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hortes Resumen" sheetId="1" state="visible" r:id="rId3"/>
    <sheet name="MRR Conglomerado" sheetId="2" state="visible" r:id="rId4"/>
    <sheet name="NRR Base Mensual" sheetId="3" state="visible" r:id="rId5"/>
    <sheet name="NRR Base Trimestral" sheetId="4" state="visible" r:id="rId6"/>
    <sheet name="NRR Base Anual" sheetId="5" state="visible" r:id="rId7"/>
    <sheet name="Cohorte Detalle 2025-12" sheetId="6" state="visible" r:id="rId8"/>
    <sheet name="Cohorte Detalle 2026-06" sheetId="7" state="visible" r:id="rId9"/>
    <sheet name="Nota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MRR mensual en MXN por conglomerado (México): suma de todos los RUT del conglomerado en México, extraída de la hoja "MRR Consolidado Moneda Loca v2" de MRR_a_junio_26.xlsx (filas indicadas en la columna C). Moneda local = tipo de cambio original.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NRR base mensual = MRR del mes X / MRR del mes X-12 (en MXN). Vacío = sin MRR hace 12 meses.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NRR base trimestral = suma MRR de los 3 meses que terminan en X / misma suma del año anterior (MXN).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NRR base anual = promedio MRR 12 meses que terminan en X (÷12) / promedio de los 12 anteriores (÷ meses con MRR&gt;0, para cuentas que ingresaron a mitad del período base). En MXN.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Cohortes de 2025-12 (período base terminado en 2024-12). Incluye TODOS los conglomerados de México; los que no tenían MRR en el período base quedan con la base vacía y fuera de la cohorte automáticamente. Todo se calcula con fórmulas desde la hoja "MRR Conglomerado".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Cohortes de 2026-06 (período base terminado en 2025-06). Incluye TODOS los conglomerados de México; los que no tenían MRR en el período base quedan con la base vacía y fuera de la cohorte automáticamente. Todo se calcula con fórmulas desde la hoja "MRR Conglomerado".</t>
        </r>
      </text>
    </comment>
  </commentList>
</comments>
</file>

<file path=xl/sharedStrings.xml><?xml version="1.0" encoding="utf-8"?>
<sst xmlns="http://schemas.openxmlformats.org/spreadsheetml/2006/main" count="5746" uniqueCount="1673">
  <si>
    <t xml:space="preserve">MÉXICO — NRR DE COHORTES POR SEGMENTO DE TAMAÑO</t>
  </si>
  <si>
    <t xml:space="preserve">Cohorte del mes X = conglomerados de México con MRR &gt; 0 en el período base terminado en X-12 (los creados después quedan fuera). NRR y GRR calculados 100% en MXN; USD sólo para segmentar por tamaño (TC del mes base). Fuga = MRR actual = 0. GRR = MRR retenido (MIN(actual; base)) / MRR base, sin expansión.</t>
  </si>
  <si>
    <t xml:space="preserve">NRR 2025-12 — Base mensual (base: período terminado en 2024-12)</t>
  </si>
  <si>
    <t xml:space="preserve">Segmento</t>
  </si>
  <si>
    <t xml:space="preserve">N cohorte</t>
  </si>
  <si>
    <t xml:space="preserve">Fuga (n)</t>
  </si>
  <si>
    <t xml:space="preserve">% Fuga</t>
  </si>
  <si>
    <t xml:space="preserve">GRR</t>
  </si>
  <si>
    <t xml:space="preserve">NRR (MXN)</t>
  </si>
  <si>
    <t xml:space="preserve">Menos de 100 USD</t>
  </si>
  <si>
    <t xml:space="preserve">100 a 500 USD</t>
  </si>
  <si>
    <t xml:space="preserve">500 a 2.000 USD</t>
  </si>
  <si>
    <t xml:space="preserve">Más de 2.000 USD</t>
  </si>
  <si>
    <t xml:space="preserve">Total México</t>
  </si>
  <si>
    <t xml:space="preserve">NRR 2025-12 — Base trimestral (base: período terminado en 2024-12)</t>
  </si>
  <si>
    <t xml:space="preserve">NRR 2025-12 — Base anual (base: período terminado en 2024-12)</t>
  </si>
  <si>
    <t xml:space="preserve">NRR 2026-06 — Base mensual (base: período terminado en 2025-06)</t>
  </si>
  <si>
    <t xml:space="preserve">NRR 2026-06 — Base trimestral (base: período terminado en 2025-06)</t>
  </si>
  <si>
    <t xml:space="preserve">NRR 2026-06 — Base anual (base: período terminado en 2025-06)</t>
  </si>
  <si>
    <t xml:space="preserve">Conglomerado</t>
  </si>
  <si>
    <t xml:space="preserve">N° RUTs</t>
  </si>
  <si>
    <t xml:space="preserve">Filas en MRR_a_junio_26 (Moneda Loca v2)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</si>
  <si>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</si>
  <si>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</si>
  <si>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</si>
  <si>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</si>
  <si>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</si>
  <si>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</si>
  <si>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</si>
  <si>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</si>
  <si>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</si>
  <si>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</si>
  <si>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</si>
  <si>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</si>
  <si>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</si>
  <si>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</si>
  <si>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</si>
  <si>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</si>
  <si>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</si>
  <si>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</si>
  <si>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</si>
  <si>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</si>
  <si>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</si>
  <si>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</si>
  <si>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</si>
  <si>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</si>
  <si>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</si>
  <si>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</si>
  <si>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</si>
  <si>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</si>
  <si>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</si>
  <si>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</si>
  <si>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</si>
  <si>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</si>
  <si>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</si>
  <si>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</si>
  <si>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</si>
  <si>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</si>
  <si>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</si>
  <si>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</si>
  <si>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</si>
  <si>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</si>
  <si>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</si>
  <si>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</si>
  <si>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180719670</t>
  </si>
  <si>
    <t xml:space="preserve">10780</t>
  </si>
  <si>
    <t xml:space="preserve">20602200958</t>
  </si>
  <si>
    <t xml:space="preserve">10781</t>
  </si>
  <si>
    <t xml:space="preserve">24082020</t>
  </si>
  <si>
    <t xml:space="preserve">10782</t>
  </si>
  <si>
    <t xml:space="preserve">AAAG8010092</t>
  </si>
  <si>
    <t xml:space="preserve">10783</t>
  </si>
  <si>
    <t xml:space="preserve">AAAL6611248</t>
  </si>
  <si>
    <t xml:space="preserve">10784</t>
  </si>
  <si>
    <t xml:space="preserve">AAG160805FE</t>
  </si>
  <si>
    <t xml:space="preserve">10785</t>
  </si>
  <si>
    <t xml:space="preserve">AAGA570212I</t>
  </si>
  <si>
    <t xml:space="preserve">10786</t>
  </si>
  <si>
    <t xml:space="preserve">AAM970602V7</t>
  </si>
  <si>
    <t xml:space="preserve">10787</t>
  </si>
  <si>
    <t xml:space="preserve">AAR160311AL</t>
  </si>
  <si>
    <t xml:space="preserve">10788</t>
  </si>
  <si>
    <t xml:space="preserve">AARG6801036</t>
  </si>
  <si>
    <t xml:space="preserve">10789</t>
  </si>
  <si>
    <t xml:space="preserve">AARG680103H</t>
  </si>
  <si>
    <t xml:space="preserve">10790</t>
  </si>
  <si>
    <t xml:space="preserve">AAS9610021I</t>
  </si>
  <si>
    <t xml:space="preserve">10791</t>
  </si>
  <si>
    <t xml:space="preserve">ABA930301AZ</t>
  </si>
  <si>
    <t xml:space="preserve">10792</t>
  </si>
  <si>
    <t xml:space="preserve">ABA960625AC</t>
  </si>
  <si>
    <t xml:space="preserve">10793</t>
  </si>
  <si>
    <t xml:space="preserve">ABN190123KI</t>
  </si>
  <si>
    <t xml:space="preserve">10794</t>
  </si>
  <si>
    <t xml:space="preserve">ABT191017EQ</t>
  </si>
  <si>
    <t xml:space="preserve">10795</t>
  </si>
  <si>
    <t xml:space="preserve">ABV221010F3</t>
  </si>
  <si>
    <t xml:space="preserve">10796</t>
  </si>
  <si>
    <t xml:space="preserve">ABY14100757</t>
  </si>
  <si>
    <t xml:space="preserve">10797</t>
  </si>
  <si>
    <t xml:space="preserve">ACB950109JZ</t>
  </si>
  <si>
    <t xml:space="preserve">10798</t>
  </si>
  <si>
    <t xml:space="preserve">ACM040107U9</t>
  </si>
  <si>
    <t xml:space="preserve">10799</t>
  </si>
  <si>
    <t xml:space="preserve">ACO18091464</t>
  </si>
  <si>
    <t xml:space="preserve">10800</t>
  </si>
  <si>
    <t xml:space="preserve">ACO2007247V</t>
  </si>
  <si>
    <t xml:space="preserve">10801</t>
  </si>
  <si>
    <t xml:space="preserve">ACP230110IW</t>
  </si>
  <si>
    <t xml:space="preserve">10802</t>
  </si>
  <si>
    <t xml:space="preserve">ACT221111IF</t>
  </si>
  <si>
    <t xml:space="preserve">10803</t>
  </si>
  <si>
    <t xml:space="preserve">ACW230906UM</t>
  </si>
  <si>
    <t xml:space="preserve">10804</t>
  </si>
  <si>
    <t xml:space="preserve">ACZ201021U9</t>
  </si>
  <si>
    <t xml:space="preserve">10805</t>
  </si>
  <si>
    <t xml:space="preserve">ADI060418D2</t>
  </si>
  <si>
    <t xml:space="preserve">10806</t>
  </si>
  <si>
    <t xml:space="preserve">AEAR791019G</t>
  </si>
  <si>
    <t xml:space="preserve">10807</t>
  </si>
  <si>
    <t xml:space="preserve">AEI24092768</t>
  </si>
  <si>
    <t xml:space="preserve">10808</t>
  </si>
  <si>
    <t xml:space="preserve">AFA0610128Q</t>
  </si>
  <si>
    <t xml:space="preserve">10809</t>
  </si>
  <si>
    <t xml:space="preserve">AFC18083066</t>
  </si>
  <si>
    <t xml:space="preserve">10810</t>
  </si>
  <si>
    <t xml:space="preserve">AGE94112299</t>
  </si>
  <si>
    <t xml:space="preserve">10811</t>
  </si>
  <si>
    <t xml:space="preserve">AGG2106173B</t>
  </si>
  <si>
    <t xml:space="preserve">10812</t>
  </si>
  <si>
    <t xml:space="preserve">AGN1010295D</t>
  </si>
  <si>
    <t xml:space="preserve">10813</t>
  </si>
  <si>
    <t xml:space="preserve">AGQ9303268S</t>
  </si>
  <si>
    <t xml:space="preserve">10814</t>
  </si>
  <si>
    <t xml:space="preserve">AIN200709AD</t>
  </si>
  <si>
    <t xml:space="preserve">10815</t>
  </si>
  <si>
    <t xml:space="preserve">AIN230522RC</t>
  </si>
  <si>
    <t xml:space="preserve">10816</t>
  </si>
  <si>
    <t xml:space="preserve">AIN8002073E</t>
  </si>
  <si>
    <t xml:space="preserve">10817</t>
  </si>
  <si>
    <t xml:space="preserve">AIR950829IU</t>
  </si>
  <si>
    <t xml:space="preserve">10818</t>
  </si>
  <si>
    <t xml:space="preserve">AJE010718ET</t>
  </si>
  <si>
    <t xml:space="preserve">10819</t>
  </si>
  <si>
    <t xml:space="preserve">AKQ141209NN</t>
  </si>
  <si>
    <t xml:space="preserve">10820</t>
  </si>
  <si>
    <t xml:space="preserve">ALO0508239T</t>
  </si>
  <si>
    <t xml:space="preserve">10821</t>
  </si>
  <si>
    <t xml:space="preserve">AME200109CP</t>
  </si>
  <si>
    <t xml:space="preserve">10822</t>
  </si>
  <si>
    <t xml:space="preserve">AMI9306213R</t>
  </si>
  <si>
    <t xml:space="preserve">10823</t>
  </si>
  <si>
    <t xml:space="preserve">AMO080904JR</t>
  </si>
  <si>
    <t xml:space="preserve">10824</t>
  </si>
  <si>
    <t xml:space="preserve">AOC720907BC</t>
  </si>
  <si>
    <t xml:space="preserve">10825</t>
  </si>
  <si>
    <t xml:space="preserve">APA090528GT</t>
  </si>
  <si>
    <t xml:space="preserve">10826</t>
  </si>
  <si>
    <t xml:space="preserve">APE18081067</t>
  </si>
  <si>
    <t xml:space="preserve">10827</t>
  </si>
  <si>
    <t xml:space="preserve">APR221107DJ</t>
  </si>
  <si>
    <t xml:space="preserve">10828</t>
  </si>
  <si>
    <t xml:space="preserve">APV940803PI</t>
  </si>
  <si>
    <t xml:space="preserve">10829</t>
  </si>
  <si>
    <t xml:space="preserve">AQU030811UM</t>
  </si>
  <si>
    <t xml:space="preserve">10830</t>
  </si>
  <si>
    <t xml:space="preserve">ARI</t>
  </si>
  <si>
    <t xml:space="preserve">10831</t>
  </si>
  <si>
    <t xml:space="preserve">ARM201029DR</t>
  </si>
  <si>
    <t xml:space="preserve">10832</t>
  </si>
  <si>
    <t xml:space="preserve">ARO090305TK</t>
  </si>
  <si>
    <t xml:space="preserve">10833</t>
  </si>
  <si>
    <t xml:space="preserve">ASC951228IM</t>
  </si>
  <si>
    <t xml:space="preserve">10834</t>
  </si>
  <si>
    <t xml:space="preserve">ASE150612NX</t>
  </si>
  <si>
    <t xml:space="preserve">10835</t>
  </si>
  <si>
    <t xml:space="preserve">ASL070709I3</t>
  </si>
  <si>
    <t xml:space="preserve">10836</t>
  </si>
  <si>
    <t xml:space="preserve">ASO19022748</t>
  </si>
  <si>
    <t xml:space="preserve">10837</t>
  </si>
  <si>
    <t xml:space="preserve">ASU961217L8</t>
  </si>
  <si>
    <t xml:space="preserve">10838</t>
  </si>
  <si>
    <t xml:space="preserve">ATE100413UD</t>
  </si>
  <si>
    <t xml:space="preserve">10839</t>
  </si>
  <si>
    <t xml:space="preserve">ATO110314DD</t>
  </si>
  <si>
    <t xml:space="preserve">10840</t>
  </si>
  <si>
    <t xml:space="preserve">ATU1805296F</t>
  </si>
  <si>
    <t xml:space="preserve">10841</t>
  </si>
  <si>
    <t xml:space="preserve">AUN100616QZ</t>
  </si>
  <si>
    <t xml:space="preserve">10842</t>
  </si>
  <si>
    <t xml:space="preserve">AUT160620UK</t>
  </si>
  <si>
    <t xml:space="preserve">10843</t>
  </si>
  <si>
    <t xml:space="preserve">AVN030811P6</t>
  </si>
  <si>
    <t xml:space="preserve">10844</t>
  </si>
  <si>
    <t xml:space="preserve">AVR220729EB</t>
  </si>
  <si>
    <t xml:space="preserve">10845</t>
  </si>
  <si>
    <t xml:space="preserve">BAC920106U9</t>
  </si>
  <si>
    <t xml:space="preserve">10846</t>
  </si>
  <si>
    <t xml:space="preserve">BAIE860613N</t>
  </si>
  <si>
    <t xml:space="preserve">10847</t>
  </si>
  <si>
    <t xml:space="preserve">BAJ231023QJ</t>
  </si>
  <si>
    <t xml:space="preserve">10848</t>
  </si>
  <si>
    <t xml:space="preserve">BAML880127E</t>
  </si>
  <si>
    <t xml:space="preserve">10849</t>
  </si>
  <si>
    <t xml:space="preserve">BAN191001Q6</t>
  </si>
  <si>
    <t xml:space="preserve">10850</t>
  </si>
  <si>
    <t xml:space="preserve">BBE190715CI</t>
  </si>
  <si>
    <t xml:space="preserve">10851</t>
  </si>
  <si>
    <t xml:space="preserve">BEGL810615G</t>
  </si>
  <si>
    <t xml:space="preserve">10852</t>
  </si>
  <si>
    <t xml:space="preserve">BES0906299F</t>
  </si>
  <si>
    <t xml:space="preserve">10853</t>
  </si>
  <si>
    <t xml:space="preserve">BGM191223LI</t>
  </si>
  <si>
    <t xml:space="preserve">10854</t>
  </si>
  <si>
    <t xml:space="preserve">BGM951208EX</t>
  </si>
  <si>
    <t xml:space="preserve">10855</t>
  </si>
  <si>
    <t xml:space="preserve">BIO970908SF</t>
  </si>
  <si>
    <t xml:space="preserve">10856</t>
  </si>
  <si>
    <t xml:space="preserve">BMA991220B1</t>
  </si>
  <si>
    <t xml:space="preserve">10857</t>
  </si>
  <si>
    <t xml:space="preserve">BME940722RI</t>
  </si>
  <si>
    <t xml:space="preserve">10858</t>
  </si>
  <si>
    <t xml:space="preserve">BND1502266C</t>
  </si>
  <si>
    <t xml:space="preserve">10859</t>
  </si>
  <si>
    <t xml:space="preserve">BOB210906A2</t>
  </si>
  <si>
    <t xml:space="preserve">10860</t>
  </si>
  <si>
    <t xml:space="preserve">BPI9205273M</t>
  </si>
  <si>
    <t xml:space="preserve">10861</t>
  </si>
  <si>
    <t xml:space="preserve">BPR021017CF</t>
  </si>
  <si>
    <t xml:space="preserve">10862</t>
  </si>
  <si>
    <t xml:space="preserve">BRC0109073D</t>
  </si>
  <si>
    <t xml:space="preserve">10863</t>
  </si>
  <si>
    <t xml:space="preserve">BSS20040753</t>
  </si>
  <si>
    <t xml:space="preserve">10864</t>
  </si>
  <si>
    <t xml:space="preserve">BTI091109N5</t>
  </si>
  <si>
    <t xml:space="preserve">10865</t>
  </si>
  <si>
    <t xml:space="preserve">CAEE6306059</t>
  </si>
  <si>
    <t xml:space="preserve">10866</t>
  </si>
  <si>
    <t xml:space="preserve">CAF880309V9</t>
  </si>
  <si>
    <t xml:space="preserve">10867</t>
  </si>
  <si>
    <t xml:space="preserve">CAFS5910225</t>
  </si>
  <si>
    <t xml:space="preserve">10868</t>
  </si>
  <si>
    <t xml:space="preserve">CAG120903M8</t>
  </si>
  <si>
    <t xml:space="preserve">10869</t>
  </si>
  <si>
    <t xml:space="preserve">CAG161004AR</t>
  </si>
  <si>
    <t xml:space="preserve">10870</t>
  </si>
  <si>
    <t xml:space="preserve">CAGC780928U</t>
  </si>
  <si>
    <t xml:space="preserve">10871</t>
  </si>
  <si>
    <t xml:space="preserve">CAMH990519T</t>
  </si>
  <si>
    <t xml:space="preserve">10872</t>
  </si>
  <si>
    <t xml:space="preserve">CAP050928A7</t>
  </si>
  <si>
    <t xml:space="preserve">10873</t>
  </si>
  <si>
    <t xml:space="preserve">CAPA500210U</t>
  </si>
  <si>
    <t xml:space="preserve">10874</t>
  </si>
  <si>
    <t xml:space="preserve">CAR020813DI</t>
  </si>
  <si>
    <t xml:space="preserve">10875</t>
  </si>
  <si>
    <t xml:space="preserve">CAR080410FF</t>
  </si>
  <si>
    <t xml:space="preserve">10876</t>
  </si>
  <si>
    <t xml:space="preserve">CAR2208226S</t>
  </si>
  <si>
    <t xml:space="preserve">10877</t>
  </si>
  <si>
    <t xml:space="preserve">CAR221004PI</t>
  </si>
  <si>
    <t xml:space="preserve">10878</t>
  </si>
  <si>
    <t xml:space="preserve">CAU210203MM</t>
  </si>
  <si>
    <t xml:space="preserve">10879</t>
  </si>
  <si>
    <t xml:space="preserve">CBA11111137</t>
  </si>
  <si>
    <t xml:space="preserve">10880</t>
  </si>
  <si>
    <t xml:space="preserve">CBE920513BS</t>
  </si>
  <si>
    <t xml:space="preserve">10881</t>
  </si>
  <si>
    <t xml:space="preserve">CBM8112029H</t>
  </si>
  <si>
    <t xml:space="preserve">10882</t>
  </si>
  <si>
    <t xml:space="preserve">CBO210709DH</t>
  </si>
  <si>
    <t xml:space="preserve">10883</t>
  </si>
  <si>
    <t xml:space="preserve">CBT2312043K</t>
  </si>
  <si>
    <t xml:space="preserve">10884</t>
  </si>
  <si>
    <t xml:space="preserve">CBU140905EX</t>
  </si>
  <si>
    <t xml:space="preserve">10885</t>
  </si>
  <si>
    <t xml:space="preserve">CBZ930226CK</t>
  </si>
  <si>
    <t xml:space="preserve">10886</t>
  </si>
  <si>
    <t xml:space="preserve">CCE110823BQ</t>
  </si>
  <si>
    <t xml:space="preserve">10887</t>
  </si>
  <si>
    <t xml:space="preserve">CCJ101213GX</t>
  </si>
  <si>
    <t xml:space="preserve">10888</t>
  </si>
  <si>
    <t xml:space="preserve">CCL8603057Q</t>
  </si>
  <si>
    <t xml:space="preserve">10889</t>
  </si>
  <si>
    <t xml:space="preserve">CCO200911F4</t>
  </si>
  <si>
    <t xml:space="preserve">10890</t>
  </si>
  <si>
    <t xml:space="preserve">CCO21082721</t>
  </si>
  <si>
    <t xml:space="preserve">10891</t>
  </si>
  <si>
    <t xml:space="preserve">CCO220121FM</t>
  </si>
  <si>
    <t xml:space="preserve">10892</t>
  </si>
  <si>
    <t xml:space="preserve">CCO8605231N</t>
  </si>
  <si>
    <t xml:space="preserve">10893</t>
  </si>
  <si>
    <t xml:space="preserve">CCO990211T6</t>
  </si>
  <si>
    <t xml:space="preserve">10894</t>
  </si>
  <si>
    <t xml:space="preserve">CCS1407042B</t>
  </si>
  <si>
    <t xml:space="preserve">10895</t>
  </si>
  <si>
    <t xml:space="preserve">CDF020121KW</t>
  </si>
  <si>
    <t xml:space="preserve">10896</t>
  </si>
  <si>
    <t xml:space="preserve">CDG181016JS</t>
  </si>
  <si>
    <t xml:space="preserve">10897</t>
  </si>
  <si>
    <t xml:space="preserve">CDI1305022N</t>
  </si>
  <si>
    <t xml:space="preserve">10898</t>
  </si>
  <si>
    <t xml:space="preserve">CDI1609295X</t>
  </si>
  <si>
    <t xml:space="preserve">10899</t>
  </si>
  <si>
    <t xml:space="preserve">CDK221129QB</t>
  </si>
  <si>
    <t xml:space="preserve">10900</t>
  </si>
  <si>
    <t xml:space="preserve">CDO0402126Z</t>
  </si>
  <si>
    <t xml:space="preserve">10901</t>
  </si>
  <si>
    <t xml:space="preserve">CDT881128GQ</t>
  </si>
  <si>
    <t xml:space="preserve">10902</t>
  </si>
  <si>
    <t xml:space="preserve">CEC081223FJ</t>
  </si>
  <si>
    <t xml:space="preserve">10903</t>
  </si>
  <si>
    <t xml:space="preserve">CEC2211236J</t>
  </si>
  <si>
    <t xml:space="preserve">10904</t>
  </si>
  <si>
    <t xml:space="preserve">CEI0904023V</t>
  </si>
  <si>
    <t xml:space="preserve">10905</t>
  </si>
  <si>
    <t xml:space="preserve">CEM970905VB</t>
  </si>
  <si>
    <t xml:space="preserve">10906</t>
  </si>
  <si>
    <t xml:space="preserve">CEN18030789</t>
  </si>
  <si>
    <t xml:space="preserve">10907</t>
  </si>
  <si>
    <t xml:space="preserve">CFD130910CH</t>
  </si>
  <si>
    <t xml:space="preserve">10908</t>
  </si>
  <si>
    <t xml:space="preserve">CGI200211AU</t>
  </si>
  <si>
    <t xml:space="preserve">10909</t>
  </si>
  <si>
    <t xml:space="preserve">CGM1103161A</t>
  </si>
  <si>
    <t xml:space="preserve">10910</t>
  </si>
  <si>
    <t xml:space="preserve">CGR020208GD</t>
  </si>
  <si>
    <t xml:space="preserve">10911</t>
  </si>
  <si>
    <t xml:space="preserve">CHA220503J3</t>
  </si>
  <si>
    <t xml:space="preserve">10912</t>
  </si>
  <si>
    <t xml:space="preserve">CHE020812H1</t>
  </si>
  <si>
    <t xml:space="preserve">10913</t>
  </si>
  <si>
    <t xml:space="preserve">CHM230831FF</t>
  </si>
  <si>
    <t xml:space="preserve">10914</t>
  </si>
  <si>
    <t xml:space="preserve">CHS190405V5</t>
  </si>
  <si>
    <t xml:space="preserve">10915</t>
  </si>
  <si>
    <t xml:space="preserve">CIC0706161R</t>
  </si>
  <si>
    <t xml:space="preserve">10916</t>
  </si>
  <si>
    <t xml:space="preserve">CIC9409053C</t>
  </si>
  <si>
    <t xml:space="preserve">10917</t>
  </si>
  <si>
    <t xml:space="preserve">CIC991005MS</t>
  </si>
  <si>
    <t xml:space="preserve">10918</t>
  </si>
  <si>
    <t xml:space="preserve">CIE930727HK</t>
  </si>
  <si>
    <t xml:space="preserve">10919</t>
  </si>
  <si>
    <t xml:space="preserve">CIM060124GG</t>
  </si>
  <si>
    <t xml:space="preserve">10920</t>
  </si>
  <si>
    <t xml:space="preserve">CIN04100817</t>
  </si>
  <si>
    <t xml:space="preserve">10921</t>
  </si>
  <si>
    <t xml:space="preserve">CIN930226HQ</t>
  </si>
  <si>
    <t xml:space="preserve">10922</t>
  </si>
  <si>
    <t xml:space="preserve">CJA240311RB</t>
  </si>
  <si>
    <t xml:space="preserve">10923</t>
  </si>
  <si>
    <t xml:space="preserve">CJA9212045Z</t>
  </si>
  <si>
    <t xml:space="preserve">10924</t>
  </si>
  <si>
    <t xml:space="preserve">CJA940502D6</t>
  </si>
  <si>
    <t xml:space="preserve">10925</t>
  </si>
  <si>
    <t xml:space="preserve">CLI1912231Y</t>
  </si>
  <si>
    <t xml:space="preserve">10926</t>
  </si>
  <si>
    <t xml:space="preserve">CMA070307RU</t>
  </si>
  <si>
    <t xml:space="preserve">10927</t>
  </si>
  <si>
    <t xml:space="preserve">CMC130520F3</t>
  </si>
  <si>
    <t xml:space="preserve">10928</t>
  </si>
  <si>
    <t xml:space="preserve">CME030219B6</t>
  </si>
  <si>
    <t xml:space="preserve">10929</t>
  </si>
  <si>
    <t xml:space="preserve">CME150827CH</t>
  </si>
  <si>
    <t xml:space="preserve">10930</t>
  </si>
  <si>
    <t xml:space="preserve">CME220205UD</t>
  </si>
  <si>
    <t xml:space="preserve">10931</t>
  </si>
  <si>
    <t xml:space="preserve">CMI130821M5</t>
  </si>
  <si>
    <t xml:space="preserve">10932</t>
  </si>
  <si>
    <t xml:space="preserve">CMM180425QF</t>
  </si>
  <si>
    <t xml:space="preserve">10933</t>
  </si>
  <si>
    <t xml:space="preserve">CMN210903IE</t>
  </si>
  <si>
    <t xml:space="preserve">10934</t>
  </si>
  <si>
    <t xml:space="preserve">CNC930315QH</t>
  </si>
  <si>
    <t xml:space="preserve">10935</t>
  </si>
  <si>
    <t xml:space="preserve">CNS140429VA</t>
  </si>
  <si>
    <t xml:space="preserve">10936</t>
  </si>
  <si>
    <t xml:space="preserve">COM1303117D</t>
  </si>
  <si>
    <t xml:space="preserve">10937</t>
  </si>
  <si>
    <t xml:space="preserve">COS131011J1</t>
  </si>
  <si>
    <t xml:space="preserve">10938</t>
  </si>
  <si>
    <t xml:space="preserve">COS170110BH</t>
  </si>
  <si>
    <t xml:space="preserve">10939</t>
  </si>
  <si>
    <t xml:space="preserve">CPA2108186S</t>
  </si>
  <si>
    <t xml:space="preserve">10940</t>
  </si>
  <si>
    <t xml:space="preserve">CPA950420F7</t>
  </si>
  <si>
    <t xml:space="preserve">10941</t>
  </si>
  <si>
    <t xml:space="preserve">CPI0404017C</t>
  </si>
  <si>
    <t xml:space="preserve">10942</t>
  </si>
  <si>
    <t xml:space="preserve">CPI0802085Y</t>
  </si>
  <si>
    <t xml:space="preserve">10943</t>
  </si>
  <si>
    <t xml:space="preserve">CPI080208DN</t>
  </si>
  <si>
    <t xml:space="preserve">10944</t>
  </si>
  <si>
    <t xml:space="preserve">CPR100602NJ</t>
  </si>
  <si>
    <t xml:space="preserve">10945</t>
  </si>
  <si>
    <t xml:space="preserve">CPR21120827</t>
  </si>
  <si>
    <t xml:space="preserve">10946</t>
  </si>
  <si>
    <t xml:space="preserve">CPS220425UI</t>
  </si>
  <si>
    <t xml:space="preserve">10947</t>
  </si>
  <si>
    <t xml:space="preserve">CRE040604TE</t>
  </si>
  <si>
    <t xml:space="preserve">10948</t>
  </si>
  <si>
    <t xml:space="preserve">CRM191212EV</t>
  </si>
  <si>
    <t xml:space="preserve">10949</t>
  </si>
  <si>
    <t xml:space="preserve">CRT131226HL</t>
  </si>
  <si>
    <t xml:space="preserve">10950</t>
  </si>
  <si>
    <t xml:space="preserve">CSI161207HK</t>
  </si>
  <si>
    <t xml:space="preserve">10951</t>
  </si>
  <si>
    <t xml:space="preserve">CSM2008143K</t>
  </si>
  <si>
    <t xml:space="preserve">10952</t>
  </si>
  <si>
    <t xml:space="preserve">CSS131101CL</t>
  </si>
  <si>
    <t xml:space="preserve">10953</t>
  </si>
  <si>
    <t xml:space="preserve">CSS171026G2</t>
  </si>
  <si>
    <t xml:space="preserve">10954</t>
  </si>
  <si>
    <t xml:space="preserve">CST950118B8</t>
  </si>
  <si>
    <t xml:space="preserve">10955</t>
  </si>
  <si>
    <t xml:space="preserve">CTB0406295H</t>
  </si>
  <si>
    <t xml:space="preserve">10956</t>
  </si>
  <si>
    <t xml:space="preserve">CTE120731CF</t>
  </si>
  <si>
    <t xml:space="preserve">10957</t>
  </si>
  <si>
    <t xml:space="preserve">CTE1804309D</t>
  </si>
  <si>
    <t xml:space="preserve">10958</t>
  </si>
  <si>
    <t xml:space="preserve">CTI180912LT</t>
  </si>
  <si>
    <t xml:space="preserve">10959</t>
  </si>
  <si>
    <t xml:space="preserve">CTS160922QL</t>
  </si>
  <si>
    <t xml:space="preserve">10960</t>
  </si>
  <si>
    <t xml:space="preserve">CTS9802249S</t>
  </si>
  <si>
    <t xml:space="preserve">10961</t>
  </si>
  <si>
    <t xml:space="preserve">CUB940806DE</t>
  </si>
  <si>
    <t xml:space="preserve">10962</t>
  </si>
  <si>
    <t xml:space="preserve">CUG201217LH</t>
  </si>
  <si>
    <t xml:space="preserve">10963</t>
  </si>
  <si>
    <t xml:space="preserve">CUGC9008226</t>
  </si>
  <si>
    <t xml:space="preserve">10964</t>
  </si>
  <si>
    <t xml:space="preserve">CVA1005214M</t>
  </si>
  <si>
    <t xml:space="preserve">10965</t>
  </si>
  <si>
    <t xml:space="preserve">CWI140210U2</t>
  </si>
  <si>
    <t xml:space="preserve">10966</t>
  </si>
  <si>
    <t xml:space="preserve">DAB190621DR</t>
  </si>
  <si>
    <t xml:space="preserve">10967</t>
  </si>
  <si>
    <t xml:space="preserve">DAC230228AB</t>
  </si>
  <si>
    <t xml:space="preserve">10968</t>
  </si>
  <si>
    <t xml:space="preserve">DAP1608026V</t>
  </si>
  <si>
    <t xml:space="preserve">10969</t>
  </si>
  <si>
    <t xml:space="preserve">DAP1909217J</t>
  </si>
  <si>
    <t xml:space="preserve">10970</t>
  </si>
  <si>
    <t xml:space="preserve">DAX200716G4</t>
  </si>
  <si>
    <t xml:space="preserve">10971</t>
  </si>
  <si>
    <t xml:space="preserve">DCH230104LS</t>
  </si>
  <si>
    <t xml:space="preserve">10972</t>
  </si>
  <si>
    <t xml:space="preserve">DCL121128AC</t>
  </si>
  <si>
    <t xml:space="preserve">10973</t>
  </si>
  <si>
    <t xml:space="preserve">DCM000125IY</t>
  </si>
  <si>
    <t xml:space="preserve">10974</t>
  </si>
  <si>
    <t xml:space="preserve">DCP790511D3</t>
  </si>
  <si>
    <t xml:space="preserve">10975</t>
  </si>
  <si>
    <t xml:space="preserve">DGF920601FY</t>
  </si>
  <si>
    <t xml:space="preserve">10976</t>
  </si>
  <si>
    <t xml:space="preserve">DHG170602LY</t>
  </si>
  <si>
    <t xml:space="preserve">10977</t>
  </si>
  <si>
    <t xml:space="preserve">DIA1410035S</t>
  </si>
  <si>
    <t xml:space="preserve">10978</t>
  </si>
  <si>
    <t xml:space="preserve">DIN120419V2</t>
  </si>
  <si>
    <t xml:space="preserve">10979</t>
  </si>
  <si>
    <t xml:space="preserve">DIV13100897</t>
  </si>
  <si>
    <t xml:space="preserve">10980</t>
  </si>
  <si>
    <t xml:space="preserve">DJU890724BU</t>
  </si>
  <si>
    <t xml:space="preserve">10981</t>
  </si>
  <si>
    <t xml:space="preserve">DLM140311EH</t>
  </si>
  <si>
    <t xml:space="preserve">10982</t>
  </si>
  <si>
    <t xml:space="preserve">DLO1006168N</t>
  </si>
  <si>
    <t xml:space="preserve">10983</t>
  </si>
  <si>
    <t xml:space="preserve">DLO990908D7</t>
  </si>
  <si>
    <t xml:space="preserve">10984</t>
  </si>
  <si>
    <t xml:space="preserve">DMA150609DQ</t>
  </si>
  <si>
    <t xml:space="preserve">10985</t>
  </si>
  <si>
    <t xml:space="preserve">DMA170603DD</t>
  </si>
  <si>
    <t xml:space="preserve">10986</t>
  </si>
  <si>
    <t xml:space="preserve">DME150723JW</t>
  </si>
  <si>
    <t xml:space="preserve">10987</t>
  </si>
  <si>
    <t xml:space="preserve">DMS170322ME</t>
  </si>
  <si>
    <t xml:space="preserve">10988</t>
  </si>
  <si>
    <t xml:space="preserve">DOM200311LA</t>
  </si>
  <si>
    <t xml:space="preserve">10989</t>
  </si>
  <si>
    <t xml:space="preserve">DPU960326RH</t>
  </si>
  <si>
    <t xml:space="preserve">10990</t>
  </si>
  <si>
    <t xml:space="preserve">DRP921123HZ</t>
  </si>
  <si>
    <t xml:space="preserve">10991</t>
  </si>
  <si>
    <t xml:space="preserve">DSA070813AZ</t>
  </si>
  <si>
    <t xml:space="preserve">10992</t>
  </si>
  <si>
    <t xml:space="preserve">DSE221109CB</t>
  </si>
  <si>
    <t xml:space="preserve">10993</t>
  </si>
  <si>
    <t xml:space="preserve">DUD0806184D</t>
  </si>
  <si>
    <t xml:space="preserve">10994</t>
  </si>
  <si>
    <t xml:space="preserve">DUE9506226Q</t>
  </si>
  <si>
    <t xml:space="preserve">10995</t>
  </si>
  <si>
    <t xml:space="preserve">DUG150127SE</t>
  </si>
  <si>
    <t xml:space="preserve">10996</t>
  </si>
  <si>
    <t xml:space="preserve">DUR010406FM</t>
  </si>
  <si>
    <t xml:space="preserve">10997</t>
  </si>
  <si>
    <t xml:space="preserve">DVE0910295P</t>
  </si>
  <si>
    <t xml:space="preserve">10998</t>
  </si>
  <si>
    <t xml:space="preserve">EAC091217KP</t>
  </si>
  <si>
    <t xml:space="preserve">10999</t>
  </si>
  <si>
    <t xml:space="preserve">EAG020524E2</t>
  </si>
  <si>
    <t xml:space="preserve">11000</t>
  </si>
  <si>
    <t xml:space="preserve">EAL090901TV</t>
  </si>
  <si>
    <t xml:space="preserve">11001</t>
  </si>
  <si>
    <t xml:space="preserve">EALG7705117</t>
  </si>
  <si>
    <t xml:space="preserve">11002</t>
  </si>
  <si>
    <t xml:space="preserve">EAS1303221G</t>
  </si>
  <si>
    <t xml:space="preserve">11003</t>
  </si>
  <si>
    <t xml:space="preserve">EAVE870502S</t>
  </si>
  <si>
    <t xml:space="preserve">11004</t>
  </si>
  <si>
    <t xml:space="preserve">EBP050202UK</t>
  </si>
  <si>
    <t xml:space="preserve">11005</t>
  </si>
  <si>
    <t xml:space="preserve">ECA210318RX</t>
  </si>
  <si>
    <t xml:space="preserve">11006</t>
  </si>
  <si>
    <t xml:space="preserve">ECL1712146Q</t>
  </si>
  <si>
    <t xml:space="preserve">11007</t>
  </si>
  <si>
    <t xml:space="preserve">ECO030618BR</t>
  </si>
  <si>
    <t xml:space="preserve">11008</t>
  </si>
  <si>
    <t xml:space="preserve">EDA970605C3</t>
  </si>
  <si>
    <t xml:space="preserve">11009</t>
  </si>
  <si>
    <t xml:space="preserve">EDI040611KE</t>
  </si>
  <si>
    <t xml:space="preserve">11010</t>
  </si>
  <si>
    <t xml:space="preserve">EDI0706262N</t>
  </si>
  <si>
    <t xml:space="preserve">11011</t>
  </si>
  <si>
    <t xml:space="preserve">EDI170831JU</t>
  </si>
  <si>
    <t xml:space="preserve">11012</t>
  </si>
  <si>
    <t xml:space="preserve">EEC9911245I</t>
  </si>
  <si>
    <t xml:space="preserve">11013</t>
  </si>
  <si>
    <t xml:space="preserve">EEN120227CN</t>
  </si>
  <si>
    <t xml:space="preserve">11014</t>
  </si>
  <si>
    <t xml:space="preserve">EGO1509181N</t>
  </si>
  <si>
    <t xml:space="preserve">11015</t>
  </si>
  <si>
    <t xml:space="preserve">EHM910503BW</t>
  </si>
  <si>
    <t xml:space="preserve">11016</t>
  </si>
  <si>
    <t xml:space="preserve">EICE070506G</t>
  </si>
  <si>
    <t xml:space="preserve">11017</t>
  </si>
  <si>
    <t xml:space="preserve">EICM9908041</t>
  </si>
  <si>
    <t xml:space="preserve">11018</t>
  </si>
  <si>
    <t xml:space="preserve">EISJ670403N</t>
  </si>
  <si>
    <t xml:space="preserve">11019</t>
  </si>
  <si>
    <t xml:space="preserve">ELP180201M2</t>
  </si>
  <si>
    <t xml:space="preserve">11020</t>
  </si>
  <si>
    <t xml:space="preserve">EME110215PE</t>
  </si>
  <si>
    <t xml:space="preserve">11021</t>
  </si>
  <si>
    <t xml:space="preserve">EME171117B1</t>
  </si>
  <si>
    <t xml:space="preserve">11022</t>
  </si>
  <si>
    <t xml:space="preserve">EME2001278Y</t>
  </si>
  <si>
    <t xml:space="preserve">11023</t>
  </si>
  <si>
    <t xml:space="preserve">EME9312162Y</t>
  </si>
  <si>
    <t xml:space="preserve">11024</t>
  </si>
  <si>
    <t xml:space="preserve">EME970313KX</t>
  </si>
  <si>
    <t xml:space="preserve">11025</t>
  </si>
  <si>
    <t xml:space="preserve">EMO2104135V</t>
  </si>
  <si>
    <t xml:space="preserve">11026</t>
  </si>
  <si>
    <t xml:space="preserve">EMS970314UZ</t>
  </si>
  <si>
    <t xml:space="preserve">11027</t>
  </si>
  <si>
    <t xml:space="preserve">ENE150506UG</t>
  </si>
  <si>
    <t xml:space="preserve">11028</t>
  </si>
  <si>
    <t xml:space="preserve">ENV990331HF</t>
  </si>
  <si>
    <t xml:space="preserve">11029</t>
  </si>
  <si>
    <t xml:space="preserve">EPE150828B9</t>
  </si>
  <si>
    <t xml:space="preserve">11030</t>
  </si>
  <si>
    <t xml:space="preserve">EPM811006HH</t>
  </si>
  <si>
    <t xml:space="preserve">11031</t>
  </si>
  <si>
    <t xml:space="preserve">EPR160503QQ</t>
  </si>
  <si>
    <t xml:space="preserve">11032</t>
  </si>
  <si>
    <t xml:space="preserve">EPS230706UX</t>
  </si>
  <si>
    <t xml:space="preserve">11033</t>
  </si>
  <si>
    <t xml:space="preserve">EPU9812212U</t>
  </si>
  <si>
    <t xml:space="preserve">11034</t>
  </si>
  <si>
    <t xml:space="preserve">ERE880516B4</t>
  </si>
  <si>
    <t xml:space="preserve">11035</t>
  </si>
  <si>
    <t xml:space="preserve">ESA191128G4</t>
  </si>
  <si>
    <t xml:space="preserve">11036</t>
  </si>
  <si>
    <t xml:space="preserve">ESA9402086U</t>
  </si>
  <si>
    <t xml:space="preserve">11037</t>
  </si>
  <si>
    <t xml:space="preserve">ESI180502TU</t>
  </si>
  <si>
    <t xml:space="preserve">11038</t>
  </si>
  <si>
    <t xml:space="preserve">ESP971110L7</t>
  </si>
  <si>
    <t xml:space="preserve">11039</t>
  </si>
  <si>
    <t xml:space="preserve">ETP2208223L</t>
  </si>
  <si>
    <t xml:space="preserve">11040</t>
  </si>
  <si>
    <t xml:space="preserve">EVD0911054N</t>
  </si>
  <si>
    <t xml:space="preserve">11041</t>
  </si>
  <si>
    <t xml:space="preserve">EVN190625UL</t>
  </si>
  <si>
    <t xml:space="preserve">11042</t>
  </si>
  <si>
    <t xml:space="preserve">EXC110204LI</t>
  </si>
  <si>
    <t xml:space="preserve">11043</t>
  </si>
  <si>
    <t xml:space="preserve">EXP1907115R</t>
  </si>
  <si>
    <t xml:space="preserve">11044</t>
  </si>
  <si>
    <t xml:space="preserve">FBC170911N5</t>
  </si>
  <si>
    <t xml:space="preserve">11045</t>
  </si>
  <si>
    <t xml:space="preserve">FBI220303UF</t>
  </si>
  <si>
    <t xml:space="preserve">11046</t>
  </si>
  <si>
    <t xml:space="preserve">FCO0310234W</t>
  </si>
  <si>
    <t xml:space="preserve">11047</t>
  </si>
  <si>
    <t xml:space="preserve">FCO240904B3</t>
  </si>
  <si>
    <t xml:space="preserve">11048</t>
  </si>
  <si>
    <t xml:space="preserve">FDA130819JI</t>
  </si>
  <si>
    <t xml:space="preserve">11049</t>
  </si>
  <si>
    <t xml:space="preserve">FDC740420AD</t>
  </si>
  <si>
    <t xml:space="preserve">11050</t>
  </si>
  <si>
    <t xml:space="preserve">FDM080626J3</t>
  </si>
  <si>
    <t xml:space="preserve">11051</t>
  </si>
  <si>
    <t xml:space="preserve">FEFA8410086</t>
  </si>
  <si>
    <t xml:space="preserve">11052</t>
  </si>
  <si>
    <t xml:space="preserve">FERM860528U</t>
  </si>
  <si>
    <t xml:space="preserve">11053</t>
  </si>
  <si>
    <t xml:space="preserve">FFX121005C6</t>
  </si>
  <si>
    <t xml:space="preserve">11054</t>
  </si>
  <si>
    <t xml:space="preserve">FGM090130BW</t>
  </si>
  <si>
    <t xml:space="preserve">11055</t>
  </si>
  <si>
    <t xml:space="preserve">FHO121005EF</t>
  </si>
  <si>
    <t xml:space="preserve">11056</t>
  </si>
  <si>
    <t xml:space="preserve">FHP061214GQ</t>
  </si>
  <si>
    <t xml:space="preserve">11057</t>
  </si>
  <si>
    <t xml:space="preserve">FIN210217CQ</t>
  </si>
  <si>
    <t xml:space="preserve">11058</t>
  </si>
  <si>
    <t xml:space="preserve">FLP0908145M</t>
  </si>
  <si>
    <t xml:space="preserve">11059</t>
  </si>
  <si>
    <t xml:space="preserve">FME080110D6</t>
  </si>
  <si>
    <t xml:space="preserve">11060</t>
  </si>
  <si>
    <t xml:space="preserve">FME140425HB</t>
  </si>
  <si>
    <t xml:space="preserve">11061</t>
  </si>
  <si>
    <t xml:space="preserve">FME160905EC</t>
  </si>
  <si>
    <t xml:space="preserve">11062</t>
  </si>
  <si>
    <t xml:space="preserve">FME870213IR</t>
  </si>
  <si>
    <t xml:space="preserve">11063</t>
  </si>
  <si>
    <t xml:space="preserve">FNE0505111B</t>
  </si>
  <si>
    <t xml:space="preserve">11064</t>
  </si>
  <si>
    <t xml:space="preserve">FNV050308T2</t>
  </si>
  <si>
    <t xml:space="preserve">11065</t>
  </si>
  <si>
    <t xml:space="preserve">FON120110S6</t>
  </si>
  <si>
    <t xml:space="preserve">11066</t>
  </si>
  <si>
    <t xml:space="preserve">FOZT6906109</t>
  </si>
  <si>
    <t xml:space="preserve">11067</t>
  </si>
  <si>
    <t xml:space="preserve">FPF170810F7</t>
  </si>
  <si>
    <t xml:space="preserve">11068</t>
  </si>
  <si>
    <t xml:space="preserve">FRU1410043E</t>
  </si>
  <si>
    <t xml:space="preserve">11069</t>
  </si>
  <si>
    <t xml:space="preserve">FSC230418V2</t>
  </si>
  <si>
    <t xml:space="preserve">11070</t>
  </si>
  <si>
    <t xml:space="preserve">FSN9905126S</t>
  </si>
  <si>
    <t xml:space="preserve">11071</t>
  </si>
  <si>
    <t xml:space="preserve">FSP071205RT</t>
  </si>
  <si>
    <t xml:space="preserve">11072</t>
  </si>
  <si>
    <t xml:space="preserve">FSS190410R2</t>
  </si>
  <si>
    <t xml:space="preserve">11073</t>
  </si>
  <si>
    <t xml:space="preserve">FTA200224M4</t>
  </si>
  <si>
    <t xml:space="preserve">11074</t>
  </si>
  <si>
    <t xml:space="preserve">FTM001025RS</t>
  </si>
  <si>
    <t xml:space="preserve">11075</t>
  </si>
  <si>
    <t xml:space="preserve">FUCH820720Q</t>
  </si>
  <si>
    <t xml:space="preserve">11076</t>
  </si>
  <si>
    <t xml:space="preserve">FVM080813HW</t>
  </si>
  <si>
    <t xml:space="preserve">11077</t>
  </si>
  <si>
    <t xml:space="preserve">GAC1801238D</t>
  </si>
  <si>
    <t xml:space="preserve">11078</t>
  </si>
  <si>
    <t xml:space="preserve">GAI220216T4</t>
  </si>
  <si>
    <t xml:space="preserve">11079</t>
  </si>
  <si>
    <t xml:space="preserve">GAL900207HI</t>
  </si>
  <si>
    <t xml:space="preserve">11080</t>
  </si>
  <si>
    <t xml:space="preserve">GAM150506NR</t>
  </si>
  <si>
    <t xml:space="preserve">11081</t>
  </si>
  <si>
    <t xml:space="preserve">GAN030926UU</t>
  </si>
  <si>
    <t xml:space="preserve">11082</t>
  </si>
  <si>
    <t xml:space="preserve">GAQ0004123V</t>
  </si>
  <si>
    <t xml:space="preserve">11083</t>
  </si>
  <si>
    <t xml:space="preserve">GAR06042571</t>
  </si>
  <si>
    <t xml:space="preserve">11084</t>
  </si>
  <si>
    <t xml:space="preserve">GARA781219C</t>
  </si>
  <si>
    <t xml:space="preserve">11085</t>
  </si>
  <si>
    <t xml:space="preserve">GAV1705026R</t>
  </si>
  <si>
    <t xml:space="preserve">11086</t>
  </si>
  <si>
    <t xml:space="preserve">GBC1802231Y</t>
  </si>
  <si>
    <t xml:space="preserve">11087</t>
  </si>
  <si>
    <t xml:space="preserve">GCA100623EZ</t>
  </si>
  <si>
    <t xml:space="preserve">11088</t>
  </si>
  <si>
    <t xml:space="preserve">GCA6601031M</t>
  </si>
  <si>
    <t xml:space="preserve">11089</t>
  </si>
  <si>
    <t xml:space="preserve">GCC190809ST</t>
  </si>
  <si>
    <t xml:space="preserve">11090</t>
  </si>
  <si>
    <t xml:space="preserve">GCF190629HX</t>
  </si>
  <si>
    <t xml:space="preserve">11091</t>
  </si>
  <si>
    <t xml:space="preserve">GCF24082172</t>
  </si>
  <si>
    <t xml:space="preserve">11092</t>
  </si>
  <si>
    <t xml:space="preserve">GCM92062996</t>
  </si>
  <si>
    <t xml:space="preserve">11093</t>
  </si>
  <si>
    <t xml:space="preserve">GCO920608K5</t>
  </si>
  <si>
    <t xml:space="preserve">11094</t>
  </si>
  <si>
    <t xml:space="preserve">GCP831026IG</t>
  </si>
  <si>
    <t xml:space="preserve">11095</t>
  </si>
  <si>
    <t xml:space="preserve">GCS2203302H</t>
  </si>
  <si>
    <t xml:space="preserve">11096</t>
  </si>
  <si>
    <t xml:space="preserve">GCX1907022T</t>
  </si>
  <si>
    <t xml:space="preserve">11097</t>
  </si>
  <si>
    <t xml:space="preserve">GDF9712054N</t>
  </si>
  <si>
    <t xml:space="preserve">11098</t>
  </si>
  <si>
    <t xml:space="preserve">GDI250521SY</t>
  </si>
  <si>
    <t xml:space="preserve">11099</t>
  </si>
  <si>
    <t xml:space="preserve">GEA13052369</t>
  </si>
  <si>
    <t xml:space="preserve">11100</t>
  </si>
  <si>
    <t xml:space="preserve">GEAM6308051</t>
  </si>
  <si>
    <t xml:space="preserve">11101</t>
  </si>
  <si>
    <t xml:space="preserve">GED62010165</t>
  </si>
  <si>
    <t xml:space="preserve">11102</t>
  </si>
  <si>
    <t xml:space="preserve">GEM070226K5</t>
  </si>
  <si>
    <t xml:space="preserve">11103</t>
  </si>
  <si>
    <t xml:space="preserve">GEM991008NQ</t>
  </si>
  <si>
    <t xml:space="preserve">11104</t>
  </si>
  <si>
    <t xml:space="preserve">GEP220315C2</t>
  </si>
  <si>
    <t xml:space="preserve">11105</t>
  </si>
  <si>
    <t xml:space="preserve">GEP990519SW</t>
  </si>
  <si>
    <t xml:space="preserve">11106</t>
  </si>
  <si>
    <t xml:space="preserve">GEV1304128D</t>
  </si>
  <si>
    <t xml:space="preserve">11107</t>
  </si>
  <si>
    <t xml:space="preserve">GFA151022KI</t>
  </si>
  <si>
    <t xml:space="preserve">11108</t>
  </si>
  <si>
    <t xml:space="preserve">GFE940613MZ</t>
  </si>
  <si>
    <t xml:space="preserve">11109</t>
  </si>
  <si>
    <t xml:space="preserve">GFS230216MD</t>
  </si>
  <si>
    <t xml:space="preserve">11110</t>
  </si>
  <si>
    <t xml:space="preserve">GGA081113CX</t>
  </si>
  <si>
    <t xml:space="preserve">11111</t>
  </si>
  <si>
    <t xml:space="preserve">GGA260209NI</t>
  </si>
  <si>
    <t xml:space="preserve">11112</t>
  </si>
  <si>
    <t xml:space="preserve">GHE070816PH</t>
  </si>
  <si>
    <t xml:space="preserve">11113</t>
  </si>
  <si>
    <t xml:space="preserve">GHE120517DE</t>
  </si>
  <si>
    <t xml:space="preserve">11114</t>
  </si>
  <si>
    <t xml:space="preserve">GHS140513T1</t>
  </si>
  <si>
    <t xml:space="preserve">11115</t>
  </si>
  <si>
    <t xml:space="preserve">GIB110909CH</t>
  </si>
  <si>
    <t xml:space="preserve">11116</t>
  </si>
  <si>
    <t xml:space="preserve">GIBG7706035</t>
  </si>
  <si>
    <t xml:space="preserve">11117</t>
  </si>
  <si>
    <t xml:space="preserve">GIJ090507R2</t>
  </si>
  <si>
    <t xml:space="preserve">11118</t>
  </si>
  <si>
    <t xml:space="preserve">GJU88062311</t>
  </si>
  <si>
    <t xml:space="preserve">11119</t>
  </si>
  <si>
    <t xml:space="preserve">GKA081001HL</t>
  </si>
  <si>
    <t xml:space="preserve">11120</t>
  </si>
  <si>
    <t xml:space="preserve">GLE160418R8</t>
  </si>
  <si>
    <t xml:space="preserve">11121</t>
  </si>
  <si>
    <t xml:space="preserve">GMA030829NK</t>
  </si>
  <si>
    <t xml:space="preserve">11122</t>
  </si>
  <si>
    <t xml:space="preserve">GMA080722JY</t>
  </si>
  <si>
    <t xml:space="preserve">11123</t>
  </si>
  <si>
    <t xml:space="preserve">GME100608GW</t>
  </si>
  <si>
    <t xml:space="preserve">11124</t>
  </si>
  <si>
    <t xml:space="preserve">GMO1712205T</t>
  </si>
  <si>
    <t xml:space="preserve">11125</t>
  </si>
  <si>
    <t xml:space="preserve">GNC000721CH</t>
  </si>
  <si>
    <t xml:space="preserve">11126</t>
  </si>
  <si>
    <t xml:space="preserve">GNE21082028</t>
  </si>
  <si>
    <t xml:space="preserve">11127</t>
  </si>
  <si>
    <t xml:space="preserve">GOC920528FI</t>
  </si>
  <si>
    <t xml:space="preserve">11128</t>
  </si>
  <si>
    <t xml:space="preserve">GOHS880823L</t>
  </si>
  <si>
    <t xml:space="preserve">11129</t>
  </si>
  <si>
    <t xml:space="preserve">GOSA4905292</t>
  </si>
  <si>
    <t xml:space="preserve">11130</t>
  </si>
  <si>
    <t xml:space="preserve">GOZG680921E</t>
  </si>
  <si>
    <t xml:space="preserve">11131</t>
  </si>
  <si>
    <t xml:space="preserve">GPM05050998</t>
  </si>
  <si>
    <t xml:space="preserve">11132</t>
  </si>
  <si>
    <t xml:space="preserve">GRB140814TJ</t>
  </si>
  <si>
    <t xml:space="preserve">11133</t>
  </si>
  <si>
    <t xml:space="preserve">GRC981221UE</t>
  </si>
  <si>
    <t xml:space="preserve">11134</t>
  </si>
  <si>
    <t xml:space="preserve">GRO200211TK</t>
  </si>
  <si>
    <t xml:space="preserve">11135</t>
  </si>
  <si>
    <t xml:space="preserve">GSI091216BL</t>
  </si>
  <si>
    <t xml:space="preserve">11136</t>
  </si>
  <si>
    <t xml:space="preserve">GSO060706CM</t>
  </si>
  <si>
    <t xml:space="preserve">11137</t>
  </si>
  <si>
    <t xml:space="preserve">GSY110601FD</t>
  </si>
  <si>
    <t xml:space="preserve">11138</t>
  </si>
  <si>
    <t xml:space="preserve">GTC1701097U</t>
  </si>
  <si>
    <t xml:space="preserve">11139</t>
  </si>
  <si>
    <t xml:space="preserve">GTM141020JF</t>
  </si>
  <si>
    <t xml:space="preserve">11140</t>
  </si>
  <si>
    <t xml:space="preserve">GVA160609IL</t>
  </si>
  <si>
    <t xml:space="preserve">11141</t>
  </si>
  <si>
    <t xml:space="preserve">GVI020418JI</t>
  </si>
  <si>
    <t xml:space="preserve">11142</t>
  </si>
  <si>
    <t xml:space="preserve">GVU220311CD</t>
  </si>
  <si>
    <t xml:space="preserve">11143</t>
  </si>
  <si>
    <t xml:space="preserve">HAL161209L8</t>
  </si>
  <si>
    <t xml:space="preserve">11144</t>
  </si>
  <si>
    <t xml:space="preserve">HBO010504MM</t>
  </si>
  <si>
    <t xml:space="preserve">11145</t>
  </si>
  <si>
    <t xml:space="preserve">HCV071129NI</t>
  </si>
  <si>
    <t xml:space="preserve">11146</t>
  </si>
  <si>
    <t xml:space="preserve">HEB230509UV</t>
  </si>
  <si>
    <t xml:space="preserve">11147</t>
  </si>
  <si>
    <t xml:space="preserve">HER800206R9</t>
  </si>
  <si>
    <t xml:space="preserve">11148</t>
  </si>
  <si>
    <t xml:space="preserve">HESE6103164</t>
  </si>
  <si>
    <t xml:space="preserve">11149</t>
  </si>
  <si>
    <t xml:space="preserve">HGC05080958</t>
  </si>
  <si>
    <t xml:space="preserve">11150</t>
  </si>
  <si>
    <t xml:space="preserve">HMB210803PA</t>
  </si>
  <si>
    <t xml:space="preserve">11151</t>
  </si>
  <si>
    <t xml:space="preserve">HME170801CS</t>
  </si>
  <si>
    <t xml:space="preserve">11152</t>
  </si>
  <si>
    <t xml:space="preserve">HMS2409264R</t>
  </si>
  <si>
    <t xml:space="preserve">11153</t>
  </si>
  <si>
    <t xml:space="preserve">HNE210521RW</t>
  </si>
  <si>
    <t xml:space="preserve">11154</t>
  </si>
  <si>
    <t xml:space="preserve">HSA111215BG</t>
  </si>
  <si>
    <t xml:space="preserve">11155</t>
  </si>
  <si>
    <t xml:space="preserve">HSB180809UD</t>
  </si>
  <si>
    <t xml:space="preserve">11156</t>
  </si>
  <si>
    <t xml:space="preserve">HSC210906HK</t>
  </si>
  <si>
    <t xml:space="preserve">11157</t>
  </si>
  <si>
    <t xml:space="preserve">HTR1511103A</t>
  </si>
  <si>
    <t xml:space="preserve">11158</t>
  </si>
  <si>
    <t xml:space="preserve">HTS920320HJ</t>
  </si>
  <si>
    <t xml:space="preserve">11159</t>
  </si>
  <si>
    <t xml:space="preserve">HUC21101387</t>
  </si>
  <si>
    <t xml:space="preserve">11160</t>
  </si>
  <si>
    <t xml:space="preserve">HUGA6603043</t>
  </si>
  <si>
    <t xml:space="preserve">11161</t>
  </si>
  <si>
    <t xml:space="preserve">HUMR810123G</t>
  </si>
  <si>
    <t xml:space="preserve">11162</t>
  </si>
  <si>
    <t xml:space="preserve">HVC000703KQ</t>
  </si>
  <si>
    <t xml:space="preserve">11163</t>
  </si>
  <si>
    <t xml:space="preserve">IAG2001242Y</t>
  </si>
  <si>
    <t xml:space="preserve">11164</t>
  </si>
  <si>
    <t xml:space="preserve">IAM25032786</t>
  </si>
  <si>
    <t xml:space="preserve">11165</t>
  </si>
  <si>
    <t xml:space="preserve">IAM990323PL</t>
  </si>
  <si>
    <t xml:space="preserve">11166</t>
  </si>
  <si>
    <t xml:space="preserve">IAT1512029C</t>
  </si>
  <si>
    <t xml:space="preserve">11167</t>
  </si>
  <si>
    <t xml:space="preserve">IBE1209273V</t>
  </si>
  <si>
    <t xml:space="preserve">11168</t>
  </si>
  <si>
    <t xml:space="preserve">IBT160125D8</t>
  </si>
  <si>
    <t xml:space="preserve">11169</t>
  </si>
  <si>
    <t xml:space="preserve">ICA230127AT</t>
  </si>
  <si>
    <t xml:space="preserve">11170</t>
  </si>
  <si>
    <t xml:space="preserve">ICB920121V5</t>
  </si>
  <si>
    <t xml:space="preserve">11171</t>
  </si>
  <si>
    <t xml:space="preserve">ICO080714BZ</t>
  </si>
  <si>
    <t xml:space="preserve">11172</t>
  </si>
  <si>
    <t xml:space="preserve">IDA830801QT</t>
  </si>
  <si>
    <t xml:space="preserve">11173</t>
  </si>
  <si>
    <t xml:space="preserve">IDI930119FX</t>
  </si>
  <si>
    <t xml:space="preserve">11174</t>
  </si>
  <si>
    <t xml:space="preserve">IES020111TD</t>
  </si>
  <si>
    <t xml:space="preserve">11175</t>
  </si>
  <si>
    <t xml:space="preserve">IET23061925</t>
  </si>
  <si>
    <t xml:space="preserve">11176</t>
  </si>
  <si>
    <t xml:space="preserve">IGE03042816</t>
  </si>
  <si>
    <t xml:space="preserve">11177</t>
  </si>
  <si>
    <t xml:space="preserve">IGE140522LA</t>
  </si>
  <si>
    <t xml:space="preserve">11178</t>
  </si>
  <si>
    <t xml:space="preserve">IHO020124IT</t>
  </si>
  <si>
    <t xml:space="preserve">11179</t>
  </si>
  <si>
    <t xml:space="preserve">IIC0711117X</t>
  </si>
  <si>
    <t xml:space="preserve">11180</t>
  </si>
  <si>
    <t xml:space="preserve">IME910214GD</t>
  </si>
  <si>
    <t xml:space="preserve">11181</t>
  </si>
  <si>
    <t xml:space="preserve">IMP170815LW</t>
  </si>
  <si>
    <t xml:space="preserve">11182</t>
  </si>
  <si>
    <t xml:space="preserve">IMU180730UM</t>
  </si>
  <si>
    <t xml:space="preserve">11183</t>
  </si>
  <si>
    <t xml:space="preserve">ING0812159J</t>
  </si>
  <si>
    <t xml:space="preserve">11184</t>
  </si>
  <si>
    <t xml:space="preserve">INN990212RE</t>
  </si>
  <si>
    <t xml:space="preserve">11185</t>
  </si>
  <si>
    <t xml:space="preserve">INT1008317A</t>
  </si>
  <si>
    <t xml:space="preserve">11186</t>
  </si>
  <si>
    <t xml:space="preserve">IPF1905315U</t>
  </si>
  <si>
    <t xml:space="preserve">11187</t>
  </si>
  <si>
    <t xml:space="preserve">IPG970717QU</t>
  </si>
  <si>
    <t xml:space="preserve">11188</t>
  </si>
  <si>
    <t xml:space="preserve">IPI041105GZ</t>
  </si>
  <si>
    <t xml:space="preserve">11189</t>
  </si>
  <si>
    <t xml:space="preserve">IPS130906GZ</t>
  </si>
  <si>
    <t xml:space="preserve">11190</t>
  </si>
  <si>
    <t xml:space="preserve">IRP1305276I</t>
  </si>
  <si>
    <t xml:space="preserve">11191</t>
  </si>
  <si>
    <t xml:space="preserve">ISN120116HF</t>
  </si>
  <si>
    <t xml:space="preserve">11192</t>
  </si>
  <si>
    <t xml:space="preserve">ITM100309S9</t>
  </si>
  <si>
    <t xml:space="preserve">11193</t>
  </si>
  <si>
    <t xml:space="preserve">ITS9508157M</t>
  </si>
  <si>
    <t xml:space="preserve">11194</t>
  </si>
  <si>
    <t xml:space="preserve">ITX2009088V</t>
  </si>
  <si>
    <t xml:space="preserve">11195</t>
  </si>
  <si>
    <t xml:space="preserve">JAL220726G3</t>
  </si>
  <si>
    <t xml:space="preserve">11196</t>
  </si>
  <si>
    <t xml:space="preserve">JAM121130BI</t>
  </si>
  <si>
    <t xml:space="preserve">11197</t>
  </si>
  <si>
    <t xml:space="preserve">JARB880122R</t>
  </si>
  <si>
    <t xml:space="preserve">11198</t>
  </si>
  <si>
    <t xml:space="preserve">JAV14112059</t>
  </si>
  <si>
    <t xml:space="preserve">11199</t>
  </si>
  <si>
    <t xml:space="preserve">JAZ210918JJ</t>
  </si>
  <si>
    <t xml:space="preserve">11200</t>
  </si>
  <si>
    <t xml:space="preserve">JEC190918RM</t>
  </si>
  <si>
    <t xml:space="preserve">11201</t>
  </si>
  <si>
    <t xml:space="preserve">JNO120717PT</t>
  </si>
  <si>
    <t xml:space="preserve">11202</t>
  </si>
  <si>
    <t xml:space="preserve">JSI1902017G</t>
  </si>
  <si>
    <t xml:space="preserve">11203</t>
  </si>
  <si>
    <t xml:space="preserve">JSP19022039</t>
  </si>
  <si>
    <t xml:space="preserve">11204</t>
  </si>
  <si>
    <t xml:space="preserve">JTR211108FT</t>
  </si>
  <si>
    <t xml:space="preserve">11205</t>
  </si>
  <si>
    <t xml:space="preserve">KLA140509S3</t>
  </si>
  <si>
    <t xml:space="preserve">11206</t>
  </si>
  <si>
    <t xml:space="preserve">KSC2112133U</t>
  </si>
  <si>
    <t xml:space="preserve">11207</t>
  </si>
  <si>
    <t xml:space="preserve">KWM961218CI</t>
  </si>
  <si>
    <t xml:space="preserve">11208</t>
  </si>
  <si>
    <t xml:space="preserve">LAHA880424F</t>
  </si>
  <si>
    <t xml:space="preserve">11209</t>
  </si>
  <si>
    <t xml:space="preserve">LAP9408085S</t>
  </si>
  <si>
    <t xml:space="preserve">11210</t>
  </si>
  <si>
    <t xml:space="preserve">LBE0612146M</t>
  </si>
  <si>
    <t xml:space="preserve">11211</t>
  </si>
  <si>
    <t xml:space="preserve">LBG211011SX</t>
  </si>
  <si>
    <t xml:space="preserve">11212</t>
  </si>
  <si>
    <t xml:space="preserve">LBR101026PQ</t>
  </si>
  <si>
    <t xml:space="preserve">11213</t>
  </si>
  <si>
    <t xml:space="preserve">LCA180419LY</t>
  </si>
  <si>
    <t xml:space="preserve">11214</t>
  </si>
  <si>
    <t xml:space="preserve">LDS77032466</t>
  </si>
  <si>
    <t xml:space="preserve">11215</t>
  </si>
  <si>
    <t xml:space="preserve">LEGM851017N</t>
  </si>
  <si>
    <t xml:space="preserve">11216</t>
  </si>
  <si>
    <t xml:space="preserve">LESJ660819I</t>
  </si>
  <si>
    <t xml:space="preserve">11217</t>
  </si>
  <si>
    <t xml:space="preserve">LET0701237N</t>
  </si>
  <si>
    <t xml:space="preserve">11218</t>
  </si>
  <si>
    <t xml:space="preserve">LIRN930621I</t>
  </si>
  <si>
    <t xml:space="preserve">11219</t>
  </si>
  <si>
    <t xml:space="preserve">LIS190515FY</t>
  </si>
  <si>
    <t xml:space="preserve">11220</t>
  </si>
  <si>
    <t xml:space="preserve">LLO10062451</t>
  </si>
  <si>
    <t xml:space="preserve">11221</t>
  </si>
  <si>
    <t xml:space="preserve">LMA231027N3</t>
  </si>
  <si>
    <t xml:space="preserve">11222</t>
  </si>
  <si>
    <t xml:space="preserve">LME030408LS</t>
  </si>
  <si>
    <t xml:space="preserve">11223</t>
  </si>
  <si>
    <t xml:space="preserve">LME1012172J</t>
  </si>
  <si>
    <t xml:space="preserve">11224</t>
  </si>
  <si>
    <t xml:space="preserve">LNE181017TS</t>
  </si>
  <si>
    <t xml:space="preserve">11225</t>
  </si>
  <si>
    <t xml:space="preserve">LOG100208GX</t>
  </si>
  <si>
    <t xml:space="preserve">11226</t>
  </si>
  <si>
    <t xml:space="preserve">LOS031002EM</t>
  </si>
  <si>
    <t xml:space="preserve">11227</t>
  </si>
  <si>
    <t xml:space="preserve">LSM020731CZ</t>
  </si>
  <si>
    <t xml:space="preserve">11228</t>
  </si>
  <si>
    <t xml:space="preserve">LTS2201179A</t>
  </si>
  <si>
    <t xml:space="preserve">11229</t>
  </si>
  <si>
    <t xml:space="preserve">LUP200129LR</t>
  </si>
  <si>
    <t xml:space="preserve">11230</t>
  </si>
  <si>
    <t xml:space="preserve">LVV05051325</t>
  </si>
  <si>
    <t xml:space="preserve">11231</t>
  </si>
  <si>
    <t xml:space="preserve">MAA1901184R</t>
  </si>
  <si>
    <t xml:space="preserve">11232</t>
  </si>
  <si>
    <t xml:space="preserve">MAC090304HT</t>
  </si>
  <si>
    <t xml:space="preserve">11233</t>
  </si>
  <si>
    <t xml:space="preserve">MAG181001QY</t>
  </si>
  <si>
    <t xml:space="preserve">11234</t>
  </si>
  <si>
    <t xml:space="preserve">MALA801119M</t>
  </si>
  <si>
    <t xml:space="preserve">11235</t>
  </si>
  <si>
    <t xml:space="preserve">MAM1302228S</t>
  </si>
  <si>
    <t xml:space="preserve">11236</t>
  </si>
  <si>
    <t xml:space="preserve">MAR940516K1</t>
  </si>
  <si>
    <t xml:space="preserve">11237</t>
  </si>
  <si>
    <t xml:space="preserve">MAS220617T3</t>
  </si>
  <si>
    <t xml:space="preserve">11238</t>
  </si>
  <si>
    <t xml:space="preserve">MBU040913K7</t>
  </si>
  <si>
    <t xml:space="preserve">11239</t>
  </si>
  <si>
    <t xml:space="preserve">MCC220906B8</t>
  </si>
  <si>
    <t xml:space="preserve">11240</t>
  </si>
  <si>
    <t xml:space="preserve">MDP180828R3</t>
  </si>
  <si>
    <t xml:space="preserve">11241</t>
  </si>
  <si>
    <t xml:space="preserve">MDU821001QG</t>
  </si>
  <si>
    <t xml:space="preserve">11242</t>
  </si>
  <si>
    <t xml:space="preserve">MEG090311V3</t>
  </si>
  <si>
    <t xml:space="preserve">11243</t>
  </si>
  <si>
    <t xml:space="preserve">MEM151216BX</t>
  </si>
  <si>
    <t xml:space="preserve">11244</t>
  </si>
  <si>
    <t xml:space="preserve">MEM230524HE</t>
  </si>
  <si>
    <t xml:space="preserve">11245</t>
  </si>
  <si>
    <t xml:space="preserve">MEN191205HJ</t>
  </si>
  <si>
    <t xml:space="preserve">11246</t>
  </si>
  <si>
    <t xml:space="preserve">MER140402BP</t>
  </si>
  <si>
    <t xml:space="preserve">11247</t>
  </si>
  <si>
    <t xml:space="preserve">MFM1906048G</t>
  </si>
  <si>
    <t xml:space="preserve">11248</t>
  </si>
  <si>
    <t xml:space="preserve">MFM210914BY</t>
  </si>
  <si>
    <t xml:space="preserve">11249</t>
  </si>
  <si>
    <t xml:space="preserve">MFO201120E7</t>
  </si>
  <si>
    <t xml:space="preserve">11250</t>
  </si>
  <si>
    <t xml:space="preserve">MIC9611127P</t>
  </si>
  <si>
    <t xml:space="preserve">11251</t>
  </si>
  <si>
    <t xml:space="preserve">MIE011128BA</t>
  </si>
  <si>
    <t xml:space="preserve">11252</t>
  </si>
  <si>
    <t xml:space="preserve">MIM210319F8</t>
  </si>
  <si>
    <t xml:space="preserve">11253</t>
  </si>
  <si>
    <t xml:space="preserve">MIML8302139</t>
  </si>
  <si>
    <t xml:space="preserve">11254</t>
  </si>
  <si>
    <t xml:space="preserve">MIN060613NY</t>
  </si>
  <si>
    <t xml:space="preserve">11255</t>
  </si>
  <si>
    <t xml:space="preserve">MIN180426CD</t>
  </si>
  <si>
    <t xml:space="preserve">11256</t>
  </si>
  <si>
    <t xml:space="preserve">MJO2007177J</t>
  </si>
  <si>
    <t xml:space="preserve">11257</t>
  </si>
  <si>
    <t xml:space="preserve">MMC210120A5</t>
  </si>
  <si>
    <t xml:space="preserve">11258</t>
  </si>
  <si>
    <t xml:space="preserve">MMI231213CL</t>
  </si>
  <si>
    <t xml:space="preserve">11259</t>
  </si>
  <si>
    <t xml:space="preserve">MMZ200224BY</t>
  </si>
  <si>
    <t xml:space="preserve">11260</t>
  </si>
  <si>
    <t xml:space="preserve">MNA940305TB</t>
  </si>
  <si>
    <t xml:space="preserve">11261</t>
  </si>
  <si>
    <t xml:space="preserve">MOC120702M6</t>
  </si>
  <si>
    <t xml:space="preserve">11262</t>
  </si>
  <si>
    <t xml:space="preserve">MOMA600403A</t>
  </si>
  <si>
    <t xml:space="preserve">11263</t>
  </si>
  <si>
    <t xml:space="preserve">MOMJ891210U</t>
  </si>
  <si>
    <t xml:space="preserve">11264</t>
  </si>
  <si>
    <t xml:space="preserve">MPR1707281W</t>
  </si>
  <si>
    <t xml:space="preserve">11265</t>
  </si>
  <si>
    <t xml:space="preserve">MPS151027IQ</t>
  </si>
  <si>
    <t xml:space="preserve">11266</t>
  </si>
  <si>
    <t xml:space="preserve">MPS231010Q5</t>
  </si>
  <si>
    <t xml:space="preserve">11267</t>
  </si>
  <si>
    <t xml:space="preserve">MRC210607EW</t>
  </si>
  <si>
    <t xml:space="preserve">11268</t>
  </si>
  <si>
    <t xml:space="preserve">MRE2101119F</t>
  </si>
  <si>
    <t xml:space="preserve">11269</t>
  </si>
  <si>
    <t xml:space="preserve">MRE221007BP</t>
  </si>
  <si>
    <t xml:space="preserve">11270</t>
  </si>
  <si>
    <t xml:space="preserve">MSD190315U9</t>
  </si>
  <si>
    <t xml:space="preserve">11271</t>
  </si>
  <si>
    <t xml:space="preserve">MSM2106223P</t>
  </si>
  <si>
    <t xml:space="preserve">11272</t>
  </si>
  <si>
    <t xml:space="preserve">MSP110810V3</t>
  </si>
  <si>
    <t xml:space="preserve">11273</t>
  </si>
  <si>
    <t xml:space="preserve">MSP211028TX</t>
  </si>
  <si>
    <t xml:space="preserve">11274</t>
  </si>
  <si>
    <t xml:space="preserve">MSP981215H4</t>
  </si>
  <si>
    <t xml:space="preserve">11275</t>
  </si>
  <si>
    <t xml:space="preserve">MUN190704BL</t>
  </si>
  <si>
    <t xml:space="preserve">11276</t>
  </si>
  <si>
    <t xml:space="preserve">MURD9201126</t>
  </si>
  <si>
    <t xml:space="preserve">11277</t>
  </si>
  <si>
    <t xml:space="preserve">NAC090820FN</t>
  </si>
  <si>
    <t xml:space="preserve">11278</t>
  </si>
  <si>
    <t xml:space="preserve">NAM020918KZ</t>
  </si>
  <si>
    <t xml:space="preserve">11279</t>
  </si>
  <si>
    <t xml:space="preserve">NEW080923MR</t>
  </si>
  <si>
    <t xml:space="preserve">11280</t>
  </si>
  <si>
    <t xml:space="preserve">NFV240522SP</t>
  </si>
  <si>
    <t xml:space="preserve">11281</t>
  </si>
  <si>
    <t xml:space="preserve">NIM010927TM</t>
  </si>
  <si>
    <t xml:space="preserve">11282</t>
  </si>
  <si>
    <t xml:space="preserve">NLI200311L8</t>
  </si>
  <si>
    <t xml:space="preserve">11283</t>
  </si>
  <si>
    <t xml:space="preserve">NMM0608281R</t>
  </si>
  <si>
    <t xml:space="preserve">11284</t>
  </si>
  <si>
    <t xml:space="preserve">NMS940324RY</t>
  </si>
  <si>
    <t xml:space="preserve">11285</t>
  </si>
  <si>
    <t xml:space="preserve">NO ENCONTRA</t>
  </si>
  <si>
    <t xml:space="preserve">11286</t>
  </si>
  <si>
    <t xml:space="preserve">NST2403154B</t>
  </si>
  <si>
    <t xml:space="preserve">11287</t>
  </si>
  <si>
    <t xml:space="preserve">NVM020128DR</t>
  </si>
  <si>
    <t xml:space="preserve">11288</t>
  </si>
  <si>
    <t xml:space="preserve">OAAN991030M</t>
  </si>
  <si>
    <t xml:space="preserve">11289</t>
  </si>
  <si>
    <t xml:space="preserve">OAN13040289</t>
  </si>
  <si>
    <t xml:space="preserve">11290</t>
  </si>
  <si>
    <t xml:space="preserve">OCM0505317M</t>
  </si>
  <si>
    <t xml:space="preserve">11291</t>
  </si>
  <si>
    <t xml:space="preserve">OEME800730Q</t>
  </si>
  <si>
    <t xml:space="preserve">11292</t>
  </si>
  <si>
    <t xml:space="preserve">OFC180711GJ</t>
  </si>
  <si>
    <t xml:space="preserve">11293</t>
  </si>
  <si>
    <t xml:space="preserve">OFO20012157</t>
  </si>
  <si>
    <t xml:space="preserve">11294</t>
  </si>
  <si>
    <t xml:space="preserve">OGA101029LS</t>
  </si>
  <si>
    <t xml:space="preserve">11295</t>
  </si>
  <si>
    <t xml:space="preserve">OGA180903JI</t>
  </si>
  <si>
    <t xml:space="preserve">11296</t>
  </si>
  <si>
    <t xml:space="preserve">OHM240506IX</t>
  </si>
  <si>
    <t xml:space="preserve">11297</t>
  </si>
  <si>
    <t xml:space="preserve">OIN200408RC</t>
  </si>
  <si>
    <t xml:space="preserve">11298</t>
  </si>
  <si>
    <t xml:space="preserve">OIOV891008L</t>
  </si>
  <si>
    <t xml:space="preserve">11299</t>
  </si>
  <si>
    <t xml:space="preserve">OJD1801123U</t>
  </si>
  <si>
    <t xml:space="preserve">11300</t>
  </si>
  <si>
    <t xml:space="preserve">OLA0911099P</t>
  </si>
  <si>
    <t xml:space="preserve">11301</t>
  </si>
  <si>
    <t xml:space="preserve">OLS201110I8</t>
  </si>
  <si>
    <t xml:space="preserve">11302</t>
  </si>
  <si>
    <t xml:space="preserve">OMA1708036D</t>
  </si>
  <si>
    <t xml:space="preserve">11303</t>
  </si>
  <si>
    <t xml:space="preserve">OMC201030L8</t>
  </si>
  <si>
    <t xml:space="preserve">11304</t>
  </si>
  <si>
    <t xml:space="preserve">OMC221208TK</t>
  </si>
  <si>
    <t xml:space="preserve">11305</t>
  </si>
  <si>
    <t xml:space="preserve">OME071221EU</t>
  </si>
  <si>
    <t xml:space="preserve">11306</t>
  </si>
  <si>
    <t xml:space="preserve">OME10081885</t>
  </si>
  <si>
    <t xml:space="preserve">11307</t>
  </si>
  <si>
    <t xml:space="preserve">OME221212M5</t>
  </si>
  <si>
    <t xml:space="preserve">11308</t>
  </si>
  <si>
    <t xml:space="preserve">OMO210908PM</t>
  </si>
  <si>
    <t xml:space="preserve">11309</t>
  </si>
  <si>
    <t xml:space="preserve">OOM96042983</t>
  </si>
  <si>
    <t xml:space="preserve">11310</t>
  </si>
  <si>
    <t xml:space="preserve">OPC141104S6</t>
  </si>
  <si>
    <t xml:space="preserve">11311</t>
  </si>
  <si>
    <t xml:space="preserve">OPL170802H7</t>
  </si>
  <si>
    <t xml:space="preserve">11312</t>
  </si>
  <si>
    <t xml:space="preserve">OSP11121469</t>
  </si>
  <si>
    <t xml:space="preserve">11313</t>
  </si>
  <si>
    <t xml:space="preserve">OUR2309198C</t>
  </si>
  <si>
    <t xml:space="preserve">11314</t>
  </si>
  <si>
    <t xml:space="preserve">OVE100416K3</t>
  </si>
  <si>
    <t xml:space="preserve">11315</t>
  </si>
  <si>
    <t xml:space="preserve">PAA170802U1</t>
  </si>
  <si>
    <t xml:space="preserve">11316</t>
  </si>
  <si>
    <t xml:space="preserve">PAC070427BJ</t>
  </si>
  <si>
    <t xml:space="preserve">11317</t>
  </si>
  <si>
    <t xml:space="preserve">PAC080630FB</t>
  </si>
  <si>
    <t xml:space="preserve">11318</t>
  </si>
  <si>
    <t xml:space="preserve">PAL250303Q4</t>
  </si>
  <si>
    <t xml:space="preserve">11319</t>
  </si>
  <si>
    <t xml:space="preserve">PAN201106JJ</t>
  </si>
  <si>
    <t xml:space="preserve">11320</t>
  </si>
  <si>
    <t xml:space="preserve">PARTNER</t>
  </si>
  <si>
    <t xml:space="preserve">11321</t>
  </si>
  <si>
    <t xml:space="preserve">PAT2303013S</t>
  </si>
  <si>
    <t xml:space="preserve">11322</t>
  </si>
  <si>
    <t xml:space="preserve">PBA191125B3</t>
  </si>
  <si>
    <t xml:space="preserve">11323</t>
  </si>
  <si>
    <t xml:space="preserve">PCA0301167A</t>
  </si>
  <si>
    <t xml:space="preserve">11324</t>
  </si>
  <si>
    <t xml:space="preserve">PCD251020LL</t>
  </si>
  <si>
    <t xml:space="preserve">11325</t>
  </si>
  <si>
    <t xml:space="preserve">PCM121205MF</t>
  </si>
  <si>
    <t xml:space="preserve">11326</t>
  </si>
  <si>
    <t xml:space="preserve">PCN1302255H</t>
  </si>
  <si>
    <t xml:space="preserve">11327</t>
  </si>
  <si>
    <t xml:space="preserve">PDA0610137A</t>
  </si>
  <si>
    <t xml:space="preserve">11328</t>
  </si>
  <si>
    <t xml:space="preserve">PDD050317EE</t>
  </si>
  <si>
    <t xml:space="preserve">11329</t>
  </si>
  <si>
    <t xml:space="preserve">PDI170117TX</t>
  </si>
  <si>
    <t xml:space="preserve">11330</t>
  </si>
  <si>
    <t xml:space="preserve">PECS9411252</t>
  </si>
  <si>
    <t xml:space="preserve">11331</t>
  </si>
  <si>
    <t xml:space="preserve">PEE190311NP</t>
  </si>
  <si>
    <t xml:space="preserve">11332</t>
  </si>
  <si>
    <t xml:space="preserve">PEI130124GS</t>
  </si>
  <si>
    <t xml:space="preserve">11333</t>
  </si>
  <si>
    <t xml:space="preserve">PEOG6103282</t>
  </si>
  <si>
    <t xml:space="preserve">11334</t>
  </si>
  <si>
    <t xml:space="preserve">PER171116IL</t>
  </si>
  <si>
    <t xml:space="preserve">11335</t>
  </si>
  <si>
    <t xml:space="preserve">PESF550906F</t>
  </si>
  <si>
    <t xml:space="preserve">11336</t>
  </si>
  <si>
    <t xml:space="preserve">PFR110526BP</t>
  </si>
  <si>
    <t xml:space="preserve">11337</t>
  </si>
  <si>
    <t xml:space="preserve">PHC210830CR</t>
  </si>
  <si>
    <t xml:space="preserve">11338</t>
  </si>
  <si>
    <t xml:space="preserve">PIM180629TE</t>
  </si>
  <si>
    <t xml:space="preserve">11339</t>
  </si>
  <si>
    <t xml:space="preserve">PIM810710R3</t>
  </si>
  <si>
    <t xml:space="preserve">11340</t>
  </si>
  <si>
    <t xml:space="preserve">PIM88041917</t>
  </si>
  <si>
    <t xml:space="preserve">11341</t>
  </si>
  <si>
    <t xml:space="preserve">PIN061123DF</t>
  </si>
  <si>
    <t xml:space="preserve">11342</t>
  </si>
  <si>
    <t xml:space="preserve">PIN98031858</t>
  </si>
  <si>
    <t xml:space="preserve">11343</t>
  </si>
  <si>
    <t xml:space="preserve">PJL210713LS</t>
  </si>
  <si>
    <t xml:space="preserve">11344</t>
  </si>
  <si>
    <t xml:space="preserve">PJU190215RN</t>
  </si>
  <si>
    <t xml:space="preserve">11345</t>
  </si>
  <si>
    <t xml:space="preserve">PLA241211D6</t>
  </si>
  <si>
    <t xml:space="preserve">11346</t>
  </si>
  <si>
    <t xml:space="preserve">PLE190709UN</t>
  </si>
  <si>
    <t xml:space="preserve">11347</t>
  </si>
  <si>
    <t xml:space="preserve">PLO2310139T</t>
  </si>
  <si>
    <t xml:space="preserve">11348</t>
  </si>
  <si>
    <t xml:space="preserve">PLQ9002286Q</t>
  </si>
  <si>
    <t xml:space="preserve">11349</t>
  </si>
  <si>
    <t xml:space="preserve">PLT7910247B</t>
  </si>
  <si>
    <t xml:space="preserve">11350</t>
  </si>
  <si>
    <t xml:space="preserve">PMA060905RG</t>
  </si>
  <si>
    <t xml:space="preserve">11351</t>
  </si>
  <si>
    <t xml:space="preserve">PME9701203U</t>
  </si>
  <si>
    <t xml:space="preserve">11352</t>
  </si>
  <si>
    <t xml:space="preserve">PMG9707056T</t>
  </si>
  <si>
    <t xml:space="preserve">11353</t>
  </si>
  <si>
    <t xml:space="preserve">PMP880421AI</t>
  </si>
  <si>
    <t xml:space="preserve">11354</t>
  </si>
  <si>
    <t xml:space="preserve">PMR140116AA</t>
  </si>
  <si>
    <t xml:space="preserve">11355</t>
  </si>
  <si>
    <t xml:space="preserve">PMS980521P6</t>
  </si>
  <si>
    <t xml:space="preserve">11356</t>
  </si>
  <si>
    <t xml:space="preserve">PPA941118U1</t>
  </si>
  <si>
    <t xml:space="preserve">11357</t>
  </si>
  <si>
    <t xml:space="preserve">PPE060105CM</t>
  </si>
  <si>
    <t xml:space="preserve">11358</t>
  </si>
  <si>
    <t xml:space="preserve">PPM171116JU</t>
  </si>
  <si>
    <t xml:space="preserve">11359</t>
  </si>
  <si>
    <t xml:space="preserve">PPM190405D6</t>
  </si>
  <si>
    <t xml:space="preserve">11360</t>
  </si>
  <si>
    <t xml:space="preserve">PQM140212C7</t>
  </si>
  <si>
    <t xml:space="preserve">11361</t>
  </si>
  <si>
    <t xml:space="preserve">PRA211116MD</t>
  </si>
  <si>
    <t xml:space="preserve">11362</t>
  </si>
  <si>
    <t xml:space="preserve">PRB150319NA</t>
  </si>
  <si>
    <t xml:space="preserve">11363</t>
  </si>
  <si>
    <t xml:space="preserve">PRH121130TV</t>
  </si>
  <si>
    <t xml:space="preserve">11364</t>
  </si>
  <si>
    <t xml:space="preserve">PRI0306054C</t>
  </si>
  <si>
    <t xml:space="preserve">11365</t>
  </si>
  <si>
    <t xml:space="preserve">PRM151028TH</t>
  </si>
  <si>
    <t xml:space="preserve">11366</t>
  </si>
  <si>
    <t xml:space="preserve">PRO090819GQ</t>
  </si>
  <si>
    <t xml:space="preserve">11367</t>
  </si>
  <si>
    <t xml:space="preserve">PRO800417TD</t>
  </si>
  <si>
    <t xml:space="preserve">11368</t>
  </si>
  <si>
    <t xml:space="preserve">PSM1005318S</t>
  </si>
  <si>
    <t xml:space="preserve">11369</t>
  </si>
  <si>
    <t xml:space="preserve">PVT0805156W</t>
  </si>
  <si>
    <t xml:space="preserve">11370</t>
  </si>
  <si>
    <t xml:space="preserve">PWM1803168R</t>
  </si>
  <si>
    <t xml:space="preserve">11371</t>
  </si>
  <si>
    <t xml:space="preserve">QAM071015Q9</t>
  </si>
  <si>
    <t xml:space="preserve">11372</t>
  </si>
  <si>
    <t xml:space="preserve">QBL620411JP</t>
  </si>
  <si>
    <t xml:space="preserve">11373</t>
  </si>
  <si>
    <t xml:space="preserve">QCC040420QV</t>
  </si>
  <si>
    <t xml:space="preserve">11374</t>
  </si>
  <si>
    <t xml:space="preserve">QLO040225BL</t>
  </si>
  <si>
    <t xml:space="preserve">11375</t>
  </si>
  <si>
    <t xml:space="preserve">QTE170922HC</t>
  </si>
  <si>
    <t xml:space="preserve">11376</t>
  </si>
  <si>
    <t xml:space="preserve">RAG250128AU</t>
  </si>
  <si>
    <t xml:space="preserve">11377</t>
  </si>
  <si>
    <t xml:space="preserve">RAP030203Q1</t>
  </si>
  <si>
    <t xml:space="preserve">11378</t>
  </si>
  <si>
    <t xml:space="preserve">RARJ8610257</t>
  </si>
  <si>
    <t xml:space="preserve">11379</t>
  </si>
  <si>
    <t xml:space="preserve">RAU1807259J</t>
  </si>
  <si>
    <t xml:space="preserve">11380</t>
  </si>
  <si>
    <t xml:space="preserve">RBE19071523</t>
  </si>
  <si>
    <t xml:space="preserve">11381</t>
  </si>
  <si>
    <t xml:space="preserve">RCA230127SV</t>
  </si>
  <si>
    <t xml:space="preserve">11382</t>
  </si>
  <si>
    <t xml:space="preserve">RCA940512EB</t>
  </si>
  <si>
    <t xml:space="preserve">11383</t>
  </si>
  <si>
    <t xml:space="preserve">RCO02042243</t>
  </si>
  <si>
    <t xml:space="preserve">11384</t>
  </si>
  <si>
    <t xml:space="preserve">RCO130524TL</t>
  </si>
  <si>
    <t xml:space="preserve">11385</t>
  </si>
  <si>
    <t xml:space="preserve">RCO170830P9</t>
  </si>
  <si>
    <t xml:space="preserve">11386</t>
  </si>
  <si>
    <t xml:space="preserve">RCT131209EN</t>
  </si>
  <si>
    <t xml:space="preserve">11387</t>
  </si>
  <si>
    <t xml:space="preserve">REI160425MD</t>
  </si>
  <si>
    <t xml:space="preserve">11388</t>
  </si>
  <si>
    <t xml:space="preserve">REM8810176J</t>
  </si>
  <si>
    <t xml:space="preserve">11389</t>
  </si>
  <si>
    <t xml:space="preserve">REN170919M3</t>
  </si>
  <si>
    <t xml:space="preserve">11390</t>
  </si>
  <si>
    <t xml:space="preserve">RER050221JR</t>
  </si>
  <si>
    <t xml:space="preserve">11391</t>
  </si>
  <si>
    <t xml:space="preserve">RERE8603105</t>
  </si>
  <si>
    <t xml:space="preserve">11392</t>
  </si>
  <si>
    <t xml:space="preserve">RESS850119S</t>
  </si>
  <si>
    <t xml:space="preserve">11393</t>
  </si>
  <si>
    <t xml:space="preserve">RFB040816AY</t>
  </si>
  <si>
    <t xml:space="preserve">11394</t>
  </si>
  <si>
    <t xml:space="preserve">RHB220617TP</t>
  </si>
  <si>
    <t xml:space="preserve">11395</t>
  </si>
  <si>
    <t xml:space="preserve">RHE220916E2</t>
  </si>
  <si>
    <t xml:space="preserve">11396</t>
  </si>
  <si>
    <t xml:space="preserve">RIM140314IQ</t>
  </si>
  <si>
    <t xml:space="preserve">11397</t>
  </si>
  <si>
    <t xml:space="preserve">RIN230531MW</t>
  </si>
  <si>
    <t xml:space="preserve">11398</t>
  </si>
  <si>
    <t xml:space="preserve">RLC910708F1</t>
  </si>
  <si>
    <t xml:space="preserve">11399</t>
  </si>
  <si>
    <t xml:space="preserve">RME951127B7</t>
  </si>
  <si>
    <t xml:space="preserve">11400</t>
  </si>
  <si>
    <t xml:space="preserve">RNA1606236J</t>
  </si>
  <si>
    <t xml:space="preserve">11401</t>
  </si>
  <si>
    <t xml:space="preserve">ROEB740108V</t>
  </si>
  <si>
    <t xml:space="preserve">11402</t>
  </si>
  <si>
    <t xml:space="preserve">ROOR9108136</t>
  </si>
  <si>
    <t xml:space="preserve">11403</t>
  </si>
  <si>
    <t xml:space="preserve">ROT981218L9</t>
  </si>
  <si>
    <t xml:space="preserve">11404</t>
  </si>
  <si>
    <t xml:space="preserve">RQU910522U8</t>
  </si>
  <si>
    <t xml:space="preserve">11405</t>
  </si>
  <si>
    <t xml:space="preserve">RRE1312132P</t>
  </si>
  <si>
    <t xml:space="preserve">11406</t>
  </si>
  <si>
    <t xml:space="preserve">RSU21022326</t>
  </si>
  <si>
    <t xml:space="preserve">11407</t>
  </si>
  <si>
    <t xml:space="preserve">RTD220308U2</t>
  </si>
  <si>
    <t xml:space="preserve">11408</t>
  </si>
  <si>
    <t xml:space="preserve">RURR800901H</t>
  </si>
  <si>
    <t xml:space="preserve">11409</t>
  </si>
  <si>
    <t xml:space="preserve">SAA091120GV</t>
  </si>
  <si>
    <t xml:space="preserve">11410</t>
  </si>
  <si>
    <t xml:space="preserve">SABM921007H</t>
  </si>
  <si>
    <t xml:space="preserve">11411</t>
  </si>
  <si>
    <t xml:space="preserve">SAC18120569</t>
  </si>
  <si>
    <t xml:space="preserve">11412</t>
  </si>
  <si>
    <t xml:space="preserve">SAD01100564</t>
  </si>
  <si>
    <t xml:space="preserve">11413</t>
  </si>
  <si>
    <t xml:space="preserve">SAD030619QK</t>
  </si>
  <si>
    <t xml:space="preserve">11414</t>
  </si>
  <si>
    <t xml:space="preserve">SAJF770708M</t>
  </si>
  <si>
    <t xml:space="preserve">11415</t>
  </si>
  <si>
    <t xml:space="preserve">SAM091013B2</t>
  </si>
  <si>
    <t xml:space="preserve">11416</t>
  </si>
  <si>
    <t xml:space="preserve">SAS230111D4</t>
  </si>
  <si>
    <t xml:space="preserve">11417</t>
  </si>
  <si>
    <t xml:space="preserve">SAT170927Q9</t>
  </si>
  <si>
    <t xml:space="preserve">11418</t>
  </si>
  <si>
    <t xml:space="preserve">SBA191212DE</t>
  </si>
  <si>
    <t xml:space="preserve">11419</t>
  </si>
  <si>
    <t xml:space="preserve">SBC070427N3</t>
  </si>
  <si>
    <t xml:space="preserve">11420</t>
  </si>
  <si>
    <t xml:space="preserve">SCA210528AW</t>
  </si>
  <si>
    <t xml:space="preserve">11421</t>
  </si>
  <si>
    <t xml:space="preserve">SCA220819UN</t>
  </si>
  <si>
    <t xml:space="preserve">11422</t>
  </si>
  <si>
    <t xml:space="preserve">SCI190315K9</t>
  </si>
  <si>
    <t xml:space="preserve">11423</t>
  </si>
  <si>
    <t xml:space="preserve">SCO16041153</t>
  </si>
  <si>
    <t xml:space="preserve">11424</t>
  </si>
  <si>
    <t xml:space="preserve">SCT150907H7</t>
  </si>
  <si>
    <t xml:space="preserve">11425</t>
  </si>
  <si>
    <t xml:space="preserve">SDA84061229</t>
  </si>
  <si>
    <t xml:space="preserve">11426</t>
  </si>
  <si>
    <t xml:space="preserve">SDH2404084A</t>
  </si>
  <si>
    <t xml:space="preserve">11427</t>
  </si>
  <si>
    <t xml:space="preserve">SDI211118U4</t>
  </si>
  <si>
    <t xml:space="preserve">11428</t>
  </si>
  <si>
    <t xml:space="preserve">SDM24031392</t>
  </si>
  <si>
    <t xml:space="preserve">11429</t>
  </si>
  <si>
    <t xml:space="preserve">SEA100123MR</t>
  </si>
  <si>
    <t xml:space="preserve">11430</t>
  </si>
  <si>
    <t xml:space="preserve">SEG840925BI</t>
  </si>
  <si>
    <t xml:space="preserve">11431</t>
  </si>
  <si>
    <t xml:space="preserve">SEI240528FF</t>
  </si>
  <si>
    <t xml:space="preserve">11432</t>
  </si>
  <si>
    <t xml:space="preserve">SEP1409264S</t>
  </si>
  <si>
    <t xml:space="preserve">11433</t>
  </si>
  <si>
    <t xml:space="preserve">SER140909S8</t>
  </si>
  <si>
    <t xml:space="preserve">11434</t>
  </si>
  <si>
    <t xml:space="preserve">SER920327C9</t>
  </si>
  <si>
    <t xml:space="preserve">11435</t>
  </si>
  <si>
    <t xml:space="preserve">SFO20070887</t>
  </si>
  <si>
    <t xml:space="preserve">11436</t>
  </si>
  <si>
    <t xml:space="preserve">SGR1508054Z</t>
  </si>
  <si>
    <t xml:space="preserve">11437</t>
  </si>
  <si>
    <t xml:space="preserve">SGS190610IW</t>
  </si>
  <si>
    <t xml:space="preserve">11438</t>
  </si>
  <si>
    <t xml:space="preserve">SHC150622PG</t>
  </si>
  <si>
    <t xml:space="preserve">11439</t>
  </si>
  <si>
    <t xml:space="preserve">SHL080111LL</t>
  </si>
  <si>
    <t xml:space="preserve">11440</t>
  </si>
  <si>
    <t xml:space="preserve">SHM191217JE</t>
  </si>
  <si>
    <t xml:space="preserve">11441</t>
  </si>
  <si>
    <t xml:space="preserve">SHN571001I6</t>
  </si>
  <si>
    <t xml:space="preserve">11442</t>
  </si>
  <si>
    <t xml:space="preserve">SID1312207I</t>
  </si>
  <si>
    <t xml:space="preserve">11443</t>
  </si>
  <si>
    <t xml:space="preserve">SIE011117QZ</t>
  </si>
  <si>
    <t xml:space="preserve">11444</t>
  </si>
  <si>
    <t xml:space="preserve">SIGU8304075</t>
  </si>
  <si>
    <t xml:space="preserve">11445</t>
  </si>
  <si>
    <t xml:space="preserve">SIP0312181Z</t>
  </si>
  <si>
    <t xml:space="preserve">11446</t>
  </si>
  <si>
    <t xml:space="preserve">SIP050722BA</t>
  </si>
  <si>
    <t xml:space="preserve">11447</t>
  </si>
  <si>
    <t xml:space="preserve">SIR0609142N</t>
  </si>
  <si>
    <t xml:space="preserve">11448</t>
  </si>
  <si>
    <t xml:space="preserve">SIR110727BB</t>
  </si>
  <si>
    <t xml:space="preserve">11449</t>
  </si>
  <si>
    <t xml:space="preserve">SIT140910BI</t>
  </si>
  <si>
    <t xml:space="preserve">11450</t>
  </si>
  <si>
    <t xml:space="preserve">SIT890317V8</t>
  </si>
  <si>
    <t xml:space="preserve">11451</t>
  </si>
  <si>
    <t xml:space="preserve">SJE801124F4</t>
  </si>
  <si>
    <t xml:space="preserve">11452</t>
  </si>
  <si>
    <t xml:space="preserve">SLE2502145C</t>
  </si>
  <si>
    <t xml:space="preserve">11453</t>
  </si>
  <si>
    <t xml:space="preserve">SLM1904021C</t>
  </si>
  <si>
    <t xml:space="preserve">11454</t>
  </si>
  <si>
    <t xml:space="preserve">SLO21052789</t>
  </si>
  <si>
    <t xml:space="preserve">11455</t>
  </si>
  <si>
    <t xml:space="preserve">SME900524FC</t>
  </si>
  <si>
    <t xml:space="preserve">11456</t>
  </si>
  <si>
    <t xml:space="preserve">SMM090918UU</t>
  </si>
  <si>
    <t xml:space="preserve">11457</t>
  </si>
  <si>
    <t xml:space="preserve">SMM2109136J</t>
  </si>
  <si>
    <t xml:space="preserve">11458</t>
  </si>
  <si>
    <t xml:space="preserve">SMU1412158G</t>
  </si>
  <si>
    <t xml:space="preserve">11459</t>
  </si>
  <si>
    <t xml:space="preserve">SNO0202153Z</t>
  </si>
  <si>
    <t xml:space="preserve">11460</t>
  </si>
  <si>
    <t xml:space="preserve">SNS2301115F</t>
  </si>
  <si>
    <t xml:space="preserve">11461</t>
  </si>
  <si>
    <t xml:space="preserve">SOA051222UW</t>
  </si>
  <si>
    <t xml:space="preserve">11462</t>
  </si>
  <si>
    <t xml:space="preserve">SOL221010LV</t>
  </si>
  <si>
    <t xml:space="preserve">11463</t>
  </si>
  <si>
    <t xml:space="preserve">SORG741022A</t>
  </si>
  <si>
    <t xml:space="preserve">11464</t>
  </si>
  <si>
    <t xml:space="preserve">SPI180316RR</t>
  </si>
  <si>
    <t xml:space="preserve">11465</t>
  </si>
  <si>
    <t xml:space="preserve">SRE0602021Q</t>
  </si>
  <si>
    <t xml:space="preserve">11466</t>
  </si>
  <si>
    <t xml:space="preserve">SSM130902AF</t>
  </si>
  <si>
    <t xml:space="preserve">11467</t>
  </si>
  <si>
    <t xml:space="preserve">SSM17101889</t>
  </si>
  <si>
    <t xml:space="preserve">11468</t>
  </si>
  <si>
    <t xml:space="preserve">SSO180716CI</t>
  </si>
  <si>
    <t xml:space="preserve">11469</t>
  </si>
  <si>
    <t xml:space="preserve">SSO220826IZ</t>
  </si>
  <si>
    <t xml:space="preserve">11470</t>
  </si>
  <si>
    <t xml:space="preserve">SSP240411D6</t>
  </si>
  <si>
    <t xml:space="preserve">11471</t>
  </si>
  <si>
    <t xml:space="preserve">STI070725SA</t>
  </si>
  <si>
    <t xml:space="preserve">11472</t>
  </si>
  <si>
    <t xml:space="preserve">STR190923PR</t>
  </si>
  <si>
    <t xml:space="preserve">11473</t>
  </si>
  <si>
    <t xml:space="preserve">STT220325SZ</t>
  </si>
  <si>
    <t xml:space="preserve">11474</t>
  </si>
  <si>
    <t xml:space="preserve">TAC140923CC</t>
  </si>
  <si>
    <t xml:space="preserve">11475</t>
  </si>
  <si>
    <t xml:space="preserve">TAD120822FT</t>
  </si>
  <si>
    <t xml:space="preserve">11476</t>
  </si>
  <si>
    <t xml:space="preserve">TAD140205H9</t>
  </si>
  <si>
    <t xml:space="preserve">11477</t>
  </si>
  <si>
    <t xml:space="preserve">TAK150204F1</t>
  </si>
  <si>
    <t xml:space="preserve">11478</t>
  </si>
  <si>
    <t xml:space="preserve">TAK150240F1</t>
  </si>
  <si>
    <t xml:space="preserve">11479</t>
  </si>
  <si>
    <t xml:space="preserve">TBL170710QL</t>
  </si>
  <si>
    <t xml:space="preserve">11480</t>
  </si>
  <si>
    <t xml:space="preserve">TBM19032612</t>
  </si>
  <si>
    <t xml:space="preserve">11481</t>
  </si>
  <si>
    <t xml:space="preserve">TBO181023J2</t>
  </si>
  <si>
    <t xml:space="preserve">11482</t>
  </si>
  <si>
    <t xml:space="preserve">TBU210421JV</t>
  </si>
  <si>
    <t xml:space="preserve">11483</t>
  </si>
  <si>
    <t xml:space="preserve">TCH150626PH</t>
  </si>
  <si>
    <t xml:space="preserve">11484</t>
  </si>
  <si>
    <t xml:space="preserve">TCM0511236B</t>
  </si>
  <si>
    <t xml:space="preserve">11485</t>
  </si>
  <si>
    <t xml:space="preserve">TCO9512187H</t>
  </si>
  <si>
    <t xml:space="preserve">11486</t>
  </si>
  <si>
    <t xml:space="preserve">TCO970614ML</t>
  </si>
  <si>
    <t xml:space="preserve">11487</t>
  </si>
  <si>
    <t xml:space="preserve">TCS18040685</t>
  </si>
  <si>
    <t xml:space="preserve">11488</t>
  </si>
  <si>
    <t xml:space="preserve">TCT2204079E</t>
  </si>
  <si>
    <t xml:space="preserve">11489</t>
  </si>
  <si>
    <t xml:space="preserve">TCX0912229Q</t>
  </si>
  <si>
    <t xml:space="preserve">11490</t>
  </si>
  <si>
    <t xml:space="preserve">TDC210202AQ</t>
  </si>
  <si>
    <t xml:space="preserve">11491</t>
  </si>
  <si>
    <t xml:space="preserve">TDI010611BF</t>
  </si>
  <si>
    <t xml:space="preserve">11492</t>
  </si>
  <si>
    <t xml:space="preserve">TDS240110H5</t>
  </si>
  <si>
    <t xml:space="preserve">11493</t>
  </si>
  <si>
    <t xml:space="preserve">TEAJ931118L</t>
  </si>
  <si>
    <t xml:space="preserve">11494</t>
  </si>
  <si>
    <t xml:space="preserve">TED011106K2</t>
  </si>
  <si>
    <t xml:space="preserve">11495</t>
  </si>
  <si>
    <t xml:space="preserve">TEK240710P9</t>
  </si>
  <si>
    <t xml:space="preserve">11496</t>
  </si>
  <si>
    <t xml:space="preserve">TEL140918DI</t>
  </si>
  <si>
    <t xml:space="preserve">11497</t>
  </si>
  <si>
    <t xml:space="preserve">TER060227LR</t>
  </si>
  <si>
    <t xml:space="preserve">11498</t>
  </si>
  <si>
    <t xml:space="preserve">TESJ7101039</t>
  </si>
  <si>
    <t xml:space="preserve">11499</t>
  </si>
  <si>
    <t xml:space="preserve">TFM070312IC</t>
  </si>
  <si>
    <t xml:space="preserve">11500</t>
  </si>
  <si>
    <t xml:space="preserve">TFV220408B6</t>
  </si>
  <si>
    <t xml:space="preserve">11501</t>
  </si>
  <si>
    <t xml:space="preserve">TGR140826RC</t>
  </si>
  <si>
    <t xml:space="preserve">11502</t>
  </si>
  <si>
    <t xml:space="preserve">TIDR770806G</t>
  </si>
  <si>
    <t xml:space="preserve">11503</t>
  </si>
  <si>
    <t xml:space="preserve">TJA17071945</t>
  </si>
  <si>
    <t xml:space="preserve">11504</t>
  </si>
  <si>
    <t xml:space="preserve">TLM1402276K</t>
  </si>
  <si>
    <t xml:space="preserve">11505</t>
  </si>
  <si>
    <t xml:space="preserve">TLO210115LJ</t>
  </si>
  <si>
    <t xml:space="preserve">11506</t>
  </si>
  <si>
    <t xml:space="preserve">TME930119HR</t>
  </si>
  <si>
    <t xml:space="preserve">11507</t>
  </si>
  <si>
    <t xml:space="preserve">TML220531QJ</t>
  </si>
  <si>
    <t xml:space="preserve">11508</t>
  </si>
  <si>
    <t xml:space="preserve">TPS920310RS</t>
  </si>
  <si>
    <t xml:space="preserve">11509</t>
  </si>
  <si>
    <t xml:space="preserve">TQM8612184N</t>
  </si>
  <si>
    <t xml:space="preserve">11510</t>
  </si>
  <si>
    <t xml:space="preserve">TSA240315GA</t>
  </si>
  <si>
    <t xml:space="preserve">11511</t>
  </si>
  <si>
    <t xml:space="preserve">TSI210914PK</t>
  </si>
  <si>
    <t xml:space="preserve">11512</t>
  </si>
  <si>
    <t xml:space="preserve">TSM220523UC</t>
  </si>
  <si>
    <t xml:space="preserve">11513</t>
  </si>
  <si>
    <t xml:space="preserve">TTM210205NV</t>
  </si>
  <si>
    <t xml:space="preserve">11514</t>
  </si>
  <si>
    <t xml:space="preserve">TTR841228A3</t>
  </si>
  <si>
    <t xml:space="preserve">11515</t>
  </si>
  <si>
    <t xml:space="preserve">TUS060410E1</t>
  </si>
  <si>
    <t xml:space="preserve">11516</t>
  </si>
  <si>
    <t xml:space="preserve">TWT000511KF</t>
  </si>
  <si>
    <t xml:space="preserve">11517</t>
  </si>
  <si>
    <t xml:space="preserve">TZM1211063S</t>
  </si>
  <si>
    <t xml:space="preserve">11518</t>
  </si>
  <si>
    <t xml:space="preserve">UBS100422SZ</t>
  </si>
  <si>
    <t xml:space="preserve">11519</t>
  </si>
  <si>
    <t xml:space="preserve">UCO040903MP</t>
  </si>
  <si>
    <t xml:space="preserve">11520</t>
  </si>
  <si>
    <t xml:space="preserve">UDP0301305U</t>
  </si>
  <si>
    <t xml:space="preserve">11521</t>
  </si>
  <si>
    <t xml:space="preserve">UEE200721NC</t>
  </si>
  <si>
    <t xml:space="preserve">11522</t>
  </si>
  <si>
    <t xml:space="preserve">ULA751222J1</t>
  </si>
  <si>
    <t xml:space="preserve">11523</t>
  </si>
  <si>
    <t xml:space="preserve">USE061205JD</t>
  </si>
  <si>
    <t xml:space="preserve">11524</t>
  </si>
  <si>
    <t xml:space="preserve">VAC180507NI</t>
  </si>
  <si>
    <t xml:space="preserve">11525</t>
  </si>
  <si>
    <t xml:space="preserve">VAL110809NA</t>
  </si>
  <si>
    <t xml:space="preserve">11526</t>
  </si>
  <si>
    <t xml:space="preserve">VAL140908J2</t>
  </si>
  <si>
    <t xml:space="preserve">11527</t>
  </si>
  <si>
    <t xml:space="preserve">VAPR870821D</t>
  </si>
  <si>
    <t xml:space="preserve">11528</t>
  </si>
  <si>
    <t xml:space="preserve">VAU1712117P</t>
  </si>
  <si>
    <t xml:space="preserve">11529</t>
  </si>
  <si>
    <t xml:space="preserve">VBI080423HJ</t>
  </si>
  <si>
    <t xml:space="preserve">11530</t>
  </si>
  <si>
    <t xml:space="preserve">VCE180627HB</t>
  </si>
  <si>
    <t xml:space="preserve">11531</t>
  </si>
  <si>
    <t xml:space="preserve">VCL90081357</t>
  </si>
  <si>
    <t xml:space="preserve">11532</t>
  </si>
  <si>
    <t xml:space="preserve">VCO200324GV</t>
  </si>
  <si>
    <t xml:space="preserve">11533</t>
  </si>
  <si>
    <t xml:space="preserve">VER210326DQ</t>
  </si>
  <si>
    <t xml:space="preserve">11534</t>
  </si>
  <si>
    <t xml:space="preserve">VFL2509027Z</t>
  </si>
  <si>
    <t xml:space="preserve">11535</t>
  </si>
  <si>
    <t xml:space="preserve">VHM2104121T</t>
  </si>
  <si>
    <t xml:space="preserve">11536</t>
  </si>
  <si>
    <t xml:space="preserve">VIL221118IJ</t>
  </si>
  <si>
    <t xml:space="preserve">11537</t>
  </si>
  <si>
    <t xml:space="preserve">VIN160504DL</t>
  </si>
  <si>
    <t xml:space="preserve">11538</t>
  </si>
  <si>
    <t xml:space="preserve">VJU981123KB</t>
  </si>
  <si>
    <t xml:space="preserve">11539</t>
  </si>
  <si>
    <t xml:space="preserve">VME091007E8</t>
  </si>
  <si>
    <t xml:space="preserve">11540</t>
  </si>
  <si>
    <t xml:space="preserve">VME980209HJ</t>
  </si>
  <si>
    <t xml:space="preserve">11541</t>
  </si>
  <si>
    <t xml:space="preserve">VMM170810L6</t>
  </si>
  <si>
    <t xml:space="preserve">11542</t>
  </si>
  <si>
    <t xml:space="preserve">VOT030512SA</t>
  </si>
  <si>
    <t xml:space="preserve">11543</t>
  </si>
  <si>
    <t xml:space="preserve">VRE020626SQ</t>
  </si>
  <si>
    <t xml:space="preserve">11544</t>
  </si>
  <si>
    <t xml:space="preserve">VSN120124HE</t>
  </si>
  <si>
    <t xml:space="preserve">11545</t>
  </si>
  <si>
    <t xml:space="preserve">VVG040114UT</t>
  </si>
  <si>
    <t xml:space="preserve">11546</t>
  </si>
  <si>
    <t xml:space="preserve">WEE170309CZ</t>
  </si>
  <si>
    <t xml:space="preserve">11547</t>
  </si>
  <si>
    <t xml:space="preserve">WLM220919GX</t>
  </si>
  <si>
    <t xml:space="preserve">11548</t>
  </si>
  <si>
    <t xml:space="preserve">WME800410SW</t>
  </si>
  <si>
    <t xml:space="preserve">11549</t>
  </si>
  <si>
    <t xml:space="preserve">WPC25061634</t>
  </si>
  <si>
    <t xml:space="preserve">11550</t>
  </si>
  <si>
    <t xml:space="preserve">WRC181029GC</t>
  </si>
  <si>
    <t xml:space="preserve">11551</t>
  </si>
  <si>
    <t xml:space="preserve">WSG940622JM</t>
  </si>
  <si>
    <t xml:space="preserve">11552</t>
  </si>
  <si>
    <t xml:space="preserve">XAN1712213K</t>
  </si>
  <si>
    <t xml:space="preserve">11553</t>
  </si>
  <si>
    <t xml:space="preserve">XAXX0101010</t>
  </si>
  <si>
    <t xml:space="preserve">11554</t>
  </si>
  <si>
    <t xml:space="preserve">XEXX0101010</t>
  </si>
  <si>
    <t xml:space="preserve">11555</t>
  </si>
  <si>
    <t xml:space="preserve">YEL211025TU</t>
  </si>
  <si>
    <t xml:space="preserve">11556</t>
  </si>
  <si>
    <t xml:space="preserve">YOR210901F2</t>
  </si>
  <si>
    <t xml:space="preserve">11557</t>
  </si>
  <si>
    <t xml:space="preserve">ZAD161014DM</t>
  </si>
  <si>
    <t xml:space="preserve">11558</t>
  </si>
  <si>
    <t xml:space="preserve">ZFM111018JQ</t>
  </si>
  <si>
    <t xml:space="preserve">11559</t>
  </si>
  <si>
    <t xml:space="preserve">ZGP9903155I</t>
  </si>
  <si>
    <t xml:space="preserve">11560</t>
  </si>
  <si>
    <t xml:space="preserve">ZSM1909139W</t>
  </si>
  <si>
    <t xml:space="preserve">11561</t>
  </si>
  <si>
    <t xml:space="preserve">ZSU920314FC</t>
  </si>
  <si>
    <t xml:space="preserve">11562</t>
  </si>
  <si>
    <t xml:space="preserve">TC MXN/USD mes base (sólo tamaño)</t>
  </si>
  <si>
    <t xml:space="preserve">M: MRR base MXN</t>
  </si>
  <si>
    <t xml:space="preserve">M: MRR actual MXN</t>
  </si>
  <si>
    <t xml:space="preserve">M: NRR (MXN)</t>
  </si>
  <si>
    <t xml:space="preserve">M: Tamaño USD</t>
  </si>
  <si>
    <t xml:space="preserve">M: Segmento</t>
  </si>
  <si>
    <t xml:space="preserve">M: MRR retenido MXN</t>
  </si>
  <si>
    <t xml:space="preserve">T: MRR base 3m MXN</t>
  </si>
  <si>
    <t xml:space="preserve">T: MRR actual 3m MXN</t>
  </si>
  <si>
    <t xml:space="preserve">T: Meses activos base</t>
  </si>
  <si>
    <t xml:space="preserve">T: NRR (MXN)</t>
  </si>
  <si>
    <t xml:space="preserve">T: Tamaño USD/mes</t>
  </si>
  <si>
    <t xml:space="preserve">T: Segmento</t>
  </si>
  <si>
    <t xml:space="preserve">T: MRR retenido MXN</t>
  </si>
  <si>
    <t xml:space="preserve">A: MRR base 12m MXN</t>
  </si>
  <si>
    <t xml:space="preserve">A: MRR actual 12m MXN</t>
  </si>
  <si>
    <t xml:space="preserve">A: Meses activos base</t>
  </si>
  <si>
    <t xml:space="preserve">A: MRR base prom MXN</t>
  </si>
  <si>
    <t xml:space="preserve">A: MRR actual prom MXN</t>
  </si>
  <si>
    <t xml:space="preserve">A: NRR (MXN)</t>
  </si>
  <si>
    <t xml:space="preserve">A: Tamaño USD prom</t>
  </si>
  <si>
    <t xml:space="preserve">A: Segmento</t>
  </si>
  <si>
    <t xml:space="preserve">A: MRR retenido prom MXN</t>
  </si>
  <si>
    <t xml:space="preserve">NOTAS — GEOVICTORIA MÉXICO: MRR, NRR POR CONGLOMERADO Y NRR DE COHORTES</t>
  </si>
  <si>
    <t xml:space="preserve">Alcance: sólo las filas con País = México de la hoja "MRR Consolidado Moneda Loca v2" de MRR_a_junio_26.xlsx</t>
  </si>
  <si>
    <t xml:space="preserve">(MRR en MXN = moneda local = tipo de cambio original). Si un conglomerado multinacional tiene parte en México,</t>
  </si>
  <si>
    <t xml:space="preserve">aquí aparece SÓLO su parte mexicana.</t>
  </si>
  <si>
    <t xml:space="preserve">Hoja "MRR Conglomerado": MRR mensual en MXN por conglomerado (suma de sus RUT en México). Son los únicos valores</t>
  </si>
  <si>
    <t xml:space="preserve">pegados del archivo; su origen es trazable con la columna "Filas en MRR_a_junio_26". Todo lo demás son fórmulas.</t>
  </si>
  <si>
    <t xml:space="preserve">Hojas "NRR Base Mensual / Trimestral / Anual": NRR por conglomerado en MXN, mismas definiciones ya acordadas:</t>
  </si>
  <si>
    <t xml:space="preserve">- Mensual (desde ene-2024): MRR(X) / MRR(X-12).</t>
  </si>
  <si>
    <t xml:space="preserve">- Trimestral (desde abr-2024): suma 3 meses que terminan en X / misma suma del año anterior.</t>
  </si>
  <si>
    <t xml:space="preserve">- Anual (desde ene-2025): promedio 12 meses que terminan en X (÷12) / promedio de los 12 anteriores (÷ meses con</t>
  </si>
  <si>
    <t xml:space="preserve">  MRR&gt;0 para cuentas que ingresaron a mitad del período base). Redondeo a un decimal porcentual (ROUND;3).</t>
  </si>
  <si>
    <t xml:space="preserve">Hojas "Cohorte Detalle" y "Cohortes Resumen": cohortes de dic-2025 y jun-2026 (período base terminado 12 meses</t>
  </si>
  <si>
    <t xml:space="preserve">antes). El detalle incluye todos los conglomerados de México; los sin MRR en el período base quedan con base vacía</t>
  </si>
  <si>
    <t xml:space="preserve">y fuera de la cohorte automáticamente (cuentas nuevas y "resucitadas" excluidas). NRR, fuga y GRR en MXN.</t>
  </si>
  <si>
    <t xml:space="preserve">Segmentos de tamaño en USD del período base (TC MXN/USD del mes base, hoja TC del archivo original):</t>
  </si>
  <si>
    <t xml:space="preserve">&lt; 100; 100 a 499,99; 500 a 1.999,99; 2.000 o más. En base trimestral/anual el tamaño es el MRR promedio de los</t>
  </si>
  <si>
    <t xml:space="preserve">meses activos del período base.</t>
  </si>
  <si>
    <t xml:space="preserve">Recordatorio del hallazgo general (aplica también a México): la fuga y la GRR muestran el patrón esperado por</t>
  </si>
  <si>
    <t xml:space="preserve">tamaño (más fuga y menor GRR en empresas chicas); el NRR neto puede superar 100% en segmentos chicos cuando pocas</t>
  </si>
  <si>
    <t xml:space="preserve">cuentas pequeñas escalan fuerte, porque la expansión es ilimitada y la fuga resta a lo más el 100% de la base.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</si>
</sst>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General"/>
    <numFmt numFmtId="167" formatCode="#,##0"/>
    <numFmt numFmtId="168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Arial"/>
      <family val="2"/>
    </font>
    <font>
      <b val="true"/>
      <sz val="12"/>
      <name val="Calibri"/>
      <family val="0"/>
      <charset val="1"/>
    </font>
    <font>
      <sz val="12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9DC3E6"/>
        <bgColor rgb="FFBFBFBF"/>
      </patternFill>
    </fill>
    <fill>
      <patternFill patternType="solid">
        <fgColor rgb="FFDDEBF7"/>
        <bgColor rgb="FFCC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A6A6A6"/>
      <rgbColor rgb="FF003366"/>
      <rgbColor rgb="FF70AD47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3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6.15" hidden="false" customHeight="false" outlineLevel="0" collapsed="false">
      <c r="A4" s="1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customFormat="false" ht="15" hidden="false" customHeight="false" outlineLevel="0" collapsed="false">
      <c r="A6" s="4" t="s">
        <v>9</v>
      </c>
      <c r="B6" s="4" t="n">
        <f aca="false">COUNTIFS('Cohorte Detalle 2025-12'!C2:C784,"&gt;0",'Cohorte Detalle 2025-12'!G2:G784,"Menos de 100 USD")</f>
        <v>117</v>
      </c>
      <c r="C6" s="4" t="n">
        <f aca="false">COUNTIFS('Cohorte Detalle 2025-12'!C2:C784,"&gt;0",'Cohorte Detalle 2025-12'!D2:D784,"&lt;=0",'Cohorte Detalle 2025-12'!G2:G784,"Menos de 100 USD")</f>
        <v>36</v>
      </c>
      <c r="D6" s="5" t="n">
        <f aca="false">IFERROR(COUNTIFS('Cohorte Detalle 2025-12'!C2:C784,"&gt;0",'Cohorte Detalle 2025-12'!D2:D784,"&lt;=0",'Cohorte Detalle 2025-12'!G2:G784,"Menos de 100 USD")/COUNTIFS('Cohorte Detalle 2025-12'!C2:C784,"&gt;0",'Cohorte Detalle 2025-12'!G2:G784,"Menos de 100 USD"),"")</f>
        <v>0.307692307692308</v>
      </c>
      <c r="E6" s="5" t="n">
        <f aca="false">IFERROR(SUMIFS('Cohorte Detalle 2025-12'!H2:H784,'Cohorte Detalle 2025-12'!G2:G784,"Menos de 100 USD")/SUMIFS('Cohorte Detalle 2025-12'!C2:C784,'Cohorte Detalle 2025-12'!G2:G784,"Menos de 100 USD"),"")</f>
        <v>0.686828807290567</v>
      </c>
      <c r="F6" s="5" t="n">
        <f aca="false">IFERROR(SUMIFS('Cohorte Detalle 2025-12'!D2:D784,'Cohorte Detalle 2025-12'!G2:G784,"Menos de 100 USD")/SUMIFS('Cohorte Detalle 2025-12'!C2:C784,'Cohorte Detalle 2025-12'!G2:G784,"Menos de 100 USD"),"")</f>
        <v>0.968184483243551</v>
      </c>
    </row>
    <row r="7" customFormat="false" ht="15" hidden="false" customHeight="false" outlineLevel="0" collapsed="false">
      <c r="A7" s="4" t="s">
        <v>10</v>
      </c>
      <c r="B7" s="4" t="n">
        <f aca="false">COUNTIFS('Cohorte Detalle 2025-12'!C2:C784,"&gt;0",'Cohorte Detalle 2025-12'!G2:G784,"100 a 500 USD")</f>
        <v>139</v>
      </c>
      <c r="C7" s="4" t="n">
        <f aca="false">COUNTIFS('Cohorte Detalle 2025-12'!C2:C784,"&gt;0",'Cohorte Detalle 2025-12'!D2:D784,"&lt;=0",'Cohorte Detalle 2025-12'!G2:G784,"100 a 500 USD")</f>
        <v>26</v>
      </c>
      <c r="D7" s="5" t="n">
        <f aca="false">IFERROR(COUNTIFS('Cohorte Detalle 2025-12'!C2:C784,"&gt;0",'Cohorte Detalle 2025-12'!D2:D784,"&lt;=0",'Cohorte Detalle 2025-12'!G2:G784,"100 a 500 USD")/COUNTIFS('Cohorte Detalle 2025-12'!C2:C784,"&gt;0",'Cohorte Detalle 2025-12'!G2:G784,"100 a 500 USD"),"")</f>
        <v>0.18705035971223</v>
      </c>
      <c r="E7" s="5" t="n">
        <f aca="false">IFERROR(SUMIFS('Cohorte Detalle 2025-12'!H2:H784,'Cohorte Detalle 2025-12'!G2:G784,"100 a 500 USD")/SUMIFS('Cohorte Detalle 2025-12'!C2:C784,'Cohorte Detalle 2025-12'!G2:G784,"100 a 500 USD"),"")</f>
        <v>0.735509333326087</v>
      </c>
      <c r="F7" s="5" t="n">
        <f aca="false">IFERROR(SUMIFS('Cohorte Detalle 2025-12'!D2:D784,'Cohorte Detalle 2025-12'!G2:G784,"100 a 500 USD")/SUMIFS('Cohorte Detalle 2025-12'!C2:C784,'Cohorte Detalle 2025-12'!G2:G784,"100 a 500 USD"),"")</f>
        <v>0.922604534679643</v>
      </c>
    </row>
    <row r="8" customFormat="false" ht="15" hidden="false" customHeight="false" outlineLevel="0" collapsed="false">
      <c r="A8" s="4" t="s">
        <v>11</v>
      </c>
      <c r="B8" s="4" t="n">
        <f aca="false">COUNTIFS('Cohorte Detalle 2025-12'!C2:C784,"&gt;0",'Cohorte Detalle 2025-12'!G2:G784,"500 a 2.000 USD")</f>
        <v>47</v>
      </c>
      <c r="C8" s="4" t="n">
        <f aca="false">COUNTIFS('Cohorte Detalle 2025-12'!C2:C784,"&gt;0",'Cohorte Detalle 2025-12'!D2:D784,"&lt;=0",'Cohorte Detalle 2025-12'!G2:G784,"500 a 2.000 USD")</f>
        <v>5</v>
      </c>
      <c r="D8" s="5" t="n">
        <f aca="false">IFERROR(COUNTIFS('Cohorte Detalle 2025-12'!C2:C784,"&gt;0",'Cohorte Detalle 2025-12'!D2:D784,"&lt;=0",'Cohorte Detalle 2025-12'!G2:G784,"500 a 2.000 USD")/COUNTIFS('Cohorte Detalle 2025-12'!C2:C784,"&gt;0",'Cohorte Detalle 2025-12'!G2:G784,"500 a 2.000 USD"),"")</f>
        <v>0.106382978723404</v>
      </c>
      <c r="E8" s="5" t="n">
        <f aca="false">IFERROR(SUMIFS('Cohorte Detalle 2025-12'!H2:H784,'Cohorte Detalle 2025-12'!G2:G784,"500 a 2.000 USD")/SUMIFS('Cohorte Detalle 2025-12'!C2:C784,'Cohorte Detalle 2025-12'!G2:G784,"500 a 2.000 USD"),"")</f>
        <v>0.730062483370095</v>
      </c>
      <c r="F8" s="5" t="n">
        <f aca="false">IFERROR(SUMIFS('Cohorte Detalle 2025-12'!D2:D784,'Cohorte Detalle 2025-12'!G2:G784,"500 a 2.000 USD")/SUMIFS('Cohorte Detalle 2025-12'!C2:C784,'Cohorte Detalle 2025-12'!G2:G784,"500 a 2.000 USD"),"")</f>
        <v>0.923516825043524</v>
      </c>
    </row>
    <row r="9" customFormat="false" ht="15" hidden="false" customHeight="false" outlineLevel="0" collapsed="false">
      <c r="A9" s="4" t="s">
        <v>12</v>
      </c>
      <c r="B9" s="4" t="n">
        <f aca="false">COUNTIFS('Cohorte Detalle 2025-12'!C2:C784,"&gt;0",'Cohorte Detalle 2025-12'!G2:G784,"Más de 2.000 USD")</f>
        <v>5</v>
      </c>
      <c r="C9" s="4" t="n">
        <f aca="false">COUNTIFS('Cohorte Detalle 2025-12'!C2:C784,"&gt;0",'Cohorte Detalle 2025-12'!D2:D784,"&lt;=0",'Cohorte Detalle 2025-12'!G2:G784,"Más de 2.000 USD")</f>
        <v>0</v>
      </c>
      <c r="D9" s="5" t="n">
        <f aca="false">IFERROR(COUNTIFS('Cohorte Detalle 2025-12'!C2:C784,"&gt;0",'Cohorte Detalle 2025-12'!D2:D784,"&lt;=0",'Cohorte Detalle 2025-12'!G2:G784,"Más de 2.000 USD")/COUNTIFS('Cohorte Detalle 2025-12'!C2:C784,"&gt;0",'Cohorte Detalle 2025-12'!G2:G784,"Más de 2.000 USD"),"")</f>
        <v>0</v>
      </c>
      <c r="E9" s="5" t="n">
        <f aca="false">IFERROR(SUMIFS('Cohorte Detalle 2025-12'!H2:H784,'Cohorte Detalle 2025-12'!G2:G784,"Más de 2.000 USD")/SUMIFS('Cohorte Detalle 2025-12'!C2:C784,'Cohorte Detalle 2025-12'!G2:G784,"Más de 2.000 USD"),"")</f>
        <v>0.655923526007621</v>
      </c>
      <c r="F9" s="5" t="n">
        <f aca="false">IFERROR(SUMIFS('Cohorte Detalle 2025-12'!D2:D784,'Cohorte Detalle 2025-12'!G2:G784,"Más de 2.000 USD")/SUMIFS('Cohorte Detalle 2025-12'!C2:C784,'Cohorte Detalle 2025-12'!G2:G784,"Más de 2.000 USD"),"")</f>
        <v>0.710171543404632</v>
      </c>
    </row>
    <row r="10" customFormat="false" ht="15" hidden="false" customHeight="false" outlineLevel="0" collapsed="false">
      <c r="A10" s="6" t="s">
        <v>13</v>
      </c>
      <c r="B10" s="7" t="n">
        <f aca="false">COUNTIFS('Cohorte Detalle 2025-12'!C2:C784,"&gt;0")</f>
        <v>308</v>
      </c>
      <c r="C10" s="7" t="n">
        <f aca="false">COUNTIFS('Cohorte Detalle 2025-12'!C2:C784,"&gt;0",'Cohorte Detalle 2025-12'!D2:D784,"&lt;=0")</f>
        <v>67</v>
      </c>
      <c r="D10" s="8" t="n">
        <f aca="false">IFERROR(COUNTIFS('Cohorte Detalle 2025-12'!C2:C784,"&gt;0",'Cohorte Detalle 2025-12'!D2:D784,"&lt;=0")/COUNTIFS('Cohorte Detalle 2025-12'!C2:C784,"&gt;0"),"")</f>
        <v>0.217532467532468</v>
      </c>
      <c r="E10" s="8" t="n">
        <f aca="false">IFERROR(SUM('Cohorte Detalle 2025-12'!H2:H784)/SUM('Cohorte Detalle 2025-12'!C2:C784),"")</f>
        <v>0.718372446137674</v>
      </c>
      <c r="F10" s="8" t="n">
        <f aca="false">IFERROR(SUM('Cohorte Detalle 2025-12'!D2:D784)/SUM('Cohorte Detalle 2025-12'!C2:C784),"")</f>
        <v>0.893963491085748</v>
      </c>
    </row>
    <row r="13" customFormat="false" ht="16.15" hidden="false" customHeight="false" outlineLevel="0" collapsed="false">
      <c r="A13" s="1" t="s">
        <v>14</v>
      </c>
    </row>
    <row r="14" customFormat="false" ht="15" hidden="false" customHeight="false" outlineLevel="0" collapsed="false">
      <c r="A14" s="3" t="s">
        <v>3</v>
      </c>
      <c r="B14" s="3" t="s">
        <v>4</v>
      </c>
      <c r="C14" s="3" t="s">
        <v>5</v>
      </c>
      <c r="D14" s="3" t="s">
        <v>6</v>
      </c>
      <c r="E14" s="3" t="s">
        <v>7</v>
      </c>
      <c r="F14" s="3" t="s">
        <v>8</v>
      </c>
    </row>
    <row r="15" customFormat="false" ht="15" hidden="false" customHeight="false" outlineLevel="0" collapsed="false">
      <c r="A15" s="4" t="s">
        <v>9</v>
      </c>
      <c r="B15" s="4" t="n">
        <f aca="false">COUNTIFS('Cohorte Detalle 2025-12'!I2:I784,"&gt;0",'Cohorte Detalle 2025-12'!N2:N784,"Menos de 100 USD")</f>
        <v>132</v>
      </c>
      <c r="C15" s="4" t="n">
        <f aca="false">COUNTIFS('Cohorte Detalle 2025-12'!I2:I784,"&gt;0",'Cohorte Detalle 2025-12'!J2:J784,"&lt;=0",'Cohorte Detalle 2025-12'!N2:N784,"Menos de 100 USD")</f>
        <v>46</v>
      </c>
      <c r="D15" s="5" t="n">
        <f aca="false">IFERROR(COUNTIFS('Cohorte Detalle 2025-12'!I2:I784,"&gt;0",'Cohorte Detalle 2025-12'!J2:J784,"&lt;=0",'Cohorte Detalle 2025-12'!N2:N784,"Menos de 100 USD")/COUNTIFS('Cohorte Detalle 2025-12'!I2:I784,"&gt;0",'Cohorte Detalle 2025-12'!N2:N784,"Menos de 100 USD"),"")</f>
        <v>0.348484848484849</v>
      </c>
      <c r="E15" s="5" t="n">
        <f aca="false">IFERROR(SUMIFS('Cohorte Detalle 2025-12'!O2:O784,'Cohorte Detalle 2025-12'!N2:N784,"Menos de 100 USD")/SUMIFS('Cohorte Detalle 2025-12'!I2:I784,'Cohorte Detalle 2025-12'!N2:N784,"Menos de 100 USD"),"")</f>
        <v>0.685949463391597</v>
      </c>
      <c r="F15" s="5" t="n">
        <f aca="false">IFERROR(SUMIFS('Cohorte Detalle 2025-12'!J2:J784,'Cohorte Detalle 2025-12'!N2:N784,"Menos de 100 USD")/SUMIFS('Cohorte Detalle 2025-12'!I2:I784,'Cohorte Detalle 2025-12'!N2:N784,"Menos de 100 USD"),"")</f>
        <v>1.16859483509855</v>
      </c>
    </row>
    <row r="16" customFormat="false" ht="15" hidden="false" customHeight="false" outlineLevel="0" collapsed="false">
      <c r="A16" s="4" t="s">
        <v>10</v>
      </c>
      <c r="B16" s="4" t="n">
        <f aca="false">COUNTIFS('Cohorte Detalle 2025-12'!I2:I784,"&gt;0",'Cohorte Detalle 2025-12'!N2:N784,"100 a 500 USD")</f>
        <v>148</v>
      </c>
      <c r="C16" s="4" t="n">
        <f aca="false">COUNTIFS('Cohorte Detalle 2025-12'!I2:I784,"&gt;0",'Cohorte Detalle 2025-12'!J2:J784,"&lt;=0",'Cohorte Detalle 2025-12'!N2:N784,"100 a 500 USD")</f>
        <v>30</v>
      </c>
      <c r="D16" s="5" t="n">
        <f aca="false">IFERROR(COUNTIFS('Cohorte Detalle 2025-12'!I2:I784,"&gt;0",'Cohorte Detalle 2025-12'!J2:J784,"&lt;=0",'Cohorte Detalle 2025-12'!N2:N784,"100 a 500 USD")/COUNTIFS('Cohorte Detalle 2025-12'!I2:I784,"&gt;0",'Cohorte Detalle 2025-12'!N2:N784,"100 a 500 USD"),"")</f>
        <v>0.202702702702703</v>
      </c>
      <c r="E16" s="5" t="n">
        <f aca="false">IFERROR(SUMIFS('Cohorte Detalle 2025-12'!O2:O784,'Cohorte Detalle 2025-12'!N2:N784,"100 a 500 USD")/SUMIFS('Cohorte Detalle 2025-12'!I2:I784,'Cohorte Detalle 2025-12'!N2:N784,"100 a 500 USD"),"")</f>
        <v>0.726846510887043</v>
      </c>
      <c r="F16" s="5" t="n">
        <f aca="false">IFERROR(SUMIFS('Cohorte Detalle 2025-12'!J2:J784,'Cohorte Detalle 2025-12'!N2:N784,"100 a 500 USD")/SUMIFS('Cohorte Detalle 2025-12'!I2:I784,'Cohorte Detalle 2025-12'!N2:N784,"100 a 500 USD"),"")</f>
        <v>0.928824291914386</v>
      </c>
    </row>
    <row r="17" customFormat="false" ht="15" hidden="false" customHeight="false" outlineLevel="0" collapsed="false">
      <c r="A17" s="4" t="s">
        <v>11</v>
      </c>
      <c r="B17" s="4" t="n">
        <f aca="false">COUNTIFS('Cohorte Detalle 2025-12'!I2:I784,"&gt;0",'Cohorte Detalle 2025-12'!N2:N784,"500 a 2.000 USD")</f>
        <v>51</v>
      </c>
      <c r="C17" s="4" t="n">
        <f aca="false">COUNTIFS('Cohorte Detalle 2025-12'!I2:I784,"&gt;0",'Cohorte Detalle 2025-12'!J2:J784,"&lt;=0",'Cohorte Detalle 2025-12'!N2:N784,"500 a 2.000 USD")</f>
        <v>6</v>
      </c>
      <c r="D17" s="5" t="n">
        <f aca="false">IFERROR(COUNTIFS('Cohorte Detalle 2025-12'!I2:I784,"&gt;0",'Cohorte Detalle 2025-12'!J2:J784,"&lt;=0",'Cohorte Detalle 2025-12'!N2:N784,"500 a 2.000 USD")/COUNTIFS('Cohorte Detalle 2025-12'!I2:I784,"&gt;0",'Cohorte Detalle 2025-12'!N2:N784,"500 a 2.000 USD"),"")</f>
        <v>0.117647058823529</v>
      </c>
      <c r="E17" s="5" t="n">
        <f aca="false">IFERROR(SUMIFS('Cohorte Detalle 2025-12'!O2:O784,'Cohorte Detalle 2025-12'!N2:N784,"500 a 2.000 USD")/SUMIFS('Cohorte Detalle 2025-12'!I2:I784,'Cohorte Detalle 2025-12'!N2:N784,"500 a 2.000 USD"),"")</f>
        <v>0.72974356755972</v>
      </c>
      <c r="F17" s="5" t="n">
        <f aca="false">IFERROR(SUMIFS('Cohorte Detalle 2025-12'!J2:J784,'Cohorte Detalle 2025-12'!N2:N784,"500 a 2.000 USD")/SUMIFS('Cohorte Detalle 2025-12'!I2:I784,'Cohorte Detalle 2025-12'!N2:N784,"500 a 2.000 USD"),"")</f>
        <v>0.969319399051875</v>
      </c>
    </row>
    <row r="18" customFormat="false" ht="15" hidden="false" customHeight="false" outlineLevel="0" collapsed="false">
      <c r="A18" s="4" t="s">
        <v>12</v>
      </c>
      <c r="B18" s="4" t="n">
        <f aca="false">COUNTIFS('Cohorte Detalle 2025-12'!I2:I784,"&gt;0",'Cohorte Detalle 2025-12'!N2:N784,"Más de 2.000 USD")</f>
        <v>6</v>
      </c>
      <c r="C18" s="4" t="n">
        <f aca="false">COUNTIFS('Cohorte Detalle 2025-12'!I2:I784,"&gt;0",'Cohorte Detalle 2025-12'!J2:J784,"&lt;=0",'Cohorte Detalle 2025-12'!N2:N784,"Más de 2.000 USD")</f>
        <v>1</v>
      </c>
      <c r="D18" s="5" t="n">
        <f aca="false">IFERROR(COUNTIFS('Cohorte Detalle 2025-12'!I2:I784,"&gt;0",'Cohorte Detalle 2025-12'!J2:J784,"&lt;=0",'Cohorte Detalle 2025-12'!N2:N784,"Más de 2.000 USD")/COUNTIFS('Cohorte Detalle 2025-12'!I2:I784,"&gt;0",'Cohorte Detalle 2025-12'!N2:N784,"Más de 2.000 USD"),"")</f>
        <v>0.166666666666667</v>
      </c>
      <c r="E18" s="5" t="n">
        <f aca="false">IFERROR(SUMIFS('Cohorte Detalle 2025-12'!O2:O784,'Cohorte Detalle 2025-12'!N2:N784,"Más de 2.000 USD")/SUMIFS('Cohorte Detalle 2025-12'!I2:I784,'Cohorte Detalle 2025-12'!N2:N784,"Más de 2.000 USD"),"")</f>
        <v>0.664737963156248</v>
      </c>
      <c r="F18" s="5" t="n">
        <f aca="false">IFERROR(SUMIFS('Cohorte Detalle 2025-12'!J2:J784,'Cohorte Detalle 2025-12'!N2:N784,"Más de 2.000 USD")/SUMIFS('Cohorte Detalle 2025-12'!I2:I784,'Cohorte Detalle 2025-12'!N2:N784,"Más de 2.000 USD"),"")</f>
        <v>0.859513903031398</v>
      </c>
    </row>
    <row r="19" customFormat="false" ht="15" hidden="false" customHeight="false" outlineLevel="0" collapsed="false">
      <c r="A19" s="6" t="s">
        <v>13</v>
      </c>
      <c r="B19" s="7" t="n">
        <f aca="false">COUNTIFS('Cohorte Detalle 2025-12'!I2:I784,"&gt;0")</f>
        <v>337</v>
      </c>
      <c r="C19" s="7" t="n">
        <f aca="false">COUNTIFS('Cohorte Detalle 2025-12'!I2:I784,"&gt;0",'Cohorte Detalle 2025-12'!J2:J784,"&lt;=0")</f>
        <v>83</v>
      </c>
      <c r="D19" s="8" t="n">
        <f aca="false">IFERROR(COUNTIFS('Cohorte Detalle 2025-12'!I2:I784,"&gt;0",'Cohorte Detalle 2025-12'!J2:J784,"&lt;=0")/COUNTIFS('Cohorte Detalle 2025-12'!I2:I784,"&gt;0"),"")</f>
        <v>0.246290801186944</v>
      </c>
      <c r="E19" s="8" t="n">
        <f aca="false">IFERROR(SUM('Cohorte Detalle 2025-12'!O2:O784)/SUM('Cohorte Detalle 2025-12'!I2:I784),"")</f>
        <v>0.717651333853081</v>
      </c>
      <c r="F19" s="8" t="n">
        <f aca="false">IFERROR(SUM('Cohorte Detalle 2025-12'!J2:J784)/SUM('Cohorte Detalle 2025-12'!I2:I784),"")</f>
        <v>0.952839860433772</v>
      </c>
    </row>
    <row r="22" customFormat="false" ht="16.15" hidden="false" customHeight="false" outlineLevel="0" collapsed="false">
      <c r="A22" s="1" t="s">
        <v>15</v>
      </c>
    </row>
    <row r="23" customFormat="false" ht="15" hidden="false" customHeight="false" outlineLevel="0" collapsed="false">
      <c r="A23" s="3" t="s">
        <v>3</v>
      </c>
      <c r="B23" s="3" t="s">
        <v>4</v>
      </c>
      <c r="C23" s="3" t="s">
        <v>5</v>
      </c>
      <c r="D23" s="3" t="s">
        <v>6</v>
      </c>
      <c r="E23" s="3" t="s">
        <v>7</v>
      </c>
      <c r="F23" s="3" t="s">
        <v>8</v>
      </c>
    </row>
    <row r="24" customFormat="false" ht="15" hidden="false" customHeight="false" outlineLevel="0" collapsed="false">
      <c r="A24" s="4" t="s">
        <v>9</v>
      </c>
      <c r="B24" s="4" t="n">
        <f aca="false">COUNTIFS('Cohorte Detalle 2025-12'!S2:S784,"&gt;0",'Cohorte Detalle 2025-12'!W2:W784,"Menos de 100 USD")</f>
        <v>166</v>
      </c>
      <c r="C24" s="4" t="n">
        <f aca="false">COUNTIFS('Cohorte Detalle 2025-12'!S2:S784,"&gt;0",'Cohorte Detalle 2025-12'!T2:T784,"&lt;=0",'Cohorte Detalle 2025-12'!W2:W784,"Menos de 100 USD")</f>
        <v>44</v>
      </c>
      <c r="D24" s="5" t="n">
        <f aca="false">IFERROR(COUNTIFS('Cohorte Detalle 2025-12'!S2:S784,"&gt;0",'Cohorte Detalle 2025-12'!T2:T784,"&lt;=0",'Cohorte Detalle 2025-12'!W2:W784,"Menos de 100 USD")/COUNTIFS('Cohorte Detalle 2025-12'!S2:S784,"&gt;0",'Cohorte Detalle 2025-12'!W2:W784,"Menos de 100 USD"),"")</f>
        <v>0.265060240963855</v>
      </c>
      <c r="E24" s="5" t="n">
        <f aca="false">IFERROR(SUMIFS('Cohorte Detalle 2025-12'!X2:X784,'Cohorte Detalle 2025-12'!W2:W784,"Menos de 100 USD")/SUMIFS('Cohorte Detalle 2025-12'!S2:S784,'Cohorte Detalle 2025-12'!W2:W784,"Menos de 100 USD"),"")</f>
        <v>0.603676118616993</v>
      </c>
      <c r="F24" s="5" t="n">
        <f aca="false">IFERROR(SUMIFS('Cohorte Detalle 2025-12'!T2:T784,'Cohorte Detalle 2025-12'!W2:W784,"Menos de 100 USD")/SUMIFS('Cohorte Detalle 2025-12'!S2:S784,'Cohorte Detalle 2025-12'!W2:W784,"Menos de 100 USD"),"")</f>
        <v>0.855171615988893</v>
      </c>
    </row>
    <row r="25" customFormat="false" ht="15" hidden="false" customHeight="false" outlineLevel="0" collapsed="false">
      <c r="A25" s="4" t="s">
        <v>10</v>
      </c>
      <c r="B25" s="4" t="n">
        <f aca="false">COUNTIFS('Cohorte Detalle 2025-12'!S2:S784,"&gt;0",'Cohorte Detalle 2025-12'!W2:W784,"100 a 500 USD")</f>
        <v>178</v>
      </c>
      <c r="C25" s="4" t="n">
        <f aca="false">COUNTIFS('Cohorte Detalle 2025-12'!S2:S784,"&gt;0",'Cohorte Detalle 2025-12'!T2:T784,"&lt;=0",'Cohorte Detalle 2025-12'!W2:W784,"100 a 500 USD")</f>
        <v>30</v>
      </c>
      <c r="D25" s="5" t="n">
        <f aca="false">IFERROR(COUNTIFS('Cohorte Detalle 2025-12'!S2:S784,"&gt;0",'Cohorte Detalle 2025-12'!T2:T784,"&lt;=0",'Cohorte Detalle 2025-12'!W2:W784,"100 a 500 USD")/COUNTIFS('Cohorte Detalle 2025-12'!S2:S784,"&gt;0",'Cohorte Detalle 2025-12'!W2:W784,"100 a 500 USD"),"")</f>
        <v>0.168539325842697</v>
      </c>
      <c r="E25" s="5" t="n">
        <f aca="false">IFERROR(SUMIFS('Cohorte Detalle 2025-12'!X2:X784,'Cohorte Detalle 2025-12'!W2:W784,"100 a 500 USD")/SUMIFS('Cohorte Detalle 2025-12'!S2:S784,'Cohorte Detalle 2025-12'!W2:W784,"100 a 500 USD"),"")</f>
        <v>0.693488003048236</v>
      </c>
      <c r="F25" s="5" t="n">
        <f aca="false">IFERROR(SUMIFS('Cohorte Detalle 2025-12'!T2:T784,'Cohorte Detalle 2025-12'!W2:W784,"100 a 500 USD")/SUMIFS('Cohorte Detalle 2025-12'!S2:S784,'Cohorte Detalle 2025-12'!W2:W784,"100 a 500 USD"),"")</f>
        <v>0.844865115241315</v>
      </c>
    </row>
    <row r="26" customFormat="false" ht="15" hidden="false" customHeight="false" outlineLevel="0" collapsed="false">
      <c r="A26" s="4" t="s">
        <v>11</v>
      </c>
      <c r="B26" s="4" t="n">
        <f aca="false">COUNTIFS('Cohorte Detalle 2025-12'!S2:S784,"&gt;0",'Cohorte Detalle 2025-12'!W2:W784,"500 a 2.000 USD")</f>
        <v>56</v>
      </c>
      <c r="C26" s="4" t="n">
        <f aca="false">COUNTIFS('Cohorte Detalle 2025-12'!S2:S784,"&gt;0",'Cohorte Detalle 2025-12'!T2:T784,"&lt;=0",'Cohorte Detalle 2025-12'!W2:W784,"500 a 2.000 USD")</f>
        <v>11</v>
      </c>
      <c r="D26" s="5" t="n">
        <f aca="false">IFERROR(COUNTIFS('Cohorte Detalle 2025-12'!S2:S784,"&gt;0",'Cohorte Detalle 2025-12'!T2:T784,"&lt;=0",'Cohorte Detalle 2025-12'!W2:W784,"500 a 2.000 USD")/COUNTIFS('Cohorte Detalle 2025-12'!S2:S784,"&gt;0",'Cohorte Detalle 2025-12'!W2:W784,"500 a 2.000 USD"),"")</f>
        <v>0.196428571428571</v>
      </c>
      <c r="E26" s="5" t="n">
        <f aca="false">IFERROR(SUMIFS('Cohorte Detalle 2025-12'!X2:X784,'Cohorte Detalle 2025-12'!W2:W784,"500 a 2.000 USD")/SUMIFS('Cohorte Detalle 2025-12'!S2:S784,'Cohorte Detalle 2025-12'!W2:W784,"500 a 2.000 USD"),"")</f>
        <v>0.676739603567534</v>
      </c>
      <c r="F26" s="5" t="n">
        <f aca="false">IFERROR(SUMIFS('Cohorte Detalle 2025-12'!T2:T784,'Cohorte Detalle 2025-12'!W2:W784,"500 a 2.000 USD")/SUMIFS('Cohorte Detalle 2025-12'!S2:S784,'Cohorte Detalle 2025-12'!W2:W784,"500 a 2.000 USD"),"")</f>
        <v>0.741460302483793</v>
      </c>
    </row>
    <row r="27" customFormat="false" ht="15" hidden="false" customHeight="false" outlineLevel="0" collapsed="false">
      <c r="A27" s="4" t="s">
        <v>12</v>
      </c>
      <c r="B27" s="4" t="n">
        <f aca="false">COUNTIFS('Cohorte Detalle 2025-12'!S2:S784,"&gt;0",'Cohorte Detalle 2025-12'!W2:W784,"Más de 2.000 USD")</f>
        <v>5</v>
      </c>
      <c r="C27" s="4" t="n">
        <f aca="false">COUNTIFS('Cohorte Detalle 2025-12'!S2:S784,"&gt;0",'Cohorte Detalle 2025-12'!T2:T784,"&lt;=0",'Cohorte Detalle 2025-12'!W2:W784,"Más de 2.000 USD")</f>
        <v>1</v>
      </c>
      <c r="D27" s="5" t="n">
        <f aca="false">IFERROR(COUNTIFS('Cohorte Detalle 2025-12'!S2:S784,"&gt;0",'Cohorte Detalle 2025-12'!T2:T784,"&lt;=0",'Cohorte Detalle 2025-12'!W2:W784,"Más de 2.000 USD")/COUNTIFS('Cohorte Detalle 2025-12'!S2:S784,"&gt;0",'Cohorte Detalle 2025-12'!W2:W784,"Más de 2.000 USD"),"")</f>
        <v>0.2</v>
      </c>
      <c r="E27" s="5" t="n">
        <f aca="false">IFERROR(SUMIFS('Cohorte Detalle 2025-12'!X2:X784,'Cohorte Detalle 2025-12'!W2:W784,"Más de 2.000 USD")/SUMIFS('Cohorte Detalle 2025-12'!S2:S784,'Cohorte Detalle 2025-12'!W2:W784,"Más de 2.000 USD"),"")</f>
        <v>0.608143498053465</v>
      </c>
      <c r="F27" s="5" t="n">
        <f aca="false">IFERROR(SUMIFS('Cohorte Detalle 2025-12'!T2:T784,'Cohorte Detalle 2025-12'!W2:W784,"Más de 2.000 USD")/SUMIFS('Cohorte Detalle 2025-12'!S2:S784,'Cohorte Detalle 2025-12'!W2:W784,"Más de 2.000 USD"),"")</f>
        <v>0.723254800135043</v>
      </c>
    </row>
    <row r="28" customFormat="false" ht="15" hidden="false" customHeight="false" outlineLevel="0" collapsed="false">
      <c r="A28" s="6" t="s">
        <v>13</v>
      </c>
      <c r="B28" s="7" t="n">
        <f aca="false">COUNTIFS('Cohorte Detalle 2025-12'!S2:S784,"&gt;0")</f>
        <v>405</v>
      </c>
      <c r="C28" s="7" t="n">
        <f aca="false">COUNTIFS('Cohorte Detalle 2025-12'!S2:S784,"&gt;0",'Cohorte Detalle 2025-12'!T2:T784,"&lt;=0")</f>
        <v>86</v>
      </c>
      <c r="D28" s="8" t="n">
        <f aca="false">IFERROR(COUNTIFS('Cohorte Detalle 2025-12'!S2:S784,"&gt;0",'Cohorte Detalle 2025-12'!T2:T784,"&lt;=0")/COUNTIFS('Cohorte Detalle 2025-12'!S2:S784,"&gt;0"),"")</f>
        <v>0.212345679012346</v>
      </c>
      <c r="E28" s="8" t="n">
        <f aca="false">IFERROR(SUM('Cohorte Detalle 2025-12'!X2:X784)/SUM('Cohorte Detalle 2025-12'!S2:S784),"")</f>
        <v>0.670774191410447</v>
      </c>
      <c r="F28" s="8" t="n">
        <f aca="false">IFERROR(SUM('Cohorte Detalle 2025-12'!T2:T784)/SUM('Cohorte Detalle 2025-12'!S2:S784),"")</f>
        <v>0.785046795179483</v>
      </c>
    </row>
    <row r="31" customFormat="false" ht="16.15" hidden="false" customHeight="false" outlineLevel="0" collapsed="false">
      <c r="A31" s="1" t="s">
        <v>16</v>
      </c>
    </row>
    <row r="32" customFormat="false" ht="15" hidden="false" customHeight="false" outlineLevel="0" collapsed="false">
      <c r="A32" s="3" t="s">
        <v>3</v>
      </c>
      <c r="B32" s="3" t="s">
        <v>4</v>
      </c>
      <c r="C32" s="3" t="s">
        <v>5</v>
      </c>
      <c r="D32" s="3" t="s">
        <v>6</v>
      </c>
      <c r="E32" s="3" t="s">
        <v>7</v>
      </c>
      <c r="F32" s="3" t="s">
        <v>8</v>
      </c>
    </row>
    <row r="33" customFormat="false" ht="15" hidden="false" customHeight="false" outlineLevel="0" collapsed="false">
      <c r="A33" s="4" t="s">
        <v>9</v>
      </c>
      <c r="B33" s="4" t="n">
        <f aca="false">COUNTIFS('Cohorte Detalle 2026-06'!C2:C784,"&gt;0",'Cohorte Detalle 2026-06'!G2:G784,"Menos de 100 USD")</f>
        <v>125</v>
      </c>
      <c r="C33" s="4" t="n">
        <f aca="false">COUNTIFS('Cohorte Detalle 2026-06'!C2:C784,"&gt;0",'Cohorte Detalle 2026-06'!D2:D784,"&lt;=0",'Cohorte Detalle 2026-06'!G2:G784,"Menos de 100 USD")</f>
        <v>46</v>
      </c>
      <c r="D33" s="5" t="n">
        <f aca="false">IFERROR(COUNTIFS('Cohorte Detalle 2026-06'!C2:C784,"&gt;0",'Cohorte Detalle 2026-06'!D2:D784,"&lt;=0",'Cohorte Detalle 2026-06'!G2:G784,"Menos de 100 USD")/COUNTIFS('Cohorte Detalle 2026-06'!C2:C784,"&gt;0",'Cohorte Detalle 2026-06'!G2:G784,"Menos de 100 USD"),"")</f>
        <v>0.368</v>
      </c>
      <c r="E33" s="5" t="n">
        <f aca="false">IFERROR(SUMIFS('Cohorte Detalle 2026-06'!H2:H784,'Cohorte Detalle 2026-06'!G2:G784,"Menos de 100 USD")/SUMIFS('Cohorte Detalle 2026-06'!C2:C784,'Cohorte Detalle 2026-06'!G2:G784,"Menos de 100 USD"),"")</f>
        <v>0.653583506242238</v>
      </c>
      <c r="F33" s="5" t="n">
        <f aca="false">IFERROR(SUMIFS('Cohorte Detalle 2026-06'!D2:D784,'Cohorte Detalle 2026-06'!G2:G784,"Menos de 100 USD")/SUMIFS('Cohorte Detalle 2026-06'!C2:C784,'Cohorte Detalle 2026-06'!G2:G784,"Menos de 100 USD"),"")</f>
        <v>0.91827527649418</v>
      </c>
    </row>
    <row r="34" customFormat="false" ht="15" hidden="false" customHeight="false" outlineLevel="0" collapsed="false">
      <c r="A34" s="4" t="s">
        <v>10</v>
      </c>
      <c r="B34" s="4" t="n">
        <f aca="false">COUNTIFS('Cohorte Detalle 2026-06'!C2:C784,"&gt;0",'Cohorte Detalle 2026-06'!G2:G784,"100 a 500 USD")</f>
        <v>166</v>
      </c>
      <c r="C34" s="4" t="n">
        <f aca="false">COUNTIFS('Cohorte Detalle 2026-06'!C2:C784,"&gt;0",'Cohorte Detalle 2026-06'!D2:D784,"&lt;=0",'Cohorte Detalle 2026-06'!G2:G784,"100 a 500 USD")</f>
        <v>31</v>
      </c>
      <c r="D34" s="5" t="n">
        <f aca="false">IFERROR(COUNTIFS('Cohorte Detalle 2026-06'!C2:C784,"&gt;0",'Cohorte Detalle 2026-06'!D2:D784,"&lt;=0",'Cohorte Detalle 2026-06'!G2:G784,"100 a 500 USD")/COUNTIFS('Cohorte Detalle 2026-06'!C2:C784,"&gt;0",'Cohorte Detalle 2026-06'!G2:G784,"100 a 500 USD"),"")</f>
        <v>0.186746987951807</v>
      </c>
      <c r="E34" s="5" t="n">
        <f aca="false">IFERROR(SUMIFS('Cohorte Detalle 2026-06'!H2:H784,'Cohorte Detalle 2026-06'!G2:G784,"100 a 500 USD")/SUMIFS('Cohorte Detalle 2026-06'!C2:C784,'Cohorte Detalle 2026-06'!G2:G784,"100 a 500 USD"),"")</f>
        <v>0.716040205816218</v>
      </c>
      <c r="F34" s="5" t="n">
        <f aca="false">IFERROR(SUMIFS('Cohorte Detalle 2026-06'!D2:D784,'Cohorte Detalle 2026-06'!G2:G784,"100 a 500 USD")/SUMIFS('Cohorte Detalle 2026-06'!C2:C784,'Cohorte Detalle 2026-06'!G2:G784,"100 a 500 USD"),"")</f>
        <v>0.932793168654612</v>
      </c>
    </row>
    <row r="35" customFormat="false" ht="15" hidden="false" customHeight="false" outlineLevel="0" collapsed="false">
      <c r="A35" s="4" t="s">
        <v>11</v>
      </c>
      <c r="B35" s="4" t="n">
        <f aca="false">COUNTIFS('Cohorte Detalle 2026-06'!C2:C784,"&gt;0",'Cohorte Detalle 2026-06'!G2:G784,"500 a 2.000 USD")</f>
        <v>51</v>
      </c>
      <c r="C35" s="4" t="n">
        <f aca="false">COUNTIFS('Cohorte Detalle 2026-06'!C2:C784,"&gt;0",'Cohorte Detalle 2026-06'!D2:D784,"&lt;=0",'Cohorte Detalle 2026-06'!G2:G784,"500 a 2.000 USD")</f>
        <v>9</v>
      </c>
      <c r="D35" s="5" t="n">
        <f aca="false">IFERROR(COUNTIFS('Cohorte Detalle 2026-06'!C2:C784,"&gt;0",'Cohorte Detalle 2026-06'!D2:D784,"&lt;=0",'Cohorte Detalle 2026-06'!G2:G784,"500 a 2.000 USD")/COUNTIFS('Cohorte Detalle 2026-06'!C2:C784,"&gt;0",'Cohorte Detalle 2026-06'!G2:G784,"500 a 2.000 USD"),"")</f>
        <v>0.176470588235294</v>
      </c>
      <c r="E35" s="5" t="n">
        <f aca="false">IFERROR(SUMIFS('Cohorte Detalle 2026-06'!H2:H784,'Cohorte Detalle 2026-06'!G2:G784,"500 a 2.000 USD")/SUMIFS('Cohorte Detalle 2026-06'!C2:C784,'Cohorte Detalle 2026-06'!G2:G784,"500 a 2.000 USD"),"")</f>
        <v>0.759980453437124</v>
      </c>
      <c r="F35" s="5" t="n">
        <f aca="false">IFERROR(SUMIFS('Cohorte Detalle 2026-06'!D2:D784,'Cohorte Detalle 2026-06'!G2:G784,"500 a 2.000 USD")/SUMIFS('Cohorte Detalle 2026-06'!C2:C784,'Cohorte Detalle 2026-06'!G2:G784,"500 a 2.000 USD"),"")</f>
        <v>0.934463287215073</v>
      </c>
    </row>
    <row r="36" customFormat="false" ht="15" hidden="false" customHeight="false" outlineLevel="0" collapsed="false">
      <c r="A36" s="4" t="s">
        <v>12</v>
      </c>
      <c r="B36" s="4" t="n">
        <f aca="false">COUNTIFS('Cohorte Detalle 2026-06'!C2:C784,"&gt;0",'Cohorte Detalle 2026-06'!G2:G784,"Más de 2.000 USD")</f>
        <v>5</v>
      </c>
      <c r="C36" s="4" t="n">
        <f aca="false">COUNTIFS('Cohorte Detalle 2026-06'!C2:C784,"&gt;0",'Cohorte Detalle 2026-06'!D2:D784,"&lt;=0",'Cohorte Detalle 2026-06'!G2:G784,"Más de 2.000 USD")</f>
        <v>0</v>
      </c>
      <c r="D36" s="5" t="n">
        <f aca="false">IFERROR(COUNTIFS('Cohorte Detalle 2026-06'!C2:C784,"&gt;0",'Cohorte Detalle 2026-06'!D2:D784,"&lt;=0",'Cohorte Detalle 2026-06'!G2:G784,"Más de 2.000 USD")/COUNTIFS('Cohorte Detalle 2026-06'!C2:C784,"&gt;0",'Cohorte Detalle 2026-06'!G2:G784,"Más de 2.000 USD"),"")</f>
        <v>0</v>
      </c>
      <c r="E36" s="5" t="n">
        <f aca="false">IFERROR(SUMIFS('Cohorte Detalle 2026-06'!H2:H784,'Cohorte Detalle 2026-06'!G2:G784,"Más de 2.000 USD")/SUMIFS('Cohorte Detalle 2026-06'!C2:C784,'Cohorte Detalle 2026-06'!G2:G784,"Más de 2.000 USD"),"")</f>
        <v>0.994799378987373</v>
      </c>
      <c r="F36" s="5" t="n">
        <f aca="false">IFERROR(SUMIFS('Cohorte Detalle 2026-06'!D2:D784,'Cohorte Detalle 2026-06'!G2:G784,"Más de 2.000 USD")/SUMIFS('Cohorte Detalle 2026-06'!C2:C784,'Cohorte Detalle 2026-06'!G2:G784,"Más de 2.000 USD"),"")</f>
        <v>1.28124502937038</v>
      </c>
    </row>
    <row r="37" customFormat="false" ht="15" hidden="false" customHeight="false" outlineLevel="0" collapsed="false">
      <c r="A37" s="6" t="s">
        <v>13</v>
      </c>
      <c r="B37" s="7" t="n">
        <f aca="false">COUNTIFS('Cohorte Detalle 2026-06'!C2:C784,"&gt;0")</f>
        <v>347</v>
      </c>
      <c r="C37" s="7" t="n">
        <f aca="false">COUNTIFS('Cohorte Detalle 2026-06'!C2:C784,"&gt;0",'Cohorte Detalle 2026-06'!D2:D784,"&lt;=0")</f>
        <v>86</v>
      </c>
      <c r="D37" s="8" t="n">
        <f aca="false">IFERROR(COUNTIFS('Cohorte Detalle 2026-06'!C2:C784,"&gt;0",'Cohorte Detalle 2026-06'!D2:D784,"&lt;=0")/COUNTIFS('Cohorte Detalle 2026-06'!C2:C784,"&gt;0"),"")</f>
        <v>0.247838616714697</v>
      </c>
      <c r="E37" s="8" t="n">
        <f aca="false">IFERROR(SUM('Cohorte Detalle 2026-06'!H2:H784)/SUM('Cohorte Detalle 2026-06'!C2:C784),"")</f>
        <v>0.7671660942292</v>
      </c>
      <c r="F37" s="8" t="n">
        <f aca="false">IFERROR(SUM('Cohorte Detalle 2026-06'!D2:D784)/SUM('Cohorte Detalle 2026-06'!C2:C784),"")</f>
        <v>0.976020443849388</v>
      </c>
    </row>
    <row r="40" customFormat="false" ht="16.15" hidden="false" customHeight="false" outlineLevel="0" collapsed="false">
      <c r="A40" s="1" t="s">
        <v>17</v>
      </c>
    </row>
    <row r="41" customFormat="false" ht="15" hidden="false" customHeight="false" outlineLevel="0" collapsed="false">
      <c r="A41" s="3" t="s">
        <v>3</v>
      </c>
      <c r="B41" s="3" t="s">
        <v>4</v>
      </c>
      <c r="C41" s="3" t="s">
        <v>5</v>
      </c>
      <c r="D41" s="3" t="s">
        <v>6</v>
      </c>
      <c r="E41" s="3" t="s">
        <v>7</v>
      </c>
      <c r="F41" s="3" t="s">
        <v>8</v>
      </c>
    </row>
    <row r="42" customFormat="false" ht="15" hidden="false" customHeight="false" outlineLevel="0" collapsed="false">
      <c r="A42" s="4" t="s">
        <v>9</v>
      </c>
      <c r="B42" s="4" t="n">
        <f aca="false">COUNTIFS('Cohorte Detalle 2026-06'!I2:I784,"&gt;0",'Cohorte Detalle 2026-06'!N2:N784,"Menos de 100 USD")</f>
        <v>131</v>
      </c>
      <c r="C42" s="4" t="n">
        <f aca="false">COUNTIFS('Cohorte Detalle 2026-06'!I2:I784,"&gt;0",'Cohorte Detalle 2026-06'!J2:J784,"&lt;=0",'Cohorte Detalle 2026-06'!N2:N784,"Menos de 100 USD")</f>
        <v>49</v>
      </c>
      <c r="D42" s="5" t="n">
        <f aca="false">IFERROR(COUNTIFS('Cohorte Detalle 2026-06'!I2:I784,"&gt;0",'Cohorte Detalle 2026-06'!J2:J784,"&lt;=0",'Cohorte Detalle 2026-06'!N2:N784,"Menos de 100 USD")/COUNTIFS('Cohorte Detalle 2026-06'!I2:I784,"&gt;0",'Cohorte Detalle 2026-06'!N2:N784,"Menos de 100 USD"),"")</f>
        <v>0.374045801526718</v>
      </c>
      <c r="E42" s="5" t="n">
        <f aca="false">IFERROR(SUMIFS('Cohorte Detalle 2026-06'!O2:O784,'Cohorte Detalle 2026-06'!N2:N784,"Menos de 100 USD")/SUMIFS('Cohorte Detalle 2026-06'!I2:I784,'Cohorte Detalle 2026-06'!N2:N784,"Menos de 100 USD"),"")</f>
        <v>0.633722663348672</v>
      </c>
      <c r="F42" s="5" t="n">
        <f aca="false">IFERROR(SUMIFS('Cohorte Detalle 2026-06'!J2:J784,'Cohorte Detalle 2026-06'!N2:N784,"Menos de 100 USD")/SUMIFS('Cohorte Detalle 2026-06'!I2:I784,'Cohorte Detalle 2026-06'!N2:N784,"Menos de 100 USD"),"")</f>
        <v>0.963637824491302</v>
      </c>
    </row>
    <row r="43" customFormat="false" ht="15" hidden="false" customHeight="false" outlineLevel="0" collapsed="false">
      <c r="A43" s="4" t="s">
        <v>10</v>
      </c>
      <c r="B43" s="4" t="n">
        <f aca="false">COUNTIFS('Cohorte Detalle 2026-06'!I2:I784,"&gt;0",'Cohorte Detalle 2026-06'!N2:N784,"100 a 500 USD")</f>
        <v>176</v>
      </c>
      <c r="C43" s="4" t="n">
        <f aca="false">COUNTIFS('Cohorte Detalle 2026-06'!I2:I784,"&gt;0",'Cohorte Detalle 2026-06'!J2:J784,"&lt;=0",'Cohorte Detalle 2026-06'!N2:N784,"100 a 500 USD")</f>
        <v>35</v>
      </c>
      <c r="D43" s="5" t="n">
        <f aca="false">IFERROR(COUNTIFS('Cohorte Detalle 2026-06'!I2:I784,"&gt;0",'Cohorte Detalle 2026-06'!J2:J784,"&lt;=0",'Cohorte Detalle 2026-06'!N2:N784,"100 a 500 USD")/COUNTIFS('Cohorte Detalle 2026-06'!I2:I784,"&gt;0",'Cohorte Detalle 2026-06'!N2:N784,"100 a 500 USD"),"")</f>
        <v>0.198863636363636</v>
      </c>
      <c r="E43" s="5" t="n">
        <f aca="false">IFERROR(SUMIFS('Cohorte Detalle 2026-06'!O2:O784,'Cohorte Detalle 2026-06'!N2:N784,"100 a 500 USD")/SUMIFS('Cohorte Detalle 2026-06'!I2:I784,'Cohorte Detalle 2026-06'!N2:N784,"100 a 500 USD"),"")</f>
        <v>0.698758634146796</v>
      </c>
      <c r="F43" s="5" t="n">
        <f aca="false">IFERROR(SUMIFS('Cohorte Detalle 2026-06'!J2:J784,'Cohorte Detalle 2026-06'!N2:N784,"100 a 500 USD")/SUMIFS('Cohorte Detalle 2026-06'!I2:I784,'Cohorte Detalle 2026-06'!N2:N784,"100 a 500 USD"),"")</f>
        <v>0.942749386715967</v>
      </c>
    </row>
    <row r="44" customFormat="false" ht="15" hidden="false" customHeight="false" outlineLevel="0" collapsed="false">
      <c r="A44" s="4" t="s">
        <v>11</v>
      </c>
      <c r="B44" s="4" t="n">
        <f aca="false">COUNTIFS('Cohorte Detalle 2026-06'!I2:I784,"&gt;0",'Cohorte Detalle 2026-06'!N2:N784,"500 a 2.000 USD")</f>
        <v>54</v>
      </c>
      <c r="C44" s="4" t="n">
        <f aca="false">COUNTIFS('Cohorte Detalle 2026-06'!I2:I784,"&gt;0",'Cohorte Detalle 2026-06'!J2:J784,"&lt;=0",'Cohorte Detalle 2026-06'!N2:N784,"500 a 2.000 USD")</f>
        <v>7</v>
      </c>
      <c r="D44" s="5" t="n">
        <f aca="false">IFERROR(COUNTIFS('Cohorte Detalle 2026-06'!I2:I784,"&gt;0",'Cohorte Detalle 2026-06'!J2:J784,"&lt;=0",'Cohorte Detalle 2026-06'!N2:N784,"500 a 2.000 USD")/COUNTIFS('Cohorte Detalle 2026-06'!I2:I784,"&gt;0",'Cohorte Detalle 2026-06'!N2:N784,"500 a 2.000 USD"),"")</f>
        <v>0.12962962962963</v>
      </c>
      <c r="E44" s="5" t="n">
        <f aca="false">IFERROR(SUMIFS('Cohorte Detalle 2026-06'!O2:O784,'Cohorte Detalle 2026-06'!N2:N784,"500 a 2.000 USD")/SUMIFS('Cohorte Detalle 2026-06'!I2:I784,'Cohorte Detalle 2026-06'!N2:N784,"500 a 2.000 USD"),"")</f>
        <v>0.789837010007832</v>
      </c>
      <c r="F44" s="5" t="n">
        <f aca="false">IFERROR(SUMIFS('Cohorte Detalle 2026-06'!J2:J784,'Cohorte Detalle 2026-06'!N2:N784,"500 a 2.000 USD")/SUMIFS('Cohorte Detalle 2026-06'!I2:I784,'Cohorte Detalle 2026-06'!N2:N784,"500 a 2.000 USD"),"")</f>
        <v>0.980854598705591</v>
      </c>
    </row>
    <row r="45" customFormat="false" ht="15" hidden="false" customHeight="false" outlineLevel="0" collapsed="false">
      <c r="A45" s="4" t="s">
        <v>12</v>
      </c>
      <c r="B45" s="4" t="n">
        <f aca="false">COUNTIFS('Cohorte Detalle 2026-06'!I2:I784,"&gt;0",'Cohorte Detalle 2026-06'!N2:N784,"Más de 2.000 USD")</f>
        <v>5</v>
      </c>
      <c r="C45" s="4" t="n">
        <f aca="false">COUNTIFS('Cohorte Detalle 2026-06'!I2:I784,"&gt;0",'Cohorte Detalle 2026-06'!J2:J784,"&lt;=0",'Cohorte Detalle 2026-06'!N2:N784,"Más de 2.000 USD")</f>
        <v>0</v>
      </c>
      <c r="D45" s="5" t="n">
        <f aca="false">IFERROR(COUNTIFS('Cohorte Detalle 2026-06'!I2:I784,"&gt;0",'Cohorte Detalle 2026-06'!J2:J784,"&lt;=0",'Cohorte Detalle 2026-06'!N2:N784,"Más de 2.000 USD")/COUNTIFS('Cohorte Detalle 2026-06'!I2:I784,"&gt;0",'Cohorte Detalle 2026-06'!N2:N784,"Más de 2.000 USD"),"")</f>
        <v>0</v>
      </c>
      <c r="E45" s="5" t="n">
        <f aca="false">IFERROR(SUMIFS('Cohorte Detalle 2026-06'!O2:O784,'Cohorte Detalle 2026-06'!N2:N784,"Más de 2.000 USD")/SUMIFS('Cohorte Detalle 2026-06'!I2:I784,'Cohorte Detalle 2026-06'!N2:N784,"Más de 2.000 USD"),"")</f>
        <v>0.996864934158799</v>
      </c>
      <c r="F45" s="5" t="n">
        <f aca="false">IFERROR(SUMIFS('Cohorte Detalle 2026-06'!J2:J784,'Cohorte Detalle 2026-06'!N2:N784,"Más de 2.000 USD")/SUMIFS('Cohorte Detalle 2026-06'!I2:I784,'Cohorte Detalle 2026-06'!N2:N784,"Más de 2.000 USD"),"")</f>
        <v>1.33712704841369</v>
      </c>
    </row>
    <row r="46" customFormat="false" ht="15" hidden="false" customHeight="false" outlineLevel="0" collapsed="false">
      <c r="A46" s="6" t="s">
        <v>13</v>
      </c>
      <c r="B46" s="7" t="n">
        <f aca="false">COUNTIFS('Cohorte Detalle 2026-06'!I2:I784,"&gt;0")</f>
        <v>366</v>
      </c>
      <c r="C46" s="7" t="n">
        <f aca="false">COUNTIFS('Cohorte Detalle 2026-06'!I2:I784,"&gt;0",'Cohorte Detalle 2026-06'!J2:J784,"&lt;=0")</f>
        <v>91</v>
      </c>
      <c r="D46" s="8" t="n">
        <f aca="false">IFERROR(COUNTIFS('Cohorte Detalle 2026-06'!I2:I784,"&gt;0",'Cohorte Detalle 2026-06'!J2:J784,"&lt;=0")/COUNTIFS('Cohorte Detalle 2026-06'!I2:I784,"&gt;0"),"")</f>
        <v>0.248633879781421</v>
      </c>
      <c r="E46" s="8" t="n">
        <f aca="false">IFERROR(SUM('Cohorte Detalle 2026-06'!O2:O784)/SUM('Cohorte Detalle 2026-06'!I2:I784),"")</f>
        <v>0.772717522463497</v>
      </c>
      <c r="F46" s="8" t="n">
        <f aca="false">IFERROR(SUM('Cohorte Detalle 2026-06'!J2:J784)/SUM('Cohorte Detalle 2026-06'!I2:I784),"")</f>
        <v>1.00857803698322</v>
      </c>
    </row>
    <row r="49" customFormat="false" ht="16.15" hidden="false" customHeight="false" outlineLevel="0" collapsed="false">
      <c r="A49" s="1" t="s">
        <v>18</v>
      </c>
    </row>
    <row r="50" customFormat="false" ht="15" hidden="false" customHeight="false" outlineLevel="0" collapsed="false">
      <c r="A50" s="3" t="s">
        <v>3</v>
      </c>
      <c r="B50" s="3" t="s">
        <v>4</v>
      </c>
      <c r="C50" s="3" t="s">
        <v>5</v>
      </c>
      <c r="D50" s="3" t="s">
        <v>6</v>
      </c>
      <c r="E50" s="3" t="s">
        <v>7</v>
      </c>
      <c r="F50" s="3" t="s">
        <v>8</v>
      </c>
    </row>
    <row r="51" customFormat="false" ht="15" hidden="false" customHeight="false" outlineLevel="0" collapsed="false">
      <c r="A51" s="4" t="s">
        <v>9</v>
      </c>
      <c r="B51" s="4" t="n">
        <f aca="false">COUNTIFS('Cohorte Detalle 2026-06'!S2:S784,"&gt;0",'Cohorte Detalle 2026-06'!W2:W784,"Menos de 100 USD")</f>
        <v>167</v>
      </c>
      <c r="C51" s="4" t="n">
        <f aca="false">COUNTIFS('Cohorte Detalle 2026-06'!S2:S784,"&gt;0",'Cohorte Detalle 2026-06'!T2:T784,"&lt;=0",'Cohorte Detalle 2026-06'!W2:W784,"Menos de 100 USD")</f>
        <v>55</v>
      </c>
      <c r="D51" s="5" t="n">
        <f aca="false">IFERROR(COUNTIFS('Cohorte Detalle 2026-06'!S2:S784,"&gt;0",'Cohorte Detalle 2026-06'!T2:T784,"&lt;=0",'Cohorte Detalle 2026-06'!W2:W784,"Menos de 100 USD")/COUNTIFS('Cohorte Detalle 2026-06'!S2:S784,"&gt;0",'Cohorte Detalle 2026-06'!W2:W784,"Menos de 100 USD"),"")</f>
        <v>0.329341317365269</v>
      </c>
      <c r="E51" s="5" t="n">
        <f aca="false">IFERROR(SUMIFS('Cohorte Detalle 2026-06'!X2:X784,'Cohorte Detalle 2026-06'!W2:W784,"Menos de 100 USD")/SUMIFS('Cohorte Detalle 2026-06'!S2:S784,'Cohorte Detalle 2026-06'!W2:W784,"Menos de 100 USD"),"")</f>
        <v>0.564365817635958</v>
      </c>
      <c r="F51" s="5" t="n">
        <f aca="false">IFERROR(SUMIFS('Cohorte Detalle 2026-06'!T2:T784,'Cohorte Detalle 2026-06'!W2:W784,"Menos de 100 USD")/SUMIFS('Cohorte Detalle 2026-06'!S2:S784,'Cohorte Detalle 2026-06'!W2:W784,"Menos de 100 USD"),"")</f>
        <v>0.719473460508039</v>
      </c>
    </row>
    <row r="52" customFormat="false" ht="15" hidden="false" customHeight="false" outlineLevel="0" collapsed="false">
      <c r="A52" s="4" t="s">
        <v>10</v>
      </c>
      <c r="B52" s="4" t="n">
        <f aca="false">COUNTIFS('Cohorte Detalle 2026-06'!S2:S784,"&gt;0",'Cohorte Detalle 2026-06'!W2:W784,"100 a 500 USD")</f>
        <v>202</v>
      </c>
      <c r="C52" s="4" t="n">
        <f aca="false">COUNTIFS('Cohorte Detalle 2026-06'!S2:S784,"&gt;0",'Cohorte Detalle 2026-06'!T2:T784,"&lt;=0",'Cohorte Detalle 2026-06'!W2:W784,"100 a 500 USD")</f>
        <v>28</v>
      </c>
      <c r="D52" s="5" t="n">
        <f aca="false">IFERROR(COUNTIFS('Cohorte Detalle 2026-06'!S2:S784,"&gt;0",'Cohorte Detalle 2026-06'!T2:T784,"&lt;=0",'Cohorte Detalle 2026-06'!W2:W784,"100 a 500 USD")/COUNTIFS('Cohorte Detalle 2026-06'!S2:S784,"&gt;0",'Cohorte Detalle 2026-06'!W2:W784,"100 a 500 USD"),"")</f>
        <v>0.138613861386139</v>
      </c>
      <c r="E52" s="5" t="n">
        <f aca="false">IFERROR(SUMIFS('Cohorte Detalle 2026-06'!X2:X784,'Cohorte Detalle 2026-06'!W2:W784,"100 a 500 USD")/SUMIFS('Cohorte Detalle 2026-06'!S2:S784,'Cohorte Detalle 2026-06'!W2:W784,"100 a 500 USD"),"")</f>
        <v>0.701999242970852</v>
      </c>
      <c r="F52" s="5" t="n">
        <f aca="false">IFERROR(SUMIFS('Cohorte Detalle 2026-06'!T2:T784,'Cohorte Detalle 2026-06'!W2:W784,"100 a 500 USD")/SUMIFS('Cohorte Detalle 2026-06'!S2:S784,'Cohorte Detalle 2026-06'!W2:W784,"100 a 500 USD"),"")</f>
        <v>0.854913922230403</v>
      </c>
    </row>
    <row r="53" customFormat="false" ht="15" hidden="false" customHeight="false" outlineLevel="0" collapsed="false">
      <c r="A53" s="4" t="s">
        <v>11</v>
      </c>
      <c r="B53" s="4" t="n">
        <f aca="false">COUNTIFS('Cohorte Detalle 2026-06'!S2:S784,"&gt;0",'Cohorte Detalle 2026-06'!W2:W784,"500 a 2.000 USD")</f>
        <v>64</v>
      </c>
      <c r="C53" s="4" t="n">
        <f aca="false">COUNTIFS('Cohorte Detalle 2026-06'!S2:S784,"&gt;0",'Cohorte Detalle 2026-06'!T2:T784,"&lt;=0",'Cohorte Detalle 2026-06'!W2:W784,"500 a 2.000 USD")</f>
        <v>6</v>
      </c>
      <c r="D53" s="5" t="n">
        <f aca="false">IFERROR(COUNTIFS('Cohorte Detalle 2026-06'!S2:S784,"&gt;0",'Cohorte Detalle 2026-06'!T2:T784,"&lt;=0",'Cohorte Detalle 2026-06'!W2:W784,"500 a 2.000 USD")/COUNTIFS('Cohorte Detalle 2026-06'!S2:S784,"&gt;0",'Cohorte Detalle 2026-06'!W2:W784,"500 a 2.000 USD"),"")</f>
        <v>0.09375</v>
      </c>
      <c r="E53" s="5" t="n">
        <f aca="false">IFERROR(SUMIFS('Cohorte Detalle 2026-06'!X2:X784,'Cohorte Detalle 2026-06'!W2:W784,"500 a 2.000 USD")/SUMIFS('Cohorte Detalle 2026-06'!S2:S784,'Cohorte Detalle 2026-06'!W2:W784,"500 a 2.000 USD"),"")</f>
        <v>0.71529116507411</v>
      </c>
      <c r="F53" s="5" t="n">
        <f aca="false">IFERROR(SUMIFS('Cohorte Detalle 2026-06'!T2:T784,'Cohorte Detalle 2026-06'!W2:W784,"500 a 2.000 USD")/SUMIFS('Cohorte Detalle 2026-06'!S2:S784,'Cohorte Detalle 2026-06'!W2:W784,"500 a 2.000 USD"),"")</f>
        <v>0.87482729546438</v>
      </c>
    </row>
    <row r="54" customFormat="false" ht="15" hidden="false" customHeight="false" outlineLevel="0" collapsed="false">
      <c r="A54" s="4" t="s">
        <v>12</v>
      </c>
      <c r="B54" s="4" t="n">
        <f aca="false">COUNTIFS('Cohorte Detalle 2026-06'!S2:S784,"&gt;0",'Cohorte Detalle 2026-06'!W2:W784,"Más de 2.000 USD")</f>
        <v>6</v>
      </c>
      <c r="C54" s="4" t="n">
        <f aca="false">COUNTIFS('Cohorte Detalle 2026-06'!S2:S784,"&gt;0",'Cohorte Detalle 2026-06'!T2:T784,"&lt;=0",'Cohorte Detalle 2026-06'!W2:W784,"Más de 2.000 USD")</f>
        <v>1</v>
      </c>
      <c r="D54" s="5" t="n">
        <f aca="false">IFERROR(COUNTIFS('Cohorte Detalle 2026-06'!S2:S784,"&gt;0",'Cohorte Detalle 2026-06'!T2:T784,"&lt;=0",'Cohorte Detalle 2026-06'!W2:W784,"Más de 2.000 USD")/COUNTIFS('Cohorte Detalle 2026-06'!S2:S784,"&gt;0",'Cohorte Detalle 2026-06'!W2:W784,"Más de 2.000 USD"),"")</f>
        <v>0.166666666666667</v>
      </c>
      <c r="E54" s="5" t="n">
        <f aca="false">IFERROR(SUMIFS('Cohorte Detalle 2026-06'!X2:X784,'Cohorte Detalle 2026-06'!W2:W784,"Más de 2.000 USD")/SUMIFS('Cohorte Detalle 2026-06'!S2:S784,'Cohorte Detalle 2026-06'!W2:W784,"Más de 2.000 USD"),"")</f>
        <v>0.631231431507602</v>
      </c>
      <c r="F54" s="5" t="n">
        <f aca="false">IFERROR(SUMIFS('Cohorte Detalle 2026-06'!T2:T784,'Cohorte Detalle 2026-06'!W2:W784,"Más de 2.000 USD")/SUMIFS('Cohorte Detalle 2026-06'!S2:S784,'Cohorte Detalle 2026-06'!W2:W784,"Más de 2.000 USD"),"")</f>
        <v>0.702435572475626</v>
      </c>
    </row>
    <row r="55" customFormat="false" ht="15" hidden="false" customHeight="false" outlineLevel="0" collapsed="false">
      <c r="A55" s="6" t="s">
        <v>13</v>
      </c>
      <c r="B55" s="7" t="n">
        <f aca="false">COUNTIFS('Cohorte Detalle 2026-06'!S2:S784,"&gt;0")</f>
        <v>439</v>
      </c>
      <c r="C55" s="7" t="n">
        <f aca="false">COUNTIFS('Cohorte Detalle 2026-06'!S2:S784,"&gt;0",'Cohorte Detalle 2026-06'!T2:T784,"&lt;=0")</f>
        <v>90</v>
      </c>
      <c r="D55" s="8" t="n">
        <f aca="false">IFERROR(COUNTIFS('Cohorte Detalle 2026-06'!S2:S784,"&gt;0",'Cohorte Detalle 2026-06'!T2:T784,"&lt;=0")/COUNTIFS('Cohorte Detalle 2026-06'!S2:S784,"&gt;0"),"")</f>
        <v>0.20501138952164</v>
      </c>
      <c r="E55" s="8" t="n">
        <f aca="false">IFERROR(SUM('Cohorte Detalle 2026-06'!X2:X784)/SUM('Cohorte Detalle 2026-06'!S2:S784),"")</f>
        <v>0.690838267466197</v>
      </c>
      <c r="F55" s="8" t="n">
        <f aca="false">IFERROR(SUM('Cohorte Detalle 2026-06'!T2:T784)/SUM('Cohorte Detalle 2026-06'!S2:S784),"")</f>
        <v>0.83640133812505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A1:AS7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3" style="0" width="18"/>
  </cols>
  <sheetData>
    <row r="1" customFormat="false" ht="41.75" hidden="false" customHeight="false" outlineLevel="0" collapsed="false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  <c r="H1" s="9" t="s">
        <v>26</v>
      </c>
      <c r="I1" s="9" t="s">
        <v>27</v>
      </c>
      <c r="J1" s="9" t="s">
        <v>28</v>
      </c>
      <c r="K1" s="9" t="s">
        <v>29</v>
      </c>
      <c r="L1" s="9" t="s">
        <v>30</v>
      </c>
      <c r="M1" s="9" t="s">
        <v>31</v>
      </c>
      <c r="N1" s="9" t="s">
        <v>32</v>
      </c>
      <c r="O1" s="9" t="s">
        <v>33</v>
      </c>
      <c r="P1" s="9" t="s">
        <v>34</v>
      </c>
      <c r="Q1" s="9" t="s">
        <v>35</v>
      </c>
      <c r="R1" s="9" t="s">
        <v>36</v>
      </c>
      <c r="S1" s="9" t="s">
        <v>37</v>
      </c>
      <c r="T1" s="9" t="s">
        <v>38</v>
      </c>
      <c r="U1" s="9" t="s">
        <v>39</v>
      </c>
      <c r="V1" s="9" t="s">
        <v>40</v>
      </c>
      <c r="W1" s="9" t="s">
        <v>41</v>
      </c>
      <c r="X1" s="9" t="s">
        <v>42</v>
      </c>
      <c r="Y1" s="9" t="s">
        <v>43</v>
      </c>
      <c r="Z1" s="9" t="s">
        <v>44</v>
      </c>
      <c r="AA1" s="9" t="s">
        <v>45</v>
      </c>
      <c r="AB1" s="9" t="s">
        <v>46</v>
      </c>
      <c r="AC1" s="9" t="s">
        <v>47</v>
      </c>
      <c r="AD1" s="9" t="s">
        <v>48</v>
      </c>
      <c r="AE1" s="9" t="s">
        <v>49</v>
      </c>
      <c r="AF1" s="9" t="s">
        <v>50</v>
      </c>
      <c r="AG1" s="9" t="s">
        <v>51</v>
      </c>
      <c r="AH1" s="9" t="s">
        <v>52</v>
      </c>
      <c r="AI1" s="9" t="s">
        <v>53</v>
      </c>
      <c r="AJ1" s="9" t="s">
        <v>54</v>
      </c>
      <c r="AK1" s="9" t="s">
        <v>55</v>
      </c>
      <c r="AL1" s="9" t="s">
        <v>56</v>
      </c>
      <c r="AM1" s="9" t="s">
        <v>57</v>
      </c>
      <c r="AN1" s="9" t="s">
        <v>58</v>
      </c>
      <c r="AO1" s="9" t="s">
        <v>59</v>
      </c>
      <c r="AP1" s="9" t="s">
        <v>60</v>
      </c>
      <c r="AQ1" s="9" t="s">
        <v>61</v>
      </c>
      <c r="AR1" s="9" t="s">
        <v>62</v>
      </c>
      <c r="AS1" s="9" t="s">
        <v>63</v>
      </c>
    </row>
    <row r="2" customFormat="false" ht="15" hidden="false" customHeight="false" outlineLevel="0" collapsed="false">
      <c r="A2" s="10" t="s">
        <v>64</v>
      </c>
      <c r="B2" s="10" t="n">
        <v>1</v>
      </c>
      <c r="C2" s="10" t="s">
        <v>65</v>
      </c>
      <c r="D2" s="11" t="n">
        <v>0</v>
      </c>
      <c r="E2" s="11" t="n">
        <v>0</v>
      </c>
      <c r="F2" s="11" t="n">
        <v>0</v>
      </c>
      <c r="G2" s="11" t="n">
        <v>0</v>
      </c>
      <c r="H2" s="11" t="n">
        <v>0</v>
      </c>
      <c r="I2" s="11" t="n">
        <v>0</v>
      </c>
      <c r="J2" s="11" t="n">
        <v>0</v>
      </c>
      <c r="K2" s="11" t="n">
        <v>0</v>
      </c>
      <c r="L2" s="11" t="n">
        <v>0</v>
      </c>
      <c r="M2" s="11" t="n">
        <v>0</v>
      </c>
      <c r="N2" s="11" t="n">
        <v>0</v>
      </c>
      <c r="O2" s="11" t="n">
        <v>0</v>
      </c>
      <c r="P2" s="11" t="n">
        <v>0</v>
      </c>
      <c r="Q2" s="11" t="n">
        <v>0</v>
      </c>
      <c r="R2" s="11" t="n">
        <v>0</v>
      </c>
      <c r="S2" s="11" t="n">
        <v>0</v>
      </c>
      <c r="T2" s="11" t="n">
        <v>0</v>
      </c>
      <c r="U2" s="11" t="n">
        <v>0</v>
      </c>
      <c r="V2" s="11" t="n">
        <v>0</v>
      </c>
      <c r="W2" s="11" t="n">
        <v>0</v>
      </c>
      <c r="X2" s="11" t="n">
        <v>0</v>
      </c>
      <c r="Y2" s="11" t="n">
        <v>0</v>
      </c>
      <c r="Z2" s="11" t="n">
        <v>0</v>
      </c>
      <c r="AA2" s="11" t="n">
        <v>0</v>
      </c>
      <c r="AB2" s="11" t="n">
        <v>0</v>
      </c>
      <c r="AC2" s="11" t="n">
        <v>0</v>
      </c>
      <c r="AD2" s="11" t="n">
        <v>0</v>
      </c>
      <c r="AE2" s="11" t="n">
        <v>0</v>
      </c>
      <c r="AF2" s="11" t="n">
        <v>0</v>
      </c>
      <c r="AG2" s="11" t="n">
        <v>0</v>
      </c>
      <c r="AH2" s="11" t="n">
        <v>0</v>
      </c>
      <c r="AI2" s="11" t="n">
        <v>0</v>
      </c>
      <c r="AJ2" s="11" t="n">
        <v>0</v>
      </c>
      <c r="AK2" s="11" t="n">
        <v>0</v>
      </c>
      <c r="AL2" s="11" t="n">
        <v>0</v>
      </c>
      <c r="AM2" s="11" t="n">
        <v>0</v>
      </c>
      <c r="AN2" s="11" t="n">
        <v>0</v>
      </c>
      <c r="AO2" s="11" t="n">
        <v>0</v>
      </c>
      <c r="AP2" s="11" t="n">
        <v>0</v>
      </c>
      <c r="AQ2" s="11" t="n">
        <v>0</v>
      </c>
      <c r="AR2" s="11" t="n">
        <v>0</v>
      </c>
      <c r="AS2" s="11" t="n">
        <v>0</v>
      </c>
    </row>
    <row r="3" customFormat="false" ht="15" hidden="false" customHeight="false" outlineLevel="0" collapsed="false">
      <c r="A3" s="10" t="s">
        <v>66</v>
      </c>
      <c r="B3" s="10" t="n">
        <v>1</v>
      </c>
      <c r="C3" s="10" t="s">
        <v>67</v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2689.0194</v>
      </c>
      <c r="AD3" s="11" t="n">
        <v>2311.04664</v>
      </c>
      <c r="AE3" s="11" t="n">
        <v>2390.718</v>
      </c>
      <c r="AF3" s="11" t="n">
        <v>2641.8962</v>
      </c>
      <c r="AG3" s="11" t="n">
        <v>2445.6075</v>
      </c>
      <c r="AH3" s="11" t="n">
        <v>2295.1137</v>
      </c>
      <c r="AI3" s="11" t="n">
        <v>2717.19342</v>
      </c>
      <c r="AJ3" s="11" t="n">
        <v>4154.0418</v>
      </c>
      <c r="AK3" s="11" t="n">
        <v>4511.329414</v>
      </c>
      <c r="AL3" s="11" t="n">
        <v>4642.322364</v>
      </c>
      <c r="AM3" s="11" t="n">
        <v>4396.91685</v>
      </c>
      <c r="AN3" s="11" t="n">
        <v>4087.996224</v>
      </c>
      <c r="AO3" s="11" t="n">
        <v>4119.0072</v>
      </c>
      <c r="AP3" s="11" t="n">
        <v>4477.210998</v>
      </c>
      <c r="AQ3" s="11" t="n">
        <v>4187.067768</v>
      </c>
      <c r="AR3" s="11" t="n">
        <v>4104.476064</v>
      </c>
      <c r="AS3" s="11" t="n">
        <v>4573.16808</v>
      </c>
    </row>
    <row r="4" customFormat="false" ht="15" hidden="false" customHeight="false" outlineLevel="0" collapsed="false">
      <c r="A4" s="10" t="s">
        <v>68</v>
      </c>
      <c r="B4" s="10" t="n">
        <v>1</v>
      </c>
      <c r="C4" s="10" t="s">
        <v>69</v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-13096.789888</v>
      </c>
      <c r="L4" s="11" t="n">
        <v>0</v>
      </c>
      <c r="M4" s="11" t="n">
        <v>0</v>
      </c>
      <c r="N4" s="11" t="n">
        <v>0</v>
      </c>
      <c r="O4" s="11" t="n">
        <v>0</v>
      </c>
      <c r="P4" s="11" t="n">
        <v>0</v>
      </c>
      <c r="Q4" s="11" t="n">
        <v>0</v>
      </c>
      <c r="R4" s="11" t="n">
        <v>0</v>
      </c>
      <c r="S4" s="11" t="n">
        <v>0</v>
      </c>
      <c r="T4" s="11" t="n">
        <v>0</v>
      </c>
      <c r="U4" s="11" t="n">
        <v>0</v>
      </c>
      <c r="V4" s="11" t="n">
        <v>0</v>
      </c>
      <c r="W4" s="11" t="n">
        <v>0</v>
      </c>
      <c r="X4" s="11" t="n">
        <v>0</v>
      </c>
      <c r="Y4" s="11" t="n">
        <v>0</v>
      </c>
      <c r="Z4" s="11" t="n">
        <v>0</v>
      </c>
      <c r="AA4" s="11" t="n">
        <v>0</v>
      </c>
      <c r="AB4" s="11" t="n">
        <v>0</v>
      </c>
      <c r="AC4" s="11" t="n">
        <v>0</v>
      </c>
      <c r="AD4" s="11" t="n">
        <v>0</v>
      </c>
      <c r="AE4" s="11" t="n">
        <v>0</v>
      </c>
      <c r="AF4" s="11" t="n">
        <v>0</v>
      </c>
      <c r="AG4" s="11" t="n">
        <v>0</v>
      </c>
      <c r="AH4" s="11" t="n">
        <v>0</v>
      </c>
      <c r="AI4" s="11" t="n">
        <v>0</v>
      </c>
      <c r="AJ4" s="11" t="n">
        <v>0</v>
      </c>
      <c r="AK4" s="11" t="n">
        <v>0</v>
      </c>
      <c r="AL4" s="11" t="n">
        <v>0</v>
      </c>
      <c r="AM4" s="11" t="n">
        <v>0</v>
      </c>
      <c r="AN4" s="11" t="n">
        <v>0</v>
      </c>
      <c r="AO4" s="11" t="n">
        <v>0</v>
      </c>
      <c r="AP4" s="11" t="n">
        <v>0</v>
      </c>
      <c r="AQ4" s="11" t="n">
        <v>0</v>
      </c>
      <c r="AR4" s="11" t="n">
        <v>0</v>
      </c>
      <c r="AS4" s="11" t="n">
        <v>0</v>
      </c>
    </row>
    <row r="5" customFormat="false" ht="15" hidden="false" customHeight="false" outlineLevel="0" collapsed="false">
      <c r="A5" s="10" t="s">
        <v>70</v>
      </c>
      <c r="B5" s="10" t="n">
        <v>1</v>
      </c>
      <c r="C5" s="10" t="s">
        <v>71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182.33919</v>
      </c>
      <c r="AL5" s="11" t="n">
        <v>182.332402</v>
      </c>
      <c r="AM5" s="11" t="n">
        <v>182.350662</v>
      </c>
      <c r="AN5" s="11" t="n">
        <v>0</v>
      </c>
      <c r="AO5" s="11" t="n">
        <v>226.9164</v>
      </c>
      <c r="AP5" s="11" t="n">
        <v>416.105754</v>
      </c>
      <c r="AQ5" s="11" t="n">
        <v>415.935046</v>
      </c>
      <c r="AR5" s="11" t="n">
        <v>264.665313</v>
      </c>
      <c r="AS5" s="11" t="n">
        <v>113.410368</v>
      </c>
    </row>
    <row r="6" customFormat="false" ht="15" hidden="false" customHeight="false" outlineLevel="0" collapsed="false">
      <c r="A6" s="10" t="s">
        <v>72</v>
      </c>
      <c r="B6" s="10" t="n">
        <v>1</v>
      </c>
      <c r="C6" s="10" t="s">
        <v>73</v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  <c r="S6" s="11" t="n">
        <v>0</v>
      </c>
      <c r="T6" s="11" t="n">
        <v>0</v>
      </c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0</v>
      </c>
      <c r="AA6" s="11" t="n">
        <v>0</v>
      </c>
      <c r="AB6" s="11" t="n">
        <v>0</v>
      </c>
      <c r="AC6" s="11" t="n">
        <v>0</v>
      </c>
      <c r="AD6" s="11" t="n">
        <v>0</v>
      </c>
      <c r="AE6" s="11" t="n">
        <v>0</v>
      </c>
      <c r="AF6" s="11" t="n">
        <v>0</v>
      </c>
      <c r="AG6" s="11" t="n">
        <v>0</v>
      </c>
      <c r="AH6" s="11" t="n">
        <v>0</v>
      </c>
      <c r="AI6" s="11" t="n">
        <v>1150.0263</v>
      </c>
      <c r="AJ6" s="11" t="n">
        <v>1299.9267</v>
      </c>
      <c r="AK6" s="11" t="n">
        <v>1150.026164</v>
      </c>
      <c r="AL6" s="11" t="n">
        <v>1100.047701</v>
      </c>
      <c r="AM6" s="11" t="n">
        <v>1100.038461</v>
      </c>
      <c r="AN6" s="11" t="n">
        <v>1036.825628</v>
      </c>
      <c r="AO6" s="11" t="n">
        <v>1088.68104</v>
      </c>
      <c r="AP6" s="11" t="n">
        <v>1088.610876</v>
      </c>
      <c r="AQ6" s="11" t="n">
        <v>1088.693756</v>
      </c>
      <c r="AR6" s="11" t="n">
        <v>1088.607033</v>
      </c>
      <c r="AS6" s="11" t="n">
        <v>1088.59952</v>
      </c>
    </row>
    <row r="7" customFormat="false" ht="15" hidden="false" customHeight="false" outlineLevel="0" collapsed="false">
      <c r="A7" s="10" t="s">
        <v>74</v>
      </c>
      <c r="B7" s="10" t="n">
        <v>1</v>
      </c>
      <c r="C7" s="10" t="s">
        <v>75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2870.029172</v>
      </c>
      <c r="Y7" s="11" t="n">
        <v>2834.961888</v>
      </c>
      <c r="Z7" s="11" t="n">
        <v>2975.01993</v>
      </c>
      <c r="AA7" s="11" t="n">
        <v>2869.986782</v>
      </c>
      <c r="AB7" s="11" t="n">
        <v>2990.5348</v>
      </c>
      <c r="AC7" s="11" t="n">
        <v>2990.6051</v>
      </c>
      <c r="AD7" s="11" t="n">
        <v>2881.1538</v>
      </c>
      <c r="AE7" s="11" t="n">
        <v>2881.197</v>
      </c>
      <c r="AF7" s="11" t="n">
        <v>2844.71818</v>
      </c>
      <c r="AG7" s="11" t="n">
        <v>2844.64755</v>
      </c>
      <c r="AH7" s="11" t="n">
        <v>2881.20416</v>
      </c>
      <c r="AI7" s="11" t="n">
        <v>2881.21662</v>
      </c>
      <c r="AJ7" s="11" t="n">
        <v>2698.73295</v>
      </c>
      <c r="AK7" s="11" t="n">
        <v>2552.932841</v>
      </c>
      <c r="AL7" s="11" t="n">
        <v>2552.837061</v>
      </c>
      <c r="AM7" s="11" t="n">
        <v>2443.570804</v>
      </c>
      <c r="AN7" s="11" t="n">
        <v>2533.964596</v>
      </c>
      <c r="AO7" s="11" t="n">
        <v>2647.41552</v>
      </c>
      <c r="AP7" s="11" t="n">
        <v>2571.779819</v>
      </c>
      <c r="AQ7" s="11" t="n">
        <v>2571.74516</v>
      </c>
      <c r="AR7" s="11" t="n">
        <v>2458.323594</v>
      </c>
      <c r="AS7" s="11" t="n">
        <v>2458.274736</v>
      </c>
    </row>
    <row r="8" customFormat="false" ht="15" hidden="false" customHeight="false" outlineLevel="0" collapsed="false">
      <c r="A8" s="10" t="s">
        <v>76</v>
      </c>
      <c r="B8" s="10" t="n">
        <v>1</v>
      </c>
      <c r="C8" s="10" t="s">
        <v>77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749.976696</v>
      </c>
      <c r="K8" s="11" t="n">
        <v>750.057819</v>
      </c>
      <c r="L8" s="11" t="n">
        <v>750.007575</v>
      </c>
      <c r="M8" s="11" t="n">
        <v>749.994378</v>
      </c>
      <c r="N8" s="11" t="n">
        <v>749.920282</v>
      </c>
      <c r="O8" s="11" t="n">
        <v>749.988239</v>
      </c>
      <c r="P8" s="11" t="n">
        <v>787.555791</v>
      </c>
      <c r="Q8" s="11" t="n">
        <v>787.534401</v>
      </c>
      <c r="R8" s="11" t="n">
        <v>787.493205</v>
      </c>
      <c r="S8" s="11" t="n">
        <v>787.53024</v>
      </c>
      <c r="T8" s="11" t="n">
        <v>787.573685</v>
      </c>
      <c r="U8" s="11" t="n">
        <v>787.424664</v>
      </c>
      <c r="V8" s="11" t="n">
        <v>787.5168</v>
      </c>
      <c r="W8" s="11" t="n">
        <v>787.441358</v>
      </c>
      <c r="X8" s="11" t="n">
        <v>787.496</v>
      </c>
      <c r="Y8" s="11" t="n">
        <v>787.021664</v>
      </c>
      <c r="Z8" s="11" t="n">
        <v>787.58331</v>
      </c>
      <c r="AA8" s="11" t="n">
        <v>787.561768</v>
      </c>
      <c r="AB8" s="11" t="n">
        <v>0</v>
      </c>
      <c r="AC8" s="11" t="n">
        <v>0</v>
      </c>
      <c r="AD8" s="11" t="n">
        <v>562.75884</v>
      </c>
      <c r="AE8" s="11" t="n">
        <v>562.7292</v>
      </c>
      <c r="AF8" s="11" t="n">
        <v>562.72968</v>
      </c>
      <c r="AG8" s="11" t="n">
        <v>562.773</v>
      </c>
      <c r="AH8" s="11" t="n">
        <v>0</v>
      </c>
      <c r="AI8" s="11" t="n">
        <v>0</v>
      </c>
      <c r="AJ8" s="11" t="n">
        <v>0</v>
      </c>
      <c r="AK8" s="11" t="n">
        <v>0</v>
      </c>
      <c r="AL8" s="11" t="n">
        <v>0</v>
      </c>
      <c r="AM8" s="11" t="n">
        <v>0</v>
      </c>
      <c r="AN8" s="11" t="n">
        <v>0</v>
      </c>
      <c r="AO8" s="11" t="n">
        <v>0</v>
      </c>
      <c r="AP8" s="11" t="n">
        <v>0</v>
      </c>
      <c r="AQ8" s="11" t="n">
        <v>0</v>
      </c>
      <c r="AR8" s="11" t="n">
        <v>0</v>
      </c>
      <c r="AS8" s="11" t="n">
        <v>0</v>
      </c>
    </row>
    <row r="9" customFormat="false" ht="15" hidden="false" customHeight="false" outlineLevel="0" collapsed="false">
      <c r="A9" s="10" t="s">
        <v>78</v>
      </c>
      <c r="B9" s="10" t="n">
        <v>1</v>
      </c>
      <c r="C9" s="10" t="s">
        <v>79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1920.07512</v>
      </c>
      <c r="AP9" s="11" t="n">
        <v>1855.99825</v>
      </c>
      <c r="AQ9" s="11" t="n">
        <v>1856.00708</v>
      </c>
      <c r="AR9" s="11" t="n">
        <v>1855.946034</v>
      </c>
      <c r="AS9" s="11" t="n">
        <v>1856.04468</v>
      </c>
    </row>
    <row r="10" customFormat="false" ht="15" hidden="false" customHeight="false" outlineLevel="0" collapsed="false">
      <c r="A10" s="10" t="s">
        <v>80</v>
      </c>
      <c r="B10" s="10" t="n">
        <v>1</v>
      </c>
      <c r="C10" s="10" t="s">
        <v>81</v>
      </c>
      <c r="D10" s="11" t="n">
        <v>6574.171248</v>
      </c>
      <c r="E10" s="11" t="n">
        <v>6574.144824</v>
      </c>
      <c r="F10" s="11" t="n">
        <v>6231.752287</v>
      </c>
      <c r="G10" s="11" t="n">
        <v>6094.735569</v>
      </c>
      <c r="H10" s="11" t="n">
        <v>6300.180978</v>
      </c>
      <c r="I10" s="11" t="n">
        <v>6163.12982</v>
      </c>
      <c r="J10" s="11" t="n">
        <v>6163.193004</v>
      </c>
      <c r="K10" s="11" t="n">
        <v>7327.423516</v>
      </c>
      <c r="L10" s="11" t="n">
        <v>6985.02942</v>
      </c>
      <c r="M10" s="11" t="n">
        <v>6916.534518</v>
      </c>
      <c r="N10" s="11" t="n">
        <v>6711.081</v>
      </c>
      <c r="O10" s="11" t="n">
        <v>6300.205737</v>
      </c>
      <c r="P10" s="11" t="n">
        <v>13148.078247</v>
      </c>
      <c r="Q10" s="11" t="n">
        <v>6437.200551</v>
      </c>
      <c r="R10" s="11" t="n">
        <v>6710.977065</v>
      </c>
      <c r="S10" s="11" t="n">
        <v>6505.55136</v>
      </c>
      <c r="T10" s="11" t="n">
        <v>5752.255078</v>
      </c>
      <c r="U10" s="11" t="n">
        <v>6163.246908</v>
      </c>
      <c r="V10" s="11" t="n">
        <v>6505.638784</v>
      </c>
      <c r="W10" s="11" t="n">
        <v>5889.252302</v>
      </c>
      <c r="X10" s="11" t="n">
        <v>6094.628418</v>
      </c>
      <c r="Y10" s="11" t="n">
        <v>6231.623904</v>
      </c>
      <c r="Z10" s="11" t="n">
        <v>6026.16543</v>
      </c>
      <c r="AA10" s="11" t="n">
        <v>5889.310816</v>
      </c>
      <c r="AB10" s="11" t="n">
        <v>6136.9968</v>
      </c>
      <c r="AC10" s="11" t="n">
        <v>6493.8443</v>
      </c>
      <c r="AD10" s="11" t="n">
        <v>6422.43168</v>
      </c>
      <c r="AE10" s="11" t="n">
        <v>6565.174</v>
      </c>
      <c r="AF10" s="11" t="n">
        <v>6850.59702</v>
      </c>
      <c r="AG10" s="11" t="n">
        <v>6850.53375</v>
      </c>
      <c r="AH10" s="11" t="n">
        <v>6779.13805</v>
      </c>
      <c r="AI10" s="11" t="n">
        <v>6707.80332</v>
      </c>
      <c r="AJ10" s="11" t="n">
        <v>6921.9354</v>
      </c>
      <c r="AK10" s="11" t="n">
        <v>6993.35257</v>
      </c>
      <c r="AL10" s="11" t="n">
        <v>7064.555129</v>
      </c>
      <c r="AM10" s="11" t="n">
        <v>6779.164601</v>
      </c>
      <c r="AN10" s="11" t="n">
        <v>7472.937092</v>
      </c>
      <c r="AO10" s="11" t="n">
        <v>7843.02456</v>
      </c>
      <c r="AP10" s="11" t="n">
        <v>7546.941567</v>
      </c>
      <c r="AQ10" s="11" t="n">
        <v>7768.915836</v>
      </c>
      <c r="AR10" s="11" t="n">
        <v>7103.035395</v>
      </c>
      <c r="AS10" s="11" t="n">
        <v>7177.056128</v>
      </c>
    </row>
    <row r="11" customFormat="false" ht="15" hidden="false" customHeight="false" outlineLevel="0" collapsed="false">
      <c r="A11" s="10" t="s">
        <v>82</v>
      </c>
      <c r="B11" s="10" t="n">
        <v>1</v>
      </c>
      <c r="C11" s="10" t="s">
        <v>83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1824.04212</v>
      </c>
      <c r="K11" s="11" t="n">
        <v>2279.981515</v>
      </c>
      <c r="L11" s="11" t="n">
        <v>2279.987775</v>
      </c>
      <c r="M11" s="11" t="n">
        <v>2279.975682</v>
      </c>
      <c r="N11" s="11" t="n">
        <v>2280.04675</v>
      </c>
      <c r="O11" s="11" t="n">
        <v>2280.079291</v>
      </c>
      <c r="P11" s="11" t="n">
        <v>2280.08304</v>
      </c>
      <c r="Q11" s="11" t="n">
        <v>2280.037734</v>
      </c>
      <c r="R11" s="11" t="n">
        <v>2279.94252</v>
      </c>
      <c r="S11" s="11" t="n">
        <v>2393.91488</v>
      </c>
      <c r="T11" s="11" t="n">
        <v>2393.918807</v>
      </c>
      <c r="U11" s="11" t="n">
        <v>2393.962584</v>
      </c>
      <c r="V11" s="11" t="n">
        <v>2394.051072</v>
      </c>
      <c r="W11" s="11" t="n">
        <v>2394.051754</v>
      </c>
      <c r="X11" s="11" t="n">
        <v>2393.98784</v>
      </c>
      <c r="Y11" s="11" t="n">
        <v>2393.941088</v>
      </c>
      <c r="Z11" s="11" t="n">
        <v>2393.9757</v>
      </c>
      <c r="AA11" s="11" t="n">
        <v>2394.050174</v>
      </c>
      <c r="AB11" s="11" t="n">
        <v>0</v>
      </c>
      <c r="AC11" s="11" t="n">
        <v>2394.0033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</row>
    <row r="12" customFormat="false" ht="15" hidden="false" customHeight="false" outlineLevel="0" collapsed="false">
      <c r="A12" s="10" t="s">
        <v>84</v>
      </c>
      <c r="B12" s="10" t="n">
        <v>1</v>
      </c>
      <c r="C12" s="10" t="s">
        <v>85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2250.017945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  <c r="U12" s="11" t="n">
        <v>0</v>
      </c>
      <c r="V12" s="11" t="n">
        <v>0</v>
      </c>
      <c r="W12" s="11" t="n">
        <v>0</v>
      </c>
      <c r="X12" s="11" t="n">
        <v>0</v>
      </c>
      <c r="Y12" s="11" t="n">
        <v>0</v>
      </c>
      <c r="Z12" s="11" t="n">
        <v>0</v>
      </c>
      <c r="AA12" s="11" t="n">
        <v>0</v>
      </c>
      <c r="AB12" s="11" t="n">
        <v>0</v>
      </c>
      <c r="AC12" s="11" t="n">
        <v>0</v>
      </c>
      <c r="AD12" s="11" t="n">
        <v>0</v>
      </c>
      <c r="AE12" s="11" t="n">
        <v>0</v>
      </c>
      <c r="AF12" s="11" t="n">
        <v>0</v>
      </c>
      <c r="AG12" s="11" t="n">
        <v>0</v>
      </c>
      <c r="AH12" s="11" t="n">
        <v>0</v>
      </c>
      <c r="AI12" s="11" t="n">
        <v>0</v>
      </c>
      <c r="AJ12" s="11" t="n">
        <v>0</v>
      </c>
      <c r="AK12" s="11" t="n">
        <v>0</v>
      </c>
      <c r="AL12" s="11" t="n">
        <v>0</v>
      </c>
      <c r="AM12" s="11" t="n">
        <v>0</v>
      </c>
      <c r="AN12" s="11" t="n">
        <v>0</v>
      </c>
      <c r="AO12" s="11" t="n">
        <v>0</v>
      </c>
      <c r="AP12" s="11" t="n">
        <v>0</v>
      </c>
      <c r="AQ12" s="11" t="n">
        <v>0</v>
      </c>
      <c r="AR12" s="11" t="n">
        <v>0</v>
      </c>
      <c r="AS12" s="11" t="n">
        <v>0</v>
      </c>
    </row>
    <row r="13" customFormat="false" ht="15" hidden="false" customHeight="false" outlineLevel="0" collapsed="false">
      <c r="A13" s="10" t="s">
        <v>86</v>
      </c>
      <c r="B13" s="10" t="n">
        <v>1</v>
      </c>
      <c r="C13" s="10" t="s">
        <v>87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0</v>
      </c>
      <c r="AL13" s="11" t="n">
        <v>0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8449.947496</v>
      </c>
    </row>
    <row r="14" customFormat="false" ht="15" hidden="false" customHeight="false" outlineLevel="0" collapsed="false">
      <c r="A14" s="10" t="s">
        <v>88</v>
      </c>
      <c r="B14" s="10" t="n">
        <v>1</v>
      </c>
      <c r="C14" s="10" t="s">
        <v>89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9222.574005</v>
      </c>
      <c r="O14" s="11" t="n">
        <v>9728.191683</v>
      </c>
      <c r="P14" s="11" t="n">
        <v>9757.999962</v>
      </c>
      <c r="Q14" s="11" t="n">
        <v>9787.683351</v>
      </c>
      <c r="R14" s="11" t="n">
        <v>11691.81783</v>
      </c>
      <c r="S14" s="11" t="n">
        <v>12822.30656</v>
      </c>
      <c r="T14" s="11" t="n">
        <v>12465.197454</v>
      </c>
      <c r="U14" s="11" t="n">
        <v>19943.731236</v>
      </c>
      <c r="V14" s="11" t="n">
        <v>11453.68184</v>
      </c>
      <c r="W14" s="11" t="n">
        <v>7794.499486</v>
      </c>
      <c r="X14" s="11" t="n">
        <v>1814.784532</v>
      </c>
      <c r="Y14" s="11" t="n">
        <v>952.003536</v>
      </c>
      <c r="Z14" s="11" t="n">
        <v>713.90682</v>
      </c>
      <c r="AA14" s="11" t="n">
        <v>386.698494</v>
      </c>
      <c r="AB14" s="11" t="n">
        <v>376.9964</v>
      </c>
      <c r="AC14" s="11" t="n">
        <v>899.0087</v>
      </c>
      <c r="AD14" s="11" t="n">
        <v>1160.01396</v>
      </c>
      <c r="AE14" s="11" t="n">
        <v>1044.0056</v>
      </c>
      <c r="AF14" s="11" t="n">
        <v>991.9172</v>
      </c>
      <c r="AG14" s="11" t="n">
        <v>992.02905</v>
      </c>
      <c r="AH14" s="11" t="n">
        <v>779.51159</v>
      </c>
      <c r="AI14" s="11" t="n">
        <v>956.92626</v>
      </c>
      <c r="AJ14" s="11" t="n">
        <v>782.9646</v>
      </c>
      <c r="AK14" s="11" t="n">
        <v>782.953431</v>
      </c>
      <c r="AL14" s="11" t="n">
        <v>783.075477</v>
      </c>
      <c r="AM14" s="11" t="n">
        <v>782.992882</v>
      </c>
      <c r="AN14" s="11" t="n">
        <v>997.517972</v>
      </c>
      <c r="AO14" s="11" t="n">
        <v>997.56936</v>
      </c>
      <c r="AP14" s="11" t="n">
        <v>997.531157</v>
      </c>
      <c r="AQ14" s="11" t="n">
        <v>997.472236</v>
      </c>
      <c r="AR14" s="11" t="n">
        <v>997.558011</v>
      </c>
      <c r="AS14" s="11" t="n">
        <v>997.416184</v>
      </c>
    </row>
    <row r="15" customFormat="false" ht="15" hidden="false" customHeight="false" outlineLevel="0" collapsed="false">
      <c r="A15" s="10" t="s">
        <v>90</v>
      </c>
      <c r="B15" s="10" t="n">
        <v>1</v>
      </c>
      <c r="C15" s="10" t="s">
        <v>91</v>
      </c>
      <c r="D15" s="11" t="n">
        <v>5134.404456</v>
      </c>
      <c r="E15" s="11" t="n">
        <v>5134.3254</v>
      </c>
      <c r="F15" s="11" t="n">
        <v>5134.331098</v>
      </c>
      <c r="G15" s="11" t="n">
        <v>5134.355181</v>
      </c>
      <c r="H15" s="11" t="n">
        <v>5134.38415</v>
      </c>
      <c r="I15" s="11" t="n">
        <v>5134.34491</v>
      </c>
      <c r="J15" s="11" t="n">
        <v>5499.495336</v>
      </c>
      <c r="K15" s="11" t="n">
        <v>5499.41924</v>
      </c>
      <c r="L15" s="11" t="n">
        <v>5499.468</v>
      </c>
      <c r="M15" s="11" t="n">
        <v>5499.476964</v>
      </c>
      <c r="N15" s="11" t="n">
        <v>5499.472761</v>
      </c>
      <c r="O15" s="11" t="n">
        <v>5499.462598</v>
      </c>
      <c r="P15" s="11" t="n">
        <v>5493.660921</v>
      </c>
      <c r="Q15" s="11" t="n">
        <v>6050.014656</v>
      </c>
      <c r="R15" s="11" t="n">
        <v>5841.277575</v>
      </c>
      <c r="S15" s="11" t="n">
        <v>5458.91584</v>
      </c>
      <c r="T15" s="11" t="n">
        <v>5771.753673</v>
      </c>
      <c r="U15" s="11" t="n">
        <v>5806.566012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32544.796174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5387.78411</v>
      </c>
      <c r="AI15" s="11" t="n">
        <v>5387.78934</v>
      </c>
      <c r="AJ15" s="11" t="n">
        <v>5387.9265</v>
      </c>
      <c r="AK15" s="11" t="n">
        <v>5387.846793</v>
      </c>
      <c r="AL15" s="11" t="n">
        <v>5387.794076</v>
      </c>
      <c r="AM15" s="11" t="n">
        <v>5387.79668</v>
      </c>
      <c r="AN15" s="11" t="n">
        <v>5550.48239</v>
      </c>
      <c r="AO15" s="11" t="n">
        <v>5550.56496</v>
      </c>
      <c r="AP15" s="11" t="n">
        <v>5550.611742</v>
      </c>
      <c r="AQ15" s="11" t="n">
        <v>5550.47864</v>
      </c>
      <c r="AR15" s="11" t="n">
        <v>5550.528402</v>
      </c>
      <c r="AS15" s="11" t="n">
        <v>5550.63244</v>
      </c>
    </row>
    <row r="16" customFormat="false" ht="15" hidden="false" customHeight="false" outlineLevel="0" collapsed="false">
      <c r="A16" s="10" t="s">
        <v>92</v>
      </c>
      <c r="B16" s="10" t="n">
        <v>1</v>
      </c>
      <c r="C16" s="10" t="s">
        <v>93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  <c r="V16" s="11" t="n">
        <v>0</v>
      </c>
      <c r="W16" s="11" t="n">
        <v>0</v>
      </c>
      <c r="X16" s="11" t="n">
        <v>0</v>
      </c>
      <c r="Y16" s="11" t="n">
        <v>0</v>
      </c>
      <c r="Z16" s="11" t="n">
        <v>0</v>
      </c>
      <c r="AA16" s="11" t="n">
        <v>0</v>
      </c>
      <c r="AB16" s="11" t="n">
        <v>0</v>
      </c>
      <c r="AC16" s="11" t="n">
        <v>0</v>
      </c>
      <c r="AD16" s="11" t="n">
        <v>0</v>
      </c>
      <c r="AE16" s="11" t="n">
        <v>0</v>
      </c>
      <c r="AF16" s="11" t="n">
        <v>0</v>
      </c>
      <c r="AG16" s="11" t="n">
        <v>0</v>
      </c>
      <c r="AH16" s="11" t="n">
        <v>0</v>
      </c>
      <c r="AI16" s="11" t="n">
        <v>0</v>
      </c>
      <c r="AJ16" s="11" t="n">
        <v>0</v>
      </c>
      <c r="AK16" s="11" t="n">
        <v>2090.085988</v>
      </c>
      <c r="AL16" s="11" t="n">
        <v>2150.018193</v>
      </c>
      <c r="AM16" s="11" t="n">
        <v>2209.967737</v>
      </c>
      <c r="AN16" s="11" t="n">
        <v>2150.025342</v>
      </c>
      <c r="AO16" s="11" t="n">
        <v>2270.0268</v>
      </c>
      <c r="AP16" s="11" t="n">
        <v>2330.047364</v>
      </c>
      <c r="AQ16" s="11" t="n">
        <v>2330.008132</v>
      </c>
      <c r="AR16" s="11" t="n">
        <v>2389.950279</v>
      </c>
      <c r="AS16" s="11" t="n">
        <v>2450.048984</v>
      </c>
    </row>
    <row r="17" customFormat="false" ht="15" hidden="false" customHeight="false" outlineLevel="0" collapsed="false">
      <c r="A17" s="10" t="s">
        <v>94</v>
      </c>
      <c r="B17" s="10" t="n">
        <v>1</v>
      </c>
      <c r="C17" s="10" t="s">
        <v>95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10207.786146</v>
      </c>
      <c r="X17" s="11" t="n">
        <v>10528.82152</v>
      </c>
      <c r="Y17" s="11" t="n">
        <v>11299.15336</v>
      </c>
      <c r="Z17" s="11" t="n">
        <v>10143.68118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0</v>
      </c>
      <c r="AJ17" s="11" t="n">
        <v>0</v>
      </c>
      <c r="AK17" s="11" t="n">
        <v>0</v>
      </c>
      <c r="AL17" s="11" t="n">
        <v>0</v>
      </c>
      <c r="AM17" s="11" t="n">
        <v>0</v>
      </c>
      <c r="AN17" s="11" t="n">
        <v>0</v>
      </c>
      <c r="AO17" s="11" t="n">
        <v>0</v>
      </c>
      <c r="AP17" s="11" t="n">
        <v>0</v>
      </c>
      <c r="AQ17" s="11" t="n">
        <v>0</v>
      </c>
      <c r="AR17" s="11" t="n">
        <v>0</v>
      </c>
      <c r="AS17" s="11" t="n">
        <v>0</v>
      </c>
    </row>
    <row r="18" customFormat="false" ht="15" hidden="false" customHeight="false" outlineLevel="0" collapsed="false">
      <c r="A18" s="10" t="s">
        <v>96</v>
      </c>
      <c r="B18" s="10" t="n">
        <v>1</v>
      </c>
      <c r="C18" s="10" t="s">
        <v>97</v>
      </c>
      <c r="D18" s="11" t="n">
        <v>0</v>
      </c>
      <c r="E18" s="11" t="n">
        <v>1200.033546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  <c r="V18" s="11" t="n">
        <v>0</v>
      </c>
      <c r="W18" s="11" t="n">
        <v>0</v>
      </c>
      <c r="X18" s="11" t="n">
        <v>0</v>
      </c>
      <c r="Y18" s="11" t="n">
        <v>0</v>
      </c>
      <c r="Z18" s="11" t="n">
        <v>0</v>
      </c>
      <c r="AA18" s="11" t="n">
        <v>0</v>
      </c>
      <c r="AB18" s="11" t="n">
        <v>0</v>
      </c>
      <c r="AC18" s="11" t="n">
        <v>0</v>
      </c>
      <c r="AD18" s="11" t="n">
        <v>0</v>
      </c>
      <c r="AE18" s="11" t="n">
        <v>0</v>
      </c>
      <c r="AF18" s="11" t="n">
        <v>0</v>
      </c>
      <c r="AG18" s="11" t="n">
        <v>0</v>
      </c>
      <c r="AH18" s="11" t="n">
        <v>0</v>
      </c>
      <c r="AI18" s="11" t="n">
        <v>0</v>
      </c>
      <c r="AJ18" s="11" t="n">
        <v>0</v>
      </c>
      <c r="AK18" s="11" t="n">
        <v>0</v>
      </c>
      <c r="AL18" s="11" t="n">
        <v>0</v>
      </c>
      <c r="AM18" s="11" t="n">
        <v>0</v>
      </c>
      <c r="AN18" s="11" t="n">
        <v>0</v>
      </c>
      <c r="AO18" s="11" t="n">
        <v>0</v>
      </c>
      <c r="AP18" s="11" t="n">
        <v>0</v>
      </c>
      <c r="AQ18" s="11" t="n">
        <v>0</v>
      </c>
      <c r="AR18" s="11" t="n">
        <v>0</v>
      </c>
      <c r="AS18" s="11" t="n">
        <v>0</v>
      </c>
    </row>
    <row r="19" customFormat="false" ht="15" hidden="false" customHeight="false" outlineLevel="0" collapsed="false">
      <c r="A19" s="10" t="s">
        <v>98</v>
      </c>
      <c r="B19" s="10" t="n">
        <v>1</v>
      </c>
      <c r="C19" s="10" t="s">
        <v>99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1399.981303</v>
      </c>
      <c r="I19" s="11" t="n">
        <v>1399.99596</v>
      </c>
      <c r="J19" s="11" t="n">
        <v>1399.989876</v>
      </c>
      <c r="K19" s="11" t="n">
        <v>1399.97396</v>
      </c>
      <c r="L19" s="11" t="n">
        <v>1400.072895</v>
      </c>
      <c r="M19" s="11" t="n">
        <v>1400.073822</v>
      </c>
      <c r="N19" s="11" t="n">
        <v>1400.034744</v>
      </c>
      <c r="O19" s="11" t="n">
        <v>1399.989325</v>
      </c>
      <c r="P19" s="11" t="n">
        <v>1399.984722</v>
      </c>
      <c r="Q19" s="11" t="n">
        <v>1400.02317</v>
      </c>
      <c r="R19" s="11" t="n">
        <v>1399.98792</v>
      </c>
      <c r="S19" s="11" t="n">
        <v>1400.05376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1890.04612</v>
      </c>
      <c r="AG19" s="11" t="n">
        <v>1890.0108</v>
      </c>
      <c r="AH19" s="11" t="n">
        <v>1890.03835</v>
      </c>
      <c r="AI19" s="11" t="n">
        <v>1889.9946</v>
      </c>
      <c r="AJ19" s="11" t="n">
        <v>1890.08535</v>
      </c>
      <c r="AK19" s="11" t="n">
        <v>1890.065422</v>
      </c>
      <c r="AL19" s="11" t="n">
        <v>1889.910199</v>
      </c>
      <c r="AM19" s="11" t="n">
        <v>1890.04483</v>
      </c>
      <c r="AN19" s="11" t="n">
        <v>1890.043126</v>
      </c>
      <c r="AO19" s="11" t="n">
        <v>0</v>
      </c>
      <c r="AP19" s="11" t="n">
        <v>0</v>
      </c>
      <c r="AQ19" s="11" t="n">
        <v>0</v>
      </c>
      <c r="AR19" s="11" t="n">
        <v>0</v>
      </c>
      <c r="AS19" s="11" t="n">
        <v>0</v>
      </c>
    </row>
    <row r="20" customFormat="false" ht="15" hidden="false" customHeight="false" outlineLevel="0" collapsed="false">
      <c r="A20" s="10" t="s">
        <v>100</v>
      </c>
      <c r="B20" s="10" t="n">
        <v>1</v>
      </c>
      <c r="C20" s="10" t="s">
        <v>101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6772.513203</v>
      </c>
      <c r="O20" s="11" t="n">
        <v>6807.416371</v>
      </c>
      <c r="P20" s="11" t="n">
        <v>7104.999726</v>
      </c>
      <c r="Q20" s="11" t="n">
        <v>7052.424408</v>
      </c>
      <c r="R20" s="11" t="n">
        <v>5418.00618</v>
      </c>
      <c r="S20" s="11" t="n">
        <v>6947.4944</v>
      </c>
      <c r="T20" s="11" t="n">
        <v>6929.970216</v>
      </c>
      <c r="U20" s="11" t="n">
        <v>6912.53472</v>
      </c>
      <c r="V20" s="11" t="n">
        <v>6824.958096</v>
      </c>
      <c r="W20" s="11" t="n">
        <v>6527.573564</v>
      </c>
      <c r="X20" s="11" t="n">
        <v>6510.032558</v>
      </c>
      <c r="Y20" s="11" t="n">
        <v>6527.508768</v>
      </c>
      <c r="Z20" s="11" t="n">
        <v>6404.95647</v>
      </c>
      <c r="AA20" s="11" t="n">
        <v>6457.520848</v>
      </c>
      <c r="AB20" s="11" t="n">
        <v>6657.5124</v>
      </c>
      <c r="AC20" s="11" t="n">
        <v>6730.5552</v>
      </c>
      <c r="AD20" s="11" t="n">
        <v>4833.5616</v>
      </c>
      <c r="AE20" s="11" t="n">
        <v>6694.0104</v>
      </c>
      <c r="AF20" s="11" t="n">
        <v>6639.28392</v>
      </c>
      <c r="AG20" s="11" t="n">
        <v>6730.614</v>
      </c>
      <c r="AH20" s="11" t="n">
        <v>6767.10797</v>
      </c>
      <c r="AI20" s="11" t="n">
        <v>6821.68761</v>
      </c>
      <c r="AJ20" s="11" t="n">
        <v>6858.27825</v>
      </c>
      <c r="AK20" s="11" t="n">
        <v>6730.526283</v>
      </c>
      <c r="AL20" s="11" t="n">
        <v>6657.517302</v>
      </c>
      <c r="AM20" s="11" t="n">
        <v>6694.103592</v>
      </c>
      <c r="AN20" s="11" t="n">
        <v>6996.762768</v>
      </c>
      <c r="AO20" s="11" t="n">
        <v>6940.01808</v>
      </c>
      <c r="AP20" s="11" t="n">
        <v>6864.296357</v>
      </c>
      <c r="AQ20" s="11" t="n">
        <v>6864.243954</v>
      </c>
      <c r="AR20" s="11" t="n">
        <v>6769.82367</v>
      </c>
      <c r="AS20" s="11" t="n">
        <v>6939.909448</v>
      </c>
    </row>
    <row r="21" customFormat="false" ht="15" hidden="false" customHeight="false" outlineLevel="0" collapsed="false">
      <c r="A21" s="10" t="s">
        <v>102</v>
      </c>
      <c r="B21" s="10" t="n">
        <v>1</v>
      </c>
      <c r="C21" s="10" t="s">
        <v>103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18999.8725</v>
      </c>
      <c r="I21" s="11" t="n">
        <v>18389.4875</v>
      </c>
      <c r="J21" s="11" t="n">
        <v>17940.03</v>
      </c>
      <c r="K21" s="11" t="n">
        <v>18002.0575</v>
      </c>
      <c r="L21" s="11" t="n">
        <v>18948.4875</v>
      </c>
      <c r="M21" s="11" t="n">
        <v>19422.885</v>
      </c>
      <c r="N21" s="11" t="n">
        <v>43698.429576</v>
      </c>
      <c r="O21" s="11" t="n">
        <v>18187.1725</v>
      </c>
      <c r="P21" s="11" t="n">
        <v>18456.9975</v>
      </c>
      <c r="Q21" s="11" t="n">
        <v>18376.3725</v>
      </c>
      <c r="R21" s="11" t="n">
        <v>17781.0375</v>
      </c>
      <c r="S21" s="11" t="n">
        <v>18300.8</v>
      </c>
      <c r="T21" s="11" t="n">
        <v>20346.36</v>
      </c>
      <c r="U21" s="11" t="n">
        <v>22108.32</v>
      </c>
      <c r="V21" s="11" t="n">
        <v>22500.48</v>
      </c>
      <c r="W21" s="11" t="n">
        <v>23795.76</v>
      </c>
      <c r="X21" s="11" t="n">
        <v>23624.88</v>
      </c>
      <c r="Y21" s="11" t="n">
        <v>24055.68</v>
      </c>
      <c r="Z21" s="11" t="n">
        <v>24490.8</v>
      </c>
      <c r="AA21" s="11" t="n">
        <v>24282.48</v>
      </c>
      <c r="AB21" s="11" t="n">
        <v>24816</v>
      </c>
      <c r="AC21" s="11" t="n">
        <v>24636</v>
      </c>
      <c r="AD21" s="11" t="n">
        <v>24494.4</v>
      </c>
      <c r="AE21" s="11" t="n">
        <v>23496</v>
      </c>
      <c r="AF21" s="11" t="n">
        <v>23442.43848</v>
      </c>
      <c r="AG21" s="11" t="n">
        <v>23442.51705</v>
      </c>
      <c r="AH21" s="11" t="n">
        <v>23442.49058</v>
      </c>
      <c r="AI21" s="11" t="n">
        <v>23442.45669</v>
      </c>
      <c r="AJ21" s="11" t="n">
        <v>23442.52515</v>
      </c>
      <c r="AK21" s="11" t="n">
        <v>23442.55768</v>
      </c>
      <c r="AL21" s="11" t="n">
        <v>23442.553967</v>
      </c>
      <c r="AM21" s="11" t="n">
        <v>23442.490381</v>
      </c>
      <c r="AN21" s="11" t="n">
        <v>23442.534352</v>
      </c>
      <c r="AO21" s="11" t="n">
        <v>23442.44856</v>
      </c>
      <c r="AP21" s="11" t="n">
        <v>23442.434872</v>
      </c>
      <c r="AQ21" s="11" t="n">
        <v>23442.527232</v>
      </c>
      <c r="AR21" s="11" t="n">
        <v>21637.125</v>
      </c>
      <c r="AS21" s="11" t="n">
        <v>21877</v>
      </c>
    </row>
    <row r="22" customFormat="false" ht="15" hidden="false" customHeight="false" outlineLevel="0" collapsed="false">
      <c r="A22" s="10" t="s">
        <v>104</v>
      </c>
      <c r="B22" s="10" t="n">
        <v>1</v>
      </c>
      <c r="C22" s="10" t="s">
        <v>105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11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  <c r="AD22" s="11" t="n">
        <v>0</v>
      </c>
      <c r="AE22" s="11" t="n">
        <v>0</v>
      </c>
      <c r="AF22" s="11" t="n">
        <v>0</v>
      </c>
      <c r="AG22" s="11" t="n">
        <v>0</v>
      </c>
      <c r="AH22" s="11" t="n">
        <v>775.94016</v>
      </c>
      <c r="AI22" s="11" t="n">
        <v>969.97356</v>
      </c>
      <c r="AJ22" s="11" t="n">
        <v>0</v>
      </c>
      <c r="AK22" s="11" t="n">
        <v>0</v>
      </c>
      <c r="AL22" s="11" t="n">
        <v>0</v>
      </c>
      <c r="AM22" s="11" t="n">
        <v>0</v>
      </c>
      <c r="AN22" s="11" t="n">
        <v>0</v>
      </c>
      <c r="AO22" s="11" t="n">
        <v>0</v>
      </c>
      <c r="AP22" s="11" t="n">
        <v>0</v>
      </c>
      <c r="AQ22" s="11" t="n">
        <v>0</v>
      </c>
      <c r="AR22" s="11" t="n">
        <v>0</v>
      </c>
      <c r="AS22" s="11" t="n">
        <v>0</v>
      </c>
    </row>
    <row r="23" customFormat="false" ht="15" hidden="false" customHeight="false" outlineLevel="0" collapsed="false">
      <c r="A23" s="10" t="s">
        <v>106</v>
      </c>
      <c r="B23" s="10" t="n">
        <v>1</v>
      </c>
      <c r="C23" s="10" t="s">
        <v>107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1785.062604</v>
      </c>
      <c r="V23" s="11" t="n">
        <v>1819.913824</v>
      </c>
      <c r="W23" s="11" t="n">
        <v>1785.078596</v>
      </c>
      <c r="X23" s="11" t="n">
        <v>1854.946828</v>
      </c>
      <c r="Y23" s="11" t="n">
        <v>1995.017728</v>
      </c>
      <c r="Z23" s="11" t="n">
        <v>2030.08323</v>
      </c>
      <c r="AA23" s="11" t="n">
        <v>2030.015328</v>
      </c>
      <c r="AB23" s="11" t="n">
        <v>2224.7544</v>
      </c>
      <c r="AC23" s="11" t="n">
        <v>0</v>
      </c>
      <c r="AD23" s="11" t="n">
        <v>2224.70388</v>
      </c>
      <c r="AE23" s="11" t="n">
        <v>2188.2608</v>
      </c>
      <c r="AF23" s="11" t="n">
        <v>2297.61988</v>
      </c>
      <c r="AG23" s="11" t="n">
        <v>2261.10105</v>
      </c>
      <c r="AH23" s="11" t="n">
        <v>1932.89551</v>
      </c>
      <c r="AI23" s="11" t="n">
        <v>1969.39674</v>
      </c>
      <c r="AJ23" s="11" t="n">
        <v>1932.8292</v>
      </c>
      <c r="AK23" s="11" t="n">
        <v>1860.043919</v>
      </c>
      <c r="AL23" s="11" t="n">
        <v>1750.501119</v>
      </c>
      <c r="AM23" s="11" t="n">
        <v>1787.000521</v>
      </c>
      <c r="AN23" s="11" t="n">
        <v>1853.149098</v>
      </c>
      <c r="AO23" s="11" t="n">
        <v>1777.54056</v>
      </c>
      <c r="AP23" s="11" t="n">
        <v>1890.945339</v>
      </c>
      <c r="AQ23" s="11" t="n">
        <v>1928.80887</v>
      </c>
      <c r="AR23" s="11" t="n">
        <v>2193.485184</v>
      </c>
      <c r="AS23" s="11" t="n">
        <v>2042.261704</v>
      </c>
    </row>
    <row r="24" customFormat="false" ht="15" hidden="false" customHeight="false" outlineLevel="0" collapsed="false">
      <c r="A24" s="10" t="s">
        <v>108</v>
      </c>
      <c r="B24" s="10" t="n">
        <v>1</v>
      </c>
      <c r="C24" s="10" t="s">
        <v>109</v>
      </c>
      <c r="D24" s="11" t="n">
        <v>0</v>
      </c>
      <c r="E24" s="11" t="n">
        <v>0</v>
      </c>
      <c r="F24" s="11" t="n">
        <v>0</v>
      </c>
      <c r="G24" s="11" t="n">
        <v>119.957355</v>
      </c>
      <c r="H24" s="11" t="n">
        <v>120.008497</v>
      </c>
      <c r="I24" s="11" t="n">
        <v>119.916565</v>
      </c>
      <c r="J24" s="11" t="n">
        <v>119.989596</v>
      </c>
      <c r="K24" s="11" t="n">
        <v>120.069537</v>
      </c>
      <c r="L24" s="11" t="n">
        <v>120.036465</v>
      </c>
      <c r="M24" s="11" t="n">
        <v>119.970192</v>
      </c>
      <c r="N24" s="11" t="n">
        <v>119.939063</v>
      </c>
      <c r="O24" s="11" t="n">
        <v>119.950747</v>
      </c>
      <c r="P24" s="11" t="n">
        <v>120.013407</v>
      </c>
      <c r="Q24" s="11" t="n">
        <v>120.001986</v>
      </c>
      <c r="R24" s="11" t="n">
        <v>119.918625</v>
      </c>
      <c r="S24" s="11" t="n">
        <v>120.0192</v>
      </c>
      <c r="T24" s="11" t="n">
        <v>120.043524</v>
      </c>
      <c r="U24" s="11" t="n">
        <v>119.937636</v>
      </c>
      <c r="V24" s="11" t="n">
        <v>120.00256</v>
      </c>
      <c r="W24" s="11" t="n">
        <v>119.97029</v>
      </c>
      <c r="X24" s="11" t="n">
        <v>120.09314</v>
      </c>
      <c r="Y24" s="11" t="n">
        <v>120.077936</v>
      </c>
      <c r="Z24" s="11" t="n">
        <v>0</v>
      </c>
      <c r="AA24" s="11" t="n">
        <v>0</v>
      </c>
      <c r="AB24" s="11" t="n">
        <v>0</v>
      </c>
      <c r="AC24" s="11" t="n">
        <v>0</v>
      </c>
      <c r="AD24" s="11" t="n">
        <v>0</v>
      </c>
      <c r="AE24" s="11" t="n">
        <v>0</v>
      </c>
      <c r="AF24" s="11" t="n">
        <v>0</v>
      </c>
      <c r="AG24" s="11" t="n">
        <v>0</v>
      </c>
      <c r="AH24" s="11" t="n">
        <v>0</v>
      </c>
      <c r="AI24" s="11" t="n">
        <v>0</v>
      </c>
      <c r="AJ24" s="11" t="n">
        <v>0</v>
      </c>
      <c r="AK24" s="11" t="n">
        <v>0</v>
      </c>
      <c r="AL24" s="11" t="n">
        <v>0</v>
      </c>
      <c r="AM24" s="11" t="n">
        <v>0</v>
      </c>
      <c r="AN24" s="11" t="n">
        <v>0</v>
      </c>
      <c r="AO24" s="11" t="n">
        <v>0</v>
      </c>
      <c r="AP24" s="11" t="n">
        <v>0</v>
      </c>
      <c r="AQ24" s="11" t="n">
        <v>0</v>
      </c>
      <c r="AR24" s="11" t="n">
        <v>0</v>
      </c>
      <c r="AS24" s="11" t="n">
        <v>0</v>
      </c>
    </row>
    <row r="25" customFormat="false" ht="15" hidden="false" customHeight="false" outlineLevel="0" collapsed="false">
      <c r="A25" s="10" t="s">
        <v>110</v>
      </c>
      <c r="B25" s="10" t="n">
        <v>1</v>
      </c>
      <c r="C25" s="10" t="s">
        <v>111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2352.5327</v>
      </c>
      <c r="AD25" s="11" t="n">
        <v>2626.0038</v>
      </c>
      <c r="AE25" s="11" t="n">
        <v>2680.6978</v>
      </c>
      <c r="AF25" s="11" t="n">
        <v>4431.59272</v>
      </c>
      <c r="AG25" s="11" t="n">
        <v>4446.47325</v>
      </c>
      <c r="AH25" s="11" t="n">
        <v>4905.26512</v>
      </c>
      <c r="AI25" s="11" t="n">
        <v>5022.65133</v>
      </c>
      <c r="AJ25" s="11" t="n">
        <v>5336.01015</v>
      </c>
      <c r="AK25" s="11" t="n">
        <v>0</v>
      </c>
      <c r="AL25" s="11" t="n">
        <v>4444.765023</v>
      </c>
      <c r="AM25" s="11" t="n">
        <v>4937.135182</v>
      </c>
      <c r="AN25" s="11" t="n">
        <v>5046.896148</v>
      </c>
      <c r="AO25" s="11" t="n">
        <v>5356.2624</v>
      </c>
      <c r="AP25" s="11" t="n">
        <v>5356.13934</v>
      </c>
      <c r="AQ25" s="11" t="n">
        <v>0</v>
      </c>
      <c r="AR25" s="11" t="n">
        <v>5866.776621</v>
      </c>
      <c r="AS25" s="11" t="n">
        <v>5366.340592</v>
      </c>
    </row>
    <row r="26" customFormat="false" ht="15" hidden="false" customHeight="false" outlineLevel="0" collapsed="false">
      <c r="A26" s="10" t="s">
        <v>112</v>
      </c>
      <c r="B26" s="10" t="n">
        <v>1</v>
      </c>
      <c r="C26" s="10" t="s">
        <v>113</v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0</v>
      </c>
      <c r="U26" s="11" t="n">
        <v>0</v>
      </c>
      <c r="V26" s="11" t="n">
        <v>0</v>
      </c>
      <c r="W26" s="11" t="n">
        <v>0</v>
      </c>
      <c r="X26" s="11" t="n">
        <v>0</v>
      </c>
      <c r="Y26" s="11" t="n">
        <v>0</v>
      </c>
      <c r="Z26" s="11" t="n">
        <v>0</v>
      </c>
      <c r="AA26" s="11" t="n">
        <v>0</v>
      </c>
      <c r="AB26" s="11" t="n">
        <v>0</v>
      </c>
      <c r="AC26" s="11" t="n">
        <v>0</v>
      </c>
      <c r="AD26" s="11" t="n">
        <v>0</v>
      </c>
      <c r="AE26" s="11" t="n">
        <v>0</v>
      </c>
      <c r="AF26" s="11" t="n">
        <v>0</v>
      </c>
      <c r="AG26" s="11" t="n">
        <v>0</v>
      </c>
      <c r="AH26" s="11" t="n">
        <v>0</v>
      </c>
      <c r="AI26" s="11" t="n">
        <v>0</v>
      </c>
      <c r="AJ26" s="11" t="n">
        <v>4409.95455</v>
      </c>
      <c r="AK26" s="11" t="n">
        <v>3604.974713</v>
      </c>
      <c r="AL26" s="11" t="n">
        <v>3640.044452</v>
      </c>
      <c r="AM26" s="11" t="n">
        <v>3465.022244</v>
      </c>
      <c r="AN26" s="11" t="n">
        <v>3302.36031</v>
      </c>
      <c r="AO26" s="11" t="n">
        <v>3012.0348</v>
      </c>
      <c r="AP26" s="11" t="n">
        <v>0</v>
      </c>
      <c r="AQ26" s="11" t="n">
        <v>0</v>
      </c>
      <c r="AR26" s="11" t="n">
        <v>0</v>
      </c>
      <c r="AS26" s="11" t="n">
        <v>0</v>
      </c>
    </row>
    <row r="27" customFormat="false" ht="15" hidden="false" customHeight="false" outlineLevel="0" collapsed="false">
      <c r="A27" s="10" t="s">
        <v>114</v>
      </c>
      <c r="B27" s="10" t="n">
        <v>1</v>
      </c>
      <c r="C27" s="10" t="s">
        <v>115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0</v>
      </c>
      <c r="AA27" s="11" t="n">
        <v>0</v>
      </c>
      <c r="AB27" s="11" t="n">
        <v>3719.9184</v>
      </c>
      <c r="AC27" s="11" t="n">
        <v>4019.9793</v>
      </c>
      <c r="AD27" s="11" t="n">
        <v>4452.46956</v>
      </c>
      <c r="AE27" s="11" t="n">
        <v>4484.9948</v>
      </c>
      <c r="AF27" s="11" t="n">
        <v>4420.01392</v>
      </c>
      <c r="AG27" s="11" t="n">
        <v>0</v>
      </c>
      <c r="AH27" s="11" t="n">
        <v>4550.00182</v>
      </c>
      <c r="AI27" s="11" t="n">
        <v>4615.0164</v>
      </c>
      <c r="AJ27" s="11" t="n">
        <v>4420.0443</v>
      </c>
      <c r="AK27" s="11" t="n">
        <v>4452.575675</v>
      </c>
      <c r="AL27" s="11" t="n">
        <v>4420.001568</v>
      </c>
      <c r="AM27" s="11" t="n">
        <v>4322.465988</v>
      </c>
      <c r="AN27" s="11" t="n">
        <v>4420.042476</v>
      </c>
      <c r="AO27" s="11" t="n">
        <v>0</v>
      </c>
      <c r="AP27" s="11" t="n">
        <v>0</v>
      </c>
      <c r="AQ27" s="11" t="n">
        <v>0</v>
      </c>
      <c r="AR27" s="11" t="n">
        <v>0</v>
      </c>
      <c r="AS27" s="11" t="n">
        <v>0</v>
      </c>
    </row>
    <row r="28" customFormat="false" ht="15" hidden="false" customHeight="false" outlineLevel="0" collapsed="false">
      <c r="A28" s="10" t="s">
        <v>116</v>
      </c>
      <c r="B28" s="10" t="n">
        <v>1</v>
      </c>
      <c r="C28" s="10" t="s">
        <v>117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  <c r="V28" s="11" t="n">
        <v>0</v>
      </c>
      <c r="W28" s="11" t="n">
        <v>0</v>
      </c>
      <c r="X28" s="11" t="n">
        <v>0</v>
      </c>
      <c r="Y28" s="11" t="n">
        <v>0</v>
      </c>
      <c r="Z28" s="11" t="n">
        <v>0</v>
      </c>
      <c r="AA28" s="11" t="n">
        <v>0</v>
      </c>
      <c r="AB28" s="11" t="n">
        <v>0</v>
      </c>
      <c r="AC28" s="11" t="n">
        <v>0</v>
      </c>
      <c r="AD28" s="11" t="n">
        <v>0</v>
      </c>
      <c r="AE28" s="11" t="n">
        <v>0</v>
      </c>
      <c r="AF28" s="11" t="n">
        <v>0</v>
      </c>
      <c r="AG28" s="11" t="n">
        <v>4172.26305</v>
      </c>
      <c r="AH28" s="11" t="n">
        <v>4189.09942</v>
      </c>
      <c r="AI28" s="11" t="n">
        <v>4044.663</v>
      </c>
      <c r="AJ28" s="11" t="n">
        <v>4574.32575</v>
      </c>
      <c r="AK28" s="11" t="n">
        <v>6114.993381</v>
      </c>
      <c r="AL28" s="11" t="n">
        <v>6740.979317</v>
      </c>
      <c r="AM28" s="11" t="n">
        <v>6163.236576</v>
      </c>
      <c r="AN28" s="11" t="n">
        <v>6690.576816</v>
      </c>
      <c r="AO28" s="11" t="n">
        <v>5891.71608</v>
      </c>
      <c r="AP28" s="11" t="n">
        <v>5841.777126</v>
      </c>
      <c r="AQ28" s="11" t="n">
        <v>6440.941016</v>
      </c>
      <c r="AR28" s="11" t="n">
        <v>6790.422213</v>
      </c>
      <c r="AS28" s="11" t="n">
        <v>7289.766432</v>
      </c>
    </row>
    <row r="29" customFormat="false" ht="15" hidden="false" customHeight="false" outlineLevel="0" collapsed="false">
      <c r="A29" s="10" t="s">
        <v>118</v>
      </c>
      <c r="B29" s="10" t="n">
        <v>1</v>
      </c>
      <c r="C29" s="10" t="s">
        <v>119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3180.04515</v>
      </c>
      <c r="AH29" s="11" t="n">
        <v>3719.9263</v>
      </c>
      <c r="AI29" s="11" t="n">
        <v>3719.97162</v>
      </c>
      <c r="AJ29" s="11" t="n">
        <v>0</v>
      </c>
      <c r="AK29" s="11" t="n">
        <v>0</v>
      </c>
      <c r="AL29" s="11" t="n">
        <v>0</v>
      </c>
      <c r="AM29" s="11" t="n">
        <v>0</v>
      </c>
      <c r="AN29" s="11" t="n">
        <v>0</v>
      </c>
      <c r="AO29" s="11" t="n">
        <v>0</v>
      </c>
      <c r="AP29" s="11" t="n">
        <v>0</v>
      </c>
      <c r="AQ29" s="11" t="n">
        <v>0</v>
      </c>
      <c r="AR29" s="11" t="n">
        <v>0</v>
      </c>
      <c r="AS29" s="11" t="n">
        <v>0</v>
      </c>
    </row>
    <row r="30" customFormat="false" ht="15" hidden="false" customHeight="false" outlineLevel="0" collapsed="false">
      <c r="A30" s="10" t="s">
        <v>120</v>
      </c>
      <c r="B30" s="10" t="n">
        <v>1</v>
      </c>
      <c r="C30" s="10" t="s">
        <v>121</v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  <c r="S30" s="11" t="n">
        <v>0</v>
      </c>
      <c r="T30" s="11" t="n">
        <v>0</v>
      </c>
      <c r="U30" s="11" t="n">
        <v>0</v>
      </c>
      <c r="V30" s="11" t="n">
        <v>0</v>
      </c>
      <c r="W30" s="11" t="n">
        <v>0</v>
      </c>
      <c r="X30" s="11" t="n">
        <v>0</v>
      </c>
      <c r="Y30" s="11" t="n">
        <v>0</v>
      </c>
      <c r="Z30" s="11" t="n">
        <v>0</v>
      </c>
      <c r="AA30" s="11" t="n">
        <v>0</v>
      </c>
      <c r="AB30" s="11" t="n">
        <v>0</v>
      </c>
      <c r="AC30" s="11" t="n">
        <v>0</v>
      </c>
      <c r="AD30" s="11" t="n">
        <v>0</v>
      </c>
      <c r="AE30" s="11" t="n">
        <v>0</v>
      </c>
      <c r="AF30" s="11" t="n">
        <v>0</v>
      </c>
      <c r="AG30" s="11" t="n">
        <v>0</v>
      </c>
      <c r="AH30" s="11" t="n">
        <v>0</v>
      </c>
      <c r="AI30" s="11" t="n">
        <v>6050.03301</v>
      </c>
      <c r="AJ30" s="11" t="n">
        <v>6380.0241</v>
      </c>
      <c r="AK30" s="11" t="n">
        <v>6599.941954</v>
      </c>
      <c r="AL30" s="11" t="n">
        <v>6269.923373</v>
      </c>
      <c r="AM30" s="11" t="n">
        <v>5940.063823</v>
      </c>
      <c r="AN30" s="11" t="n">
        <v>4914.663814</v>
      </c>
      <c r="AO30" s="11" t="n">
        <v>5038.92456</v>
      </c>
      <c r="AP30" s="11" t="n">
        <v>5785.463423</v>
      </c>
      <c r="AQ30" s="11" t="n">
        <v>5760.11271</v>
      </c>
      <c r="AR30" s="11" t="n">
        <v>5536.680642</v>
      </c>
      <c r="AS30" s="11" t="n">
        <v>5536.63116</v>
      </c>
    </row>
    <row r="31" customFormat="false" ht="15" hidden="false" customHeight="false" outlineLevel="0" collapsed="false">
      <c r="A31" s="10" t="s">
        <v>122</v>
      </c>
      <c r="B31" s="10" t="n">
        <v>1</v>
      </c>
      <c r="C31" s="10" t="s">
        <v>123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2700.049616</v>
      </c>
      <c r="Z31" s="11" t="n">
        <v>2745.0105</v>
      </c>
      <c r="AA31" s="11" t="n">
        <v>2790.056952</v>
      </c>
      <c r="AB31" s="11" t="n">
        <v>3060.0196</v>
      </c>
      <c r="AC31" s="11" t="n">
        <v>2924.9091</v>
      </c>
      <c r="AD31" s="11" t="n">
        <v>3015.05652</v>
      </c>
      <c r="AE31" s="11" t="n">
        <v>2970.0902</v>
      </c>
      <c r="AF31" s="11" t="n">
        <v>2969.9622</v>
      </c>
      <c r="AG31" s="11" t="n">
        <v>2970.04395</v>
      </c>
      <c r="AH31" s="11" t="n">
        <v>3284.96372</v>
      </c>
      <c r="AI31" s="11" t="n">
        <v>2834.9919</v>
      </c>
      <c r="AJ31" s="11" t="n">
        <v>2970.0555</v>
      </c>
      <c r="AK31" s="11" t="n">
        <v>2969.918625</v>
      </c>
      <c r="AL31" s="11" t="n">
        <v>3015.088221</v>
      </c>
      <c r="AM31" s="11" t="n">
        <v>3015.080078</v>
      </c>
      <c r="AN31" s="11" t="n">
        <v>0</v>
      </c>
      <c r="AO31" s="11" t="n">
        <v>3105.04464</v>
      </c>
      <c r="AP31" s="11" t="n">
        <v>2384.912483</v>
      </c>
      <c r="AQ31" s="11" t="n">
        <v>3195.033738</v>
      </c>
      <c r="AR31" s="11" t="n">
        <v>3195.024426</v>
      </c>
      <c r="AS31" s="11" t="n">
        <v>3285.05032</v>
      </c>
    </row>
    <row r="32" customFormat="false" ht="15" hidden="false" customHeight="false" outlineLevel="0" collapsed="false">
      <c r="A32" s="10" t="s">
        <v>124</v>
      </c>
      <c r="B32" s="10" t="n">
        <v>1</v>
      </c>
      <c r="C32" s="10" t="s">
        <v>125</v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  <c r="S32" s="11" t="n">
        <v>3079.98208</v>
      </c>
      <c r="T32" s="11" t="n">
        <v>3192.004778</v>
      </c>
      <c r="U32" s="11" t="n">
        <v>2702.005176</v>
      </c>
      <c r="V32" s="11" t="n">
        <v>2701.93264</v>
      </c>
      <c r="W32" s="11" t="n">
        <v>2744.047724</v>
      </c>
      <c r="X32" s="11" t="n">
        <v>2029.967814</v>
      </c>
      <c r="Y32" s="11" t="n">
        <v>2184.05528</v>
      </c>
      <c r="Z32" s="11" t="n">
        <v>2939.91645</v>
      </c>
      <c r="AA32" s="11" t="n">
        <v>1960.000844</v>
      </c>
      <c r="AB32" s="11" t="n">
        <v>2198.0772</v>
      </c>
      <c r="AC32" s="11" t="n">
        <v>2211.9022</v>
      </c>
      <c r="AD32" s="11" t="n">
        <v>2072.02212</v>
      </c>
      <c r="AE32" s="11" t="n">
        <v>1946.0562</v>
      </c>
      <c r="AF32" s="11" t="n">
        <v>2016.06206</v>
      </c>
      <c r="AG32" s="11" t="n">
        <v>2100.012</v>
      </c>
      <c r="AH32" s="11" t="n">
        <v>1890.03835</v>
      </c>
      <c r="AI32" s="11" t="n">
        <v>1106.03826</v>
      </c>
      <c r="AJ32" s="11" t="n">
        <v>1848.0753</v>
      </c>
      <c r="AK32" s="11" t="n">
        <v>1834.074398</v>
      </c>
      <c r="AL32" s="11" t="n">
        <v>1959.981605</v>
      </c>
      <c r="AM32" s="11" t="n">
        <v>1988.053815</v>
      </c>
      <c r="AN32" s="11" t="n">
        <v>2057.962674</v>
      </c>
      <c r="AO32" s="11" t="n">
        <v>2057.95056</v>
      </c>
      <c r="AP32" s="11" t="n">
        <v>1974.057846</v>
      </c>
      <c r="AQ32" s="11" t="n">
        <v>2057.922406</v>
      </c>
      <c r="AR32" s="11" t="n">
        <v>1931.935617</v>
      </c>
      <c r="AS32" s="11" t="n">
        <v>1946.002904</v>
      </c>
    </row>
    <row r="33" customFormat="false" ht="15" hidden="false" customHeight="false" outlineLevel="0" collapsed="false">
      <c r="A33" s="10" t="s">
        <v>126</v>
      </c>
      <c r="B33" s="10" t="n">
        <v>1</v>
      </c>
      <c r="C33" s="10" t="s">
        <v>127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2729.91945</v>
      </c>
      <c r="AK33" s="11" t="n">
        <v>2745.033624</v>
      </c>
      <c r="AL33" s="11" t="n">
        <v>4845.015829</v>
      </c>
      <c r="AM33" s="11" t="n">
        <v>4874.912964</v>
      </c>
      <c r="AN33" s="11" t="n">
        <v>4980.004172</v>
      </c>
      <c r="AO33" s="11" t="n">
        <v>5024.9472</v>
      </c>
      <c r="AP33" s="11" t="n">
        <v>5265.059621</v>
      </c>
      <c r="AQ33" s="11" t="n">
        <v>5309.969594</v>
      </c>
      <c r="AR33" s="11" t="n">
        <v>5444.939232</v>
      </c>
      <c r="AS33" s="11" t="n">
        <v>5490.076904</v>
      </c>
    </row>
    <row r="34" customFormat="false" ht="15" hidden="false" customHeight="false" outlineLevel="0" collapsed="false">
      <c r="A34" s="10" t="s">
        <v>128</v>
      </c>
      <c r="B34" s="10" t="n">
        <v>1</v>
      </c>
      <c r="C34" s="10" t="s">
        <v>129</v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11" t="n">
        <v>0</v>
      </c>
      <c r="Q34" s="11" t="n">
        <v>0</v>
      </c>
      <c r="R34" s="11" t="n">
        <v>0</v>
      </c>
      <c r="S34" s="11" t="n">
        <v>0</v>
      </c>
      <c r="T34" s="11" t="n">
        <v>0</v>
      </c>
      <c r="U34" s="11" t="n">
        <v>0</v>
      </c>
      <c r="V34" s="11" t="n">
        <v>0</v>
      </c>
      <c r="W34" s="11" t="n">
        <v>0</v>
      </c>
      <c r="X34" s="11" t="n">
        <v>0</v>
      </c>
      <c r="Y34" s="11" t="n">
        <v>0</v>
      </c>
      <c r="Z34" s="11" t="n">
        <v>0</v>
      </c>
      <c r="AA34" s="11" t="n">
        <v>0</v>
      </c>
      <c r="AB34" s="11" t="n">
        <v>0</v>
      </c>
      <c r="AC34" s="11" t="n">
        <v>0</v>
      </c>
      <c r="AD34" s="11" t="n">
        <v>0</v>
      </c>
      <c r="AE34" s="11" t="n">
        <v>0</v>
      </c>
      <c r="AF34" s="11" t="n">
        <v>0</v>
      </c>
      <c r="AG34" s="11" t="n">
        <v>0</v>
      </c>
      <c r="AH34" s="11" t="n">
        <v>0</v>
      </c>
      <c r="AI34" s="11" t="n">
        <v>0</v>
      </c>
      <c r="AJ34" s="11" t="n">
        <v>0</v>
      </c>
      <c r="AK34" s="11" t="n">
        <v>0</v>
      </c>
      <c r="AL34" s="11" t="n">
        <v>0</v>
      </c>
      <c r="AM34" s="11" t="n">
        <v>0</v>
      </c>
      <c r="AN34" s="11" t="n">
        <v>0</v>
      </c>
      <c r="AO34" s="11" t="n">
        <v>0</v>
      </c>
      <c r="AP34" s="11" t="n">
        <v>0</v>
      </c>
      <c r="AQ34" s="11" t="n">
        <v>0</v>
      </c>
      <c r="AR34" s="11" t="n">
        <v>0</v>
      </c>
      <c r="AS34" s="11" t="n">
        <v>0</v>
      </c>
    </row>
    <row r="35" customFormat="false" ht="15" hidden="false" customHeight="false" outlineLevel="0" collapsed="false">
      <c r="A35" s="10" t="s">
        <v>130</v>
      </c>
      <c r="B35" s="10" t="n">
        <v>1</v>
      </c>
      <c r="C35" s="10" t="s">
        <v>131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1196.95968</v>
      </c>
      <c r="AE35" s="11" t="n">
        <v>1134.0736</v>
      </c>
      <c r="AF35" s="11" t="n">
        <v>1071.039</v>
      </c>
      <c r="AG35" s="11" t="n">
        <v>1008.0813</v>
      </c>
      <c r="AH35" s="11" t="n">
        <v>1008.08311</v>
      </c>
      <c r="AI35" s="11" t="n">
        <v>1007.99712</v>
      </c>
      <c r="AJ35" s="11" t="n">
        <v>1008.05775</v>
      </c>
      <c r="AK35" s="11" t="n">
        <v>882.042809</v>
      </c>
      <c r="AL35" s="11" t="n">
        <v>819.028345</v>
      </c>
      <c r="AM35" s="11" t="n">
        <v>818.959482</v>
      </c>
      <c r="AN35" s="11" t="n">
        <v>849.07985</v>
      </c>
      <c r="AO35" s="11" t="n">
        <v>993.60048</v>
      </c>
      <c r="AP35" s="11" t="n">
        <v>743.485738</v>
      </c>
      <c r="AQ35" s="11" t="n">
        <v>993.437438</v>
      </c>
      <c r="AR35" s="11" t="n">
        <v>993.57678</v>
      </c>
      <c r="AS35" s="11" t="n">
        <v>993.565832</v>
      </c>
    </row>
    <row r="36" customFormat="false" ht="15" hidden="false" customHeight="false" outlineLevel="0" collapsed="false">
      <c r="A36" s="10" t="s">
        <v>132</v>
      </c>
      <c r="B36" s="10" t="n">
        <v>1</v>
      </c>
      <c r="C36" s="10" t="s">
        <v>133</v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  <c r="S36" s="11" t="n">
        <v>0</v>
      </c>
      <c r="T36" s="11" t="n">
        <v>0</v>
      </c>
      <c r="U36" s="11" t="n">
        <v>0</v>
      </c>
      <c r="V36" s="11" t="n">
        <v>0</v>
      </c>
      <c r="W36" s="11" t="n">
        <v>0</v>
      </c>
      <c r="X36" s="11" t="n">
        <v>0</v>
      </c>
      <c r="Y36" s="11" t="n">
        <v>0</v>
      </c>
      <c r="Z36" s="11" t="n">
        <v>0</v>
      </c>
      <c r="AA36" s="11" t="n">
        <v>0</v>
      </c>
      <c r="AB36" s="11" t="n">
        <v>0</v>
      </c>
      <c r="AC36" s="11" t="n">
        <v>0</v>
      </c>
      <c r="AD36" s="11" t="n">
        <v>0</v>
      </c>
      <c r="AE36" s="11" t="n">
        <v>0</v>
      </c>
      <c r="AF36" s="11" t="n">
        <v>0</v>
      </c>
      <c r="AG36" s="11" t="n">
        <v>0</v>
      </c>
      <c r="AH36" s="11" t="n">
        <v>0</v>
      </c>
      <c r="AI36" s="11" t="n">
        <v>0</v>
      </c>
      <c r="AJ36" s="11" t="n">
        <v>2055.0069</v>
      </c>
      <c r="AK36" s="11" t="n">
        <v>2205.014932</v>
      </c>
      <c r="AL36" s="11" t="n">
        <v>2070.041405</v>
      </c>
      <c r="AM36" s="11" t="n">
        <v>1995.067302</v>
      </c>
      <c r="AN36" s="11" t="n">
        <v>2010.034918</v>
      </c>
      <c r="AO36" s="11" t="n">
        <v>2055.01704</v>
      </c>
      <c r="AP36" s="11" t="n">
        <v>2129.961699</v>
      </c>
      <c r="AQ36" s="11" t="n">
        <v>2204.929394</v>
      </c>
      <c r="AR36" s="11" t="n">
        <v>2174.963805</v>
      </c>
      <c r="AS36" s="11" t="n">
        <v>2144.996096</v>
      </c>
    </row>
    <row r="37" customFormat="false" ht="15" hidden="false" customHeight="false" outlineLevel="0" collapsed="false">
      <c r="A37" s="10" t="s">
        <v>134</v>
      </c>
      <c r="B37" s="10" t="n">
        <v>1</v>
      </c>
      <c r="C37" s="10" t="s">
        <v>135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2500.0566</v>
      </c>
      <c r="AK37" s="11" t="n">
        <v>2349.965379</v>
      </c>
      <c r="AL37" s="11" t="n">
        <v>1849.921805</v>
      </c>
      <c r="AM37" s="11" t="n">
        <v>1649.967775</v>
      </c>
      <c r="AN37" s="11" t="n">
        <v>1658.852044</v>
      </c>
      <c r="AO37" s="11" t="n">
        <v>1295.9256</v>
      </c>
      <c r="AP37" s="11" t="n">
        <v>1192.365705</v>
      </c>
      <c r="AQ37" s="11" t="n">
        <v>2488.242384</v>
      </c>
      <c r="AR37" s="11" t="n">
        <v>4147.231023</v>
      </c>
      <c r="AS37" s="11" t="n">
        <v>4665.576528</v>
      </c>
    </row>
    <row r="38" customFormat="false" ht="15" hidden="false" customHeight="false" outlineLevel="0" collapsed="false">
      <c r="A38" s="10" t="s">
        <v>136</v>
      </c>
      <c r="B38" s="10" t="n">
        <v>1</v>
      </c>
      <c r="C38" s="10" t="s">
        <v>137</v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0</v>
      </c>
      <c r="S38" s="11" t="n">
        <v>0</v>
      </c>
      <c r="T38" s="11" t="n">
        <v>0</v>
      </c>
      <c r="U38" s="11" t="n">
        <v>0</v>
      </c>
      <c r="V38" s="11" t="n">
        <v>0</v>
      </c>
      <c r="W38" s="11" t="n">
        <v>0</v>
      </c>
      <c r="X38" s="11" t="n">
        <v>0</v>
      </c>
      <c r="Y38" s="11" t="n">
        <v>0</v>
      </c>
      <c r="Z38" s="11" t="n">
        <v>0</v>
      </c>
      <c r="AA38" s="11" t="n">
        <v>0</v>
      </c>
      <c r="AB38" s="11" t="n">
        <v>0</v>
      </c>
      <c r="AC38" s="11" t="n">
        <v>0</v>
      </c>
      <c r="AD38" s="11" t="n">
        <v>0</v>
      </c>
      <c r="AE38" s="11" t="n">
        <v>0</v>
      </c>
      <c r="AF38" s="11" t="n">
        <v>630.0797</v>
      </c>
      <c r="AG38" s="11" t="n">
        <v>559.94025</v>
      </c>
      <c r="AH38" s="11" t="n">
        <v>559.96263</v>
      </c>
      <c r="AI38" s="11" t="n">
        <v>419.93667</v>
      </c>
      <c r="AJ38" s="11" t="n">
        <v>350.0226</v>
      </c>
      <c r="AK38" s="11" t="n">
        <v>349.9439</v>
      </c>
      <c r="AL38" s="11" t="n">
        <v>0</v>
      </c>
      <c r="AM38" s="11" t="n">
        <v>0</v>
      </c>
      <c r="AN38" s="11" t="n">
        <v>0</v>
      </c>
      <c r="AO38" s="11" t="n">
        <v>0</v>
      </c>
      <c r="AP38" s="11" t="n">
        <v>0</v>
      </c>
      <c r="AQ38" s="11" t="n">
        <v>0</v>
      </c>
      <c r="AR38" s="11" t="n">
        <v>0</v>
      </c>
      <c r="AS38" s="11" t="n">
        <v>0</v>
      </c>
    </row>
    <row r="39" customFormat="false" ht="15" hidden="false" customHeight="false" outlineLevel="0" collapsed="false">
      <c r="A39" s="10" t="s">
        <v>138</v>
      </c>
      <c r="B39" s="10" t="n">
        <v>1</v>
      </c>
      <c r="C39" s="10" t="s">
        <v>139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950.006253</v>
      </c>
      <c r="L39" s="11" t="n">
        <v>987.965325</v>
      </c>
      <c r="M39" s="11" t="n">
        <v>1026.070362</v>
      </c>
      <c r="N39" s="11" t="n">
        <v>1025.934998</v>
      </c>
      <c r="O39" s="11" t="n">
        <v>1063.991887</v>
      </c>
      <c r="P39" s="11" t="n">
        <v>2773.185336</v>
      </c>
      <c r="Q39" s="11" t="n">
        <v>4213.403064</v>
      </c>
      <c r="R39" s="11" t="n">
        <v>5413.209435</v>
      </c>
      <c r="S39" s="11" t="n">
        <v>5493.13408</v>
      </c>
      <c r="T39" s="11" t="n">
        <v>5493.008541</v>
      </c>
      <c r="U39" s="11" t="n">
        <v>5372.874468</v>
      </c>
      <c r="V39" s="11" t="n">
        <v>5412.865472</v>
      </c>
      <c r="W39" s="11" t="n">
        <v>5412.940506</v>
      </c>
      <c r="X39" s="11" t="n">
        <v>5532.946896</v>
      </c>
      <c r="Y39" s="11" t="n">
        <v>5372.836128</v>
      </c>
      <c r="Z39" s="11" t="n">
        <v>5492.87826</v>
      </c>
      <c r="AA39" s="11" t="n">
        <v>5895.988498</v>
      </c>
      <c r="AB39" s="11" t="n">
        <v>6168.6372</v>
      </c>
      <c r="AC39" s="11" t="n">
        <v>4543.0837</v>
      </c>
      <c r="AD39" s="11" t="n">
        <v>6126.86592</v>
      </c>
      <c r="AE39" s="11" t="n">
        <v>6293.5994</v>
      </c>
      <c r="AF39" s="11" t="n">
        <v>6234.79784</v>
      </c>
      <c r="AG39" s="11" t="n">
        <v>6193.1469</v>
      </c>
      <c r="AH39" s="11" t="n">
        <v>6151.50622</v>
      </c>
      <c r="AI39" s="11" t="n">
        <v>6233.25438</v>
      </c>
      <c r="AJ39" s="11" t="n">
        <v>6274.90725</v>
      </c>
      <c r="AK39" s="11" t="n">
        <v>6273.20486</v>
      </c>
      <c r="AL39" s="11" t="n">
        <v>6314.864458</v>
      </c>
      <c r="AM39" s="11" t="n">
        <v>6316.634125</v>
      </c>
      <c r="AN39" s="11" t="n">
        <v>7132.960348</v>
      </c>
      <c r="AO39" s="11" t="n">
        <v>7134.83832</v>
      </c>
      <c r="AP39" s="11" t="n">
        <v>7349.209851</v>
      </c>
      <c r="AQ39" s="11" t="n">
        <v>7347.367158</v>
      </c>
      <c r="AR39" s="11" t="n">
        <v>7304.174109</v>
      </c>
      <c r="AS39" s="11" t="n">
        <v>7304.117744</v>
      </c>
    </row>
    <row r="40" customFormat="false" ht="15" hidden="false" customHeight="false" outlineLevel="0" collapsed="false">
      <c r="A40" s="10" t="s">
        <v>140</v>
      </c>
      <c r="B40" s="10" t="n">
        <v>1</v>
      </c>
      <c r="C40" s="10" t="s">
        <v>141</v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  <c r="P40" s="11" t="n">
        <v>0</v>
      </c>
      <c r="Q40" s="11" t="n">
        <v>0</v>
      </c>
      <c r="R40" s="11" t="n">
        <v>0</v>
      </c>
      <c r="S40" s="11" t="n">
        <v>0</v>
      </c>
      <c r="T40" s="11" t="n">
        <v>0</v>
      </c>
      <c r="U40" s="11" t="n">
        <v>3569.940972</v>
      </c>
      <c r="V40" s="11" t="n">
        <v>3570.07616</v>
      </c>
      <c r="W40" s="11" t="n">
        <v>0</v>
      </c>
      <c r="X40" s="11" t="n">
        <v>1819.903256</v>
      </c>
      <c r="Y40" s="11" t="n">
        <v>1820.012656</v>
      </c>
      <c r="Z40" s="11" t="n">
        <v>2869.91358</v>
      </c>
      <c r="AA40" s="11" t="n">
        <v>0</v>
      </c>
      <c r="AB40" s="11" t="n">
        <v>0</v>
      </c>
      <c r="AC40" s="11" t="n">
        <v>0</v>
      </c>
      <c r="AD40" s="11" t="n">
        <v>0</v>
      </c>
      <c r="AE40" s="11" t="n">
        <v>0</v>
      </c>
      <c r="AF40" s="11" t="n">
        <v>0</v>
      </c>
      <c r="AG40" s="11" t="n">
        <v>0</v>
      </c>
      <c r="AH40" s="11" t="n">
        <v>0</v>
      </c>
      <c r="AI40" s="11" t="n">
        <v>0</v>
      </c>
      <c r="AJ40" s="11" t="n">
        <v>0</v>
      </c>
      <c r="AK40" s="11" t="n">
        <v>0</v>
      </c>
      <c r="AL40" s="11" t="n">
        <v>0</v>
      </c>
      <c r="AM40" s="11" t="n">
        <v>0</v>
      </c>
      <c r="AN40" s="11" t="n">
        <v>0</v>
      </c>
      <c r="AO40" s="11" t="n">
        <v>0</v>
      </c>
      <c r="AP40" s="11" t="n">
        <v>0</v>
      </c>
      <c r="AQ40" s="11" t="n">
        <v>0</v>
      </c>
      <c r="AR40" s="11" t="n">
        <v>0</v>
      </c>
      <c r="AS40" s="11" t="n">
        <v>0</v>
      </c>
    </row>
    <row r="41" customFormat="false" ht="15" hidden="false" customHeight="false" outlineLevel="0" collapsed="false">
      <c r="A41" s="10" t="s">
        <v>142</v>
      </c>
      <c r="B41" s="10" t="n">
        <v>1</v>
      </c>
      <c r="C41" s="10" t="s">
        <v>143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7050.712912</v>
      </c>
      <c r="W41" s="11" t="n">
        <v>7050.683688</v>
      </c>
      <c r="X41" s="11" t="n">
        <v>7063.445372</v>
      </c>
      <c r="Y41" s="11" t="n">
        <v>7076.178736</v>
      </c>
      <c r="Z41" s="11" t="n">
        <v>10646.15076</v>
      </c>
      <c r="AA41" s="11" t="n">
        <v>10225.554682</v>
      </c>
      <c r="AB41" s="11" t="n">
        <v>10671.914</v>
      </c>
      <c r="AC41" s="11" t="n">
        <v>10964.2518</v>
      </c>
      <c r="AD41" s="11" t="n">
        <v>11402.75556</v>
      </c>
      <c r="AE41" s="11" t="n">
        <v>12399.6224</v>
      </c>
      <c r="AF41" s="11" t="n">
        <v>22631.53652</v>
      </c>
      <c r="AG41" s="11" t="n">
        <v>22149.4611</v>
      </c>
      <c r="AH41" s="11" t="n">
        <v>22356.96383</v>
      </c>
      <c r="AI41" s="11" t="n">
        <v>30153.42864</v>
      </c>
      <c r="AJ41" s="11" t="n">
        <v>14235.72</v>
      </c>
      <c r="AK41" s="11" t="n">
        <v>21859.337804</v>
      </c>
      <c r="AL41" s="11" t="n">
        <v>22158.7064</v>
      </c>
      <c r="AM41" s="11" t="n">
        <v>22470.672849</v>
      </c>
      <c r="AN41" s="11" t="n">
        <v>22985.49665</v>
      </c>
      <c r="AO41" s="11" t="n">
        <v>24270.04632</v>
      </c>
      <c r="AP41" s="11" t="n">
        <v>24560.379574</v>
      </c>
      <c r="AQ41" s="11" t="n">
        <v>23958.104246</v>
      </c>
      <c r="AR41" s="11" t="n">
        <v>24268.891788</v>
      </c>
      <c r="AS41" s="11" t="n">
        <v>23681.239944</v>
      </c>
    </row>
    <row r="42" customFormat="false" ht="15" hidden="false" customHeight="false" outlineLevel="0" collapsed="false">
      <c r="A42" s="10" t="s">
        <v>144</v>
      </c>
      <c r="B42" s="10" t="n">
        <v>1</v>
      </c>
      <c r="C42" s="10" t="s">
        <v>145</v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11" t="n">
        <v>0</v>
      </c>
      <c r="Q42" s="11" t="n">
        <v>0</v>
      </c>
      <c r="R42" s="11" t="n">
        <v>0</v>
      </c>
      <c r="S42" s="11" t="n">
        <v>0</v>
      </c>
      <c r="T42" s="11" t="n">
        <v>0</v>
      </c>
      <c r="U42" s="11" t="n">
        <v>0</v>
      </c>
      <c r="V42" s="11" t="n">
        <v>0</v>
      </c>
      <c r="W42" s="11" t="n">
        <v>0</v>
      </c>
      <c r="X42" s="11" t="n">
        <v>0</v>
      </c>
      <c r="Y42" s="11" t="n">
        <v>0</v>
      </c>
      <c r="Z42" s="11" t="n">
        <v>0</v>
      </c>
      <c r="AA42" s="11" t="n">
        <v>0</v>
      </c>
      <c r="AB42" s="11" t="n">
        <v>0</v>
      </c>
      <c r="AC42" s="11" t="n">
        <v>0</v>
      </c>
      <c r="AD42" s="11" t="n">
        <v>0</v>
      </c>
      <c r="AE42" s="11" t="n">
        <v>0</v>
      </c>
      <c r="AF42" s="11" t="n">
        <v>0</v>
      </c>
      <c r="AG42" s="11" t="n">
        <v>0</v>
      </c>
      <c r="AH42" s="11" t="n">
        <v>0</v>
      </c>
      <c r="AI42" s="11" t="n">
        <v>0</v>
      </c>
      <c r="AJ42" s="11" t="n">
        <v>5145.0387</v>
      </c>
      <c r="AK42" s="11" t="n">
        <v>5160.014896</v>
      </c>
      <c r="AL42" s="11" t="n">
        <v>5744.938127</v>
      </c>
      <c r="AM42" s="11" t="n">
        <v>5550.006046</v>
      </c>
      <c r="AN42" s="11" t="n">
        <v>5684.95595</v>
      </c>
      <c r="AO42" s="11" t="n">
        <v>5775.06552</v>
      </c>
      <c r="AP42" s="11" t="n">
        <v>6000.034928</v>
      </c>
      <c r="AQ42" s="11" t="n">
        <v>6059.915744</v>
      </c>
      <c r="AR42" s="11" t="n">
        <v>6180.082191</v>
      </c>
      <c r="AS42" s="11" t="n">
        <v>6059.929</v>
      </c>
    </row>
    <row r="43" customFormat="false" ht="15" hidden="false" customHeight="false" outlineLevel="0" collapsed="false">
      <c r="A43" s="10" t="s">
        <v>146</v>
      </c>
      <c r="B43" s="10" t="n">
        <v>1</v>
      </c>
      <c r="C43" s="10" t="s">
        <v>147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  <c r="Z43" s="11" t="n">
        <v>5953.50939</v>
      </c>
      <c r="AA43" s="11" t="n">
        <v>6636.806492</v>
      </c>
      <c r="AB43" s="11" t="n">
        <v>7368.6976</v>
      </c>
      <c r="AC43" s="11" t="n">
        <v>6588.077</v>
      </c>
      <c r="AD43" s="11" t="n">
        <v>5807.214</v>
      </c>
      <c r="AE43" s="11" t="n">
        <v>8675.3106</v>
      </c>
      <c r="AF43" s="11" t="n">
        <v>7081.78706</v>
      </c>
      <c r="AG43" s="11" t="n">
        <v>7337.01135</v>
      </c>
      <c r="AH43" s="11" t="n">
        <v>0</v>
      </c>
      <c r="AI43" s="11" t="n">
        <v>0</v>
      </c>
      <c r="AJ43" s="11" t="n">
        <v>0</v>
      </c>
      <c r="AK43" s="11" t="n">
        <v>0</v>
      </c>
      <c r="AL43" s="11" t="n">
        <v>0</v>
      </c>
      <c r="AM43" s="11" t="n">
        <v>0</v>
      </c>
      <c r="AN43" s="11" t="n">
        <v>0</v>
      </c>
      <c r="AO43" s="11" t="n">
        <v>0</v>
      </c>
      <c r="AP43" s="11" t="n">
        <v>0</v>
      </c>
      <c r="AQ43" s="11" t="n">
        <v>0</v>
      </c>
      <c r="AR43" s="11" t="n">
        <v>0</v>
      </c>
      <c r="AS43" s="11" t="n">
        <v>0</v>
      </c>
    </row>
    <row r="44" customFormat="false" ht="15" hidden="false" customHeight="false" outlineLevel="0" collapsed="false">
      <c r="A44" s="10" t="s">
        <v>148</v>
      </c>
      <c r="B44" s="10" t="n">
        <v>1</v>
      </c>
      <c r="C44" s="10" t="s">
        <v>149</v>
      </c>
      <c r="D44" s="11" t="n">
        <v>5103.978912</v>
      </c>
      <c r="E44" s="11" t="n">
        <v>5103.96111</v>
      </c>
      <c r="F44" s="11" t="n">
        <v>5007.628998</v>
      </c>
      <c r="G44" s="11" t="n">
        <v>5200.196436</v>
      </c>
      <c r="H44" s="11" t="n">
        <v>5392.782416</v>
      </c>
      <c r="I44" s="11" t="n">
        <v>5296.51453</v>
      </c>
      <c r="J44" s="11" t="n">
        <v>5296.564392</v>
      </c>
      <c r="K44" s="11" t="n">
        <v>5200.166433</v>
      </c>
      <c r="L44" s="11" t="n">
        <v>5200.17003</v>
      </c>
      <c r="M44" s="11" t="n">
        <v>5392.876944</v>
      </c>
      <c r="N44" s="11" t="n">
        <v>5200.22738</v>
      </c>
      <c r="O44" s="11" t="n">
        <v>5585.407562</v>
      </c>
      <c r="P44" s="11" t="n">
        <v>5489.02521</v>
      </c>
      <c r="Q44" s="11" t="n">
        <v>5489.150673</v>
      </c>
      <c r="R44" s="11" t="n">
        <v>5489.13033</v>
      </c>
      <c r="S44" s="11" t="n">
        <v>5489.04832</v>
      </c>
      <c r="T44" s="11" t="n">
        <v>5681.72103</v>
      </c>
      <c r="U44" s="11" t="n">
        <v>5681.654004</v>
      </c>
      <c r="V44" s="11" t="n">
        <v>5681.746208</v>
      </c>
      <c r="W44" s="11" t="n">
        <v>5681.634296</v>
      </c>
      <c r="X44" s="11" t="n">
        <v>5585.31538</v>
      </c>
      <c r="Y44" s="11" t="n">
        <v>5585.327968</v>
      </c>
      <c r="Z44" s="11" t="n">
        <v>5681.66151</v>
      </c>
      <c r="AA44" s="11" t="n">
        <v>5585.375108</v>
      </c>
      <c r="AB44" s="11" t="n">
        <v>6020.982</v>
      </c>
      <c r="AC44" s="11" t="n">
        <v>5820.255</v>
      </c>
      <c r="AD44" s="11" t="n">
        <v>5820.27768</v>
      </c>
      <c r="AE44" s="11" t="n">
        <v>5820.3508</v>
      </c>
      <c r="AF44" s="11" t="n">
        <v>5820.2768</v>
      </c>
      <c r="AG44" s="11" t="n">
        <v>6121.3839</v>
      </c>
      <c r="AH44" s="11" t="n">
        <v>6121.43102</v>
      </c>
      <c r="AI44" s="11" t="n">
        <v>6020.95617</v>
      </c>
      <c r="AJ44" s="11" t="n">
        <v>5920.6653</v>
      </c>
      <c r="AK44" s="11" t="n">
        <v>5920.682426</v>
      </c>
      <c r="AL44" s="11" t="n">
        <v>5820.32909</v>
      </c>
      <c r="AM44" s="11" t="n">
        <v>5820.295045</v>
      </c>
      <c r="AN44" s="11" t="n">
        <v>6034.93201</v>
      </c>
      <c r="AO44" s="11" t="n">
        <v>6138.99456</v>
      </c>
      <c r="AP44" s="11" t="n">
        <v>6034.982017</v>
      </c>
      <c r="AQ44" s="11" t="n">
        <v>5930.802208</v>
      </c>
      <c r="AR44" s="11" t="n">
        <v>6034.853808</v>
      </c>
      <c r="AS44" s="11" t="n">
        <v>6139.036232</v>
      </c>
    </row>
    <row r="45" customFormat="false" ht="15" hidden="false" customHeight="false" outlineLevel="0" collapsed="false">
      <c r="A45" s="10" t="s">
        <v>150</v>
      </c>
      <c r="B45" s="10" t="n">
        <v>1</v>
      </c>
      <c r="C45" s="10" t="s">
        <v>151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  <c r="U45" s="11" t="n">
        <v>0</v>
      </c>
      <c r="V45" s="11" t="n">
        <v>0</v>
      </c>
      <c r="W45" s="11" t="n">
        <v>0</v>
      </c>
      <c r="X45" s="11" t="n">
        <v>0</v>
      </c>
      <c r="Y45" s="11" t="n">
        <v>0</v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0</v>
      </c>
      <c r="AE45" s="11" t="n">
        <v>0</v>
      </c>
      <c r="AF45" s="11" t="n">
        <v>0</v>
      </c>
      <c r="AG45" s="11" t="n">
        <v>0</v>
      </c>
      <c r="AH45" s="11" t="n">
        <v>0</v>
      </c>
      <c r="AI45" s="11" t="n">
        <v>0</v>
      </c>
      <c r="AJ45" s="11" t="n">
        <v>0</v>
      </c>
      <c r="AK45" s="11" t="n">
        <v>0</v>
      </c>
      <c r="AL45" s="11" t="n">
        <v>0</v>
      </c>
      <c r="AM45" s="11" t="n">
        <v>3465.022244</v>
      </c>
      <c r="AN45" s="11" t="n">
        <v>3409.939158</v>
      </c>
      <c r="AO45" s="11" t="n">
        <v>3465.0048</v>
      </c>
      <c r="AP45" s="11" t="n">
        <v>3520.05912</v>
      </c>
      <c r="AQ45" s="11" t="n">
        <v>3575.006454</v>
      </c>
      <c r="AR45" s="11" t="n">
        <v>3630.017187</v>
      </c>
      <c r="AS45" s="11" t="n">
        <v>3575.051832</v>
      </c>
    </row>
    <row r="46" customFormat="false" ht="15" hidden="false" customHeight="false" outlineLevel="0" collapsed="false">
      <c r="A46" s="10" t="s">
        <v>152</v>
      </c>
      <c r="B46" s="10" t="n">
        <v>1</v>
      </c>
      <c r="C46" s="10" t="s">
        <v>153</v>
      </c>
      <c r="D46" s="11" t="n">
        <v>0</v>
      </c>
      <c r="E46" s="11" t="n">
        <v>0</v>
      </c>
      <c r="F46" s="11" t="n">
        <v>0</v>
      </c>
      <c r="G46" s="11" t="n">
        <v>1000.065528</v>
      </c>
      <c r="H46" s="11" t="n">
        <v>849.957087</v>
      </c>
      <c r="I46" s="11" t="n">
        <v>699.99798</v>
      </c>
      <c r="J46" s="11" t="n">
        <v>650.01318</v>
      </c>
      <c r="K46" s="11" t="n">
        <v>650.083602</v>
      </c>
      <c r="L46" s="11" t="n">
        <v>900.00909</v>
      </c>
      <c r="M46" s="11" t="n">
        <v>1200.063276</v>
      </c>
      <c r="N46" s="11" t="n">
        <v>1249.981856</v>
      </c>
      <c r="O46" s="11" t="n">
        <v>1300.002172</v>
      </c>
      <c r="P46" s="11" t="n">
        <v>1627.477947</v>
      </c>
      <c r="Q46" s="11" t="n">
        <v>1417.459356</v>
      </c>
      <c r="R46" s="11" t="n">
        <v>1469.954235</v>
      </c>
      <c r="S46" s="11" t="n">
        <v>1679.92832</v>
      </c>
      <c r="T46" s="11" t="n">
        <v>1627.539247</v>
      </c>
      <c r="U46" s="11" t="n">
        <v>1522.526304</v>
      </c>
      <c r="V46" s="11" t="n">
        <v>1417.53024</v>
      </c>
      <c r="W46" s="11" t="n">
        <v>1365.083432</v>
      </c>
      <c r="X46" s="11" t="n">
        <v>1470.058158</v>
      </c>
      <c r="Y46" s="11" t="n">
        <v>1417.480944</v>
      </c>
      <c r="Z46" s="11" t="n">
        <v>1627.41366</v>
      </c>
      <c r="AA46" s="11" t="n">
        <v>1522.511496</v>
      </c>
      <c r="AB46" s="11" t="n">
        <v>1477.1724</v>
      </c>
      <c r="AC46" s="11" t="n">
        <v>1531.9486</v>
      </c>
      <c r="AD46" s="11" t="n">
        <v>1586.62476</v>
      </c>
      <c r="AE46" s="11" t="n">
        <v>1586.5674</v>
      </c>
      <c r="AF46" s="11" t="n">
        <v>1586.68156</v>
      </c>
      <c r="AG46" s="11" t="n">
        <v>1750.6395</v>
      </c>
      <c r="AH46" s="11" t="n">
        <v>1750.75258</v>
      </c>
      <c r="AI46" s="11" t="n">
        <v>1750.76127</v>
      </c>
      <c r="AJ46" s="11" t="n">
        <v>1477.1394</v>
      </c>
      <c r="AK46" s="11" t="n">
        <v>1586.535134</v>
      </c>
      <c r="AL46" s="11" t="n">
        <v>1750.684552</v>
      </c>
      <c r="AM46" s="11" t="n">
        <v>1477.148262</v>
      </c>
      <c r="AN46" s="11" t="n">
        <v>1418.178852</v>
      </c>
      <c r="AO46" s="11" t="n">
        <v>1588.4148</v>
      </c>
      <c r="AP46" s="11" t="n">
        <v>1645.229278</v>
      </c>
      <c r="AQ46" s="11" t="n">
        <v>1645.145028</v>
      </c>
      <c r="AR46" s="11" t="n">
        <v>1701.889704</v>
      </c>
      <c r="AS46" s="11" t="n">
        <v>1701.855584</v>
      </c>
    </row>
    <row r="47" customFormat="false" ht="15" hidden="false" customHeight="false" outlineLevel="0" collapsed="false">
      <c r="A47" s="10" t="s">
        <v>154</v>
      </c>
      <c r="B47" s="10" t="n">
        <v>1</v>
      </c>
      <c r="C47" s="10" t="s">
        <v>155</v>
      </c>
      <c r="D47" s="11" t="n">
        <v>22511.14632</v>
      </c>
      <c r="E47" s="11" t="n">
        <v>32252.028708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v>0</v>
      </c>
      <c r="AI47" s="11" t="n">
        <v>0</v>
      </c>
      <c r="AJ47" s="11" t="n">
        <v>0</v>
      </c>
      <c r="AK47" s="11" t="n">
        <v>0</v>
      </c>
      <c r="AL47" s="11" t="n">
        <v>0</v>
      </c>
      <c r="AM47" s="11" t="n">
        <v>0</v>
      </c>
      <c r="AN47" s="11" t="n">
        <v>0</v>
      </c>
      <c r="AO47" s="11" t="n">
        <v>0</v>
      </c>
      <c r="AP47" s="11" t="n">
        <v>0</v>
      </c>
      <c r="AQ47" s="11" t="n">
        <v>0</v>
      </c>
      <c r="AR47" s="11" t="n">
        <v>0</v>
      </c>
      <c r="AS47" s="11" t="n">
        <v>0</v>
      </c>
    </row>
    <row r="48" customFormat="false" ht="15" hidden="false" customHeight="false" outlineLevel="0" collapsed="false">
      <c r="A48" s="10" t="s">
        <v>156</v>
      </c>
      <c r="B48" s="10" t="n">
        <v>1</v>
      </c>
      <c r="C48" s="10" t="s">
        <v>157</v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17.933398</v>
      </c>
      <c r="P48" s="11" t="n">
        <v>36.05553</v>
      </c>
      <c r="Q48" s="11" t="n">
        <v>54.017988</v>
      </c>
      <c r="R48" s="11" t="n">
        <v>53.92203</v>
      </c>
      <c r="S48" s="11" t="n">
        <v>72.01152</v>
      </c>
      <c r="T48" s="11" t="n">
        <v>57.64802</v>
      </c>
      <c r="U48" s="11" t="n">
        <v>57.665868</v>
      </c>
      <c r="V48" s="11" t="n">
        <v>72.001536</v>
      </c>
      <c r="W48" s="11" t="n">
        <v>71.982174</v>
      </c>
      <c r="X48" s="11" t="n">
        <v>72.055884</v>
      </c>
      <c r="Y48" s="11" t="n">
        <v>71.966576</v>
      </c>
      <c r="Z48" s="11" t="n">
        <v>0</v>
      </c>
      <c r="AA48" s="11" t="n">
        <v>0</v>
      </c>
      <c r="AB48" s="11" t="n">
        <v>0</v>
      </c>
      <c r="AC48" s="11" t="n">
        <v>0</v>
      </c>
      <c r="AD48" s="11" t="n">
        <v>0</v>
      </c>
      <c r="AE48" s="11" t="n">
        <v>0</v>
      </c>
      <c r="AF48" s="11" t="n">
        <v>0</v>
      </c>
      <c r="AG48" s="11" t="n">
        <v>0</v>
      </c>
      <c r="AH48" s="11" t="n">
        <v>0</v>
      </c>
      <c r="AI48" s="11" t="n">
        <v>0</v>
      </c>
      <c r="AJ48" s="11" t="n">
        <v>0</v>
      </c>
      <c r="AK48" s="11" t="n">
        <v>0</v>
      </c>
      <c r="AL48" s="11" t="n">
        <v>0</v>
      </c>
      <c r="AM48" s="11" t="n">
        <v>0</v>
      </c>
      <c r="AN48" s="11" t="n">
        <v>0</v>
      </c>
      <c r="AO48" s="11" t="n">
        <v>0</v>
      </c>
      <c r="AP48" s="11" t="n">
        <v>0</v>
      </c>
      <c r="AQ48" s="11" t="n">
        <v>0</v>
      </c>
      <c r="AR48" s="11" t="n">
        <v>0</v>
      </c>
      <c r="AS48" s="11" t="n">
        <v>0</v>
      </c>
    </row>
    <row r="49" customFormat="false" ht="15" hidden="false" customHeight="false" outlineLevel="0" collapsed="false">
      <c r="A49" s="10" t="s">
        <v>158</v>
      </c>
      <c r="B49" s="10" t="n">
        <v>1</v>
      </c>
      <c r="C49" s="10" t="s">
        <v>159</v>
      </c>
      <c r="D49" s="11" t="n">
        <v>11299.145544</v>
      </c>
      <c r="E49" s="11" t="n">
        <v>11588.11722</v>
      </c>
      <c r="F49" s="11" t="n">
        <v>11523.918001</v>
      </c>
      <c r="G49" s="11" t="n">
        <v>11780.714196</v>
      </c>
      <c r="H49" s="11" t="n">
        <v>12390.568015</v>
      </c>
      <c r="I49" s="11" t="n">
        <v>8859.627415</v>
      </c>
      <c r="J49" s="11" t="n">
        <v>9373.206744</v>
      </c>
      <c r="K49" s="11" t="n">
        <v>10047.325078</v>
      </c>
      <c r="L49" s="11" t="n">
        <v>9630.06201</v>
      </c>
      <c r="M49" s="11" t="n">
        <v>9597.976716</v>
      </c>
      <c r="N49" s="11" t="n">
        <v>9212.765502</v>
      </c>
      <c r="O49" s="11" t="n">
        <v>8570.641597</v>
      </c>
      <c r="P49" s="11" t="n">
        <v>10891.688841</v>
      </c>
      <c r="Q49" s="11" t="n">
        <v>10650.774558</v>
      </c>
      <c r="R49" s="11" t="n">
        <v>11695.622145</v>
      </c>
      <c r="S49" s="11" t="n">
        <v>11594.53568</v>
      </c>
      <c r="T49" s="11" t="n">
        <v>11628.283846</v>
      </c>
      <c r="U49" s="11" t="n">
        <v>11055.265416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</row>
    <row r="50" customFormat="false" ht="15" hidden="false" customHeight="false" outlineLevel="0" collapsed="false">
      <c r="A50" s="10" t="s">
        <v>160</v>
      </c>
      <c r="B50" s="10" t="n">
        <v>1</v>
      </c>
      <c r="C50" s="10" t="s">
        <v>161</v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  <c r="P50" s="11" t="n">
        <v>0</v>
      </c>
      <c r="Q50" s="11" t="n">
        <v>0</v>
      </c>
      <c r="R50" s="11" t="n">
        <v>0</v>
      </c>
      <c r="S50" s="11" t="n">
        <v>0</v>
      </c>
      <c r="T50" s="11" t="n">
        <v>0</v>
      </c>
      <c r="U50" s="11" t="n">
        <v>0</v>
      </c>
      <c r="V50" s="11" t="n">
        <v>0</v>
      </c>
      <c r="W50" s="11" t="n">
        <v>0</v>
      </c>
      <c r="X50" s="11" t="n">
        <v>0</v>
      </c>
      <c r="Y50" s="11" t="n">
        <v>0</v>
      </c>
      <c r="Z50" s="11" t="n">
        <v>0</v>
      </c>
      <c r="AA50" s="11" t="n">
        <v>0</v>
      </c>
      <c r="AB50" s="11" t="n">
        <v>3255.032</v>
      </c>
      <c r="AC50" s="11" t="n">
        <v>3255.0315</v>
      </c>
      <c r="AD50" s="11" t="n">
        <v>3234.07728</v>
      </c>
      <c r="AE50" s="11" t="n">
        <v>3234.0286</v>
      </c>
      <c r="AF50" s="11" t="n">
        <v>3254.99366</v>
      </c>
      <c r="AG50" s="11" t="n">
        <v>3255.0186</v>
      </c>
      <c r="AH50" s="11" t="n">
        <v>3255.07649</v>
      </c>
      <c r="AI50" s="11" t="n">
        <v>3254.92857</v>
      </c>
      <c r="AJ50" s="11" t="n">
        <v>3276.0501</v>
      </c>
      <c r="AK50" s="11" t="n">
        <v>3297.024081</v>
      </c>
      <c r="AL50" s="11" t="n">
        <v>3401.948418</v>
      </c>
      <c r="AM50" s="11" t="n">
        <v>3317.91885</v>
      </c>
      <c r="AN50" s="11" t="n">
        <v>3504.93266</v>
      </c>
      <c r="AO50" s="11" t="n">
        <v>3526.78128</v>
      </c>
      <c r="AP50" s="11" t="n">
        <v>3222.012962</v>
      </c>
      <c r="AQ50" s="11" t="n">
        <v>3309.060638</v>
      </c>
      <c r="AR50" s="11" t="n">
        <v>3374.352918</v>
      </c>
      <c r="AS50" s="11" t="n">
        <v>3374.30848</v>
      </c>
    </row>
    <row r="51" customFormat="false" ht="15" hidden="false" customHeight="false" outlineLevel="0" collapsed="false">
      <c r="A51" s="10" t="s">
        <v>162</v>
      </c>
      <c r="B51" s="10" t="n">
        <v>1</v>
      </c>
      <c r="C51" s="10" t="s">
        <v>163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  <c r="U51" s="11" t="n">
        <v>0</v>
      </c>
      <c r="V51" s="11" t="n">
        <v>0</v>
      </c>
      <c r="W51" s="11" t="n">
        <v>0</v>
      </c>
      <c r="X51" s="11" t="n">
        <v>0</v>
      </c>
      <c r="Y51" s="11" t="n">
        <v>0</v>
      </c>
      <c r="Z51" s="11" t="n">
        <v>0</v>
      </c>
      <c r="AA51" s="11" t="n">
        <v>0</v>
      </c>
      <c r="AB51" s="11" t="n">
        <v>0</v>
      </c>
      <c r="AC51" s="11" t="n">
        <v>0</v>
      </c>
      <c r="AD51" s="11" t="n">
        <v>0</v>
      </c>
      <c r="AE51" s="11" t="n">
        <v>0</v>
      </c>
      <c r="AF51" s="11" t="n">
        <v>0</v>
      </c>
      <c r="AG51" s="11" t="n">
        <v>0</v>
      </c>
      <c r="AH51" s="11" t="n">
        <v>0</v>
      </c>
      <c r="AI51" s="11" t="n">
        <v>0</v>
      </c>
      <c r="AJ51" s="11" t="n">
        <v>935.04465</v>
      </c>
      <c r="AK51" s="11" t="n">
        <v>935.086937</v>
      </c>
      <c r="AL51" s="11" t="n">
        <v>850.028522</v>
      </c>
      <c r="AM51" s="11" t="n">
        <v>850.070591</v>
      </c>
      <c r="AN51" s="11" t="n">
        <v>881.319024</v>
      </c>
      <c r="AO51" s="11" t="n">
        <v>881.43648</v>
      </c>
      <c r="AP51" s="11" t="n">
        <v>881.463364</v>
      </c>
      <c r="AQ51" s="11" t="n">
        <v>881.340224</v>
      </c>
      <c r="AR51" s="11" t="n">
        <v>881.409924</v>
      </c>
      <c r="AS51" s="11" t="n">
        <v>881.380576</v>
      </c>
    </row>
    <row r="52" customFormat="false" ht="15" hidden="false" customHeight="false" outlineLevel="0" collapsed="false">
      <c r="A52" s="10" t="s">
        <v>164</v>
      </c>
      <c r="B52" s="10" t="n">
        <v>1</v>
      </c>
      <c r="C52" s="10" t="s">
        <v>165</v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  <c r="P52" s="11" t="n">
        <v>0</v>
      </c>
      <c r="Q52" s="11" t="n">
        <v>0</v>
      </c>
      <c r="R52" s="11" t="n">
        <v>0</v>
      </c>
      <c r="S52" s="11" t="n">
        <v>0</v>
      </c>
      <c r="T52" s="11" t="n">
        <v>0</v>
      </c>
      <c r="U52" s="11" t="n">
        <v>0</v>
      </c>
      <c r="V52" s="11" t="n">
        <v>0</v>
      </c>
      <c r="W52" s="11" t="n">
        <v>0</v>
      </c>
      <c r="X52" s="11" t="n">
        <v>0</v>
      </c>
      <c r="Y52" s="11" t="n">
        <v>0</v>
      </c>
      <c r="Z52" s="11" t="n">
        <v>0</v>
      </c>
      <c r="AA52" s="11" t="n">
        <v>0</v>
      </c>
      <c r="AB52" s="11" t="n">
        <v>0</v>
      </c>
      <c r="AC52" s="11" t="n">
        <v>0</v>
      </c>
      <c r="AD52" s="11" t="n">
        <v>0</v>
      </c>
      <c r="AE52" s="11" t="n">
        <v>0</v>
      </c>
      <c r="AF52" s="11" t="n">
        <v>0</v>
      </c>
      <c r="AG52" s="11" t="n">
        <v>0</v>
      </c>
      <c r="AH52" s="11" t="n">
        <v>0</v>
      </c>
      <c r="AI52" s="11" t="n">
        <v>0</v>
      </c>
      <c r="AJ52" s="11" t="n">
        <v>5790.0489</v>
      </c>
      <c r="AK52" s="11" t="n">
        <v>5879.978425</v>
      </c>
      <c r="AL52" s="11" t="n">
        <v>6195.082709</v>
      </c>
      <c r="AM52" s="11" t="n">
        <v>5999.948212</v>
      </c>
      <c r="AN52" s="11" t="n">
        <v>6209.92004</v>
      </c>
      <c r="AO52" s="11" t="n">
        <v>6165.05112</v>
      </c>
      <c r="AP52" s="11" t="n">
        <v>6224.927594</v>
      </c>
      <c r="AQ52" s="11" t="n">
        <v>6450.063168</v>
      </c>
      <c r="AR52" s="11" t="n">
        <v>6449.940414</v>
      </c>
      <c r="AS52" s="11" t="n">
        <v>6584.977</v>
      </c>
    </row>
    <row r="53" customFormat="false" ht="15" hidden="false" customHeight="false" outlineLevel="0" collapsed="false">
      <c r="A53" s="10" t="s">
        <v>166</v>
      </c>
      <c r="B53" s="10" t="n">
        <v>1</v>
      </c>
      <c r="C53" s="10" t="s">
        <v>167</v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  <c r="V53" s="11" t="n">
        <v>0</v>
      </c>
      <c r="W53" s="11" t="n">
        <v>0</v>
      </c>
      <c r="X53" s="11" t="n">
        <v>0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0</v>
      </c>
      <c r="AD53" s="11" t="n">
        <v>0</v>
      </c>
      <c r="AE53" s="11" t="n">
        <v>0</v>
      </c>
      <c r="AF53" s="11" t="n">
        <v>0</v>
      </c>
      <c r="AG53" s="11" t="n">
        <v>0</v>
      </c>
      <c r="AH53" s="11" t="n">
        <v>0</v>
      </c>
      <c r="AI53" s="11" t="n">
        <v>0</v>
      </c>
      <c r="AJ53" s="11" t="n">
        <v>0</v>
      </c>
      <c r="AK53" s="11" t="n">
        <v>461.925948</v>
      </c>
      <c r="AL53" s="11" t="n">
        <v>0</v>
      </c>
      <c r="AM53" s="11" t="n">
        <v>0</v>
      </c>
      <c r="AN53" s="11" t="n">
        <v>0</v>
      </c>
      <c r="AO53" s="11" t="n">
        <v>0</v>
      </c>
      <c r="AP53" s="11" t="n">
        <v>0</v>
      </c>
      <c r="AQ53" s="11" t="n">
        <v>0</v>
      </c>
      <c r="AR53" s="11" t="n">
        <v>0</v>
      </c>
      <c r="AS53" s="11" t="n">
        <v>0</v>
      </c>
    </row>
    <row r="54" customFormat="false" ht="15" hidden="false" customHeight="false" outlineLevel="0" collapsed="false">
      <c r="A54" s="10" t="s">
        <v>168</v>
      </c>
      <c r="B54" s="10" t="n">
        <v>1</v>
      </c>
      <c r="C54" s="10" t="s">
        <v>169</v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  <c r="P54" s="11" t="n">
        <v>0</v>
      </c>
      <c r="Q54" s="11" t="n">
        <v>0</v>
      </c>
      <c r="R54" s="11" t="n">
        <v>0</v>
      </c>
      <c r="S54" s="11" t="n">
        <v>0</v>
      </c>
      <c r="T54" s="11" t="n">
        <v>1639.916616</v>
      </c>
      <c r="U54" s="11" t="n">
        <v>1640.068872</v>
      </c>
      <c r="V54" s="11" t="n">
        <v>2040.04352</v>
      </c>
      <c r="W54" s="11" t="n">
        <v>2199.918012</v>
      </c>
      <c r="X54" s="11" t="n">
        <v>2440.056356</v>
      </c>
      <c r="Y54" s="11" t="n">
        <v>2280.077536</v>
      </c>
      <c r="Z54" s="11" t="n">
        <v>2240.09184</v>
      </c>
      <c r="AA54" s="11" t="n">
        <v>2240.05878</v>
      </c>
      <c r="AB54" s="11" t="n">
        <v>2500.8324</v>
      </c>
      <c r="AC54" s="11" t="n">
        <v>2459.0834</v>
      </c>
      <c r="AD54" s="11" t="n">
        <v>2167.34616</v>
      </c>
      <c r="AE54" s="11" t="n">
        <v>2167.3102</v>
      </c>
      <c r="AF54" s="11" t="n">
        <v>2209.04206</v>
      </c>
      <c r="AG54" s="11" t="n">
        <v>1917.2052</v>
      </c>
      <c r="AH54" s="11" t="n">
        <v>2084.02339</v>
      </c>
      <c r="AI54" s="11" t="n">
        <v>2125.59156</v>
      </c>
      <c r="AJ54" s="11" t="n">
        <v>2083.992</v>
      </c>
      <c r="AK54" s="11" t="n">
        <v>1792.265311</v>
      </c>
      <c r="AL54" s="11" t="n">
        <v>1792.323843</v>
      </c>
      <c r="AM54" s="11" t="n">
        <v>1792.215678</v>
      </c>
      <c r="AN54" s="11" t="n">
        <v>4083.513772</v>
      </c>
      <c r="AO54" s="11" t="n">
        <v>3694.5096</v>
      </c>
      <c r="AP54" s="11" t="n">
        <v>3824.26176</v>
      </c>
      <c r="AQ54" s="11" t="n">
        <v>4040.411632</v>
      </c>
      <c r="AR54" s="11" t="n">
        <v>3953.881674</v>
      </c>
      <c r="AS54" s="11" t="n">
        <v>4040.419376</v>
      </c>
    </row>
    <row r="55" customFormat="false" ht="15" hidden="false" customHeight="false" outlineLevel="0" collapsed="false">
      <c r="A55" s="10" t="s">
        <v>170</v>
      </c>
      <c r="B55" s="10" t="n">
        <v>1</v>
      </c>
      <c r="C55" s="10" t="s">
        <v>171</v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749.994378</v>
      </c>
      <c r="N55" s="11" t="n">
        <v>749.920282</v>
      </c>
      <c r="O55" s="11" t="n">
        <v>749.988239</v>
      </c>
      <c r="P55" s="11" t="n">
        <v>749.955024</v>
      </c>
      <c r="Q55" s="11" t="n">
        <v>749.926941</v>
      </c>
      <c r="R55" s="11" t="n">
        <v>749.94627</v>
      </c>
      <c r="S55" s="11" t="n">
        <v>750.07744</v>
      </c>
      <c r="T55" s="11" t="n">
        <v>749.932919</v>
      </c>
      <c r="U55" s="11" t="n">
        <v>750.024756</v>
      </c>
      <c r="V55" s="11" t="n">
        <v>750.016</v>
      </c>
      <c r="W55" s="11" t="n">
        <v>749.963036</v>
      </c>
      <c r="X55" s="11" t="n">
        <v>750.08994</v>
      </c>
      <c r="Y55" s="11" t="n">
        <v>749.935824</v>
      </c>
      <c r="Z55" s="11" t="n">
        <v>750.03075</v>
      </c>
      <c r="AA55" s="11" t="n">
        <v>749.923924</v>
      </c>
      <c r="AB55" s="11" t="n">
        <v>750.0636</v>
      </c>
      <c r="AC55" s="11" t="n">
        <v>749.9609</v>
      </c>
      <c r="AD55" s="11" t="n">
        <v>749.93688</v>
      </c>
      <c r="AE55" s="11" t="n">
        <v>749.914</v>
      </c>
      <c r="AF55" s="11" t="n">
        <v>749.92028</v>
      </c>
      <c r="AG55" s="11" t="n">
        <v>749.92335</v>
      </c>
      <c r="AH55" s="11" t="n">
        <v>750.0003</v>
      </c>
      <c r="AI55" s="11" t="n">
        <v>750.03336</v>
      </c>
      <c r="AJ55" s="11" t="n">
        <v>749.9436</v>
      </c>
      <c r="AK55" s="11" t="n">
        <v>749.985032</v>
      </c>
      <c r="AL55" s="11" t="n">
        <v>750.057537</v>
      </c>
      <c r="AM55" s="11" t="n">
        <v>750.083443</v>
      </c>
      <c r="AN55" s="11" t="n">
        <v>999.9316</v>
      </c>
      <c r="AO55" s="11" t="n">
        <v>999.9852</v>
      </c>
      <c r="AP55" s="11" t="n">
        <v>1000.066179</v>
      </c>
      <c r="AQ55" s="11" t="n">
        <v>999.9282</v>
      </c>
      <c r="AR55" s="11" t="n">
        <v>999.981369</v>
      </c>
      <c r="AS55" s="11" t="n">
        <v>1000.041424</v>
      </c>
    </row>
    <row r="56" customFormat="false" ht="15" hidden="false" customHeight="false" outlineLevel="0" collapsed="false">
      <c r="A56" s="10" t="s">
        <v>172</v>
      </c>
      <c r="B56" s="10" t="n">
        <v>1</v>
      </c>
      <c r="C56" s="10" t="s">
        <v>173</v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  <c r="P56" s="11" t="n">
        <v>0</v>
      </c>
      <c r="Q56" s="11" t="n">
        <v>0</v>
      </c>
      <c r="R56" s="11" t="n">
        <v>0</v>
      </c>
      <c r="S56" s="11" t="n">
        <v>0</v>
      </c>
      <c r="T56" s="11" t="n">
        <v>0</v>
      </c>
      <c r="U56" s="11" t="n">
        <v>0</v>
      </c>
      <c r="V56" s="11" t="n">
        <v>0</v>
      </c>
      <c r="W56" s="11" t="n">
        <v>0</v>
      </c>
      <c r="X56" s="11" t="n">
        <v>0</v>
      </c>
      <c r="Y56" s="11" t="n">
        <v>0</v>
      </c>
      <c r="Z56" s="11" t="n">
        <v>0</v>
      </c>
      <c r="AA56" s="11" t="n">
        <v>0</v>
      </c>
      <c r="AB56" s="11" t="n">
        <v>0</v>
      </c>
      <c r="AC56" s="11" t="n">
        <v>0</v>
      </c>
      <c r="AD56" s="11" t="n">
        <v>0</v>
      </c>
      <c r="AE56" s="11" t="n">
        <v>0</v>
      </c>
      <c r="AF56" s="11" t="n">
        <v>0</v>
      </c>
      <c r="AG56" s="11" t="n">
        <v>0</v>
      </c>
      <c r="AH56" s="11" t="n">
        <v>0</v>
      </c>
      <c r="AI56" s="11" t="n">
        <v>0</v>
      </c>
      <c r="AJ56" s="11" t="n">
        <v>0</v>
      </c>
      <c r="AK56" s="11" t="n">
        <v>0</v>
      </c>
      <c r="AL56" s="11" t="n">
        <v>0</v>
      </c>
      <c r="AM56" s="11" t="n">
        <v>0</v>
      </c>
      <c r="AN56" s="11" t="n">
        <v>0</v>
      </c>
      <c r="AO56" s="11" t="n">
        <v>0</v>
      </c>
      <c r="AP56" s="11" t="n">
        <v>13944.069584</v>
      </c>
      <c r="AQ56" s="11" t="n">
        <v>14154.071384</v>
      </c>
      <c r="AR56" s="11" t="n">
        <v>13986.064503</v>
      </c>
      <c r="AS56" s="11" t="n">
        <v>15498.016832</v>
      </c>
    </row>
    <row r="57" customFormat="false" ht="15" hidden="false" customHeight="false" outlineLevel="0" collapsed="false">
      <c r="A57" s="10" t="s">
        <v>174</v>
      </c>
      <c r="B57" s="10" t="n">
        <v>1</v>
      </c>
      <c r="C57" s="10" t="s">
        <v>175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0</v>
      </c>
      <c r="AE57" s="11" t="n">
        <v>0</v>
      </c>
      <c r="AF57" s="11" t="n">
        <v>0</v>
      </c>
      <c r="AG57" s="11" t="n">
        <v>0</v>
      </c>
      <c r="AH57" s="11" t="n">
        <v>0</v>
      </c>
      <c r="AI57" s="11" t="n">
        <v>0</v>
      </c>
      <c r="AJ57" s="11" t="n">
        <v>0</v>
      </c>
      <c r="AK57" s="11" t="n">
        <v>0</v>
      </c>
      <c r="AL57" s="11" t="n">
        <v>0</v>
      </c>
      <c r="AM57" s="11" t="n">
        <v>0</v>
      </c>
      <c r="AN57" s="11" t="n">
        <v>0</v>
      </c>
      <c r="AO57" s="11" t="n">
        <v>0</v>
      </c>
      <c r="AP57" s="11" t="n">
        <v>135.080458</v>
      </c>
      <c r="AQ57" s="11" t="n">
        <v>135.07802</v>
      </c>
      <c r="AR57" s="11" t="n">
        <v>135.01566</v>
      </c>
      <c r="AS57" s="11" t="n">
        <v>89.958224</v>
      </c>
    </row>
    <row r="58" customFormat="false" ht="15" hidden="false" customHeight="false" outlineLevel="0" collapsed="false">
      <c r="A58" s="10" t="s">
        <v>176</v>
      </c>
      <c r="B58" s="10" t="n">
        <v>1</v>
      </c>
      <c r="C58" s="10" t="s">
        <v>177</v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  <c r="P58" s="11" t="n">
        <v>0</v>
      </c>
      <c r="Q58" s="11" t="n">
        <v>0</v>
      </c>
      <c r="R58" s="11" t="n">
        <v>0</v>
      </c>
      <c r="S58" s="11" t="n">
        <v>0</v>
      </c>
      <c r="T58" s="11" t="n">
        <v>0</v>
      </c>
      <c r="U58" s="11" t="n">
        <v>0</v>
      </c>
      <c r="V58" s="11" t="n">
        <v>0</v>
      </c>
      <c r="W58" s="11" t="n">
        <v>0</v>
      </c>
      <c r="X58" s="11" t="n">
        <v>0</v>
      </c>
      <c r="Y58" s="11" t="n">
        <v>0</v>
      </c>
      <c r="Z58" s="11" t="n">
        <v>0</v>
      </c>
      <c r="AA58" s="11" t="n">
        <v>0</v>
      </c>
      <c r="AB58" s="11" t="n">
        <v>0</v>
      </c>
      <c r="AC58" s="11" t="n">
        <v>0</v>
      </c>
      <c r="AD58" s="11" t="n">
        <v>0</v>
      </c>
      <c r="AE58" s="11" t="n">
        <v>0</v>
      </c>
      <c r="AF58" s="11" t="n">
        <v>0</v>
      </c>
      <c r="AG58" s="11" t="n">
        <v>0</v>
      </c>
      <c r="AH58" s="11" t="n">
        <v>0</v>
      </c>
      <c r="AI58" s="11" t="n">
        <v>0</v>
      </c>
      <c r="AJ58" s="11" t="n">
        <v>0</v>
      </c>
      <c r="AK58" s="11" t="n">
        <v>0</v>
      </c>
      <c r="AL58" s="11" t="n">
        <v>0</v>
      </c>
      <c r="AM58" s="11" t="n">
        <v>2500.038366</v>
      </c>
      <c r="AN58" s="11" t="n">
        <v>2500.001402</v>
      </c>
      <c r="AO58" s="11" t="n">
        <v>2500.04928</v>
      </c>
      <c r="AP58" s="11" t="n">
        <v>2500.074911</v>
      </c>
      <c r="AQ58" s="11" t="n">
        <v>2499.995926</v>
      </c>
      <c r="AR58" s="11" t="n">
        <v>0</v>
      </c>
      <c r="AS58" s="11" t="n">
        <v>0</v>
      </c>
    </row>
    <row r="59" customFormat="false" ht="15" hidden="false" customHeight="false" outlineLevel="0" collapsed="false">
      <c r="A59" s="10" t="s">
        <v>178</v>
      </c>
      <c r="B59" s="10" t="n">
        <v>1</v>
      </c>
      <c r="C59" s="10" t="s">
        <v>179</v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0</v>
      </c>
      <c r="S59" s="11" t="n">
        <v>0</v>
      </c>
      <c r="T59" s="11" t="n">
        <v>0</v>
      </c>
      <c r="U59" s="11" t="n">
        <v>0</v>
      </c>
      <c r="V59" s="11" t="n">
        <v>0</v>
      </c>
      <c r="W59" s="11" t="n">
        <v>0</v>
      </c>
      <c r="X59" s="11" t="n">
        <v>0</v>
      </c>
      <c r="Y59" s="11" t="n">
        <v>0</v>
      </c>
      <c r="Z59" s="11" t="n">
        <v>2519.89923</v>
      </c>
      <c r="AA59" s="11" t="n">
        <v>2519.914362</v>
      </c>
      <c r="AB59" s="11" t="n">
        <v>2474.9824</v>
      </c>
      <c r="AC59" s="11" t="n">
        <v>2475.0968</v>
      </c>
      <c r="AD59" s="11" t="n">
        <v>2474.955</v>
      </c>
      <c r="AE59" s="11" t="n">
        <v>0</v>
      </c>
      <c r="AF59" s="11" t="n">
        <v>0</v>
      </c>
      <c r="AG59" s="11" t="n">
        <v>0</v>
      </c>
      <c r="AH59" s="11" t="n">
        <v>0</v>
      </c>
      <c r="AI59" s="11" t="n">
        <v>0</v>
      </c>
      <c r="AJ59" s="11" t="n">
        <v>0</v>
      </c>
      <c r="AK59" s="11" t="n">
        <v>0</v>
      </c>
      <c r="AL59" s="11" t="n">
        <v>0</v>
      </c>
      <c r="AM59" s="11" t="n">
        <v>0</v>
      </c>
      <c r="AN59" s="11" t="n">
        <v>0</v>
      </c>
      <c r="AO59" s="11" t="n">
        <v>0</v>
      </c>
      <c r="AP59" s="11" t="n">
        <v>0</v>
      </c>
      <c r="AQ59" s="11" t="n">
        <v>0</v>
      </c>
      <c r="AR59" s="11" t="n">
        <v>0</v>
      </c>
      <c r="AS59" s="11" t="n">
        <v>0</v>
      </c>
    </row>
    <row r="60" customFormat="false" ht="15" hidden="false" customHeight="false" outlineLevel="0" collapsed="false">
      <c r="A60" s="10" t="s">
        <v>180</v>
      </c>
      <c r="B60" s="10" t="n">
        <v>1</v>
      </c>
      <c r="C60" s="10" t="s">
        <v>181</v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  <c r="P60" s="11" t="n">
        <v>0</v>
      </c>
      <c r="Q60" s="11" t="n">
        <v>0</v>
      </c>
      <c r="R60" s="11" t="n">
        <v>0</v>
      </c>
      <c r="S60" s="11" t="n">
        <v>0</v>
      </c>
      <c r="T60" s="11" t="n">
        <v>0</v>
      </c>
      <c r="U60" s="11" t="n">
        <v>0</v>
      </c>
      <c r="V60" s="11" t="n">
        <v>0</v>
      </c>
      <c r="W60" s="11" t="n">
        <v>0</v>
      </c>
      <c r="X60" s="11" t="n">
        <v>0</v>
      </c>
      <c r="Y60" s="11" t="n">
        <v>0</v>
      </c>
      <c r="Z60" s="11" t="n">
        <v>0</v>
      </c>
      <c r="AA60" s="11" t="n">
        <v>0</v>
      </c>
      <c r="AB60" s="11" t="n">
        <v>0</v>
      </c>
      <c r="AC60" s="11" t="n">
        <v>0</v>
      </c>
      <c r="AD60" s="11" t="n">
        <v>0</v>
      </c>
      <c r="AE60" s="11" t="n">
        <v>0</v>
      </c>
      <c r="AF60" s="11" t="n">
        <v>0</v>
      </c>
      <c r="AG60" s="11" t="n">
        <v>0</v>
      </c>
      <c r="AH60" s="11" t="n">
        <v>17640.04465</v>
      </c>
      <c r="AI60" s="11" t="n">
        <v>0</v>
      </c>
      <c r="AJ60" s="11" t="n">
        <v>0</v>
      </c>
      <c r="AK60" s="11" t="n">
        <v>0</v>
      </c>
      <c r="AL60" s="11" t="n">
        <v>0</v>
      </c>
      <c r="AM60" s="11" t="n">
        <v>0</v>
      </c>
      <c r="AN60" s="11" t="n">
        <v>0</v>
      </c>
      <c r="AO60" s="11" t="n">
        <v>0</v>
      </c>
      <c r="AP60" s="11" t="n">
        <v>0</v>
      </c>
      <c r="AQ60" s="11" t="n">
        <v>0</v>
      </c>
      <c r="AR60" s="11" t="n">
        <v>17639.969076</v>
      </c>
      <c r="AS60" s="11" t="n">
        <v>17640.037656</v>
      </c>
    </row>
    <row r="61" customFormat="false" ht="15" hidden="false" customHeight="false" outlineLevel="0" collapsed="false">
      <c r="A61" s="10" t="s">
        <v>182</v>
      </c>
      <c r="B61" s="10" t="n">
        <v>1</v>
      </c>
      <c r="C61" s="10" t="s">
        <v>183</v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  <c r="V61" s="11" t="n">
        <v>0</v>
      </c>
      <c r="W61" s="11" t="n">
        <v>0</v>
      </c>
      <c r="X61" s="11" t="n">
        <v>0</v>
      </c>
      <c r="Y61" s="11" t="n">
        <v>0</v>
      </c>
      <c r="Z61" s="11" t="n">
        <v>0</v>
      </c>
      <c r="AA61" s="11" t="n">
        <v>0</v>
      </c>
      <c r="AB61" s="11" t="n">
        <v>0</v>
      </c>
      <c r="AC61" s="11" t="n">
        <v>0</v>
      </c>
      <c r="AD61" s="11" t="n">
        <v>0</v>
      </c>
      <c r="AE61" s="11" t="n">
        <v>0</v>
      </c>
      <c r="AF61" s="11" t="n">
        <v>0</v>
      </c>
      <c r="AG61" s="11" t="n">
        <v>25999.92375</v>
      </c>
      <c r="AH61" s="11" t="n">
        <v>30000.012</v>
      </c>
      <c r="AI61" s="11" t="n">
        <v>21999.98448</v>
      </c>
      <c r="AJ61" s="11" t="n">
        <v>22000.0578</v>
      </c>
      <c r="AK61" s="11" t="n">
        <v>0</v>
      </c>
      <c r="AL61" s="11" t="n">
        <v>0</v>
      </c>
      <c r="AM61" s="11" t="n">
        <v>0</v>
      </c>
      <c r="AN61" s="11" t="n">
        <v>0</v>
      </c>
      <c r="AO61" s="11" t="n">
        <v>0</v>
      </c>
      <c r="AP61" s="11" t="n">
        <v>0</v>
      </c>
      <c r="AQ61" s="11" t="n">
        <v>0</v>
      </c>
      <c r="AR61" s="11" t="n">
        <v>0</v>
      </c>
      <c r="AS61" s="11" t="n">
        <v>0</v>
      </c>
    </row>
    <row r="62" customFormat="false" ht="15" hidden="false" customHeight="false" outlineLevel="0" collapsed="false">
      <c r="A62" s="10" t="s">
        <v>184</v>
      </c>
      <c r="B62" s="10" t="n">
        <v>1</v>
      </c>
      <c r="C62" s="10" t="s">
        <v>185</v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854.94528</v>
      </c>
      <c r="T62" s="11" t="n">
        <v>899.987324</v>
      </c>
      <c r="U62" s="11" t="n">
        <v>944.946444</v>
      </c>
      <c r="V62" s="11" t="n">
        <v>855.01824</v>
      </c>
      <c r="W62" s="11" t="n">
        <v>810.04733</v>
      </c>
      <c r="X62" s="11" t="n">
        <v>809.939636</v>
      </c>
      <c r="Y62" s="11" t="n">
        <v>810.075024</v>
      </c>
      <c r="Z62" s="11" t="n">
        <v>764.92932</v>
      </c>
      <c r="AA62" s="11" t="n">
        <v>765.100474</v>
      </c>
      <c r="AB62" s="11" t="n">
        <v>750.2704</v>
      </c>
      <c r="AC62" s="11" t="n">
        <v>750.1662</v>
      </c>
      <c r="AD62" s="11" t="n">
        <v>703.39752</v>
      </c>
      <c r="AE62" s="11" t="n">
        <v>750.3056</v>
      </c>
      <c r="AF62" s="11" t="n">
        <v>750.30624</v>
      </c>
      <c r="AG62" s="11" t="n">
        <v>797.13585</v>
      </c>
      <c r="AH62" s="11" t="n">
        <v>797.18077</v>
      </c>
      <c r="AI62" s="11" t="n">
        <v>797.19003</v>
      </c>
      <c r="AJ62" s="11" t="n">
        <v>797.09025</v>
      </c>
      <c r="AK62" s="11" t="n">
        <v>797.135368</v>
      </c>
      <c r="AL62" s="11" t="n">
        <v>797.199818</v>
      </c>
      <c r="AM62" s="11" t="n">
        <v>750.263276</v>
      </c>
      <c r="AN62" s="11" t="n">
        <v>777.877824</v>
      </c>
      <c r="AO62" s="11" t="n">
        <v>729.23856</v>
      </c>
      <c r="AP62" s="11" t="n">
        <v>729.362044</v>
      </c>
      <c r="AQ62" s="11" t="n">
        <v>729.245882</v>
      </c>
      <c r="AR62" s="11" t="n">
        <v>826.538175</v>
      </c>
      <c r="AS62" s="11" t="n">
        <v>826.600568</v>
      </c>
    </row>
    <row r="63" customFormat="false" ht="15" hidden="false" customHeight="false" outlineLevel="0" collapsed="false">
      <c r="A63" s="10" t="s">
        <v>186</v>
      </c>
      <c r="B63" s="10" t="n">
        <v>1</v>
      </c>
      <c r="C63" s="10" t="s">
        <v>187</v>
      </c>
      <c r="D63" s="11" t="n">
        <v>2396.856744</v>
      </c>
      <c r="E63" s="11" t="n">
        <v>2396.754624</v>
      </c>
      <c r="F63" s="11" t="n">
        <v>2396.841726</v>
      </c>
      <c r="G63" s="11" t="n">
        <v>2944.637388</v>
      </c>
      <c r="H63" s="11" t="n">
        <v>2396.811823</v>
      </c>
      <c r="I63" s="11" t="n">
        <v>2396.791715</v>
      </c>
      <c r="J63" s="11" t="n">
        <v>2122.931364</v>
      </c>
      <c r="K63" s="11" t="n">
        <v>2328.377744</v>
      </c>
      <c r="L63" s="11" t="n">
        <v>2122.93566</v>
      </c>
      <c r="M63" s="11" t="n">
        <v>2054.489538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  <c r="V63" s="11" t="n">
        <v>0</v>
      </c>
      <c r="W63" s="11" t="n">
        <v>0</v>
      </c>
      <c r="X63" s="11" t="n">
        <v>0</v>
      </c>
      <c r="Y63" s="11" t="n">
        <v>0</v>
      </c>
      <c r="Z63" s="11" t="n">
        <v>0</v>
      </c>
      <c r="AA63" s="11" t="n">
        <v>0</v>
      </c>
      <c r="AB63" s="11" t="n">
        <v>0</v>
      </c>
      <c r="AC63" s="11" t="n">
        <v>0</v>
      </c>
      <c r="AD63" s="11" t="n">
        <v>0</v>
      </c>
      <c r="AE63" s="11" t="n">
        <v>0</v>
      </c>
      <c r="AF63" s="11" t="n">
        <v>0</v>
      </c>
      <c r="AG63" s="11" t="n">
        <v>0</v>
      </c>
      <c r="AH63" s="11" t="n">
        <v>0</v>
      </c>
      <c r="AI63" s="11" t="n">
        <v>0</v>
      </c>
      <c r="AJ63" s="11" t="n">
        <v>0</v>
      </c>
      <c r="AK63" s="11" t="n">
        <v>0</v>
      </c>
      <c r="AL63" s="11" t="n">
        <v>0</v>
      </c>
      <c r="AM63" s="11" t="n">
        <v>0</v>
      </c>
      <c r="AN63" s="11" t="n">
        <v>0</v>
      </c>
      <c r="AO63" s="11" t="n">
        <v>0</v>
      </c>
      <c r="AP63" s="11" t="n">
        <v>0</v>
      </c>
      <c r="AQ63" s="11" t="n">
        <v>0</v>
      </c>
      <c r="AR63" s="11" t="n">
        <v>0</v>
      </c>
      <c r="AS63" s="11" t="n">
        <v>0</v>
      </c>
    </row>
    <row r="64" customFormat="false" ht="15" hidden="false" customHeight="false" outlineLevel="0" collapsed="false">
      <c r="A64" s="10" t="s">
        <v>188</v>
      </c>
      <c r="B64" s="10" t="n">
        <v>1</v>
      </c>
      <c r="C64" s="10" t="s">
        <v>189</v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  <c r="P64" s="11" t="n">
        <v>2599.947099</v>
      </c>
      <c r="Q64" s="11" t="n">
        <v>2520.041706</v>
      </c>
      <c r="R64" s="11" t="n">
        <v>2480.08257</v>
      </c>
      <c r="S64" s="11" t="n">
        <v>2160.00512</v>
      </c>
      <c r="T64" s="11" t="n">
        <v>4019.932077</v>
      </c>
      <c r="U64" s="11" t="n">
        <v>2400.042372</v>
      </c>
      <c r="V64" s="11" t="n">
        <v>2359.925344</v>
      </c>
      <c r="W64" s="11" t="n">
        <v>2359.944498</v>
      </c>
      <c r="X64" s="11" t="n">
        <v>2400.090934</v>
      </c>
      <c r="Y64" s="11" t="n">
        <v>2440.047808</v>
      </c>
      <c r="Z64" s="11" t="n">
        <v>2440.10004</v>
      </c>
      <c r="AA64" s="11" t="n">
        <v>2399.91844</v>
      </c>
      <c r="AB64" s="11" t="n">
        <v>2399.914</v>
      </c>
      <c r="AC64" s="11" t="n">
        <v>2439.9905</v>
      </c>
      <c r="AD64" s="11" t="n">
        <v>2560.07304</v>
      </c>
      <c r="AE64" s="11" t="n">
        <v>2519.946</v>
      </c>
      <c r="AF64" s="11" t="n">
        <v>2560.07268</v>
      </c>
      <c r="AG64" s="11" t="n">
        <v>2639.93415</v>
      </c>
      <c r="AH64" s="11" t="n">
        <v>2519.92582</v>
      </c>
      <c r="AI64" s="11" t="n">
        <v>2560.06665</v>
      </c>
      <c r="AJ64" s="11" t="n">
        <v>2520.05265</v>
      </c>
      <c r="AK64" s="11" t="n">
        <v>2479.997165</v>
      </c>
      <c r="AL64" s="11" t="n">
        <v>2440.025766</v>
      </c>
      <c r="AM64" s="11" t="n">
        <v>2400.051218</v>
      </c>
      <c r="AN64" s="11" t="n">
        <v>2400.008242</v>
      </c>
      <c r="AO64" s="11" t="n">
        <v>2399.96448</v>
      </c>
      <c r="AP64" s="11" t="n">
        <v>2399.941542</v>
      </c>
      <c r="AQ64" s="11" t="n">
        <v>2440.000234</v>
      </c>
      <c r="AR64" s="11" t="n">
        <v>2439.975312</v>
      </c>
      <c r="AS64" s="11" t="n">
        <v>2479.97672</v>
      </c>
    </row>
    <row r="65" customFormat="false" ht="15" hidden="false" customHeight="false" outlineLevel="0" collapsed="false">
      <c r="A65" s="10" t="s">
        <v>190</v>
      </c>
      <c r="B65" s="10" t="n">
        <v>1</v>
      </c>
      <c r="C65" s="10" t="s">
        <v>191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  <c r="V65" s="11" t="n">
        <v>0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0</v>
      </c>
      <c r="AB65" s="11" t="n">
        <v>0</v>
      </c>
      <c r="AC65" s="11" t="n">
        <v>1000.0163</v>
      </c>
      <c r="AD65" s="11" t="n">
        <v>999.98388</v>
      </c>
      <c r="AE65" s="11" t="n">
        <v>1200.0582</v>
      </c>
      <c r="AF65" s="11" t="n">
        <v>1139.93286</v>
      </c>
      <c r="AG65" s="11" t="n">
        <v>1140.08745</v>
      </c>
      <c r="AH65" s="11" t="n">
        <v>1140.03805</v>
      </c>
      <c r="AI65" s="11" t="n">
        <v>1139.96124</v>
      </c>
      <c r="AJ65" s="11" t="n">
        <v>1139.9583</v>
      </c>
      <c r="AK65" s="11" t="n">
        <v>1140.08039</v>
      </c>
      <c r="AL65" s="11" t="n">
        <v>1140.036095</v>
      </c>
      <c r="AM65" s="11" t="n">
        <v>1139.961387</v>
      </c>
      <c r="AN65" s="11" t="n">
        <v>0</v>
      </c>
      <c r="AO65" s="11" t="n">
        <v>0</v>
      </c>
      <c r="AP65" s="11" t="n">
        <v>0</v>
      </c>
      <c r="AQ65" s="11" t="n">
        <v>0</v>
      </c>
      <c r="AR65" s="11" t="n">
        <v>0</v>
      </c>
      <c r="AS65" s="11" t="n">
        <v>0</v>
      </c>
    </row>
    <row r="66" customFormat="false" ht="15" hidden="false" customHeight="false" outlineLevel="0" collapsed="false">
      <c r="A66" s="10" t="s">
        <v>192</v>
      </c>
      <c r="B66" s="10" t="n">
        <v>1</v>
      </c>
      <c r="C66" s="10" t="s">
        <v>193</v>
      </c>
      <c r="D66" s="11" t="n">
        <v>6167.933892</v>
      </c>
      <c r="E66" s="11" t="n">
        <v>5589.973776</v>
      </c>
      <c r="F66" s="11" t="n">
        <v>5204.017253</v>
      </c>
      <c r="G66" s="11" t="n">
        <v>5034.060009</v>
      </c>
      <c r="H66" s="11" t="n">
        <v>4501.997696</v>
      </c>
      <c r="I66" s="11" t="n">
        <v>4000.012895</v>
      </c>
      <c r="J66" s="11" t="n">
        <v>3949.977396</v>
      </c>
      <c r="K66" s="11" t="n">
        <v>3950.070068</v>
      </c>
      <c r="L66" s="11" t="n">
        <v>3399.975585</v>
      </c>
      <c r="M66" s="11" t="n">
        <v>3749.97189</v>
      </c>
      <c r="N66" s="11" t="n">
        <v>3849.923467</v>
      </c>
      <c r="O66" s="11" t="n">
        <v>3600.045057</v>
      </c>
      <c r="P66" s="11" t="n">
        <v>3832.531146</v>
      </c>
      <c r="Q66" s="11" t="n">
        <v>3780.062559</v>
      </c>
      <c r="R66" s="11" t="n">
        <v>3517.50273</v>
      </c>
      <c r="S66" s="11" t="n">
        <v>3412.4608</v>
      </c>
      <c r="T66" s="11" t="n">
        <v>3622.499845</v>
      </c>
      <c r="U66" s="11" t="n">
        <v>3307.588908</v>
      </c>
      <c r="V66" s="11" t="n">
        <v>3255.06944</v>
      </c>
      <c r="W66" s="11" t="n">
        <v>3202.5127</v>
      </c>
      <c r="X66" s="11" t="n">
        <v>3097.418642</v>
      </c>
      <c r="Y66" s="11" t="n">
        <v>3097.569728</v>
      </c>
      <c r="Z66" s="11" t="n">
        <v>3149.92506</v>
      </c>
      <c r="AA66" s="11" t="n">
        <v>3202.454404</v>
      </c>
      <c r="AB66" s="11" t="n">
        <v>3337.3384</v>
      </c>
      <c r="AC66" s="11" t="n">
        <v>3032.281</v>
      </c>
      <c r="AD66" s="11" t="n">
        <v>3133.242</v>
      </c>
      <c r="AE66" s="11" t="n">
        <v>3570.8046</v>
      </c>
      <c r="AF66" s="11" t="n">
        <v>3625.51526</v>
      </c>
      <c r="AG66" s="11" t="n">
        <v>3516.19815</v>
      </c>
      <c r="AH66" s="11" t="n">
        <v>3899.24968</v>
      </c>
      <c r="AI66" s="11" t="n">
        <v>3735.06921</v>
      </c>
      <c r="AJ66" s="11" t="n">
        <v>3570.85425</v>
      </c>
      <c r="AK66" s="11" t="n">
        <v>3516.199471</v>
      </c>
      <c r="AL66" s="11" t="n">
        <v>3735.062746</v>
      </c>
      <c r="AM66" s="11" t="n">
        <v>3680.282345</v>
      </c>
      <c r="AN66" s="11" t="n">
        <v>3816.11827</v>
      </c>
      <c r="AO66" s="11" t="n">
        <v>3646.02024</v>
      </c>
      <c r="AP66" s="11" t="n">
        <v>3475.877308</v>
      </c>
      <c r="AQ66" s="11" t="n">
        <v>3305.552118</v>
      </c>
      <c r="AR66" s="11" t="n">
        <v>3362.409225</v>
      </c>
      <c r="AS66" s="11" t="n">
        <v>3475.81776</v>
      </c>
    </row>
    <row r="67" customFormat="false" ht="15" hidden="false" customHeight="false" outlineLevel="0" collapsed="false">
      <c r="A67" s="10" t="s">
        <v>194</v>
      </c>
      <c r="B67" s="10" t="n">
        <v>1</v>
      </c>
      <c r="C67" s="10" t="s">
        <v>195</v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216.046691</v>
      </c>
      <c r="P67" s="11" t="n">
        <v>323.984691</v>
      </c>
      <c r="Q67" s="11" t="n">
        <v>377.954973</v>
      </c>
      <c r="R67" s="11" t="n">
        <v>342.05754</v>
      </c>
      <c r="S67" s="11" t="n">
        <v>395.97824</v>
      </c>
      <c r="T67" s="11" t="n">
        <v>259.246537</v>
      </c>
      <c r="U67" s="11" t="n">
        <v>273.59046</v>
      </c>
      <c r="V67" s="11" t="n">
        <v>342.007296</v>
      </c>
      <c r="W67" s="11" t="n">
        <v>342.06405</v>
      </c>
      <c r="X67" s="11" t="n">
        <v>341.970138</v>
      </c>
      <c r="Y67" s="11" t="n">
        <v>341.991584</v>
      </c>
      <c r="Z67" s="11" t="n">
        <v>0</v>
      </c>
      <c r="AA67" s="11" t="n">
        <v>0</v>
      </c>
      <c r="AB67" s="11" t="n">
        <v>0</v>
      </c>
      <c r="AC67" s="11" t="n">
        <v>0</v>
      </c>
      <c r="AD67" s="11" t="n">
        <v>0</v>
      </c>
      <c r="AE67" s="11" t="n">
        <v>0</v>
      </c>
      <c r="AF67" s="11" t="n">
        <v>0</v>
      </c>
      <c r="AG67" s="11" t="n">
        <v>0</v>
      </c>
      <c r="AH67" s="11" t="n">
        <v>0</v>
      </c>
      <c r="AI67" s="11" t="n">
        <v>0</v>
      </c>
      <c r="AJ67" s="11" t="n">
        <v>0</v>
      </c>
      <c r="AK67" s="11" t="n">
        <v>0</v>
      </c>
      <c r="AL67" s="11" t="n">
        <v>0</v>
      </c>
      <c r="AM67" s="11" t="n">
        <v>0</v>
      </c>
      <c r="AN67" s="11" t="n">
        <v>0</v>
      </c>
      <c r="AO67" s="11" t="n">
        <v>0</v>
      </c>
      <c r="AP67" s="11" t="n">
        <v>0</v>
      </c>
      <c r="AQ67" s="11" t="n">
        <v>0</v>
      </c>
      <c r="AR67" s="11" t="n">
        <v>0</v>
      </c>
      <c r="AS67" s="11" t="n">
        <v>0</v>
      </c>
    </row>
    <row r="68" customFormat="false" ht="15" hidden="false" customHeight="false" outlineLevel="0" collapsed="false">
      <c r="A68" s="10" t="s">
        <v>196</v>
      </c>
      <c r="B68" s="10" t="n">
        <v>1</v>
      </c>
      <c r="C68" s="10" t="s">
        <v>197</v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  <c r="P68" s="11" t="n">
        <v>0</v>
      </c>
      <c r="Q68" s="11" t="n">
        <v>0</v>
      </c>
      <c r="R68" s="11" t="n">
        <v>0</v>
      </c>
      <c r="S68" s="11" t="n">
        <v>0</v>
      </c>
      <c r="T68" s="11" t="n">
        <v>0</v>
      </c>
      <c r="U68" s="11" t="n">
        <v>0</v>
      </c>
      <c r="V68" s="11" t="n">
        <v>0</v>
      </c>
      <c r="W68" s="11" t="n">
        <v>0</v>
      </c>
      <c r="X68" s="11" t="n">
        <v>0</v>
      </c>
      <c r="Y68" s="11" t="n">
        <v>0</v>
      </c>
      <c r="Z68" s="11" t="n">
        <v>10500.02232</v>
      </c>
      <c r="AA68" s="11" t="n">
        <v>10569.96119</v>
      </c>
      <c r="AB68" s="11" t="n">
        <v>11129.976</v>
      </c>
      <c r="AC68" s="11" t="n">
        <v>13824.902</v>
      </c>
      <c r="AD68" s="11" t="n">
        <v>14200.01604</v>
      </c>
      <c r="AE68" s="11" t="n">
        <v>16944.9236</v>
      </c>
      <c r="AF68" s="11" t="n">
        <v>17204.93892</v>
      </c>
      <c r="AG68" s="11" t="n">
        <v>17009.90835</v>
      </c>
      <c r="AH68" s="11" t="n">
        <v>17330.08212</v>
      </c>
      <c r="AI68" s="11" t="n">
        <v>17809.93728</v>
      </c>
      <c r="AJ68" s="11" t="n">
        <v>17999.93055</v>
      </c>
      <c r="AK68" s="11" t="n">
        <v>18265.045589</v>
      </c>
      <c r="AL68" s="11" t="n">
        <v>18955.049055</v>
      </c>
      <c r="AM68" s="11" t="n">
        <v>19114.989069</v>
      </c>
      <c r="AN68" s="11" t="n">
        <v>18834.9185</v>
      </c>
      <c r="AO68" s="11" t="n">
        <v>19059.94224</v>
      </c>
      <c r="AP68" s="11" t="n">
        <v>19554.978635</v>
      </c>
      <c r="AQ68" s="11" t="n">
        <v>19629.993974</v>
      </c>
      <c r="AR68" s="11" t="n">
        <v>20055.01842</v>
      </c>
      <c r="AS68" s="11" t="n">
        <v>20205.072152</v>
      </c>
    </row>
    <row r="69" customFormat="false" ht="15" hidden="false" customHeight="false" outlineLevel="0" collapsed="false">
      <c r="A69" s="10" t="s">
        <v>198</v>
      </c>
      <c r="B69" s="10" t="n">
        <v>1</v>
      </c>
      <c r="C69" s="10" t="s">
        <v>199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565.619002</v>
      </c>
      <c r="Y69" s="11" t="n">
        <v>565.508944</v>
      </c>
      <c r="Z69" s="11" t="n">
        <v>560.02296</v>
      </c>
      <c r="AA69" s="11" t="n">
        <v>424.133984</v>
      </c>
      <c r="AB69" s="11" t="n">
        <v>280.0072</v>
      </c>
      <c r="AC69" s="11" t="n">
        <v>280.0292</v>
      </c>
      <c r="AD69" s="11" t="n">
        <v>280.05264</v>
      </c>
      <c r="AE69" s="11" t="n">
        <v>350.0904</v>
      </c>
      <c r="AF69" s="11" t="n">
        <v>350.06572</v>
      </c>
      <c r="AG69" s="11" t="n">
        <v>349.93905</v>
      </c>
      <c r="AH69" s="11" t="n">
        <v>350.00014</v>
      </c>
      <c r="AI69" s="11" t="n">
        <v>350.04042</v>
      </c>
      <c r="AJ69" s="11" t="n">
        <v>350.0226</v>
      </c>
      <c r="AK69" s="11" t="n">
        <v>349.9439</v>
      </c>
      <c r="AL69" s="11" t="n">
        <v>349.990164</v>
      </c>
      <c r="AM69" s="11" t="n">
        <v>349.955018</v>
      </c>
      <c r="AN69" s="11" t="n">
        <v>362.90621</v>
      </c>
      <c r="AO69" s="11" t="n">
        <v>362.89368</v>
      </c>
      <c r="AP69" s="11" t="n">
        <v>290.260019</v>
      </c>
      <c r="AQ69" s="11" t="n">
        <v>217.703666</v>
      </c>
      <c r="AR69" s="11" t="n">
        <v>217.756026</v>
      </c>
      <c r="AS69" s="11" t="n">
        <v>217.719904</v>
      </c>
    </row>
    <row r="70" customFormat="false" ht="15" hidden="false" customHeight="false" outlineLevel="0" collapsed="false">
      <c r="A70" s="10" t="s">
        <v>200</v>
      </c>
      <c r="B70" s="10" t="n">
        <v>1</v>
      </c>
      <c r="C70" s="10" t="s">
        <v>201</v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  <c r="AD70" s="11" t="n">
        <v>0</v>
      </c>
      <c r="AE70" s="11" t="n">
        <v>0</v>
      </c>
      <c r="AF70" s="11" t="n">
        <v>0</v>
      </c>
      <c r="AG70" s="11" t="n">
        <v>0</v>
      </c>
      <c r="AH70" s="11" t="n">
        <v>0</v>
      </c>
      <c r="AI70" s="11" t="n">
        <v>0</v>
      </c>
      <c r="AJ70" s="11" t="n">
        <v>720.04125</v>
      </c>
      <c r="AK70" s="11" t="n">
        <v>719.963529</v>
      </c>
      <c r="AL70" s="11" t="n">
        <v>719.974525</v>
      </c>
      <c r="AM70" s="11" t="n">
        <v>720.051332</v>
      </c>
      <c r="AN70" s="11" t="n">
        <v>746.50066</v>
      </c>
      <c r="AO70" s="11" t="n">
        <v>808.78872</v>
      </c>
      <c r="AP70" s="11" t="n">
        <v>808.672018</v>
      </c>
      <c r="AQ70" s="11" t="n">
        <v>808.71386</v>
      </c>
      <c r="AR70" s="11" t="n">
        <v>808.709184</v>
      </c>
      <c r="AS70" s="11" t="n">
        <v>808.748936</v>
      </c>
    </row>
    <row r="71" customFormat="false" ht="15" hidden="false" customHeight="false" outlineLevel="0" collapsed="false">
      <c r="A71" s="10" t="s">
        <v>202</v>
      </c>
      <c r="B71" s="10" t="n">
        <v>1</v>
      </c>
      <c r="C71" s="10" t="s">
        <v>203</v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71" s="11" t="n">
        <v>0</v>
      </c>
      <c r="Y71" s="11" t="n">
        <v>0</v>
      </c>
      <c r="Z71" s="11" t="n">
        <v>0</v>
      </c>
      <c r="AA71" s="11" t="n">
        <v>0</v>
      </c>
      <c r="AB71" s="11" t="n">
        <v>0</v>
      </c>
      <c r="AC71" s="11" t="n">
        <v>0</v>
      </c>
      <c r="AD71" s="11" t="n">
        <v>0</v>
      </c>
      <c r="AE71" s="11" t="n">
        <v>0</v>
      </c>
      <c r="AF71" s="11" t="n">
        <v>0</v>
      </c>
      <c r="AG71" s="11" t="n">
        <v>0</v>
      </c>
      <c r="AH71" s="11" t="n">
        <v>0</v>
      </c>
      <c r="AI71" s="11" t="n">
        <v>0</v>
      </c>
      <c r="AJ71" s="11" t="n">
        <v>0</v>
      </c>
      <c r="AK71" s="11" t="n">
        <v>0</v>
      </c>
      <c r="AL71" s="11" t="n">
        <v>0</v>
      </c>
      <c r="AM71" s="11" t="n">
        <v>0</v>
      </c>
      <c r="AN71" s="11" t="n">
        <v>0</v>
      </c>
      <c r="AO71" s="11" t="n">
        <v>0</v>
      </c>
      <c r="AP71" s="11" t="n">
        <v>0</v>
      </c>
      <c r="AQ71" s="11" t="n">
        <v>0</v>
      </c>
      <c r="AR71" s="11" t="n">
        <v>151.286778</v>
      </c>
      <c r="AS71" s="11" t="n">
        <v>37.803456</v>
      </c>
    </row>
    <row r="72" customFormat="false" ht="15" hidden="false" customHeight="false" outlineLevel="0" collapsed="false">
      <c r="A72" s="10" t="s">
        <v>204</v>
      </c>
      <c r="B72" s="10" t="n">
        <v>1</v>
      </c>
      <c r="C72" s="10" t="s">
        <v>205</v>
      </c>
      <c r="D72" s="11" t="n">
        <v>17911.818252</v>
      </c>
      <c r="E72" s="11" t="n">
        <v>17398.186092</v>
      </c>
      <c r="F72" s="11" t="n">
        <v>17013.014979</v>
      </c>
      <c r="G72" s="11" t="n">
        <v>14958.591975</v>
      </c>
      <c r="H72" s="11" t="n">
        <v>15600.574381</v>
      </c>
      <c r="I72" s="11" t="n">
        <v>14637.518855</v>
      </c>
      <c r="J72" s="11" t="n">
        <v>13096.722552</v>
      </c>
      <c r="K72" s="11" t="n">
        <v>13160.927451</v>
      </c>
      <c r="L72" s="11" t="n">
        <v>12840.023925</v>
      </c>
      <c r="M72" s="11" t="n">
        <v>13096.806186</v>
      </c>
      <c r="N72" s="11" t="n">
        <v>12390.548395</v>
      </c>
      <c r="O72" s="11" t="n">
        <v>11620.165172</v>
      </c>
      <c r="P72" s="11" t="n">
        <v>11684.395422</v>
      </c>
      <c r="Q72" s="11" t="n">
        <v>11941.223265</v>
      </c>
      <c r="R72" s="11" t="n">
        <v>11941.24857</v>
      </c>
      <c r="S72" s="11" t="n">
        <v>12390.57792</v>
      </c>
      <c r="T72" s="11" t="n">
        <v>11941.278684</v>
      </c>
      <c r="U72" s="11" t="n">
        <v>10785.543912</v>
      </c>
      <c r="V72" s="11" t="n">
        <v>10400.471872</v>
      </c>
      <c r="W72" s="11" t="n">
        <v>0</v>
      </c>
      <c r="X72" s="11" t="n">
        <v>0</v>
      </c>
      <c r="Y72" s="11" t="n">
        <v>0</v>
      </c>
      <c r="Z72" s="11" t="n">
        <v>0</v>
      </c>
      <c r="AA72" s="11" t="n">
        <v>10272.096102</v>
      </c>
      <c r="AB72" s="11" t="n">
        <v>20033.9568</v>
      </c>
      <c r="AC72" s="11" t="n">
        <v>9633.7025</v>
      </c>
      <c r="AD72" s="11" t="n">
        <v>5753.32632</v>
      </c>
      <c r="AE72" s="11" t="n">
        <v>5351.9972</v>
      </c>
      <c r="AF72" s="11" t="n">
        <v>5285.14326</v>
      </c>
      <c r="AG72" s="11" t="n">
        <v>7091.3175</v>
      </c>
      <c r="AH72" s="11" t="n">
        <v>4616.16726</v>
      </c>
      <c r="AI72" s="11" t="n">
        <v>4281.56469</v>
      </c>
      <c r="AJ72" s="11" t="n">
        <v>4014.06945</v>
      </c>
      <c r="AK72" s="11" t="n">
        <v>4014.040714</v>
      </c>
      <c r="AL72" s="11" t="n">
        <v>3813.388637</v>
      </c>
      <c r="AM72" s="11" t="n">
        <v>3612.665137</v>
      </c>
      <c r="AN72" s="11" t="n">
        <v>3468.555838</v>
      </c>
      <c r="AO72" s="11" t="n">
        <v>2913.50304</v>
      </c>
      <c r="AP72" s="11" t="n">
        <v>2705.411693</v>
      </c>
      <c r="AQ72" s="11" t="n">
        <v>2358.60257</v>
      </c>
      <c r="AR72" s="11" t="n">
        <v>0</v>
      </c>
      <c r="AS72" s="11" t="n">
        <v>0</v>
      </c>
    </row>
    <row r="73" customFormat="false" ht="15" hidden="false" customHeight="false" outlineLevel="0" collapsed="false">
      <c r="A73" s="10" t="s">
        <v>206</v>
      </c>
      <c r="B73" s="10" t="n">
        <v>1</v>
      </c>
      <c r="C73" s="10" t="s">
        <v>207</v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0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0</v>
      </c>
      <c r="Y73" s="11" t="n">
        <v>0</v>
      </c>
      <c r="Z73" s="11" t="n">
        <v>0</v>
      </c>
      <c r="AA73" s="11" t="n">
        <v>0</v>
      </c>
      <c r="AB73" s="11" t="n">
        <v>0</v>
      </c>
      <c r="AC73" s="11" t="n">
        <v>0</v>
      </c>
      <c r="AD73" s="11" t="n">
        <v>0</v>
      </c>
      <c r="AE73" s="11" t="n">
        <v>0</v>
      </c>
      <c r="AF73" s="11" t="n">
        <v>0</v>
      </c>
      <c r="AG73" s="11" t="n">
        <v>0</v>
      </c>
      <c r="AH73" s="11" t="n">
        <v>0</v>
      </c>
      <c r="AI73" s="11" t="n">
        <v>1320.01398</v>
      </c>
      <c r="AJ73" s="11" t="n">
        <v>1319.92275</v>
      </c>
      <c r="AK73" s="11" t="n">
        <v>1320.025227</v>
      </c>
      <c r="AL73" s="11" t="n">
        <v>1319.983868</v>
      </c>
      <c r="AM73" s="11" t="n">
        <v>1319.97422</v>
      </c>
      <c r="AN73" s="11" t="n">
        <v>1425.76454</v>
      </c>
      <c r="AO73" s="11" t="n">
        <v>1425.69072</v>
      </c>
      <c r="AP73" s="11" t="n">
        <v>1425.768802</v>
      </c>
      <c r="AQ73" s="11" t="n">
        <v>1482.700552</v>
      </c>
      <c r="AR73" s="11" t="n">
        <v>1482.748902</v>
      </c>
      <c r="AS73" s="11" t="n">
        <v>1482.735552</v>
      </c>
    </row>
    <row r="74" customFormat="false" ht="15" hidden="false" customHeight="false" outlineLevel="0" collapsed="false">
      <c r="A74" s="10" t="s">
        <v>208</v>
      </c>
      <c r="B74" s="10" t="n">
        <v>1</v>
      </c>
      <c r="C74" s="10" t="s">
        <v>209</v>
      </c>
      <c r="D74" s="11" t="n">
        <v>401.166432</v>
      </c>
      <c r="E74" s="11" t="n">
        <v>401.17668</v>
      </c>
      <c r="F74" s="11" t="n">
        <v>401.283651</v>
      </c>
      <c r="G74" s="11" t="n">
        <v>401.180688</v>
      </c>
      <c r="H74" s="11" t="n">
        <v>401.20661</v>
      </c>
      <c r="I74" s="11" t="n">
        <v>401.31849</v>
      </c>
      <c r="J74" s="11" t="n">
        <v>401.189136</v>
      </c>
      <c r="K74" s="11" t="n">
        <v>401.236556</v>
      </c>
      <c r="L74" s="11" t="n">
        <v>401.17914</v>
      </c>
      <c r="M74" s="11" t="n">
        <v>0</v>
      </c>
      <c r="N74" s="11" t="n">
        <v>0</v>
      </c>
      <c r="O74" s="11" t="n">
        <v>0</v>
      </c>
      <c r="P74" s="11" t="n">
        <v>0</v>
      </c>
      <c r="Q74" s="11" t="n">
        <v>0</v>
      </c>
      <c r="R74" s="11" t="n">
        <v>0</v>
      </c>
      <c r="S74" s="11" t="n">
        <v>0</v>
      </c>
      <c r="T74" s="11" t="n">
        <v>0</v>
      </c>
      <c r="U74" s="11" t="n">
        <v>0</v>
      </c>
      <c r="V74" s="11" t="n">
        <v>0</v>
      </c>
      <c r="W74" s="11" t="n">
        <v>0</v>
      </c>
      <c r="X74" s="11" t="n">
        <v>0</v>
      </c>
      <c r="Y74" s="11" t="n">
        <v>0</v>
      </c>
      <c r="Z74" s="11" t="n">
        <v>0</v>
      </c>
      <c r="AA74" s="11" t="n">
        <v>0</v>
      </c>
      <c r="AB74" s="11" t="n">
        <v>0</v>
      </c>
      <c r="AC74" s="11" t="n">
        <v>0</v>
      </c>
      <c r="AD74" s="11" t="n">
        <v>0</v>
      </c>
      <c r="AE74" s="11" t="n">
        <v>0</v>
      </c>
      <c r="AF74" s="11" t="n">
        <v>0</v>
      </c>
      <c r="AG74" s="11" t="n">
        <v>0</v>
      </c>
      <c r="AH74" s="11" t="n">
        <v>0</v>
      </c>
      <c r="AI74" s="11" t="n">
        <v>0</v>
      </c>
      <c r="AJ74" s="11" t="n">
        <v>0</v>
      </c>
      <c r="AK74" s="11" t="n">
        <v>0</v>
      </c>
      <c r="AL74" s="11" t="n">
        <v>0</v>
      </c>
      <c r="AM74" s="11" t="n">
        <v>0</v>
      </c>
      <c r="AN74" s="11" t="n">
        <v>0</v>
      </c>
      <c r="AO74" s="11" t="n">
        <v>0</v>
      </c>
      <c r="AP74" s="11" t="n">
        <v>0</v>
      </c>
      <c r="AQ74" s="11" t="n">
        <v>0</v>
      </c>
      <c r="AR74" s="11" t="n">
        <v>0</v>
      </c>
      <c r="AS74" s="11" t="n">
        <v>0</v>
      </c>
    </row>
    <row r="75" customFormat="false" ht="15" hidden="false" customHeight="false" outlineLevel="0" collapsed="false">
      <c r="A75" s="10" t="s">
        <v>210</v>
      </c>
      <c r="B75" s="10" t="n">
        <v>1</v>
      </c>
      <c r="C75" s="10" t="s">
        <v>211</v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1" t="n">
        <v>0</v>
      </c>
      <c r="Y75" s="11" t="n">
        <v>0</v>
      </c>
      <c r="Z75" s="11" t="n">
        <v>0</v>
      </c>
      <c r="AA75" s="11" t="n">
        <v>0</v>
      </c>
      <c r="AB75" s="11" t="n">
        <v>0</v>
      </c>
      <c r="AC75" s="11" t="n">
        <v>0</v>
      </c>
      <c r="AD75" s="11" t="n">
        <v>0</v>
      </c>
      <c r="AE75" s="11" t="n">
        <v>0</v>
      </c>
      <c r="AF75" s="11" t="n">
        <v>0</v>
      </c>
      <c r="AG75" s="11" t="n">
        <v>0</v>
      </c>
      <c r="AH75" s="11" t="n">
        <v>0</v>
      </c>
      <c r="AI75" s="11" t="n">
        <v>0</v>
      </c>
      <c r="AJ75" s="11" t="n">
        <v>0</v>
      </c>
      <c r="AK75" s="11" t="n">
        <v>0</v>
      </c>
      <c r="AL75" s="11" t="n">
        <v>0</v>
      </c>
      <c r="AM75" s="11" t="n">
        <v>0</v>
      </c>
      <c r="AN75" s="11" t="n">
        <v>0</v>
      </c>
      <c r="AO75" s="11" t="n">
        <v>0</v>
      </c>
      <c r="AP75" s="11" t="n">
        <v>0</v>
      </c>
      <c r="AQ75" s="11" t="n">
        <v>0</v>
      </c>
      <c r="AR75" s="11" t="n">
        <v>0</v>
      </c>
      <c r="AS75" s="11" t="n">
        <v>0</v>
      </c>
    </row>
    <row r="76" customFormat="false" ht="15" hidden="false" customHeight="false" outlineLevel="0" collapsed="false">
      <c r="A76" s="10" t="s">
        <v>212</v>
      </c>
      <c r="B76" s="10" t="n">
        <v>1</v>
      </c>
      <c r="C76" s="10" t="s">
        <v>213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  <c r="P76" s="11" t="n">
        <v>0</v>
      </c>
      <c r="Q76" s="11" t="n">
        <v>0</v>
      </c>
      <c r="R76" s="11" t="n">
        <v>0</v>
      </c>
      <c r="S76" s="11" t="n">
        <v>0</v>
      </c>
      <c r="T76" s="11" t="n">
        <v>0</v>
      </c>
      <c r="U76" s="11" t="n">
        <v>0</v>
      </c>
      <c r="V76" s="11" t="n">
        <v>0</v>
      </c>
      <c r="W76" s="11" t="n">
        <v>0</v>
      </c>
      <c r="X76" s="11" t="n">
        <v>0</v>
      </c>
      <c r="Y76" s="11" t="n">
        <v>0</v>
      </c>
      <c r="Z76" s="11" t="n">
        <v>1350.05535</v>
      </c>
      <c r="AA76" s="11" t="n">
        <v>1299.922096</v>
      </c>
      <c r="AB76" s="11" t="n">
        <v>1299.9448</v>
      </c>
      <c r="AC76" s="11" t="n">
        <v>1250.0717</v>
      </c>
      <c r="AD76" s="11" t="n">
        <v>1200.02148</v>
      </c>
      <c r="AE76" s="11" t="n">
        <v>1200.0582</v>
      </c>
      <c r="AF76" s="11" t="n">
        <v>1199.94964</v>
      </c>
      <c r="AG76" s="11" t="n">
        <v>1199.9529</v>
      </c>
      <c r="AH76" s="11" t="n">
        <v>1200.00048</v>
      </c>
      <c r="AI76" s="11" t="n">
        <v>1199.97882</v>
      </c>
      <c r="AJ76" s="11" t="n">
        <v>1199.94645</v>
      </c>
      <c r="AK76" s="11" t="n">
        <v>1250.036447</v>
      </c>
      <c r="AL76" s="11" t="n">
        <v>1299.989671</v>
      </c>
      <c r="AM76" s="11" t="n">
        <v>1250.019183</v>
      </c>
      <c r="AN76" s="11" t="n">
        <v>0</v>
      </c>
      <c r="AO76" s="11" t="n">
        <v>1399.63416</v>
      </c>
      <c r="AP76" s="11" t="n">
        <v>0</v>
      </c>
      <c r="AQ76" s="11" t="n">
        <v>0</v>
      </c>
      <c r="AR76" s="11" t="n">
        <v>0</v>
      </c>
      <c r="AS76" s="11" t="n">
        <v>0</v>
      </c>
    </row>
    <row r="77" customFormat="false" ht="15" hidden="false" customHeight="false" outlineLevel="0" collapsed="false">
      <c r="A77" s="10" t="s">
        <v>214</v>
      </c>
      <c r="B77" s="10" t="n">
        <v>1</v>
      </c>
      <c r="C77" s="10" t="s">
        <v>215</v>
      </c>
      <c r="D77" s="11" t="n">
        <v>6563.465964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v>0</v>
      </c>
      <c r="AB77" s="11" t="n">
        <v>0</v>
      </c>
      <c r="AC77" s="11" t="n">
        <v>0</v>
      </c>
      <c r="AD77" s="11" t="n">
        <v>0</v>
      </c>
      <c r="AE77" s="11" t="n">
        <v>0</v>
      </c>
      <c r="AF77" s="11" t="n">
        <v>0</v>
      </c>
      <c r="AG77" s="11" t="n">
        <v>0</v>
      </c>
      <c r="AH77" s="11" t="n">
        <v>0</v>
      </c>
      <c r="AI77" s="11" t="n">
        <v>0</v>
      </c>
      <c r="AJ77" s="11" t="n">
        <v>0</v>
      </c>
      <c r="AK77" s="11" t="n">
        <v>0</v>
      </c>
      <c r="AL77" s="11" t="n">
        <v>0</v>
      </c>
      <c r="AM77" s="11" t="n">
        <v>0</v>
      </c>
      <c r="AN77" s="11" t="n">
        <v>0</v>
      </c>
      <c r="AO77" s="11" t="n">
        <v>0</v>
      </c>
      <c r="AP77" s="11" t="n">
        <v>0</v>
      </c>
      <c r="AQ77" s="11" t="n">
        <v>0</v>
      </c>
      <c r="AR77" s="11" t="n">
        <v>0</v>
      </c>
      <c r="AS77" s="11" t="n">
        <v>0</v>
      </c>
    </row>
    <row r="78" customFormat="false" ht="15" hidden="false" customHeight="false" outlineLevel="0" collapsed="false">
      <c r="A78" s="10" t="s">
        <v>216</v>
      </c>
      <c r="B78" s="10" t="n">
        <v>1</v>
      </c>
      <c r="C78" s="10" t="s">
        <v>217</v>
      </c>
      <c r="D78" s="11" t="n">
        <v>1439.954604</v>
      </c>
      <c r="E78" s="11" t="n">
        <v>1440.00345</v>
      </c>
      <c r="F78" s="11" t="n">
        <v>1440.059868</v>
      </c>
      <c r="G78" s="11" t="n">
        <v>1440.029421</v>
      </c>
      <c r="H78" s="11" t="n">
        <v>1439.925221</v>
      </c>
      <c r="I78" s="11" t="n">
        <v>1440.02517</v>
      </c>
      <c r="J78" s="11" t="n">
        <v>1440.042036</v>
      </c>
      <c r="K78" s="11" t="n">
        <v>1439.997139</v>
      </c>
      <c r="L78" s="11" t="n">
        <v>1440.08505</v>
      </c>
      <c r="M78" s="11" t="n">
        <v>1440.00366</v>
      </c>
      <c r="N78" s="11" t="n">
        <v>1439.957072</v>
      </c>
      <c r="O78" s="11" t="n">
        <v>1439.916513</v>
      </c>
      <c r="P78" s="11" t="n">
        <v>1439.989191</v>
      </c>
      <c r="Q78" s="11" t="n">
        <v>1440.023832</v>
      </c>
      <c r="R78" s="11" t="n">
        <v>1440.01593</v>
      </c>
      <c r="S78" s="11" t="n">
        <v>1440.06016</v>
      </c>
      <c r="T78" s="11" t="n">
        <v>1440.013629</v>
      </c>
      <c r="U78" s="11" t="n">
        <v>1439.988576</v>
      </c>
      <c r="V78" s="11" t="n">
        <v>1440.03072</v>
      </c>
      <c r="W78" s="11" t="n">
        <v>1440.040076</v>
      </c>
      <c r="X78" s="11" t="n">
        <v>1439.936436</v>
      </c>
      <c r="Y78" s="11" t="n">
        <v>1560.010848</v>
      </c>
      <c r="Z78" s="11" t="n">
        <v>1560.06396</v>
      </c>
      <c r="AA78" s="11" t="n">
        <v>1559.946986</v>
      </c>
      <c r="AB78" s="11" t="n">
        <v>1560.0992</v>
      </c>
      <c r="AC78" s="11" t="n">
        <v>1560.0747</v>
      </c>
      <c r="AD78" s="11" t="n">
        <v>1560.08916</v>
      </c>
      <c r="AE78" s="11" t="n">
        <v>1559.9386</v>
      </c>
      <c r="AF78" s="11" t="n">
        <v>1560.05032</v>
      </c>
      <c r="AG78" s="11" t="n">
        <v>1560.08985</v>
      </c>
      <c r="AH78" s="11" t="n">
        <v>1559.96303</v>
      </c>
      <c r="AI78" s="11" t="n">
        <v>1560.0843</v>
      </c>
      <c r="AJ78" s="11" t="n">
        <v>1560.0588</v>
      </c>
      <c r="AK78" s="11" t="n">
        <v>1500.706788</v>
      </c>
      <c r="AL78" s="11" t="n">
        <v>1500.665373</v>
      </c>
      <c r="AM78" s="11" t="n">
        <v>1313.140566</v>
      </c>
      <c r="AN78" s="11" t="n">
        <v>1361.630996</v>
      </c>
      <c r="AO78" s="11" t="n">
        <v>1621.02864</v>
      </c>
      <c r="AP78" s="11" t="n">
        <v>1685.78963</v>
      </c>
      <c r="AQ78" s="11" t="n">
        <v>1685.84386</v>
      </c>
      <c r="AR78" s="11" t="n">
        <v>1685.791683</v>
      </c>
      <c r="AS78" s="11" t="n">
        <v>1750.685048</v>
      </c>
    </row>
    <row r="79" customFormat="false" ht="15" hidden="false" customHeight="false" outlineLevel="0" collapsed="false">
      <c r="A79" s="10" t="s">
        <v>218</v>
      </c>
      <c r="B79" s="10" t="n">
        <v>1</v>
      </c>
      <c r="C79" s="10" t="s">
        <v>219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4202.054688</v>
      </c>
      <c r="V79" s="11" t="n">
        <v>4201.96464</v>
      </c>
      <c r="W79" s="11" t="n">
        <v>4135.901386</v>
      </c>
      <c r="X79" s="11" t="n">
        <v>4950.002982</v>
      </c>
      <c r="Y79" s="11" t="n">
        <v>5147.91552</v>
      </c>
      <c r="Z79" s="11" t="n">
        <v>5455.93797</v>
      </c>
      <c r="AA79" s="11" t="n">
        <v>0</v>
      </c>
      <c r="AB79" s="11" t="n">
        <v>0</v>
      </c>
      <c r="AC79" s="11" t="n">
        <v>0</v>
      </c>
      <c r="AD79" s="11" t="n">
        <v>0</v>
      </c>
      <c r="AE79" s="11" t="n">
        <v>0</v>
      </c>
      <c r="AF79" s="11" t="n">
        <v>0</v>
      </c>
      <c r="AG79" s="11" t="n">
        <v>0</v>
      </c>
      <c r="AH79" s="11" t="n">
        <v>0</v>
      </c>
      <c r="AI79" s="11" t="n">
        <v>0</v>
      </c>
      <c r="AJ79" s="11" t="n">
        <v>0</v>
      </c>
      <c r="AK79" s="11" t="n">
        <v>0</v>
      </c>
      <c r="AL79" s="11" t="n">
        <v>0</v>
      </c>
      <c r="AM79" s="11" t="n">
        <v>0</v>
      </c>
      <c r="AN79" s="11" t="n">
        <v>0</v>
      </c>
      <c r="AO79" s="11" t="n">
        <v>0</v>
      </c>
      <c r="AP79" s="11" t="n">
        <v>0</v>
      </c>
      <c r="AQ79" s="11" t="n">
        <v>0</v>
      </c>
      <c r="AR79" s="11" t="n">
        <v>0</v>
      </c>
      <c r="AS79" s="11" t="n">
        <v>0</v>
      </c>
    </row>
    <row r="80" customFormat="false" ht="15" hidden="false" customHeight="false" outlineLevel="0" collapsed="false">
      <c r="A80" s="10" t="s">
        <v>220</v>
      </c>
      <c r="B80" s="10" t="n">
        <v>1</v>
      </c>
      <c r="C80" s="10" t="s">
        <v>221</v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  <c r="P80" s="11" t="n">
        <v>0</v>
      </c>
      <c r="Q80" s="11" t="n">
        <v>0</v>
      </c>
      <c r="R80" s="11" t="n">
        <v>0</v>
      </c>
      <c r="S80" s="11" t="n">
        <v>0</v>
      </c>
      <c r="T80" s="11" t="n">
        <v>0</v>
      </c>
      <c r="U80" s="11" t="n">
        <v>0</v>
      </c>
      <c r="V80" s="11" t="n">
        <v>0</v>
      </c>
      <c r="W80" s="11" t="n">
        <v>0</v>
      </c>
      <c r="X80" s="11" t="n">
        <v>0</v>
      </c>
      <c r="Y80" s="11" t="n">
        <v>0</v>
      </c>
      <c r="Z80" s="11" t="n">
        <v>0</v>
      </c>
      <c r="AA80" s="11" t="n">
        <v>0</v>
      </c>
      <c r="AB80" s="11" t="n">
        <v>0</v>
      </c>
      <c r="AC80" s="11" t="n">
        <v>0</v>
      </c>
      <c r="AD80" s="11" t="n">
        <v>0</v>
      </c>
      <c r="AE80" s="11" t="n">
        <v>0</v>
      </c>
      <c r="AF80" s="11" t="n">
        <v>0</v>
      </c>
      <c r="AG80" s="11" t="n">
        <v>1638.0849</v>
      </c>
      <c r="AH80" s="11" t="n">
        <v>1637.97058</v>
      </c>
      <c r="AI80" s="11" t="n">
        <v>1637.99532</v>
      </c>
      <c r="AJ80" s="11" t="n">
        <v>1638.02505</v>
      </c>
      <c r="AK80" s="11" t="n">
        <v>1637.921633</v>
      </c>
      <c r="AL80" s="11" t="n">
        <v>1638.05669</v>
      </c>
      <c r="AM80" s="11" t="n">
        <v>1637.918964</v>
      </c>
      <c r="AN80" s="11" t="n">
        <v>1637.991402</v>
      </c>
      <c r="AO80" s="11" t="n">
        <v>1637.93952</v>
      </c>
      <c r="AP80" s="11" t="n">
        <v>1637.986358</v>
      </c>
      <c r="AQ80" s="11" t="n">
        <v>1637.952562</v>
      </c>
      <c r="AR80" s="11" t="n">
        <v>1638.016911</v>
      </c>
      <c r="AS80" s="11" t="n">
        <v>1637.974744</v>
      </c>
    </row>
    <row r="81" customFormat="false" ht="15" hidden="false" customHeight="false" outlineLevel="0" collapsed="false">
      <c r="A81" s="10" t="s">
        <v>222</v>
      </c>
      <c r="B81" s="10" t="n">
        <v>1</v>
      </c>
      <c r="C81" s="10" t="s">
        <v>223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442.058598</v>
      </c>
      <c r="R81" s="11" t="n">
        <v>441.96216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0</v>
      </c>
      <c r="AC81" s="11" t="n">
        <v>0</v>
      </c>
      <c r="AD81" s="11" t="n">
        <v>0</v>
      </c>
      <c r="AE81" s="11" t="n">
        <v>0</v>
      </c>
      <c r="AF81" s="11" t="n">
        <v>0</v>
      </c>
      <c r="AG81" s="11" t="n">
        <v>0</v>
      </c>
      <c r="AH81" s="11" t="n">
        <v>0</v>
      </c>
      <c r="AI81" s="11" t="n">
        <v>0</v>
      </c>
      <c r="AJ81" s="11" t="n">
        <v>0</v>
      </c>
      <c r="AK81" s="11" t="n">
        <v>0</v>
      </c>
      <c r="AL81" s="11" t="n">
        <v>0</v>
      </c>
      <c r="AM81" s="11" t="n">
        <v>0</v>
      </c>
      <c r="AN81" s="11" t="n">
        <v>0</v>
      </c>
      <c r="AO81" s="11" t="n">
        <v>0</v>
      </c>
      <c r="AP81" s="11" t="n">
        <v>0</v>
      </c>
      <c r="AQ81" s="11" t="n">
        <v>0</v>
      </c>
      <c r="AR81" s="11" t="n">
        <v>0</v>
      </c>
      <c r="AS81" s="11" t="n">
        <v>0</v>
      </c>
    </row>
    <row r="82" customFormat="false" ht="15" hidden="false" customHeight="false" outlineLevel="0" collapsed="false">
      <c r="A82" s="10" t="s">
        <v>224</v>
      </c>
      <c r="B82" s="10" t="n">
        <v>1</v>
      </c>
      <c r="C82" s="10" t="s">
        <v>225</v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  <c r="P82" s="11" t="n">
        <v>0</v>
      </c>
      <c r="Q82" s="11" t="n">
        <v>0</v>
      </c>
      <c r="R82" s="11" t="n">
        <v>0</v>
      </c>
      <c r="S82" s="11" t="n">
        <v>0</v>
      </c>
      <c r="T82" s="11" t="n">
        <v>0</v>
      </c>
      <c r="U82" s="11" t="n">
        <v>0</v>
      </c>
      <c r="V82" s="11" t="n">
        <v>0</v>
      </c>
      <c r="W82" s="11" t="n">
        <v>0</v>
      </c>
      <c r="X82" s="11" t="n">
        <v>0</v>
      </c>
      <c r="Y82" s="11" t="n">
        <v>0</v>
      </c>
      <c r="Z82" s="11" t="n">
        <v>0</v>
      </c>
      <c r="AA82" s="11" t="n">
        <v>0</v>
      </c>
      <c r="AB82" s="11" t="n">
        <v>0</v>
      </c>
      <c r="AC82" s="11" t="n">
        <v>0</v>
      </c>
      <c r="AD82" s="11" t="n">
        <v>0</v>
      </c>
      <c r="AE82" s="11" t="n">
        <v>0</v>
      </c>
      <c r="AF82" s="11" t="n">
        <v>0</v>
      </c>
      <c r="AG82" s="11" t="n">
        <v>0</v>
      </c>
      <c r="AH82" s="11" t="n">
        <v>0</v>
      </c>
      <c r="AI82" s="11" t="n">
        <v>0</v>
      </c>
      <c r="AJ82" s="11" t="n">
        <v>0</v>
      </c>
      <c r="AK82" s="11" t="n">
        <v>0</v>
      </c>
      <c r="AL82" s="11" t="n">
        <v>0</v>
      </c>
      <c r="AM82" s="11" t="n">
        <v>0</v>
      </c>
      <c r="AN82" s="11" t="n">
        <v>0</v>
      </c>
      <c r="AO82" s="11" t="n">
        <v>0</v>
      </c>
      <c r="AP82" s="11" t="n">
        <v>0</v>
      </c>
      <c r="AQ82" s="11" t="n">
        <v>0</v>
      </c>
      <c r="AR82" s="11" t="n">
        <v>0</v>
      </c>
      <c r="AS82" s="11" t="n">
        <v>100457.958888</v>
      </c>
    </row>
    <row r="83" customFormat="false" ht="15" hidden="false" customHeight="false" outlineLevel="0" collapsed="false">
      <c r="A83" s="10" t="s">
        <v>226</v>
      </c>
      <c r="B83" s="10" t="n">
        <v>1</v>
      </c>
      <c r="C83" s="10" t="s">
        <v>227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984.6782</v>
      </c>
      <c r="AF83" s="11" t="n">
        <v>948.30372</v>
      </c>
      <c r="AG83" s="11" t="n">
        <v>984.6639</v>
      </c>
      <c r="AH83" s="11" t="n">
        <v>1021.24101</v>
      </c>
      <c r="AI83" s="11" t="n">
        <v>875.28744</v>
      </c>
      <c r="AJ83" s="11" t="n">
        <v>875.23995</v>
      </c>
      <c r="AK83" s="11" t="n">
        <v>1458.71352</v>
      </c>
      <c r="AL83" s="11" t="n">
        <v>1495.345816</v>
      </c>
      <c r="AM83" s="11" t="n">
        <v>1312.960733</v>
      </c>
      <c r="AN83" s="11" t="n">
        <v>1437.143072</v>
      </c>
      <c r="AO83" s="11" t="n">
        <v>1475.04288</v>
      </c>
      <c r="AP83" s="11" t="n">
        <v>1285.799373</v>
      </c>
      <c r="AQ83" s="11" t="n">
        <v>1285.87258</v>
      </c>
      <c r="AR83" s="11" t="n">
        <v>983.364057</v>
      </c>
      <c r="AS83" s="11" t="n">
        <v>567.226856</v>
      </c>
    </row>
    <row r="84" customFormat="false" ht="15" hidden="false" customHeight="false" outlineLevel="0" collapsed="false">
      <c r="A84" s="10" t="s">
        <v>228</v>
      </c>
      <c r="B84" s="10" t="n">
        <v>1</v>
      </c>
      <c r="C84" s="10" t="s">
        <v>229</v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  <c r="P84" s="11" t="n">
        <v>0</v>
      </c>
      <c r="Q84" s="11" t="n">
        <v>0</v>
      </c>
      <c r="R84" s="11" t="n">
        <v>0</v>
      </c>
      <c r="S84" s="11" t="n">
        <v>0</v>
      </c>
      <c r="T84" s="11" t="n">
        <v>2068.037941</v>
      </c>
      <c r="U84" s="11" t="n">
        <v>2068.0491</v>
      </c>
      <c r="V84" s="11" t="n">
        <v>0</v>
      </c>
      <c r="W84" s="11" t="n">
        <v>0</v>
      </c>
      <c r="X84" s="11" t="n">
        <v>0</v>
      </c>
      <c r="Y84" s="11" t="n">
        <v>2067.986624</v>
      </c>
      <c r="Z84" s="11" t="n">
        <v>2068.04397</v>
      </c>
      <c r="AA84" s="11" t="n">
        <v>2068.05788</v>
      </c>
      <c r="AB84" s="11" t="n">
        <v>2068</v>
      </c>
      <c r="AC84" s="11" t="n">
        <v>0</v>
      </c>
      <c r="AD84" s="11" t="n">
        <v>0</v>
      </c>
      <c r="AE84" s="11" t="n">
        <v>0</v>
      </c>
      <c r="AF84" s="11" t="n">
        <v>0</v>
      </c>
      <c r="AG84" s="11" t="n">
        <v>0</v>
      </c>
      <c r="AH84" s="11" t="n">
        <v>0</v>
      </c>
      <c r="AI84" s="11" t="n">
        <v>0</v>
      </c>
      <c r="AJ84" s="11" t="n">
        <v>0</v>
      </c>
      <c r="AK84" s="11" t="n">
        <v>0</v>
      </c>
      <c r="AL84" s="11" t="n">
        <v>0</v>
      </c>
      <c r="AM84" s="11" t="n">
        <v>0</v>
      </c>
      <c r="AN84" s="11" t="n">
        <v>0</v>
      </c>
      <c r="AO84" s="11" t="n">
        <v>0</v>
      </c>
      <c r="AP84" s="11" t="n">
        <v>0</v>
      </c>
      <c r="AQ84" s="11" t="n">
        <v>0</v>
      </c>
      <c r="AR84" s="11" t="n">
        <v>0</v>
      </c>
      <c r="AS84" s="11" t="n">
        <v>0</v>
      </c>
    </row>
    <row r="85" customFormat="false" ht="15" hidden="false" customHeight="false" outlineLevel="0" collapsed="false">
      <c r="A85" s="10" t="s">
        <v>230</v>
      </c>
      <c r="B85" s="10" t="n">
        <v>1</v>
      </c>
      <c r="C85" s="10" t="s">
        <v>231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1" t="n">
        <v>0</v>
      </c>
      <c r="AC85" s="11" t="n">
        <v>0</v>
      </c>
      <c r="AD85" s="11" t="n">
        <v>0</v>
      </c>
      <c r="AE85" s="11" t="n">
        <v>0</v>
      </c>
      <c r="AF85" s="11" t="n">
        <v>0</v>
      </c>
      <c r="AG85" s="11" t="n">
        <v>0</v>
      </c>
      <c r="AH85" s="11" t="n">
        <v>0</v>
      </c>
      <c r="AI85" s="11" t="n">
        <v>0</v>
      </c>
      <c r="AJ85" s="11" t="n">
        <v>0</v>
      </c>
      <c r="AK85" s="11" t="n">
        <v>0</v>
      </c>
      <c r="AL85" s="11" t="n">
        <v>0</v>
      </c>
      <c r="AM85" s="11" t="n">
        <v>11449.96711</v>
      </c>
      <c r="AN85" s="11" t="n">
        <v>11800.05489</v>
      </c>
      <c r="AO85" s="11" t="n">
        <v>12199.992</v>
      </c>
      <c r="AP85" s="11" t="n">
        <v>12324.914818</v>
      </c>
      <c r="AQ85" s="11" t="n">
        <v>12000.01553</v>
      </c>
      <c r="AR85" s="11" t="n">
        <v>11975.023557</v>
      </c>
      <c r="AS85" s="11" t="n">
        <v>11900.037904</v>
      </c>
    </row>
    <row r="86" customFormat="false" ht="15" hidden="false" customHeight="false" outlineLevel="0" collapsed="false">
      <c r="A86" s="10" t="s">
        <v>232</v>
      </c>
      <c r="B86" s="10" t="n">
        <v>1</v>
      </c>
      <c r="C86" s="10" t="s">
        <v>233</v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  <c r="P86" s="11" t="n">
        <v>0</v>
      </c>
      <c r="Q86" s="11" t="n">
        <v>0</v>
      </c>
      <c r="R86" s="11" t="n">
        <v>0</v>
      </c>
      <c r="S86" s="11" t="n">
        <v>0</v>
      </c>
      <c r="T86" s="11" t="n">
        <v>0</v>
      </c>
      <c r="U86" s="11" t="n">
        <v>0</v>
      </c>
      <c r="V86" s="11" t="n">
        <v>0</v>
      </c>
      <c r="W86" s="11" t="n">
        <v>0</v>
      </c>
      <c r="X86" s="11" t="n">
        <v>0</v>
      </c>
      <c r="Y86" s="11" t="n">
        <v>0</v>
      </c>
      <c r="Z86" s="11" t="n">
        <v>0</v>
      </c>
      <c r="AA86" s="11" t="n">
        <v>0</v>
      </c>
      <c r="AB86" s="11" t="n">
        <v>0</v>
      </c>
      <c r="AC86" s="11" t="n">
        <v>0</v>
      </c>
      <c r="AD86" s="11" t="n">
        <v>0</v>
      </c>
      <c r="AE86" s="11" t="n">
        <v>0</v>
      </c>
      <c r="AF86" s="11" t="n">
        <v>0</v>
      </c>
      <c r="AG86" s="11" t="n">
        <v>0</v>
      </c>
      <c r="AH86" s="11" t="n">
        <v>0</v>
      </c>
      <c r="AI86" s="11" t="n">
        <v>0</v>
      </c>
      <c r="AJ86" s="11" t="n">
        <v>0</v>
      </c>
      <c r="AK86" s="11" t="n">
        <v>0</v>
      </c>
      <c r="AL86" s="11" t="n">
        <v>0</v>
      </c>
      <c r="AM86" s="11" t="n">
        <v>0</v>
      </c>
      <c r="AN86" s="11" t="n">
        <v>0</v>
      </c>
      <c r="AO86" s="11" t="n">
        <v>0</v>
      </c>
      <c r="AP86" s="11" t="n">
        <v>0</v>
      </c>
      <c r="AQ86" s="11" t="n">
        <v>0</v>
      </c>
      <c r="AR86" s="11" t="n">
        <v>0</v>
      </c>
      <c r="AS86" s="11" t="n">
        <v>0</v>
      </c>
    </row>
    <row r="87" customFormat="false" ht="15" hidden="false" customHeight="false" outlineLevel="0" collapsed="false">
      <c r="A87" s="10" t="s">
        <v>234</v>
      </c>
      <c r="B87" s="10" t="n">
        <v>1</v>
      </c>
      <c r="C87" s="10" t="s">
        <v>235</v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2543.94624</v>
      </c>
      <c r="N87" s="11" t="n">
        <v>2544.015936</v>
      </c>
      <c r="O87" s="11" t="n">
        <v>2830.262407</v>
      </c>
      <c r="P87" s="11" t="n">
        <v>2448.685566</v>
      </c>
      <c r="Q87" s="11" t="n">
        <v>2607.564522</v>
      </c>
      <c r="R87" s="11" t="n">
        <v>2639.367585</v>
      </c>
      <c r="S87" s="11" t="n">
        <v>2639.40096</v>
      </c>
      <c r="T87" s="11" t="n">
        <v>2671.137962</v>
      </c>
      <c r="U87" s="11" t="n">
        <v>2543.930688</v>
      </c>
      <c r="V87" s="11" t="n">
        <v>2448.614736</v>
      </c>
      <c r="W87" s="11" t="n">
        <v>2416.856024</v>
      </c>
      <c r="X87" s="11" t="n">
        <v>1939.799522</v>
      </c>
      <c r="Y87" s="11" t="n">
        <v>1939.890128</v>
      </c>
      <c r="Z87" s="11" t="n">
        <v>1908.03741</v>
      </c>
      <c r="AA87" s="11" t="n">
        <v>1907.995866</v>
      </c>
      <c r="AB87" s="11" t="n">
        <v>1907.9368</v>
      </c>
      <c r="AC87" s="11" t="n">
        <v>1908.0582</v>
      </c>
      <c r="AD87" s="11" t="n">
        <v>1907.90964</v>
      </c>
      <c r="AE87" s="11" t="n">
        <v>1908.071</v>
      </c>
      <c r="AF87" s="11" t="n">
        <v>1812.66114</v>
      </c>
      <c r="AG87" s="11" t="n">
        <v>1812.5823</v>
      </c>
      <c r="AH87" s="11" t="n">
        <v>1844.36164</v>
      </c>
      <c r="AI87" s="11" t="n">
        <v>1844.32905</v>
      </c>
      <c r="AJ87" s="11" t="n">
        <v>1812.66945</v>
      </c>
      <c r="AK87" s="11" t="n">
        <v>1812.525221</v>
      </c>
      <c r="AL87" s="11" t="n">
        <v>1812.684906</v>
      </c>
      <c r="AM87" s="11" t="n">
        <v>1844.367248</v>
      </c>
      <c r="AN87" s="11" t="n">
        <v>1844.356596</v>
      </c>
      <c r="AO87" s="11" t="n">
        <v>1844.32128</v>
      </c>
      <c r="AP87" s="11" t="n">
        <v>1812.54073</v>
      </c>
      <c r="AQ87" s="11" t="n">
        <v>1780.749326</v>
      </c>
      <c r="AR87" s="11" t="n">
        <v>1748.972088</v>
      </c>
      <c r="AS87" s="11" t="n">
        <v>1748.934888</v>
      </c>
    </row>
    <row r="88" customFormat="false" ht="15" hidden="false" customHeight="false" outlineLevel="0" collapsed="false">
      <c r="A88" s="10" t="s">
        <v>236</v>
      </c>
      <c r="B88" s="10" t="n">
        <v>1</v>
      </c>
      <c r="C88" s="10" t="s">
        <v>237</v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  <c r="P88" s="11" t="n">
        <v>0</v>
      </c>
      <c r="Q88" s="11" t="n">
        <v>0</v>
      </c>
      <c r="R88" s="11" t="n">
        <v>0</v>
      </c>
      <c r="S88" s="11" t="n">
        <v>0</v>
      </c>
      <c r="T88" s="11" t="n">
        <v>0</v>
      </c>
      <c r="U88" s="11" t="n">
        <v>0</v>
      </c>
      <c r="V88" s="11" t="n">
        <v>0</v>
      </c>
      <c r="W88" s="11" t="n">
        <v>0</v>
      </c>
      <c r="X88" s="11" t="n">
        <v>0</v>
      </c>
      <c r="Y88" s="11" t="n">
        <v>0</v>
      </c>
      <c r="Z88" s="11" t="n">
        <v>1008.00051</v>
      </c>
      <c r="AA88" s="11" t="n">
        <v>1007.925274</v>
      </c>
      <c r="AB88" s="11" t="n">
        <v>1071.0172</v>
      </c>
      <c r="AC88" s="11" t="n">
        <v>1071.0501</v>
      </c>
      <c r="AD88" s="11" t="n">
        <v>882.00252</v>
      </c>
      <c r="AE88" s="11" t="n">
        <v>895.9808</v>
      </c>
      <c r="AF88" s="11" t="n">
        <v>0</v>
      </c>
      <c r="AG88" s="11" t="n">
        <v>881.9295</v>
      </c>
      <c r="AH88" s="11" t="n">
        <v>818.98529</v>
      </c>
      <c r="AI88" s="11" t="n">
        <v>818.99766</v>
      </c>
      <c r="AJ88" s="11" t="n">
        <v>0</v>
      </c>
      <c r="AK88" s="11" t="n">
        <v>0</v>
      </c>
      <c r="AL88" s="11" t="n">
        <v>0</v>
      </c>
      <c r="AM88" s="11" t="n">
        <v>0</v>
      </c>
      <c r="AN88" s="11" t="n">
        <v>0</v>
      </c>
      <c r="AO88" s="11" t="n">
        <v>0</v>
      </c>
      <c r="AP88" s="11" t="n">
        <v>0</v>
      </c>
      <c r="AQ88" s="11" t="n">
        <v>0</v>
      </c>
      <c r="AR88" s="11" t="n">
        <v>0</v>
      </c>
      <c r="AS88" s="11" t="n">
        <v>0</v>
      </c>
    </row>
    <row r="89" customFormat="false" ht="15" hidden="false" customHeight="false" outlineLevel="0" collapsed="false">
      <c r="A89" s="10" t="s">
        <v>238</v>
      </c>
      <c r="B89" s="10" t="n">
        <v>1</v>
      </c>
      <c r="C89" s="10" t="s">
        <v>239</v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  <c r="P89" s="11" t="n">
        <v>0</v>
      </c>
      <c r="Q89" s="11" t="n">
        <v>0</v>
      </c>
      <c r="R89" s="11" t="n">
        <v>0</v>
      </c>
      <c r="S89" s="11" t="n">
        <v>0</v>
      </c>
      <c r="T89" s="11" t="n">
        <v>0</v>
      </c>
      <c r="U89" s="11" t="n">
        <v>0</v>
      </c>
      <c r="V89" s="11" t="n">
        <v>0</v>
      </c>
      <c r="W89" s="11" t="n">
        <v>2625.068924</v>
      </c>
      <c r="X89" s="11" t="n">
        <v>2834.9856</v>
      </c>
      <c r="Y89" s="11" t="n">
        <v>3027.407328</v>
      </c>
      <c r="Z89" s="11" t="n">
        <v>2992.57167</v>
      </c>
      <c r="AA89" s="11" t="n">
        <v>2975.008508</v>
      </c>
      <c r="AB89" s="11" t="n">
        <v>3264.9584</v>
      </c>
      <c r="AC89" s="11" t="n">
        <v>3082.5795</v>
      </c>
      <c r="AD89" s="11" t="n">
        <v>3137.3244</v>
      </c>
      <c r="AE89" s="11" t="n">
        <v>3046.0606</v>
      </c>
      <c r="AF89" s="11" t="n">
        <v>2918.43654</v>
      </c>
      <c r="AG89" s="11" t="n">
        <v>2900.16945</v>
      </c>
      <c r="AH89" s="11" t="n">
        <v>2991.35458</v>
      </c>
      <c r="AI89" s="11" t="n">
        <v>2954.84067</v>
      </c>
      <c r="AJ89" s="11" t="n">
        <v>2863.6545</v>
      </c>
      <c r="AK89" s="11" t="n">
        <v>2845.412269</v>
      </c>
      <c r="AL89" s="11" t="n">
        <v>2808.909529</v>
      </c>
      <c r="AM89" s="11" t="n">
        <v>2790.648494</v>
      </c>
      <c r="AN89" s="11" t="n">
        <v>2817.565886</v>
      </c>
      <c r="AO89" s="11" t="n">
        <v>2798.75064</v>
      </c>
      <c r="AP89" s="11" t="n">
        <v>2798.664288</v>
      </c>
      <c r="AQ89" s="11" t="n">
        <v>2817.516986</v>
      </c>
      <c r="AR89" s="11" t="n">
        <v>2742.029577</v>
      </c>
      <c r="AS89" s="11" t="n">
        <v>2685.270488</v>
      </c>
    </row>
    <row r="90" customFormat="false" ht="15" hidden="false" customHeight="false" outlineLevel="0" collapsed="false">
      <c r="A90" s="10" t="s">
        <v>240</v>
      </c>
      <c r="B90" s="10" t="n">
        <v>1</v>
      </c>
      <c r="C90" s="10" t="s">
        <v>241</v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  <c r="P90" s="11" t="n">
        <v>0</v>
      </c>
      <c r="Q90" s="11" t="n">
        <v>149.917011</v>
      </c>
      <c r="R90" s="11" t="n">
        <v>89.98032</v>
      </c>
      <c r="S90" s="11" t="n">
        <v>59.92448</v>
      </c>
      <c r="T90" s="11" t="n">
        <v>120.043524</v>
      </c>
      <c r="U90" s="11" t="n">
        <v>149.968104</v>
      </c>
      <c r="V90" s="11" t="n">
        <v>150.0032</v>
      </c>
      <c r="W90" s="11" t="n">
        <v>149.913288</v>
      </c>
      <c r="X90" s="11" t="n">
        <v>0</v>
      </c>
      <c r="Y90" s="11" t="n">
        <v>0</v>
      </c>
      <c r="Z90" s="11" t="n">
        <v>0</v>
      </c>
      <c r="AA90" s="11" t="n">
        <v>0</v>
      </c>
      <c r="AB90" s="11" t="n">
        <v>0</v>
      </c>
      <c r="AC90" s="11" t="n">
        <v>0</v>
      </c>
      <c r="AD90" s="11" t="n">
        <v>0</v>
      </c>
      <c r="AE90" s="11" t="n">
        <v>0</v>
      </c>
      <c r="AF90" s="11" t="n">
        <v>0</v>
      </c>
      <c r="AG90" s="11" t="n">
        <v>0</v>
      </c>
      <c r="AH90" s="11" t="n">
        <v>0</v>
      </c>
      <c r="AI90" s="11" t="n">
        <v>0</v>
      </c>
      <c r="AJ90" s="11" t="n">
        <v>0</v>
      </c>
      <c r="AK90" s="11" t="n">
        <v>0</v>
      </c>
      <c r="AL90" s="11" t="n">
        <v>0</v>
      </c>
      <c r="AM90" s="11" t="n">
        <v>0</v>
      </c>
      <c r="AN90" s="11" t="n">
        <v>0</v>
      </c>
      <c r="AO90" s="11" t="n">
        <v>0</v>
      </c>
      <c r="AP90" s="11" t="n">
        <v>0</v>
      </c>
      <c r="AQ90" s="11" t="n">
        <v>0</v>
      </c>
      <c r="AR90" s="11" t="n">
        <v>0</v>
      </c>
      <c r="AS90" s="11" t="n">
        <v>0</v>
      </c>
    </row>
    <row r="91" customFormat="false" ht="15" hidden="false" customHeight="false" outlineLevel="0" collapsed="false">
      <c r="A91" s="10" t="s">
        <v>242</v>
      </c>
      <c r="B91" s="10" t="n">
        <v>1</v>
      </c>
      <c r="C91" s="10" t="s">
        <v>243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0</v>
      </c>
      <c r="AC91" s="11" t="n">
        <v>0</v>
      </c>
      <c r="AD91" s="11" t="n">
        <v>0</v>
      </c>
      <c r="AE91" s="11" t="n">
        <v>0</v>
      </c>
      <c r="AF91" s="11" t="n">
        <v>0</v>
      </c>
      <c r="AG91" s="11" t="n">
        <v>0</v>
      </c>
      <c r="AH91" s="11" t="n">
        <v>0</v>
      </c>
      <c r="AI91" s="11" t="n">
        <v>0</v>
      </c>
      <c r="AJ91" s="11" t="n">
        <v>0</v>
      </c>
      <c r="AK91" s="11" t="n">
        <v>966.029345</v>
      </c>
      <c r="AL91" s="11" t="n">
        <v>2484.049686</v>
      </c>
      <c r="AM91" s="11" t="n">
        <v>8831.958296</v>
      </c>
      <c r="AN91" s="11" t="n">
        <v>9301.432704</v>
      </c>
      <c r="AO91" s="11" t="n">
        <v>9253.87512</v>
      </c>
      <c r="AP91" s="11" t="n">
        <v>9444.586607</v>
      </c>
      <c r="AQ91" s="11" t="n">
        <v>9444.584988</v>
      </c>
      <c r="AR91" s="11" t="n">
        <v>9540.068058</v>
      </c>
      <c r="AS91" s="11" t="n">
        <v>9587.726512</v>
      </c>
    </row>
    <row r="92" customFormat="false" ht="15" hidden="false" customHeight="false" outlineLevel="0" collapsed="false">
      <c r="A92" s="10" t="s">
        <v>244</v>
      </c>
      <c r="B92" s="10" t="n">
        <v>1</v>
      </c>
      <c r="C92" s="10" t="s">
        <v>245</v>
      </c>
      <c r="D92" s="11" t="n">
        <v>1746.275976</v>
      </c>
      <c r="E92" s="11" t="n">
        <v>1746.222714</v>
      </c>
      <c r="F92" s="11" t="n">
        <v>1694.912092</v>
      </c>
      <c r="G92" s="11" t="n">
        <v>1848.96675</v>
      </c>
      <c r="H92" s="11" t="n">
        <v>2054.460632</v>
      </c>
      <c r="I92" s="11" t="n">
        <v>2362.578715</v>
      </c>
      <c r="J92" s="11" t="n">
        <v>2413.97706</v>
      </c>
      <c r="K92" s="11" t="n">
        <v>2362.539788</v>
      </c>
      <c r="L92" s="11" t="n">
        <v>2568.004785</v>
      </c>
      <c r="M92" s="11" t="n">
        <v>2567.976414</v>
      </c>
      <c r="N92" s="11" t="n">
        <v>2619.386538</v>
      </c>
      <c r="O92" s="11" t="n">
        <v>2978.805081</v>
      </c>
      <c r="P92" s="11" t="n">
        <v>3127.903074</v>
      </c>
      <c r="Q92" s="11" t="n">
        <v>3559.204203</v>
      </c>
      <c r="R92" s="11" t="n">
        <v>3235.65261</v>
      </c>
      <c r="S92" s="11" t="n">
        <v>3127.81952</v>
      </c>
      <c r="T92" s="11" t="n">
        <v>3721.010138</v>
      </c>
      <c r="U92" s="11" t="n">
        <v>3559.255284</v>
      </c>
      <c r="V92" s="11" t="n">
        <v>3451.386128</v>
      </c>
      <c r="W92" s="11" t="n">
        <v>3451.37669</v>
      </c>
      <c r="X92" s="11" t="n">
        <v>3235.62419</v>
      </c>
      <c r="Y92" s="11" t="n">
        <v>3559.438784</v>
      </c>
      <c r="Z92" s="11" t="n">
        <v>3613.20936</v>
      </c>
      <c r="AA92" s="11" t="n">
        <v>3559.40686</v>
      </c>
      <c r="AB92" s="11" t="n">
        <v>3540.6228</v>
      </c>
      <c r="AC92" s="11" t="n">
        <v>3652.9029</v>
      </c>
      <c r="AD92" s="11" t="n">
        <v>3484.3284</v>
      </c>
      <c r="AE92" s="11" t="n">
        <v>3484.4568</v>
      </c>
      <c r="AF92" s="11" t="n">
        <v>3428.2897</v>
      </c>
      <c r="AG92" s="11" t="n">
        <v>3484.47135</v>
      </c>
      <c r="AH92" s="11" t="n">
        <v>3259.58777</v>
      </c>
      <c r="AI92" s="11" t="n">
        <v>3259.58832</v>
      </c>
      <c r="AJ92" s="11" t="n">
        <v>3259.5396</v>
      </c>
      <c r="AK92" s="11" t="n">
        <v>4046.45657</v>
      </c>
      <c r="AL92" s="11" t="n">
        <v>1906.786035</v>
      </c>
      <c r="AM92" s="11" t="n">
        <v>1839.69159</v>
      </c>
      <c r="AN92" s="11" t="n">
        <v>1678.33347</v>
      </c>
      <c r="AO92" s="11" t="n">
        <v>1708.344</v>
      </c>
      <c r="AP92" s="11" t="n">
        <v>1912.13088</v>
      </c>
      <c r="AQ92" s="11" t="n">
        <v>1707.77211</v>
      </c>
      <c r="AR92" s="11" t="n">
        <v>1742.221305</v>
      </c>
      <c r="AS92" s="11" t="n">
        <v>1559.39256</v>
      </c>
    </row>
    <row r="93" customFormat="false" ht="15" hidden="false" customHeight="false" outlineLevel="0" collapsed="false">
      <c r="A93" s="10" t="s">
        <v>246</v>
      </c>
      <c r="B93" s="10" t="n">
        <v>1</v>
      </c>
      <c r="C93" s="10" t="s">
        <v>247</v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  <c r="P93" s="11" t="n">
        <v>0</v>
      </c>
      <c r="Q93" s="11" t="n">
        <v>420.006951</v>
      </c>
      <c r="R93" s="11" t="n">
        <v>450.067005</v>
      </c>
      <c r="S93" s="11" t="n">
        <v>480.0768</v>
      </c>
      <c r="T93" s="11" t="n">
        <v>480.004543</v>
      </c>
      <c r="U93" s="11" t="n">
        <v>450.088548</v>
      </c>
      <c r="V93" s="11" t="n">
        <v>450.0096</v>
      </c>
      <c r="W93" s="11" t="n">
        <v>419.995164</v>
      </c>
      <c r="X93" s="11" t="n">
        <v>540.025382</v>
      </c>
      <c r="Y93" s="11" t="n">
        <v>630.058352</v>
      </c>
      <c r="Z93" s="11" t="n">
        <v>510.02091</v>
      </c>
      <c r="AA93" s="11" t="n">
        <v>509.93208</v>
      </c>
      <c r="AB93" s="11" t="n">
        <v>593.9296</v>
      </c>
      <c r="AC93" s="11" t="n">
        <v>437.6996</v>
      </c>
      <c r="AD93" s="11" t="n">
        <v>375.17256</v>
      </c>
      <c r="AE93" s="11" t="n">
        <v>375.1528</v>
      </c>
      <c r="AF93" s="11" t="n">
        <v>343.89036</v>
      </c>
      <c r="AG93" s="11" t="n">
        <v>375.0561</v>
      </c>
      <c r="AH93" s="11" t="n">
        <v>0</v>
      </c>
      <c r="AI93" s="11" t="n">
        <v>0</v>
      </c>
      <c r="AJ93" s="11" t="n">
        <v>0</v>
      </c>
      <c r="AK93" s="11" t="n">
        <v>0</v>
      </c>
      <c r="AL93" s="11" t="n">
        <v>0</v>
      </c>
      <c r="AM93" s="11" t="n">
        <v>0</v>
      </c>
      <c r="AN93" s="11" t="n">
        <v>0</v>
      </c>
      <c r="AO93" s="11" t="n">
        <v>0</v>
      </c>
      <c r="AP93" s="11" t="n">
        <v>0</v>
      </c>
      <c r="AQ93" s="11" t="n">
        <v>0</v>
      </c>
      <c r="AR93" s="11" t="n">
        <v>0</v>
      </c>
      <c r="AS93" s="11" t="n">
        <v>0</v>
      </c>
    </row>
    <row r="94" customFormat="false" ht="15" hidden="false" customHeight="false" outlineLevel="0" collapsed="false">
      <c r="A94" s="10" t="s">
        <v>248</v>
      </c>
      <c r="B94" s="10" t="n">
        <v>1</v>
      </c>
      <c r="C94" s="10" t="s">
        <v>249</v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  <c r="P94" s="11" t="n">
        <v>0</v>
      </c>
      <c r="Q94" s="11" t="n">
        <v>0</v>
      </c>
      <c r="R94" s="11" t="n">
        <v>0</v>
      </c>
      <c r="S94" s="11" t="n">
        <v>0</v>
      </c>
      <c r="T94" s="11" t="n">
        <v>0</v>
      </c>
      <c r="U94" s="11" t="n">
        <v>0</v>
      </c>
      <c r="V94" s="11" t="n">
        <v>0</v>
      </c>
      <c r="W94" s="11" t="n">
        <v>0</v>
      </c>
      <c r="X94" s="11" t="n">
        <v>0</v>
      </c>
      <c r="Y94" s="11" t="n">
        <v>0</v>
      </c>
      <c r="Z94" s="11" t="n">
        <v>750.03075</v>
      </c>
      <c r="AA94" s="11" t="n">
        <v>749.923924</v>
      </c>
      <c r="AB94" s="11" t="n">
        <v>750.0636</v>
      </c>
      <c r="AC94" s="11" t="n">
        <v>749.9609</v>
      </c>
      <c r="AD94" s="11" t="n">
        <v>749.93688</v>
      </c>
      <c r="AE94" s="11" t="n">
        <v>749.914</v>
      </c>
      <c r="AF94" s="11" t="n">
        <v>749.92028</v>
      </c>
      <c r="AG94" s="11" t="n">
        <v>749.92335</v>
      </c>
      <c r="AH94" s="11" t="n">
        <v>0</v>
      </c>
      <c r="AI94" s="11" t="n">
        <v>0</v>
      </c>
      <c r="AJ94" s="11" t="n">
        <v>0</v>
      </c>
      <c r="AK94" s="11" t="n">
        <v>0</v>
      </c>
      <c r="AL94" s="11" t="n">
        <v>0</v>
      </c>
      <c r="AM94" s="11" t="n">
        <v>0</v>
      </c>
      <c r="AN94" s="11" t="n">
        <v>0</v>
      </c>
      <c r="AO94" s="11" t="n">
        <v>0</v>
      </c>
      <c r="AP94" s="11" t="n">
        <v>0</v>
      </c>
      <c r="AQ94" s="11" t="n">
        <v>0</v>
      </c>
      <c r="AR94" s="11" t="n">
        <v>0</v>
      </c>
      <c r="AS94" s="11" t="n">
        <v>0</v>
      </c>
    </row>
    <row r="95" customFormat="false" ht="15" hidden="false" customHeight="false" outlineLevel="0" collapsed="false">
      <c r="A95" s="10" t="s">
        <v>250</v>
      </c>
      <c r="B95" s="10" t="n">
        <v>1</v>
      </c>
      <c r="C95" s="10" t="s">
        <v>251</v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4279.963104</v>
      </c>
      <c r="Q95" s="11" t="n">
        <v>4320.071496</v>
      </c>
      <c r="R95" s="11" t="n">
        <v>4280.01978</v>
      </c>
      <c r="S95" s="11" t="n">
        <v>3887.94112</v>
      </c>
      <c r="T95" s="11" t="n">
        <v>3996.025104</v>
      </c>
      <c r="U95" s="11" t="n">
        <v>4520.046024</v>
      </c>
      <c r="V95" s="11" t="n">
        <v>4600.035632</v>
      </c>
      <c r="W95" s="11" t="n">
        <v>4520.004612</v>
      </c>
      <c r="X95" s="11" t="n">
        <v>4520.030166</v>
      </c>
      <c r="Y95" s="11" t="n">
        <v>4559.954608</v>
      </c>
      <c r="Z95" s="11" t="n">
        <v>4599.98451</v>
      </c>
      <c r="AA95" s="11" t="n">
        <v>4639.97722</v>
      </c>
      <c r="AB95" s="11" t="n">
        <v>4839.9472</v>
      </c>
      <c r="AC95" s="11" t="n">
        <v>4839.9475</v>
      </c>
      <c r="AD95" s="11" t="n">
        <v>4880.10096</v>
      </c>
      <c r="AE95" s="11" t="n">
        <v>4920.0624</v>
      </c>
      <c r="AF95" s="11" t="n">
        <v>4839.9384</v>
      </c>
      <c r="AG95" s="11" t="n">
        <v>4800.00045</v>
      </c>
      <c r="AH95" s="11" t="n">
        <v>4800.00192</v>
      </c>
      <c r="AI95" s="11" t="n">
        <v>4799.91528</v>
      </c>
      <c r="AJ95" s="11" t="n">
        <v>4799.96925</v>
      </c>
      <c r="AK95" s="11" t="n">
        <v>4799.941041</v>
      </c>
      <c r="AL95" s="11" t="n">
        <v>4800.074744</v>
      </c>
      <c r="AM95" s="11" t="n">
        <v>4640.051066</v>
      </c>
      <c r="AN95" s="11" t="n">
        <v>4680.024692</v>
      </c>
      <c r="AO95" s="11" t="n">
        <v>4679.99976</v>
      </c>
      <c r="AP95" s="11" t="n">
        <v>4680.012758</v>
      </c>
      <c r="AQ95" s="11" t="n">
        <v>4680.014828</v>
      </c>
      <c r="AR95" s="11" t="n">
        <v>4720.008996</v>
      </c>
      <c r="AS95" s="11" t="n">
        <v>4640.024192</v>
      </c>
    </row>
    <row r="96" customFormat="false" ht="15" hidden="false" customHeight="false" outlineLevel="0" collapsed="false">
      <c r="A96" s="10" t="s">
        <v>252</v>
      </c>
      <c r="B96" s="10" t="n">
        <v>1</v>
      </c>
      <c r="C96" s="10" t="s">
        <v>253</v>
      </c>
      <c r="D96" s="11" t="n">
        <v>1027.143828</v>
      </c>
      <c r="E96" s="11" t="n">
        <v>802.537386</v>
      </c>
      <c r="F96" s="11" t="n">
        <v>802.567302</v>
      </c>
      <c r="G96" s="11" t="n">
        <v>802.541763</v>
      </c>
      <c r="H96" s="11" t="n">
        <v>802.41322</v>
      </c>
      <c r="I96" s="11" t="n">
        <v>802.465915</v>
      </c>
      <c r="J96" s="11" t="n">
        <v>802.545156</v>
      </c>
      <c r="K96" s="11" t="n">
        <v>802.473112</v>
      </c>
      <c r="L96" s="11" t="n">
        <v>802.534545</v>
      </c>
      <c r="M96" s="11" t="n">
        <v>802.571676</v>
      </c>
      <c r="N96" s="11" t="n">
        <v>802.576456</v>
      </c>
      <c r="O96" s="11" t="n">
        <v>802.434969</v>
      </c>
      <c r="P96" s="11" t="n">
        <v>842.669244</v>
      </c>
      <c r="Q96" s="11" t="n">
        <v>842.578047</v>
      </c>
      <c r="R96" s="11" t="n">
        <v>842.57307</v>
      </c>
      <c r="S96" s="11" t="n">
        <v>842.688</v>
      </c>
      <c r="T96" s="11" t="n">
        <v>842.67841</v>
      </c>
      <c r="U96" s="11" t="n">
        <v>842.695464</v>
      </c>
      <c r="V96" s="11" t="n">
        <v>842.642976</v>
      </c>
      <c r="W96" s="11" t="n">
        <v>842.568202</v>
      </c>
      <c r="X96" s="11" t="n">
        <v>842.62072</v>
      </c>
      <c r="Y96" s="11" t="n">
        <v>842.550192</v>
      </c>
      <c r="Z96" s="11" t="n">
        <v>842.68761</v>
      </c>
      <c r="AA96" s="11" t="n">
        <v>842.602056</v>
      </c>
      <c r="AB96" s="11" t="n">
        <v>878.0728</v>
      </c>
      <c r="AC96" s="11" t="n">
        <v>878.0681</v>
      </c>
      <c r="AD96" s="11" t="n">
        <v>878.12424</v>
      </c>
      <c r="AE96" s="11" t="n">
        <v>878.163</v>
      </c>
      <c r="AF96" s="11" t="n">
        <v>878.059</v>
      </c>
      <c r="AG96" s="11" t="n">
        <v>878.1525</v>
      </c>
      <c r="AH96" s="11" t="n">
        <v>878.19584</v>
      </c>
      <c r="AI96" s="11" t="n">
        <v>878.08329</v>
      </c>
      <c r="AJ96" s="11" t="n">
        <v>878.17515</v>
      </c>
      <c r="AK96" s="11" t="n">
        <v>878.175008</v>
      </c>
      <c r="AL96" s="11" t="n">
        <v>878.093771</v>
      </c>
      <c r="AM96" s="11" t="n">
        <v>878.124539</v>
      </c>
      <c r="AN96" s="11" t="n">
        <v>910.454962</v>
      </c>
      <c r="AO96" s="11" t="n">
        <v>910.42656</v>
      </c>
      <c r="AP96" s="11" t="n">
        <v>910.435044</v>
      </c>
      <c r="AQ96" s="11" t="n">
        <v>910.46094</v>
      </c>
      <c r="AR96" s="11" t="n">
        <v>910.49022</v>
      </c>
      <c r="AS96" s="11" t="n">
        <v>910.433232</v>
      </c>
    </row>
    <row r="97" customFormat="false" ht="15" hidden="false" customHeight="false" outlineLevel="0" collapsed="false">
      <c r="A97" s="10" t="s">
        <v>254</v>
      </c>
      <c r="B97" s="10" t="n">
        <v>1</v>
      </c>
      <c r="C97" s="10" t="s">
        <v>255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4747.45431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0</v>
      </c>
      <c r="AG97" s="11" t="n">
        <v>0</v>
      </c>
      <c r="AH97" s="11" t="n">
        <v>0</v>
      </c>
      <c r="AI97" s="11" t="n">
        <v>0</v>
      </c>
      <c r="AJ97" s="11" t="n">
        <v>0</v>
      </c>
      <c r="AK97" s="11" t="n">
        <v>0</v>
      </c>
      <c r="AL97" s="11" t="n">
        <v>0</v>
      </c>
      <c r="AM97" s="11" t="n">
        <v>0</v>
      </c>
      <c r="AN97" s="11" t="n">
        <v>0</v>
      </c>
      <c r="AO97" s="11" t="n">
        <v>0</v>
      </c>
      <c r="AP97" s="11" t="n">
        <v>0</v>
      </c>
      <c r="AQ97" s="11" t="n">
        <v>0</v>
      </c>
      <c r="AR97" s="11" t="n">
        <v>0</v>
      </c>
      <c r="AS97" s="11" t="n">
        <v>0</v>
      </c>
    </row>
    <row r="98" customFormat="false" ht="15" hidden="false" customHeight="false" outlineLevel="0" collapsed="false">
      <c r="A98" s="10" t="s">
        <v>256</v>
      </c>
      <c r="B98" s="10" t="n">
        <v>1</v>
      </c>
      <c r="C98" s="10" t="s">
        <v>257</v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  <c r="P98" s="11" t="n">
        <v>0</v>
      </c>
      <c r="Q98" s="11" t="n">
        <v>0</v>
      </c>
      <c r="R98" s="11" t="n">
        <v>0</v>
      </c>
      <c r="S98" s="11" t="n">
        <v>0</v>
      </c>
      <c r="T98" s="11" t="n">
        <v>0</v>
      </c>
      <c r="U98" s="11" t="n">
        <v>0</v>
      </c>
      <c r="V98" s="11" t="n">
        <v>0</v>
      </c>
      <c r="W98" s="11" t="n">
        <v>0</v>
      </c>
      <c r="X98" s="11" t="n">
        <v>0</v>
      </c>
      <c r="Y98" s="11" t="n">
        <v>0</v>
      </c>
      <c r="Z98" s="11" t="n">
        <v>0</v>
      </c>
      <c r="AA98" s="11" t="n">
        <v>0</v>
      </c>
      <c r="AB98" s="11" t="n">
        <v>0</v>
      </c>
      <c r="AC98" s="11" t="n">
        <v>0</v>
      </c>
      <c r="AD98" s="11" t="n">
        <v>0</v>
      </c>
      <c r="AE98" s="11" t="n">
        <v>0</v>
      </c>
      <c r="AF98" s="11" t="n">
        <v>0</v>
      </c>
      <c r="AG98" s="11" t="n">
        <v>0</v>
      </c>
      <c r="AH98" s="11" t="n">
        <v>0</v>
      </c>
      <c r="AI98" s="11" t="n">
        <v>0</v>
      </c>
      <c r="AJ98" s="11" t="n">
        <v>0</v>
      </c>
      <c r="AK98" s="11" t="n">
        <v>0</v>
      </c>
      <c r="AL98" s="11" t="n">
        <v>0</v>
      </c>
      <c r="AM98" s="11" t="n">
        <v>0</v>
      </c>
      <c r="AN98" s="11" t="n">
        <v>0</v>
      </c>
      <c r="AO98" s="11" t="n">
        <v>0</v>
      </c>
      <c r="AP98" s="11" t="n">
        <v>0</v>
      </c>
      <c r="AQ98" s="11" t="n">
        <v>0</v>
      </c>
      <c r="AR98" s="11" t="n">
        <v>0</v>
      </c>
      <c r="AS98" s="11" t="n">
        <v>1800.03956</v>
      </c>
    </row>
    <row r="99" customFormat="false" ht="15" hidden="false" customHeight="false" outlineLevel="0" collapsed="false">
      <c r="A99" s="10" t="s">
        <v>258</v>
      </c>
      <c r="B99" s="10" t="n">
        <v>1</v>
      </c>
      <c r="C99" s="10" t="s">
        <v>259</v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10485.02295</v>
      </c>
      <c r="S99" s="11" t="n">
        <v>0</v>
      </c>
      <c r="T99" s="11" t="n">
        <v>0</v>
      </c>
      <c r="U99" s="11" t="n">
        <v>0</v>
      </c>
      <c r="V99" s="11" t="n">
        <v>0</v>
      </c>
      <c r="W99" s="11" t="n">
        <v>0</v>
      </c>
      <c r="X99" s="11" t="n">
        <v>0</v>
      </c>
      <c r="Y99" s="11" t="n">
        <v>0</v>
      </c>
      <c r="Z99" s="11" t="n">
        <v>0</v>
      </c>
      <c r="AA99" s="11" t="n">
        <v>0</v>
      </c>
      <c r="AB99" s="11" t="n">
        <v>0</v>
      </c>
      <c r="AC99" s="11" t="n">
        <v>0</v>
      </c>
      <c r="AD99" s="11" t="n">
        <v>0</v>
      </c>
      <c r="AE99" s="11" t="n">
        <v>0</v>
      </c>
      <c r="AF99" s="11" t="n">
        <v>0</v>
      </c>
      <c r="AG99" s="11" t="n">
        <v>0</v>
      </c>
      <c r="AH99" s="11" t="n">
        <v>0</v>
      </c>
      <c r="AI99" s="11" t="n">
        <v>0</v>
      </c>
      <c r="AJ99" s="11" t="n">
        <v>0</v>
      </c>
      <c r="AK99" s="11" t="n">
        <v>0</v>
      </c>
      <c r="AL99" s="11" t="n">
        <v>0</v>
      </c>
      <c r="AM99" s="11" t="n">
        <v>0</v>
      </c>
      <c r="AN99" s="11" t="n">
        <v>0</v>
      </c>
      <c r="AO99" s="11" t="n">
        <v>0</v>
      </c>
      <c r="AP99" s="11" t="n">
        <v>0</v>
      </c>
      <c r="AQ99" s="11" t="n">
        <v>0</v>
      </c>
      <c r="AR99" s="11" t="n">
        <v>0</v>
      </c>
      <c r="AS99" s="11" t="n">
        <v>0</v>
      </c>
    </row>
    <row r="100" customFormat="false" ht="15" hidden="false" customHeight="false" outlineLevel="0" collapsed="false">
      <c r="A100" s="10" t="s">
        <v>260</v>
      </c>
      <c r="B100" s="10" t="n">
        <v>1</v>
      </c>
      <c r="C100" s="10" t="s">
        <v>261</v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  <c r="P100" s="11" t="n">
        <v>0</v>
      </c>
      <c r="Q100" s="11" t="n">
        <v>0</v>
      </c>
      <c r="R100" s="11" t="n">
        <v>0</v>
      </c>
      <c r="S100" s="11" t="n">
        <v>0</v>
      </c>
      <c r="T100" s="11" t="n">
        <v>0</v>
      </c>
      <c r="U100" s="11" t="n">
        <v>0</v>
      </c>
      <c r="V100" s="11" t="n">
        <v>0</v>
      </c>
      <c r="W100" s="11" t="n">
        <v>0</v>
      </c>
      <c r="X100" s="11" t="n">
        <v>0</v>
      </c>
      <c r="Y100" s="11" t="n">
        <v>0</v>
      </c>
      <c r="Z100" s="11" t="n">
        <v>0</v>
      </c>
      <c r="AA100" s="11" t="n">
        <v>0</v>
      </c>
      <c r="AB100" s="11" t="n">
        <v>0</v>
      </c>
      <c r="AC100" s="11" t="n">
        <v>0</v>
      </c>
      <c r="AD100" s="11" t="n">
        <v>0</v>
      </c>
      <c r="AE100" s="11" t="n">
        <v>0</v>
      </c>
      <c r="AF100" s="11" t="n">
        <v>0</v>
      </c>
      <c r="AG100" s="11" t="n">
        <v>0</v>
      </c>
      <c r="AH100" s="11" t="n">
        <v>0</v>
      </c>
      <c r="AI100" s="11" t="n">
        <v>0</v>
      </c>
      <c r="AJ100" s="11" t="n">
        <v>0</v>
      </c>
      <c r="AK100" s="11" t="n">
        <v>0</v>
      </c>
      <c r="AL100" s="11" t="n">
        <v>0</v>
      </c>
      <c r="AM100" s="11" t="n">
        <v>0</v>
      </c>
      <c r="AN100" s="11" t="n">
        <v>0</v>
      </c>
      <c r="AO100" s="11" t="n">
        <v>0</v>
      </c>
      <c r="AP100" s="11" t="n">
        <v>0</v>
      </c>
      <c r="AQ100" s="11" t="n">
        <v>0</v>
      </c>
      <c r="AR100" s="11" t="n">
        <v>794.169036</v>
      </c>
      <c r="AS100" s="11" t="n">
        <v>680.81224</v>
      </c>
    </row>
    <row r="101" customFormat="false" ht="15" hidden="false" customHeight="false" outlineLevel="0" collapsed="false">
      <c r="A101" s="10" t="s">
        <v>262</v>
      </c>
      <c r="B101" s="10" t="n">
        <v>1</v>
      </c>
      <c r="C101" s="10" t="s">
        <v>263</v>
      </c>
      <c r="D101" s="11" t="n">
        <v>2664.301032</v>
      </c>
      <c r="E101" s="11" t="n">
        <v>2568.08283</v>
      </c>
      <c r="F101" s="11" t="n">
        <v>2664.36416</v>
      </c>
      <c r="G101" s="11" t="n">
        <v>2632.207104</v>
      </c>
      <c r="H101" s="11" t="n">
        <v>2760.548917</v>
      </c>
      <c r="I101" s="11" t="n">
        <v>3017.415535</v>
      </c>
      <c r="J101" s="11" t="n">
        <v>3081.679944</v>
      </c>
      <c r="K101" s="11" t="n">
        <v>2953.174735</v>
      </c>
      <c r="L101" s="11" t="n">
        <v>2888.98335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1" t="n">
        <v>0</v>
      </c>
      <c r="AD101" s="11" t="n">
        <v>0</v>
      </c>
      <c r="AE101" s="11" t="n">
        <v>0</v>
      </c>
      <c r="AF101" s="11" t="n">
        <v>0</v>
      </c>
      <c r="AG101" s="11" t="n">
        <v>0</v>
      </c>
      <c r="AH101" s="11" t="n">
        <v>0</v>
      </c>
      <c r="AI101" s="11" t="n">
        <v>0</v>
      </c>
      <c r="AJ101" s="11" t="n">
        <v>0</v>
      </c>
      <c r="AK101" s="11" t="n">
        <v>0</v>
      </c>
      <c r="AL101" s="11" t="n">
        <v>0</v>
      </c>
      <c r="AM101" s="11" t="n">
        <v>0</v>
      </c>
      <c r="AN101" s="11" t="n">
        <v>0</v>
      </c>
      <c r="AO101" s="11" t="n">
        <v>0</v>
      </c>
      <c r="AP101" s="11" t="n">
        <v>0</v>
      </c>
      <c r="AQ101" s="11" t="n">
        <v>0</v>
      </c>
      <c r="AR101" s="11" t="n">
        <v>0</v>
      </c>
      <c r="AS101" s="11" t="n">
        <v>0</v>
      </c>
    </row>
    <row r="102" customFormat="false" ht="15" hidden="false" customHeight="false" outlineLevel="0" collapsed="false">
      <c r="A102" s="10" t="s">
        <v>264</v>
      </c>
      <c r="B102" s="10" t="n">
        <v>1</v>
      </c>
      <c r="C102" s="10" t="s">
        <v>265</v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  <c r="P102" s="11" t="n">
        <v>0</v>
      </c>
      <c r="Q102" s="11" t="n">
        <v>0</v>
      </c>
      <c r="R102" s="11" t="n">
        <v>0</v>
      </c>
      <c r="S102" s="11" t="n">
        <v>0</v>
      </c>
      <c r="T102" s="11" t="n">
        <v>0</v>
      </c>
      <c r="U102" s="11" t="n">
        <v>0</v>
      </c>
      <c r="V102" s="11" t="n">
        <v>0</v>
      </c>
      <c r="W102" s="11" t="n">
        <v>0</v>
      </c>
      <c r="X102" s="11" t="n">
        <v>0</v>
      </c>
      <c r="Y102" s="11" t="n">
        <v>0</v>
      </c>
      <c r="Z102" s="11" t="n">
        <v>3476.06088</v>
      </c>
      <c r="AA102" s="11" t="n">
        <v>3476.037012</v>
      </c>
      <c r="AB102" s="11" t="n">
        <v>3476.1012</v>
      </c>
      <c r="AC102" s="11" t="n">
        <v>3520.0738</v>
      </c>
      <c r="AD102" s="11" t="n">
        <v>87.97572</v>
      </c>
      <c r="AE102" s="11" t="n">
        <v>87.9142</v>
      </c>
      <c r="AF102" s="11" t="n">
        <v>87.99888</v>
      </c>
      <c r="AG102" s="11" t="n">
        <v>1144.0533</v>
      </c>
      <c r="AH102" s="11" t="n">
        <v>2112.03092</v>
      </c>
      <c r="AI102" s="11" t="n">
        <v>4532.07285</v>
      </c>
      <c r="AJ102" s="11" t="n">
        <v>4400.04825</v>
      </c>
      <c r="AK102" s="11" t="n">
        <v>3916.056422</v>
      </c>
      <c r="AL102" s="11" t="n">
        <v>1671.991795</v>
      </c>
      <c r="AM102" s="11" t="n">
        <v>87.938337</v>
      </c>
      <c r="AN102" s="11" t="n">
        <v>0</v>
      </c>
      <c r="AO102" s="11" t="n">
        <v>0</v>
      </c>
      <c r="AP102" s="11" t="n">
        <v>0</v>
      </c>
      <c r="AQ102" s="11" t="n">
        <v>0</v>
      </c>
      <c r="AR102" s="11" t="n">
        <v>0</v>
      </c>
      <c r="AS102" s="11" t="n">
        <v>0</v>
      </c>
    </row>
    <row r="103" customFormat="false" ht="15" hidden="false" customHeight="false" outlineLevel="0" collapsed="false">
      <c r="A103" s="10" t="s">
        <v>266</v>
      </c>
      <c r="B103" s="10" t="n">
        <v>1</v>
      </c>
      <c r="C103" s="10" t="s">
        <v>267</v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1" t="n">
        <v>0</v>
      </c>
      <c r="AD103" s="11" t="n">
        <v>0</v>
      </c>
      <c r="AE103" s="11" t="n">
        <v>0</v>
      </c>
      <c r="AF103" s="11" t="n">
        <v>0</v>
      </c>
      <c r="AG103" s="11" t="n">
        <v>0</v>
      </c>
      <c r="AH103" s="11" t="n">
        <v>0</v>
      </c>
      <c r="AI103" s="11" t="n">
        <v>0</v>
      </c>
      <c r="AJ103" s="11" t="n">
        <v>73.0131</v>
      </c>
      <c r="AK103" s="11" t="n">
        <v>255.274866</v>
      </c>
      <c r="AL103" s="11" t="n">
        <v>218.835569</v>
      </c>
      <c r="AM103" s="11" t="n">
        <v>255.36286</v>
      </c>
      <c r="AN103" s="11" t="n">
        <v>264.809472</v>
      </c>
      <c r="AO103" s="11" t="n">
        <v>302.49768</v>
      </c>
      <c r="AP103" s="11" t="n">
        <v>226.884469</v>
      </c>
      <c r="AQ103" s="11" t="n">
        <v>227.001244</v>
      </c>
      <c r="AR103" s="11" t="n">
        <v>1096.742592</v>
      </c>
      <c r="AS103" s="11" t="n">
        <v>756.419152</v>
      </c>
    </row>
    <row r="104" customFormat="false" ht="15" hidden="false" customHeight="false" outlineLevel="0" collapsed="false">
      <c r="A104" s="10" t="s">
        <v>268</v>
      </c>
      <c r="B104" s="10" t="n">
        <v>1</v>
      </c>
      <c r="C104" s="10" t="s">
        <v>269</v>
      </c>
      <c r="D104" s="11" t="n">
        <v>2487.757752</v>
      </c>
      <c r="E104" s="11" t="n">
        <v>2653.65492</v>
      </c>
      <c r="F104" s="11" t="n">
        <v>2653.684983</v>
      </c>
      <c r="G104" s="11" t="n">
        <v>2587.290741</v>
      </c>
      <c r="H104" s="11" t="n">
        <v>2719.898027</v>
      </c>
      <c r="I104" s="11" t="n">
        <v>2786.30672</v>
      </c>
      <c r="J104" s="11" t="n">
        <v>2852.548212</v>
      </c>
      <c r="K104" s="11" t="n">
        <v>2753.05884</v>
      </c>
      <c r="L104" s="11" t="n">
        <v>2753.083035</v>
      </c>
      <c r="M104" s="11" t="n">
        <v>2719.926612</v>
      </c>
      <c r="N104" s="11" t="n">
        <v>2719.880674</v>
      </c>
      <c r="O104" s="11" t="n">
        <v>2620.475487</v>
      </c>
      <c r="P104" s="11" t="n">
        <v>2855.941362</v>
      </c>
      <c r="Q104" s="11" t="n">
        <v>2821.072329</v>
      </c>
      <c r="R104" s="11" t="n">
        <v>2995.319145</v>
      </c>
      <c r="S104" s="11" t="n">
        <v>2855.94624</v>
      </c>
      <c r="T104" s="11" t="n">
        <v>2821.192367</v>
      </c>
      <c r="U104" s="11" t="n">
        <v>3099.7707</v>
      </c>
      <c r="V104" s="11" t="n">
        <v>3099.816128</v>
      </c>
      <c r="W104" s="11" t="n">
        <v>3029.99344</v>
      </c>
      <c r="X104" s="11" t="n">
        <v>2720.011184</v>
      </c>
      <c r="Y104" s="11" t="n">
        <v>2960.452352</v>
      </c>
      <c r="Z104" s="11" t="n">
        <v>2960.52954</v>
      </c>
      <c r="AA104" s="11" t="n">
        <v>2890.829244</v>
      </c>
      <c r="AB104" s="11" t="n">
        <v>3012.8692</v>
      </c>
      <c r="AC104" s="11" t="n">
        <v>2976.6447</v>
      </c>
      <c r="AD104" s="11" t="n">
        <v>2800.11816</v>
      </c>
      <c r="AE104" s="11" t="n">
        <v>2731.0184</v>
      </c>
      <c r="AF104" s="11" t="n">
        <v>2731.05296</v>
      </c>
      <c r="AG104" s="11" t="n">
        <v>2696.4003</v>
      </c>
      <c r="AH104" s="11" t="n">
        <v>2800.18909</v>
      </c>
      <c r="AI104" s="11" t="n">
        <v>2730.98628</v>
      </c>
      <c r="AJ104" s="11" t="n">
        <v>2696.53155</v>
      </c>
      <c r="AK104" s="11" t="n">
        <v>2696.40984</v>
      </c>
      <c r="AL104" s="11" t="n">
        <v>2696.4651</v>
      </c>
      <c r="AM104" s="11" t="n">
        <v>2730.943938</v>
      </c>
      <c r="AN104" s="11" t="n">
        <v>2868.079672</v>
      </c>
      <c r="AO104" s="11" t="n">
        <v>2796.3348</v>
      </c>
      <c r="AP104" s="11" t="n">
        <v>2796.310339</v>
      </c>
      <c r="AQ104" s="11" t="n">
        <v>2832.077344</v>
      </c>
      <c r="AR104" s="11" t="n">
        <v>2832.213114</v>
      </c>
      <c r="AS104" s="11" t="n">
        <v>2796.230632</v>
      </c>
    </row>
    <row r="105" customFormat="false" ht="15" hidden="false" customHeight="false" outlineLevel="0" collapsed="false">
      <c r="A105" s="10" t="s">
        <v>270</v>
      </c>
      <c r="B105" s="10" t="n">
        <v>1</v>
      </c>
      <c r="C105" s="10" t="s">
        <v>271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632.059878</v>
      </c>
      <c r="AR105" s="11" t="n">
        <v>631.977147</v>
      </c>
      <c r="AS105" s="11" t="n">
        <v>631.982776</v>
      </c>
    </row>
    <row r="106" customFormat="false" ht="15" hidden="false" customHeight="false" outlineLevel="0" collapsed="false">
      <c r="A106" s="10" t="s">
        <v>272</v>
      </c>
      <c r="B106" s="10" t="n">
        <v>1</v>
      </c>
      <c r="C106" s="10" t="s">
        <v>273</v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  <c r="P106" s="11" t="n">
        <v>0</v>
      </c>
      <c r="Q106" s="11" t="n">
        <v>0</v>
      </c>
      <c r="R106" s="11" t="n">
        <v>0</v>
      </c>
      <c r="S106" s="11" t="n">
        <v>0</v>
      </c>
      <c r="T106" s="11" t="n">
        <v>0</v>
      </c>
      <c r="U106" s="11" t="n">
        <v>0</v>
      </c>
      <c r="V106" s="11" t="n">
        <v>0</v>
      </c>
      <c r="W106" s="11" t="n">
        <v>0</v>
      </c>
      <c r="X106" s="11" t="n">
        <v>0</v>
      </c>
      <c r="Y106" s="11" t="n">
        <v>0</v>
      </c>
      <c r="Z106" s="11" t="n">
        <v>0</v>
      </c>
      <c r="AA106" s="11" t="n">
        <v>0</v>
      </c>
      <c r="AB106" s="11" t="n">
        <v>0</v>
      </c>
      <c r="AC106" s="11" t="n">
        <v>0</v>
      </c>
      <c r="AD106" s="11" t="n">
        <v>0</v>
      </c>
      <c r="AE106" s="11" t="n">
        <v>0</v>
      </c>
      <c r="AF106" s="11" t="n">
        <v>0</v>
      </c>
      <c r="AG106" s="11" t="n">
        <v>0</v>
      </c>
      <c r="AH106" s="11" t="n">
        <v>0</v>
      </c>
      <c r="AI106" s="11" t="n">
        <v>350.04042</v>
      </c>
      <c r="AJ106" s="11" t="n">
        <v>350.0226</v>
      </c>
      <c r="AK106" s="11" t="n">
        <v>349.9439</v>
      </c>
      <c r="AL106" s="11" t="n">
        <v>349.990164</v>
      </c>
      <c r="AM106" s="11" t="n">
        <v>279.999981</v>
      </c>
      <c r="AN106" s="11" t="n">
        <v>0</v>
      </c>
      <c r="AO106" s="11" t="n">
        <v>0</v>
      </c>
      <c r="AP106" s="11" t="n">
        <v>0</v>
      </c>
      <c r="AQ106" s="11" t="n">
        <v>0</v>
      </c>
      <c r="AR106" s="11" t="n">
        <v>0</v>
      </c>
      <c r="AS106" s="11" t="n">
        <v>0</v>
      </c>
    </row>
    <row r="107" customFormat="false" ht="15" hidden="false" customHeight="false" outlineLevel="0" collapsed="false">
      <c r="A107" s="10" t="s">
        <v>274</v>
      </c>
      <c r="B107" s="10" t="n">
        <v>1</v>
      </c>
      <c r="C107" s="10" t="s">
        <v>275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1" t="n">
        <v>0</v>
      </c>
      <c r="AD107" s="11" t="n">
        <v>0</v>
      </c>
      <c r="AE107" s="11" t="n">
        <v>0</v>
      </c>
      <c r="AF107" s="11" t="n">
        <v>0</v>
      </c>
      <c r="AG107" s="11" t="n">
        <v>0</v>
      </c>
      <c r="AH107" s="11" t="n">
        <v>0</v>
      </c>
      <c r="AI107" s="11" t="n">
        <v>0</v>
      </c>
      <c r="AJ107" s="11" t="n">
        <v>0</v>
      </c>
      <c r="AK107" s="11" t="n">
        <v>0</v>
      </c>
      <c r="AL107" s="11" t="n">
        <v>4887.939151</v>
      </c>
      <c r="AM107" s="11" t="n">
        <v>5123.082504</v>
      </c>
      <c r="AN107" s="11" t="n">
        <v>5122.92543</v>
      </c>
      <c r="AO107" s="11" t="n">
        <v>4840.99824</v>
      </c>
      <c r="AP107" s="11" t="n">
        <v>5592.982824</v>
      </c>
      <c r="AQ107" s="11" t="n">
        <v>5639.9459</v>
      </c>
      <c r="AR107" s="11" t="n">
        <v>5216.970483</v>
      </c>
      <c r="AS107" s="11" t="n">
        <v>5311.035536</v>
      </c>
    </row>
    <row r="108" customFormat="false" ht="15" hidden="false" customHeight="false" outlineLevel="0" collapsed="false">
      <c r="A108" s="10" t="s">
        <v>276</v>
      </c>
      <c r="B108" s="10" t="n">
        <v>1</v>
      </c>
      <c r="C108" s="10" t="s">
        <v>277</v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  <c r="P108" s="11" t="n">
        <v>0</v>
      </c>
      <c r="Q108" s="11" t="n">
        <v>0</v>
      </c>
      <c r="R108" s="11" t="n">
        <v>0</v>
      </c>
      <c r="S108" s="11" t="n">
        <v>0</v>
      </c>
      <c r="T108" s="11" t="n">
        <v>0</v>
      </c>
      <c r="U108" s="11" t="n">
        <v>0</v>
      </c>
      <c r="V108" s="11" t="n">
        <v>0</v>
      </c>
      <c r="W108" s="11" t="n">
        <v>0</v>
      </c>
      <c r="X108" s="11" t="n">
        <v>0</v>
      </c>
      <c r="Y108" s="11" t="n">
        <v>0</v>
      </c>
      <c r="Z108" s="11" t="n">
        <v>0</v>
      </c>
      <c r="AA108" s="11" t="n">
        <v>0</v>
      </c>
      <c r="AB108" s="11" t="n">
        <v>0</v>
      </c>
      <c r="AC108" s="11" t="n">
        <v>0</v>
      </c>
      <c r="AD108" s="11" t="n">
        <v>0</v>
      </c>
      <c r="AE108" s="11" t="n">
        <v>0</v>
      </c>
      <c r="AF108" s="11" t="n">
        <v>0</v>
      </c>
      <c r="AG108" s="11" t="n">
        <v>0</v>
      </c>
      <c r="AH108" s="11" t="n">
        <v>0</v>
      </c>
      <c r="AI108" s="11" t="n">
        <v>0</v>
      </c>
      <c r="AJ108" s="11" t="n">
        <v>0</v>
      </c>
      <c r="AK108" s="11" t="n">
        <v>0</v>
      </c>
      <c r="AL108" s="11" t="n">
        <v>3049.940491</v>
      </c>
      <c r="AM108" s="11" t="n">
        <v>3399.922698</v>
      </c>
      <c r="AN108" s="11" t="n">
        <v>3149.956942</v>
      </c>
      <c r="AO108" s="11" t="n">
        <v>2999.9556</v>
      </c>
      <c r="AP108" s="11" t="n">
        <v>3049.993612</v>
      </c>
      <c r="AQ108" s="11" t="n">
        <v>3099.952846</v>
      </c>
      <c r="AR108" s="11" t="n">
        <v>3500.02134</v>
      </c>
      <c r="AS108" s="11" t="n">
        <v>3799.947392</v>
      </c>
    </row>
    <row r="109" customFormat="false" ht="15" hidden="false" customHeight="false" outlineLevel="0" collapsed="false">
      <c r="A109" s="10" t="s">
        <v>278</v>
      </c>
      <c r="B109" s="10" t="n">
        <v>1</v>
      </c>
      <c r="C109" s="10" t="s">
        <v>279</v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0</v>
      </c>
      <c r="Q109" s="11" t="n">
        <v>0</v>
      </c>
      <c r="R109" s="11" t="n">
        <v>0</v>
      </c>
      <c r="S109" s="11" t="n">
        <v>0</v>
      </c>
      <c r="T109" s="11" t="n">
        <v>0</v>
      </c>
      <c r="U109" s="11" t="n">
        <v>0</v>
      </c>
      <c r="V109" s="11" t="n">
        <v>0</v>
      </c>
      <c r="W109" s="11" t="n">
        <v>0</v>
      </c>
      <c r="X109" s="11" t="n">
        <v>0</v>
      </c>
      <c r="Y109" s="11" t="n">
        <v>0</v>
      </c>
      <c r="Z109" s="11" t="n">
        <v>0</v>
      </c>
      <c r="AA109" s="11" t="n">
        <v>0</v>
      </c>
      <c r="AB109" s="11" t="n">
        <v>0</v>
      </c>
      <c r="AC109" s="11" t="n">
        <v>0</v>
      </c>
      <c r="AD109" s="11" t="n">
        <v>0</v>
      </c>
      <c r="AE109" s="11" t="n">
        <v>0</v>
      </c>
      <c r="AF109" s="11" t="n">
        <v>0</v>
      </c>
      <c r="AG109" s="11" t="n">
        <v>0</v>
      </c>
      <c r="AH109" s="11" t="n">
        <v>0</v>
      </c>
      <c r="AI109" s="11" t="n">
        <v>0</v>
      </c>
      <c r="AJ109" s="11" t="n">
        <v>0</v>
      </c>
      <c r="AK109" s="11" t="n">
        <v>0</v>
      </c>
      <c r="AL109" s="11" t="n">
        <v>0</v>
      </c>
      <c r="AM109" s="11" t="n">
        <v>0</v>
      </c>
      <c r="AN109" s="11" t="n">
        <v>107.923652</v>
      </c>
      <c r="AO109" s="11" t="n">
        <v>108.02256</v>
      </c>
      <c r="AP109" s="11" t="n">
        <v>107.919508</v>
      </c>
      <c r="AQ109" s="11" t="n">
        <v>108.062416</v>
      </c>
      <c r="AR109" s="11" t="n">
        <v>108.012528</v>
      </c>
      <c r="AS109" s="11" t="n">
        <v>107.984872</v>
      </c>
    </row>
    <row r="110" customFormat="false" ht="15" hidden="false" customHeight="false" outlineLevel="0" collapsed="false">
      <c r="A110" s="10" t="s">
        <v>280</v>
      </c>
      <c r="B110" s="10" t="n">
        <v>1</v>
      </c>
      <c r="C110" s="10" t="s">
        <v>281</v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  <c r="P110" s="11" t="n">
        <v>0</v>
      </c>
      <c r="Q110" s="11" t="n">
        <v>0</v>
      </c>
      <c r="R110" s="11" t="n">
        <v>0</v>
      </c>
      <c r="S110" s="11" t="n">
        <v>0</v>
      </c>
      <c r="T110" s="11" t="n">
        <v>0</v>
      </c>
      <c r="U110" s="11" t="n">
        <v>0</v>
      </c>
      <c r="V110" s="11" t="n">
        <v>0</v>
      </c>
      <c r="W110" s="11" t="n">
        <v>0</v>
      </c>
      <c r="X110" s="11" t="n">
        <v>0</v>
      </c>
      <c r="Y110" s="11" t="n">
        <v>0</v>
      </c>
      <c r="Z110" s="11" t="n">
        <v>0</v>
      </c>
      <c r="AA110" s="11" t="n">
        <v>0</v>
      </c>
      <c r="AB110" s="11" t="n">
        <v>0</v>
      </c>
      <c r="AC110" s="11" t="n">
        <v>0</v>
      </c>
      <c r="AD110" s="11" t="n">
        <v>0</v>
      </c>
      <c r="AE110" s="11" t="n">
        <v>0</v>
      </c>
      <c r="AF110" s="11" t="n">
        <v>0</v>
      </c>
      <c r="AG110" s="11" t="n">
        <v>0</v>
      </c>
      <c r="AH110" s="11" t="n">
        <v>0</v>
      </c>
      <c r="AI110" s="11" t="n">
        <v>0</v>
      </c>
      <c r="AJ110" s="11" t="n">
        <v>0</v>
      </c>
      <c r="AK110" s="11" t="n">
        <v>0</v>
      </c>
      <c r="AL110" s="11" t="n">
        <v>0</v>
      </c>
      <c r="AM110" s="11" t="n">
        <v>0</v>
      </c>
      <c r="AN110" s="11" t="n">
        <v>0</v>
      </c>
      <c r="AO110" s="11" t="n">
        <v>0</v>
      </c>
      <c r="AP110" s="11" t="n">
        <v>0</v>
      </c>
      <c r="AQ110" s="11" t="n">
        <v>0</v>
      </c>
      <c r="AR110" s="11" t="n">
        <v>0</v>
      </c>
      <c r="AS110" s="11" t="n">
        <v>0</v>
      </c>
    </row>
    <row r="111" customFormat="false" ht="15" hidden="false" customHeight="false" outlineLevel="0" collapsed="false">
      <c r="A111" s="10" t="s">
        <v>282</v>
      </c>
      <c r="B111" s="10" t="n">
        <v>1</v>
      </c>
      <c r="C111" s="10" t="s">
        <v>283</v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  <c r="V111" s="11" t="n">
        <v>0</v>
      </c>
      <c r="W111" s="11" t="n">
        <v>0</v>
      </c>
      <c r="X111" s="11" t="n">
        <v>6196.412276</v>
      </c>
      <c r="Y111" s="11" t="n">
        <v>6196.542704</v>
      </c>
      <c r="Z111" s="11" t="n">
        <v>6196.58058</v>
      </c>
      <c r="AA111" s="11" t="n">
        <v>6196.484188</v>
      </c>
      <c r="AB111" s="11" t="n">
        <v>6196.5552</v>
      </c>
      <c r="AC111" s="11" t="n">
        <v>6196.5699</v>
      </c>
      <c r="AD111" s="11" t="n">
        <v>6196.47084</v>
      </c>
      <c r="AE111" s="11" t="n">
        <v>6196.4826</v>
      </c>
      <c r="AF111" s="11" t="n">
        <v>6196.5878</v>
      </c>
      <c r="AG111" s="11" t="n">
        <v>6196.5462</v>
      </c>
      <c r="AH111" s="11" t="n">
        <v>6196.43105</v>
      </c>
      <c r="AI111" s="11" t="n">
        <v>6196.53555</v>
      </c>
      <c r="AJ111" s="11" t="n">
        <v>0</v>
      </c>
      <c r="AK111" s="11" t="n">
        <v>0</v>
      </c>
      <c r="AL111" s="11" t="n">
        <v>0</v>
      </c>
      <c r="AM111" s="11" t="n">
        <v>0</v>
      </c>
      <c r="AN111" s="11" t="n">
        <v>0</v>
      </c>
      <c r="AO111" s="11" t="n">
        <v>0</v>
      </c>
      <c r="AP111" s="11" t="n">
        <v>0</v>
      </c>
      <c r="AQ111" s="11" t="n">
        <v>0</v>
      </c>
      <c r="AR111" s="11" t="n">
        <v>0</v>
      </c>
      <c r="AS111" s="11" t="n">
        <v>0</v>
      </c>
    </row>
    <row r="112" customFormat="false" ht="15" hidden="false" customHeight="false" outlineLevel="0" collapsed="false">
      <c r="A112" s="10" t="s">
        <v>284</v>
      </c>
      <c r="B112" s="10" t="n">
        <v>1</v>
      </c>
      <c r="C112" s="10" t="s">
        <v>285</v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  <c r="P112" s="11" t="n">
        <v>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1" t="n">
        <v>0</v>
      </c>
      <c r="Y112" s="11" t="n">
        <v>0</v>
      </c>
      <c r="Z112" s="11" t="n">
        <v>0</v>
      </c>
      <c r="AA112" s="11" t="n">
        <v>0</v>
      </c>
      <c r="AB112" s="11" t="n">
        <v>0</v>
      </c>
      <c r="AC112" s="11" t="n">
        <v>9672.0936</v>
      </c>
      <c r="AD112" s="11" t="n">
        <v>9486.06876</v>
      </c>
      <c r="AE112" s="11" t="n">
        <v>13438.5372</v>
      </c>
      <c r="AF112" s="11" t="n">
        <v>14182.48616</v>
      </c>
      <c r="AG112" s="11" t="n">
        <v>16554.02445</v>
      </c>
      <c r="AH112" s="11" t="n">
        <v>14546.9983</v>
      </c>
      <c r="AI112" s="11" t="n">
        <v>14089.59288</v>
      </c>
      <c r="AJ112" s="11" t="n">
        <v>10648.5387</v>
      </c>
      <c r="AK112" s="11" t="n">
        <v>10602.010903</v>
      </c>
      <c r="AL112" s="11" t="n">
        <v>7579.45156</v>
      </c>
      <c r="AM112" s="11" t="n">
        <v>12043.41601</v>
      </c>
      <c r="AN112" s="11" t="n">
        <v>10312.742836</v>
      </c>
      <c r="AO112" s="11" t="n">
        <v>8144.14176</v>
      </c>
      <c r="AP112" s="11" t="n">
        <v>5782.747328</v>
      </c>
      <c r="AQ112" s="11" t="n">
        <v>6650.224234</v>
      </c>
      <c r="AR112" s="11" t="n">
        <v>6312.84759</v>
      </c>
      <c r="AS112" s="11" t="n">
        <v>6216.918352</v>
      </c>
    </row>
    <row r="113" customFormat="false" ht="15" hidden="false" customHeight="false" outlineLevel="0" collapsed="false">
      <c r="A113" s="10" t="s">
        <v>286</v>
      </c>
      <c r="B113" s="10" t="n">
        <v>1</v>
      </c>
      <c r="C113" s="10" t="s">
        <v>287</v>
      </c>
      <c r="D113" s="11" t="n">
        <v>13011.239736</v>
      </c>
      <c r="E113" s="11" t="n">
        <v>13458.373458</v>
      </c>
      <c r="F113" s="11" t="n">
        <v>14962.793998</v>
      </c>
      <c r="G113" s="11" t="n">
        <v>14637.683502</v>
      </c>
      <c r="H113" s="11" t="n">
        <v>15491.52395</v>
      </c>
      <c r="I113" s="11" t="n">
        <v>15450.761865</v>
      </c>
      <c r="J113" s="11" t="n">
        <v>14312.305608</v>
      </c>
      <c r="K113" s="11" t="n">
        <v>18012.440082</v>
      </c>
      <c r="L113" s="11" t="n">
        <v>20574.00333</v>
      </c>
      <c r="M113" s="11" t="n">
        <v>20655.289638</v>
      </c>
      <c r="N113" s="11" t="n">
        <v>19476.073299</v>
      </c>
      <c r="O113" s="11" t="n">
        <v>19557.385617</v>
      </c>
      <c r="P113" s="11" t="n">
        <v>0</v>
      </c>
      <c r="Q113" s="11" t="n">
        <v>20492.64684</v>
      </c>
      <c r="R113" s="11" t="n">
        <v>20492.68707</v>
      </c>
      <c r="S113" s="11" t="n">
        <v>20492.64</v>
      </c>
      <c r="T113" s="11" t="n">
        <v>20492.684239</v>
      </c>
      <c r="U113" s="11" t="n">
        <v>20535.313032</v>
      </c>
      <c r="V113" s="11" t="n">
        <v>0</v>
      </c>
      <c r="W113" s="11" t="n">
        <v>0</v>
      </c>
      <c r="X113" s="11" t="n">
        <v>0</v>
      </c>
      <c r="Y113" s="11" t="n">
        <v>0</v>
      </c>
      <c r="Z113" s="11" t="n">
        <v>0</v>
      </c>
      <c r="AA113" s="11" t="n">
        <v>0</v>
      </c>
      <c r="AB113" s="11" t="n">
        <v>0</v>
      </c>
      <c r="AC113" s="11" t="n">
        <v>0</v>
      </c>
      <c r="AD113" s="11" t="n">
        <v>0</v>
      </c>
      <c r="AE113" s="11" t="n">
        <v>9090.015</v>
      </c>
      <c r="AF113" s="11" t="n">
        <v>9495.00196</v>
      </c>
      <c r="AG113" s="11" t="n">
        <v>10215.08535</v>
      </c>
      <c r="AH113" s="11" t="n">
        <v>55072.01451</v>
      </c>
      <c r="AI113" s="11" t="n">
        <v>62624.05776</v>
      </c>
      <c r="AJ113" s="11" t="n">
        <v>41536.0152</v>
      </c>
      <c r="AK113" s="11" t="n">
        <v>33471.949854</v>
      </c>
      <c r="AL113" s="11" t="n">
        <v>36192.064632</v>
      </c>
      <c r="AM113" s="11" t="n">
        <v>36831.956396</v>
      </c>
      <c r="AN113" s="11" t="n">
        <v>42072.294472</v>
      </c>
      <c r="AO113" s="11" t="n">
        <v>54979.3416</v>
      </c>
      <c r="AP113" s="11" t="n">
        <v>77939.975682</v>
      </c>
      <c r="AQ113" s="11" t="n">
        <v>77391.635864</v>
      </c>
      <c r="AR113" s="11" t="n">
        <v>70452.036873</v>
      </c>
      <c r="AS113" s="11" t="n">
        <v>101592.937648</v>
      </c>
    </row>
    <row r="114" customFormat="false" ht="15" hidden="false" customHeight="false" outlineLevel="0" collapsed="false">
      <c r="A114" s="10" t="s">
        <v>288</v>
      </c>
      <c r="B114" s="10" t="n">
        <v>1</v>
      </c>
      <c r="C114" s="10" t="s">
        <v>289</v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279.960912</v>
      </c>
      <c r="I114" s="11" t="n">
        <v>320.062615</v>
      </c>
      <c r="J114" s="11" t="n">
        <v>319.916628</v>
      </c>
      <c r="K114" s="11" t="n">
        <v>360.04115</v>
      </c>
      <c r="L114" s="11" t="n">
        <v>319.920975</v>
      </c>
      <c r="M114" s="11" t="n">
        <v>439.95093</v>
      </c>
      <c r="N114" s="11" t="n">
        <v>400.083675</v>
      </c>
      <c r="O114" s="11" t="n">
        <v>399.948612</v>
      </c>
      <c r="P114" s="11" t="n">
        <v>462.025863</v>
      </c>
      <c r="Q114" s="11" t="n">
        <v>377.954973</v>
      </c>
      <c r="R114" s="11" t="n">
        <v>335.937555</v>
      </c>
      <c r="S114" s="11" t="n">
        <v>336.05376</v>
      </c>
      <c r="T114" s="11" t="n">
        <v>419.982781</v>
      </c>
      <c r="U114" s="11" t="n">
        <v>378.052272</v>
      </c>
      <c r="V114" s="11" t="n">
        <v>336.007168</v>
      </c>
      <c r="W114" s="11" t="n">
        <v>335.916812</v>
      </c>
      <c r="X114" s="11" t="n">
        <v>377.99808</v>
      </c>
      <c r="Y114" s="11" t="n">
        <v>419.97208</v>
      </c>
      <c r="Z114" s="11" t="n">
        <v>335.93214</v>
      </c>
      <c r="AA114" s="11" t="n">
        <v>335.90764</v>
      </c>
      <c r="AB114" s="11" t="n">
        <v>437.7956</v>
      </c>
      <c r="AC114" s="11" t="n">
        <v>481.4285</v>
      </c>
      <c r="AD114" s="11" t="n">
        <v>393.9516</v>
      </c>
      <c r="AE114" s="11" t="n">
        <v>437.613</v>
      </c>
      <c r="AF114" s="11" t="n">
        <v>437.67864</v>
      </c>
      <c r="AG114" s="11" t="n">
        <v>350.1279</v>
      </c>
      <c r="AH114" s="11" t="n">
        <v>437.78213</v>
      </c>
      <c r="AI114" s="11" t="n">
        <v>481.44537</v>
      </c>
      <c r="AJ114" s="11" t="n">
        <v>350.20605</v>
      </c>
      <c r="AK114" s="11" t="n">
        <v>350.128081</v>
      </c>
      <c r="AL114" s="11" t="n">
        <v>350.173597</v>
      </c>
      <c r="AM114" s="11" t="n">
        <v>350.134851</v>
      </c>
      <c r="AN114" s="11" t="n">
        <v>363.078612</v>
      </c>
      <c r="AO114" s="11" t="n">
        <v>363.06624</v>
      </c>
      <c r="AP114" s="11" t="n">
        <v>0</v>
      </c>
      <c r="AQ114" s="11" t="n">
        <v>0</v>
      </c>
      <c r="AR114" s="11" t="n">
        <v>0</v>
      </c>
      <c r="AS114" s="11" t="n">
        <v>0</v>
      </c>
    </row>
    <row r="115" customFormat="false" ht="15" hidden="false" customHeight="false" outlineLevel="0" collapsed="false">
      <c r="A115" s="10" t="s">
        <v>290</v>
      </c>
      <c r="B115" s="10" t="n">
        <v>1</v>
      </c>
      <c r="C115" s="10" t="s">
        <v>291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0</v>
      </c>
      <c r="S115" s="11" t="n">
        <v>0</v>
      </c>
      <c r="T115" s="11" t="n">
        <v>0</v>
      </c>
      <c r="U115" s="11" t="n">
        <v>0</v>
      </c>
      <c r="V115" s="11" t="n">
        <v>9950.087264</v>
      </c>
      <c r="W115" s="11" t="n">
        <v>9974.984294</v>
      </c>
      <c r="X115" s="11" t="n">
        <v>10025.020954</v>
      </c>
      <c r="Y115" s="11" t="n">
        <v>10025.004176</v>
      </c>
      <c r="Z115" s="11" t="n">
        <v>10024.9008</v>
      </c>
      <c r="AA115" s="11" t="n">
        <v>10025.021868</v>
      </c>
      <c r="AB115" s="11" t="n">
        <v>0</v>
      </c>
      <c r="AC115" s="11" t="n">
        <v>0</v>
      </c>
      <c r="AD115" s="11" t="n">
        <v>0</v>
      </c>
      <c r="AE115" s="11" t="n">
        <v>0</v>
      </c>
      <c r="AF115" s="11" t="n">
        <v>0</v>
      </c>
      <c r="AG115" s="11" t="n">
        <v>0</v>
      </c>
      <c r="AH115" s="11" t="n">
        <v>0</v>
      </c>
      <c r="AI115" s="11" t="n">
        <v>0</v>
      </c>
      <c r="AJ115" s="11" t="n">
        <v>0</v>
      </c>
      <c r="AK115" s="11" t="n">
        <v>0</v>
      </c>
      <c r="AL115" s="11" t="n">
        <v>0</v>
      </c>
      <c r="AM115" s="11" t="n">
        <v>0</v>
      </c>
      <c r="AN115" s="11" t="n">
        <v>0</v>
      </c>
      <c r="AO115" s="11" t="n">
        <v>0</v>
      </c>
      <c r="AP115" s="11" t="n">
        <v>0</v>
      </c>
      <c r="AQ115" s="11" t="n">
        <v>0</v>
      </c>
      <c r="AR115" s="11" t="n">
        <v>0</v>
      </c>
      <c r="AS115" s="11" t="n">
        <v>0</v>
      </c>
    </row>
    <row r="116" customFormat="false" ht="15" hidden="false" customHeight="false" outlineLevel="0" collapsed="false">
      <c r="A116" s="10" t="s">
        <v>292</v>
      </c>
      <c r="B116" s="10" t="n">
        <v>1</v>
      </c>
      <c r="C116" s="10" t="s">
        <v>293</v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1830.03904</v>
      </c>
      <c r="W116" s="11" t="n">
        <v>1950.062532</v>
      </c>
      <c r="X116" s="11" t="n">
        <v>1739.972412</v>
      </c>
      <c r="Y116" s="11" t="n">
        <v>1470.002512</v>
      </c>
      <c r="Z116" s="11" t="n">
        <v>1680.06888</v>
      </c>
      <c r="AA116" s="11" t="n">
        <v>2849.953736</v>
      </c>
      <c r="AB116" s="11" t="n">
        <v>8565.2424</v>
      </c>
      <c r="AC116" s="11" t="n">
        <v>11409.9581</v>
      </c>
      <c r="AD116" s="11" t="n">
        <v>12441.52224</v>
      </c>
      <c r="AE116" s="11" t="n">
        <v>15317.434</v>
      </c>
      <c r="AF116" s="11" t="n">
        <v>17286.76244</v>
      </c>
      <c r="AG116" s="11" t="n">
        <v>17849.53545</v>
      </c>
      <c r="AH116" s="11" t="n">
        <v>19881.39893</v>
      </c>
      <c r="AI116" s="11" t="n">
        <v>19725.09453</v>
      </c>
      <c r="AJ116" s="11" t="n">
        <v>20350.29195</v>
      </c>
      <c r="AK116" s="11" t="n">
        <v>26883.611303</v>
      </c>
      <c r="AL116" s="11" t="n">
        <v>25601.927243</v>
      </c>
      <c r="AM116" s="11" t="n">
        <v>26539.75414</v>
      </c>
      <c r="AN116" s="11" t="n">
        <v>25863.230834</v>
      </c>
      <c r="AO116" s="11" t="n">
        <v>24988.06848</v>
      </c>
      <c r="AP116" s="11" t="n">
        <v>29039.401302</v>
      </c>
      <c r="AQ116" s="11" t="n">
        <v>23821.271966</v>
      </c>
      <c r="AR116" s="11" t="n">
        <v>23432.487084</v>
      </c>
      <c r="AS116" s="11" t="n">
        <v>25312.214048</v>
      </c>
    </row>
    <row r="117" customFormat="false" ht="15" hidden="false" customHeight="false" outlineLevel="0" collapsed="false">
      <c r="A117" s="10" t="s">
        <v>294</v>
      </c>
      <c r="B117" s="10" t="n">
        <v>1</v>
      </c>
      <c r="C117" s="10" t="s">
        <v>295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  <c r="P117" s="11" t="n">
        <v>0</v>
      </c>
      <c r="Q117" s="11" t="n">
        <v>0</v>
      </c>
      <c r="R117" s="11" t="n">
        <v>0</v>
      </c>
      <c r="S117" s="11" t="n">
        <v>0</v>
      </c>
      <c r="T117" s="11" t="n">
        <v>0</v>
      </c>
      <c r="U117" s="11" t="n">
        <v>0</v>
      </c>
      <c r="V117" s="11" t="n">
        <v>0</v>
      </c>
      <c r="W117" s="11" t="n">
        <v>0</v>
      </c>
      <c r="X117" s="11" t="n">
        <v>0</v>
      </c>
      <c r="Y117" s="11" t="n">
        <v>0</v>
      </c>
      <c r="Z117" s="11" t="n">
        <v>0</v>
      </c>
      <c r="AA117" s="11" t="n">
        <v>0</v>
      </c>
      <c r="AB117" s="11" t="n">
        <v>0</v>
      </c>
      <c r="AC117" s="11" t="n">
        <v>0</v>
      </c>
      <c r="AD117" s="11" t="n">
        <v>0</v>
      </c>
      <c r="AE117" s="11" t="n">
        <v>0</v>
      </c>
      <c r="AF117" s="11" t="n">
        <v>0</v>
      </c>
      <c r="AG117" s="11" t="n">
        <v>0</v>
      </c>
      <c r="AH117" s="11" t="n">
        <v>0</v>
      </c>
      <c r="AI117" s="11" t="n">
        <v>0</v>
      </c>
      <c r="AJ117" s="11" t="n">
        <v>1926.225</v>
      </c>
      <c r="AK117" s="11" t="n">
        <v>1989.1548</v>
      </c>
      <c r="AL117" s="11" t="n">
        <v>1760.9568</v>
      </c>
      <c r="AM117" s="11" t="n">
        <v>1726.3968</v>
      </c>
      <c r="AN117" s="11" t="n">
        <v>1758.5004</v>
      </c>
      <c r="AO117" s="11" t="n">
        <v>1760.112</v>
      </c>
      <c r="AP117" s="11" t="n">
        <v>1846.9446</v>
      </c>
      <c r="AQ117" s="11" t="n">
        <v>1684.0896</v>
      </c>
      <c r="AR117" s="11" t="n">
        <v>1298.2275</v>
      </c>
      <c r="AS117" s="11" t="n">
        <v>1260.1152</v>
      </c>
    </row>
    <row r="118" customFormat="false" ht="15" hidden="false" customHeight="false" outlineLevel="0" collapsed="false">
      <c r="A118" s="10" t="s">
        <v>296</v>
      </c>
      <c r="B118" s="10" t="n">
        <v>1</v>
      </c>
      <c r="C118" s="10" t="s">
        <v>297</v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  <c r="P118" s="11" t="n">
        <v>0</v>
      </c>
      <c r="Q118" s="11" t="n">
        <v>0</v>
      </c>
      <c r="R118" s="11" t="n">
        <v>0</v>
      </c>
      <c r="S118" s="11" t="n">
        <v>0</v>
      </c>
      <c r="T118" s="11" t="n">
        <v>0</v>
      </c>
      <c r="U118" s="11" t="n">
        <v>0</v>
      </c>
      <c r="V118" s="11" t="n">
        <v>0</v>
      </c>
      <c r="W118" s="11" t="n">
        <v>0</v>
      </c>
      <c r="X118" s="11" t="n">
        <v>1449.97701</v>
      </c>
      <c r="Y118" s="11" t="n">
        <v>949.998896</v>
      </c>
      <c r="Z118" s="11" t="n">
        <v>1450.05945</v>
      </c>
      <c r="AA118" s="11" t="n">
        <v>1450.068764</v>
      </c>
      <c r="AB118" s="11" t="n">
        <v>1510.8808</v>
      </c>
      <c r="AC118" s="11" t="n">
        <v>1510.8027</v>
      </c>
      <c r="AD118" s="11" t="n">
        <v>1510.89624</v>
      </c>
      <c r="AE118" s="11" t="n">
        <v>0</v>
      </c>
      <c r="AF118" s="11" t="n">
        <v>0</v>
      </c>
      <c r="AG118" s="11" t="n">
        <v>0</v>
      </c>
      <c r="AH118" s="11" t="n">
        <v>0</v>
      </c>
      <c r="AI118" s="11" t="n">
        <v>0</v>
      </c>
      <c r="AJ118" s="11" t="n">
        <v>0</v>
      </c>
      <c r="AK118" s="11" t="n">
        <v>0</v>
      </c>
      <c r="AL118" s="11" t="n">
        <v>0</v>
      </c>
      <c r="AM118" s="11" t="n">
        <v>0</v>
      </c>
      <c r="AN118" s="11" t="n">
        <v>0</v>
      </c>
      <c r="AO118" s="11" t="n">
        <v>0</v>
      </c>
      <c r="AP118" s="11" t="n">
        <v>0</v>
      </c>
      <c r="AQ118" s="11" t="n">
        <v>0</v>
      </c>
      <c r="AR118" s="11" t="n">
        <v>0</v>
      </c>
      <c r="AS118" s="11" t="n">
        <v>0</v>
      </c>
    </row>
    <row r="119" customFormat="false" ht="15" hidden="false" customHeight="false" outlineLevel="0" collapsed="false">
      <c r="A119" s="10" t="s">
        <v>298</v>
      </c>
      <c r="B119" s="10" t="n">
        <v>1</v>
      </c>
      <c r="C119" s="10" t="s">
        <v>299</v>
      </c>
      <c r="D119" s="11" t="n">
        <v>802.520676</v>
      </c>
      <c r="E119" s="11" t="n">
        <v>802.537386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n">
        <v>0</v>
      </c>
      <c r="S119" s="11" t="n">
        <v>0</v>
      </c>
      <c r="T119" s="11" t="n">
        <v>0</v>
      </c>
      <c r="U119" s="11" t="n">
        <v>0</v>
      </c>
      <c r="V119" s="11" t="n">
        <v>0</v>
      </c>
      <c r="W119" s="11" t="n">
        <v>0</v>
      </c>
      <c r="X119" s="11" t="n">
        <v>0</v>
      </c>
      <c r="Y119" s="11" t="n">
        <v>0</v>
      </c>
      <c r="Z119" s="11" t="n">
        <v>0</v>
      </c>
      <c r="AA119" s="11" t="n">
        <v>0</v>
      </c>
      <c r="AB119" s="11" t="n">
        <v>0</v>
      </c>
      <c r="AC119" s="11" t="n">
        <v>0</v>
      </c>
      <c r="AD119" s="11" t="n">
        <v>0</v>
      </c>
      <c r="AE119" s="11" t="n">
        <v>0</v>
      </c>
      <c r="AF119" s="11" t="n">
        <v>0</v>
      </c>
      <c r="AG119" s="11" t="n">
        <v>0</v>
      </c>
      <c r="AH119" s="11" t="n">
        <v>0</v>
      </c>
      <c r="AI119" s="11" t="n">
        <v>0</v>
      </c>
      <c r="AJ119" s="11" t="n">
        <v>0</v>
      </c>
      <c r="AK119" s="11" t="n">
        <v>0</v>
      </c>
      <c r="AL119" s="11" t="n">
        <v>0</v>
      </c>
      <c r="AM119" s="11" t="n">
        <v>0</v>
      </c>
      <c r="AN119" s="11" t="n">
        <v>0</v>
      </c>
      <c r="AO119" s="11" t="n">
        <v>0</v>
      </c>
      <c r="AP119" s="11" t="n">
        <v>0</v>
      </c>
      <c r="AQ119" s="11" t="n">
        <v>0</v>
      </c>
      <c r="AR119" s="11" t="n">
        <v>0</v>
      </c>
      <c r="AS119" s="11" t="n">
        <v>0</v>
      </c>
    </row>
    <row r="120" customFormat="false" ht="15" hidden="false" customHeight="false" outlineLevel="0" collapsed="false">
      <c r="A120" s="10" t="s">
        <v>300</v>
      </c>
      <c r="B120" s="10" t="n">
        <v>1</v>
      </c>
      <c r="C120" s="10" t="s">
        <v>301</v>
      </c>
      <c r="D120" s="11" t="n">
        <v>3149.982864</v>
      </c>
      <c r="E120" s="11" t="n">
        <v>3841.358724</v>
      </c>
      <c r="F120" s="11" t="n">
        <v>3841.245666</v>
      </c>
      <c r="G120" s="11" t="n">
        <v>3841.160778</v>
      </c>
      <c r="H120" s="11" t="n">
        <v>3841.155619</v>
      </c>
      <c r="I120" s="11" t="n">
        <v>3841.264575</v>
      </c>
      <c r="J120" s="11" t="n">
        <v>3841.169028</v>
      </c>
      <c r="K120" s="11" t="n">
        <v>3841.220418</v>
      </c>
      <c r="L120" s="11" t="n">
        <v>3841.16688</v>
      </c>
      <c r="M120" s="11" t="n">
        <v>3841.21428</v>
      </c>
      <c r="N120" s="11" t="n">
        <v>3841.147438</v>
      </c>
      <c r="O120" s="11" t="n">
        <v>3841.130832</v>
      </c>
      <c r="P120" s="11" t="n">
        <v>3841.115796</v>
      </c>
      <c r="Q120" s="11" t="n">
        <v>4095.281451</v>
      </c>
      <c r="R120" s="11" t="n">
        <v>4095.4278</v>
      </c>
      <c r="S120" s="11" t="n">
        <v>4095.29344</v>
      </c>
      <c r="T120" s="11" t="n">
        <v>4095.383162</v>
      </c>
      <c r="U120" s="11" t="n">
        <v>4095.382044</v>
      </c>
      <c r="V120" s="11" t="n">
        <v>4095.274864</v>
      </c>
      <c r="W120" s="11" t="n">
        <v>4095.448594</v>
      </c>
      <c r="X120" s="11" t="n">
        <v>4095.372948</v>
      </c>
      <c r="Y120" s="11" t="n">
        <v>4095.279056</v>
      </c>
      <c r="Z120" s="11" t="n">
        <v>4095.26994</v>
      </c>
      <c r="AA120" s="11" t="n">
        <v>4095.442606</v>
      </c>
      <c r="AB120" s="11" t="n">
        <v>11261.294</v>
      </c>
      <c r="AC120" s="11" t="n">
        <v>7165.7912</v>
      </c>
      <c r="AD120" s="11" t="n">
        <v>7165.83672</v>
      </c>
      <c r="AE120" s="11" t="n">
        <v>7165.8884</v>
      </c>
      <c r="AF120" s="11" t="n">
        <v>7165.92634</v>
      </c>
      <c r="AG120" s="11" t="n">
        <v>7165.91325</v>
      </c>
      <c r="AH120" s="11" t="n">
        <v>7165.79234</v>
      </c>
      <c r="AI120" s="11" t="n">
        <v>7165.76355</v>
      </c>
      <c r="AJ120" s="11" t="n">
        <v>7165.9239</v>
      </c>
      <c r="AK120" s="11" t="n">
        <v>7165.930167</v>
      </c>
      <c r="AL120" s="11" t="n">
        <v>7165.810145</v>
      </c>
      <c r="AM120" s="11" t="n">
        <v>7165.805551</v>
      </c>
      <c r="AN120" s="11" t="n">
        <v>4411.422376</v>
      </c>
      <c r="AO120" s="11" t="n">
        <v>4411.32384</v>
      </c>
      <c r="AP120" s="11" t="n">
        <v>4411.300426</v>
      </c>
      <c r="AQ120" s="11" t="n">
        <v>4411.437622</v>
      </c>
      <c r="AR120" s="11" t="n">
        <v>4411.377045</v>
      </c>
      <c r="AS120" s="11" t="n">
        <v>4411.453296</v>
      </c>
    </row>
    <row r="121" customFormat="false" ht="15" hidden="false" customHeight="false" outlineLevel="0" collapsed="false">
      <c r="A121" s="10" t="s">
        <v>302</v>
      </c>
      <c r="B121" s="10" t="n">
        <v>1</v>
      </c>
      <c r="C121" s="10" t="s">
        <v>303</v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598.931505</v>
      </c>
      <c r="S121" s="11" t="n">
        <v>599.07456</v>
      </c>
      <c r="T121" s="11" t="n">
        <v>599.030749</v>
      </c>
      <c r="U121" s="11" t="n">
        <v>598.951236</v>
      </c>
      <c r="V121" s="11" t="n">
        <v>0</v>
      </c>
      <c r="W121" s="11" t="n">
        <v>0</v>
      </c>
      <c r="X121" s="11" t="n">
        <v>599.087582</v>
      </c>
      <c r="Y121" s="11" t="n">
        <v>0</v>
      </c>
      <c r="Z121" s="11" t="n">
        <v>0</v>
      </c>
      <c r="AA121" s="11" t="n">
        <v>0</v>
      </c>
      <c r="AB121" s="11" t="n">
        <v>0</v>
      </c>
      <c r="AC121" s="11" t="n">
        <v>0</v>
      </c>
      <c r="AD121" s="11" t="n">
        <v>0</v>
      </c>
      <c r="AE121" s="11" t="n">
        <v>0</v>
      </c>
      <c r="AF121" s="11" t="n">
        <v>0</v>
      </c>
      <c r="AG121" s="11" t="n">
        <v>0</v>
      </c>
      <c r="AH121" s="11" t="n">
        <v>0</v>
      </c>
      <c r="AI121" s="11" t="n">
        <v>0</v>
      </c>
      <c r="AJ121" s="11" t="n">
        <v>0</v>
      </c>
      <c r="AK121" s="11" t="n">
        <v>0</v>
      </c>
      <c r="AL121" s="11" t="n">
        <v>0</v>
      </c>
      <c r="AM121" s="11" t="n">
        <v>0</v>
      </c>
      <c r="AN121" s="11" t="n">
        <v>0</v>
      </c>
      <c r="AO121" s="11" t="n">
        <v>0</v>
      </c>
      <c r="AP121" s="11" t="n">
        <v>0</v>
      </c>
      <c r="AQ121" s="11" t="n">
        <v>0</v>
      </c>
      <c r="AR121" s="11" t="n">
        <v>0</v>
      </c>
      <c r="AS121" s="11" t="n">
        <v>0</v>
      </c>
    </row>
    <row r="122" customFormat="false" ht="15" hidden="false" customHeight="false" outlineLevel="0" collapsed="false">
      <c r="A122" s="10" t="s">
        <v>304</v>
      </c>
      <c r="B122" s="10" t="n">
        <v>1</v>
      </c>
      <c r="C122" s="10" t="s">
        <v>305</v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  <c r="P122" s="11" t="n">
        <v>0</v>
      </c>
      <c r="Q122" s="11" t="n">
        <v>0</v>
      </c>
      <c r="R122" s="11" t="n">
        <v>0</v>
      </c>
      <c r="S122" s="11" t="n">
        <v>0</v>
      </c>
      <c r="T122" s="11" t="n">
        <v>0</v>
      </c>
      <c r="U122" s="11" t="n">
        <v>0</v>
      </c>
      <c r="V122" s="11" t="n">
        <v>0</v>
      </c>
      <c r="W122" s="11" t="n">
        <v>0</v>
      </c>
      <c r="X122" s="11" t="n">
        <v>0</v>
      </c>
      <c r="Y122" s="11" t="n">
        <v>0</v>
      </c>
      <c r="Z122" s="11" t="n">
        <v>0</v>
      </c>
      <c r="AA122" s="11" t="n">
        <v>0</v>
      </c>
      <c r="AB122" s="11" t="n">
        <v>0</v>
      </c>
      <c r="AC122" s="11" t="n">
        <v>0</v>
      </c>
      <c r="AD122" s="11" t="n">
        <v>0</v>
      </c>
      <c r="AE122" s="11" t="n">
        <v>0</v>
      </c>
      <c r="AF122" s="11" t="n">
        <v>0</v>
      </c>
      <c r="AG122" s="11" t="n">
        <v>0</v>
      </c>
      <c r="AH122" s="11" t="n">
        <v>0</v>
      </c>
      <c r="AI122" s="11" t="n">
        <v>0</v>
      </c>
      <c r="AJ122" s="11" t="n">
        <v>629.9673</v>
      </c>
      <c r="AK122" s="11" t="n">
        <v>689.942026</v>
      </c>
      <c r="AL122" s="11" t="n">
        <v>719.974525</v>
      </c>
      <c r="AM122" s="11" t="n">
        <v>704.94536</v>
      </c>
      <c r="AN122" s="11" t="n">
        <v>689.952804</v>
      </c>
      <c r="AO122" s="11" t="n">
        <v>705.08016</v>
      </c>
      <c r="AP122" s="11" t="n">
        <v>719.946248</v>
      </c>
      <c r="AQ122" s="11" t="n">
        <v>899.93538</v>
      </c>
      <c r="AR122" s="11" t="n">
        <v>914.990742</v>
      </c>
      <c r="AS122" s="11" t="n">
        <v>945.0864</v>
      </c>
    </row>
    <row r="123" customFormat="false" ht="15" hidden="false" customHeight="false" outlineLevel="0" collapsed="false">
      <c r="A123" s="10" t="s">
        <v>306</v>
      </c>
      <c r="B123" s="10" t="n">
        <v>1</v>
      </c>
      <c r="C123" s="10" t="s">
        <v>307</v>
      </c>
      <c r="D123" s="11" t="n">
        <v>17292.038652</v>
      </c>
      <c r="E123" s="11" t="n">
        <v>17423.949732</v>
      </c>
      <c r="F123" s="11" t="n">
        <v>17863.910082</v>
      </c>
      <c r="G123" s="11" t="n">
        <v>17599.998816</v>
      </c>
      <c r="H123" s="11" t="n">
        <v>18172.008288</v>
      </c>
      <c r="I123" s="11" t="n">
        <v>17687.949935</v>
      </c>
      <c r="J123" s="11" t="n">
        <v>17336.076804</v>
      </c>
      <c r="K123" s="11" t="n">
        <v>17336.065103</v>
      </c>
      <c r="L123" s="11" t="n">
        <v>17600.06025</v>
      </c>
      <c r="M123" s="11" t="n">
        <v>18172.051206</v>
      </c>
      <c r="N123" s="11" t="n">
        <v>18259.991006</v>
      </c>
      <c r="O123" s="11" t="n">
        <v>18215.93361</v>
      </c>
      <c r="P123" s="11" t="n">
        <v>19404.056088</v>
      </c>
      <c r="Q123" s="11" t="n">
        <v>19958.449965</v>
      </c>
      <c r="R123" s="11" t="n">
        <v>19635.062145</v>
      </c>
      <c r="S123" s="11" t="n">
        <v>19172.93952</v>
      </c>
      <c r="T123" s="11" t="n">
        <v>14460.666711</v>
      </c>
      <c r="U123" s="11" t="n">
        <v>14321.953932</v>
      </c>
      <c r="V123" s="11" t="n">
        <v>14229.67856</v>
      </c>
      <c r="W123" s="11" t="n">
        <v>18849.612986</v>
      </c>
      <c r="X123" s="11" t="n">
        <v>19265.302144</v>
      </c>
      <c r="Y123" s="11" t="n">
        <v>19496.326784</v>
      </c>
      <c r="Z123" s="11" t="n">
        <v>19865.91651</v>
      </c>
      <c r="AA123" s="11" t="n">
        <v>19496.403192</v>
      </c>
      <c r="AB123" s="11" t="n">
        <v>24748.9968</v>
      </c>
      <c r="AC123" s="11" t="n">
        <v>19597.1168</v>
      </c>
      <c r="AD123" s="11" t="n">
        <v>19356.29136</v>
      </c>
      <c r="AE123" s="11" t="n">
        <v>19067.3956</v>
      </c>
      <c r="AF123" s="11" t="n">
        <v>18874.79486</v>
      </c>
      <c r="AG123" s="11" t="n">
        <v>14396.7909</v>
      </c>
      <c r="AH123" s="11" t="n">
        <v>14348.68995</v>
      </c>
      <c r="AI123" s="11" t="n">
        <v>14348.67498</v>
      </c>
      <c r="AJ123" s="11" t="n">
        <v>14108.0388</v>
      </c>
      <c r="AK123" s="11" t="n">
        <v>12133.84428</v>
      </c>
      <c r="AL123" s="11" t="n">
        <v>10448.527113</v>
      </c>
      <c r="AM123" s="11" t="n">
        <v>10593.062865</v>
      </c>
      <c r="AN123" s="11" t="n">
        <v>11234.231526</v>
      </c>
      <c r="AO123" s="11" t="n">
        <v>11533.9104</v>
      </c>
      <c r="AP123" s="11" t="n">
        <v>11384.05951</v>
      </c>
      <c r="AQ123" s="11" t="n">
        <v>11633.726042</v>
      </c>
      <c r="AR123" s="11" t="n">
        <v>12133.061118</v>
      </c>
      <c r="AS123" s="11" t="n">
        <v>12632.304848</v>
      </c>
    </row>
    <row r="124" customFormat="false" ht="15" hidden="false" customHeight="false" outlineLevel="0" collapsed="false">
      <c r="A124" s="10" t="s">
        <v>308</v>
      </c>
      <c r="B124" s="10" t="n">
        <v>1</v>
      </c>
      <c r="C124" s="10" t="s">
        <v>309</v>
      </c>
      <c r="D124" s="11" t="n">
        <v>2612.840544</v>
      </c>
      <c r="E124" s="11" t="n">
        <v>2612.985174</v>
      </c>
      <c r="F124" s="11" t="n">
        <v>1844.42057</v>
      </c>
      <c r="G124" s="11" t="n">
        <v>1690.767351</v>
      </c>
      <c r="H124" s="11" t="n">
        <v>1690.723538</v>
      </c>
      <c r="I124" s="11" t="n">
        <v>1537.019025</v>
      </c>
      <c r="J124" s="11" t="n">
        <v>1690.701804</v>
      </c>
      <c r="K124" s="11" t="n">
        <v>1690.686256</v>
      </c>
      <c r="L124" s="11" t="n">
        <v>1690.73388</v>
      </c>
      <c r="M124" s="11" t="n">
        <v>1229.51379</v>
      </c>
      <c r="N124" s="11" t="n">
        <v>1229.676534</v>
      </c>
      <c r="O124" s="11" t="n">
        <v>1229.622044</v>
      </c>
      <c r="P124" s="11" t="n">
        <v>1229.665266</v>
      </c>
      <c r="Q124" s="11" t="n">
        <v>1229.592999</v>
      </c>
      <c r="R124" s="11" t="n">
        <v>1229.62077</v>
      </c>
      <c r="S124" s="11" t="n">
        <v>1229.64352</v>
      </c>
      <c r="T124" s="11" t="n">
        <v>1229.598356</v>
      </c>
      <c r="U124" s="11" t="n">
        <v>1229.591064</v>
      </c>
      <c r="V124" s="11" t="n">
        <v>1229.651232</v>
      </c>
      <c r="W124" s="11" t="n">
        <v>1229.645898</v>
      </c>
      <c r="X124" s="11" t="n">
        <v>1229.675004</v>
      </c>
      <c r="Y124" s="11" t="n">
        <v>1229.646176</v>
      </c>
      <c r="Z124" s="11" t="n">
        <v>1229.64225</v>
      </c>
      <c r="AA124" s="11" t="n">
        <v>1229.502904</v>
      </c>
      <c r="AB124" s="11" t="n">
        <v>1229.6328</v>
      </c>
      <c r="AC124" s="11" t="n">
        <v>1426.4244</v>
      </c>
      <c r="AD124" s="11" t="n">
        <v>1229.61888</v>
      </c>
      <c r="AE124" s="11" t="n">
        <v>0</v>
      </c>
      <c r="AF124" s="11" t="n">
        <v>0</v>
      </c>
      <c r="AG124" s="11" t="n">
        <v>0</v>
      </c>
      <c r="AH124" s="11" t="n">
        <v>0</v>
      </c>
      <c r="AI124" s="11" t="n">
        <v>0</v>
      </c>
      <c r="AJ124" s="11" t="n">
        <v>0</v>
      </c>
      <c r="AK124" s="11" t="n">
        <v>0</v>
      </c>
      <c r="AL124" s="11" t="n">
        <v>0</v>
      </c>
      <c r="AM124" s="11" t="n">
        <v>0</v>
      </c>
      <c r="AN124" s="11" t="n">
        <v>0</v>
      </c>
      <c r="AO124" s="11" t="n">
        <v>0</v>
      </c>
      <c r="AP124" s="11" t="n">
        <v>0</v>
      </c>
      <c r="AQ124" s="11" t="n">
        <v>0</v>
      </c>
      <c r="AR124" s="11" t="n">
        <v>0</v>
      </c>
      <c r="AS124" s="11" t="n">
        <v>0</v>
      </c>
    </row>
    <row r="125" customFormat="false" ht="15" hidden="false" customHeight="false" outlineLevel="0" collapsed="false">
      <c r="A125" s="10" t="s">
        <v>310</v>
      </c>
      <c r="B125" s="10" t="n">
        <v>1</v>
      </c>
      <c r="C125" s="10" t="s">
        <v>311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6440.043675</v>
      </c>
      <c r="S125" s="11" t="n">
        <v>6475.0784</v>
      </c>
      <c r="T125" s="11" t="n">
        <v>6475.059517</v>
      </c>
      <c r="U125" s="11" t="n">
        <v>6474.97422</v>
      </c>
      <c r="V125" s="11" t="n">
        <v>6650.016864</v>
      </c>
      <c r="W125" s="11" t="n">
        <v>6615.022982</v>
      </c>
      <c r="X125" s="11" t="n">
        <v>6685.053544</v>
      </c>
      <c r="Y125" s="11" t="n">
        <v>6860.078544</v>
      </c>
      <c r="Z125" s="11" t="n">
        <v>6754.97082</v>
      </c>
      <c r="AA125" s="11" t="n">
        <v>6614.95226</v>
      </c>
      <c r="AB125" s="11" t="n">
        <v>6685.0168</v>
      </c>
      <c r="AC125" s="11" t="n">
        <v>6754.9859</v>
      </c>
      <c r="AD125" s="11" t="n">
        <v>7002.3366</v>
      </c>
      <c r="AE125" s="11" t="n">
        <v>7148.0706</v>
      </c>
      <c r="AF125" s="11" t="n">
        <v>7075.22574</v>
      </c>
      <c r="AG125" s="11" t="n">
        <v>7038.62835</v>
      </c>
      <c r="AH125" s="11" t="n">
        <v>7075.1908</v>
      </c>
      <c r="AI125" s="11" t="n">
        <v>7075.17801</v>
      </c>
      <c r="AJ125" s="11" t="n">
        <v>7075.11615</v>
      </c>
      <c r="AK125" s="11" t="n">
        <v>7075.128934</v>
      </c>
      <c r="AL125" s="11" t="n">
        <v>7184.520311</v>
      </c>
      <c r="AM125" s="11" t="n">
        <v>7439.871043</v>
      </c>
      <c r="AN125" s="11" t="n">
        <v>7111.5825</v>
      </c>
      <c r="AO125" s="11" t="n">
        <v>8994.51744</v>
      </c>
      <c r="AP125" s="11" t="n">
        <v>8885.25211</v>
      </c>
      <c r="AQ125" s="11" t="n">
        <v>8865.15291</v>
      </c>
      <c r="AR125" s="11" t="n">
        <v>8861.700915</v>
      </c>
      <c r="AS125" s="11" t="n">
        <v>8845.133624</v>
      </c>
    </row>
    <row r="126" customFormat="false" ht="15" hidden="false" customHeight="false" outlineLevel="0" collapsed="false">
      <c r="A126" s="10" t="s">
        <v>312</v>
      </c>
      <c r="B126" s="10" t="n">
        <v>1</v>
      </c>
      <c r="C126" s="10" t="s">
        <v>313</v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  <c r="P126" s="11" t="n">
        <v>0</v>
      </c>
      <c r="Q126" s="11" t="n">
        <v>0</v>
      </c>
      <c r="R126" s="11" t="n">
        <v>0</v>
      </c>
      <c r="S126" s="11" t="n">
        <v>0</v>
      </c>
      <c r="T126" s="11" t="n">
        <v>0</v>
      </c>
      <c r="U126" s="11" t="n">
        <v>0</v>
      </c>
      <c r="V126" s="11" t="n">
        <v>0</v>
      </c>
      <c r="W126" s="11" t="n">
        <v>0</v>
      </c>
      <c r="X126" s="11" t="n">
        <v>0</v>
      </c>
      <c r="Y126" s="11" t="n">
        <v>0</v>
      </c>
      <c r="Z126" s="11" t="n">
        <v>0</v>
      </c>
      <c r="AA126" s="11" t="n">
        <v>0</v>
      </c>
      <c r="AB126" s="11" t="n">
        <v>0</v>
      </c>
      <c r="AC126" s="11" t="n">
        <v>0</v>
      </c>
      <c r="AD126" s="11" t="n">
        <v>0</v>
      </c>
      <c r="AE126" s="11" t="n">
        <v>0</v>
      </c>
      <c r="AF126" s="11" t="n">
        <v>0</v>
      </c>
      <c r="AG126" s="11" t="n">
        <v>0</v>
      </c>
      <c r="AH126" s="11" t="n">
        <v>209.96249</v>
      </c>
      <c r="AI126" s="11" t="n">
        <v>700.08084</v>
      </c>
      <c r="AJ126" s="11" t="n">
        <v>210.05025</v>
      </c>
      <c r="AK126" s="11" t="n">
        <v>0</v>
      </c>
      <c r="AL126" s="11" t="n">
        <v>0</v>
      </c>
      <c r="AM126" s="11" t="n">
        <v>0</v>
      </c>
      <c r="AN126" s="11" t="n">
        <v>0</v>
      </c>
      <c r="AO126" s="11" t="n">
        <v>0</v>
      </c>
      <c r="AP126" s="11" t="n">
        <v>0</v>
      </c>
      <c r="AQ126" s="11" t="n">
        <v>0</v>
      </c>
      <c r="AR126" s="11" t="n">
        <v>0</v>
      </c>
      <c r="AS126" s="11" t="n">
        <v>0</v>
      </c>
    </row>
    <row r="127" customFormat="false" ht="15" hidden="false" customHeight="false" outlineLevel="0" collapsed="false">
      <c r="A127" s="10" t="s">
        <v>314</v>
      </c>
      <c r="B127" s="10" t="n">
        <v>1</v>
      </c>
      <c r="C127" s="10" t="s">
        <v>315</v>
      </c>
      <c r="D127" s="11" t="n">
        <v>14849.919216</v>
      </c>
      <c r="E127" s="11" t="n">
        <v>14849.97807</v>
      </c>
      <c r="F127" s="11" t="n">
        <v>14850.029129</v>
      </c>
      <c r="G127" s="11" t="n">
        <v>14849.999001</v>
      </c>
      <c r="H127" s="11" t="n">
        <v>14849.94686</v>
      </c>
      <c r="I127" s="11" t="n">
        <v>14849.981585</v>
      </c>
      <c r="J127" s="11" t="n">
        <v>14850.005856</v>
      </c>
      <c r="K127" s="11" t="n">
        <v>14849.939097</v>
      </c>
      <c r="L127" s="11" t="n">
        <v>14849.97372</v>
      </c>
      <c r="M127" s="11" t="n">
        <v>14849.92482</v>
      </c>
      <c r="N127" s="11" t="n">
        <v>14850.073542</v>
      </c>
      <c r="O127" s="11" t="n">
        <v>14850.037825</v>
      </c>
      <c r="P127" s="11" t="n">
        <v>0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0</v>
      </c>
      <c r="AB127" s="11" t="n">
        <v>0</v>
      </c>
      <c r="AC127" s="11" t="n">
        <v>0</v>
      </c>
      <c r="AD127" s="11" t="n">
        <v>0</v>
      </c>
      <c r="AE127" s="11" t="n">
        <v>0</v>
      </c>
      <c r="AF127" s="11" t="n">
        <v>0</v>
      </c>
      <c r="AG127" s="11" t="n">
        <v>0</v>
      </c>
      <c r="AH127" s="11" t="n">
        <v>0</v>
      </c>
      <c r="AI127" s="11" t="n">
        <v>0</v>
      </c>
      <c r="AJ127" s="11" t="n">
        <v>0</v>
      </c>
      <c r="AK127" s="11" t="n">
        <v>0</v>
      </c>
      <c r="AL127" s="11" t="n">
        <v>0</v>
      </c>
      <c r="AM127" s="11" t="n">
        <v>0</v>
      </c>
      <c r="AN127" s="11" t="n">
        <v>0</v>
      </c>
      <c r="AO127" s="11" t="n">
        <v>0</v>
      </c>
      <c r="AP127" s="11" t="n">
        <v>0</v>
      </c>
      <c r="AQ127" s="11" t="n">
        <v>0</v>
      </c>
      <c r="AR127" s="11" t="n">
        <v>0</v>
      </c>
      <c r="AS127" s="11" t="n">
        <v>0</v>
      </c>
    </row>
    <row r="128" customFormat="false" ht="15" hidden="false" customHeight="false" outlineLevel="0" collapsed="false">
      <c r="A128" s="10" t="s">
        <v>316</v>
      </c>
      <c r="B128" s="10" t="n">
        <v>1</v>
      </c>
      <c r="C128" s="10" t="s">
        <v>317</v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  <c r="P128" s="11" t="n">
        <v>0</v>
      </c>
      <c r="Q128" s="11" t="n">
        <v>0</v>
      </c>
      <c r="R128" s="11" t="n">
        <v>0</v>
      </c>
      <c r="S128" s="11" t="n">
        <v>0</v>
      </c>
      <c r="T128" s="11" t="n">
        <v>0</v>
      </c>
      <c r="U128" s="11" t="n">
        <v>0</v>
      </c>
      <c r="V128" s="11" t="n">
        <v>0</v>
      </c>
      <c r="W128" s="11" t="n">
        <v>0</v>
      </c>
      <c r="X128" s="11" t="n">
        <v>0</v>
      </c>
      <c r="Y128" s="11" t="n">
        <v>0</v>
      </c>
      <c r="Z128" s="11" t="n">
        <v>0</v>
      </c>
      <c r="AA128" s="11" t="n">
        <v>0</v>
      </c>
      <c r="AB128" s="11" t="n">
        <v>0</v>
      </c>
      <c r="AC128" s="11" t="n">
        <v>0</v>
      </c>
      <c r="AD128" s="11" t="n">
        <v>0</v>
      </c>
      <c r="AE128" s="11" t="n">
        <v>0</v>
      </c>
      <c r="AF128" s="11" t="n">
        <v>0</v>
      </c>
      <c r="AG128" s="11" t="n">
        <v>0</v>
      </c>
      <c r="AH128" s="11" t="n">
        <v>0</v>
      </c>
      <c r="AI128" s="11" t="n">
        <v>0</v>
      </c>
      <c r="AJ128" s="11" t="n">
        <v>0</v>
      </c>
      <c r="AK128" s="11" t="n">
        <v>0</v>
      </c>
      <c r="AL128" s="11" t="n">
        <v>0</v>
      </c>
      <c r="AM128" s="11" t="n">
        <v>13454.925227</v>
      </c>
      <c r="AN128" s="11" t="n">
        <v>13499.93861</v>
      </c>
      <c r="AO128" s="11" t="n">
        <v>13500.05904</v>
      </c>
      <c r="AP128" s="11" t="n">
        <v>13500.078588</v>
      </c>
      <c r="AQ128" s="11" t="n">
        <v>15075.057884</v>
      </c>
      <c r="AR128" s="11" t="n">
        <v>14130.081207</v>
      </c>
      <c r="AS128" s="11" t="n">
        <v>14849.932584</v>
      </c>
    </row>
    <row r="129" customFormat="false" ht="15" hidden="false" customHeight="false" outlineLevel="0" collapsed="false">
      <c r="A129" s="10" t="s">
        <v>318</v>
      </c>
      <c r="B129" s="10" t="n">
        <v>1</v>
      </c>
      <c r="C129" s="10" t="s">
        <v>319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12239.91552</v>
      </c>
      <c r="T129" s="11" t="n">
        <v>13175.96363</v>
      </c>
      <c r="U129" s="11" t="n">
        <v>13680.075708</v>
      </c>
      <c r="V129" s="11" t="n">
        <v>12384.076688</v>
      </c>
      <c r="W129" s="11" t="n">
        <v>12799.937602</v>
      </c>
      <c r="X129" s="11" t="n">
        <v>14040.06931</v>
      </c>
      <c r="Y129" s="11" t="n">
        <v>14472.097552</v>
      </c>
      <c r="Z129" s="11" t="n">
        <v>13967.9196</v>
      </c>
      <c r="AA129" s="11" t="n">
        <v>13679.939816</v>
      </c>
      <c r="AB129" s="11" t="n">
        <v>14392.8664</v>
      </c>
      <c r="AC129" s="11" t="n">
        <v>14391.3247</v>
      </c>
      <c r="AD129" s="11" t="n">
        <v>14763.79548</v>
      </c>
      <c r="AE129" s="11" t="n">
        <v>13725.1884</v>
      </c>
      <c r="AF129" s="11" t="n">
        <v>13782.82458</v>
      </c>
      <c r="AG129" s="11" t="n">
        <v>14699.7063</v>
      </c>
      <c r="AH129" s="11" t="n">
        <v>14945.4947</v>
      </c>
      <c r="AI129" s="11" t="n">
        <v>15289.38531</v>
      </c>
      <c r="AJ129" s="11" t="n">
        <v>15343.57455</v>
      </c>
      <c r="AK129" s="11" t="n">
        <v>15010.198957</v>
      </c>
      <c r="AL129" s="11" t="n">
        <v>15354.075832</v>
      </c>
      <c r="AM129" s="11" t="n">
        <v>15408.271273</v>
      </c>
      <c r="AN129" s="11" t="n">
        <v>14910.18697</v>
      </c>
      <c r="AO129" s="11" t="n">
        <v>16152.30624</v>
      </c>
      <c r="AP129" s="11" t="n">
        <v>16031.298055</v>
      </c>
      <c r="AQ129" s="11" t="n">
        <v>16197.608858</v>
      </c>
      <c r="AR129" s="11" t="n">
        <v>16329.451689</v>
      </c>
      <c r="AS129" s="11" t="n">
        <v>14588.808712</v>
      </c>
    </row>
    <row r="130" customFormat="false" ht="15" hidden="false" customHeight="false" outlineLevel="0" collapsed="false">
      <c r="A130" s="10" t="s">
        <v>320</v>
      </c>
      <c r="B130" s="10" t="n">
        <v>1</v>
      </c>
      <c r="C130" s="10" t="s">
        <v>321</v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16249.977545</v>
      </c>
      <c r="J130" s="11" t="n">
        <v>16249.995732</v>
      </c>
      <c r="K130" s="11" t="n">
        <v>16250.080518</v>
      </c>
      <c r="L130" s="11" t="n">
        <v>16250.046615</v>
      </c>
      <c r="M130" s="11" t="n">
        <v>16249.998642</v>
      </c>
      <c r="N130" s="11" t="n">
        <v>16249.936207</v>
      </c>
      <c r="O130" s="11" t="n">
        <v>16250.02715</v>
      </c>
      <c r="P130" s="11" t="n">
        <v>16250.055678</v>
      </c>
      <c r="Q130" s="11" t="n">
        <v>16250.012523</v>
      </c>
      <c r="R130" s="11" t="n">
        <v>16250.04882</v>
      </c>
      <c r="S130" s="11" t="n">
        <v>16249.91872</v>
      </c>
      <c r="T130" s="11" t="n">
        <v>16249.95952</v>
      </c>
      <c r="U130" s="11" t="n">
        <v>16249.983672</v>
      </c>
      <c r="V130" s="11" t="n">
        <v>16250.03416</v>
      </c>
      <c r="W130" s="11" t="n">
        <v>16249.926206</v>
      </c>
      <c r="X130" s="11" t="n">
        <v>16249.97996</v>
      </c>
      <c r="Y130" s="11" t="n">
        <v>16250.012768</v>
      </c>
      <c r="Z130" s="11" t="n">
        <v>16250.05398</v>
      </c>
      <c r="AA130" s="11" t="n">
        <v>16250.03797</v>
      </c>
      <c r="AB130" s="11" t="n">
        <v>16249.9304</v>
      </c>
      <c r="AC130" s="11" t="n">
        <v>16249.9056</v>
      </c>
      <c r="AD130" s="11" t="n">
        <v>16249.9932</v>
      </c>
      <c r="AE130" s="11" t="n">
        <v>16250.0294</v>
      </c>
      <c r="AF130" s="11" t="n">
        <v>16250.07388</v>
      </c>
      <c r="AG130" s="11" t="n">
        <v>0</v>
      </c>
      <c r="AH130" s="11" t="n">
        <v>16250.0065</v>
      </c>
      <c r="AI130" s="11" t="n">
        <v>16250.03937</v>
      </c>
      <c r="AJ130" s="11" t="n">
        <v>16250.001</v>
      </c>
      <c r="AK130" s="11" t="n">
        <v>0</v>
      </c>
      <c r="AL130" s="11" t="n">
        <v>0</v>
      </c>
      <c r="AM130" s="11" t="n">
        <v>0</v>
      </c>
      <c r="AN130" s="11" t="n">
        <v>0</v>
      </c>
      <c r="AO130" s="11" t="n">
        <v>0</v>
      </c>
      <c r="AP130" s="11" t="n">
        <v>0</v>
      </c>
      <c r="AQ130" s="11" t="n">
        <v>0</v>
      </c>
      <c r="AR130" s="11" t="n">
        <v>0</v>
      </c>
      <c r="AS130" s="11" t="n">
        <v>0</v>
      </c>
    </row>
    <row r="131" customFormat="false" ht="15" hidden="false" customHeight="false" outlineLevel="0" collapsed="false">
      <c r="A131" s="10" t="s">
        <v>322</v>
      </c>
      <c r="B131" s="10" t="n">
        <v>1</v>
      </c>
      <c r="C131" s="10" t="s">
        <v>323</v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749.976696</v>
      </c>
      <c r="K131" s="11" t="n">
        <v>750.057819</v>
      </c>
      <c r="L131" s="11" t="n">
        <v>750.007575</v>
      </c>
      <c r="M131" s="11" t="n">
        <v>749.994378</v>
      </c>
      <c r="N131" s="11" t="n">
        <v>749.920282</v>
      </c>
      <c r="O131" s="11" t="n">
        <v>749.988239</v>
      </c>
      <c r="P131" s="11" t="n">
        <v>787.555791</v>
      </c>
      <c r="Q131" s="11" t="n">
        <v>787.534401</v>
      </c>
      <c r="R131" s="11" t="n">
        <v>787.493205</v>
      </c>
      <c r="S131" s="11" t="n">
        <v>787.53024</v>
      </c>
      <c r="T131" s="11" t="n">
        <v>787.573685</v>
      </c>
      <c r="U131" s="11" t="n">
        <v>787.424664</v>
      </c>
      <c r="V131" s="11" t="n">
        <v>0</v>
      </c>
      <c r="W131" s="11" t="n">
        <v>0</v>
      </c>
      <c r="X131" s="11" t="n">
        <v>0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1" t="n">
        <v>0</v>
      </c>
      <c r="AD131" s="11" t="n">
        <v>0</v>
      </c>
      <c r="AE131" s="11" t="n">
        <v>0</v>
      </c>
      <c r="AF131" s="11" t="n">
        <v>0</v>
      </c>
      <c r="AG131" s="11" t="n">
        <v>0</v>
      </c>
      <c r="AH131" s="11" t="n">
        <v>0</v>
      </c>
      <c r="AI131" s="11" t="n">
        <v>0</v>
      </c>
      <c r="AJ131" s="11" t="n">
        <v>0</v>
      </c>
      <c r="AK131" s="11" t="n">
        <v>0</v>
      </c>
      <c r="AL131" s="11" t="n">
        <v>0</v>
      </c>
      <c r="AM131" s="11" t="n">
        <v>0</v>
      </c>
      <c r="AN131" s="11" t="n">
        <v>0</v>
      </c>
      <c r="AO131" s="11" t="n">
        <v>0</v>
      </c>
      <c r="AP131" s="11" t="n">
        <v>0</v>
      </c>
      <c r="AQ131" s="11" t="n">
        <v>0</v>
      </c>
      <c r="AR131" s="11" t="n">
        <v>0</v>
      </c>
      <c r="AS131" s="11" t="n">
        <v>0</v>
      </c>
    </row>
    <row r="132" customFormat="false" ht="15" hidden="false" customHeight="false" outlineLevel="0" collapsed="false">
      <c r="A132" s="10" t="s">
        <v>324</v>
      </c>
      <c r="B132" s="10" t="n">
        <v>1</v>
      </c>
      <c r="C132" s="10" t="s">
        <v>325</v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  <c r="P132" s="11" t="n">
        <v>0</v>
      </c>
      <c r="Q132" s="11" t="n">
        <v>0</v>
      </c>
      <c r="R132" s="11" t="n">
        <v>0</v>
      </c>
      <c r="S132" s="11" t="n">
        <v>0</v>
      </c>
      <c r="T132" s="11" t="n">
        <v>0</v>
      </c>
      <c r="U132" s="11" t="n">
        <v>0</v>
      </c>
      <c r="V132" s="11" t="n">
        <v>0</v>
      </c>
      <c r="W132" s="11" t="n">
        <v>0</v>
      </c>
      <c r="X132" s="11" t="n">
        <v>0</v>
      </c>
      <c r="Y132" s="11" t="n">
        <v>0</v>
      </c>
      <c r="Z132" s="11" t="n">
        <v>0</v>
      </c>
      <c r="AA132" s="11" t="n">
        <v>0</v>
      </c>
      <c r="AB132" s="11" t="n">
        <v>0</v>
      </c>
      <c r="AC132" s="11" t="n">
        <v>0</v>
      </c>
      <c r="AD132" s="11" t="n">
        <v>0</v>
      </c>
      <c r="AE132" s="11" t="n">
        <v>0</v>
      </c>
      <c r="AF132" s="11" t="n">
        <v>0</v>
      </c>
      <c r="AG132" s="11" t="n">
        <v>0</v>
      </c>
      <c r="AH132" s="11" t="n">
        <v>0</v>
      </c>
      <c r="AI132" s="11" t="n">
        <v>0</v>
      </c>
      <c r="AJ132" s="11" t="n">
        <v>0</v>
      </c>
      <c r="AK132" s="11" t="n">
        <v>0</v>
      </c>
      <c r="AL132" s="11" t="n">
        <v>0</v>
      </c>
      <c r="AM132" s="11" t="n">
        <v>0</v>
      </c>
      <c r="AN132" s="11" t="n">
        <v>0</v>
      </c>
      <c r="AO132" s="11" t="n">
        <v>0</v>
      </c>
      <c r="AP132" s="11" t="n">
        <v>0</v>
      </c>
      <c r="AQ132" s="11" t="n">
        <v>5489.95667</v>
      </c>
      <c r="AR132" s="11" t="n">
        <v>3842.926497</v>
      </c>
      <c r="AS132" s="11" t="n">
        <v>5123.943432</v>
      </c>
    </row>
    <row r="133" customFormat="false" ht="15" hidden="false" customHeight="false" outlineLevel="0" collapsed="false">
      <c r="A133" s="10" t="s">
        <v>326</v>
      </c>
      <c r="B133" s="10" t="n">
        <v>1</v>
      </c>
      <c r="C133" s="10" t="s">
        <v>327</v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  <c r="P133" s="11" t="n">
        <v>0</v>
      </c>
      <c r="Q133" s="11" t="n">
        <v>0</v>
      </c>
      <c r="R133" s="11" t="n">
        <v>0</v>
      </c>
      <c r="S133" s="11" t="n">
        <v>0</v>
      </c>
      <c r="T133" s="11" t="n">
        <v>0</v>
      </c>
      <c r="U133" s="11" t="n">
        <v>0</v>
      </c>
      <c r="V133" s="11" t="n">
        <v>0</v>
      </c>
      <c r="W133" s="11" t="n">
        <v>0</v>
      </c>
      <c r="X133" s="11" t="n">
        <v>0</v>
      </c>
      <c r="Y133" s="11" t="n">
        <v>25039.95824</v>
      </c>
      <c r="Z133" s="11" t="n">
        <v>23559.94551</v>
      </c>
      <c r="AA133" s="11" t="n">
        <v>22479.910568</v>
      </c>
      <c r="AB133" s="11" t="n">
        <v>21240.0144</v>
      </c>
      <c r="AC133" s="11" t="n">
        <v>21440.0949</v>
      </c>
      <c r="AD133" s="11" t="n">
        <v>22000.0536</v>
      </c>
      <c r="AE133" s="11" t="n">
        <v>19479.9462</v>
      </c>
      <c r="AF133" s="11" t="n">
        <v>10956.05354</v>
      </c>
      <c r="AG133" s="11" t="n">
        <v>19382.0532</v>
      </c>
      <c r="AH133" s="11" t="n">
        <v>18696.06011</v>
      </c>
      <c r="AI133" s="11" t="n">
        <v>18606.00897</v>
      </c>
      <c r="AJ133" s="11" t="n">
        <v>19003.9524</v>
      </c>
      <c r="AK133" s="11" t="n">
        <v>18458.067277</v>
      </c>
      <c r="AL133" s="11" t="n">
        <v>17664.047601</v>
      </c>
      <c r="AM133" s="11" t="n">
        <v>17329.966711</v>
      </c>
      <c r="AN133" s="11" t="n">
        <v>17223.994212</v>
      </c>
      <c r="AO133" s="11" t="n">
        <v>15141.96744</v>
      </c>
      <c r="AP133" s="11" t="n">
        <v>14040.038274</v>
      </c>
      <c r="AQ133" s="11" t="n">
        <v>14861.915294</v>
      </c>
      <c r="AR133" s="11" t="n">
        <v>15427.962513</v>
      </c>
      <c r="AS133" s="11" t="n">
        <v>15705.93584</v>
      </c>
    </row>
    <row r="134" customFormat="false" ht="15" hidden="false" customHeight="false" outlineLevel="0" collapsed="false">
      <c r="A134" s="10" t="s">
        <v>328</v>
      </c>
      <c r="B134" s="10" t="n">
        <v>1</v>
      </c>
      <c r="C134" s="10" t="s">
        <v>329</v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  <c r="P134" s="11" t="n">
        <v>0</v>
      </c>
      <c r="Q134" s="11" t="n">
        <v>1376.945865</v>
      </c>
      <c r="R134" s="11" t="n">
        <v>1295.948175</v>
      </c>
      <c r="S134" s="11" t="n">
        <v>1296.03712</v>
      </c>
      <c r="T134" s="11" t="n">
        <v>1241.975725</v>
      </c>
      <c r="U134" s="11" t="n">
        <v>1241.934876</v>
      </c>
      <c r="V134" s="11" t="n">
        <v>1269.027072</v>
      </c>
      <c r="W134" s="11" t="n">
        <v>1079.930908</v>
      </c>
      <c r="X134" s="11" t="n">
        <v>1053.079026</v>
      </c>
      <c r="Y134" s="11" t="n">
        <v>1025.974752</v>
      </c>
      <c r="Z134" s="11" t="n">
        <v>999.02055</v>
      </c>
      <c r="AA134" s="11" t="n">
        <v>999.021698</v>
      </c>
      <c r="AB134" s="11" t="n">
        <v>1041.238</v>
      </c>
      <c r="AC134" s="11" t="n">
        <v>1041.2816</v>
      </c>
      <c r="AD134" s="11" t="n">
        <v>1041.21612</v>
      </c>
      <c r="AE134" s="11" t="n">
        <v>1041.2644</v>
      </c>
      <c r="AF134" s="11" t="n">
        <v>1097.47726</v>
      </c>
      <c r="AG134" s="11" t="n">
        <v>0</v>
      </c>
      <c r="AH134" s="11" t="n">
        <v>0</v>
      </c>
      <c r="AI134" s="11" t="n">
        <v>0</v>
      </c>
      <c r="AJ134" s="11" t="n">
        <v>0</v>
      </c>
      <c r="AK134" s="11" t="n">
        <v>0</v>
      </c>
      <c r="AL134" s="11" t="n">
        <v>0</v>
      </c>
      <c r="AM134" s="11" t="n">
        <v>0</v>
      </c>
      <c r="AN134" s="11" t="n">
        <v>0</v>
      </c>
      <c r="AO134" s="11" t="n">
        <v>0</v>
      </c>
      <c r="AP134" s="11" t="n">
        <v>0</v>
      </c>
      <c r="AQ134" s="11" t="n">
        <v>0</v>
      </c>
      <c r="AR134" s="11" t="n">
        <v>0</v>
      </c>
      <c r="AS134" s="11" t="n">
        <v>0</v>
      </c>
    </row>
    <row r="135" customFormat="false" ht="15" hidden="false" customHeight="false" outlineLevel="0" collapsed="false">
      <c r="A135" s="10" t="s">
        <v>330</v>
      </c>
      <c r="B135" s="10" t="n">
        <v>1</v>
      </c>
      <c r="C135" s="10" t="s">
        <v>331</v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2599.95642</v>
      </c>
      <c r="N135" s="11" t="n">
        <v>0</v>
      </c>
      <c r="O135" s="11" t="n">
        <v>0</v>
      </c>
      <c r="P135" s="11" t="n">
        <v>0</v>
      </c>
      <c r="Q135" s="11" t="n">
        <v>0</v>
      </c>
      <c r="R135" s="11" t="n">
        <v>0</v>
      </c>
      <c r="S135" s="11" t="n">
        <v>0</v>
      </c>
      <c r="T135" s="11" t="n">
        <v>0</v>
      </c>
      <c r="U135" s="11" t="n">
        <v>0</v>
      </c>
      <c r="V135" s="11" t="n">
        <v>0</v>
      </c>
      <c r="W135" s="11" t="n">
        <v>0</v>
      </c>
      <c r="X135" s="11" t="n">
        <v>0</v>
      </c>
      <c r="Y135" s="11" t="n">
        <v>0</v>
      </c>
      <c r="Z135" s="11" t="n">
        <v>0</v>
      </c>
      <c r="AA135" s="11" t="n">
        <v>0</v>
      </c>
      <c r="AB135" s="11" t="n">
        <v>0</v>
      </c>
      <c r="AC135" s="11" t="n">
        <v>0</v>
      </c>
      <c r="AD135" s="11" t="n">
        <v>0</v>
      </c>
      <c r="AE135" s="11" t="n">
        <v>0</v>
      </c>
      <c r="AF135" s="11" t="n">
        <v>0</v>
      </c>
      <c r="AG135" s="11" t="n">
        <v>0</v>
      </c>
      <c r="AH135" s="11" t="n">
        <v>0</v>
      </c>
      <c r="AI135" s="11" t="n">
        <v>0</v>
      </c>
      <c r="AJ135" s="11" t="n">
        <v>0</v>
      </c>
      <c r="AK135" s="11" t="n">
        <v>0</v>
      </c>
      <c r="AL135" s="11" t="n">
        <v>0</v>
      </c>
      <c r="AM135" s="11" t="n">
        <v>0</v>
      </c>
      <c r="AN135" s="11" t="n">
        <v>0</v>
      </c>
      <c r="AO135" s="11" t="n">
        <v>0</v>
      </c>
      <c r="AP135" s="11" t="n">
        <v>0</v>
      </c>
      <c r="AQ135" s="11" t="n">
        <v>0</v>
      </c>
      <c r="AR135" s="11" t="n">
        <v>0</v>
      </c>
      <c r="AS135" s="11" t="n">
        <v>0</v>
      </c>
    </row>
    <row r="136" customFormat="false" ht="15" hidden="false" customHeight="false" outlineLevel="0" collapsed="false">
      <c r="A136" s="10" t="s">
        <v>332</v>
      </c>
      <c r="B136" s="10" t="n">
        <v>1</v>
      </c>
      <c r="C136" s="10" t="s">
        <v>333</v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  <c r="P136" s="11" t="n">
        <v>720.080442</v>
      </c>
      <c r="Q136" s="11" t="n">
        <v>600.00993</v>
      </c>
      <c r="R136" s="11" t="n">
        <v>569.98563</v>
      </c>
      <c r="S136" s="11" t="n">
        <v>360.0576</v>
      </c>
      <c r="T136" s="11" t="n">
        <v>449.993662</v>
      </c>
      <c r="U136" s="11" t="n">
        <v>539.995716</v>
      </c>
      <c r="V136" s="11" t="n">
        <v>540.01152</v>
      </c>
      <c r="W136" s="11" t="n">
        <v>390.052166</v>
      </c>
      <c r="X136" s="11" t="n">
        <v>450.053964</v>
      </c>
      <c r="Y136" s="11" t="n">
        <v>419.97208</v>
      </c>
      <c r="Z136" s="11" t="n">
        <v>480.01968</v>
      </c>
      <c r="AA136" s="11" t="n">
        <v>420.086904</v>
      </c>
      <c r="AB136" s="11" t="n">
        <v>500.2492</v>
      </c>
      <c r="AC136" s="11" t="n">
        <v>437.6996</v>
      </c>
      <c r="AD136" s="11" t="n">
        <v>312.50772</v>
      </c>
      <c r="AE136" s="11" t="n">
        <v>0</v>
      </c>
      <c r="AF136" s="11" t="n">
        <v>0</v>
      </c>
      <c r="AG136" s="11" t="n">
        <v>0</v>
      </c>
      <c r="AH136" s="11" t="n">
        <v>0</v>
      </c>
      <c r="AI136" s="11" t="n">
        <v>0</v>
      </c>
      <c r="AJ136" s="11" t="n">
        <v>0</v>
      </c>
      <c r="AK136" s="11" t="n">
        <v>0</v>
      </c>
      <c r="AL136" s="11" t="n">
        <v>0</v>
      </c>
      <c r="AM136" s="11" t="n">
        <v>0</v>
      </c>
      <c r="AN136" s="11" t="n">
        <v>0</v>
      </c>
      <c r="AO136" s="11" t="n">
        <v>0</v>
      </c>
      <c r="AP136" s="11" t="n">
        <v>0</v>
      </c>
      <c r="AQ136" s="11" t="n">
        <v>0</v>
      </c>
      <c r="AR136" s="11" t="n">
        <v>0</v>
      </c>
      <c r="AS136" s="11" t="n">
        <v>0</v>
      </c>
    </row>
    <row r="137" customFormat="false" ht="15" hidden="false" customHeight="false" outlineLevel="0" collapsed="false">
      <c r="A137" s="10" t="s">
        <v>334</v>
      </c>
      <c r="B137" s="10" t="n">
        <v>1</v>
      </c>
      <c r="C137" s="10" t="s">
        <v>335</v>
      </c>
      <c r="D137" s="11" t="n">
        <v>1091.375532</v>
      </c>
      <c r="E137" s="11" t="n">
        <v>1027.233132</v>
      </c>
      <c r="F137" s="11" t="n">
        <v>1027.192025</v>
      </c>
      <c r="G137" s="11" t="n">
        <v>1027.123578</v>
      </c>
      <c r="H137" s="11" t="n">
        <v>1476.687765</v>
      </c>
      <c r="I137" s="11" t="n">
        <v>1027.245325</v>
      </c>
      <c r="J137" s="11" t="n">
        <v>1027.17102</v>
      </c>
      <c r="K137" s="11" t="n">
        <v>963.068211</v>
      </c>
      <c r="L137" s="11" t="n">
        <v>1027.27242</v>
      </c>
      <c r="M137" s="11" t="n">
        <v>1091.475798</v>
      </c>
      <c r="N137" s="11" t="n">
        <v>1091.325018</v>
      </c>
      <c r="O137" s="11" t="n">
        <v>1155.51989</v>
      </c>
      <c r="P137" s="11" t="n">
        <v>1155.665583</v>
      </c>
      <c r="Q137" s="11" t="n">
        <v>1219.849248</v>
      </c>
      <c r="R137" s="11" t="n">
        <v>1155.51933</v>
      </c>
      <c r="S137" s="11" t="n">
        <v>1155.58912</v>
      </c>
      <c r="T137" s="11" t="n">
        <v>1476.637077</v>
      </c>
      <c r="U137" s="11" t="n">
        <v>1605.064032</v>
      </c>
      <c r="V137" s="11" t="n">
        <v>1540.720368</v>
      </c>
      <c r="W137" s="11" t="n">
        <v>1861.819922</v>
      </c>
      <c r="X137" s="11" t="n">
        <v>2375.481684</v>
      </c>
      <c r="Y137" s="11" t="n">
        <v>2054.355072</v>
      </c>
      <c r="Z137" s="11" t="n">
        <v>1925.99733</v>
      </c>
      <c r="AA137" s="11" t="n">
        <v>1797.510582</v>
      </c>
      <c r="AB137" s="11" t="n">
        <v>1672.5984</v>
      </c>
      <c r="AC137" s="11" t="n">
        <v>1137.362</v>
      </c>
      <c r="AD137" s="11" t="n">
        <v>1137.35664</v>
      </c>
      <c r="AE137" s="11" t="n">
        <v>1137.2064</v>
      </c>
      <c r="AF137" s="11" t="n">
        <v>1070.46006</v>
      </c>
      <c r="AG137" s="11" t="n">
        <v>936.50715</v>
      </c>
      <c r="AH137" s="11" t="n">
        <v>0</v>
      </c>
      <c r="AI137" s="11" t="n">
        <v>0</v>
      </c>
      <c r="AJ137" s="11" t="n">
        <v>0</v>
      </c>
      <c r="AK137" s="11" t="n">
        <v>0</v>
      </c>
      <c r="AL137" s="11" t="n">
        <v>0</v>
      </c>
      <c r="AM137" s="11" t="n">
        <v>0</v>
      </c>
      <c r="AN137" s="11" t="n">
        <v>0</v>
      </c>
      <c r="AO137" s="11" t="n">
        <v>0</v>
      </c>
      <c r="AP137" s="11" t="n">
        <v>0</v>
      </c>
      <c r="AQ137" s="11" t="n">
        <v>0</v>
      </c>
      <c r="AR137" s="11" t="n">
        <v>0</v>
      </c>
      <c r="AS137" s="11" t="n">
        <v>0</v>
      </c>
    </row>
    <row r="138" customFormat="false" ht="15" hidden="false" customHeight="false" outlineLevel="0" collapsed="false">
      <c r="A138" s="10" t="s">
        <v>336</v>
      </c>
      <c r="B138" s="10" t="n">
        <v>1</v>
      </c>
      <c r="C138" s="10" t="s">
        <v>337</v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  <c r="P138" s="11" t="n">
        <v>0</v>
      </c>
      <c r="Q138" s="11" t="n">
        <v>0</v>
      </c>
      <c r="R138" s="11" t="n">
        <v>0</v>
      </c>
      <c r="S138" s="11" t="n">
        <v>0</v>
      </c>
      <c r="T138" s="11" t="n">
        <v>0</v>
      </c>
      <c r="U138" s="11" t="n">
        <v>0</v>
      </c>
      <c r="V138" s="11" t="n">
        <v>0</v>
      </c>
      <c r="W138" s="11" t="n">
        <v>0</v>
      </c>
      <c r="X138" s="11" t="n">
        <v>0</v>
      </c>
      <c r="Y138" s="11" t="n">
        <v>0</v>
      </c>
      <c r="Z138" s="11" t="n">
        <v>0</v>
      </c>
      <c r="AA138" s="11" t="n">
        <v>0</v>
      </c>
      <c r="AB138" s="11" t="n">
        <v>0</v>
      </c>
      <c r="AC138" s="11" t="n">
        <v>0</v>
      </c>
      <c r="AD138" s="11" t="n">
        <v>0</v>
      </c>
      <c r="AE138" s="11" t="n">
        <v>0</v>
      </c>
      <c r="AF138" s="11" t="n">
        <v>0</v>
      </c>
      <c r="AG138" s="11" t="n">
        <v>0</v>
      </c>
      <c r="AH138" s="11" t="n">
        <v>566.91752</v>
      </c>
      <c r="AI138" s="11" t="n">
        <v>566.99838</v>
      </c>
      <c r="AJ138" s="11" t="n">
        <v>567.04395</v>
      </c>
      <c r="AK138" s="11" t="n">
        <v>566.909118</v>
      </c>
      <c r="AL138" s="11" t="n">
        <v>566.991403</v>
      </c>
      <c r="AM138" s="11" t="n">
        <v>567.013449</v>
      </c>
      <c r="AN138" s="11" t="n">
        <v>567.030178</v>
      </c>
      <c r="AO138" s="11" t="n">
        <v>567.03216</v>
      </c>
      <c r="AP138" s="11" t="n">
        <v>566.939563</v>
      </c>
      <c r="AQ138" s="11" t="n">
        <v>566.976832</v>
      </c>
      <c r="AR138" s="11" t="n">
        <v>567.065772</v>
      </c>
      <c r="AS138" s="11" t="n">
        <v>567.05184</v>
      </c>
    </row>
    <row r="139" customFormat="false" ht="15" hidden="false" customHeight="false" outlineLevel="0" collapsed="false">
      <c r="A139" s="10" t="s">
        <v>338</v>
      </c>
      <c r="B139" s="10" t="n">
        <v>1</v>
      </c>
      <c r="C139" s="10" t="s">
        <v>339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  <c r="P139" s="11" t="n">
        <v>0</v>
      </c>
      <c r="Q139" s="11" t="n">
        <v>0</v>
      </c>
      <c r="R139" s="11" t="n">
        <v>0</v>
      </c>
      <c r="S139" s="11" t="n">
        <v>0</v>
      </c>
      <c r="T139" s="11" t="n">
        <v>1012.570516</v>
      </c>
      <c r="U139" s="11" t="n">
        <v>1012.561056</v>
      </c>
      <c r="V139" s="11" t="n">
        <v>1012.5216</v>
      </c>
      <c r="W139" s="11" t="n">
        <v>1012.509588</v>
      </c>
      <c r="X139" s="11" t="n">
        <v>1012.522982</v>
      </c>
      <c r="Y139" s="11" t="n">
        <v>1012.543664</v>
      </c>
      <c r="Z139" s="11" t="n">
        <v>1012.49049</v>
      </c>
      <c r="AA139" s="11" t="n">
        <v>1012.579416</v>
      </c>
      <c r="AB139" s="11" t="n">
        <v>1012.4928</v>
      </c>
      <c r="AC139" s="11" t="n">
        <v>1012.5396</v>
      </c>
      <c r="AD139" s="11" t="n">
        <v>1012.4352</v>
      </c>
      <c r="AE139" s="11" t="n">
        <v>1012.4818</v>
      </c>
      <c r="AF139" s="11" t="n">
        <v>1469.5427</v>
      </c>
      <c r="AG139" s="11" t="n">
        <v>1469.6307</v>
      </c>
      <c r="AH139" s="11" t="n">
        <v>1469.54946</v>
      </c>
      <c r="AI139" s="11" t="n">
        <v>1469.49876</v>
      </c>
      <c r="AJ139" s="11" t="n">
        <v>1469.61795</v>
      </c>
      <c r="AK139" s="11" t="n">
        <v>1469.580199</v>
      </c>
      <c r="AL139" s="11" t="n">
        <v>1469.481763</v>
      </c>
      <c r="AM139" s="11" t="n">
        <v>1469.595276</v>
      </c>
      <c r="AN139" s="11" t="n">
        <v>1469.554648</v>
      </c>
      <c r="AO139" s="11" t="n">
        <v>1469.52096</v>
      </c>
      <c r="AP139" s="11" t="n">
        <v>1469.588468</v>
      </c>
      <c r="AQ139" s="11" t="n">
        <v>1469.543602</v>
      </c>
      <c r="AR139" s="11" t="n">
        <v>1469.59353</v>
      </c>
      <c r="AS139" s="11" t="n">
        <v>1469.609352</v>
      </c>
    </row>
    <row r="140" customFormat="false" ht="15" hidden="false" customHeight="false" outlineLevel="0" collapsed="false">
      <c r="A140" s="10" t="s">
        <v>340</v>
      </c>
      <c r="B140" s="10" t="n">
        <v>1</v>
      </c>
      <c r="C140" s="10" t="s">
        <v>341</v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  <c r="P140" s="11" t="n">
        <v>0</v>
      </c>
      <c r="Q140" s="11" t="n">
        <v>0</v>
      </c>
      <c r="R140" s="11" t="n">
        <v>0</v>
      </c>
      <c r="S140" s="11" t="n">
        <v>0</v>
      </c>
      <c r="T140" s="11" t="n">
        <v>0</v>
      </c>
      <c r="U140" s="11" t="n">
        <v>3499.931292</v>
      </c>
      <c r="V140" s="11" t="n">
        <v>1050.0224</v>
      </c>
      <c r="W140" s="11" t="n">
        <v>3429.960506</v>
      </c>
      <c r="X140" s="11" t="n">
        <v>4094.9792</v>
      </c>
      <c r="Y140" s="11" t="n">
        <v>7664.941504</v>
      </c>
      <c r="Z140" s="11" t="n">
        <v>21624.15186</v>
      </c>
      <c r="AA140" s="11" t="n">
        <v>12034.194734</v>
      </c>
      <c r="AB140" s="11" t="n">
        <v>0</v>
      </c>
      <c r="AC140" s="11" t="n">
        <v>12034.0701</v>
      </c>
      <c r="AD140" s="11" t="n">
        <v>8460.97812</v>
      </c>
      <c r="AE140" s="11" t="n">
        <v>7731.5546</v>
      </c>
      <c r="AF140" s="11" t="n">
        <v>7294.06506</v>
      </c>
      <c r="AG140" s="11" t="n">
        <v>9846.82785</v>
      </c>
      <c r="AH140" s="11" t="n">
        <v>10102.25968</v>
      </c>
      <c r="AI140" s="11" t="n">
        <v>8315.23068</v>
      </c>
      <c r="AJ140" s="11" t="n">
        <v>7658.6706</v>
      </c>
      <c r="AK140" s="11" t="n">
        <v>11415.170018</v>
      </c>
      <c r="AL140" s="11" t="n">
        <v>10722.209149</v>
      </c>
      <c r="AM140" s="11" t="n">
        <v>9008.014803</v>
      </c>
      <c r="AN140" s="11" t="n">
        <v>5142.234454</v>
      </c>
      <c r="AO140" s="11" t="n">
        <v>0</v>
      </c>
      <c r="AP140" s="11" t="n">
        <v>0</v>
      </c>
      <c r="AQ140" s="11" t="n">
        <v>0</v>
      </c>
      <c r="AR140" s="11" t="n">
        <v>0</v>
      </c>
      <c r="AS140" s="11" t="n">
        <v>0</v>
      </c>
    </row>
    <row r="141" customFormat="false" ht="15" hidden="false" customHeight="false" outlineLevel="0" collapsed="false">
      <c r="A141" s="10" t="s">
        <v>342</v>
      </c>
      <c r="B141" s="10" t="n">
        <v>1</v>
      </c>
      <c r="C141" s="10" t="s">
        <v>343</v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0</v>
      </c>
      <c r="S141" s="11" t="n">
        <v>0</v>
      </c>
      <c r="T141" s="11" t="n">
        <v>0</v>
      </c>
      <c r="U141" s="11" t="n">
        <v>0</v>
      </c>
      <c r="V141" s="11" t="n">
        <v>0</v>
      </c>
      <c r="W141" s="11" t="n">
        <v>0</v>
      </c>
      <c r="X141" s="11" t="n">
        <v>0</v>
      </c>
      <c r="Y141" s="11" t="n">
        <v>0</v>
      </c>
      <c r="Z141" s="11" t="n">
        <v>0</v>
      </c>
      <c r="AA141" s="11" t="n">
        <v>0</v>
      </c>
      <c r="AB141" s="11" t="n">
        <v>0</v>
      </c>
      <c r="AC141" s="11" t="n">
        <v>0</v>
      </c>
      <c r="AD141" s="11" t="n">
        <v>0</v>
      </c>
      <c r="AE141" s="11" t="n">
        <v>0</v>
      </c>
      <c r="AF141" s="11" t="n">
        <v>0</v>
      </c>
      <c r="AG141" s="11" t="n">
        <v>0</v>
      </c>
      <c r="AH141" s="11" t="n">
        <v>0</v>
      </c>
      <c r="AI141" s="11" t="n">
        <v>0</v>
      </c>
      <c r="AJ141" s="11" t="n">
        <v>0</v>
      </c>
      <c r="AK141" s="11" t="n">
        <v>4049.956009</v>
      </c>
      <c r="AL141" s="11" t="n">
        <v>4800.074744</v>
      </c>
      <c r="AM141" s="11" t="n">
        <v>3950.031845</v>
      </c>
      <c r="AN141" s="11" t="n">
        <v>3850.081464</v>
      </c>
      <c r="AO141" s="11" t="n">
        <v>3150.0828</v>
      </c>
      <c r="AP141" s="11" t="n">
        <v>3250.079277</v>
      </c>
      <c r="AQ141" s="11" t="n">
        <v>3499.924126</v>
      </c>
      <c r="AR141" s="11" t="n">
        <v>4850.004843</v>
      </c>
      <c r="AS141" s="11" t="n">
        <v>4949.977528</v>
      </c>
    </row>
    <row r="142" customFormat="false" ht="15" hidden="false" customHeight="false" outlineLevel="0" collapsed="false">
      <c r="A142" s="10" t="s">
        <v>344</v>
      </c>
      <c r="B142" s="10" t="n">
        <v>1</v>
      </c>
      <c r="C142" s="10" t="s">
        <v>345</v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9099.97374</v>
      </c>
      <c r="J142" s="11" t="n">
        <v>9100.017636</v>
      </c>
      <c r="K142" s="11" t="n">
        <v>9099.998201</v>
      </c>
      <c r="L142" s="11" t="n">
        <v>9100.033155</v>
      </c>
      <c r="M142" s="11" t="n">
        <v>9100.028148</v>
      </c>
      <c r="N142" s="11" t="n">
        <v>9100.053757</v>
      </c>
      <c r="O142" s="11" t="n">
        <v>9100.015204</v>
      </c>
      <c r="P142" s="11" t="n">
        <v>9100.072386</v>
      </c>
      <c r="Q142" s="11" t="n">
        <v>9099.979662</v>
      </c>
      <c r="R142" s="11" t="n">
        <v>9099.92148</v>
      </c>
      <c r="S142" s="11" t="n">
        <v>9100.00896</v>
      </c>
      <c r="T142" s="11" t="n">
        <v>9100.079063</v>
      </c>
      <c r="U142" s="11" t="n">
        <v>10289.949072</v>
      </c>
      <c r="V142" s="11" t="n">
        <v>10290.032016</v>
      </c>
      <c r="W142" s="11" t="n">
        <v>10290.079816</v>
      </c>
      <c r="X142" s="11" t="n">
        <v>10290.013358</v>
      </c>
      <c r="Y142" s="11" t="n">
        <v>10290.017584</v>
      </c>
      <c r="Z142" s="11" t="n">
        <v>10290.01371</v>
      </c>
      <c r="AA142" s="11" t="n">
        <v>10289.903254</v>
      </c>
      <c r="AB142" s="11" t="n">
        <v>10289.9544</v>
      </c>
      <c r="AC142" s="11" t="n">
        <v>10290.0466</v>
      </c>
      <c r="AD142" s="11" t="n">
        <v>10290.09744</v>
      </c>
      <c r="AE142" s="11" t="n">
        <v>10290.0732</v>
      </c>
      <c r="AF142" s="11" t="n">
        <v>10290.07956</v>
      </c>
      <c r="AG142" s="11" t="n">
        <v>11375.1909</v>
      </c>
      <c r="AH142" s="11" t="n">
        <v>11375.19252</v>
      </c>
      <c r="AI142" s="11" t="n">
        <v>11375.00892</v>
      </c>
      <c r="AJ142" s="11" t="n">
        <v>11375.18415</v>
      </c>
      <c r="AK142" s="11" t="n">
        <v>11375.01856</v>
      </c>
      <c r="AL142" s="11" t="n">
        <v>11375.047196</v>
      </c>
      <c r="AM142" s="11" t="n">
        <v>11375.156582</v>
      </c>
      <c r="AN142" s="11" t="n">
        <v>11375.08396</v>
      </c>
      <c r="AO142" s="11" t="n">
        <v>11375.1552</v>
      </c>
      <c r="AP142" s="11" t="n">
        <v>11375.186933</v>
      </c>
      <c r="AQ142" s="11" t="n">
        <v>11375.148118</v>
      </c>
      <c r="AR142" s="11" t="n">
        <v>11375.069355</v>
      </c>
      <c r="AS142" s="11" t="n">
        <v>12638.955456</v>
      </c>
    </row>
    <row r="143" customFormat="false" ht="15" hidden="false" customHeight="false" outlineLevel="0" collapsed="false">
      <c r="A143" s="10" t="s">
        <v>346</v>
      </c>
      <c r="B143" s="10" t="n">
        <v>1</v>
      </c>
      <c r="C143" s="10" t="s">
        <v>347</v>
      </c>
      <c r="D143" s="11" t="n">
        <v>93086.576244</v>
      </c>
      <c r="E143" s="11" t="n">
        <v>94327.12695</v>
      </c>
      <c r="F143" s="11" t="n">
        <v>95447.768981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0</v>
      </c>
      <c r="R143" s="11" t="n">
        <v>0</v>
      </c>
      <c r="S143" s="11" t="n">
        <v>0</v>
      </c>
      <c r="T143" s="11" t="n">
        <v>0</v>
      </c>
      <c r="U143" s="11" t="n">
        <v>0</v>
      </c>
      <c r="V143" s="11" t="n">
        <v>0</v>
      </c>
      <c r="W143" s="11" t="n">
        <v>0</v>
      </c>
      <c r="X143" s="11" t="n">
        <v>0</v>
      </c>
      <c r="Y143" s="11" t="n">
        <v>0</v>
      </c>
      <c r="Z143" s="11" t="n">
        <v>0</v>
      </c>
      <c r="AA143" s="11" t="n">
        <v>0</v>
      </c>
      <c r="AB143" s="11" t="n">
        <v>0</v>
      </c>
      <c r="AC143" s="11" t="n">
        <v>0</v>
      </c>
      <c r="AD143" s="11" t="n">
        <v>0</v>
      </c>
      <c r="AE143" s="11" t="n">
        <v>0</v>
      </c>
      <c r="AF143" s="11" t="n">
        <v>0</v>
      </c>
      <c r="AG143" s="11" t="n">
        <v>0</v>
      </c>
      <c r="AH143" s="11" t="n">
        <v>0</v>
      </c>
      <c r="AI143" s="11" t="n">
        <v>0</v>
      </c>
      <c r="AJ143" s="11" t="n">
        <v>0</v>
      </c>
      <c r="AK143" s="11" t="n">
        <v>0</v>
      </c>
      <c r="AL143" s="11" t="n">
        <v>0</v>
      </c>
      <c r="AM143" s="11" t="n">
        <v>0</v>
      </c>
      <c r="AN143" s="11" t="n">
        <v>0</v>
      </c>
      <c r="AO143" s="11" t="n">
        <v>0</v>
      </c>
      <c r="AP143" s="11" t="n">
        <v>0</v>
      </c>
      <c r="AQ143" s="11" t="n">
        <v>0</v>
      </c>
      <c r="AR143" s="11" t="n">
        <v>0</v>
      </c>
      <c r="AS143" s="11" t="n">
        <v>0</v>
      </c>
    </row>
    <row r="144" customFormat="false" ht="15" hidden="false" customHeight="false" outlineLevel="0" collapsed="false">
      <c r="A144" s="10" t="s">
        <v>348</v>
      </c>
      <c r="B144" s="10" t="n">
        <v>1</v>
      </c>
      <c r="C144" s="10" t="s">
        <v>349</v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0</v>
      </c>
      <c r="W144" s="11" t="n">
        <v>0</v>
      </c>
      <c r="X144" s="11" t="n">
        <v>24061.546532</v>
      </c>
      <c r="Y144" s="11" t="n">
        <v>10606.149312</v>
      </c>
      <c r="Z144" s="11" t="n">
        <v>12885.63033</v>
      </c>
      <c r="AA144" s="11" t="n">
        <v>0</v>
      </c>
      <c r="AB144" s="11" t="n">
        <v>20024.8576</v>
      </c>
      <c r="AC144" s="11" t="n">
        <v>14845.4483</v>
      </c>
      <c r="AD144" s="11" t="n">
        <v>16494.9372</v>
      </c>
      <c r="AE144" s="11" t="n">
        <v>14746.4812</v>
      </c>
      <c r="AF144" s="11" t="n">
        <v>14416.5709</v>
      </c>
      <c r="AG144" s="11" t="n">
        <v>12173.271</v>
      </c>
      <c r="AH144" s="11" t="n">
        <v>16066.17184</v>
      </c>
      <c r="AI144" s="11" t="n">
        <v>11909.38905</v>
      </c>
      <c r="AJ144" s="11" t="n">
        <v>11150.64135</v>
      </c>
      <c r="AK144" s="11" t="n">
        <v>10952.691527</v>
      </c>
      <c r="AL144" s="11" t="n">
        <v>11843.351645</v>
      </c>
      <c r="AM144" s="11" t="n">
        <v>12107.256725</v>
      </c>
      <c r="AN144" s="11" t="n">
        <v>12315.53687</v>
      </c>
      <c r="AO144" s="11" t="n">
        <v>11049.8796</v>
      </c>
      <c r="AP144" s="11" t="n">
        <v>11152.467143</v>
      </c>
      <c r="AQ144" s="11" t="n">
        <v>10776.068328</v>
      </c>
      <c r="AR144" s="11" t="n">
        <v>11836.719054</v>
      </c>
      <c r="AS144" s="11" t="n">
        <v>11597.260224</v>
      </c>
    </row>
    <row r="145" customFormat="false" ht="15" hidden="false" customHeight="false" outlineLevel="0" collapsed="false">
      <c r="A145" s="10" t="s">
        <v>350</v>
      </c>
      <c r="B145" s="10" t="n">
        <v>1</v>
      </c>
      <c r="C145" s="10" t="s">
        <v>351</v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  <c r="P145" s="11" t="n">
        <v>0</v>
      </c>
      <c r="Q145" s="11" t="n">
        <v>0</v>
      </c>
      <c r="R145" s="11" t="n">
        <v>0</v>
      </c>
      <c r="S145" s="11" t="n">
        <v>0</v>
      </c>
      <c r="T145" s="11" t="n">
        <v>0</v>
      </c>
      <c r="U145" s="11" t="n">
        <v>0</v>
      </c>
      <c r="V145" s="11" t="n">
        <v>0</v>
      </c>
      <c r="W145" s="11" t="n">
        <v>850.500122</v>
      </c>
      <c r="X145" s="11" t="n">
        <v>850.49568</v>
      </c>
      <c r="Y145" s="11" t="n">
        <v>850.568752</v>
      </c>
      <c r="Z145" s="11" t="n">
        <v>850.44303</v>
      </c>
      <c r="AA145" s="11" t="n">
        <v>850.493862</v>
      </c>
      <c r="AB145" s="11" t="n">
        <v>850.5684</v>
      </c>
      <c r="AC145" s="11" t="n">
        <v>850.5579</v>
      </c>
      <c r="AD145" s="11" t="n">
        <v>850.56804</v>
      </c>
      <c r="AE145" s="11" t="n">
        <v>850.5552</v>
      </c>
      <c r="AF145" s="11" t="n">
        <v>850.46286</v>
      </c>
      <c r="AG145" s="11" t="n">
        <v>850.5804</v>
      </c>
      <c r="AH145" s="11" t="n">
        <v>850.56425</v>
      </c>
      <c r="AI145" s="11" t="n">
        <v>0</v>
      </c>
      <c r="AJ145" s="11" t="n">
        <v>0</v>
      </c>
      <c r="AK145" s="11" t="n">
        <v>0</v>
      </c>
      <c r="AL145" s="11" t="n">
        <v>0</v>
      </c>
      <c r="AM145" s="11" t="n">
        <v>0</v>
      </c>
      <c r="AN145" s="11" t="n">
        <v>0</v>
      </c>
      <c r="AO145" s="11" t="n">
        <v>0</v>
      </c>
      <c r="AP145" s="11" t="n">
        <v>0</v>
      </c>
      <c r="AQ145" s="11" t="n">
        <v>0</v>
      </c>
      <c r="AR145" s="11" t="n">
        <v>0</v>
      </c>
      <c r="AS145" s="11" t="n">
        <v>0</v>
      </c>
    </row>
    <row r="146" customFormat="false" ht="15" hidden="false" customHeight="false" outlineLevel="0" collapsed="false">
      <c r="A146" s="10" t="s">
        <v>352</v>
      </c>
      <c r="B146" s="10" t="n">
        <v>1</v>
      </c>
      <c r="C146" s="10" t="s">
        <v>353</v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12999.99743</v>
      </c>
      <c r="L146" s="11" t="n">
        <v>0</v>
      </c>
      <c r="M146" s="11" t="n">
        <v>13859.990058</v>
      </c>
      <c r="N146" s="11" t="n">
        <v>14420.048121</v>
      </c>
      <c r="O146" s="11" t="n">
        <v>15220.041046</v>
      </c>
      <c r="P146" s="11" t="n">
        <v>16799.988357</v>
      </c>
      <c r="Q146" s="11" t="n">
        <v>16359.074157</v>
      </c>
      <c r="R146" s="11" t="n">
        <v>17177.97087</v>
      </c>
      <c r="S146" s="11" t="n">
        <v>16988.93056</v>
      </c>
      <c r="T146" s="11" t="n">
        <v>25453.635466</v>
      </c>
      <c r="U146" s="11" t="n">
        <v>17135.974596</v>
      </c>
      <c r="V146" s="11" t="n">
        <v>17745.003552</v>
      </c>
      <c r="W146" s="11" t="n">
        <v>17555.916834</v>
      </c>
      <c r="X146" s="11" t="n">
        <v>17009.9136</v>
      </c>
      <c r="Y146" s="11" t="n">
        <v>17283.00376</v>
      </c>
      <c r="Z146" s="11" t="n">
        <v>16401.08058</v>
      </c>
      <c r="AA146" s="11" t="n">
        <v>14154.055238</v>
      </c>
      <c r="AB146" s="11" t="n">
        <v>11443.278</v>
      </c>
      <c r="AC146" s="11" t="n">
        <v>10830.6015</v>
      </c>
      <c r="AD146" s="11" t="n">
        <v>11093.10552</v>
      </c>
      <c r="AE146" s="11" t="n">
        <v>10764.8882</v>
      </c>
      <c r="AF146" s="11" t="n">
        <v>10327.3247</v>
      </c>
      <c r="AG146" s="11" t="n">
        <v>10283.6379</v>
      </c>
      <c r="AH146" s="11" t="n">
        <v>10305.45525</v>
      </c>
      <c r="AI146" s="11" t="n">
        <v>10392.92001</v>
      </c>
      <c r="AJ146" s="11" t="n">
        <v>10130.4759</v>
      </c>
      <c r="AK146" s="11" t="n">
        <v>9627.14087</v>
      </c>
      <c r="AL146" s="11" t="n">
        <v>8708.298242</v>
      </c>
      <c r="AM146" s="11" t="n">
        <v>7854.925607</v>
      </c>
      <c r="AN146" s="11" t="n">
        <v>7964.11039</v>
      </c>
      <c r="AO146" s="11" t="n">
        <v>7805.40648</v>
      </c>
      <c r="AP146" s="11" t="n">
        <v>7487.730696</v>
      </c>
      <c r="AQ146" s="11" t="n">
        <v>7306.142048</v>
      </c>
      <c r="AR146" s="11" t="n">
        <v>7351.602687</v>
      </c>
      <c r="AS146" s="11" t="n">
        <v>7124.726344</v>
      </c>
    </row>
    <row r="147" customFormat="false" ht="15" hidden="false" customHeight="false" outlineLevel="0" collapsed="false">
      <c r="A147" s="10" t="s">
        <v>354</v>
      </c>
      <c r="B147" s="10" t="n">
        <v>1</v>
      </c>
      <c r="C147" s="10" t="s">
        <v>355</v>
      </c>
      <c r="D147" s="11" t="n">
        <v>0</v>
      </c>
      <c r="E147" s="11" t="n">
        <v>0</v>
      </c>
      <c r="F147" s="11" t="n">
        <v>0</v>
      </c>
      <c r="G147" s="11" t="n">
        <v>0</v>
      </c>
      <c r="H147" s="11" t="n">
        <v>3120.044179</v>
      </c>
      <c r="I147" s="11" t="n">
        <v>3060.01072</v>
      </c>
      <c r="J147" s="11" t="n">
        <v>4829.956728</v>
      </c>
      <c r="K147" s="11" t="n">
        <v>6090.054187</v>
      </c>
      <c r="L147" s="11" t="n">
        <v>4259.97252</v>
      </c>
      <c r="M147" s="11" t="n">
        <v>4529.958816</v>
      </c>
      <c r="N147" s="11" t="n">
        <v>4230.045978</v>
      </c>
      <c r="O147" s="11" t="n">
        <v>2940.062174</v>
      </c>
      <c r="P147" s="11" t="n">
        <v>3748.573269</v>
      </c>
      <c r="Q147" s="11" t="n">
        <v>3685.53108</v>
      </c>
      <c r="R147" s="11" t="n">
        <v>3590.94255</v>
      </c>
      <c r="S147" s="11" t="n">
        <v>3591.04256</v>
      </c>
      <c r="T147" s="11" t="n">
        <v>2992.440897</v>
      </c>
      <c r="U147" s="11" t="n">
        <v>2772.014856</v>
      </c>
      <c r="V147" s="11" t="n">
        <v>2772.059136</v>
      </c>
      <c r="W147" s="11" t="n">
        <v>3433.52987</v>
      </c>
      <c r="X147" s="11" t="n">
        <v>3023.98464</v>
      </c>
      <c r="Y147" s="11" t="n">
        <v>2614.451488</v>
      </c>
      <c r="Z147" s="11" t="n">
        <v>3055.43139</v>
      </c>
      <c r="AA147" s="11" t="n">
        <v>1638.05563</v>
      </c>
      <c r="AB147" s="11" t="n">
        <v>1707.134</v>
      </c>
      <c r="AC147" s="11" t="n">
        <v>1707.0695</v>
      </c>
      <c r="AD147" s="11" t="n">
        <v>2363.7096</v>
      </c>
      <c r="AE147" s="11" t="n">
        <v>2987.5164</v>
      </c>
      <c r="AF147" s="11" t="n">
        <v>7682.14784</v>
      </c>
      <c r="AG147" s="11" t="n">
        <v>6533.0769</v>
      </c>
      <c r="AH147" s="11" t="n">
        <v>6007.89714</v>
      </c>
      <c r="AI147" s="11" t="n">
        <v>8502.92541</v>
      </c>
      <c r="AJ147" s="11" t="n">
        <v>7846.33995</v>
      </c>
      <c r="AK147" s="11" t="n">
        <v>9093.936875</v>
      </c>
      <c r="AL147" s="11" t="n">
        <v>9389.384971</v>
      </c>
      <c r="AM147" s="11" t="n">
        <v>8535.773345</v>
      </c>
      <c r="AN147" s="11" t="n">
        <v>7863.25522</v>
      </c>
      <c r="AO147" s="11" t="n">
        <v>7420.77024</v>
      </c>
      <c r="AP147" s="11" t="n">
        <v>8714.319198</v>
      </c>
      <c r="AQ147" s="11" t="n">
        <v>9429.1475</v>
      </c>
      <c r="AR147" s="11" t="n">
        <v>8101.458891</v>
      </c>
      <c r="AS147" s="11" t="n">
        <v>7318.644072</v>
      </c>
    </row>
    <row r="148" customFormat="false" ht="15" hidden="false" customHeight="false" outlineLevel="0" collapsed="false">
      <c r="A148" s="10" t="s">
        <v>356</v>
      </c>
      <c r="B148" s="10" t="n">
        <v>1</v>
      </c>
      <c r="C148" s="10" t="s">
        <v>357</v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7350.034398</v>
      </c>
      <c r="I148" s="11" t="n">
        <v>6544.9469</v>
      </c>
      <c r="J148" s="11" t="n">
        <v>6369.96228</v>
      </c>
      <c r="K148" s="11" t="n">
        <v>6230.051583</v>
      </c>
      <c r="L148" s="11" t="n">
        <v>6300.06363</v>
      </c>
      <c r="M148" s="11" t="n">
        <v>5879.984832</v>
      </c>
      <c r="N148" s="11" t="n">
        <v>5040.021831</v>
      </c>
      <c r="O148" s="11" t="n">
        <v>4305.030618</v>
      </c>
      <c r="P148" s="11" t="n">
        <v>0</v>
      </c>
      <c r="Q148" s="11" t="n">
        <v>0</v>
      </c>
      <c r="R148" s="11" t="n">
        <v>0</v>
      </c>
      <c r="S148" s="11" t="n">
        <v>0</v>
      </c>
      <c r="T148" s="11" t="n">
        <v>0</v>
      </c>
      <c r="U148" s="11" t="n">
        <v>0</v>
      </c>
      <c r="V148" s="11" t="n">
        <v>0</v>
      </c>
      <c r="W148" s="11" t="n">
        <v>0</v>
      </c>
      <c r="X148" s="11" t="n">
        <v>0</v>
      </c>
      <c r="Y148" s="11" t="n">
        <v>0</v>
      </c>
      <c r="Z148" s="11" t="n">
        <v>0</v>
      </c>
      <c r="AA148" s="11" t="n">
        <v>0</v>
      </c>
      <c r="AB148" s="11" t="n">
        <v>0</v>
      </c>
      <c r="AC148" s="11" t="n">
        <v>0</v>
      </c>
      <c r="AD148" s="11" t="n">
        <v>0</v>
      </c>
      <c r="AE148" s="11" t="n">
        <v>0</v>
      </c>
      <c r="AF148" s="11" t="n">
        <v>0</v>
      </c>
      <c r="AG148" s="11" t="n">
        <v>0</v>
      </c>
      <c r="AH148" s="11" t="n">
        <v>0</v>
      </c>
      <c r="AI148" s="11" t="n">
        <v>0</v>
      </c>
      <c r="AJ148" s="11" t="n">
        <v>0</v>
      </c>
      <c r="AK148" s="11" t="n">
        <v>0</v>
      </c>
      <c r="AL148" s="11" t="n">
        <v>0</v>
      </c>
      <c r="AM148" s="11" t="n">
        <v>0</v>
      </c>
      <c r="AN148" s="11" t="n">
        <v>0</v>
      </c>
      <c r="AO148" s="11" t="n">
        <v>0</v>
      </c>
      <c r="AP148" s="11" t="n">
        <v>0</v>
      </c>
      <c r="AQ148" s="11" t="n">
        <v>0</v>
      </c>
      <c r="AR148" s="11" t="n">
        <v>0</v>
      </c>
      <c r="AS148" s="11" t="n">
        <v>0</v>
      </c>
    </row>
    <row r="149" customFormat="false" ht="15" hidden="false" customHeight="false" outlineLevel="0" collapsed="false">
      <c r="A149" s="10" t="s">
        <v>358</v>
      </c>
      <c r="B149" s="10" t="n">
        <v>1</v>
      </c>
      <c r="C149" s="10" t="s">
        <v>359</v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0</v>
      </c>
      <c r="S149" s="11" t="n">
        <v>0</v>
      </c>
      <c r="T149" s="11" t="n">
        <v>0</v>
      </c>
      <c r="U149" s="11" t="n">
        <v>0</v>
      </c>
      <c r="V149" s="11" t="n">
        <v>0</v>
      </c>
      <c r="W149" s="11" t="n">
        <v>0</v>
      </c>
      <c r="X149" s="11" t="n">
        <v>0</v>
      </c>
      <c r="Y149" s="11" t="n">
        <v>0</v>
      </c>
      <c r="Z149" s="11" t="n">
        <v>0</v>
      </c>
      <c r="AA149" s="11" t="n">
        <v>0</v>
      </c>
      <c r="AB149" s="11" t="n">
        <v>0</v>
      </c>
      <c r="AC149" s="11" t="n">
        <v>0</v>
      </c>
      <c r="AD149" s="11" t="n">
        <v>0</v>
      </c>
      <c r="AE149" s="11" t="n">
        <v>0</v>
      </c>
      <c r="AF149" s="11" t="n">
        <v>0</v>
      </c>
      <c r="AG149" s="11" t="n">
        <v>0</v>
      </c>
      <c r="AH149" s="11" t="n">
        <v>4590.03943</v>
      </c>
      <c r="AI149" s="11" t="n">
        <v>4590.04014</v>
      </c>
      <c r="AJ149" s="11" t="n">
        <v>4589.919</v>
      </c>
      <c r="AK149" s="11" t="n">
        <v>6578.94532</v>
      </c>
      <c r="AL149" s="11" t="n">
        <v>4743.027081</v>
      </c>
      <c r="AM149" s="11" t="n">
        <v>4742.915542</v>
      </c>
      <c r="AN149" s="11" t="n">
        <v>4970.694464</v>
      </c>
      <c r="AO149" s="11" t="n">
        <v>6081.18696</v>
      </c>
      <c r="AP149" s="11" t="n">
        <v>6504.323233</v>
      </c>
      <c r="AQ149" s="11" t="n">
        <v>4124.616112</v>
      </c>
      <c r="AR149" s="11" t="n">
        <v>5975.481537</v>
      </c>
      <c r="AS149" s="11" t="n">
        <v>6557.149456</v>
      </c>
    </row>
    <row r="150" customFormat="false" ht="15" hidden="false" customHeight="false" outlineLevel="0" collapsed="false">
      <c r="A150" s="10" t="s">
        <v>360</v>
      </c>
      <c r="B150" s="10" t="n">
        <v>1</v>
      </c>
      <c r="C150" s="10" t="s">
        <v>361</v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6649.949655</v>
      </c>
      <c r="M150" s="11" t="n">
        <v>6160.035732</v>
      </c>
      <c r="N150" s="11" t="n">
        <v>6474.988612</v>
      </c>
      <c r="O150" s="11" t="n">
        <v>6335.057435</v>
      </c>
      <c r="P150" s="11" t="n">
        <v>6504.760998</v>
      </c>
      <c r="Q150" s="11" t="n">
        <v>6688.486761</v>
      </c>
      <c r="R150" s="11" t="n">
        <v>6394.5573</v>
      </c>
      <c r="S150" s="11" t="n">
        <v>6357.78304</v>
      </c>
      <c r="T150" s="11" t="n">
        <v>6210.72639</v>
      </c>
      <c r="U150" s="11" t="n">
        <v>6210.779796</v>
      </c>
      <c r="V150" s="11" t="n">
        <v>6357.698128</v>
      </c>
      <c r="W150" s="11" t="n">
        <v>6431.200736</v>
      </c>
      <c r="X150" s="11" t="n">
        <v>6210.784078</v>
      </c>
      <c r="Y150" s="11" t="n">
        <v>6174.090736</v>
      </c>
      <c r="Z150" s="11" t="n">
        <v>6247.39899</v>
      </c>
      <c r="AA150" s="11" t="n">
        <v>6137.194466</v>
      </c>
      <c r="AB150" s="11" t="n">
        <v>6357.8592</v>
      </c>
      <c r="AC150" s="11" t="n">
        <v>6587.6664</v>
      </c>
      <c r="AD150" s="11" t="n">
        <v>6472.6452</v>
      </c>
      <c r="AE150" s="11" t="n">
        <v>6740.8066</v>
      </c>
      <c r="AF150" s="11" t="n">
        <v>6434.33916</v>
      </c>
      <c r="AG150" s="11" t="n">
        <v>6510.98145</v>
      </c>
      <c r="AH150" s="11" t="n">
        <v>6472.74695</v>
      </c>
      <c r="AI150" s="11" t="n">
        <v>6472.76553</v>
      </c>
      <c r="AJ150" s="11" t="n">
        <v>6549.34845</v>
      </c>
      <c r="AK150" s="11" t="n">
        <v>6396.053587</v>
      </c>
      <c r="AL150" s="11" t="n">
        <v>6396.125277</v>
      </c>
      <c r="AM150" s="11" t="n">
        <v>6511.033598</v>
      </c>
      <c r="AN150" s="11" t="n">
        <v>6909.527356</v>
      </c>
      <c r="AO150" s="11" t="n">
        <v>6909.47496</v>
      </c>
      <c r="AP150" s="11" t="n">
        <v>7068.365628</v>
      </c>
      <c r="AQ150" s="11" t="n">
        <v>7068.439818</v>
      </c>
      <c r="AR150" s="11" t="n">
        <v>6988.964472</v>
      </c>
      <c r="AS150" s="11" t="n">
        <v>6909.456664</v>
      </c>
    </row>
    <row r="151" customFormat="false" ht="15" hidden="false" customHeight="false" outlineLevel="0" collapsed="false">
      <c r="A151" s="10" t="s">
        <v>362</v>
      </c>
      <c r="B151" s="10" t="n">
        <v>1</v>
      </c>
      <c r="C151" s="10" t="s">
        <v>363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20000.002491</v>
      </c>
      <c r="Q151" s="11" t="n">
        <v>19999.989114</v>
      </c>
      <c r="R151" s="11" t="n">
        <v>19920.05496</v>
      </c>
      <c r="S151" s="11" t="n">
        <v>17927.9744</v>
      </c>
      <c r="T151" s="11" t="n">
        <v>17928.025561</v>
      </c>
      <c r="U151" s="11" t="n">
        <v>19840.006368</v>
      </c>
      <c r="V151" s="11" t="n">
        <v>19800.047392</v>
      </c>
      <c r="W151" s="11" t="n">
        <v>19960.081786</v>
      </c>
      <c r="X151" s="11" t="n">
        <v>19800.011928</v>
      </c>
      <c r="Y151" s="11" t="n">
        <v>19599.966672</v>
      </c>
      <c r="Z151" s="11" t="n">
        <v>39039.96792</v>
      </c>
      <c r="AA151" s="11" t="n">
        <v>19640.074532</v>
      </c>
      <c r="AB151" s="11" t="n">
        <v>19679.9152</v>
      </c>
      <c r="AC151" s="11" t="n">
        <v>19640.0245</v>
      </c>
      <c r="AD151" s="11" t="n">
        <v>20119.90428</v>
      </c>
      <c r="AE151" s="11" t="n">
        <v>20120.0164</v>
      </c>
      <c r="AF151" s="11" t="n">
        <v>21160.06402</v>
      </c>
      <c r="AG151" s="11" t="n">
        <v>21160.07595</v>
      </c>
      <c r="AH151" s="11" t="n">
        <v>20959.97079</v>
      </c>
      <c r="AI151" s="11" t="n">
        <v>20959.92828</v>
      </c>
      <c r="AJ151" s="11" t="n">
        <v>20920.08765</v>
      </c>
      <c r="AK151" s="11" t="n">
        <v>21080.067993</v>
      </c>
      <c r="AL151" s="11" t="n">
        <v>21400.027512</v>
      </c>
      <c r="AM151" s="11" t="n">
        <v>21319.921482</v>
      </c>
      <c r="AN151" s="11" t="n">
        <v>21520.07965</v>
      </c>
      <c r="AO151" s="11" t="n">
        <v>21440.06232</v>
      </c>
      <c r="AP151" s="11" t="n">
        <v>21559.999964</v>
      </c>
      <c r="AQ151" s="11" t="n">
        <v>21520.033698</v>
      </c>
      <c r="AR151" s="11" t="n">
        <v>21359.996703</v>
      </c>
      <c r="AS151" s="11" t="n">
        <v>21560.046024</v>
      </c>
    </row>
    <row r="152" customFormat="false" ht="15" hidden="false" customHeight="false" outlineLevel="0" collapsed="false">
      <c r="A152" s="10" t="s">
        <v>364</v>
      </c>
      <c r="B152" s="10" t="n">
        <v>1</v>
      </c>
      <c r="C152" s="10" t="s">
        <v>365</v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  <c r="P152" s="11" t="n">
        <v>0</v>
      </c>
      <c r="Q152" s="11" t="n">
        <v>0</v>
      </c>
      <c r="R152" s="11" t="n">
        <v>0</v>
      </c>
      <c r="S152" s="11" t="n">
        <v>0</v>
      </c>
      <c r="T152" s="11" t="n">
        <v>0</v>
      </c>
      <c r="U152" s="11" t="n">
        <v>0</v>
      </c>
      <c r="V152" s="11" t="n">
        <v>0</v>
      </c>
      <c r="W152" s="11" t="n">
        <v>0</v>
      </c>
      <c r="X152" s="11" t="n">
        <v>0</v>
      </c>
      <c r="Y152" s="11" t="n">
        <v>0</v>
      </c>
      <c r="Z152" s="11" t="n">
        <v>0</v>
      </c>
      <c r="AA152" s="11" t="n">
        <v>0</v>
      </c>
      <c r="AB152" s="11" t="n">
        <v>0</v>
      </c>
      <c r="AC152" s="11" t="n">
        <v>0</v>
      </c>
      <c r="AD152" s="11" t="n">
        <v>0</v>
      </c>
      <c r="AE152" s="11" t="n">
        <v>0</v>
      </c>
      <c r="AF152" s="11" t="n">
        <v>0</v>
      </c>
      <c r="AG152" s="11" t="n">
        <v>0</v>
      </c>
      <c r="AH152" s="11" t="n">
        <v>0</v>
      </c>
      <c r="AI152" s="11" t="n">
        <v>0</v>
      </c>
      <c r="AJ152" s="11" t="n">
        <v>0</v>
      </c>
      <c r="AK152" s="11" t="n">
        <v>0</v>
      </c>
      <c r="AL152" s="11" t="n">
        <v>0</v>
      </c>
      <c r="AM152" s="11" t="n">
        <v>0</v>
      </c>
      <c r="AN152" s="11" t="n">
        <v>0</v>
      </c>
      <c r="AO152" s="11" t="n">
        <v>0</v>
      </c>
      <c r="AP152" s="11" t="n">
        <v>0</v>
      </c>
      <c r="AQ152" s="11" t="n">
        <v>0</v>
      </c>
      <c r="AR152" s="11" t="n">
        <v>0</v>
      </c>
      <c r="AS152" s="11" t="n">
        <v>0</v>
      </c>
    </row>
    <row r="153" customFormat="false" ht="15" hidden="false" customHeight="false" outlineLevel="0" collapsed="false">
      <c r="A153" s="10" t="s">
        <v>366</v>
      </c>
      <c r="B153" s="10" t="n">
        <v>1</v>
      </c>
      <c r="C153" s="10" t="s">
        <v>367</v>
      </c>
      <c r="D153" s="11" t="n">
        <v>22103.406468</v>
      </c>
      <c r="E153" s="11" t="n">
        <v>38905.304712</v>
      </c>
      <c r="F153" s="11" t="n">
        <v>19936.394432</v>
      </c>
      <c r="G153" s="11" t="n">
        <v>20933.189802</v>
      </c>
      <c r="H153" s="11" t="n">
        <v>20846.483364</v>
      </c>
      <c r="I153" s="11" t="n">
        <v>19502.949585</v>
      </c>
      <c r="J153" s="11" t="n">
        <v>0</v>
      </c>
      <c r="K153" s="11" t="n">
        <v>0</v>
      </c>
      <c r="L153" s="11" t="n">
        <v>1516.93659</v>
      </c>
      <c r="M153" s="11" t="n">
        <v>3570.016602</v>
      </c>
      <c r="N153" s="11" t="n">
        <v>3780.059393</v>
      </c>
      <c r="O153" s="11" t="n">
        <v>3710.014007</v>
      </c>
      <c r="P153" s="11" t="n">
        <v>4899.946527</v>
      </c>
      <c r="Q153" s="11" t="n">
        <v>4760.078778</v>
      </c>
      <c r="R153" s="11" t="n">
        <v>5004.989895</v>
      </c>
      <c r="S153" s="11" t="n">
        <v>4585.07392</v>
      </c>
      <c r="T153" s="11" t="n">
        <v>4199.997363</v>
      </c>
      <c r="U153" s="11" t="n">
        <v>3325.091328</v>
      </c>
      <c r="V153" s="11" t="n">
        <v>3430.010672</v>
      </c>
      <c r="W153" s="11" t="n">
        <v>3255.06167</v>
      </c>
      <c r="X153" s="11" t="n">
        <v>2870.029172</v>
      </c>
      <c r="Y153" s="11" t="n">
        <v>2870.043088</v>
      </c>
      <c r="Z153" s="11" t="n">
        <v>2905.01706</v>
      </c>
      <c r="AA153" s="11" t="n">
        <v>2834.97954</v>
      </c>
      <c r="AB153" s="11" t="n">
        <v>2954.138</v>
      </c>
      <c r="AC153" s="11" t="n">
        <v>2990.6051</v>
      </c>
      <c r="AD153" s="11" t="n">
        <v>6491.62836</v>
      </c>
      <c r="AE153" s="11" t="n">
        <v>2771.7448</v>
      </c>
      <c r="AF153" s="11" t="n">
        <v>2771.77174</v>
      </c>
      <c r="AG153" s="11" t="n">
        <v>2771.75145</v>
      </c>
      <c r="AH153" s="11" t="n">
        <v>3501.12922</v>
      </c>
      <c r="AI153" s="11" t="n">
        <v>2808.15174</v>
      </c>
      <c r="AJ153" s="11" t="n">
        <v>2808.2526</v>
      </c>
      <c r="AK153" s="11" t="n">
        <v>2808.207707</v>
      </c>
      <c r="AL153" s="11" t="n">
        <v>3245.846935</v>
      </c>
      <c r="AM153" s="11" t="n">
        <v>3136.467353</v>
      </c>
      <c r="AN153" s="11" t="n">
        <v>3706.298196</v>
      </c>
      <c r="AO153" s="11" t="n">
        <v>3971.12328</v>
      </c>
      <c r="AP153" s="11" t="n">
        <v>4046.800477</v>
      </c>
      <c r="AQ153" s="11" t="n">
        <v>4387.053408</v>
      </c>
      <c r="AR153" s="11" t="n">
        <v>2496.05874</v>
      </c>
      <c r="AS153" s="11" t="n">
        <v>2685.270488</v>
      </c>
    </row>
    <row r="154" customFormat="false" ht="15" hidden="false" customHeight="false" outlineLevel="0" collapsed="false">
      <c r="A154" s="10" t="s">
        <v>368</v>
      </c>
      <c r="B154" s="10" t="n">
        <v>1</v>
      </c>
      <c r="C154" s="10" t="s">
        <v>369</v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1219.04874</v>
      </c>
      <c r="M154" s="11" t="n">
        <v>1264.926678</v>
      </c>
      <c r="N154" s="11" t="n">
        <v>1126.945371</v>
      </c>
      <c r="O154" s="11" t="n">
        <v>943.026042</v>
      </c>
      <c r="P154" s="11" t="n">
        <v>1057.972266</v>
      </c>
      <c r="Q154" s="11" t="n">
        <v>505.99128</v>
      </c>
      <c r="R154" s="11" t="n">
        <v>223.95837</v>
      </c>
      <c r="S154" s="11" t="n">
        <v>321.92384</v>
      </c>
      <c r="T154" s="11" t="n">
        <v>276.032284</v>
      </c>
      <c r="U154" s="11" t="n">
        <v>275.985528</v>
      </c>
      <c r="V154" s="11" t="n">
        <v>252.942896</v>
      </c>
      <c r="W154" s="11" t="n">
        <v>161.017976</v>
      </c>
      <c r="X154" s="11" t="n">
        <v>206.914574</v>
      </c>
      <c r="Y154" s="11" t="n">
        <v>989.089376</v>
      </c>
      <c r="Z154" s="11" t="n">
        <v>2898.078</v>
      </c>
      <c r="AA154" s="11" t="n">
        <v>2644.969134</v>
      </c>
      <c r="AB154" s="11" t="n">
        <v>2756.644</v>
      </c>
      <c r="AC154" s="11" t="n">
        <v>5333.2834</v>
      </c>
      <c r="AD154" s="11" t="n">
        <v>5944.79088</v>
      </c>
      <c r="AE154" s="11" t="n">
        <v>5571.0974</v>
      </c>
      <c r="AF154" s="11" t="n">
        <v>2564.7042</v>
      </c>
      <c r="AG154" s="11" t="n">
        <v>4755.80955</v>
      </c>
      <c r="AH154" s="11" t="n">
        <v>3907.14442</v>
      </c>
      <c r="AI154" s="11" t="n">
        <v>3427.7121</v>
      </c>
      <c r="AJ154" s="11" t="n">
        <v>3212.02605</v>
      </c>
      <c r="AK154" s="11" t="n">
        <v>4110.367377</v>
      </c>
      <c r="AL154" s="11" t="n">
        <v>2900.442596</v>
      </c>
      <c r="AM154" s="11" t="n">
        <v>4075.735112</v>
      </c>
      <c r="AN154" s="11" t="n">
        <v>4054.205432</v>
      </c>
      <c r="AO154" s="11" t="n">
        <v>3631.69776</v>
      </c>
      <c r="AP154" s="11" t="n">
        <v>3631.781161</v>
      </c>
      <c r="AQ154" s="11" t="n">
        <v>3383.265836</v>
      </c>
      <c r="AR154" s="11" t="n">
        <v>3631.748157</v>
      </c>
      <c r="AS154" s="11" t="n">
        <v>2160.047472</v>
      </c>
    </row>
    <row r="155" customFormat="false" ht="15" hidden="false" customHeight="false" outlineLevel="0" collapsed="false">
      <c r="A155" s="10" t="s">
        <v>370</v>
      </c>
      <c r="B155" s="10" t="n">
        <v>1</v>
      </c>
      <c r="C155" s="10" t="s">
        <v>371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  <c r="P155" s="11" t="n">
        <v>2719.960506</v>
      </c>
      <c r="Q155" s="11" t="n">
        <v>2640.043692</v>
      </c>
      <c r="R155" s="11" t="n">
        <v>2640.029205</v>
      </c>
      <c r="S155" s="11" t="n">
        <v>2411.96032</v>
      </c>
      <c r="T155" s="11" t="n">
        <v>2759.983734</v>
      </c>
      <c r="U155" s="11" t="n">
        <v>2839.99794</v>
      </c>
      <c r="V155" s="11" t="n">
        <v>2880.06144</v>
      </c>
      <c r="W155" s="11" t="n">
        <v>2959.994246</v>
      </c>
      <c r="X155" s="11" t="n">
        <v>2920.035168</v>
      </c>
      <c r="Y155" s="11" t="n">
        <v>2800.081152</v>
      </c>
      <c r="Z155" s="11" t="n">
        <v>2839.91235</v>
      </c>
      <c r="AA155" s="11" t="n">
        <v>2879.902128</v>
      </c>
      <c r="AB155" s="11" t="n">
        <v>3000.0476</v>
      </c>
      <c r="AC155" s="11" t="n">
        <v>3000.0489</v>
      </c>
      <c r="AD155" s="11" t="n">
        <v>3079.96668</v>
      </c>
      <c r="AE155" s="11" t="n">
        <v>3079.934</v>
      </c>
      <c r="AF155" s="11" t="n">
        <v>3040.01394</v>
      </c>
      <c r="AG155" s="11" t="n">
        <v>3160.02705</v>
      </c>
      <c r="AH155" s="11" t="n">
        <v>3000.0012</v>
      </c>
      <c r="AI155" s="11" t="n">
        <v>2999.94705</v>
      </c>
      <c r="AJ155" s="11" t="n">
        <v>2919.97365</v>
      </c>
      <c r="AK155" s="11" t="n">
        <v>2880.038297</v>
      </c>
      <c r="AL155" s="11" t="n">
        <v>2880.081533</v>
      </c>
      <c r="AM155" s="11" t="n">
        <v>2880.025495</v>
      </c>
      <c r="AN155" s="11" t="n">
        <v>2919.972674</v>
      </c>
      <c r="AO155" s="11" t="n">
        <v>2959.92168</v>
      </c>
      <c r="AP155" s="11" t="n">
        <v>3040.034597</v>
      </c>
      <c r="AQ155" s="11" t="n">
        <v>2959.962898</v>
      </c>
      <c r="AR155" s="11" t="n">
        <v>2999.944107</v>
      </c>
      <c r="AS155" s="11" t="n">
        <v>2999.949256</v>
      </c>
    </row>
    <row r="156" customFormat="false" ht="15" hidden="false" customHeight="false" outlineLevel="0" collapsed="false">
      <c r="A156" s="10" t="s">
        <v>372</v>
      </c>
      <c r="B156" s="10" t="n">
        <v>1</v>
      </c>
      <c r="C156" s="10" t="s">
        <v>373</v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  <c r="P156" s="11" t="n">
        <v>0</v>
      </c>
      <c r="Q156" s="11" t="n">
        <v>0</v>
      </c>
      <c r="R156" s="11" t="n">
        <v>0</v>
      </c>
      <c r="S156" s="11" t="n">
        <v>0</v>
      </c>
      <c r="T156" s="11" t="n">
        <v>0</v>
      </c>
      <c r="U156" s="11" t="n">
        <v>0</v>
      </c>
      <c r="V156" s="11" t="n">
        <v>0</v>
      </c>
      <c r="W156" s="11" t="n">
        <v>63.058764</v>
      </c>
      <c r="X156" s="11" t="n">
        <v>62.99968</v>
      </c>
      <c r="Y156" s="11" t="n">
        <v>62.945696</v>
      </c>
      <c r="Z156" s="11" t="n">
        <v>63.06381</v>
      </c>
      <c r="AA156" s="11" t="n">
        <v>62.932094</v>
      </c>
      <c r="AB156" s="11" t="n">
        <v>63.074</v>
      </c>
      <c r="AC156" s="11" t="n">
        <v>63.0271</v>
      </c>
      <c r="AD156" s="11" t="n">
        <v>63.07308</v>
      </c>
      <c r="AE156" s="11" t="n">
        <v>63.0476</v>
      </c>
      <c r="AF156" s="11" t="n">
        <v>62.91148</v>
      </c>
      <c r="AG156" s="11" t="n">
        <v>63.0759</v>
      </c>
      <c r="AH156" s="11" t="n">
        <v>62.96995</v>
      </c>
      <c r="AI156" s="11" t="n">
        <v>0</v>
      </c>
      <c r="AJ156" s="11" t="n">
        <v>0</v>
      </c>
      <c r="AK156" s="11" t="n">
        <v>0</v>
      </c>
      <c r="AL156" s="11" t="n">
        <v>0</v>
      </c>
      <c r="AM156" s="11" t="n">
        <v>0</v>
      </c>
      <c r="AN156" s="11" t="n">
        <v>0</v>
      </c>
      <c r="AO156" s="11" t="n">
        <v>0</v>
      </c>
      <c r="AP156" s="11" t="n">
        <v>0</v>
      </c>
      <c r="AQ156" s="11" t="n">
        <v>0</v>
      </c>
      <c r="AR156" s="11" t="n">
        <v>0</v>
      </c>
      <c r="AS156" s="11" t="n">
        <v>0</v>
      </c>
    </row>
    <row r="157" customFormat="false" ht="15" hidden="false" customHeight="false" outlineLevel="0" collapsed="false">
      <c r="A157" s="10" t="s">
        <v>374</v>
      </c>
      <c r="B157" s="10" t="n">
        <v>1</v>
      </c>
      <c r="C157" s="10" t="s">
        <v>375</v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0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0</v>
      </c>
      <c r="AA157" s="11" t="n">
        <v>0</v>
      </c>
      <c r="AB157" s="11" t="n">
        <v>0</v>
      </c>
      <c r="AC157" s="11" t="n">
        <v>0</v>
      </c>
      <c r="AD157" s="11" t="n">
        <v>0</v>
      </c>
      <c r="AE157" s="11" t="n">
        <v>0</v>
      </c>
      <c r="AF157" s="11" t="n">
        <v>0</v>
      </c>
      <c r="AG157" s="11" t="n">
        <v>0</v>
      </c>
      <c r="AH157" s="11" t="n">
        <v>0</v>
      </c>
      <c r="AI157" s="11" t="n">
        <v>0</v>
      </c>
      <c r="AJ157" s="11" t="n">
        <v>0</v>
      </c>
      <c r="AK157" s="11" t="n">
        <v>0</v>
      </c>
      <c r="AL157" s="11" t="n">
        <v>0</v>
      </c>
      <c r="AM157" s="11" t="n">
        <v>0</v>
      </c>
      <c r="AN157" s="11" t="n">
        <v>0</v>
      </c>
      <c r="AO157" s="11" t="n">
        <v>0</v>
      </c>
      <c r="AP157" s="11" t="n">
        <v>0</v>
      </c>
      <c r="AQ157" s="11" t="n">
        <v>0</v>
      </c>
      <c r="AR157" s="11" t="n">
        <v>5000.079942</v>
      </c>
      <c r="AS157" s="11" t="n">
        <v>5300.009528</v>
      </c>
    </row>
    <row r="158" customFormat="false" ht="15" hidden="false" customHeight="false" outlineLevel="0" collapsed="false">
      <c r="A158" s="10" t="s">
        <v>376</v>
      </c>
      <c r="B158" s="10" t="n">
        <v>1</v>
      </c>
      <c r="C158" s="10" t="s">
        <v>377</v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  <c r="P158" s="11" t="n">
        <v>0</v>
      </c>
      <c r="Q158" s="11" t="n">
        <v>0</v>
      </c>
      <c r="R158" s="11" t="n">
        <v>2900.045865</v>
      </c>
      <c r="S158" s="11" t="n">
        <v>2900.0384</v>
      </c>
      <c r="T158" s="11" t="n">
        <v>3016.008764</v>
      </c>
      <c r="U158" s="11" t="n">
        <v>3015.94332</v>
      </c>
      <c r="V158" s="11" t="n">
        <v>0</v>
      </c>
      <c r="W158" s="11" t="n">
        <v>0</v>
      </c>
      <c r="X158" s="11" t="n">
        <v>0</v>
      </c>
      <c r="Y158" s="11" t="n">
        <v>0</v>
      </c>
      <c r="Z158" s="11" t="n">
        <v>0</v>
      </c>
      <c r="AA158" s="11" t="n">
        <v>0</v>
      </c>
      <c r="AB158" s="11" t="n">
        <v>0</v>
      </c>
      <c r="AC158" s="11" t="n">
        <v>0</v>
      </c>
      <c r="AD158" s="11" t="n">
        <v>0</v>
      </c>
      <c r="AE158" s="11" t="n">
        <v>0</v>
      </c>
      <c r="AF158" s="11" t="n">
        <v>0</v>
      </c>
      <c r="AG158" s="11" t="n">
        <v>0</v>
      </c>
      <c r="AH158" s="11" t="n">
        <v>0</v>
      </c>
      <c r="AI158" s="11" t="n">
        <v>0</v>
      </c>
      <c r="AJ158" s="11" t="n">
        <v>0</v>
      </c>
      <c r="AK158" s="11" t="n">
        <v>0</v>
      </c>
      <c r="AL158" s="11" t="n">
        <v>0</v>
      </c>
      <c r="AM158" s="11" t="n">
        <v>0</v>
      </c>
      <c r="AN158" s="11" t="n">
        <v>0</v>
      </c>
      <c r="AO158" s="11" t="n">
        <v>0</v>
      </c>
      <c r="AP158" s="11" t="n">
        <v>0</v>
      </c>
      <c r="AQ158" s="11" t="n">
        <v>0</v>
      </c>
      <c r="AR158" s="11" t="n">
        <v>0</v>
      </c>
      <c r="AS158" s="11" t="n">
        <v>0</v>
      </c>
    </row>
    <row r="159" customFormat="false" ht="15" hidden="false" customHeight="false" outlineLevel="0" collapsed="false">
      <c r="A159" s="10" t="s">
        <v>378</v>
      </c>
      <c r="B159" s="10" t="n">
        <v>1</v>
      </c>
      <c r="C159" s="10" t="s">
        <v>379</v>
      </c>
      <c r="D159" s="11" t="n">
        <v>3149.982864</v>
      </c>
      <c r="E159" s="11" t="n">
        <v>2134.149522</v>
      </c>
      <c r="F159" s="11" t="n">
        <v>2134.02537</v>
      </c>
      <c r="G159" s="11" t="n">
        <v>2133.97821</v>
      </c>
      <c r="H159" s="11" t="n">
        <v>2133.994982</v>
      </c>
      <c r="I159" s="11" t="n">
        <v>2134.035875</v>
      </c>
      <c r="J159" s="11" t="n">
        <v>2133.945708</v>
      </c>
      <c r="K159" s="11" t="n">
        <v>2133.955523</v>
      </c>
      <c r="L159" s="11" t="n">
        <v>2134.040355</v>
      </c>
      <c r="M159" s="11" t="n">
        <v>2133.987858</v>
      </c>
      <c r="N159" s="11" t="n">
        <v>2133.951679</v>
      </c>
      <c r="O159" s="11" t="n">
        <v>2134.074362</v>
      </c>
      <c r="P159" s="11" t="n">
        <v>2133.972297</v>
      </c>
      <c r="Q159" s="11" t="n">
        <v>2275.25133</v>
      </c>
      <c r="R159" s="11" t="n">
        <v>2275.145775</v>
      </c>
      <c r="S159" s="11" t="n">
        <v>2275.2576</v>
      </c>
      <c r="T159" s="11" t="n">
        <v>2275.231707</v>
      </c>
      <c r="U159" s="11" t="n">
        <v>2275.130364</v>
      </c>
      <c r="V159" s="11" t="n">
        <v>2275.173536</v>
      </c>
      <c r="W159" s="11" t="n">
        <v>2275.271252</v>
      </c>
      <c r="X159" s="11" t="n">
        <v>2275.272818</v>
      </c>
      <c r="Y159" s="11" t="n">
        <v>2275.2664</v>
      </c>
      <c r="Z159" s="11" t="n">
        <v>2275.19532</v>
      </c>
      <c r="AA159" s="11" t="n">
        <v>2275.268376</v>
      </c>
      <c r="AB159" s="11" t="n">
        <v>2275.2136</v>
      </c>
      <c r="AC159" s="11" t="n">
        <v>0</v>
      </c>
      <c r="AD159" s="11" t="n">
        <v>0</v>
      </c>
      <c r="AE159" s="11" t="n">
        <v>0</v>
      </c>
      <c r="AF159" s="11" t="n">
        <v>0</v>
      </c>
      <c r="AG159" s="11" t="n">
        <v>0</v>
      </c>
      <c r="AH159" s="11" t="n">
        <v>0</v>
      </c>
      <c r="AI159" s="11" t="n">
        <v>0</v>
      </c>
      <c r="AJ159" s="11" t="n">
        <v>0</v>
      </c>
      <c r="AK159" s="11" t="n">
        <v>0</v>
      </c>
      <c r="AL159" s="11" t="n">
        <v>0</v>
      </c>
      <c r="AM159" s="11" t="n">
        <v>0</v>
      </c>
      <c r="AN159" s="11" t="n">
        <v>2553.963228</v>
      </c>
      <c r="AO159" s="11" t="n">
        <v>2553.888</v>
      </c>
      <c r="AP159" s="11" t="n">
        <v>2554.034665</v>
      </c>
      <c r="AQ159" s="11" t="n">
        <v>2554.027134</v>
      </c>
      <c r="AR159" s="11" t="n">
        <v>2553.873138</v>
      </c>
      <c r="AS159" s="11" t="n">
        <v>2554.008488</v>
      </c>
    </row>
    <row r="160" customFormat="false" ht="15" hidden="false" customHeight="false" outlineLevel="0" collapsed="false">
      <c r="A160" s="10" t="s">
        <v>380</v>
      </c>
      <c r="B160" s="10" t="n">
        <v>1</v>
      </c>
      <c r="C160" s="10" t="s">
        <v>381</v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  <c r="Q160" s="11" t="n">
        <v>0</v>
      </c>
      <c r="R160" s="11" t="n">
        <v>0</v>
      </c>
      <c r="S160" s="11" t="n">
        <v>0</v>
      </c>
      <c r="T160" s="11" t="n">
        <v>0</v>
      </c>
      <c r="U160" s="11" t="n">
        <v>0</v>
      </c>
      <c r="V160" s="11" t="n">
        <v>0</v>
      </c>
      <c r="W160" s="11" t="n">
        <v>0</v>
      </c>
      <c r="X160" s="11" t="n">
        <v>0</v>
      </c>
      <c r="Y160" s="11" t="n">
        <v>0</v>
      </c>
      <c r="Z160" s="11" t="n">
        <v>0</v>
      </c>
      <c r="AA160" s="11" t="n">
        <v>0</v>
      </c>
      <c r="AB160" s="11" t="n">
        <v>0</v>
      </c>
      <c r="AC160" s="11" t="n">
        <v>0</v>
      </c>
      <c r="AD160" s="11" t="n">
        <v>0</v>
      </c>
      <c r="AE160" s="11" t="n">
        <v>0</v>
      </c>
      <c r="AF160" s="11" t="n">
        <v>0</v>
      </c>
      <c r="AG160" s="11" t="n">
        <v>0</v>
      </c>
      <c r="AH160" s="11" t="n">
        <v>0</v>
      </c>
      <c r="AI160" s="11" t="n">
        <v>0</v>
      </c>
      <c r="AJ160" s="11" t="n">
        <v>0</v>
      </c>
      <c r="AK160" s="11" t="n">
        <v>0</v>
      </c>
      <c r="AL160" s="11" t="n">
        <v>0</v>
      </c>
      <c r="AM160" s="11" t="n">
        <v>0</v>
      </c>
      <c r="AN160" s="11" t="n">
        <v>0</v>
      </c>
      <c r="AO160" s="11" t="n">
        <v>0</v>
      </c>
      <c r="AP160" s="11" t="n">
        <v>0</v>
      </c>
      <c r="AQ160" s="11" t="n">
        <v>0</v>
      </c>
      <c r="AR160" s="11" t="n">
        <v>4483.731591</v>
      </c>
      <c r="AS160" s="11" t="n">
        <v>3811.148416</v>
      </c>
    </row>
    <row r="161" customFormat="false" ht="15" hidden="false" customHeight="false" outlineLevel="0" collapsed="false">
      <c r="A161" s="10" t="s">
        <v>382</v>
      </c>
      <c r="B161" s="10" t="n">
        <v>1</v>
      </c>
      <c r="C161" s="10" t="s">
        <v>383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0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1" t="n">
        <v>0</v>
      </c>
      <c r="AE161" s="11" t="n">
        <v>0</v>
      </c>
      <c r="AF161" s="11" t="n">
        <v>0</v>
      </c>
      <c r="AG161" s="11" t="n">
        <v>0</v>
      </c>
      <c r="AH161" s="11" t="n">
        <v>0</v>
      </c>
      <c r="AI161" s="11" t="n">
        <v>0</v>
      </c>
      <c r="AJ161" s="11" t="n">
        <v>0</v>
      </c>
      <c r="AK161" s="11" t="n">
        <v>0</v>
      </c>
      <c r="AL161" s="11" t="n">
        <v>0</v>
      </c>
      <c r="AM161" s="11" t="n">
        <v>0</v>
      </c>
      <c r="AN161" s="11" t="n">
        <v>0</v>
      </c>
      <c r="AO161" s="11" t="n">
        <v>0</v>
      </c>
      <c r="AP161" s="11" t="n">
        <v>0</v>
      </c>
      <c r="AQ161" s="11" t="n">
        <v>0</v>
      </c>
      <c r="AR161" s="11" t="n">
        <v>0</v>
      </c>
      <c r="AS161" s="11" t="n">
        <v>0</v>
      </c>
    </row>
    <row r="162" customFormat="false" ht="15" hidden="false" customHeight="false" outlineLevel="0" collapsed="false">
      <c r="A162" s="10" t="s">
        <v>384</v>
      </c>
      <c r="B162" s="10" t="n">
        <v>1</v>
      </c>
      <c r="C162" s="10" t="s">
        <v>385</v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  <c r="P162" s="11" t="n">
        <v>0</v>
      </c>
      <c r="Q162" s="11" t="n">
        <v>0</v>
      </c>
      <c r="R162" s="11" t="n">
        <v>0</v>
      </c>
      <c r="S162" s="11" t="n">
        <v>0</v>
      </c>
      <c r="T162" s="11" t="n">
        <v>0</v>
      </c>
      <c r="U162" s="11" t="n">
        <v>0</v>
      </c>
      <c r="V162" s="11" t="n">
        <v>0</v>
      </c>
      <c r="W162" s="11" t="n">
        <v>0</v>
      </c>
      <c r="X162" s="11" t="n">
        <v>0</v>
      </c>
      <c r="Y162" s="11" t="n">
        <v>0</v>
      </c>
      <c r="Z162" s="11" t="n">
        <v>0</v>
      </c>
      <c r="AA162" s="11" t="n">
        <v>0</v>
      </c>
      <c r="AB162" s="11" t="n">
        <v>0</v>
      </c>
      <c r="AC162" s="11" t="n">
        <v>0</v>
      </c>
      <c r="AD162" s="11" t="n">
        <v>0</v>
      </c>
      <c r="AE162" s="11" t="n">
        <v>0</v>
      </c>
      <c r="AF162" s="11" t="n">
        <v>0</v>
      </c>
      <c r="AG162" s="11" t="n">
        <v>0</v>
      </c>
      <c r="AH162" s="11" t="n">
        <v>0</v>
      </c>
      <c r="AI162" s="11" t="n">
        <v>0</v>
      </c>
      <c r="AJ162" s="11" t="n">
        <v>0</v>
      </c>
      <c r="AK162" s="11" t="n">
        <v>0</v>
      </c>
      <c r="AL162" s="11" t="n">
        <v>0</v>
      </c>
      <c r="AM162" s="11" t="n">
        <v>0</v>
      </c>
      <c r="AN162" s="11" t="n">
        <v>0</v>
      </c>
      <c r="AO162" s="11" t="n">
        <v>0</v>
      </c>
      <c r="AP162" s="11" t="n">
        <v>0</v>
      </c>
      <c r="AQ162" s="11" t="n">
        <v>0</v>
      </c>
      <c r="AR162" s="11" t="n">
        <v>0</v>
      </c>
      <c r="AS162" s="11" t="n">
        <v>2450.048984</v>
      </c>
    </row>
    <row r="163" customFormat="false" ht="15" hidden="false" customHeight="false" outlineLevel="0" collapsed="false">
      <c r="A163" s="10" t="s">
        <v>386</v>
      </c>
      <c r="B163" s="10" t="n">
        <v>1</v>
      </c>
      <c r="C163" s="10" t="s">
        <v>387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  <c r="P163" s="11" t="n">
        <v>0</v>
      </c>
      <c r="Q163" s="11" t="n">
        <v>0</v>
      </c>
      <c r="R163" s="11" t="n">
        <v>0</v>
      </c>
      <c r="S163" s="11" t="n">
        <v>0</v>
      </c>
      <c r="T163" s="11" t="n">
        <v>0</v>
      </c>
      <c r="U163" s="11" t="n">
        <v>0</v>
      </c>
      <c r="V163" s="11" t="n">
        <v>0</v>
      </c>
      <c r="W163" s="11" t="n">
        <v>0</v>
      </c>
      <c r="X163" s="11" t="n">
        <v>0</v>
      </c>
      <c r="Y163" s="11" t="n">
        <v>0</v>
      </c>
      <c r="Z163" s="11" t="n">
        <v>0</v>
      </c>
      <c r="AA163" s="11" t="n">
        <v>0</v>
      </c>
      <c r="AB163" s="11" t="n">
        <v>0</v>
      </c>
      <c r="AC163" s="11" t="n">
        <v>0</v>
      </c>
      <c r="AD163" s="11" t="n">
        <v>0</v>
      </c>
      <c r="AE163" s="11" t="n">
        <v>0</v>
      </c>
      <c r="AF163" s="11" t="n">
        <v>0</v>
      </c>
      <c r="AG163" s="11" t="n">
        <v>0</v>
      </c>
      <c r="AH163" s="11" t="n">
        <v>0</v>
      </c>
      <c r="AI163" s="11" t="n">
        <v>0</v>
      </c>
      <c r="AJ163" s="11" t="n">
        <v>0</v>
      </c>
      <c r="AK163" s="11" t="n">
        <v>0</v>
      </c>
      <c r="AL163" s="11" t="n">
        <v>0</v>
      </c>
      <c r="AM163" s="11" t="n">
        <v>0</v>
      </c>
      <c r="AN163" s="11" t="n">
        <v>0</v>
      </c>
      <c r="AO163" s="11" t="n">
        <v>0</v>
      </c>
      <c r="AP163" s="11" t="n">
        <v>629.952967</v>
      </c>
      <c r="AQ163" s="11" t="n">
        <v>629.954766</v>
      </c>
      <c r="AR163" s="11" t="n">
        <v>585.06786</v>
      </c>
      <c r="AS163" s="11" t="n">
        <v>585.078488</v>
      </c>
    </row>
    <row r="164" customFormat="false" ht="15" hidden="false" customHeight="false" outlineLevel="0" collapsed="false">
      <c r="A164" s="10" t="s">
        <v>388</v>
      </c>
      <c r="B164" s="10" t="n">
        <v>1</v>
      </c>
      <c r="C164" s="10" t="s">
        <v>389</v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  <c r="P164" s="11" t="n">
        <v>0</v>
      </c>
      <c r="Q164" s="11" t="n">
        <v>0</v>
      </c>
      <c r="R164" s="11" t="n">
        <v>0</v>
      </c>
      <c r="S164" s="11" t="n">
        <v>0</v>
      </c>
      <c r="T164" s="11" t="n">
        <v>0</v>
      </c>
      <c r="U164" s="11" t="n">
        <v>0</v>
      </c>
      <c r="V164" s="11" t="n">
        <v>0</v>
      </c>
      <c r="W164" s="11" t="n">
        <v>0</v>
      </c>
      <c r="X164" s="11" t="n">
        <v>0</v>
      </c>
      <c r="Y164" s="11" t="n">
        <v>0</v>
      </c>
      <c r="Z164" s="11" t="n">
        <v>0</v>
      </c>
      <c r="AA164" s="11" t="n">
        <v>0</v>
      </c>
      <c r="AB164" s="11" t="n">
        <v>0</v>
      </c>
      <c r="AC164" s="11" t="n">
        <v>0</v>
      </c>
      <c r="AD164" s="11" t="n">
        <v>0</v>
      </c>
      <c r="AE164" s="11" t="n">
        <v>0</v>
      </c>
      <c r="AF164" s="11" t="n">
        <v>0</v>
      </c>
      <c r="AG164" s="11" t="n">
        <v>0</v>
      </c>
      <c r="AH164" s="11" t="n">
        <v>0</v>
      </c>
      <c r="AI164" s="11" t="n">
        <v>0</v>
      </c>
      <c r="AJ164" s="11" t="n">
        <v>1199.94645</v>
      </c>
      <c r="AK164" s="11" t="n">
        <v>1320.025227</v>
      </c>
      <c r="AL164" s="11" t="n">
        <v>1200.018686</v>
      </c>
      <c r="AM164" s="11" t="n">
        <v>1200.025609</v>
      </c>
      <c r="AN164" s="11" t="n">
        <v>1368.699478</v>
      </c>
      <c r="AO164" s="11" t="n">
        <v>1182.036</v>
      </c>
      <c r="AP164" s="11" t="n">
        <v>1057.647393</v>
      </c>
      <c r="AQ164" s="11" t="n">
        <v>0</v>
      </c>
      <c r="AR164" s="11" t="n">
        <v>0</v>
      </c>
      <c r="AS164" s="11" t="n">
        <v>0</v>
      </c>
    </row>
    <row r="165" customFormat="false" ht="15" hidden="false" customHeight="false" outlineLevel="0" collapsed="false">
      <c r="A165" s="10" t="s">
        <v>390</v>
      </c>
      <c r="B165" s="10" t="n">
        <v>1</v>
      </c>
      <c r="C165" s="10" t="s">
        <v>391</v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  <c r="P165" s="11" t="n">
        <v>0</v>
      </c>
      <c r="Q165" s="11" t="n">
        <v>0</v>
      </c>
      <c r="R165" s="11" t="n">
        <v>0</v>
      </c>
      <c r="S165" s="11" t="n">
        <v>0</v>
      </c>
      <c r="T165" s="11" t="n">
        <v>0</v>
      </c>
      <c r="U165" s="11" t="n">
        <v>0</v>
      </c>
      <c r="V165" s="11" t="n">
        <v>0</v>
      </c>
      <c r="W165" s="11" t="n">
        <v>0</v>
      </c>
      <c r="X165" s="11" t="n">
        <v>0</v>
      </c>
      <c r="Y165" s="11" t="n">
        <v>0</v>
      </c>
      <c r="Z165" s="11" t="n">
        <v>0</v>
      </c>
      <c r="AA165" s="11" t="n">
        <v>0</v>
      </c>
      <c r="AB165" s="11" t="n">
        <v>0</v>
      </c>
      <c r="AC165" s="11" t="n">
        <v>0</v>
      </c>
      <c r="AD165" s="11" t="n">
        <v>0</v>
      </c>
      <c r="AE165" s="11" t="n">
        <v>0</v>
      </c>
      <c r="AF165" s="11" t="n">
        <v>0</v>
      </c>
      <c r="AG165" s="11" t="n">
        <v>0</v>
      </c>
      <c r="AH165" s="11" t="n">
        <v>0</v>
      </c>
      <c r="AI165" s="11" t="n">
        <v>0</v>
      </c>
      <c r="AJ165" s="11" t="n">
        <v>0</v>
      </c>
      <c r="AK165" s="11" t="n">
        <v>0</v>
      </c>
      <c r="AL165" s="11" t="n">
        <v>500.955523</v>
      </c>
      <c r="AM165" s="11" t="n">
        <v>501.014738</v>
      </c>
      <c r="AN165" s="11" t="n">
        <v>501.000212</v>
      </c>
      <c r="AO165" s="11" t="n">
        <v>500.94168</v>
      </c>
      <c r="AP165" s="11" t="n">
        <v>501.028991</v>
      </c>
      <c r="AQ165" s="11" t="n">
        <v>558.030106</v>
      </c>
      <c r="AR165" s="11" t="n">
        <v>500.942718</v>
      </c>
      <c r="AS165" s="11" t="n">
        <v>501.070808</v>
      </c>
    </row>
    <row r="166" customFormat="false" ht="15" hidden="false" customHeight="false" outlineLevel="0" collapsed="false">
      <c r="A166" s="10" t="s">
        <v>392</v>
      </c>
      <c r="B166" s="10" t="n">
        <v>1</v>
      </c>
      <c r="C166" s="10" t="s">
        <v>393</v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  <c r="P166" s="11" t="n">
        <v>0</v>
      </c>
      <c r="Q166" s="11" t="n">
        <v>0</v>
      </c>
      <c r="R166" s="11" t="n">
        <v>0</v>
      </c>
      <c r="S166" s="11" t="n">
        <v>0</v>
      </c>
      <c r="T166" s="11" t="n">
        <v>0</v>
      </c>
      <c r="U166" s="11" t="n">
        <v>0</v>
      </c>
      <c r="V166" s="11" t="n">
        <v>0</v>
      </c>
      <c r="W166" s="11" t="n">
        <v>0</v>
      </c>
      <c r="X166" s="11" t="n">
        <v>0</v>
      </c>
      <c r="Y166" s="11" t="n">
        <v>0</v>
      </c>
      <c r="Z166" s="11" t="n">
        <v>0</v>
      </c>
      <c r="AA166" s="11" t="n">
        <v>0</v>
      </c>
      <c r="AB166" s="11" t="n">
        <v>0</v>
      </c>
      <c r="AC166" s="11" t="n">
        <v>0</v>
      </c>
      <c r="AD166" s="11" t="n">
        <v>0</v>
      </c>
      <c r="AE166" s="11" t="n">
        <v>0</v>
      </c>
      <c r="AF166" s="11" t="n">
        <v>0</v>
      </c>
      <c r="AG166" s="11" t="n">
        <v>0</v>
      </c>
      <c r="AH166" s="11" t="n">
        <v>0</v>
      </c>
      <c r="AI166" s="11" t="n">
        <v>0</v>
      </c>
      <c r="AJ166" s="11" t="n">
        <v>0</v>
      </c>
      <c r="AK166" s="11" t="n">
        <v>0</v>
      </c>
      <c r="AL166" s="11" t="n">
        <v>500.955523</v>
      </c>
      <c r="AM166" s="11" t="n">
        <v>501.014738</v>
      </c>
      <c r="AN166" s="11" t="n">
        <v>501.000212</v>
      </c>
      <c r="AO166" s="11" t="n">
        <v>500.94168</v>
      </c>
      <c r="AP166" s="11" t="n">
        <v>501.028991</v>
      </c>
      <c r="AQ166" s="11" t="n">
        <v>558.030106</v>
      </c>
      <c r="AR166" s="11" t="n">
        <v>558.064728</v>
      </c>
      <c r="AS166" s="11" t="n">
        <v>501.070808</v>
      </c>
    </row>
    <row r="167" customFormat="false" ht="15" hidden="false" customHeight="false" outlineLevel="0" collapsed="false">
      <c r="A167" s="10" t="s">
        <v>394</v>
      </c>
      <c r="B167" s="10" t="n">
        <v>1</v>
      </c>
      <c r="C167" s="10" t="s">
        <v>395</v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1242.522606</v>
      </c>
      <c r="N167" s="11" t="n">
        <v>1802.527525</v>
      </c>
      <c r="O167" s="11" t="n">
        <v>1729.05026</v>
      </c>
      <c r="P167" s="11" t="n">
        <v>1907.50923</v>
      </c>
      <c r="Q167" s="11" t="n">
        <v>1977.468624</v>
      </c>
      <c r="R167" s="11" t="n">
        <v>1870.565145</v>
      </c>
      <c r="S167" s="11" t="n">
        <v>1871.95904</v>
      </c>
      <c r="T167" s="11" t="n">
        <v>2106.017813</v>
      </c>
      <c r="U167" s="11" t="n">
        <v>1969.48284</v>
      </c>
      <c r="V167" s="11" t="n">
        <v>2581.555072</v>
      </c>
      <c r="W167" s="11" t="n">
        <v>2581.046768</v>
      </c>
      <c r="X167" s="11" t="n">
        <v>2600.508666</v>
      </c>
      <c r="Y167" s="11" t="n">
        <v>2610.04128</v>
      </c>
      <c r="Z167" s="11" t="n">
        <v>1930.48731</v>
      </c>
      <c r="AA167" s="11" t="n">
        <v>2571.514632</v>
      </c>
      <c r="AB167" s="11" t="n">
        <v>2772.3608</v>
      </c>
      <c r="AC167" s="11" t="n">
        <v>2665.6152</v>
      </c>
      <c r="AD167" s="11" t="n">
        <v>2666.01132</v>
      </c>
      <c r="AE167" s="11" t="n">
        <v>2522.6872</v>
      </c>
      <c r="AF167" s="11" t="n">
        <v>2585.73902</v>
      </c>
      <c r="AG167" s="11" t="n">
        <v>2563.4499</v>
      </c>
      <c r="AH167" s="11" t="n">
        <v>2594.17397</v>
      </c>
      <c r="AI167" s="11" t="n">
        <v>2563.42167</v>
      </c>
      <c r="AJ167" s="11" t="n">
        <v>2450.34165</v>
      </c>
      <c r="AK167" s="11" t="n">
        <v>2594.741928</v>
      </c>
      <c r="AL167" s="11" t="n">
        <v>3233.92379</v>
      </c>
      <c r="AM167" s="11" t="n">
        <v>2449.864959</v>
      </c>
      <c r="AN167" s="11" t="n">
        <v>2581.71995</v>
      </c>
      <c r="AO167" s="11" t="n">
        <v>2570.79888</v>
      </c>
      <c r="AP167" s="11" t="n">
        <v>2645.47653</v>
      </c>
      <c r="AQ167" s="11" t="n">
        <v>2539.993054</v>
      </c>
      <c r="AR167" s="11" t="n">
        <v>2530.331946</v>
      </c>
      <c r="AS167" s="11" t="n">
        <v>2530.906376</v>
      </c>
    </row>
    <row r="168" customFormat="false" ht="15" hidden="false" customHeight="false" outlineLevel="0" collapsed="false">
      <c r="A168" s="10" t="s">
        <v>396</v>
      </c>
      <c r="B168" s="10" t="n">
        <v>1</v>
      </c>
      <c r="C168" s="10" t="s">
        <v>397</v>
      </c>
      <c r="D168" s="11" t="n">
        <v>8160.055776</v>
      </c>
      <c r="E168" s="11" t="n">
        <v>7529.975868</v>
      </c>
      <c r="F168" s="11" t="n">
        <v>8129.930748</v>
      </c>
      <c r="G168" s="11" t="n">
        <v>7530.074928</v>
      </c>
      <c r="H168" s="11" t="n">
        <v>7739.929456</v>
      </c>
      <c r="I168" s="11" t="n">
        <v>7710.070615</v>
      </c>
      <c r="J168" s="11" t="n">
        <v>6840.074508</v>
      </c>
      <c r="K168" s="11" t="n">
        <v>11680.069828</v>
      </c>
      <c r="L168" s="11" t="n">
        <v>12519.926685</v>
      </c>
      <c r="M168" s="11" t="n">
        <v>14119.9857</v>
      </c>
      <c r="N168" s="11" t="n">
        <v>14481.996561</v>
      </c>
      <c r="O168" s="11" t="n">
        <v>10950.031309</v>
      </c>
      <c r="P168" s="11" t="n">
        <v>10268.95833</v>
      </c>
      <c r="Q168" s="11" t="n">
        <v>9355.539447</v>
      </c>
      <c r="R168" s="11" t="n">
        <v>8883.075525</v>
      </c>
      <c r="S168" s="11" t="n">
        <v>8599.50336</v>
      </c>
      <c r="T168" s="11" t="n">
        <v>8189.918559</v>
      </c>
      <c r="U168" s="11" t="n">
        <v>7906.48794</v>
      </c>
      <c r="V168" s="11" t="n">
        <v>6646.454288</v>
      </c>
      <c r="W168" s="11" t="n">
        <v>7780.420328</v>
      </c>
      <c r="X168" s="11" t="n">
        <v>8504.9568</v>
      </c>
      <c r="Y168" s="11" t="n">
        <v>7937.973472</v>
      </c>
      <c r="Z168" s="11" t="n">
        <v>7308.05472</v>
      </c>
      <c r="AA168" s="11" t="n">
        <v>6803.950896</v>
      </c>
      <c r="AB168" s="11" t="n">
        <v>6861.4172</v>
      </c>
      <c r="AC168" s="11" t="n">
        <v>6697.2966</v>
      </c>
      <c r="AD168" s="11" t="n">
        <v>6565.92804</v>
      </c>
      <c r="AE168" s="11" t="n">
        <v>6533.2586</v>
      </c>
      <c r="AF168" s="11" t="n">
        <v>6927.21008</v>
      </c>
      <c r="AG168" s="11" t="n">
        <v>6795.76725</v>
      </c>
      <c r="AH168" s="11" t="n">
        <v>6927.07044</v>
      </c>
      <c r="AI168" s="11" t="n">
        <v>6730.17012</v>
      </c>
      <c r="AJ168" s="11" t="n">
        <v>6959.90955</v>
      </c>
      <c r="AK168" s="11" t="n">
        <v>6762.942139</v>
      </c>
      <c r="AL168" s="11" t="n">
        <v>6894.329305</v>
      </c>
      <c r="AM168" s="11" t="n">
        <v>6795.88907</v>
      </c>
      <c r="AN168" s="11" t="n">
        <v>7386.736092</v>
      </c>
      <c r="AO168" s="11" t="n">
        <v>7488.75888</v>
      </c>
      <c r="AP168" s="11" t="n">
        <v>7965.40127</v>
      </c>
      <c r="AQ168" s="11" t="n">
        <v>7795.229736</v>
      </c>
      <c r="AR168" s="11" t="n">
        <v>7624.92285</v>
      </c>
      <c r="AS168" s="11" t="n">
        <v>7216.434728</v>
      </c>
    </row>
    <row r="169" customFormat="false" ht="15" hidden="false" customHeight="false" outlineLevel="0" collapsed="false">
      <c r="A169" s="10" t="s">
        <v>398</v>
      </c>
      <c r="B169" s="10" t="n">
        <v>1</v>
      </c>
      <c r="C169" s="10" t="s">
        <v>399</v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2624.992425</v>
      </c>
      <c r="J169" s="11" t="n">
        <v>3324.996816</v>
      </c>
      <c r="K169" s="11" t="n">
        <v>3849.92839</v>
      </c>
      <c r="L169" s="11" t="n">
        <v>4304.920095</v>
      </c>
      <c r="M169" s="11" t="n">
        <v>2730.04458</v>
      </c>
      <c r="N169" s="11" t="n">
        <v>2869.933562</v>
      </c>
      <c r="O169" s="11" t="n">
        <v>2799.97865</v>
      </c>
      <c r="P169" s="11" t="n">
        <v>3380.978556</v>
      </c>
      <c r="Q169" s="11" t="n">
        <v>3638.179869</v>
      </c>
      <c r="R169" s="11" t="n">
        <v>3601.52847</v>
      </c>
      <c r="S169" s="11" t="n">
        <v>3932.20352</v>
      </c>
      <c r="T169" s="11" t="n">
        <v>3785.270725</v>
      </c>
      <c r="U169" s="11" t="n">
        <v>3601.445328</v>
      </c>
      <c r="V169" s="11" t="n">
        <v>3822.081536</v>
      </c>
      <c r="W169" s="11" t="n">
        <v>3858.680782</v>
      </c>
      <c r="X169" s="11" t="n">
        <v>3858.7304</v>
      </c>
      <c r="Y169" s="11" t="n">
        <v>4410.007536</v>
      </c>
      <c r="Z169" s="11" t="n">
        <v>4556.92152</v>
      </c>
      <c r="AA169" s="11" t="n">
        <v>4446.72915</v>
      </c>
      <c r="AB169" s="11" t="n">
        <v>4226.1648</v>
      </c>
      <c r="AC169" s="11" t="n">
        <v>3785.3214</v>
      </c>
      <c r="AD169" s="11" t="n">
        <v>3858.68448</v>
      </c>
      <c r="AE169" s="11" t="n">
        <v>3969.0618</v>
      </c>
      <c r="AF169" s="11" t="n">
        <v>4336.45358</v>
      </c>
      <c r="AG169" s="11" t="n">
        <v>4410.0252</v>
      </c>
      <c r="AH169" s="11" t="n">
        <v>5181.76899</v>
      </c>
      <c r="AI169" s="11" t="n">
        <v>4336.54974</v>
      </c>
      <c r="AJ169" s="11" t="n">
        <v>5181.7287</v>
      </c>
      <c r="AK169" s="11" t="n">
        <v>5659.513768</v>
      </c>
      <c r="AL169" s="11" t="n">
        <v>5549.215116</v>
      </c>
      <c r="AM169" s="11" t="n">
        <v>5990.23723</v>
      </c>
      <c r="AN169" s="11" t="n">
        <v>6364.392232</v>
      </c>
      <c r="AO169" s="11" t="n">
        <v>7088.41968</v>
      </c>
      <c r="AP169" s="11" t="n">
        <v>7050.439401</v>
      </c>
      <c r="AQ169" s="11" t="n">
        <v>7164.748692</v>
      </c>
      <c r="AR169" s="11" t="n">
        <v>7088.495247</v>
      </c>
      <c r="AS169" s="11" t="n">
        <v>7583.968328</v>
      </c>
    </row>
    <row r="170" customFormat="false" ht="15" hidden="false" customHeight="false" outlineLevel="0" collapsed="false">
      <c r="A170" s="10" t="s">
        <v>400</v>
      </c>
      <c r="B170" s="10" t="n">
        <v>1</v>
      </c>
      <c r="C170" s="10" t="s">
        <v>401</v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  <c r="P170" s="11" t="n">
        <v>0</v>
      </c>
      <c r="Q170" s="11" t="n">
        <v>749.926941</v>
      </c>
      <c r="R170" s="11" t="n">
        <v>749.94627</v>
      </c>
      <c r="S170" s="11" t="n">
        <v>750.07744</v>
      </c>
      <c r="T170" s="11" t="n">
        <v>749.932919</v>
      </c>
      <c r="U170" s="11" t="n">
        <v>750.024756</v>
      </c>
      <c r="V170" s="11" t="n">
        <v>750.016</v>
      </c>
      <c r="W170" s="11" t="n">
        <v>749.963036</v>
      </c>
      <c r="X170" s="11" t="n">
        <v>750.08994</v>
      </c>
      <c r="Y170" s="11" t="n">
        <v>749.935824</v>
      </c>
      <c r="Z170" s="11" t="n">
        <v>750.03075</v>
      </c>
      <c r="AA170" s="11" t="n">
        <v>749.923924</v>
      </c>
      <c r="AB170" s="11" t="n">
        <v>781.4972</v>
      </c>
      <c r="AC170" s="11" t="n">
        <v>781.5771</v>
      </c>
      <c r="AD170" s="11" t="n">
        <v>781.57548</v>
      </c>
      <c r="AE170" s="11" t="n">
        <v>781.6336</v>
      </c>
      <c r="AF170" s="11" t="n">
        <v>781.569</v>
      </c>
      <c r="AG170" s="11" t="n">
        <v>781.65015</v>
      </c>
      <c r="AH170" s="11" t="n">
        <v>781.57926</v>
      </c>
      <c r="AI170" s="11" t="n">
        <v>781.53327</v>
      </c>
      <c r="AJ170" s="11" t="n">
        <v>781.497</v>
      </c>
      <c r="AK170" s="11" t="n">
        <v>781.664164</v>
      </c>
      <c r="AL170" s="11" t="n">
        <v>781.608013</v>
      </c>
      <c r="AM170" s="11" t="n">
        <v>781.554218</v>
      </c>
      <c r="AN170" s="11" t="n">
        <v>810.461802</v>
      </c>
      <c r="AO170" s="11" t="n">
        <v>810.34176</v>
      </c>
      <c r="AP170" s="11" t="n">
        <v>810.482748</v>
      </c>
      <c r="AQ170" s="11" t="n">
        <v>810.46812</v>
      </c>
      <c r="AR170" s="11" t="n">
        <v>810.440154</v>
      </c>
      <c r="AS170" s="11" t="n">
        <v>810.499096</v>
      </c>
    </row>
    <row r="171" customFormat="false" ht="15" hidden="false" customHeight="false" outlineLevel="0" collapsed="false">
      <c r="A171" s="10" t="s">
        <v>402</v>
      </c>
      <c r="B171" s="10" t="n">
        <v>1</v>
      </c>
      <c r="C171" s="10" t="s">
        <v>403</v>
      </c>
      <c r="D171" s="11" t="n">
        <v>6984.916092</v>
      </c>
      <c r="E171" s="11" t="n">
        <v>6002.744094</v>
      </c>
      <c r="F171" s="11" t="n">
        <v>9440.573471</v>
      </c>
      <c r="G171" s="11" t="n">
        <v>9495.210906</v>
      </c>
      <c r="H171" s="11" t="n">
        <v>12169.109036</v>
      </c>
      <c r="I171" s="11" t="n">
        <v>11787.06276</v>
      </c>
      <c r="J171" s="11" t="n">
        <v>13151.29362</v>
      </c>
      <c r="K171" s="11" t="n">
        <v>12005.446551</v>
      </c>
      <c r="L171" s="11" t="n">
        <v>14952.20742</v>
      </c>
      <c r="M171" s="11" t="n">
        <v>13315.06521</v>
      </c>
      <c r="N171" s="11" t="n">
        <v>13205.858697</v>
      </c>
      <c r="O171" s="11" t="n">
        <v>12933.025252</v>
      </c>
      <c r="P171" s="11" t="n">
        <v>13178.639601</v>
      </c>
      <c r="Q171" s="11" t="n">
        <v>16559.24841</v>
      </c>
      <c r="R171" s="11" t="n">
        <v>16731.211965</v>
      </c>
      <c r="S171" s="11" t="n">
        <v>17246.84416</v>
      </c>
      <c r="T171" s="11" t="n">
        <v>17705.232919</v>
      </c>
      <c r="U171" s="11" t="n">
        <v>17877.156024</v>
      </c>
      <c r="V171" s="11" t="n">
        <v>17762.628928</v>
      </c>
      <c r="W171" s="11" t="n">
        <v>18163.700204</v>
      </c>
      <c r="X171" s="11" t="n">
        <v>17762.562902</v>
      </c>
      <c r="Y171" s="11" t="n">
        <v>17992.245392</v>
      </c>
      <c r="Z171" s="11" t="n">
        <v>18450.55236</v>
      </c>
      <c r="AA171" s="11" t="n">
        <v>17476.505564</v>
      </c>
      <c r="AB171" s="11" t="n">
        <v>16061.9492</v>
      </c>
      <c r="AC171" s="11" t="n">
        <v>15942.5715</v>
      </c>
      <c r="AD171" s="11" t="n">
        <v>15524.55072</v>
      </c>
      <c r="AE171" s="11" t="n">
        <v>15345.4334</v>
      </c>
      <c r="AF171" s="11" t="n">
        <v>15703.7475</v>
      </c>
      <c r="AG171" s="11" t="n">
        <v>20182.0218</v>
      </c>
      <c r="AH171" s="11" t="n">
        <v>21256.77542</v>
      </c>
      <c r="AI171" s="11" t="n">
        <v>20301.41241</v>
      </c>
      <c r="AJ171" s="11" t="n">
        <v>20480.54145</v>
      </c>
      <c r="AK171" s="11" t="n">
        <v>21077.67364</v>
      </c>
      <c r="AL171" s="11" t="n">
        <v>22450.915169</v>
      </c>
      <c r="AM171" s="11" t="n">
        <v>22928.7075</v>
      </c>
      <c r="AN171" s="11" t="n">
        <v>22411.39799</v>
      </c>
      <c r="AO171" s="11" t="n">
        <v>20987.43744</v>
      </c>
      <c r="AP171" s="11" t="n">
        <v>21235.155002</v>
      </c>
      <c r="AQ171" s="11" t="n">
        <v>21111.291118</v>
      </c>
      <c r="AR171" s="11" t="n">
        <v>20492.261442</v>
      </c>
      <c r="AS171" s="11" t="n">
        <v>20554.054056</v>
      </c>
    </row>
    <row r="172" customFormat="false" ht="15" hidden="false" customHeight="false" outlineLevel="0" collapsed="false">
      <c r="A172" s="10" t="s">
        <v>404</v>
      </c>
      <c r="B172" s="10" t="n">
        <v>1</v>
      </c>
      <c r="C172" s="10" t="s">
        <v>405</v>
      </c>
      <c r="D172" s="11" t="n">
        <v>0</v>
      </c>
      <c r="E172" s="11" t="n">
        <v>0</v>
      </c>
      <c r="F172" s="11" t="n">
        <v>0</v>
      </c>
      <c r="G172" s="11" t="n">
        <v>95767.819074</v>
      </c>
      <c r="H172" s="11" t="n">
        <v>87843.922145</v>
      </c>
      <c r="I172" s="11" t="n">
        <v>90004.994425</v>
      </c>
      <c r="J172" s="11" t="n">
        <v>94487.21754</v>
      </c>
      <c r="K172" s="11" t="n">
        <v>96127.972752</v>
      </c>
      <c r="L172" s="11" t="n">
        <v>94927.51575</v>
      </c>
      <c r="M172" s="11" t="n">
        <v>0</v>
      </c>
      <c r="N172" s="11" t="n">
        <v>0</v>
      </c>
      <c r="O172" s="11" t="n">
        <v>0</v>
      </c>
      <c r="P172" s="11" t="n">
        <v>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0</v>
      </c>
      <c r="V172" s="11" t="n">
        <v>0</v>
      </c>
      <c r="W172" s="11" t="n">
        <v>0</v>
      </c>
      <c r="X172" s="11" t="n">
        <v>0</v>
      </c>
      <c r="Y172" s="11" t="n">
        <v>0</v>
      </c>
      <c r="Z172" s="11" t="n">
        <v>0</v>
      </c>
      <c r="AA172" s="11" t="n">
        <v>0</v>
      </c>
      <c r="AB172" s="11" t="n">
        <v>0</v>
      </c>
      <c r="AC172" s="11" t="n">
        <v>0</v>
      </c>
      <c r="AD172" s="11" t="n">
        <v>0</v>
      </c>
      <c r="AE172" s="11" t="n">
        <v>0</v>
      </c>
      <c r="AF172" s="11" t="n">
        <v>0</v>
      </c>
      <c r="AG172" s="11" t="n">
        <v>0</v>
      </c>
      <c r="AH172" s="11" t="n">
        <v>0</v>
      </c>
      <c r="AI172" s="11" t="n">
        <v>0</v>
      </c>
      <c r="AJ172" s="11" t="n">
        <v>0</v>
      </c>
      <c r="AK172" s="11" t="n">
        <v>0</v>
      </c>
      <c r="AL172" s="11" t="n">
        <v>0</v>
      </c>
      <c r="AM172" s="11" t="n">
        <v>0</v>
      </c>
      <c r="AN172" s="11" t="n">
        <v>0</v>
      </c>
      <c r="AO172" s="11" t="n">
        <v>0</v>
      </c>
      <c r="AP172" s="11" t="n">
        <v>0</v>
      </c>
      <c r="AQ172" s="11" t="n">
        <v>0</v>
      </c>
      <c r="AR172" s="11" t="n">
        <v>0</v>
      </c>
      <c r="AS172" s="11" t="n">
        <v>0</v>
      </c>
    </row>
    <row r="173" customFormat="false" ht="15" hidden="false" customHeight="false" outlineLevel="0" collapsed="false">
      <c r="A173" s="10" t="s">
        <v>406</v>
      </c>
      <c r="B173" s="10" t="n">
        <v>1</v>
      </c>
      <c r="C173" s="10" t="s">
        <v>407</v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  <c r="P173" s="11" t="n">
        <v>0</v>
      </c>
      <c r="Q173" s="11" t="n">
        <v>0</v>
      </c>
      <c r="R173" s="11" t="n">
        <v>19999.945575</v>
      </c>
      <c r="S173" s="11" t="n">
        <v>19999.96544</v>
      </c>
      <c r="T173" s="11" t="n">
        <v>19999.963221</v>
      </c>
      <c r="U173" s="11" t="n">
        <v>19999.923216</v>
      </c>
      <c r="V173" s="11" t="n">
        <v>19999.926656</v>
      </c>
      <c r="W173" s="11" t="n">
        <v>19999.939684</v>
      </c>
      <c r="X173" s="11" t="n">
        <v>20000.035912</v>
      </c>
      <c r="Y173" s="11" t="n">
        <v>20000.092816</v>
      </c>
      <c r="Z173" s="11" t="n">
        <v>20000.00364</v>
      </c>
      <c r="AA173" s="11" t="n">
        <v>20000.062298</v>
      </c>
      <c r="AB173" s="11" t="n">
        <v>20000.0416</v>
      </c>
      <c r="AC173" s="11" t="n">
        <v>19999.9154</v>
      </c>
      <c r="AD173" s="11" t="n">
        <v>26035.09776</v>
      </c>
      <c r="AE173" s="11" t="n">
        <v>19693.7598</v>
      </c>
      <c r="AF173" s="11" t="n">
        <v>20194.00614</v>
      </c>
      <c r="AG173" s="11" t="n">
        <v>20100.24975</v>
      </c>
      <c r="AH173" s="11" t="n">
        <v>19975.19596</v>
      </c>
      <c r="AI173" s="11" t="n">
        <v>20037.67056</v>
      </c>
      <c r="AJ173" s="11" t="n">
        <v>20537.77785</v>
      </c>
      <c r="AK173" s="11" t="n">
        <v>21256.881753</v>
      </c>
      <c r="AL173" s="11" t="n">
        <v>22100.741572</v>
      </c>
      <c r="AM173" s="11" t="n">
        <v>22350.904071</v>
      </c>
      <c r="AN173" s="11" t="n">
        <v>23497.185786</v>
      </c>
      <c r="AO173" s="11" t="n">
        <v>23367.55752</v>
      </c>
      <c r="AP173" s="11" t="n">
        <v>22719.410383</v>
      </c>
      <c r="AQ173" s="11" t="n">
        <v>17695.922324</v>
      </c>
      <c r="AR173" s="11" t="n">
        <v>17695.879407</v>
      </c>
      <c r="AS173" s="11" t="n">
        <v>18019.997392</v>
      </c>
    </row>
    <row r="174" customFormat="false" ht="15" hidden="false" customHeight="false" outlineLevel="0" collapsed="false">
      <c r="A174" s="10" t="s">
        <v>408</v>
      </c>
      <c r="B174" s="10" t="n">
        <v>1</v>
      </c>
      <c r="C174" s="10" t="s">
        <v>409</v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0</v>
      </c>
      <c r="Q174" s="11" t="n">
        <v>1482.07581</v>
      </c>
      <c r="R174" s="11" t="n">
        <v>1429.926225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s="11" t="n">
        <v>0</v>
      </c>
      <c r="Y174" s="11" t="n">
        <v>0</v>
      </c>
      <c r="Z174" s="11" t="n">
        <v>0</v>
      </c>
      <c r="AA174" s="11" t="n">
        <v>0</v>
      </c>
      <c r="AB174" s="11" t="n">
        <v>0</v>
      </c>
      <c r="AC174" s="11" t="n">
        <v>0</v>
      </c>
      <c r="AD174" s="11" t="n">
        <v>0</v>
      </c>
      <c r="AE174" s="11" t="n">
        <v>0</v>
      </c>
      <c r="AF174" s="11" t="n">
        <v>0</v>
      </c>
      <c r="AG174" s="11" t="n">
        <v>0</v>
      </c>
      <c r="AH174" s="11" t="n">
        <v>0</v>
      </c>
      <c r="AI174" s="11" t="n">
        <v>0</v>
      </c>
      <c r="AJ174" s="11" t="n">
        <v>0</v>
      </c>
      <c r="AK174" s="11" t="n">
        <v>0</v>
      </c>
      <c r="AL174" s="11" t="n">
        <v>0</v>
      </c>
      <c r="AM174" s="11" t="n">
        <v>0</v>
      </c>
      <c r="AN174" s="11" t="n">
        <v>0</v>
      </c>
      <c r="AO174" s="11" t="n">
        <v>0</v>
      </c>
      <c r="AP174" s="11" t="n">
        <v>0</v>
      </c>
      <c r="AQ174" s="11" t="n">
        <v>0</v>
      </c>
      <c r="AR174" s="11" t="n">
        <v>0</v>
      </c>
      <c r="AS174" s="11" t="n">
        <v>0</v>
      </c>
    </row>
    <row r="175" customFormat="false" ht="15" hidden="false" customHeight="false" outlineLevel="0" collapsed="false">
      <c r="A175" s="10" t="s">
        <v>410</v>
      </c>
      <c r="B175" s="10" t="n">
        <v>1</v>
      </c>
      <c r="C175" s="10" t="s">
        <v>411</v>
      </c>
      <c r="D175" s="11" t="n">
        <v>1476.577944</v>
      </c>
      <c r="E175" s="11" t="n">
        <v>1155.68328</v>
      </c>
      <c r="F175" s="11" t="n">
        <v>1219.779217</v>
      </c>
      <c r="G175" s="11" t="n">
        <v>963.086193</v>
      </c>
      <c r="H175" s="11" t="n">
        <v>1091.388025</v>
      </c>
      <c r="I175" s="11" t="n">
        <v>1155.544075</v>
      </c>
      <c r="J175" s="11" t="n">
        <v>1091.42136</v>
      </c>
      <c r="K175" s="11" t="n">
        <v>1091.343337</v>
      </c>
      <c r="L175" s="11" t="n">
        <v>1540.732365</v>
      </c>
      <c r="M175" s="11" t="n">
        <v>1861.88679</v>
      </c>
      <c r="N175" s="11" t="n">
        <v>1540.795366</v>
      </c>
      <c r="O175" s="11" t="n">
        <v>1283.929787</v>
      </c>
      <c r="P175" s="11" t="n">
        <v>1348.133436</v>
      </c>
      <c r="Q175" s="11" t="n">
        <v>1604.983827</v>
      </c>
      <c r="R175" s="11" t="n">
        <v>1540.747575</v>
      </c>
      <c r="S175" s="11" t="n">
        <v>963.04768</v>
      </c>
      <c r="T175" s="11" t="n">
        <v>256.872795</v>
      </c>
      <c r="U175" s="11" t="n">
        <v>0</v>
      </c>
      <c r="V175" s="11" t="n">
        <v>0</v>
      </c>
      <c r="W175" s="11" t="n">
        <v>0</v>
      </c>
      <c r="X175" s="11" t="n">
        <v>0</v>
      </c>
      <c r="Y175" s="11" t="n">
        <v>0</v>
      </c>
      <c r="Z175" s="11" t="n">
        <v>0</v>
      </c>
      <c r="AA175" s="11" t="n">
        <v>0</v>
      </c>
      <c r="AB175" s="11" t="n">
        <v>0</v>
      </c>
      <c r="AC175" s="11" t="n">
        <v>0</v>
      </c>
      <c r="AD175" s="11" t="n">
        <v>0</v>
      </c>
      <c r="AE175" s="11" t="n">
        <v>0</v>
      </c>
      <c r="AF175" s="11" t="n">
        <v>0</v>
      </c>
      <c r="AG175" s="11" t="n">
        <v>0</v>
      </c>
      <c r="AH175" s="11" t="n">
        <v>0</v>
      </c>
      <c r="AI175" s="11" t="n">
        <v>0</v>
      </c>
      <c r="AJ175" s="11" t="n">
        <v>0</v>
      </c>
      <c r="AK175" s="11" t="n">
        <v>0</v>
      </c>
      <c r="AL175" s="11" t="n">
        <v>0</v>
      </c>
      <c r="AM175" s="11" t="n">
        <v>0</v>
      </c>
      <c r="AN175" s="11" t="n">
        <v>0</v>
      </c>
      <c r="AO175" s="11" t="n">
        <v>0</v>
      </c>
      <c r="AP175" s="11" t="n">
        <v>0</v>
      </c>
      <c r="AQ175" s="11" t="n">
        <v>0</v>
      </c>
      <c r="AR175" s="11" t="n">
        <v>0</v>
      </c>
      <c r="AS175" s="11" t="n">
        <v>0</v>
      </c>
    </row>
    <row r="176" customFormat="false" ht="15" hidden="false" customHeight="false" outlineLevel="0" collapsed="false">
      <c r="A176" s="10" t="s">
        <v>412</v>
      </c>
      <c r="B176" s="10" t="n">
        <v>1</v>
      </c>
      <c r="C176" s="10" t="s">
        <v>413</v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749.94627</v>
      </c>
      <c r="S176" s="11" t="n">
        <v>750.07744</v>
      </c>
      <c r="T176" s="11" t="n">
        <v>749.932919</v>
      </c>
      <c r="U176" s="11" t="n">
        <v>750.024756</v>
      </c>
      <c r="V176" s="11" t="n">
        <v>750.016</v>
      </c>
      <c r="W176" s="11" t="n">
        <v>749.963036</v>
      </c>
      <c r="X176" s="11" t="n">
        <v>750.08994</v>
      </c>
      <c r="Y176" s="11" t="n">
        <v>749.935824</v>
      </c>
      <c r="Z176" s="11" t="n">
        <v>750.03075</v>
      </c>
      <c r="AA176" s="11" t="n">
        <v>749.923924</v>
      </c>
      <c r="AB176" s="11" t="n">
        <v>781.4972</v>
      </c>
      <c r="AC176" s="11" t="n">
        <v>1111.4942</v>
      </c>
      <c r="AD176" s="11" t="n">
        <v>781.57548</v>
      </c>
      <c r="AE176" s="11" t="n">
        <v>781.6336</v>
      </c>
      <c r="AF176" s="11" t="n">
        <v>781.569</v>
      </c>
      <c r="AG176" s="11" t="n">
        <v>781.65015</v>
      </c>
      <c r="AH176" s="11" t="n">
        <v>781.57926</v>
      </c>
      <c r="AI176" s="11" t="n">
        <v>781.53327</v>
      </c>
      <c r="AJ176" s="11" t="n">
        <v>781.497</v>
      </c>
      <c r="AK176" s="11" t="n">
        <v>836.550102</v>
      </c>
      <c r="AL176" s="11" t="n">
        <v>836.637913</v>
      </c>
      <c r="AM176" s="11" t="n">
        <v>836.583116</v>
      </c>
      <c r="AN176" s="11" t="n">
        <v>867.526864</v>
      </c>
      <c r="AO176" s="11" t="n">
        <v>867.45912</v>
      </c>
      <c r="AP176" s="11" t="n">
        <v>867.520743</v>
      </c>
      <c r="AQ176" s="11" t="n">
        <v>867.48157</v>
      </c>
      <c r="AR176" s="11" t="n">
        <v>867.389067</v>
      </c>
      <c r="AS176" s="11" t="n">
        <v>867.379296</v>
      </c>
    </row>
    <row r="177" customFormat="false" ht="15" hidden="false" customHeight="false" outlineLevel="0" collapsed="false">
      <c r="A177" s="10" t="s">
        <v>414</v>
      </c>
      <c r="B177" s="10" t="n">
        <v>1</v>
      </c>
      <c r="C177" s="10" t="s">
        <v>415</v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0</v>
      </c>
      <c r="S177" s="11" t="n">
        <v>0</v>
      </c>
      <c r="T177" s="11" t="n">
        <v>0</v>
      </c>
      <c r="U177" s="11" t="n">
        <v>0</v>
      </c>
      <c r="V177" s="11" t="n">
        <v>0</v>
      </c>
      <c r="W177" s="11" t="n">
        <v>0</v>
      </c>
      <c r="X177" s="11" t="n">
        <v>0</v>
      </c>
      <c r="Y177" s="11" t="n">
        <v>0</v>
      </c>
      <c r="Z177" s="11" t="n">
        <v>0</v>
      </c>
      <c r="AA177" s="11" t="n">
        <v>0</v>
      </c>
      <c r="AB177" s="11" t="n">
        <v>0</v>
      </c>
      <c r="AC177" s="11" t="n">
        <v>0</v>
      </c>
      <c r="AD177" s="11" t="n">
        <v>0</v>
      </c>
      <c r="AE177" s="11" t="n">
        <v>0</v>
      </c>
      <c r="AF177" s="11" t="n">
        <v>0</v>
      </c>
      <c r="AG177" s="11" t="n">
        <v>0</v>
      </c>
      <c r="AH177" s="11" t="n">
        <v>0</v>
      </c>
      <c r="AI177" s="11" t="n">
        <v>0</v>
      </c>
      <c r="AJ177" s="11" t="n">
        <v>0</v>
      </c>
      <c r="AK177" s="11" t="n">
        <v>1364.965391</v>
      </c>
      <c r="AL177" s="11" t="n">
        <v>0</v>
      </c>
      <c r="AM177" s="11" t="n">
        <v>0</v>
      </c>
      <c r="AN177" s="11" t="n">
        <v>0</v>
      </c>
      <c r="AO177" s="11" t="n">
        <v>0</v>
      </c>
      <c r="AP177" s="11" t="n">
        <v>0</v>
      </c>
      <c r="AQ177" s="11" t="n">
        <v>0</v>
      </c>
      <c r="AR177" s="11" t="n">
        <v>0</v>
      </c>
      <c r="AS177" s="11" t="n">
        <v>0</v>
      </c>
    </row>
    <row r="178" customFormat="false" ht="15" hidden="false" customHeight="false" outlineLevel="0" collapsed="false">
      <c r="A178" s="10" t="s">
        <v>416</v>
      </c>
      <c r="B178" s="10" t="n">
        <v>1</v>
      </c>
      <c r="C178" s="10" t="s">
        <v>417</v>
      </c>
      <c r="D178" s="11" t="n">
        <v>802.520676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  <c r="P178" s="11" t="n">
        <v>0</v>
      </c>
      <c r="Q178" s="11" t="n">
        <v>0</v>
      </c>
      <c r="R178" s="11" t="n">
        <v>0</v>
      </c>
      <c r="S178" s="11" t="n">
        <v>0</v>
      </c>
      <c r="T178" s="11" t="n">
        <v>0</v>
      </c>
      <c r="U178" s="11" t="n">
        <v>0</v>
      </c>
      <c r="V178" s="11" t="n">
        <v>0</v>
      </c>
      <c r="W178" s="11" t="n">
        <v>0</v>
      </c>
      <c r="X178" s="11" t="n">
        <v>0</v>
      </c>
      <c r="Y178" s="11" t="n">
        <v>0</v>
      </c>
      <c r="Z178" s="11" t="n">
        <v>0</v>
      </c>
      <c r="AA178" s="11" t="n">
        <v>0</v>
      </c>
      <c r="AB178" s="11" t="n">
        <v>0</v>
      </c>
      <c r="AC178" s="11" t="n">
        <v>0</v>
      </c>
      <c r="AD178" s="11" t="n">
        <v>0</v>
      </c>
      <c r="AE178" s="11" t="n">
        <v>0</v>
      </c>
      <c r="AF178" s="11" t="n">
        <v>0</v>
      </c>
      <c r="AG178" s="11" t="n">
        <v>0</v>
      </c>
      <c r="AH178" s="11" t="n">
        <v>0</v>
      </c>
      <c r="AI178" s="11" t="n">
        <v>0</v>
      </c>
      <c r="AJ178" s="11" t="n">
        <v>0</v>
      </c>
      <c r="AK178" s="11" t="n">
        <v>0</v>
      </c>
      <c r="AL178" s="11" t="n">
        <v>0</v>
      </c>
      <c r="AM178" s="11" t="n">
        <v>0</v>
      </c>
      <c r="AN178" s="11" t="n">
        <v>0</v>
      </c>
      <c r="AO178" s="11" t="n">
        <v>0</v>
      </c>
      <c r="AP178" s="11" t="n">
        <v>0</v>
      </c>
      <c r="AQ178" s="11" t="n">
        <v>0</v>
      </c>
      <c r="AR178" s="11" t="n">
        <v>0</v>
      </c>
      <c r="AS178" s="11" t="n">
        <v>0</v>
      </c>
    </row>
    <row r="179" customFormat="false" ht="15" hidden="false" customHeight="false" outlineLevel="0" collapsed="false">
      <c r="A179" s="10" t="s">
        <v>418</v>
      </c>
      <c r="B179" s="10" t="n">
        <v>1</v>
      </c>
      <c r="C179" s="10" t="s">
        <v>419</v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1429.932335</v>
      </c>
      <c r="J179" s="11" t="n">
        <v>1484.933832</v>
      </c>
      <c r="K179" s="11" t="n">
        <v>1485.044148</v>
      </c>
      <c r="L179" s="11" t="n">
        <v>1540.027305</v>
      </c>
      <c r="M179" s="11" t="n">
        <v>1539.918594</v>
      </c>
      <c r="N179" s="11" t="n">
        <v>1539.934971</v>
      </c>
      <c r="O179" s="11" t="n">
        <v>1540.072849</v>
      </c>
      <c r="P179" s="11" t="n">
        <v>1905.7923</v>
      </c>
      <c r="Q179" s="11" t="n">
        <v>1674.728571</v>
      </c>
      <c r="R179" s="11" t="n">
        <v>1674.725625</v>
      </c>
      <c r="S179" s="11" t="n">
        <v>1905.66656</v>
      </c>
      <c r="T179" s="11" t="n">
        <v>1559.209388</v>
      </c>
      <c r="U179" s="11" t="n">
        <v>1559.189268</v>
      </c>
      <c r="V179" s="11" t="n">
        <v>1559.283264</v>
      </c>
      <c r="W179" s="11" t="n">
        <v>1732.529626</v>
      </c>
      <c r="X179" s="11" t="n">
        <v>1848.056238</v>
      </c>
      <c r="Y179" s="11" t="n">
        <v>1848.077616</v>
      </c>
      <c r="Z179" s="11" t="n">
        <v>1848.03495</v>
      </c>
      <c r="AA179" s="11" t="n">
        <v>1848.099082</v>
      </c>
      <c r="AB179" s="11" t="n">
        <v>0</v>
      </c>
      <c r="AC179" s="11" t="n">
        <v>0</v>
      </c>
      <c r="AD179" s="11" t="n">
        <v>1662.35328</v>
      </c>
      <c r="AE179" s="11" t="n">
        <v>1662.342</v>
      </c>
      <c r="AF179" s="11" t="n">
        <v>1662.32972</v>
      </c>
      <c r="AG179" s="11" t="n">
        <v>1662.2577</v>
      </c>
      <c r="AH179" s="11" t="n">
        <v>1719.54956</v>
      </c>
      <c r="AI179" s="11" t="n">
        <v>1605.00429</v>
      </c>
      <c r="AJ179" s="11" t="n">
        <v>1605.00405</v>
      </c>
      <c r="AK179" s="11" t="n">
        <v>1490.392652</v>
      </c>
      <c r="AL179" s="11" t="n">
        <v>1490.393125</v>
      </c>
      <c r="AM179" s="11" t="n">
        <v>1490.276071</v>
      </c>
      <c r="AN179" s="11" t="n">
        <v>1545.411528</v>
      </c>
      <c r="AO179" s="11" t="n">
        <v>1783.23504</v>
      </c>
      <c r="AP179" s="11" t="n">
        <v>1486.066111</v>
      </c>
      <c r="AQ179" s="11" t="n">
        <v>1545.50306</v>
      </c>
      <c r="AR179" s="11" t="n">
        <v>1486.037745</v>
      </c>
      <c r="AS179" s="11" t="n">
        <v>1486.060856</v>
      </c>
    </row>
    <row r="180" customFormat="false" ht="15" hidden="false" customHeight="false" outlineLevel="0" collapsed="false">
      <c r="A180" s="10" t="s">
        <v>420</v>
      </c>
      <c r="B180" s="10" t="n">
        <v>1</v>
      </c>
      <c r="C180" s="10" t="s">
        <v>421</v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n">
        <v>0</v>
      </c>
      <c r="S180" s="11" t="n">
        <v>0</v>
      </c>
      <c r="T180" s="11" t="n">
        <v>0</v>
      </c>
      <c r="U180" s="11" t="n">
        <v>0</v>
      </c>
      <c r="V180" s="11" t="n">
        <v>0</v>
      </c>
      <c r="W180" s="11" t="n">
        <v>0</v>
      </c>
      <c r="X180" s="11" t="n">
        <v>0</v>
      </c>
      <c r="Y180" s="11" t="n">
        <v>0</v>
      </c>
      <c r="Z180" s="11" t="n">
        <v>0</v>
      </c>
      <c r="AA180" s="11" t="n">
        <v>0</v>
      </c>
      <c r="AB180" s="11" t="n">
        <v>0</v>
      </c>
      <c r="AC180" s="11" t="n">
        <v>0</v>
      </c>
      <c r="AD180" s="11" t="n">
        <v>0</v>
      </c>
      <c r="AE180" s="11" t="n">
        <v>0</v>
      </c>
      <c r="AF180" s="11" t="n">
        <v>0</v>
      </c>
      <c r="AG180" s="11" t="n">
        <v>2699.98845</v>
      </c>
      <c r="AH180" s="11" t="n">
        <v>3750.0015</v>
      </c>
      <c r="AI180" s="11" t="n">
        <v>3749.98041</v>
      </c>
      <c r="AJ180" s="11" t="n">
        <v>2649.93525</v>
      </c>
      <c r="AK180" s="11" t="n">
        <v>2649.996228</v>
      </c>
      <c r="AL180" s="11" t="n">
        <v>1450.037865</v>
      </c>
      <c r="AM180" s="11" t="n">
        <v>1449.993479</v>
      </c>
      <c r="AN180" s="11" t="n">
        <v>1503.34544</v>
      </c>
      <c r="AO180" s="11" t="n">
        <v>0</v>
      </c>
      <c r="AP180" s="11" t="n">
        <v>0</v>
      </c>
      <c r="AQ180" s="11" t="n">
        <v>0</v>
      </c>
      <c r="AR180" s="11" t="n">
        <v>0</v>
      </c>
      <c r="AS180" s="11" t="n">
        <v>0</v>
      </c>
    </row>
    <row r="181" customFormat="false" ht="15" hidden="false" customHeight="false" outlineLevel="0" collapsed="false">
      <c r="A181" s="10" t="s">
        <v>422</v>
      </c>
      <c r="B181" s="10" t="n">
        <v>1</v>
      </c>
      <c r="C181" s="10" t="s">
        <v>423</v>
      </c>
      <c r="D181" s="11" t="n">
        <v>3017.387592</v>
      </c>
      <c r="E181" s="11" t="n">
        <v>3017.474322</v>
      </c>
      <c r="F181" s="11" t="n">
        <v>3210.088205</v>
      </c>
      <c r="G181" s="11" t="n">
        <v>3145.768893</v>
      </c>
      <c r="H181" s="11" t="n">
        <v>2824.883369</v>
      </c>
      <c r="I181" s="11" t="n">
        <v>3017.415535</v>
      </c>
      <c r="J181" s="11" t="n">
        <v>3081.679944</v>
      </c>
      <c r="K181" s="11" t="n">
        <v>3081.617322</v>
      </c>
      <c r="L181" s="11" t="n">
        <v>3145.801455</v>
      </c>
      <c r="M181" s="11" t="n">
        <v>3209.925348</v>
      </c>
      <c r="N181" s="11" t="n">
        <v>3274.147133</v>
      </c>
      <c r="O181" s="11" t="n">
        <v>3081.668345</v>
      </c>
      <c r="P181" s="11" t="n">
        <v>3081.545964</v>
      </c>
      <c r="Q181" s="11" t="n">
        <v>0</v>
      </c>
      <c r="R181" s="11" t="n">
        <v>0</v>
      </c>
      <c r="S181" s="11" t="n">
        <v>0</v>
      </c>
      <c r="T181" s="11" t="n">
        <v>0</v>
      </c>
      <c r="U181" s="11" t="n">
        <v>0</v>
      </c>
      <c r="V181" s="11" t="n">
        <v>0</v>
      </c>
      <c r="W181" s="11" t="n">
        <v>0</v>
      </c>
      <c r="X181" s="11" t="n">
        <v>0</v>
      </c>
      <c r="Y181" s="11" t="n">
        <v>0</v>
      </c>
      <c r="Z181" s="11" t="n">
        <v>0</v>
      </c>
      <c r="AA181" s="11" t="n">
        <v>0</v>
      </c>
      <c r="AB181" s="11" t="n">
        <v>0</v>
      </c>
      <c r="AC181" s="11" t="n">
        <v>0</v>
      </c>
      <c r="AD181" s="11" t="n">
        <v>0</v>
      </c>
      <c r="AE181" s="11" t="n">
        <v>0</v>
      </c>
      <c r="AF181" s="11" t="n">
        <v>0</v>
      </c>
      <c r="AG181" s="11" t="n">
        <v>0</v>
      </c>
      <c r="AH181" s="11" t="n">
        <v>0</v>
      </c>
      <c r="AI181" s="11" t="n">
        <v>0</v>
      </c>
      <c r="AJ181" s="11" t="n">
        <v>0</v>
      </c>
      <c r="AK181" s="11" t="n">
        <v>0</v>
      </c>
      <c r="AL181" s="11" t="n">
        <v>0</v>
      </c>
      <c r="AM181" s="11" t="n">
        <v>0</v>
      </c>
      <c r="AN181" s="11" t="n">
        <v>0</v>
      </c>
      <c r="AO181" s="11" t="n">
        <v>0</v>
      </c>
      <c r="AP181" s="11" t="n">
        <v>0</v>
      </c>
      <c r="AQ181" s="11" t="n">
        <v>0</v>
      </c>
      <c r="AR181" s="11" t="n">
        <v>0</v>
      </c>
      <c r="AS181" s="11" t="n">
        <v>0</v>
      </c>
    </row>
    <row r="182" customFormat="false" ht="15" hidden="false" customHeight="false" outlineLevel="0" collapsed="false">
      <c r="A182" s="10" t="s">
        <v>424</v>
      </c>
      <c r="B182" s="10" t="n">
        <v>1</v>
      </c>
      <c r="C182" s="10" t="s">
        <v>425</v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  <c r="P182" s="11" t="n">
        <v>0</v>
      </c>
      <c r="Q182" s="11" t="n">
        <v>0</v>
      </c>
      <c r="R182" s="11" t="n">
        <v>0</v>
      </c>
      <c r="S182" s="11" t="n">
        <v>0</v>
      </c>
      <c r="T182" s="11" t="n">
        <v>0</v>
      </c>
      <c r="U182" s="11" t="n">
        <v>0</v>
      </c>
      <c r="V182" s="11" t="n">
        <v>0</v>
      </c>
      <c r="W182" s="11" t="n">
        <v>0</v>
      </c>
      <c r="X182" s="11" t="n">
        <v>0</v>
      </c>
      <c r="Y182" s="11" t="n">
        <v>0</v>
      </c>
      <c r="Z182" s="11" t="n">
        <v>0</v>
      </c>
      <c r="AA182" s="11" t="n">
        <v>0</v>
      </c>
      <c r="AB182" s="11" t="n">
        <v>0</v>
      </c>
      <c r="AC182" s="11" t="n">
        <v>0</v>
      </c>
      <c r="AD182" s="11" t="n">
        <v>0</v>
      </c>
      <c r="AE182" s="11" t="n">
        <v>0</v>
      </c>
      <c r="AF182" s="11" t="n">
        <v>0</v>
      </c>
      <c r="AG182" s="11" t="n">
        <v>0</v>
      </c>
      <c r="AH182" s="11" t="n">
        <v>0</v>
      </c>
      <c r="AI182" s="11" t="n">
        <v>0</v>
      </c>
      <c r="AJ182" s="11" t="n">
        <v>0</v>
      </c>
      <c r="AK182" s="11" t="n">
        <v>0</v>
      </c>
      <c r="AL182" s="11" t="n">
        <v>0</v>
      </c>
      <c r="AM182" s="11" t="n">
        <v>19799.972966</v>
      </c>
      <c r="AN182" s="11" t="n">
        <v>19800.024896</v>
      </c>
      <c r="AO182" s="11" t="n">
        <v>21060.0852</v>
      </c>
      <c r="AP182" s="11" t="n">
        <v>20159.943528</v>
      </c>
      <c r="AQ182" s="11" t="n">
        <v>19799.981768</v>
      </c>
      <c r="AR182" s="11" t="n">
        <v>19800.046539</v>
      </c>
      <c r="AS182" s="11" t="n">
        <v>21060.025312</v>
      </c>
    </row>
    <row r="183" customFormat="false" ht="15" hidden="false" customHeight="false" outlineLevel="0" collapsed="false">
      <c r="A183" s="10" t="s">
        <v>426</v>
      </c>
      <c r="B183" s="10" t="n">
        <v>1</v>
      </c>
      <c r="C183" s="10" t="s">
        <v>427</v>
      </c>
      <c r="D183" s="11" t="n">
        <v>5554.915524</v>
      </c>
      <c r="E183" s="11" t="n">
        <v>5280.073992</v>
      </c>
      <c r="F183" s="11" t="n">
        <v>5225.013601</v>
      </c>
      <c r="G183" s="11" t="n">
        <v>4894.981632</v>
      </c>
      <c r="H183" s="11" t="n">
        <v>5005.008274</v>
      </c>
      <c r="I183" s="11" t="n">
        <v>4729.94725</v>
      </c>
      <c r="J183" s="11" t="n">
        <v>4785.064932</v>
      </c>
      <c r="K183" s="11" t="n">
        <v>5060.001576</v>
      </c>
      <c r="L183" s="11" t="n">
        <v>5115.034035</v>
      </c>
      <c r="M183" s="11" t="n">
        <v>5004.961278</v>
      </c>
      <c r="N183" s="11" t="n">
        <v>4675.042272</v>
      </c>
      <c r="O183" s="11" t="n">
        <v>4675.033839</v>
      </c>
      <c r="P183" s="11" t="n">
        <v>4966.563411</v>
      </c>
      <c r="Q183" s="11" t="n">
        <v>5024.185713</v>
      </c>
      <c r="R183" s="11" t="n">
        <v>5601.771135</v>
      </c>
      <c r="S183" s="11" t="n">
        <v>5544.03584</v>
      </c>
      <c r="T183" s="11" t="n">
        <v>5082.012069</v>
      </c>
      <c r="U183" s="11" t="n">
        <v>5139.815928</v>
      </c>
      <c r="V183" s="11" t="n">
        <v>5081.920912</v>
      </c>
      <c r="W183" s="11" t="n">
        <v>8671.174944</v>
      </c>
      <c r="X183" s="11" t="n">
        <v>0</v>
      </c>
      <c r="Y183" s="11" t="n">
        <v>0</v>
      </c>
      <c r="Z183" s="11" t="n">
        <v>0</v>
      </c>
      <c r="AA183" s="11" t="n">
        <v>0</v>
      </c>
      <c r="AB183" s="11" t="n">
        <v>0</v>
      </c>
      <c r="AC183" s="11" t="n">
        <v>0</v>
      </c>
      <c r="AD183" s="11" t="n">
        <v>0</v>
      </c>
      <c r="AE183" s="11" t="n">
        <v>0</v>
      </c>
      <c r="AF183" s="11" t="n">
        <v>0</v>
      </c>
      <c r="AG183" s="11" t="n">
        <v>0</v>
      </c>
      <c r="AH183" s="11" t="n">
        <v>0</v>
      </c>
      <c r="AI183" s="11" t="n">
        <v>0</v>
      </c>
      <c r="AJ183" s="11" t="n">
        <v>0</v>
      </c>
      <c r="AK183" s="11" t="n">
        <v>0</v>
      </c>
      <c r="AL183" s="11" t="n">
        <v>0</v>
      </c>
      <c r="AM183" s="11" t="n">
        <v>0</v>
      </c>
      <c r="AN183" s="11" t="n">
        <v>0</v>
      </c>
      <c r="AO183" s="11" t="n">
        <v>0</v>
      </c>
      <c r="AP183" s="11" t="n">
        <v>0</v>
      </c>
      <c r="AQ183" s="11" t="n">
        <v>0</v>
      </c>
      <c r="AR183" s="11" t="n">
        <v>0</v>
      </c>
      <c r="AS183" s="11" t="n">
        <v>0</v>
      </c>
    </row>
    <row r="184" customFormat="false" ht="15" hidden="false" customHeight="false" outlineLevel="0" collapsed="false">
      <c r="A184" s="10" t="s">
        <v>428</v>
      </c>
      <c r="B184" s="10" t="n">
        <v>1</v>
      </c>
      <c r="C184" s="10" t="s">
        <v>429</v>
      </c>
      <c r="D184" s="11" t="n">
        <v>12000.059928</v>
      </c>
      <c r="E184" s="11" t="n">
        <v>0</v>
      </c>
      <c r="F184" s="11" t="n">
        <v>-1200.04989</v>
      </c>
      <c r="G184" s="11" t="n">
        <v>0</v>
      </c>
      <c r="H184" s="11" t="n">
        <v>0</v>
      </c>
      <c r="I184" s="11" t="n">
        <v>0</v>
      </c>
      <c r="J184" s="11" t="n">
        <v>37071.778644</v>
      </c>
      <c r="K184" s="11" t="n">
        <v>6120.029706</v>
      </c>
      <c r="L184" s="11" t="n">
        <v>7319.93292</v>
      </c>
      <c r="M184" s="11" t="n">
        <v>7319.988492</v>
      </c>
      <c r="N184" s="11" t="n">
        <v>7320.068581</v>
      </c>
      <c r="O184" s="11" t="n">
        <v>7320.040861</v>
      </c>
      <c r="P184" s="11" t="n">
        <v>7319.959362</v>
      </c>
      <c r="Q184" s="11" t="n">
        <v>6119.930343</v>
      </c>
      <c r="R184" s="11" t="n">
        <v>6119.985</v>
      </c>
      <c r="S184" s="11" t="n">
        <v>6119.95776</v>
      </c>
      <c r="T184" s="11" t="n">
        <v>0</v>
      </c>
      <c r="U184" s="11" t="n">
        <v>0</v>
      </c>
      <c r="V184" s="11" t="n">
        <v>0</v>
      </c>
      <c r="W184" s="11" t="n">
        <v>0</v>
      </c>
      <c r="X184" s="11" t="n">
        <v>0</v>
      </c>
      <c r="Y184" s="11" t="n">
        <v>0</v>
      </c>
      <c r="Z184" s="11" t="n">
        <v>0</v>
      </c>
      <c r="AA184" s="11" t="n">
        <v>0</v>
      </c>
      <c r="AB184" s="11" t="n">
        <v>0</v>
      </c>
      <c r="AC184" s="11" t="n">
        <v>0</v>
      </c>
      <c r="AD184" s="11" t="n">
        <v>0</v>
      </c>
      <c r="AE184" s="11" t="n">
        <v>0</v>
      </c>
      <c r="AF184" s="11" t="n">
        <v>0</v>
      </c>
      <c r="AG184" s="11" t="n">
        <v>0</v>
      </c>
      <c r="AH184" s="11" t="n">
        <v>0</v>
      </c>
      <c r="AI184" s="11" t="n">
        <v>0</v>
      </c>
      <c r="AJ184" s="11" t="n">
        <v>0</v>
      </c>
      <c r="AK184" s="11" t="n">
        <v>0</v>
      </c>
      <c r="AL184" s="11" t="n">
        <v>0</v>
      </c>
      <c r="AM184" s="11" t="n">
        <v>0</v>
      </c>
      <c r="AN184" s="11" t="n">
        <v>0</v>
      </c>
      <c r="AO184" s="11" t="n">
        <v>0</v>
      </c>
      <c r="AP184" s="11" t="n">
        <v>0</v>
      </c>
      <c r="AQ184" s="11" t="n">
        <v>0</v>
      </c>
      <c r="AR184" s="11" t="n">
        <v>0</v>
      </c>
      <c r="AS184" s="11" t="n">
        <v>0</v>
      </c>
    </row>
    <row r="185" customFormat="false" ht="15" hidden="false" customHeight="false" outlineLevel="0" collapsed="false">
      <c r="A185" s="10" t="s">
        <v>430</v>
      </c>
      <c r="B185" s="10" t="n">
        <v>1</v>
      </c>
      <c r="C185" s="10" t="s">
        <v>431</v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  <c r="P185" s="11" t="n">
        <v>0</v>
      </c>
      <c r="Q185" s="11" t="n">
        <v>0</v>
      </c>
      <c r="R185" s="11" t="n">
        <v>0</v>
      </c>
      <c r="S185" s="11" t="n">
        <v>0</v>
      </c>
      <c r="T185" s="11" t="n">
        <v>0</v>
      </c>
      <c r="U185" s="11" t="n">
        <v>0</v>
      </c>
      <c r="V185" s="11" t="n">
        <v>0</v>
      </c>
      <c r="W185" s="11" t="n">
        <v>0</v>
      </c>
      <c r="X185" s="11" t="n">
        <v>0</v>
      </c>
      <c r="Y185" s="11" t="n">
        <v>0</v>
      </c>
      <c r="Z185" s="11" t="n">
        <v>0</v>
      </c>
      <c r="AA185" s="11" t="n">
        <v>0</v>
      </c>
      <c r="AB185" s="11" t="n">
        <v>0</v>
      </c>
      <c r="AC185" s="11" t="n">
        <v>0</v>
      </c>
      <c r="AD185" s="11" t="n">
        <v>0</v>
      </c>
      <c r="AE185" s="11" t="n">
        <v>0</v>
      </c>
      <c r="AF185" s="11" t="n">
        <v>0</v>
      </c>
      <c r="AG185" s="11" t="n">
        <v>0</v>
      </c>
      <c r="AH185" s="11" t="n">
        <v>0</v>
      </c>
      <c r="AI185" s="11" t="n">
        <v>0</v>
      </c>
      <c r="AJ185" s="11" t="n">
        <v>0</v>
      </c>
      <c r="AK185" s="11" t="n">
        <v>0</v>
      </c>
      <c r="AL185" s="11" t="n">
        <v>361.179577</v>
      </c>
      <c r="AM185" s="11" t="n">
        <v>361.104664</v>
      </c>
      <c r="AN185" s="11" t="n">
        <v>374.457144</v>
      </c>
      <c r="AO185" s="11" t="n">
        <v>374.4552</v>
      </c>
      <c r="AP185" s="11" t="n">
        <v>374.458964</v>
      </c>
      <c r="AQ185" s="11" t="n">
        <v>408.567154</v>
      </c>
      <c r="AR185" s="11" t="n">
        <v>408.50892</v>
      </c>
      <c r="AS185" s="11" t="n">
        <v>476.568568</v>
      </c>
    </row>
    <row r="186" customFormat="false" ht="15" hidden="false" customHeight="false" outlineLevel="0" collapsed="false">
      <c r="A186" s="10" t="s">
        <v>432</v>
      </c>
      <c r="B186" s="10" t="n">
        <v>1</v>
      </c>
      <c r="C186" s="10" t="s">
        <v>433</v>
      </c>
      <c r="D186" s="11" t="n">
        <v>5273.009712</v>
      </c>
      <c r="E186" s="11" t="n">
        <v>5409.996348</v>
      </c>
      <c r="F186" s="11" t="n">
        <v>4588.245047</v>
      </c>
      <c r="G186" s="11" t="n">
        <v>4177.221759</v>
      </c>
      <c r="H186" s="11" t="n">
        <v>4793.623646</v>
      </c>
      <c r="I186" s="11" t="n">
        <v>3013.13891</v>
      </c>
      <c r="J186" s="11" t="n">
        <v>3081.679944</v>
      </c>
      <c r="K186" s="11" t="n">
        <v>3697.873802</v>
      </c>
      <c r="L186" s="11" t="n">
        <v>3834.82134</v>
      </c>
      <c r="M186" s="11" t="n">
        <v>3492.50574</v>
      </c>
      <c r="N186" s="11" t="n">
        <v>4448.414229</v>
      </c>
      <c r="O186" s="11" t="n">
        <v>3355.575622</v>
      </c>
      <c r="P186" s="11" t="n">
        <v>2670.684615</v>
      </c>
      <c r="Q186" s="11" t="n">
        <v>4108.785948</v>
      </c>
      <c r="R186" s="11" t="n">
        <v>3629.481915</v>
      </c>
      <c r="S186" s="11" t="n">
        <v>2876.2048</v>
      </c>
      <c r="T186" s="11" t="n">
        <v>2944.626951</v>
      </c>
      <c r="U186" s="11" t="n">
        <v>3766.336548</v>
      </c>
      <c r="V186" s="11" t="n">
        <v>0</v>
      </c>
      <c r="W186" s="11" t="n">
        <v>0</v>
      </c>
      <c r="X186" s="11" t="n">
        <v>0</v>
      </c>
      <c r="Y186" s="11" t="n">
        <v>0</v>
      </c>
      <c r="Z186" s="11" t="n">
        <v>0</v>
      </c>
      <c r="AA186" s="11" t="n">
        <v>0</v>
      </c>
      <c r="AB186" s="11" t="n">
        <v>0</v>
      </c>
      <c r="AC186" s="11" t="n">
        <v>0</v>
      </c>
      <c r="AD186" s="11" t="n">
        <v>0</v>
      </c>
      <c r="AE186" s="11" t="n">
        <v>0</v>
      </c>
      <c r="AF186" s="11" t="n">
        <v>0</v>
      </c>
      <c r="AG186" s="11" t="n">
        <v>0</v>
      </c>
      <c r="AH186" s="11" t="n">
        <v>0</v>
      </c>
      <c r="AI186" s="11" t="n">
        <v>0</v>
      </c>
      <c r="AJ186" s="11" t="n">
        <v>0</v>
      </c>
      <c r="AK186" s="11" t="n">
        <v>0</v>
      </c>
      <c r="AL186" s="11" t="n">
        <v>0</v>
      </c>
      <c r="AM186" s="11" t="n">
        <v>0</v>
      </c>
      <c r="AN186" s="11" t="n">
        <v>0</v>
      </c>
      <c r="AO186" s="11" t="n">
        <v>0</v>
      </c>
      <c r="AP186" s="11" t="n">
        <v>0</v>
      </c>
      <c r="AQ186" s="11" t="n">
        <v>0</v>
      </c>
      <c r="AR186" s="11" t="n">
        <v>0</v>
      </c>
      <c r="AS186" s="11" t="n">
        <v>0</v>
      </c>
    </row>
    <row r="187" customFormat="false" ht="15" hidden="false" customHeight="false" outlineLevel="0" collapsed="false">
      <c r="A187" s="10" t="s">
        <v>434</v>
      </c>
      <c r="B187" s="10" t="n">
        <v>1</v>
      </c>
      <c r="C187" s="10" t="s">
        <v>435</v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  <c r="P187" s="11" t="n">
        <v>0</v>
      </c>
      <c r="Q187" s="11" t="n">
        <v>0</v>
      </c>
      <c r="R187" s="11" t="n">
        <v>0</v>
      </c>
      <c r="S187" s="11" t="n">
        <v>0</v>
      </c>
      <c r="T187" s="11" t="n">
        <v>0</v>
      </c>
      <c r="U187" s="11" t="n">
        <v>0</v>
      </c>
      <c r="V187" s="11" t="n">
        <v>0</v>
      </c>
      <c r="W187" s="11" t="n">
        <v>0</v>
      </c>
      <c r="X187" s="11" t="n">
        <v>0</v>
      </c>
      <c r="Y187" s="11" t="n">
        <v>0</v>
      </c>
      <c r="Z187" s="11" t="n">
        <v>0</v>
      </c>
      <c r="AA187" s="11" t="n">
        <v>0</v>
      </c>
      <c r="AB187" s="11" t="n">
        <v>0</v>
      </c>
      <c r="AC187" s="11" t="n">
        <v>0</v>
      </c>
      <c r="AD187" s="11" t="n">
        <v>0</v>
      </c>
      <c r="AE187" s="11" t="n">
        <v>0</v>
      </c>
      <c r="AF187" s="11" t="n">
        <v>0</v>
      </c>
      <c r="AG187" s="11" t="n">
        <v>0</v>
      </c>
      <c r="AH187" s="11" t="n">
        <v>0</v>
      </c>
      <c r="AI187" s="11" t="n">
        <v>0</v>
      </c>
      <c r="AJ187" s="11" t="n">
        <v>0</v>
      </c>
      <c r="AK187" s="11" t="n">
        <v>0</v>
      </c>
      <c r="AL187" s="11" t="n">
        <v>0</v>
      </c>
      <c r="AM187" s="11" t="n">
        <v>0</v>
      </c>
      <c r="AN187" s="11" t="n">
        <v>0</v>
      </c>
      <c r="AO187" s="11" t="n">
        <v>0</v>
      </c>
      <c r="AP187" s="11" t="n">
        <v>0</v>
      </c>
      <c r="AQ187" s="11" t="n">
        <v>0</v>
      </c>
      <c r="AR187" s="11" t="n">
        <v>0</v>
      </c>
      <c r="AS187" s="11" t="n">
        <v>0</v>
      </c>
    </row>
    <row r="188" customFormat="false" ht="15" hidden="false" customHeight="false" outlineLevel="0" collapsed="false">
      <c r="A188" s="10" t="s">
        <v>436</v>
      </c>
      <c r="B188" s="10" t="n">
        <v>1</v>
      </c>
      <c r="C188" s="10" t="s">
        <v>437</v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0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659.933352</v>
      </c>
      <c r="V188" s="11" t="n">
        <v>300.0064</v>
      </c>
      <c r="W188" s="11" t="n">
        <v>659.935744</v>
      </c>
      <c r="X188" s="11" t="n">
        <v>0</v>
      </c>
      <c r="Y188" s="11" t="n">
        <v>0</v>
      </c>
      <c r="Z188" s="11" t="n">
        <v>0</v>
      </c>
      <c r="AA188" s="11" t="n">
        <v>0</v>
      </c>
      <c r="AB188" s="11" t="n">
        <v>0</v>
      </c>
      <c r="AC188" s="11" t="n">
        <v>0</v>
      </c>
      <c r="AD188" s="11" t="n">
        <v>0</v>
      </c>
      <c r="AE188" s="11" t="n">
        <v>0</v>
      </c>
      <c r="AF188" s="11" t="n">
        <v>0</v>
      </c>
      <c r="AG188" s="11" t="n">
        <v>0</v>
      </c>
      <c r="AH188" s="11" t="n">
        <v>0</v>
      </c>
      <c r="AI188" s="11" t="n">
        <v>0</v>
      </c>
      <c r="AJ188" s="11" t="n">
        <v>0</v>
      </c>
      <c r="AK188" s="11" t="n">
        <v>0</v>
      </c>
      <c r="AL188" s="11" t="n">
        <v>0</v>
      </c>
      <c r="AM188" s="11" t="n">
        <v>0</v>
      </c>
      <c r="AN188" s="11" t="n">
        <v>0</v>
      </c>
      <c r="AO188" s="11" t="n">
        <v>0</v>
      </c>
      <c r="AP188" s="11" t="n">
        <v>0</v>
      </c>
      <c r="AQ188" s="11" t="n">
        <v>0</v>
      </c>
      <c r="AR188" s="11" t="n">
        <v>0</v>
      </c>
      <c r="AS188" s="11" t="n">
        <v>0</v>
      </c>
    </row>
    <row r="189" customFormat="false" ht="15" hidden="false" customHeight="false" outlineLevel="0" collapsed="false">
      <c r="A189" s="10" t="s">
        <v>438</v>
      </c>
      <c r="B189" s="10" t="n">
        <v>1</v>
      </c>
      <c r="C189" s="10" t="s">
        <v>439</v>
      </c>
      <c r="D189" s="11" t="n">
        <v>479.296224</v>
      </c>
      <c r="E189" s="11" t="n">
        <v>342.472386</v>
      </c>
      <c r="F189" s="11" t="n">
        <v>342.457676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  <c r="P189" s="11" t="n">
        <v>0</v>
      </c>
      <c r="Q189" s="11" t="n">
        <v>0</v>
      </c>
      <c r="R189" s="11" t="n">
        <v>0</v>
      </c>
      <c r="S189" s="11" t="n">
        <v>0</v>
      </c>
      <c r="T189" s="11" t="n">
        <v>0</v>
      </c>
      <c r="U189" s="11" t="n">
        <v>0</v>
      </c>
      <c r="V189" s="11" t="n">
        <v>0</v>
      </c>
      <c r="W189" s="11" t="n">
        <v>0</v>
      </c>
      <c r="X189" s="11" t="n">
        <v>0</v>
      </c>
      <c r="Y189" s="11" t="n">
        <v>0</v>
      </c>
      <c r="Z189" s="11" t="n">
        <v>0</v>
      </c>
      <c r="AA189" s="11" t="n">
        <v>0</v>
      </c>
      <c r="AB189" s="11" t="n">
        <v>0</v>
      </c>
      <c r="AC189" s="11" t="n">
        <v>0</v>
      </c>
      <c r="AD189" s="11" t="n">
        <v>0</v>
      </c>
      <c r="AE189" s="11" t="n">
        <v>0</v>
      </c>
      <c r="AF189" s="11" t="n">
        <v>0</v>
      </c>
      <c r="AG189" s="11" t="n">
        <v>0</v>
      </c>
      <c r="AH189" s="11" t="n">
        <v>0</v>
      </c>
      <c r="AI189" s="11" t="n">
        <v>0</v>
      </c>
      <c r="AJ189" s="11" t="n">
        <v>0</v>
      </c>
      <c r="AK189" s="11" t="n">
        <v>0</v>
      </c>
      <c r="AL189" s="11" t="n">
        <v>0</v>
      </c>
      <c r="AM189" s="11" t="n">
        <v>0</v>
      </c>
      <c r="AN189" s="11" t="n">
        <v>0</v>
      </c>
      <c r="AO189" s="11" t="n">
        <v>0</v>
      </c>
      <c r="AP189" s="11" t="n">
        <v>0</v>
      </c>
      <c r="AQ189" s="11" t="n">
        <v>0</v>
      </c>
      <c r="AR189" s="11" t="n">
        <v>0</v>
      </c>
      <c r="AS189" s="11" t="n">
        <v>0</v>
      </c>
    </row>
    <row r="190" customFormat="false" ht="15" hidden="false" customHeight="false" outlineLevel="0" collapsed="false">
      <c r="A190" s="10" t="s">
        <v>440</v>
      </c>
      <c r="B190" s="10" t="n">
        <v>1</v>
      </c>
      <c r="C190" s="10" t="s">
        <v>441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0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190" s="11" t="n">
        <v>0</v>
      </c>
      <c r="Y190" s="11" t="n">
        <v>0</v>
      </c>
      <c r="Z190" s="11" t="n">
        <v>0</v>
      </c>
      <c r="AA190" s="11" t="n">
        <v>0</v>
      </c>
      <c r="AB190" s="11" t="n">
        <v>0</v>
      </c>
      <c r="AC190" s="11" t="n">
        <v>0</v>
      </c>
      <c r="AD190" s="11" t="n">
        <v>0</v>
      </c>
      <c r="AE190" s="11" t="n">
        <v>0</v>
      </c>
      <c r="AF190" s="11" t="n">
        <v>0</v>
      </c>
      <c r="AG190" s="11" t="n">
        <v>0</v>
      </c>
      <c r="AH190" s="11" t="n">
        <v>0</v>
      </c>
      <c r="AI190" s="11" t="n">
        <v>0</v>
      </c>
      <c r="AJ190" s="11" t="n">
        <v>0</v>
      </c>
      <c r="AK190" s="11" t="n">
        <v>0</v>
      </c>
      <c r="AL190" s="11" t="n">
        <v>0</v>
      </c>
      <c r="AM190" s="11" t="n">
        <v>0</v>
      </c>
      <c r="AN190" s="11" t="n">
        <v>0</v>
      </c>
      <c r="AO190" s="11" t="n">
        <v>2450.00688</v>
      </c>
      <c r="AP190" s="11" t="n">
        <v>4850.040305</v>
      </c>
      <c r="AQ190" s="11" t="n">
        <v>9000.055504</v>
      </c>
      <c r="AR190" s="11" t="n">
        <v>9320.061771</v>
      </c>
      <c r="AS190" s="11" t="n">
        <v>9870.02732</v>
      </c>
    </row>
    <row r="191" customFormat="false" ht="15" hidden="false" customHeight="false" outlineLevel="0" collapsed="false">
      <c r="A191" s="10" t="s">
        <v>442</v>
      </c>
      <c r="B191" s="10" t="n">
        <v>1</v>
      </c>
      <c r="C191" s="10" t="s">
        <v>443</v>
      </c>
      <c r="D191" s="11" t="n">
        <v>5499.886608</v>
      </c>
      <c r="E191" s="11" t="n">
        <v>5713.823274</v>
      </c>
      <c r="F191" s="11" t="n">
        <v>5713.721701</v>
      </c>
      <c r="G191" s="11" t="n">
        <v>5820.727716</v>
      </c>
      <c r="H191" s="11" t="n">
        <v>5885.011671</v>
      </c>
      <c r="I191" s="11" t="n">
        <v>6120.36357</v>
      </c>
      <c r="J191" s="11" t="n">
        <v>6077.581512</v>
      </c>
      <c r="K191" s="11" t="n">
        <v>6184.669652</v>
      </c>
      <c r="L191" s="11" t="n">
        <v>6270.274845</v>
      </c>
      <c r="M191" s="11" t="n">
        <v>6484.172064</v>
      </c>
      <c r="N191" s="11" t="n">
        <v>6655.327404</v>
      </c>
      <c r="O191" s="11" t="n">
        <v>6805.216992</v>
      </c>
      <c r="P191" s="11" t="n">
        <v>7505.044416</v>
      </c>
      <c r="Q191" s="11" t="n">
        <v>8605.954392</v>
      </c>
      <c r="R191" s="11" t="n">
        <v>8830.64214</v>
      </c>
      <c r="S191" s="11" t="n">
        <v>9077.87776</v>
      </c>
      <c r="T191" s="11" t="n">
        <v>9414.938984</v>
      </c>
      <c r="U191" s="11" t="n">
        <v>9235.197972</v>
      </c>
      <c r="V191" s="11" t="n">
        <v>9414.950848</v>
      </c>
      <c r="W191" s="11" t="n">
        <v>9796.91269</v>
      </c>
      <c r="X191" s="11" t="n">
        <v>0</v>
      </c>
      <c r="Y191" s="11" t="n">
        <v>0</v>
      </c>
      <c r="Z191" s="11" t="n">
        <v>0</v>
      </c>
      <c r="AA191" s="11" t="n">
        <v>0</v>
      </c>
      <c r="AB191" s="11" t="n">
        <v>0</v>
      </c>
      <c r="AC191" s="11" t="n">
        <v>0</v>
      </c>
      <c r="AD191" s="11" t="n">
        <v>0</v>
      </c>
      <c r="AE191" s="11" t="n">
        <v>0</v>
      </c>
      <c r="AF191" s="11" t="n">
        <v>0</v>
      </c>
      <c r="AG191" s="11" t="n">
        <v>0</v>
      </c>
      <c r="AH191" s="11" t="n">
        <v>0</v>
      </c>
      <c r="AI191" s="11" t="n">
        <v>0</v>
      </c>
      <c r="AJ191" s="11" t="n">
        <v>0</v>
      </c>
      <c r="AK191" s="11" t="n">
        <v>0</v>
      </c>
      <c r="AL191" s="11" t="n">
        <v>0</v>
      </c>
      <c r="AM191" s="11" t="n">
        <v>0</v>
      </c>
      <c r="AN191" s="11" t="n">
        <v>0</v>
      </c>
      <c r="AO191" s="11" t="n">
        <v>0</v>
      </c>
      <c r="AP191" s="11" t="n">
        <v>0</v>
      </c>
      <c r="AQ191" s="11" t="n">
        <v>0</v>
      </c>
      <c r="AR191" s="11" t="n">
        <v>0</v>
      </c>
      <c r="AS191" s="11" t="n">
        <v>0</v>
      </c>
    </row>
    <row r="192" customFormat="false" ht="15" hidden="false" customHeight="false" outlineLevel="0" collapsed="false">
      <c r="A192" s="10" t="s">
        <v>444</v>
      </c>
      <c r="B192" s="10" t="n">
        <v>1</v>
      </c>
      <c r="C192" s="10" t="s">
        <v>445</v>
      </c>
      <c r="D192" s="11" t="n">
        <v>0</v>
      </c>
      <c r="E192" s="11" t="n">
        <v>0</v>
      </c>
      <c r="F192" s="11" t="n">
        <v>0</v>
      </c>
      <c r="G192" s="11" t="n">
        <v>17114.938173</v>
      </c>
      <c r="H192" s="11" t="n">
        <v>15155.005278</v>
      </c>
      <c r="I192" s="11" t="n">
        <v>17920.08514</v>
      </c>
      <c r="J192" s="11" t="n">
        <v>18899.946768</v>
      </c>
      <c r="K192" s="11" t="n">
        <v>20754.948879</v>
      </c>
      <c r="L192" s="11" t="n">
        <v>20789.927955</v>
      </c>
      <c r="M192" s="11" t="n">
        <v>22539.941856</v>
      </c>
      <c r="N192" s="11" t="n">
        <v>24707.963215</v>
      </c>
      <c r="O192" s="11" t="n">
        <v>19564.998852</v>
      </c>
      <c r="P192" s="11" t="n">
        <v>20579.981445</v>
      </c>
      <c r="Q192" s="11" t="n">
        <v>0</v>
      </c>
      <c r="R192" s="11" t="n">
        <v>0</v>
      </c>
      <c r="S192" s="11" t="n">
        <v>0</v>
      </c>
      <c r="T192" s="11" t="n">
        <v>0</v>
      </c>
      <c r="U192" s="11" t="n">
        <v>0</v>
      </c>
      <c r="V192" s="11" t="n">
        <v>0</v>
      </c>
      <c r="W192" s="11" t="n">
        <v>0</v>
      </c>
      <c r="X192" s="11" t="n">
        <v>0</v>
      </c>
      <c r="Y192" s="11" t="n">
        <v>0</v>
      </c>
      <c r="Z192" s="11" t="n">
        <v>0</v>
      </c>
      <c r="AA192" s="11" t="n">
        <v>0</v>
      </c>
      <c r="AB192" s="11" t="n">
        <v>0</v>
      </c>
      <c r="AC192" s="11" t="n">
        <v>0</v>
      </c>
      <c r="AD192" s="11" t="n">
        <v>0</v>
      </c>
      <c r="AE192" s="11" t="n">
        <v>0</v>
      </c>
      <c r="AF192" s="11" t="n">
        <v>0</v>
      </c>
      <c r="AG192" s="11" t="n">
        <v>0</v>
      </c>
      <c r="AH192" s="11" t="n">
        <v>0</v>
      </c>
      <c r="AI192" s="11" t="n">
        <v>0</v>
      </c>
      <c r="AJ192" s="11" t="n">
        <v>0</v>
      </c>
      <c r="AK192" s="11" t="n">
        <v>0</v>
      </c>
      <c r="AL192" s="11" t="n">
        <v>0</v>
      </c>
      <c r="AM192" s="11" t="n">
        <v>0</v>
      </c>
      <c r="AN192" s="11" t="n">
        <v>0</v>
      </c>
      <c r="AO192" s="11" t="n">
        <v>0</v>
      </c>
      <c r="AP192" s="11" t="n">
        <v>0</v>
      </c>
      <c r="AQ192" s="11" t="n">
        <v>0</v>
      </c>
      <c r="AR192" s="11" t="n">
        <v>0</v>
      </c>
      <c r="AS192" s="11" t="n">
        <v>0</v>
      </c>
    </row>
    <row r="193" customFormat="false" ht="15" hidden="false" customHeight="false" outlineLevel="0" collapsed="false">
      <c r="A193" s="10" t="s">
        <v>446</v>
      </c>
      <c r="B193" s="10" t="n">
        <v>1</v>
      </c>
      <c r="C193" s="10" t="s">
        <v>447</v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  <c r="P193" s="11" t="n">
        <v>0</v>
      </c>
      <c r="Q193" s="11" t="n">
        <v>0</v>
      </c>
      <c r="R193" s="11" t="n">
        <v>0</v>
      </c>
      <c r="S193" s="11" t="n">
        <v>0</v>
      </c>
      <c r="T193" s="11" t="n">
        <v>0</v>
      </c>
      <c r="U193" s="11" t="n">
        <v>0</v>
      </c>
      <c r="V193" s="11" t="n">
        <v>0</v>
      </c>
      <c r="W193" s="11" t="n">
        <v>0</v>
      </c>
      <c r="X193" s="11" t="n">
        <v>0</v>
      </c>
      <c r="Y193" s="11" t="n">
        <v>749.935824</v>
      </c>
      <c r="Z193" s="11" t="n">
        <v>0</v>
      </c>
      <c r="AA193" s="11" t="n">
        <v>0</v>
      </c>
      <c r="AB193" s="11" t="n">
        <v>0</v>
      </c>
      <c r="AC193" s="11" t="n">
        <v>0</v>
      </c>
      <c r="AD193" s="11" t="n">
        <v>0</v>
      </c>
      <c r="AE193" s="11" t="n">
        <v>0</v>
      </c>
      <c r="AF193" s="11" t="n">
        <v>0</v>
      </c>
      <c r="AG193" s="11" t="n">
        <v>0</v>
      </c>
      <c r="AH193" s="11" t="n">
        <v>0</v>
      </c>
      <c r="AI193" s="11" t="n">
        <v>0</v>
      </c>
      <c r="AJ193" s="11" t="n">
        <v>0</v>
      </c>
      <c r="AK193" s="11" t="n">
        <v>0</v>
      </c>
      <c r="AL193" s="11" t="n">
        <v>0</v>
      </c>
      <c r="AM193" s="11" t="n">
        <v>0</v>
      </c>
      <c r="AN193" s="11" t="n">
        <v>0</v>
      </c>
      <c r="AO193" s="11" t="n">
        <v>0</v>
      </c>
      <c r="AP193" s="11" t="n">
        <v>0</v>
      </c>
      <c r="AQ193" s="11" t="n">
        <v>0</v>
      </c>
      <c r="AR193" s="11" t="n">
        <v>0</v>
      </c>
      <c r="AS193" s="11" t="n">
        <v>0</v>
      </c>
    </row>
    <row r="194" customFormat="false" ht="15" hidden="false" customHeight="false" outlineLevel="0" collapsed="false">
      <c r="A194" s="10" t="s">
        <v>448</v>
      </c>
      <c r="B194" s="10" t="n">
        <v>1</v>
      </c>
      <c r="C194" s="10" t="s">
        <v>449</v>
      </c>
      <c r="D194" s="11" t="n">
        <v>0</v>
      </c>
      <c r="E194" s="11" t="n">
        <v>0</v>
      </c>
      <c r="F194" s="11" t="n">
        <v>0</v>
      </c>
      <c r="G194" s="11" t="n">
        <v>1000.065528</v>
      </c>
      <c r="H194" s="11" t="n">
        <v>1000.011894</v>
      </c>
      <c r="I194" s="11" t="n">
        <v>1000.04599</v>
      </c>
      <c r="J194" s="11" t="n">
        <v>999.968928</v>
      </c>
      <c r="K194" s="11" t="n">
        <v>1000.077092</v>
      </c>
      <c r="L194" s="11" t="n">
        <v>999.951345</v>
      </c>
      <c r="M194" s="11" t="n">
        <v>1000.05273</v>
      </c>
      <c r="N194" s="11" t="n">
        <v>999.951069</v>
      </c>
      <c r="O194" s="11" t="n">
        <v>0</v>
      </c>
      <c r="P194" s="11" t="n">
        <v>0</v>
      </c>
      <c r="Q194" s="11" t="n">
        <v>0</v>
      </c>
      <c r="R194" s="11" t="n">
        <v>0</v>
      </c>
      <c r="S194" s="11" t="n">
        <v>0</v>
      </c>
      <c r="T194" s="11" t="n">
        <v>0</v>
      </c>
      <c r="U194" s="11" t="n">
        <v>0</v>
      </c>
      <c r="V194" s="11" t="n">
        <v>0</v>
      </c>
      <c r="W194" s="11" t="n">
        <v>0</v>
      </c>
      <c r="X194" s="11" t="n">
        <v>0</v>
      </c>
      <c r="Y194" s="11" t="n">
        <v>0</v>
      </c>
      <c r="Z194" s="11" t="n">
        <v>0</v>
      </c>
      <c r="AA194" s="11" t="n">
        <v>0</v>
      </c>
      <c r="AB194" s="11" t="n">
        <v>0</v>
      </c>
      <c r="AC194" s="11" t="n">
        <v>0</v>
      </c>
      <c r="AD194" s="11" t="n">
        <v>0</v>
      </c>
      <c r="AE194" s="11" t="n">
        <v>0</v>
      </c>
      <c r="AF194" s="11" t="n">
        <v>0</v>
      </c>
      <c r="AG194" s="11" t="n">
        <v>0</v>
      </c>
      <c r="AH194" s="11" t="n">
        <v>0</v>
      </c>
      <c r="AI194" s="11" t="n">
        <v>0</v>
      </c>
      <c r="AJ194" s="11" t="n">
        <v>0</v>
      </c>
      <c r="AK194" s="11" t="n">
        <v>0</v>
      </c>
      <c r="AL194" s="11" t="n">
        <v>0</v>
      </c>
      <c r="AM194" s="11" t="n">
        <v>0</v>
      </c>
      <c r="AN194" s="11" t="n">
        <v>0</v>
      </c>
      <c r="AO194" s="11" t="n">
        <v>0</v>
      </c>
      <c r="AP194" s="11" t="n">
        <v>0</v>
      </c>
      <c r="AQ194" s="11" t="n">
        <v>0</v>
      </c>
      <c r="AR194" s="11" t="n">
        <v>0</v>
      </c>
      <c r="AS194" s="11" t="n">
        <v>0</v>
      </c>
    </row>
    <row r="195" customFormat="false" ht="15" hidden="false" customHeight="false" outlineLevel="0" collapsed="false">
      <c r="A195" s="10" t="s">
        <v>450</v>
      </c>
      <c r="B195" s="10" t="n">
        <v>1</v>
      </c>
      <c r="C195" s="10" t="s">
        <v>451</v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  <c r="P195" s="11" t="n">
        <v>0</v>
      </c>
      <c r="Q195" s="11" t="n">
        <v>0</v>
      </c>
      <c r="R195" s="11" t="n">
        <v>0</v>
      </c>
      <c r="S195" s="11" t="n">
        <v>0</v>
      </c>
      <c r="T195" s="11" t="n">
        <v>0</v>
      </c>
      <c r="U195" s="11" t="n">
        <v>0</v>
      </c>
      <c r="V195" s="11" t="n">
        <v>0</v>
      </c>
      <c r="W195" s="11" t="n">
        <v>0</v>
      </c>
      <c r="X195" s="11" t="n">
        <v>0</v>
      </c>
      <c r="Y195" s="11" t="n">
        <v>0</v>
      </c>
      <c r="Z195" s="11" t="n">
        <v>0</v>
      </c>
      <c r="AA195" s="11" t="n">
        <v>0</v>
      </c>
      <c r="AB195" s="11" t="n">
        <v>0</v>
      </c>
      <c r="AC195" s="11" t="n">
        <v>0</v>
      </c>
      <c r="AD195" s="11" t="n">
        <v>0</v>
      </c>
      <c r="AE195" s="11" t="n">
        <v>0</v>
      </c>
      <c r="AF195" s="11" t="n">
        <v>0</v>
      </c>
      <c r="AG195" s="11" t="n">
        <v>0</v>
      </c>
      <c r="AH195" s="11" t="n">
        <v>0</v>
      </c>
      <c r="AI195" s="11" t="n">
        <v>0</v>
      </c>
      <c r="AJ195" s="11" t="n">
        <v>6196.5741</v>
      </c>
      <c r="AK195" s="11" t="n">
        <v>6196.585564</v>
      </c>
      <c r="AL195" s="11" t="n">
        <v>6196.550173</v>
      </c>
      <c r="AM195" s="11" t="n">
        <v>6196.505681</v>
      </c>
      <c r="AN195" s="11" t="n">
        <v>6196.472684</v>
      </c>
      <c r="AO195" s="11" t="n">
        <v>6196.45704</v>
      </c>
      <c r="AP195" s="11" t="n">
        <v>6196.499133</v>
      </c>
      <c r="AQ195" s="11" t="n">
        <v>6196.572598</v>
      </c>
      <c r="AR195" s="11" t="n">
        <v>6196.526406</v>
      </c>
      <c r="AS195" s="11" t="n">
        <v>6196.44148</v>
      </c>
    </row>
    <row r="196" customFormat="false" ht="15" hidden="false" customHeight="false" outlineLevel="0" collapsed="false">
      <c r="A196" s="10" t="s">
        <v>452</v>
      </c>
      <c r="B196" s="10" t="n">
        <v>1</v>
      </c>
      <c r="C196" s="10" t="s">
        <v>453</v>
      </c>
      <c r="D196" s="11" t="n">
        <v>34893.215856</v>
      </c>
      <c r="E196" s="11" t="n">
        <v>34189.822488</v>
      </c>
      <c r="F196" s="11" t="n">
        <v>33628.185364</v>
      </c>
      <c r="G196" s="11" t="n">
        <v>33513.739956</v>
      </c>
      <c r="H196" s="11" t="n">
        <v>32836.728484</v>
      </c>
      <c r="I196" s="11" t="n">
        <v>31781.82422</v>
      </c>
      <c r="J196" s="11" t="n">
        <v>31005.044592</v>
      </c>
      <c r="K196" s="11" t="n">
        <v>31112.244268</v>
      </c>
      <c r="L196" s="11" t="n">
        <v>32747.92182</v>
      </c>
      <c r="M196" s="11" t="n">
        <v>33567.804264</v>
      </c>
      <c r="N196" s="11" t="n">
        <v>31970.213252</v>
      </c>
      <c r="O196" s="11" t="n">
        <v>31432.171204</v>
      </c>
      <c r="P196" s="11" t="n">
        <v>42122.817234</v>
      </c>
      <c r="Q196" s="11" t="n">
        <v>41938.813734</v>
      </c>
      <c r="R196" s="11" t="n">
        <v>40580.13189</v>
      </c>
      <c r="S196" s="11" t="n">
        <v>41766.34112</v>
      </c>
      <c r="T196" s="11" t="n">
        <v>41597.793914</v>
      </c>
      <c r="U196" s="11" t="n">
        <v>45200.091768</v>
      </c>
      <c r="V196" s="11" t="n">
        <v>46001.856352</v>
      </c>
      <c r="W196" s="11" t="n">
        <v>48650.034724</v>
      </c>
      <c r="X196" s="11" t="n">
        <v>48300.673412</v>
      </c>
      <c r="Y196" s="11" t="n">
        <v>49181.436832</v>
      </c>
      <c r="Z196" s="11" t="n">
        <v>50071.03242</v>
      </c>
      <c r="AA196" s="11" t="n">
        <v>49645.125652</v>
      </c>
      <c r="AB196" s="11" t="n">
        <v>25126.2</v>
      </c>
      <c r="AC196" s="11" t="n">
        <v>24943.95</v>
      </c>
      <c r="AD196" s="11" t="n">
        <v>24800.58</v>
      </c>
      <c r="AE196" s="11" t="n">
        <v>23789.7</v>
      </c>
      <c r="AF196" s="11" t="n">
        <v>23447.07</v>
      </c>
      <c r="AG196" s="11" t="n">
        <v>22945.275</v>
      </c>
      <c r="AH196" s="11" t="n">
        <v>22838.355</v>
      </c>
      <c r="AI196" s="11" t="n">
        <v>22646.385</v>
      </c>
      <c r="AJ196" s="11" t="n">
        <v>22289.175</v>
      </c>
      <c r="AK196" s="11" t="n">
        <v>22377.9915</v>
      </c>
      <c r="AL196" s="11" t="n">
        <v>22287.1095</v>
      </c>
      <c r="AM196" s="11" t="n">
        <v>21849.7095</v>
      </c>
      <c r="AN196" s="11" t="n">
        <v>24437.9835</v>
      </c>
      <c r="AO196" s="11" t="n">
        <v>24460.38</v>
      </c>
      <c r="AP196" s="11" t="n">
        <v>25667.09775</v>
      </c>
      <c r="AQ196" s="11" t="n">
        <v>24866.6355</v>
      </c>
      <c r="AR196" s="11" t="n">
        <v>24536.49975</v>
      </c>
      <c r="AS196" s="11" t="n">
        <v>24808.518</v>
      </c>
    </row>
    <row r="197" customFormat="false" ht="15" hidden="false" customHeight="false" outlineLevel="0" collapsed="false">
      <c r="A197" s="10" t="s">
        <v>454</v>
      </c>
      <c r="B197" s="10" t="n">
        <v>1</v>
      </c>
      <c r="C197" s="10" t="s">
        <v>455</v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  <c r="P197" s="11" t="n">
        <v>0</v>
      </c>
      <c r="Q197" s="11" t="n">
        <v>0</v>
      </c>
      <c r="R197" s="11" t="n">
        <v>0</v>
      </c>
      <c r="S197" s="11" t="n">
        <v>0</v>
      </c>
      <c r="T197" s="11" t="n">
        <v>0</v>
      </c>
      <c r="U197" s="11" t="n">
        <v>0</v>
      </c>
      <c r="V197" s="11" t="n">
        <v>0</v>
      </c>
      <c r="W197" s="11" t="n">
        <v>0</v>
      </c>
      <c r="X197" s="11" t="n">
        <v>0</v>
      </c>
      <c r="Y197" s="11" t="n">
        <v>0</v>
      </c>
      <c r="Z197" s="11" t="n">
        <v>9029.96205</v>
      </c>
      <c r="AA197" s="11" t="n">
        <v>8960.032766</v>
      </c>
      <c r="AB197" s="11" t="n">
        <v>9345.0852</v>
      </c>
      <c r="AC197" s="11" t="n">
        <v>12305.0661</v>
      </c>
      <c r="AD197" s="11" t="n">
        <v>12529.9062</v>
      </c>
      <c r="AE197" s="11" t="n">
        <v>13504.9134</v>
      </c>
      <c r="AF197" s="11" t="n">
        <v>14250.02916</v>
      </c>
      <c r="AG197" s="11" t="n">
        <v>14179.9911</v>
      </c>
      <c r="AH197" s="11" t="n">
        <v>13984.968</v>
      </c>
      <c r="AI197" s="11" t="n">
        <v>13990.06062</v>
      </c>
      <c r="AJ197" s="11" t="n">
        <v>13970.0844</v>
      </c>
      <c r="AK197" s="11" t="n">
        <v>13685.016662</v>
      </c>
      <c r="AL197" s="11" t="n">
        <v>13734.912741</v>
      </c>
      <c r="AM197" s="11" t="n">
        <v>13475.066523</v>
      </c>
      <c r="AN197" s="11" t="n">
        <v>13269.954342</v>
      </c>
      <c r="AO197" s="11" t="n">
        <v>13250.0196</v>
      </c>
      <c r="AP197" s="11" t="n">
        <v>13219.958657</v>
      </c>
      <c r="AQ197" s="11" t="n">
        <v>13440.087564</v>
      </c>
      <c r="AR197" s="11" t="n">
        <v>13595.03838</v>
      </c>
      <c r="AS197" s="11" t="n">
        <v>13595.067864</v>
      </c>
    </row>
    <row r="198" customFormat="false" ht="15" hidden="false" customHeight="false" outlineLevel="0" collapsed="false">
      <c r="A198" s="10" t="s">
        <v>456</v>
      </c>
      <c r="B198" s="10" t="n">
        <v>1</v>
      </c>
      <c r="C198" s="10" t="s">
        <v>457</v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  <c r="P198" s="11" t="n">
        <v>0</v>
      </c>
      <c r="Q198" s="11" t="n">
        <v>0</v>
      </c>
      <c r="R198" s="11" t="n">
        <v>0</v>
      </c>
      <c r="S198" s="11" t="n">
        <v>0</v>
      </c>
      <c r="T198" s="11" t="n">
        <v>0</v>
      </c>
      <c r="U198" s="11" t="n">
        <v>0</v>
      </c>
      <c r="V198" s="11" t="n">
        <v>0</v>
      </c>
      <c r="W198" s="11" t="n">
        <v>0</v>
      </c>
      <c r="X198" s="11" t="n">
        <v>0</v>
      </c>
      <c r="Y198" s="11" t="n">
        <v>0</v>
      </c>
      <c r="Z198" s="11" t="n">
        <v>0</v>
      </c>
      <c r="AA198" s="11" t="n">
        <v>0</v>
      </c>
      <c r="AB198" s="11" t="n">
        <v>0</v>
      </c>
      <c r="AC198" s="11" t="n">
        <v>0</v>
      </c>
      <c r="AD198" s="11" t="n">
        <v>0</v>
      </c>
      <c r="AE198" s="11" t="n">
        <v>0</v>
      </c>
      <c r="AF198" s="11" t="n">
        <v>0</v>
      </c>
      <c r="AG198" s="11" t="n">
        <v>0</v>
      </c>
      <c r="AH198" s="11" t="n">
        <v>0</v>
      </c>
      <c r="AI198" s="11" t="n">
        <v>0</v>
      </c>
      <c r="AJ198" s="11" t="n">
        <v>0</v>
      </c>
      <c r="AK198" s="11" t="n">
        <v>0</v>
      </c>
      <c r="AL198" s="11" t="n">
        <v>0</v>
      </c>
      <c r="AM198" s="11" t="n">
        <v>0</v>
      </c>
      <c r="AN198" s="11" t="n">
        <v>0</v>
      </c>
      <c r="AO198" s="11" t="n">
        <v>0</v>
      </c>
      <c r="AP198" s="11" t="n">
        <v>0</v>
      </c>
      <c r="AQ198" s="11" t="n">
        <v>0</v>
      </c>
      <c r="AR198" s="11" t="n">
        <v>17920.040022</v>
      </c>
      <c r="AS198" s="11" t="n">
        <v>18399.957128</v>
      </c>
    </row>
    <row r="199" customFormat="false" ht="15" hidden="false" customHeight="false" outlineLevel="0" collapsed="false">
      <c r="A199" s="10" t="s">
        <v>458</v>
      </c>
      <c r="B199" s="10" t="n">
        <v>1</v>
      </c>
      <c r="C199" s="10" t="s">
        <v>459</v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  <c r="P199" s="11" t="n">
        <v>0</v>
      </c>
      <c r="Q199" s="11" t="n">
        <v>0</v>
      </c>
      <c r="R199" s="11" t="n">
        <v>0</v>
      </c>
      <c r="S199" s="11" t="n">
        <v>0</v>
      </c>
      <c r="T199" s="11" t="n">
        <v>0</v>
      </c>
      <c r="U199" s="11" t="n">
        <v>0</v>
      </c>
      <c r="V199" s="11" t="n">
        <v>0</v>
      </c>
      <c r="W199" s="11" t="n">
        <v>0</v>
      </c>
      <c r="X199" s="11" t="n">
        <v>0</v>
      </c>
      <c r="Y199" s="11" t="n">
        <v>0</v>
      </c>
      <c r="Z199" s="11" t="n">
        <v>0</v>
      </c>
      <c r="AA199" s="11" t="n">
        <v>0</v>
      </c>
      <c r="AB199" s="11" t="n">
        <v>0</v>
      </c>
      <c r="AC199" s="11" t="n">
        <v>0</v>
      </c>
      <c r="AD199" s="11" t="n">
        <v>0</v>
      </c>
      <c r="AE199" s="11" t="n">
        <v>0</v>
      </c>
      <c r="AF199" s="11" t="n">
        <v>0</v>
      </c>
      <c r="AG199" s="11" t="n">
        <v>0</v>
      </c>
      <c r="AH199" s="11" t="n">
        <v>0</v>
      </c>
      <c r="AI199" s="11" t="n">
        <v>0</v>
      </c>
      <c r="AJ199" s="11" t="n">
        <v>0</v>
      </c>
      <c r="AK199" s="11" t="n">
        <v>0</v>
      </c>
      <c r="AL199" s="11" t="n">
        <v>0</v>
      </c>
      <c r="AM199" s="11" t="n">
        <v>0</v>
      </c>
      <c r="AN199" s="11" t="n">
        <v>0</v>
      </c>
      <c r="AO199" s="11" t="n">
        <v>0</v>
      </c>
      <c r="AP199" s="11" t="n">
        <v>0</v>
      </c>
      <c r="AQ199" s="11" t="n">
        <v>0</v>
      </c>
      <c r="AR199" s="11" t="n">
        <v>0</v>
      </c>
      <c r="AS199" s="11" t="n">
        <v>1255.039736</v>
      </c>
    </row>
    <row r="200" customFormat="false" ht="15" hidden="false" customHeight="false" outlineLevel="0" collapsed="false">
      <c r="A200" s="10" t="s">
        <v>460</v>
      </c>
      <c r="B200" s="10" t="n">
        <v>1</v>
      </c>
      <c r="C200" s="10" t="s">
        <v>461</v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0</v>
      </c>
      <c r="Q200" s="11" t="n">
        <v>0</v>
      </c>
      <c r="R200" s="11" t="n">
        <v>0</v>
      </c>
      <c r="S200" s="11" t="n">
        <v>0</v>
      </c>
      <c r="T200" s="11" t="n">
        <v>0</v>
      </c>
      <c r="U200" s="11" t="n">
        <v>0</v>
      </c>
      <c r="V200" s="11" t="n">
        <v>0</v>
      </c>
      <c r="W200" s="11" t="n">
        <v>0</v>
      </c>
      <c r="X200" s="11" t="n">
        <v>0</v>
      </c>
      <c r="Y200" s="11" t="n">
        <v>0</v>
      </c>
      <c r="Z200" s="11" t="n">
        <v>0</v>
      </c>
      <c r="AA200" s="11" t="n">
        <v>0</v>
      </c>
      <c r="AB200" s="11" t="n">
        <v>0</v>
      </c>
      <c r="AC200" s="11" t="n">
        <v>0</v>
      </c>
      <c r="AD200" s="11" t="n">
        <v>0</v>
      </c>
      <c r="AE200" s="11" t="n">
        <v>0</v>
      </c>
      <c r="AF200" s="11" t="n">
        <v>0</v>
      </c>
      <c r="AG200" s="11" t="n">
        <v>0</v>
      </c>
      <c r="AH200" s="11" t="n">
        <v>0</v>
      </c>
      <c r="AI200" s="11" t="n">
        <v>0</v>
      </c>
      <c r="AJ200" s="11" t="n">
        <v>0</v>
      </c>
      <c r="AK200" s="11" t="n">
        <v>0</v>
      </c>
      <c r="AL200" s="11" t="n">
        <v>0</v>
      </c>
      <c r="AM200" s="11" t="n">
        <v>13010.018385</v>
      </c>
      <c r="AN200" s="11" t="n">
        <v>5728.05645</v>
      </c>
      <c r="AO200" s="11" t="n">
        <v>13598.07312</v>
      </c>
      <c r="AP200" s="11" t="n">
        <v>11665.990171</v>
      </c>
      <c r="AQ200" s="11" t="n">
        <v>10112.080918</v>
      </c>
      <c r="AR200" s="11" t="n">
        <v>10952.020287</v>
      </c>
      <c r="AS200" s="11" t="n">
        <v>11203.999272</v>
      </c>
    </row>
    <row r="201" customFormat="false" ht="15" hidden="false" customHeight="false" outlineLevel="0" collapsed="false">
      <c r="A201" s="10" t="s">
        <v>462</v>
      </c>
      <c r="B201" s="10" t="n">
        <v>1</v>
      </c>
      <c r="C201" s="10" t="s">
        <v>463</v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0</v>
      </c>
      <c r="T201" s="11" t="n">
        <v>0</v>
      </c>
      <c r="U201" s="11" t="n">
        <v>0</v>
      </c>
      <c r="V201" s="11" t="n">
        <v>0</v>
      </c>
      <c r="W201" s="11" t="n">
        <v>0</v>
      </c>
      <c r="X201" s="11" t="n">
        <v>0</v>
      </c>
      <c r="Y201" s="11" t="n">
        <v>0</v>
      </c>
      <c r="Z201" s="11" t="n">
        <v>0</v>
      </c>
      <c r="AA201" s="11" t="n">
        <v>0</v>
      </c>
      <c r="AB201" s="11" t="n">
        <v>0</v>
      </c>
      <c r="AC201" s="11" t="n">
        <v>0</v>
      </c>
      <c r="AD201" s="11" t="n">
        <v>0</v>
      </c>
      <c r="AE201" s="11" t="n">
        <v>0</v>
      </c>
      <c r="AF201" s="11" t="n">
        <v>0</v>
      </c>
      <c r="AG201" s="11" t="n">
        <v>0</v>
      </c>
      <c r="AH201" s="11" t="n">
        <v>0</v>
      </c>
      <c r="AI201" s="11" t="n">
        <v>0</v>
      </c>
      <c r="AJ201" s="11" t="n">
        <v>0</v>
      </c>
      <c r="AK201" s="11" t="n">
        <v>0</v>
      </c>
      <c r="AL201" s="11" t="n">
        <v>0</v>
      </c>
      <c r="AM201" s="11" t="n">
        <v>0</v>
      </c>
      <c r="AN201" s="11" t="n">
        <v>0</v>
      </c>
      <c r="AO201" s="11" t="n">
        <v>0</v>
      </c>
      <c r="AP201" s="11" t="n">
        <v>0</v>
      </c>
      <c r="AQ201" s="11" t="n">
        <v>59.995692</v>
      </c>
      <c r="AR201" s="11" t="n">
        <v>60.064659</v>
      </c>
      <c r="AS201" s="11" t="n">
        <v>60.030488</v>
      </c>
    </row>
    <row r="202" customFormat="false" ht="15" hidden="false" customHeight="false" outlineLevel="0" collapsed="false">
      <c r="A202" s="10" t="s">
        <v>464</v>
      </c>
      <c r="B202" s="10" t="n">
        <v>1</v>
      </c>
      <c r="C202" s="10" t="s">
        <v>465</v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0</v>
      </c>
      <c r="S202" s="11" t="n">
        <v>0</v>
      </c>
      <c r="T202" s="11" t="n">
        <v>0</v>
      </c>
      <c r="U202" s="11" t="n">
        <v>0</v>
      </c>
      <c r="V202" s="11" t="n">
        <v>0</v>
      </c>
      <c r="W202" s="11" t="n">
        <v>0</v>
      </c>
      <c r="X202" s="11" t="n">
        <v>0</v>
      </c>
      <c r="Y202" s="11" t="n">
        <v>0</v>
      </c>
      <c r="Z202" s="11" t="n">
        <v>0</v>
      </c>
      <c r="AA202" s="11" t="n">
        <v>0</v>
      </c>
      <c r="AB202" s="11" t="n">
        <v>0</v>
      </c>
      <c r="AC202" s="11" t="n">
        <v>0</v>
      </c>
      <c r="AD202" s="11" t="n">
        <v>0</v>
      </c>
      <c r="AE202" s="11" t="n">
        <v>0</v>
      </c>
      <c r="AF202" s="11" t="n">
        <v>0</v>
      </c>
      <c r="AG202" s="11" t="n">
        <v>0</v>
      </c>
      <c r="AH202" s="11" t="n">
        <v>0</v>
      </c>
      <c r="AI202" s="11" t="n">
        <v>0</v>
      </c>
      <c r="AJ202" s="11" t="n">
        <v>0</v>
      </c>
      <c r="AK202" s="11" t="n">
        <v>0</v>
      </c>
      <c r="AL202" s="11" t="n">
        <v>0</v>
      </c>
      <c r="AM202" s="11" t="n">
        <v>0</v>
      </c>
      <c r="AN202" s="11" t="n">
        <v>0</v>
      </c>
      <c r="AO202" s="11" t="n">
        <v>0</v>
      </c>
      <c r="AP202" s="11" t="n">
        <v>0</v>
      </c>
      <c r="AQ202" s="11" t="n">
        <v>0</v>
      </c>
      <c r="AR202" s="11" t="n">
        <v>0</v>
      </c>
      <c r="AS202" s="11" t="n">
        <v>5074.938952</v>
      </c>
    </row>
    <row r="203" customFormat="false" ht="15" hidden="false" customHeight="false" outlineLevel="0" collapsed="false">
      <c r="A203" s="10" t="s">
        <v>466</v>
      </c>
      <c r="B203" s="10" t="n">
        <v>1</v>
      </c>
      <c r="C203" s="10" t="s">
        <v>467</v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  <c r="V203" s="11" t="n">
        <v>15146.948128</v>
      </c>
      <c r="W203" s="11" t="n">
        <v>15844.0102</v>
      </c>
      <c r="X203" s="11" t="n">
        <v>15367.98444</v>
      </c>
      <c r="Y203" s="11" t="n">
        <v>15827.033728</v>
      </c>
      <c r="Z203" s="11" t="n">
        <v>19584.06822</v>
      </c>
      <c r="AA203" s="11" t="n">
        <v>22151.085318</v>
      </c>
      <c r="AB203" s="11" t="n">
        <v>20230.0032</v>
      </c>
      <c r="AC203" s="11" t="n">
        <v>16031.0558</v>
      </c>
      <c r="AD203" s="11" t="n">
        <v>15640.08264</v>
      </c>
      <c r="AE203" s="11" t="n">
        <v>15248.904</v>
      </c>
      <c r="AF203" s="11" t="n">
        <v>15062.089</v>
      </c>
      <c r="AG203" s="11" t="n">
        <v>15078.9171</v>
      </c>
      <c r="AH203" s="11" t="n">
        <v>14909.02852</v>
      </c>
      <c r="AI203" s="11" t="n">
        <v>15436.07424</v>
      </c>
      <c r="AJ203" s="11" t="n">
        <v>14773.04505</v>
      </c>
      <c r="AK203" s="11" t="n">
        <v>14840.936618</v>
      </c>
      <c r="AL203" s="11" t="n">
        <v>16778.983376</v>
      </c>
      <c r="AM203" s="11" t="n">
        <v>18631.957631</v>
      </c>
      <c r="AN203" s="11" t="n">
        <v>17713.960696</v>
      </c>
      <c r="AO203" s="11" t="n">
        <v>14364.92976</v>
      </c>
      <c r="AP203" s="11" t="n">
        <v>14840.924153</v>
      </c>
      <c r="AQ203" s="11" t="n">
        <v>14602.986518</v>
      </c>
      <c r="AR203" s="11" t="n">
        <v>14687.972838</v>
      </c>
      <c r="AS203" s="11" t="n">
        <v>14841.006768</v>
      </c>
    </row>
    <row r="204" customFormat="false" ht="15" hidden="false" customHeight="false" outlineLevel="0" collapsed="false">
      <c r="A204" s="10" t="s">
        <v>468</v>
      </c>
      <c r="B204" s="10" t="n">
        <v>1</v>
      </c>
      <c r="C204" s="10" t="s">
        <v>469</v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854.968296</v>
      </c>
      <c r="N204" s="11" t="n">
        <v>855.060551</v>
      </c>
      <c r="O204" s="11" t="n">
        <v>855.050882</v>
      </c>
      <c r="P204" s="11" t="n">
        <v>2429.971029</v>
      </c>
      <c r="Q204" s="11" t="n">
        <v>2654.915733</v>
      </c>
      <c r="R204" s="11" t="n">
        <v>2655.08106</v>
      </c>
      <c r="S204" s="11" t="n">
        <v>2879.95008</v>
      </c>
      <c r="T204" s="11" t="n">
        <v>2834.92616</v>
      </c>
      <c r="U204" s="11" t="n">
        <v>2564.933592</v>
      </c>
      <c r="V204" s="11" t="n">
        <v>2520.05376</v>
      </c>
      <c r="W204" s="11" t="n">
        <v>2609.998276</v>
      </c>
      <c r="X204" s="11" t="n">
        <v>2699.930036</v>
      </c>
      <c r="Y204" s="11" t="n">
        <v>2474.928544</v>
      </c>
      <c r="Z204" s="11" t="n">
        <v>2609.90292</v>
      </c>
      <c r="AA204" s="11" t="n">
        <v>2430.069186</v>
      </c>
      <c r="AB204" s="11" t="n">
        <v>2564.9404</v>
      </c>
      <c r="AC204" s="11" t="n">
        <v>2790.027</v>
      </c>
      <c r="AD204" s="11" t="n">
        <v>2654.98884</v>
      </c>
      <c r="AE204" s="11" t="n">
        <v>2789.9542</v>
      </c>
      <c r="AF204" s="11" t="n">
        <v>2655.01884</v>
      </c>
      <c r="AG204" s="11" t="n">
        <v>2564.9607</v>
      </c>
      <c r="AH204" s="11" t="n">
        <v>2744.92591</v>
      </c>
      <c r="AI204" s="11" t="n">
        <v>2475.07281</v>
      </c>
      <c r="AJ204" s="11" t="n">
        <v>2520.05265</v>
      </c>
      <c r="AK204" s="11" t="n">
        <v>2475.024278</v>
      </c>
      <c r="AL204" s="11" t="n">
        <v>2429.936951</v>
      </c>
      <c r="AM204" s="11" t="n">
        <v>2204.932413</v>
      </c>
      <c r="AN204" s="11" t="n">
        <v>2519.65523</v>
      </c>
      <c r="AO204" s="11" t="n">
        <v>3032.91456</v>
      </c>
      <c r="AP204" s="11" t="n">
        <v>3079.508511</v>
      </c>
      <c r="AQ204" s="11" t="n">
        <v>2659.633586</v>
      </c>
      <c r="AR204" s="11" t="n">
        <v>3266.167293</v>
      </c>
      <c r="AS204" s="11" t="n">
        <v>3079.581536</v>
      </c>
    </row>
    <row r="205" customFormat="false" ht="15" hidden="false" customHeight="false" outlineLevel="0" collapsed="false">
      <c r="A205" s="10" t="s">
        <v>470</v>
      </c>
      <c r="B205" s="10" t="n">
        <v>1</v>
      </c>
      <c r="C205" s="10" t="s">
        <v>471</v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  <c r="V205" s="11" t="n">
        <v>0</v>
      </c>
      <c r="W205" s="11" t="n">
        <v>0</v>
      </c>
      <c r="X205" s="11" t="n">
        <v>0</v>
      </c>
      <c r="Y205" s="11" t="n">
        <v>0</v>
      </c>
      <c r="Z205" s="11" t="n">
        <v>0</v>
      </c>
      <c r="AA205" s="11" t="n">
        <v>0</v>
      </c>
      <c r="AB205" s="11" t="n">
        <v>0</v>
      </c>
      <c r="AC205" s="11" t="n">
        <v>0</v>
      </c>
      <c r="AD205" s="11" t="n">
        <v>0</v>
      </c>
      <c r="AE205" s="11" t="n">
        <v>0</v>
      </c>
      <c r="AF205" s="11" t="n">
        <v>0</v>
      </c>
      <c r="AG205" s="11" t="n">
        <v>0</v>
      </c>
      <c r="AH205" s="11" t="n">
        <v>0</v>
      </c>
      <c r="AI205" s="11" t="n">
        <v>0</v>
      </c>
      <c r="AJ205" s="11" t="n">
        <v>0</v>
      </c>
      <c r="AK205" s="11" t="n">
        <v>0</v>
      </c>
      <c r="AL205" s="11" t="n">
        <v>0</v>
      </c>
      <c r="AM205" s="11" t="n">
        <v>0</v>
      </c>
      <c r="AN205" s="11" t="n">
        <v>0</v>
      </c>
      <c r="AO205" s="11" t="n">
        <v>0</v>
      </c>
      <c r="AP205" s="11" t="n">
        <v>0</v>
      </c>
      <c r="AQ205" s="11" t="n">
        <v>0</v>
      </c>
      <c r="AR205" s="11" t="n">
        <v>0</v>
      </c>
      <c r="AS205" s="11" t="n">
        <v>70535.998416</v>
      </c>
    </row>
    <row r="206" customFormat="false" ht="15" hidden="false" customHeight="false" outlineLevel="0" collapsed="false">
      <c r="A206" s="10" t="s">
        <v>472</v>
      </c>
      <c r="B206" s="10" t="n">
        <v>1</v>
      </c>
      <c r="C206" s="10" t="s">
        <v>473</v>
      </c>
      <c r="D206" s="11" t="n">
        <v>0</v>
      </c>
      <c r="E206" s="11" t="n">
        <v>0</v>
      </c>
      <c r="F206" s="11" t="n">
        <v>0</v>
      </c>
      <c r="G206" s="11" t="n">
        <v>12149.966385</v>
      </c>
      <c r="H206" s="11" t="n">
        <v>11820.041611</v>
      </c>
      <c r="I206" s="11" t="n">
        <v>12689.94383</v>
      </c>
      <c r="J206" s="11" t="n">
        <v>11759.981712</v>
      </c>
      <c r="K206" s="11" t="n">
        <v>11909.993781</v>
      </c>
      <c r="L206" s="11" t="n">
        <v>10289.99817</v>
      </c>
      <c r="M206" s="11" t="n">
        <v>9150.075954</v>
      </c>
      <c r="N206" s="11" t="n">
        <v>8850.02297</v>
      </c>
      <c r="O206" s="11" t="n">
        <v>11339.998124</v>
      </c>
      <c r="P206" s="11" t="n">
        <v>0</v>
      </c>
      <c r="Q206" s="11" t="n">
        <v>0</v>
      </c>
      <c r="R206" s="11" t="n">
        <v>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206" s="11" t="n">
        <v>0</v>
      </c>
      <c r="Y206" s="11" t="n">
        <v>0</v>
      </c>
      <c r="Z206" s="11" t="n">
        <v>0</v>
      </c>
      <c r="AA206" s="11" t="n">
        <v>0</v>
      </c>
      <c r="AB206" s="11" t="n">
        <v>0</v>
      </c>
      <c r="AC206" s="11" t="n">
        <v>0</v>
      </c>
      <c r="AD206" s="11" t="n">
        <v>0</v>
      </c>
      <c r="AE206" s="11" t="n">
        <v>0</v>
      </c>
      <c r="AF206" s="11" t="n">
        <v>0</v>
      </c>
      <c r="AG206" s="11" t="n">
        <v>0</v>
      </c>
      <c r="AH206" s="11" t="n">
        <v>0</v>
      </c>
      <c r="AI206" s="11" t="n">
        <v>0</v>
      </c>
      <c r="AJ206" s="11" t="n">
        <v>0</v>
      </c>
      <c r="AK206" s="11" t="n">
        <v>0</v>
      </c>
      <c r="AL206" s="11" t="n">
        <v>0</v>
      </c>
      <c r="AM206" s="11" t="n">
        <v>0</v>
      </c>
      <c r="AN206" s="11" t="n">
        <v>0</v>
      </c>
      <c r="AO206" s="11" t="n">
        <v>0</v>
      </c>
      <c r="AP206" s="11" t="n">
        <v>0</v>
      </c>
      <c r="AQ206" s="11" t="n">
        <v>0</v>
      </c>
      <c r="AR206" s="11" t="n">
        <v>0</v>
      </c>
      <c r="AS206" s="11" t="n">
        <v>0</v>
      </c>
    </row>
    <row r="207" customFormat="false" ht="15" hidden="false" customHeight="false" outlineLevel="0" collapsed="false">
      <c r="A207" s="10" t="s">
        <v>474</v>
      </c>
      <c r="B207" s="10" t="n">
        <v>1</v>
      </c>
      <c r="C207" s="10" t="s">
        <v>475</v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  <c r="T207" s="11" t="n">
        <v>0</v>
      </c>
      <c r="U207" s="11" t="n">
        <v>0</v>
      </c>
      <c r="V207" s="11" t="n">
        <v>0</v>
      </c>
      <c r="W207" s="11" t="n">
        <v>0</v>
      </c>
      <c r="X207" s="11" t="n">
        <v>0</v>
      </c>
      <c r="Y207" s="11" t="n">
        <v>0</v>
      </c>
      <c r="Z207" s="11" t="n">
        <v>0</v>
      </c>
      <c r="AA207" s="11" t="n">
        <v>0</v>
      </c>
      <c r="AB207" s="11" t="n">
        <v>0</v>
      </c>
      <c r="AC207" s="11" t="n">
        <v>0</v>
      </c>
      <c r="AD207" s="11" t="n">
        <v>0</v>
      </c>
      <c r="AE207" s="11" t="n">
        <v>0</v>
      </c>
      <c r="AF207" s="11" t="n">
        <v>0</v>
      </c>
      <c r="AG207" s="11" t="n">
        <v>5856.04965</v>
      </c>
      <c r="AH207" s="11" t="n">
        <v>5856.01738</v>
      </c>
      <c r="AI207" s="11" t="n">
        <v>8735.91291</v>
      </c>
      <c r="AJ207" s="11" t="n">
        <v>6768.02085</v>
      </c>
      <c r="AK207" s="11" t="n">
        <v>7008.08705</v>
      </c>
      <c r="AL207" s="11" t="n">
        <v>5376.054364</v>
      </c>
      <c r="AM207" s="11" t="n">
        <v>0</v>
      </c>
      <c r="AN207" s="11" t="n">
        <v>0</v>
      </c>
      <c r="AO207" s="11" t="n">
        <v>0</v>
      </c>
      <c r="AP207" s="11" t="n">
        <v>0</v>
      </c>
      <c r="AQ207" s="11" t="n">
        <v>0</v>
      </c>
      <c r="AR207" s="11" t="n">
        <v>0</v>
      </c>
      <c r="AS207" s="11" t="n">
        <v>0</v>
      </c>
    </row>
    <row r="208" customFormat="false" ht="15" hidden="false" customHeight="false" outlineLevel="0" collapsed="false">
      <c r="A208" s="10" t="s">
        <v>476</v>
      </c>
      <c r="B208" s="10" t="n">
        <v>1</v>
      </c>
      <c r="C208" s="10" t="s">
        <v>477</v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  <c r="T208" s="11" t="n">
        <v>0</v>
      </c>
      <c r="U208" s="11" t="n">
        <v>0</v>
      </c>
      <c r="V208" s="11" t="n">
        <v>0</v>
      </c>
      <c r="W208" s="11" t="n">
        <v>0</v>
      </c>
      <c r="X208" s="11" t="n">
        <v>0</v>
      </c>
      <c r="Y208" s="11" t="n">
        <v>0</v>
      </c>
      <c r="Z208" s="11" t="n">
        <v>0</v>
      </c>
      <c r="AA208" s="11" t="n">
        <v>0</v>
      </c>
      <c r="AB208" s="11" t="n">
        <v>0</v>
      </c>
      <c r="AC208" s="11" t="n">
        <v>0</v>
      </c>
      <c r="AD208" s="11" t="n">
        <v>0</v>
      </c>
      <c r="AE208" s="11" t="n">
        <v>0</v>
      </c>
      <c r="AF208" s="11" t="n">
        <v>0</v>
      </c>
      <c r="AG208" s="11" t="n">
        <v>0</v>
      </c>
      <c r="AH208" s="11" t="n">
        <v>0</v>
      </c>
      <c r="AI208" s="11" t="n">
        <v>7193.90844</v>
      </c>
      <c r="AJ208" s="11" t="n">
        <v>8162.0574</v>
      </c>
      <c r="AK208" s="11" t="n">
        <v>0</v>
      </c>
      <c r="AL208" s="11" t="n">
        <v>0</v>
      </c>
      <c r="AM208" s="11" t="n">
        <v>0</v>
      </c>
      <c r="AN208" s="11" t="n">
        <v>0</v>
      </c>
      <c r="AO208" s="11" t="n">
        <v>0</v>
      </c>
      <c r="AP208" s="11" t="n">
        <v>0</v>
      </c>
      <c r="AQ208" s="11" t="n">
        <v>0</v>
      </c>
      <c r="AR208" s="11" t="n">
        <v>0</v>
      </c>
      <c r="AS208" s="11" t="n">
        <v>0</v>
      </c>
    </row>
    <row r="209" customFormat="false" ht="15" hidden="false" customHeight="false" outlineLevel="0" collapsed="false">
      <c r="A209" s="10" t="s">
        <v>478</v>
      </c>
      <c r="B209" s="10" t="n">
        <v>1</v>
      </c>
      <c r="C209" s="10" t="s">
        <v>479</v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0</v>
      </c>
      <c r="U209" s="11" t="n">
        <v>0</v>
      </c>
      <c r="V209" s="11" t="n">
        <v>0</v>
      </c>
      <c r="W209" s="11" t="n">
        <v>0</v>
      </c>
      <c r="X209" s="11" t="n">
        <v>0</v>
      </c>
      <c r="Y209" s="11" t="n">
        <v>0</v>
      </c>
      <c r="Z209" s="11" t="n">
        <v>0</v>
      </c>
      <c r="AA209" s="11" t="n">
        <v>0</v>
      </c>
      <c r="AB209" s="11" t="n">
        <v>0</v>
      </c>
      <c r="AC209" s="11" t="n">
        <v>0</v>
      </c>
      <c r="AD209" s="11" t="n">
        <v>0</v>
      </c>
      <c r="AE209" s="11" t="n">
        <v>0</v>
      </c>
      <c r="AF209" s="11" t="n">
        <v>0</v>
      </c>
      <c r="AG209" s="11" t="n">
        <v>0</v>
      </c>
      <c r="AH209" s="11" t="n">
        <v>0</v>
      </c>
      <c r="AI209" s="11" t="n">
        <v>0</v>
      </c>
      <c r="AJ209" s="11" t="n">
        <v>0</v>
      </c>
      <c r="AK209" s="11" t="n">
        <v>0</v>
      </c>
      <c r="AL209" s="11" t="n">
        <v>0</v>
      </c>
      <c r="AM209" s="11" t="n">
        <v>0</v>
      </c>
      <c r="AN209" s="11" t="n">
        <v>0</v>
      </c>
      <c r="AO209" s="11" t="n">
        <v>0</v>
      </c>
      <c r="AP209" s="11" t="n">
        <v>0</v>
      </c>
      <c r="AQ209" s="11" t="n">
        <v>1380.076342</v>
      </c>
      <c r="AR209" s="11" t="n">
        <v>1379.929284</v>
      </c>
      <c r="AS209" s="11" t="n">
        <v>1380.00116</v>
      </c>
    </row>
    <row r="210" customFormat="false" ht="15" hidden="false" customHeight="false" outlineLevel="0" collapsed="false">
      <c r="A210" s="10" t="s">
        <v>480</v>
      </c>
      <c r="B210" s="10" t="n">
        <v>1</v>
      </c>
      <c r="C210" s="10" t="s">
        <v>481</v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  <c r="P210" s="11" t="n">
        <v>0</v>
      </c>
      <c r="Q210" s="11" t="n">
        <v>0</v>
      </c>
      <c r="R210" s="11" t="n">
        <v>0</v>
      </c>
      <c r="S210" s="11" t="n">
        <v>0</v>
      </c>
      <c r="T210" s="11" t="n">
        <v>0</v>
      </c>
      <c r="U210" s="11" t="n">
        <v>0</v>
      </c>
      <c r="V210" s="11" t="n">
        <v>0</v>
      </c>
      <c r="W210" s="11" t="n">
        <v>0</v>
      </c>
      <c r="X210" s="11" t="n">
        <v>0</v>
      </c>
      <c r="Y210" s="11" t="n">
        <v>0</v>
      </c>
      <c r="Z210" s="11" t="n">
        <v>0</v>
      </c>
      <c r="AA210" s="11" t="n">
        <v>0</v>
      </c>
      <c r="AB210" s="11" t="n">
        <v>0</v>
      </c>
      <c r="AC210" s="11" t="n">
        <v>0</v>
      </c>
      <c r="AD210" s="11" t="n">
        <v>0</v>
      </c>
      <c r="AE210" s="11" t="n">
        <v>0</v>
      </c>
      <c r="AF210" s="11" t="n">
        <v>0</v>
      </c>
      <c r="AG210" s="11" t="n">
        <v>0</v>
      </c>
      <c r="AH210" s="11" t="n">
        <v>0</v>
      </c>
      <c r="AI210" s="11" t="n">
        <v>0</v>
      </c>
      <c r="AJ210" s="11" t="n">
        <v>0</v>
      </c>
      <c r="AK210" s="11" t="n">
        <v>0</v>
      </c>
      <c r="AL210" s="11" t="n">
        <v>0</v>
      </c>
      <c r="AM210" s="11" t="n">
        <v>0</v>
      </c>
      <c r="AN210" s="11" t="n">
        <v>0</v>
      </c>
      <c r="AO210" s="11" t="n">
        <v>0</v>
      </c>
      <c r="AP210" s="11" t="n">
        <v>0</v>
      </c>
      <c r="AQ210" s="11" t="n">
        <v>0</v>
      </c>
      <c r="AR210" s="11" t="n">
        <v>0</v>
      </c>
      <c r="AS210" s="11" t="n">
        <v>0</v>
      </c>
    </row>
    <row r="211" customFormat="false" ht="15" hidden="false" customHeight="false" outlineLevel="0" collapsed="false">
      <c r="A211" s="10" t="s">
        <v>482</v>
      </c>
      <c r="B211" s="10" t="n">
        <v>1</v>
      </c>
      <c r="C211" s="10" t="s">
        <v>483</v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81707.999795</v>
      </c>
      <c r="J211" s="11" t="n">
        <v>40449.010152</v>
      </c>
      <c r="K211" s="11" t="n">
        <v>53200.015246</v>
      </c>
      <c r="L211" s="11" t="n">
        <v>52899.94674</v>
      </c>
      <c r="M211" s="11" t="n">
        <v>52980.029262</v>
      </c>
      <c r="N211" s="11" t="n">
        <v>51879.925631</v>
      </c>
      <c r="O211" s="11" t="n">
        <v>59779.967135</v>
      </c>
      <c r="P211" s="11" t="n">
        <v>58774.977918</v>
      </c>
      <c r="Q211" s="11" t="n">
        <v>59419.957743</v>
      </c>
      <c r="R211" s="11" t="n">
        <v>56919.995625</v>
      </c>
      <c r="S211" s="11" t="n">
        <v>50799.95648</v>
      </c>
      <c r="T211" s="11" t="n">
        <v>49600.017302</v>
      </c>
      <c r="U211" s="11" t="n">
        <v>51619.979424</v>
      </c>
      <c r="V211" s="11" t="n">
        <v>50939.961696</v>
      </c>
      <c r="W211" s="11" t="n">
        <v>52499.990394</v>
      </c>
      <c r="X211" s="11" t="n">
        <v>55620.054984</v>
      </c>
      <c r="Y211" s="11" t="n">
        <v>57339.920704</v>
      </c>
      <c r="Z211" s="11" t="n">
        <v>57979.9281</v>
      </c>
      <c r="AA211" s="11" t="n">
        <v>0</v>
      </c>
      <c r="AB211" s="11" t="n">
        <v>0</v>
      </c>
      <c r="AC211" s="11" t="n">
        <v>0</v>
      </c>
      <c r="AD211" s="11" t="n">
        <v>0</v>
      </c>
      <c r="AE211" s="11" t="n">
        <v>0</v>
      </c>
      <c r="AF211" s="11" t="n">
        <v>0</v>
      </c>
      <c r="AG211" s="11" t="n">
        <v>0</v>
      </c>
      <c r="AH211" s="11" t="n">
        <v>0</v>
      </c>
      <c r="AI211" s="11" t="n">
        <v>0</v>
      </c>
      <c r="AJ211" s="11" t="n">
        <v>0</v>
      </c>
      <c r="AK211" s="11" t="n">
        <v>0</v>
      </c>
      <c r="AL211" s="11" t="n">
        <v>0</v>
      </c>
      <c r="AM211" s="11" t="n">
        <v>0</v>
      </c>
      <c r="AN211" s="11" t="n">
        <v>0</v>
      </c>
      <c r="AO211" s="11" t="n">
        <v>0</v>
      </c>
      <c r="AP211" s="11" t="n">
        <v>0</v>
      </c>
      <c r="AQ211" s="11" t="n">
        <v>0</v>
      </c>
      <c r="AR211" s="11" t="n">
        <v>0</v>
      </c>
      <c r="AS211" s="11" t="n">
        <v>0</v>
      </c>
    </row>
    <row r="212" customFormat="false" ht="15" hidden="false" customHeight="false" outlineLevel="0" collapsed="false">
      <c r="A212" s="10" t="s">
        <v>484</v>
      </c>
      <c r="B212" s="10" t="n">
        <v>1</v>
      </c>
      <c r="C212" s="10" t="s">
        <v>485</v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s="11" t="n">
        <v>750.08994</v>
      </c>
      <c r="Y212" s="11" t="n">
        <v>749.935824</v>
      </c>
      <c r="Z212" s="11" t="n">
        <v>750.03075</v>
      </c>
      <c r="AA212" s="11" t="n">
        <v>749.923924</v>
      </c>
      <c r="AB212" s="11" t="n">
        <v>781.4972</v>
      </c>
      <c r="AC212" s="11" t="n">
        <v>781.5771</v>
      </c>
      <c r="AD212" s="11" t="n">
        <v>781.57548</v>
      </c>
      <c r="AE212" s="11" t="n">
        <v>781.6336</v>
      </c>
      <c r="AF212" s="11" t="n">
        <v>781.569</v>
      </c>
      <c r="AG212" s="11" t="n">
        <v>781.65015</v>
      </c>
      <c r="AH212" s="11" t="n">
        <v>781.57926</v>
      </c>
      <c r="AI212" s="11" t="n">
        <v>906.60096</v>
      </c>
      <c r="AJ212" s="11" t="n">
        <v>906.6099</v>
      </c>
      <c r="AK212" s="11" t="n">
        <v>906.723063</v>
      </c>
      <c r="AL212" s="11" t="n">
        <v>906.709319</v>
      </c>
      <c r="AM212" s="11" t="n">
        <v>906.717986</v>
      </c>
      <c r="AN212" s="11" t="n">
        <v>940.108106</v>
      </c>
      <c r="AO212" s="11" t="n">
        <v>940.10688</v>
      </c>
      <c r="AP212" s="11" t="n">
        <v>940.131016</v>
      </c>
      <c r="AQ212" s="11" t="n">
        <v>940.107934</v>
      </c>
      <c r="AR212" s="11" t="n">
        <v>940.089807</v>
      </c>
      <c r="AS212" s="11" t="n">
        <v>940.185952</v>
      </c>
    </row>
    <row r="213" customFormat="false" ht="15" hidden="false" customHeight="false" outlineLevel="0" collapsed="false">
      <c r="A213" s="10" t="s">
        <v>486</v>
      </c>
      <c r="B213" s="10" t="n">
        <v>1</v>
      </c>
      <c r="C213" s="10" t="s">
        <v>487</v>
      </c>
      <c r="D213" s="11" t="n">
        <v>1091.375532</v>
      </c>
      <c r="E213" s="11" t="n">
        <v>1091.458206</v>
      </c>
      <c r="F213" s="11" t="n">
        <v>1091.44809</v>
      </c>
      <c r="G213" s="11" t="n">
        <v>1091.34135</v>
      </c>
      <c r="H213" s="11" t="n">
        <v>1091.388025</v>
      </c>
      <c r="I213" s="11" t="n">
        <v>1091.3947</v>
      </c>
      <c r="J213" s="11" t="n">
        <v>1091.42136</v>
      </c>
      <c r="K213" s="11" t="n">
        <v>1091.343337</v>
      </c>
      <c r="L213" s="11" t="n">
        <v>1091.43288</v>
      </c>
      <c r="M213" s="11" t="n">
        <v>1091.475798</v>
      </c>
      <c r="N213" s="11" t="n">
        <v>1091.325018</v>
      </c>
      <c r="O213" s="11" t="n">
        <v>1091.399533</v>
      </c>
      <c r="P213" s="11" t="n">
        <v>1091.452401</v>
      </c>
      <c r="Q213" s="11" t="n">
        <v>1091.471055</v>
      </c>
      <c r="R213" s="11" t="n">
        <v>1091.34219</v>
      </c>
      <c r="S213" s="11" t="n">
        <v>1091.40864</v>
      </c>
      <c r="T213" s="11" t="n">
        <v>1091.412661</v>
      </c>
      <c r="U213" s="11" t="n">
        <v>1091.414064</v>
      </c>
      <c r="V213" s="11" t="n">
        <v>1091.460784</v>
      </c>
      <c r="W213" s="11" t="n">
        <v>0</v>
      </c>
      <c r="X213" s="11" t="n">
        <v>1091.469456</v>
      </c>
      <c r="Y213" s="11" t="n">
        <v>0</v>
      </c>
      <c r="Z213" s="11" t="n">
        <v>0</v>
      </c>
      <c r="AA213" s="11" t="n">
        <v>0</v>
      </c>
      <c r="AB213" s="11" t="n">
        <v>0</v>
      </c>
      <c r="AC213" s="11" t="n">
        <v>0</v>
      </c>
      <c r="AD213" s="11" t="n">
        <v>0</v>
      </c>
      <c r="AE213" s="11" t="n">
        <v>0</v>
      </c>
      <c r="AF213" s="11" t="n">
        <v>0</v>
      </c>
      <c r="AG213" s="11" t="n">
        <v>0</v>
      </c>
      <c r="AH213" s="11" t="n">
        <v>0</v>
      </c>
      <c r="AI213" s="11" t="n">
        <v>0</v>
      </c>
      <c r="AJ213" s="11" t="n">
        <v>0</v>
      </c>
      <c r="AK213" s="11" t="n">
        <v>0</v>
      </c>
      <c r="AL213" s="11" t="n">
        <v>0</v>
      </c>
      <c r="AM213" s="11" t="n">
        <v>0</v>
      </c>
      <c r="AN213" s="11" t="n">
        <v>0</v>
      </c>
      <c r="AO213" s="11" t="n">
        <v>0</v>
      </c>
      <c r="AP213" s="11" t="n">
        <v>0</v>
      </c>
      <c r="AQ213" s="11" t="n">
        <v>0</v>
      </c>
      <c r="AR213" s="11" t="n">
        <v>0</v>
      </c>
      <c r="AS213" s="11" t="n">
        <v>0</v>
      </c>
    </row>
    <row r="214" customFormat="false" ht="15" hidden="false" customHeight="false" outlineLevel="0" collapsed="false">
      <c r="A214" s="10" t="s">
        <v>488</v>
      </c>
      <c r="B214" s="10" t="n">
        <v>1</v>
      </c>
      <c r="C214" s="10" t="s">
        <v>489</v>
      </c>
      <c r="D214" s="11" t="n">
        <v>850.600548</v>
      </c>
      <c r="E214" s="11" t="n">
        <v>850.568172</v>
      </c>
      <c r="F214" s="11" t="n">
        <v>850.7141</v>
      </c>
      <c r="G214" s="11" t="n">
        <v>850.705092</v>
      </c>
      <c r="H214" s="11" t="n">
        <v>850.664059</v>
      </c>
      <c r="I214" s="11" t="n">
        <v>850.706245</v>
      </c>
      <c r="J214" s="11" t="n">
        <v>850.607748</v>
      </c>
      <c r="K214" s="11" t="n">
        <v>850.70188</v>
      </c>
      <c r="L214" s="11" t="n">
        <v>850.65489</v>
      </c>
      <c r="M214" s="11" t="n">
        <v>850.632024</v>
      </c>
      <c r="N214" s="11" t="n">
        <v>850.586497</v>
      </c>
      <c r="O214" s="11" t="n">
        <v>850.652124</v>
      </c>
      <c r="P214" s="11" t="n">
        <v>893.146986</v>
      </c>
      <c r="Q214" s="11" t="n">
        <v>893.177175</v>
      </c>
      <c r="R214" s="11" t="n">
        <v>893.187</v>
      </c>
      <c r="S214" s="11" t="n">
        <v>893.24928</v>
      </c>
      <c r="T214" s="11" t="n">
        <v>893.205204</v>
      </c>
      <c r="U214" s="11" t="n">
        <v>893.176128</v>
      </c>
      <c r="V214" s="11" t="n">
        <v>893.269056</v>
      </c>
      <c r="W214" s="11" t="n">
        <v>893.134192</v>
      </c>
      <c r="X214" s="11" t="n">
        <v>850.692554</v>
      </c>
      <c r="Y214" s="11" t="n">
        <v>893.267584</v>
      </c>
      <c r="Z214" s="11" t="n">
        <v>893.09784</v>
      </c>
      <c r="AA214" s="11" t="n">
        <v>893.190556</v>
      </c>
      <c r="AB214" s="11" t="n">
        <v>930.8068</v>
      </c>
      <c r="AC214" s="11" t="n">
        <v>930.8302</v>
      </c>
      <c r="AD214" s="11" t="n">
        <v>930.7872</v>
      </c>
      <c r="AE214" s="11" t="n">
        <v>930.8332</v>
      </c>
      <c r="AF214" s="11" t="n">
        <v>930.74254</v>
      </c>
      <c r="AG214" s="11" t="n">
        <v>930.84165</v>
      </c>
      <c r="AH214" s="11" t="n">
        <v>930.82744</v>
      </c>
      <c r="AI214" s="11" t="n">
        <v>930.83166</v>
      </c>
      <c r="AJ214" s="11" t="n">
        <v>930.8253</v>
      </c>
      <c r="AK214" s="11" t="n">
        <v>930.850774</v>
      </c>
      <c r="AL214" s="11" t="n">
        <v>930.739042</v>
      </c>
      <c r="AM214" s="11" t="n">
        <v>930.815608</v>
      </c>
      <c r="AN214" s="11" t="n">
        <v>965.106396</v>
      </c>
      <c r="AO214" s="11" t="n">
        <v>965.12808</v>
      </c>
      <c r="AP214" s="11" t="n">
        <v>965.11909</v>
      </c>
      <c r="AQ214" s="11" t="n">
        <v>965.193852</v>
      </c>
      <c r="AR214" s="11" t="n">
        <v>965.188872</v>
      </c>
      <c r="AS214" s="11" t="n">
        <v>965.21324</v>
      </c>
    </row>
    <row r="215" customFormat="false" ht="15" hidden="false" customHeight="false" outlineLevel="0" collapsed="false">
      <c r="A215" s="10" t="s">
        <v>490</v>
      </c>
      <c r="B215" s="10" t="n">
        <v>1</v>
      </c>
      <c r="C215" s="10" t="s">
        <v>491</v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494.064735</v>
      </c>
      <c r="S215" s="11" t="n">
        <v>494.03648</v>
      </c>
      <c r="T215" s="11" t="n">
        <v>494.077442</v>
      </c>
      <c r="U215" s="11" t="n">
        <v>519.913992</v>
      </c>
      <c r="V215" s="11" t="n">
        <v>468.009984</v>
      </c>
      <c r="W215" s="11" t="n">
        <v>442.006242</v>
      </c>
      <c r="X215" s="11" t="n">
        <v>493.956866</v>
      </c>
      <c r="Y215" s="11" t="n">
        <v>520.003616</v>
      </c>
      <c r="Z215" s="11" t="n">
        <v>494.10189</v>
      </c>
      <c r="AA215" s="11" t="n">
        <v>493.946114</v>
      </c>
      <c r="AB215" s="11" t="n">
        <v>568.9068</v>
      </c>
      <c r="AC215" s="11" t="n">
        <v>514.6871</v>
      </c>
      <c r="AD215" s="11" t="n">
        <v>541.73448</v>
      </c>
      <c r="AE215" s="11" t="n">
        <v>487.542</v>
      </c>
      <c r="AF215" s="11" t="n">
        <v>541.88784</v>
      </c>
      <c r="AG215" s="11" t="n">
        <v>487.6107</v>
      </c>
      <c r="AH215" s="11" t="n">
        <v>487.59418</v>
      </c>
      <c r="AI215" s="11" t="n">
        <v>487.59624</v>
      </c>
      <c r="AJ215" s="11" t="n">
        <v>487.6101</v>
      </c>
      <c r="AK215" s="11" t="n">
        <v>460.4525</v>
      </c>
      <c r="AL215" s="11" t="n">
        <v>460.600263</v>
      </c>
      <c r="AM215" s="11" t="n">
        <v>460.552313</v>
      </c>
      <c r="AN215" s="11" t="n">
        <v>352.217286</v>
      </c>
      <c r="AO215" s="11" t="n">
        <v>0</v>
      </c>
      <c r="AP215" s="11" t="n">
        <v>0</v>
      </c>
      <c r="AQ215" s="11" t="n">
        <v>0</v>
      </c>
      <c r="AR215" s="11" t="n">
        <v>0</v>
      </c>
      <c r="AS215" s="11" t="n">
        <v>0</v>
      </c>
    </row>
    <row r="216" customFormat="false" ht="15" hidden="false" customHeight="false" outlineLevel="0" collapsed="false">
      <c r="A216" s="10" t="s">
        <v>492</v>
      </c>
      <c r="B216" s="10" t="n">
        <v>1</v>
      </c>
      <c r="C216" s="10" t="s">
        <v>493</v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999.968928</v>
      </c>
      <c r="K216" s="11" t="n">
        <v>1100.051309</v>
      </c>
      <c r="L216" s="11" t="n">
        <v>1050.010605</v>
      </c>
      <c r="M216" s="11" t="n">
        <v>1049.919858</v>
      </c>
      <c r="N216" s="11" t="n">
        <v>999.951069</v>
      </c>
      <c r="O216" s="11" t="n">
        <v>1049.949698</v>
      </c>
      <c r="P216" s="11" t="n">
        <v>1050.074388</v>
      </c>
      <c r="Q216" s="11" t="n">
        <v>997.452405</v>
      </c>
      <c r="R216" s="11" t="n">
        <v>944.958765</v>
      </c>
      <c r="S216" s="11" t="n">
        <v>839.96416</v>
      </c>
      <c r="T216" s="11" t="n">
        <v>997.480299</v>
      </c>
      <c r="U216" s="11" t="n">
        <v>1049.960964</v>
      </c>
      <c r="V216" s="11" t="n">
        <v>1102.52352</v>
      </c>
      <c r="W216" s="11" t="n">
        <v>1102.53688</v>
      </c>
      <c r="X216" s="11" t="n">
        <v>1102.4944</v>
      </c>
      <c r="Y216" s="11" t="n">
        <v>1417.480944</v>
      </c>
      <c r="Z216" s="11" t="n">
        <v>1154.94531</v>
      </c>
      <c r="AA216" s="11" t="n">
        <v>1155.036632</v>
      </c>
      <c r="AB216" s="11" t="n">
        <v>1367.7752</v>
      </c>
      <c r="AC216" s="11" t="n">
        <v>1367.7086</v>
      </c>
      <c r="AD216" s="11" t="n">
        <v>1203.69564</v>
      </c>
      <c r="AE216" s="11" t="n">
        <v>1203.5826</v>
      </c>
      <c r="AF216" s="11" t="n">
        <v>1094.1966</v>
      </c>
      <c r="AG216" s="11" t="n">
        <v>1094.1969</v>
      </c>
      <c r="AH216" s="11" t="n">
        <v>984.77483</v>
      </c>
      <c r="AI216" s="11" t="n">
        <v>1094.1093</v>
      </c>
      <c r="AJ216" s="11" t="n">
        <v>1039.4277</v>
      </c>
      <c r="AK216" s="11" t="n">
        <v>1039.517564</v>
      </c>
      <c r="AL216" s="11" t="n">
        <v>1039.514811</v>
      </c>
      <c r="AM216" s="11" t="n">
        <v>0</v>
      </c>
      <c r="AN216" s="11" t="n">
        <v>0</v>
      </c>
      <c r="AO216" s="11" t="n">
        <v>0</v>
      </c>
      <c r="AP216" s="11" t="n">
        <v>0</v>
      </c>
      <c r="AQ216" s="11" t="n">
        <v>0</v>
      </c>
      <c r="AR216" s="11" t="n">
        <v>0</v>
      </c>
      <c r="AS216" s="11" t="n">
        <v>0</v>
      </c>
    </row>
    <row r="217" customFormat="false" ht="15" hidden="false" customHeight="false" outlineLevel="0" collapsed="false">
      <c r="A217" s="10" t="s">
        <v>494</v>
      </c>
      <c r="B217" s="10" t="n">
        <v>1</v>
      </c>
      <c r="C217" s="10" t="s">
        <v>495</v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s="11" t="n">
        <v>0</v>
      </c>
      <c r="Y217" s="11" t="n">
        <v>0</v>
      </c>
      <c r="Z217" s="11" t="n">
        <v>0</v>
      </c>
      <c r="AA217" s="11" t="n">
        <v>0</v>
      </c>
      <c r="AB217" s="11" t="n">
        <v>0</v>
      </c>
      <c r="AC217" s="11" t="n">
        <v>0</v>
      </c>
      <c r="AD217" s="11" t="n">
        <v>3510.04752</v>
      </c>
      <c r="AE217" s="11" t="n">
        <v>2519.946</v>
      </c>
      <c r="AF217" s="11" t="n">
        <v>3689.97058</v>
      </c>
      <c r="AG217" s="11" t="n">
        <v>2340.04035</v>
      </c>
      <c r="AH217" s="11" t="n">
        <v>3959.96399</v>
      </c>
      <c r="AI217" s="11" t="n">
        <v>4409.9874</v>
      </c>
      <c r="AJ217" s="11" t="n">
        <v>4859.9574</v>
      </c>
      <c r="AK217" s="11" t="n">
        <v>4410.029864</v>
      </c>
      <c r="AL217" s="11" t="n">
        <v>4769.991732</v>
      </c>
      <c r="AM217" s="11" t="n">
        <v>4319.948326</v>
      </c>
      <c r="AN217" s="11" t="n">
        <v>4059.377492</v>
      </c>
      <c r="AO217" s="11" t="n">
        <v>3919.35528</v>
      </c>
      <c r="AP217" s="11" t="n">
        <v>3359.447369</v>
      </c>
      <c r="AQ217" s="11" t="n">
        <v>4712.644064</v>
      </c>
      <c r="AR217" s="11" t="n">
        <v>4666.002732</v>
      </c>
      <c r="AS217" s="11" t="n">
        <v>3732.741248</v>
      </c>
    </row>
    <row r="218" customFormat="false" ht="15" hidden="false" customHeight="false" outlineLevel="0" collapsed="false">
      <c r="A218" s="10" t="s">
        <v>496</v>
      </c>
      <c r="B218" s="10" t="n">
        <v>1</v>
      </c>
      <c r="C218" s="10" t="s">
        <v>497</v>
      </c>
      <c r="D218" s="11" t="n">
        <v>1861.780356</v>
      </c>
      <c r="E218" s="11" t="n">
        <v>1669.11582</v>
      </c>
      <c r="F218" s="11" t="n">
        <v>1797.540793</v>
      </c>
      <c r="G218" s="11" t="n">
        <v>1733.338683</v>
      </c>
      <c r="H218" s="11" t="n">
        <v>1669.160892</v>
      </c>
      <c r="I218" s="11" t="n">
        <v>1669.25227</v>
      </c>
      <c r="J218" s="11" t="n">
        <v>2118.59238</v>
      </c>
      <c r="K218" s="11" t="n">
        <v>2246.991698</v>
      </c>
      <c r="L218" s="11" t="n">
        <v>1990.208115</v>
      </c>
      <c r="M218" s="11" t="n">
        <v>2054.489538</v>
      </c>
      <c r="N218" s="11" t="n">
        <v>1990.265714</v>
      </c>
      <c r="O218" s="11" t="n">
        <v>1990.268812</v>
      </c>
      <c r="P218" s="11" t="n">
        <v>1990.265256</v>
      </c>
      <c r="Q218" s="11" t="n">
        <v>1926.014781</v>
      </c>
      <c r="R218" s="11" t="n">
        <v>1925.97582</v>
      </c>
      <c r="S218" s="11" t="n">
        <v>2054.45632</v>
      </c>
      <c r="T218" s="11" t="n">
        <v>2311.176943</v>
      </c>
      <c r="U218" s="11" t="n">
        <v>2889.004716</v>
      </c>
      <c r="V218" s="11" t="n">
        <v>3081.62824</v>
      </c>
      <c r="W218" s="11" t="n">
        <v>3531.092486</v>
      </c>
      <c r="X218" s="11" t="n">
        <v>3723.674836</v>
      </c>
      <c r="Y218" s="11" t="n">
        <v>4044.561664</v>
      </c>
      <c r="Z218" s="11" t="n">
        <v>4173.02823</v>
      </c>
      <c r="AA218" s="11" t="n">
        <v>4494.079986</v>
      </c>
      <c r="AB218" s="11" t="n">
        <v>4558.2856</v>
      </c>
      <c r="AC218" s="11" t="n">
        <v>5200.249</v>
      </c>
      <c r="AD218" s="11" t="n">
        <v>4493.90592</v>
      </c>
      <c r="AE218" s="11" t="n">
        <v>4879.1402</v>
      </c>
      <c r="AF218" s="11" t="n">
        <v>4429.8559</v>
      </c>
      <c r="AG218" s="11" t="n">
        <v>4429.85445</v>
      </c>
      <c r="AH218" s="11" t="n">
        <v>3916.16698</v>
      </c>
      <c r="AI218" s="11" t="n">
        <v>3916.24029</v>
      </c>
      <c r="AJ218" s="11" t="n">
        <v>3916.2906</v>
      </c>
      <c r="AK218" s="11" t="n">
        <v>4108.709748</v>
      </c>
      <c r="AL218" s="11" t="n">
        <v>4301.320417</v>
      </c>
      <c r="AM218" s="11" t="n">
        <v>4301.425527</v>
      </c>
      <c r="AN218" s="11" t="n">
        <v>4460.212142</v>
      </c>
      <c r="AO218" s="11" t="n">
        <v>4659.9828</v>
      </c>
      <c r="AP218" s="11" t="n">
        <v>4393.555272</v>
      </c>
      <c r="AQ218" s="11" t="n">
        <v>1397.969794</v>
      </c>
      <c r="AR218" s="11" t="n">
        <v>1797.439248</v>
      </c>
      <c r="AS218" s="11" t="n">
        <v>1797.41432</v>
      </c>
    </row>
    <row r="219" customFormat="false" ht="15" hidden="false" customHeight="false" outlineLevel="0" collapsed="false">
      <c r="A219" s="10" t="s">
        <v>498</v>
      </c>
      <c r="B219" s="10" t="n">
        <v>1</v>
      </c>
      <c r="C219" s="10" t="s">
        <v>499</v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1" t="n">
        <v>0</v>
      </c>
      <c r="Y219" s="11" t="n">
        <v>0</v>
      </c>
      <c r="Z219" s="11" t="n">
        <v>0</v>
      </c>
      <c r="AA219" s="11" t="n">
        <v>0</v>
      </c>
      <c r="AB219" s="11" t="n">
        <v>0</v>
      </c>
      <c r="AC219" s="11" t="n">
        <v>0</v>
      </c>
      <c r="AD219" s="11" t="n">
        <v>0</v>
      </c>
      <c r="AE219" s="11" t="n">
        <v>0</v>
      </c>
      <c r="AF219" s="11" t="n">
        <v>0</v>
      </c>
      <c r="AG219" s="11" t="n">
        <v>989.9517</v>
      </c>
      <c r="AH219" s="11" t="n">
        <v>2475.00099</v>
      </c>
      <c r="AI219" s="11" t="n">
        <v>2475.07281</v>
      </c>
      <c r="AJ219" s="11" t="n">
        <v>3015.00075</v>
      </c>
      <c r="AK219" s="11" t="n">
        <v>2745.033624</v>
      </c>
      <c r="AL219" s="11" t="n">
        <v>3509.990455</v>
      </c>
      <c r="AM219" s="11" t="n">
        <v>3149.954828</v>
      </c>
      <c r="AN219" s="11" t="n">
        <v>3312.876832</v>
      </c>
      <c r="AO219" s="11" t="n">
        <v>3452.9256</v>
      </c>
      <c r="AP219" s="11" t="n">
        <v>3779.536729</v>
      </c>
      <c r="AQ219" s="11" t="n">
        <v>4012.694324</v>
      </c>
      <c r="AR219" s="11" t="n">
        <v>4152.770127</v>
      </c>
      <c r="AS219" s="11" t="n">
        <v>4059.49612</v>
      </c>
    </row>
    <row r="220" customFormat="false" ht="15" hidden="false" customHeight="false" outlineLevel="0" collapsed="false">
      <c r="A220" s="10" t="s">
        <v>500</v>
      </c>
      <c r="B220" s="10" t="n">
        <v>1</v>
      </c>
      <c r="C220" s="10" t="s">
        <v>501</v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v>0</v>
      </c>
      <c r="U220" s="11" t="n">
        <v>0</v>
      </c>
      <c r="V220" s="11" t="n">
        <v>0</v>
      </c>
      <c r="W220" s="11" t="n">
        <v>0</v>
      </c>
      <c r="X220" s="11" t="n">
        <v>0</v>
      </c>
      <c r="Y220" s="11" t="n">
        <v>0</v>
      </c>
      <c r="Z220" s="11" t="n">
        <v>0</v>
      </c>
      <c r="AA220" s="11" t="n">
        <v>0</v>
      </c>
      <c r="AB220" s="11" t="n">
        <v>0</v>
      </c>
      <c r="AC220" s="11" t="n">
        <v>0</v>
      </c>
      <c r="AD220" s="11" t="n">
        <v>0</v>
      </c>
      <c r="AE220" s="11" t="n">
        <v>0</v>
      </c>
      <c r="AF220" s="11" t="n">
        <v>0</v>
      </c>
      <c r="AG220" s="11" t="n">
        <v>0</v>
      </c>
      <c r="AH220" s="11" t="n">
        <v>0</v>
      </c>
      <c r="AI220" s="11" t="n">
        <v>0</v>
      </c>
      <c r="AJ220" s="11" t="n">
        <v>0</v>
      </c>
      <c r="AK220" s="11" t="n">
        <v>0</v>
      </c>
      <c r="AL220" s="11" t="n">
        <v>0</v>
      </c>
      <c r="AM220" s="11" t="n">
        <v>0</v>
      </c>
      <c r="AN220" s="11" t="n">
        <v>0</v>
      </c>
      <c r="AO220" s="11" t="n">
        <v>0</v>
      </c>
      <c r="AP220" s="11" t="n">
        <v>3099.96976</v>
      </c>
      <c r="AQ220" s="11" t="n">
        <v>3249.942076</v>
      </c>
      <c r="AR220" s="11" t="n">
        <v>3299.921208</v>
      </c>
      <c r="AS220" s="11" t="n">
        <v>3199.992544</v>
      </c>
    </row>
    <row r="221" customFormat="false" ht="15" hidden="false" customHeight="false" outlineLevel="0" collapsed="false">
      <c r="A221" s="10" t="s">
        <v>502</v>
      </c>
      <c r="B221" s="10" t="n">
        <v>1</v>
      </c>
      <c r="C221" s="10" t="s">
        <v>503</v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s="11" t="n">
        <v>0</v>
      </c>
      <c r="Y221" s="11" t="n">
        <v>0</v>
      </c>
      <c r="Z221" s="11" t="n">
        <v>0</v>
      </c>
      <c r="AA221" s="11" t="n">
        <v>0</v>
      </c>
      <c r="AB221" s="11" t="n">
        <v>0</v>
      </c>
      <c r="AC221" s="11" t="n">
        <v>0</v>
      </c>
      <c r="AD221" s="11" t="n">
        <v>0</v>
      </c>
      <c r="AE221" s="11" t="n">
        <v>0</v>
      </c>
      <c r="AF221" s="11" t="n">
        <v>0</v>
      </c>
      <c r="AG221" s="11" t="n">
        <v>0</v>
      </c>
      <c r="AH221" s="11" t="n">
        <v>0</v>
      </c>
      <c r="AI221" s="11" t="n">
        <v>0</v>
      </c>
      <c r="AJ221" s="11" t="n">
        <v>0</v>
      </c>
      <c r="AK221" s="11" t="n">
        <v>0</v>
      </c>
      <c r="AL221" s="11" t="n">
        <v>0</v>
      </c>
      <c r="AM221" s="11" t="n">
        <v>0</v>
      </c>
      <c r="AN221" s="11" t="n">
        <v>162.05788</v>
      </c>
      <c r="AO221" s="11" t="n">
        <v>162.03384</v>
      </c>
      <c r="AP221" s="11" t="n">
        <v>162.060335</v>
      </c>
      <c r="AQ221" s="11" t="n">
        <v>161.918198</v>
      </c>
      <c r="AR221" s="11" t="n">
        <v>162.018792</v>
      </c>
      <c r="AS221" s="11" t="n">
        <v>162.064816</v>
      </c>
    </row>
    <row r="222" customFormat="false" ht="15" hidden="false" customHeight="false" outlineLevel="0" collapsed="false">
      <c r="A222" s="10" t="s">
        <v>504</v>
      </c>
      <c r="B222" s="10" t="n">
        <v>1</v>
      </c>
      <c r="C222" s="10" t="s">
        <v>505</v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0</v>
      </c>
      <c r="S222" s="11" t="n">
        <v>0</v>
      </c>
      <c r="T222" s="11" t="n">
        <v>0</v>
      </c>
      <c r="U222" s="11" t="n">
        <v>0</v>
      </c>
      <c r="V222" s="11" t="n">
        <v>0</v>
      </c>
      <c r="W222" s="11" t="n">
        <v>0</v>
      </c>
      <c r="X222" s="11" t="n">
        <v>0</v>
      </c>
      <c r="Y222" s="11" t="n">
        <v>0</v>
      </c>
      <c r="Z222" s="11" t="n">
        <v>0</v>
      </c>
      <c r="AA222" s="11" t="n">
        <v>0</v>
      </c>
      <c r="AB222" s="11" t="n">
        <v>0</v>
      </c>
      <c r="AC222" s="11" t="n">
        <v>0</v>
      </c>
      <c r="AD222" s="11" t="n">
        <v>0</v>
      </c>
      <c r="AE222" s="11" t="n">
        <v>0</v>
      </c>
      <c r="AF222" s="11" t="n">
        <v>0</v>
      </c>
      <c r="AG222" s="11" t="n">
        <v>0</v>
      </c>
      <c r="AH222" s="11" t="n">
        <v>0</v>
      </c>
      <c r="AI222" s="11" t="n">
        <v>660.00699</v>
      </c>
      <c r="AJ222" s="11" t="n">
        <v>660.0531</v>
      </c>
      <c r="AK222" s="11" t="n">
        <v>659.920523</v>
      </c>
      <c r="AL222" s="11" t="n">
        <v>659.991934</v>
      </c>
      <c r="AM222" s="11" t="n">
        <v>0</v>
      </c>
      <c r="AN222" s="11" t="n">
        <v>0</v>
      </c>
      <c r="AO222" s="11" t="n">
        <v>0</v>
      </c>
      <c r="AP222" s="11" t="n">
        <v>0</v>
      </c>
      <c r="AQ222" s="11" t="n">
        <v>0</v>
      </c>
      <c r="AR222" s="11" t="n">
        <v>0</v>
      </c>
      <c r="AS222" s="11" t="n">
        <v>0</v>
      </c>
    </row>
    <row r="223" customFormat="false" ht="15" hidden="false" customHeight="false" outlineLevel="0" collapsed="false">
      <c r="A223" s="10" t="s">
        <v>506</v>
      </c>
      <c r="B223" s="10" t="n">
        <v>1</v>
      </c>
      <c r="C223" s="10" t="s">
        <v>507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3709.930994</v>
      </c>
      <c r="L223" s="11" t="n">
        <v>3499.91784</v>
      </c>
      <c r="M223" s="11" t="n">
        <v>3377.413854</v>
      </c>
      <c r="N223" s="11" t="n">
        <v>3202.562269</v>
      </c>
      <c r="O223" s="11" t="n">
        <v>3255.08092</v>
      </c>
      <c r="P223" s="11" t="n">
        <v>3219.930522</v>
      </c>
      <c r="Q223" s="11" t="n">
        <v>3325.012293</v>
      </c>
      <c r="R223" s="11" t="n">
        <v>2603.970915</v>
      </c>
      <c r="S223" s="11" t="n">
        <v>3290.05824</v>
      </c>
      <c r="T223" s="11" t="n">
        <v>2520.066239</v>
      </c>
      <c r="U223" s="11" t="n">
        <v>2589.989688</v>
      </c>
      <c r="V223" s="11" t="n">
        <v>2694.994992</v>
      </c>
      <c r="W223" s="11" t="n">
        <v>3395.060058</v>
      </c>
      <c r="X223" s="11" t="n">
        <v>3360.048558</v>
      </c>
      <c r="Y223" s="11" t="n">
        <v>3429.93904</v>
      </c>
      <c r="Z223" s="11" t="n">
        <v>3395.03715</v>
      </c>
      <c r="AA223" s="11" t="n">
        <v>3377.490614</v>
      </c>
      <c r="AB223" s="11" t="n">
        <v>3629.7536</v>
      </c>
      <c r="AC223" s="11" t="n">
        <v>3629.704</v>
      </c>
      <c r="AD223" s="11" t="n">
        <v>3520.25352</v>
      </c>
      <c r="AE223" s="11" t="n">
        <v>3483.8694</v>
      </c>
      <c r="AF223" s="11" t="n">
        <v>3447.39472</v>
      </c>
      <c r="AG223" s="11" t="n">
        <v>3392.69025</v>
      </c>
      <c r="AH223" s="11" t="n">
        <v>3429.13671</v>
      </c>
      <c r="AI223" s="11" t="n">
        <v>3447.28305</v>
      </c>
      <c r="AJ223" s="11" t="n">
        <v>3301.3662</v>
      </c>
      <c r="AK223" s="11" t="n">
        <v>3173.806992</v>
      </c>
      <c r="AL223" s="11" t="n">
        <v>3009.585231</v>
      </c>
      <c r="AM223" s="11" t="n">
        <v>2936.67289</v>
      </c>
      <c r="AN223" s="11" t="n">
        <v>3025.6551</v>
      </c>
      <c r="AO223" s="11" t="n">
        <v>3044.47608</v>
      </c>
      <c r="AP223" s="11" t="n">
        <v>3006.717165</v>
      </c>
      <c r="AQ223" s="11" t="n">
        <v>2987.855632</v>
      </c>
      <c r="AR223" s="11" t="n">
        <v>3006.69489</v>
      </c>
      <c r="AS223" s="11" t="n">
        <v>2987.698136</v>
      </c>
    </row>
    <row r="224" customFormat="false" ht="15" hidden="false" customHeight="false" outlineLevel="0" collapsed="false">
      <c r="A224" s="10" t="s">
        <v>508</v>
      </c>
      <c r="B224" s="10" t="n">
        <v>1</v>
      </c>
      <c r="C224" s="10" t="s">
        <v>509</v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  <c r="P224" s="11" t="n">
        <v>0</v>
      </c>
      <c r="Q224" s="11" t="n">
        <v>0</v>
      </c>
      <c r="R224" s="11" t="n">
        <v>0</v>
      </c>
      <c r="S224" s="11" t="n">
        <v>0</v>
      </c>
      <c r="T224" s="11" t="n">
        <v>0</v>
      </c>
      <c r="U224" s="11" t="n">
        <v>0</v>
      </c>
      <c r="V224" s="11" t="n">
        <v>0</v>
      </c>
      <c r="W224" s="11" t="n">
        <v>0</v>
      </c>
      <c r="X224" s="11" t="n">
        <v>0</v>
      </c>
      <c r="Y224" s="11" t="n">
        <v>0</v>
      </c>
      <c r="Z224" s="11" t="n">
        <v>0</v>
      </c>
      <c r="AA224" s="11" t="n">
        <v>0</v>
      </c>
      <c r="AB224" s="11" t="n">
        <v>0</v>
      </c>
      <c r="AC224" s="11" t="n">
        <v>0</v>
      </c>
      <c r="AD224" s="11" t="n">
        <v>0</v>
      </c>
      <c r="AE224" s="11" t="n">
        <v>0</v>
      </c>
      <c r="AF224" s="11" t="n">
        <v>0</v>
      </c>
      <c r="AG224" s="11" t="n">
        <v>0</v>
      </c>
      <c r="AH224" s="11" t="n">
        <v>0</v>
      </c>
      <c r="AI224" s="11" t="n">
        <v>0</v>
      </c>
      <c r="AJ224" s="11" t="n">
        <v>0</v>
      </c>
      <c r="AK224" s="11" t="n">
        <v>0</v>
      </c>
      <c r="AL224" s="11" t="n">
        <v>0</v>
      </c>
      <c r="AM224" s="11" t="n">
        <v>0</v>
      </c>
      <c r="AN224" s="11" t="n">
        <v>0</v>
      </c>
      <c r="AO224" s="11" t="n">
        <v>0</v>
      </c>
      <c r="AP224" s="11" t="n">
        <v>0</v>
      </c>
      <c r="AQ224" s="11" t="n">
        <v>0</v>
      </c>
      <c r="AR224" s="11" t="n">
        <v>415.952091</v>
      </c>
      <c r="AS224" s="11" t="n">
        <v>416.013032</v>
      </c>
    </row>
    <row r="225" customFormat="false" ht="15" hidden="false" customHeight="false" outlineLevel="0" collapsed="false">
      <c r="A225" s="10" t="s">
        <v>510</v>
      </c>
      <c r="B225" s="10" t="n">
        <v>1</v>
      </c>
      <c r="C225" s="10" t="s">
        <v>511</v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0</v>
      </c>
      <c r="R225" s="11" t="n">
        <v>0</v>
      </c>
      <c r="S225" s="11" t="n">
        <v>0</v>
      </c>
      <c r="T225" s="11" t="n">
        <v>0</v>
      </c>
      <c r="U225" s="11" t="n">
        <v>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0</v>
      </c>
      <c r="AB225" s="11" t="n">
        <v>0</v>
      </c>
      <c r="AC225" s="11" t="n">
        <v>0</v>
      </c>
      <c r="AD225" s="11" t="n">
        <v>0</v>
      </c>
      <c r="AE225" s="11" t="n">
        <v>0</v>
      </c>
      <c r="AF225" s="11" t="n">
        <v>0</v>
      </c>
      <c r="AG225" s="11" t="n">
        <v>1013.93565</v>
      </c>
      <c r="AH225" s="11" t="n">
        <v>0</v>
      </c>
      <c r="AI225" s="11" t="n">
        <v>3861.06885</v>
      </c>
      <c r="AJ225" s="11" t="n">
        <v>4835.92545</v>
      </c>
      <c r="AK225" s="11" t="n">
        <v>7391.920254</v>
      </c>
      <c r="AL225" s="11" t="n">
        <v>8988.033567</v>
      </c>
      <c r="AM225" s="11" t="n">
        <v>9282.080295</v>
      </c>
      <c r="AN225" s="11" t="n">
        <v>10458.077722</v>
      </c>
      <c r="AO225" s="11" t="n">
        <v>10457.9988</v>
      </c>
      <c r="AP225" s="11" t="n">
        <v>12096.038546</v>
      </c>
      <c r="AQ225" s="11" t="n">
        <v>11717.930522</v>
      </c>
      <c r="AR225" s="11" t="n">
        <v>11676.085038</v>
      </c>
      <c r="AS225" s="11" t="n">
        <v>12432.086544</v>
      </c>
    </row>
    <row r="226" customFormat="false" ht="15" hidden="false" customHeight="false" outlineLevel="0" collapsed="false">
      <c r="A226" s="10" t="s">
        <v>512</v>
      </c>
      <c r="B226" s="10" t="n">
        <v>1</v>
      </c>
      <c r="C226" s="10" t="s">
        <v>513</v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  <c r="P226" s="11" t="n">
        <v>0</v>
      </c>
      <c r="Q226" s="11" t="n">
        <v>0</v>
      </c>
      <c r="R226" s="11" t="n">
        <v>0</v>
      </c>
      <c r="S226" s="11" t="n">
        <v>0</v>
      </c>
      <c r="T226" s="11" t="n">
        <v>0</v>
      </c>
      <c r="U226" s="11" t="n">
        <v>0</v>
      </c>
      <c r="V226" s="11" t="n">
        <v>0</v>
      </c>
      <c r="W226" s="11" t="n">
        <v>0</v>
      </c>
      <c r="X226" s="11" t="n">
        <v>0</v>
      </c>
      <c r="Y226" s="11" t="n">
        <v>0</v>
      </c>
      <c r="Z226" s="11" t="n">
        <v>0</v>
      </c>
      <c r="AA226" s="11" t="n">
        <v>0</v>
      </c>
      <c r="AB226" s="11" t="n">
        <v>0</v>
      </c>
      <c r="AC226" s="11" t="n">
        <v>0</v>
      </c>
      <c r="AD226" s="11" t="n">
        <v>0</v>
      </c>
      <c r="AE226" s="11" t="n">
        <v>0</v>
      </c>
      <c r="AF226" s="11" t="n">
        <v>0</v>
      </c>
      <c r="AG226" s="11" t="n">
        <v>0</v>
      </c>
      <c r="AH226" s="11" t="n">
        <v>0</v>
      </c>
      <c r="AI226" s="11" t="n">
        <v>0</v>
      </c>
      <c r="AJ226" s="11" t="n">
        <v>0</v>
      </c>
      <c r="AK226" s="11" t="n">
        <v>583.485408</v>
      </c>
      <c r="AL226" s="11" t="n">
        <v>474.174305</v>
      </c>
      <c r="AM226" s="11" t="n">
        <v>474.039788</v>
      </c>
      <c r="AN226" s="11" t="n">
        <v>416.006026</v>
      </c>
      <c r="AO226" s="11" t="n">
        <v>378.25152</v>
      </c>
      <c r="AP226" s="11" t="n">
        <v>378.261497</v>
      </c>
      <c r="AQ226" s="11" t="n">
        <v>415.935046</v>
      </c>
      <c r="AR226" s="11" t="n">
        <v>491.59548</v>
      </c>
      <c r="AS226" s="11" t="n">
        <v>491.619944</v>
      </c>
    </row>
    <row r="227" customFormat="false" ht="15" hidden="false" customHeight="false" outlineLevel="0" collapsed="false">
      <c r="A227" s="10" t="s">
        <v>514</v>
      </c>
      <c r="B227" s="10" t="n">
        <v>1</v>
      </c>
      <c r="C227" s="10" t="s">
        <v>515</v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750.057819</v>
      </c>
      <c r="L227" s="11" t="n">
        <v>750.007575</v>
      </c>
      <c r="M227" s="11" t="n">
        <v>749.994378</v>
      </c>
      <c r="N227" s="11" t="n">
        <v>749.920282</v>
      </c>
      <c r="O227" s="11" t="n">
        <v>749.988239</v>
      </c>
      <c r="P227" s="11" t="n">
        <v>787.555791</v>
      </c>
      <c r="Q227" s="11" t="n">
        <v>787.534401</v>
      </c>
      <c r="R227" s="11" t="n">
        <v>787.493205</v>
      </c>
      <c r="S227" s="11" t="n">
        <v>787.53024</v>
      </c>
      <c r="T227" s="11" t="n">
        <v>787.573685</v>
      </c>
      <c r="U227" s="11" t="n">
        <v>787.424664</v>
      </c>
      <c r="V227" s="11" t="n">
        <v>787.5168</v>
      </c>
      <c r="W227" s="11" t="n">
        <v>787.441358</v>
      </c>
      <c r="X227" s="11" t="n">
        <v>0</v>
      </c>
      <c r="Y227" s="11" t="n">
        <v>0</v>
      </c>
      <c r="Z227" s="11" t="n">
        <v>0</v>
      </c>
      <c r="AA227" s="11" t="n">
        <v>0</v>
      </c>
      <c r="AB227" s="11" t="n">
        <v>0</v>
      </c>
      <c r="AC227" s="11" t="n">
        <v>0</v>
      </c>
      <c r="AD227" s="11" t="n">
        <v>0</v>
      </c>
      <c r="AE227" s="11" t="n">
        <v>0</v>
      </c>
      <c r="AF227" s="11" t="n">
        <v>0</v>
      </c>
      <c r="AG227" s="11" t="n">
        <v>0</v>
      </c>
      <c r="AH227" s="11" t="n">
        <v>0</v>
      </c>
      <c r="AI227" s="11" t="n">
        <v>0</v>
      </c>
      <c r="AJ227" s="11" t="n">
        <v>0</v>
      </c>
      <c r="AK227" s="11" t="n">
        <v>0</v>
      </c>
      <c r="AL227" s="11" t="n">
        <v>0</v>
      </c>
      <c r="AM227" s="11" t="n">
        <v>0</v>
      </c>
      <c r="AN227" s="11" t="n">
        <v>0</v>
      </c>
      <c r="AO227" s="11" t="n">
        <v>0</v>
      </c>
      <c r="AP227" s="11" t="n">
        <v>0</v>
      </c>
      <c r="AQ227" s="11" t="n">
        <v>0</v>
      </c>
      <c r="AR227" s="11" t="n">
        <v>0</v>
      </c>
      <c r="AS227" s="11" t="n">
        <v>0</v>
      </c>
    </row>
    <row r="228" customFormat="false" ht="15" hidden="false" customHeight="false" outlineLevel="0" collapsed="false">
      <c r="A228" s="10" t="s">
        <v>516</v>
      </c>
      <c r="B228" s="10" t="n">
        <v>1</v>
      </c>
      <c r="C228" s="10" t="s">
        <v>517</v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259.995642</v>
      </c>
      <c r="N228" s="11" t="n">
        <v>260.011369</v>
      </c>
      <c r="O228" s="11" t="n">
        <v>260.034271</v>
      </c>
      <c r="P228" s="11" t="n">
        <v>259.943202</v>
      </c>
      <c r="Q228" s="11" t="n">
        <v>260.004303</v>
      </c>
      <c r="R228" s="11" t="n">
        <v>260.01666</v>
      </c>
      <c r="S228" s="11" t="n">
        <v>259.95648</v>
      </c>
      <c r="T228" s="11" t="n">
        <v>259.924749</v>
      </c>
      <c r="U228" s="11" t="n">
        <v>0</v>
      </c>
      <c r="V228" s="11" t="n">
        <v>0</v>
      </c>
      <c r="W228" s="11" t="n">
        <v>0</v>
      </c>
      <c r="X228" s="11" t="n">
        <v>0</v>
      </c>
      <c r="Y228" s="11" t="n">
        <v>0</v>
      </c>
      <c r="Z228" s="11" t="n">
        <v>0</v>
      </c>
      <c r="AA228" s="11" t="n">
        <v>0</v>
      </c>
      <c r="AB228" s="11" t="n">
        <v>0</v>
      </c>
      <c r="AC228" s="11" t="n">
        <v>0</v>
      </c>
      <c r="AD228" s="11" t="n">
        <v>0</v>
      </c>
      <c r="AE228" s="11" t="n">
        <v>0</v>
      </c>
      <c r="AF228" s="11" t="n">
        <v>0</v>
      </c>
      <c r="AG228" s="11" t="n">
        <v>0</v>
      </c>
      <c r="AH228" s="11" t="n">
        <v>0</v>
      </c>
      <c r="AI228" s="11" t="n">
        <v>0</v>
      </c>
      <c r="AJ228" s="11" t="n">
        <v>0</v>
      </c>
      <c r="AK228" s="11" t="n">
        <v>0</v>
      </c>
      <c r="AL228" s="11" t="n">
        <v>0</v>
      </c>
      <c r="AM228" s="11" t="n">
        <v>0</v>
      </c>
      <c r="AN228" s="11" t="n">
        <v>0</v>
      </c>
      <c r="AO228" s="11" t="n">
        <v>0</v>
      </c>
      <c r="AP228" s="11" t="n">
        <v>0</v>
      </c>
      <c r="AQ228" s="11" t="n">
        <v>0</v>
      </c>
      <c r="AR228" s="11" t="n">
        <v>0</v>
      </c>
      <c r="AS228" s="11" t="n">
        <v>0</v>
      </c>
    </row>
    <row r="229" customFormat="false" ht="15" hidden="false" customHeight="false" outlineLevel="0" collapsed="false">
      <c r="A229" s="10" t="s">
        <v>518</v>
      </c>
      <c r="B229" s="10" t="n">
        <v>1</v>
      </c>
      <c r="C229" s="10" t="s">
        <v>519</v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0</v>
      </c>
      <c r="Q229" s="11" t="n">
        <v>0</v>
      </c>
      <c r="R229" s="11" t="n">
        <v>0</v>
      </c>
      <c r="S229" s="11" t="n">
        <v>0</v>
      </c>
      <c r="T229" s="11" t="n">
        <v>0</v>
      </c>
      <c r="U229" s="11" t="n">
        <v>0</v>
      </c>
      <c r="V229" s="11" t="n">
        <v>0</v>
      </c>
      <c r="W229" s="11" t="n">
        <v>0</v>
      </c>
      <c r="X229" s="11" t="n">
        <v>0</v>
      </c>
      <c r="Y229" s="11" t="n">
        <v>0</v>
      </c>
      <c r="Z229" s="11" t="n">
        <v>630.02583</v>
      </c>
      <c r="AA229" s="11" t="n">
        <v>629.928002</v>
      </c>
      <c r="AB229" s="11" t="n">
        <v>805.0724</v>
      </c>
      <c r="AC229" s="11" t="n">
        <v>1240.012</v>
      </c>
      <c r="AD229" s="11" t="n">
        <v>1204.92036</v>
      </c>
      <c r="AE229" s="11" t="n">
        <v>1539.967</v>
      </c>
      <c r="AF229" s="11" t="n">
        <v>5195.0216</v>
      </c>
      <c r="AG229" s="11" t="n">
        <v>5125.0113</v>
      </c>
      <c r="AH229" s="11" t="n">
        <v>5190.03967</v>
      </c>
      <c r="AI229" s="11" t="n">
        <v>5395.05855</v>
      </c>
      <c r="AJ229" s="11" t="n">
        <v>5329.9563</v>
      </c>
      <c r="AK229" s="11" t="n">
        <v>5344.93262</v>
      </c>
      <c r="AL229" s="11" t="n">
        <v>5380.08989</v>
      </c>
      <c r="AM229" s="11" t="n">
        <v>6580.08947</v>
      </c>
      <c r="AN229" s="11" t="n">
        <v>6580.067134</v>
      </c>
      <c r="AO229" s="11" t="n">
        <v>6190.07232</v>
      </c>
      <c r="AP229" s="11" t="n">
        <v>6029.911973</v>
      </c>
      <c r="AQ229" s="11" t="n">
        <v>5955.010996</v>
      </c>
      <c r="AR229" s="11" t="n">
        <v>5884.951806</v>
      </c>
      <c r="AS229" s="11" t="n">
        <v>5660.01744</v>
      </c>
    </row>
    <row r="230" customFormat="false" ht="15" hidden="false" customHeight="false" outlineLevel="0" collapsed="false">
      <c r="A230" s="10" t="s">
        <v>520</v>
      </c>
      <c r="B230" s="10" t="n">
        <v>1</v>
      </c>
      <c r="C230" s="10" t="s">
        <v>521</v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2300.042885</v>
      </c>
      <c r="P230" s="11" t="n">
        <v>2479.933692</v>
      </c>
      <c r="Q230" s="11" t="n">
        <v>2380.039389</v>
      </c>
      <c r="R230" s="11" t="n">
        <v>2420.040555</v>
      </c>
      <c r="S230" s="11" t="n">
        <v>2480.05632</v>
      </c>
      <c r="T230" s="11" t="n">
        <v>2420.029969</v>
      </c>
      <c r="U230" s="11" t="n">
        <v>3080.057448</v>
      </c>
      <c r="V230" s="11" t="n">
        <v>3240.06912</v>
      </c>
      <c r="W230" s="11" t="n">
        <v>3280.047218</v>
      </c>
      <c r="X230" s="11" t="n">
        <v>3460.06055</v>
      </c>
      <c r="Y230" s="11" t="n">
        <v>3480.05504</v>
      </c>
      <c r="Z230" s="11" t="n">
        <v>3679.94679</v>
      </c>
      <c r="AA230" s="11" t="n">
        <v>3739.906628</v>
      </c>
      <c r="AB230" s="11" t="n">
        <v>3879.9816</v>
      </c>
      <c r="AC230" s="11" t="n">
        <v>4019.9793</v>
      </c>
      <c r="AD230" s="11" t="n">
        <v>3879.91296</v>
      </c>
      <c r="AE230" s="11" t="n">
        <v>3779.919</v>
      </c>
      <c r="AF230" s="11" t="n">
        <v>3619.91884</v>
      </c>
      <c r="AG230" s="11" t="n">
        <v>3560.01135</v>
      </c>
      <c r="AH230" s="11" t="n">
        <v>3780.0767</v>
      </c>
      <c r="AI230" s="11" t="n">
        <v>3719.97162</v>
      </c>
      <c r="AJ230" s="11" t="n">
        <v>3739.99515</v>
      </c>
      <c r="AK230" s="11" t="n">
        <v>3660.044832</v>
      </c>
      <c r="AL230" s="11" t="n">
        <v>3780.003831</v>
      </c>
      <c r="AM230" s="11" t="n">
        <v>3540.012605</v>
      </c>
      <c r="AN230" s="11" t="n">
        <v>3774.74179</v>
      </c>
      <c r="AO230" s="11" t="n">
        <v>3629.45448</v>
      </c>
      <c r="AP230" s="11" t="n">
        <v>3629.427212</v>
      </c>
      <c r="AQ230" s="11" t="n">
        <v>3774.641242</v>
      </c>
      <c r="AR230" s="11" t="n">
        <v>3961.324845</v>
      </c>
      <c r="AS230" s="11" t="n">
        <v>7052.26972</v>
      </c>
    </row>
    <row r="231" customFormat="false" ht="15" hidden="false" customHeight="false" outlineLevel="0" collapsed="false">
      <c r="A231" s="10" t="s">
        <v>522</v>
      </c>
      <c r="B231" s="10" t="n">
        <v>1</v>
      </c>
      <c r="C231" s="10" t="s">
        <v>523</v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  <c r="P231" s="11" t="n">
        <v>0</v>
      </c>
      <c r="Q231" s="11" t="n">
        <v>0</v>
      </c>
      <c r="R231" s="11" t="n">
        <v>0</v>
      </c>
      <c r="S231" s="11" t="n">
        <v>0</v>
      </c>
      <c r="T231" s="11" t="n">
        <v>0</v>
      </c>
      <c r="U231" s="11" t="n">
        <v>0</v>
      </c>
      <c r="V231" s="11" t="n">
        <v>0</v>
      </c>
      <c r="W231" s="11" t="n">
        <v>0</v>
      </c>
      <c r="X231" s="11" t="n">
        <v>0</v>
      </c>
      <c r="Y231" s="11" t="n">
        <v>0</v>
      </c>
      <c r="Z231" s="11" t="n">
        <v>0</v>
      </c>
      <c r="AA231" s="11" t="n">
        <v>3019.931096</v>
      </c>
      <c r="AB231" s="11" t="n">
        <v>3200.0232</v>
      </c>
      <c r="AC231" s="11" t="n">
        <v>3240.0446</v>
      </c>
      <c r="AD231" s="11" t="n">
        <v>3119.9742</v>
      </c>
      <c r="AE231" s="11" t="n">
        <v>3140.0446</v>
      </c>
      <c r="AF231" s="11" t="n">
        <v>3139.97758</v>
      </c>
      <c r="AG231" s="11" t="n">
        <v>3039.91845</v>
      </c>
      <c r="AH231" s="11" t="n">
        <v>0</v>
      </c>
      <c r="AI231" s="11" t="n">
        <v>2939.92947</v>
      </c>
      <c r="AJ231" s="11" t="n">
        <v>2760.00525</v>
      </c>
      <c r="AK231" s="11" t="n">
        <v>2880.038297</v>
      </c>
      <c r="AL231" s="11" t="n">
        <v>2799.921312</v>
      </c>
      <c r="AM231" s="11" t="n">
        <v>2799.99981</v>
      </c>
      <c r="AN231" s="11" t="n">
        <v>2903.594484</v>
      </c>
      <c r="AO231" s="11" t="n">
        <v>2862.08016</v>
      </c>
      <c r="AP231" s="11" t="n">
        <v>2613.245536</v>
      </c>
      <c r="AQ231" s="11" t="n">
        <v>2654.721658</v>
      </c>
      <c r="AR231" s="11" t="n">
        <v>3048.757461</v>
      </c>
      <c r="AS231" s="11" t="n">
        <v>2551.033216</v>
      </c>
    </row>
    <row r="232" customFormat="false" ht="15" hidden="false" customHeight="false" outlineLevel="0" collapsed="false">
      <c r="A232" s="10" t="s">
        <v>524</v>
      </c>
      <c r="B232" s="10" t="n">
        <v>1</v>
      </c>
      <c r="C232" s="10" t="s">
        <v>525</v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  <c r="P232" s="11" t="n">
        <v>0</v>
      </c>
      <c r="Q232" s="11" t="n">
        <v>0</v>
      </c>
      <c r="R232" s="11" t="n">
        <v>0</v>
      </c>
      <c r="S232" s="11" t="n">
        <v>0</v>
      </c>
      <c r="T232" s="11" t="n">
        <v>0</v>
      </c>
      <c r="U232" s="11" t="n">
        <v>0</v>
      </c>
      <c r="V232" s="11" t="n">
        <v>0</v>
      </c>
      <c r="W232" s="11" t="n">
        <v>0</v>
      </c>
      <c r="X232" s="11" t="n">
        <v>0</v>
      </c>
      <c r="Y232" s="11" t="n">
        <v>0</v>
      </c>
      <c r="Z232" s="11" t="n">
        <v>0</v>
      </c>
      <c r="AA232" s="11" t="n">
        <v>0</v>
      </c>
      <c r="AB232" s="11" t="n">
        <v>0</v>
      </c>
      <c r="AC232" s="11" t="n">
        <v>0</v>
      </c>
      <c r="AD232" s="11" t="n">
        <v>0</v>
      </c>
      <c r="AE232" s="11" t="n">
        <v>0</v>
      </c>
      <c r="AF232" s="11" t="n">
        <v>0</v>
      </c>
      <c r="AG232" s="11" t="n">
        <v>0</v>
      </c>
      <c r="AH232" s="11" t="n">
        <v>0</v>
      </c>
      <c r="AI232" s="11" t="n">
        <v>0</v>
      </c>
      <c r="AJ232" s="11" t="n">
        <v>0</v>
      </c>
      <c r="AK232" s="11" t="n">
        <v>0</v>
      </c>
      <c r="AL232" s="11" t="n">
        <v>0</v>
      </c>
      <c r="AM232" s="11" t="n">
        <v>0</v>
      </c>
      <c r="AN232" s="11" t="n">
        <v>0</v>
      </c>
      <c r="AO232" s="11" t="n">
        <v>2250.00984</v>
      </c>
      <c r="AP232" s="11" t="n">
        <v>2600.027207</v>
      </c>
      <c r="AQ232" s="11" t="n">
        <v>2649.985156</v>
      </c>
      <c r="AR232" s="11" t="n">
        <v>2850.042105</v>
      </c>
      <c r="AS232" s="11" t="n">
        <v>2999.949256</v>
      </c>
    </row>
    <row r="233" customFormat="false" ht="15" hidden="false" customHeight="false" outlineLevel="0" collapsed="false">
      <c r="A233" s="10" t="s">
        <v>526</v>
      </c>
      <c r="B233" s="10" t="n">
        <v>1</v>
      </c>
      <c r="C233" s="10" t="s">
        <v>527</v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  <c r="P233" s="11" t="n">
        <v>0</v>
      </c>
      <c r="Q233" s="11" t="n">
        <v>0</v>
      </c>
      <c r="R233" s="11" t="n">
        <v>0</v>
      </c>
      <c r="S233" s="11" t="n">
        <v>2799.93728</v>
      </c>
      <c r="T233" s="11" t="n">
        <v>2520.066239</v>
      </c>
      <c r="U233" s="11" t="n">
        <v>2463.972264</v>
      </c>
      <c r="V233" s="11" t="n">
        <v>2463.990064</v>
      </c>
      <c r="W233" s="11" t="n">
        <v>2267.934226</v>
      </c>
      <c r="X233" s="11" t="n">
        <v>2281.966534</v>
      </c>
      <c r="Y233" s="11" t="n">
        <v>2323.979152</v>
      </c>
      <c r="Z233" s="11" t="n">
        <v>2450.10045</v>
      </c>
      <c r="AA233" s="11" t="n">
        <v>2226.096354</v>
      </c>
      <c r="AB233" s="11" t="n">
        <v>2296.1004</v>
      </c>
      <c r="AC233" s="11" t="n">
        <v>2267.9491</v>
      </c>
      <c r="AD233" s="11" t="n">
        <v>2295.94176</v>
      </c>
      <c r="AE233" s="11" t="n">
        <v>2394.0466</v>
      </c>
      <c r="AF233" s="11" t="n">
        <v>2000.04472</v>
      </c>
      <c r="AG233" s="11" t="n">
        <v>2492.0646</v>
      </c>
      <c r="AH233" s="11" t="n">
        <v>2421.99345</v>
      </c>
      <c r="AI233" s="11" t="n">
        <v>2393.99316</v>
      </c>
      <c r="AJ233" s="11" t="n">
        <v>2310.0024</v>
      </c>
      <c r="AK233" s="11" t="n">
        <v>2337.993614</v>
      </c>
      <c r="AL233" s="11" t="n">
        <v>2351.977926</v>
      </c>
      <c r="AM233" s="11" t="n">
        <v>2338.008833</v>
      </c>
      <c r="AN233" s="11" t="n">
        <v>2352.080486</v>
      </c>
      <c r="AO233" s="11" t="n">
        <v>2520.06624</v>
      </c>
      <c r="AP233" s="11" t="n">
        <v>2449.91769</v>
      </c>
      <c r="AQ233" s="11" t="n">
        <v>2631.916278</v>
      </c>
      <c r="AR233" s="11" t="n">
        <v>2478.056652</v>
      </c>
      <c r="AS233" s="11" t="n">
        <v>2436.047704</v>
      </c>
    </row>
    <row r="234" customFormat="false" ht="15" hidden="false" customHeight="false" outlineLevel="0" collapsed="false">
      <c r="A234" s="10" t="s">
        <v>528</v>
      </c>
      <c r="B234" s="10" t="n">
        <v>1</v>
      </c>
      <c r="C234" s="10" t="s">
        <v>529</v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  <c r="P234" s="11" t="n">
        <v>416.012139</v>
      </c>
      <c r="Q234" s="11" t="n">
        <v>442.058598</v>
      </c>
      <c r="R234" s="11" t="n">
        <v>441.96216</v>
      </c>
      <c r="S234" s="11" t="n">
        <v>363.97312</v>
      </c>
      <c r="T234" s="11" t="n">
        <v>337.919129</v>
      </c>
      <c r="U234" s="11" t="n">
        <v>311.911548</v>
      </c>
      <c r="V234" s="11" t="n">
        <v>0</v>
      </c>
      <c r="W234" s="11" t="n">
        <v>0</v>
      </c>
      <c r="X234" s="11" t="n">
        <v>0</v>
      </c>
      <c r="Y234" s="11" t="n">
        <v>0</v>
      </c>
      <c r="Z234" s="11" t="n">
        <v>0</v>
      </c>
      <c r="AA234" s="11" t="n">
        <v>0</v>
      </c>
      <c r="AB234" s="11" t="n">
        <v>0</v>
      </c>
      <c r="AC234" s="11" t="n">
        <v>0</v>
      </c>
      <c r="AD234" s="11" t="n">
        <v>0</v>
      </c>
      <c r="AE234" s="11" t="n">
        <v>0</v>
      </c>
      <c r="AF234" s="11" t="n">
        <v>0</v>
      </c>
      <c r="AG234" s="11" t="n">
        <v>0</v>
      </c>
      <c r="AH234" s="11" t="n">
        <v>0</v>
      </c>
      <c r="AI234" s="11" t="n">
        <v>0</v>
      </c>
      <c r="AJ234" s="11" t="n">
        <v>0</v>
      </c>
      <c r="AK234" s="11" t="n">
        <v>0</v>
      </c>
      <c r="AL234" s="11" t="n">
        <v>0</v>
      </c>
      <c r="AM234" s="11" t="n">
        <v>0</v>
      </c>
      <c r="AN234" s="11" t="n">
        <v>0</v>
      </c>
      <c r="AO234" s="11" t="n">
        <v>0</v>
      </c>
      <c r="AP234" s="11" t="n">
        <v>0</v>
      </c>
      <c r="AQ234" s="11" t="n">
        <v>0</v>
      </c>
      <c r="AR234" s="11" t="n">
        <v>0</v>
      </c>
      <c r="AS234" s="11" t="n">
        <v>0</v>
      </c>
    </row>
    <row r="235" customFormat="false" ht="15" hidden="false" customHeight="false" outlineLevel="0" collapsed="false">
      <c r="A235" s="10" t="s">
        <v>530</v>
      </c>
      <c r="B235" s="10" t="n">
        <v>1</v>
      </c>
      <c r="C235" s="10" t="s">
        <v>531</v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  <c r="P235" s="11" t="n">
        <v>0</v>
      </c>
      <c r="Q235" s="11" t="n">
        <v>0</v>
      </c>
      <c r="R235" s="11" t="n">
        <v>0</v>
      </c>
      <c r="S235" s="11" t="n">
        <v>0</v>
      </c>
      <c r="T235" s="11" t="n">
        <v>0</v>
      </c>
      <c r="U235" s="11" t="n">
        <v>0</v>
      </c>
      <c r="V235" s="11" t="n">
        <v>0</v>
      </c>
      <c r="W235" s="11" t="n">
        <v>0</v>
      </c>
      <c r="X235" s="11" t="n">
        <v>0</v>
      </c>
      <c r="Y235" s="11" t="n">
        <v>0</v>
      </c>
      <c r="Z235" s="11" t="n">
        <v>0</v>
      </c>
      <c r="AA235" s="11" t="n">
        <v>0</v>
      </c>
      <c r="AB235" s="11" t="n">
        <v>0</v>
      </c>
      <c r="AC235" s="11" t="n">
        <v>0</v>
      </c>
      <c r="AD235" s="11" t="n">
        <v>0</v>
      </c>
      <c r="AE235" s="11" t="n">
        <v>0</v>
      </c>
      <c r="AF235" s="11" t="n">
        <v>0</v>
      </c>
      <c r="AG235" s="11" t="n">
        <v>0</v>
      </c>
      <c r="AH235" s="11" t="n">
        <v>4285.716</v>
      </c>
      <c r="AI235" s="11" t="n">
        <v>4473.36</v>
      </c>
      <c r="AJ235" s="11" t="n">
        <v>8878.98</v>
      </c>
      <c r="AK235" s="11" t="n">
        <v>4936.0508</v>
      </c>
      <c r="AL235" s="11" t="n">
        <v>4842.6312</v>
      </c>
      <c r="AM235" s="11" t="n">
        <v>4747.5912</v>
      </c>
      <c r="AN235" s="11" t="n">
        <v>5344.462</v>
      </c>
      <c r="AO235" s="11" t="n">
        <v>5349.36</v>
      </c>
      <c r="AP235" s="11" t="n">
        <v>5613.263</v>
      </c>
      <c r="AQ235" s="11" t="n">
        <v>5438.206</v>
      </c>
      <c r="AR235" s="11" t="n">
        <v>5366.007</v>
      </c>
      <c r="AS235" s="11" t="n">
        <v>5425.496</v>
      </c>
    </row>
    <row r="236" customFormat="false" ht="15" hidden="false" customHeight="false" outlineLevel="0" collapsed="false">
      <c r="A236" s="10" t="s">
        <v>532</v>
      </c>
      <c r="B236" s="10" t="n">
        <v>1</v>
      </c>
      <c r="C236" s="10" t="s">
        <v>533</v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  <c r="P236" s="11" t="n">
        <v>0</v>
      </c>
      <c r="Q236" s="11" t="n">
        <v>0</v>
      </c>
      <c r="R236" s="11" t="n">
        <v>0</v>
      </c>
      <c r="S236" s="11" t="n">
        <v>0</v>
      </c>
      <c r="T236" s="11" t="n">
        <v>0</v>
      </c>
      <c r="U236" s="11" t="n">
        <v>0</v>
      </c>
      <c r="V236" s="11" t="n">
        <v>0</v>
      </c>
      <c r="W236" s="11" t="n">
        <v>0</v>
      </c>
      <c r="X236" s="11" t="n">
        <v>0</v>
      </c>
      <c r="Y236" s="11" t="n">
        <v>0</v>
      </c>
      <c r="Z236" s="11" t="n">
        <v>0</v>
      </c>
      <c r="AA236" s="11" t="n">
        <v>0</v>
      </c>
      <c r="AB236" s="11" t="n">
        <v>0</v>
      </c>
      <c r="AC236" s="11" t="n">
        <v>0</v>
      </c>
      <c r="AD236" s="11" t="n">
        <v>0</v>
      </c>
      <c r="AE236" s="11" t="n">
        <v>0</v>
      </c>
      <c r="AF236" s="11" t="n">
        <v>0</v>
      </c>
      <c r="AG236" s="11" t="n">
        <v>0</v>
      </c>
      <c r="AH236" s="11" t="n">
        <v>0</v>
      </c>
      <c r="AI236" s="11" t="n">
        <v>0</v>
      </c>
      <c r="AJ236" s="11" t="n">
        <v>0</v>
      </c>
      <c r="AK236" s="11" t="n">
        <v>0</v>
      </c>
      <c r="AL236" s="11" t="n">
        <v>0</v>
      </c>
      <c r="AM236" s="11" t="n">
        <v>0</v>
      </c>
      <c r="AN236" s="11" t="n">
        <v>0</v>
      </c>
      <c r="AO236" s="11" t="n">
        <v>0</v>
      </c>
      <c r="AP236" s="11" t="n">
        <v>0</v>
      </c>
      <c r="AQ236" s="11" t="n">
        <v>0</v>
      </c>
      <c r="AR236" s="11" t="n">
        <v>0</v>
      </c>
      <c r="AS236" s="11" t="n">
        <v>2470.000808</v>
      </c>
    </row>
    <row r="237" customFormat="false" ht="15" hidden="false" customHeight="false" outlineLevel="0" collapsed="false">
      <c r="A237" s="10" t="s">
        <v>534</v>
      </c>
      <c r="B237" s="10" t="n">
        <v>1</v>
      </c>
      <c r="C237" s="10" t="s">
        <v>535</v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1950.03954</v>
      </c>
      <c r="K237" s="11" t="n">
        <v>1950.083345</v>
      </c>
      <c r="L237" s="11" t="n">
        <v>1950.019695</v>
      </c>
      <c r="M237" s="11" t="n">
        <v>1980.050202</v>
      </c>
      <c r="N237" s="11" t="n">
        <v>2039.996545</v>
      </c>
      <c r="O237" s="11" t="n">
        <v>2010.063223</v>
      </c>
      <c r="P237" s="11" t="n">
        <v>2016.019206</v>
      </c>
      <c r="Q237" s="11" t="n">
        <v>1795.585272</v>
      </c>
      <c r="R237" s="11" t="n">
        <v>1638.005715</v>
      </c>
      <c r="S237" s="11" t="n">
        <v>1638.04928</v>
      </c>
      <c r="T237" s="11" t="n">
        <v>1638.051533</v>
      </c>
      <c r="U237" s="11" t="n">
        <v>1575.033564</v>
      </c>
      <c r="V237" s="11" t="n">
        <v>1575.0336</v>
      </c>
      <c r="W237" s="11" t="n">
        <v>1543.551632</v>
      </c>
      <c r="X237" s="11" t="n">
        <v>1574.992</v>
      </c>
      <c r="Y237" s="11" t="n">
        <v>1575.045648</v>
      </c>
      <c r="Z237" s="11" t="n">
        <v>1606.59648</v>
      </c>
      <c r="AA237" s="11" t="n">
        <v>1543.556312</v>
      </c>
      <c r="AB237" s="11" t="n">
        <v>1707.134</v>
      </c>
      <c r="AC237" s="11" t="n">
        <v>1510.1868</v>
      </c>
      <c r="AD237" s="11" t="n">
        <v>1510.07976</v>
      </c>
      <c r="AE237" s="11" t="n">
        <v>1477.311</v>
      </c>
      <c r="AF237" s="11" t="n">
        <v>1444.4553</v>
      </c>
      <c r="AG237" s="11" t="n">
        <v>1543.09335</v>
      </c>
      <c r="AH237" s="11" t="n">
        <v>1477.4442</v>
      </c>
      <c r="AI237" s="11" t="n">
        <v>1608.73209</v>
      </c>
      <c r="AJ237" s="11" t="n">
        <v>1674.34815</v>
      </c>
      <c r="AK237" s="11" t="n">
        <v>1838.494742</v>
      </c>
      <c r="AL237" s="11" t="n">
        <v>1608.70741</v>
      </c>
      <c r="AM237" s="11" t="n">
        <v>1608.606185</v>
      </c>
      <c r="AN237" s="11" t="n">
        <v>1667.98935</v>
      </c>
      <c r="AO237" s="11" t="n">
        <v>1701.95928</v>
      </c>
      <c r="AP237" s="11" t="n">
        <v>1770.169648</v>
      </c>
      <c r="AQ237" s="11" t="n">
        <v>1701.983052</v>
      </c>
      <c r="AR237" s="11" t="n">
        <v>1565.835462</v>
      </c>
      <c r="AS237" s="11" t="n">
        <v>1531.740032</v>
      </c>
    </row>
    <row r="238" customFormat="false" ht="15" hidden="false" customHeight="false" outlineLevel="0" collapsed="false">
      <c r="A238" s="10" t="s">
        <v>536</v>
      </c>
      <c r="B238" s="10" t="n">
        <v>1</v>
      </c>
      <c r="C238" s="10" t="s">
        <v>537</v>
      </c>
      <c r="D238" s="11" t="n">
        <v>10169.268552</v>
      </c>
      <c r="E238" s="11" t="n">
        <v>8782.64085</v>
      </c>
      <c r="F238" s="11" t="n">
        <v>9533.790016</v>
      </c>
      <c r="G238" s="11" t="n">
        <v>9013.758003</v>
      </c>
      <c r="H238" s="11" t="n">
        <v>9071.511218</v>
      </c>
      <c r="I238" s="11" t="n">
        <v>10342.5899</v>
      </c>
      <c r="J238" s="11" t="n">
        <v>10226.985288</v>
      </c>
      <c r="K238" s="11" t="n">
        <v>10342.558821</v>
      </c>
      <c r="L238" s="11" t="n">
        <v>10111.441725</v>
      </c>
      <c r="M238" s="11" t="n">
        <v>11324.89704</v>
      </c>
      <c r="N238" s="11" t="n">
        <v>11671.602333</v>
      </c>
      <c r="O238" s="11" t="n">
        <v>11267.080251</v>
      </c>
      <c r="P238" s="11" t="n">
        <v>12498.048549</v>
      </c>
      <c r="Q238" s="11" t="n">
        <v>12497.984616</v>
      </c>
      <c r="R238" s="11" t="n">
        <v>11102.64522</v>
      </c>
      <c r="S238" s="11" t="n">
        <v>13408.1024</v>
      </c>
      <c r="T238" s="11" t="n">
        <v>12801.421053</v>
      </c>
      <c r="U238" s="11" t="n">
        <v>14257.471332</v>
      </c>
      <c r="V238" s="11" t="n">
        <v>15713.585216</v>
      </c>
      <c r="W238" s="11" t="n">
        <v>16805.557202</v>
      </c>
      <c r="X238" s="11" t="n">
        <v>18868.40416</v>
      </c>
      <c r="Y238" s="11" t="n">
        <v>18079.647696</v>
      </c>
      <c r="Z238" s="11" t="n">
        <v>18989.75814</v>
      </c>
      <c r="AA238" s="11" t="n">
        <v>18079.722838</v>
      </c>
      <c r="AB238" s="11" t="n">
        <v>18460.2088</v>
      </c>
      <c r="AC238" s="11" t="n">
        <v>17448.6523</v>
      </c>
      <c r="AD238" s="11" t="n">
        <v>16373.89404</v>
      </c>
      <c r="AE238" s="11" t="n">
        <v>16310.7274</v>
      </c>
      <c r="AF238" s="11" t="n">
        <v>16057.8658</v>
      </c>
      <c r="AG238" s="11" t="n">
        <v>15678.51585</v>
      </c>
      <c r="AH238" s="11" t="n">
        <v>16310.72081</v>
      </c>
      <c r="AI238" s="11" t="n">
        <v>17891.20332</v>
      </c>
      <c r="AJ238" s="11" t="n">
        <v>17764.74765</v>
      </c>
      <c r="AK238" s="11" t="n">
        <v>16753.287941</v>
      </c>
      <c r="AL238" s="11" t="n">
        <v>17259.027537</v>
      </c>
      <c r="AM238" s="11" t="n">
        <v>0</v>
      </c>
      <c r="AN238" s="11" t="n">
        <v>0</v>
      </c>
      <c r="AO238" s="11" t="n">
        <v>0</v>
      </c>
      <c r="AP238" s="11" t="n">
        <v>0</v>
      </c>
      <c r="AQ238" s="11" t="n">
        <v>0</v>
      </c>
      <c r="AR238" s="11" t="n">
        <v>0</v>
      </c>
      <c r="AS238" s="11" t="n">
        <v>0</v>
      </c>
    </row>
    <row r="239" customFormat="false" ht="15" hidden="false" customHeight="false" outlineLevel="0" collapsed="false">
      <c r="A239" s="10" t="s">
        <v>538</v>
      </c>
      <c r="B239" s="10" t="n">
        <v>1</v>
      </c>
      <c r="C239" s="10" t="s">
        <v>539</v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  <c r="P239" s="11" t="n">
        <v>0</v>
      </c>
      <c r="Q239" s="11" t="n">
        <v>0</v>
      </c>
      <c r="R239" s="11" t="n">
        <v>0</v>
      </c>
      <c r="S239" s="11" t="n">
        <v>0</v>
      </c>
      <c r="T239" s="11" t="n">
        <v>0</v>
      </c>
      <c r="U239" s="11" t="n">
        <v>0</v>
      </c>
      <c r="V239" s="11" t="n">
        <v>0</v>
      </c>
      <c r="W239" s="11" t="n">
        <v>0</v>
      </c>
      <c r="X239" s="11" t="n">
        <v>0</v>
      </c>
      <c r="Y239" s="11" t="n">
        <v>0</v>
      </c>
      <c r="Z239" s="11" t="n">
        <v>0</v>
      </c>
      <c r="AA239" s="11" t="n">
        <v>0</v>
      </c>
      <c r="AB239" s="11" t="n">
        <v>0</v>
      </c>
      <c r="AC239" s="11" t="n">
        <v>0</v>
      </c>
      <c r="AD239" s="11" t="n">
        <v>0</v>
      </c>
      <c r="AE239" s="11" t="n">
        <v>0</v>
      </c>
      <c r="AF239" s="11" t="n">
        <v>0</v>
      </c>
      <c r="AG239" s="11" t="n">
        <v>0</v>
      </c>
      <c r="AH239" s="11" t="n">
        <v>0</v>
      </c>
      <c r="AI239" s="11" t="n">
        <v>468.95724</v>
      </c>
      <c r="AJ239" s="11" t="n">
        <v>406.34175</v>
      </c>
      <c r="AK239" s="11" t="n">
        <v>437.614056</v>
      </c>
      <c r="AL239" s="11" t="n">
        <v>343.936875</v>
      </c>
      <c r="AM239" s="11" t="n">
        <v>375.131638</v>
      </c>
      <c r="AN239" s="11" t="n">
        <v>356.527336</v>
      </c>
      <c r="AO239" s="11" t="n">
        <v>291.6264</v>
      </c>
      <c r="AP239" s="11" t="n">
        <v>356.532737</v>
      </c>
      <c r="AQ239" s="11" t="n">
        <v>356.465632</v>
      </c>
      <c r="AR239" s="11" t="n">
        <v>388.948959</v>
      </c>
      <c r="AS239" s="11" t="n">
        <v>388.885552</v>
      </c>
    </row>
    <row r="240" customFormat="false" ht="15" hidden="false" customHeight="false" outlineLevel="0" collapsed="false">
      <c r="A240" s="10" t="s">
        <v>540</v>
      </c>
      <c r="B240" s="10" t="n">
        <v>1</v>
      </c>
      <c r="C240" s="10" t="s">
        <v>541</v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  <c r="P240" s="11" t="n">
        <v>0</v>
      </c>
      <c r="Q240" s="11" t="n">
        <v>780.012909</v>
      </c>
      <c r="R240" s="11" t="n">
        <v>809.988285</v>
      </c>
      <c r="S240" s="11" t="n">
        <v>750.07744</v>
      </c>
      <c r="T240" s="11" t="n">
        <v>749.932919</v>
      </c>
      <c r="U240" s="11" t="n">
        <v>869.962392</v>
      </c>
      <c r="V240" s="11" t="n">
        <v>870.01856</v>
      </c>
      <c r="W240" s="11" t="n">
        <v>749.963036</v>
      </c>
      <c r="X240" s="11" t="n">
        <v>750.08994</v>
      </c>
      <c r="Y240" s="11" t="n">
        <v>630.058352</v>
      </c>
      <c r="Z240" s="11" t="n">
        <v>930.03813</v>
      </c>
      <c r="AA240" s="11" t="n">
        <v>959.967376</v>
      </c>
      <c r="AB240" s="11" t="n">
        <v>969.0648</v>
      </c>
      <c r="AC240" s="11" t="n">
        <v>812.7827</v>
      </c>
      <c r="AD240" s="11" t="n">
        <v>781.57548</v>
      </c>
      <c r="AE240" s="11" t="n">
        <v>750.3056</v>
      </c>
      <c r="AF240" s="11" t="n">
        <v>969.14556</v>
      </c>
      <c r="AG240" s="11" t="n">
        <v>906.48</v>
      </c>
      <c r="AH240" s="11" t="n">
        <v>843.9853</v>
      </c>
      <c r="AI240" s="11" t="n">
        <v>875.28744</v>
      </c>
      <c r="AJ240" s="11" t="n">
        <v>906.6099</v>
      </c>
      <c r="AK240" s="11" t="n">
        <v>968.976241</v>
      </c>
      <c r="AL240" s="11" t="n">
        <v>1062.810802</v>
      </c>
      <c r="AM240" s="11" t="n">
        <v>969.120037</v>
      </c>
      <c r="AN240" s="11" t="n">
        <v>1037.170432</v>
      </c>
      <c r="AO240" s="11" t="n">
        <v>972.3756</v>
      </c>
      <c r="AP240" s="11" t="n">
        <v>907.537876</v>
      </c>
      <c r="AQ240" s="11" t="n">
        <v>875.024888</v>
      </c>
      <c r="AR240" s="11" t="n">
        <v>875.005335</v>
      </c>
      <c r="AS240" s="11" t="n">
        <v>939.83592</v>
      </c>
    </row>
    <row r="241" customFormat="false" ht="15" hidden="false" customHeight="false" outlineLevel="0" collapsed="false">
      <c r="A241" s="10" t="s">
        <v>542</v>
      </c>
      <c r="B241" s="10" t="n">
        <v>1</v>
      </c>
      <c r="C241" s="10" t="s">
        <v>543</v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  <c r="P241" s="11" t="n">
        <v>0</v>
      </c>
      <c r="Q241" s="11" t="n">
        <v>389.920983</v>
      </c>
      <c r="R241" s="11" t="n">
        <v>390.02499</v>
      </c>
      <c r="S241" s="11" t="n">
        <v>569.96352</v>
      </c>
      <c r="T241" s="11" t="n">
        <v>570.037186</v>
      </c>
      <c r="U241" s="11" t="n">
        <v>719.994288</v>
      </c>
      <c r="V241" s="11" t="n">
        <v>570.01216</v>
      </c>
      <c r="W241" s="11" t="n">
        <v>510.022456</v>
      </c>
      <c r="X241" s="11" t="n">
        <v>629.9968</v>
      </c>
      <c r="Y241" s="11" t="n">
        <v>659.927488</v>
      </c>
      <c r="Z241" s="11" t="n">
        <v>660.02706</v>
      </c>
      <c r="AA241" s="11" t="n">
        <v>599.97961</v>
      </c>
      <c r="AB241" s="11" t="n">
        <v>719.0436</v>
      </c>
      <c r="AC241" s="11" t="n">
        <v>687.755</v>
      </c>
      <c r="AD241" s="11" t="n">
        <v>593.9892</v>
      </c>
      <c r="AE241" s="11" t="n">
        <v>562.7292</v>
      </c>
      <c r="AF241" s="11" t="n">
        <v>656.51796</v>
      </c>
      <c r="AG241" s="11" t="n">
        <v>593.93325</v>
      </c>
      <c r="AH241" s="11" t="n">
        <v>1031.57936</v>
      </c>
      <c r="AI241" s="11" t="n">
        <v>718.90623</v>
      </c>
      <c r="AJ241" s="11" t="n">
        <v>718.94055</v>
      </c>
      <c r="AK241" s="11" t="n">
        <v>593.983725</v>
      </c>
      <c r="AL241" s="11" t="n">
        <v>656.506707</v>
      </c>
      <c r="AM241" s="11" t="n">
        <v>593.988399</v>
      </c>
      <c r="AN241" s="11" t="n">
        <v>583.408368</v>
      </c>
      <c r="AO241" s="11" t="n">
        <v>680.57664</v>
      </c>
      <c r="AP241" s="11" t="n">
        <v>648.24134</v>
      </c>
      <c r="AQ241" s="11" t="n">
        <v>648.19907</v>
      </c>
      <c r="AR241" s="11" t="n">
        <v>615.706029</v>
      </c>
      <c r="AS241" s="11" t="n">
        <v>583.328328</v>
      </c>
    </row>
    <row r="242" customFormat="false" ht="15" hidden="false" customHeight="false" outlineLevel="0" collapsed="false">
      <c r="A242" s="10" t="s">
        <v>544</v>
      </c>
      <c r="B242" s="10" t="n">
        <v>1</v>
      </c>
      <c r="C242" s="10" t="s">
        <v>545</v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  <c r="P242" s="11" t="n">
        <v>0</v>
      </c>
      <c r="Q242" s="11" t="n">
        <v>0</v>
      </c>
      <c r="R242" s="11" t="n">
        <v>0</v>
      </c>
      <c r="S242" s="11" t="n">
        <v>1301.99552</v>
      </c>
      <c r="T242" s="11" t="n">
        <v>1610.075288</v>
      </c>
      <c r="U242" s="11" t="n">
        <v>1526.026788</v>
      </c>
      <c r="V242" s="11" t="n">
        <v>1525.907552</v>
      </c>
      <c r="W242" s="11" t="n">
        <v>1624.06062</v>
      </c>
      <c r="X242" s="11" t="n">
        <v>1344.058798</v>
      </c>
      <c r="Y242" s="11" t="n">
        <v>1302.01368</v>
      </c>
      <c r="Z242" s="11" t="n">
        <v>1428.01773</v>
      </c>
      <c r="AA242" s="11" t="n">
        <v>1176.081448</v>
      </c>
      <c r="AB242" s="11" t="n">
        <v>1245.97</v>
      </c>
      <c r="AC242" s="11" t="n">
        <v>1372.0199</v>
      </c>
      <c r="AD242" s="11" t="n">
        <v>1315.96164</v>
      </c>
      <c r="AE242" s="11" t="n">
        <v>1287.9724</v>
      </c>
      <c r="AF242" s="11" t="n">
        <v>2340.07548</v>
      </c>
      <c r="AG242" s="11" t="n">
        <v>1413.91995</v>
      </c>
      <c r="AH242" s="11" t="n">
        <v>1162.03054</v>
      </c>
      <c r="AI242" s="11" t="n">
        <v>1189.91376</v>
      </c>
      <c r="AJ242" s="11" t="n">
        <v>1077.9522</v>
      </c>
      <c r="AK242" s="11" t="n">
        <v>0</v>
      </c>
      <c r="AL242" s="11" t="n">
        <v>0</v>
      </c>
      <c r="AM242" s="11" t="n">
        <v>0</v>
      </c>
      <c r="AN242" s="11" t="n">
        <v>0</v>
      </c>
      <c r="AO242" s="11" t="n">
        <v>0</v>
      </c>
      <c r="AP242" s="11" t="n">
        <v>0</v>
      </c>
      <c r="AQ242" s="11" t="n">
        <v>0</v>
      </c>
      <c r="AR242" s="11" t="n">
        <v>0</v>
      </c>
      <c r="AS242" s="11" t="n">
        <v>0</v>
      </c>
    </row>
    <row r="243" customFormat="false" ht="15" hidden="false" customHeight="false" outlineLevel="0" collapsed="false">
      <c r="A243" s="10" t="s">
        <v>546</v>
      </c>
      <c r="B243" s="10" t="n">
        <v>1</v>
      </c>
      <c r="C243" s="10" t="s">
        <v>547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0</v>
      </c>
      <c r="Q243" s="11" t="n">
        <v>0</v>
      </c>
      <c r="R243" s="11" t="n">
        <v>0</v>
      </c>
      <c r="S243" s="11" t="n">
        <v>0</v>
      </c>
      <c r="T243" s="11" t="n">
        <v>0</v>
      </c>
      <c r="U243" s="11" t="n">
        <v>0</v>
      </c>
      <c r="V243" s="11" t="n">
        <v>0</v>
      </c>
      <c r="W243" s="11" t="n">
        <v>0</v>
      </c>
      <c r="X243" s="11" t="n">
        <v>0</v>
      </c>
      <c r="Y243" s="11" t="n">
        <v>0</v>
      </c>
      <c r="Z243" s="11" t="n">
        <v>0</v>
      </c>
      <c r="AA243" s="11" t="n">
        <v>0</v>
      </c>
      <c r="AB243" s="11" t="n">
        <v>0</v>
      </c>
      <c r="AC243" s="11" t="n">
        <v>0</v>
      </c>
      <c r="AD243" s="11" t="n">
        <v>0</v>
      </c>
      <c r="AE243" s="11" t="n">
        <v>0</v>
      </c>
      <c r="AF243" s="11" t="n">
        <v>0</v>
      </c>
      <c r="AG243" s="11" t="n">
        <v>0</v>
      </c>
      <c r="AH243" s="11" t="n">
        <v>0</v>
      </c>
      <c r="AI243" s="11" t="n">
        <v>0</v>
      </c>
      <c r="AJ243" s="11" t="n">
        <v>0</v>
      </c>
      <c r="AK243" s="11" t="n">
        <v>0</v>
      </c>
      <c r="AL243" s="11" t="n">
        <v>0</v>
      </c>
      <c r="AM243" s="11" t="n">
        <v>0</v>
      </c>
      <c r="AN243" s="11" t="n">
        <v>0</v>
      </c>
      <c r="AO243" s="11" t="n">
        <v>0</v>
      </c>
      <c r="AP243" s="11" t="n">
        <v>0</v>
      </c>
      <c r="AQ243" s="11" t="n">
        <v>0</v>
      </c>
      <c r="AR243" s="11" t="n">
        <v>0</v>
      </c>
      <c r="AS243" s="11" t="n">
        <v>0</v>
      </c>
    </row>
    <row r="244" customFormat="false" ht="15" hidden="false" customHeight="false" outlineLevel="0" collapsed="false">
      <c r="A244" s="10" t="s">
        <v>548</v>
      </c>
      <c r="B244" s="10" t="n">
        <v>1</v>
      </c>
      <c r="C244" s="10" t="s">
        <v>549</v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  <c r="P244" s="11" t="n">
        <v>0</v>
      </c>
      <c r="Q244" s="11" t="n">
        <v>0</v>
      </c>
      <c r="R244" s="11" t="n">
        <v>0</v>
      </c>
      <c r="S244" s="11" t="n">
        <v>0</v>
      </c>
      <c r="T244" s="11" t="n">
        <v>0</v>
      </c>
      <c r="U244" s="11" t="n">
        <v>0</v>
      </c>
      <c r="V244" s="11" t="n">
        <v>0</v>
      </c>
      <c r="W244" s="11" t="n">
        <v>0</v>
      </c>
      <c r="X244" s="11" t="n">
        <v>1140.097334</v>
      </c>
      <c r="Y244" s="11" t="n">
        <v>960.022096</v>
      </c>
      <c r="Z244" s="11" t="n">
        <v>1080.04428</v>
      </c>
      <c r="AA244" s="11" t="n">
        <v>1079.963298</v>
      </c>
      <c r="AB244" s="11" t="n">
        <v>1079.9096</v>
      </c>
      <c r="AC244" s="11" t="n">
        <v>1199.9785</v>
      </c>
      <c r="AD244" s="11" t="n">
        <v>899.96508</v>
      </c>
      <c r="AE244" s="11" t="n">
        <v>900.0926</v>
      </c>
      <c r="AF244" s="11" t="n">
        <v>900.05872</v>
      </c>
      <c r="AG244" s="11" t="n">
        <v>840.0048</v>
      </c>
      <c r="AH244" s="11" t="n">
        <v>900.00036</v>
      </c>
      <c r="AI244" s="11" t="n">
        <v>840.05973</v>
      </c>
      <c r="AJ244" s="11" t="n">
        <v>780.0294</v>
      </c>
      <c r="AK244" s="11" t="n">
        <v>899.908366</v>
      </c>
      <c r="AL244" s="11" t="n">
        <v>899.922298</v>
      </c>
      <c r="AM244" s="11" t="n">
        <v>839.999943</v>
      </c>
      <c r="AN244" s="11" t="n">
        <v>870.974904</v>
      </c>
      <c r="AO244" s="11" t="n">
        <v>870.91032</v>
      </c>
      <c r="AP244" s="11" t="n">
        <v>870.96113</v>
      </c>
      <c r="AQ244" s="11" t="n">
        <v>808.71386</v>
      </c>
      <c r="AR244" s="11" t="n">
        <v>808.709184</v>
      </c>
      <c r="AS244" s="11" t="n">
        <v>870.879616</v>
      </c>
    </row>
    <row r="245" customFormat="false" ht="15" hidden="false" customHeight="false" outlineLevel="0" collapsed="false">
      <c r="A245" s="10" t="s">
        <v>550</v>
      </c>
      <c r="B245" s="10" t="n">
        <v>1</v>
      </c>
      <c r="C245" s="10" t="s">
        <v>551</v>
      </c>
      <c r="D245" s="11" t="n">
        <v>1260.030708</v>
      </c>
      <c r="E245" s="11" t="n">
        <v>1499.995926</v>
      </c>
      <c r="F245" s="11" t="n">
        <v>1499.971861</v>
      </c>
      <c r="G245" s="11" t="n">
        <v>1440.029421</v>
      </c>
      <c r="H245" s="11" t="n">
        <v>1380.009344</v>
      </c>
      <c r="I245" s="11" t="n">
        <v>1319.93754</v>
      </c>
      <c r="J245" s="11" t="n">
        <v>1619.942988</v>
      </c>
      <c r="K245" s="11" t="n">
        <v>1560.066676</v>
      </c>
      <c r="L245" s="11" t="n">
        <v>1500.01515</v>
      </c>
      <c r="M245" s="11" t="n">
        <v>1499.988756</v>
      </c>
      <c r="N245" s="11" t="n">
        <v>1439.957072</v>
      </c>
      <c r="O245" s="11" t="n">
        <v>1679.98719</v>
      </c>
      <c r="P245" s="11" t="n">
        <v>1439.989191</v>
      </c>
      <c r="Q245" s="11" t="n">
        <v>1740.028797</v>
      </c>
      <c r="R245" s="11" t="n">
        <v>1379.973915</v>
      </c>
      <c r="S245" s="11" t="n">
        <v>1379.96544</v>
      </c>
      <c r="T245" s="11" t="n">
        <v>1440.013629</v>
      </c>
      <c r="U245" s="11" t="n">
        <v>1320.05094</v>
      </c>
      <c r="V245" s="11" t="n">
        <v>1320.02816</v>
      </c>
      <c r="W245" s="11" t="n">
        <v>1379.955782</v>
      </c>
      <c r="X245" s="11" t="n">
        <v>1199.94703</v>
      </c>
      <c r="Y245" s="11" t="n">
        <v>1320.05544</v>
      </c>
      <c r="Z245" s="11" t="n">
        <v>1260.05166</v>
      </c>
      <c r="AA245" s="11" t="n">
        <v>1199.95922</v>
      </c>
      <c r="AB245" s="11" t="n">
        <v>1438.0872</v>
      </c>
      <c r="AC245" s="11" t="n">
        <v>1313.0988</v>
      </c>
      <c r="AD245" s="11" t="n">
        <v>1438.22952</v>
      </c>
      <c r="AE245" s="11" t="n">
        <v>1375.6908</v>
      </c>
      <c r="AF245" s="11" t="n">
        <v>1438.27994</v>
      </c>
      <c r="AG245" s="11" t="n">
        <v>1250.5647</v>
      </c>
      <c r="AH245" s="11" t="n">
        <v>1125.56436</v>
      </c>
      <c r="AI245" s="11" t="n">
        <v>1125.60921</v>
      </c>
      <c r="AJ245" s="11" t="n">
        <v>1125.46575</v>
      </c>
      <c r="AK245" s="11" t="n">
        <v>1250.58899</v>
      </c>
      <c r="AL245" s="11" t="n">
        <v>1250.646194</v>
      </c>
      <c r="AM245" s="11" t="n">
        <v>1188.156631</v>
      </c>
      <c r="AN245" s="11" t="n">
        <v>1361.630996</v>
      </c>
      <c r="AO245" s="11" t="n">
        <v>1491.26352</v>
      </c>
      <c r="AP245" s="11" t="n">
        <v>1361.66896</v>
      </c>
      <c r="AQ245" s="11" t="n">
        <v>1361.656612</v>
      </c>
      <c r="AR245" s="11" t="n">
        <v>1361.581002</v>
      </c>
      <c r="AS245" s="11" t="n">
        <v>1426.555416</v>
      </c>
    </row>
    <row r="246" customFormat="false" ht="15" hidden="false" customHeight="false" outlineLevel="0" collapsed="false">
      <c r="A246" s="10" t="s">
        <v>552</v>
      </c>
      <c r="B246" s="10" t="n">
        <v>1</v>
      </c>
      <c r="C246" s="10" t="s">
        <v>553</v>
      </c>
      <c r="D246" s="11" t="n">
        <v>0</v>
      </c>
      <c r="E246" s="11" t="n">
        <v>0</v>
      </c>
      <c r="F246" s="11" t="n">
        <v>0</v>
      </c>
      <c r="G246" s="11" t="n">
        <v>2520.00639</v>
      </c>
      <c r="H246" s="11" t="n">
        <v>2579.917571</v>
      </c>
      <c r="I246" s="11" t="n">
        <v>2820.006525</v>
      </c>
      <c r="J246" s="11" t="n">
        <v>2639.937996</v>
      </c>
      <c r="K246" s="11" t="n">
        <v>2580.071627</v>
      </c>
      <c r="L246" s="11" t="n">
        <v>2639.920905</v>
      </c>
      <c r="M246" s="11" t="n">
        <v>2640.066936</v>
      </c>
      <c r="N246" s="11" t="n">
        <v>32580.061228</v>
      </c>
      <c r="O246" s="11" t="n">
        <v>2699.991497</v>
      </c>
      <c r="P246" s="11" t="n">
        <v>2820.057525</v>
      </c>
      <c r="Q246" s="11" t="n">
        <v>2820.046671</v>
      </c>
      <c r="R246" s="11" t="n">
        <v>2880.03186</v>
      </c>
      <c r="S246" s="11" t="n">
        <v>2759.93088</v>
      </c>
      <c r="T246" s="11" t="n">
        <v>2759.983734</v>
      </c>
      <c r="U246" s="11" t="n">
        <v>2760.039516</v>
      </c>
      <c r="V246" s="11" t="n">
        <v>2760.05888</v>
      </c>
      <c r="W246" s="11" t="n">
        <v>2759.911564</v>
      </c>
      <c r="X246" s="11" t="n">
        <v>2759.976606</v>
      </c>
      <c r="Y246" s="11" t="n">
        <v>2700.049616</v>
      </c>
      <c r="Z246" s="11" t="n">
        <v>2579.90169</v>
      </c>
      <c r="AA246" s="11" t="n">
        <v>2639.910284</v>
      </c>
      <c r="AB246" s="11" t="n">
        <v>2813.9276</v>
      </c>
      <c r="AC246" s="11" t="n">
        <v>2813.8418</v>
      </c>
      <c r="AD246" s="11" t="n">
        <v>2813.7942</v>
      </c>
      <c r="AE246" s="11" t="n">
        <v>3063.8784</v>
      </c>
      <c r="AF246" s="11" t="n">
        <v>3001.41794</v>
      </c>
      <c r="AG246" s="11" t="n">
        <v>2938.8837</v>
      </c>
      <c r="AH246" s="11" t="n">
        <v>3001.50496</v>
      </c>
      <c r="AI246" s="11" t="n">
        <v>3188.94651</v>
      </c>
      <c r="AJ246" s="11" t="n">
        <v>3126.53835</v>
      </c>
      <c r="AK246" s="11" t="n">
        <v>3064.035116</v>
      </c>
      <c r="AL246" s="11" t="n">
        <v>3063.881399</v>
      </c>
      <c r="AM246" s="11" t="n">
        <v>2938.830886</v>
      </c>
      <c r="AN246" s="11" t="n">
        <v>3047.550154</v>
      </c>
      <c r="AO246" s="11" t="n">
        <v>2982.6996</v>
      </c>
      <c r="AP246" s="11" t="n">
        <v>2852.986188</v>
      </c>
      <c r="AQ246" s="11" t="n">
        <v>2917.860658</v>
      </c>
      <c r="AR246" s="11" t="n">
        <v>2658.423726</v>
      </c>
      <c r="AS246" s="11" t="n">
        <v>2723.24896</v>
      </c>
    </row>
    <row r="247" customFormat="false" ht="15" hidden="false" customHeight="false" outlineLevel="0" collapsed="false">
      <c r="A247" s="10" t="s">
        <v>554</v>
      </c>
      <c r="B247" s="10" t="n">
        <v>1</v>
      </c>
      <c r="C247" s="10" t="s">
        <v>555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</v>
      </c>
      <c r="R247" s="11" t="n">
        <v>0</v>
      </c>
      <c r="S247" s="11" t="n">
        <v>0</v>
      </c>
      <c r="T247" s="11" t="n">
        <v>0</v>
      </c>
      <c r="U247" s="11" t="n">
        <v>0</v>
      </c>
      <c r="V247" s="11" t="n">
        <v>0</v>
      </c>
      <c r="W247" s="11" t="n">
        <v>0</v>
      </c>
      <c r="X247" s="11" t="n">
        <v>0</v>
      </c>
      <c r="Y247" s="11" t="n">
        <v>0</v>
      </c>
      <c r="Z247" s="11" t="n">
        <v>0</v>
      </c>
      <c r="AA247" s="11" t="n">
        <v>7439.949518</v>
      </c>
      <c r="AB247" s="11" t="n">
        <v>8200.0336</v>
      </c>
      <c r="AC247" s="11" t="n">
        <v>8659.9646</v>
      </c>
      <c r="AD247" s="11" t="n">
        <v>9900.02412</v>
      </c>
      <c r="AE247" s="11" t="n">
        <v>10000.0934</v>
      </c>
      <c r="AF247" s="11" t="n">
        <v>8080.0726</v>
      </c>
      <c r="AG247" s="11" t="n">
        <v>9200.0166</v>
      </c>
      <c r="AH247" s="11" t="n">
        <v>0</v>
      </c>
      <c r="AI247" s="11" t="n">
        <v>13519.98504</v>
      </c>
      <c r="AJ247" s="11" t="n">
        <v>13119.9771</v>
      </c>
      <c r="AK247" s="11" t="n">
        <v>12739.983951</v>
      </c>
      <c r="AL247" s="11" t="n">
        <v>12819.948937</v>
      </c>
      <c r="AM247" s="11" t="n">
        <v>12760.050515</v>
      </c>
      <c r="AN247" s="11" t="n">
        <v>14144.72209</v>
      </c>
      <c r="AO247" s="11" t="n">
        <v>13605.4932</v>
      </c>
      <c r="AP247" s="11" t="n">
        <v>12049.864931</v>
      </c>
      <c r="AQ247" s="11" t="n">
        <v>11759.506484</v>
      </c>
      <c r="AR247" s="11" t="n">
        <v>11324.00574</v>
      </c>
      <c r="AS247" s="11" t="n">
        <v>12505.943296</v>
      </c>
    </row>
    <row r="248" customFormat="false" ht="15" hidden="false" customHeight="false" outlineLevel="0" collapsed="false">
      <c r="A248" s="10" t="s">
        <v>556</v>
      </c>
      <c r="B248" s="10" t="n">
        <v>1</v>
      </c>
      <c r="C248" s="10" t="s">
        <v>557</v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2059.972208</v>
      </c>
      <c r="P248" s="11" t="n">
        <v>2099.977083</v>
      </c>
      <c r="Q248" s="11" t="n">
        <v>2060.034093</v>
      </c>
      <c r="R248" s="11" t="n">
        <v>1760.074605</v>
      </c>
      <c r="S248" s="11" t="n">
        <v>1759.94112</v>
      </c>
      <c r="T248" s="11" t="n">
        <v>1759.96014</v>
      </c>
      <c r="U248" s="11" t="n">
        <v>1720.027296</v>
      </c>
      <c r="V248" s="11" t="n">
        <v>2319.986992</v>
      </c>
      <c r="W248" s="11" t="n">
        <v>2959.994246</v>
      </c>
      <c r="X248" s="11" t="n">
        <v>3260.036566</v>
      </c>
      <c r="Y248" s="11" t="n">
        <v>3120.021696</v>
      </c>
      <c r="Z248" s="11" t="n">
        <v>3419.93613</v>
      </c>
      <c r="AA248" s="11" t="n">
        <v>2399.91844</v>
      </c>
      <c r="AB248" s="11" t="n">
        <v>2580.0368</v>
      </c>
      <c r="AC248" s="11" t="n">
        <v>2420.0764</v>
      </c>
      <c r="AD248" s="11" t="n">
        <v>2500.06176</v>
      </c>
      <c r="AE248" s="11" t="n">
        <v>2280.091</v>
      </c>
      <c r="AF248" s="11" t="n">
        <v>2079.93844</v>
      </c>
      <c r="AG248" s="11" t="n">
        <v>2320.02225</v>
      </c>
      <c r="AH248" s="11" t="n">
        <v>2400.00096</v>
      </c>
      <c r="AI248" s="11" t="n">
        <v>2160.07371</v>
      </c>
      <c r="AJ248" s="11" t="n">
        <v>2159.9403</v>
      </c>
      <c r="AK248" s="11" t="n">
        <v>1939.978473</v>
      </c>
      <c r="AL248" s="11" t="n">
        <v>1780.033832</v>
      </c>
      <c r="AM248" s="11" t="n">
        <v>1699.961349</v>
      </c>
      <c r="AN248" s="11" t="n">
        <v>1762.982852</v>
      </c>
      <c r="AO248" s="11" t="n">
        <v>1679.8716</v>
      </c>
      <c r="AP248" s="11" t="n">
        <v>1845.858162</v>
      </c>
      <c r="AQ248" s="11" t="n">
        <v>1866.53264</v>
      </c>
      <c r="AR248" s="11" t="n">
        <v>2219.10354</v>
      </c>
      <c r="AS248" s="11" t="n">
        <v>2509.554424</v>
      </c>
    </row>
    <row r="249" customFormat="false" ht="15" hidden="false" customHeight="false" outlineLevel="0" collapsed="false">
      <c r="A249" s="10" t="s">
        <v>558</v>
      </c>
      <c r="B249" s="10" t="n">
        <v>1</v>
      </c>
      <c r="C249" s="10" t="s">
        <v>559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  <c r="P249" s="11" t="n">
        <v>0</v>
      </c>
      <c r="Q249" s="11" t="n">
        <v>0</v>
      </c>
      <c r="R249" s="11" t="n">
        <v>0</v>
      </c>
      <c r="S249" s="11" t="n">
        <v>0</v>
      </c>
      <c r="T249" s="11" t="n">
        <v>0</v>
      </c>
      <c r="U249" s="11" t="n">
        <v>0</v>
      </c>
      <c r="V249" s="11" t="n">
        <v>0</v>
      </c>
      <c r="W249" s="11" t="n">
        <v>0</v>
      </c>
      <c r="X249" s="11" t="n">
        <v>0</v>
      </c>
      <c r="Y249" s="11" t="n">
        <v>0</v>
      </c>
      <c r="Z249" s="11" t="n">
        <v>0</v>
      </c>
      <c r="AA249" s="11" t="n">
        <v>21820.034174</v>
      </c>
      <c r="AB249" s="11" t="n">
        <v>24180.09</v>
      </c>
      <c r="AC249" s="11" t="n">
        <v>23859.966</v>
      </c>
      <c r="AD249" s="11" t="n">
        <v>23180.07132</v>
      </c>
      <c r="AE249" s="11" t="n">
        <v>23400.058</v>
      </c>
      <c r="AF249" s="11" t="n">
        <v>23040.07518</v>
      </c>
      <c r="AG249" s="11" t="n">
        <v>22739.99505</v>
      </c>
      <c r="AH249" s="11" t="n">
        <v>0</v>
      </c>
      <c r="AI249" s="11" t="n">
        <v>23279.92461</v>
      </c>
      <c r="AJ249" s="11" t="n">
        <v>23579.9292</v>
      </c>
      <c r="AK249" s="11" t="n">
        <v>23760.085724</v>
      </c>
      <c r="AL249" s="11" t="n">
        <v>23519.962693</v>
      </c>
      <c r="AM249" s="11" t="n">
        <v>21820.037055</v>
      </c>
      <c r="AN249" s="11" t="n">
        <v>21154.759812</v>
      </c>
      <c r="AO249" s="11" t="n">
        <v>21901.48776</v>
      </c>
      <c r="AP249" s="11" t="n">
        <v>20864.498571</v>
      </c>
      <c r="AQ249" s="11" t="n">
        <v>20677.813472</v>
      </c>
      <c r="AR249" s="11" t="n">
        <v>20698.593066</v>
      </c>
      <c r="AS249" s="11" t="n">
        <v>21009.970736</v>
      </c>
    </row>
    <row r="250" customFormat="false" ht="15" hidden="false" customHeight="false" outlineLevel="0" collapsed="false">
      <c r="A250" s="10" t="s">
        <v>560</v>
      </c>
      <c r="B250" s="10" t="n">
        <v>1</v>
      </c>
      <c r="C250" s="10" t="s">
        <v>561</v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  <c r="P250" s="11" t="n">
        <v>0</v>
      </c>
      <c r="Q250" s="11" t="n">
        <v>0</v>
      </c>
      <c r="R250" s="11" t="n">
        <v>0</v>
      </c>
      <c r="S250" s="11" t="n">
        <v>0</v>
      </c>
      <c r="T250" s="11" t="n">
        <v>0</v>
      </c>
      <c r="U250" s="11" t="n">
        <v>0</v>
      </c>
      <c r="V250" s="11" t="n">
        <v>0</v>
      </c>
      <c r="W250" s="11" t="n">
        <v>0</v>
      </c>
      <c r="X250" s="11" t="n">
        <v>0</v>
      </c>
      <c r="Y250" s="11" t="n">
        <v>0</v>
      </c>
      <c r="Z250" s="11" t="n">
        <v>0</v>
      </c>
      <c r="AA250" s="11" t="n">
        <v>0</v>
      </c>
      <c r="AB250" s="11" t="n">
        <v>3870.0552</v>
      </c>
      <c r="AC250" s="11" t="n">
        <v>3869.905</v>
      </c>
      <c r="AD250" s="11" t="n">
        <v>4192.42068</v>
      </c>
      <c r="AE250" s="11" t="n">
        <v>4192.4696</v>
      </c>
      <c r="AF250" s="11" t="n">
        <v>4192.4905</v>
      </c>
      <c r="AG250" s="11" t="n">
        <v>4192.47</v>
      </c>
      <c r="AH250" s="11" t="n">
        <v>4192.48288</v>
      </c>
      <c r="AI250" s="11" t="n">
        <v>4160.03841</v>
      </c>
      <c r="AJ250" s="11" t="n">
        <v>4127.44155</v>
      </c>
      <c r="AK250" s="11" t="n">
        <v>2697.514926</v>
      </c>
      <c r="AL250" s="11" t="n">
        <v>2697.565698</v>
      </c>
      <c r="AM250" s="11" t="n">
        <v>2600.025514</v>
      </c>
      <c r="AN250" s="11" t="n">
        <v>2599.994562</v>
      </c>
      <c r="AO250" s="11" t="n">
        <v>0</v>
      </c>
      <c r="AP250" s="11" t="n">
        <v>0</v>
      </c>
      <c r="AQ250" s="11" t="n">
        <v>0</v>
      </c>
      <c r="AR250" s="11" t="n">
        <v>0</v>
      </c>
      <c r="AS250" s="11" t="n">
        <v>0</v>
      </c>
    </row>
    <row r="251" customFormat="false" ht="15" hidden="false" customHeight="false" outlineLevel="0" collapsed="false">
      <c r="A251" s="10" t="s">
        <v>562</v>
      </c>
      <c r="B251" s="10" t="n">
        <v>1</v>
      </c>
      <c r="C251" s="10" t="s">
        <v>563</v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  <c r="P251" s="11" t="n">
        <v>0</v>
      </c>
      <c r="Q251" s="11" t="n">
        <v>0</v>
      </c>
      <c r="R251" s="11" t="n">
        <v>0</v>
      </c>
      <c r="S251" s="11" t="n">
        <v>0</v>
      </c>
      <c r="T251" s="11" t="n">
        <v>0</v>
      </c>
      <c r="U251" s="11" t="n">
        <v>0</v>
      </c>
      <c r="V251" s="11" t="n">
        <v>0</v>
      </c>
      <c r="W251" s="11" t="n">
        <v>0</v>
      </c>
      <c r="X251" s="11" t="n">
        <v>0</v>
      </c>
      <c r="Y251" s="11" t="n">
        <v>0</v>
      </c>
      <c r="Z251" s="11" t="n">
        <v>0</v>
      </c>
      <c r="AA251" s="11" t="n">
        <v>0</v>
      </c>
      <c r="AB251" s="11" t="n">
        <v>0</v>
      </c>
      <c r="AC251" s="11" t="n">
        <v>0</v>
      </c>
      <c r="AD251" s="11" t="n">
        <v>0</v>
      </c>
      <c r="AE251" s="11" t="n">
        <v>0</v>
      </c>
      <c r="AF251" s="11" t="n">
        <v>0</v>
      </c>
      <c r="AG251" s="11" t="n">
        <v>0</v>
      </c>
      <c r="AH251" s="11" t="n">
        <v>0</v>
      </c>
      <c r="AI251" s="11" t="n">
        <v>0</v>
      </c>
      <c r="AJ251" s="11" t="n">
        <v>0</v>
      </c>
      <c r="AK251" s="11" t="n">
        <v>0</v>
      </c>
      <c r="AL251" s="11" t="n">
        <v>0</v>
      </c>
      <c r="AM251" s="11" t="n">
        <v>0</v>
      </c>
      <c r="AN251" s="11" t="n">
        <v>0</v>
      </c>
      <c r="AO251" s="11" t="n">
        <v>0</v>
      </c>
      <c r="AP251" s="11" t="n">
        <v>3612.044204</v>
      </c>
      <c r="AQ251" s="11" t="n">
        <v>3108.022442</v>
      </c>
      <c r="AR251" s="11" t="n">
        <v>3024.00459</v>
      </c>
      <c r="AS251" s="11" t="n">
        <v>2939.918768</v>
      </c>
    </row>
    <row r="252" customFormat="false" ht="15" hidden="false" customHeight="false" outlineLevel="0" collapsed="false">
      <c r="A252" s="10" t="s">
        <v>564</v>
      </c>
      <c r="B252" s="10" t="n">
        <v>1</v>
      </c>
      <c r="C252" s="10" t="s">
        <v>565</v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  <c r="P252" s="11" t="n">
        <v>0</v>
      </c>
      <c r="Q252" s="11" t="n">
        <v>0</v>
      </c>
      <c r="R252" s="11" t="n">
        <v>0</v>
      </c>
      <c r="S252" s="11" t="n">
        <v>1568.08064</v>
      </c>
      <c r="T252" s="11" t="n">
        <v>1301.997487</v>
      </c>
      <c r="U252" s="11" t="n">
        <v>1287.993876</v>
      </c>
      <c r="V252" s="11" t="n">
        <v>1287.964976</v>
      </c>
      <c r="W252" s="11" t="n">
        <v>0</v>
      </c>
      <c r="X252" s="11" t="n">
        <v>0</v>
      </c>
      <c r="Y252" s="11" t="n">
        <v>0</v>
      </c>
      <c r="Z252" s="11" t="n">
        <v>0</v>
      </c>
      <c r="AA252" s="11" t="n">
        <v>0</v>
      </c>
      <c r="AB252" s="11" t="n">
        <v>0</v>
      </c>
      <c r="AC252" s="11" t="n">
        <v>0</v>
      </c>
      <c r="AD252" s="11" t="n">
        <v>0</v>
      </c>
      <c r="AE252" s="11" t="n">
        <v>0</v>
      </c>
      <c r="AF252" s="11" t="n">
        <v>0</v>
      </c>
      <c r="AG252" s="11" t="n">
        <v>0</v>
      </c>
      <c r="AH252" s="11" t="n">
        <v>0</v>
      </c>
      <c r="AI252" s="11" t="n">
        <v>0</v>
      </c>
      <c r="AJ252" s="11" t="n">
        <v>0</v>
      </c>
      <c r="AK252" s="11" t="n">
        <v>0</v>
      </c>
      <c r="AL252" s="11" t="n">
        <v>0</v>
      </c>
      <c r="AM252" s="11" t="n">
        <v>0</v>
      </c>
      <c r="AN252" s="11" t="n">
        <v>0</v>
      </c>
      <c r="AO252" s="11" t="n">
        <v>0</v>
      </c>
      <c r="AP252" s="11" t="n">
        <v>0</v>
      </c>
      <c r="AQ252" s="11" t="n">
        <v>0</v>
      </c>
      <c r="AR252" s="11" t="n">
        <v>0</v>
      </c>
      <c r="AS252" s="11" t="n">
        <v>0</v>
      </c>
    </row>
    <row r="253" customFormat="false" ht="15" hidden="false" customHeight="false" outlineLevel="0" collapsed="false">
      <c r="A253" s="10" t="s">
        <v>566</v>
      </c>
      <c r="B253" s="10" t="n">
        <v>1</v>
      </c>
      <c r="C253" s="10" t="s">
        <v>567</v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0</v>
      </c>
      <c r="Q253" s="11" t="n">
        <v>0</v>
      </c>
      <c r="R253" s="11" t="n">
        <v>0</v>
      </c>
      <c r="S253" s="11" t="n">
        <v>0</v>
      </c>
      <c r="T253" s="11" t="n">
        <v>0</v>
      </c>
      <c r="U253" s="11" t="n">
        <v>0</v>
      </c>
      <c r="V253" s="11" t="n">
        <v>0</v>
      </c>
      <c r="W253" s="11" t="n">
        <v>0</v>
      </c>
      <c r="X253" s="11" t="n">
        <v>0</v>
      </c>
      <c r="Y253" s="11" t="n">
        <v>0</v>
      </c>
      <c r="Z253" s="11" t="n">
        <v>0</v>
      </c>
      <c r="AA253" s="11" t="n">
        <v>0</v>
      </c>
      <c r="AB253" s="11" t="n">
        <v>0</v>
      </c>
      <c r="AC253" s="11" t="n">
        <v>0</v>
      </c>
      <c r="AD253" s="11" t="n">
        <v>0</v>
      </c>
      <c r="AE253" s="11" t="n">
        <v>0</v>
      </c>
      <c r="AF253" s="11" t="n">
        <v>0</v>
      </c>
      <c r="AG253" s="11" t="n">
        <v>0</v>
      </c>
      <c r="AH253" s="11" t="n">
        <v>0</v>
      </c>
      <c r="AI253" s="11" t="n">
        <v>0</v>
      </c>
      <c r="AJ253" s="11" t="n">
        <v>0</v>
      </c>
      <c r="AK253" s="11" t="n">
        <v>54687.943425</v>
      </c>
      <c r="AL253" s="11" t="n">
        <v>0</v>
      </c>
      <c r="AM253" s="11" t="n">
        <v>71136.000311</v>
      </c>
      <c r="AN253" s="11" t="n">
        <v>0</v>
      </c>
      <c r="AO253" s="11" t="n">
        <v>0</v>
      </c>
      <c r="AP253" s="11" t="n">
        <v>15113.076872</v>
      </c>
      <c r="AQ253" s="11" t="n">
        <v>19788.0528</v>
      </c>
      <c r="AR253" s="11" t="n">
        <v>15861.051207</v>
      </c>
      <c r="AS253" s="11" t="n">
        <v>16795.935488</v>
      </c>
    </row>
    <row r="254" customFormat="false" ht="15" hidden="false" customHeight="false" outlineLevel="0" collapsed="false">
      <c r="A254" s="10" t="s">
        <v>568</v>
      </c>
      <c r="B254" s="10" t="n">
        <v>1</v>
      </c>
      <c r="C254" s="10" t="s">
        <v>569</v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  <c r="P254" s="11" t="n">
        <v>0</v>
      </c>
      <c r="Q254" s="11" t="n">
        <v>0</v>
      </c>
      <c r="R254" s="11" t="n">
        <v>0</v>
      </c>
      <c r="S254" s="11" t="n">
        <v>0</v>
      </c>
      <c r="T254" s="11" t="n">
        <v>0</v>
      </c>
      <c r="U254" s="11" t="n">
        <v>0</v>
      </c>
      <c r="V254" s="11" t="n">
        <v>0</v>
      </c>
      <c r="W254" s="11" t="n">
        <v>0</v>
      </c>
      <c r="X254" s="11" t="n">
        <v>0</v>
      </c>
      <c r="Y254" s="11" t="n">
        <v>0</v>
      </c>
      <c r="Z254" s="11" t="n">
        <v>0</v>
      </c>
      <c r="AA254" s="11" t="n">
        <v>2024.956478</v>
      </c>
      <c r="AB254" s="11" t="n">
        <v>1889.9452</v>
      </c>
      <c r="AC254" s="11" t="n">
        <v>2115.0006</v>
      </c>
      <c r="AD254" s="11" t="n">
        <v>2250.01476</v>
      </c>
      <c r="AE254" s="11" t="n">
        <v>2249.9378</v>
      </c>
      <c r="AF254" s="11" t="n">
        <v>2160.02514</v>
      </c>
      <c r="AG254" s="11" t="n">
        <v>2384.98665</v>
      </c>
      <c r="AH254" s="11" t="n">
        <v>2655.07625</v>
      </c>
      <c r="AI254" s="11" t="n">
        <v>2519.9928</v>
      </c>
      <c r="AJ254" s="11" t="n">
        <v>2294.9595</v>
      </c>
      <c r="AK254" s="11" t="n">
        <v>2384.959769</v>
      </c>
      <c r="AL254" s="11" t="n">
        <v>2294.930263</v>
      </c>
      <c r="AM254" s="11" t="n">
        <v>2159.974163</v>
      </c>
      <c r="AN254" s="11" t="n">
        <v>2566.376172</v>
      </c>
      <c r="AO254" s="11" t="n">
        <v>2659.66728</v>
      </c>
      <c r="AP254" s="11" t="n">
        <v>2799.569653</v>
      </c>
      <c r="AQ254" s="11" t="n">
        <v>2566.306954</v>
      </c>
      <c r="AR254" s="11" t="n">
        <v>2706.198498</v>
      </c>
      <c r="AS254" s="11" t="n">
        <v>2799.555936</v>
      </c>
    </row>
    <row r="255" customFormat="false" ht="15" hidden="false" customHeight="false" outlineLevel="0" collapsed="false">
      <c r="A255" s="10" t="s">
        <v>570</v>
      </c>
      <c r="B255" s="10" t="n">
        <v>1</v>
      </c>
      <c r="C255" s="10" t="s">
        <v>571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0</v>
      </c>
      <c r="R255" s="11" t="n">
        <v>0</v>
      </c>
      <c r="S255" s="11" t="n">
        <v>0</v>
      </c>
      <c r="T255" s="11" t="n">
        <v>0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0</v>
      </c>
      <c r="AB255" s="11" t="n">
        <v>0</v>
      </c>
      <c r="AC255" s="11" t="n">
        <v>0</v>
      </c>
      <c r="AD255" s="11" t="n">
        <v>0</v>
      </c>
      <c r="AE255" s="11" t="n">
        <v>0</v>
      </c>
      <c r="AF255" s="11" t="n">
        <v>0</v>
      </c>
      <c r="AG255" s="11" t="n">
        <v>0</v>
      </c>
      <c r="AH255" s="11" t="n">
        <v>0</v>
      </c>
      <c r="AI255" s="11" t="n">
        <v>0</v>
      </c>
      <c r="AJ255" s="11" t="n">
        <v>0</v>
      </c>
      <c r="AK255" s="11" t="n">
        <v>699.8878</v>
      </c>
      <c r="AL255" s="11" t="n">
        <v>699.980328</v>
      </c>
      <c r="AM255" s="11" t="n">
        <v>699.910036</v>
      </c>
      <c r="AN255" s="11" t="n">
        <v>699.95212</v>
      </c>
      <c r="AO255" s="11" t="n">
        <v>699.90336</v>
      </c>
      <c r="AP255" s="11" t="n">
        <v>699.847145</v>
      </c>
      <c r="AQ255" s="11" t="n">
        <v>699.94974</v>
      </c>
      <c r="AR255" s="11" t="n">
        <v>622.110618</v>
      </c>
      <c r="AS255" s="11" t="n">
        <v>855.478208</v>
      </c>
    </row>
    <row r="256" customFormat="false" ht="15" hidden="false" customHeight="false" outlineLevel="0" collapsed="false">
      <c r="A256" s="10" t="s">
        <v>572</v>
      </c>
      <c r="B256" s="10" t="n">
        <v>1</v>
      </c>
      <c r="C256" s="10" t="s">
        <v>573</v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3725.917209</v>
      </c>
      <c r="P256" s="11" t="n">
        <v>3527.947764</v>
      </c>
      <c r="Q256" s="11" t="n">
        <v>3654.077568</v>
      </c>
      <c r="R256" s="11" t="n">
        <v>3420.079185</v>
      </c>
      <c r="S256" s="11" t="n">
        <v>3365.98528</v>
      </c>
      <c r="T256" s="11" t="n">
        <v>2721.664756</v>
      </c>
      <c r="U256" s="11" t="n">
        <v>2678.422968</v>
      </c>
      <c r="V256" s="11" t="n">
        <v>3348.071424</v>
      </c>
      <c r="W256" s="11" t="n">
        <v>3348.063432</v>
      </c>
      <c r="X256" s="11" t="n">
        <v>3348.039244</v>
      </c>
      <c r="Y256" s="11" t="n">
        <v>3347.949264</v>
      </c>
      <c r="Z256" s="11" t="n">
        <v>0</v>
      </c>
      <c r="AA256" s="11" t="n">
        <v>0</v>
      </c>
      <c r="AB256" s="11" t="n">
        <v>0</v>
      </c>
      <c r="AC256" s="11" t="n">
        <v>0</v>
      </c>
      <c r="AD256" s="11" t="n">
        <v>0</v>
      </c>
      <c r="AE256" s="11" t="n">
        <v>0</v>
      </c>
      <c r="AF256" s="11" t="n">
        <v>0</v>
      </c>
      <c r="AG256" s="11" t="n">
        <v>0</v>
      </c>
      <c r="AH256" s="11" t="n">
        <v>0</v>
      </c>
      <c r="AI256" s="11" t="n">
        <v>0</v>
      </c>
      <c r="AJ256" s="11" t="n">
        <v>0</v>
      </c>
      <c r="AK256" s="11" t="n">
        <v>0</v>
      </c>
      <c r="AL256" s="11" t="n">
        <v>0</v>
      </c>
      <c r="AM256" s="11" t="n">
        <v>0</v>
      </c>
      <c r="AN256" s="11" t="n">
        <v>0</v>
      </c>
      <c r="AO256" s="11" t="n">
        <v>0</v>
      </c>
      <c r="AP256" s="11" t="n">
        <v>0</v>
      </c>
      <c r="AQ256" s="11" t="n">
        <v>0</v>
      </c>
      <c r="AR256" s="11" t="n">
        <v>0</v>
      </c>
      <c r="AS256" s="11" t="n">
        <v>0</v>
      </c>
    </row>
    <row r="257" customFormat="false" ht="15" hidden="false" customHeight="false" outlineLevel="0" collapsed="false">
      <c r="A257" s="10" t="s">
        <v>574</v>
      </c>
      <c r="B257" s="10" t="n">
        <v>1</v>
      </c>
      <c r="C257" s="10" t="s">
        <v>575</v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  <c r="P257" s="11" t="n">
        <v>0</v>
      </c>
      <c r="Q257" s="11" t="n">
        <v>0</v>
      </c>
      <c r="R257" s="11" t="n">
        <v>0</v>
      </c>
      <c r="S257" s="11" t="n">
        <v>0</v>
      </c>
      <c r="T257" s="11" t="n">
        <v>0</v>
      </c>
      <c r="U257" s="11" t="n">
        <v>0</v>
      </c>
      <c r="V257" s="11" t="n">
        <v>0</v>
      </c>
      <c r="W257" s="11" t="n">
        <v>0</v>
      </c>
      <c r="X257" s="11" t="n">
        <v>0</v>
      </c>
      <c r="Y257" s="11" t="n">
        <v>0</v>
      </c>
      <c r="Z257" s="11" t="n">
        <v>0</v>
      </c>
      <c r="AA257" s="11" t="n">
        <v>0</v>
      </c>
      <c r="AB257" s="11" t="n">
        <v>0</v>
      </c>
      <c r="AC257" s="11" t="n">
        <v>0</v>
      </c>
      <c r="AD257" s="11" t="n">
        <v>0</v>
      </c>
      <c r="AE257" s="11" t="n">
        <v>0</v>
      </c>
      <c r="AF257" s="11" t="n">
        <v>0</v>
      </c>
      <c r="AG257" s="11" t="n">
        <v>0</v>
      </c>
      <c r="AH257" s="11" t="n">
        <v>0</v>
      </c>
      <c r="AI257" s="11" t="n">
        <v>254.98152</v>
      </c>
      <c r="AJ257" s="11" t="n">
        <v>254.9955</v>
      </c>
      <c r="AK257" s="11" t="n">
        <v>255.090685</v>
      </c>
      <c r="AL257" s="11" t="n">
        <v>254.97187</v>
      </c>
      <c r="AM257" s="11" t="n">
        <v>255.003194</v>
      </c>
      <c r="AN257" s="11" t="n">
        <v>264.464668</v>
      </c>
      <c r="AO257" s="11" t="n">
        <v>264.36192</v>
      </c>
      <c r="AP257" s="11" t="n">
        <v>264.36658</v>
      </c>
      <c r="AQ257" s="11" t="n">
        <v>264.366982</v>
      </c>
      <c r="AR257" s="11" t="n">
        <v>264.492216</v>
      </c>
      <c r="AS257" s="11" t="n">
        <v>264.449176</v>
      </c>
    </row>
    <row r="258" customFormat="false" ht="15" hidden="false" customHeight="false" outlineLevel="0" collapsed="false">
      <c r="A258" s="10" t="s">
        <v>576</v>
      </c>
      <c r="B258" s="10" t="n">
        <v>1</v>
      </c>
      <c r="C258" s="10" t="s">
        <v>577</v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  <c r="P258" s="11" t="n">
        <v>0</v>
      </c>
      <c r="Q258" s="11" t="n">
        <v>0</v>
      </c>
      <c r="R258" s="11" t="n">
        <v>0</v>
      </c>
      <c r="S258" s="11" t="n">
        <v>0</v>
      </c>
      <c r="T258" s="11" t="n">
        <v>0</v>
      </c>
      <c r="U258" s="11" t="n">
        <v>0</v>
      </c>
      <c r="V258" s="11" t="n">
        <v>0</v>
      </c>
      <c r="W258" s="11" t="n">
        <v>0</v>
      </c>
      <c r="X258" s="11" t="n">
        <v>0</v>
      </c>
      <c r="Y258" s="11" t="n">
        <v>0</v>
      </c>
      <c r="Z258" s="11" t="n">
        <v>0</v>
      </c>
      <c r="AA258" s="11" t="n">
        <v>0</v>
      </c>
      <c r="AB258" s="11" t="n">
        <v>0</v>
      </c>
      <c r="AC258" s="11" t="n">
        <v>0</v>
      </c>
      <c r="AD258" s="11" t="n">
        <v>0</v>
      </c>
      <c r="AE258" s="11" t="n">
        <v>0</v>
      </c>
      <c r="AF258" s="11" t="n">
        <v>0</v>
      </c>
      <c r="AG258" s="11" t="n">
        <v>0</v>
      </c>
      <c r="AH258" s="11" t="n">
        <v>0</v>
      </c>
      <c r="AI258" s="11" t="n">
        <v>0</v>
      </c>
      <c r="AJ258" s="11" t="n">
        <v>0</v>
      </c>
      <c r="AK258" s="11" t="n">
        <v>0</v>
      </c>
      <c r="AL258" s="11" t="n">
        <v>0</v>
      </c>
      <c r="AM258" s="11" t="n">
        <v>0</v>
      </c>
      <c r="AN258" s="11" t="n">
        <v>0</v>
      </c>
      <c r="AO258" s="11" t="n">
        <v>0</v>
      </c>
      <c r="AP258" s="11" t="n">
        <v>1519.926762</v>
      </c>
      <c r="AQ258" s="11" t="n">
        <v>1520.06629</v>
      </c>
      <c r="AR258" s="11" t="n">
        <v>1519.964757</v>
      </c>
      <c r="AS258" s="11" t="n">
        <v>1520.01396</v>
      </c>
    </row>
    <row r="259" customFormat="false" ht="15" hidden="false" customHeight="false" outlineLevel="0" collapsed="false">
      <c r="A259" s="10" t="s">
        <v>578</v>
      </c>
      <c r="B259" s="10" t="n">
        <v>1</v>
      </c>
      <c r="C259" s="10" t="s">
        <v>579</v>
      </c>
      <c r="D259" s="11" t="n">
        <v>4499.97552</v>
      </c>
      <c r="E259" s="11" t="n">
        <v>4499.987778</v>
      </c>
      <c r="F259" s="11" t="n">
        <v>4260.086608</v>
      </c>
      <c r="G259" s="11" t="n">
        <v>8040.028977</v>
      </c>
      <c r="H259" s="11" t="n">
        <v>0</v>
      </c>
      <c r="I259" s="11" t="n">
        <v>8220.01538</v>
      </c>
      <c r="J259" s="11" t="n">
        <v>0</v>
      </c>
      <c r="K259" s="11" t="n">
        <v>3899.999229</v>
      </c>
      <c r="L259" s="11" t="n">
        <v>3780.002925</v>
      </c>
      <c r="M259" s="11" t="n">
        <v>4020.0855</v>
      </c>
      <c r="N259" s="11" t="n">
        <v>4140.048661</v>
      </c>
      <c r="O259" s="11" t="n">
        <v>4379.978687</v>
      </c>
      <c r="P259" s="11" t="n">
        <v>4079.940759</v>
      </c>
      <c r="Q259" s="11" t="n">
        <v>4020.066531</v>
      </c>
      <c r="R259" s="11" t="n">
        <v>4139.921745</v>
      </c>
      <c r="S259" s="11" t="n">
        <v>4379.93472</v>
      </c>
      <c r="T259" s="11" t="n">
        <v>4139.975601</v>
      </c>
      <c r="U259" s="11" t="n">
        <v>4020.02952</v>
      </c>
      <c r="V259" s="11" t="n">
        <v>4559.909776</v>
      </c>
      <c r="W259" s="11" t="n">
        <v>4680.031098</v>
      </c>
      <c r="X259" s="11" t="n">
        <v>4380.052752</v>
      </c>
      <c r="Y259" s="11" t="n">
        <v>4379.937936</v>
      </c>
      <c r="Z259" s="11" t="n">
        <v>4259.97057</v>
      </c>
      <c r="AA259" s="11" t="n">
        <v>4200.059624</v>
      </c>
      <c r="AB259" s="11" t="n">
        <v>4139.9292</v>
      </c>
      <c r="AC259" s="11" t="n">
        <v>4019.9793</v>
      </c>
      <c r="AD259" s="11" t="n">
        <v>3660.07572</v>
      </c>
      <c r="AE259" s="11" t="n">
        <v>3599.9788</v>
      </c>
      <c r="AF259" s="11" t="n">
        <v>3780.09224</v>
      </c>
      <c r="AG259" s="11" t="n">
        <v>3780.0216</v>
      </c>
      <c r="AH259" s="11" t="n">
        <v>3780.0767</v>
      </c>
      <c r="AI259" s="11" t="n">
        <v>10739.97819</v>
      </c>
      <c r="AJ259" s="11" t="n">
        <v>4560.01665</v>
      </c>
      <c r="AK259" s="11" t="n">
        <v>4259.922349</v>
      </c>
      <c r="AL259" s="11" t="n">
        <v>3540.073467</v>
      </c>
      <c r="AM259" s="11" t="n">
        <v>3540.012605</v>
      </c>
      <c r="AN259" s="11" t="n">
        <v>3919.214666</v>
      </c>
      <c r="AO259" s="11" t="n">
        <v>3919.18272</v>
      </c>
      <c r="AP259" s="11" t="n">
        <v>3981.433124</v>
      </c>
      <c r="AQ259" s="11" t="n">
        <v>3857.091462</v>
      </c>
      <c r="AR259" s="11" t="n">
        <v>3545.892045</v>
      </c>
      <c r="AS259" s="11" t="n">
        <v>3670.435552</v>
      </c>
    </row>
    <row r="260" customFormat="false" ht="15" hidden="false" customHeight="false" outlineLevel="0" collapsed="false">
      <c r="A260" s="10" t="s">
        <v>580</v>
      </c>
      <c r="B260" s="10" t="n">
        <v>1</v>
      </c>
      <c r="C260" s="10" t="s">
        <v>581</v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  <c r="P260" s="11" t="n">
        <v>0</v>
      </c>
      <c r="Q260" s="11" t="n">
        <v>0</v>
      </c>
      <c r="R260" s="11" t="n">
        <v>0</v>
      </c>
      <c r="S260" s="11" t="n">
        <v>0</v>
      </c>
      <c r="T260" s="11" t="n">
        <v>0</v>
      </c>
      <c r="U260" s="11" t="n">
        <v>0</v>
      </c>
      <c r="V260" s="11" t="n">
        <v>0</v>
      </c>
      <c r="W260" s="11" t="n">
        <v>0</v>
      </c>
      <c r="X260" s="11" t="n">
        <v>0</v>
      </c>
      <c r="Y260" s="11" t="n">
        <v>0</v>
      </c>
      <c r="Z260" s="11" t="n">
        <v>0</v>
      </c>
      <c r="AA260" s="11" t="n">
        <v>0</v>
      </c>
      <c r="AB260" s="11" t="n">
        <v>0</v>
      </c>
      <c r="AC260" s="11" t="n">
        <v>0</v>
      </c>
      <c r="AD260" s="11" t="n">
        <v>0</v>
      </c>
      <c r="AE260" s="11" t="n">
        <v>0</v>
      </c>
      <c r="AF260" s="11" t="n">
        <v>0</v>
      </c>
      <c r="AG260" s="11" t="n">
        <v>1260.0072</v>
      </c>
      <c r="AH260" s="11" t="n">
        <v>1305.07571</v>
      </c>
      <c r="AI260" s="11" t="n">
        <v>1394.94276</v>
      </c>
      <c r="AJ260" s="11" t="n">
        <v>2114.99505</v>
      </c>
      <c r="AK260" s="11" t="n">
        <v>2969.918625</v>
      </c>
      <c r="AL260" s="11" t="n">
        <v>3284.918164</v>
      </c>
      <c r="AM260" s="11" t="n">
        <v>3420.063994</v>
      </c>
      <c r="AN260" s="11" t="n">
        <v>5599.272156</v>
      </c>
      <c r="AO260" s="11" t="n">
        <v>5599.91712</v>
      </c>
      <c r="AP260" s="11" t="n">
        <v>5719.914997</v>
      </c>
      <c r="AQ260" s="11" t="n">
        <v>6404.978686</v>
      </c>
      <c r="AR260" s="11" t="n">
        <v>6475.039479</v>
      </c>
      <c r="AS260" s="11" t="n">
        <v>6510.070152</v>
      </c>
    </row>
    <row r="261" customFormat="false" ht="15" hidden="false" customHeight="false" outlineLevel="0" collapsed="false">
      <c r="A261" s="10" t="s">
        <v>582</v>
      </c>
      <c r="B261" s="10" t="n">
        <v>1</v>
      </c>
      <c r="C261" s="10" t="s">
        <v>583</v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  <c r="P261" s="11" t="n">
        <v>0</v>
      </c>
      <c r="Q261" s="11" t="n">
        <v>0</v>
      </c>
      <c r="R261" s="11" t="n">
        <v>0</v>
      </c>
      <c r="S261" s="11" t="n">
        <v>0</v>
      </c>
      <c r="T261" s="11" t="n">
        <v>0</v>
      </c>
      <c r="U261" s="11" t="n">
        <v>0</v>
      </c>
      <c r="V261" s="11" t="n">
        <v>0</v>
      </c>
      <c r="W261" s="11" t="n">
        <v>0</v>
      </c>
      <c r="X261" s="11" t="n">
        <v>0</v>
      </c>
      <c r="Y261" s="11" t="n">
        <v>0</v>
      </c>
      <c r="Z261" s="11" t="n">
        <v>0</v>
      </c>
      <c r="AA261" s="11" t="n">
        <v>21259.918302</v>
      </c>
      <c r="AB261" s="11" t="n">
        <v>26419.9408</v>
      </c>
      <c r="AC261" s="11" t="n">
        <v>33880.0431</v>
      </c>
      <c r="AD261" s="11" t="n">
        <v>33780.02292</v>
      </c>
      <c r="AE261" s="11" t="n">
        <v>33760.0318</v>
      </c>
      <c r="AF261" s="11" t="n">
        <v>33379.94358</v>
      </c>
      <c r="AG261" s="11" t="n">
        <v>33660.05745</v>
      </c>
      <c r="AH261" s="11" t="n">
        <v>0</v>
      </c>
      <c r="AI261" s="11" t="n">
        <v>35599.93083</v>
      </c>
      <c r="AJ261" s="11" t="n">
        <v>35140.03095</v>
      </c>
      <c r="AK261" s="11" t="n">
        <v>32879.99212</v>
      </c>
      <c r="AL261" s="11" t="n">
        <v>32419.94842</v>
      </c>
      <c r="AM261" s="11" t="n">
        <v>32460.036333</v>
      </c>
      <c r="AN261" s="11" t="n">
        <v>34511.43236</v>
      </c>
      <c r="AO261" s="11" t="n">
        <v>34407.6012</v>
      </c>
      <c r="AP261" s="11" t="n">
        <v>34262.451987</v>
      </c>
      <c r="AQ261" s="11" t="n">
        <v>34615.05832</v>
      </c>
      <c r="AR261" s="11" t="n">
        <v>33909.875397</v>
      </c>
      <c r="AS261" s="11" t="n">
        <v>34054.963312</v>
      </c>
    </row>
    <row r="262" customFormat="false" ht="15" hidden="false" customHeight="false" outlineLevel="0" collapsed="false">
      <c r="A262" s="10" t="s">
        <v>584</v>
      </c>
      <c r="B262" s="10" t="n">
        <v>1</v>
      </c>
      <c r="C262" s="10" t="s">
        <v>585</v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  <c r="P262" s="11" t="n">
        <v>0</v>
      </c>
      <c r="Q262" s="11" t="n">
        <v>0</v>
      </c>
      <c r="R262" s="11" t="n">
        <v>0</v>
      </c>
      <c r="S262" s="11" t="n">
        <v>0</v>
      </c>
      <c r="T262" s="11" t="n">
        <v>0</v>
      </c>
      <c r="U262" s="11" t="n">
        <v>0</v>
      </c>
      <c r="V262" s="11" t="n">
        <v>0</v>
      </c>
      <c r="W262" s="11" t="n">
        <v>0</v>
      </c>
      <c r="X262" s="11" t="n">
        <v>0</v>
      </c>
      <c r="Y262" s="11" t="n">
        <v>0</v>
      </c>
      <c r="Z262" s="11" t="n">
        <v>0</v>
      </c>
      <c r="AA262" s="11" t="n">
        <v>0</v>
      </c>
      <c r="AB262" s="11" t="n">
        <v>0</v>
      </c>
      <c r="AC262" s="11" t="n">
        <v>4019.9793</v>
      </c>
      <c r="AD262" s="11" t="n">
        <v>4019.93928</v>
      </c>
      <c r="AE262" s="11" t="n">
        <v>4500.0714</v>
      </c>
      <c r="AF262" s="11" t="n">
        <v>4260.0335</v>
      </c>
      <c r="AG262" s="11" t="n">
        <v>4200.024</v>
      </c>
      <c r="AH262" s="11" t="n">
        <v>4200.00168</v>
      </c>
      <c r="AI262" s="11" t="n">
        <v>0</v>
      </c>
      <c r="AJ262" s="11" t="n">
        <v>0</v>
      </c>
      <c r="AK262" s="11" t="n">
        <v>0</v>
      </c>
      <c r="AL262" s="11" t="n">
        <v>0</v>
      </c>
      <c r="AM262" s="11" t="n">
        <v>0</v>
      </c>
      <c r="AN262" s="11" t="n">
        <v>0</v>
      </c>
      <c r="AO262" s="11" t="n">
        <v>0</v>
      </c>
      <c r="AP262" s="11" t="n">
        <v>0</v>
      </c>
      <c r="AQ262" s="11" t="n">
        <v>0</v>
      </c>
      <c r="AR262" s="11" t="n">
        <v>0</v>
      </c>
      <c r="AS262" s="11" t="n">
        <v>0</v>
      </c>
    </row>
    <row r="263" customFormat="false" ht="15" hidden="false" customHeight="false" outlineLevel="0" collapsed="false">
      <c r="A263" s="10" t="s">
        <v>586</v>
      </c>
      <c r="B263" s="10" t="n">
        <v>1</v>
      </c>
      <c r="C263" s="10" t="s">
        <v>587</v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  <c r="P263" s="11" t="n">
        <v>0</v>
      </c>
      <c r="Q263" s="11" t="n">
        <v>0</v>
      </c>
      <c r="R263" s="11" t="n">
        <v>0</v>
      </c>
      <c r="S263" s="11" t="n">
        <v>0</v>
      </c>
      <c r="T263" s="11" t="n">
        <v>0</v>
      </c>
      <c r="U263" s="11" t="n">
        <v>0</v>
      </c>
      <c r="V263" s="11" t="n">
        <v>0</v>
      </c>
      <c r="W263" s="11" t="n">
        <v>0</v>
      </c>
      <c r="X263" s="11" t="n">
        <v>0</v>
      </c>
      <c r="Y263" s="11" t="n">
        <v>0</v>
      </c>
      <c r="Z263" s="11" t="n">
        <v>0</v>
      </c>
      <c r="AA263" s="11" t="n">
        <v>0</v>
      </c>
      <c r="AB263" s="11" t="n">
        <v>0</v>
      </c>
      <c r="AC263" s="11" t="n">
        <v>0</v>
      </c>
      <c r="AD263" s="11" t="n">
        <v>0</v>
      </c>
      <c r="AE263" s="11" t="n">
        <v>0</v>
      </c>
      <c r="AF263" s="11" t="n">
        <v>0</v>
      </c>
      <c r="AG263" s="11" t="n">
        <v>0</v>
      </c>
      <c r="AH263" s="11" t="n">
        <v>0</v>
      </c>
      <c r="AI263" s="11" t="n">
        <v>0</v>
      </c>
      <c r="AJ263" s="11" t="n">
        <v>0</v>
      </c>
      <c r="AK263" s="11" t="n">
        <v>0</v>
      </c>
      <c r="AL263" s="11" t="n">
        <v>0</v>
      </c>
      <c r="AM263" s="11" t="n">
        <v>0</v>
      </c>
      <c r="AN263" s="11" t="n">
        <v>1520.068434</v>
      </c>
      <c r="AO263" s="11" t="n">
        <v>1440.0132</v>
      </c>
      <c r="AP263" s="11" t="n">
        <v>1360.039303</v>
      </c>
      <c r="AQ263" s="11" t="n">
        <v>1280.083522</v>
      </c>
      <c r="AR263" s="11" t="n">
        <v>1280.052315</v>
      </c>
      <c r="AS263" s="11" t="n">
        <v>1559.917608</v>
      </c>
    </row>
    <row r="264" customFormat="false" ht="15" hidden="false" customHeight="false" outlineLevel="0" collapsed="false">
      <c r="A264" s="10" t="s">
        <v>588</v>
      </c>
      <c r="B264" s="10" t="n">
        <v>1</v>
      </c>
      <c r="C264" s="10" t="s">
        <v>589</v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  <c r="P264" s="11" t="n">
        <v>0</v>
      </c>
      <c r="Q264" s="11" t="n">
        <v>0</v>
      </c>
      <c r="R264" s="11" t="n">
        <v>0</v>
      </c>
      <c r="S264" s="11" t="n">
        <v>0</v>
      </c>
      <c r="T264" s="11" t="n">
        <v>0</v>
      </c>
      <c r="U264" s="11" t="n">
        <v>0</v>
      </c>
      <c r="V264" s="11" t="n">
        <v>0</v>
      </c>
      <c r="W264" s="11" t="n">
        <v>0</v>
      </c>
      <c r="X264" s="11" t="n">
        <v>0</v>
      </c>
      <c r="Y264" s="11" t="n">
        <v>0</v>
      </c>
      <c r="Z264" s="11" t="n">
        <v>2160.08856</v>
      </c>
      <c r="AA264" s="11" t="n">
        <v>3852.010744</v>
      </c>
      <c r="AB264" s="11" t="n">
        <v>4248.0856</v>
      </c>
      <c r="AC264" s="11" t="n">
        <v>3275.9721</v>
      </c>
      <c r="AD264" s="11" t="n">
        <v>3671.91468</v>
      </c>
      <c r="AE264" s="11" t="n">
        <v>3563.9516</v>
      </c>
      <c r="AF264" s="11" t="n">
        <v>3167.95968</v>
      </c>
      <c r="AG264" s="11" t="n">
        <v>2844.081</v>
      </c>
      <c r="AH264" s="11" t="n">
        <v>2915.97861</v>
      </c>
      <c r="AI264" s="11" t="n">
        <v>2807.96535</v>
      </c>
      <c r="AJ264" s="11" t="n">
        <v>2627.92125</v>
      </c>
      <c r="AK264" s="11" t="n">
        <v>2051.960521</v>
      </c>
      <c r="AL264" s="11" t="n">
        <v>1547.991087</v>
      </c>
      <c r="AM264" s="11" t="n">
        <v>1187.976798</v>
      </c>
      <c r="AN264" s="11" t="n">
        <v>1194.573458</v>
      </c>
      <c r="AO264" s="11" t="n">
        <v>1231.90584</v>
      </c>
      <c r="AP264" s="11" t="n">
        <v>1269.140657</v>
      </c>
      <c r="AQ264" s="11" t="n">
        <v>1194.475634</v>
      </c>
      <c r="AR264" s="11" t="n">
        <v>1194.542397</v>
      </c>
      <c r="AS264" s="11" t="n">
        <v>0</v>
      </c>
    </row>
    <row r="265" customFormat="false" ht="15" hidden="false" customHeight="false" outlineLevel="0" collapsed="false">
      <c r="A265" s="10" t="s">
        <v>590</v>
      </c>
      <c r="B265" s="10" t="n">
        <v>1</v>
      </c>
      <c r="C265" s="10" t="s">
        <v>591</v>
      </c>
      <c r="D265" s="11" t="n">
        <v>1002.540456</v>
      </c>
      <c r="E265" s="11" t="n">
        <v>802.537386</v>
      </c>
      <c r="F265" s="11" t="n">
        <v>1002.575617</v>
      </c>
      <c r="G265" s="11" t="n">
        <v>802.541763</v>
      </c>
      <c r="H265" s="11" t="n">
        <v>802.41322</v>
      </c>
      <c r="I265" s="11" t="n">
        <v>1002.4409</v>
      </c>
      <c r="J265" s="11" t="n">
        <v>1002.472188</v>
      </c>
      <c r="K265" s="11" t="n">
        <v>802.473112</v>
      </c>
      <c r="L265" s="11" t="n">
        <v>1002.419055</v>
      </c>
      <c r="M265" s="11" t="n">
        <v>1002.582222</v>
      </c>
      <c r="N265" s="11" t="n">
        <v>1002.532254</v>
      </c>
      <c r="O265" s="11" t="n">
        <v>0</v>
      </c>
      <c r="P265" s="11" t="n">
        <v>0</v>
      </c>
      <c r="Q265" s="11" t="n">
        <v>0</v>
      </c>
      <c r="R265" s="11" t="n">
        <v>0</v>
      </c>
      <c r="S265" s="11" t="n">
        <v>0</v>
      </c>
      <c r="T265" s="11" t="n">
        <v>0</v>
      </c>
      <c r="U265" s="11" t="n">
        <v>0</v>
      </c>
      <c r="V265" s="11" t="n">
        <v>0</v>
      </c>
      <c r="W265" s="11" t="n">
        <v>0</v>
      </c>
      <c r="X265" s="11" t="n">
        <v>0</v>
      </c>
      <c r="Y265" s="11" t="n">
        <v>0</v>
      </c>
      <c r="Z265" s="11" t="n">
        <v>0</v>
      </c>
      <c r="AA265" s="11" t="n">
        <v>0</v>
      </c>
      <c r="AB265" s="11" t="n">
        <v>0</v>
      </c>
      <c r="AC265" s="11" t="n">
        <v>0</v>
      </c>
      <c r="AD265" s="11" t="n">
        <v>0</v>
      </c>
      <c r="AE265" s="11" t="n">
        <v>0</v>
      </c>
      <c r="AF265" s="11" t="n">
        <v>0</v>
      </c>
      <c r="AG265" s="11" t="n">
        <v>0</v>
      </c>
      <c r="AH265" s="11" t="n">
        <v>0</v>
      </c>
      <c r="AI265" s="11" t="n">
        <v>0</v>
      </c>
      <c r="AJ265" s="11" t="n">
        <v>0</v>
      </c>
      <c r="AK265" s="11" t="n">
        <v>0</v>
      </c>
      <c r="AL265" s="11" t="n">
        <v>0</v>
      </c>
      <c r="AM265" s="11" t="n">
        <v>0</v>
      </c>
      <c r="AN265" s="11" t="n">
        <v>0</v>
      </c>
      <c r="AO265" s="11" t="n">
        <v>0</v>
      </c>
      <c r="AP265" s="11" t="n">
        <v>0</v>
      </c>
      <c r="AQ265" s="11" t="n">
        <v>0</v>
      </c>
      <c r="AR265" s="11" t="n">
        <v>0</v>
      </c>
      <c r="AS265" s="11" t="n">
        <v>0</v>
      </c>
    </row>
    <row r="266" customFormat="false" ht="15" hidden="false" customHeight="false" outlineLevel="0" collapsed="false">
      <c r="A266" s="10" t="s">
        <v>592</v>
      </c>
      <c r="B266" s="10" t="n">
        <v>1</v>
      </c>
      <c r="C266" s="10" t="s">
        <v>593</v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  <c r="P266" s="11" t="n">
        <v>0</v>
      </c>
      <c r="Q266" s="11" t="n">
        <v>0</v>
      </c>
      <c r="R266" s="11" t="n">
        <v>0</v>
      </c>
      <c r="S266" s="11" t="n">
        <v>1350.0032</v>
      </c>
      <c r="T266" s="11" t="n">
        <v>0</v>
      </c>
      <c r="U266" s="11" t="n">
        <v>810.085692</v>
      </c>
      <c r="V266" s="11" t="n">
        <v>810.01728</v>
      </c>
      <c r="W266" s="11" t="n">
        <v>810.04733</v>
      </c>
      <c r="X266" s="11" t="n">
        <v>809.939636</v>
      </c>
      <c r="Y266" s="11" t="n">
        <v>810.075024</v>
      </c>
      <c r="Z266" s="11" t="n">
        <v>0</v>
      </c>
      <c r="AA266" s="11" t="n">
        <v>0</v>
      </c>
      <c r="AB266" s="11" t="n">
        <v>0</v>
      </c>
      <c r="AC266" s="11" t="n">
        <v>0</v>
      </c>
      <c r="AD266" s="11" t="n">
        <v>0</v>
      </c>
      <c r="AE266" s="11" t="n">
        <v>0</v>
      </c>
      <c r="AF266" s="11" t="n">
        <v>0</v>
      </c>
      <c r="AG266" s="11" t="n">
        <v>0</v>
      </c>
      <c r="AH266" s="11" t="n">
        <v>0</v>
      </c>
      <c r="AI266" s="11" t="n">
        <v>0</v>
      </c>
      <c r="AJ266" s="11" t="n">
        <v>0</v>
      </c>
      <c r="AK266" s="11" t="n">
        <v>0</v>
      </c>
      <c r="AL266" s="11" t="n">
        <v>0</v>
      </c>
      <c r="AM266" s="11" t="n">
        <v>0</v>
      </c>
      <c r="AN266" s="11" t="n">
        <v>0</v>
      </c>
      <c r="AO266" s="11" t="n">
        <v>0</v>
      </c>
      <c r="AP266" s="11" t="n">
        <v>0</v>
      </c>
      <c r="AQ266" s="11" t="n">
        <v>0</v>
      </c>
      <c r="AR266" s="11" t="n">
        <v>0</v>
      </c>
      <c r="AS266" s="11" t="n">
        <v>0</v>
      </c>
    </row>
    <row r="267" customFormat="false" ht="15" hidden="false" customHeight="false" outlineLevel="0" collapsed="false">
      <c r="A267" s="10" t="s">
        <v>594</v>
      </c>
      <c r="B267" s="10" t="n">
        <v>1</v>
      </c>
      <c r="C267" s="10" t="s">
        <v>595</v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  <c r="P267" s="11" t="n">
        <v>0</v>
      </c>
      <c r="Q267" s="11" t="n">
        <v>0</v>
      </c>
      <c r="R267" s="11" t="n">
        <v>0</v>
      </c>
      <c r="S267" s="11" t="n">
        <v>0</v>
      </c>
      <c r="T267" s="11" t="n">
        <v>0</v>
      </c>
      <c r="U267" s="11" t="n">
        <v>0</v>
      </c>
      <c r="V267" s="11" t="n">
        <v>0</v>
      </c>
      <c r="W267" s="11" t="n">
        <v>0</v>
      </c>
      <c r="X267" s="11" t="n">
        <v>0</v>
      </c>
      <c r="Y267" s="11" t="n">
        <v>0</v>
      </c>
      <c r="Z267" s="11" t="n">
        <v>0</v>
      </c>
      <c r="AA267" s="11" t="n">
        <v>0</v>
      </c>
      <c r="AB267" s="11" t="n">
        <v>0</v>
      </c>
      <c r="AC267" s="11" t="n">
        <v>0</v>
      </c>
      <c r="AD267" s="11" t="n">
        <v>0</v>
      </c>
      <c r="AE267" s="11" t="n">
        <v>0</v>
      </c>
      <c r="AF267" s="11" t="n">
        <v>0</v>
      </c>
      <c r="AG267" s="11" t="n">
        <v>0</v>
      </c>
      <c r="AH267" s="11" t="n">
        <v>1494.92541</v>
      </c>
      <c r="AI267" s="11" t="n">
        <v>1495.03419</v>
      </c>
      <c r="AJ267" s="11" t="n">
        <v>1429.99275</v>
      </c>
      <c r="AK267" s="11" t="n">
        <v>1429.981284</v>
      </c>
      <c r="AL267" s="11" t="n">
        <v>1430.043668</v>
      </c>
      <c r="AM267" s="11" t="n">
        <v>1430.032016</v>
      </c>
      <c r="AN267" s="11" t="n">
        <v>1482.829602</v>
      </c>
      <c r="AO267" s="11" t="n">
        <v>1482.80808</v>
      </c>
      <c r="AP267" s="11" t="n">
        <v>1482.806797</v>
      </c>
      <c r="AQ267" s="11" t="n">
        <v>1482.875978</v>
      </c>
      <c r="AR267" s="11" t="n">
        <v>1482.748902</v>
      </c>
      <c r="AS267" s="11" t="n">
        <v>1482.735552</v>
      </c>
    </row>
    <row r="268" customFormat="false" ht="15" hidden="false" customHeight="false" outlineLevel="0" collapsed="false">
      <c r="A268" s="10" t="s">
        <v>596</v>
      </c>
      <c r="B268" s="10" t="n">
        <v>1</v>
      </c>
      <c r="C268" s="10" t="s">
        <v>597</v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  <c r="P268" s="11" t="n">
        <v>0</v>
      </c>
      <c r="Q268" s="11" t="n">
        <v>0</v>
      </c>
      <c r="R268" s="11" t="n">
        <v>0</v>
      </c>
      <c r="S268" s="11" t="n">
        <v>0</v>
      </c>
      <c r="T268" s="11" t="n">
        <v>0</v>
      </c>
      <c r="U268" s="11" t="n">
        <v>0</v>
      </c>
      <c r="V268" s="11" t="n">
        <v>0</v>
      </c>
      <c r="W268" s="11" t="n">
        <v>0</v>
      </c>
      <c r="X268" s="11" t="n">
        <v>0</v>
      </c>
      <c r="Y268" s="11" t="n">
        <v>0</v>
      </c>
      <c r="Z268" s="11" t="n">
        <v>0</v>
      </c>
      <c r="AA268" s="11" t="n">
        <v>0</v>
      </c>
      <c r="AB268" s="11" t="n">
        <v>0</v>
      </c>
      <c r="AC268" s="11" t="n">
        <v>0</v>
      </c>
      <c r="AD268" s="11" t="n">
        <v>0</v>
      </c>
      <c r="AE268" s="11" t="n">
        <v>0</v>
      </c>
      <c r="AF268" s="11" t="n">
        <v>0</v>
      </c>
      <c r="AG268" s="11" t="n">
        <v>0</v>
      </c>
      <c r="AH268" s="11" t="n">
        <v>0</v>
      </c>
      <c r="AI268" s="11" t="n">
        <v>0</v>
      </c>
      <c r="AJ268" s="11" t="n">
        <v>0</v>
      </c>
      <c r="AK268" s="11" t="n">
        <v>1690.044856</v>
      </c>
      <c r="AL268" s="11" t="n">
        <v>1755.086944</v>
      </c>
      <c r="AM268" s="11" t="n">
        <v>1560.051275</v>
      </c>
      <c r="AN268" s="11" t="n">
        <v>2275.016792</v>
      </c>
      <c r="AO268" s="11" t="n">
        <v>1690.05264</v>
      </c>
      <c r="AP268" s="11" t="n">
        <v>1754.959516</v>
      </c>
      <c r="AQ268" s="11" t="n">
        <v>1820.04475</v>
      </c>
      <c r="AR268" s="11" t="n">
        <v>2145.018024</v>
      </c>
      <c r="AS268" s="11" t="n">
        <v>2909.991032</v>
      </c>
    </row>
    <row r="269" customFormat="false" ht="15" hidden="false" customHeight="false" outlineLevel="0" collapsed="false">
      <c r="A269" s="10" t="s">
        <v>598</v>
      </c>
      <c r="B269" s="10" t="n">
        <v>1</v>
      </c>
      <c r="C269" s="10" t="s">
        <v>599</v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  <c r="P269" s="11" t="n">
        <v>0</v>
      </c>
      <c r="Q269" s="11" t="n">
        <v>0</v>
      </c>
      <c r="R269" s="11" t="n">
        <v>0</v>
      </c>
      <c r="S269" s="11" t="n">
        <v>0</v>
      </c>
      <c r="T269" s="11" t="n">
        <v>0</v>
      </c>
      <c r="U269" s="11" t="n">
        <v>0</v>
      </c>
      <c r="V269" s="11" t="n">
        <v>0</v>
      </c>
      <c r="W269" s="11" t="n">
        <v>0</v>
      </c>
      <c r="X269" s="11" t="n">
        <v>0</v>
      </c>
      <c r="Y269" s="11" t="n">
        <v>0</v>
      </c>
      <c r="Z269" s="11" t="n">
        <v>0</v>
      </c>
      <c r="AA269" s="11" t="n">
        <v>0</v>
      </c>
      <c r="AB269" s="11" t="n">
        <v>0</v>
      </c>
      <c r="AC269" s="11" t="n">
        <v>0</v>
      </c>
      <c r="AD269" s="11" t="n">
        <v>0</v>
      </c>
      <c r="AE269" s="11" t="n">
        <v>0</v>
      </c>
      <c r="AF269" s="11" t="n">
        <v>0</v>
      </c>
      <c r="AG269" s="11" t="n">
        <v>0</v>
      </c>
      <c r="AH269" s="11" t="n">
        <v>0</v>
      </c>
      <c r="AI269" s="11" t="n">
        <v>0</v>
      </c>
      <c r="AJ269" s="11" t="n">
        <v>0</v>
      </c>
      <c r="AK269" s="11" t="n">
        <v>0</v>
      </c>
      <c r="AL269" s="11" t="n">
        <v>0</v>
      </c>
      <c r="AM269" s="11" t="n">
        <v>0</v>
      </c>
      <c r="AN269" s="11" t="n">
        <v>0</v>
      </c>
      <c r="AO269" s="11" t="n">
        <v>0</v>
      </c>
      <c r="AP269" s="11" t="n">
        <v>0</v>
      </c>
      <c r="AQ269" s="11" t="n">
        <v>0</v>
      </c>
      <c r="AR269" s="11" t="n">
        <v>0</v>
      </c>
      <c r="AS269" s="11" t="n">
        <v>0</v>
      </c>
    </row>
    <row r="270" customFormat="false" ht="15" hidden="false" customHeight="false" outlineLevel="0" collapsed="false">
      <c r="A270" s="10" t="s">
        <v>600</v>
      </c>
      <c r="B270" s="10" t="n">
        <v>1</v>
      </c>
      <c r="C270" s="10" t="s">
        <v>601</v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0</v>
      </c>
      <c r="R270" s="11" t="n">
        <v>0</v>
      </c>
      <c r="S270" s="11" t="n">
        <v>0</v>
      </c>
      <c r="T270" s="11" t="n">
        <v>0</v>
      </c>
      <c r="U270" s="11" t="n">
        <v>0</v>
      </c>
      <c r="V270" s="11" t="n">
        <v>0</v>
      </c>
      <c r="W270" s="11" t="n">
        <v>0</v>
      </c>
      <c r="X270" s="11" t="n">
        <v>0</v>
      </c>
      <c r="Y270" s="11" t="n">
        <v>0</v>
      </c>
      <c r="Z270" s="11" t="n">
        <v>0</v>
      </c>
      <c r="AA270" s="11" t="n">
        <v>0</v>
      </c>
      <c r="AB270" s="11" t="n">
        <v>0</v>
      </c>
      <c r="AC270" s="11" t="n">
        <v>0</v>
      </c>
      <c r="AD270" s="11" t="n">
        <v>0</v>
      </c>
      <c r="AE270" s="11" t="n">
        <v>0</v>
      </c>
      <c r="AF270" s="11" t="n">
        <v>0</v>
      </c>
      <c r="AG270" s="11" t="n">
        <v>0</v>
      </c>
      <c r="AH270" s="11" t="n">
        <v>0</v>
      </c>
      <c r="AI270" s="11" t="n">
        <v>0</v>
      </c>
      <c r="AJ270" s="11" t="n">
        <v>0</v>
      </c>
      <c r="AK270" s="11" t="n">
        <v>0</v>
      </c>
      <c r="AL270" s="11" t="n">
        <v>930.00531</v>
      </c>
      <c r="AM270" s="11" t="n">
        <v>929.916443</v>
      </c>
      <c r="AN270" s="11" t="n">
        <v>929.936388</v>
      </c>
      <c r="AO270" s="11" t="n">
        <v>1425.00048</v>
      </c>
      <c r="AP270" s="11" t="n">
        <v>1155.064667</v>
      </c>
      <c r="AQ270" s="11" t="n">
        <v>0</v>
      </c>
      <c r="AR270" s="11" t="n">
        <v>0</v>
      </c>
      <c r="AS270" s="11" t="n">
        <v>0</v>
      </c>
    </row>
    <row r="271" customFormat="false" ht="15" hidden="false" customHeight="false" outlineLevel="0" collapsed="false">
      <c r="A271" s="10" t="s">
        <v>602</v>
      </c>
      <c r="B271" s="10" t="n">
        <v>1</v>
      </c>
      <c r="C271" s="10" t="s">
        <v>603</v>
      </c>
      <c r="D271" s="11" t="n">
        <v>15023.833128</v>
      </c>
      <c r="E271" s="11" t="n">
        <v>15023.698614</v>
      </c>
      <c r="F271" s="11" t="n">
        <v>15023.792009</v>
      </c>
      <c r="G271" s="11" t="n">
        <v>15023.711682</v>
      </c>
      <c r="H271" s="11" t="n">
        <v>21164.97425</v>
      </c>
      <c r="I271" s="11" t="n">
        <v>21165.017125</v>
      </c>
      <c r="J271" s="11" t="n">
        <v>21165.0633</v>
      </c>
      <c r="K271" s="11" t="n">
        <v>21165.060868</v>
      </c>
      <c r="L271" s="11" t="n">
        <v>21165.019875</v>
      </c>
      <c r="M271" s="11" t="n">
        <v>21164.982276</v>
      </c>
      <c r="N271" s="11" t="n">
        <v>21165.028684</v>
      </c>
      <c r="O271" s="11" t="n">
        <v>21164.962483</v>
      </c>
      <c r="P271" s="11" t="n">
        <v>21164.939496</v>
      </c>
      <c r="Q271" s="11" t="n">
        <v>21164.965659</v>
      </c>
      <c r="R271" s="11" t="n">
        <v>21165.058395</v>
      </c>
      <c r="S271" s="11" t="n">
        <v>21164.91776</v>
      </c>
      <c r="T271" s="11" t="n">
        <v>9753.705878</v>
      </c>
      <c r="U271" s="11" t="n">
        <v>9753.822312</v>
      </c>
      <c r="V271" s="11" t="n">
        <v>9753.770576</v>
      </c>
      <c r="W271" s="11" t="n">
        <v>9753.683726</v>
      </c>
      <c r="X271" s="11" t="n">
        <v>9753.728582</v>
      </c>
      <c r="Y271" s="11" t="n">
        <v>9753.776384</v>
      </c>
      <c r="Z271" s="11" t="n">
        <v>9753.66519</v>
      </c>
      <c r="AA271" s="11" t="n">
        <v>9753.665154</v>
      </c>
      <c r="AB271" s="11" t="n">
        <v>9753.722</v>
      </c>
      <c r="AC271" s="11" t="n">
        <v>9753.803</v>
      </c>
      <c r="AD271" s="11" t="n">
        <v>9753.67008</v>
      </c>
      <c r="AE271" s="11" t="n">
        <v>9753.777</v>
      </c>
      <c r="AF271" s="11" t="n">
        <v>0</v>
      </c>
      <c r="AG271" s="11" t="n">
        <v>0</v>
      </c>
      <c r="AH271" s="11" t="n">
        <v>0</v>
      </c>
      <c r="AI271" s="11" t="n">
        <v>0</v>
      </c>
      <c r="AJ271" s="11" t="n">
        <v>0</v>
      </c>
      <c r="AK271" s="11" t="n">
        <v>0</v>
      </c>
      <c r="AL271" s="11" t="n">
        <v>0</v>
      </c>
      <c r="AM271" s="11" t="n">
        <v>0</v>
      </c>
      <c r="AN271" s="11" t="n">
        <v>0</v>
      </c>
      <c r="AO271" s="11" t="n">
        <v>0</v>
      </c>
      <c r="AP271" s="11" t="n">
        <v>0</v>
      </c>
      <c r="AQ271" s="11" t="n">
        <v>0</v>
      </c>
      <c r="AR271" s="11" t="n">
        <v>14363.935254</v>
      </c>
      <c r="AS271" s="11" t="n">
        <v>14363.913152</v>
      </c>
    </row>
    <row r="272" customFormat="false" ht="15" hidden="false" customHeight="false" outlineLevel="0" collapsed="false">
      <c r="A272" s="10" t="s">
        <v>604</v>
      </c>
      <c r="B272" s="10" t="n">
        <v>1</v>
      </c>
      <c r="C272" s="10" t="s">
        <v>605</v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  <c r="P272" s="11" t="n">
        <v>0</v>
      </c>
      <c r="Q272" s="11" t="n">
        <v>0</v>
      </c>
      <c r="R272" s="11" t="n">
        <v>0</v>
      </c>
      <c r="S272" s="11" t="n">
        <v>0</v>
      </c>
      <c r="T272" s="11" t="n">
        <v>0</v>
      </c>
      <c r="U272" s="11" t="n">
        <v>0</v>
      </c>
      <c r="V272" s="11" t="n">
        <v>0</v>
      </c>
      <c r="W272" s="11" t="n">
        <v>0</v>
      </c>
      <c r="X272" s="11" t="n">
        <v>0</v>
      </c>
      <c r="Y272" s="11" t="n">
        <v>0</v>
      </c>
      <c r="Z272" s="11" t="n">
        <v>900.0369</v>
      </c>
      <c r="AA272" s="11" t="n">
        <v>900.070592</v>
      </c>
      <c r="AB272" s="11" t="n">
        <v>899.9936</v>
      </c>
      <c r="AC272" s="11" t="n">
        <v>900.0352</v>
      </c>
      <c r="AD272" s="11" t="n">
        <v>899.96508</v>
      </c>
      <c r="AE272" s="11" t="n">
        <v>900.0926</v>
      </c>
      <c r="AF272" s="11" t="n">
        <v>900.05872</v>
      </c>
      <c r="AG272" s="11" t="n">
        <v>900.0591</v>
      </c>
      <c r="AH272" s="11" t="n">
        <v>900.00036</v>
      </c>
      <c r="AI272" s="11" t="n">
        <v>900.07731</v>
      </c>
      <c r="AJ272" s="11" t="n">
        <v>900.0057</v>
      </c>
      <c r="AK272" s="11" t="n">
        <v>899.908366</v>
      </c>
      <c r="AL272" s="11" t="n">
        <v>899.922298</v>
      </c>
      <c r="AM272" s="11" t="n">
        <v>900.064165</v>
      </c>
      <c r="AN272" s="11" t="n">
        <v>933.384428</v>
      </c>
      <c r="AO272" s="11" t="n">
        <v>933.37704</v>
      </c>
      <c r="AP272" s="11" t="n">
        <v>964.394798</v>
      </c>
      <c r="AQ272" s="11" t="n">
        <v>964.492148</v>
      </c>
      <c r="AR272" s="11" t="n">
        <v>964.496484</v>
      </c>
      <c r="AS272" s="11" t="n">
        <v>964.33816</v>
      </c>
    </row>
    <row r="273" customFormat="false" ht="15" hidden="false" customHeight="false" outlineLevel="0" collapsed="false">
      <c r="A273" s="10" t="s">
        <v>606</v>
      </c>
      <c r="B273" s="10" t="n">
        <v>1</v>
      </c>
      <c r="C273" s="10" t="s">
        <v>607</v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0</v>
      </c>
      <c r="S273" s="11" t="n">
        <v>0</v>
      </c>
      <c r="T273" s="11" t="n">
        <v>0</v>
      </c>
      <c r="U273" s="11" t="n">
        <v>0</v>
      </c>
      <c r="V273" s="11" t="n">
        <v>0</v>
      </c>
      <c r="W273" s="11" t="n">
        <v>0</v>
      </c>
      <c r="X273" s="11" t="n">
        <v>0</v>
      </c>
      <c r="Y273" s="11" t="n">
        <v>0</v>
      </c>
      <c r="Z273" s="11" t="n">
        <v>0</v>
      </c>
      <c r="AA273" s="11" t="n">
        <v>0</v>
      </c>
      <c r="AB273" s="11" t="n">
        <v>0</v>
      </c>
      <c r="AC273" s="11" t="n">
        <v>0</v>
      </c>
      <c r="AD273" s="11" t="n">
        <v>0</v>
      </c>
      <c r="AE273" s="11" t="n">
        <v>0</v>
      </c>
      <c r="AF273" s="11" t="n">
        <v>0</v>
      </c>
      <c r="AG273" s="11" t="n">
        <v>0</v>
      </c>
      <c r="AH273" s="11" t="n">
        <v>0</v>
      </c>
      <c r="AI273" s="11" t="n">
        <v>0</v>
      </c>
      <c r="AJ273" s="11" t="n">
        <v>0</v>
      </c>
      <c r="AK273" s="11" t="n">
        <v>0</v>
      </c>
      <c r="AL273" s="11" t="n">
        <v>0</v>
      </c>
      <c r="AM273" s="11" t="n">
        <v>0</v>
      </c>
      <c r="AN273" s="11" t="n">
        <v>0</v>
      </c>
      <c r="AO273" s="11" t="n">
        <v>0</v>
      </c>
      <c r="AP273" s="11" t="n">
        <v>0</v>
      </c>
      <c r="AQ273" s="11" t="n">
        <v>0</v>
      </c>
      <c r="AR273" s="11" t="n">
        <v>0</v>
      </c>
      <c r="AS273" s="11" t="n">
        <v>2499.928544</v>
      </c>
    </row>
    <row r="274" customFormat="false" ht="15" hidden="false" customHeight="false" outlineLevel="0" collapsed="false">
      <c r="A274" s="10" t="s">
        <v>608</v>
      </c>
      <c r="B274" s="10" t="n">
        <v>1</v>
      </c>
      <c r="C274" s="10" t="s">
        <v>609</v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  <c r="P274" s="11" t="n">
        <v>0</v>
      </c>
      <c r="Q274" s="11" t="n">
        <v>0</v>
      </c>
      <c r="R274" s="11" t="n">
        <v>0</v>
      </c>
      <c r="S274" s="11" t="n">
        <v>0</v>
      </c>
      <c r="T274" s="11" t="n">
        <v>0</v>
      </c>
      <c r="U274" s="11" t="n">
        <v>0</v>
      </c>
      <c r="V274" s="11" t="n">
        <v>549.949232</v>
      </c>
      <c r="W274" s="11" t="n">
        <v>550.078652</v>
      </c>
      <c r="X274" s="11" t="n">
        <v>550.065956</v>
      </c>
      <c r="Y274" s="11" t="n">
        <v>0</v>
      </c>
      <c r="Z274" s="11" t="n">
        <v>0</v>
      </c>
      <c r="AA274" s="11" t="n">
        <v>0</v>
      </c>
      <c r="AB274" s="11" t="n">
        <v>0</v>
      </c>
      <c r="AC274" s="11" t="n">
        <v>0</v>
      </c>
      <c r="AD274" s="11" t="n">
        <v>0</v>
      </c>
      <c r="AE274" s="11" t="n">
        <v>0</v>
      </c>
      <c r="AF274" s="11" t="n">
        <v>0</v>
      </c>
      <c r="AG274" s="11" t="n">
        <v>0</v>
      </c>
      <c r="AH274" s="11" t="n">
        <v>0</v>
      </c>
      <c r="AI274" s="11" t="n">
        <v>0</v>
      </c>
      <c r="AJ274" s="11" t="n">
        <v>0</v>
      </c>
      <c r="AK274" s="11" t="n">
        <v>0</v>
      </c>
      <c r="AL274" s="11" t="n">
        <v>0</v>
      </c>
      <c r="AM274" s="11" t="n">
        <v>0</v>
      </c>
      <c r="AN274" s="11" t="n">
        <v>0</v>
      </c>
      <c r="AO274" s="11" t="n">
        <v>0</v>
      </c>
      <c r="AP274" s="11" t="n">
        <v>0</v>
      </c>
      <c r="AQ274" s="11" t="n">
        <v>0</v>
      </c>
      <c r="AR274" s="11" t="n">
        <v>0</v>
      </c>
      <c r="AS274" s="11" t="n">
        <v>0</v>
      </c>
    </row>
    <row r="275" customFormat="false" ht="15" hidden="false" customHeight="false" outlineLevel="0" collapsed="false">
      <c r="A275" s="10" t="s">
        <v>610</v>
      </c>
      <c r="B275" s="10" t="n">
        <v>1</v>
      </c>
      <c r="C275" s="10" t="s">
        <v>611</v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0</v>
      </c>
      <c r="Q275" s="11" t="n">
        <v>0</v>
      </c>
      <c r="R275" s="11" t="n">
        <v>0</v>
      </c>
      <c r="S275" s="11" t="n">
        <v>0</v>
      </c>
      <c r="T275" s="11" t="n">
        <v>0</v>
      </c>
      <c r="U275" s="11" t="n">
        <v>0</v>
      </c>
      <c r="V275" s="11" t="n">
        <v>0</v>
      </c>
      <c r="W275" s="11" t="n">
        <v>0</v>
      </c>
      <c r="X275" s="11" t="n">
        <v>0</v>
      </c>
      <c r="Y275" s="11" t="n">
        <v>0</v>
      </c>
      <c r="Z275" s="11" t="n">
        <v>0</v>
      </c>
      <c r="AA275" s="11" t="n">
        <v>0</v>
      </c>
      <c r="AB275" s="11" t="n">
        <v>0</v>
      </c>
      <c r="AC275" s="11" t="n">
        <v>0</v>
      </c>
      <c r="AD275" s="11" t="n">
        <v>0</v>
      </c>
      <c r="AE275" s="11" t="n">
        <v>0</v>
      </c>
      <c r="AF275" s="11" t="n">
        <v>0</v>
      </c>
      <c r="AG275" s="11" t="n">
        <v>0</v>
      </c>
      <c r="AH275" s="11" t="n">
        <v>0</v>
      </c>
      <c r="AI275" s="11" t="n">
        <v>764.94456</v>
      </c>
      <c r="AJ275" s="11" t="n">
        <v>764.9865</v>
      </c>
      <c r="AK275" s="11" t="n">
        <v>765.087874</v>
      </c>
      <c r="AL275" s="11" t="n">
        <v>764.91561</v>
      </c>
      <c r="AM275" s="11" t="n">
        <v>765.009582</v>
      </c>
      <c r="AN275" s="11" t="n">
        <v>0</v>
      </c>
      <c r="AO275" s="11" t="n">
        <v>0</v>
      </c>
      <c r="AP275" s="11" t="n">
        <v>0</v>
      </c>
      <c r="AQ275" s="11" t="n">
        <v>0</v>
      </c>
      <c r="AR275" s="11" t="n">
        <v>0</v>
      </c>
      <c r="AS275" s="11" t="n">
        <v>0</v>
      </c>
    </row>
    <row r="276" customFormat="false" ht="15" hidden="false" customHeight="false" outlineLevel="0" collapsed="false">
      <c r="A276" s="10" t="s">
        <v>612</v>
      </c>
      <c r="B276" s="10" t="n">
        <v>1</v>
      </c>
      <c r="C276" s="10" t="s">
        <v>613</v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2330.93169</v>
      </c>
      <c r="J276" s="11" t="n">
        <v>2404.965324</v>
      </c>
      <c r="K276" s="11" t="n">
        <v>2123.740402</v>
      </c>
      <c r="L276" s="11" t="n">
        <v>2330.92836</v>
      </c>
      <c r="M276" s="11" t="n">
        <v>2330.926878</v>
      </c>
      <c r="N276" s="11" t="n">
        <v>2515.967059</v>
      </c>
      <c r="O276" s="11" t="n">
        <v>2627.073624</v>
      </c>
      <c r="P276" s="11" t="n">
        <v>2836.024974</v>
      </c>
      <c r="Q276" s="11" t="n">
        <v>2564.145</v>
      </c>
      <c r="R276" s="11" t="n">
        <v>2525.238135</v>
      </c>
      <c r="S276" s="11" t="n">
        <v>2680.59904</v>
      </c>
      <c r="T276" s="11" t="n">
        <v>2525.322382</v>
      </c>
      <c r="U276" s="11" t="n">
        <v>2602.886208</v>
      </c>
      <c r="V276" s="11" t="n">
        <v>2525.303872</v>
      </c>
      <c r="W276" s="11" t="n">
        <v>2564.191438</v>
      </c>
      <c r="X276" s="11" t="n">
        <v>2527.074664</v>
      </c>
      <c r="Y276" s="11" t="n">
        <v>2408.775424</v>
      </c>
      <c r="Z276" s="11" t="n">
        <v>2602.96386</v>
      </c>
      <c r="AA276" s="11" t="n">
        <v>2719.435406</v>
      </c>
      <c r="AB276" s="11" t="n">
        <v>2348.4208</v>
      </c>
      <c r="AC276" s="11" t="n">
        <v>971.6849</v>
      </c>
      <c r="AD276" s="11" t="n">
        <v>2226.9492</v>
      </c>
      <c r="AE276" s="11" t="n">
        <v>2071.3682</v>
      </c>
      <c r="AF276" s="11" t="n">
        <v>2108.3065</v>
      </c>
      <c r="AG276" s="11" t="n">
        <v>2148.7353</v>
      </c>
      <c r="AH276" s="11" t="n">
        <v>2267.48211</v>
      </c>
      <c r="AI276" s="11" t="n">
        <v>2267.43435</v>
      </c>
      <c r="AJ276" s="11" t="n">
        <v>2267.442</v>
      </c>
      <c r="AK276" s="11" t="n">
        <v>2388.82757</v>
      </c>
      <c r="AL276" s="11" t="n">
        <v>2267.415313</v>
      </c>
      <c r="AM276" s="11" t="n">
        <v>2267.514297</v>
      </c>
      <c r="AN276" s="11" t="n">
        <v>2350.873672</v>
      </c>
      <c r="AO276" s="11" t="n">
        <v>2350.95744</v>
      </c>
      <c r="AP276" s="11" t="n">
        <v>2266.852887</v>
      </c>
      <c r="AQ276" s="11" t="n">
        <v>2224.927958</v>
      </c>
      <c r="AR276" s="11" t="n">
        <v>2266.878312</v>
      </c>
      <c r="AS276" s="11" t="n">
        <v>2224.978408</v>
      </c>
    </row>
    <row r="277" customFormat="false" ht="15" hidden="false" customHeight="false" outlineLevel="0" collapsed="false">
      <c r="A277" s="10" t="s">
        <v>614</v>
      </c>
      <c r="B277" s="10" t="n">
        <v>1</v>
      </c>
      <c r="C277" s="10" t="s">
        <v>615</v>
      </c>
      <c r="D277" s="11" t="n">
        <v>3145.851</v>
      </c>
      <c r="E277" s="11" t="n">
        <v>0</v>
      </c>
      <c r="F277" s="11" t="n">
        <v>0</v>
      </c>
      <c r="G277" s="11" t="n">
        <v>1925.991999</v>
      </c>
      <c r="H277" s="11" t="n">
        <v>2953.198787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  <c r="P277" s="11" t="n">
        <v>0</v>
      </c>
      <c r="Q277" s="11" t="n">
        <v>0</v>
      </c>
      <c r="R277" s="11" t="n">
        <v>0</v>
      </c>
      <c r="S277" s="11" t="n">
        <v>0</v>
      </c>
      <c r="T277" s="11" t="n">
        <v>0</v>
      </c>
      <c r="U277" s="11" t="n">
        <v>0</v>
      </c>
      <c r="V277" s="11" t="n">
        <v>0</v>
      </c>
      <c r="W277" s="11" t="n">
        <v>0</v>
      </c>
      <c r="X277" s="11" t="n">
        <v>0</v>
      </c>
      <c r="Y277" s="11" t="n">
        <v>0</v>
      </c>
      <c r="Z277" s="11" t="n">
        <v>0</v>
      </c>
      <c r="AA277" s="11" t="n">
        <v>0</v>
      </c>
      <c r="AB277" s="11" t="n">
        <v>0</v>
      </c>
      <c r="AC277" s="11" t="n">
        <v>0</v>
      </c>
      <c r="AD277" s="11" t="n">
        <v>0</v>
      </c>
      <c r="AE277" s="11" t="n">
        <v>0</v>
      </c>
      <c r="AF277" s="11" t="n">
        <v>0</v>
      </c>
      <c r="AG277" s="11" t="n">
        <v>0</v>
      </c>
      <c r="AH277" s="11" t="n">
        <v>0</v>
      </c>
      <c r="AI277" s="11" t="n">
        <v>0</v>
      </c>
      <c r="AJ277" s="11" t="n">
        <v>0</v>
      </c>
      <c r="AK277" s="11" t="n">
        <v>0</v>
      </c>
      <c r="AL277" s="11" t="n">
        <v>0</v>
      </c>
      <c r="AM277" s="11" t="n">
        <v>0</v>
      </c>
      <c r="AN277" s="11" t="n">
        <v>0</v>
      </c>
      <c r="AO277" s="11" t="n">
        <v>0</v>
      </c>
      <c r="AP277" s="11" t="n">
        <v>0</v>
      </c>
      <c r="AQ277" s="11" t="n">
        <v>0</v>
      </c>
      <c r="AR277" s="11" t="n">
        <v>0</v>
      </c>
      <c r="AS277" s="11" t="n">
        <v>0</v>
      </c>
    </row>
    <row r="278" customFormat="false" ht="15" hidden="false" customHeight="false" outlineLevel="0" collapsed="false">
      <c r="A278" s="10" t="s">
        <v>616</v>
      </c>
      <c r="B278" s="10" t="n">
        <v>1</v>
      </c>
      <c r="C278" s="10" t="s">
        <v>617</v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  <c r="P278" s="11" t="n">
        <v>0</v>
      </c>
      <c r="Q278" s="11" t="n">
        <v>0</v>
      </c>
      <c r="R278" s="11" t="n">
        <v>0</v>
      </c>
      <c r="S278" s="11" t="n">
        <v>0</v>
      </c>
      <c r="T278" s="11" t="n">
        <v>0</v>
      </c>
      <c r="U278" s="11" t="n">
        <v>0</v>
      </c>
      <c r="V278" s="11" t="n">
        <v>0</v>
      </c>
      <c r="W278" s="11" t="n">
        <v>0</v>
      </c>
      <c r="X278" s="11" t="n">
        <v>0</v>
      </c>
      <c r="Y278" s="11" t="n">
        <v>0</v>
      </c>
      <c r="Z278" s="11" t="n">
        <v>0</v>
      </c>
      <c r="AA278" s="11" t="n">
        <v>0</v>
      </c>
      <c r="AB278" s="11" t="n">
        <v>0</v>
      </c>
      <c r="AC278" s="11" t="n">
        <v>0</v>
      </c>
      <c r="AD278" s="11" t="n">
        <v>0</v>
      </c>
      <c r="AE278" s="11" t="n">
        <v>0</v>
      </c>
      <c r="AF278" s="11" t="n">
        <v>0</v>
      </c>
      <c r="AG278" s="11" t="n">
        <v>0</v>
      </c>
      <c r="AH278" s="11" t="n">
        <v>0</v>
      </c>
      <c r="AI278" s="11" t="n">
        <v>0</v>
      </c>
      <c r="AJ278" s="11" t="n">
        <v>0</v>
      </c>
      <c r="AK278" s="11" t="n">
        <v>0</v>
      </c>
      <c r="AL278" s="11" t="n">
        <v>0</v>
      </c>
      <c r="AM278" s="11" t="n">
        <v>0</v>
      </c>
      <c r="AN278" s="11" t="n">
        <v>0</v>
      </c>
      <c r="AO278" s="11" t="n">
        <v>0</v>
      </c>
      <c r="AP278" s="11" t="n">
        <v>0</v>
      </c>
      <c r="AQ278" s="11" t="n">
        <v>0</v>
      </c>
      <c r="AR278" s="11" t="n">
        <v>0</v>
      </c>
      <c r="AS278" s="11" t="n">
        <v>0</v>
      </c>
    </row>
    <row r="279" customFormat="false" ht="15" hidden="false" customHeight="false" outlineLevel="0" collapsed="false">
      <c r="A279" s="10" t="s">
        <v>618</v>
      </c>
      <c r="B279" s="10" t="n">
        <v>1</v>
      </c>
      <c r="C279" s="10" t="s">
        <v>619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0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0</v>
      </c>
      <c r="AA279" s="11" t="n">
        <v>0</v>
      </c>
      <c r="AB279" s="11" t="n">
        <v>0</v>
      </c>
      <c r="AC279" s="11" t="n">
        <v>0</v>
      </c>
      <c r="AD279" s="11" t="n">
        <v>0</v>
      </c>
      <c r="AE279" s="11" t="n">
        <v>0</v>
      </c>
      <c r="AF279" s="11" t="n">
        <v>0</v>
      </c>
      <c r="AG279" s="11" t="n">
        <v>0</v>
      </c>
      <c r="AH279" s="11" t="n">
        <v>0</v>
      </c>
      <c r="AI279" s="11" t="n">
        <v>0</v>
      </c>
      <c r="AJ279" s="11" t="n">
        <v>0</v>
      </c>
      <c r="AK279" s="11" t="n">
        <v>0</v>
      </c>
      <c r="AL279" s="11" t="n">
        <v>0</v>
      </c>
      <c r="AM279" s="11" t="n">
        <v>1064.971026</v>
      </c>
      <c r="AN279" s="11" t="n">
        <v>1129.922708</v>
      </c>
      <c r="AO279" s="11" t="n">
        <v>1129.92288</v>
      </c>
      <c r="AP279" s="11" t="n">
        <v>1130.076593</v>
      </c>
      <c r="AQ279" s="11" t="n">
        <v>1065.011246</v>
      </c>
      <c r="AR279" s="11" t="n">
        <v>1065.065841</v>
      </c>
      <c r="AS279" s="11" t="n">
        <v>1064.97236</v>
      </c>
    </row>
    <row r="280" customFormat="false" ht="15" hidden="false" customHeight="false" outlineLevel="0" collapsed="false">
      <c r="A280" s="10" t="s">
        <v>620</v>
      </c>
      <c r="B280" s="10" t="n">
        <v>1</v>
      </c>
      <c r="C280" s="10" t="s">
        <v>621</v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1079.933345</v>
      </c>
      <c r="J280" s="11" t="n">
        <v>1440.042036</v>
      </c>
      <c r="K280" s="11" t="n">
        <v>2099.96094</v>
      </c>
      <c r="L280" s="11" t="n">
        <v>2459.95434</v>
      </c>
      <c r="M280" s="11" t="n">
        <v>3420.053862</v>
      </c>
      <c r="N280" s="11" t="n">
        <v>2280.04675</v>
      </c>
      <c r="O280" s="11" t="n">
        <v>0</v>
      </c>
      <c r="P280" s="11" t="n">
        <v>2160.069633</v>
      </c>
      <c r="Q280" s="11" t="n">
        <v>1920.031776</v>
      </c>
      <c r="R280" s="11" t="n">
        <v>1619.97657</v>
      </c>
      <c r="S280" s="11" t="n">
        <v>1379.96544</v>
      </c>
      <c r="T280" s="11" t="n">
        <v>696.184618</v>
      </c>
      <c r="U280" s="11" t="n">
        <v>696.227844</v>
      </c>
      <c r="V280" s="11" t="n">
        <v>696.202352</v>
      </c>
      <c r="W280" s="11" t="n">
        <v>1499.926072</v>
      </c>
      <c r="X280" s="11" t="n">
        <v>1080.050764</v>
      </c>
      <c r="Y280" s="11" t="n">
        <v>715.055088</v>
      </c>
      <c r="Z280" s="11" t="n">
        <v>787.58331</v>
      </c>
      <c r="AA280" s="11" t="n">
        <v>787.561768</v>
      </c>
      <c r="AB280" s="11" t="n">
        <v>820.5824</v>
      </c>
      <c r="AC280" s="11" t="n">
        <v>820.5841</v>
      </c>
      <c r="AD280" s="11" t="n">
        <v>820.5624</v>
      </c>
      <c r="AE280" s="11" t="n">
        <v>820.5978</v>
      </c>
      <c r="AF280" s="11" t="n">
        <v>1641.2949</v>
      </c>
      <c r="AG280" s="11" t="n">
        <v>820.7421</v>
      </c>
      <c r="AH280" s="11" t="n">
        <v>820.67702</v>
      </c>
      <c r="AI280" s="11" t="n">
        <v>1000.72791</v>
      </c>
      <c r="AJ280" s="11" t="n">
        <v>1000.71975</v>
      </c>
      <c r="AK280" s="11" t="n">
        <v>1000.655373</v>
      </c>
      <c r="AL280" s="11" t="n">
        <v>940.644424</v>
      </c>
      <c r="AM280" s="11" t="n">
        <v>940.706423</v>
      </c>
      <c r="AN280" s="11" t="n">
        <v>975.278114</v>
      </c>
      <c r="AO280" s="11" t="n">
        <v>975.30912</v>
      </c>
      <c r="AP280" s="11" t="n">
        <v>975.440251</v>
      </c>
      <c r="AQ280" s="11" t="n">
        <v>1099.745594</v>
      </c>
      <c r="AR280" s="11" t="n">
        <v>1286.456904</v>
      </c>
      <c r="AS280" s="11" t="n">
        <v>1286.3676</v>
      </c>
    </row>
    <row r="281" customFormat="false" ht="15" hidden="false" customHeight="false" outlineLevel="0" collapsed="false">
      <c r="A281" s="10" t="s">
        <v>622</v>
      </c>
      <c r="B281" s="10" t="n">
        <v>1</v>
      </c>
      <c r="C281" s="10" t="s">
        <v>623</v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  <c r="P281" s="11" t="n">
        <v>0</v>
      </c>
      <c r="Q281" s="11" t="n">
        <v>10208.032188</v>
      </c>
      <c r="R281" s="11" t="n">
        <v>10031.978655</v>
      </c>
      <c r="S281" s="11" t="n">
        <v>9944.05888</v>
      </c>
      <c r="T281" s="11" t="n">
        <v>9460.040082</v>
      </c>
      <c r="U281" s="11" t="n">
        <v>9328.052916</v>
      </c>
      <c r="V281" s="11" t="n">
        <v>9944.087136</v>
      </c>
      <c r="W281" s="11" t="n">
        <v>9283.915764</v>
      </c>
      <c r="X281" s="11" t="n">
        <v>9240.084316</v>
      </c>
      <c r="Y281" s="11" t="n">
        <v>9196.085536</v>
      </c>
      <c r="Z281" s="11" t="n">
        <v>8579.9436</v>
      </c>
      <c r="AA281" s="11" t="n">
        <v>8711.946762</v>
      </c>
      <c r="AB281" s="11" t="n">
        <v>8757.3596</v>
      </c>
      <c r="AC281" s="11" t="n">
        <v>8619.7258</v>
      </c>
      <c r="AD281" s="11" t="n">
        <v>8757.36036</v>
      </c>
      <c r="AE281" s="11" t="n">
        <v>8711.5336</v>
      </c>
      <c r="AF281" s="11" t="n">
        <v>8619.83766</v>
      </c>
      <c r="AG281" s="11" t="n">
        <v>8849.1333</v>
      </c>
      <c r="AH281" s="11" t="n">
        <v>8253.01082</v>
      </c>
      <c r="AI281" s="11" t="n">
        <v>8252.97642</v>
      </c>
      <c r="AJ281" s="11" t="n">
        <v>8298.9111</v>
      </c>
      <c r="AK281" s="11" t="n">
        <v>8252.966429</v>
      </c>
      <c r="AL281" s="11" t="n">
        <v>8023.726286</v>
      </c>
      <c r="AM281" s="11" t="n">
        <v>8115.503624</v>
      </c>
      <c r="AN281" s="11" t="n">
        <v>8176.854458</v>
      </c>
      <c r="AO281" s="11" t="n">
        <v>8034.22104</v>
      </c>
      <c r="AP281" s="11" t="n">
        <v>7701.396836</v>
      </c>
      <c r="AQ281" s="11" t="n">
        <v>7891.714036</v>
      </c>
      <c r="AR281" s="11" t="n">
        <v>7321.137615</v>
      </c>
      <c r="AS281" s="11" t="n">
        <v>7226.060608</v>
      </c>
    </row>
    <row r="282" customFormat="false" ht="15" hidden="false" customHeight="false" outlineLevel="0" collapsed="false">
      <c r="A282" s="10" t="s">
        <v>624</v>
      </c>
      <c r="B282" s="10" t="n">
        <v>1</v>
      </c>
      <c r="C282" s="10" t="s">
        <v>625</v>
      </c>
      <c r="D282" s="11" t="n">
        <v>0</v>
      </c>
      <c r="E282" s="11" t="n">
        <v>0</v>
      </c>
      <c r="F282" s="11" t="n">
        <v>0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  <c r="P282" s="11" t="n">
        <v>0</v>
      </c>
      <c r="Q282" s="11" t="n">
        <v>0</v>
      </c>
      <c r="R282" s="11" t="n">
        <v>0</v>
      </c>
      <c r="S282" s="11" t="n">
        <v>0</v>
      </c>
      <c r="T282" s="11" t="n">
        <v>0</v>
      </c>
      <c r="U282" s="11" t="n">
        <v>0</v>
      </c>
      <c r="V282" s="11" t="n">
        <v>0</v>
      </c>
      <c r="W282" s="11" t="n">
        <v>0</v>
      </c>
      <c r="X282" s="11" t="n">
        <v>0</v>
      </c>
      <c r="Y282" s="11" t="n">
        <v>0</v>
      </c>
      <c r="Z282" s="11" t="n">
        <v>0</v>
      </c>
      <c r="AA282" s="11" t="n">
        <v>0</v>
      </c>
      <c r="AB282" s="11" t="n">
        <v>0</v>
      </c>
      <c r="AC282" s="11" t="n">
        <v>0</v>
      </c>
      <c r="AD282" s="11" t="n">
        <v>0</v>
      </c>
      <c r="AE282" s="11" t="n">
        <v>0</v>
      </c>
      <c r="AF282" s="11" t="n">
        <v>0</v>
      </c>
      <c r="AG282" s="11" t="n">
        <v>22351.9083</v>
      </c>
      <c r="AH282" s="11" t="n">
        <v>22231.96378</v>
      </c>
      <c r="AI282" s="11" t="n">
        <v>25572.52161</v>
      </c>
      <c r="AJ282" s="11" t="n">
        <v>24683.5644</v>
      </c>
      <c r="AK282" s="11" t="n">
        <v>22818.552452</v>
      </c>
      <c r="AL282" s="11" t="n">
        <v>22456.418159</v>
      </c>
      <c r="AM282" s="11" t="n">
        <v>19957.506674</v>
      </c>
      <c r="AN282" s="11" t="n">
        <v>19987.081066</v>
      </c>
      <c r="AO282" s="11" t="n">
        <v>16083.97248</v>
      </c>
      <c r="AP282" s="11" t="n">
        <v>16562.566237</v>
      </c>
      <c r="AQ282" s="11" t="n">
        <v>16841.422278</v>
      </c>
      <c r="AR282" s="11" t="n">
        <v>16148.565324</v>
      </c>
      <c r="AS282" s="11" t="n">
        <v>15742.514184</v>
      </c>
    </row>
    <row r="283" customFormat="false" ht="15" hidden="false" customHeight="false" outlineLevel="0" collapsed="false">
      <c r="A283" s="10" t="s">
        <v>626</v>
      </c>
      <c r="B283" s="10" t="n">
        <v>1</v>
      </c>
      <c r="C283" s="10" t="s">
        <v>627</v>
      </c>
      <c r="D283" s="11" t="n">
        <v>17067.603312</v>
      </c>
      <c r="E283" s="11" t="n">
        <v>17568.410142</v>
      </c>
      <c r="F283" s="11" t="n">
        <v>17735.216949</v>
      </c>
      <c r="G283" s="11" t="n">
        <v>17359.723332</v>
      </c>
      <c r="H283" s="11" t="n">
        <v>20280.729021</v>
      </c>
      <c r="I283" s="11" t="n">
        <v>19946.86326</v>
      </c>
      <c r="J283" s="11" t="n">
        <v>21365.824752</v>
      </c>
      <c r="K283" s="11" t="n">
        <v>19112.32393</v>
      </c>
      <c r="L283" s="11" t="n">
        <v>19529.633205</v>
      </c>
      <c r="M283" s="11" t="n">
        <v>18319.484454</v>
      </c>
      <c r="N283" s="11" t="n">
        <v>18486.44697</v>
      </c>
      <c r="O283" s="11" t="n">
        <v>18152.489985</v>
      </c>
      <c r="P283" s="11" t="n">
        <v>19195.792479</v>
      </c>
      <c r="Q283" s="11" t="n">
        <v>18778.430436</v>
      </c>
      <c r="R283" s="11" t="n">
        <v>19696.592805</v>
      </c>
      <c r="S283" s="11" t="n">
        <v>19654.88896</v>
      </c>
      <c r="T283" s="11" t="n">
        <v>20406.042656</v>
      </c>
      <c r="U283" s="11" t="n">
        <v>20906.732808</v>
      </c>
      <c r="V283" s="11" t="n">
        <v>25037.971632</v>
      </c>
      <c r="W283" s="11" t="n">
        <v>26832.297274</v>
      </c>
      <c r="X283" s="11" t="n">
        <v>26957.563072</v>
      </c>
      <c r="Y283" s="11" t="n">
        <v>24662.484528</v>
      </c>
      <c r="Z283" s="11" t="n">
        <v>22367.24355</v>
      </c>
      <c r="AA283" s="11" t="n">
        <v>20489.35427</v>
      </c>
      <c r="AB283" s="11" t="n">
        <v>22310.4112</v>
      </c>
      <c r="AC283" s="11" t="n">
        <v>24658.7883</v>
      </c>
      <c r="AD283" s="11" t="n">
        <v>25180.65144</v>
      </c>
      <c r="AE283" s="11" t="n">
        <v>26528.942</v>
      </c>
      <c r="AF283" s="11" t="n">
        <v>28920.75472</v>
      </c>
      <c r="AG283" s="11" t="n">
        <v>29964.64065</v>
      </c>
      <c r="AH283" s="11" t="n">
        <v>30486.47836</v>
      </c>
      <c r="AI283" s="11" t="n">
        <v>31747.62231</v>
      </c>
      <c r="AJ283" s="11" t="n">
        <v>30008.0172</v>
      </c>
      <c r="AK283" s="11" t="n">
        <v>29486.273014</v>
      </c>
      <c r="AL283" s="11" t="n">
        <v>28877.306891</v>
      </c>
      <c r="AM283" s="11" t="n">
        <v>27224.738037</v>
      </c>
      <c r="AN283" s="11" t="n">
        <v>29084.044998</v>
      </c>
      <c r="AO283" s="11" t="n">
        <v>31112.05032</v>
      </c>
      <c r="AP283" s="11" t="n">
        <v>32419.672066</v>
      </c>
      <c r="AQ283" s="11" t="n">
        <v>32870.622176</v>
      </c>
      <c r="AR283" s="11" t="n">
        <v>33005.962863</v>
      </c>
      <c r="AS283" s="11" t="n">
        <v>32419.788824</v>
      </c>
    </row>
    <row r="284" customFormat="false" ht="15" hidden="false" customHeight="false" outlineLevel="0" collapsed="false">
      <c r="A284" s="10" t="s">
        <v>628</v>
      </c>
      <c r="B284" s="10" t="n">
        <v>1</v>
      </c>
      <c r="C284" s="10" t="s">
        <v>629</v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  <c r="P284" s="11" t="n">
        <v>0</v>
      </c>
      <c r="Q284" s="11" t="n">
        <v>0</v>
      </c>
      <c r="R284" s="11" t="n">
        <v>0</v>
      </c>
      <c r="S284" s="11" t="n">
        <v>0</v>
      </c>
      <c r="T284" s="11" t="n">
        <v>0</v>
      </c>
      <c r="U284" s="11" t="n">
        <v>0</v>
      </c>
      <c r="V284" s="11" t="n">
        <v>0</v>
      </c>
      <c r="W284" s="11" t="n">
        <v>0</v>
      </c>
      <c r="X284" s="11" t="n">
        <v>0</v>
      </c>
      <c r="Y284" s="11" t="n">
        <v>0</v>
      </c>
      <c r="Z284" s="11" t="n">
        <v>0</v>
      </c>
      <c r="AA284" s="11" t="n">
        <v>0</v>
      </c>
      <c r="AB284" s="11" t="n">
        <v>0</v>
      </c>
      <c r="AC284" s="11" t="n">
        <v>0</v>
      </c>
      <c r="AD284" s="11" t="n">
        <v>0</v>
      </c>
      <c r="AE284" s="11" t="n">
        <v>0</v>
      </c>
      <c r="AF284" s="11" t="n">
        <v>0</v>
      </c>
      <c r="AG284" s="11" t="n">
        <v>1435.07115</v>
      </c>
      <c r="AH284" s="11" t="n">
        <v>1434.96298</v>
      </c>
      <c r="AI284" s="11" t="n">
        <v>1435.01661</v>
      </c>
      <c r="AJ284" s="11" t="n">
        <v>1434.9459</v>
      </c>
      <c r="AK284" s="11" t="n">
        <v>0</v>
      </c>
      <c r="AL284" s="11" t="n">
        <v>0</v>
      </c>
      <c r="AM284" s="11" t="n">
        <v>0</v>
      </c>
      <c r="AN284" s="11" t="n">
        <v>0</v>
      </c>
      <c r="AO284" s="11" t="n">
        <v>0</v>
      </c>
      <c r="AP284" s="11" t="n">
        <v>0</v>
      </c>
      <c r="AQ284" s="11" t="n">
        <v>0</v>
      </c>
      <c r="AR284" s="11" t="n">
        <v>0</v>
      </c>
      <c r="AS284" s="11" t="n">
        <v>0</v>
      </c>
    </row>
    <row r="285" customFormat="false" ht="15" hidden="false" customHeight="false" outlineLevel="0" collapsed="false">
      <c r="A285" s="10" t="s">
        <v>630</v>
      </c>
      <c r="B285" s="10" t="n">
        <v>1</v>
      </c>
      <c r="C285" s="10" t="s">
        <v>631</v>
      </c>
      <c r="D285" s="11" t="n">
        <v>0</v>
      </c>
      <c r="E285" s="11" t="n">
        <v>0</v>
      </c>
      <c r="F285" s="11" t="n">
        <v>37425.085295</v>
      </c>
      <c r="G285" s="11" t="n">
        <v>49799.980251</v>
      </c>
      <c r="H285" s="11" t="n">
        <v>47465.039622</v>
      </c>
      <c r="I285" s="11" t="n">
        <v>67230.084585</v>
      </c>
      <c r="J285" s="11" t="n">
        <v>51250.0764</v>
      </c>
      <c r="K285" s="11" t="n">
        <v>51644.9724</v>
      </c>
      <c r="L285" s="11" t="n">
        <v>49934.993175</v>
      </c>
      <c r="M285" s="11" t="n">
        <v>60212.027568</v>
      </c>
      <c r="N285" s="11" t="n">
        <v>72354.05713</v>
      </c>
      <c r="O285" s="11" t="n">
        <v>46569.989312</v>
      </c>
      <c r="P285" s="11" t="n">
        <v>49885.572843</v>
      </c>
      <c r="Q285" s="11" t="n">
        <v>50284.421937</v>
      </c>
      <c r="R285" s="11" t="n">
        <v>49633.574565</v>
      </c>
      <c r="S285" s="11" t="n">
        <v>46483.52128</v>
      </c>
      <c r="T285" s="11" t="n">
        <v>44688.066892</v>
      </c>
      <c r="U285" s="11" t="n">
        <v>41054.966004</v>
      </c>
      <c r="V285" s="11" t="n">
        <v>39731.910096</v>
      </c>
      <c r="W285" s="11" t="n">
        <v>37873.529914</v>
      </c>
      <c r="X285" s="11" t="n">
        <v>36918.009354</v>
      </c>
      <c r="Y285" s="11" t="n">
        <v>36623.970944</v>
      </c>
      <c r="Z285" s="11" t="n">
        <v>35710.44366</v>
      </c>
      <c r="AA285" s="11" t="n">
        <v>33306.051922</v>
      </c>
      <c r="AB285" s="11" t="n">
        <v>33453.002</v>
      </c>
      <c r="AC285" s="11" t="n">
        <v>33484.43</v>
      </c>
      <c r="AD285" s="11" t="n">
        <v>34398.09828</v>
      </c>
      <c r="AE285" s="11" t="n">
        <v>34061.9554</v>
      </c>
      <c r="AF285" s="11" t="n">
        <v>32696.98736</v>
      </c>
      <c r="AG285" s="11" t="n">
        <v>32613.07305</v>
      </c>
      <c r="AH285" s="11" t="n">
        <v>32077.45644</v>
      </c>
      <c r="AI285" s="11" t="n">
        <v>29735.91504</v>
      </c>
      <c r="AJ285" s="11" t="n">
        <v>29043.0702</v>
      </c>
      <c r="AK285" s="11" t="n">
        <v>28885.474592</v>
      </c>
      <c r="AL285" s="11" t="n">
        <v>28612.429639</v>
      </c>
      <c r="AM285" s="11" t="n">
        <v>28570.428376</v>
      </c>
      <c r="AN285" s="11" t="n">
        <v>28066.528394</v>
      </c>
      <c r="AO285" s="11" t="n">
        <v>28539.00816</v>
      </c>
      <c r="AP285" s="11" t="n">
        <v>28654.440104</v>
      </c>
      <c r="AQ285" s="11" t="n">
        <v>28570.580064</v>
      </c>
      <c r="AR285" s="11" t="n">
        <v>28738.429425</v>
      </c>
      <c r="AS285" s="11" t="n">
        <v>28580.98788</v>
      </c>
    </row>
    <row r="286" customFormat="false" ht="15" hidden="false" customHeight="false" outlineLevel="0" collapsed="false">
      <c r="A286" s="10" t="s">
        <v>632</v>
      </c>
      <c r="B286" s="10" t="n">
        <v>1</v>
      </c>
      <c r="C286" s="10" t="s">
        <v>633</v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14977.171464</v>
      </c>
      <c r="K286" s="11" t="n">
        <v>7847.389921</v>
      </c>
      <c r="L286" s="11" t="n">
        <v>5471.441865</v>
      </c>
      <c r="M286" s="11" t="n">
        <v>0</v>
      </c>
      <c r="N286" s="11" t="n">
        <v>0</v>
      </c>
      <c r="O286" s="11" t="n">
        <v>0</v>
      </c>
      <c r="P286" s="11" t="n">
        <v>0</v>
      </c>
      <c r="Q286" s="11" t="n">
        <v>0</v>
      </c>
      <c r="R286" s="11" t="n">
        <v>0</v>
      </c>
      <c r="S286" s="11" t="n">
        <v>0</v>
      </c>
      <c r="T286" s="11" t="n">
        <v>0</v>
      </c>
      <c r="U286" s="11" t="n">
        <v>0</v>
      </c>
      <c r="V286" s="11" t="n">
        <v>0</v>
      </c>
      <c r="W286" s="11" t="n">
        <v>0</v>
      </c>
      <c r="X286" s="11" t="n">
        <v>0</v>
      </c>
      <c r="Y286" s="11" t="n">
        <v>0</v>
      </c>
      <c r="Z286" s="11" t="n">
        <v>0</v>
      </c>
      <c r="AA286" s="11" t="n">
        <v>0</v>
      </c>
      <c r="AB286" s="11" t="n">
        <v>0</v>
      </c>
      <c r="AC286" s="11" t="n">
        <v>0</v>
      </c>
      <c r="AD286" s="11" t="n">
        <v>0</v>
      </c>
      <c r="AE286" s="11" t="n">
        <v>0</v>
      </c>
      <c r="AF286" s="11" t="n">
        <v>0</v>
      </c>
      <c r="AG286" s="11" t="n">
        <v>0</v>
      </c>
      <c r="AH286" s="11" t="n">
        <v>0</v>
      </c>
      <c r="AI286" s="11" t="n">
        <v>0</v>
      </c>
      <c r="AJ286" s="11" t="n">
        <v>0</v>
      </c>
      <c r="AK286" s="11" t="n">
        <v>0</v>
      </c>
      <c r="AL286" s="11" t="n">
        <v>0</v>
      </c>
      <c r="AM286" s="11" t="n">
        <v>0</v>
      </c>
      <c r="AN286" s="11" t="n">
        <v>0</v>
      </c>
      <c r="AO286" s="11" t="n">
        <v>0</v>
      </c>
      <c r="AP286" s="11" t="n">
        <v>0</v>
      </c>
      <c r="AQ286" s="11" t="n">
        <v>0</v>
      </c>
      <c r="AR286" s="11" t="n">
        <v>0</v>
      </c>
      <c r="AS286" s="11" t="n">
        <v>0</v>
      </c>
    </row>
    <row r="287" customFormat="false" ht="15" hidden="false" customHeight="false" outlineLevel="0" collapsed="false">
      <c r="A287" s="10" t="s">
        <v>634</v>
      </c>
      <c r="B287" s="10" t="n">
        <v>1</v>
      </c>
      <c r="C287" s="10" t="s">
        <v>635</v>
      </c>
      <c r="D287" s="11" t="n">
        <v>1500.054444</v>
      </c>
      <c r="E287" s="11" t="n">
        <v>1440.00345</v>
      </c>
      <c r="F287" s="11" t="n">
        <v>1499.971861</v>
      </c>
      <c r="G287" s="11" t="n">
        <v>1559.986776</v>
      </c>
      <c r="H287" s="11" t="n">
        <v>1559.933718</v>
      </c>
      <c r="I287" s="11" t="n">
        <v>1559.941735</v>
      </c>
      <c r="J287" s="11" t="n">
        <v>1560.031632</v>
      </c>
      <c r="K287" s="11" t="n">
        <v>1560.066676</v>
      </c>
      <c r="L287" s="11" t="n">
        <v>1559.94525</v>
      </c>
      <c r="M287" s="11" t="n">
        <v>1559.973852</v>
      </c>
      <c r="N287" s="11" t="n">
        <v>1560.068214</v>
      </c>
      <c r="O287" s="11" t="n">
        <v>1619.927225</v>
      </c>
      <c r="P287" s="11" t="n">
        <v>1619.923455</v>
      </c>
      <c r="Q287" s="11" t="n">
        <v>1620.026811</v>
      </c>
      <c r="R287" s="11" t="n">
        <v>1619.97657</v>
      </c>
      <c r="S287" s="11" t="n">
        <v>1620.00384</v>
      </c>
      <c r="T287" s="11" t="n">
        <v>1620.078915</v>
      </c>
      <c r="U287" s="11" t="n">
        <v>1619.987148</v>
      </c>
      <c r="V287" s="11" t="n">
        <v>1620.03456</v>
      </c>
      <c r="W287" s="11" t="n">
        <v>1620.09466</v>
      </c>
      <c r="X287" s="11" t="n">
        <v>1620.076146</v>
      </c>
      <c r="Y287" s="11" t="n">
        <v>1619.949584</v>
      </c>
      <c r="Z287" s="11" t="n">
        <v>1620.06642</v>
      </c>
      <c r="AA287" s="11" t="n">
        <v>0</v>
      </c>
      <c r="AB287" s="11" t="n">
        <v>0</v>
      </c>
      <c r="AC287" s="11" t="n">
        <v>0</v>
      </c>
      <c r="AD287" s="11" t="n">
        <v>0</v>
      </c>
      <c r="AE287" s="11" t="n">
        <v>0</v>
      </c>
      <c r="AF287" s="11" t="n">
        <v>0</v>
      </c>
      <c r="AG287" s="11" t="n">
        <v>0</v>
      </c>
      <c r="AH287" s="11" t="n">
        <v>0</v>
      </c>
      <c r="AI287" s="11" t="n">
        <v>0</v>
      </c>
      <c r="AJ287" s="11" t="n">
        <v>0</v>
      </c>
      <c r="AK287" s="11" t="n">
        <v>0</v>
      </c>
      <c r="AL287" s="11" t="n">
        <v>0</v>
      </c>
      <c r="AM287" s="11" t="n">
        <v>0</v>
      </c>
      <c r="AN287" s="11" t="n">
        <v>0</v>
      </c>
      <c r="AO287" s="11" t="n">
        <v>0</v>
      </c>
      <c r="AP287" s="11" t="n">
        <v>0</v>
      </c>
      <c r="AQ287" s="11" t="n">
        <v>0</v>
      </c>
      <c r="AR287" s="11" t="n">
        <v>0</v>
      </c>
      <c r="AS287" s="11" t="n">
        <v>0</v>
      </c>
    </row>
    <row r="288" customFormat="false" ht="15" hidden="false" customHeight="false" outlineLevel="0" collapsed="false">
      <c r="A288" s="10" t="s">
        <v>636</v>
      </c>
      <c r="B288" s="10" t="n">
        <v>1</v>
      </c>
      <c r="C288" s="10" t="s">
        <v>637</v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  <c r="P288" s="11" t="n">
        <v>0</v>
      </c>
      <c r="Q288" s="11" t="n">
        <v>0</v>
      </c>
      <c r="R288" s="11" t="n">
        <v>0</v>
      </c>
      <c r="S288" s="11" t="n">
        <v>0</v>
      </c>
      <c r="T288" s="11" t="n">
        <v>0</v>
      </c>
      <c r="U288" s="11" t="n">
        <v>0</v>
      </c>
      <c r="V288" s="11" t="n">
        <v>0</v>
      </c>
      <c r="W288" s="11" t="n">
        <v>0</v>
      </c>
      <c r="X288" s="11" t="n">
        <v>0</v>
      </c>
      <c r="Y288" s="11" t="n">
        <v>0</v>
      </c>
      <c r="Z288" s="11" t="n">
        <v>0</v>
      </c>
      <c r="AA288" s="11" t="n">
        <v>755.994544</v>
      </c>
      <c r="AB288" s="11" t="n">
        <v>756.0608</v>
      </c>
      <c r="AC288" s="11" t="n">
        <v>818.9417</v>
      </c>
      <c r="AD288" s="11" t="n">
        <v>818.92944</v>
      </c>
      <c r="AE288" s="11" t="n">
        <v>819.0314</v>
      </c>
      <c r="AF288" s="11" t="n">
        <v>819.00712</v>
      </c>
      <c r="AG288" s="11" t="n">
        <v>819.04245</v>
      </c>
      <c r="AH288" s="11" t="n">
        <v>818.98529</v>
      </c>
      <c r="AI288" s="11" t="n">
        <v>818.99766</v>
      </c>
      <c r="AJ288" s="11" t="n">
        <v>818.9208</v>
      </c>
      <c r="AK288" s="11" t="n">
        <v>819.052907</v>
      </c>
      <c r="AL288" s="11" t="n">
        <v>819.028345</v>
      </c>
      <c r="AM288" s="11" t="n">
        <v>818.959482</v>
      </c>
      <c r="AN288" s="11" t="n">
        <v>718.571536</v>
      </c>
      <c r="AO288" s="11" t="n">
        <v>0</v>
      </c>
      <c r="AP288" s="11" t="n">
        <v>0</v>
      </c>
      <c r="AQ288" s="11" t="n">
        <v>0</v>
      </c>
      <c r="AR288" s="11" t="n">
        <v>0</v>
      </c>
      <c r="AS288" s="11" t="n">
        <v>0</v>
      </c>
    </row>
    <row r="289" customFormat="false" ht="15" hidden="false" customHeight="false" outlineLevel="0" collapsed="false">
      <c r="A289" s="10" t="s">
        <v>638</v>
      </c>
      <c r="B289" s="10" t="n">
        <v>1</v>
      </c>
      <c r="C289" s="10" t="s">
        <v>639</v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  <c r="P289" s="11" t="n">
        <v>0</v>
      </c>
      <c r="Q289" s="11" t="n">
        <v>0</v>
      </c>
      <c r="R289" s="11" t="n">
        <v>0</v>
      </c>
      <c r="S289" s="11" t="n">
        <v>0</v>
      </c>
      <c r="T289" s="11" t="n">
        <v>0</v>
      </c>
      <c r="U289" s="11" t="n">
        <v>0</v>
      </c>
      <c r="V289" s="11" t="n">
        <v>0</v>
      </c>
      <c r="W289" s="11" t="n">
        <v>0</v>
      </c>
      <c r="X289" s="11" t="n">
        <v>0</v>
      </c>
      <c r="Y289" s="11" t="n">
        <v>0</v>
      </c>
      <c r="Z289" s="11" t="n">
        <v>0</v>
      </c>
      <c r="AA289" s="11" t="n">
        <v>0</v>
      </c>
      <c r="AB289" s="11" t="n">
        <v>0</v>
      </c>
      <c r="AC289" s="11" t="n">
        <v>0</v>
      </c>
      <c r="AD289" s="11" t="n">
        <v>0</v>
      </c>
      <c r="AE289" s="11" t="n">
        <v>0</v>
      </c>
      <c r="AF289" s="11" t="n">
        <v>0</v>
      </c>
      <c r="AG289" s="11" t="n">
        <v>0</v>
      </c>
      <c r="AH289" s="11" t="n">
        <v>0</v>
      </c>
      <c r="AI289" s="11" t="n">
        <v>0</v>
      </c>
      <c r="AJ289" s="11" t="n">
        <v>0</v>
      </c>
      <c r="AK289" s="11" t="n">
        <v>0</v>
      </c>
      <c r="AL289" s="11" t="n">
        <v>0</v>
      </c>
      <c r="AM289" s="11" t="n">
        <v>0</v>
      </c>
      <c r="AN289" s="11" t="n">
        <v>0</v>
      </c>
      <c r="AO289" s="11" t="n">
        <v>0</v>
      </c>
      <c r="AP289" s="11" t="n">
        <v>5449.935154</v>
      </c>
      <c r="AQ289" s="11" t="n">
        <v>5772.041678</v>
      </c>
      <c r="AR289" s="11" t="n">
        <v>5996.08008</v>
      </c>
      <c r="AS289" s="11" t="n">
        <v>5982.04688</v>
      </c>
    </row>
    <row r="290" customFormat="false" ht="15" hidden="false" customHeight="false" outlineLevel="0" collapsed="false">
      <c r="A290" s="10" t="s">
        <v>640</v>
      </c>
      <c r="B290" s="10" t="n">
        <v>1</v>
      </c>
      <c r="C290" s="10" t="s">
        <v>641</v>
      </c>
      <c r="D290" s="11" t="n">
        <v>11299.145544</v>
      </c>
      <c r="E290" s="11" t="n">
        <v>11436.111744</v>
      </c>
      <c r="F290" s="11" t="n">
        <v>11504.55068</v>
      </c>
      <c r="G290" s="11" t="n">
        <v>11367.627966</v>
      </c>
      <c r="H290" s="11" t="n">
        <v>11436.155815</v>
      </c>
      <c r="I290" s="11" t="n">
        <v>11641.65751</v>
      </c>
      <c r="J290" s="11" t="n">
        <v>11778.505836</v>
      </c>
      <c r="K290" s="11" t="n">
        <v>11504.5707</v>
      </c>
      <c r="L290" s="11" t="n">
        <v>11984.081085</v>
      </c>
      <c r="M290" s="11" t="n">
        <v>12052.487346</v>
      </c>
      <c r="N290" s="11" t="n">
        <v>11847.122913</v>
      </c>
      <c r="O290" s="11" t="n">
        <v>11847.039575</v>
      </c>
      <c r="P290" s="11" t="n">
        <v>12189.516228</v>
      </c>
      <c r="Q290" s="11" t="n">
        <v>11641.560186</v>
      </c>
      <c r="R290" s="11" t="n">
        <v>11983.92306</v>
      </c>
      <c r="S290" s="11" t="n">
        <v>12326.39744</v>
      </c>
      <c r="T290" s="11" t="n">
        <v>11847.007216</v>
      </c>
      <c r="U290" s="11" t="n">
        <v>12052.534884</v>
      </c>
      <c r="V290" s="11" t="n">
        <v>12052.569616</v>
      </c>
      <c r="W290" s="11" t="n">
        <v>12257.989168</v>
      </c>
      <c r="X290" s="11" t="n">
        <v>11915.601976</v>
      </c>
      <c r="Y290" s="11" t="n">
        <v>11641.545872</v>
      </c>
      <c r="Z290" s="11" t="n">
        <v>11367.60891</v>
      </c>
      <c r="AA290" s="11" t="n">
        <v>11230.647</v>
      </c>
      <c r="AB290" s="11" t="n">
        <v>12416.6856</v>
      </c>
      <c r="AC290" s="11" t="n">
        <v>12059.9379</v>
      </c>
      <c r="AD290" s="11" t="n">
        <v>12916.10124</v>
      </c>
      <c r="AE290" s="11" t="n">
        <v>13272.8904</v>
      </c>
      <c r="AF290" s="11" t="n">
        <v>13130.16622</v>
      </c>
      <c r="AG290" s="11" t="n">
        <v>12702.051</v>
      </c>
      <c r="AH290" s="11" t="n">
        <v>13130.26841</v>
      </c>
      <c r="AI290" s="11" t="n">
        <v>13058.85618</v>
      </c>
      <c r="AJ290" s="11" t="n">
        <v>13130.2503</v>
      </c>
      <c r="AK290" s="11" t="n">
        <v>12773.504893</v>
      </c>
      <c r="AL290" s="11" t="n">
        <v>12844.712392</v>
      </c>
      <c r="AM290" s="11" t="n">
        <v>12844.751858</v>
      </c>
      <c r="AN290" s="11" t="n">
        <v>14723.99281</v>
      </c>
      <c r="AO290" s="11" t="n">
        <v>15611.84832</v>
      </c>
      <c r="AP290" s="11" t="n">
        <v>15833.928485</v>
      </c>
      <c r="AQ290" s="11" t="n">
        <v>15241.88801</v>
      </c>
      <c r="AR290" s="11" t="n">
        <v>15315.968754</v>
      </c>
      <c r="AS290" s="11" t="n">
        <v>16573.840184</v>
      </c>
    </row>
    <row r="291" customFormat="false" ht="15" hidden="false" customHeight="false" outlineLevel="0" collapsed="false">
      <c r="A291" s="10" t="s">
        <v>642</v>
      </c>
      <c r="B291" s="10" t="n">
        <v>1</v>
      </c>
      <c r="C291" s="10" t="s">
        <v>643</v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  <c r="P291" s="11" t="n">
        <v>0</v>
      </c>
      <c r="Q291" s="11" t="n">
        <v>0</v>
      </c>
      <c r="R291" s="11" t="n">
        <v>0</v>
      </c>
      <c r="S291" s="11" t="n">
        <v>0</v>
      </c>
      <c r="T291" s="11" t="n">
        <v>0</v>
      </c>
      <c r="U291" s="11" t="n">
        <v>0</v>
      </c>
      <c r="V291" s="11" t="n">
        <v>0</v>
      </c>
      <c r="W291" s="11" t="n">
        <v>0</v>
      </c>
      <c r="X291" s="11" t="n">
        <v>0</v>
      </c>
      <c r="Y291" s="11" t="n">
        <v>0</v>
      </c>
      <c r="Z291" s="11" t="n">
        <v>0</v>
      </c>
      <c r="AA291" s="11" t="n">
        <v>0</v>
      </c>
      <c r="AB291" s="11" t="n">
        <v>0</v>
      </c>
      <c r="AC291" s="11" t="n">
        <v>0</v>
      </c>
      <c r="AD291" s="11" t="n">
        <v>0</v>
      </c>
      <c r="AE291" s="11" t="n">
        <v>0</v>
      </c>
      <c r="AF291" s="11" t="n">
        <v>0</v>
      </c>
      <c r="AG291" s="11" t="n">
        <v>0</v>
      </c>
      <c r="AH291" s="11" t="n">
        <v>0</v>
      </c>
      <c r="AI291" s="11" t="n">
        <v>0</v>
      </c>
      <c r="AJ291" s="11" t="n">
        <v>0</v>
      </c>
      <c r="AK291" s="11" t="n">
        <v>0</v>
      </c>
      <c r="AL291" s="11" t="n">
        <v>20000.066856</v>
      </c>
      <c r="AM291" s="11" t="n">
        <v>19560.075744</v>
      </c>
      <c r="AN291" s="11" t="n">
        <v>20999.942816</v>
      </c>
      <c r="AO291" s="11" t="n">
        <v>20200.04616</v>
      </c>
      <c r="AP291" s="11" t="n">
        <v>20559.933785</v>
      </c>
      <c r="AQ291" s="11" t="n">
        <v>23079.92169</v>
      </c>
      <c r="AR291" s="11" t="n">
        <v>25040.038923</v>
      </c>
      <c r="AS291" s="11" t="n">
        <v>24840.02088</v>
      </c>
    </row>
    <row r="292" customFormat="false" ht="15" hidden="false" customHeight="false" outlineLevel="0" collapsed="false">
      <c r="A292" s="10" t="s">
        <v>644</v>
      </c>
      <c r="B292" s="10" t="n">
        <v>1</v>
      </c>
      <c r="C292" s="10" t="s">
        <v>645</v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1780.039656</v>
      </c>
      <c r="N292" s="11" t="n">
        <v>2139.974444</v>
      </c>
      <c r="O292" s="11" t="n">
        <v>1799.937937</v>
      </c>
      <c r="P292" s="11" t="n">
        <v>2120.065164</v>
      </c>
      <c r="Q292" s="11" t="n">
        <v>2540.042037</v>
      </c>
      <c r="R292" s="11" t="n">
        <v>2079.967875</v>
      </c>
      <c r="S292" s="11" t="n">
        <v>2160.00512</v>
      </c>
      <c r="T292" s="11" t="n">
        <v>2360.008207</v>
      </c>
      <c r="U292" s="11" t="n">
        <v>2279.9205</v>
      </c>
      <c r="V292" s="11" t="n">
        <v>2319.986992</v>
      </c>
      <c r="W292" s="11" t="n">
        <v>2379.972596</v>
      </c>
      <c r="X292" s="11" t="n">
        <v>2340.044364</v>
      </c>
      <c r="Y292" s="11" t="n">
        <v>2360.062672</v>
      </c>
      <c r="Z292" s="11" t="n">
        <v>2060.08446</v>
      </c>
      <c r="AA292" s="11" t="n">
        <v>1860.037968</v>
      </c>
      <c r="AB292" s="11" t="n">
        <v>2042.3568</v>
      </c>
      <c r="AC292" s="11" t="n">
        <v>1958.9726</v>
      </c>
      <c r="AD292" s="11" t="n">
        <v>1979.75988</v>
      </c>
      <c r="AE292" s="11" t="n">
        <v>2146.5554</v>
      </c>
      <c r="AF292" s="11" t="n">
        <v>1938.09814</v>
      </c>
      <c r="AG292" s="11" t="n">
        <v>1625.43195</v>
      </c>
      <c r="AH292" s="11" t="n">
        <v>1750.56461</v>
      </c>
      <c r="AI292" s="11" t="n">
        <v>1604.63151</v>
      </c>
      <c r="AJ292" s="11" t="n">
        <v>1542.0807</v>
      </c>
      <c r="AK292" s="11" t="n">
        <v>1521.33506</v>
      </c>
      <c r="AL292" s="11" t="n">
        <v>1542.121231</v>
      </c>
      <c r="AM292" s="11" t="n">
        <v>1437.944668</v>
      </c>
      <c r="AN292" s="11" t="n">
        <v>1426.281746</v>
      </c>
      <c r="AO292" s="11" t="n">
        <v>1491.09096</v>
      </c>
      <c r="AP292" s="11" t="n">
        <v>1491.136155</v>
      </c>
      <c r="AQ292" s="11" t="n">
        <v>1404.635982</v>
      </c>
      <c r="AR292" s="11" t="n">
        <v>1447.956405</v>
      </c>
      <c r="AS292" s="11" t="n">
        <v>1469.434336</v>
      </c>
    </row>
    <row r="293" customFormat="false" ht="15" hidden="false" customHeight="false" outlineLevel="0" collapsed="false">
      <c r="A293" s="10" t="s">
        <v>646</v>
      </c>
      <c r="B293" s="10" t="n">
        <v>1</v>
      </c>
      <c r="C293" s="10" t="s">
        <v>647</v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  <c r="P293" s="11" t="n">
        <v>0</v>
      </c>
      <c r="Q293" s="11" t="n">
        <v>0</v>
      </c>
      <c r="R293" s="11" t="n">
        <v>0</v>
      </c>
      <c r="S293" s="11" t="n">
        <v>0</v>
      </c>
      <c r="T293" s="11" t="n">
        <v>0</v>
      </c>
      <c r="U293" s="11" t="n">
        <v>0</v>
      </c>
      <c r="V293" s="11" t="n">
        <v>0</v>
      </c>
      <c r="W293" s="11" t="n">
        <v>0</v>
      </c>
      <c r="X293" s="11" t="n">
        <v>0</v>
      </c>
      <c r="Y293" s="11" t="n">
        <v>0</v>
      </c>
      <c r="Z293" s="11" t="n">
        <v>0</v>
      </c>
      <c r="AA293" s="11" t="n">
        <v>0</v>
      </c>
      <c r="AB293" s="11" t="n">
        <v>8039.9704</v>
      </c>
      <c r="AC293" s="11" t="n">
        <v>8039.9586</v>
      </c>
      <c r="AD293" s="11" t="n">
        <v>8070.08832</v>
      </c>
      <c r="AE293" s="11" t="n">
        <v>8220.0756</v>
      </c>
      <c r="AF293" s="11" t="n">
        <v>8190.0712</v>
      </c>
      <c r="AG293" s="11" t="n">
        <v>8430.07515</v>
      </c>
      <c r="AH293" s="11" t="n">
        <v>8369.92816</v>
      </c>
      <c r="AI293" s="11" t="n">
        <v>8609.91327</v>
      </c>
      <c r="AJ293" s="11" t="n">
        <v>8790.00675</v>
      </c>
      <c r="AK293" s="11" t="n">
        <v>8850.081231</v>
      </c>
      <c r="AL293" s="11" t="n">
        <v>8700.043757</v>
      </c>
      <c r="AM293" s="11" t="n">
        <v>8760.025096</v>
      </c>
      <c r="AN293" s="11" t="n">
        <v>8897.494818</v>
      </c>
      <c r="AO293" s="11" t="n">
        <v>8617.47384</v>
      </c>
      <c r="AP293" s="11" t="n">
        <v>8990.817669</v>
      </c>
      <c r="AQ293" s="11" t="n">
        <v>8959.707524</v>
      </c>
      <c r="AR293" s="11" t="n">
        <v>8555.319225</v>
      </c>
      <c r="AS293" s="11" t="n">
        <v>8835.157712</v>
      </c>
    </row>
    <row r="294" customFormat="false" ht="15" hidden="false" customHeight="false" outlineLevel="0" collapsed="false">
      <c r="A294" s="10" t="s">
        <v>648</v>
      </c>
      <c r="B294" s="10" t="n">
        <v>1</v>
      </c>
      <c r="C294" s="10" t="s">
        <v>649</v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  <c r="P294" s="11" t="n">
        <v>0</v>
      </c>
      <c r="Q294" s="11" t="n">
        <v>0</v>
      </c>
      <c r="R294" s="11" t="n">
        <v>0</v>
      </c>
      <c r="S294" s="11" t="n">
        <v>0</v>
      </c>
      <c r="T294" s="11" t="n">
        <v>0</v>
      </c>
      <c r="U294" s="11" t="n">
        <v>0</v>
      </c>
      <c r="V294" s="11" t="n">
        <v>3550.013232</v>
      </c>
      <c r="W294" s="11" t="n">
        <v>3924.912314</v>
      </c>
      <c r="X294" s="11" t="n">
        <v>3675.046958</v>
      </c>
      <c r="Y294" s="11" t="n">
        <v>3699.964048</v>
      </c>
      <c r="Z294" s="11" t="n">
        <v>3725.05068</v>
      </c>
      <c r="AA294" s="11" t="n">
        <v>3475.025242</v>
      </c>
      <c r="AB294" s="11" t="n">
        <v>4089.8836</v>
      </c>
      <c r="AC294" s="11" t="n">
        <v>4141.9275</v>
      </c>
      <c r="AD294" s="11" t="n">
        <v>4142.00304</v>
      </c>
      <c r="AE294" s="11" t="n">
        <v>3985.7048</v>
      </c>
      <c r="AF294" s="11" t="n">
        <v>3881.40674</v>
      </c>
      <c r="AG294" s="11" t="n">
        <v>3907.49535</v>
      </c>
      <c r="AH294" s="11" t="n">
        <v>4506.58075</v>
      </c>
      <c r="AI294" s="11" t="n">
        <v>6277.98798</v>
      </c>
      <c r="AJ294" s="11" t="n">
        <v>8362.0179</v>
      </c>
      <c r="AK294" s="11" t="n">
        <v>8987.296076</v>
      </c>
      <c r="AL294" s="11" t="n">
        <v>8752.872461</v>
      </c>
      <c r="AM294" s="11" t="n">
        <v>12365.137247</v>
      </c>
      <c r="AN294" s="11" t="n">
        <v>12833.777282</v>
      </c>
      <c r="AO294" s="11" t="n">
        <v>12437.262</v>
      </c>
      <c r="AP294" s="11" t="n">
        <v>12689.59584</v>
      </c>
      <c r="AQ294" s="11" t="n">
        <v>12725.577466</v>
      </c>
      <c r="AR294" s="11" t="n">
        <v>13158.314649</v>
      </c>
      <c r="AS294" s="11" t="n">
        <v>12869.80156</v>
      </c>
    </row>
    <row r="295" customFormat="false" ht="15" hidden="false" customHeight="false" outlineLevel="0" collapsed="false">
      <c r="A295" s="10" t="s">
        <v>650</v>
      </c>
      <c r="B295" s="10" t="n">
        <v>1</v>
      </c>
      <c r="C295" s="10" t="s">
        <v>651</v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7999.96329</v>
      </c>
      <c r="M295" s="11" t="n">
        <v>11999.910048</v>
      </c>
      <c r="N295" s="11" t="n">
        <v>2000.074217</v>
      </c>
      <c r="O295" s="11" t="n">
        <v>2365.009157</v>
      </c>
      <c r="P295" s="11" t="n">
        <v>2365.071075</v>
      </c>
      <c r="Q295" s="11" t="n">
        <v>0</v>
      </c>
      <c r="R295" s="11" t="n">
        <v>0</v>
      </c>
      <c r="S295" s="11" t="n">
        <v>0</v>
      </c>
      <c r="T295" s="11" t="n">
        <v>0</v>
      </c>
      <c r="U295" s="11" t="n">
        <v>0</v>
      </c>
      <c r="V295" s="11" t="n">
        <v>0</v>
      </c>
      <c r="W295" s="11" t="n">
        <v>0</v>
      </c>
      <c r="X295" s="11" t="n">
        <v>0</v>
      </c>
      <c r="Y295" s="11" t="n">
        <v>0</v>
      </c>
      <c r="Z295" s="11" t="n">
        <v>0</v>
      </c>
      <c r="AA295" s="11" t="n">
        <v>0</v>
      </c>
      <c r="AB295" s="11" t="n">
        <v>0</v>
      </c>
      <c r="AC295" s="11" t="n">
        <v>0</v>
      </c>
      <c r="AD295" s="11" t="n">
        <v>0</v>
      </c>
      <c r="AE295" s="11" t="n">
        <v>0</v>
      </c>
      <c r="AF295" s="11" t="n">
        <v>0</v>
      </c>
      <c r="AG295" s="11" t="n">
        <v>0</v>
      </c>
      <c r="AH295" s="11" t="n">
        <v>0</v>
      </c>
      <c r="AI295" s="11" t="n">
        <v>0</v>
      </c>
      <c r="AJ295" s="11" t="n">
        <v>0</v>
      </c>
      <c r="AK295" s="11" t="n">
        <v>0</v>
      </c>
      <c r="AL295" s="11" t="n">
        <v>0</v>
      </c>
      <c r="AM295" s="11" t="n">
        <v>0</v>
      </c>
      <c r="AN295" s="11" t="n">
        <v>0</v>
      </c>
      <c r="AO295" s="11" t="n">
        <v>0</v>
      </c>
      <c r="AP295" s="11" t="n">
        <v>0</v>
      </c>
      <c r="AQ295" s="11" t="n">
        <v>0</v>
      </c>
      <c r="AR295" s="11" t="n">
        <v>0</v>
      </c>
      <c r="AS295" s="11" t="n">
        <v>0</v>
      </c>
    </row>
    <row r="296" customFormat="false" ht="15" hidden="false" customHeight="false" outlineLevel="0" collapsed="false">
      <c r="A296" s="10" t="s">
        <v>652</v>
      </c>
      <c r="B296" s="10" t="n">
        <v>1</v>
      </c>
      <c r="C296" s="10" t="s">
        <v>653</v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  <c r="U296" s="11" t="n">
        <v>0</v>
      </c>
      <c r="V296" s="11" t="n">
        <v>0</v>
      </c>
      <c r="W296" s="11" t="n">
        <v>0</v>
      </c>
      <c r="X296" s="11" t="n">
        <v>0</v>
      </c>
      <c r="Y296" s="11" t="n">
        <v>0</v>
      </c>
      <c r="Z296" s="11" t="n">
        <v>0</v>
      </c>
      <c r="AA296" s="11" t="n">
        <v>0</v>
      </c>
      <c r="AB296" s="11" t="n">
        <v>0</v>
      </c>
      <c r="AC296" s="11" t="n">
        <v>0</v>
      </c>
      <c r="AD296" s="11" t="n">
        <v>0</v>
      </c>
      <c r="AE296" s="11" t="n">
        <v>0</v>
      </c>
      <c r="AF296" s="11" t="n">
        <v>0</v>
      </c>
      <c r="AG296" s="11" t="n">
        <v>0</v>
      </c>
      <c r="AH296" s="11" t="n">
        <v>0</v>
      </c>
      <c r="AI296" s="11" t="n">
        <v>5390.02602</v>
      </c>
      <c r="AJ296" s="11" t="n">
        <v>0</v>
      </c>
      <c r="AK296" s="11" t="n">
        <v>1230.513261</v>
      </c>
      <c r="AL296" s="11" t="n">
        <v>4030.389876</v>
      </c>
      <c r="AM296" s="11" t="n">
        <v>1125.394914</v>
      </c>
      <c r="AN296" s="11" t="n">
        <v>1755.397164</v>
      </c>
      <c r="AO296" s="11" t="n">
        <v>1755.45288</v>
      </c>
      <c r="AP296" s="11" t="n">
        <v>1230.391035</v>
      </c>
      <c r="AQ296" s="11" t="n">
        <v>1265.523164</v>
      </c>
      <c r="AR296" s="11" t="n">
        <v>1230.373476</v>
      </c>
      <c r="AS296" s="11" t="n">
        <v>1230.537496</v>
      </c>
    </row>
    <row r="297" customFormat="false" ht="15" hidden="false" customHeight="false" outlineLevel="0" collapsed="false">
      <c r="A297" s="10" t="s">
        <v>654</v>
      </c>
      <c r="B297" s="10" t="n">
        <v>1</v>
      </c>
      <c r="C297" s="10" t="s">
        <v>655</v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  <c r="P297" s="11" t="n">
        <v>0</v>
      </c>
      <c r="Q297" s="11" t="n">
        <v>0</v>
      </c>
      <c r="R297" s="11" t="n">
        <v>0</v>
      </c>
      <c r="S297" s="11" t="n">
        <v>0</v>
      </c>
      <c r="T297" s="11" t="n">
        <v>0</v>
      </c>
      <c r="U297" s="11" t="n">
        <v>0</v>
      </c>
      <c r="V297" s="11" t="n">
        <v>0</v>
      </c>
      <c r="W297" s="11" t="n">
        <v>0</v>
      </c>
      <c r="X297" s="11" t="n">
        <v>0</v>
      </c>
      <c r="Y297" s="11" t="n">
        <v>0</v>
      </c>
      <c r="Z297" s="11" t="n">
        <v>0</v>
      </c>
      <c r="AA297" s="11" t="n">
        <v>2208.086848</v>
      </c>
      <c r="AB297" s="11" t="n">
        <v>2351.9364</v>
      </c>
      <c r="AC297" s="11" t="n">
        <v>2111.9211</v>
      </c>
      <c r="AD297" s="11" t="n">
        <v>2352.07476</v>
      </c>
      <c r="AE297" s="11" t="n">
        <v>2160.0656</v>
      </c>
      <c r="AF297" s="11" t="n">
        <v>2591.91438</v>
      </c>
      <c r="AG297" s="11" t="n">
        <v>2448.06255</v>
      </c>
      <c r="AH297" s="11" t="n">
        <v>2447.93331</v>
      </c>
      <c r="AI297" s="11" t="n">
        <v>2448.04626</v>
      </c>
      <c r="AJ297" s="11" t="n">
        <v>2447.9568</v>
      </c>
      <c r="AK297" s="11" t="n">
        <v>2736.008755</v>
      </c>
      <c r="AL297" s="11" t="n">
        <v>2351.977926</v>
      </c>
      <c r="AM297" s="11" t="n">
        <v>2352.035807</v>
      </c>
      <c r="AN297" s="11" t="n">
        <v>2438.798692</v>
      </c>
      <c r="AO297" s="11" t="n">
        <v>2438.79048</v>
      </c>
      <c r="AP297" s="11" t="n">
        <v>2438.691164</v>
      </c>
      <c r="AQ297" s="11" t="n">
        <v>14344.057742</v>
      </c>
      <c r="AR297" s="11" t="n">
        <v>14623.061463</v>
      </c>
      <c r="AS297" s="11" t="n">
        <v>14497.45036</v>
      </c>
    </row>
    <row r="298" customFormat="false" ht="15" hidden="false" customHeight="false" outlineLevel="0" collapsed="false">
      <c r="A298" s="10" t="s">
        <v>656</v>
      </c>
      <c r="B298" s="10" t="n">
        <v>1</v>
      </c>
      <c r="C298" s="10" t="s">
        <v>657</v>
      </c>
      <c r="D298" s="11" t="n">
        <v>802.520676</v>
      </c>
      <c r="E298" s="11" t="n">
        <v>802.537386</v>
      </c>
      <c r="F298" s="11" t="n">
        <v>802.567302</v>
      </c>
      <c r="G298" s="11" t="n">
        <v>802.541763</v>
      </c>
      <c r="H298" s="11" t="n">
        <v>802.41322</v>
      </c>
      <c r="I298" s="11" t="n">
        <v>802.465915</v>
      </c>
      <c r="J298" s="11" t="n">
        <v>802.545156</v>
      </c>
      <c r="K298" s="11" t="n">
        <v>802.473112</v>
      </c>
      <c r="L298" s="11" t="n">
        <v>802.534545</v>
      </c>
      <c r="M298" s="11" t="n">
        <v>802.571676</v>
      </c>
      <c r="N298" s="11" t="n">
        <v>802.576456</v>
      </c>
      <c r="O298" s="11" t="n">
        <v>802.434969</v>
      </c>
      <c r="P298" s="11" t="n">
        <v>842.669244</v>
      </c>
      <c r="Q298" s="11" t="n">
        <v>842.578047</v>
      </c>
      <c r="R298" s="11" t="n">
        <v>842.57307</v>
      </c>
      <c r="S298" s="11" t="n">
        <v>842.688</v>
      </c>
      <c r="T298" s="11" t="n">
        <v>842.67841</v>
      </c>
      <c r="U298" s="11" t="n">
        <v>842.695464</v>
      </c>
      <c r="V298" s="11" t="n">
        <v>842.642976</v>
      </c>
      <c r="W298" s="11" t="n">
        <v>842.568202</v>
      </c>
      <c r="X298" s="11" t="n">
        <v>659.921648</v>
      </c>
      <c r="Y298" s="11" t="n">
        <v>842.550192</v>
      </c>
      <c r="Z298" s="11" t="n">
        <v>842.68761</v>
      </c>
      <c r="AA298" s="11" t="n">
        <v>842.602056</v>
      </c>
      <c r="AB298" s="11" t="n">
        <v>878.0728</v>
      </c>
      <c r="AC298" s="11" t="n">
        <v>878.0681</v>
      </c>
      <c r="AD298" s="11" t="n">
        <v>878.12424</v>
      </c>
      <c r="AE298" s="11" t="n">
        <v>878.163</v>
      </c>
      <c r="AF298" s="11" t="n">
        <v>878.059</v>
      </c>
      <c r="AG298" s="11" t="n">
        <v>878.1525</v>
      </c>
      <c r="AH298" s="11" t="n">
        <v>878.19584</v>
      </c>
      <c r="AI298" s="11" t="n">
        <v>878.08329</v>
      </c>
      <c r="AJ298" s="11" t="n">
        <v>878.17515</v>
      </c>
      <c r="AK298" s="11" t="n">
        <v>878.175008</v>
      </c>
      <c r="AL298" s="11" t="n">
        <v>878.093771</v>
      </c>
      <c r="AM298" s="11" t="n">
        <v>0</v>
      </c>
      <c r="AN298" s="11" t="n">
        <v>0</v>
      </c>
      <c r="AO298" s="11" t="n">
        <v>0</v>
      </c>
      <c r="AP298" s="11" t="n">
        <v>0</v>
      </c>
      <c r="AQ298" s="11" t="n">
        <v>0</v>
      </c>
      <c r="AR298" s="11" t="n">
        <v>0</v>
      </c>
      <c r="AS298" s="11" t="n">
        <v>0</v>
      </c>
    </row>
    <row r="299" customFormat="false" ht="15" hidden="false" customHeight="false" outlineLevel="0" collapsed="false">
      <c r="A299" s="10" t="s">
        <v>658</v>
      </c>
      <c r="B299" s="10" t="n">
        <v>1</v>
      </c>
      <c r="C299" s="10" t="s">
        <v>659</v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  <c r="P299" s="11" t="n">
        <v>0</v>
      </c>
      <c r="Q299" s="11" t="n">
        <v>0</v>
      </c>
      <c r="R299" s="11" t="n">
        <v>0</v>
      </c>
      <c r="S299" s="11" t="n">
        <v>0</v>
      </c>
      <c r="T299" s="11" t="n">
        <v>0</v>
      </c>
      <c r="U299" s="11" t="n">
        <v>0</v>
      </c>
      <c r="V299" s="11" t="n">
        <v>0</v>
      </c>
      <c r="W299" s="11" t="n">
        <v>0</v>
      </c>
      <c r="X299" s="11" t="n">
        <v>0</v>
      </c>
      <c r="Y299" s="11" t="n">
        <v>0</v>
      </c>
      <c r="Z299" s="11" t="n">
        <v>0</v>
      </c>
      <c r="AA299" s="11" t="n">
        <v>0</v>
      </c>
      <c r="AB299" s="11" t="n">
        <v>0</v>
      </c>
      <c r="AC299" s="11" t="n">
        <v>0</v>
      </c>
      <c r="AD299" s="11" t="n">
        <v>0</v>
      </c>
      <c r="AE299" s="11" t="n">
        <v>0</v>
      </c>
      <c r="AF299" s="11" t="n">
        <v>0</v>
      </c>
      <c r="AG299" s="11" t="n">
        <v>0</v>
      </c>
      <c r="AH299" s="11" t="n">
        <v>0</v>
      </c>
      <c r="AI299" s="11" t="n">
        <v>0</v>
      </c>
      <c r="AJ299" s="11" t="n">
        <v>0</v>
      </c>
      <c r="AK299" s="11" t="n">
        <v>0</v>
      </c>
      <c r="AL299" s="11" t="n">
        <v>0</v>
      </c>
      <c r="AM299" s="11" t="n">
        <v>0</v>
      </c>
      <c r="AN299" s="11" t="n">
        <v>0</v>
      </c>
      <c r="AO299" s="11" t="n">
        <v>974.964</v>
      </c>
      <c r="AP299" s="11" t="n">
        <v>975.078105</v>
      </c>
      <c r="AQ299" s="11" t="n">
        <v>0</v>
      </c>
      <c r="AR299" s="11" t="n">
        <v>0</v>
      </c>
      <c r="AS299" s="11" t="n">
        <v>0</v>
      </c>
    </row>
    <row r="300" customFormat="false" ht="15" hidden="false" customHeight="false" outlineLevel="0" collapsed="false">
      <c r="A300" s="10" t="s">
        <v>660</v>
      </c>
      <c r="B300" s="10" t="n">
        <v>1</v>
      </c>
      <c r="C300" s="10" t="s">
        <v>661</v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  <c r="P300" s="11" t="n">
        <v>0</v>
      </c>
      <c r="Q300" s="11" t="n">
        <v>0</v>
      </c>
      <c r="R300" s="11" t="n">
        <v>0</v>
      </c>
      <c r="S300" s="11" t="n">
        <v>0</v>
      </c>
      <c r="T300" s="11" t="n">
        <v>0</v>
      </c>
      <c r="U300" s="11" t="n">
        <v>0</v>
      </c>
      <c r="V300" s="11" t="n">
        <v>0</v>
      </c>
      <c r="W300" s="11" t="n">
        <v>0</v>
      </c>
      <c r="X300" s="11" t="n">
        <v>0</v>
      </c>
      <c r="Y300" s="11" t="n">
        <v>0</v>
      </c>
      <c r="Z300" s="11" t="n">
        <v>0</v>
      </c>
      <c r="AA300" s="11" t="n">
        <v>0</v>
      </c>
      <c r="AB300" s="11" t="n">
        <v>0</v>
      </c>
      <c r="AC300" s="11" t="n">
        <v>0</v>
      </c>
      <c r="AD300" s="11" t="n">
        <v>0</v>
      </c>
      <c r="AE300" s="11" t="n">
        <v>0</v>
      </c>
      <c r="AF300" s="11" t="n">
        <v>0</v>
      </c>
      <c r="AG300" s="11" t="n">
        <v>0</v>
      </c>
      <c r="AH300" s="11" t="n">
        <v>0</v>
      </c>
      <c r="AI300" s="11" t="n">
        <v>0</v>
      </c>
      <c r="AJ300" s="11" t="n">
        <v>0</v>
      </c>
      <c r="AK300" s="11" t="n">
        <v>0</v>
      </c>
      <c r="AL300" s="11" t="n">
        <v>0</v>
      </c>
      <c r="AM300" s="11" t="n">
        <v>0</v>
      </c>
      <c r="AN300" s="11" t="n">
        <v>0</v>
      </c>
      <c r="AO300" s="11" t="n">
        <v>0</v>
      </c>
      <c r="AP300" s="11" t="n">
        <v>0</v>
      </c>
      <c r="AQ300" s="11" t="n">
        <v>0</v>
      </c>
      <c r="AR300" s="11" t="n">
        <v>0</v>
      </c>
      <c r="AS300" s="11" t="n">
        <v>4899.922952</v>
      </c>
    </row>
    <row r="301" customFormat="false" ht="15" hidden="false" customHeight="false" outlineLevel="0" collapsed="false">
      <c r="A301" s="10" t="s">
        <v>662</v>
      </c>
      <c r="B301" s="10" t="n">
        <v>1</v>
      </c>
      <c r="C301" s="10" t="s">
        <v>663</v>
      </c>
      <c r="D301" s="11" t="n">
        <v>0</v>
      </c>
      <c r="E301" s="11" t="n">
        <v>1200.033546</v>
      </c>
      <c r="F301" s="11" t="n">
        <v>1248.015685</v>
      </c>
      <c r="G301" s="11" t="n">
        <v>1679.944131</v>
      </c>
      <c r="H301" s="11" t="n">
        <v>2015.930658</v>
      </c>
      <c r="I301" s="11" t="n">
        <v>1920.03356</v>
      </c>
      <c r="J301" s="11" t="n">
        <v>2208.042204</v>
      </c>
      <c r="K301" s="11" t="n">
        <v>2351.989745</v>
      </c>
      <c r="L301" s="11" t="n">
        <v>2447.96832</v>
      </c>
      <c r="M301" s="11" t="n">
        <v>2016.005124</v>
      </c>
      <c r="N301" s="11" t="n">
        <v>1968.067523</v>
      </c>
      <c r="O301" s="11" t="n">
        <v>1823.961923</v>
      </c>
      <c r="P301" s="11" t="n">
        <v>2116.802997</v>
      </c>
      <c r="Q301" s="11" t="n">
        <v>2066.358984</v>
      </c>
      <c r="R301" s="11" t="n">
        <v>2015.95614</v>
      </c>
      <c r="S301" s="11" t="n">
        <v>1915.2</v>
      </c>
      <c r="T301" s="11" t="n">
        <v>1915.270688</v>
      </c>
      <c r="U301" s="11" t="n">
        <v>0</v>
      </c>
      <c r="V301" s="11" t="n">
        <v>0</v>
      </c>
      <c r="W301" s="11" t="n">
        <v>0</v>
      </c>
      <c r="X301" s="11" t="n">
        <v>0</v>
      </c>
      <c r="Y301" s="11" t="n">
        <v>0</v>
      </c>
      <c r="Z301" s="11" t="n">
        <v>0</v>
      </c>
      <c r="AA301" s="11" t="n">
        <v>0</v>
      </c>
      <c r="AB301" s="11" t="n">
        <v>0</v>
      </c>
      <c r="AC301" s="11" t="n">
        <v>0</v>
      </c>
      <c r="AD301" s="11" t="n">
        <v>0</v>
      </c>
      <c r="AE301" s="11" t="n">
        <v>0</v>
      </c>
      <c r="AF301" s="11" t="n">
        <v>0</v>
      </c>
      <c r="AG301" s="11" t="n">
        <v>0</v>
      </c>
      <c r="AH301" s="11" t="n">
        <v>0</v>
      </c>
      <c r="AI301" s="11" t="n">
        <v>0</v>
      </c>
      <c r="AJ301" s="11" t="n">
        <v>0</v>
      </c>
      <c r="AK301" s="11" t="n">
        <v>0</v>
      </c>
      <c r="AL301" s="11" t="n">
        <v>0</v>
      </c>
      <c r="AM301" s="11" t="n">
        <v>0</v>
      </c>
      <c r="AN301" s="11" t="n">
        <v>0</v>
      </c>
      <c r="AO301" s="11" t="n">
        <v>0</v>
      </c>
      <c r="AP301" s="11" t="n">
        <v>0</v>
      </c>
      <c r="AQ301" s="11" t="n">
        <v>0</v>
      </c>
      <c r="AR301" s="11" t="n">
        <v>0</v>
      </c>
      <c r="AS301" s="11" t="n">
        <v>0</v>
      </c>
    </row>
    <row r="302" customFormat="false" ht="15" hidden="false" customHeight="false" outlineLevel="0" collapsed="false">
      <c r="A302" s="10" t="s">
        <v>664</v>
      </c>
      <c r="B302" s="10" t="n">
        <v>1</v>
      </c>
      <c r="C302" s="10" t="s">
        <v>665</v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  <c r="P302" s="11" t="n">
        <v>0</v>
      </c>
      <c r="Q302" s="11" t="n">
        <v>0</v>
      </c>
      <c r="R302" s="11" t="n">
        <v>0</v>
      </c>
      <c r="S302" s="11" t="n">
        <v>0</v>
      </c>
      <c r="T302" s="11" t="n">
        <v>0</v>
      </c>
      <c r="U302" s="11" t="n">
        <v>12180.026196</v>
      </c>
      <c r="V302" s="11" t="n">
        <v>12420.077456</v>
      </c>
      <c r="W302" s="11" t="n">
        <v>13199.904668</v>
      </c>
      <c r="X302" s="11" t="n">
        <v>12359.946594</v>
      </c>
      <c r="Y302" s="11" t="n">
        <v>14430.000112</v>
      </c>
      <c r="Z302" s="11" t="n">
        <v>0</v>
      </c>
      <c r="AA302" s="11" t="n">
        <v>0</v>
      </c>
      <c r="AB302" s="11" t="n">
        <v>0</v>
      </c>
      <c r="AC302" s="11" t="n">
        <v>0</v>
      </c>
      <c r="AD302" s="11" t="n">
        <v>0</v>
      </c>
      <c r="AE302" s="11" t="n">
        <v>0</v>
      </c>
      <c r="AF302" s="11" t="n">
        <v>0</v>
      </c>
      <c r="AG302" s="11" t="n">
        <v>0</v>
      </c>
      <c r="AH302" s="11" t="n">
        <v>0</v>
      </c>
      <c r="AI302" s="11" t="n">
        <v>0</v>
      </c>
      <c r="AJ302" s="11" t="n">
        <v>0</v>
      </c>
      <c r="AK302" s="11" t="n">
        <v>0</v>
      </c>
      <c r="AL302" s="11" t="n">
        <v>0</v>
      </c>
      <c r="AM302" s="11" t="n">
        <v>0</v>
      </c>
      <c r="AN302" s="11" t="n">
        <v>0</v>
      </c>
      <c r="AO302" s="11" t="n">
        <v>0</v>
      </c>
      <c r="AP302" s="11" t="n">
        <v>0</v>
      </c>
      <c r="AQ302" s="11" t="n">
        <v>0</v>
      </c>
      <c r="AR302" s="11" t="n">
        <v>0</v>
      </c>
      <c r="AS302" s="11" t="n">
        <v>0</v>
      </c>
    </row>
    <row r="303" customFormat="false" ht="15" hidden="false" customHeight="false" outlineLevel="0" collapsed="false">
      <c r="A303" s="10" t="s">
        <v>666</v>
      </c>
      <c r="B303" s="10" t="n">
        <v>1</v>
      </c>
      <c r="C303" s="10" t="s">
        <v>667</v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  <c r="P303" s="11" t="n">
        <v>0</v>
      </c>
      <c r="Q303" s="11" t="n">
        <v>0</v>
      </c>
      <c r="R303" s="11" t="n">
        <v>0</v>
      </c>
      <c r="S303" s="11" t="n">
        <v>0</v>
      </c>
      <c r="T303" s="11" t="n">
        <v>1530.046272</v>
      </c>
      <c r="U303" s="11" t="n">
        <v>1530.07998</v>
      </c>
      <c r="V303" s="11" t="n">
        <v>1530.03264</v>
      </c>
      <c r="W303" s="11" t="n">
        <v>1530.067368</v>
      </c>
      <c r="X303" s="11" t="n">
        <v>1529.907854</v>
      </c>
      <c r="Y303" s="11" t="n">
        <v>1845.070656</v>
      </c>
      <c r="Z303" s="11" t="n">
        <v>1710.07011</v>
      </c>
      <c r="AA303" s="11" t="n">
        <v>1710.093654</v>
      </c>
      <c r="AB303" s="11" t="n">
        <v>1734.8452</v>
      </c>
      <c r="AC303" s="11" t="n">
        <v>1641.1682</v>
      </c>
      <c r="AD303" s="11" t="n">
        <v>1735.02</v>
      </c>
      <c r="AE303" s="11" t="n">
        <v>1734.9838</v>
      </c>
      <c r="AF303" s="11" t="n">
        <v>1875.57262</v>
      </c>
      <c r="AG303" s="11" t="n">
        <v>1875.6582</v>
      </c>
      <c r="AH303" s="11" t="n">
        <v>1875.56466</v>
      </c>
      <c r="AI303" s="11" t="n">
        <v>1875.64257</v>
      </c>
      <c r="AJ303" s="11" t="n">
        <v>1922.556</v>
      </c>
      <c r="AK303" s="11" t="n">
        <v>1359.808323</v>
      </c>
      <c r="AL303" s="11" t="n">
        <v>1359.788829</v>
      </c>
      <c r="AM303" s="11" t="n">
        <v>1406.653726</v>
      </c>
      <c r="AN303" s="11" t="n">
        <v>1604.545414</v>
      </c>
      <c r="AO303" s="11" t="n">
        <v>1555.80096</v>
      </c>
      <c r="AP303" s="11" t="n">
        <v>1604.487853</v>
      </c>
      <c r="AQ303" s="11" t="n">
        <v>1604.446196</v>
      </c>
      <c r="AR303" s="11" t="n">
        <v>1507.155579</v>
      </c>
      <c r="AS303" s="11" t="n">
        <v>1166.831672</v>
      </c>
    </row>
    <row r="304" customFormat="false" ht="15" hidden="false" customHeight="false" outlineLevel="0" collapsed="false">
      <c r="A304" s="10" t="s">
        <v>668</v>
      </c>
      <c r="B304" s="10" t="n">
        <v>1</v>
      </c>
      <c r="C304" s="10" t="s">
        <v>669</v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  <c r="P304" s="11" t="n">
        <v>5799.961233</v>
      </c>
      <c r="Q304" s="11" t="n">
        <v>5759.924385</v>
      </c>
      <c r="R304" s="11" t="n">
        <v>5319.921015</v>
      </c>
      <c r="S304" s="11" t="n">
        <v>4752.07936</v>
      </c>
      <c r="T304" s="11" t="n">
        <v>5320.064481</v>
      </c>
      <c r="U304" s="11" t="n">
        <v>5359.977948</v>
      </c>
      <c r="V304" s="11" t="n">
        <v>5359.989344</v>
      </c>
      <c r="W304" s="11" t="n">
        <v>5319.938744</v>
      </c>
      <c r="X304" s="11" t="n">
        <v>5319.929228</v>
      </c>
      <c r="Y304" s="11" t="n">
        <v>5519.976704</v>
      </c>
      <c r="Z304" s="11" t="n">
        <v>5520.02223</v>
      </c>
      <c r="AA304" s="11" t="n">
        <v>5760.00661</v>
      </c>
      <c r="AB304" s="11" t="n">
        <v>5879.9444</v>
      </c>
      <c r="AC304" s="11" t="n">
        <v>6000.0978</v>
      </c>
      <c r="AD304" s="11" t="n">
        <v>5960.09988</v>
      </c>
      <c r="AE304" s="11" t="n">
        <v>5959.9562</v>
      </c>
      <c r="AF304" s="11" t="n">
        <v>5999.94118</v>
      </c>
      <c r="AG304" s="11" t="n">
        <v>5999.95335</v>
      </c>
      <c r="AH304" s="11" t="n">
        <v>5840.03993</v>
      </c>
      <c r="AI304" s="11" t="n">
        <v>5960.00664</v>
      </c>
      <c r="AJ304" s="11" t="n">
        <v>5759.9631</v>
      </c>
      <c r="AK304" s="11" t="n">
        <v>5760.076594</v>
      </c>
      <c r="AL304" s="11" t="n">
        <v>5799.968027</v>
      </c>
      <c r="AM304" s="11" t="n">
        <v>5760.05099</v>
      </c>
      <c r="AN304" s="11" t="n">
        <v>5879.942612</v>
      </c>
      <c r="AO304" s="11" t="n">
        <v>5760.0528</v>
      </c>
      <c r="AP304" s="11" t="n">
        <v>5799.949263</v>
      </c>
      <c r="AQ304" s="11" t="n">
        <v>5759.937284</v>
      </c>
      <c r="AR304" s="11" t="n">
        <v>5719.990365</v>
      </c>
      <c r="AS304" s="11" t="n">
        <v>5720.047928</v>
      </c>
    </row>
    <row r="305" customFormat="false" ht="15" hidden="false" customHeight="false" outlineLevel="0" collapsed="false">
      <c r="A305" s="10" t="s">
        <v>670</v>
      </c>
      <c r="B305" s="10" t="n">
        <v>1</v>
      </c>
      <c r="C305" s="10" t="s">
        <v>671</v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0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0</v>
      </c>
      <c r="Z305" s="11" t="n">
        <v>0</v>
      </c>
      <c r="AA305" s="11" t="n">
        <v>0</v>
      </c>
      <c r="AB305" s="11" t="n">
        <v>0</v>
      </c>
      <c r="AC305" s="11" t="n">
        <v>0</v>
      </c>
      <c r="AD305" s="11" t="n">
        <v>0</v>
      </c>
      <c r="AE305" s="11" t="n">
        <v>0</v>
      </c>
      <c r="AF305" s="11" t="n">
        <v>0</v>
      </c>
      <c r="AG305" s="11" t="n">
        <v>0</v>
      </c>
      <c r="AH305" s="11" t="n">
        <v>0</v>
      </c>
      <c r="AI305" s="11" t="n">
        <v>0</v>
      </c>
      <c r="AJ305" s="11" t="n">
        <v>0</v>
      </c>
      <c r="AK305" s="11" t="n">
        <v>0</v>
      </c>
      <c r="AL305" s="11" t="n">
        <v>0</v>
      </c>
      <c r="AM305" s="11" t="n">
        <v>0</v>
      </c>
      <c r="AN305" s="11" t="n">
        <v>0</v>
      </c>
      <c r="AO305" s="11" t="n">
        <v>0</v>
      </c>
      <c r="AP305" s="11" t="n">
        <v>28499.984835</v>
      </c>
      <c r="AQ305" s="11" t="n">
        <v>13259.925062</v>
      </c>
      <c r="AR305" s="11" t="n">
        <v>13110.020586</v>
      </c>
      <c r="AS305" s="11" t="n">
        <v>12930.007064</v>
      </c>
    </row>
    <row r="306" customFormat="false" ht="15" hidden="false" customHeight="false" outlineLevel="0" collapsed="false">
      <c r="A306" s="10" t="s">
        <v>672</v>
      </c>
      <c r="B306" s="10" t="n">
        <v>1</v>
      </c>
      <c r="C306" s="10" t="s">
        <v>673</v>
      </c>
      <c r="D306" s="11" t="n">
        <v>0</v>
      </c>
      <c r="E306" s="11" t="n">
        <v>0</v>
      </c>
      <c r="F306" s="11" t="n">
        <v>0</v>
      </c>
      <c r="G306" s="11" t="n">
        <v>2599.917831</v>
      </c>
      <c r="H306" s="11" t="n">
        <v>2249.93839</v>
      </c>
      <c r="I306" s="11" t="n">
        <v>3049.917885</v>
      </c>
      <c r="J306" s="11" t="n">
        <v>3250.0659</v>
      </c>
      <c r="K306" s="11" t="n">
        <v>3149.94141</v>
      </c>
      <c r="L306" s="11" t="n">
        <v>3000.0303</v>
      </c>
      <c r="M306" s="11" t="n">
        <v>2799.966966</v>
      </c>
      <c r="N306" s="11" t="n">
        <v>2800.069488</v>
      </c>
      <c r="O306" s="11" t="n">
        <v>2750.069665</v>
      </c>
      <c r="P306" s="11" t="n">
        <v>2887.532874</v>
      </c>
      <c r="Q306" s="11" t="n">
        <v>2992.528158</v>
      </c>
      <c r="R306" s="11" t="n">
        <v>2992.50726</v>
      </c>
      <c r="S306" s="11" t="n">
        <v>2940.0448</v>
      </c>
      <c r="T306" s="11" t="n">
        <v>2887.48759</v>
      </c>
      <c r="U306" s="11" t="n">
        <v>2835.023568</v>
      </c>
      <c r="V306" s="11" t="n">
        <v>2940.06272</v>
      </c>
      <c r="W306" s="11" t="n">
        <v>2835.066506</v>
      </c>
      <c r="X306" s="11" t="n">
        <v>2939.919442</v>
      </c>
      <c r="Y306" s="11" t="n">
        <v>2940.005024</v>
      </c>
      <c r="Z306" s="11" t="n">
        <v>2992.57167</v>
      </c>
      <c r="AA306" s="11" t="n">
        <v>3045.022992</v>
      </c>
      <c r="AB306" s="11" t="n">
        <v>3063.742</v>
      </c>
      <c r="AC306" s="11" t="n">
        <v>3282.5417</v>
      </c>
      <c r="AD306" s="11" t="n">
        <v>3173.24952</v>
      </c>
      <c r="AE306" s="11" t="n">
        <v>3009.0544</v>
      </c>
      <c r="AF306" s="11" t="n">
        <v>3118.5568</v>
      </c>
      <c r="AG306" s="11" t="n">
        <v>3337.3572</v>
      </c>
      <c r="AH306" s="11" t="n">
        <v>3227.82084</v>
      </c>
      <c r="AI306" s="11" t="n">
        <v>3173.10336</v>
      </c>
      <c r="AJ306" s="11" t="n">
        <v>3173.13465</v>
      </c>
      <c r="AK306" s="11" t="n">
        <v>3118.552692</v>
      </c>
      <c r="AL306" s="11" t="n">
        <v>3173.207467</v>
      </c>
      <c r="AM306" s="11" t="n">
        <v>3063.814821</v>
      </c>
      <c r="AN306" s="11" t="n">
        <v>3120.131396</v>
      </c>
      <c r="AO306" s="11" t="n">
        <v>3063.45768</v>
      </c>
      <c r="AP306" s="11" t="n">
        <v>3120.068863</v>
      </c>
      <c r="AQ306" s="11" t="n">
        <v>3176.96486</v>
      </c>
      <c r="AR306" s="11" t="n">
        <v>3176.849241</v>
      </c>
      <c r="AS306" s="11" t="n">
        <v>2949.89468</v>
      </c>
    </row>
    <row r="307" customFormat="false" ht="15" hidden="false" customHeight="false" outlineLevel="0" collapsed="false">
      <c r="A307" s="10" t="s">
        <v>674</v>
      </c>
      <c r="B307" s="10" t="n">
        <v>1</v>
      </c>
      <c r="C307" s="10" t="s">
        <v>675</v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0</v>
      </c>
      <c r="U307" s="11" t="n">
        <v>0</v>
      </c>
      <c r="V307" s="11" t="n">
        <v>0</v>
      </c>
      <c r="W307" s="11" t="n">
        <v>0</v>
      </c>
      <c r="X307" s="11" t="n">
        <v>0</v>
      </c>
      <c r="Y307" s="11" t="n">
        <v>0</v>
      </c>
      <c r="Z307" s="11" t="n">
        <v>0</v>
      </c>
      <c r="AA307" s="11" t="n">
        <v>0</v>
      </c>
      <c r="AB307" s="11" t="n">
        <v>0</v>
      </c>
      <c r="AC307" s="11" t="n">
        <v>0</v>
      </c>
      <c r="AD307" s="11" t="n">
        <v>0</v>
      </c>
      <c r="AE307" s="11" t="n">
        <v>0</v>
      </c>
      <c r="AF307" s="11" t="n">
        <v>0</v>
      </c>
      <c r="AG307" s="11" t="n">
        <v>0</v>
      </c>
      <c r="AH307" s="11" t="n">
        <v>0</v>
      </c>
      <c r="AI307" s="11" t="n">
        <v>0</v>
      </c>
      <c r="AJ307" s="11" t="n">
        <v>0</v>
      </c>
      <c r="AK307" s="11" t="n">
        <v>0</v>
      </c>
      <c r="AL307" s="11" t="n">
        <v>0</v>
      </c>
      <c r="AM307" s="11" t="n">
        <v>0</v>
      </c>
      <c r="AN307" s="11" t="n">
        <v>0</v>
      </c>
      <c r="AO307" s="11" t="n">
        <v>0</v>
      </c>
      <c r="AP307" s="11" t="n">
        <v>0</v>
      </c>
      <c r="AQ307" s="11" t="n">
        <v>0</v>
      </c>
      <c r="AR307" s="11" t="n">
        <v>0</v>
      </c>
      <c r="AS307" s="11" t="n">
        <v>0</v>
      </c>
    </row>
    <row r="308" customFormat="false" ht="15" hidden="false" customHeight="false" outlineLevel="0" collapsed="false">
      <c r="A308" s="10" t="s">
        <v>676</v>
      </c>
      <c r="B308" s="10" t="n">
        <v>1</v>
      </c>
      <c r="C308" s="10" t="s">
        <v>677</v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  <c r="P308" s="11" t="n">
        <v>0</v>
      </c>
      <c r="Q308" s="11" t="n">
        <v>0</v>
      </c>
      <c r="R308" s="11" t="n">
        <v>0</v>
      </c>
      <c r="S308" s="11" t="n">
        <v>0</v>
      </c>
      <c r="T308" s="11" t="n">
        <v>0</v>
      </c>
      <c r="U308" s="11" t="n">
        <v>0</v>
      </c>
      <c r="V308" s="11" t="n">
        <v>0</v>
      </c>
      <c r="W308" s="11" t="n">
        <v>0</v>
      </c>
      <c r="X308" s="11" t="n">
        <v>0</v>
      </c>
      <c r="Y308" s="11" t="n">
        <v>0</v>
      </c>
      <c r="Z308" s="11" t="n">
        <v>0</v>
      </c>
      <c r="AA308" s="11" t="n">
        <v>0</v>
      </c>
      <c r="AB308" s="11" t="n">
        <v>0</v>
      </c>
      <c r="AC308" s="11" t="n">
        <v>0</v>
      </c>
      <c r="AD308" s="11" t="n">
        <v>0</v>
      </c>
      <c r="AE308" s="11" t="n">
        <v>0</v>
      </c>
      <c r="AF308" s="11" t="n">
        <v>0</v>
      </c>
      <c r="AG308" s="11" t="n">
        <v>0</v>
      </c>
      <c r="AH308" s="11" t="n">
        <v>0</v>
      </c>
      <c r="AI308" s="11" t="n">
        <v>0</v>
      </c>
      <c r="AJ308" s="11" t="n">
        <v>0</v>
      </c>
      <c r="AK308" s="11" t="n">
        <v>0</v>
      </c>
      <c r="AL308" s="11" t="n">
        <v>0</v>
      </c>
      <c r="AM308" s="11" t="n">
        <v>0</v>
      </c>
      <c r="AN308" s="11" t="n">
        <v>0</v>
      </c>
      <c r="AO308" s="11" t="n">
        <v>0</v>
      </c>
      <c r="AP308" s="11" t="n">
        <v>0</v>
      </c>
      <c r="AQ308" s="11" t="n">
        <v>0</v>
      </c>
      <c r="AR308" s="11" t="n">
        <v>0</v>
      </c>
      <c r="AS308" s="11" t="n">
        <v>0</v>
      </c>
    </row>
    <row r="309" customFormat="false" ht="15" hidden="false" customHeight="false" outlineLevel="0" collapsed="false">
      <c r="A309" s="10" t="s">
        <v>678</v>
      </c>
      <c r="B309" s="10" t="n">
        <v>1</v>
      </c>
      <c r="C309" s="10" t="s">
        <v>679</v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  <c r="P309" s="11" t="n">
        <v>0</v>
      </c>
      <c r="Q309" s="11" t="n">
        <v>0</v>
      </c>
      <c r="R309" s="11" t="n">
        <v>0</v>
      </c>
      <c r="S309" s="11" t="n">
        <v>0</v>
      </c>
      <c r="T309" s="11" t="n">
        <v>0</v>
      </c>
      <c r="U309" s="11" t="n">
        <v>0</v>
      </c>
      <c r="V309" s="11" t="n">
        <v>0</v>
      </c>
      <c r="W309" s="11" t="n">
        <v>0</v>
      </c>
      <c r="X309" s="11" t="n">
        <v>0</v>
      </c>
      <c r="Y309" s="11" t="n">
        <v>0</v>
      </c>
      <c r="Z309" s="11" t="n">
        <v>0</v>
      </c>
      <c r="AA309" s="11" t="n">
        <v>0</v>
      </c>
      <c r="AB309" s="11" t="n">
        <v>0</v>
      </c>
      <c r="AC309" s="11" t="n">
        <v>0</v>
      </c>
      <c r="AD309" s="11" t="n">
        <v>0</v>
      </c>
      <c r="AE309" s="11" t="n">
        <v>0</v>
      </c>
      <c r="AF309" s="11" t="n">
        <v>0</v>
      </c>
      <c r="AG309" s="11" t="n">
        <v>0</v>
      </c>
      <c r="AH309" s="11" t="n">
        <v>0</v>
      </c>
      <c r="AI309" s="11" t="n">
        <v>1100.07378</v>
      </c>
      <c r="AJ309" s="11" t="n">
        <v>1150.04805</v>
      </c>
      <c r="AK309" s="11" t="n">
        <v>1800.000913</v>
      </c>
      <c r="AL309" s="11" t="n">
        <v>2849.998521</v>
      </c>
      <c r="AM309" s="11" t="n">
        <v>3349.929124</v>
      </c>
      <c r="AN309" s="11" t="n">
        <v>4250.916114</v>
      </c>
      <c r="AO309" s="11" t="n">
        <v>4406.3196</v>
      </c>
      <c r="AP309" s="11" t="n">
        <v>4561.953162</v>
      </c>
      <c r="AQ309" s="11" t="n">
        <v>4976.660194</v>
      </c>
      <c r="AR309" s="11" t="n">
        <v>4510.042335</v>
      </c>
      <c r="AS309" s="11" t="n">
        <v>4510.16232</v>
      </c>
    </row>
    <row r="310" customFormat="false" ht="15" hidden="false" customHeight="false" outlineLevel="0" collapsed="false">
      <c r="A310" s="10" t="s">
        <v>680</v>
      </c>
      <c r="B310" s="10" t="n">
        <v>1</v>
      </c>
      <c r="C310" s="10" t="s">
        <v>681</v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  <c r="P310" s="11" t="n">
        <v>0</v>
      </c>
      <c r="Q310" s="11" t="n">
        <v>0</v>
      </c>
      <c r="R310" s="11" t="n">
        <v>0</v>
      </c>
      <c r="S310" s="11" t="n">
        <v>0</v>
      </c>
      <c r="T310" s="11" t="n">
        <v>0</v>
      </c>
      <c r="U310" s="11" t="n">
        <v>0</v>
      </c>
      <c r="V310" s="11" t="n">
        <v>0</v>
      </c>
      <c r="W310" s="11" t="n">
        <v>0</v>
      </c>
      <c r="X310" s="11" t="n">
        <v>0</v>
      </c>
      <c r="Y310" s="11" t="n">
        <v>0</v>
      </c>
      <c r="Z310" s="11" t="n">
        <v>0</v>
      </c>
      <c r="AA310" s="11" t="n">
        <v>0</v>
      </c>
      <c r="AB310" s="11" t="n">
        <v>0</v>
      </c>
      <c r="AC310" s="11" t="n">
        <v>0</v>
      </c>
      <c r="AD310" s="11" t="n">
        <v>0</v>
      </c>
      <c r="AE310" s="11" t="n">
        <v>0</v>
      </c>
      <c r="AF310" s="11" t="n">
        <v>0</v>
      </c>
      <c r="AG310" s="11" t="n">
        <v>4149.97875</v>
      </c>
      <c r="AH310" s="11" t="n">
        <v>4150.00166</v>
      </c>
      <c r="AI310" s="11" t="n">
        <v>4050.06831</v>
      </c>
      <c r="AJ310" s="11" t="n">
        <v>4999.92975</v>
      </c>
      <c r="AK310" s="11" t="n">
        <v>4899.951324</v>
      </c>
      <c r="AL310" s="11" t="n">
        <v>0</v>
      </c>
      <c r="AM310" s="11" t="n">
        <v>0</v>
      </c>
      <c r="AN310" s="11" t="n">
        <v>0</v>
      </c>
      <c r="AO310" s="11" t="n">
        <v>0</v>
      </c>
      <c r="AP310" s="11" t="n">
        <v>0</v>
      </c>
      <c r="AQ310" s="11" t="n">
        <v>0</v>
      </c>
      <c r="AR310" s="11" t="n">
        <v>0</v>
      </c>
      <c r="AS310" s="11" t="n">
        <v>0</v>
      </c>
    </row>
    <row r="311" customFormat="false" ht="15" hidden="false" customHeight="false" outlineLevel="0" collapsed="false">
      <c r="A311" s="10" t="s">
        <v>682</v>
      </c>
      <c r="B311" s="10" t="n">
        <v>1</v>
      </c>
      <c r="C311" s="10" t="s">
        <v>683</v>
      </c>
      <c r="D311" s="11" t="n">
        <v>9229.832928</v>
      </c>
      <c r="E311" s="11" t="n">
        <v>8923.604766</v>
      </c>
      <c r="F311" s="11" t="n">
        <v>9025.714595</v>
      </c>
      <c r="G311" s="11" t="n">
        <v>7602.410115</v>
      </c>
      <c r="H311" s="11" t="n">
        <v>9352.355845</v>
      </c>
      <c r="I311" s="11" t="n">
        <v>9413.535885</v>
      </c>
      <c r="J311" s="11" t="n">
        <v>9372.706092</v>
      </c>
      <c r="K311" s="11" t="n">
        <v>9597.357371</v>
      </c>
      <c r="L311" s="11" t="n">
        <v>9474.94881</v>
      </c>
      <c r="M311" s="11" t="n">
        <v>9760.767594</v>
      </c>
      <c r="N311" s="11" t="n">
        <v>10067.137737</v>
      </c>
      <c r="O311" s="11" t="n">
        <v>9576.942081</v>
      </c>
      <c r="P311" s="11" t="n">
        <v>9991.502442</v>
      </c>
      <c r="Q311" s="11" t="n">
        <v>9927.172839</v>
      </c>
      <c r="R311" s="11" t="n">
        <v>9712.747005</v>
      </c>
      <c r="S311" s="11" t="n">
        <v>10034.45632</v>
      </c>
      <c r="T311" s="11" t="n">
        <v>10377.491365</v>
      </c>
      <c r="U311" s="11" t="n">
        <v>10956.330684</v>
      </c>
      <c r="V311" s="11" t="n">
        <v>10977.796688</v>
      </c>
      <c r="W311" s="11" t="n">
        <v>10977.77728</v>
      </c>
      <c r="X311" s="11" t="n">
        <v>10475.468666</v>
      </c>
      <c r="Y311" s="11" t="n">
        <v>11770.644688</v>
      </c>
      <c r="Z311" s="11" t="n">
        <v>11834.97501</v>
      </c>
      <c r="AA311" s="11" t="n">
        <v>11513.335538</v>
      </c>
      <c r="AB311" s="11" t="n">
        <v>12220.0188</v>
      </c>
      <c r="AC311" s="11" t="n">
        <v>11907.1947</v>
      </c>
      <c r="AD311" s="11" t="n">
        <v>11795.48244</v>
      </c>
      <c r="AE311" s="11" t="n">
        <v>11348.7638</v>
      </c>
      <c r="AF311" s="11" t="n">
        <v>11281.6108</v>
      </c>
      <c r="AG311" s="11" t="n">
        <v>11393.3205</v>
      </c>
      <c r="AH311" s="11" t="n">
        <v>11371.05718</v>
      </c>
      <c r="AI311" s="11" t="n">
        <v>11281.62753</v>
      </c>
      <c r="AJ311" s="11" t="n">
        <v>11237.0463</v>
      </c>
      <c r="AK311" s="11" t="n">
        <v>11594.378131</v>
      </c>
      <c r="AL311" s="11" t="n">
        <v>0</v>
      </c>
      <c r="AM311" s="11" t="n">
        <v>0</v>
      </c>
      <c r="AN311" s="11" t="n">
        <v>0</v>
      </c>
      <c r="AO311" s="11" t="n">
        <v>0</v>
      </c>
      <c r="AP311" s="11" t="n">
        <v>0</v>
      </c>
      <c r="AQ311" s="11" t="n">
        <v>0</v>
      </c>
      <c r="AR311" s="11" t="n">
        <v>0</v>
      </c>
      <c r="AS311" s="11" t="n">
        <v>0</v>
      </c>
    </row>
    <row r="312" customFormat="false" ht="15" hidden="false" customHeight="false" outlineLevel="0" collapsed="false">
      <c r="A312" s="10" t="s">
        <v>684</v>
      </c>
      <c r="B312" s="10" t="n">
        <v>1</v>
      </c>
      <c r="C312" s="10" t="s">
        <v>685</v>
      </c>
      <c r="D312" s="11" t="n">
        <v>1232.610156</v>
      </c>
      <c r="E312" s="11" t="n">
        <v>1232.606148</v>
      </c>
      <c r="F312" s="11" t="n">
        <v>1232.63043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  <c r="P312" s="11" t="n">
        <v>0</v>
      </c>
      <c r="Q312" s="11" t="n">
        <v>0</v>
      </c>
      <c r="R312" s="11" t="n">
        <v>0</v>
      </c>
      <c r="S312" s="11" t="n">
        <v>0</v>
      </c>
      <c r="T312" s="11" t="n">
        <v>0</v>
      </c>
      <c r="U312" s="11" t="n">
        <v>0</v>
      </c>
      <c r="V312" s="11" t="n">
        <v>0</v>
      </c>
      <c r="W312" s="11" t="n">
        <v>0</v>
      </c>
      <c r="X312" s="11" t="n">
        <v>0</v>
      </c>
      <c r="Y312" s="11" t="n">
        <v>0</v>
      </c>
      <c r="Z312" s="11" t="n">
        <v>0</v>
      </c>
      <c r="AA312" s="11" t="n">
        <v>0</v>
      </c>
      <c r="AB312" s="11" t="n">
        <v>0</v>
      </c>
      <c r="AC312" s="11" t="n">
        <v>0</v>
      </c>
      <c r="AD312" s="11" t="n">
        <v>0</v>
      </c>
      <c r="AE312" s="11" t="n">
        <v>0</v>
      </c>
      <c r="AF312" s="11" t="n">
        <v>0</v>
      </c>
      <c r="AG312" s="11" t="n">
        <v>0</v>
      </c>
      <c r="AH312" s="11" t="n">
        <v>0</v>
      </c>
      <c r="AI312" s="11" t="n">
        <v>0</v>
      </c>
      <c r="AJ312" s="11" t="n">
        <v>0</v>
      </c>
      <c r="AK312" s="11" t="n">
        <v>0</v>
      </c>
      <c r="AL312" s="11" t="n">
        <v>0</v>
      </c>
      <c r="AM312" s="11" t="n">
        <v>0</v>
      </c>
      <c r="AN312" s="11" t="n">
        <v>0</v>
      </c>
      <c r="AO312" s="11" t="n">
        <v>0</v>
      </c>
      <c r="AP312" s="11" t="n">
        <v>0</v>
      </c>
      <c r="AQ312" s="11" t="n">
        <v>0</v>
      </c>
      <c r="AR312" s="11" t="n">
        <v>0</v>
      </c>
      <c r="AS312" s="11" t="n">
        <v>0</v>
      </c>
    </row>
    <row r="313" customFormat="false" ht="15" hidden="false" customHeight="false" outlineLevel="0" collapsed="false">
      <c r="A313" s="10" t="s">
        <v>686</v>
      </c>
      <c r="B313" s="10" t="n">
        <v>1</v>
      </c>
      <c r="C313" s="10" t="s">
        <v>687</v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  <c r="P313" s="11" t="n">
        <v>0</v>
      </c>
      <c r="Q313" s="11" t="n">
        <v>0</v>
      </c>
      <c r="R313" s="11" t="n">
        <v>0</v>
      </c>
      <c r="S313" s="11" t="n">
        <v>0</v>
      </c>
      <c r="T313" s="11" t="n">
        <v>0</v>
      </c>
      <c r="U313" s="11" t="n">
        <v>0</v>
      </c>
      <c r="V313" s="11" t="n">
        <v>0</v>
      </c>
      <c r="W313" s="11" t="n">
        <v>0</v>
      </c>
      <c r="X313" s="11" t="n">
        <v>0</v>
      </c>
      <c r="Y313" s="11" t="n">
        <v>0</v>
      </c>
      <c r="Z313" s="11" t="n">
        <v>0</v>
      </c>
      <c r="AA313" s="11" t="n">
        <v>0</v>
      </c>
      <c r="AB313" s="11" t="n">
        <v>0</v>
      </c>
      <c r="AC313" s="11" t="n">
        <v>0</v>
      </c>
      <c r="AD313" s="11" t="n">
        <v>0</v>
      </c>
      <c r="AE313" s="11" t="n">
        <v>0</v>
      </c>
      <c r="AF313" s="11" t="n">
        <v>0</v>
      </c>
      <c r="AG313" s="11" t="n">
        <v>0</v>
      </c>
      <c r="AH313" s="11" t="n">
        <v>0</v>
      </c>
      <c r="AI313" s="11" t="n">
        <v>0</v>
      </c>
      <c r="AJ313" s="11" t="n">
        <v>0</v>
      </c>
      <c r="AK313" s="11" t="n">
        <v>0</v>
      </c>
      <c r="AL313" s="11" t="n">
        <v>0</v>
      </c>
      <c r="AM313" s="11" t="n">
        <v>0</v>
      </c>
      <c r="AN313" s="11" t="n">
        <v>0</v>
      </c>
      <c r="AO313" s="11" t="n">
        <v>0</v>
      </c>
      <c r="AP313" s="11" t="n">
        <v>0</v>
      </c>
      <c r="AQ313" s="11" t="n">
        <v>0</v>
      </c>
      <c r="AR313" s="11" t="n">
        <v>0</v>
      </c>
      <c r="AS313" s="11" t="n">
        <v>0</v>
      </c>
    </row>
    <row r="314" customFormat="false" ht="15" hidden="false" customHeight="false" outlineLevel="0" collapsed="false">
      <c r="A314" s="10" t="s">
        <v>688</v>
      </c>
      <c r="B314" s="10" t="n">
        <v>1</v>
      </c>
      <c r="C314" s="10" t="s">
        <v>689</v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  <c r="P314" s="11" t="n">
        <v>0</v>
      </c>
      <c r="Q314" s="11" t="n">
        <v>0</v>
      </c>
      <c r="R314" s="11" t="n">
        <v>0</v>
      </c>
      <c r="S314" s="11" t="n">
        <v>0</v>
      </c>
      <c r="T314" s="11" t="n">
        <v>0</v>
      </c>
      <c r="U314" s="11" t="n">
        <v>0</v>
      </c>
      <c r="V314" s="11" t="n">
        <v>0</v>
      </c>
      <c r="W314" s="11" t="n">
        <v>0</v>
      </c>
      <c r="X314" s="11" t="n">
        <v>0</v>
      </c>
      <c r="Y314" s="11" t="n">
        <v>0</v>
      </c>
      <c r="Z314" s="11" t="n">
        <v>0</v>
      </c>
      <c r="AA314" s="11" t="n">
        <v>0</v>
      </c>
      <c r="AB314" s="11" t="n">
        <v>0</v>
      </c>
      <c r="AC314" s="11" t="n">
        <v>0</v>
      </c>
      <c r="AD314" s="11" t="n">
        <v>0</v>
      </c>
      <c r="AE314" s="11" t="n">
        <v>0</v>
      </c>
      <c r="AF314" s="11" t="n">
        <v>0</v>
      </c>
      <c r="AG314" s="11" t="n">
        <v>0</v>
      </c>
      <c r="AH314" s="11" t="n">
        <v>0</v>
      </c>
      <c r="AI314" s="11" t="n">
        <v>0</v>
      </c>
      <c r="AJ314" s="11" t="n">
        <v>0</v>
      </c>
      <c r="AK314" s="11" t="n">
        <v>0</v>
      </c>
      <c r="AL314" s="11" t="n">
        <v>0</v>
      </c>
      <c r="AM314" s="11" t="n">
        <v>0</v>
      </c>
      <c r="AN314" s="11" t="n">
        <v>0</v>
      </c>
      <c r="AO314" s="11" t="n">
        <v>999.9852</v>
      </c>
      <c r="AP314" s="11" t="n">
        <v>1000.066179</v>
      </c>
      <c r="AQ314" s="11" t="n">
        <v>999.9282</v>
      </c>
      <c r="AR314" s="11" t="n">
        <v>999.981369</v>
      </c>
      <c r="AS314" s="11" t="n">
        <v>1000.041424</v>
      </c>
    </row>
    <row r="315" customFormat="false" ht="15" hidden="false" customHeight="false" outlineLevel="0" collapsed="false">
      <c r="A315" s="10" t="s">
        <v>690</v>
      </c>
      <c r="B315" s="10" t="n">
        <v>1</v>
      </c>
      <c r="C315" s="10" t="s">
        <v>691</v>
      </c>
      <c r="D315" s="11" t="n">
        <v>21031.939008</v>
      </c>
      <c r="E315" s="11" t="n">
        <v>24570.047364</v>
      </c>
      <c r="F315" s="11" t="n">
        <v>25281.956031</v>
      </c>
      <c r="G315" s="11" t="n">
        <v>25627.941864</v>
      </c>
      <c r="H315" s="11" t="n">
        <v>24833.982187</v>
      </c>
      <c r="I315" s="11" t="n">
        <v>25856.987945</v>
      </c>
      <c r="J315" s="11" t="n">
        <v>25923.927444</v>
      </c>
      <c r="K315" s="11" t="n">
        <v>25776.936808</v>
      </c>
      <c r="L315" s="11" t="n">
        <v>25499.023695</v>
      </c>
      <c r="M315" s="11" t="n">
        <v>25597.013616</v>
      </c>
      <c r="N315" s="11" t="n">
        <v>25287.00905</v>
      </c>
      <c r="O315" s="11" t="n">
        <v>25286.937095</v>
      </c>
      <c r="P315" s="11" t="n">
        <v>26468.021187</v>
      </c>
      <c r="Q315" s="11" t="n">
        <v>26278.554561</v>
      </c>
      <c r="R315" s="11" t="n">
        <v>25971.727695</v>
      </c>
      <c r="S315" s="11" t="n">
        <v>26173.37856</v>
      </c>
      <c r="T315" s="11" t="n">
        <v>27548.632334</v>
      </c>
      <c r="U315" s="11" t="n">
        <v>25783.643964</v>
      </c>
      <c r="V315" s="11" t="n">
        <v>24719.777344</v>
      </c>
      <c r="W315" s="11" t="n">
        <v>24962.942028</v>
      </c>
      <c r="X315" s="11" t="n">
        <v>25555.820192</v>
      </c>
      <c r="Y315" s="11" t="n">
        <v>26337.361248</v>
      </c>
      <c r="Z315" s="11" t="n">
        <v>27085.39617</v>
      </c>
      <c r="AA315" s="11" t="n">
        <v>26961.039898</v>
      </c>
      <c r="AB315" s="11" t="n">
        <v>28480.7028</v>
      </c>
      <c r="AC315" s="11" t="n">
        <v>30888.4115</v>
      </c>
      <c r="AD315" s="11" t="n">
        <v>30544.10856</v>
      </c>
      <c r="AE315" s="11" t="n">
        <v>27423.9438</v>
      </c>
      <c r="AF315" s="11" t="n">
        <v>25628.12996</v>
      </c>
      <c r="AG315" s="11" t="n">
        <v>23889.9027</v>
      </c>
      <c r="AH315" s="11" t="n">
        <v>23232.90403</v>
      </c>
      <c r="AI315" s="11" t="n">
        <v>21868.39314</v>
      </c>
      <c r="AJ315" s="11" t="n">
        <v>21868.3407</v>
      </c>
      <c r="AK315" s="11" t="n">
        <v>23608.873123</v>
      </c>
      <c r="AL315" s="11" t="n">
        <v>23435.766946</v>
      </c>
      <c r="AM315" s="11" t="n">
        <v>23170.223219</v>
      </c>
      <c r="AN315" s="11" t="n">
        <v>23949.22383</v>
      </c>
      <c r="AO315" s="11" t="n">
        <v>21978.27696</v>
      </c>
      <c r="AP315" s="11" t="n">
        <v>21109.128194</v>
      </c>
      <c r="AQ315" s="11" t="n">
        <v>19903.483108</v>
      </c>
      <c r="AR315" s="11" t="n">
        <v>19882.267614</v>
      </c>
      <c r="AS315" s="11" t="n">
        <v>19253.860192</v>
      </c>
    </row>
    <row r="316" customFormat="false" ht="15" hidden="false" customHeight="false" outlineLevel="0" collapsed="false">
      <c r="A316" s="10" t="s">
        <v>692</v>
      </c>
      <c r="B316" s="10" t="n">
        <v>1</v>
      </c>
      <c r="C316" s="10" t="s">
        <v>693</v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  <c r="P316" s="11" t="n">
        <v>0</v>
      </c>
      <c r="Q316" s="11" t="n">
        <v>0</v>
      </c>
      <c r="R316" s="11" t="n">
        <v>0</v>
      </c>
      <c r="S316" s="11" t="n">
        <v>455.05152</v>
      </c>
      <c r="T316" s="11" t="n">
        <v>875.063033</v>
      </c>
      <c r="U316" s="11" t="n">
        <v>1294.994844</v>
      </c>
      <c r="V316" s="11" t="n">
        <v>1470.03136</v>
      </c>
      <c r="W316" s="11" t="n">
        <v>1435.082626</v>
      </c>
      <c r="X316" s="11" t="n">
        <v>1435.014586</v>
      </c>
      <c r="Y316" s="11" t="n">
        <v>1294.99744</v>
      </c>
      <c r="Z316" s="11" t="n">
        <v>1154.94531</v>
      </c>
      <c r="AA316" s="11" t="n">
        <v>1085.022148</v>
      </c>
      <c r="AB316" s="11" t="n">
        <v>1130.5756</v>
      </c>
      <c r="AC316" s="11" t="n">
        <v>1094.0437</v>
      </c>
      <c r="AD316" s="11" t="n">
        <v>1094.0832</v>
      </c>
      <c r="AE316" s="11" t="n">
        <v>1094.1304</v>
      </c>
      <c r="AF316" s="11" t="n">
        <v>1166.95006</v>
      </c>
      <c r="AG316" s="11" t="n">
        <v>1677.55455</v>
      </c>
      <c r="AH316" s="11" t="n">
        <v>1531.76753</v>
      </c>
      <c r="AI316" s="11" t="n">
        <v>1823.45337</v>
      </c>
      <c r="AJ316" s="11" t="n">
        <v>3026.925</v>
      </c>
      <c r="AK316" s="11" t="n">
        <v>1203.438654</v>
      </c>
      <c r="AL316" s="11" t="n">
        <v>1312.829981</v>
      </c>
      <c r="AM316" s="11" t="n">
        <v>1239.948535</v>
      </c>
      <c r="AN316" s="11" t="n">
        <v>1285.946518</v>
      </c>
      <c r="AO316" s="11" t="n">
        <v>1248.12648</v>
      </c>
      <c r="AP316" s="11" t="n">
        <v>1172.447675</v>
      </c>
      <c r="AQ316" s="11" t="n">
        <v>1059.046762</v>
      </c>
      <c r="AR316" s="11" t="n">
        <v>1021.099203</v>
      </c>
      <c r="AS316" s="11" t="n">
        <v>2723.073944</v>
      </c>
    </row>
    <row r="317" customFormat="false" ht="15" hidden="false" customHeight="false" outlineLevel="0" collapsed="false">
      <c r="A317" s="10" t="s">
        <v>694</v>
      </c>
      <c r="B317" s="10" t="n">
        <v>1</v>
      </c>
      <c r="C317" s="10" t="s">
        <v>695</v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0</v>
      </c>
      <c r="Q317" s="11" t="n">
        <v>0</v>
      </c>
      <c r="R317" s="11" t="n">
        <v>0</v>
      </c>
      <c r="S317" s="11" t="n">
        <v>0</v>
      </c>
      <c r="T317" s="11" t="n">
        <v>0</v>
      </c>
      <c r="U317" s="11" t="n">
        <v>0</v>
      </c>
      <c r="V317" s="11" t="n">
        <v>0</v>
      </c>
      <c r="W317" s="11" t="n">
        <v>8419.931378</v>
      </c>
      <c r="X317" s="11" t="n">
        <v>9900.005964</v>
      </c>
      <c r="Y317" s="11" t="n">
        <v>8760.076336</v>
      </c>
      <c r="Z317" s="11" t="n">
        <v>8999.96082</v>
      </c>
      <c r="AA317" s="11" t="n">
        <v>8939.99972</v>
      </c>
      <c r="AB317" s="11" t="n">
        <v>9040.0552</v>
      </c>
      <c r="AC317" s="11" t="n">
        <v>8880.0462</v>
      </c>
      <c r="AD317" s="11" t="n">
        <v>7000.09128</v>
      </c>
      <c r="AE317" s="11" t="n">
        <v>7140.0428</v>
      </c>
      <c r="AF317" s="11" t="n">
        <v>9000.00826</v>
      </c>
      <c r="AG317" s="11" t="n">
        <v>9460.06305</v>
      </c>
      <c r="AH317" s="11" t="n">
        <v>4480.07698</v>
      </c>
      <c r="AI317" s="11" t="n">
        <v>0</v>
      </c>
      <c r="AJ317" s="11" t="n">
        <v>0</v>
      </c>
      <c r="AK317" s="11" t="n">
        <v>0</v>
      </c>
      <c r="AL317" s="11" t="n">
        <v>0</v>
      </c>
      <c r="AM317" s="11" t="n">
        <v>0</v>
      </c>
      <c r="AN317" s="11" t="n">
        <v>0</v>
      </c>
      <c r="AO317" s="11" t="n">
        <v>0</v>
      </c>
      <c r="AP317" s="11" t="n">
        <v>0</v>
      </c>
      <c r="AQ317" s="11" t="n">
        <v>0</v>
      </c>
      <c r="AR317" s="11" t="n">
        <v>0</v>
      </c>
      <c r="AS317" s="11" t="n">
        <v>0</v>
      </c>
    </row>
    <row r="318" customFormat="false" ht="15" hidden="false" customHeight="false" outlineLevel="0" collapsed="false">
      <c r="A318" s="10" t="s">
        <v>696</v>
      </c>
      <c r="B318" s="10" t="n">
        <v>1</v>
      </c>
      <c r="C318" s="10" t="s">
        <v>697</v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  <c r="P318" s="11" t="n">
        <v>0</v>
      </c>
      <c r="Q318" s="11" t="n">
        <v>0</v>
      </c>
      <c r="R318" s="11" t="n">
        <v>0</v>
      </c>
      <c r="S318" s="11" t="n">
        <v>0</v>
      </c>
      <c r="T318" s="11" t="n">
        <v>0</v>
      </c>
      <c r="U318" s="11" t="n">
        <v>0</v>
      </c>
      <c r="V318" s="11" t="n">
        <v>0</v>
      </c>
      <c r="W318" s="11" t="n">
        <v>0</v>
      </c>
      <c r="X318" s="11" t="n">
        <v>0</v>
      </c>
      <c r="Y318" s="11" t="n">
        <v>0</v>
      </c>
      <c r="Z318" s="11" t="n">
        <v>0</v>
      </c>
      <c r="AA318" s="11" t="n">
        <v>0</v>
      </c>
      <c r="AB318" s="11" t="n">
        <v>0</v>
      </c>
      <c r="AC318" s="11" t="n">
        <v>0</v>
      </c>
      <c r="AD318" s="11" t="n">
        <v>0</v>
      </c>
      <c r="AE318" s="11" t="n">
        <v>2649.9572</v>
      </c>
      <c r="AF318" s="11" t="n">
        <v>0</v>
      </c>
      <c r="AG318" s="11" t="n">
        <v>2399.9058</v>
      </c>
      <c r="AH318" s="11" t="n">
        <v>2050.00082</v>
      </c>
      <c r="AI318" s="11" t="n">
        <v>2049.91722</v>
      </c>
      <c r="AJ318" s="11" t="n">
        <v>2250.01425</v>
      </c>
      <c r="AK318" s="11" t="n">
        <v>2349.965379</v>
      </c>
      <c r="AL318" s="11" t="n">
        <v>2150.018193</v>
      </c>
      <c r="AM318" s="11" t="n">
        <v>2100.089774</v>
      </c>
      <c r="AN318" s="11" t="n">
        <v>2073.651256</v>
      </c>
      <c r="AO318" s="11" t="n">
        <v>2280.89808</v>
      </c>
      <c r="AP318" s="11" t="n">
        <v>2229.189703</v>
      </c>
      <c r="AQ318" s="11" t="n">
        <v>2125.461416</v>
      </c>
      <c r="AR318" s="11" t="n">
        <v>2125.458063</v>
      </c>
      <c r="AS318" s="11" t="n">
        <v>2125.394304</v>
      </c>
    </row>
    <row r="319" customFormat="false" ht="15" hidden="false" customHeight="false" outlineLevel="0" collapsed="false">
      <c r="A319" s="10" t="s">
        <v>698</v>
      </c>
      <c r="B319" s="10" t="n">
        <v>1</v>
      </c>
      <c r="C319" s="10" t="s">
        <v>699</v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1920.00042</v>
      </c>
      <c r="K319" s="11" t="n">
        <v>1919.940365</v>
      </c>
      <c r="L319" s="11" t="n">
        <v>1920.054645</v>
      </c>
      <c r="M319" s="11" t="n">
        <v>2580.08184</v>
      </c>
      <c r="N319" s="11" t="n">
        <v>2669.977764</v>
      </c>
      <c r="O319" s="11" t="n">
        <v>2699.991497</v>
      </c>
      <c r="P319" s="11" t="n">
        <v>2268.06453</v>
      </c>
      <c r="Q319" s="11" t="n">
        <v>1984.477287</v>
      </c>
      <c r="R319" s="11" t="n">
        <v>1795.471275</v>
      </c>
      <c r="S319" s="11" t="n">
        <v>1890.00448</v>
      </c>
      <c r="T319" s="11" t="n">
        <v>1795.56627</v>
      </c>
      <c r="U319" s="11" t="n">
        <v>1795.564056</v>
      </c>
      <c r="V319" s="11" t="n">
        <v>1764.037632</v>
      </c>
      <c r="W319" s="11" t="n">
        <v>1764.059008</v>
      </c>
      <c r="X319" s="11" t="n">
        <v>1826.99072</v>
      </c>
      <c r="Y319" s="11" t="n">
        <v>1858.501744</v>
      </c>
      <c r="Z319" s="11" t="n">
        <v>1795.58382</v>
      </c>
      <c r="AA319" s="11" t="n">
        <v>1763.919818</v>
      </c>
      <c r="AB319" s="11" t="n">
        <v>1969.77</v>
      </c>
      <c r="AC319" s="11" t="n">
        <v>2002.7015</v>
      </c>
      <c r="AD319" s="11" t="n">
        <v>1707.25968</v>
      </c>
      <c r="AE319" s="11" t="n">
        <v>1772.7732</v>
      </c>
      <c r="AF319" s="11" t="n">
        <v>1707.10108</v>
      </c>
      <c r="AG319" s="11" t="n">
        <v>2232.39585</v>
      </c>
      <c r="AH319" s="11" t="n">
        <v>2232.51969</v>
      </c>
      <c r="AI319" s="11" t="n">
        <v>2232.39303</v>
      </c>
      <c r="AJ319" s="11" t="n">
        <v>2298.07815</v>
      </c>
      <c r="AK319" s="11" t="n">
        <v>1641.421072</v>
      </c>
      <c r="AL319" s="11" t="n">
        <v>1378.865861</v>
      </c>
      <c r="AM319" s="11" t="n">
        <v>1411.68905</v>
      </c>
      <c r="AN319" s="11" t="n">
        <v>1497.828576</v>
      </c>
      <c r="AO319" s="11" t="n">
        <v>1429.6596</v>
      </c>
      <c r="AP319" s="11" t="n">
        <v>1531.87758</v>
      </c>
      <c r="AQ319" s="11" t="n">
        <v>1463.754544</v>
      </c>
      <c r="AR319" s="11" t="n">
        <v>1361.581002</v>
      </c>
      <c r="AS319" s="11" t="n">
        <v>1395.577584</v>
      </c>
    </row>
    <row r="320" customFormat="false" ht="15" hidden="false" customHeight="false" outlineLevel="0" collapsed="false">
      <c r="A320" s="10" t="s">
        <v>700</v>
      </c>
      <c r="B320" s="10" t="n">
        <v>1</v>
      </c>
      <c r="C320" s="10" t="s">
        <v>701</v>
      </c>
      <c r="D320" s="11" t="n">
        <v>-13680.038268</v>
      </c>
      <c r="E320" s="11" t="n">
        <v>-13679.940762</v>
      </c>
      <c r="F320" s="11" t="n">
        <v>-13680.025737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  <c r="P320" s="11" t="n">
        <v>0</v>
      </c>
      <c r="Q320" s="11" t="n">
        <v>0</v>
      </c>
      <c r="R320" s="11" t="n">
        <v>0</v>
      </c>
      <c r="S320" s="11" t="n">
        <v>0</v>
      </c>
      <c r="T320" s="11" t="n">
        <v>0</v>
      </c>
      <c r="U320" s="11" t="n">
        <v>0</v>
      </c>
      <c r="V320" s="11" t="n">
        <v>0</v>
      </c>
      <c r="W320" s="11" t="n">
        <v>0</v>
      </c>
      <c r="X320" s="11" t="n">
        <v>0</v>
      </c>
      <c r="Y320" s="11" t="n">
        <v>0</v>
      </c>
      <c r="Z320" s="11" t="n">
        <v>0</v>
      </c>
      <c r="AA320" s="11" t="n">
        <v>0</v>
      </c>
      <c r="AB320" s="11" t="n">
        <v>0</v>
      </c>
      <c r="AC320" s="11" t="n">
        <v>0</v>
      </c>
      <c r="AD320" s="11" t="n">
        <v>0</v>
      </c>
      <c r="AE320" s="11" t="n">
        <v>0</v>
      </c>
      <c r="AF320" s="11" t="n">
        <v>0</v>
      </c>
      <c r="AG320" s="11" t="n">
        <v>0</v>
      </c>
      <c r="AH320" s="11" t="n">
        <v>0</v>
      </c>
      <c r="AI320" s="11" t="n">
        <v>0</v>
      </c>
      <c r="AJ320" s="11" t="n">
        <v>0</v>
      </c>
      <c r="AK320" s="11" t="n">
        <v>0</v>
      </c>
      <c r="AL320" s="11" t="n">
        <v>0</v>
      </c>
      <c r="AM320" s="11" t="n">
        <v>0</v>
      </c>
      <c r="AN320" s="11" t="n">
        <v>0</v>
      </c>
      <c r="AO320" s="11" t="n">
        <v>0</v>
      </c>
      <c r="AP320" s="11" t="n">
        <v>0</v>
      </c>
      <c r="AQ320" s="11" t="n">
        <v>0</v>
      </c>
      <c r="AR320" s="11" t="n">
        <v>0</v>
      </c>
      <c r="AS320" s="11" t="n">
        <v>0</v>
      </c>
    </row>
    <row r="321" customFormat="false" ht="15" hidden="false" customHeight="false" outlineLevel="0" collapsed="false">
      <c r="A321" s="10" t="s">
        <v>702</v>
      </c>
      <c r="B321" s="10" t="n">
        <v>1</v>
      </c>
      <c r="C321" s="10" t="s">
        <v>703</v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  <c r="P321" s="11" t="n">
        <v>0</v>
      </c>
      <c r="Q321" s="11" t="n">
        <v>0</v>
      </c>
      <c r="R321" s="11" t="n">
        <v>0</v>
      </c>
      <c r="S321" s="11" t="n">
        <v>0</v>
      </c>
      <c r="T321" s="11" t="n">
        <v>0</v>
      </c>
      <c r="U321" s="11" t="n">
        <v>0</v>
      </c>
      <c r="V321" s="11" t="n">
        <v>0</v>
      </c>
      <c r="W321" s="11" t="n">
        <v>0</v>
      </c>
      <c r="X321" s="11" t="n">
        <v>0</v>
      </c>
      <c r="Y321" s="11" t="n">
        <v>0</v>
      </c>
      <c r="Z321" s="11" t="n">
        <v>0</v>
      </c>
      <c r="AA321" s="11" t="n">
        <v>0</v>
      </c>
      <c r="AB321" s="11" t="n">
        <v>0</v>
      </c>
      <c r="AC321" s="11" t="n">
        <v>0</v>
      </c>
      <c r="AD321" s="11" t="n">
        <v>0</v>
      </c>
      <c r="AE321" s="11" t="n">
        <v>0</v>
      </c>
      <c r="AF321" s="11" t="n">
        <v>0</v>
      </c>
      <c r="AG321" s="11" t="n">
        <v>0</v>
      </c>
      <c r="AH321" s="11" t="n">
        <v>0</v>
      </c>
      <c r="AI321" s="11" t="n">
        <v>0</v>
      </c>
      <c r="AJ321" s="11" t="n">
        <v>0</v>
      </c>
      <c r="AK321" s="11" t="n">
        <v>0</v>
      </c>
      <c r="AL321" s="11" t="n">
        <v>0</v>
      </c>
      <c r="AM321" s="11" t="n">
        <v>0</v>
      </c>
      <c r="AN321" s="11" t="n">
        <v>0</v>
      </c>
      <c r="AO321" s="11" t="n">
        <v>0</v>
      </c>
      <c r="AP321" s="11" t="n">
        <v>4299.940531</v>
      </c>
      <c r="AQ321" s="11" t="n">
        <v>2260.013158</v>
      </c>
      <c r="AR321" s="11" t="n">
        <v>3179.964987</v>
      </c>
      <c r="AS321" s="11" t="n">
        <v>3139.962056</v>
      </c>
    </row>
    <row r="322" customFormat="false" ht="15" hidden="false" customHeight="false" outlineLevel="0" collapsed="false">
      <c r="A322" s="10" t="s">
        <v>704</v>
      </c>
      <c r="B322" s="10" t="n">
        <v>1</v>
      </c>
      <c r="C322" s="10" t="s">
        <v>705</v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  <c r="P322" s="11" t="n">
        <v>0</v>
      </c>
      <c r="Q322" s="11" t="n">
        <v>0</v>
      </c>
      <c r="R322" s="11" t="n">
        <v>0</v>
      </c>
      <c r="S322" s="11" t="n">
        <v>0</v>
      </c>
      <c r="T322" s="11" t="n">
        <v>0</v>
      </c>
      <c r="U322" s="11" t="n">
        <v>0</v>
      </c>
      <c r="V322" s="11" t="n">
        <v>0</v>
      </c>
      <c r="W322" s="11" t="n">
        <v>0</v>
      </c>
      <c r="X322" s="11" t="n">
        <v>0</v>
      </c>
      <c r="Y322" s="11" t="n">
        <v>0</v>
      </c>
      <c r="Z322" s="11" t="n">
        <v>0</v>
      </c>
      <c r="AA322" s="11" t="n">
        <v>0</v>
      </c>
      <c r="AB322" s="11" t="n">
        <v>0</v>
      </c>
      <c r="AC322" s="11" t="n">
        <v>0</v>
      </c>
      <c r="AD322" s="11" t="n">
        <v>0</v>
      </c>
      <c r="AE322" s="11" t="n">
        <v>0</v>
      </c>
      <c r="AF322" s="11" t="n">
        <v>0</v>
      </c>
      <c r="AG322" s="11" t="n">
        <v>0</v>
      </c>
      <c r="AH322" s="11" t="n">
        <v>0</v>
      </c>
      <c r="AI322" s="11" t="n">
        <v>0</v>
      </c>
      <c r="AJ322" s="11" t="n">
        <v>0</v>
      </c>
      <c r="AK322" s="11" t="n">
        <v>19287.065958</v>
      </c>
      <c r="AL322" s="11" t="n">
        <v>20286.038903</v>
      </c>
      <c r="AM322" s="11" t="n">
        <v>20286.061565</v>
      </c>
      <c r="AN322" s="11" t="n">
        <v>21765.924902</v>
      </c>
      <c r="AO322" s="11" t="n">
        <v>22607.9484</v>
      </c>
      <c r="AP322" s="11" t="n">
        <v>21979.002886</v>
      </c>
      <c r="AQ322" s="11" t="n">
        <v>22459.966206</v>
      </c>
      <c r="AR322" s="11" t="n">
        <v>22793.066766</v>
      </c>
      <c r="AS322" s="11" t="n">
        <v>22867.065512</v>
      </c>
    </row>
    <row r="323" customFormat="false" ht="15" hidden="false" customHeight="false" outlineLevel="0" collapsed="false">
      <c r="A323" s="10" t="s">
        <v>706</v>
      </c>
      <c r="B323" s="10" t="n">
        <v>1</v>
      </c>
      <c r="C323" s="10" t="s">
        <v>707</v>
      </c>
      <c r="D323" s="11" t="n">
        <v>802.520676</v>
      </c>
      <c r="E323" s="11" t="n">
        <v>802.537386</v>
      </c>
      <c r="F323" s="11" t="n">
        <v>802.567302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  <c r="P323" s="11" t="n">
        <v>0</v>
      </c>
      <c r="Q323" s="11" t="n">
        <v>0</v>
      </c>
      <c r="R323" s="11" t="n">
        <v>0</v>
      </c>
      <c r="S323" s="11" t="n">
        <v>0</v>
      </c>
      <c r="T323" s="11" t="n">
        <v>0</v>
      </c>
      <c r="U323" s="11" t="n">
        <v>0</v>
      </c>
      <c r="V323" s="11" t="n">
        <v>0</v>
      </c>
      <c r="W323" s="11" t="n">
        <v>0</v>
      </c>
      <c r="X323" s="11" t="n">
        <v>0</v>
      </c>
      <c r="Y323" s="11" t="n">
        <v>0</v>
      </c>
      <c r="Z323" s="11" t="n">
        <v>0</v>
      </c>
      <c r="AA323" s="11" t="n">
        <v>0</v>
      </c>
      <c r="AB323" s="11" t="n">
        <v>0</v>
      </c>
      <c r="AC323" s="11" t="n">
        <v>0</v>
      </c>
      <c r="AD323" s="11" t="n">
        <v>0</v>
      </c>
      <c r="AE323" s="11" t="n">
        <v>0</v>
      </c>
      <c r="AF323" s="11" t="n">
        <v>0</v>
      </c>
      <c r="AG323" s="11" t="n">
        <v>0</v>
      </c>
      <c r="AH323" s="11" t="n">
        <v>0</v>
      </c>
      <c r="AI323" s="11" t="n">
        <v>0</v>
      </c>
      <c r="AJ323" s="11" t="n">
        <v>0</v>
      </c>
      <c r="AK323" s="11" t="n">
        <v>0</v>
      </c>
      <c r="AL323" s="11" t="n">
        <v>0</v>
      </c>
      <c r="AM323" s="11" t="n">
        <v>0</v>
      </c>
      <c r="AN323" s="11" t="n">
        <v>0</v>
      </c>
      <c r="AO323" s="11" t="n">
        <v>0</v>
      </c>
      <c r="AP323" s="11" t="n">
        <v>0</v>
      </c>
      <c r="AQ323" s="11" t="n">
        <v>0</v>
      </c>
      <c r="AR323" s="11" t="n">
        <v>0</v>
      </c>
      <c r="AS323" s="11" t="n">
        <v>0</v>
      </c>
    </row>
    <row r="324" customFormat="false" ht="15" hidden="false" customHeight="false" outlineLevel="0" collapsed="false">
      <c r="A324" s="10" t="s">
        <v>708</v>
      </c>
      <c r="B324" s="10" t="n">
        <v>1</v>
      </c>
      <c r="C324" s="10" t="s">
        <v>709</v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5550.03286</v>
      </c>
      <c r="J324" s="11" t="n">
        <v>5489.982948</v>
      </c>
      <c r="K324" s="11" t="n">
        <v>5579.967981</v>
      </c>
      <c r="L324" s="11" t="n">
        <v>5639.951205</v>
      </c>
      <c r="M324" s="11" t="n">
        <v>5580.059352</v>
      </c>
      <c r="N324" s="11" t="n">
        <v>5640.061304</v>
      </c>
      <c r="O324" s="11" t="n">
        <v>5550.048315</v>
      </c>
      <c r="P324" s="11" t="n">
        <v>5953.454775</v>
      </c>
      <c r="Q324" s="11" t="n">
        <v>5795.993358</v>
      </c>
      <c r="R324" s="11" t="n">
        <v>5795.956605</v>
      </c>
      <c r="S324" s="11" t="n">
        <v>5890.47424</v>
      </c>
      <c r="T324" s="11" t="n">
        <v>5921.977631</v>
      </c>
      <c r="U324" s="11" t="n">
        <v>5953.58634</v>
      </c>
      <c r="V324" s="11" t="n">
        <v>5953.439504</v>
      </c>
      <c r="W324" s="11" t="n">
        <v>6016.559618</v>
      </c>
      <c r="X324" s="11" t="n">
        <v>6110.96896</v>
      </c>
      <c r="Y324" s="11" t="n">
        <v>5796.015632</v>
      </c>
      <c r="Z324" s="11" t="n">
        <v>5827.58586</v>
      </c>
      <c r="AA324" s="11" t="n">
        <v>5669.95908</v>
      </c>
      <c r="AB324" s="11" t="n">
        <v>5843.7544</v>
      </c>
      <c r="AC324" s="11" t="n">
        <v>5909.3552</v>
      </c>
      <c r="AD324" s="11" t="n">
        <v>5876.6148</v>
      </c>
      <c r="AE324" s="11" t="n">
        <v>5876.5454</v>
      </c>
      <c r="AF324" s="11" t="n">
        <v>5876.62696</v>
      </c>
      <c r="AG324" s="11" t="n">
        <v>5876.6343</v>
      </c>
      <c r="AH324" s="11" t="n">
        <v>5843.79933</v>
      </c>
      <c r="AI324" s="11" t="n">
        <v>5876.50392</v>
      </c>
      <c r="AJ324" s="11" t="n">
        <v>5942.3124</v>
      </c>
      <c r="AK324" s="11" t="n">
        <v>5942.231603</v>
      </c>
      <c r="AL324" s="11" t="n">
        <v>5909.477528</v>
      </c>
      <c r="AM324" s="11" t="n">
        <v>5876.582774</v>
      </c>
      <c r="AN324" s="11" t="n">
        <v>5876.494572</v>
      </c>
      <c r="AO324" s="11" t="n">
        <v>6533.1216</v>
      </c>
      <c r="AP324" s="11" t="n">
        <v>6533.11384</v>
      </c>
      <c r="AQ324" s="11" t="n">
        <v>0</v>
      </c>
      <c r="AR324" s="11" t="n">
        <v>0</v>
      </c>
      <c r="AS324" s="11" t="n">
        <v>0</v>
      </c>
    </row>
    <row r="325" customFormat="false" ht="15" hidden="false" customHeight="false" outlineLevel="0" collapsed="false">
      <c r="A325" s="10" t="s">
        <v>710</v>
      </c>
      <c r="B325" s="10" t="n">
        <v>1</v>
      </c>
      <c r="C325" s="10" t="s">
        <v>711</v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  <c r="P325" s="11" t="n">
        <v>0</v>
      </c>
      <c r="Q325" s="11" t="n">
        <v>0</v>
      </c>
      <c r="R325" s="11" t="n">
        <v>0</v>
      </c>
      <c r="S325" s="11" t="n">
        <v>0</v>
      </c>
      <c r="T325" s="11" t="n">
        <v>0</v>
      </c>
      <c r="U325" s="11" t="n">
        <v>0</v>
      </c>
      <c r="V325" s="11" t="n">
        <v>0</v>
      </c>
      <c r="W325" s="11" t="n">
        <v>0</v>
      </c>
      <c r="X325" s="11" t="n">
        <v>0</v>
      </c>
      <c r="Y325" s="11" t="n">
        <v>0</v>
      </c>
      <c r="Z325" s="11" t="n">
        <v>0</v>
      </c>
      <c r="AA325" s="11" t="n">
        <v>0</v>
      </c>
      <c r="AB325" s="11" t="n">
        <v>0</v>
      </c>
      <c r="AC325" s="11" t="n">
        <v>0</v>
      </c>
      <c r="AD325" s="11" t="n">
        <v>0</v>
      </c>
      <c r="AE325" s="11" t="n">
        <v>4233.0002</v>
      </c>
      <c r="AF325" s="11" t="n">
        <v>4283.96302</v>
      </c>
      <c r="AG325" s="11" t="n">
        <v>4335.05175</v>
      </c>
      <c r="AH325" s="11" t="n">
        <v>4233.0844</v>
      </c>
      <c r="AI325" s="11" t="n">
        <v>4283.98776</v>
      </c>
      <c r="AJ325" s="11" t="n">
        <v>4130.9271</v>
      </c>
      <c r="AK325" s="11" t="n">
        <v>4079.977512</v>
      </c>
      <c r="AL325" s="11" t="n">
        <v>4028.922412</v>
      </c>
      <c r="AM325" s="11" t="n">
        <v>4028.978532</v>
      </c>
      <c r="AN325" s="11" t="n">
        <v>4177.472862</v>
      </c>
      <c r="AO325" s="11" t="n">
        <v>4124.70168</v>
      </c>
      <c r="AP325" s="11" t="n">
        <v>4035.573951</v>
      </c>
      <c r="AQ325" s="11" t="n">
        <v>4042.516744</v>
      </c>
      <c r="AR325" s="11" t="n">
        <v>4042.507338</v>
      </c>
      <c r="AS325" s="11" t="n">
        <v>4710.030592</v>
      </c>
    </row>
    <row r="326" customFormat="false" ht="15" hidden="false" customHeight="false" outlineLevel="0" collapsed="false">
      <c r="A326" s="10" t="s">
        <v>712</v>
      </c>
      <c r="B326" s="10" t="n">
        <v>1</v>
      </c>
      <c r="C326" s="10" t="s">
        <v>713</v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  <c r="P326" s="11" t="n">
        <v>0</v>
      </c>
      <c r="Q326" s="11" t="n">
        <v>0</v>
      </c>
      <c r="R326" s="11" t="n">
        <v>0</v>
      </c>
      <c r="S326" s="11" t="n">
        <v>0</v>
      </c>
      <c r="T326" s="11" t="n">
        <v>0</v>
      </c>
      <c r="U326" s="11" t="n">
        <v>750.024756</v>
      </c>
      <c r="V326" s="11" t="n">
        <v>750.016</v>
      </c>
      <c r="W326" s="11" t="n">
        <v>749.963036</v>
      </c>
      <c r="X326" s="11" t="n">
        <v>750.08994</v>
      </c>
      <c r="Y326" s="11" t="n">
        <v>749.935824</v>
      </c>
      <c r="Z326" s="11" t="n">
        <v>750.03075</v>
      </c>
      <c r="AA326" s="11" t="n">
        <v>749.923924</v>
      </c>
      <c r="AB326" s="11" t="n">
        <v>781.4972</v>
      </c>
      <c r="AC326" s="11" t="n">
        <v>844.1936</v>
      </c>
      <c r="AD326" s="11" t="n">
        <v>781.57548</v>
      </c>
      <c r="AE326" s="11" t="n">
        <v>781.6336</v>
      </c>
      <c r="AF326" s="11" t="n">
        <v>781.569</v>
      </c>
      <c r="AG326" s="11" t="n">
        <v>781.65015</v>
      </c>
      <c r="AH326" s="11" t="n">
        <v>781.57926</v>
      </c>
      <c r="AI326" s="11" t="n">
        <v>781.53327</v>
      </c>
      <c r="AJ326" s="11" t="n">
        <v>781.497</v>
      </c>
      <c r="AK326" s="11" t="n">
        <v>844.101523</v>
      </c>
      <c r="AL326" s="11" t="n">
        <v>844.158666</v>
      </c>
      <c r="AM326" s="11" t="n">
        <v>844.136102</v>
      </c>
      <c r="AN326" s="11" t="n">
        <v>875.284954</v>
      </c>
      <c r="AO326" s="11" t="n">
        <v>875.22432</v>
      </c>
      <c r="AP326" s="11" t="n">
        <v>875.306882</v>
      </c>
      <c r="AQ326" s="11" t="n">
        <v>1005.015554</v>
      </c>
      <c r="AR326" s="11" t="n">
        <v>985.268124</v>
      </c>
      <c r="AS326" s="11" t="n">
        <v>985.34008</v>
      </c>
    </row>
    <row r="327" customFormat="false" ht="15" hidden="false" customHeight="false" outlineLevel="0" collapsed="false">
      <c r="A327" s="10" t="s">
        <v>714</v>
      </c>
      <c r="B327" s="10" t="n">
        <v>1</v>
      </c>
      <c r="C327" s="10" t="s">
        <v>715</v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0</v>
      </c>
      <c r="S327" s="11" t="n">
        <v>0</v>
      </c>
      <c r="T327" s="11" t="n">
        <v>0</v>
      </c>
      <c r="U327" s="11" t="n">
        <v>425.032452</v>
      </c>
      <c r="V327" s="11" t="n">
        <v>459.009792</v>
      </c>
      <c r="W327" s="11" t="n">
        <v>475.9152</v>
      </c>
      <c r="X327" s="11" t="n">
        <v>425.050966</v>
      </c>
      <c r="Y327" s="11" t="n">
        <v>459.06256</v>
      </c>
      <c r="Z327" s="11" t="n">
        <v>442.05894</v>
      </c>
      <c r="AA327" s="11" t="n">
        <v>458.938872</v>
      </c>
      <c r="AB327" s="11" t="n">
        <v>442.9656</v>
      </c>
      <c r="AC327" s="11" t="n">
        <v>496.2101</v>
      </c>
      <c r="AD327" s="11" t="n">
        <v>496.21572</v>
      </c>
      <c r="AE327" s="11" t="n">
        <v>513.975</v>
      </c>
      <c r="AF327" s="11" t="n">
        <v>443.08208</v>
      </c>
      <c r="AG327" s="11" t="n">
        <v>478.35705</v>
      </c>
      <c r="AH327" s="11" t="n">
        <v>0</v>
      </c>
      <c r="AI327" s="11" t="n">
        <v>460.75608</v>
      </c>
      <c r="AJ327" s="11" t="n">
        <v>478.4376</v>
      </c>
      <c r="AK327" s="11" t="n">
        <v>460.636681</v>
      </c>
      <c r="AL327" s="11" t="n">
        <v>460.783696</v>
      </c>
      <c r="AM327" s="11" t="n">
        <v>478.35578</v>
      </c>
      <c r="AN327" s="11" t="n">
        <v>496.000554</v>
      </c>
      <c r="AO327" s="11" t="n">
        <v>495.93744</v>
      </c>
      <c r="AP327" s="11" t="n">
        <v>495.958947</v>
      </c>
      <c r="AQ327" s="11" t="n">
        <v>495.929302</v>
      </c>
      <c r="AR327" s="11" t="n">
        <v>495.922905</v>
      </c>
      <c r="AS327" s="11" t="n">
        <v>495.995344</v>
      </c>
    </row>
    <row r="328" customFormat="false" ht="15" hidden="false" customHeight="false" outlineLevel="0" collapsed="false">
      <c r="A328" s="10" t="s">
        <v>716</v>
      </c>
      <c r="B328" s="10" t="n">
        <v>1</v>
      </c>
      <c r="C328" s="10" t="s">
        <v>717</v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  <c r="P328" s="11" t="n">
        <v>0</v>
      </c>
      <c r="Q328" s="11" t="n">
        <v>0</v>
      </c>
      <c r="R328" s="11" t="n">
        <v>0</v>
      </c>
      <c r="S328" s="11" t="n">
        <v>0</v>
      </c>
      <c r="T328" s="11" t="n">
        <v>0</v>
      </c>
      <c r="U328" s="11" t="n">
        <v>0</v>
      </c>
      <c r="V328" s="11" t="n">
        <v>0</v>
      </c>
      <c r="W328" s="11" t="n">
        <v>0</v>
      </c>
      <c r="X328" s="11" t="n">
        <v>0</v>
      </c>
      <c r="Y328" s="11" t="n">
        <v>0</v>
      </c>
      <c r="Z328" s="11" t="n">
        <v>0</v>
      </c>
      <c r="AA328" s="11" t="n">
        <v>0</v>
      </c>
      <c r="AB328" s="11" t="n">
        <v>0</v>
      </c>
      <c r="AC328" s="11" t="n">
        <v>0</v>
      </c>
      <c r="AD328" s="11" t="n">
        <v>0</v>
      </c>
      <c r="AE328" s="11" t="n">
        <v>0</v>
      </c>
      <c r="AF328" s="11" t="n">
        <v>0</v>
      </c>
      <c r="AG328" s="11" t="n">
        <v>7334.934</v>
      </c>
      <c r="AH328" s="11" t="n">
        <v>9630.07904</v>
      </c>
      <c r="AI328" s="11" t="n">
        <v>8679.99591</v>
      </c>
      <c r="AJ328" s="11" t="n">
        <v>10000.04295</v>
      </c>
      <c r="AK328" s="11" t="n">
        <v>7200.003652</v>
      </c>
      <c r="AL328" s="11" t="n">
        <v>239.930364</v>
      </c>
      <c r="AM328" s="11" t="n">
        <v>39.922926</v>
      </c>
      <c r="AN328" s="11" t="n">
        <v>41.548882</v>
      </c>
      <c r="AO328" s="11" t="n">
        <v>41.4144</v>
      </c>
      <c r="AP328" s="11" t="n">
        <v>41.465717</v>
      </c>
      <c r="AQ328" s="11" t="n">
        <v>41.400536</v>
      </c>
      <c r="AR328" s="11" t="n">
        <v>41.54328</v>
      </c>
      <c r="AS328" s="11" t="n">
        <v>41.478792</v>
      </c>
    </row>
    <row r="329" customFormat="false" ht="15" hidden="false" customHeight="false" outlineLevel="0" collapsed="false">
      <c r="A329" s="10" t="s">
        <v>718</v>
      </c>
      <c r="B329" s="10" t="n">
        <v>1</v>
      </c>
      <c r="C329" s="10" t="s">
        <v>719</v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1254.037848</v>
      </c>
      <c r="R329" s="11" t="n">
        <v>1297.933035</v>
      </c>
      <c r="S329" s="11" t="n">
        <v>1253.98784</v>
      </c>
      <c r="T329" s="11" t="n">
        <v>1342.011995</v>
      </c>
      <c r="U329" s="11" t="n">
        <v>1386.007428</v>
      </c>
      <c r="V329" s="11" t="n">
        <v>1341.966128</v>
      </c>
      <c r="W329" s="11" t="n">
        <v>1298.058708</v>
      </c>
      <c r="X329" s="11" t="n">
        <v>1385.99296</v>
      </c>
      <c r="Y329" s="11" t="n">
        <v>1429.909712</v>
      </c>
      <c r="Z329" s="11" t="n">
        <v>1385.97519</v>
      </c>
      <c r="AA329" s="11" t="n">
        <v>1364.068314</v>
      </c>
      <c r="AB329" s="11" t="n">
        <v>1408.1012</v>
      </c>
      <c r="AC329" s="11" t="n">
        <v>1474.054</v>
      </c>
      <c r="AD329" s="11" t="n">
        <v>1473.95052</v>
      </c>
      <c r="AE329" s="11" t="n">
        <v>1562.0924</v>
      </c>
      <c r="AF329" s="11" t="n">
        <v>1693.97844</v>
      </c>
      <c r="AG329" s="11" t="n">
        <v>1628.07585</v>
      </c>
      <c r="AH329" s="11" t="n">
        <v>1143.98542</v>
      </c>
      <c r="AI329" s="11" t="n">
        <v>1166.05584</v>
      </c>
      <c r="AJ329" s="11" t="n">
        <v>1143.9942</v>
      </c>
      <c r="AK329" s="11" t="n">
        <v>1671.995118</v>
      </c>
      <c r="AL329" s="11" t="n">
        <v>1716.015715</v>
      </c>
      <c r="AM329" s="11" t="n">
        <v>1715.966486</v>
      </c>
      <c r="AN329" s="11" t="n">
        <v>1779.18864</v>
      </c>
      <c r="AO329" s="11" t="n">
        <v>1414.30176</v>
      </c>
      <c r="AP329" s="11" t="n">
        <v>1391.364932</v>
      </c>
      <c r="AQ329" s="11" t="n">
        <v>136.83228</v>
      </c>
      <c r="AR329" s="11" t="n">
        <v>0</v>
      </c>
      <c r="AS329" s="11" t="n">
        <v>0</v>
      </c>
    </row>
    <row r="330" customFormat="false" ht="15" hidden="false" customHeight="false" outlineLevel="0" collapsed="false">
      <c r="A330" s="10" t="s">
        <v>720</v>
      </c>
      <c r="B330" s="10" t="n">
        <v>1</v>
      </c>
      <c r="C330" s="10" t="s">
        <v>721</v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  <c r="P330" s="11" t="n">
        <v>0</v>
      </c>
      <c r="Q330" s="11" t="n">
        <v>0</v>
      </c>
      <c r="R330" s="11" t="n">
        <v>1000.03863</v>
      </c>
      <c r="S330" s="11" t="n">
        <v>850.00832</v>
      </c>
      <c r="T330" s="11" t="n">
        <v>849.969189</v>
      </c>
      <c r="U330" s="11" t="n">
        <v>850.064904</v>
      </c>
      <c r="V330" s="11" t="n">
        <v>650.076368</v>
      </c>
      <c r="W330" s="11" t="n">
        <v>699.99194</v>
      </c>
      <c r="X330" s="11" t="n">
        <v>600.071952</v>
      </c>
      <c r="Y330" s="11" t="n">
        <v>550.073216</v>
      </c>
      <c r="Z330" s="11" t="n">
        <v>550.02255</v>
      </c>
      <c r="AA330" s="11" t="n">
        <v>350.07242</v>
      </c>
      <c r="AB330" s="11" t="n">
        <v>312.6816</v>
      </c>
      <c r="AC330" s="11" t="n">
        <v>260.5257</v>
      </c>
      <c r="AD330" s="11" t="n">
        <v>260.45712</v>
      </c>
      <c r="AE330" s="11" t="n">
        <v>260.6098</v>
      </c>
      <c r="AF330" s="11" t="n">
        <v>260.523</v>
      </c>
      <c r="AG330" s="11" t="n">
        <v>260.613</v>
      </c>
      <c r="AH330" s="11" t="n">
        <v>0</v>
      </c>
      <c r="AI330" s="11" t="n">
        <v>0</v>
      </c>
      <c r="AJ330" s="11" t="n">
        <v>0</v>
      </c>
      <c r="AK330" s="11" t="n">
        <v>0</v>
      </c>
      <c r="AL330" s="11" t="n">
        <v>0</v>
      </c>
      <c r="AM330" s="11" t="n">
        <v>0</v>
      </c>
      <c r="AN330" s="11" t="n">
        <v>0</v>
      </c>
      <c r="AO330" s="11" t="n">
        <v>0</v>
      </c>
      <c r="AP330" s="11" t="n">
        <v>0</v>
      </c>
      <c r="AQ330" s="11" t="n">
        <v>0</v>
      </c>
      <c r="AR330" s="11" t="n">
        <v>0</v>
      </c>
      <c r="AS330" s="11" t="n">
        <v>0</v>
      </c>
    </row>
    <row r="331" customFormat="false" ht="15" hidden="false" customHeight="false" outlineLevel="0" collapsed="false">
      <c r="A331" s="10" t="s">
        <v>722</v>
      </c>
      <c r="B331" s="10" t="n">
        <v>1</v>
      </c>
      <c r="C331" s="10" t="s">
        <v>723</v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  <c r="P331" s="11" t="n">
        <v>0</v>
      </c>
      <c r="Q331" s="11" t="n">
        <v>666.6777</v>
      </c>
      <c r="R331" s="11" t="n">
        <v>666.747555</v>
      </c>
      <c r="S331" s="11" t="n">
        <v>666.65984</v>
      </c>
      <c r="T331" s="11" t="n">
        <v>666.682396</v>
      </c>
      <c r="U331" s="11" t="n">
        <v>666.750084</v>
      </c>
      <c r="V331" s="11" t="n">
        <v>666.57672</v>
      </c>
      <c r="W331" s="11" t="n">
        <v>666.677876</v>
      </c>
      <c r="X331" s="11" t="n">
        <v>666.615364</v>
      </c>
      <c r="Y331" s="11" t="n">
        <v>666.743264</v>
      </c>
      <c r="Z331" s="11" t="n">
        <v>666.76203</v>
      </c>
      <c r="AA331" s="11" t="n">
        <v>666.75643</v>
      </c>
      <c r="AB331" s="11" t="n">
        <v>1466.6256</v>
      </c>
      <c r="AC331" s="11" t="n">
        <v>800.0541</v>
      </c>
      <c r="AD331" s="11" t="n">
        <v>799.94628</v>
      </c>
      <c r="AE331" s="11" t="n">
        <v>800.0388</v>
      </c>
      <c r="AF331" s="11" t="n">
        <v>800.09508</v>
      </c>
      <c r="AG331" s="11" t="n">
        <v>799.9686</v>
      </c>
      <c r="AH331" s="11" t="n">
        <v>800.00032</v>
      </c>
      <c r="AI331" s="11" t="n">
        <v>799.98588</v>
      </c>
      <c r="AJ331" s="11" t="n">
        <v>800.02545</v>
      </c>
      <c r="AK331" s="11" t="n">
        <v>800.082264</v>
      </c>
      <c r="AL331" s="11" t="n">
        <v>799.951313</v>
      </c>
      <c r="AM331" s="11" t="n">
        <v>800.077017</v>
      </c>
      <c r="AN331" s="11" t="n">
        <v>1139.922024</v>
      </c>
      <c r="AO331" s="11" t="n">
        <v>1139.93136</v>
      </c>
      <c r="AP331" s="11" t="n">
        <v>1140.035608</v>
      </c>
      <c r="AQ331" s="11" t="n">
        <v>1139.918148</v>
      </c>
      <c r="AR331" s="11" t="n">
        <v>1140.016842</v>
      </c>
      <c r="AS331" s="11" t="n">
        <v>1140.054224</v>
      </c>
    </row>
    <row r="332" customFormat="false" ht="15" hidden="false" customHeight="false" outlineLevel="0" collapsed="false">
      <c r="A332" s="10" t="s">
        <v>724</v>
      </c>
      <c r="B332" s="10" t="n">
        <v>1</v>
      </c>
      <c r="C332" s="10" t="s">
        <v>725</v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  <c r="P332" s="11" t="n">
        <v>0</v>
      </c>
      <c r="Q332" s="11" t="n">
        <v>0</v>
      </c>
      <c r="R332" s="11" t="n">
        <v>0</v>
      </c>
      <c r="S332" s="11" t="n">
        <v>0</v>
      </c>
      <c r="T332" s="11" t="n">
        <v>0</v>
      </c>
      <c r="U332" s="11" t="n">
        <v>0</v>
      </c>
      <c r="V332" s="11" t="n">
        <v>0</v>
      </c>
      <c r="W332" s="11" t="n">
        <v>0</v>
      </c>
      <c r="X332" s="11" t="n">
        <v>0</v>
      </c>
      <c r="Y332" s="11" t="n">
        <v>0</v>
      </c>
      <c r="Z332" s="11" t="n">
        <v>0</v>
      </c>
      <c r="AA332" s="11" t="n">
        <v>0</v>
      </c>
      <c r="AB332" s="11" t="n">
        <v>0</v>
      </c>
      <c r="AC332" s="11" t="n">
        <v>0</v>
      </c>
      <c r="AD332" s="11" t="n">
        <v>0</v>
      </c>
      <c r="AE332" s="11" t="n">
        <v>0</v>
      </c>
      <c r="AF332" s="11" t="n">
        <v>0</v>
      </c>
      <c r="AG332" s="11" t="n">
        <v>0</v>
      </c>
      <c r="AH332" s="11" t="n">
        <v>36077.0821</v>
      </c>
      <c r="AI332" s="11" t="n">
        <v>37237.92615</v>
      </c>
      <c r="AJ332" s="11" t="n">
        <v>36076.9101</v>
      </c>
      <c r="AK332" s="11" t="n">
        <v>34744.088021</v>
      </c>
      <c r="AL332" s="11" t="n">
        <v>35045.058083</v>
      </c>
      <c r="AM332" s="11" t="n">
        <v>35732.996933</v>
      </c>
      <c r="AN332" s="11" t="n">
        <v>37812.241052</v>
      </c>
      <c r="AO332" s="11" t="n">
        <v>36162.5364</v>
      </c>
      <c r="AP332" s="11" t="n">
        <v>31168.457636</v>
      </c>
      <c r="AQ332" s="11" t="n">
        <v>31168.463698</v>
      </c>
      <c r="AR332" s="11" t="n">
        <v>31703.407938</v>
      </c>
      <c r="AS332" s="11" t="n">
        <v>31614.365192</v>
      </c>
    </row>
    <row r="333" customFormat="false" ht="15" hidden="false" customHeight="false" outlineLevel="0" collapsed="false">
      <c r="A333" s="10" t="s">
        <v>726</v>
      </c>
      <c r="B333" s="10" t="n">
        <v>1</v>
      </c>
      <c r="C333" s="10" t="s">
        <v>727</v>
      </c>
      <c r="D333" s="11" t="n">
        <v>802.520676</v>
      </c>
      <c r="E333" s="11" t="n">
        <v>802.537386</v>
      </c>
      <c r="F333" s="11" t="n">
        <v>802.567302</v>
      </c>
      <c r="G333" s="11" t="n">
        <v>802.541763</v>
      </c>
      <c r="H333" s="11" t="n">
        <v>802.41322</v>
      </c>
      <c r="I333" s="11" t="n">
        <v>802.465915</v>
      </c>
      <c r="J333" s="11" t="n">
        <v>802.545156</v>
      </c>
      <c r="K333" s="11" t="n">
        <v>802.473112</v>
      </c>
      <c r="L333" s="11" t="n">
        <v>802.534545</v>
      </c>
      <c r="M333" s="11" t="n">
        <v>802.571676</v>
      </c>
      <c r="N333" s="11" t="n">
        <v>802.576456</v>
      </c>
      <c r="O333" s="11" t="n">
        <v>802.434969</v>
      </c>
      <c r="P333" s="11" t="n">
        <v>842.669244</v>
      </c>
      <c r="Q333" s="11" t="n">
        <v>842.578047</v>
      </c>
      <c r="R333" s="11" t="n">
        <v>842.57307</v>
      </c>
      <c r="S333" s="11" t="n">
        <v>842.688</v>
      </c>
      <c r="T333" s="11" t="n">
        <v>842.67841</v>
      </c>
      <c r="U333" s="11" t="n">
        <v>842.695464</v>
      </c>
      <c r="V333" s="11" t="n">
        <v>842.642976</v>
      </c>
      <c r="W333" s="11" t="n">
        <v>842.568202</v>
      </c>
      <c r="X333" s="11" t="n">
        <v>842.62072</v>
      </c>
      <c r="Y333" s="11" t="n">
        <v>842.550192</v>
      </c>
      <c r="Z333" s="11" t="n">
        <v>842.68761</v>
      </c>
      <c r="AA333" s="11" t="n">
        <v>842.602056</v>
      </c>
      <c r="AB333" s="11" t="n">
        <v>878.0728</v>
      </c>
      <c r="AC333" s="11" t="n">
        <v>878.0681</v>
      </c>
      <c r="AD333" s="11" t="n">
        <v>878.12424</v>
      </c>
      <c r="AE333" s="11" t="n">
        <v>878.163</v>
      </c>
      <c r="AF333" s="11" t="n">
        <v>878.059</v>
      </c>
      <c r="AG333" s="11" t="n">
        <v>878.1525</v>
      </c>
      <c r="AH333" s="11" t="n">
        <v>878.19584</v>
      </c>
      <c r="AI333" s="11" t="n">
        <v>878.08329</v>
      </c>
      <c r="AJ333" s="11" t="n">
        <v>878.17515</v>
      </c>
      <c r="AK333" s="11" t="n">
        <v>878.175008</v>
      </c>
      <c r="AL333" s="11" t="n">
        <v>878.093771</v>
      </c>
      <c r="AM333" s="11" t="n">
        <v>878.124539</v>
      </c>
      <c r="AN333" s="11" t="n">
        <v>910.454962</v>
      </c>
      <c r="AO333" s="11" t="n">
        <v>910.42656</v>
      </c>
      <c r="AP333" s="11" t="n">
        <v>910.435044</v>
      </c>
      <c r="AQ333" s="11" t="n">
        <v>910.46094</v>
      </c>
      <c r="AR333" s="11" t="n">
        <v>910.49022</v>
      </c>
      <c r="AS333" s="11" t="n">
        <v>910.433232</v>
      </c>
    </row>
    <row r="334" customFormat="false" ht="15" hidden="false" customHeight="false" outlineLevel="0" collapsed="false">
      <c r="A334" s="10" t="s">
        <v>728</v>
      </c>
      <c r="B334" s="10" t="n">
        <v>1</v>
      </c>
      <c r="C334" s="10" t="s">
        <v>729</v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  <c r="P334" s="11" t="n">
        <v>0</v>
      </c>
      <c r="Q334" s="11" t="n">
        <v>0</v>
      </c>
      <c r="R334" s="11" t="n">
        <v>0</v>
      </c>
      <c r="S334" s="11" t="n">
        <v>0</v>
      </c>
      <c r="T334" s="11" t="n">
        <v>0</v>
      </c>
      <c r="U334" s="11" t="n">
        <v>0</v>
      </c>
      <c r="V334" s="11" t="n">
        <v>0</v>
      </c>
      <c r="W334" s="11" t="n">
        <v>0</v>
      </c>
      <c r="X334" s="11" t="n">
        <v>0</v>
      </c>
      <c r="Y334" s="11" t="n">
        <v>0</v>
      </c>
      <c r="Z334" s="11" t="n">
        <v>0</v>
      </c>
      <c r="AA334" s="11" t="n">
        <v>0</v>
      </c>
      <c r="AB334" s="11" t="n">
        <v>0</v>
      </c>
      <c r="AC334" s="11" t="n">
        <v>0</v>
      </c>
      <c r="AD334" s="11" t="n">
        <v>0</v>
      </c>
      <c r="AE334" s="11" t="n">
        <v>0</v>
      </c>
      <c r="AF334" s="11" t="n">
        <v>0</v>
      </c>
      <c r="AG334" s="11" t="n">
        <v>0</v>
      </c>
      <c r="AH334" s="11" t="n">
        <v>0</v>
      </c>
      <c r="AI334" s="11" t="n">
        <v>0</v>
      </c>
      <c r="AJ334" s="11" t="n">
        <v>0</v>
      </c>
      <c r="AK334" s="11" t="n">
        <v>0</v>
      </c>
      <c r="AL334" s="11" t="n">
        <v>0</v>
      </c>
      <c r="AM334" s="11" t="n">
        <v>0</v>
      </c>
      <c r="AN334" s="11" t="n">
        <v>1399.731838</v>
      </c>
      <c r="AO334" s="11" t="n">
        <v>0</v>
      </c>
      <c r="AP334" s="11" t="n">
        <v>1347.907412</v>
      </c>
      <c r="AQ334" s="11" t="n">
        <v>0</v>
      </c>
      <c r="AR334" s="11" t="n">
        <v>0</v>
      </c>
      <c r="AS334" s="11" t="n">
        <v>0</v>
      </c>
    </row>
    <row r="335" customFormat="false" ht="15" hidden="false" customHeight="false" outlineLevel="0" collapsed="false">
      <c r="A335" s="10" t="s">
        <v>730</v>
      </c>
      <c r="B335" s="10" t="n">
        <v>1</v>
      </c>
      <c r="C335" s="10" t="s">
        <v>731</v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0</v>
      </c>
      <c r="V335" s="11" t="n">
        <v>0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0</v>
      </c>
      <c r="AD335" s="11" t="n">
        <v>0</v>
      </c>
      <c r="AE335" s="11" t="n">
        <v>0</v>
      </c>
      <c r="AF335" s="11" t="n">
        <v>0</v>
      </c>
      <c r="AG335" s="11" t="n">
        <v>0</v>
      </c>
      <c r="AH335" s="11" t="n">
        <v>0</v>
      </c>
      <c r="AI335" s="11" t="n">
        <v>0</v>
      </c>
      <c r="AJ335" s="11" t="n">
        <v>0</v>
      </c>
      <c r="AK335" s="11" t="n">
        <v>0</v>
      </c>
      <c r="AL335" s="11" t="n">
        <v>1649.979835</v>
      </c>
      <c r="AM335" s="11" t="n">
        <v>1649.967775</v>
      </c>
      <c r="AN335" s="11" t="n">
        <v>1800.049282</v>
      </c>
      <c r="AO335" s="11" t="n">
        <v>1875.03696</v>
      </c>
      <c r="AP335" s="11" t="n">
        <v>1800.046693</v>
      </c>
      <c r="AQ335" s="11" t="n">
        <v>1724.963858</v>
      </c>
      <c r="AR335" s="11" t="n">
        <v>1874.986704</v>
      </c>
      <c r="AS335" s="11" t="n">
        <v>1650.050848</v>
      </c>
    </row>
    <row r="336" customFormat="false" ht="15" hidden="false" customHeight="false" outlineLevel="0" collapsed="false">
      <c r="A336" s="10" t="s">
        <v>732</v>
      </c>
      <c r="B336" s="10" t="n">
        <v>1</v>
      </c>
      <c r="C336" s="10" t="s">
        <v>733</v>
      </c>
      <c r="D336" s="11" t="n">
        <v>0</v>
      </c>
      <c r="E336" s="11" t="n">
        <v>269.966142</v>
      </c>
      <c r="F336" s="11" t="n">
        <v>0</v>
      </c>
      <c r="G336" s="11" t="n">
        <v>0</v>
      </c>
      <c r="H336" s="11" t="n">
        <v>329.979181</v>
      </c>
      <c r="I336" s="11" t="n">
        <v>329.984385</v>
      </c>
      <c r="J336" s="11" t="n">
        <v>329.929668</v>
      </c>
      <c r="K336" s="11" t="n">
        <v>360.04115</v>
      </c>
      <c r="L336" s="11" t="n">
        <v>359.93313</v>
      </c>
      <c r="M336" s="11" t="n">
        <v>299.92548</v>
      </c>
      <c r="N336" s="11" t="n">
        <v>299.933697</v>
      </c>
      <c r="O336" s="11" t="n">
        <v>360.021424</v>
      </c>
      <c r="P336" s="11" t="n">
        <v>299.947671</v>
      </c>
      <c r="Q336" s="11" t="n">
        <v>300.004965</v>
      </c>
      <c r="R336" s="11" t="n">
        <v>240.002655</v>
      </c>
      <c r="S336" s="11" t="n">
        <v>251.9552</v>
      </c>
      <c r="T336" s="11" t="n">
        <v>251.955758</v>
      </c>
      <c r="U336" s="11" t="n">
        <v>251.666376</v>
      </c>
      <c r="V336" s="11" t="n">
        <v>251.817872</v>
      </c>
      <c r="W336" s="11" t="n">
        <v>251.640162</v>
      </c>
      <c r="X336" s="11" t="n">
        <v>251.801846</v>
      </c>
      <c r="Y336" s="11" t="n">
        <v>251.983248</v>
      </c>
      <c r="Z336" s="11" t="n">
        <v>252.05115</v>
      </c>
      <c r="AA336" s="11" t="n">
        <v>251.93073</v>
      </c>
      <c r="AB336" s="11" t="n">
        <v>262.636</v>
      </c>
      <c r="AC336" s="11" t="n">
        <v>295.4267</v>
      </c>
      <c r="AD336" s="11" t="n">
        <v>295.56576</v>
      </c>
      <c r="AE336" s="11" t="n">
        <v>328.3566</v>
      </c>
      <c r="AF336" s="11" t="n">
        <v>328.25898</v>
      </c>
      <c r="AG336" s="11" t="n">
        <v>295.55025</v>
      </c>
      <c r="AH336" s="11" t="n">
        <v>295.48884</v>
      </c>
      <c r="AI336" s="11" t="n">
        <v>295.42815</v>
      </c>
      <c r="AJ336" s="11" t="n">
        <v>295.53795</v>
      </c>
      <c r="AK336" s="11" t="n">
        <v>295.426324</v>
      </c>
      <c r="AL336" s="11" t="n">
        <v>295.510563</v>
      </c>
      <c r="AM336" s="11" t="n">
        <v>295.465619</v>
      </c>
      <c r="AN336" s="11" t="n">
        <v>306.358354</v>
      </c>
      <c r="AO336" s="11" t="n">
        <v>306.294</v>
      </c>
      <c r="AP336" s="11" t="n">
        <v>306.375516</v>
      </c>
      <c r="AQ336" s="11" t="n">
        <v>306.293796</v>
      </c>
      <c r="AR336" s="11" t="n">
        <v>306.38169</v>
      </c>
      <c r="AS336" s="11" t="n">
        <v>306.278</v>
      </c>
    </row>
    <row r="337" customFormat="false" ht="15" hidden="false" customHeight="false" outlineLevel="0" collapsed="false">
      <c r="A337" s="10" t="s">
        <v>734</v>
      </c>
      <c r="B337" s="10" t="n">
        <v>1</v>
      </c>
      <c r="C337" s="10" t="s">
        <v>735</v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  <c r="P337" s="11" t="n">
        <v>0</v>
      </c>
      <c r="Q337" s="11" t="n">
        <v>0</v>
      </c>
      <c r="R337" s="11" t="n">
        <v>0</v>
      </c>
      <c r="S337" s="11" t="n">
        <v>0</v>
      </c>
      <c r="T337" s="11" t="n">
        <v>0</v>
      </c>
      <c r="U337" s="11" t="n">
        <v>4539.022332</v>
      </c>
      <c r="V337" s="11" t="n">
        <v>4538.909328</v>
      </c>
      <c r="W337" s="11" t="n">
        <v>4181.906522</v>
      </c>
      <c r="X337" s="11" t="n">
        <v>3994.967208</v>
      </c>
      <c r="Y337" s="11" t="n">
        <v>4165.040528</v>
      </c>
      <c r="Z337" s="11" t="n">
        <v>4589.9841</v>
      </c>
      <c r="AA337" s="11" t="n">
        <v>4810.96635</v>
      </c>
      <c r="AB337" s="11" t="n">
        <v>4536.3648</v>
      </c>
      <c r="AC337" s="11" t="n">
        <v>4731.1385</v>
      </c>
      <c r="AD337" s="11" t="n">
        <v>4961.54484</v>
      </c>
      <c r="AE337" s="11" t="n">
        <v>4624.9918</v>
      </c>
      <c r="AF337" s="11" t="n">
        <v>4837.62264</v>
      </c>
      <c r="AG337" s="11" t="n">
        <v>4554.11775</v>
      </c>
      <c r="AH337" s="11" t="n">
        <v>0</v>
      </c>
      <c r="AI337" s="11" t="n">
        <v>5050.23705</v>
      </c>
      <c r="AJ337" s="11" t="n">
        <v>4607.1633</v>
      </c>
      <c r="AK337" s="11" t="n">
        <v>4341.330351</v>
      </c>
      <c r="AL337" s="11" t="n">
        <v>4430.090383</v>
      </c>
      <c r="AM337" s="11" t="n">
        <v>4731.226397</v>
      </c>
      <c r="AN337" s="11" t="n">
        <v>5400.837454</v>
      </c>
      <c r="AO337" s="11" t="n">
        <v>5345.73624</v>
      </c>
      <c r="AP337" s="11" t="n">
        <v>5217.075276</v>
      </c>
      <c r="AQ337" s="11" t="n">
        <v>5327.336768</v>
      </c>
      <c r="AR337" s="11" t="n">
        <v>4831.310367</v>
      </c>
      <c r="AS337" s="11" t="n">
        <v>4555.841496</v>
      </c>
    </row>
    <row r="338" customFormat="false" ht="15" hidden="false" customHeight="false" outlineLevel="0" collapsed="false">
      <c r="A338" s="10" t="s">
        <v>736</v>
      </c>
      <c r="B338" s="10" t="n">
        <v>1</v>
      </c>
      <c r="C338" s="10" t="s">
        <v>737</v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7804.987203</v>
      </c>
      <c r="O338" s="11" t="n">
        <v>5805.007096</v>
      </c>
      <c r="P338" s="11" t="n">
        <v>6784.963974</v>
      </c>
      <c r="Q338" s="11" t="n">
        <v>6605.066577</v>
      </c>
      <c r="R338" s="11" t="n">
        <v>5895.0342</v>
      </c>
      <c r="S338" s="11" t="n">
        <v>6119.95776</v>
      </c>
      <c r="T338" s="11" t="n">
        <v>6029.982892</v>
      </c>
      <c r="U338" s="11" t="n">
        <v>5804.907888</v>
      </c>
      <c r="V338" s="11" t="n">
        <v>6209.944976</v>
      </c>
      <c r="W338" s="11" t="n">
        <v>6389.954752</v>
      </c>
      <c r="X338" s="11" t="n">
        <v>6299.968</v>
      </c>
      <c r="Y338" s="11" t="n">
        <v>6660.015472</v>
      </c>
      <c r="Z338" s="11" t="n">
        <v>6524.96139</v>
      </c>
      <c r="AA338" s="11" t="n">
        <v>6570.029672</v>
      </c>
      <c r="AB338" s="11" t="n">
        <v>6798.9636</v>
      </c>
      <c r="AC338" s="11" t="n">
        <v>6799.1254</v>
      </c>
      <c r="AD338" s="11" t="n">
        <v>6799.03308</v>
      </c>
      <c r="AE338" s="11" t="n">
        <v>6798.9592</v>
      </c>
      <c r="AF338" s="11" t="n">
        <v>0</v>
      </c>
      <c r="AG338" s="11" t="n">
        <v>0</v>
      </c>
      <c r="AH338" s="11" t="n">
        <v>0</v>
      </c>
      <c r="AI338" s="11" t="n">
        <v>0</v>
      </c>
      <c r="AJ338" s="11" t="n">
        <v>0</v>
      </c>
      <c r="AK338" s="11" t="n">
        <v>0</v>
      </c>
      <c r="AL338" s="11" t="n">
        <v>0</v>
      </c>
      <c r="AM338" s="11" t="n">
        <v>0</v>
      </c>
      <c r="AN338" s="11" t="n">
        <v>0</v>
      </c>
      <c r="AO338" s="11" t="n">
        <v>0</v>
      </c>
      <c r="AP338" s="11" t="n">
        <v>0</v>
      </c>
      <c r="AQ338" s="11" t="n">
        <v>0</v>
      </c>
      <c r="AR338" s="11" t="n">
        <v>0</v>
      </c>
      <c r="AS338" s="11" t="n">
        <v>0</v>
      </c>
    </row>
    <row r="339" customFormat="false" ht="15" hidden="false" customHeight="false" outlineLevel="0" collapsed="false">
      <c r="A339" s="10" t="s">
        <v>738</v>
      </c>
      <c r="B339" s="10" t="n">
        <v>1</v>
      </c>
      <c r="C339" s="10" t="s">
        <v>739</v>
      </c>
      <c r="D339" s="11" t="n">
        <v>0</v>
      </c>
      <c r="E339" s="11" t="n">
        <v>0</v>
      </c>
      <c r="F339" s="11" t="n">
        <v>2080.086476</v>
      </c>
      <c r="G339" s="11" t="n">
        <v>2014.92279</v>
      </c>
      <c r="H339" s="11" t="n">
        <v>2015.046943</v>
      </c>
      <c r="I339" s="11" t="n">
        <v>2014.974635</v>
      </c>
      <c r="J339" s="11" t="n">
        <v>2080.042176</v>
      </c>
      <c r="K339" s="11" t="n">
        <v>2015.058213</v>
      </c>
      <c r="L339" s="11" t="n">
        <v>2079.927</v>
      </c>
      <c r="M339" s="11" t="n">
        <v>1625.017932</v>
      </c>
      <c r="N339" s="11" t="n">
        <v>2144.964735</v>
      </c>
      <c r="O339" s="11" t="n">
        <v>1885.036986</v>
      </c>
      <c r="P339" s="11" t="n">
        <v>2144.960649</v>
      </c>
      <c r="Q339" s="11" t="n">
        <v>2080.034424</v>
      </c>
      <c r="R339" s="11" t="n">
        <v>2144.97204</v>
      </c>
      <c r="S339" s="11" t="n">
        <v>2210.05568</v>
      </c>
      <c r="T339" s="11" t="n">
        <v>2209.953802</v>
      </c>
      <c r="U339" s="11" t="n">
        <v>2470.052052</v>
      </c>
      <c r="V339" s="11" t="n">
        <v>2404.926304</v>
      </c>
      <c r="W339" s="11" t="n">
        <v>2469.999888</v>
      </c>
      <c r="X339" s="11" t="n">
        <v>2534.949624</v>
      </c>
      <c r="Y339" s="11" t="n">
        <v>2340.016272</v>
      </c>
      <c r="Z339" s="11" t="n">
        <v>2274.99123</v>
      </c>
      <c r="AA339" s="11" t="n">
        <v>2340.021656</v>
      </c>
      <c r="AB339" s="11" t="n">
        <v>2574.0396</v>
      </c>
      <c r="AC339" s="11" t="n">
        <v>2574.0514</v>
      </c>
      <c r="AD339" s="11" t="n">
        <v>2777.25672</v>
      </c>
      <c r="AE339" s="11" t="n">
        <v>2641.9294</v>
      </c>
      <c r="AF339" s="11" t="n">
        <v>2845.10414</v>
      </c>
      <c r="AG339" s="11" t="n">
        <v>2777.41695</v>
      </c>
      <c r="AH339" s="11" t="n">
        <v>2709.58755</v>
      </c>
      <c r="AI339" s="11" t="n">
        <v>2777.39739</v>
      </c>
      <c r="AJ339" s="11" t="n">
        <v>2709.5565</v>
      </c>
      <c r="AK339" s="11" t="n">
        <v>2641.892264</v>
      </c>
      <c r="AL339" s="11" t="n">
        <v>2574.115289</v>
      </c>
      <c r="AM339" s="11" t="n">
        <v>2438.715313</v>
      </c>
      <c r="AN339" s="11" t="n">
        <v>2598.96015</v>
      </c>
      <c r="AO339" s="11" t="n">
        <v>2950.08576</v>
      </c>
      <c r="AP339" s="11" t="n">
        <v>2739.272344</v>
      </c>
      <c r="AQ339" s="11" t="n">
        <v>2809.622816</v>
      </c>
      <c r="AR339" s="11" t="n">
        <v>3020.369553</v>
      </c>
      <c r="AS339" s="11" t="n">
        <v>3230.970376</v>
      </c>
    </row>
    <row r="340" customFormat="false" ht="15" hidden="false" customHeight="false" outlineLevel="0" collapsed="false">
      <c r="A340" s="10" t="s">
        <v>740</v>
      </c>
      <c r="B340" s="10" t="n">
        <v>1</v>
      </c>
      <c r="C340" s="10" t="s">
        <v>741</v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1977.531868</v>
      </c>
      <c r="O340" s="11" t="n">
        <v>1820.070714</v>
      </c>
      <c r="P340" s="11" t="n">
        <v>1837.458486</v>
      </c>
      <c r="Q340" s="11" t="n">
        <v>0</v>
      </c>
      <c r="R340" s="11" t="n">
        <v>0</v>
      </c>
      <c r="S340" s="11" t="n">
        <v>0</v>
      </c>
      <c r="T340" s="11" t="n">
        <v>0</v>
      </c>
      <c r="U340" s="11" t="n">
        <v>0</v>
      </c>
      <c r="V340" s="11" t="n">
        <v>0</v>
      </c>
      <c r="W340" s="11" t="n">
        <v>0</v>
      </c>
      <c r="X340" s="11" t="n">
        <v>0</v>
      </c>
      <c r="Y340" s="11" t="n">
        <v>0</v>
      </c>
      <c r="Z340" s="11" t="n">
        <v>0</v>
      </c>
      <c r="AA340" s="11" t="n">
        <v>0</v>
      </c>
      <c r="AB340" s="11" t="n">
        <v>0</v>
      </c>
      <c r="AC340" s="11" t="n">
        <v>0</v>
      </c>
      <c r="AD340" s="11" t="n">
        <v>0</v>
      </c>
      <c r="AE340" s="11" t="n">
        <v>0</v>
      </c>
      <c r="AF340" s="11" t="n">
        <v>0</v>
      </c>
      <c r="AG340" s="11" t="n">
        <v>0</v>
      </c>
      <c r="AH340" s="11" t="n">
        <v>0</v>
      </c>
      <c r="AI340" s="11" t="n">
        <v>0</v>
      </c>
      <c r="AJ340" s="11" t="n">
        <v>0</v>
      </c>
      <c r="AK340" s="11" t="n">
        <v>0</v>
      </c>
      <c r="AL340" s="11" t="n">
        <v>0</v>
      </c>
      <c r="AM340" s="11" t="n">
        <v>0</v>
      </c>
      <c r="AN340" s="11" t="n">
        <v>0</v>
      </c>
      <c r="AO340" s="11" t="n">
        <v>0</v>
      </c>
      <c r="AP340" s="11" t="n">
        <v>0</v>
      </c>
      <c r="AQ340" s="11" t="n">
        <v>0</v>
      </c>
      <c r="AR340" s="11" t="n">
        <v>0</v>
      </c>
      <c r="AS340" s="11" t="n">
        <v>0</v>
      </c>
    </row>
    <row r="341" customFormat="false" ht="15" hidden="false" customHeight="false" outlineLevel="0" collapsed="false">
      <c r="A341" s="10" t="s">
        <v>742</v>
      </c>
      <c r="B341" s="10" t="n">
        <v>1</v>
      </c>
      <c r="C341" s="10" t="s">
        <v>743</v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  <c r="T341" s="11" t="n">
        <v>0</v>
      </c>
      <c r="U341" s="11" t="n">
        <v>0</v>
      </c>
      <c r="V341" s="11" t="n">
        <v>0</v>
      </c>
      <c r="W341" s="11" t="n">
        <v>0</v>
      </c>
      <c r="X341" s="11" t="n">
        <v>0</v>
      </c>
      <c r="Y341" s="11" t="n">
        <v>0</v>
      </c>
      <c r="Z341" s="11" t="n">
        <v>0</v>
      </c>
      <c r="AA341" s="11" t="n">
        <v>0</v>
      </c>
      <c r="AB341" s="11" t="n">
        <v>0</v>
      </c>
      <c r="AC341" s="11" t="n">
        <v>0</v>
      </c>
      <c r="AD341" s="11" t="n">
        <v>0</v>
      </c>
      <c r="AE341" s="11" t="n">
        <v>0</v>
      </c>
      <c r="AF341" s="11" t="n">
        <v>0</v>
      </c>
      <c r="AG341" s="11" t="n">
        <v>5810.9145</v>
      </c>
      <c r="AH341" s="11" t="n">
        <v>0</v>
      </c>
      <c r="AI341" s="11" t="n">
        <v>14859.0108</v>
      </c>
      <c r="AJ341" s="11" t="n">
        <v>18212.916</v>
      </c>
      <c r="AK341" s="11" t="n">
        <v>25158.019514</v>
      </c>
      <c r="AL341" s="11" t="n">
        <v>30911.945727</v>
      </c>
      <c r="AM341" s="11" t="n">
        <v>35028.051573</v>
      </c>
      <c r="AN341" s="11" t="n">
        <v>42000.058034</v>
      </c>
      <c r="AO341" s="11" t="n">
        <v>47460.0396</v>
      </c>
      <c r="AP341" s="11" t="n">
        <v>59052.069979</v>
      </c>
      <c r="AQ341" s="11" t="n">
        <v>59303.987282</v>
      </c>
      <c r="AR341" s="11" t="n">
        <v>59388.022827</v>
      </c>
      <c r="AS341" s="11" t="n">
        <v>60144.073384</v>
      </c>
    </row>
    <row r="342" customFormat="false" ht="15" hidden="false" customHeight="false" outlineLevel="0" collapsed="false">
      <c r="A342" s="10" t="s">
        <v>744</v>
      </c>
      <c r="B342" s="10" t="n">
        <v>1</v>
      </c>
      <c r="C342" s="10" t="s">
        <v>745</v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  <c r="P342" s="11" t="n">
        <v>0</v>
      </c>
      <c r="Q342" s="11" t="n">
        <v>0</v>
      </c>
      <c r="R342" s="11" t="n">
        <v>0</v>
      </c>
      <c r="S342" s="11" t="n">
        <v>0</v>
      </c>
      <c r="T342" s="11" t="n">
        <v>0</v>
      </c>
      <c r="U342" s="11" t="n">
        <v>0</v>
      </c>
      <c r="V342" s="11" t="n">
        <v>0</v>
      </c>
      <c r="W342" s="11" t="n">
        <v>0</v>
      </c>
      <c r="X342" s="11" t="n">
        <v>0</v>
      </c>
      <c r="Y342" s="11" t="n">
        <v>0</v>
      </c>
      <c r="Z342" s="11" t="n">
        <v>0</v>
      </c>
      <c r="AA342" s="11" t="n">
        <v>0</v>
      </c>
      <c r="AB342" s="11" t="n">
        <v>0</v>
      </c>
      <c r="AC342" s="11" t="n">
        <v>0</v>
      </c>
      <c r="AD342" s="11" t="n">
        <v>0</v>
      </c>
      <c r="AE342" s="11" t="n">
        <v>0</v>
      </c>
      <c r="AF342" s="11" t="n">
        <v>0</v>
      </c>
      <c r="AG342" s="11" t="n">
        <v>0</v>
      </c>
      <c r="AH342" s="11" t="n">
        <v>0</v>
      </c>
      <c r="AI342" s="11" t="n">
        <v>0</v>
      </c>
      <c r="AJ342" s="11" t="n">
        <v>0</v>
      </c>
      <c r="AK342" s="11" t="n">
        <v>0</v>
      </c>
      <c r="AL342" s="11" t="n">
        <v>0</v>
      </c>
      <c r="AM342" s="11" t="n">
        <v>0</v>
      </c>
      <c r="AN342" s="11" t="n">
        <v>12799.98649</v>
      </c>
      <c r="AO342" s="11" t="n">
        <v>13549.92888</v>
      </c>
      <c r="AP342" s="11" t="n">
        <v>13399.945219</v>
      </c>
      <c r="AQ342" s="11" t="n">
        <v>13550.079666</v>
      </c>
      <c r="AR342" s="11" t="n">
        <v>13650.083226</v>
      </c>
      <c r="AS342" s="11" t="n">
        <v>13700.077464</v>
      </c>
    </row>
    <row r="343" customFormat="false" ht="15" hidden="false" customHeight="false" outlineLevel="0" collapsed="false">
      <c r="A343" s="10" t="s">
        <v>746</v>
      </c>
      <c r="B343" s="10" t="n">
        <v>1</v>
      </c>
      <c r="C343" s="10" t="s">
        <v>747</v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404.963967</v>
      </c>
      <c r="R343" s="11" t="n">
        <v>405.076845</v>
      </c>
      <c r="S343" s="11" t="n">
        <v>270.00064</v>
      </c>
      <c r="T343" s="11" t="n">
        <v>269.928376</v>
      </c>
      <c r="U343" s="11" t="n">
        <v>270.089976</v>
      </c>
      <c r="V343" s="11" t="n">
        <v>0</v>
      </c>
      <c r="W343" s="11" t="n">
        <v>0</v>
      </c>
      <c r="X343" s="11" t="n">
        <v>0</v>
      </c>
      <c r="Y343" s="11" t="n">
        <v>0</v>
      </c>
      <c r="Z343" s="11" t="n">
        <v>0</v>
      </c>
      <c r="AA343" s="11" t="n">
        <v>0</v>
      </c>
      <c r="AB343" s="11" t="n">
        <v>0</v>
      </c>
      <c r="AC343" s="11" t="n">
        <v>0</v>
      </c>
      <c r="AD343" s="11" t="n">
        <v>0</v>
      </c>
      <c r="AE343" s="11" t="n">
        <v>0</v>
      </c>
      <c r="AF343" s="11" t="n">
        <v>0</v>
      </c>
      <c r="AG343" s="11" t="n">
        <v>0</v>
      </c>
      <c r="AH343" s="11" t="n">
        <v>0</v>
      </c>
      <c r="AI343" s="11" t="n">
        <v>0</v>
      </c>
      <c r="AJ343" s="11" t="n">
        <v>0</v>
      </c>
      <c r="AK343" s="11" t="n">
        <v>0</v>
      </c>
      <c r="AL343" s="11" t="n">
        <v>0</v>
      </c>
      <c r="AM343" s="11" t="n">
        <v>0</v>
      </c>
      <c r="AN343" s="11" t="n">
        <v>0</v>
      </c>
      <c r="AO343" s="11" t="n">
        <v>0</v>
      </c>
      <c r="AP343" s="11" t="n">
        <v>0</v>
      </c>
      <c r="AQ343" s="11" t="n">
        <v>0</v>
      </c>
      <c r="AR343" s="11" t="n">
        <v>0</v>
      </c>
      <c r="AS343" s="11" t="n">
        <v>0</v>
      </c>
    </row>
    <row r="344" customFormat="false" ht="15" hidden="false" customHeight="false" outlineLevel="0" collapsed="false">
      <c r="A344" s="10" t="s">
        <v>748</v>
      </c>
      <c r="B344" s="10" t="n">
        <v>1</v>
      </c>
      <c r="C344" s="10" t="s">
        <v>749</v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  <c r="P344" s="11" t="n">
        <v>0</v>
      </c>
      <c r="Q344" s="11" t="n">
        <v>0</v>
      </c>
      <c r="R344" s="11" t="n">
        <v>0</v>
      </c>
      <c r="S344" s="11" t="n">
        <v>0</v>
      </c>
      <c r="T344" s="11" t="n">
        <v>0</v>
      </c>
      <c r="U344" s="11" t="n">
        <v>509.965248</v>
      </c>
      <c r="V344" s="11" t="n">
        <v>510.01088</v>
      </c>
      <c r="W344" s="11" t="n">
        <v>543.931414</v>
      </c>
      <c r="X344" s="11" t="n">
        <v>441.98213</v>
      </c>
      <c r="Y344" s="11" t="n">
        <v>459.06256</v>
      </c>
      <c r="Z344" s="11" t="n">
        <v>442.05894</v>
      </c>
      <c r="AA344" s="11" t="n">
        <v>475.936608</v>
      </c>
      <c r="AB344" s="11" t="n">
        <v>496.1132</v>
      </c>
      <c r="AC344" s="11" t="n">
        <v>496.2101</v>
      </c>
      <c r="AD344" s="11" t="n">
        <v>602.56224</v>
      </c>
      <c r="AE344" s="11" t="n">
        <v>531.597</v>
      </c>
      <c r="AF344" s="11" t="n">
        <v>584.7294</v>
      </c>
      <c r="AG344" s="11" t="n">
        <v>637.9353</v>
      </c>
      <c r="AH344" s="11" t="n">
        <v>0</v>
      </c>
      <c r="AI344" s="11" t="n">
        <v>549.29133</v>
      </c>
      <c r="AJ344" s="11" t="n">
        <v>531.6381</v>
      </c>
      <c r="AK344" s="11" t="n">
        <v>513.86499</v>
      </c>
      <c r="AL344" s="11" t="n">
        <v>513.795833</v>
      </c>
      <c r="AM344" s="11" t="n">
        <v>513.962714</v>
      </c>
      <c r="AN344" s="11" t="n">
        <v>569.443806</v>
      </c>
      <c r="AO344" s="11" t="n">
        <v>606.20328</v>
      </c>
      <c r="AP344" s="11" t="n">
        <v>551.186212</v>
      </c>
      <c r="AQ344" s="11" t="n">
        <v>551.013066</v>
      </c>
      <c r="AR344" s="11" t="n">
        <v>551.140848</v>
      </c>
      <c r="AS344" s="11" t="n">
        <v>551.125384</v>
      </c>
    </row>
    <row r="345" customFormat="false" ht="15" hidden="false" customHeight="false" outlineLevel="0" collapsed="false">
      <c r="A345" s="10" t="s">
        <v>750</v>
      </c>
      <c r="B345" s="10" t="n">
        <v>1</v>
      </c>
      <c r="C345" s="10" t="s">
        <v>751</v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  <c r="P345" s="11" t="n">
        <v>0</v>
      </c>
      <c r="Q345" s="11" t="n">
        <v>0</v>
      </c>
      <c r="R345" s="11" t="n">
        <v>4941.97059</v>
      </c>
      <c r="S345" s="11" t="n">
        <v>5824.08064</v>
      </c>
      <c r="T345" s="11" t="n">
        <v>5614.069383</v>
      </c>
      <c r="U345" s="11" t="n">
        <v>5502.023904</v>
      </c>
      <c r="V345" s="11" t="n">
        <v>5501.929872</v>
      </c>
      <c r="W345" s="11" t="n">
        <v>5194.019514</v>
      </c>
      <c r="X345" s="11" t="n">
        <v>5390.016372</v>
      </c>
      <c r="Y345" s="11" t="n">
        <v>5683.956256</v>
      </c>
      <c r="Z345" s="11" t="n">
        <v>6342.09675</v>
      </c>
      <c r="AA345" s="11" t="n">
        <v>5334.05144</v>
      </c>
      <c r="AB345" s="11" t="n">
        <v>5655.98</v>
      </c>
      <c r="AC345" s="11" t="n">
        <v>10989.9143</v>
      </c>
      <c r="AD345" s="11" t="n">
        <v>5740.05852</v>
      </c>
      <c r="AE345" s="11" t="n">
        <v>5445.9812</v>
      </c>
      <c r="AF345" s="11" t="n">
        <v>9020.07818</v>
      </c>
      <c r="AG345" s="11" t="n">
        <v>5894.0085</v>
      </c>
      <c r="AH345" s="11" t="n">
        <v>5334.02469</v>
      </c>
      <c r="AI345" s="11" t="n">
        <v>5390.02602</v>
      </c>
      <c r="AJ345" s="11" t="n">
        <v>4507.91685</v>
      </c>
      <c r="AK345" s="11" t="n">
        <v>4745.976008</v>
      </c>
      <c r="AL345" s="11" t="n">
        <v>4829.974323</v>
      </c>
      <c r="AM345" s="11" t="n">
        <v>4759.999677</v>
      </c>
      <c r="AN345" s="11" t="n">
        <v>5277.914828</v>
      </c>
      <c r="AO345" s="11" t="n">
        <v>5502.0756</v>
      </c>
      <c r="AP345" s="11" t="n">
        <v>5487.960484</v>
      </c>
      <c r="AQ345" s="11" t="n">
        <v>5977.991802</v>
      </c>
      <c r="AR345" s="11" t="n">
        <v>5543.950716</v>
      </c>
      <c r="AS345" s="11" t="n">
        <v>5389.967752</v>
      </c>
    </row>
    <row r="346" customFormat="false" ht="15" hidden="false" customHeight="false" outlineLevel="0" collapsed="false">
      <c r="A346" s="10" t="s">
        <v>752</v>
      </c>
      <c r="B346" s="10" t="n">
        <v>1</v>
      </c>
      <c r="C346" s="10" t="s">
        <v>753</v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9414.958327</v>
      </c>
      <c r="O346" s="11" t="n">
        <v>9415.03395</v>
      </c>
      <c r="P346" s="11" t="n">
        <v>9414.957348</v>
      </c>
      <c r="Q346" s="11" t="n">
        <v>4707.428334</v>
      </c>
      <c r="R346" s="11" t="n">
        <v>0</v>
      </c>
      <c r="S346" s="11" t="n">
        <v>0</v>
      </c>
      <c r="T346" s="11" t="n">
        <v>0</v>
      </c>
      <c r="U346" s="11" t="n">
        <v>0</v>
      </c>
      <c r="V346" s="11" t="n">
        <v>0</v>
      </c>
      <c r="W346" s="11" t="n">
        <v>0</v>
      </c>
      <c r="X346" s="11" t="n">
        <v>0</v>
      </c>
      <c r="Y346" s="11" t="n">
        <v>0</v>
      </c>
      <c r="Z346" s="11" t="n">
        <v>0</v>
      </c>
      <c r="AA346" s="11" t="n">
        <v>0</v>
      </c>
      <c r="AB346" s="11" t="n">
        <v>0</v>
      </c>
      <c r="AC346" s="11" t="n">
        <v>0</v>
      </c>
      <c r="AD346" s="11" t="n">
        <v>0</v>
      </c>
      <c r="AE346" s="11" t="n">
        <v>0</v>
      </c>
      <c r="AF346" s="11" t="n">
        <v>0</v>
      </c>
      <c r="AG346" s="11" t="n">
        <v>0</v>
      </c>
      <c r="AH346" s="11" t="n">
        <v>0</v>
      </c>
      <c r="AI346" s="11" t="n">
        <v>0</v>
      </c>
      <c r="AJ346" s="11" t="n">
        <v>0</v>
      </c>
      <c r="AK346" s="11" t="n">
        <v>0</v>
      </c>
      <c r="AL346" s="11" t="n">
        <v>0</v>
      </c>
      <c r="AM346" s="11" t="n">
        <v>0</v>
      </c>
      <c r="AN346" s="11" t="n">
        <v>0</v>
      </c>
      <c r="AO346" s="11" t="n">
        <v>0</v>
      </c>
      <c r="AP346" s="11" t="n">
        <v>0</v>
      </c>
      <c r="AQ346" s="11" t="n">
        <v>0</v>
      </c>
      <c r="AR346" s="11" t="n">
        <v>0</v>
      </c>
      <c r="AS346" s="11" t="n">
        <v>0</v>
      </c>
    </row>
    <row r="347" customFormat="false" ht="15" hidden="false" customHeight="false" outlineLevel="0" collapsed="false">
      <c r="A347" s="10" t="s">
        <v>754</v>
      </c>
      <c r="B347" s="10" t="n">
        <v>1</v>
      </c>
      <c r="C347" s="10" t="s">
        <v>755</v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6195.087264</v>
      </c>
      <c r="N347" s="11" t="n">
        <v>6334.916306</v>
      </c>
      <c r="O347" s="11" t="n">
        <v>6124.932149</v>
      </c>
      <c r="P347" s="11" t="n">
        <v>6405.007365</v>
      </c>
      <c r="Q347" s="11" t="n">
        <v>6685.067901</v>
      </c>
      <c r="R347" s="11" t="n">
        <v>6929.973285</v>
      </c>
      <c r="S347" s="11" t="n">
        <v>7174.93504</v>
      </c>
      <c r="T347" s="11" t="n">
        <v>7315.025079</v>
      </c>
      <c r="U347" s="11" t="n">
        <v>7105.06134</v>
      </c>
      <c r="V347" s="11" t="n">
        <v>6895.084592</v>
      </c>
      <c r="W347" s="11" t="n">
        <v>6999.9194</v>
      </c>
      <c r="X347" s="11" t="n">
        <v>7000.051944</v>
      </c>
      <c r="Y347" s="11" t="n">
        <v>6930.04048</v>
      </c>
      <c r="Z347" s="11" t="n">
        <v>6790.0743</v>
      </c>
      <c r="AA347" s="11" t="n">
        <v>7035.039164</v>
      </c>
      <c r="AB347" s="11" t="n">
        <v>7184.6456</v>
      </c>
      <c r="AC347" s="11" t="n">
        <v>6710.4358</v>
      </c>
      <c r="AD347" s="11" t="n">
        <v>6637.57416</v>
      </c>
      <c r="AE347" s="11" t="n">
        <v>6710.4576</v>
      </c>
      <c r="AF347" s="11" t="n">
        <v>6491.65422</v>
      </c>
      <c r="AG347" s="11" t="n">
        <v>6637.51095</v>
      </c>
      <c r="AH347" s="11" t="n">
        <v>6601.13046</v>
      </c>
      <c r="AI347" s="11" t="n">
        <v>6783.47766</v>
      </c>
      <c r="AJ347" s="11" t="n">
        <v>6564.5748</v>
      </c>
      <c r="AK347" s="11" t="n">
        <v>7075.128934</v>
      </c>
      <c r="AL347" s="11" t="n">
        <v>7841.027018</v>
      </c>
      <c r="AM347" s="11" t="n">
        <v>8132.767592</v>
      </c>
      <c r="AN347" s="11" t="n">
        <v>7715.334304</v>
      </c>
      <c r="AO347" s="11" t="n">
        <v>7601.78568</v>
      </c>
      <c r="AP347" s="11" t="n">
        <v>7223.545189</v>
      </c>
      <c r="AQ347" s="11" t="n">
        <v>7488.409662</v>
      </c>
      <c r="AR347" s="11" t="n">
        <v>7488.349317</v>
      </c>
      <c r="AS347" s="11" t="n">
        <v>7374.824208</v>
      </c>
    </row>
    <row r="348" customFormat="false" ht="15" hidden="false" customHeight="false" outlineLevel="0" collapsed="false">
      <c r="A348" s="10" t="s">
        <v>756</v>
      </c>
      <c r="B348" s="10" t="n">
        <v>1</v>
      </c>
      <c r="C348" s="10" t="s">
        <v>757</v>
      </c>
      <c r="D348" s="11" t="n">
        <v>7800.207984</v>
      </c>
      <c r="E348" s="11" t="n">
        <v>7864.535136</v>
      </c>
      <c r="F348" s="11" t="n">
        <v>7704.030689</v>
      </c>
      <c r="G348" s="11" t="n">
        <v>7992.94797</v>
      </c>
      <c r="H348" s="11" t="n">
        <v>7800.375562</v>
      </c>
      <c r="I348" s="11" t="n">
        <v>7960.851905</v>
      </c>
      <c r="J348" s="11" t="n">
        <v>8249.743656</v>
      </c>
      <c r="K348" s="11" t="n">
        <v>8378.07383</v>
      </c>
      <c r="L348" s="11" t="n">
        <v>7704.014355</v>
      </c>
      <c r="M348" s="11" t="n">
        <v>7800.230616</v>
      </c>
      <c r="N348" s="11" t="n">
        <v>7607.784669</v>
      </c>
      <c r="O348" s="11" t="n">
        <v>7736.061858</v>
      </c>
      <c r="P348" s="11" t="n">
        <v>8055.492174</v>
      </c>
      <c r="Q348" s="11" t="n">
        <v>8021.842161</v>
      </c>
      <c r="R348" s="11" t="n">
        <v>8257.67922</v>
      </c>
      <c r="S348" s="11" t="n">
        <v>8156.53888</v>
      </c>
      <c r="T348" s="11" t="n">
        <v>8089.204077</v>
      </c>
      <c r="U348" s="11" t="n">
        <v>7886.958924</v>
      </c>
      <c r="V348" s="11" t="n">
        <v>8055.546848</v>
      </c>
      <c r="W348" s="11" t="n">
        <v>8527.408894</v>
      </c>
      <c r="X348" s="11" t="n">
        <v>8697.105824</v>
      </c>
      <c r="Y348" s="11" t="n">
        <v>8461.184512</v>
      </c>
      <c r="Z348" s="11" t="n">
        <v>7382.54757</v>
      </c>
      <c r="AA348" s="11" t="n">
        <v>7416.2741</v>
      </c>
      <c r="AB348" s="11" t="n">
        <v>7377.3832</v>
      </c>
      <c r="AC348" s="11" t="n">
        <v>7377.2502</v>
      </c>
      <c r="AD348" s="11" t="n">
        <v>7447.52232</v>
      </c>
      <c r="AE348" s="11" t="n">
        <v>7447.6446</v>
      </c>
      <c r="AF348" s="11" t="n">
        <v>7306.99472</v>
      </c>
      <c r="AG348" s="11" t="n">
        <v>6955.7232</v>
      </c>
      <c r="AH348" s="11" t="n">
        <v>7377.25859</v>
      </c>
      <c r="AI348" s="11" t="n">
        <v>7307.04717</v>
      </c>
      <c r="AJ348" s="11" t="n">
        <v>7517.781</v>
      </c>
      <c r="AK348" s="11" t="n">
        <v>7517.900058</v>
      </c>
      <c r="AL348" s="11" t="n">
        <v>6780.050546</v>
      </c>
      <c r="AM348" s="11" t="n">
        <v>6885.445904</v>
      </c>
      <c r="AN348" s="11" t="n">
        <v>7140.201232</v>
      </c>
      <c r="AO348" s="11" t="n">
        <v>4954.54272</v>
      </c>
      <c r="AP348" s="11" t="n">
        <v>5027.310772</v>
      </c>
      <c r="AQ348" s="11" t="n">
        <v>4845.26612</v>
      </c>
      <c r="AR348" s="11" t="n">
        <v>4808.807757</v>
      </c>
      <c r="AS348" s="11" t="n">
        <v>4772.336288</v>
      </c>
    </row>
    <row r="349" customFormat="false" ht="15" hidden="false" customHeight="false" outlineLevel="0" collapsed="false">
      <c r="A349" s="10" t="s">
        <v>758</v>
      </c>
      <c r="B349" s="10" t="n">
        <v>1</v>
      </c>
      <c r="C349" s="10" t="s">
        <v>759</v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  <c r="P349" s="11" t="n">
        <v>0</v>
      </c>
      <c r="Q349" s="11" t="n">
        <v>0</v>
      </c>
      <c r="R349" s="11" t="n">
        <v>0</v>
      </c>
      <c r="S349" s="11" t="n">
        <v>0</v>
      </c>
      <c r="T349" s="11" t="n">
        <v>0</v>
      </c>
      <c r="U349" s="11" t="n">
        <v>0</v>
      </c>
      <c r="V349" s="11" t="n">
        <v>0</v>
      </c>
      <c r="W349" s="11" t="n">
        <v>0</v>
      </c>
      <c r="X349" s="11" t="n">
        <v>0</v>
      </c>
      <c r="Y349" s="11" t="n">
        <v>0</v>
      </c>
      <c r="Z349" s="11" t="n">
        <v>0</v>
      </c>
      <c r="AA349" s="11" t="n">
        <v>0</v>
      </c>
      <c r="AB349" s="11" t="n">
        <v>0</v>
      </c>
      <c r="AC349" s="11" t="n">
        <v>3359.9398</v>
      </c>
      <c r="AD349" s="11" t="n">
        <v>3560.05692</v>
      </c>
      <c r="AE349" s="11" t="n">
        <v>3520.0924</v>
      </c>
      <c r="AF349" s="11" t="n">
        <v>3519.9552</v>
      </c>
      <c r="AG349" s="11" t="n">
        <v>3560.01135</v>
      </c>
      <c r="AH349" s="11" t="n">
        <v>3559.96383</v>
      </c>
      <c r="AI349" s="11" t="n">
        <v>0</v>
      </c>
      <c r="AJ349" s="11" t="n">
        <v>0</v>
      </c>
      <c r="AK349" s="11" t="n">
        <v>0</v>
      </c>
      <c r="AL349" s="11" t="n">
        <v>0</v>
      </c>
      <c r="AM349" s="11" t="n">
        <v>0</v>
      </c>
      <c r="AN349" s="11" t="n">
        <v>0</v>
      </c>
      <c r="AO349" s="11" t="n">
        <v>0</v>
      </c>
      <c r="AP349" s="11" t="n">
        <v>0</v>
      </c>
      <c r="AQ349" s="11" t="n">
        <v>0</v>
      </c>
      <c r="AR349" s="11" t="n">
        <v>0</v>
      </c>
      <c r="AS349" s="11" t="n">
        <v>0</v>
      </c>
    </row>
    <row r="350" customFormat="false" ht="15" hidden="false" customHeight="false" outlineLevel="0" collapsed="false">
      <c r="A350" s="10" t="s">
        <v>760</v>
      </c>
      <c r="B350" s="10" t="n">
        <v>1</v>
      </c>
      <c r="C350" s="10" t="s">
        <v>761</v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  <c r="P350" s="11" t="n">
        <v>0</v>
      </c>
      <c r="Q350" s="11" t="n">
        <v>0</v>
      </c>
      <c r="R350" s="11" t="n">
        <v>0</v>
      </c>
      <c r="S350" s="11" t="n">
        <v>0</v>
      </c>
      <c r="T350" s="11" t="n">
        <v>0</v>
      </c>
      <c r="U350" s="11" t="n">
        <v>0</v>
      </c>
      <c r="V350" s="11" t="n">
        <v>0</v>
      </c>
      <c r="W350" s="11" t="n">
        <v>0</v>
      </c>
      <c r="X350" s="11" t="n">
        <v>0</v>
      </c>
      <c r="Y350" s="11" t="n">
        <v>0</v>
      </c>
      <c r="Z350" s="11" t="n">
        <v>0</v>
      </c>
      <c r="AA350" s="11" t="n">
        <v>0</v>
      </c>
      <c r="AB350" s="11" t="n">
        <v>0</v>
      </c>
      <c r="AC350" s="11" t="n">
        <v>0</v>
      </c>
      <c r="AD350" s="11" t="n">
        <v>0</v>
      </c>
      <c r="AE350" s="11" t="n">
        <v>0</v>
      </c>
      <c r="AF350" s="11" t="n">
        <v>0</v>
      </c>
      <c r="AG350" s="11" t="n">
        <v>0</v>
      </c>
      <c r="AH350" s="11" t="n">
        <v>0</v>
      </c>
      <c r="AI350" s="11" t="n">
        <v>0</v>
      </c>
      <c r="AJ350" s="11" t="n">
        <v>0</v>
      </c>
      <c r="AK350" s="11" t="n">
        <v>0</v>
      </c>
      <c r="AL350" s="11" t="n">
        <v>0</v>
      </c>
      <c r="AM350" s="11" t="n">
        <v>0</v>
      </c>
      <c r="AN350" s="11" t="n">
        <v>0</v>
      </c>
      <c r="AO350" s="11" t="n">
        <v>0</v>
      </c>
      <c r="AP350" s="11" t="n">
        <v>0</v>
      </c>
      <c r="AQ350" s="11" t="n">
        <v>0</v>
      </c>
      <c r="AR350" s="11" t="n">
        <v>0</v>
      </c>
      <c r="AS350" s="11" t="n">
        <v>12350.00404</v>
      </c>
    </row>
    <row r="351" customFormat="false" ht="15" hidden="false" customHeight="false" outlineLevel="0" collapsed="false">
      <c r="A351" s="10" t="s">
        <v>762</v>
      </c>
      <c r="B351" s="10" t="n">
        <v>1</v>
      </c>
      <c r="C351" s="10" t="s">
        <v>763</v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  <c r="P351" s="11" t="n">
        <v>0</v>
      </c>
      <c r="Q351" s="11" t="n">
        <v>0</v>
      </c>
      <c r="R351" s="11" t="n">
        <v>0</v>
      </c>
      <c r="S351" s="11" t="n">
        <v>0</v>
      </c>
      <c r="T351" s="11" t="n">
        <v>0</v>
      </c>
      <c r="U351" s="11" t="n">
        <v>0</v>
      </c>
      <c r="V351" s="11" t="n">
        <v>0</v>
      </c>
      <c r="W351" s="11" t="n">
        <v>0</v>
      </c>
      <c r="X351" s="11" t="n">
        <v>0</v>
      </c>
      <c r="Y351" s="11" t="n">
        <v>0</v>
      </c>
      <c r="Z351" s="11" t="n">
        <v>0</v>
      </c>
      <c r="AA351" s="11" t="n">
        <v>0</v>
      </c>
      <c r="AB351" s="11" t="n">
        <v>0</v>
      </c>
      <c r="AC351" s="11" t="n">
        <v>0</v>
      </c>
      <c r="AD351" s="11" t="n">
        <v>0</v>
      </c>
      <c r="AE351" s="11" t="n">
        <v>0</v>
      </c>
      <c r="AF351" s="11" t="n">
        <v>0</v>
      </c>
      <c r="AG351" s="11" t="n">
        <v>0</v>
      </c>
      <c r="AH351" s="11" t="n">
        <v>0</v>
      </c>
      <c r="AI351" s="11" t="n">
        <v>0</v>
      </c>
      <c r="AJ351" s="11" t="n">
        <v>0</v>
      </c>
      <c r="AK351" s="11" t="n">
        <v>0</v>
      </c>
      <c r="AL351" s="11" t="n">
        <v>0</v>
      </c>
      <c r="AM351" s="11" t="n">
        <v>0</v>
      </c>
      <c r="AN351" s="11" t="n">
        <v>0</v>
      </c>
      <c r="AO351" s="11" t="n">
        <v>1475.04288</v>
      </c>
      <c r="AP351" s="11" t="n">
        <v>799.980514</v>
      </c>
      <c r="AQ351" s="11" t="n">
        <v>649.95333</v>
      </c>
      <c r="AR351" s="11" t="n">
        <v>649.979235</v>
      </c>
      <c r="AS351" s="11" t="n">
        <v>650.009424</v>
      </c>
    </row>
    <row r="352" customFormat="false" ht="15" hidden="false" customHeight="false" outlineLevel="0" collapsed="false">
      <c r="A352" s="10" t="s">
        <v>764</v>
      </c>
      <c r="B352" s="10" t="n">
        <v>1</v>
      </c>
      <c r="C352" s="10" t="s">
        <v>765</v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  <c r="P352" s="11" t="n">
        <v>0</v>
      </c>
      <c r="Q352" s="11" t="n">
        <v>0</v>
      </c>
      <c r="R352" s="11" t="n">
        <v>0</v>
      </c>
      <c r="S352" s="11" t="n">
        <v>0</v>
      </c>
      <c r="T352" s="11" t="n">
        <v>0</v>
      </c>
      <c r="U352" s="11" t="n">
        <v>0</v>
      </c>
      <c r="V352" s="11" t="n">
        <v>0</v>
      </c>
      <c r="W352" s="11" t="n">
        <v>0</v>
      </c>
      <c r="X352" s="11" t="n">
        <v>0</v>
      </c>
      <c r="Y352" s="11" t="n">
        <v>0</v>
      </c>
      <c r="Z352" s="11" t="n">
        <v>0</v>
      </c>
      <c r="AA352" s="11" t="n">
        <v>0</v>
      </c>
      <c r="AB352" s="11" t="n">
        <v>0</v>
      </c>
      <c r="AC352" s="11" t="n">
        <v>0</v>
      </c>
      <c r="AD352" s="11" t="n">
        <v>0</v>
      </c>
      <c r="AE352" s="11" t="n">
        <v>0</v>
      </c>
      <c r="AF352" s="11" t="n">
        <v>0</v>
      </c>
      <c r="AG352" s="11" t="n">
        <v>0</v>
      </c>
      <c r="AH352" s="11" t="n">
        <v>0</v>
      </c>
      <c r="AI352" s="11" t="n">
        <v>0</v>
      </c>
      <c r="AJ352" s="11" t="n">
        <v>0</v>
      </c>
      <c r="AK352" s="11" t="n">
        <v>0</v>
      </c>
      <c r="AL352" s="11" t="n">
        <v>0</v>
      </c>
      <c r="AM352" s="11" t="n">
        <v>1050.044887</v>
      </c>
      <c r="AN352" s="11" t="n">
        <v>1049.92818</v>
      </c>
      <c r="AO352" s="11" t="n">
        <v>1050.0276</v>
      </c>
      <c r="AP352" s="11" t="n">
        <v>1050.042327</v>
      </c>
      <c r="AQ352" s="11" t="n">
        <v>1049.92461</v>
      </c>
      <c r="AR352" s="11" t="n">
        <v>1050.006402</v>
      </c>
      <c r="AS352" s="11" t="n">
        <v>1049.920984</v>
      </c>
    </row>
    <row r="353" customFormat="false" ht="15" hidden="false" customHeight="false" outlineLevel="0" collapsed="false">
      <c r="A353" s="10" t="s">
        <v>766</v>
      </c>
      <c r="B353" s="10" t="n">
        <v>1</v>
      </c>
      <c r="C353" s="10" t="s">
        <v>767</v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  <c r="P353" s="11" t="n">
        <v>0</v>
      </c>
      <c r="Q353" s="11" t="n">
        <v>540.008937</v>
      </c>
      <c r="R353" s="11" t="n">
        <v>480.00531</v>
      </c>
      <c r="S353" s="11" t="n">
        <v>599.92576</v>
      </c>
      <c r="T353" s="11" t="n">
        <v>449.993662</v>
      </c>
      <c r="U353" s="11" t="n">
        <v>570.026184</v>
      </c>
      <c r="V353" s="11" t="n">
        <v>630.01344</v>
      </c>
      <c r="W353" s="11" t="n">
        <v>419.995164</v>
      </c>
      <c r="X353" s="11" t="n">
        <v>419.932242</v>
      </c>
      <c r="Y353" s="11" t="n">
        <v>599.988752</v>
      </c>
      <c r="Z353" s="11" t="n">
        <v>540.02214</v>
      </c>
      <c r="AA353" s="11" t="n">
        <v>479.983688</v>
      </c>
      <c r="AB353" s="11" t="n">
        <v>531.476</v>
      </c>
      <c r="AC353" s="11" t="n">
        <v>562.7273</v>
      </c>
      <c r="AD353" s="11" t="n">
        <v>562.75884</v>
      </c>
      <c r="AE353" s="11" t="n">
        <v>406.285</v>
      </c>
      <c r="AF353" s="11" t="n">
        <v>437.67864</v>
      </c>
      <c r="AG353" s="11" t="n">
        <v>500.0748</v>
      </c>
      <c r="AH353" s="11" t="n">
        <v>593.9852</v>
      </c>
      <c r="AI353" s="11" t="n">
        <v>656.46558</v>
      </c>
      <c r="AJ353" s="11" t="n">
        <v>468.8982</v>
      </c>
      <c r="AK353" s="11" t="n">
        <v>500.235596</v>
      </c>
      <c r="AL353" s="11" t="n">
        <v>531.405401</v>
      </c>
      <c r="AM353" s="11" t="n">
        <v>500.115573</v>
      </c>
      <c r="AN353" s="11" t="n">
        <v>550.996792</v>
      </c>
      <c r="AO353" s="11" t="n">
        <v>518.5428</v>
      </c>
      <c r="AP353" s="11" t="n">
        <v>518.593072</v>
      </c>
      <c r="AQ353" s="11" t="n">
        <v>518.559256</v>
      </c>
      <c r="AR353" s="11" t="n">
        <v>486.229473</v>
      </c>
      <c r="AS353" s="11" t="n">
        <v>486.194448</v>
      </c>
    </row>
    <row r="354" customFormat="false" ht="15" hidden="false" customHeight="false" outlineLevel="0" collapsed="false">
      <c r="A354" s="10" t="s">
        <v>768</v>
      </c>
      <c r="B354" s="10" t="n">
        <v>1</v>
      </c>
      <c r="C354" s="10" t="s">
        <v>769</v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  <c r="P354" s="11" t="n">
        <v>2080.060695</v>
      </c>
      <c r="Q354" s="11" t="n">
        <v>2512.007385</v>
      </c>
      <c r="R354" s="11" t="n">
        <v>2576.01747</v>
      </c>
      <c r="S354" s="11" t="n">
        <v>2687.91936</v>
      </c>
      <c r="T354" s="11" t="n">
        <v>2687.923709</v>
      </c>
      <c r="U354" s="11" t="n">
        <v>2688.00324</v>
      </c>
      <c r="V354" s="11" t="n">
        <v>2688.057344</v>
      </c>
      <c r="W354" s="11" t="n">
        <v>2687.92939</v>
      </c>
      <c r="X354" s="11" t="n">
        <v>2687.920722</v>
      </c>
      <c r="Y354" s="11" t="n">
        <v>2688.021776</v>
      </c>
      <c r="Z354" s="11" t="n">
        <v>2688.06939</v>
      </c>
      <c r="AA354" s="11" t="n">
        <v>3408.046068</v>
      </c>
      <c r="AB354" s="11" t="n">
        <v>2650.5556</v>
      </c>
      <c r="AC354" s="11" t="n">
        <v>2650.6283</v>
      </c>
      <c r="AD354" s="11" t="n">
        <v>3017.30184</v>
      </c>
      <c r="AE354" s="11" t="n">
        <v>3167.2608</v>
      </c>
      <c r="AF354" s="11" t="n">
        <v>3233.95884</v>
      </c>
      <c r="AG354" s="11" t="n">
        <v>2767.21905</v>
      </c>
      <c r="AH354" s="11" t="n">
        <v>3167.2945</v>
      </c>
      <c r="AI354" s="11" t="n">
        <v>3333.95793</v>
      </c>
      <c r="AJ354" s="11" t="n">
        <v>3567.3687</v>
      </c>
      <c r="AK354" s="11" t="n">
        <v>3717.325123</v>
      </c>
      <c r="AL354" s="11" t="n">
        <v>3850.808969</v>
      </c>
      <c r="AM354" s="11" t="n">
        <v>3984.200115</v>
      </c>
      <c r="AN354" s="11" t="n">
        <v>4391.596146</v>
      </c>
      <c r="AO354" s="11" t="n">
        <v>4599.06912</v>
      </c>
      <c r="AP354" s="11" t="n">
        <v>4599.073127</v>
      </c>
      <c r="AQ354" s="11" t="n">
        <v>4702.820208</v>
      </c>
      <c r="AR354" s="11" t="n">
        <v>4720.182093</v>
      </c>
      <c r="AS354" s="11" t="n">
        <v>4771.986256</v>
      </c>
    </row>
    <row r="355" customFormat="false" ht="15" hidden="false" customHeight="false" outlineLevel="0" collapsed="false">
      <c r="A355" s="10" t="s">
        <v>770</v>
      </c>
      <c r="B355" s="10" t="n">
        <v>1</v>
      </c>
      <c r="C355" s="10" t="s">
        <v>771</v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  <c r="P355" s="11" t="n">
        <v>0</v>
      </c>
      <c r="Q355" s="11" t="n">
        <v>0</v>
      </c>
      <c r="R355" s="11" t="n">
        <v>0</v>
      </c>
      <c r="S355" s="11" t="n">
        <v>0</v>
      </c>
      <c r="T355" s="11" t="n">
        <v>0</v>
      </c>
      <c r="U355" s="11" t="n">
        <v>0</v>
      </c>
      <c r="V355" s="11" t="n">
        <v>0</v>
      </c>
      <c r="W355" s="11" t="n">
        <v>0</v>
      </c>
      <c r="X355" s="11" t="n">
        <v>0</v>
      </c>
      <c r="Y355" s="11" t="n">
        <v>0</v>
      </c>
      <c r="Z355" s="11" t="n">
        <v>0</v>
      </c>
      <c r="AA355" s="11" t="n">
        <v>0</v>
      </c>
      <c r="AB355" s="11" t="n">
        <v>0</v>
      </c>
      <c r="AC355" s="11" t="n">
        <v>0</v>
      </c>
      <c r="AD355" s="11" t="n">
        <v>0</v>
      </c>
      <c r="AE355" s="11" t="n">
        <v>0</v>
      </c>
      <c r="AF355" s="11" t="n">
        <v>0</v>
      </c>
      <c r="AG355" s="11" t="n">
        <v>0</v>
      </c>
      <c r="AH355" s="11" t="n">
        <v>0</v>
      </c>
      <c r="AI355" s="11" t="n">
        <v>0</v>
      </c>
      <c r="AJ355" s="11" t="n">
        <v>0</v>
      </c>
      <c r="AK355" s="11" t="n">
        <v>0</v>
      </c>
      <c r="AL355" s="11" t="n">
        <v>843.058068</v>
      </c>
      <c r="AM355" s="11" t="n">
        <v>843.057104</v>
      </c>
      <c r="AN355" s="11" t="n">
        <v>843.04578</v>
      </c>
      <c r="AO355" s="11" t="n">
        <v>786.0108</v>
      </c>
      <c r="AP355" s="11" t="n">
        <v>843.075888</v>
      </c>
      <c r="AQ355" s="11" t="n">
        <v>899.93538</v>
      </c>
      <c r="AR355" s="11" t="n">
        <v>786.033477</v>
      </c>
      <c r="AS355" s="11" t="n">
        <v>956.987488</v>
      </c>
    </row>
    <row r="356" customFormat="false" ht="15" hidden="false" customHeight="false" outlineLevel="0" collapsed="false">
      <c r="A356" s="10" t="s">
        <v>772</v>
      </c>
      <c r="B356" s="10" t="n">
        <v>1</v>
      </c>
      <c r="C356" s="10" t="s">
        <v>773</v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521.929555</v>
      </c>
      <c r="P356" s="11" t="n">
        <v>539.974485</v>
      </c>
      <c r="Q356" s="11" t="n">
        <v>540.008937</v>
      </c>
      <c r="R356" s="11" t="n">
        <v>522.01818</v>
      </c>
      <c r="S356" s="11" t="n">
        <v>575.92192</v>
      </c>
      <c r="T356" s="11" t="n">
        <v>475.257059</v>
      </c>
      <c r="U356" s="11" t="n">
        <v>475.144644</v>
      </c>
      <c r="V356" s="11" t="n">
        <v>594.012672</v>
      </c>
      <c r="W356" s="11" t="n">
        <v>593.90251</v>
      </c>
      <c r="X356" s="11" t="n">
        <v>593.968858</v>
      </c>
      <c r="Y356" s="11" t="n">
        <v>593.974832</v>
      </c>
      <c r="Z356" s="11" t="n">
        <v>0</v>
      </c>
      <c r="AA356" s="11" t="n">
        <v>0</v>
      </c>
      <c r="AB356" s="11" t="n">
        <v>0</v>
      </c>
      <c r="AC356" s="11" t="n">
        <v>0</v>
      </c>
      <c r="AD356" s="11" t="n">
        <v>0</v>
      </c>
      <c r="AE356" s="11" t="n">
        <v>0</v>
      </c>
      <c r="AF356" s="11" t="n">
        <v>0</v>
      </c>
      <c r="AG356" s="11" t="n">
        <v>0</v>
      </c>
      <c r="AH356" s="11" t="n">
        <v>0</v>
      </c>
      <c r="AI356" s="11" t="n">
        <v>0</v>
      </c>
      <c r="AJ356" s="11" t="n">
        <v>0</v>
      </c>
      <c r="AK356" s="11" t="n">
        <v>0</v>
      </c>
      <c r="AL356" s="11" t="n">
        <v>0</v>
      </c>
      <c r="AM356" s="11" t="n">
        <v>0</v>
      </c>
      <c r="AN356" s="11" t="n">
        <v>0</v>
      </c>
      <c r="AO356" s="11" t="n">
        <v>0</v>
      </c>
      <c r="AP356" s="11" t="n">
        <v>0</v>
      </c>
      <c r="AQ356" s="11" t="n">
        <v>0</v>
      </c>
      <c r="AR356" s="11" t="n">
        <v>0</v>
      </c>
      <c r="AS356" s="11" t="n">
        <v>0</v>
      </c>
    </row>
    <row r="357" customFormat="false" ht="15" hidden="false" customHeight="false" outlineLevel="0" collapsed="false">
      <c r="A357" s="10" t="s">
        <v>774</v>
      </c>
      <c r="B357" s="10" t="n">
        <v>1</v>
      </c>
      <c r="C357" s="10" t="s">
        <v>775</v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  <c r="P357" s="11" t="n">
        <v>0</v>
      </c>
      <c r="Q357" s="11" t="n">
        <v>0</v>
      </c>
      <c r="R357" s="11" t="n">
        <v>0</v>
      </c>
      <c r="S357" s="11" t="n">
        <v>0</v>
      </c>
      <c r="T357" s="11" t="n">
        <v>0</v>
      </c>
      <c r="U357" s="11" t="n">
        <v>0</v>
      </c>
      <c r="V357" s="11" t="n">
        <v>0</v>
      </c>
      <c r="W357" s="11" t="n">
        <v>0</v>
      </c>
      <c r="X357" s="11" t="n">
        <v>0</v>
      </c>
      <c r="Y357" s="11" t="n">
        <v>0</v>
      </c>
      <c r="Z357" s="11" t="n">
        <v>0</v>
      </c>
      <c r="AA357" s="11" t="n">
        <v>0</v>
      </c>
      <c r="AB357" s="11" t="n">
        <v>0</v>
      </c>
      <c r="AC357" s="11" t="n">
        <v>0</v>
      </c>
      <c r="AD357" s="11" t="n">
        <v>0</v>
      </c>
      <c r="AE357" s="11" t="n">
        <v>0</v>
      </c>
      <c r="AF357" s="11" t="n">
        <v>0</v>
      </c>
      <c r="AG357" s="11" t="n">
        <v>0</v>
      </c>
      <c r="AH357" s="11" t="n">
        <v>0</v>
      </c>
      <c r="AI357" s="11" t="n">
        <v>0</v>
      </c>
      <c r="AJ357" s="11" t="n">
        <v>0</v>
      </c>
      <c r="AK357" s="11" t="n">
        <v>0</v>
      </c>
      <c r="AL357" s="11" t="n">
        <v>0</v>
      </c>
      <c r="AM357" s="11" t="n">
        <v>0</v>
      </c>
      <c r="AN357" s="11" t="n">
        <v>0</v>
      </c>
      <c r="AO357" s="11" t="n">
        <v>0</v>
      </c>
      <c r="AP357" s="11" t="n">
        <v>0</v>
      </c>
      <c r="AQ357" s="11" t="n">
        <v>0</v>
      </c>
      <c r="AR357" s="11" t="n">
        <v>2625.016005</v>
      </c>
      <c r="AS357" s="11" t="n">
        <v>2660.068184</v>
      </c>
    </row>
    <row r="358" customFormat="false" ht="15" hidden="false" customHeight="false" outlineLevel="0" collapsed="false">
      <c r="A358" s="10" t="s">
        <v>776</v>
      </c>
      <c r="B358" s="10" t="n">
        <v>1</v>
      </c>
      <c r="C358" s="10" t="s">
        <v>777</v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  <c r="P358" s="11" t="n">
        <v>0</v>
      </c>
      <c r="Q358" s="11" t="n">
        <v>0</v>
      </c>
      <c r="R358" s="11" t="n">
        <v>0</v>
      </c>
      <c r="S358" s="11" t="n">
        <v>0</v>
      </c>
      <c r="T358" s="11" t="n">
        <v>6643.934305</v>
      </c>
      <c r="U358" s="11" t="n">
        <v>7655.92698</v>
      </c>
      <c r="V358" s="11" t="n">
        <v>7018.087216</v>
      </c>
      <c r="W358" s="11" t="n">
        <v>7194.053142</v>
      </c>
      <c r="X358" s="11" t="n">
        <v>7083.920268</v>
      </c>
      <c r="Y358" s="11" t="n">
        <v>7700.022704</v>
      </c>
      <c r="Z358" s="11" t="n">
        <v>7656.02817</v>
      </c>
      <c r="AA358" s="11" t="n">
        <v>8184.005176</v>
      </c>
      <c r="AB358" s="11" t="n">
        <v>8447.9868</v>
      </c>
      <c r="AC358" s="11" t="n">
        <v>8249.9805</v>
      </c>
      <c r="AD358" s="11" t="n">
        <v>9516.0744</v>
      </c>
      <c r="AE358" s="11" t="n">
        <v>8294.088</v>
      </c>
      <c r="AF358" s="11" t="n">
        <v>8052.0905</v>
      </c>
      <c r="AG358" s="11" t="n">
        <v>8469.9225</v>
      </c>
      <c r="AH358" s="11" t="n">
        <v>8975.94344</v>
      </c>
      <c r="AI358" s="11" t="n">
        <v>11101.94757</v>
      </c>
      <c r="AJ358" s="11" t="n">
        <v>10140.0153</v>
      </c>
      <c r="AK358" s="11" t="n">
        <v>10250.041012</v>
      </c>
      <c r="AL358" s="11" t="n">
        <v>10250.052607</v>
      </c>
      <c r="AM358" s="11" t="n">
        <v>10294.000586</v>
      </c>
      <c r="AN358" s="11" t="n">
        <v>10811.157018</v>
      </c>
      <c r="AO358" s="11" t="n">
        <v>10081.30032</v>
      </c>
      <c r="AP358" s="11" t="n">
        <v>10309.391255</v>
      </c>
      <c r="AQ358" s="11" t="n">
        <v>10423.462068</v>
      </c>
      <c r="AR358" s="11" t="n">
        <v>11238.495822</v>
      </c>
      <c r="AS358" s="11" t="n">
        <v>10123.975536</v>
      </c>
    </row>
    <row r="359" customFormat="false" ht="15" hidden="false" customHeight="false" outlineLevel="0" collapsed="false">
      <c r="A359" s="10" t="s">
        <v>778</v>
      </c>
      <c r="B359" s="10" t="n">
        <v>1</v>
      </c>
      <c r="C359" s="10" t="s">
        <v>779</v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  <c r="P359" s="11" t="n">
        <v>0</v>
      </c>
      <c r="Q359" s="11" t="n">
        <v>0</v>
      </c>
      <c r="R359" s="11" t="n">
        <v>0</v>
      </c>
      <c r="S359" s="11" t="n">
        <v>0</v>
      </c>
      <c r="T359" s="11" t="n">
        <v>0</v>
      </c>
      <c r="U359" s="11" t="n">
        <v>0</v>
      </c>
      <c r="V359" s="11" t="n">
        <v>12120.071056</v>
      </c>
      <c r="W359" s="11" t="n">
        <v>12239.94405</v>
      </c>
      <c r="X359" s="11" t="n">
        <v>12119.957188</v>
      </c>
      <c r="Y359" s="11" t="n">
        <v>12399.901184</v>
      </c>
      <c r="Z359" s="11" t="n">
        <v>12240.09366</v>
      </c>
      <c r="AA359" s="11" t="n">
        <v>12199.92266</v>
      </c>
      <c r="AB359" s="11" t="n">
        <v>12920.864</v>
      </c>
      <c r="AC359" s="11" t="n">
        <v>12670.7054</v>
      </c>
      <c r="AD359" s="11" t="n">
        <v>12670.749</v>
      </c>
      <c r="AE359" s="11" t="n">
        <v>12920.842</v>
      </c>
      <c r="AF359" s="11" t="n">
        <v>30246.91328</v>
      </c>
      <c r="AG359" s="11" t="n">
        <v>17743.02405</v>
      </c>
      <c r="AH359" s="11" t="n">
        <v>17826.32292</v>
      </c>
      <c r="AI359" s="11" t="n">
        <v>18118.03995</v>
      </c>
      <c r="AJ359" s="11" t="n">
        <v>17784.7437</v>
      </c>
      <c r="AK359" s="11" t="n">
        <v>18034.819339</v>
      </c>
      <c r="AL359" s="11" t="n">
        <v>17953.504875</v>
      </c>
      <c r="AM359" s="11" t="n">
        <v>18233.26787</v>
      </c>
      <c r="AN359" s="11" t="n">
        <v>18788.714764</v>
      </c>
      <c r="AO359" s="11" t="n">
        <v>18788.67792</v>
      </c>
      <c r="AP359" s="11" t="n">
        <v>13916.908634</v>
      </c>
      <c r="AQ359" s="11" t="n">
        <v>18614.803712</v>
      </c>
      <c r="AR359" s="11" t="n">
        <v>14392.323162</v>
      </c>
      <c r="AS359" s="11" t="n">
        <v>14608.410504</v>
      </c>
    </row>
    <row r="360" customFormat="false" ht="15" hidden="false" customHeight="false" outlineLevel="0" collapsed="false">
      <c r="A360" s="10" t="s">
        <v>780</v>
      </c>
      <c r="B360" s="10" t="n">
        <v>1</v>
      </c>
      <c r="C360" s="10" t="s">
        <v>781</v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  <c r="P360" s="11" t="n">
        <v>0</v>
      </c>
      <c r="Q360" s="11" t="n">
        <v>0</v>
      </c>
      <c r="R360" s="11" t="n">
        <v>0</v>
      </c>
      <c r="S360" s="11" t="n">
        <v>0</v>
      </c>
      <c r="T360" s="11" t="n">
        <v>0</v>
      </c>
      <c r="U360" s="11" t="n">
        <v>0</v>
      </c>
      <c r="V360" s="11" t="n">
        <v>0</v>
      </c>
      <c r="W360" s="11" t="n">
        <v>1833.066712</v>
      </c>
      <c r="X360" s="11" t="n">
        <v>1793.915888</v>
      </c>
      <c r="Y360" s="11" t="n">
        <v>3158.911712</v>
      </c>
      <c r="Z360" s="11" t="n">
        <v>3158.90502</v>
      </c>
      <c r="AA360" s="11" t="n">
        <v>1403.932052</v>
      </c>
      <c r="AB360" s="11" t="n">
        <v>1422.3704</v>
      </c>
      <c r="AC360" s="11" t="n">
        <v>1422.3184</v>
      </c>
      <c r="AD360" s="11" t="n">
        <v>1422.30816</v>
      </c>
      <c r="AE360" s="11" t="n">
        <v>1422.487</v>
      </c>
      <c r="AF360" s="11" t="n">
        <v>1381.7368</v>
      </c>
      <c r="AG360" s="11" t="n">
        <v>1381.81545</v>
      </c>
      <c r="AH360" s="11" t="n">
        <v>1381.76747</v>
      </c>
      <c r="AI360" s="11" t="n">
        <v>1381.70907</v>
      </c>
      <c r="AJ360" s="11" t="n">
        <v>1381.7454</v>
      </c>
      <c r="AK360" s="11" t="n">
        <v>1381.725862</v>
      </c>
      <c r="AL360" s="11" t="n">
        <v>1381.800789</v>
      </c>
      <c r="AM360" s="11" t="n">
        <v>1381.836772</v>
      </c>
      <c r="AN360" s="11" t="n">
        <v>1390.594532</v>
      </c>
      <c r="AO360" s="11" t="n">
        <v>1685.56608</v>
      </c>
      <c r="AP360" s="11" t="n">
        <v>1854.18752</v>
      </c>
      <c r="AQ360" s="11" t="n">
        <v>1896.35506</v>
      </c>
      <c r="AR360" s="11" t="n">
        <v>1854.215064</v>
      </c>
      <c r="AS360" s="11" t="n">
        <v>1854.119504</v>
      </c>
    </row>
    <row r="361" customFormat="false" ht="15" hidden="false" customHeight="false" outlineLevel="0" collapsed="false">
      <c r="A361" s="10" t="s">
        <v>782</v>
      </c>
      <c r="B361" s="10" t="n">
        <v>1</v>
      </c>
      <c r="C361" s="10" t="s">
        <v>783</v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  <c r="P361" s="11" t="n">
        <v>0</v>
      </c>
      <c r="Q361" s="11" t="n">
        <v>0</v>
      </c>
      <c r="R361" s="11" t="n">
        <v>0</v>
      </c>
      <c r="S361" s="11" t="n">
        <v>0</v>
      </c>
      <c r="T361" s="11" t="n">
        <v>0</v>
      </c>
      <c r="U361" s="11" t="n">
        <v>0</v>
      </c>
      <c r="V361" s="11" t="n">
        <v>0</v>
      </c>
      <c r="W361" s="11" t="n">
        <v>0</v>
      </c>
      <c r="X361" s="11" t="n">
        <v>0</v>
      </c>
      <c r="Y361" s="11" t="n">
        <v>0</v>
      </c>
      <c r="Z361" s="11" t="n">
        <v>0</v>
      </c>
      <c r="AA361" s="11" t="n">
        <v>0</v>
      </c>
      <c r="AB361" s="11" t="n">
        <v>0</v>
      </c>
      <c r="AC361" s="11" t="n">
        <v>0</v>
      </c>
      <c r="AD361" s="11" t="n">
        <v>0</v>
      </c>
      <c r="AE361" s="11" t="n">
        <v>0</v>
      </c>
      <c r="AF361" s="11" t="n">
        <v>0</v>
      </c>
      <c r="AG361" s="11" t="n">
        <v>0</v>
      </c>
      <c r="AH361" s="11" t="n">
        <v>0</v>
      </c>
      <c r="AI361" s="11" t="n">
        <v>0</v>
      </c>
      <c r="AJ361" s="11" t="n">
        <v>0</v>
      </c>
      <c r="AK361" s="11" t="n">
        <v>8750.070948</v>
      </c>
      <c r="AL361" s="11" t="n">
        <v>16599.952768</v>
      </c>
      <c r="AM361" s="11" t="n">
        <v>16600.024564</v>
      </c>
      <c r="AN361" s="11" t="n">
        <v>16600.071374</v>
      </c>
      <c r="AO361" s="11" t="n">
        <v>16599.92688</v>
      </c>
      <c r="AP361" s="11" t="n">
        <v>22914.969223</v>
      </c>
      <c r="AQ361" s="11" t="n">
        <v>22915.02125</v>
      </c>
      <c r="AR361" s="11" t="n">
        <v>22914.927054</v>
      </c>
      <c r="AS361" s="11" t="n">
        <v>27177.184544</v>
      </c>
    </row>
    <row r="362" customFormat="false" ht="15" hidden="false" customHeight="false" outlineLevel="0" collapsed="false">
      <c r="A362" s="10" t="s">
        <v>784</v>
      </c>
      <c r="B362" s="10" t="n">
        <v>1</v>
      </c>
      <c r="C362" s="10" t="s">
        <v>785</v>
      </c>
      <c r="D362" s="11" t="n">
        <v>0</v>
      </c>
      <c r="E362" s="11" t="n">
        <v>0</v>
      </c>
      <c r="F362" s="11" t="n">
        <v>794.965176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  <c r="P362" s="11" t="n">
        <v>0</v>
      </c>
      <c r="Q362" s="11" t="n">
        <v>0</v>
      </c>
      <c r="R362" s="11" t="n">
        <v>0</v>
      </c>
      <c r="S362" s="11" t="n">
        <v>0</v>
      </c>
      <c r="T362" s="11" t="n">
        <v>0</v>
      </c>
      <c r="U362" s="11" t="n">
        <v>0</v>
      </c>
      <c r="V362" s="11" t="n">
        <v>0</v>
      </c>
      <c r="W362" s="11" t="n">
        <v>0</v>
      </c>
      <c r="X362" s="11" t="n">
        <v>0</v>
      </c>
      <c r="Y362" s="11" t="n">
        <v>0</v>
      </c>
      <c r="Z362" s="11" t="n">
        <v>0</v>
      </c>
      <c r="AA362" s="11" t="n">
        <v>0</v>
      </c>
      <c r="AB362" s="11" t="n">
        <v>0</v>
      </c>
      <c r="AC362" s="11" t="n">
        <v>0</v>
      </c>
      <c r="AD362" s="11" t="n">
        <v>0</v>
      </c>
      <c r="AE362" s="11" t="n">
        <v>0</v>
      </c>
      <c r="AF362" s="11" t="n">
        <v>0</v>
      </c>
      <c r="AG362" s="11" t="n">
        <v>0</v>
      </c>
      <c r="AH362" s="11" t="n">
        <v>0</v>
      </c>
      <c r="AI362" s="11" t="n">
        <v>0</v>
      </c>
      <c r="AJ362" s="11" t="n">
        <v>0</v>
      </c>
      <c r="AK362" s="11" t="n">
        <v>0</v>
      </c>
      <c r="AL362" s="11" t="n">
        <v>0</v>
      </c>
      <c r="AM362" s="11" t="n">
        <v>0</v>
      </c>
      <c r="AN362" s="11" t="n">
        <v>0</v>
      </c>
      <c r="AO362" s="11" t="n">
        <v>0</v>
      </c>
      <c r="AP362" s="11" t="n">
        <v>0</v>
      </c>
      <c r="AQ362" s="11" t="n">
        <v>0</v>
      </c>
      <c r="AR362" s="11" t="n">
        <v>0</v>
      </c>
      <c r="AS362" s="11" t="n">
        <v>0</v>
      </c>
    </row>
    <row r="363" customFormat="false" ht="15" hidden="false" customHeight="false" outlineLevel="0" collapsed="false">
      <c r="A363" s="10" t="s">
        <v>786</v>
      </c>
      <c r="B363" s="10" t="n">
        <v>1</v>
      </c>
      <c r="C363" s="10" t="s">
        <v>787</v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  <c r="P363" s="11" t="n">
        <v>0</v>
      </c>
      <c r="Q363" s="11" t="n">
        <v>0</v>
      </c>
      <c r="R363" s="11" t="n">
        <v>0</v>
      </c>
      <c r="S363" s="11" t="n">
        <v>0</v>
      </c>
      <c r="T363" s="11" t="n">
        <v>0</v>
      </c>
      <c r="U363" s="11" t="n">
        <v>0</v>
      </c>
      <c r="V363" s="11" t="n">
        <v>0</v>
      </c>
      <c r="W363" s="11" t="n">
        <v>0</v>
      </c>
      <c r="X363" s="11" t="n">
        <v>0</v>
      </c>
      <c r="Y363" s="11" t="n">
        <v>0</v>
      </c>
      <c r="Z363" s="11" t="n">
        <v>0</v>
      </c>
      <c r="AA363" s="11" t="n">
        <v>0</v>
      </c>
      <c r="AB363" s="11" t="n">
        <v>0</v>
      </c>
      <c r="AC363" s="11" t="n">
        <v>0</v>
      </c>
      <c r="AD363" s="11" t="n">
        <v>0</v>
      </c>
      <c r="AE363" s="11" t="n">
        <v>0</v>
      </c>
      <c r="AF363" s="11" t="n">
        <v>0</v>
      </c>
      <c r="AG363" s="11" t="n">
        <v>0</v>
      </c>
      <c r="AH363" s="11" t="n">
        <v>0</v>
      </c>
      <c r="AI363" s="11" t="n">
        <v>0</v>
      </c>
      <c r="AJ363" s="11" t="n">
        <v>0</v>
      </c>
      <c r="AK363" s="11" t="n">
        <v>840.049541</v>
      </c>
      <c r="AL363" s="11" t="n">
        <v>0</v>
      </c>
      <c r="AM363" s="11" t="n">
        <v>0</v>
      </c>
      <c r="AN363" s="11" t="n">
        <v>0</v>
      </c>
      <c r="AO363" s="11" t="n">
        <v>0</v>
      </c>
      <c r="AP363" s="11" t="n">
        <v>0</v>
      </c>
      <c r="AQ363" s="11" t="n">
        <v>0</v>
      </c>
      <c r="AR363" s="11" t="n">
        <v>0</v>
      </c>
      <c r="AS363" s="11" t="n">
        <v>0</v>
      </c>
    </row>
    <row r="364" customFormat="false" ht="15" hidden="false" customHeight="false" outlineLevel="0" collapsed="false">
      <c r="A364" s="10" t="s">
        <v>788</v>
      </c>
      <c r="B364" s="10" t="n">
        <v>1</v>
      </c>
      <c r="C364" s="10" t="s">
        <v>789</v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  <c r="P364" s="11" t="n">
        <v>0</v>
      </c>
      <c r="Q364" s="11" t="n">
        <v>0</v>
      </c>
      <c r="R364" s="11" t="n">
        <v>0</v>
      </c>
      <c r="S364" s="11" t="n">
        <v>0</v>
      </c>
      <c r="T364" s="11" t="n">
        <v>0</v>
      </c>
      <c r="U364" s="11" t="n">
        <v>0</v>
      </c>
      <c r="V364" s="11" t="n">
        <v>0</v>
      </c>
      <c r="W364" s="11" t="n">
        <v>0</v>
      </c>
      <c r="X364" s="11" t="n">
        <v>0</v>
      </c>
      <c r="Y364" s="11" t="n">
        <v>0</v>
      </c>
      <c r="Z364" s="11" t="n">
        <v>0</v>
      </c>
      <c r="AA364" s="11" t="n">
        <v>0</v>
      </c>
      <c r="AB364" s="11" t="n">
        <v>0</v>
      </c>
      <c r="AC364" s="11" t="n">
        <v>0</v>
      </c>
      <c r="AD364" s="11" t="n">
        <v>0</v>
      </c>
      <c r="AE364" s="11" t="n">
        <v>0</v>
      </c>
      <c r="AF364" s="11" t="n">
        <v>0</v>
      </c>
      <c r="AG364" s="11" t="n">
        <v>0</v>
      </c>
      <c r="AH364" s="11" t="n">
        <v>0</v>
      </c>
      <c r="AI364" s="11" t="n">
        <v>0</v>
      </c>
      <c r="AJ364" s="11" t="n">
        <v>3210.0081</v>
      </c>
      <c r="AK364" s="11" t="n">
        <v>3239.927971</v>
      </c>
      <c r="AL364" s="11" t="n">
        <v>3179.994488</v>
      </c>
      <c r="AM364" s="11" t="n">
        <v>3074.964467</v>
      </c>
      <c r="AN364" s="11" t="n">
        <v>3044.964124</v>
      </c>
      <c r="AO364" s="11" t="n">
        <v>3135.07008</v>
      </c>
      <c r="AP364" s="11" t="n">
        <v>3224.91013</v>
      </c>
      <c r="AQ364" s="11" t="n">
        <v>3225.031584</v>
      </c>
      <c r="AR364" s="11" t="n">
        <v>3179.964987</v>
      </c>
      <c r="AS364" s="11" t="n">
        <v>3059.979744</v>
      </c>
    </row>
    <row r="365" customFormat="false" ht="15" hidden="false" customHeight="false" outlineLevel="0" collapsed="false">
      <c r="A365" s="10" t="s">
        <v>790</v>
      </c>
      <c r="B365" s="10" t="n">
        <v>1</v>
      </c>
      <c r="C365" s="10" t="s">
        <v>791</v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5180.019265</v>
      </c>
      <c r="J365" s="11" t="n">
        <v>5109.98808</v>
      </c>
      <c r="K365" s="11" t="n">
        <v>5110.072415</v>
      </c>
      <c r="L365" s="11" t="n">
        <v>0</v>
      </c>
      <c r="M365" s="11" t="n">
        <v>0</v>
      </c>
      <c r="N365" s="11" t="n">
        <v>0</v>
      </c>
      <c r="O365" s="11" t="n">
        <v>0</v>
      </c>
      <c r="P365" s="11" t="n">
        <v>0</v>
      </c>
      <c r="Q365" s="11" t="n">
        <v>0</v>
      </c>
      <c r="R365" s="11" t="n">
        <v>0</v>
      </c>
      <c r="S365" s="11" t="n">
        <v>0</v>
      </c>
      <c r="T365" s="11" t="n">
        <v>0</v>
      </c>
      <c r="U365" s="11" t="n">
        <v>0</v>
      </c>
      <c r="V365" s="11" t="n">
        <v>0</v>
      </c>
      <c r="W365" s="11" t="n">
        <v>0</v>
      </c>
      <c r="X365" s="11" t="n">
        <v>0</v>
      </c>
      <c r="Y365" s="11" t="n">
        <v>0</v>
      </c>
      <c r="Z365" s="11" t="n">
        <v>0</v>
      </c>
      <c r="AA365" s="11" t="n">
        <v>0</v>
      </c>
      <c r="AB365" s="11" t="n">
        <v>0</v>
      </c>
      <c r="AC365" s="11" t="n">
        <v>0</v>
      </c>
      <c r="AD365" s="11" t="n">
        <v>0</v>
      </c>
      <c r="AE365" s="11" t="n">
        <v>0</v>
      </c>
      <c r="AF365" s="11" t="n">
        <v>0</v>
      </c>
      <c r="AG365" s="11" t="n">
        <v>0</v>
      </c>
      <c r="AH365" s="11" t="n">
        <v>0</v>
      </c>
      <c r="AI365" s="11" t="n">
        <v>0</v>
      </c>
      <c r="AJ365" s="11" t="n">
        <v>0</v>
      </c>
      <c r="AK365" s="11" t="n">
        <v>0</v>
      </c>
      <c r="AL365" s="11" t="n">
        <v>0</v>
      </c>
      <c r="AM365" s="11" t="n">
        <v>0</v>
      </c>
      <c r="AN365" s="11" t="n">
        <v>0</v>
      </c>
      <c r="AO365" s="11" t="n">
        <v>0</v>
      </c>
      <c r="AP365" s="11" t="n">
        <v>0</v>
      </c>
      <c r="AQ365" s="11" t="n">
        <v>0</v>
      </c>
      <c r="AR365" s="11" t="n">
        <v>0</v>
      </c>
      <c r="AS365" s="11" t="n">
        <v>0</v>
      </c>
    </row>
    <row r="366" customFormat="false" ht="15" hidden="false" customHeight="false" outlineLevel="0" collapsed="false">
      <c r="A366" s="10" t="s">
        <v>792</v>
      </c>
      <c r="B366" s="10" t="n">
        <v>1</v>
      </c>
      <c r="C366" s="10" t="s">
        <v>793</v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  <c r="P366" s="11" t="n">
        <v>0</v>
      </c>
      <c r="Q366" s="11" t="n">
        <v>0</v>
      </c>
      <c r="R366" s="11" t="n">
        <v>0</v>
      </c>
      <c r="S366" s="11" t="n">
        <v>0</v>
      </c>
      <c r="T366" s="11" t="n">
        <v>0</v>
      </c>
      <c r="U366" s="11" t="n">
        <v>0</v>
      </c>
      <c r="V366" s="11" t="n">
        <v>0</v>
      </c>
      <c r="W366" s="11" t="n">
        <v>0</v>
      </c>
      <c r="X366" s="11" t="n">
        <v>0</v>
      </c>
      <c r="Y366" s="11" t="n">
        <v>0</v>
      </c>
      <c r="Z366" s="11" t="n">
        <v>0</v>
      </c>
      <c r="AA366" s="11" t="n">
        <v>0</v>
      </c>
      <c r="AB366" s="11" t="n">
        <v>0</v>
      </c>
      <c r="AC366" s="11" t="n">
        <v>0</v>
      </c>
      <c r="AD366" s="11" t="n">
        <v>0</v>
      </c>
      <c r="AE366" s="11" t="n">
        <v>0</v>
      </c>
      <c r="AF366" s="11" t="n">
        <v>0</v>
      </c>
      <c r="AG366" s="11" t="n">
        <v>0</v>
      </c>
      <c r="AH366" s="11" t="n">
        <v>0</v>
      </c>
      <c r="AI366" s="11" t="n">
        <v>992.71314</v>
      </c>
      <c r="AJ366" s="11" t="n">
        <v>0</v>
      </c>
      <c r="AK366" s="11" t="n">
        <v>9077.728947</v>
      </c>
      <c r="AL366" s="11" t="n">
        <v>9077.732304</v>
      </c>
      <c r="AM366" s="11" t="n">
        <v>9217.700081</v>
      </c>
      <c r="AN366" s="11" t="n">
        <v>9742.781824</v>
      </c>
      <c r="AO366" s="11" t="n">
        <v>9917.71344</v>
      </c>
      <c r="AP366" s="11" t="n">
        <v>10022.752696</v>
      </c>
      <c r="AQ366" s="11" t="n">
        <v>9707.723988</v>
      </c>
      <c r="AR366" s="11" t="n">
        <v>9847.661427</v>
      </c>
      <c r="AS366" s="11" t="n">
        <v>9602.777888</v>
      </c>
    </row>
    <row r="367" customFormat="false" ht="15" hidden="false" customHeight="false" outlineLevel="0" collapsed="false">
      <c r="A367" s="10" t="s">
        <v>794</v>
      </c>
      <c r="B367" s="10" t="n">
        <v>1</v>
      </c>
      <c r="C367" s="10" t="s">
        <v>795</v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  <c r="P367" s="11" t="n">
        <v>0</v>
      </c>
      <c r="Q367" s="11" t="n">
        <v>0</v>
      </c>
      <c r="R367" s="11" t="n">
        <v>0</v>
      </c>
      <c r="S367" s="11" t="n">
        <v>0</v>
      </c>
      <c r="T367" s="11" t="n">
        <v>0</v>
      </c>
      <c r="U367" s="11" t="n">
        <v>944.946444</v>
      </c>
      <c r="V367" s="11" t="n">
        <v>810.01728</v>
      </c>
      <c r="W367" s="11" t="n">
        <v>629.992746</v>
      </c>
      <c r="X367" s="11" t="n">
        <v>629.9968</v>
      </c>
      <c r="Y367" s="11" t="n">
        <v>494.945616</v>
      </c>
      <c r="Z367" s="11" t="n">
        <v>494.91825</v>
      </c>
      <c r="AA367" s="11" t="n">
        <v>0</v>
      </c>
      <c r="AB367" s="11" t="n">
        <v>0</v>
      </c>
      <c r="AC367" s="11" t="n">
        <v>0</v>
      </c>
      <c r="AD367" s="11" t="n">
        <v>0</v>
      </c>
      <c r="AE367" s="11" t="n">
        <v>0</v>
      </c>
      <c r="AF367" s="11" t="n">
        <v>0</v>
      </c>
      <c r="AG367" s="11" t="n">
        <v>0</v>
      </c>
      <c r="AH367" s="11" t="n">
        <v>0</v>
      </c>
      <c r="AI367" s="11" t="n">
        <v>0</v>
      </c>
      <c r="AJ367" s="11" t="n">
        <v>0</v>
      </c>
      <c r="AK367" s="11" t="n">
        <v>0</v>
      </c>
      <c r="AL367" s="11" t="n">
        <v>0</v>
      </c>
      <c r="AM367" s="11" t="n">
        <v>0</v>
      </c>
      <c r="AN367" s="11" t="n">
        <v>0</v>
      </c>
      <c r="AO367" s="11" t="n">
        <v>0</v>
      </c>
      <c r="AP367" s="11" t="n">
        <v>0</v>
      </c>
      <c r="AQ367" s="11" t="n">
        <v>0</v>
      </c>
      <c r="AR367" s="11" t="n">
        <v>0</v>
      </c>
      <c r="AS367" s="11" t="n">
        <v>0</v>
      </c>
    </row>
    <row r="368" customFormat="false" ht="15" hidden="false" customHeight="false" outlineLevel="0" collapsed="false">
      <c r="A368" s="10" t="s">
        <v>796</v>
      </c>
      <c r="B368" s="10" t="n">
        <v>1</v>
      </c>
      <c r="C368" s="10" t="s">
        <v>797</v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  <c r="P368" s="11" t="n">
        <v>0</v>
      </c>
      <c r="Q368" s="11" t="n">
        <v>0</v>
      </c>
      <c r="R368" s="11" t="n">
        <v>0</v>
      </c>
      <c r="S368" s="11" t="n">
        <v>0</v>
      </c>
      <c r="T368" s="11" t="n">
        <v>0</v>
      </c>
      <c r="U368" s="11" t="n">
        <v>0</v>
      </c>
      <c r="V368" s="11" t="n">
        <v>0</v>
      </c>
      <c r="W368" s="11" t="n">
        <v>0</v>
      </c>
      <c r="X368" s="11" t="n">
        <v>0</v>
      </c>
      <c r="Y368" s="11" t="n">
        <v>0</v>
      </c>
      <c r="Z368" s="11" t="n">
        <v>0</v>
      </c>
      <c r="AA368" s="11" t="n">
        <v>0</v>
      </c>
      <c r="AB368" s="11" t="n">
        <v>0</v>
      </c>
      <c r="AC368" s="11" t="n">
        <v>0</v>
      </c>
      <c r="AD368" s="11" t="n">
        <v>0</v>
      </c>
      <c r="AE368" s="11" t="n">
        <v>0</v>
      </c>
      <c r="AF368" s="11" t="n">
        <v>0</v>
      </c>
      <c r="AG368" s="11" t="n">
        <v>0</v>
      </c>
      <c r="AH368" s="11" t="n">
        <v>0</v>
      </c>
      <c r="AI368" s="11" t="n">
        <v>0</v>
      </c>
      <c r="AJ368" s="11" t="n">
        <v>0</v>
      </c>
      <c r="AK368" s="11" t="n">
        <v>0</v>
      </c>
      <c r="AL368" s="11" t="n">
        <v>0</v>
      </c>
      <c r="AM368" s="11" t="n">
        <v>0</v>
      </c>
      <c r="AN368" s="11" t="n">
        <v>0</v>
      </c>
      <c r="AO368" s="11" t="n">
        <v>0</v>
      </c>
      <c r="AP368" s="11" t="n">
        <v>0</v>
      </c>
      <c r="AQ368" s="11" t="n">
        <v>0</v>
      </c>
      <c r="AR368" s="11" t="n">
        <v>0</v>
      </c>
      <c r="AS368" s="11" t="n">
        <v>0</v>
      </c>
    </row>
    <row r="369" customFormat="false" ht="15" hidden="false" customHeight="false" outlineLevel="0" collapsed="false">
      <c r="A369" s="10" t="s">
        <v>798</v>
      </c>
      <c r="B369" s="10" t="n">
        <v>1</v>
      </c>
      <c r="C369" s="10" t="s">
        <v>799</v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  <c r="P369" s="11" t="n">
        <v>0</v>
      </c>
      <c r="Q369" s="11" t="n">
        <v>0</v>
      </c>
      <c r="R369" s="11" t="n">
        <v>0</v>
      </c>
      <c r="S369" s="11" t="n">
        <v>0</v>
      </c>
      <c r="T369" s="11" t="n">
        <v>0</v>
      </c>
      <c r="U369" s="11" t="n">
        <v>0</v>
      </c>
      <c r="V369" s="11" t="n">
        <v>0</v>
      </c>
      <c r="W369" s="11" t="n">
        <v>0</v>
      </c>
      <c r="X369" s="11" t="n">
        <v>0</v>
      </c>
      <c r="Y369" s="11" t="n">
        <v>0</v>
      </c>
      <c r="Z369" s="11" t="n">
        <v>0</v>
      </c>
      <c r="AA369" s="11" t="n">
        <v>0</v>
      </c>
      <c r="AB369" s="11" t="n">
        <v>0</v>
      </c>
      <c r="AC369" s="11" t="n">
        <v>0</v>
      </c>
      <c r="AD369" s="11" t="n">
        <v>0</v>
      </c>
      <c r="AE369" s="11" t="n">
        <v>0</v>
      </c>
      <c r="AF369" s="11" t="n">
        <v>390.01258</v>
      </c>
      <c r="AG369" s="11" t="n">
        <v>437.56545</v>
      </c>
      <c r="AH369" s="11" t="n">
        <v>519.92502</v>
      </c>
      <c r="AI369" s="11" t="n">
        <v>454.97799</v>
      </c>
      <c r="AJ369" s="11" t="n">
        <v>863.86605</v>
      </c>
      <c r="AK369" s="11" t="n">
        <v>714.990642</v>
      </c>
      <c r="AL369" s="11" t="n">
        <v>584.967837</v>
      </c>
      <c r="AM369" s="11" t="n">
        <v>520.077036</v>
      </c>
      <c r="AN369" s="11" t="n">
        <v>1534.032996</v>
      </c>
      <c r="AO369" s="11" t="n">
        <v>1466.58744</v>
      </c>
      <c r="AP369" s="11" t="n">
        <v>1534.050456</v>
      </c>
      <c r="AQ369" s="11" t="n">
        <v>539.259524</v>
      </c>
      <c r="AR369" s="11" t="n">
        <v>0</v>
      </c>
      <c r="AS369" s="11" t="n">
        <v>0</v>
      </c>
    </row>
    <row r="370" customFormat="false" ht="15" hidden="false" customHeight="false" outlineLevel="0" collapsed="false">
      <c r="A370" s="10" t="s">
        <v>800</v>
      </c>
      <c r="B370" s="10" t="n">
        <v>1</v>
      </c>
      <c r="C370" s="10" t="s">
        <v>801</v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  <c r="P370" s="11" t="n">
        <v>0</v>
      </c>
      <c r="Q370" s="11" t="n">
        <v>0</v>
      </c>
      <c r="R370" s="11" t="n">
        <v>0</v>
      </c>
      <c r="S370" s="11" t="n">
        <v>0</v>
      </c>
      <c r="T370" s="11" t="n">
        <v>0</v>
      </c>
      <c r="U370" s="11" t="n">
        <v>0</v>
      </c>
      <c r="V370" s="11" t="n">
        <v>0</v>
      </c>
      <c r="W370" s="11" t="n">
        <v>0</v>
      </c>
      <c r="X370" s="11" t="n">
        <v>0</v>
      </c>
      <c r="Y370" s="11" t="n">
        <v>0</v>
      </c>
      <c r="Z370" s="11" t="n">
        <v>0</v>
      </c>
      <c r="AA370" s="11" t="n">
        <v>0</v>
      </c>
      <c r="AB370" s="11" t="n">
        <v>0</v>
      </c>
      <c r="AC370" s="11" t="n">
        <v>0</v>
      </c>
      <c r="AD370" s="11" t="n">
        <v>0</v>
      </c>
      <c r="AE370" s="11" t="n">
        <v>0</v>
      </c>
      <c r="AF370" s="11" t="n">
        <v>0</v>
      </c>
      <c r="AG370" s="11" t="n">
        <v>0</v>
      </c>
      <c r="AH370" s="11" t="n">
        <v>0</v>
      </c>
      <c r="AI370" s="11" t="n">
        <v>0</v>
      </c>
      <c r="AJ370" s="11" t="n">
        <v>0</v>
      </c>
      <c r="AK370" s="11" t="n">
        <v>0</v>
      </c>
      <c r="AL370" s="11" t="n">
        <v>0</v>
      </c>
      <c r="AM370" s="11" t="n">
        <v>0</v>
      </c>
      <c r="AN370" s="11" t="n">
        <v>0</v>
      </c>
      <c r="AO370" s="11" t="n">
        <v>0</v>
      </c>
      <c r="AP370" s="11" t="n">
        <v>440.00739</v>
      </c>
      <c r="AQ370" s="11" t="n">
        <v>439.968408</v>
      </c>
      <c r="AR370" s="11" t="n">
        <v>15510.010491</v>
      </c>
      <c r="AS370" s="11" t="n">
        <v>5686.969904</v>
      </c>
    </row>
    <row r="371" customFormat="false" ht="15" hidden="false" customHeight="false" outlineLevel="0" collapsed="false">
      <c r="A371" s="10" t="s">
        <v>802</v>
      </c>
      <c r="B371" s="10" t="n">
        <v>1</v>
      </c>
      <c r="C371" s="10" t="s">
        <v>803</v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  <c r="P371" s="11" t="n">
        <v>0</v>
      </c>
      <c r="Q371" s="11" t="n">
        <v>749.926941</v>
      </c>
      <c r="R371" s="11" t="n">
        <v>749.94627</v>
      </c>
      <c r="S371" s="11" t="n">
        <v>750.07744</v>
      </c>
      <c r="T371" s="11" t="n">
        <v>749.932919</v>
      </c>
      <c r="U371" s="11" t="n">
        <v>750.024756</v>
      </c>
      <c r="V371" s="11" t="n">
        <v>750.016</v>
      </c>
      <c r="W371" s="11" t="n">
        <v>749.963036</v>
      </c>
      <c r="X371" s="11" t="n">
        <v>750.08994</v>
      </c>
      <c r="Y371" s="11" t="n">
        <v>749.935824</v>
      </c>
      <c r="Z371" s="11" t="n">
        <v>750.03075</v>
      </c>
      <c r="AA371" s="11" t="n">
        <v>749.923924</v>
      </c>
      <c r="AB371" s="11" t="n">
        <v>781.4972</v>
      </c>
      <c r="AC371" s="11" t="n">
        <v>781.5771</v>
      </c>
      <c r="AD371" s="11" t="n">
        <v>781.57548</v>
      </c>
      <c r="AE371" s="11" t="n">
        <v>781.6336</v>
      </c>
      <c r="AF371" s="11" t="n">
        <v>781.569</v>
      </c>
      <c r="AG371" s="11" t="n">
        <v>781.65015</v>
      </c>
      <c r="AH371" s="11" t="n">
        <v>0</v>
      </c>
      <c r="AI371" s="11" t="n">
        <v>0</v>
      </c>
      <c r="AJ371" s="11" t="n">
        <v>0</v>
      </c>
      <c r="AK371" s="11" t="n">
        <v>0</v>
      </c>
      <c r="AL371" s="11" t="n">
        <v>0</v>
      </c>
      <c r="AM371" s="11" t="n">
        <v>0</v>
      </c>
      <c r="AN371" s="11" t="n">
        <v>0</v>
      </c>
      <c r="AO371" s="11" t="n">
        <v>0</v>
      </c>
      <c r="AP371" s="11" t="n">
        <v>0</v>
      </c>
      <c r="AQ371" s="11" t="n">
        <v>0</v>
      </c>
      <c r="AR371" s="11" t="n">
        <v>0</v>
      </c>
      <c r="AS371" s="11" t="n">
        <v>0</v>
      </c>
    </row>
    <row r="372" customFormat="false" ht="15" hidden="false" customHeight="false" outlineLevel="0" collapsed="false">
      <c r="A372" s="10" t="s">
        <v>804</v>
      </c>
      <c r="B372" s="10" t="n">
        <v>1</v>
      </c>
      <c r="C372" s="10" t="s">
        <v>805</v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  <c r="P372" s="11" t="n">
        <v>0</v>
      </c>
      <c r="Q372" s="11" t="n">
        <v>0</v>
      </c>
      <c r="R372" s="11" t="n">
        <v>0</v>
      </c>
      <c r="S372" s="11" t="n">
        <v>0</v>
      </c>
      <c r="T372" s="11" t="n">
        <v>0</v>
      </c>
      <c r="U372" s="11" t="n">
        <v>0</v>
      </c>
      <c r="V372" s="11" t="n">
        <v>0</v>
      </c>
      <c r="W372" s="11" t="n">
        <v>0</v>
      </c>
      <c r="X372" s="11" t="n">
        <v>0</v>
      </c>
      <c r="Y372" s="11" t="n">
        <v>0</v>
      </c>
      <c r="Z372" s="11" t="n">
        <v>0</v>
      </c>
      <c r="AA372" s="11" t="n">
        <v>0</v>
      </c>
      <c r="AB372" s="11" t="n">
        <v>0</v>
      </c>
      <c r="AC372" s="11" t="n">
        <v>0</v>
      </c>
      <c r="AD372" s="11" t="n">
        <v>0</v>
      </c>
      <c r="AE372" s="11" t="n">
        <v>0</v>
      </c>
      <c r="AF372" s="11" t="n">
        <v>0</v>
      </c>
      <c r="AG372" s="11" t="n">
        <v>0</v>
      </c>
      <c r="AH372" s="11" t="n">
        <v>2850.00114</v>
      </c>
      <c r="AI372" s="11" t="n">
        <v>3250.08243</v>
      </c>
      <c r="AJ372" s="11" t="n">
        <v>3199.91835</v>
      </c>
      <c r="AK372" s="11" t="n">
        <v>3099.950411</v>
      </c>
      <c r="AL372" s="11" t="n">
        <v>3250.065894</v>
      </c>
      <c r="AM372" s="11" t="n">
        <v>3299.93555</v>
      </c>
      <c r="AN372" s="11" t="n">
        <v>3299.946682</v>
      </c>
      <c r="AO372" s="11" t="n">
        <v>2950.08576</v>
      </c>
      <c r="AP372" s="11" t="n">
        <v>2950.041316</v>
      </c>
      <c r="AQ372" s="11" t="n">
        <v>2949.963616</v>
      </c>
      <c r="AR372" s="11" t="n">
        <v>3150.019206</v>
      </c>
      <c r="AS372" s="11" t="n">
        <v>3199.992544</v>
      </c>
    </row>
    <row r="373" customFormat="false" ht="15" hidden="false" customHeight="false" outlineLevel="0" collapsed="false">
      <c r="A373" s="10" t="s">
        <v>806</v>
      </c>
      <c r="B373" s="10" t="n">
        <v>1</v>
      </c>
      <c r="C373" s="10" t="s">
        <v>807</v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349.973286</v>
      </c>
      <c r="N373" s="11" t="n">
        <v>490.080992</v>
      </c>
      <c r="O373" s="11" t="n">
        <v>350.039627</v>
      </c>
      <c r="P373" s="11" t="n">
        <v>350.082027</v>
      </c>
      <c r="Q373" s="11" t="n">
        <v>349.920321</v>
      </c>
      <c r="R373" s="11" t="n">
        <v>385.06284</v>
      </c>
      <c r="S373" s="11" t="n">
        <v>419.98208</v>
      </c>
      <c r="T373" s="11" t="n">
        <v>279.932003</v>
      </c>
      <c r="U373" s="11" t="n">
        <v>280.03872</v>
      </c>
      <c r="V373" s="11" t="n">
        <v>0</v>
      </c>
      <c r="W373" s="11" t="n">
        <v>0</v>
      </c>
      <c r="X373" s="11" t="n">
        <v>0</v>
      </c>
      <c r="Y373" s="11" t="n">
        <v>0</v>
      </c>
      <c r="Z373" s="11" t="n">
        <v>0</v>
      </c>
      <c r="AA373" s="11" t="n">
        <v>0</v>
      </c>
      <c r="AB373" s="11" t="n">
        <v>0</v>
      </c>
      <c r="AC373" s="11" t="n">
        <v>0</v>
      </c>
      <c r="AD373" s="11" t="n">
        <v>0</v>
      </c>
      <c r="AE373" s="11" t="n">
        <v>0</v>
      </c>
      <c r="AF373" s="11" t="n">
        <v>0</v>
      </c>
      <c r="AG373" s="11" t="n">
        <v>0</v>
      </c>
      <c r="AH373" s="11" t="n">
        <v>0</v>
      </c>
      <c r="AI373" s="11" t="n">
        <v>0</v>
      </c>
      <c r="AJ373" s="11" t="n">
        <v>0</v>
      </c>
      <c r="AK373" s="11" t="n">
        <v>0</v>
      </c>
      <c r="AL373" s="11" t="n">
        <v>0</v>
      </c>
      <c r="AM373" s="11" t="n">
        <v>0</v>
      </c>
      <c r="AN373" s="11" t="n">
        <v>0</v>
      </c>
      <c r="AO373" s="11" t="n">
        <v>0</v>
      </c>
      <c r="AP373" s="11" t="n">
        <v>0</v>
      </c>
      <c r="AQ373" s="11" t="n">
        <v>0</v>
      </c>
      <c r="AR373" s="11" t="n">
        <v>0</v>
      </c>
      <c r="AS373" s="11" t="n">
        <v>0</v>
      </c>
    </row>
    <row r="374" customFormat="false" ht="15" hidden="false" customHeight="false" outlineLevel="0" collapsed="false">
      <c r="A374" s="10" t="s">
        <v>808</v>
      </c>
      <c r="B374" s="10" t="n">
        <v>1</v>
      </c>
      <c r="C374" s="10" t="s">
        <v>809</v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  <c r="P374" s="11" t="n">
        <v>0</v>
      </c>
      <c r="Q374" s="11" t="n">
        <v>0</v>
      </c>
      <c r="R374" s="11" t="n">
        <v>0</v>
      </c>
      <c r="S374" s="11" t="n">
        <v>0</v>
      </c>
      <c r="T374" s="11" t="n">
        <v>4079.953839</v>
      </c>
      <c r="U374" s="11" t="n">
        <v>4139.967156</v>
      </c>
      <c r="V374" s="11" t="n">
        <v>5399.927696</v>
      </c>
      <c r="W374" s="11" t="n">
        <v>5540.049524</v>
      </c>
      <c r="X374" s="11" t="n">
        <v>5619.965204</v>
      </c>
      <c r="Y374" s="11" t="n">
        <v>6260.089792</v>
      </c>
      <c r="Z374" s="11" t="n">
        <v>5440.01895</v>
      </c>
      <c r="AA374" s="11" t="n">
        <v>5459.915628</v>
      </c>
      <c r="AB374" s="11" t="n">
        <v>5772.6152</v>
      </c>
      <c r="AC374" s="11" t="n">
        <v>11545.4561</v>
      </c>
      <c r="AD374" s="11" t="n">
        <v>8294.4162</v>
      </c>
      <c r="AE374" s="11" t="n">
        <v>7981.787</v>
      </c>
      <c r="AF374" s="11" t="n">
        <v>8148.38752</v>
      </c>
      <c r="AG374" s="11" t="n">
        <v>8148.4998</v>
      </c>
      <c r="AH374" s="11" t="n">
        <v>9044.55249</v>
      </c>
      <c r="AI374" s="11" t="n">
        <v>8794.43937</v>
      </c>
      <c r="AJ374" s="11" t="n">
        <v>9607.2765</v>
      </c>
      <c r="AK374" s="11" t="n">
        <v>10315.793629</v>
      </c>
      <c r="AL374" s="11" t="n">
        <v>11191.063897</v>
      </c>
      <c r="AM374" s="11" t="n">
        <v>9503.095052</v>
      </c>
      <c r="AN374" s="11" t="n">
        <v>12317.778096</v>
      </c>
      <c r="AO374" s="11" t="n">
        <v>14003.244</v>
      </c>
      <c r="AP374" s="11" t="n">
        <v>14608.426421</v>
      </c>
      <c r="AQ374" s="11" t="n">
        <v>11561.275104</v>
      </c>
      <c r="AR374" s="11" t="n">
        <v>8752.130514</v>
      </c>
      <c r="AS374" s="11" t="n">
        <v>9011.398824</v>
      </c>
    </row>
    <row r="375" customFormat="false" ht="15" hidden="false" customHeight="false" outlineLevel="0" collapsed="false">
      <c r="A375" s="10" t="s">
        <v>810</v>
      </c>
      <c r="B375" s="10" t="n">
        <v>1</v>
      </c>
      <c r="C375" s="10" t="s">
        <v>811</v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  <c r="P375" s="11" t="n">
        <v>0</v>
      </c>
      <c r="Q375" s="11" t="n">
        <v>0</v>
      </c>
      <c r="R375" s="11" t="n">
        <v>0</v>
      </c>
      <c r="S375" s="11" t="n">
        <v>0</v>
      </c>
      <c r="T375" s="11" t="n">
        <v>0</v>
      </c>
      <c r="U375" s="11" t="n">
        <v>0</v>
      </c>
      <c r="V375" s="11" t="n">
        <v>0</v>
      </c>
      <c r="W375" s="11" t="n">
        <v>0</v>
      </c>
      <c r="X375" s="11" t="n">
        <v>0</v>
      </c>
      <c r="Y375" s="11" t="n">
        <v>0</v>
      </c>
      <c r="Z375" s="11" t="n">
        <v>0</v>
      </c>
      <c r="AA375" s="11" t="n">
        <v>0</v>
      </c>
      <c r="AB375" s="11" t="n">
        <v>0</v>
      </c>
      <c r="AC375" s="11" t="n">
        <v>0</v>
      </c>
      <c r="AD375" s="11" t="n">
        <v>0</v>
      </c>
      <c r="AE375" s="11" t="n">
        <v>0</v>
      </c>
      <c r="AF375" s="11" t="n">
        <v>0</v>
      </c>
      <c r="AG375" s="11" t="n">
        <v>0</v>
      </c>
      <c r="AH375" s="11" t="n">
        <v>0</v>
      </c>
      <c r="AI375" s="11" t="n">
        <v>2519.9928</v>
      </c>
      <c r="AJ375" s="11" t="n">
        <v>0</v>
      </c>
      <c r="AK375" s="11" t="n">
        <v>1191.835251</v>
      </c>
      <c r="AL375" s="11" t="n">
        <v>1716.749447</v>
      </c>
      <c r="AM375" s="11" t="n">
        <v>1226.820726</v>
      </c>
      <c r="AN375" s="11" t="n">
        <v>2696.884486</v>
      </c>
      <c r="AO375" s="11" t="n">
        <v>2731.79736</v>
      </c>
      <c r="AP375" s="11" t="n">
        <v>2731.848351</v>
      </c>
      <c r="AQ375" s="11" t="n">
        <v>2801.904072</v>
      </c>
      <c r="AR375" s="11" t="n">
        <v>2766.782448</v>
      </c>
      <c r="AS375" s="11" t="n">
        <v>2451.799144</v>
      </c>
    </row>
    <row r="376" customFormat="false" ht="15" hidden="false" customHeight="false" outlineLevel="0" collapsed="false">
      <c r="A376" s="10" t="s">
        <v>812</v>
      </c>
      <c r="B376" s="10" t="n">
        <v>1</v>
      </c>
      <c r="C376" s="10" t="s">
        <v>813</v>
      </c>
      <c r="D376" s="11" t="n">
        <v>2054.475468</v>
      </c>
      <c r="E376" s="11" t="n">
        <v>2054.466264</v>
      </c>
      <c r="F376" s="11" t="n">
        <v>2054.38405</v>
      </c>
      <c r="G376" s="11" t="n">
        <v>3081.551121</v>
      </c>
      <c r="H376" s="11" t="n">
        <v>2328.235539</v>
      </c>
      <c r="I376" s="11" t="n">
        <v>2328.365715</v>
      </c>
      <c r="J376" s="11" t="n">
        <v>1848.907836</v>
      </c>
      <c r="K376" s="11" t="n">
        <v>1917.42845</v>
      </c>
      <c r="L376" s="11" t="n">
        <v>1712.061945</v>
      </c>
      <c r="M376" s="11" t="n">
        <v>1574.970126</v>
      </c>
      <c r="N376" s="11" t="n">
        <v>0</v>
      </c>
      <c r="O376" s="11" t="n">
        <v>0</v>
      </c>
      <c r="P376" s="11" t="n">
        <v>0</v>
      </c>
      <c r="Q376" s="11" t="n">
        <v>0</v>
      </c>
      <c r="R376" s="11" t="n">
        <v>0</v>
      </c>
      <c r="S376" s="11" t="n">
        <v>0</v>
      </c>
      <c r="T376" s="11" t="n">
        <v>0</v>
      </c>
      <c r="U376" s="11" t="n">
        <v>0</v>
      </c>
      <c r="V376" s="11" t="n">
        <v>0</v>
      </c>
      <c r="W376" s="11" t="n">
        <v>0</v>
      </c>
      <c r="X376" s="11" t="n">
        <v>0</v>
      </c>
      <c r="Y376" s="11" t="n">
        <v>0</v>
      </c>
      <c r="Z376" s="11" t="n">
        <v>0</v>
      </c>
      <c r="AA376" s="11" t="n">
        <v>0</v>
      </c>
      <c r="AB376" s="11" t="n">
        <v>0</v>
      </c>
      <c r="AC376" s="11" t="n">
        <v>0</v>
      </c>
      <c r="AD376" s="11" t="n">
        <v>0</v>
      </c>
      <c r="AE376" s="11" t="n">
        <v>0</v>
      </c>
      <c r="AF376" s="11" t="n">
        <v>0</v>
      </c>
      <c r="AG376" s="11" t="n">
        <v>0</v>
      </c>
      <c r="AH376" s="11" t="n">
        <v>0</v>
      </c>
      <c r="AI376" s="11" t="n">
        <v>0</v>
      </c>
      <c r="AJ376" s="11" t="n">
        <v>0</v>
      </c>
      <c r="AK376" s="11" t="n">
        <v>0</v>
      </c>
      <c r="AL376" s="11" t="n">
        <v>0</v>
      </c>
      <c r="AM376" s="11" t="n">
        <v>0</v>
      </c>
      <c r="AN376" s="11" t="n">
        <v>0</v>
      </c>
      <c r="AO376" s="11" t="n">
        <v>0</v>
      </c>
      <c r="AP376" s="11" t="n">
        <v>0</v>
      </c>
      <c r="AQ376" s="11" t="n">
        <v>0</v>
      </c>
      <c r="AR376" s="11" t="n">
        <v>0</v>
      </c>
      <c r="AS376" s="11" t="n">
        <v>0</v>
      </c>
    </row>
    <row r="377" customFormat="false" ht="15" hidden="false" customHeight="false" outlineLevel="0" collapsed="false">
      <c r="A377" s="10" t="s">
        <v>814</v>
      </c>
      <c r="B377" s="10" t="n">
        <v>1</v>
      </c>
      <c r="C377" s="10" t="s">
        <v>815</v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  <c r="P377" s="11" t="n">
        <v>0</v>
      </c>
      <c r="Q377" s="11" t="n">
        <v>0</v>
      </c>
      <c r="R377" s="11" t="n">
        <v>0</v>
      </c>
      <c r="S377" s="11" t="n">
        <v>0</v>
      </c>
      <c r="T377" s="11" t="n">
        <v>0</v>
      </c>
      <c r="U377" s="11" t="n">
        <v>0</v>
      </c>
      <c r="V377" s="11" t="n">
        <v>0</v>
      </c>
      <c r="W377" s="11" t="n">
        <v>0</v>
      </c>
      <c r="X377" s="11" t="n">
        <v>0</v>
      </c>
      <c r="Y377" s="11" t="n">
        <v>0</v>
      </c>
      <c r="Z377" s="11" t="n">
        <v>0</v>
      </c>
      <c r="AA377" s="11" t="n">
        <v>0</v>
      </c>
      <c r="AB377" s="11" t="n">
        <v>0</v>
      </c>
      <c r="AC377" s="11" t="n">
        <v>2199.9948</v>
      </c>
      <c r="AD377" s="11" t="n">
        <v>2200.00536</v>
      </c>
      <c r="AE377" s="11" t="n">
        <v>2150.0798</v>
      </c>
      <c r="AF377" s="11" t="n">
        <v>2100.00836</v>
      </c>
      <c r="AG377" s="11" t="n">
        <v>2100.012</v>
      </c>
      <c r="AH377" s="11" t="n">
        <v>2200.00088</v>
      </c>
      <c r="AI377" s="11" t="n">
        <v>2049.91722</v>
      </c>
      <c r="AJ377" s="11" t="n">
        <v>1649.9493</v>
      </c>
      <c r="AK377" s="11" t="n">
        <v>1550.067296</v>
      </c>
      <c r="AL377" s="11" t="n">
        <v>1450.037865</v>
      </c>
      <c r="AM377" s="11" t="n">
        <v>1549.980627</v>
      </c>
      <c r="AN377" s="11" t="n">
        <v>1606.959042</v>
      </c>
      <c r="AO377" s="11" t="n">
        <v>2125.42152</v>
      </c>
      <c r="AP377" s="11" t="n">
        <v>2073.647996</v>
      </c>
      <c r="AQ377" s="11" t="n">
        <v>2073.53532</v>
      </c>
      <c r="AR377" s="11" t="n">
        <v>2073.528963</v>
      </c>
      <c r="AS377" s="11" t="n">
        <v>1969.980096</v>
      </c>
    </row>
    <row r="378" customFormat="false" ht="15" hidden="false" customHeight="false" outlineLevel="0" collapsed="false">
      <c r="A378" s="10" t="s">
        <v>816</v>
      </c>
      <c r="B378" s="10" t="n">
        <v>1</v>
      </c>
      <c r="C378" s="10" t="s">
        <v>817</v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  <c r="P378" s="11" t="n">
        <v>0</v>
      </c>
      <c r="Q378" s="11" t="n">
        <v>0</v>
      </c>
      <c r="R378" s="11" t="n">
        <v>0</v>
      </c>
      <c r="S378" s="11" t="n">
        <v>0</v>
      </c>
      <c r="T378" s="11" t="n">
        <v>0</v>
      </c>
      <c r="U378" s="11" t="n">
        <v>815.981244</v>
      </c>
      <c r="V378" s="11" t="n">
        <v>816.017408</v>
      </c>
      <c r="W378" s="11" t="n">
        <v>1088.061126</v>
      </c>
      <c r="X378" s="11" t="n">
        <v>781.983528</v>
      </c>
      <c r="Y378" s="11" t="n">
        <v>901.08568</v>
      </c>
      <c r="Z378" s="11" t="n">
        <v>680.02788</v>
      </c>
      <c r="AA378" s="11" t="n">
        <v>782.09821</v>
      </c>
      <c r="AB378" s="11" t="n">
        <v>673.3408</v>
      </c>
      <c r="AC378" s="11" t="n">
        <v>673.384</v>
      </c>
      <c r="AD378" s="11" t="n">
        <v>620.11656</v>
      </c>
      <c r="AE378" s="11" t="n">
        <v>992.3144</v>
      </c>
      <c r="AF378" s="11" t="n">
        <v>1080.88098</v>
      </c>
      <c r="AG378" s="11" t="n">
        <v>992.40675</v>
      </c>
      <c r="AH378" s="11" t="n">
        <v>0</v>
      </c>
      <c r="AI378" s="11" t="n">
        <v>1080.87561</v>
      </c>
      <c r="AJ378" s="11" t="n">
        <v>744.25665</v>
      </c>
      <c r="AK378" s="11" t="n">
        <v>939.138919</v>
      </c>
      <c r="AL378" s="11" t="n">
        <v>885.98139</v>
      </c>
      <c r="AM378" s="11" t="n">
        <v>850.61009</v>
      </c>
      <c r="AN378" s="11" t="n">
        <v>1212.503266</v>
      </c>
      <c r="AO378" s="11" t="n">
        <v>973.58352</v>
      </c>
      <c r="AP378" s="11" t="n">
        <v>991.917894</v>
      </c>
      <c r="AQ378" s="11" t="n">
        <v>992.03403</v>
      </c>
      <c r="AR378" s="11" t="n">
        <v>992.018907</v>
      </c>
      <c r="AS378" s="11" t="n">
        <v>918.483968</v>
      </c>
    </row>
    <row r="379" customFormat="false" ht="15" hidden="false" customHeight="false" outlineLevel="0" collapsed="false">
      <c r="A379" s="10" t="s">
        <v>818</v>
      </c>
      <c r="B379" s="10" t="n">
        <v>1</v>
      </c>
      <c r="C379" s="10" t="s">
        <v>819</v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1300.02636</v>
      </c>
      <c r="K379" s="11" t="n">
        <v>1950.083345</v>
      </c>
      <c r="L379" s="11" t="n">
        <v>1650.016665</v>
      </c>
      <c r="M379" s="11" t="n">
        <v>1699.999302</v>
      </c>
      <c r="N379" s="11" t="n">
        <v>1699.968441</v>
      </c>
      <c r="O379" s="11" t="n">
        <v>1750.028952</v>
      </c>
      <c r="P379" s="11" t="n">
        <v>1627.477947</v>
      </c>
      <c r="Q379" s="11" t="n">
        <v>1627.548303</v>
      </c>
      <c r="R379" s="11" t="n">
        <v>1627.419795</v>
      </c>
      <c r="S379" s="11" t="n">
        <v>1627.4944</v>
      </c>
      <c r="T379" s="11" t="n">
        <v>1627.539247</v>
      </c>
      <c r="U379" s="11" t="n">
        <v>1627.540824</v>
      </c>
      <c r="V379" s="11" t="n">
        <v>1627.53472</v>
      </c>
      <c r="W379" s="11" t="n">
        <v>1627.431686</v>
      </c>
      <c r="X379" s="11" t="n">
        <v>1627.557358</v>
      </c>
      <c r="Y379" s="11" t="n">
        <v>1627.567216</v>
      </c>
      <c r="Z379" s="11" t="n">
        <v>0</v>
      </c>
      <c r="AA379" s="11" t="n">
        <v>0</v>
      </c>
      <c r="AB379" s="11" t="n">
        <v>0</v>
      </c>
      <c r="AC379" s="11" t="n">
        <v>0</v>
      </c>
      <c r="AD379" s="11" t="n">
        <v>0</v>
      </c>
      <c r="AE379" s="11" t="n">
        <v>0</v>
      </c>
      <c r="AF379" s="11" t="n">
        <v>0</v>
      </c>
      <c r="AG379" s="11" t="n">
        <v>0</v>
      </c>
      <c r="AH379" s="11" t="n">
        <v>0</v>
      </c>
      <c r="AI379" s="11" t="n">
        <v>0</v>
      </c>
      <c r="AJ379" s="11" t="n">
        <v>0</v>
      </c>
      <c r="AK379" s="11" t="n">
        <v>0</v>
      </c>
      <c r="AL379" s="11" t="n">
        <v>0</v>
      </c>
      <c r="AM379" s="11" t="n">
        <v>0</v>
      </c>
      <c r="AN379" s="11" t="n">
        <v>0</v>
      </c>
      <c r="AO379" s="11" t="n">
        <v>0</v>
      </c>
      <c r="AP379" s="11" t="n">
        <v>0</v>
      </c>
      <c r="AQ379" s="11" t="n">
        <v>0</v>
      </c>
      <c r="AR379" s="11" t="n">
        <v>0</v>
      </c>
      <c r="AS379" s="11" t="n">
        <v>0</v>
      </c>
    </row>
    <row r="380" customFormat="false" ht="15" hidden="false" customHeight="false" outlineLevel="0" collapsed="false">
      <c r="A380" s="10" t="s">
        <v>820</v>
      </c>
      <c r="B380" s="10" t="n">
        <v>1</v>
      </c>
      <c r="C380" s="10" t="s">
        <v>821</v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  <c r="P380" s="11" t="n">
        <v>0</v>
      </c>
      <c r="Q380" s="11" t="n">
        <v>0</v>
      </c>
      <c r="R380" s="11" t="n">
        <v>0</v>
      </c>
      <c r="S380" s="11" t="n">
        <v>0</v>
      </c>
      <c r="T380" s="11" t="n">
        <v>0</v>
      </c>
      <c r="U380" s="11" t="n">
        <v>0</v>
      </c>
      <c r="V380" s="11" t="n">
        <v>0</v>
      </c>
      <c r="W380" s="11" t="n">
        <v>0</v>
      </c>
      <c r="X380" s="11" t="n">
        <v>0</v>
      </c>
      <c r="Y380" s="11" t="n">
        <v>0</v>
      </c>
      <c r="Z380" s="11" t="n">
        <v>560.02296</v>
      </c>
      <c r="AA380" s="11" t="n">
        <v>559.913518</v>
      </c>
      <c r="AB380" s="11" t="n">
        <v>560.0144</v>
      </c>
      <c r="AC380" s="11" t="n">
        <v>630.0657</v>
      </c>
      <c r="AD380" s="11" t="n">
        <v>629.91432</v>
      </c>
      <c r="AE380" s="11" t="n">
        <v>630.0844</v>
      </c>
      <c r="AF380" s="11" t="n">
        <v>699.93846</v>
      </c>
      <c r="AG380" s="11" t="n">
        <v>769.94145</v>
      </c>
      <c r="AH380" s="11" t="n">
        <v>0</v>
      </c>
      <c r="AI380" s="11" t="n">
        <v>0</v>
      </c>
      <c r="AJ380" s="11" t="n">
        <v>0</v>
      </c>
      <c r="AK380" s="11" t="n">
        <v>0</v>
      </c>
      <c r="AL380" s="11" t="n">
        <v>0</v>
      </c>
      <c r="AM380" s="11" t="n">
        <v>0</v>
      </c>
      <c r="AN380" s="11" t="n">
        <v>0</v>
      </c>
      <c r="AO380" s="11" t="n">
        <v>0</v>
      </c>
      <c r="AP380" s="11" t="n">
        <v>0</v>
      </c>
      <c r="AQ380" s="11" t="n">
        <v>0</v>
      </c>
      <c r="AR380" s="11" t="n">
        <v>0</v>
      </c>
      <c r="AS380" s="11" t="n">
        <v>0</v>
      </c>
    </row>
    <row r="381" customFormat="false" ht="15" hidden="false" customHeight="false" outlineLevel="0" collapsed="false">
      <c r="A381" s="10" t="s">
        <v>822</v>
      </c>
      <c r="B381" s="10" t="n">
        <v>1</v>
      </c>
      <c r="C381" s="10" t="s">
        <v>823</v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  <c r="P381" s="11" t="n">
        <v>0</v>
      </c>
      <c r="Q381" s="11" t="n">
        <v>0</v>
      </c>
      <c r="R381" s="11" t="n">
        <v>0</v>
      </c>
      <c r="S381" s="11" t="n">
        <v>0</v>
      </c>
      <c r="T381" s="11" t="n">
        <v>0</v>
      </c>
      <c r="U381" s="11" t="n">
        <v>0</v>
      </c>
      <c r="V381" s="11" t="n">
        <v>0</v>
      </c>
      <c r="W381" s="11" t="n">
        <v>0</v>
      </c>
      <c r="X381" s="11" t="n">
        <v>0</v>
      </c>
      <c r="Y381" s="11" t="n">
        <v>0</v>
      </c>
      <c r="Z381" s="11" t="n">
        <v>0</v>
      </c>
      <c r="AA381" s="11" t="n">
        <v>0</v>
      </c>
      <c r="AB381" s="11" t="n">
        <v>0</v>
      </c>
      <c r="AC381" s="11" t="n">
        <v>700.073</v>
      </c>
      <c r="AD381" s="11" t="n">
        <v>699.92748</v>
      </c>
      <c r="AE381" s="11" t="n">
        <v>699.985</v>
      </c>
      <c r="AF381" s="11" t="n">
        <v>599.97482</v>
      </c>
      <c r="AG381" s="11" t="n">
        <v>599.97645</v>
      </c>
      <c r="AH381" s="11" t="n">
        <v>1000.0004</v>
      </c>
      <c r="AI381" s="11" t="n">
        <v>950.02983</v>
      </c>
      <c r="AJ381" s="11" t="n">
        <v>950.08755</v>
      </c>
      <c r="AK381" s="11" t="n">
        <v>899.908366</v>
      </c>
      <c r="AL381" s="11" t="n">
        <v>949.999507</v>
      </c>
      <c r="AM381" s="11" t="n">
        <v>800.077017</v>
      </c>
      <c r="AN381" s="11" t="n">
        <v>881.319024</v>
      </c>
      <c r="AO381" s="11" t="n">
        <v>881.26392</v>
      </c>
      <c r="AP381" s="11" t="n">
        <v>777.527462</v>
      </c>
      <c r="AQ381" s="11" t="n">
        <v>881.340224</v>
      </c>
      <c r="AR381" s="11" t="n">
        <v>881.236827</v>
      </c>
      <c r="AS381" s="11" t="n">
        <v>933.185312</v>
      </c>
    </row>
    <row r="382" customFormat="false" ht="15" hidden="false" customHeight="false" outlineLevel="0" collapsed="false">
      <c r="A382" s="10" t="s">
        <v>824</v>
      </c>
      <c r="B382" s="10" t="n">
        <v>1</v>
      </c>
      <c r="C382" s="10" t="s">
        <v>825</v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1950.03954</v>
      </c>
      <c r="K382" s="11" t="n">
        <v>2400.051052</v>
      </c>
      <c r="L382" s="11" t="n">
        <v>1850.07744</v>
      </c>
      <c r="M382" s="11" t="n">
        <v>2049.972588</v>
      </c>
      <c r="N382" s="11" t="n">
        <v>2100.052116</v>
      </c>
      <c r="O382" s="11" t="n">
        <v>1899.92509</v>
      </c>
      <c r="P382" s="11" t="n">
        <v>2572.476219</v>
      </c>
      <c r="Q382" s="11" t="n">
        <v>2625.000708</v>
      </c>
      <c r="R382" s="11" t="n">
        <v>2519.945175</v>
      </c>
      <c r="S382" s="11" t="n">
        <v>1470.0224</v>
      </c>
      <c r="T382" s="11" t="n">
        <v>1470.02451</v>
      </c>
      <c r="U382" s="11" t="n">
        <v>1785.062604</v>
      </c>
      <c r="V382" s="11" t="n">
        <v>2205.04704</v>
      </c>
      <c r="W382" s="11" t="n">
        <v>2047.42685</v>
      </c>
      <c r="X382" s="11" t="n">
        <v>2467.421842</v>
      </c>
      <c r="Y382" s="11" t="n">
        <v>0</v>
      </c>
      <c r="Z382" s="11" t="n">
        <v>3412.58889</v>
      </c>
      <c r="AA382" s="11" t="n">
        <v>2992.410952</v>
      </c>
      <c r="AB382" s="11" t="n">
        <v>3227.9412</v>
      </c>
      <c r="AC382" s="11" t="n">
        <v>4923.9152</v>
      </c>
      <c r="AD382" s="11" t="n">
        <v>5306.91588</v>
      </c>
      <c r="AE382" s="11" t="n">
        <v>5361.5914</v>
      </c>
      <c r="AF382" s="11" t="n">
        <v>5470.983</v>
      </c>
      <c r="AG382" s="11" t="n">
        <v>5361.64035</v>
      </c>
      <c r="AH382" s="11" t="n">
        <v>4486.27999</v>
      </c>
      <c r="AI382" s="11" t="n">
        <v>6674.6259</v>
      </c>
      <c r="AJ382" s="11" t="n">
        <v>8698.8321</v>
      </c>
      <c r="AK382" s="11" t="n">
        <v>6948.228225</v>
      </c>
      <c r="AL382" s="11" t="n">
        <v>6619.913537</v>
      </c>
      <c r="AM382" s="11" t="n">
        <v>0</v>
      </c>
      <c r="AN382" s="11" t="n">
        <v>0</v>
      </c>
      <c r="AO382" s="11" t="n">
        <v>0</v>
      </c>
      <c r="AP382" s="11" t="n">
        <v>0</v>
      </c>
      <c r="AQ382" s="11" t="n">
        <v>0</v>
      </c>
      <c r="AR382" s="11" t="n">
        <v>0</v>
      </c>
      <c r="AS382" s="11" t="n">
        <v>0</v>
      </c>
    </row>
    <row r="383" customFormat="false" ht="15" hidden="false" customHeight="false" outlineLevel="0" collapsed="false">
      <c r="A383" s="10" t="s">
        <v>826</v>
      </c>
      <c r="B383" s="10" t="n">
        <v>1</v>
      </c>
      <c r="C383" s="10" t="s">
        <v>827</v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  <c r="P383" s="11" t="n">
        <v>0</v>
      </c>
      <c r="Q383" s="11" t="n">
        <v>0</v>
      </c>
      <c r="R383" s="11" t="n">
        <v>0</v>
      </c>
      <c r="S383" s="11" t="n">
        <v>0</v>
      </c>
      <c r="T383" s="11" t="n">
        <v>0</v>
      </c>
      <c r="U383" s="11" t="n">
        <v>0</v>
      </c>
      <c r="V383" s="11" t="n">
        <v>0</v>
      </c>
      <c r="W383" s="11" t="n">
        <v>0</v>
      </c>
      <c r="X383" s="11" t="n">
        <v>0</v>
      </c>
      <c r="Y383" s="11" t="n">
        <v>0</v>
      </c>
      <c r="Z383" s="11" t="n">
        <v>0</v>
      </c>
      <c r="AA383" s="11" t="n">
        <v>0</v>
      </c>
      <c r="AB383" s="11" t="n">
        <v>0</v>
      </c>
      <c r="AC383" s="11" t="n">
        <v>0</v>
      </c>
      <c r="AD383" s="11" t="n">
        <v>0</v>
      </c>
      <c r="AE383" s="11" t="n">
        <v>0</v>
      </c>
      <c r="AF383" s="11" t="n">
        <v>0</v>
      </c>
      <c r="AG383" s="11" t="n">
        <v>0</v>
      </c>
      <c r="AH383" s="11" t="n">
        <v>10175.00407</v>
      </c>
      <c r="AI383" s="11" t="n">
        <v>5059.92933</v>
      </c>
      <c r="AJ383" s="11" t="n">
        <v>4564.9698</v>
      </c>
      <c r="AK383" s="11" t="n">
        <v>6434.915778</v>
      </c>
      <c r="AL383" s="11" t="n">
        <v>6984.945207</v>
      </c>
      <c r="AM383" s="11" t="n">
        <v>6930.044488</v>
      </c>
      <c r="AN383" s="11" t="n">
        <v>7128.8227</v>
      </c>
      <c r="AO383" s="11" t="n">
        <v>6900.6744</v>
      </c>
      <c r="AP383" s="11" t="n">
        <v>18762.78426</v>
      </c>
      <c r="AQ383" s="11" t="n">
        <v>18819.876706</v>
      </c>
      <c r="AR383" s="11" t="n">
        <v>18762.849315</v>
      </c>
      <c r="AS383" s="11" t="n">
        <v>18306.6736</v>
      </c>
    </row>
    <row r="384" customFormat="false" ht="15" hidden="false" customHeight="false" outlineLevel="0" collapsed="false">
      <c r="A384" s="10" t="s">
        <v>828</v>
      </c>
      <c r="B384" s="10" t="n">
        <v>1</v>
      </c>
      <c r="C384" s="10" t="s">
        <v>829</v>
      </c>
      <c r="D384" s="11" t="n">
        <v>1711.90638</v>
      </c>
      <c r="E384" s="11" t="n">
        <v>1711.993878</v>
      </c>
      <c r="F384" s="11" t="n">
        <v>1711.926374</v>
      </c>
      <c r="G384" s="11" t="n">
        <v>1643.505957</v>
      </c>
      <c r="H384" s="11" t="n">
        <v>1574.956873</v>
      </c>
      <c r="I384" s="11" t="n">
        <v>1574.995455</v>
      </c>
      <c r="J384" s="11" t="n">
        <v>1575.051192</v>
      </c>
      <c r="K384" s="11" t="n">
        <v>1917.42845</v>
      </c>
      <c r="L384" s="11" t="n">
        <v>1917.41067</v>
      </c>
      <c r="M384" s="11" t="n">
        <v>1917.354936</v>
      </c>
      <c r="N384" s="11" t="n">
        <v>1917.476297</v>
      </c>
      <c r="O384" s="11" t="n">
        <v>1917.520122</v>
      </c>
      <c r="P384" s="11" t="n">
        <v>1917.467424</v>
      </c>
      <c r="Q384" s="11" t="n">
        <v>1917.467631</v>
      </c>
      <c r="R384" s="11" t="n">
        <v>1917.37476</v>
      </c>
      <c r="S384" s="11" t="n">
        <v>1917.41312</v>
      </c>
      <c r="T384" s="11" t="n">
        <v>0</v>
      </c>
      <c r="U384" s="11" t="n">
        <v>0</v>
      </c>
      <c r="V384" s="11" t="n">
        <v>0</v>
      </c>
      <c r="W384" s="11" t="n">
        <v>0</v>
      </c>
      <c r="X384" s="11" t="n">
        <v>0</v>
      </c>
      <c r="Y384" s="11" t="n">
        <v>0</v>
      </c>
      <c r="Z384" s="11" t="n">
        <v>0</v>
      </c>
      <c r="AA384" s="11" t="n">
        <v>0</v>
      </c>
      <c r="AB384" s="11" t="n">
        <v>0</v>
      </c>
      <c r="AC384" s="11" t="n">
        <v>0</v>
      </c>
      <c r="AD384" s="11" t="n">
        <v>0</v>
      </c>
      <c r="AE384" s="11" t="n">
        <v>0</v>
      </c>
      <c r="AF384" s="11" t="n">
        <v>0</v>
      </c>
      <c r="AG384" s="11" t="n">
        <v>0</v>
      </c>
      <c r="AH384" s="11" t="n">
        <v>0</v>
      </c>
      <c r="AI384" s="11" t="n">
        <v>0</v>
      </c>
      <c r="AJ384" s="11" t="n">
        <v>0</v>
      </c>
      <c r="AK384" s="11" t="n">
        <v>0</v>
      </c>
      <c r="AL384" s="11" t="n">
        <v>0</v>
      </c>
      <c r="AM384" s="11" t="n">
        <v>0</v>
      </c>
      <c r="AN384" s="11" t="n">
        <v>0</v>
      </c>
      <c r="AO384" s="11" t="n">
        <v>0</v>
      </c>
      <c r="AP384" s="11" t="n">
        <v>0</v>
      </c>
      <c r="AQ384" s="11" t="n">
        <v>0</v>
      </c>
      <c r="AR384" s="11" t="n">
        <v>0</v>
      </c>
      <c r="AS384" s="11" t="n">
        <v>0</v>
      </c>
    </row>
    <row r="385" customFormat="false" ht="15" hidden="false" customHeight="false" outlineLevel="0" collapsed="false">
      <c r="A385" s="10" t="s">
        <v>830</v>
      </c>
      <c r="B385" s="10" t="n">
        <v>1</v>
      </c>
      <c r="C385" s="10" t="s">
        <v>831</v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  <c r="P385" s="11" t="n">
        <v>0</v>
      </c>
      <c r="Q385" s="11" t="n">
        <v>0</v>
      </c>
      <c r="R385" s="11" t="n">
        <v>0</v>
      </c>
      <c r="S385" s="11" t="n">
        <v>0</v>
      </c>
      <c r="T385" s="11" t="n">
        <v>0</v>
      </c>
      <c r="U385" s="11" t="n">
        <v>0</v>
      </c>
      <c r="V385" s="11" t="n">
        <v>0</v>
      </c>
      <c r="W385" s="11" t="n">
        <v>0</v>
      </c>
      <c r="X385" s="11" t="n">
        <v>0</v>
      </c>
      <c r="Y385" s="11" t="n">
        <v>0</v>
      </c>
      <c r="Z385" s="11" t="n">
        <v>0</v>
      </c>
      <c r="AA385" s="11" t="n">
        <v>0</v>
      </c>
      <c r="AB385" s="11" t="n">
        <v>0</v>
      </c>
      <c r="AC385" s="11" t="n">
        <v>0</v>
      </c>
      <c r="AD385" s="11" t="n">
        <v>0</v>
      </c>
      <c r="AE385" s="11" t="n">
        <v>0</v>
      </c>
      <c r="AF385" s="11" t="n">
        <v>0</v>
      </c>
      <c r="AG385" s="11" t="n">
        <v>0</v>
      </c>
      <c r="AH385" s="11" t="n">
        <v>0</v>
      </c>
      <c r="AI385" s="11" t="n">
        <v>0</v>
      </c>
      <c r="AJ385" s="11" t="n">
        <v>0</v>
      </c>
      <c r="AK385" s="11" t="n">
        <v>0</v>
      </c>
      <c r="AL385" s="11" t="n">
        <v>0</v>
      </c>
      <c r="AM385" s="11" t="n">
        <v>0</v>
      </c>
      <c r="AN385" s="11" t="n">
        <v>0</v>
      </c>
      <c r="AO385" s="11" t="n">
        <v>0</v>
      </c>
      <c r="AP385" s="11" t="n">
        <v>0</v>
      </c>
      <c r="AQ385" s="11" t="n">
        <v>0</v>
      </c>
      <c r="AR385" s="11" t="n">
        <v>6955.03746</v>
      </c>
      <c r="AS385" s="11" t="n">
        <v>7410.002424</v>
      </c>
    </row>
    <row r="386" customFormat="false" ht="15" hidden="false" customHeight="false" outlineLevel="0" collapsed="false">
      <c r="A386" s="10" t="s">
        <v>832</v>
      </c>
      <c r="B386" s="10" t="n">
        <v>1</v>
      </c>
      <c r="C386" s="10" t="s">
        <v>833</v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  <c r="P386" s="11" t="n">
        <v>0</v>
      </c>
      <c r="Q386" s="11" t="n">
        <v>0</v>
      </c>
      <c r="R386" s="11" t="n">
        <v>0</v>
      </c>
      <c r="S386" s="11" t="n">
        <v>0</v>
      </c>
      <c r="T386" s="11" t="n">
        <v>0</v>
      </c>
      <c r="U386" s="11" t="n">
        <v>0</v>
      </c>
      <c r="V386" s="11" t="n">
        <v>0</v>
      </c>
      <c r="W386" s="11" t="n">
        <v>0</v>
      </c>
      <c r="X386" s="11" t="n">
        <v>0</v>
      </c>
      <c r="Y386" s="11" t="n">
        <v>0</v>
      </c>
      <c r="Z386" s="11" t="n">
        <v>0</v>
      </c>
      <c r="AA386" s="11" t="n">
        <v>0</v>
      </c>
      <c r="AB386" s="11" t="n">
        <v>0</v>
      </c>
      <c r="AC386" s="11" t="n">
        <v>0</v>
      </c>
      <c r="AD386" s="11" t="n">
        <v>0</v>
      </c>
      <c r="AE386" s="11" t="n">
        <v>0</v>
      </c>
      <c r="AF386" s="11" t="n">
        <v>0</v>
      </c>
      <c r="AG386" s="11" t="n">
        <v>0</v>
      </c>
      <c r="AH386" s="11" t="n">
        <v>0</v>
      </c>
      <c r="AI386" s="11" t="n">
        <v>0</v>
      </c>
      <c r="AJ386" s="11" t="n">
        <v>0</v>
      </c>
      <c r="AK386" s="11" t="n">
        <v>0</v>
      </c>
      <c r="AL386" s="11" t="n">
        <v>0</v>
      </c>
      <c r="AM386" s="11" t="n">
        <v>0</v>
      </c>
      <c r="AN386" s="11" t="n">
        <v>0</v>
      </c>
      <c r="AO386" s="11" t="n">
        <v>0</v>
      </c>
      <c r="AP386" s="11" t="n">
        <v>0</v>
      </c>
      <c r="AQ386" s="11" t="n">
        <v>0</v>
      </c>
      <c r="AR386" s="11" t="n">
        <v>0</v>
      </c>
      <c r="AS386" s="11" t="n">
        <v>0</v>
      </c>
    </row>
    <row r="387" customFormat="false" ht="15" hidden="false" customHeight="false" outlineLevel="0" collapsed="false">
      <c r="A387" s="10" t="s">
        <v>834</v>
      </c>
      <c r="B387" s="10" t="n">
        <v>1</v>
      </c>
      <c r="C387" s="10" t="s">
        <v>835</v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  <c r="P387" s="11" t="n">
        <v>0</v>
      </c>
      <c r="Q387" s="11" t="n">
        <v>0</v>
      </c>
      <c r="R387" s="11" t="n">
        <v>0</v>
      </c>
      <c r="S387" s="11" t="n">
        <v>0</v>
      </c>
      <c r="T387" s="11" t="n">
        <v>0</v>
      </c>
      <c r="U387" s="11" t="n">
        <v>0</v>
      </c>
      <c r="V387" s="11" t="n">
        <v>0</v>
      </c>
      <c r="W387" s="11" t="n">
        <v>0</v>
      </c>
      <c r="X387" s="11" t="n">
        <v>0</v>
      </c>
      <c r="Y387" s="11" t="n">
        <v>0</v>
      </c>
      <c r="Z387" s="11" t="n">
        <v>0</v>
      </c>
      <c r="AA387" s="11" t="n">
        <v>0</v>
      </c>
      <c r="AB387" s="11" t="n">
        <v>0</v>
      </c>
      <c r="AC387" s="11" t="n">
        <v>0</v>
      </c>
      <c r="AD387" s="11" t="n">
        <v>0</v>
      </c>
      <c r="AE387" s="11" t="n">
        <v>0</v>
      </c>
      <c r="AF387" s="11" t="n">
        <v>0</v>
      </c>
      <c r="AG387" s="11" t="n">
        <v>0</v>
      </c>
      <c r="AH387" s="11" t="n">
        <v>0</v>
      </c>
      <c r="AI387" s="11" t="n">
        <v>0</v>
      </c>
      <c r="AJ387" s="11" t="n">
        <v>0</v>
      </c>
      <c r="AK387" s="11" t="n">
        <v>0</v>
      </c>
      <c r="AL387" s="11" t="n">
        <v>0</v>
      </c>
      <c r="AM387" s="11" t="n">
        <v>0</v>
      </c>
      <c r="AN387" s="11" t="n">
        <v>0</v>
      </c>
      <c r="AO387" s="11" t="n">
        <v>0</v>
      </c>
      <c r="AP387" s="11" t="n">
        <v>1264.975978</v>
      </c>
      <c r="AQ387" s="11" t="n">
        <v>2420.00167</v>
      </c>
      <c r="AR387" s="11" t="n">
        <v>10999.968156</v>
      </c>
      <c r="AS387" s="11" t="n">
        <v>10999.930616</v>
      </c>
    </row>
    <row r="388" customFormat="false" ht="15" hidden="false" customHeight="false" outlineLevel="0" collapsed="false">
      <c r="A388" s="10" t="s">
        <v>836</v>
      </c>
      <c r="B388" s="10" t="n">
        <v>1</v>
      </c>
      <c r="C388" s="10" t="s">
        <v>837</v>
      </c>
      <c r="D388" s="11" t="n">
        <v>802.520676</v>
      </c>
      <c r="E388" s="11" t="n">
        <v>802.537386</v>
      </c>
      <c r="F388" s="11" t="n">
        <v>802.567302</v>
      </c>
      <c r="G388" s="11" t="n">
        <v>802.541763</v>
      </c>
      <c r="H388" s="11" t="n">
        <v>802.41322</v>
      </c>
      <c r="I388" s="11" t="n">
        <v>802.465915</v>
      </c>
      <c r="J388" s="11" t="n">
        <v>802.545156</v>
      </c>
      <c r="K388" s="11" t="n">
        <v>802.473112</v>
      </c>
      <c r="L388" s="11" t="n">
        <v>802.534545</v>
      </c>
      <c r="M388" s="11" t="n">
        <v>802.571676</v>
      </c>
      <c r="N388" s="11" t="n">
        <v>802.576456</v>
      </c>
      <c r="O388" s="11" t="n">
        <v>802.434969</v>
      </c>
      <c r="P388" s="11" t="n">
        <v>842.669244</v>
      </c>
      <c r="Q388" s="11" t="n">
        <v>842.578047</v>
      </c>
      <c r="R388" s="11" t="n">
        <v>842.57307</v>
      </c>
      <c r="S388" s="11" t="n">
        <v>842.688</v>
      </c>
      <c r="T388" s="11" t="n">
        <v>0</v>
      </c>
      <c r="U388" s="11" t="n">
        <v>0</v>
      </c>
      <c r="V388" s="11" t="n">
        <v>0</v>
      </c>
      <c r="W388" s="11" t="n">
        <v>0</v>
      </c>
      <c r="X388" s="11" t="n">
        <v>0</v>
      </c>
      <c r="Y388" s="11" t="n">
        <v>0</v>
      </c>
      <c r="Z388" s="11" t="n">
        <v>0</v>
      </c>
      <c r="AA388" s="11" t="n">
        <v>0</v>
      </c>
      <c r="AB388" s="11" t="n">
        <v>0</v>
      </c>
      <c r="AC388" s="11" t="n">
        <v>0</v>
      </c>
      <c r="AD388" s="11" t="n">
        <v>0</v>
      </c>
      <c r="AE388" s="11" t="n">
        <v>0</v>
      </c>
      <c r="AF388" s="11" t="n">
        <v>0</v>
      </c>
      <c r="AG388" s="11" t="n">
        <v>0</v>
      </c>
      <c r="AH388" s="11" t="n">
        <v>0</v>
      </c>
      <c r="AI388" s="11" t="n">
        <v>0</v>
      </c>
      <c r="AJ388" s="11" t="n">
        <v>0</v>
      </c>
      <c r="AK388" s="11" t="n">
        <v>0</v>
      </c>
      <c r="AL388" s="11" t="n">
        <v>0</v>
      </c>
      <c r="AM388" s="11" t="n">
        <v>0</v>
      </c>
      <c r="AN388" s="11" t="n">
        <v>0</v>
      </c>
      <c r="AO388" s="11" t="n">
        <v>0</v>
      </c>
      <c r="AP388" s="11" t="n">
        <v>1299.923067</v>
      </c>
      <c r="AQ388" s="11" t="n">
        <v>1430.072752</v>
      </c>
      <c r="AR388" s="11" t="n">
        <v>1429.954317</v>
      </c>
      <c r="AS388" s="11" t="n">
        <v>1430.055736</v>
      </c>
    </row>
    <row r="389" customFormat="false" ht="15" hidden="false" customHeight="false" outlineLevel="0" collapsed="false">
      <c r="A389" s="10" t="s">
        <v>838</v>
      </c>
      <c r="B389" s="10" t="n">
        <v>1</v>
      </c>
      <c r="C389" s="10" t="s">
        <v>839</v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  <c r="P389" s="11" t="n">
        <v>0</v>
      </c>
      <c r="Q389" s="11" t="n">
        <v>0</v>
      </c>
      <c r="R389" s="11" t="n">
        <v>0</v>
      </c>
      <c r="S389" s="11" t="n">
        <v>0</v>
      </c>
      <c r="T389" s="11" t="n">
        <v>0</v>
      </c>
      <c r="U389" s="11" t="n">
        <v>0</v>
      </c>
      <c r="V389" s="11" t="n">
        <v>0</v>
      </c>
      <c r="W389" s="11" t="n">
        <v>0</v>
      </c>
      <c r="X389" s="11" t="n">
        <v>0</v>
      </c>
      <c r="Y389" s="11" t="n">
        <v>0</v>
      </c>
      <c r="Z389" s="11" t="n">
        <v>0</v>
      </c>
      <c r="AA389" s="11" t="n">
        <v>0</v>
      </c>
      <c r="AB389" s="11" t="n">
        <v>0</v>
      </c>
      <c r="AC389" s="11" t="n">
        <v>0</v>
      </c>
      <c r="AD389" s="11" t="n">
        <v>0</v>
      </c>
      <c r="AE389" s="11" t="n">
        <v>0</v>
      </c>
      <c r="AF389" s="11" t="n">
        <v>0</v>
      </c>
      <c r="AG389" s="11" t="n">
        <v>0</v>
      </c>
      <c r="AH389" s="11" t="n">
        <v>0</v>
      </c>
      <c r="AI389" s="11" t="n">
        <v>0</v>
      </c>
      <c r="AJ389" s="11" t="n">
        <v>0</v>
      </c>
      <c r="AK389" s="11" t="n">
        <v>0</v>
      </c>
      <c r="AL389" s="11" t="n">
        <v>0</v>
      </c>
      <c r="AM389" s="11" t="n">
        <v>0</v>
      </c>
      <c r="AN389" s="11" t="n">
        <v>0</v>
      </c>
      <c r="AO389" s="11" t="n">
        <v>0</v>
      </c>
      <c r="AP389" s="11" t="n">
        <v>0</v>
      </c>
      <c r="AQ389" s="11" t="n">
        <v>0</v>
      </c>
      <c r="AR389" s="11" t="n">
        <v>0</v>
      </c>
      <c r="AS389" s="11" t="n">
        <v>1430.055736</v>
      </c>
    </row>
    <row r="390" customFormat="false" ht="15" hidden="false" customHeight="false" outlineLevel="0" collapsed="false">
      <c r="A390" s="10" t="s">
        <v>840</v>
      </c>
      <c r="B390" s="10" t="n">
        <v>1</v>
      </c>
      <c r="C390" s="10" t="s">
        <v>841</v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  <c r="P390" s="11" t="n">
        <v>0</v>
      </c>
      <c r="Q390" s="11" t="n">
        <v>0</v>
      </c>
      <c r="R390" s="11" t="n">
        <v>0</v>
      </c>
      <c r="S390" s="11" t="n">
        <v>0</v>
      </c>
      <c r="T390" s="11" t="n">
        <v>0</v>
      </c>
      <c r="U390" s="11" t="n">
        <v>0</v>
      </c>
      <c r="V390" s="11" t="n">
        <v>0</v>
      </c>
      <c r="W390" s="11" t="n">
        <v>0</v>
      </c>
      <c r="X390" s="11" t="n">
        <v>0</v>
      </c>
      <c r="Y390" s="11" t="n">
        <v>0</v>
      </c>
      <c r="Z390" s="11" t="n">
        <v>0</v>
      </c>
      <c r="AA390" s="11" t="n">
        <v>0</v>
      </c>
      <c r="AB390" s="11" t="n">
        <v>0</v>
      </c>
      <c r="AC390" s="11" t="n">
        <v>0</v>
      </c>
      <c r="AD390" s="11" t="n">
        <v>0</v>
      </c>
      <c r="AE390" s="11" t="n">
        <v>0</v>
      </c>
      <c r="AF390" s="11" t="n">
        <v>0</v>
      </c>
      <c r="AG390" s="11" t="n">
        <v>0</v>
      </c>
      <c r="AH390" s="11" t="n">
        <v>0</v>
      </c>
      <c r="AI390" s="11" t="n">
        <v>0</v>
      </c>
      <c r="AJ390" s="11" t="n">
        <v>0</v>
      </c>
      <c r="AK390" s="11" t="n">
        <v>0</v>
      </c>
      <c r="AL390" s="11" t="n">
        <v>0</v>
      </c>
      <c r="AM390" s="11" t="n">
        <v>0</v>
      </c>
      <c r="AN390" s="11" t="n">
        <v>0</v>
      </c>
      <c r="AO390" s="11" t="n">
        <v>0</v>
      </c>
      <c r="AP390" s="11" t="n">
        <v>910.072898</v>
      </c>
      <c r="AQ390" s="11" t="n">
        <v>909.934662</v>
      </c>
      <c r="AR390" s="11" t="n">
        <v>700.004268</v>
      </c>
      <c r="AS390" s="11" t="n">
        <v>700.064</v>
      </c>
    </row>
    <row r="391" customFormat="false" ht="15" hidden="false" customHeight="false" outlineLevel="0" collapsed="false">
      <c r="A391" s="10" t="s">
        <v>842</v>
      </c>
      <c r="B391" s="10" t="n">
        <v>1</v>
      </c>
      <c r="C391" s="10" t="s">
        <v>843</v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  <c r="P391" s="11" t="n">
        <v>0</v>
      </c>
      <c r="Q391" s="11" t="n">
        <v>0</v>
      </c>
      <c r="R391" s="11" t="n">
        <v>0</v>
      </c>
      <c r="S391" s="11" t="n">
        <v>0</v>
      </c>
      <c r="T391" s="11" t="n">
        <v>0</v>
      </c>
      <c r="U391" s="11" t="n">
        <v>0</v>
      </c>
      <c r="V391" s="11" t="n">
        <v>0</v>
      </c>
      <c r="W391" s="11" t="n">
        <v>0</v>
      </c>
      <c r="X391" s="11" t="n">
        <v>0</v>
      </c>
      <c r="Y391" s="11" t="n">
        <v>0</v>
      </c>
      <c r="Z391" s="11" t="n">
        <v>0</v>
      </c>
      <c r="AA391" s="11" t="n">
        <v>0</v>
      </c>
      <c r="AB391" s="11" t="n">
        <v>0</v>
      </c>
      <c r="AC391" s="11" t="n">
        <v>0</v>
      </c>
      <c r="AD391" s="11" t="n">
        <v>0</v>
      </c>
      <c r="AE391" s="11" t="n">
        <v>0</v>
      </c>
      <c r="AF391" s="11" t="n">
        <v>0</v>
      </c>
      <c r="AG391" s="11" t="n">
        <v>0</v>
      </c>
      <c r="AH391" s="11" t="n">
        <v>0</v>
      </c>
      <c r="AI391" s="11" t="n">
        <v>0</v>
      </c>
      <c r="AJ391" s="11" t="n">
        <v>0</v>
      </c>
      <c r="AK391" s="11" t="n">
        <v>0</v>
      </c>
      <c r="AL391" s="11" t="n">
        <v>0</v>
      </c>
      <c r="AM391" s="11" t="n">
        <v>0</v>
      </c>
      <c r="AN391" s="11" t="n">
        <v>0</v>
      </c>
      <c r="AO391" s="11" t="n">
        <v>0</v>
      </c>
      <c r="AP391" s="11" t="n">
        <v>0</v>
      </c>
      <c r="AQ391" s="11" t="n">
        <v>0</v>
      </c>
      <c r="AR391" s="11" t="n">
        <v>0</v>
      </c>
      <c r="AS391" s="11" t="n">
        <v>0</v>
      </c>
    </row>
    <row r="392" customFormat="false" ht="15" hidden="false" customHeight="false" outlineLevel="0" collapsed="false">
      <c r="A392" s="10" t="s">
        <v>844</v>
      </c>
      <c r="B392" s="10" t="n">
        <v>1</v>
      </c>
      <c r="C392" s="10" t="s">
        <v>845</v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  <c r="P392" s="11" t="n">
        <v>0</v>
      </c>
      <c r="Q392" s="11" t="n">
        <v>0</v>
      </c>
      <c r="R392" s="11" t="n">
        <v>0</v>
      </c>
      <c r="S392" s="11" t="n">
        <v>0</v>
      </c>
      <c r="T392" s="11" t="n">
        <v>0</v>
      </c>
      <c r="U392" s="11" t="n">
        <v>0</v>
      </c>
      <c r="V392" s="11" t="n">
        <v>0</v>
      </c>
      <c r="W392" s="11" t="n">
        <v>0</v>
      </c>
      <c r="X392" s="11" t="n">
        <v>0</v>
      </c>
      <c r="Y392" s="11" t="n">
        <v>0</v>
      </c>
      <c r="Z392" s="11" t="n">
        <v>0</v>
      </c>
      <c r="AA392" s="11" t="n">
        <v>1260.058358</v>
      </c>
      <c r="AB392" s="11" t="n">
        <v>1260.0324</v>
      </c>
      <c r="AC392" s="11" t="n">
        <v>1259.9261</v>
      </c>
      <c r="AD392" s="11" t="n">
        <v>1260.03276</v>
      </c>
      <c r="AE392" s="11" t="n">
        <v>1259.973</v>
      </c>
      <c r="AF392" s="11" t="n">
        <v>1259.96642</v>
      </c>
      <c r="AG392" s="11" t="n">
        <v>1260.0072</v>
      </c>
      <c r="AH392" s="11" t="n">
        <v>0</v>
      </c>
      <c r="AI392" s="11" t="n">
        <v>0</v>
      </c>
      <c r="AJ392" s="11" t="n">
        <v>0</v>
      </c>
      <c r="AK392" s="11" t="n">
        <v>0</v>
      </c>
      <c r="AL392" s="11" t="n">
        <v>0</v>
      </c>
      <c r="AM392" s="11" t="n">
        <v>0</v>
      </c>
      <c r="AN392" s="11" t="n">
        <v>0</v>
      </c>
      <c r="AO392" s="11" t="n">
        <v>0</v>
      </c>
      <c r="AP392" s="11" t="n">
        <v>0</v>
      </c>
      <c r="AQ392" s="11" t="n">
        <v>0</v>
      </c>
      <c r="AR392" s="11" t="n">
        <v>0</v>
      </c>
      <c r="AS392" s="11" t="n">
        <v>0</v>
      </c>
    </row>
    <row r="393" customFormat="false" ht="15" hidden="false" customHeight="false" outlineLevel="0" collapsed="false">
      <c r="A393" s="10" t="s">
        <v>846</v>
      </c>
      <c r="B393" s="10" t="n">
        <v>1</v>
      </c>
      <c r="C393" s="10" t="s">
        <v>847</v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  <c r="P393" s="11" t="n">
        <v>0</v>
      </c>
      <c r="Q393" s="11" t="n">
        <v>0</v>
      </c>
      <c r="R393" s="11" t="n">
        <v>0</v>
      </c>
      <c r="S393" s="11" t="n">
        <v>0</v>
      </c>
      <c r="T393" s="11" t="n">
        <v>0</v>
      </c>
      <c r="U393" s="11" t="n">
        <v>0</v>
      </c>
      <c r="V393" s="11" t="n">
        <v>0</v>
      </c>
      <c r="W393" s="11" t="n">
        <v>0</v>
      </c>
      <c r="X393" s="11" t="n">
        <v>0</v>
      </c>
      <c r="Y393" s="11" t="n">
        <v>0</v>
      </c>
      <c r="Z393" s="11" t="n">
        <v>0</v>
      </c>
      <c r="AA393" s="11" t="n">
        <v>0</v>
      </c>
      <c r="AB393" s="11" t="n">
        <v>0</v>
      </c>
      <c r="AC393" s="11" t="n">
        <v>0</v>
      </c>
      <c r="AD393" s="11" t="n">
        <v>0</v>
      </c>
      <c r="AE393" s="11" t="n">
        <v>0</v>
      </c>
      <c r="AF393" s="11" t="n">
        <v>0</v>
      </c>
      <c r="AG393" s="11" t="n">
        <v>0</v>
      </c>
      <c r="AH393" s="11" t="n">
        <v>0</v>
      </c>
      <c r="AI393" s="11" t="n">
        <v>0</v>
      </c>
      <c r="AJ393" s="11" t="n">
        <v>0</v>
      </c>
      <c r="AK393" s="11" t="n">
        <v>0</v>
      </c>
      <c r="AL393" s="11" t="n">
        <v>558.003186</v>
      </c>
      <c r="AM393" s="11" t="n">
        <v>558.021799</v>
      </c>
      <c r="AN393" s="11" t="n">
        <v>558.065274</v>
      </c>
      <c r="AO393" s="11" t="n">
        <v>500.94168</v>
      </c>
      <c r="AP393" s="11" t="n">
        <v>501.028991</v>
      </c>
      <c r="AQ393" s="11" t="n">
        <v>558.030106</v>
      </c>
      <c r="AR393" s="11" t="n">
        <v>558.064728</v>
      </c>
      <c r="AS393" s="11" t="n">
        <v>615.006224</v>
      </c>
    </row>
    <row r="394" customFormat="false" ht="15" hidden="false" customHeight="false" outlineLevel="0" collapsed="false">
      <c r="A394" s="10" t="s">
        <v>848</v>
      </c>
      <c r="B394" s="10" t="n">
        <v>1</v>
      </c>
      <c r="C394" s="10" t="s">
        <v>849</v>
      </c>
      <c r="D394" s="11" t="n">
        <v>5071.86306</v>
      </c>
      <c r="E394" s="11" t="n">
        <v>5392.88193</v>
      </c>
      <c r="F394" s="11" t="n">
        <v>5585.390574</v>
      </c>
      <c r="G394" s="11" t="n">
        <v>5585.322681</v>
      </c>
      <c r="H394" s="11" t="n">
        <v>5778.082156</v>
      </c>
      <c r="I394" s="11" t="n">
        <v>5328.67475</v>
      </c>
      <c r="J394" s="11" t="n">
        <v>6291.5268</v>
      </c>
      <c r="K394" s="11" t="n">
        <v>6612.532507</v>
      </c>
      <c r="L394" s="11" t="n">
        <v>6676.741935</v>
      </c>
      <c r="M394" s="11" t="n">
        <v>5007.671448</v>
      </c>
      <c r="N394" s="11" t="n">
        <v>5007.670979</v>
      </c>
      <c r="O394" s="11" t="n">
        <v>4814.94818</v>
      </c>
      <c r="P394" s="11" t="n">
        <v>4622.318946</v>
      </c>
      <c r="Q394" s="11" t="n">
        <v>4301.438709</v>
      </c>
      <c r="R394" s="11" t="n">
        <v>3980.471325</v>
      </c>
      <c r="S394" s="11" t="n">
        <v>3595.12832</v>
      </c>
      <c r="T394" s="11" t="n">
        <v>3659.462399</v>
      </c>
      <c r="U394" s="11" t="n">
        <v>3980.41878</v>
      </c>
      <c r="V394" s="11" t="n">
        <v>3980.334912</v>
      </c>
      <c r="W394" s="11" t="n">
        <v>3787.888396</v>
      </c>
      <c r="X394" s="11" t="n">
        <v>3659.493912</v>
      </c>
      <c r="Y394" s="11" t="n">
        <v>4173.059088</v>
      </c>
      <c r="Z394" s="11" t="n">
        <v>4044.65562</v>
      </c>
      <c r="AA394" s="11" t="n">
        <v>3852.010744</v>
      </c>
      <c r="AB394" s="11" t="n">
        <v>3679.5924</v>
      </c>
      <c r="AC394" s="11" t="n">
        <v>4080.9534</v>
      </c>
      <c r="AD394" s="11" t="n">
        <v>4194.05364</v>
      </c>
      <c r="AE394" s="11" t="n">
        <v>0</v>
      </c>
      <c r="AF394" s="11" t="n">
        <v>0</v>
      </c>
      <c r="AG394" s="11" t="n">
        <v>0</v>
      </c>
      <c r="AH394" s="11" t="n">
        <v>0</v>
      </c>
      <c r="AI394" s="11" t="n">
        <v>0</v>
      </c>
      <c r="AJ394" s="11" t="n">
        <v>0</v>
      </c>
      <c r="AK394" s="11" t="n">
        <v>0</v>
      </c>
      <c r="AL394" s="11" t="n">
        <v>0</v>
      </c>
      <c r="AM394" s="11" t="n">
        <v>0</v>
      </c>
      <c r="AN394" s="11" t="n">
        <v>0</v>
      </c>
      <c r="AO394" s="11" t="n">
        <v>0</v>
      </c>
      <c r="AP394" s="11" t="n">
        <v>0</v>
      </c>
      <c r="AQ394" s="11" t="n">
        <v>0</v>
      </c>
      <c r="AR394" s="11" t="n">
        <v>0</v>
      </c>
      <c r="AS394" s="11" t="n">
        <v>0</v>
      </c>
    </row>
    <row r="395" customFormat="false" ht="15" hidden="false" customHeight="false" outlineLevel="0" collapsed="false">
      <c r="A395" s="10" t="s">
        <v>850</v>
      </c>
      <c r="B395" s="10" t="n">
        <v>1</v>
      </c>
      <c r="C395" s="10" t="s">
        <v>851</v>
      </c>
      <c r="D395" s="11" t="n">
        <v>4654.544796</v>
      </c>
      <c r="E395" s="11" t="n">
        <v>4868.591856</v>
      </c>
      <c r="F395" s="11" t="n">
        <v>5135.960125</v>
      </c>
      <c r="G395" s="11" t="n">
        <v>4387.01184</v>
      </c>
      <c r="H395" s="11" t="n">
        <v>4386.938003</v>
      </c>
      <c r="I395" s="11" t="n">
        <v>4386.961925</v>
      </c>
      <c r="J395" s="11" t="n">
        <v>3958.989132</v>
      </c>
      <c r="K395" s="11" t="n">
        <v>4386.975817</v>
      </c>
      <c r="L395" s="11" t="n">
        <v>4119.489315</v>
      </c>
      <c r="M395" s="11" t="n">
        <v>4119.4584</v>
      </c>
      <c r="N395" s="11" t="n">
        <v>4119.57126</v>
      </c>
      <c r="O395" s="11" t="n">
        <v>4119.436867</v>
      </c>
      <c r="P395" s="11" t="n">
        <v>4325.461749</v>
      </c>
      <c r="Q395" s="11" t="n">
        <v>4437.851223</v>
      </c>
      <c r="R395" s="11" t="n">
        <v>4213.19616</v>
      </c>
      <c r="S395" s="11" t="n">
        <v>4269.27872</v>
      </c>
      <c r="T395" s="11" t="n">
        <v>4213.052944</v>
      </c>
      <c r="U395" s="11" t="n">
        <v>4156.916868</v>
      </c>
      <c r="V395" s="11" t="n">
        <v>4156.96368</v>
      </c>
      <c r="W395" s="11" t="n">
        <v>3988.367674</v>
      </c>
      <c r="X395" s="11" t="n">
        <v>3932.55815</v>
      </c>
      <c r="Y395" s="11" t="n">
        <v>3932.702752</v>
      </c>
      <c r="Z395" s="11" t="n">
        <v>3932.61021</v>
      </c>
      <c r="AA395" s="11" t="n">
        <v>3932.547636</v>
      </c>
      <c r="AB395" s="11" t="n">
        <v>4157.0936</v>
      </c>
      <c r="AC395" s="11" t="n">
        <v>4157.1197</v>
      </c>
      <c r="AD395" s="11" t="n">
        <v>4157.31204</v>
      </c>
      <c r="AE395" s="11" t="n">
        <v>3922.853</v>
      </c>
      <c r="AF395" s="11" t="n">
        <v>3922.89744</v>
      </c>
      <c r="AG395" s="11" t="n">
        <v>3922.7922</v>
      </c>
      <c r="AH395" s="11" t="n">
        <v>3922.9339</v>
      </c>
      <c r="AI395" s="11" t="n">
        <v>3981.47679</v>
      </c>
      <c r="AJ395" s="11" t="n">
        <v>3864.37425</v>
      </c>
      <c r="AK395" s="11" t="n">
        <v>3864.301561</v>
      </c>
      <c r="AL395" s="11" t="n">
        <v>3922.898138</v>
      </c>
      <c r="AM395" s="11" t="n">
        <v>3922.877062</v>
      </c>
      <c r="AN395" s="11" t="n">
        <v>4006.794882</v>
      </c>
      <c r="AO395" s="11" t="n">
        <v>3703.31016</v>
      </c>
      <c r="AP395" s="11" t="n">
        <v>3763.964451</v>
      </c>
      <c r="AQ395" s="11" t="n">
        <v>3763.940256</v>
      </c>
      <c r="AR395" s="11" t="n">
        <v>3763.994265</v>
      </c>
      <c r="AS395" s="11" t="n">
        <v>3824.799664</v>
      </c>
    </row>
    <row r="396" customFormat="false" ht="15" hidden="false" customHeight="false" outlineLevel="0" collapsed="false">
      <c r="A396" s="10" t="s">
        <v>852</v>
      </c>
      <c r="B396" s="10" t="n">
        <v>1</v>
      </c>
      <c r="C396" s="10" t="s">
        <v>853</v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  <c r="P396" s="11" t="n">
        <v>0</v>
      </c>
      <c r="Q396" s="11" t="n">
        <v>0</v>
      </c>
      <c r="R396" s="11" t="n">
        <v>0</v>
      </c>
      <c r="S396" s="11" t="n">
        <v>0</v>
      </c>
      <c r="T396" s="11" t="n">
        <v>0</v>
      </c>
      <c r="U396" s="11" t="n">
        <v>0</v>
      </c>
      <c r="V396" s="11" t="n">
        <v>0</v>
      </c>
      <c r="W396" s="11" t="n">
        <v>0</v>
      </c>
      <c r="X396" s="11" t="n">
        <v>0</v>
      </c>
      <c r="Y396" s="11" t="n">
        <v>0</v>
      </c>
      <c r="Z396" s="11" t="n">
        <v>0</v>
      </c>
      <c r="AA396" s="11" t="n">
        <v>0</v>
      </c>
      <c r="AB396" s="11" t="n">
        <v>0</v>
      </c>
      <c r="AC396" s="11" t="n">
        <v>0</v>
      </c>
      <c r="AD396" s="11" t="n">
        <v>0</v>
      </c>
      <c r="AE396" s="11" t="n">
        <v>0</v>
      </c>
      <c r="AF396" s="11" t="n">
        <v>0</v>
      </c>
      <c r="AG396" s="11" t="n">
        <v>0</v>
      </c>
      <c r="AH396" s="11" t="n">
        <v>0</v>
      </c>
      <c r="AI396" s="11" t="n">
        <v>0</v>
      </c>
      <c r="AJ396" s="11" t="n">
        <v>0</v>
      </c>
      <c r="AK396" s="11" t="n">
        <v>12360.018548</v>
      </c>
      <c r="AL396" s="11" t="n">
        <v>19230.015122</v>
      </c>
      <c r="AM396" s="11" t="n">
        <v>23849.991959</v>
      </c>
      <c r="AN396" s="11" t="n">
        <v>27959.983958</v>
      </c>
      <c r="AO396" s="11" t="n">
        <v>32780.01528</v>
      </c>
      <c r="AP396" s="11" t="n">
        <v>37377.994025</v>
      </c>
      <c r="AQ396" s="11" t="n">
        <v>45847.935952</v>
      </c>
      <c r="AR396" s="11" t="n">
        <v>48774.060981</v>
      </c>
      <c r="AS396" s="11" t="n">
        <v>67187.942336</v>
      </c>
    </row>
    <row r="397" customFormat="false" ht="15" hidden="false" customHeight="false" outlineLevel="0" collapsed="false">
      <c r="A397" s="10" t="s">
        <v>854</v>
      </c>
      <c r="B397" s="10" t="n">
        <v>1</v>
      </c>
      <c r="C397" s="10" t="s">
        <v>855</v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288.060246</v>
      </c>
      <c r="O397" s="11" t="n">
        <v>287.949466</v>
      </c>
      <c r="P397" s="11" t="n">
        <v>1763.973882</v>
      </c>
      <c r="Q397" s="11" t="n">
        <v>2735.942715</v>
      </c>
      <c r="R397" s="11" t="n">
        <v>2556.003465</v>
      </c>
      <c r="S397" s="11" t="n">
        <v>3023.97312</v>
      </c>
      <c r="T397" s="11" t="n">
        <v>3312.048302</v>
      </c>
      <c r="U397" s="11" t="n">
        <v>3599.97144</v>
      </c>
      <c r="V397" s="11" t="n">
        <v>3888.082944</v>
      </c>
      <c r="W397" s="11" t="n">
        <v>3779.956476</v>
      </c>
      <c r="X397" s="11" t="n">
        <v>3959.923636</v>
      </c>
      <c r="Y397" s="11" t="n">
        <v>4176.066048</v>
      </c>
      <c r="Z397" s="11" t="n">
        <v>4212.00942</v>
      </c>
      <c r="AA397" s="11" t="n">
        <v>2159.926596</v>
      </c>
      <c r="AB397" s="11" t="n">
        <v>4127.1076</v>
      </c>
      <c r="AC397" s="11" t="n">
        <v>4164.7158</v>
      </c>
      <c r="AD397" s="11" t="n">
        <v>3526.78536</v>
      </c>
      <c r="AE397" s="11" t="n">
        <v>2588.8676</v>
      </c>
      <c r="AF397" s="11" t="n">
        <v>3564.3406</v>
      </c>
      <c r="AG397" s="11" t="n">
        <v>3639.5172</v>
      </c>
      <c r="AH397" s="11" t="n">
        <v>3827.0692</v>
      </c>
      <c r="AI397" s="11" t="n">
        <v>3376.82763</v>
      </c>
      <c r="AJ397" s="11" t="n">
        <v>3226.70205</v>
      </c>
      <c r="AK397" s="11" t="n">
        <v>3526.881969</v>
      </c>
      <c r="AL397" s="11" t="n">
        <v>3489.445959</v>
      </c>
      <c r="AM397" s="11" t="n">
        <v>3039.1777</v>
      </c>
      <c r="AN397" s="11" t="n">
        <v>3228.744656</v>
      </c>
      <c r="AO397" s="11" t="n">
        <v>3462.07128</v>
      </c>
      <c r="AP397" s="11" t="n">
        <v>3617.657467</v>
      </c>
      <c r="AQ397" s="11" t="n">
        <v>3034.168096</v>
      </c>
      <c r="AR397" s="11" t="n">
        <v>6912.974889</v>
      </c>
      <c r="AS397" s="11" t="n">
        <v>7394.951048</v>
      </c>
    </row>
    <row r="398" customFormat="false" ht="15" hidden="false" customHeight="false" outlineLevel="0" collapsed="false">
      <c r="A398" s="10" t="s">
        <v>856</v>
      </c>
      <c r="B398" s="10" t="n">
        <v>1</v>
      </c>
      <c r="C398" s="10" t="s">
        <v>857</v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  <c r="P398" s="11" t="n">
        <v>0</v>
      </c>
      <c r="Q398" s="11" t="n">
        <v>0</v>
      </c>
      <c r="R398" s="11" t="n">
        <v>0</v>
      </c>
      <c r="S398" s="11" t="n">
        <v>0</v>
      </c>
      <c r="T398" s="11" t="n">
        <v>0</v>
      </c>
      <c r="U398" s="11" t="n">
        <v>0</v>
      </c>
      <c r="V398" s="11" t="n">
        <v>0</v>
      </c>
      <c r="W398" s="11" t="n">
        <v>0</v>
      </c>
      <c r="X398" s="11" t="n">
        <v>0</v>
      </c>
      <c r="Y398" s="11" t="n">
        <v>0</v>
      </c>
      <c r="Z398" s="11" t="n">
        <v>0</v>
      </c>
      <c r="AA398" s="11" t="n">
        <v>0</v>
      </c>
      <c r="AB398" s="11" t="n">
        <v>0</v>
      </c>
      <c r="AC398" s="11" t="n">
        <v>0</v>
      </c>
      <c r="AD398" s="11" t="n">
        <v>0</v>
      </c>
      <c r="AE398" s="11" t="n">
        <v>0</v>
      </c>
      <c r="AF398" s="11" t="n">
        <v>0</v>
      </c>
      <c r="AG398" s="11" t="n">
        <v>0</v>
      </c>
      <c r="AH398" s="11" t="n">
        <v>0</v>
      </c>
      <c r="AI398" s="11" t="n">
        <v>3914.93556</v>
      </c>
      <c r="AJ398" s="11" t="n">
        <v>4185.04485</v>
      </c>
      <c r="AK398" s="11" t="n">
        <v>3374.932644</v>
      </c>
      <c r="AL398" s="11" t="n">
        <v>4769.991732</v>
      </c>
      <c r="AM398" s="11" t="n">
        <v>3600.076827</v>
      </c>
      <c r="AN398" s="11" t="n">
        <v>4246.088858</v>
      </c>
      <c r="AO398" s="11" t="n">
        <v>6905.67864</v>
      </c>
      <c r="AP398" s="11" t="n">
        <v>6065.764427</v>
      </c>
      <c r="AQ398" s="11" t="n">
        <v>5319.267172</v>
      </c>
      <c r="AR398" s="11" t="n">
        <v>6159.137454</v>
      </c>
      <c r="AS398" s="11" t="n">
        <v>6719.039256</v>
      </c>
    </row>
    <row r="399" customFormat="false" ht="15" hidden="false" customHeight="false" outlineLevel="0" collapsed="false">
      <c r="A399" s="10" t="s">
        <v>858</v>
      </c>
      <c r="B399" s="10" t="n">
        <v>1</v>
      </c>
      <c r="C399" s="10" t="s">
        <v>859</v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  <c r="P399" s="11" t="n">
        <v>0</v>
      </c>
      <c r="Q399" s="11" t="n">
        <v>0</v>
      </c>
      <c r="R399" s="11" t="n">
        <v>0</v>
      </c>
      <c r="S399" s="11" t="n">
        <v>0</v>
      </c>
      <c r="T399" s="11" t="n">
        <v>0</v>
      </c>
      <c r="U399" s="11" t="n">
        <v>0</v>
      </c>
      <c r="V399" s="11" t="n">
        <v>0</v>
      </c>
      <c r="W399" s="11" t="n">
        <v>0</v>
      </c>
      <c r="X399" s="11" t="n">
        <v>0</v>
      </c>
      <c r="Y399" s="11" t="n">
        <v>0</v>
      </c>
      <c r="Z399" s="11" t="n">
        <v>0</v>
      </c>
      <c r="AA399" s="11" t="n">
        <v>0</v>
      </c>
      <c r="AB399" s="11" t="n">
        <v>0</v>
      </c>
      <c r="AC399" s="11" t="n">
        <v>0</v>
      </c>
      <c r="AD399" s="11" t="n">
        <v>0</v>
      </c>
      <c r="AE399" s="11" t="n">
        <v>0</v>
      </c>
      <c r="AF399" s="11" t="n">
        <v>0</v>
      </c>
      <c r="AG399" s="11" t="n">
        <v>0</v>
      </c>
      <c r="AH399" s="11" t="n">
        <v>0</v>
      </c>
      <c r="AI399" s="11" t="n">
        <v>750.03336</v>
      </c>
      <c r="AJ399" s="11" t="n">
        <v>749.9436</v>
      </c>
      <c r="AK399" s="11" t="n">
        <v>749.985032</v>
      </c>
      <c r="AL399" s="11" t="n">
        <v>0</v>
      </c>
      <c r="AM399" s="11" t="n">
        <v>0</v>
      </c>
      <c r="AN399" s="11" t="n">
        <v>0</v>
      </c>
      <c r="AO399" s="11" t="n">
        <v>0</v>
      </c>
      <c r="AP399" s="11" t="n">
        <v>0</v>
      </c>
      <c r="AQ399" s="11" t="n">
        <v>0</v>
      </c>
      <c r="AR399" s="11" t="n">
        <v>0</v>
      </c>
      <c r="AS399" s="11" t="n">
        <v>0</v>
      </c>
    </row>
    <row r="400" customFormat="false" ht="15" hidden="false" customHeight="false" outlineLevel="0" collapsed="false">
      <c r="A400" s="10" t="s">
        <v>860</v>
      </c>
      <c r="B400" s="10" t="n">
        <v>1</v>
      </c>
      <c r="C400" s="10" t="s">
        <v>861</v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  <c r="P400" s="11" t="n">
        <v>0</v>
      </c>
      <c r="Q400" s="11" t="n">
        <v>0</v>
      </c>
      <c r="R400" s="11" t="n">
        <v>0</v>
      </c>
      <c r="S400" s="11" t="n">
        <v>0</v>
      </c>
      <c r="T400" s="11" t="n">
        <v>0</v>
      </c>
      <c r="U400" s="11" t="n">
        <v>0</v>
      </c>
      <c r="V400" s="11" t="n">
        <v>0</v>
      </c>
      <c r="W400" s="11" t="n">
        <v>0</v>
      </c>
      <c r="X400" s="11" t="n">
        <v>0</v>
      </c>
      <c r="Y400" s="11" t="n">
        <v>0</v>
      </c>
      <c r="Z400" s="11" t="n">
        <v>0</v>
      </c>
      <c r="AA400" s="11" t="n">
        <v>0</v>
      </c>
      <c r="AB400" s="11" t="n">
        <v>0</v>
      </c>
      <c r="AC400" s="11" t="n">
        <v>0</v>
      </c>
      <c r="AD400" s="11" t="n">
        <v>0</v>
      </c>
      <c r="AE400" s="11" t="n">
        <v>0</v>
      </c>
      <c r="AF400" s="11" t="n">
        <v>0</v>
      </c>
      <c r="AG400" s="11" t="n">
        <v>0</v>
      </c>
      <c r="AH400" s="11" t="n">
        <v>0</v>
      </c>
      <c r="AI400" s="11" t="n">
        <v>0</v>
      </c>
      <c r="AJ400" s="11" t="n">
        <v>0</v>
      </c>
      <c r="AK400" s="11" t="n">
        <v>0</v>
      </c>
      <c r="AL400" s="11" t="n">
        <v>0</v>
      </c>
      <c r="AM400" s="11" t="n">
        <v>0</v>
      </c>
      <c r="AN400" s="11" t="n">
        <v>799.94528</v>
      </c>
      <c r="AO400" s="11" t="n">
        <v>799.98816</v>
      </c>
      <c r="AP400" s="11" t="n">
        <v>799.980514</v>
      </c>
      <c r="AQ400" s="11" t="n">
        <v>799.94256</v>
      </c>
      <c r="AR400" s="11" t="n">
        <v>800.054334</v>
      </c>
      <c r="AS400" s="11" t="n">
        <v>799.998136</v>
      </c>
    </row>
    <row r="401" customFormat="false" ht="15" hidden="false" customHeight="false" outlineLevel="0" collapsed="false">
      <c r="A401" s="10" t="s">
        <v>862</v>
      </c>
      <c r="B401" s="10" t="n">
        <v>1</v>
      </c>
      <c r="C401" s="10" t="s">
        <v>863</v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10016.065608</v>
      </c>
      <c r="N401" s="11" t="n">
        <v>10144.05705</v>
      </c>
      <c r="O401" s="11" t="n">
        <v>8768.078158</v>
      </c>
      <c r="P401" s="11" t="n">
        <v>8447.982372</v>
      </c>
      <c r="Q401" s="11" t="n">
        <v>8736.042015</v>
      </c>
      <c r="R401" s="11" t="n">
        <v>8575.91844</v>
      </c>
      <c r="S401" s="11" t="n">
        <v>8544.00512</v>
      </c>
      <c r="T401" s="11" t="n">
        <v>8895.937251</v>
      </c>
      <c r="U401" s="11" t="n">
        <v>14816.074884</v>
      </c>
      <c r="V401" s="11" t="n">
        <v>14527.997424</v>
      </c>
      <c r="W401" s="11" t="n">
        <v>13856.07275</v>
      </c>
      <c r="X401" s="11" t="n">
        <v>21439.972348</v>
      </c>
      <c r="Y401" s="11" t="n">
        <v>9088.03544</v>
      </c>
      <c r="Z401" s="11" t="n">
        <v>11455.97988</v>
      </c>
      <c r="AA401" s="11" t="n">
        <v>10623.989708</v>
      </c>
      <c r="AB401" s="11" t="n">
        <v>10772.0052</v>
      </c>
      <c r="AC401" s="11" t="n">
        <v>10605.3874</v>
      </c>
      <c r="AD401" s="11" t="n">
        <v>17952.55812</v>
      </c>
      <c r="AE401" s="11" t="n">
        <v>5869.6924</v>
      </c>
      <c r="AF401" s="11" t="n">
        <v>12860.57316</v>
      </c>
      <c r="AG401" s="11" t="n">
        <v>1667.5455</v>
      </c>
      <c r="AH401" s="11" t="n">
        <v>1800.94057</v>
      </c>
      <c r="AI401" s="11" t="n">
        <v>2167.7157</v>
      </c>
      <c r="AJ401" s="11" t="n">
        <v>2134.44075</v>
      </c>
      <c r="AK401" s="11" t="n">
        <v>2101.136848</v>
      </c>
      <c r="AL401" s="11" t="n">
        <v>1500.665373</v>
      </c>
      <c r="AM401" s="11" t="n">
        <v>1583.969064</v>
      </c>
      <c r="AN401" s="11" t="n">
        <v>2213.124474</v>
      </c>
      <c r="AO401" s="11" t="n">
        <v>2074.86144</v>
      </c>
      <c r="AP401" s="11" t="n">
        <v>2005.564548</v>
      </c>
      <c r="AQ401" s="11" t="n">
        <v>1901.968692</v>
      </c>
      <c r="AR401" s="11" t="n">
        <v>1832.751036</v>
      </c>
      <c r="AS401" s="11" t="n">
        <v>1832.767552</v>
      </c>
    </row>
    <row r="402" customFormat="false" ht="15" hidden="false" customHeight="false" outlineLevel="0" collapsed="false">
      <c r="A402" s="10" t="s">
        <v>864</v>
      </c>
      <c r="B402" s="10" t="n">
        <v>1</v>
      </c>
      <c r="C402" s="10" t="s">
        <v>865</v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  <c r="P402" s="11" t="n">
        <v>0</v>
      </c>
      <c r="Q402" s="11" t="n">
        <v>0</v>
      </c>
      <c r="R402" s="11" t="n">
        <v>0</v>
      </c>
      <c r="S402" s="11" t="n">
        <v>0</v>
      </c>
      <c r="T402" s="11" t="n">
        <v>0</v>
      </c>
      <c r="U402" s="11" t="n">
        <v>0</v>
      </c>
      <c r="V402" s="11" t="n">
        <v>0</v>
      </c>
      <c r="W402" s="11" t="n">
        <v>0</v>
      </c>
      <c r="X402" s="11" t="n">
        <v>0</v>
      </c>
      <c r="Y402" s="11" t="n">
        <v>0</v>
      </c>
      <c r="Z402" s="11" t="n">
        <v>0</v>
      </c>
      <c r="AA402" s="11" t="n">
        <v>0</v>
      </c>
      <c r="AB402" s="11" t="n">
        <v>750.0636</v>
      </c>
      <c r="AC402" s="11" t="n">
        <v>749.9609</v>
      </c>
      <c r="AD402" s="11" t="n">
        <v>749.93688</v>
      </c>
      <c r="AE402" s="11" t="n">
        <v>749.914</v>
      </c>
      <c r="AF402" s="11" t="n">
        <v>749.92028</v>
      </c>
      <c r="AG402" s="11" t="n">
        <v>0</v>
      </c>
      <c r="AH402" s="11" t="n">
        <v>0</v>
      </c>
      <c r="AI402" s="11" t="n">
        <v>0</v>
      </c>
      <c r="AJ402" s="11" t="n">
        <v>0</v>
      </c>
      <c r="AK402" s="11" t="n">
        <v>0</v>
      </c>
      <c r="AL402" s="11" t="n">
        <v>0</v>
      </c>
      <c r="AM402" s="11" t="n">
        <v>0</v>
      </c>
      <c r="AN402" s="11" t="n">
        <v>0</v>
      </c>
      <c r="AO402" s="11" t="n">
        <v>0</v>
      </c>
      <c r="AP402" s="11" t="n">
        <v>0</v>
      </c>
      <c r="AQ402" s="11" t="n">
        <v>0</v>
      </c>
      <c r="AR402" s="11" t="n">
        <v>0</v>
      </c>
      <c r="AS402" s="11" t="n">
        <v>0</v>
      </c>
    </row>
    <row r="403" customFormat="false" ht="15" hidden="false" customHeight="false" outlineLevel="0" collapsed="false">
      <c r="A403" s="10" t="s">
        <v>866</v>
      </c>
      <c r="B403" s="10" t="n">
        <v>1</v>
      </c>
      <c r="C403" s="10" t="s">
        <v>867</v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  <c r="P403" s="11" t="n">
        <v>0</v>
      </c>
      <c r="Q403" s="11" t="n">
        <v>0</v>
      </c>
      <c r="R403" s="11" t="n">
        <v>0</v>
      </c>
      <c r="S403" s="11" t="n">
        <v>0</v>
      </c>
      <c r="T403" s="11" t="n">
        <v>0</v>
      </c>
      <c r="U403" s="11" t="n">
        <v>0</v>
      </c>
      <c r="V403" s="11" t="n">
        <v>0</v>
      </c>
      <c r="W403" s="11" t="n">
        <v>0</v>
      </c>
      <c r="X403" s="11" t="n">
        <v>0</v>
      </c>
      <c r="Y403" s="11" t="n">
        <v>0</v>
      </c>
      <c r="Z403" s="11" t="n">
        <v>0</v>
      </c>
      <c r="AA403" s="11" t="n">
        <v>0</v>
      </c>
      <c r="AB403" s="11" t="n">
        <v>0</v>
      </c>
      <c r="AC403" s="11" t="n">
        <v>0</v>
      </c>
      <c r="AD403" s="11" t="n">
        <v>0</v>
      </c>
      <c r="AE403" s="11" t="n">
        <v>0</v>
      </c>
      <c r="AF403" s="11" t="n">
        <v>0</v>
      </c>
      <c r="AG403" s="11" t="n">
        <v>0</v>
      </c>
      <c r="AH403" s="11" t="n">
        <v>0</v>
      </c>
      <c r="AI403" s="11" t="n">
        <v>0</v>
      </c>
      <c r="AJ403" s="11" t="n">
        <v>0</v>
      </c>
      <c r="AK403" s="11" t="n">
        <v>0</v>
      </c>
      <c r="AL403" s="11" t="n">
        <v>0</v>
      </c>
      <c r="AM403" s="11" t="n">
        <v>0</v>
      </c>
      <c r="AN403" s="11" t="n">
        <v>0</v>
      </c>
      <c r="AO403" s="11" t="n">
        <v>0</v>
      </c>
      <c r="AP403" s="11" t="n">
        <v>0</v>
      </c>
      <c r="AQ403" s="11" t="n">
        <v>0</v>
      </c>
      <c r="AR403" s="11" t="n">
        <v>0</v>
      </c>
      <c r="AS403" s="11" t="n">
        <v>13857.941896</v>
      </c>
    </row>
    <row r="404" customFormat="false" ht="15" hidden="false" customHeight="false" outlineLevel="0" collapsed="false">
      <c r="A404" s="10" t="s">
        <v>868</v>
      </c>
      <c r="B404" s="10" t="n">
        <v>1</v>
      </c>
      <c r="C404" s="10" t="s">
        <v>869</v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  <c r="P404" s="11" t="n">
        <v>0</v>
      </c>
      <c r="Q404" s="11" t="n">
        <v>0</v>
      </c>
      <c r="R404" s="11" t="n">
        <v>0</v>
      </c>
      <c r="S404" s="11" t="n">
        <v>0</v>
      </c>
      <c r="T404" s="11" t="n">
        <v>0</v>
      </c>
      <c r="U404" s="11" t="n">
        <v>0</v>
      </c>
      <c r="V404" s="11" t="n">
        <v>0</v>
      </c>
      <c r="W404" s="11" t="n">
        <v>0</v>
      </c>
      <c r="X404" s="11" t="n">
        <v>0</v>
      </c>
      <c r="Y404" s="11" t="n">
        <v>0</v>
      </c>
      <c r="Z404" s="11" t="n">
        <v>0</v>
      </c>
      <c r="AA404" s="11" t="n">
        <v>0</v>
      </c>
      <c r="AB404" s="11" t="n">
        <v>0</v>
      </c>
      <c r="AC404" s="11" t="n">
        <v>0</v>
      </c>
      <c r="AD404" s="11" t="n">
        <v>0</v>
      </c>
      <c r="AE404" s="11" t="n">
        <v>0</v>
      </c>
      <c r="AF404" s="11" t="n">
        <v>0</v>
      </c>
      <c r="AG404" s="11" t="n">
        <v>0</v>
      </c>
      <c r="AH404" s="11" t="n">
        <v>1350.00054</v>
      </c>
      <c r="AI404" s="11" t="n">
        <v>1350.02277</v>
      </c>
      <c r="AJ404" s="11" t="n">
        <v>1350.00855</v>
      </c>
      <c r="AK404" s="11" t="n">
        <v>1350.04673</v>
      </c>
      <c r="AL404" s="11" t="n">
        <v>1260.001277</v>
      </c>
      <c r="AM404" s="11" t="n">
        <v>1260.089831</v>
      </c>
      <c r="AN404" s="11" t="n">
        <v>1259.913816</v>
      </c>
      <c r="AO404" s="11" t="n">
        <v>1306.45176</v>
      </c>
      <c r="AP404" s="11" t="n">
        <v>1306.441695</v>
      </c>
      <c r="AQ404" s="11" t="n">
        <v>1306.397422</v>
      </c>
      <c r="AR404" s="11" t="n">
        <v>1306.536156</v>
      </c>
      <c r="AS404" s="11" t="n">
        <v>1399.777968</v>
      </c>
    </row>
    <row r="405" customFormat="false" ht="15" hidden="false" customHeight="false" outlineLevel="0" collapsed="false">
      <c r="A405" s="10" t="s">
        <v>870</v>
      </c>
      <c r="B405" s="10" t="n">
        <v>1</v>
      </c>
      <c r="C405" s="10" t="s">
        <v>871</v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  <c r="P405" s="11" t="n">
        <v>0</v>
      </c>
      <c r="Q405" s="11" t="n">
        <v>0</v>
      </c>
      <c r="R405" s="11" t="n">
        <v>3342.50424</v>
      </c>
      <c r="S405" s="11" t="n">
        <v>3465.06496</v>
      </c>
      <c r="T405" s="11" t="n">
        <v>3464.985108</v>
      </c>
      <c r="U405" s="11" t="n">
        <v>3307.588908</v>
      </c>
      <c r="V405" s="11" t="n">
        <v>3360.07168</v>
      </c>
      <c r="W405" s="11" t="n">
        <v>3412.510282</v>
      </c>
      <c r="X405" s="11" t="n">
        <v>3237.59293</v>
      </c>
      <c r="Y405" s="11" t="n">
        <v>3220.053232</v>
      </c>
      <c r="Z405" s="11" t="n">
        <v>3219.92793</v>
      </c>
      <c r="AA405" s="11" t="n">
        <v>3255.066444</v>
      </c>
      <c r="AB405" s="11" t="n">
        <v>3483.7528</v>
      </c>
      <c r="AC405" s="11" t="n">
        <v>3556.8225</v>
      </c>
      <c r="AD405" s="11" t="n">
        <v>3502.08684</v>
      </c>
      <c r="AE405" s="11" t="n">
        <v>3465.66</v>
      </c>
      <c r="AF405" s="11" t="n">
        <v>3483.86794</v>
      </c>
      <c r="AG405" s="11" t="n">
        <v>3538.48245</v>
      </c>
      <c r="AH405" s="11" t="n">
        <v>3483.83598</v>
      </c>
      <c r="AI405" s="11" t="n">
        <v>3574.9602</v>
      </c>
      <c r="AJ405" s="11" t="n">
        <v>3575.0736</v>
      </c>
      <c r="AK405" s="11" t="n">
        <v>3648.073067</v>
      </c>
      <c r="AL405" s="11" t="n">
        <v>3793.944739</v>
      </c>
      <c r="AM405" s="11" t="n">
        <v>3921.618231</v>
      </c>
      <c r="AN405" s="11" t="n">
        <v>4311.429216</v>
      </c>
      <c r="AO405" s="11" t="n">
        <v>4349.3748</v>
      </c>
      <c r="AP405" s="11" t="n">
        <v>4538.413672</v>
      </c>
      <c r="AQ405" s="11" t="n">
        <v>4500.55403</v>
      </c>
      <c r="AR405" s="11" t="n">
        <v>4595.206059</v>
      </c>
      <c r="AS405" s="11" t="n">
        <v>5849.384752</v>
      </c>
    </row>
    <row r="406" customFormat="false" ht="15" hidden="false" customHeight="false" outlineLevel="0" collapsed="false">
      <c r="A406" s="10" t="s">
        <v>872</v>
      </c>
      <c r="B406" s="10" t="n">
        <v>1</v>
      </c>
      <c r="C406" s="10" t="s">
        <v>873</v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  <c r="P406" s="11" t="n">
        <v>0</v>
      </c>
      <c r="Q406" s="11" t="n">
        <v>0</v>
      </c>
      <c r="R406" s="11" t="n">
        <v>0</v>
      </c>
      <c r="S406" s="11" t="n">
        <v>0</v>
      </c>
      <c r="T406" s="11" t="n">
        <v>0</v>
      </c>
      <c r="U406" s="11" t="n">
        <v>0</v>
      </c>
      <c r="V406" s="11" t="n">
        <v>0</v>
      </c>
      <c r="W406" s="11" t="n">
        <v>0</v>
      </c>
      <c r="X406" s="11" t="n">
        <v>0</v>
      </c>
      <c r="Y406" s="11" t="n">
        <v>0</v>
      </c>
      <c r="Z406" s="11" t="n">
        <v>0</v>
      </c>
      <c r="AA406" s="11" t="n">
        <v>0</v>
      </c>
      <c r="AB406" s="11" t="n">
        <v>0</v>
      </c>
      <c r="AC406" s="11" t="n">
        <v>0</v>
      </c>
      <c r="AD406" s="11" t="n">
        <v>0</v>
      </c>
      <c r="AE406" s="11" t="n">
        <v>0</v>
      </c>
      <c r="AF406" s="11" t="n">
        <v>0</v>
      </c>
      <c r="AG406" s="11" t="n">
        <v>0</v>
      </c>
      <c r="AH406" s="11" t="n">
        <v>0</v>
      </c>
      <c r="AI406" s="11" t="n">
        <v>0</v>
      </c>
      <c r="AJ406" s="11" t="n">
        <v>0</v>
      </c>
      <c r="AK406" s="11" t="n">
        <v>0</v>
      </c>
      <c r="AL406" s="11" t="n">
        <v>0</v>
      </c>
      <c r="AM406" s="11" t="n">
        <v>0</v>
      </c>
      <c r="AN406" s="11" t="n">
        <v>0</v>
      </c>
      <c r="AO406" s="11" t="n">
        <v>4700.01672</v>
      </c>
      <c r="AP406" s="11" t="n">
        <v>4900.016453</v>
      </c>
      <c r="AQ406" s="11" t="n">
        <v>4740.01052</v>
      </c>
      <c r="AR406" s="11" t="n">
        <v>4820.059062</v>
      </c>
      <c r="AS406" s="11" t="n">
        <v>4780.036992</v>
      </c>
    </row>
    <row r="407" customFormat="false" ht="15" hidden="false" customHeight="false" outlineLevel="0" collapsed="false">
      <c r="A407" s="10" t="s">
        <v>874</v>
      </c>
      <c r="B407" s="10" t="n">
        <v>1</v>
      </c>
      <c r="C407" s="10" t="s">
        <v>875</v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  <c r="P407" s="11" t="n">
        <v>0</v>
      </c>
      <c r="Q407" s="11" t="n">
        <v>0</v>
      </c>
      <c r="R407" s="11" t="n">
        <v>0</v>
      </c>
      <c r="S407" s="11" t="n">
        <v>0</v>
      </c>
      <c r="T407" s="11" t="n">
        <v>0</v>
      </c>
      <c r="U407" s="11" t="n">
        <v>0</v>
      </c>
      <c r="V407" s="11" t="n">
        <v>0</v>
      </c>
      <c r="W407" s="11" t="n">
        <v>0</v>
      </c>
      <c r="X407" s="11" t="n">
        <v>0</v>
      </c>
      <c r="Y407" s="11" t="n">
        <v>0</v>
      </c>
      <c r="Z407" s="11" t="n">
        <v>0</v>
      </c>
      <c r="AA407" s="11" t="n">
        <v>0</v>
      </c>
      <c r="AB407" s="11" t="n">
        <v>0</v>
      </c>
      <c r="AC407" s="11" t="n">
        <v>0</v>
      </c>
      <c r="AD407" s="11" t="n">
        <v>0</v>
      </c>
      <c r="AE407" s="11" t="n">
        <v>0</v>
      </c>
      <c r="AF407" s="11" t="n">
        <v>0</v>
      </c>
      <c r="AG407" s="11" t="n">
        <v>0</v>
      </c>
      <c r="AH407" s="11" t="n">
        <v>0</v>
      </c>
      <c r="AI407" s="11" t="n">
        <v>0</v>
      </c>
      <c r="AJ407" s="11" t="n">
        <v>0</v>
      </c>
      <c r="AK407" s="11" t="n">
        <v>0</v>
      </c>
      <c r="AL407" s="11" t="n">
        <v>0</v>
      </c>
      <c r="AM407" s="11" t="n">
        <v>0</v>
      </c>
      <c r="AN407" s="11" t="n">
        <v>1900.042442</v>
      </c>
      <c r="AO407" s="11" t="n">
        <v>1900.05816</v>
      </c>
      <c r="AP407" s="11" t="n">
        <v>1949.975137</v>
      </c>
      <c r="AQ407" s="11" t="n">
        <v>1950.035416</v>
      </c>
      <c r="AR407" s="11" t="n">
        <v>1949.937705</v>
      </c>
      <c r="AS407" s="11" t="n">
        <v>2049.962408</v>
      </c>
    </row>
    <row r="408" customFormat="false" ht="15" hidden="false" customHeight="false" outlineLevel="0" collapsed="false">
      <c r="A408" s="10" t="s">
        <v>876</v>
      </c>
      <c r="B408" s="10" t="n">
        <v>1</v>
      </c>
      <c r="C408" s="10" t="s">
        <v>877</v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  <c r="P408" s="11" t="n">
        <v>0</v>
      </c>
      <c r="Q408" s="11" t="n">
        <v>0</v>
      </c>
      <c r="R408" s="11" t="n">
        <v>0</v>
      </c>
      <c r="S408" s="11" t="n">
        <v>0</v>
      </c>
      <c r="T408" s="11" t="n">
        <v>1574.977817</v>
      </c>
      <c r="U408" s="11" t="n">
        <v>1575.033564</v>
      </c>
      <c r="V408" s="11" t="n">
        <v>1575.0336</v>
      </c>
      <c r="W408" s="11" t="n">
        <v>1575.081014</v>
      </c>
      <c r="X408" s="11" t="n">
        <v>1574.992</v>
      </c>
      <c r="Y408" s="11" t="n">
        <v>1575.045648</v>
      </c>
      <c r="Z408" s="11" t="n">
        <v>1574.96253</v>
      </c>
      <c r="AA408" s="11" t="n">
        <v>1574.921182</v>
      </c>
      <c r="AB408" s="11" t="n">
        <v>1574.9888</v>
      </c>
      <c r="AC408" s="11" t="n">
        <v>1575.0616</v>
      </c>
      <c r="AD408" s="11" t="n">
        <v>1574.98992</v>
      </c>
      <c r="AE408" s="11" t="n">
        <v>1575.0152</v>
      </c>
      <c r="AF408" s="11" t="n">
        <v>0</v>
      </c>
      <c r="AG408" s="11" t="n">
        <v>0</v>
      </c>
      <c r="AH408" s="11" t="n">
        <v>0</v>
      </c>
      <c r="AI408" s="11" t="n">
        <v>0</v>
      </c>
      <c r="AJ408" s="11" t="n">
        <v>0</v>
      </c>
      <c r="AK408" s="11" t="n">
        <v>0</v>
      </c>
      <c r="AL408" s="11" t="n">
        <v>0</v>
      </c>
      <c r="AM408" s="11" t="n">
        <v>0</v>
      </c>
      <c r="AN408" s="11" t="n">
        <v>0</v>
      </c>
      <c r="AO408" s="11" t="n">
        <v>0</v>
      </c>
      <c r="AP408" s="11" t="n">
        <v>0</v>
      </c>
      <c r="AQ408" s="11" t="n">
        <v>0</v>
      </c>
      <c r="AR408" s="11" t="n">
        <v>0</v>
      </c>
      <c r="AS408" s="11" t="n">
        <v>0</v>
      </c>
    </row>
    <row r="409" customFormat="false" ht="15" hidden="false" customHeight="false" outlineLevel="0" collapsed="false">
      <c r="A409" s="10" t="s">
        <v>878</v>
      </c>
      <c r="B409" s="10" t="n">
        <v>1</v>
      </c>
      <c r="C409" s="10" t="s">
        <v>879</v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0</v>
      </c>
      <c r="I409" s="11" t="n">
        <v>0</v>
      </c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0</v>
      </c>
      <c r="P409" s="11" t="n">
        <v>0</v>
      </c>
      <c r="Q409" s="11" t="n">
        <v>0</v>
      </c>
      <c r="R409" s="11" t="n">
        <v>0</v>
      </c>
      <c r="S409" s="11" t="n">
        <v>0</v>
      </c>
      <c r="T409" s="11" t="n">
        <v>0</v>
      </c>
      <c r="U409" s="11" t="n">
        <v>0</v>
      </c>
      <c r="V409" s="11" t="n">
        <v>0</v>
      </c>
      <c r="W409" s="11" t="n">
        <v>0</v>
      </c>
      <c r="X409" s="11" t="n">
        <v>0</v>
      </c>
      <c r="Y409" s="11" t="n">
        <v>0</v>
      </c>
      <c r="Z409" s="11" t="n">
        <v>0</v>
      </c>
      <c r="AA409" s="11" t="n">
        <v>0</v>
      </c>
      <c r="AB409" s="11" t="n">
        <v>0</v>
      </c>
      <c r="AC409" s="11" t="n">
        <v>0</v>
      </c>
      <c r="AD409" s="11" t="n">
        <v>0</v>
      </c>
      <c r="AE409" s="11" t="n">
        <v>0</v>
      </c>
      <c r="AF409" s="11" t="n">
        <v>0</v>
      </c>
      <c r="AG409" s="11" t="n">
        <v>0</v>
      </c>
      <c r="AH409" s="11" t="n">
        <v>0</v>
      </c>
      <c r="AI409" s="11" t="n">
        <v>0</v>
      </c>
      <c r="AJ409" s="11" t="n">
        <v>700.0452</v>
      </c>
      <c r="AK409" s="11" t="n">
        <v>700.071981</v>
      </c>
      <c r="AL409" s="11" t="n">
        <v>699.980328</v>
      </c>
      <c r="AM409" s="11" t="n">
        <v>700.089869</v>
      </c>
      <c r="AN409" s="11" t="n">
        <v>653.231178</v>
      </c>
      <c r="AO409" s="11" t="n">
        <v>580.6644</v>
      </c>
      <c r="AP409" s="11" t="n">
        <v>508.090838</v>
      </c>
      <c r="AQ409" s="11" t="n">
        <v>435.407332</v>
      </c>
      <c r="AR409" s="11" t="n">
        <v>0</v>
      </c>
      <c r="AS409" s="11" t="n">
        <v>0</v>
      </c>
    </row>
    <row r="410" customFormat="false" ht="15" hidden="false" customHeight="false" outlineLevel="0" collapsed="false">
      <c r="A410" s="10" t="s">
        <v>880</v>
      </c>
      <c r="B410" s="10" t="n">
        <v>1</v>
      </c>
      <c r="C410" s="10" t="s">
        <v>881</v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36177.88896</v>
      </c>
      <c r="O410" s="11" t="n">
        <v>35569.03392</v>
      </c>
      <c r="P410" s="11" t="n">
        <v>36096.73632</v>
      </c>
      <c r="Q410" s="11" t="n">
        <v>35939.05632</v>
      </c>
      <c r="R410" s="11" t="n">
        <v>34774.7472</v>
      </c>
      <c r="S410" s="11" t="n">
        <v>35791.2576</v>
      </c>
      <c r="T410" s="11" t="n">
        <v>35646.82272</v>
      </c>
      <c r="U410" s="11" t="n">
        <v>38733.77664</v>
      </c>
      <c r="V410" s="11" t="n">
        <v>39420.84096</v>
      </c>
      <c r="W410" s="11" t="n">
        <v>41690.17152</v>
      </c>
      <c r="X410" s="11" t="n">
        <v>41390.78976</v>
      </c>
      <c r="Y410" s="11" t="n">
        <v>42145.55136</v>
      </c>
      <c r="Z410" s="11" t="n">
        <v>42907.8816</v>
      </c>
      <c r="AA410" s="11" t="n">
        <v>42542.90496</v>
      </c>
      <c r="AB410" s="11" t="n">
        <v>43477.632</v>
      </c>
      <c r="AC410" s="11" t="n">
        <v>43162.272</v>
      </c>
      <c r="AD410" s="11" t="n">
        <v>42914.1888</v>
      </c>
      <c r="AE410" s="11" t="n">
        <v>41164.992</v>
      </c>
      <c r="AF410" s="11" t="n">
        <v>40572.1152</v>
      </c>
      <c r="AG410" s="11" t="n">
        <v>39703.824</v>
      </c>
      <c r="AH410" s="11" t="n">
        <v>39518.8128</v>
      </c>
      <c r="AI410" s="11" t="n">
        <v>39186.6336</v>
      </c>
      <c r="AJ410" s="11" t="n">
        <v>53244.528</v>
      </c>
      <c r="AK410" s="11" t="n">
        <v>53456.69344</v>
      </c>
      <c r="AL410" s="11" t="n">
        <v>53305.6298</v>
      </c>
      <c r="AM410" s="11" t="n">
        <v>52259.4698</v>
      </c>
      <c r="AN410" s="11" t="n">
        <v>50100.0212</v>
      </c>
      <c r="AO410" s="11" t="n">
        <v>50145.936</v>
      </c>
      <c r="AP410" s="11" t="n">
        <v>52619.8138</v>
      </c>
      <c r="AQ410" s="11" t="n">
        <v>50978.7956</v>
      </c>
      <c r="AR410" s="11" t="n">
        <v>61464.148245</v>
      </c>
      <c r="AS410" s="11" t="n">
        <v>65645.87636</v>
      </c>
    </row>
    <row r="411" customFormat="false" ht="15" hidden="false" customHeight="false" outlineLevel="0" collapsed="false">
      <c r="A411" s="10" t="s">
        <v>882</v>
      </c>
      <c r="B411" s="10" t="n">
        <v>1</v>
      </c>
      <c r="C411" s="10" t="s">
        <v>883</v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  <c r="P411" s="11" t="n">
        <v>0</v>
      </c>
      <c r="Q411" s="11" t="n">
        <v>0</v>
      </c>
      <c r="R411" s="11" t="n">
        <v>0</v>
      </c>
      <c r="S411" s="11" t="n">
        <v>0</v>
      </c>
      <c r="T411" s="11" t="n">
        <v>0</v>
      </c>
      <c r="U411" s="11" t="n">
        <v>0</v>
      </c>
      <c r="V411" s="11" t="n">
        <v>0</v>
      </c>
      <c r="W411" s="11" t="n">
        <v>0</v>
      </c>
      <c r="X411" s="11" t="n">
        <v>0</v>
      </c>
      <c r="Y411" s="11" t="n">
        <v>0</v>
      </c>
      <c r="Z411" s="11" t="n">
        <v>0</v>
      </c>
      <c r="AA411" s="11" t="n">
        <v>0</v>
      </c>
      <c r="AB411" s="11" t="n">
        <v>0</v>
      </c>
      <c r="AC411" s="11" t="n">
        <v>0</v>
      </c>
      <c r="AD411" s="11" t="n">
        <v>0</v>
      </c>
      <c r="AE411" s="11" t="n">
        <v>0</v>
      </c>
      <c r="AF411" s="11" t="n">
        <v>0</v>
      </c>
      <c r="AG411" s="11" t="n">
        <v>0</v>
      </c>
      <c r="AH411" s="11" t="n">
        <v>0</v>
      </c>
      <c r="AI411" s="11" t="n">
        <v>0</v>
      </c>
      <c r="AJ411" s="11" t="n">
        <v>0</v>
      </c>
      <c r="AK411" s="11" t="n">
        <v>0</v>
      </c>
      <c r="AL411" s="11" t="n">
        <v>0</v>
      </c>
      <c r="AM411" s="11" t="n">
        <v>0</v>
      </c>
      <c r="AN411" s="11" t="n">
        <v>0</v>
      </c>
      <c r="AO411" s="11" t="n">
        <v>0</v>
      </c>
      <c r="AP411" s="11" t="n">
        <v>0</v>
      </c>
      <c r="AQ411" s="11" t="n">
        <v>0</v>
      </c>
      <c r="AR411" s="11" t="n">
        <v>0</v>
      </c>
      <c r="AS411" s="11" t="n">
        <v>14999.921296</v>
      </c>
    </row>
    <row r="412" customFormat="false" ht="15" hidden="false" customHeight="false" outlineLevel="0" collapsed="false">
      <c r="A412" s="10" t="s">
        <v>884</v>
      </c>
      <c r="B412" s="10" t="n">
        <v>1</v>
      </c>
      <c r="C412" s="10" t="s">
        <v>885</v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  <c r="P412" s="11" t="n">
        <v>0</v>
      </c>
      <c r="Q412" s="11" t="n">
        <v>0</v>
      </c>
      <c r="R412" s="11" t="n">
        <v>0</v>
      </c>
      <c r="S412" s="11" t="n">
        <v>0</v>
      </c>
      <c r="T412" s="11" t="n">
        <v>0</v>
      </c>
      <c r="U412" s="11" t="n">
        <v>0</v>
      </c>
      <c r="V412" s="11" t="n">
        <v>0</v>
      </c>
      <c r="W412" s="11" t="n">
        <v>0</v>
      </c>
      <c r="X412" s="11" t="n">
        <v>0</v>
      </c>
      <c r="Y412" s="11" t="n">
        <v>0</v>
      </c>
      <c r="Z412" s="11" t="n">
        <v>0</v>
      </c>
      <c r="AA412" s="11" t="n">
        <v>0</v>
      </c>
      <c r="AB412" s="11" t="n">
        <v>0</v>
      </c>
      <c r="AC412" s="11" t="n">
        <v>0</v>
      </c>
      <c r="AD412" s="11" t="n">
        <v>0</v>
      </c>
      <c r="AE412" s="11" t="n">
        <v>0</v>
      </c>
      <c r="AF412" s="11" t="n">
        <v>0</v>
      </c>
      <c r="AG412" s="11" t="n">
        <v>2574.0255</v>
      </c>
      <c r="AH412" s="11" t="n">
        <v>2991.91849</v>
      </c>
      <c r="AI412" s="11" t="n">
        <v>2728.00404</v>
      </c>
      <c r="AJ412" s="11" t="n">
        <v>3167.99805</v>
      </c>
      <c r="AK412" s="11" t="n">
        <v>2859.962568</v>
      </c>
      <c r="AL412" s="11" t="n">
        <v>2881.915863</v>
      </c>
      <c r="AM412" s="11" t="n">
        <v>2969.941995</v>
      </c>
      <c r="AN412" s="11" t="n">
        <v>2759.983618</v>
      </c>
      <c r="AO412" s="11" t="n">
        <v>2759.92464</v>
      </c>
      <c r="AP412" s="11" t="n">
        <v>3239.033824</v>
      </c>
      <c r="AQ412" s="11" t="n">
        <v>3216.260284</v>
      </c>
      <c r="AR412" s="11" t="n">
        <v>3512.657421</v>
      </c>
      <c r="AS412" s="11" t="n">
        <v>4721.756664</v>
      </c>
    </row>
    <row r="413" customFormat="false" ht="15" hidden="false" customHeight="false" outlineLevel="0" collapsed="false">
      <c r="A413" s="10" t="s">
        <v>886</v>
      </c>
      <c r="B413" s="10" t="n">
        <v>1</v>
      </c>
      <c r="C413" s="10" t="s">
        <v>887</v>
      </c>
      <c r="D413" s="11" t="n">
        <v>0</v>
      </c>
      <c r="E413" s="11" t="n">
        <v>5826.079134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  <c r="P413" s="11" t="n">
        <v>0</v>
      </c>
      <c r="Q413" s="11" t="n">
        <v>0</v>
      </c>
      <c r="R413" s="11" t="n">
        <v>0</v>
      </c>
      <c r="S413" s="11" t="n">
        <v>0</v>
      </c>
      <c r="T413" s="11" t="n">
        <v>0</v>
      </c>
      <c r="U413" s="11" t="n">
        <v>0</v>
      </c>
      <c r="V413" s="11" t="n">
        <v>0</v>
      </c>
      <c r="W413" s="11" t="n">
        <v>0</v>
      </c>
      <c r="X413" s="11" t="n">
        <v>0</v>
      </c>
      <c r="Y413" s="11" t="n">
        <v>0</v>
      </c>
      <c r="Z413" s="11" t="n">
        <v>0</v>
      </c>
      <c r="AA413" s="11" t="n">
        <v>0</v>
      </c>
      <c r="AB413" s="11" t="n">
        <v>0</v>
      </c>
      <c r="AC413" s="11" t="n">
        <v>0</v>
      </c>
      <c r="AD413" s="11" t="n">
        <v>0</v>
      </c>
      <c r="AE413" s="11" t="n">
        <v>0</v>
      </c>
      <c r="AF413" s="11" t="n">
        <v>0</v>
      </c>
      <c r="AG413" s="11" t="n">
        <v>0</v>
      </c>
      <c r="AH413" s="11" t="n">
        <v>0</v>
      </c>
      <c r="AI413" s="11" t="n">
        <v>0</v>
      </c>
      <c r="AJ413" s="11" t="n">
        <v>0</v>
      </c>
      <c r="AK413" s="11" t="n">
        <v>0</v>
      </c>
      <c r="AL413" s="11" t="n">
        <v>0</v>
      </c>
      <c r="AM413" s="11" t="n">
        <v>0</v>
      </c>
      <c r="AN413" s="11" t="n">
        <v>0</v>
      </c>
      <c r="AO413" s="11" t="n">
        <v>0</v>
      </c>
      <c r="AP413" s="11" t="n">
        <v>0</v>
      </c>
      <c r="AQ413" s="11" t="n">
        <v>0</v>
      </c>
      <c r="AR413" s="11" t="n">
        <v>0</v>
      </c>
      <c r="AS413" s="11" t="n">
        <v>0</v>
      </c>
    </row>
    <row r="414" customFormat="false" ht="15" hidden="false" customHeight="false" outlineLevel="0" collapsed="false">
      <c r="A414" s="10" t="s">
        <v>888</v>
      </c>
      <c r="B414" s="10" t="n">
        <v>1</v>
      </c>
      <c r="C414" s="10" t="s">
        <v>889</v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675.02249</v>
      </c>
      <c r="J414" s="11" t="n">
        <v>675.04578</v>
      </c>
      <c r="K414" s="11" t="n">
        <v>675.035291</v>
      </c>
      <c r="L414" s="11" t="n">
        <v>650.06532</v>
      </c>
      <c r="M414" s="11" t="n">
        <v>650.079444</v>
      </c>
      <c r="N414" s="11" t="n">
        <v>649.942383</v>
      </c>
      <c r="O414" s="11" t="n">
        <v>650.001086</v>
      </c>
      <c r="P414" s="11" t="n">
        <v>682.479675</v>
      </c>
      <c r="Q414" s="11" t="n">
        <v>629.924955</v>
      </c>
      <c r="R414" s="11" t="n">
        <v>603.72825</v>
      </c>
      <c r="S414" s="11" t="n">
        <v>603.67104</v>
      </c>
      <c r="T414" s="11" t="n">
        <v>603.778233</v>
      </c>
      <c r="U414" s="11" t="n">
        <v>603.741372</v>
      </c>
      <c r="V414" s="11" t="n">
        <v>603.76288</v>
      </c>
      <c r="W414" s="11" t="n">
        <v>603.81741</v>
      </c>
      <c r="X414" s="11" t="n">
        <v>603.812558</v>
      </c>
      <c r="Y414" s="11" t="n">
        <v>656.319136</v>
      </c>
      <c r="Z414" s="11" t="n">
        <v>734.92809</v>
      </c>
      <c r="AA414" s="11" t="n">
        <v>734.949728</v>
      </c>
      <c r="AB414" s="11" t="n">
        <v>765.9872</v>
      </c>
      <c r="AC414" s="11" t="n">
        <v>1149.0641</v>
      </c>
      <c r="AD414" s="11" t="n">
        <v>963.85464</v>
      </c>
      <c r="AE414" s="11" t="n">
        <v>989.9648</v>
      </c>
      <c r="AF414" s="11" t="n">
        <v>0</v>
      </c>
      <c r="AG414" s="11" t="n">
        <v>0</v>
      </c>
      <c r="AH414" s="11" t="n">
        <v>0</v>
      </c>
      <c r="AI414" s="11" t="n">
        <v>0</v>
      </c>
      <c r="AJ414" s="11" t="n">
        <v>0</v>
      </c>
      <c r="AK414" s="11" t="n">
        <v>0</v>
      </c>
      <c r="AL414" s="11" t="n">
        <v>0</v>
      </c>
      <c r="AM414" s="11" t="n">
        <v>0</v>
      </c>
      <c r="AN414" s="11" t="n">
        <v>0</v>
      </c>
      <c r="AO414" s="11" t="n">
        <v>0</v>
      </c>
      <c r="AP414" s="11" t="n">
        <v>0</v>
      </c>
      <c r="AQ414" s="11" t="n">
        <v>0</v>
      </c>
      <c r="AR414" s="11" t="n">
        <v>0</v>
      </c>
      <c r="AS414" s="11" t="n">
        <v>0</v>
      </c>
    </row>
    <row r="415" customFormat="false" ht="15" hidden="false" customHeight="false" outlineLevel="0" collapsed="false">
      <c r="A415" s="10" t="s">
        <v>890</v>
      </c>
      <c r="B415" s="10" t="n">
        <v>1</v>
      </c>
      <c r="C415" s="10" t="s">
        <v>891</v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  <c r="P415" s="11" t="n">
        <v>0</v>
      </c>
      <c r="Q415" s="11" t="n">
        <v>0</v>
      </c>
      <c r="R415" s="11" t="n">
        <v>0</v>
      </c>
      <c r="S415" s="11" t="n">
        <v>0</v>
      </c>
      <c r="T415" s="11" t="n">
        <v>0</v>
      </c>
      <c r="U415" s="11" t="n">
        <v>0</v>
      </c>
      <c r="V415" s="11" t="n">
        <v>0</v>
      </c>
      <c r="W415" s="11" t="n">
        <v>0</v>
      </c>
      <c r="X415" s="11" t="n">
        <v>0</v>
      </c>
      <c r="Y415" s="11" t="n">
        <v>0</v>
      </c>
      <c r="Z415" s="11" t="n">
        <v>0</v>
      </c>
      <c r="AA415" s="11" t="n">
        <v>0</v>
      </c>
      <c r="AB415" s="11" t="n">
        <v>0</v>
      </c>
      <c r="AC415" s="11" t="n">
        <v>0</v>
      </c>
      <c r="AD415" s="11" t="n">
        <v>0</v>
      </c>
      <c r="AE415" s="11" t="n">
        <v>0</v>
      </c>
      <c r="AF415" s="11" t="n">
        <v>1759.9776</v>
      </c>
      <c r="AG415" s="11" t="n">
        <v>11280.0105</v>
      </c>
      <c r="AH415" s="11" t="n">
        <v>13259.96771</v>
      </c>
      <c r="AI415" s="11" t="n">
        <v>15179.97438</v>
      </c>
      <c r="AJ415" s="11" t="n">
        <v>10800.0684</v>
      </c>
      <c r="AK415" s="11" t="n">
        <v>7500.034501</v>
      </c>
      <c r="AL415" s="11" t="n">
        <v>0</v>
      </c>
      <c r="AM415" s="11" t="n">
        <v>0</v>
      </c>
      <c r="AN415" s="11" t="n">
        <v>0</v>
      </c>
      <c r="AO415" s="11" t="n">
        <v>0</v>
      </c>
      <c r="AP415" s="11" t="n">
        <v>0</v>
      </c>
      <c r="AQ415" s="11" t="n">
        <v>0</v>
      </c>
      <c r="AR415" s="11" t="n">
        <v>0</v>
      </c>
      <c r="AS415" s="11" t="n">
        <v>0</v>
      </c>
    </row>
    <row r="416" customFormat="false" ht="15" hidden="false" customHeight="false" outlineLevel="0" collapsed="false">
      <c r="A416" s="10" t="s">
        <v>892</v>
      </c>
      <c r="B416" s="10" t="n">
        <v>1</v>
      </c>
      <c r="C416" s="10" t="s">
        <v>893</v>
      </c>
      <c r="D416" s="11" t="n">
        <v>12064.291632</v>
      </c>
      <c r="E416" s="11" t="n">
        <v>12005.488188</v>
      </c>
      <c r="F416" s="11" t="n">
        <v>11770.082081</v>
      </c>
      <c r="G416" s="11" t="n">
        <v>11770.071363</v>
      </c>
      <c r="H416" s="11" t="n">
        <v>11770.023342</v>
      </c>
      <c r="I416" s="11" t="n">
        <v>11769.95626</v>
      </c>
      <c r="J416" s="11" t="n">
        <v>11711.0847</v>
      </c>
      <c r="K416" s="11" t="n">
        <v>12931.003498</v>
      </c>
      <c r="L416" s="11" t="n">
        <v>11593.477845</v>
      </c>
      <c r="M416" s="11" t="n">
        <v>11534.664198</v>
      </c>
      <c r="N416" s="11" t="n">
        <v>11534.627449</v>
      </c>
      <c r="O416" s="11" t="n">
        <v>11475.68289</v>
      </c>
      <c r="P416" s="11" t="n">
        <v>3735.696294</v>
      </c>
      <c r="Q416" s="11" t="n">
        <v>3735.617379</v>
      </c>
      <c r="R416" s="11" t="n">
        <v>3735.671925</v>
      </c>
      <c r="S416" s="11" t="n">
        <v>3737.95968</v>
      </c>
      <c r="T416" s="11" t="n">
        <v>3735.422143</v>
      </c>
      <c r="U416" s="11" t="n">
        <v>3735.3849</v>
      </c>
      <c r="V416" s="11" t="n">
        <v>3735.267184</v>
      </c>
      <c r="W416" s="11" t="n">
        <v>3735.339426</v>
      </c>
      <c r="X416" s="11" t="n">
        <v>3735.290402</v>
      </c>
      <c r="Y416" s="11" t="n">
        <v>3735.446176</v>
      </c>
      <c r="Z416" s="11" t="n">
        <v>3735.25518</v>
      </c>
      <c r="AA416" s="11" t="n">
        <v>3735.252486</v>
      </c>
      <c r="AB416" s="11" t="n">
        <v>3735.4284</v>
      </c>
      <c r="AC416" s="11" t="n">
        <v>3735.4335</v>
      </c>
      <c r="AD416" s="11" t="n">
        <v>3735.396</v>
      </c>
      <c r="AE416" s="11" t="n">
        <v>3735.2766</v>
      </c>
      <c r="AF416" s="11" t="n">
        <v>3735.32088</v>
      </c>
      <c r="AG416" s="11" t="n">
        <v>3735.26415</v>
      </c>
      <c r="AH416" s="11" t="n">
        <v>0</v>
      </c>
      <c r="AI416" s="11" t="n">
        <v>3735.44199</v>
      </c>
      <c r="AJ416" s="11" t="n">
        <v>3735.4089</v>
      </c>
      <c r="AK416" s="11" t="n">
        <v>3735.374861</v>
      </c>
      <c r="AL416" s="11" t="n">
        <v>3735.429612</v>
      </c>
      <c r="AM416" s="11" t="n">
        <v>3735.311243</v>
      </c>
      <c r="AN416" s="11" t="n">
        <v>3735.434134</v>
      </c>
      <c r="AO416" s="11" t="n">
        <v>3735.40632</v>
      </c>
      <c r="AP416" s="11" t="n">
        <v>3735.354917</v>
      </c>
      <c r="AQ416" s="11" t="n">
        <v>3735.345818</v>
      </c>
      <c r="AR416" s="11" t="n">
        <v>3735.43326</v>
      </c>
      <c r="AS416" s="11" t="n">
        <v>3735.366488</v>
      </c>
    </row>
    <row r="417" customFormat="false" ht="15" hidden="false" customHeight="false" outlineLevel="0" collapsed="false">
      <c r="A417" s="10" t="s">
        <v>894</v>
      </c>
      <c r="B417" s="10" t="n">
        <v>1</v>
      </c>
      <c r="C417" s="10" t="s">
        <v>895</v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  <c r="P417" s="11" t="n">
        <v>0</v>
      </c>
      <c r="Q417" s="11" t="n">
        <v>0</v>
      </c>
      <c r="R417" s="11" t="n">
        <v>0</v>
      </c>
      <c r="S417" s="11" t="n">
        <v>0</v>
      </c>
      <c r="T417" s="11" t="n">
        <v>0</v>
      </c>
      <c r="U417" s="11" t="n">
        <v>0</v>
      </c>
      <c r="V417" s="11" t="n">
        <v>0</v>
      </c>
      <c r="W417" s="11" t="n">
        <v>0</v>
      </c>
      <c r="X417" s="11" t="n">
        <v>0</v>
      </c>
      <c r="Y417" s="11" t="n">
        <v>0</v>
      </c>
      <c r="Z417" s="11" t="n">
        <v>0</v>
      </c>
      <c r="AA417" s="11" t="n">
        <v>0</v>
      </c>
      <c r="AB417" s="11" t="n">
        <v>0</v>
      </c>
      <c r="AC417" s="11" t="n">
        <v>0</v>
      </c>
      <c r="AD417" s="11" t="n">
        <v>0</v>
      </c>
      <c r="AE417" s="11" t="n">
        <v>0</v>
      </c>
      <c r="AF417" s="11" t="n">
        <v>1979.9748</v>
      </c>
      <c r="AG417" s="11" t="n">
        <v>0</v>
      </c>
      <c r="AH417" s="11" t="n">
        <v>0</v>
      </c>
      <c r="AI417" s="11" t="n">
        <v>0</v>
      </c>
      <c r="AJ417" s="11" t="n">
        <v>0</v>
      </c>
      <c r="AK417" s="11" t="n">
        <v>0</v>
      </c>
      <c r="AL417" s="11" t="n">
        <v>0</v>
      </c>
      <c r="AM417" s="11" t="n">
        <v>0</v>
      </c>
      <c r="AN417" s="11" t="n">
        <v>0</v>
      </c>
      <c r="AO417" s="11" t="n">
        <v>0</v>
      </c>
      <c r="AP417" s="11" t="n">
        <v>0</v>
      </c>
      <c r="AQ417" s="11" t="n">
        <v>0</v>
      </c>
      <c r="AR417" s="11" t="n">
        <v>0</v>
      </c>
      <c r="AS417" s="11" t="n">
        <v>0</v>
      </c>
    </row>
    <row r="418" customFormat="false" ht="15" hidden="false" customHeight="false" outlineLevel="0" collapsed="false">
      <c r="A418" s="10" t="s">
        <v>896</v>
      </c>
      <c r="B418" s="10" t="n">
        <v>1</v>
      </c>
      <c r="C418" s="10" t="s">
        <v>897</v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  <c r="P418" s="11" t="n">
        <v>0</v>
      </c>
      <c r="Q418" s="11" t="n">
        <v>0</v>
      </c>
      <c r="R418" s="11" t="n">
        <v>0</v>
      </c>
      <c r="S418" s="11" t="n">
        <v>0</v>
      </c>
      <c r="T418" s="11" t="n">
        <v>0</v>
      </c>
      <c r="U418" s="11" t="n">
        <v>0</v>
      </c>
      <c r="V418" s="11" t="n">
        <v>0</v>
      </c>
      <c r="W418" s="11" t="n">
        <v>0</v>
      </c>
      <c r="X418" s="11" t="n">
        <v>0</v>
      </c>
      <c r="Y418" s="11" t="n">
        <v>0</v>
      </c>
      <c r="Z418" s="11" t="n">
        <v>0</v>
      </c>
      <c r="AA418" s="11" t="n">
        <v>0</v>
      </c>
      <c r="AB418" s="11" t="n">
        <v>0</v>
      </c>
      <c r="AC418" s="11" t="n">
        <v>0</v>
      </c>
      <c r="AD418" s="11" t="n">
        <v>0</v>
      </c>
      <c r="AE418" s="11" t="n">
        <v>0</v>
      </c>
      <c r="AF418" s="11" t="n">
        <v>0</v>
      </c>
      <c r="AG418" s="11" t="n">
        <v>0</v>
      </c>
      <c r="AH418" s="11" t="n">
        <v>0</v>
      </c>
      <c r="AI418" s="11" t="n">
        <v>0</v>
      </c>
      <c r="AJ418" s="11" t="n">
        <v>0</v>
      </c>
      <c r="AK418" s="11" t="n">
        <v>0</v>
      </c>
      <c r="AL418" s="11" t="n">
        <v>0</v>
      </c>
      <c r="AM418" s="11" t="n">
        <v>0</v>
      </c>
      <c r="AN418" s="11" t="n">
        <v>0</v>
      </c>
      <c r="AO418" s="11" t="n">
        <v>0</v>
      </c>
      <c r="AP418" s="11" t="n">
        <v>0</v>
      </c>
      <c r="AQ418" s="11" t="n">
        <v>0</v>
      </c>
      <c r="AR418" s="11" t="n">
        <v>0</v>
      </c>
      <c r="AS418" s="11" t="n">
        <v>1835.91784</v>
      </c>
    </row>
    <row r="419" customFormat="false" ht="15" hidden="false" customHeight="false" outlineLevel="0" collapsed="false">
      <c r="A419" s="10" t="s">
        <v>898</v>
      </c>
      <c r="B419" s="10" t="n">
        <v>1</v>
      </c>
      <c r="C419" s="10" t="s">
        <v>899</v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  <c r="P419" s="11" t="n">
        <v>0</v>
      </c>
      <c r="Q419" s="11" t="n">
        <v>0</v>
      </c>
      <c r="R419" s="11" t="n">
        <v>0</v>
      </c>
      <c r="S419" s="11" t="n">
        <v>0</v>
      </c>
      <c r="T419" s="11" t="n">
        <v>0</v>
      </c>
      <c r="U419" s="11" t="n">
        <v>0</v>
      </c>
      <c r="V419" s="11" t="n">
        <v>0</v>
      </c>
      <c r="W419" s="11" t="n">
        <v>0</v>
      </c>
      <c r="X419" s="11" t="n">
        <v>0</v>
      </c>
      <c r="Y419" s="11" t="n">
        <v>0</v>
      </c>
      <c r="Z419" s="11" t="n">
        <v>0</v>
      </c>
      <c r="AA419" s="11" t="n">
        <v>0</v>
      </c>
      <c r="AB419" s="11" t="n">
        <v>0</v>
      </c>
      <c r="AC419" s="11" t="n">
        <v>0</v>
      </c>
      <c r="AD419" s="11" t="n">
        <v>0</v>
      </c>
      <c r="AE419" s="11" t="n">
        <v>0</v>
      </c>
      <c r="AF419" s="11" t="n">
        <v>0</v>
      </c>
      <c r="AG419" s="11" t="n">
        <v>0</v>
      </c>
      <c r="AH419" s="11" t="n">
        <v>0</v>
      </c>
      <c r="AI419" s="11" t="n">
        <v>0</v>
      </c>
      <c r="AJ419" s="11" t="n">
        <v>0</v>
      </c>
      <c r="AK419" s="11" t="n">
        <v>0</v>
      </c>
      <c r="AL419" s="11" t="n">
        <v>0</v>
      </c>
      <c r="AM419" s="11" t="n">
        <v>0</v>
      </c>
      <c r="AN419" s="11" t="n">
        <v>0</v>
      </c>
      <c r="AO419" s="11" t="n">
        <v>0</v>
      </c>
      <c r="AP419" s="11" t="n">
        <v>0</v>
      </c>
      <c r="AQ419" s="11" t="n">
        <v>0</v>
      </c>
      <c r="AR419" s="11" t="n">
        <v>0</v>
      </c>
      <c r="AS419" s="11" t="n">
        <v>0</v>
      </c>
    </row>
    <row r="420" customFormat="false" ht="15" hidden="false" customHeight="false" outlineLevel="0" collapsed="false">
      <c r="A420" s="10" t="s">
        <v>900</v>
      </c>
      <c r="B420" s="10" t="n">
        <v>1</v>
      </c>
      <c r="C420" s="10" t="s">
        <v>901</v>
      </c>
      <c r="D420" s="11" t="n">
        <v>0</v>
      </c>
      <c r="E420" s="11" t="n">
        <v>0</v>
      </c>
      <c r="F420" s="11" t="n">
        <v>0</v>
      </c>
      <c r="G420" s="11" t="n">
        <v>0</v>
      </c>
      <c r="H420" s="11" t="n">
        <v>0</v>
      </c>
      <c r="I420" s="11" t="n">
        <v>549.973975</v>
      </c>
      <c r="J420" s="11" t="n">
        <v>660.02622</v>
      </c>
      <c r="K420" s="11" t="n">
        <v>659.963801</v>
      </c>
      <c r="L420" s="11" t="n">
        <v>659.93616</v>
      </c>
      <c r="M420" s="11" t="n">
        <v>660.016734</v>
      </c>
      <c r="N420" s="11" t="n">
        <v>714.988245</v>
      </c>
      <c r="O420" s="11" t="n">
        <v>714.967358</v>
      </c>
      <c r="P420" s="11" t="n">
        <v>750.813489</v>
      </c>
      <c r="Q420" s="11" t="n">
        <v>635.224188</v>
      </c>
      <c r="R420" s="11" t="n">
        <v>693.04695</v>
      </c>
      <c r="S420" s="11" t="n">
        <v>693.04704</v>
      </c>
      <c r="T420" s="11" t="n">
        <v>808.428704</v>
      </c>
      <c r="U420" s="11" t="n">
        <v>808.427568</v>
      </c>
      <c r="V420" s="11" t="n">
        <v>866.26848</v>
      </c>
      <c r="W420" s="11" t="n">
        <v>750.756228</v>
      </c>
      <c r="X420" s="11" t="n">
        <v>750.680562</v>
      </c>
      <c r="Y420" s="11" t="n">
        <v>981.672208</v>
      </c>
      <c r="Z420" s="11" t="n">
        <v>808.40049</v>
      </c>
      <c r="AA420" s="11" t="n">
        <v>750.73334</v>
      </c>
      <c r="AB420" s="11" t="n">
        <v>782.3244</v>
      </c>
      <c r="AC420" s="11" t="n">
        <v>722.2454</v>
      </c>
      <c r="AD420" s="11" t="n">
        <v>722.17656</v>
      </c>
      <c r="AE420" s="11" t="n">
        <v>722.1104</v>
      </c>
      <c r="AF420" s="11" t="n">
        <v>722.13116</v>
      </c>
      <c r="AG420" s="11" t="n">
        <v>782.40555</v>
      </c>
      <c r="AH420" s="11" t="n">
        <v>722.18074</v>
      </c>
      <c r="AI420" s="11" t="n">
        <v>722.07486</v>
      </c>
      <c r="AJ420" s="11" t="n">
        <v>722.24265</v>
      </c>
      <c r="AK420" s="11" t="n">
        <v>722.173701</v>
      </c>
      <c r="AL420" s="11" t="n">
        <v>722.175721</v>
      </c>
      <c r="AM420" s="11" t="n">
        <v>661.965273</v>
      </c>
      <c r="AN420" s="11" t="n">
        <v>748.741886</v>
      </c>
      <c r="AO420" s="11" t="n">
        <v>748.73784</v>
      </c>
      <c r="AP420" s="11" t="n">
        <v>811.20704</v>
      </c>
      <c r="AQ420" s="11" t="n">
        <v>811.169824</v>
      </c>
      <c r="AR420" s="11" t="n">
        <v>935.935479</v>
      </c>
      <c r="AS420" s="11" t="n">
        <v>935.985568</v>
      </c>
    </row>
    <row r="421" customFormat="false" ht="15" hidden="false" customHeight="false" outlineLevel="0" collapsed="false">
      <c r="A421" s="10" t="s">
        <v>902</v>
      </c>
      <c r="B421" s="10" t="n">
        <v>1</v>
      </c>
      <c r="C421" s="10" t="s">
        <v>903</v>
      </c>
      <c r="D421" s="11" t="n">
        <v>0</v>
      </c>
      <c r="E421" s="11" t="n">
        <v>0</v>
      </c>
      <c r="F421" s="11" t="n">
        <v>0</v>
      </c>
      <c r="G421" s="11" t="n">
        <v>0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  <c r="P421" s="11" t="n">
        <v>0</v>
      </c>
      <c r="Q421" s="11" t="n">
        <v>0</v>
      </c>
      <c r="R421" s="11" t="n">
        <v>0</v>
      </c>
      <c r="S421" s="11" t="n">
        <v>0</v>
      </c>
      <c r="T421" s="11" t="n">
        <v>0</v>
      </c>
      <c r="U421" s="11" t="n">
        <v>0</v>
      </c>
      <c r="V421" s="11" t="n">
        <v>0</v>
      </c>
      <c r="W421" s="11" t="n">
        <v>0</v>
      </c>
      <c r="X421" s="11" t="n">
        <v>0</v>
      </c>
      <c r="Y421" s="11" t="n">
        <v>0</v>
      </c>
      <c r="Z421" s="11" t="n">
        <v>750.03075</v>
      </c>
      <c r="AA421" s="11" t="n">
        <v>749.923924</v>
      </c>
      <c r="AB421" s="11" t="n">
        <v>750.0636</v>
      </c>
      <c r="AC421" s="11" t="n">
        <v>749.9609</v>
      </c>
      <c r="AD421" s="11" t="n">
        <v>749.93688</v>
      </c>
      <c r="AE421" s="11" t="n">
        <v>749.914</v>
      </c>
      <c r="AF421" s="11" t="n">
        <v>749.92028</v>
      </c>
      <c r="AG421" s="11" t="n">
        <v>749.92335</v>
      </c>
      <c r="AH421" s="11" t="n">
        <v>750.0003</v>
      </c>
      <c r="AI421" s="11" t="n">
        <v>750.03336</v>
      </c>
      <c r="AJ421" s="11" t="n">
        <v>749.9436</v>
      </c>
      <c r="AK421" s="11" t="n">
        <v>749.985032</v>
      </c>
      <c r="AL421" s="11" t="n">
        <v>899.922298</v>
      </c>
      <c r="AM421" s="11" t="n">
        <v>825.073804</v>
      </c>
      <c r="AN421" s="11" t="n">
        <v>0</v>
      </c>
      <c r="AO421" s="11" t="n">
        <v>0</v>
      </c>
      <c r="AP421" s="11" t="n">
        <v>0</v>
      </c>
      <c r="AQ421" s="11" t="n">
        <v>0</v>
      </c>
      <c r="AR421" s="11" t="n">
        <v>0</v>
      </c>
      <c r="AS421" s="11" t="n">
        <v>0</v>
      </c>
    </row>
    <row r="422" customFormat="false" ht="15" hidden="false" customHeight="false" outlineLevel="0" collapsed="false">
      <c r="A422" s="10" t="s">
        <v>904</v>
      </c>
      <c r="B422" s="10" t="n">
        <v>1</v>
      </c>
      <c r="C422" s="10" t="s">
        <v>905</v>
      </c>
      <c r="D422" s="11" t="n">
        <v>0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0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  <c r="P422" s="11" t="n">
        <v>0</v>
      </c>
      <c r="Q422" s="11" t="n">
        <v>0</v>
      </c>
      <c r="R422" s="11" t="n">
        <v>0</v>
      </c>
      <c r="S422" s="11" t="n">
        <v>0</v>
      </c>
      <c r="T422" s="11" t="n">
        <v>0</v>
      </c>
      <c r="U422" s="11" t="n">
        <v>0</v>
      </c>
      <c r="V422" s="11" t="n">
        <v>0</v>
      </c>
      <c r="W422" s="11" t="n">
        <v>0</v>
      </c>
      <c r="X422" s="11" t="n">
        <v>0</v>
      </c>
      <c r="Y422" s="11" t="n">
        <v>0</v>
      </c>
      <c r="Z422" s="11" t="n">
        <v>0</v>
      </c>
      <c r="AA422" s="11" t="n">
        <v>0</v>
      </c>
      <c r="AB422" s="11" t="n">
        <v>0</v>
      </c>
      <c r="AC422" s="11" t="n">
        <v>0</v>
      </c>
      <c r="AD422" s="11" t="n">
        <v>0</v>
      </c>
      <c r="AE422" s="11" t="n">
        <v>0</v>
      </c>
      <c r="AF422" s="11" t="n">
        <v>0</v>
      </c>
      <c r="AG422" s="11" t="n">
        <v>0</v>
      </c>
      <c r="AH422" s="11" t="n">
        <v>0</v>
      </c>
      <c r="AI422" s="11" t="n">
        <v>3440.01384</v>
      </c>
      <c r="AJ422" s="11" t="n">
        <v>3919.9596</v>
      </c>
      <c r="AK422" s="11" t="n">
        <v>3520.067272</v>
      </c>
      <c r="AL422" s="11" t="n">
        <v>3199.988685</v>
      </c>
      <c r="AM422" s="11" t="n">
        <v>2239.999848</v>
      </c>
      <c r="AN422" s="11" t="n">
        <v>2156.74902</v>
      </c>
      <c r="AO422" s="11" t="n">
        <v>1741.9932</v>
      </c>
      <c r="AP422" s="11" t="n">
        <v>1658.990826</v>
      </c>
      <c r="AQ422" s="11" t="n">
        <v>1659.003682</v>
      </c>
      <c r="AR422" s="11" t="n">
        <v>1327.134699</v>
      </c>
      <c r="AS422" s="11" t="n">
        <v>746.618256</v>
      </c>
    </row>
    <row r="423" customFormat="false" ht="15" hidden="false" customHeight="false" outlineLevel="0" collapsed="false">
      <c r="A423" s="10" t="s">
        <v>906</v>
      </c>
      <c r="B423" s="10" t="n">
        <v>1</v>
      </c>
      <c r="C423" s="10" t="s">
        <v>907</v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749.976696</v>
      </c>
      <c r="K423" s="11" t="n">
        <v>750.057819</v>
      </c>
      <c r="L423" s="11" t="n">
        <v>750.007575</v>
      </c>
      <c r="M423" s="11" t="n">
        <v>749.994378</v>
      </c>
      <c r="N423" s="11" t="n">
        <v>749.920282</v>
      </c>
      <c r="O423" s="11" t="n">
        <v>749.988239</v>
      </c>
      <c r="P423" s="11" t="n">
        <v>787.555791</v>
      </c>
      <c r="Q423" s="11" t="n">
        <v>787.534401</v>
      </c>
      <c r="R423" s="11" t="n">
        <v>787.493205</v>
      </c>
      <c r="S423" s="11" t="n">
        <v>787.53024</v>
      </c>
      <c r="T423" s="11" t="n">
        <v>787.573685</v>
      </c>
      <c r="U423" s="11" t="n">
        <v>787.424664</v>
      </c>
      <c r="V423" s="11" t="n">
        <v>787.5168</v>
      </c>
      <c r="W423" s="11" t="n">
        <v>787.441358</v>
      </c>
      <c r="X423" s="11" t="n">
        <v>787.496</v>
      </c>
      <c r="Y423" s="11" t="n">
        <v>787.422592</v>
      </c>
      <c r="Z423" s="11" t="n">
        <v>787.58331</v>
      </c>
      <c r="AA423" s="11" t="n">
        <v>787.561768</v>
      </c>
      <c r="AB423" s="11" t="n">
        <v>781.4972</v>
      </c>
      <c r="AC423" s="11" t="n">
        <v>781.5771</v>
      </c>
      <c r="AD423" s="11" t="n">
        <v>781.57548</v>
      </c>
      <c r="AE423" s="11" t="n">
        <v>781.6336</v>
      </c>
      <c r="AF423" s="11" t="n">
        <v>781.569</v>
      </c>
      <c r="AG423" s="11" t="n">
        <v>781.65015</v>
      </c>
      <c r="AH423" s="11" t="n">
        <v>781.57926</v>
      </c>
      <c r="AI423" s="11" t="n">
        <v>781.53327</v>
      </c>
      <c r="AJ423" s="11" t="n">
        <v>781.497</v>
      </c>
      <c r="AK423" s="11" t="n">
        <v>781.664164</v>
      </c>
      <c r="AL423" s="11" t="n">
        <v>781.608013</v>
      </c>
      <c r="AM423" s="11" t="n">
        <v>781.554218</v>
      </c>
      <c r="AN423" s="11" t="n">
        <v>810.461802</v>
      </c>
      <c r="AO423" s="11" t="n">
        <v>810.34176</v>
      </c>
      <c r="AP423" s="11" t="n">
        <v>810.482748</v>
      </c>
      <c r="AQ423" s="11" t="n">
        <v>810.46812</v>
      </c>
      <c r="AR423" s="11" t="n">
        <v>810.440154</v>
      </c>
      <c r="AS423" s="11" t="n">
        <v>810.499096</v>
      </c>
    </row>
    <row r="424" customFormat="false" ht="15" hidden="false" customHeight="false" outlineLevel="0" collapsed="false">
      <c r="A424" s="10" t="s">
        <v>908</v>
      </c>
      <c r="B424" s="10" t="n">
        <v>1</v>
      </c>
      <c r="C424" s="10" t="s">
        <v>909</v>
      </c>
      <c r="D424" s="11" t="n">
        <v>802.520676</v>
      </c>
      <c r="E424" s="11" t="n">
        <v>802.537386</v>
      </c>
      <c r="F424" s="11" t="n">
        <v>802.567302</v>
      </c>
      <c r="G424" s="11" t="n">
        <v>802.541763</v>
      </c>
      <c r="H424" s="11" t="n">
        <v>802.41322</v>
      </c>
      <c r="I424" s="11" t="n">
        <v>802.465915</v>
      </c>
      <c r="J424" s="11" t="n">
        <v>0</v>
      </c>
      <c r="K424" s="11" t="n">
        <v>802.473112</v>
      </c>
      <c r="L424" s="11" t="n">
        <v>802.534545</v>
      </c>
      <c r="M424" s="11" t="n">
        <v>0</v>
      </c>
      <c r="N424" s="11" t="n">
        <v>0</v>
      </c>
      <c r="O424" s="11" t="n">
        <v>0</v>
      </c>
      <c r="P424" s="11" t="n">
        <v>0</v>
      </c>
      <c r="Q424" s="11" t="n">
        <v>0</v>
      </c>
      <c r="R424" s="11" t="n">
        <v>0</v>
      </c>
      <c r="S424" s="11" t="n">
        <v>0</v>
      </c>
      <c r="T424" s="11" t="n">
        <v>0</v>
      </c>
      <c r="U424" s="11" t="n">
        <v>0</v>
      </c>
      <c r="V424" s="11" t="n">
        <v>0</v>
      </c>
      <c r="W424" s="11" t="n">
        <v>0</v>
      </c>
      <c r="X424" s="11" t="n">
        <v>0</v>
      </c>
      <c r="Y424" s="11" t="n">
        <v>0</v>
      </c>
      <c r="Z424" s="11" t="n">
        <v>0</v>
      </c>
      <c r="AA424" s="11" t="n">
        <v>0</v>
      </c>
      <c r="AB424" s="11" t="n">
        <v>0</v>
      </c>
      <c r="AC424" s="11" t="n">
        <v>0</v>
      </c>
      <c r="AD424" s="11" t="n">
        <v>0</v>
      </c>
      <c r="AE424" s="11" t="n">
        <v>0</v>
      </c>
      <c r="AF424" s="11" t="n">
        <v>0</v>
      </c>
      <c r="AG424" s="11" t="n">
        <v>0</v>
      </c>
      <c r="AH424" s="11" t="n">
        <v>0</v>
      </c>
      <c r="AI424" s="11" t="n">
        <v>0</v>
      </c>
      <c r="AJ424" s="11" t="n">
        <v>0</v>
      </c>
      <c r="AK424" s="11" t="n">
        <v>0</v>
      </c>
      <c r="AL424" s="11" t="n">
        <v>0</v>
      </c>
      <c r="AM424" s="11" t="n">
        <v>0</v>
      </c>
      <c r="AN424" s="11" t="n">
        <v>0</v>
      </c>
      <c r="AO424" s="11" t="n">
        <v>0</v>
      </c>
      <c r="AP424" s="11" t="n">
        <v>0</v>
      </c>
      <c r="AQ424" s="11" t="n">
        <v>0</v>
      </c>
      <c r="AR424" s="11" t="n">
        <v>0</v>
      </c>
      <c r="AS424" s="11" t="n">
        <v>0</v>
      </c>
    </row>
    <row r="425" customFormat="false" ht="15" hidden="false" customHeight="false" outlineLevel="0" collapsed="false">
      <c r="A425" s="10" t="s">
        <v>910</v>
      </c>
      <c r="B425" s="10" t="n">
        <v>1</v>
      </c>
      <c r="C425" s="10" t="s">
        <v>911</v>
      </c>
      <c r="D425" s="11" t="n">
        <v>749.933316</v>
      </c>
      <c r="E425" s="11" t="n">
        <v>750.089976</v>
      </c>
      <c r="F425" s="11" t="n">
        <v>750.076432</v>
      </c>
      <c r="G425" s="11" t="n">
        <v>750.049146</v>
      </c>
      <c r="H425" s="11" t="n">
        <v>749.920549</v>
      </c>
      <c r="I425" s="11" t="n">
        <v>749.94896</v>
      </c>
      <c r="J425" s="11" t="n">
        <v>749.976696</v>
      </c>
      <c r="K425" s="11" t="n">
        <v>750.057819</v>
      </c>
      <c r="L425" s="11" t="n">
        <v>750.007575</v>
      </c>
      <c r="M425" s="11" t="n">
        <v>749.994378</v>
      </c>
      <c r="N425" s="11" t="n">
        <v>749.920282</v>
      </c>
      <c r="O425" s="11" t="n">
        <v>749.988239</v>
      </c>
      <c r="P425" s="11" t="n">
        <v>787.555791</v>
      </c>
      <c r="Q425" s="11" t="n">
        <v>787.534401</v>
      </c>
      <c r="R425" s="11" t="n">
        <v>0</v>
      </c>
      <c r="S425" s="11" t="n">
        <v>0</v>
      </c>
      <c r="T425" s="11" t="n">
        <v>0</v>
      </c>
      <c r="U425" s="11" t="n">
        <v>0</v>
      </c>
      <c r="V425" s="11" t="n">
        <v>0</v>
      </c>
      <c r="W425" s="11" t="n">
        <v>0</v>
      </c>
      <c r="X425" s="11" t="n">
        <v>0</v>
      </c>
      <c r="Y425" s="11" t="n">
        <v>0</v>
      </c>
      <c r="Z425" s="11" t="n">
        <v>0</v>
      </c>
      <c r="AA425" s="11" t="n">
        <v>0</v>
      </c>
      <c r="AB425" s="11" t="n">
        <v>0</v>
      </c>
      <c r="AC425" s="11" t="n">
        <v>0</v>
      </c>
      <c r="AD425" s="11" t="n">
        <v>0</v>
      </c>
      <c r="AE425" s="11" t="n">
        <v>599.9312</v>
      </c>
      <c r="AF425" s="11" t="n">
        <v>539.95804</v>
      </c>
      <c r="AG425" s="11" t="n">
        <v>480.0567</v>
      </c>
      <c r="AH425" s="11" t="n">
        <v>540.03781</v>
      </c>
      <c r="AI425" s="11" t="n">
        <v>539.97183</v>
      </c>
      <c r="AJ425" s="11" t="n">
        <v>600.06495</v>
      </c>
      <c r="AK425" s="11" t="n">
        <v>719.963529</v>
      </c>
      <c r="AL425" s="11" t="n">
        <v>600.009343</v>
      </c>
      <c r="AM425" s="11" t="n">
        <v>839.999943</v>
      </c>
      <c r="AN425" s="11" t="n">
        <v>746.50066</v>
      </c>
      <c r="AO425" s="11" t="n">
        <v>622.0788</v>
      </c>
      <c r="AP425" s="11" t="n">
        <v>622.166828</v>
      </c>
      <c r="AQ425" s="11" t="n">
        <v>622.060596</v>
      </c>
      <c r="AR425" s="11" t="n">
        <v>559.968795</v>
      </c>
      <c r="AS425" s="11" t="n">
        <v>497.745504</v>
      </c>
    </row>
    <row r="426" customFormat="false" ht="15" hidden="false" customHeight="false" outlineLevel="0" collapsed="false">
      <c r="A426" s="10" t="s">
        <v>912</v>
      </c>
      <c r="B426" s="10" t="n">
        <v>1</v>
      </c>
      <c r="C426" s="10" t="s">
        <v>913</v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  <c r="P426" s="11" t="n">
        <v>0</v>
      </c>
      <c r="Q426" s="11" t="n">
        <v>0</v>
      </c>
      <c r="R426" s="11" t="n">
        <v>0</v>
      </c>
      <c r="S426" s="11" t="n">
        <v>0</v>
      </c>
      <c r="T426" s="11" t="n">
        <v>0</v>
      </c>
      <c r="U426" s="11" t="n">
        <v>0</v>
      </c>
      <c r="V426" s="11" t="n">
        <v>0</v>
      </c>
      <c r="W426" s="11" t="n">
        <v>884.012484</v>
      </c>
      <c r="X426" s="11" t="n">
        <v>934.954626</v>
      </c>
      <c r="Y426" s="11" t="n">
        <v>917.924656</v>
      </c>
      <c r="Z426" s="11" t="n">
        <v>934.93629</v>
      </c>
      <c r="AA426" s="11" t="n">
        <v>986.071042</v>
      </c>
      <c r="AB426" s="11" t="n">
        <v>992.2264</v>
      </c>
      <c r="AC426" s="11" t="n">
        <v>1027.7318</v>
      </c>
      <c r="AD426" s="11" t="n">
        <v>1045.50264</v>
      </c>
      <c r="AE426" s="11" t="n">
        <v>992.3144</v>
      </c>
      <c r="AF426" s="11" t="n">
        <v>956.79484</v>
      </c>
      <c r="AG426" s="11" t="n">
        <v>992.40675</v>
      </c>
      <c r="AH426" s="11" t="n">
        <v>0</v>
      </c>
      <c r="AI426" s="11" t="n">
        <v>992.34036</v>
      </c>
      <c r="AJ426" s="11" t="n">
        <v>1027.6869</v>
      </c>
      <c r="AK426" s="11" t="n">
        <v>939.138919</v>
      </c>
      <c r="AL426" s="11" t="n">
        <v>956.969961</v>
      </c>
      <c r="AM426" s="11" t="n">
        <v>939.087926</v>
      </c>
      <c r="AN426" s="11" t="n">
        <v>1010.27572</v>
      </c>
      <c r="AO426" s="11" t="n">
        <v>973.58352</v>
      </c>
      <c r="AP426" s="11" t="n">
        <v>1193.995362</v>
      </c>
      <c r="AQ426" s="11" t="n">
        <v>1267.45285</v>
      </c>
      <c r="AR426" s="11" t="n">
        <v>1267.589331</v>
      </c>
      <c r="AS426" s="11" t="n">
        <v>1304.219232</v>
      </c>
    </row>
    <row r="427" customFormat="false" ht="15" hidden="false" customHeight="false" outlineLevel="0" collapsed="false">
      <c r="A427" s="10" t="s">
        <v>914</v>
      </c>
      <c r="B427" s="10" t="n">
        <v>1</v>
      </c>
      <c r="C427" s="10" t="s">
        <v>915</v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  <c r="P427" s="11" t="n">
        <v>0</v>
      </c>
      <c r="Q427" s="11" t="n">
        <v>0</v>
      </c>
      <c r="R427" s="11" t="n">
        <v>0</v>
      </c>
      <c r="S427" s="11" t="n">
        <v>0</v>
      </c>
      <c r="T427" s="11" t="n">
        <v>0</v>
      </c>
      <c r="U427" s="11" t="n">
        <v>0</v>
      </c>
      <c r="V427" s="11" t="n">
        <v>0</v>
      </c>
      <c r="W427" s="11" t="n">
        <v>0</v>
      </c>
      <c r="X427" s="11" t="n">
        <v>0</v>
      </c>
      <c r="Y427" s="11" t="n">
        <v>0</v>
      </c>
      <c r="Z427" s="11" t="n">
        <v>0</v>
      </c>
      <c r="AA427" s="11" t="n">
        <v>0</v>
      </c>
      <c r="AB427" s="11" t="n">
        <v>0</v>
      </c>
      <c r="AC427" s="11" t="n">
        <v>0</v>
      </c>
      <c r="AD427" s="11" t="n">
        <v>0</v>
      </c>
      <c r="AE427" s="11" t="n">
        <v>0</v>
      </c>
      <c r="AF427" s="11" t="n">
        <v>0</v>
      </c>
      <c r="AG427" s="11" t="n">
        <v>0</v>
      </c>
      <c r="AH427" s="11" t="n">
        <v>0</v>
      </c>
      <c r="AI427" s="11" t="n">
        <v>0</v>
      </c>
      <c r="AJ427" s="11" t="n">
        <v>12689.9703</v>
      </c>
      <c r="AK427" s="11" t="n">
        <v>4694.957871</v>
      </c>
      <c r="AL427" s="11" t="n">
        <v>8685.002251</v>
      </c>
      <c r="AM427" s="11" t="n">
        <v>8535.054013</v>
      </c>
      <c r="AN427" s="11" t="n">
        <v>9112.30771</v>
      </c>
      <c r="AO427" s="11" t="n">
        <v>7600.92288</v>
      </c>
      <c r="AP427" s="11" t="n">
        <v>9252.287081</v>
      </c>
      <c r="AQ427" s="11" t="n">
        <v>0</v>
      </c>
      <c r="AR427" s="11" t="n">
        <v>1104.012666</v>
      </c>
      <c r="AS427" s="11" t="n">
        <v>964.163144</v>
      </c>
    </row>
    <row r="428" customFormat="false" ht="15" hidden="false" customHeight="false" outlineLevel="0" collapsed="false">
      <c r="A428" s="10" t="s">
        <v>916</v>
      </c>
      <c r="B428" s="10" t="n">
        <v>1</v>
      </c>
      <c r="C428" s="10" t="s">
        <v>917</v>
      </c>
      <c r="D428" s="11" t="n">
        <v>5578.95546</v>
      </c>
      <c r="E428" s="11" t="n">
        <v>5367.11829</v>
      </c>
      <c r="F428" s="11" t="n">
        <v>5720.237809</v>
      </c>
      <c r="G428" s="11" t="n">
        <v>5579.009136</v>
      </c>
      <c r="H428" s="11" t="n">
        <v>5649.589995</v>
      </c>
      <c r="I428" s="11" t="n">
        <v>6850.12686</v>
      </c>
      <c r="J428" s="11" t="n">
        <v>6920.67948</v>
      </c>
      <c r="K428" s="11" t="n">
        <v>6779.491124</v>
      </c>
      <c r="L428" s="11" t="n">
        <v>6850.186695</v>
      </c>
      <c r="M428" s="11" t="n">
        <v>7485.670218</v>
      </c>
      <c r="N428" s="11" t="n">
        <v>7768.162297</v>
      </c>
      <c r="O428" s="11" t="n">
        <v>7273.853902</v>
      </c>
      <c r="P428" s="11" t="n">
        <v>8898.161418</v>
      </c>
      <c r="Q428" s="11" t="n">
        <v>8545.098684</v>
      </c>
      <c r="R428" s="11" t="n">
        <v>8333.1039</v>
      </c>
      <c r="S428" s="11" t="n">
        <v>9392.48128</v>
      </c>
      <c r="T428" s="11" t="n">
        <v>9463.092036</v>
      </c>
      <c r="U428" s="11" t="n">
        <v>8474.487528</v>
      </c>
      <c r="V428" s="11" t="n">
        <v>8544.932288</v>
      </c>
      <c r="W428" s="11" t="n">
        <v>7768.125852</v>
      </c>
      <c r="X428" s="11" t="n">
        <v>7838.735184</v>
      </c>
      <c r="Y428" s="11" t="n">
        <v>8968.75936</v>
      </c>
      <c r="Z428" s="11" t="n">
        <v>8827.50477</v>
      </c>
      <c r="AA428" s="11" t="n">
        <v>8968.733988</v>
      </c>
      <c r="AB428" s="11" t="n">
        <v>10081.9136</v>
      </c>
      <c r="AC428" s="11" t="n">
        <v>9493.072</v>
      </c>
      <c r="AD428" s="11" t="n">
        <v>9566.69616</v>
      </c>
      <c r="AE428" s="11" t="n">
        <v>9272.3048</v>
      </c>
      <c r="AF428" s="11" t="n">
        <v>8978.00854</v>
      </c>
      <c r="AG428" s="11" t="n">
        <v>9051.5805</v>
      </c>
      <c r="AH428" s="11" t="n">
        <v>9861.09417</v>
      </c>
      <c r="AI428" s="11" t="n">
        <v>9640.27719</v>
      </c>
      <c r="AJ428" s="11" t="n">
        <v>9198.73335</v>
      </c>
      <c r="AK428" s="11" t="n">
        <v>8610.093388</v>
      </c>
      <c r="AL428" s="11" t="n">
        <v>9566.764682</v>
      </c>
      <c r="AM428" s="11" t="n">
        <v>8683.596071</v>
      </c>
      <c r="AN428" s="11" t="n">
        <v>9386.082086</v>
      </c>
      <c r="AO428" s="11" t="n">
        <v>9004.52592</v>
      </c>
      <c r="AP428" s="11" t="n">
        <v>9309.868295</v>
      </c>
      <c r="AQ428" s="11" t="n">
        <v>9615.09906</v>
      </c>
      <c r="AR428" s="11" t="n">
        <v>9538.683282</v>
      </c>
      <c r="AS428" s="11" t="n">
        <v>10149.17784</v>
      </c>
    </row>
    <row r="429" customFormat="false" ht="15" hidden="false" customHeight="false" outlineLevel="0" collapsed="false">
      <c r="A429" s="10" t="s">
        <v>918</v>
      </c>
      <c r="B429" s="10" t="n">
        <v>1</v>
      </c>
      <c r="C429" s="10" t="s">
        <v>919</v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  <c r="P429" s="11" t="n">
        <v>0</v>
      </c>
      <c r="Q429" s="11" t="n">
        <v>0</v>
      </c>
      <c r="R429" s="11" t="n">
        <v>1260.05529</v>
      </c>
      <c r="S429" s="11" t="n">
        <v>1499.98464</v>
      </c>
      <c r="T429" s="11" t="n">
        <v>1259.948343</v>
      </c>
      <c r="U429" s="11" t="n">
        <v>1680.048084</v>
      </c>
      <c r="V429" s="11" t="n">
        <v>1740.03712</v>
      </c>
      <c r="W429" s="11" t="n">
        <v>1440.040076</v>
      </c>
      <c r="X429" s="11" t="n">
        <v>1499.983006</v>
      </c>
      <c r="Y429" s="11" t="n">
        <v>1199.977504</v>
      </c>
      <c r="Z429" s="11" t="n">
        <v>0</v>
      </c>
      <c r="AA429" s="11" t="n">
        <v>0</v>
      </c>
      <c r="AB429" s="11" t="n">
        <v>0</v>
      </c>
      <c r="AC429" s="11" t="n">
        <v>0</v>
      </c>
      <c r="AD429" s="11" t="n">
        <v>0</v>
      </c>
      <c r="AE429" s="11" t="n">
        <v>0</v>
      </c>
      <c r="AF429" s="11" t="n">
        <v>0</v>
      </c>
      <c r="AG429" s="11" t="n">
        <v>0</v>
      </c>
      <c r="AH429" s="11" t="n">
        <v>0</v>
      </c>
      <c r="AI429" s="11" t="n">
        <v>0</v>
      </c>
      <c r="AJ429" s="11" t="n">
        <v>0</v>
      </c>
      <c r="AK429" s="11" t="n">
        <v>0</v>
      </c>
      <c r="AL429" s="11" t="n">
        <v>0</v>
      </c>
      <c r="AM429" s="11" t="n">
        <v>0</v>
      </c>
      <c r="AN429" s="11" t="n">
        <v>0</v>
      </c>
      <c r="AO429" s="11" t="n">
        <v>0</v>
      </c>
      <c r="AP429" s="11" t="n">
        <v>0</v>
      </c>
      <c r="AQ429" s="11" t="n">
        <v>0</v>
      </c>
      <c r="AR429" s="11" t="n">
        <v>0</v>
      </c>
      <c r="AS429" s="11" t="n">
        <v>0</v>
      </c>
    </row>
    <row r="430" customFormat="false" ht="15" hidden="false" customHeight="false" outlineLevel="0" collapsed="false">
      <c r="A430" s="10" t="s">
        <v>920</v>
      </c>
      <c r="B430" s="10" t="n">
        <v>1</v>
      </c>
      <c r="C430" s="10" t="s">
        <v>921</v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  <c r="P430" s="11" t="n">
        <v>0</v>
      </c>
      <c r="Q430" s="11" t="n">
        <v>0</v>
      </c>
      <c r="R430" s="11" t="n">
        <v>0</v>
      </c>
      <c r="S430" s="11" t="n">
        <v>0</v>
      </c>
      <c r="T430" s="11" t="n">
        <v>0</v>
      </c>
      <c r="U430" s="11" t="n">
        <v>0</v>
      </c>
      <c r="V430" s="11" t="n">
        <v>0</v>
      </c>
      <c r="W430" s="11" t="n">
        <v>0</v>
      </c>
      <c r="X430" s="11" t="n">
        <v>1935.074546</v>
      </c>
      <c r="Y430" s="11" t="n">
        <v>1935.078992</v>
      </c>
      <c r="Z430" s="11" t="n">
        <v>0</v>
      </c>
      <c r="AA430" s="11" t="n">
        <v>0</v>
      </c>
      <c r="AB430" s="11" t="n">
        <v>0</v>
      </c>
      <c r="AC430" s="11" t="n">
        <v>0</v>
      </c>
      <c r="AD430" s="11" t="n">
        <v>0</v>
      </c>
      <c r="AE430" s="11" t="n">
        <v>0</v>
      </c>
      <c r="AF430" s="11" t="n">
        <v>0</v>
      </c>
      <c r="AG430" s="11" t="n">
        <v>0</v>
      </c>
      <c r="AH430" s="11" t="n">
        <v>0</v>
      </c>
      <c r="AI430" s="11" t="n">
        <v>0</v>
      </c>
      <c r="AJ430" s="11" t="n">
        <v>2907.13215</v>
      </c>
      <c r="AK430" s="11" t="n">
        <v>2907.112904</v>
      </c>
      <c r="AL430" s="11" t="n">
        <v>2907.229617</v>
      </c>
      <c r="AM430" s="11" t="n">
        <v>2907.180278</v>
      </c>
      <c r="AN430" s="11" t="n">
        <v>3469.935054</v>
      </c>
      <c r="AO430" s="11" t="n">
        <v>3188.56368</v>
      </c>
      <c r="AP430" s="11" t="n">
        <v>3188.514457</v>
      </c>
      <c r="AQ430" s="11" t="n">
        <v>3188.542976</v>
      </c>
      <c r="AR430" s="11" t="n">
        <v>3188.44674</v>
      </c>
      <c r="AS430" s="11" t="n">
        <v>3188.966536</v>
      </c>
    </row>
    <row r="431" customFormat="false" ht="15" hidden="false" customHeight="false" outlineLevel="0" collapsed="false">
      <c r="A431" s="10" t="s">
        <v>922</v>
      </c>
      <c r="B431" s="10" t="n">
        <v>1</v>
      </c>
      <c r="C431" s="10" t="s">
        <v>923</v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  <c r="P431" s="11" t="n">
        <v>0</v>
      </c>
      <c r="Q431" s="11" t="n">
        <v>0</v>
      </c>
      <c r="R431" s="11" t="n">
        <v>0</v>
      </c>
      <c r="S431" s="11" t="n">
        <v>0</v>
      </c>
      <c r="T431" s="11" t="n">
        <v>0</v>
      </c>
      <c r="U431" s="11" t="n">
        <v>0</v>
      </c>
      <c r="V431" s="11" t="n">
        <v>0</v>
      </c>
      <c r="W431" s="11" t="n">
        <v>0</v>
      </c>
      <c r="X431" s="11" t="n">
        <v>0</v>
      </c>
      <c r="Y431" s="11" t="n">
        <v>0</v>
      </c>
      <c r="Z431" s="11" t="n">
        <v>0</v>
      </c>
      <c r="AA431" s="11" t="n">
        <v>0</v>
      </c>
      <c r="AB431" s="11" t="n">
        <v>0</v>
      </c>
      <c r="AC431" s="11" t="n">
        <v>0</v>
      </c>
      <c r="AD431" s="11" t="n">
        <v>0</v>
      </c>
      <c r="AE431" s="11" t="n">
        <v>0</v>
      </c>
      <c r="AF431" s="11" t="n">
        <v>0</v>
      </c>
      <c r="AG431" s="11" t="n">
        <v>0</v>
      </c>
      <c r="AH431" s="11" t="n">
        <v>0</v>
      </c>
      <c r="AI431" s="11" t="n">
        <v>0</v>
      </c>
      <c r="AJ431" s="11" t="n">
        <v>549.9831</v>
      </c>
      <c r="AK431" s="11" t="n">
        <v>549.964466</v>
      </c>
      <c r="AL431" s="11" t="n">
        <v>549.932134</v>
      </c>
      <c r="AM431" s="11" t="n">
        <v>549.929314</v>
      </c>
      <c r="AN431" s="11" t="n">
        <v>570.305816</v>
      </c>
      <c r="AO431" s="11" t="n">
        <v>0</v>
      </c>
      <c r="AP431" s="11" t="n">
        <v>0</v>
      </c>
      <c r="AQ431" s="11" t="n">
        <v>0</v>
      </c>
      <c r="AR431" s="11" t="n">
        <v>0</v>
      </c>
      <c r="AS431" s="11" t="n">
        <v>0</v>
      </c>
    </row>
    <row r="432" customFormat="false" ht="15" hidden="false" customHeight="false" outlineLevel="0" collapsed="false">
      <c r="A432" s="10" t="s">
        <v>924</v>
      </c>
      <c r="B432" s="10" t="n">
        <v>1</v>
      </c>
      <c r="C432" s="10" t="s">
        <v>925</v>
      </c>
      <c r="D432" s="11" t="n">
        <v>33000.070896</v>
      </c>
      <c r="E432" s="11" t="n">
        <v>32999.910372</v>
      </c>
      <c r="F432" s="11" t="n">
        <v>32999.923951</v>
      </c>
      <c r="G432" s="11" t="n">
        <v>32999.99778</v>
      </c>
      <c r="H432" s="11" t="n">
        <v>33000.039016</v>
      </c>
      <c r="I432" s="11" t="n">
        <v>32999.978085</v>
      </c>
      <c r="J432" s="11" t="n">
        <v>32999.975928</v>
      </c>
      <c r="K432" s="11" t="n">
        <v>33000.032121</v>
      </c>
      <c r="L432" s="11" t="n">
        <v>32999.98077</v>
      </c>
      <c r="M432" s="11" t="n">
        <v>32999.93331</v>
      </c>
      <c r="N432" s="11" t="n">
        <v>32999.933988</v>
      </c>
      <c r="O432" s="11" t="n">
        <v>32999.990065</v>
      </c>
      <c r="P432" s="11" t="n">
        <v>34650.051102</v>
      </c>
      <c r="Q432" s="11" t="n">
        <v>34649.975157</v>
      </c>
      <c r="R432" s="11" t="n">
        <v>34650.03183</v>
      </c>
      <c r="S432" s="11" t="n">
        <v>34649.96864</v>
      </c>
      <c r="T432" s="11" t="n">
        <v>34650.020633</v>
      </c>
      <c r="U432" s="11" t="n">
        <v>34650.001464</v>
      </c>
      <c r="V432" s="11" t="n">
        <v>34649.989184</v>
      </c>
      <c r="W432" s="11" t="n">
        <v>34649.997626</v>
      </c>
      <c r="X432" s="11" t="n">
        <v>34650.020874</v>
      </c>
      <c r="Y432" s="11" t="n">
        <v>34650.001936</v>
      </c>
      <c r="Z432" s="11" t="n">
        <v>34649.99202</v>
      </c>
      <c r="AA432" s="11" t="n">
        <v>34650.08719</v>
      </c>
      <c r="AB432" s="11" t="n">
        <v>34649.9604</v>
      </c>
      <c r="AC432" s="11" t="n">
        <v>34649.9181</v>
      </c>
      <c r="AD432" s="11" t="n">
        <v>34649.98236</v>
      </c>
      <c r="AE432" s="11" t="n">
        <v>34649.9428</v>
      </c>
      <c r="AF432" s="11" t="n">
        <v>34649.94496</v>
      </c>
      <c r="AG432" s="11" t="n">
        <v>34650.00915</v>
      </c>
      <c r="AH432" s="11" t="n">
        <v>34650.01386</v>
      </c>
      <c r="AI432" s="11" t="n">
        <v>34650.08739</v>
      </c>
      <c r="AJ432" s="11" t="n">
        <v>34650.036</v>
      </c>
      <c r="AK432" s="11" t="n">
        <v>34649.97153</v>
      </c>
      <c r="AL432" s="11" t="n">
        <v>34649.943401</v>
      </c>
      <c r="AM432" s="11" t="n">
        <v>34650.042607</v>
      </c>
      <c r="AN432" s="11" t="n">
        <v>34650.043568</v>
      </c>
      <c r="AO432" s="11" t="n">
        <v>34650.048</v>
      </c>
      <c r="AP432" s="11" t="n">
        <v>34649.948207</v>
      </c>
      <c r="AQ432" s="11" t="n">
        <v>34649.968094</v>
      </c>
      <c r="AR432" s="11" t="n">
        <v>34650.038169</v>
      </c>
      <c r="AS432" s="11" t="n">
        <v>34650.017712</v>
      </c>
    </row>
    <row r="433" customFormat="false" ht="15" hidden="false" customHeight="false" outlineLevel="0" collapsed="false">
      <c r="A433" s="10" t="s">
        <v>926</v>
      </c>
      <c r="B433" s="10" t="n">
        <v>1</v>
      </c>
      <c r="C433" s="10" t="s">
        <v>927</v>
      </c>
      <c r="D433" s="11" t="n">
        <v>0</v>
      </c>
      <c r="E433" s="11" t="n">
        <v>802.537386</v>
      </c>
      <c r="F433" s="11" t="n">
        <v>802.567302</v>
      </c>
      <c r="G433" s="11" t="n">
        <v>802.541763</v>
      </c>
      <c r="H433" s="11" t="n">
        <v>802.41322</v>
      </c>
      <c r="I433" s="11" t="n">
        <v>802.465915</v>
      </c>
      <c r="J433" s="11" t="n">
        <v>802.545156</v>
      </c>
      <c r="K433" s="11" t="n">
        <v>802.473112</v>
      </c>
      <c r="L433" s="11" t="n">
        <v>802.534545</v>
      </c>
      <c r="M433" s="11" t="n">
        <v>802.571676</v>
      </c>
      <c r="N433" s="11" t="n">
        <v>802.576456</v>
      </c>
      <c r="O433" s="11" t="n">
        <v>802.434969</v>
      </c>
      <c r="P433" s="11" t="n">
        <v>842.669244</v>
      </c>
      <c r="Q433" s="11" t="n">
        <v>842.578047</v>
      </c>
      <c r="R433" s="11" t="n">
        <v>842.57307</v>
      </c>
      <c r="S433" s="11" t="n">
        <v>842.688</v>
      </c>
      <c r="T433" s="11" t="n">
        <v>842.67841</v>
      </c>
      <c r="U433" s="11" t="n">
        <v>842.695464</v>
      </c>
      <c r="V433" s="11" t="n">
        <v>842.642976</v>
      </c>
      <c r="W433" s="11" t="n">
        <v>842.568202</v>
      </c>
      <c r="X433" s="11" t="n">
        <v>842.62072</v>
      </c>
      <c r="Y433" s="11" t="n">
        <v>842.550192</v>
      </c>
      <c r="Z433" s="11" t="n">
        <v>842.68761</v>
      </c>
      <c r="AA433" s="11" t="n">
        <v>842.602056</v>
      </c>
      <c r="AB433" s="11" t="n">
        <v>878.0728</v>
      </c>
      <c r="AC433" s="11" t="n">
        <v>878.0681</v>
      </c>
      <c r="AD433" s="11" t="n">
        <v>878.12424</v>
      </c>
      <c r="AE433" s="11" t="n">
        <v>878.163</v>
      </c>
      <c r="AF433" s="11" t="n">
        <v>878.059</v>
      </c>
      <c r="AG433" s="11" t="n">
        <v>0</v>
      </c>
      <c r="AH433" s="11" t="n">
        <v>0</v>
      </c>
      <c r="AI433" s="11" t="n">
        <v>0</v>
      </c>
      <c r="AJ433" s="11" t="n">
        <v>0</v>
      </c>
      <c r="AK433" s="11" t="n">
        <v>0</v>
      </c>
      <c r="AL433" s="11" t="n">
        <v>0</v>
      </c>
      <c r="AM433" s="11" t="n">
        <v>0</v>
      </c>
      <c r="AN433" s="11" t="n">
        <v>0</v>
      </c>
      <c r="AO433" s="11" t="n">
        <v>0</v>
      </c>
      <c r="AP433" s="11" t="n">
        <v>0</v>
      </c>
      <c r="AQ433" s="11" t="n">
        <v>0</v>
      </c>
      <c r="AR433" s="11" t="n">
        <v>0</v>
      </c>
      <c r="AS433" s="11" t="n">
        <v>0</v>
      </c>
    </row>
    <row r="434" customFormat="false" ht="15" hidden="false" customHeight="false" outlineLevel="0" collapsed="false">
      <c r="A434" s="10" t="s">
        <v>928</v>
      </c>
      <c r="B434" s="10" t="n">
        <v>1</v>
      </c>
      <c r="C434" s="10" t="s">
        <v>929</v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  <c r="P434" s="11" t="n">
        <v>0</v>
      </c>
      <c r="Q434" s="11" t="n">
        <v>0</v>
      </c>
      <c r="R434" s="11" t="n">
        <v>0</v>
      </c>
      <c r="S434" s="11" t="n">
        <v>0</v>
      </c>
      <c r="T434" s="11" t="n">
        <v>0</v>
      </c>
      <c r="U434" s="11" t="n">
        <v>0</v>
      </c>
      <c r="V434" s="11" t="n">
        <v>0</v>
      </c>
      <c r="W434" s="11" t="n">
        <v>0</v>
      </c>
      <c r="X434" s="11" t="n">
        <v>0</v>
      </c>
      <c r="Y434" s="11" t="n">
        <v>0</v>
      </c>
      <c r="Z434" s="11" t="n">
        <v>0</v>
      </c>
      <c r="AA434" s="11" t="n">
        <v>0</v>
      </c>
      <c r="AB434" s="11" t="n">
        <v>0</v>
      </c>
      <c r="AC434" s="11" t="n">
        <v>0</v>
      </c>
      <c r="AD434" s="11" t="n">
        <v>0</v>
      </c>
      <c r="AE434" s="11" t="n">
        <v>0</v>
      </c>
      <c r="AF434" s="11" t="n">
        <v>0</v>
      </c>
      <c r="AG434" s="11" t="n">
        <v>1050.006</v>
      </c>
      <c r="AH434" s="11" t="n">
        <v>1080.07562</v>
      </c>
      <c r="AI434" s="11" t="n">
        <v>1079.94366</v>
      </c>
      <c r="AJ434" s="11" t="n">
        <v>1110.05595</v>
      </c>
      <c r="AK434" s="11" t="n">
        <v>0</v>
      </c>
      <c r="AL434" s="11" t="n">
        <v>0</v>
      </c>
      <c r="AM434" s="11" t="n">
        <v>0</v>
      </c>
      <c r="AN434" s="11" t="n">
        <v>0</v>
      </c>
      <c r="AO434" s="11" t="n">
        <v>0</v>
      </c>
      <c r="AP434" s="11" t="n">
        <v>0</v>
      </c>
      <c r="AQ434" s="11" t="n">
        <v>0</v>
      </c>
      <c r="AR434" s="11" t="n">
        <v>0</v>
      </c>
      <c r="AS434" s="11" t="n">
        <v>0</v>
      </c>
    </row>
    <row r="435" customFormat="false" ht="15" hidden="false" customHeight="false" outlineLevel="0" collapsed="false">
      <c r="A435" s="10" t="s">
        <v>930</v>
      </c>
      <c r="B435" s="10" t="n">
        <v>1</v>
      </c>
      <c r="C435" s="10" t="s">
        <v>931</v>
      </c>
      <c r="D435" s="11" t="n">
        <v>2305.580112</v>
      </c>
      <c r="E435" s="11" t="n">
        <v>2305.477728</v>
      </c>
      <c r="F435" s="11" t="n">
        <v>768.538738</v>
      </c>
      <c r="G435" s="11" t="n">
        <v>768.44862</v>
      </c>
      <c r="H435" s="11" t="n">
        <v>768.478564</v>
      </c>
      <c r="I435" s="11" t="n">
        <v>768.42398</v>
      </c>
      <c r="J435" s="11" t="n">
        <v>768.50082</v>
      </c>
      <c r="K435" s="11" t="n">
        <v>768.478529</v>
      </c>
      <c r="L435" s="11" t="n">
        <v>768.5154</v>
      </c>
      <c r="M435" s="11" t="n">
        <v>2459.208258</v>
      </c>
      <c r="N435" s="11" t="n">
        <v>2459.180989</v>
      </c>
      <c r="O435" s="11" t="n">
        <v>2459.244088</v>
      </c>
      <c r="P435" s="11" t="n">
        <v>2459.158839</v>
      </c>
      <c r="Q435" s="11" t="n">
        <v>2459.185998</v>
      </c>
      <c r="R435" s="11" t="n">
        <v>2459.24154</v>
      </c>
      <c r="S435" s="11" t="n">
        <v>2459.1168</v>
      </c>
      <c r="T435" s="11" t="n">
        <v>2459.196712</v>
      </c>
      <c r="U435" s="11" t="n">
        <v>2459.182128</v>
      </c>
      <c r="V435" s="11" t="n">
        <v>2459.11496</v>
      </c>
      <c r="W435" s="11" t="n">
        <v>2459.291796</v>
      </c>
      <c r="X435" s="11" t="n">
        <v>2459.153134</v>
      </c>
      <c r="Y435" s="11" t="n">
        <v>2459.292352</v>
      </c>
      <c r="Z435" s="11" t="n">
        <v>2459.2845</v>
      </c>
      <c r="AA435" s="11" t="n">
        <v>2459.208162</v>
      </c>
      <c r="AB435" s="11" t="n">
        <v>2459.2656</v>
      </c>
      <c r="AC435" s="11" t="n">
        <v>2852.6435</v>
      </c>
      <c r="AD435" s="11" t="n">
        <v>2549.25468</v>
      </c>
      <c r="AE435" s="11" t="n">
        <v>0</v>
      </c>
      <c r="AF435" s="11" t="n">
        <v>0</v>
      </c>
      <c r="AG435" s="11" t="n">
        <v>0</v>
      </c>
      <c r="AH435" s="11" t="n">
        <v>0</v>
      </c>
      <c r="AI435" s="11" t="n">
        <v>0</v>
      </c>
      <c r="AJ435" s="11" t="n">
        <v>0</v>
      </c>
      <c r="AK435" s="11" t="n">
        <v>0</v>
      </c>
      <c r="AL435" s="11" t="n">
        <v>0</v>
      </c>
      <c r="AM435" s="11" t="n">
        <v>0</v>
      </c>
      <c r="AN435" s="11" t="n">
        <v>0</v>
      </c>
      <c r="AO435" s="11" t="n">
        <v>0</v>
      </c>
      <c r="AP435" s="11" t="n">
        <v>0</v>
      </c>
      <c r="AQ435" s="11" t="n">
        <v>0</v>
      </c>
      <c r="AR435" s="11" t="n">
        <v>0</v>
      </c>
      <c r="AS435" s="11" t="n">
        <v>0</v>
      </c>
    </row>
    <row r="436" customFormat="false" ht="15" hidden="false" customHeight="false" outlineLevel="0" collapsed="false">
      <c r="A436" s="10" t="s">
        <v>932</v>
      </c>
      <c r="B436" s="10" t="n">
        <v>1</v>
      </c>
      <c r="C436" s="10" t="s">
        <v>933</v>
      </c>
      <c r="D436" s="11" t="n">
        <v>11331.261396</v>
      </c>
      <c r="E436" s="11" t="n">
        <v>11812.812966</v>
      </c>
      <c r="F436" s="11" t="n">
        <v>12294.266769</v>
      </c>
      <c r="G436" s="11" t="n">
        <v>12551.147073</v>
      </c>
      <c r="H436" s="11" t="n">
        <v>14798.161161</v>
      </c>
      <c r="I436" s="11" t="n">
        <v>9244.865795</v>
      </c>
      <c r="J436" s="11" t="n">
        <v>9308.956404</v>
      </c>
      <c r="K436" s="11" t="n">
        <v>10400.332866</v>
      </c>
      <c r="L436" s="11" t="n">
        <v>10047.281265</v>
      </c>
      <c r="M436" s="11" t="n">
        <v>9983.182212</v>
      </c>
      <c r="N436" s="11" t="n">
        <v>10272.083826</v>
      </c>
      <c r="O436" s="11" t="n">
        <v>10400.355742</v>
      </c>
      <c r="P436" s="11" t="n">
        <v>25346.179125</v>
      </c>
      <c r="Q436" s="11" t="n">
        <v>13953.906147</v>
      </c>
      <c r="R436" s="11" t="n">
        <v>14257.24938</v>
      </c>
      <c r="S436" s="11" t="n">
        <v>15268.31488</v>
      </c>
      <c r="T436" s="11" t="n">
        <v>15268.417203</v>
      </c>
      <c r="U436" s="11" t="n">
        <v>15268.374264</v>
      </c>
      <c r="V436" s="11" t="n">
        <v>0</v>
      </c>
      <c r="W436" s="11" t="n">
        <v>0</v>
      </c>
      <c r="X436" s="11" t="n">
        <v>0</v>
      </c>
      <c r="Y436" s="11" t="n">
        <v>0</v>
      </c>
      <c r="Z436" s="11" t="n">
        <v>0</v>
      </c>
      <c r="AA436" s="11" t="n">
        <v>0</v>
      </c>
      <c r="AB436" s="11" t="n">
        <v>0</v>
      </c>
      <c r="AC436" s="11" t="n">
        <v>0</v>
      </c>
      <c r="AD436" s="11" t="n">
        <v>0</v>
      </c>
      <c r="AE436" s="11" t="n">
        <v>0</v>
      </c>
      <c r="AF436" s="11" t="n">
        <v>0</v>
      </c>
      <c r="AG436" s="11" t="n">
        <v>0</v>
      </c>
      <c r="AH436" s="11" t="n">
        <v>0</v>
      </c>
      <c r="AI436" s="11" t="n">
        <v>0</v>
      </c>
      <c r="AJ436" s="11" t="n">
        <v>0</v>
      </c>
      <c r="AK436" s="11" t="n">
        <v>0</v>
      </c>
      <c r="AL436" s="11" t="n">
        <v>0</v>
      </c>
      <c r="AM436" s="11" t="n">
        <v>0</v>
      </c>
      <c r="AN436" s="11" t="n">
        <v>0</v>
      </c>
      <c r="AO436" s="11" t="n">
        <v>0</v>
      </c>
      <c r="AP436" s="11" t="n">
        <v>0</v>
      </c>
      <c r="AQ436" s="11" t="n">
        <v>0</v>
      </c>
      <c r="AR436" s="11" t="n">
        <v>0</v>
      </c>
      <c r="AS436" s="11" t="n">
        <v>0</v>
      </c>
    </row>
    <row r="437" customFormat="false" ht="15" hidden="false" customHeight="false" outlineLevel="0" collapsed="false">
      <c r="A437" s="10" t="s">
        <v>934</v>
      </c>
      <c r="B437" s="10" t="n">
        <v>1</v>
      </c>
      <c r="C437" s="10" t="s">
        <v>935</v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2360.073528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  <c r="P437" s="11" t="n">
        <v>0</v>
      </c>
      <c r="Q437" s="11" t="n">
        <v>0</v>
      </c>
      <c r="R437" s="11" t="n">
        <v>0</v>
      </c>
      <c r="S437" s="11" t="n">
        <v>0</v>
      </c>
      <c r="T437" s="11" t="n">
        <v>0</v>
      </c>
      <c r="U437" s="11" t="n">
        <v>0</v>
      </c>
      <c r="V437" s="11" t="n">
        <v>0</v>
      </c>
      <c r="W437" s="11" t="n">
        <v>0</v>
      </c>
      <c r="X437" s="11" t="n">
        <v>0</v>
      </c>
      <c r="Y437" s="11" t="n">
        <v>0</v>
      </c>
      <c r="Z437" s="11" t="n">
        <v>0</v>
      </c>
      <c r="AA437" s="11" t="n">
        <v>0</v>
      </c>
      <c r="AB437" s="11" t="n">
        <v>0</v>
      </c>
      <c r="AC437" s="11" t="n">
        <v>0</v>
      </c>
      <c r="AD437" s="11" t="n">
        <v>0</v>
      </c>
      <c r="AE437" s="11" t="n">
        <v>0</v>
      </c>
      <c r="AF437" s="11" t="n">
        <v>0</v>
      </c>
      <c r="AG437" s="11" t="n">
        <v>0</v>
      </c>
      <c r="AH437" s="11" t="n">
        <v>0</v>
      </c>
      <c r="AI437" s="11" t="n">
        <v>0</v>
      </c>
      <c r="AJ437" s="11" t="n">
        <v>0</v>
      </c>
      <c r="AK437" s="11" t="n">
        <v>0</v>
      </c>
      <c r="AL437" s="11" t="n">
        <v>0</v>
      </c>
      <c r="AM437" s="11" t="n">
        <v>0</v>
      </c>
      <c r="AN437" s="11" t="n">
        <v>0</v>
      </c>
      <c r="AO437" s="11" t="n">
        <v>0</v>
      </c>
      <c r="AP437" s="11" t="n">
        <v>0</v>
      </c>
      <c r="AQ437" s="11" t="n">
        <v>0</v>
      </c>
      <c r="AR437" s="11" t="n">
        <v>0</v>
      </c>
      <c r="AS437" s="11" t="n">
        <v>0</v>
      </c>
    </row>
    <row r="438" customFormat="false" ht="15" hidden="false" customHeight="false" outlineLevel="0" collapsed="false">
      <c r="A438" s="10" t="s">
        <v>936</v>
      </c>
      <c r="B438" s="10" t="n">
        <v>1</v>
      </c>
      <c r="C438" s="10" t="s">
        <v>937</v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  <c r="P438" s="11" t="n">
        <v>0</v>
      </c>
      <c r="Q438" s="11" t="n">
        <v>0</v>
      </c>
      <c r="R438" s="11" t="n">
        <v>0</v>
      </c>
      <c r="S438" s="11" t="n">
        <v>0</v>
      </c>
      <c r="T438" s="11" t="n">
        <v>0</v>
      </c>
      <c r="U438" s="11" t="n">
        <v>0</v>
      </c>
      <c r="V438" s="11" t="n">
        <v>0</v>
      </c>
      <c r="W438" s="11" t="n">
        <v>0</v>
      </c>
      <c r="X438" s="11" t="n">
        <v>0</v>
      </c>
      <c r="Y438" s="11" t="n">
        <v>0</v>
      </c>
      <c r="Z438" s="11" t="n">
        <v>0</v>
      </c>
      <c r="AA438" s="11" t="n">
        <v>0</v>
      </c>
      <c r="AB438" s="11" t="n">
        <v>0</v>
      </c>
      <c r="AC438" s="11" t="n">
        <v>0</v>
      </c>
      <c r="AD438" s="11" t="n">
        <v>0</v>
      </c>
      <c r="AE438" s="11" t="n">
        <v>0</v>
      </c>
      <c r="AF438" s="11" t="n">
        <v>0</v>
      </c>
      <c r="AG438" s="11" t="n">
        <v>0</v>
      </c>
      <c r="AH438" s="11" t="n">
        <v>0</v>
      </c>
      <c r="AI438" s="11" t="n">
        <v>0</v>
      </c>
      <c r="AJ438" s="11" t="n">
        <v>0</v>
      </c>
      <c r="AK438" s="11" t="n">
        <v>0</v>
      </c>
      <c r="AL438" s="11" t="n">
        <v>0</v>
      </c>
      <c r="AM438" s="11" t="n">
        <v>0</v>
      </c>
      <c r="AN438" s="11" t="n">
        <v>0</v>
      </c>
      <c r="AO438" s="11" t="n">
        <v>0</v>
      </c>
      <c r="AP438" s="11" t="n">
        <v>0</v>
      </c>
      <c r="AQ438" s="11" t="n">
        <v>2100.024646</v>
      </c>
      <c r="AR438" s="11" t="n">
        <v>2100.012804</v>
      </c>
      <c r="AS438" s="11" t="n">
        <v>2100.016984</v>
      </c>
    </row>
    <row r="439" customFormat="false" ht="15" hidden="false" customHeight="false" outlineLevel="0" collapsed="false">
      <c r="A439" s="10" t="s">
        <v>938</v>
      </c>
      <c r="B439" s="10" t="n">
        <v>1</v>
      </c>
      <c r="C439" s="10" t="s">
        <v>939</v>
      </c>
      <c r="D439" s="11" t="n">
        <v>2099.925972</v>
      </c>
      <c r="E439" s="11" t="n">
        <v>2280.08214</v>
      </c>
      <c r="F439" s="11" t="n">
        <v>2519.923766</v>
      </c>
      <c r="G439" s="11" t="n">
        <v>2880.058842</v>
      </c>
      <c r="H439" s="11" t="n">
        <v>2880.027185</v>
      </c>
      <c r="I439" s="11" t="n">
        <v>3120.054535</v>
      </c>
      <c r="J439" s="11" t="n">
        <v>3539.943408</v>
      </c>
      <c r="K439" s="11" t="n">
        <v>3119.965891</v>
      </c>
      <c r="L439" s="11" t="n">
        <v>3420.069795</v>
      </c>
      <c r="M439" s="11" t="n">
        <v>3600.00915</v>
      </c>
      <c r="N439" s="11" t="n">
        <v>3659.948251</v>
      </c>
      <c r="O439" s="11" t="n">
        <v>3420.034345</v>
      </c>
      <c r="P439" s="11" t="n">
        <v>3720.072231</v>
      </c>
      <c r="Q439" s="11" t="n">
        <v>3720.061566</v>
      </c>
      <c r="R439" s="11" t="n">
        <v>4199.96376</v>
      </c>
      <c r="S439" s="11" t="n">
        <v>3780.00896</v>
      </c>
      <c r="T439" s="11" t="n">
        <v>3780.014582</v>
      </c>
      <c r="U439" s="11" t="n">
        <v>3779.970012</v>
      </c>
      <c r="V439" s="11" t="n">
        <v>4200.0896</v>
      </c>
      <c r="W439" s="11" t="n">
        <v>4199.95164</v>
      </c>
      <c r="X439" s="11" t="n">
        <v>4199.913042</v>
      </c>
      <c r="Y439" s="11" t="n">
        <v>4260.060464</v>
      </c>
      <c r="Z439" s="11" t="n">
        <v>4439.97795</v>
      </c>
      <c r="AA439" s="11" t="n">
        <v>4560.04739</v>
      </c>
      <c r="AB439" s="11" t="n">
        <v>4752.264</v>
      </c>
      <c r="AC439" s="11" t="n">
        <v>5127.3675</v>
      </c>
      <c r="AD439" s="11" t="n">
        <v>5127.4944</v>
      </c>
      <c r="AE439" s="11" t="n">
        <v>4939.8382</v>
      </c>
      <c r="AF439" s="11" t="n">
        <v>5252.52964</v>
      </c>
      <c r="AG439" s="11" t="n">
        <v>5252.48505</v>
      </c>
      <c r="AH439" s="11" t="n">
        <v>5315.03972</v>
      </c>
      <c r="AI439" s="11" t="n">
        <v>3751.84431</v>
      </c>
      <c r="AJ439" s="11" t="n">
        <v>1063.09275</v>
      </c>
      <c r="AK439" s="11" t="n">
        <v>1063.092732</v>
      </c>
      <c r="AL439" s="11" t="n">
        <v>1875.969291</v>
      </c>
      <c r="AM439" s="11" t="n">
        <v>1813.435972</v>
      </c>
      <c r="AN439" s="11" t="n">
        <v>1875.906162</v>
      </c>
      <c r="AO439" s="11" t="n">
        <v>2063.47248</v>
      </c>
      <c r="AP439" s="11" t="n">
        <v>2188.629351</v>
      </c>
      <c r="AQ439" s="11" t="n">
        <v>2188.614776</v>
      </c>
      <c r="AR439" s="11" t="n">
        <v>2813.864832</v>
      </c>
      <c r="AS439" s="11" t="n">
        <v>2813.907248</v>
      </c>
    </row>
    <row r="440" customFormat="false" ht="15" hidden="false" customHeight="false" outlineLevel="0" collapsed="false">
      <c r="A440" s="10" t="s">
        <v>940</v>
      </c>
      <c r="B440" s="10" t="n">
        <v>1</v>
      </c>
      <c r="C440" s="10" t="s">
        <v>941</v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  <c r="P440" s="11" t="n">
        <v>0</v>
      </c>
      <c r="Q440" s="11" t="n">
        <v>0</v>
      </c>
      <c r="R440" s="11" t="n">
        <v>0</v>
      </c>
      <c r="S440" s="11" t="n">
        <v>0</v>
      </c>
      <c r="T440" s="11" t="n">
        <v>0</v>
      </c>
      <c r="U440" s="11" t="n">
        <v>0</v>
      </c>
      <c r="V440" s="11" t="n">
        <v>0</v>
      </c>
      <c r="W440" s="11" t="n">
        <v>0</v>
      </c>
      <c r="X440" s="11" t="n">
        <v>0</v>
      </c>
      <c r="Y440" s="11" t="n">
        <v>0</v>
      </c>
      <c r="Z440" s="11" t="n">
        <v>0</v>
      </c>
      <c r="AA440" s="11" t="n">
        <v>0</v>
      </c>
      <c r="AB440" s="11" t="n">
        <v>0</v>
      </c>
      <c r="AC440" s="11" t="n">
        <v>0</v>
      </c>
      <c r="AD440" s="11" t="n">
        <v>0</v>
      </c>
      <c r="AE440" s="11" t="n">
        <v>0</v>
      </c>
      <c r="AF440" s="11" t="n">
        <v>0</v>
      </c>
      <c r="AG440" s="11" t="n">
        <v>0</v>
      </c>
      <c r="AH440" s="11" t="n">
        <v>0</v>
      </c>
      <c r="AI440" s="11" t="n">
        <v>0</v>
      </c>
      <c r="AJ440" s="11" t="n">
        <v>0</v>
      </c>
      <c r="AK440" s="11" t="n">
        <v>0</v>
      </c>
      <c r="AL440" s="11" t="n">
        <v>0</v>
      </c>
      <c r="AM440" s="11" t="n">
        <v>0</v>
      </c>
      <c r="AN440" s="11" t="n">
        <v>0</v>
      </c>
      <c r="AO440" s="11" t="n">
        <v>0</v>
      </c>
      <c r="AP440" s="11" t="n">
        <v>0</v>
      </c>
      <c r="AQ440" s="11" t="n">
        <v>0</v>
      </c>
      <c r="AR440" s="11" t="n">
        <v>999.981369</v>
      </c>
      <c r="AS440" s="11" t="n">
        <v>1000.041424</v>
      </c>
    </row>
    <row r="441" customFormat="false" ht="15" hidden="false" customHeight="false" outlineLevel="0" collapsed="false">
      <c r="A441" s="10" t="s">
        <v>942</v>
      </c>
      <c r="B441" s="10" t="n">
        <v>1</v>
      </c>
      <c r="C441" s="10" t="s">
        <v>943</v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  <c r="P441" s="11" t="n">
        <v>0</v>
      </c>
      <c r="Q441" s="11" t="n">
        <v>0</v>
      </c>
      <c r="R441" s="11" t="n">
        <v>0</v>
      </c>
      <c r="S441" s="11" t="n">
        <v>0</v>
      </c>
      <c r="T441" s="11" t="n">
        <v>0</v>
      </c>
      <c r="U441" s="11" t="n">
        <v>0</v>
      </c>
      <c r="V441" s="11" t="n">
        <v>1728.036864</v>
      </c>
      <c r="W441" s="11" t="n">
        <v>0</v>
      </c>
      <c r="X441" s="11" t="n">
        <v>0</v>
      </c>
      <c r="Y441" s="11" t="n">
        <v>0</v>
      </c>
      <c r="Z441" s="11" t="n">
        <v>0</v>
      </c>
      <c r="AA441" s="11" t="n">
        <v>0</v>
      </c>
      <c r="AB441" s="11" t="n">
        <v>0</v>
      </c>
      <c r="AC441" s="11" t="n">
        <v>0</v>
      </c>
      <c r="AD441" s="11" t="n">
        <v>0</v>
      </c>
      <c r="AE441" s="11" t="n">
        <v>0</v>
      </c>
      <c r="AF441" s="11" t="n">
        <v>0</v>
      </c>
      <c r="AG441" s="11" t="n">
        <v>0</v>
      </c>
      <c r="AH441" s="11" t="n">
        <v>0</v>
      </c>
      <c r="AI441" s="11" t="n">
        <v>0</v>
      </c>
      <c r="AJ441" s="11" t="n">
        <v>0</v>
      </c>
      <c r="AK441" s="11" t="n">
        <v>0</v>
      </c>
      <c r="AL441" s="11" t="n">
        <v>0</v>
      </c>
      <c r="AM441" s="11" t="n">
        <v>0</v>
      </c>
      <c r="AN441" s="11" t="n">
        <v>0</v>
      </c>
      <c r="AO441" s="11" t="n">
        <v>0</v>
      </c>
      <c r="AP441" s="11" t="n">
        <v>0</v>
      </c>
      <c r="AQ441" s="11" t="n">
        <v>0</v>
      </c>
      <c r="AR441" s="11" t="n">
        <v>0</v>
      </c>
      <c r="AS441" s="11" t="n">
        <v>0</v>
      </c>
    </row>
    <row r="442" customFormat="false" ht="15" hidden="false" customHeight="false" outlineLevel="0" collapsed="false">
      <c r="A442" s="10" t="s">
        <v>944</v>
      </c>
      <c r="B442" s="10" t="n">
        <v>1</v>
      </c>
      <c r="C442" s="10" t="s">
        <v>945</v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  <c r="P442" s="11" t="n">
        <v>0</v>
      </c>
      <c r="Q442" s="11" t="n">
        <v>0</v>
      </c>
      <c r="R442" s="11" t="n">
        <v>0</v>
      </c>
      <c r="S442" s="11" t="n">
        <v>0</v>
      </c>
      <c r="T442" s="11" t="n">
        <v>0</v>
      </c>
      <c r="U442" s="11" t="n">
        <v>0</v>
      </c>
      <c r="V442" s="11" t="n">
        <v>0</v>
      </c>
      <c r="W442" s="11" t="n">
        <v>0</v>
      </c>
      <c r="X442" s="11" t="n">
        <v>0</v>
      </c>
      <c r="Y442" s="11" t="n">
        <v>0</v>
      </c>
      <c r="Z442" s="11" t="n">
        <v>0</v>
      </c>
      <c r="AA442" s="11" t="n">
        <v>0</v>
      </c>
      <c r="AB442" s="11" t="n">
        <v>0</v>
      </c>
      <c r="AC442" s="11" t="n">
        <v>0</v>
      </c>
      <c r="AD442" s="11" t="n">
        <v>0</v>
      </c>
      <c r="AE442" s="11" t="n">
        <v>0</v>
      </c>
      <c r="AF442" s="11" t="n">
        <v>0</v>
      </c>
      <c r="AG442" s="11" t="n">
        <v>0</v>
      </c>
      <c r="AH442" s="11" t="n">
        <v>0</v>
      </c>
      <c r="AI442" s="11" t="n">
        <v>0</v>
      </c>
      <c r="AJ442" s="11" t="n">
        <v>0</v>
      </c>
      <c r="AK442" s="11" t="n">
        <v>5299.992456</v>
      </c>
      <c r="AL442" s="11" t="n">
        <v>5299.929669</v>
      </c>
      <c r="AM442" s="11" t="n">
        <v>5300.038176</v>
      </c>
      <c r="AN442" s="11" t="n">
        <v>5299.982284</v>
      </c>
      <c r="AO442" s="11" t="n">
        <v>5300.00784</v>
      </c>
      <c r="AP442" s="11" t="n">
        <v>5300.00671</v>
      </c>
      <c r="AQ442" s="11" t="n">
        <v>5299.970312</v>
      </c>
      <c r="AR442" s="11" t="n">
        <v>0</v>
      </c>
      <c r="AS442" s="11" t="n">
        <v>0</v>
      </c>
    </row>
    <row r="443" customFormat="false" ht="15" hidden="false" customHeight="false" outlineLevel="0" collapsed="false">
      <c r="A443" s="10" t="s">
        <v>946</v>
      </c>
      <c r="B443" s="10" t="n">
        <v>1</v>
      </c>
      <c r="C443" s="10" t="s">
        <v>947</v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  <c r="P443" s="11" t="n">
        <v>0</v>
      </c>
      <c r="Q443" s="11" t="n">
        <v>0</v>
      </c>
      <c r="R443" s="11" t="n">
        <v>0</v>
      </c>
      <c r="S443" s="11" t="n">
        <v>0</v>
      </c>
      <c r="T443" s="11" t="n">
        <v>0</v>
      </c>
      <c r="U443" s="11" t="n">
        <v>0</v>
      </c>
      <c r="V443" s="11" t="n">
        <v>0</v>
      </c>
      <c r="W443" s="11" t="n">
        <v>0</v>
      </c>
      <c r="X443" s="11" t="n">
        <v>0</v>
      </c>
      <c r="Y443" s="11" t="n">
        <v>0</v>
      </c>
      <c r="Z443" s="11" t="n">
        <v>0</v>
      </c>
      <c r="AA443" s="11" t="n">
        <v>0</v>
      </c>
      <c r="AB443" s="11" t="n">
        <v>0</v>
      </c>
      <c r="AC443" s="11" t="n">
        <v>0</v>
      </c>
      <c r="AD443" s="11" t="n">
        <v>0</v>
      </c>
      <c r="AE443" s="11" t="n">
        <v>0</v>
      </c>
      <c r="AF443" s="11" t="n">
        <v>0</v>
      </c>
      <c r="AG443" s="11" t="n">
        <v>0</v>
      </c>
      <c r="AH443" s="11" t="n">
        <v>0</v>
      </c>
      <c r="AI443" s="11" t="n">
        <v>0</v>
      </c>
      <c r="AJ443" s="11" t="n">
        <v>0</v>
      </c>
      <c r="AK443" s="11" t="n">
        <v>0</v>
      </c>
      <c r="AL443" s="11" t="n">
        <v>0</v>
      </c>
      <c r="AM443" s="11" t="n">
        <v>17959.92171</v>
      </c>
      <c r="AN443" s="11" t="n">
        <v>17999.975614</v>
      </c>
      <c r="AO443" s="11" t="n">
        <v>20840.0712</v>
      </c>
      <c r="AP443" s="11" t="n">
        <v>21359.914299</v>
      </c>
      <c r="AQ443" s="11" t="n">
        <v>21400.042314</v>
      </c>
      <c r="AR443" s="11" t="n">
        <v>21079.925757</v>
      </c>
      <c r="AS443" s="11" t="n">
        <v>21840.071624</v>
      </c>
    </row>
    <row r="444" customFormat="false" ht="15" hidden="false" customHeight="false" outlineLevel="0" collapsed="false">
      <c r="A444" s="10" t="s">
        <v>948</v>
      </c>
      <c r="B444" s="10" t="n">
        <v>1</v>
      </c>
      <c r="C444" s="10" t="s">
        <v>949</v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  <c r="P444" s="11" t="n">
        <v>0</v>
      </c>
      <c r="Q444" s="11" t="n">
        <v>0</v>
      </c>
      <c r="R444" s="11" t="n">
        <v>0</v>
      </c>
      <c r="S444" s="11" t="n">
        <v>0</v>
      </c>
      <c r="T444" s="11" t="n">
        <v>0</v>
      </c>
      <c r="U444" s="11" t="n">
        <v>0</v>
      </c>
      <c r="V444" s="11" t="n">
        <v>0</v>
      </c>
      <c r="W444" s="11" t="n">
        <v>0</v>
      </c>
      <c r="X444" s="11" t="n">
        <v>0</v>
      </c>
      <c r="Y444" s="11" t="n">
        <v>0</v>
      </c>
      <c r="Z444" s="11" t="n">
        <v>0</v>
      </c>
      <c r="AA444" s="11" t="n">
        <v>0</v>
      </c>
      <c r="AB444" s="11" t="n">
        <v>0</v>
      </c>
      <c r="AC444" s="11" t="n">
        <v>0</v>
      </c>
      <c r="AD444" s="11" t="n">
        <v>0</v>
      </c>
      <c r="AE444" s="11" t="n">
        <v>0</v>
      </c>
      <c r="AF444" s="11" t="n">
        <v>0</v>
      </c>
      <c r="AG444" s="11" t="n">
        <v>0</v>
      </c>
      <c r="AH444" s="11" t="n">
        <v>0</v>
      </c>
      <c r="AI444" s="11" t="n">
        <v>0</v>
      </c>
      <c r="AJ444" s="11" t="n">
        <v>0</v>
      </c>
      <c r="AK444" s="11" t="n">
        <v>0</v>
      </c>
      <c r="AL444" s="11" t="n">
        <v>0</v>
      </c>
      <c r="AM444" s="11" t="n">
        <v>0</v>
      </c>
      <c r="AN444" s="11" t="n">
        <v>0</v>
      </c>
      <c r="AO444" s="11" t="n">
        <v>0</v>
      </c>
      <c r="AP444" s="11" t="n">
        <v>0</v>
      </c>
      <c r="AQ444" s="11" t="n">
        <v>0</v>
      </c>
      <c r="AR444" s="11" t="n">
        <v>0</v>
      </c>
      <c r="AS444" s="11" t="n">
        <v>1577.069176</v>
      </c>
    </row>
    <row r="445" customFormat="false" ht="15" hidden="false" customHeight="false" outlineLevel="0" collapsed="false">
      <c r="A445" s="10" t="s">
        <v>950</v>
      </c>
      <c r="B445" s="10" t="n">
        <v>1</v>
      </c>
      <c r="C445" s="10" t="s">
        <v>951</v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  <c r="P445" s="11" t="n">
        <v>0</v>
      </c>
      <c r="Q445" s="11" t="n">
        <v>0</v>
      </c>
      <c r="R445" s="11" t="n">
        <v>0</v>
      </c>
      <c r="S445" s="11" t="n">
        <v>0</v>
      </c>
      <c r="T445" s="11" t="n">
        <v>0</v>
      </c>
      <c r="U445" s="11" t="n">
        <v>0</v>
      </c>
      <c r="V445" s="11" t="n">
        <v>0</v>
      </c>
      <c r="W445" s="11" t="n">
        <v>0</v>
      </c>
      <c r="X445" s="11" t="n">
        <v>0</v>
      </c>
      <c r="Y445" s="11" t="n">
        <v>0</v>
      </c>
      <c r="Z445" s="11" t="n">
        <v>0</v>
      </c>
      <c r="AA445" s="11" t="n">
        <v>0</v>
      </c>
      <c r="AB445" s="11" t="n">
        <v>0</v>
      </c>
      <c r="AC445" s="11" t="n">
        <v>0</v>
      </c>
      <c r="AD445" s="11" t="n">
        <v>0</v>
      </c>
      <c r="AE445" s="11" t="n">
        <v>0</v>
      </c>
      <c r="AF445" s="11" t="n">
        <v>0</v>
      </c>
      <c r="AG445" s="11" t="n">
        <v>0</v>
      </c>
      <c r="AH445" s="11" t="n">
        <v>0</v>
      </c>
      <c r="AI445" s="11" t="n">
        <v>0</v>
      </c>
      <c r="AJ445" s="11" t="n">
        <v>0</v>
      </c>
      <c r="AK445" s="11" t="n">
        <v>0</v>
      </c>
      <c r="AL445" s="11" t="n">
        <v>0</v>
      </c>
      <c r="AM445" s="11" t="n">
        <v>0</v>
      </c>
      <c r="AN445" s="11" t="n">
        <v>0</v>
      </c>
      <c r="AO445" s="11" t="n">
        <v>0</v>
      </c>
      <c r="AP445" s="11" t="n">
        <v>1050.042327</v>
      </c>
      <c r="AQ445" s="11" t="n">
        <v>1049.92461</v>
      </c>
      <c r="AR445" s="11" t="n">
        <v>1050.006402</v>
      </c>
      <c r="AS445" s="11" t="n">
        <v>7120.000912</v>
      </c>
    </row>
    <row r="446" customFormat="false" ht="15" hidden="false" customHeight="false" outlineLevel="0" collapsed="false">
      <c r="A446" s="10" t="s">
        <v>952</v>
      </c>
      <c r="B446" s="10" t="n">
        <v>1</v>
      </c>
      <c r="C446" s="10" t="s">
        <v>953</v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  <c r="P446" s="11" t="n">
        <v>0</v>
      </c>
      <c r="Q446" s="11" t="n">
        <v>0</v>
      </c>
      <c r="R446" s="11" t="n">
        <v>0</v>
      </c>
      <c r="S446" s="11" t="n">
        <v>0</v>
      </c>
      <c r="T446" s="11" t="n">
        <v>0</v>
      </c>
      <c r="U446" s="11" t="n">
        <v>0</v>
      </c>
      <c r="V446" s="11" t="n">
        <v>0</v>
      </c>
      <c r="W446" s="11" t="n">
        <v>0</v>
      </c>
      <c r="X446" s="11" t="n">
        <v>0</v>
      </c>
      <c r="Y446" s="11" t="n">
        <v>0</v>
      </c>
      <c r="Z446" s="11" t="n">
        <v>0</v>
      </c>
      <c r="AA446" s="11" t="n">
        <v>0</v>
      </c>
      <c r="AB446" s="11" t="n">
        <v>0</v>
      </c>
      <c r="AC446" s="11" t="n">
        <v>0</v>
      </c>
      <c r="AD446" s="11" t="n">
        <v>0</v>
      </c>
      <c r="AE446" s="11" t="n">
        <v>0</v>
      </c>
      <c r="AF446" s="11" t="n">
        <v>0</v>
      </c>
      <c r="AG446" s="11" t="n">
        <v>0</v>
      </c>
      <c r="AH446" s="11" t="n">
        <v>0</v>
      </c>
      <c r="AI446" s="11" t="n">
        <v>0</v>
      </c>
      <c r="AJ446" s="11" t="n">
        <v>0</v>
      </c>
      <c r="AK446" s="11" t="n">
        <v>0</v>
      </c>
      <c r="AL446" s="11" t="n">
        <v>0</v>
      </c>
      <c r="AM446" s="11" t="n">
        <v>0</v>
      </c>
      <c r="AN446" s="11" t="n">
        <v>0</v>
      </c>
      <c r="AO446" s="11" t="n">
        <v>0</v>
      </c>
      <c r="AP446" s="11" t="n">
        <v>0</v>
      </c>
      <c r="AQ446" s="11" t="n">
        <v>0</v>
      </c>
      <c r="AR446" s="11" t="n">
        <v>0</v>
      </c>
      <c r="AS446" s="11" t="n">
        <v>0</v>
      </c>
    </row>
    <row r="447" customFormat="false" ht="15" hidden="false" customHeight="false" outlineLevel="0" collapsed="false">
      <c r="A447" s="10" t="s">
        <v>954</v>
      </c>
      <c r="B447" s="10" t="n">
        <v>1</v>
      </c>
      <c r="C447" s="10" t="s">
        <v>955</v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  <c r="P447" s="11" t="n">
        <v>0</v>
      </c>
      <c r="Q447" s="11" t="n">
        <v>0</v>
      </c>
      <c r="R447" s="11" t="n">
        <v>0</v>
      </c>
      <c r="S447" s="11" t="n">
        <v>0</v>
      </c>
      <c r="T447" s="11" t="n">
        <v>0</v>
      </c>
      <c r="U447" s="11" t="n">
        <v>0</v>
      </c>
      <c r="V447" s="11" t="n">
        <v>0</v>
      </c>
      <c r="W447" s="11" t="n">
        <v>0</v>
      </c>
      <c r="X447" s="11" t="n">
        <v>0</v>
      </c>
      <c r="Y447" s="11" t="n">
        <v>0</v>
      </c>
      <c r="Z447" s="11" t="n">
        <v>0</v>
      </c>
      <c r="AA447" s="11" t="n">
        <v>0</v>
      </c>
      <c r="AB447" s="11" t="n">
        <v>0</v>
      </c>
      <c r="AC447" s="11" t="n">
        <v>0</v>
      </c>
      <c r="AD447" s="11" t="n">
        <v>0</v>
      </c>
      <c r="AE447" s="11" t="n">
        <v>0</v>
      </c>
      <c r="AF447" s="11" t="n">
        <v>0</v>
      </c>
      <c r="AG447" s="11" t="n">
        <v>0</v>
      </c>
      <c r="AH447" s="11" t="n">
        <v>0</v>
      </c>
      <c r="AI447" s="11" t="n">
        <v>0</v>
      </c>
      <c r="AJ447" s="11" t="n">
        <v>0</v>
      </c>
      <c r="AK447" s="11" t="n">
        <v>0</v>
      </c>
      <c r="AL447" s="11" t="n">
        <v>0</v>
      </c>
      <c r="AM447" s="11" t="n">
        <v>0</v>
      </c>
      <c r="AN447" s="11" t="n">
        <v>0</v>
      </c>
      <c r="AO447" s="11" t="n">
        <v>999.9852</v>
      </c>
      <c r="AP447" s="11" t="n">
        <v>1000.066179</v>
      </c>
      <c r="AQ447" s="11" t="n">
        <v>1129.918866</v>
      </c>
      <c r="AR447" s="11" t="n">
        <v>1129.977216</v>
      </c>
      <c r="AS447" s="11" t="n">
        <v>1000.041424</v>
      </c>
    </row>
    <row r="448" customFormat="false" ht="15" hidden="false" customHeight="false" outlineLevel="0" collapsed="false">
      <c r="A448" s="10" t="s">
        <v>956</v>
      </c>
      <c r="B448" s="10" t="n">
        <v>1</v>
      </c>
      <c r="C448" s="10" t="s">
        <v>957</v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  <c r="P448" s="11" t="n">
        <v>0</v>
      </c>
      <c r="Q448" s="11" t="n">
        <v>0</v>
      </c>
      <c r="R448" s="11" t="n">
        <v>4520.022435</v>
      </c>
      <c r="S448" s="11" t="n">
        <v>4640.06144</v>
      </c>
      <c r="T448" s="11" t="n">
        <v>4199.997363</v>
      </c>
      <c r="U448" s="11" t="n">
        <v>4240.007304</v>
      </c>
      <c r="V448" s="11" t="n">
        <v>4200.0896</v>
      </c>
      <c r="W448" s="11" t="n">
        <v>4440.090518</v>
      </c>
      <c r="X448" s="11" t="n">
        <v>4320.006182</v>
      </c>
      <c r="Y448" s="11" t="n">
        <v>4520.062272</v>
      </c>
      <c r="Z448" s="11" t="n">
        <v>4199.96811</v>
      </c>
      <c r="AA448" s="11" t="n">
        <v>4279.989454</v>
      </c>
      <c r="AB448" s="11" t="n">
        <v>4584.756</v>
      </c>
      <c r="AC448" s="11" t="n">
        <v>4626.4355</v>
      </c>
      <c r="AD448" s="11" t="n">
        <v>4501.45836</v>
      </c>
      <c r="AE448" s="11" t="n">
        <v>4543.1474</v>
      </c>
      <c r="AF448" s="11" t="n">
        <v>4668.1862</v>
      </c>
      <c r="AG448" s="11" t="n">
        <v>4584.71145</v>
      </c>
      <c r="AH448" s="11" t="n">
        <v>4501.50556</v>
      </c>
      <c r="AI448" s="11" t="n">
        <v>4626.57258</v>
      </c>
      <c r="AJ448" s="11" t="n">
        <v>4751.53845</v>
      </c>
      <c r="AK448" s="11" t="n">
        <v>4584.817633</v>
      </c>
      <c r="AL448" s="11" t="n">
        <v>4543.085111</v>
      </c>
      <c r="AM448" s="11" t="n">
        <v>4418.137144</v>
      </c>
      <c r="AN448" s="11" t="n">
        <v>4624.511248</v>
      </c>
      <c r="AO448" s="11" t="n">
        <v>4278.79776</v>
      </c>
      <c r="AP448" s="11" t="n">
        <v>4365.307884</v>
      </c>
      <c r="AQ448" s="11" t="n">
        <v>4624.580212</v>
      </c>
      <c r="AR448" s="11" t="n">
        <v>4667.733702</v>
      </c>
      <c r="AS448" s="11" t="n">
        <v>4322.02012</v>
      </c>
    </row>
    <row r="449" customFormat="false" ht="15" hidden="false" customHeight="false" outlineLevel="0" collapsed="false">
      <c r="A449" s="10" t="s">
        <v>958</v>
      </c>
      <c r="B449" s="10" t="n">
        <v>1</v>
      </c>
      <c r="C449" s="10" t="s">
        <v>959</v>
      </c>
      <c r="D449" s="11" t="n">
        <v>1780.45776</v>
      </c>
      <c r="E449" s="11" t="n">
        <v>1780.45155</v>
      </c>
      <c r="F449" s="11" t="n">
        <v>1575.088106</v>
      </c>
      <c r="G449" s="11" t="n">
        <v>1643.505957</v>
      </c>
      <c r="H449" s="11" t="n">
        <v>1780.508982</v>
      </c>
      <c r="I449" s="11" t="n">
        <v>1780.44452</v>
      </c>
      <c r="J449" s="11" t="n">
        <v>1985.9196</v>
      </c>
      <c r="K449" s="11" t="n">
        <v>2122.903097</v>
      </c>
      <c r="L449" s="11" t="n">
        <v>2054.368575</v>
      </c>
      <c r="M449" s="11" t="n">
        <v>2259.920424</v>
      </c>
      <c r="N449" s="11" t="n">
        <v>2465.203754</v>
      </c>
      <c r="O449" s="11" t="n">
        <v>2396.815561</v>
      </c>
      <c r="P449" s="11" t="n">
        <v>2602.179108</v>
      </c>
      <c r="Q449" s="11" t="n">
        <v>2328.24366</v>
      </c>
      <c r="R449" s="11" t="n">
        <v>2396.71845</v>
      </c>
      <c r="S449" s="11" t="n">
        <v>2465.24544</v>
      </c>
      <c r="T449" s="11" t="n">
        <v>2396.801208</v>
      </c>
      <c r="U449" s="11" t="n">
        <v>2465.261916</v>
      </c>
      <c r="V449" s="11" t="n">
        <v>2533.741552</v>
      </c>
      <c r="W449" s="11" t="n">
        <v>2670.677464</v>
      </c>
      <c r="X449" s="11" t="n">
        <v>2670.792684</v>
      </c>
      <c r="Y449" s="11" t="n">
        <v>2670.781872</v>
      </c>
      <c r="Z449" s="11" t="n">
        <v>2807.66613</v>
      </c>
      <c r="AA449" s="11" t="n">
        <v>2807.66175</v>
      </c>
      <c r="AB449" s="11" t="n">
        <v>2854.4604</v>
      </c>
      <c r="AC449" s="11" t="n">
        <v>2925.7303</v>
      </c>
      <c r="AD449" s="11" t="n">
        <v>2925.85608</v>
      </c>
      <c r="AE449" s="11" t="n">
        <v>2997.1106</v>
      </c>
      <c r="AF449" s="11" t="n">
        <v>2782.96458</v>
      </c>
      <c r="AG449" s="11" t="n">
        <v>2783.08245</v>
      </c>
      <c r="AH449" s="11" t="n">
        <v>2640.22662</v>
      </c>
      <c r="AI449" s="11" t="n">
        <v>2711.60172</v>
      </c>
      <c r="AJ449" s="11" t="n">
        <v>2640.39585</v>
      </c>
      <c r="AK449" s="11" t="n">
        <v>2640.234635</v>
      </c>
      <c r="AL449" s="11" t="n">
        <v>2711.690039</v>
      </c>
      <c r="AM449" s="11" t="n">
        <v>2568.914405</v>
      </c>
      <c r="AN449" s="11" t="n">
        <v>2811.704218</v>
      </c>
      <c r="AO449" s="11" t="n">
        <v>2737.6644</v>
      </c>
      <c r="AP449" s="11" t="n">
        <v>2663.58383</v>
      </c>
      <c r="AQ449" s="11" t="n">
        <v>2515.60884</v>
      </c>
      <c r="AR449" s="11" t="n">
        <v>2441.706282</v>
      </c>
      <c r="AS449" s="11" t="n">
        <v>2737.600272</v>
      </c>
    </row>
    <row r="450" customFormat="false" ht="15" hidden="false" customHeight="false" outlineLevel="0" collapsed="false">
      <c r="A450" s="10" t="s">
        <v>960</v>
      </c>
      <c r="B450" s="10" t="n">
        <v>1</v>
      </c>
      <c r="C450" s="10" t="s">
        <v>961</v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  <c r="P450" s="11" t="n">
        <v>0</v>
      </c>
      <c r="Q450" s="11" t="n">
        <v>0</v>
      </c>
      <c r="R450" s="11" t="n">
        <v>0</v>
      </c>
      <c r="S450" s="11" t="n">
        <v>0</v>
      </c>
      <c r="T450" s="11" t="n">
        <v>0</v>
      </c>
      <c r="U450" s="11" t="n">
        <v>0</v>
      </c>
      <c r="V450" s="11" t="n">
        <v>0</v>
      </c>
      <c r="W450" s="11" t="n">
        <v>0</v>
      </c>
      <c r="X450" s="11" t="n">
        <v>0</v>
      </c>
      <c r="Y450" s="11" t="n">
        <v>0</v>
      </c>
      <c r="Z450" s="11" t="n">
        <v>0</v>
      </c>
      <c r="AA450" s="11" t="n">
        <v>0</v>
      </c>
      <c r="AB450" s="11" t="n">
        <v>0</v>
      </c>
      <c r="AC450" s="11" t="n">
        <v>3645.1015</v>
      </c>
      <c r="AD450" s="11" t="n">
        <v>3464.937</v>
      </c>
      <c r="AE450" s="11" t="n">
        <v>3690.0468</v>
      </c>
      <c r="AF450" s="11" t="n">
        <v>3509.92024</v>
      </c>
      <c r="AG450" s="11" t="n">
        <v>3554.9124</v>
      </c>
      <c r="AH450" s="11" t="n">
        <v>0</v>
      </c>
      <c r="AI450" s="11" t="n">
        <v>0</v>
      </c>
      <c r="AJ450" s="11" t="n">
        <v>0</v>
      </c>
      <c r="AK450" s="11" t="n">
        <v>0</v>
      </c>
      <c r="AL450" s="11" t="n">
        <v>0</v>
      </c>
      <c r="AM450" s="11" t="n">
        <v>0</v>
      </c>
      <c r="AN450" s="11" t="n">
        <v>0</v>
      </c>
      <c r="AO450" s="11" t="n">
        <v>0</v>
      </c>
      <c r="AP450" s="11" t="n">
        <v>0</v>
      </c>
      <c r="AQ450" s="11" t="n">
        <v>0</v>
      </c>
      <c r="AR450" s="11" t="n">
        <v>0</v>
      </c>
      <c r="AS450" s="11" t="n">
        <v>0</v>
      </c>
    </row>
    <row r="451" customFormat="false" ht="15" hidden="false" customHeight="false" outlineLevel="0" collapsed="false">
      <c r="A451" s="10" t="s">
        <v>962</v>
      </c>
      <c r="B451" s="10" t="n">
        <v>1</v>
      </c>
      <c r="C451" s="10" t="s">
        <v>963</v>
      </c>
      <c r="D451" s="11" t="n">
        <v>0</v>
      </c>
      <c r="E451" s="11" t="n">
        <v>0</v>
      </c>
      <c r="F451" s="11" t="n">
        <v>150.051487</v>
      </c>
      <c r="G451" s="11" t="n">
        <v>119.957355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  <c r="P451" s="11" t="n">
        <v>0</v>
      </c>
      <c r="Q451" s="11" t="n">
        <v>0</v>
      </c>
      <c r="R451" s="11" t="n">
        <v>0</v>
      </c>
      <c r="S451" s="11" t="n">
        <v>0</v>
      </c>
      <c r="T451" s="11" t="n">
        <v>0</v>
      </c>
      <c r="U451" s="11" t="n">
        <v>0</v>
      </c>
      <c r="V451" s="11" t="n">
        <v>0</v>
      </c>
      <c r="W451" s="11" t="n">
        <v>0</v>
      </c>
      <c r="X451" s="11" t="n">
        <v>0</v>
      </c>
      <c r="Y451" s="11" t="n">
        <v>0</v>
      </c>
      <c r="Z451" s="11" t="n">
        <v>0</v>
      </c>
      <c r="AA451" s="11" t="n">
        <v>0</v>
      </c>
      <c r="AB451" s="11" t="n">
        <v>0</v>
      </c>
      <c r="AC451" s="11" t="n">
        <v>0</v>
      </c>
      <c r="AD451" s="11" t="n">
        <v>0</v>
      </c>
      <c r="AE451" s="11" t="n">
        <v>0</v>
      </c>
      <c r="AF451" s="11" t="n">
        <v>0</v>
      </c>
      <c r="AG451" s="11" t="n">
        <v>0</v>
      </c>
      <c r="AH451" s="11" t="n">
        <v>0</v>
      </c>
      <c r="AI451" s="11" t="n">
        <v>0</v>
      </c>
      <c r="AJ451" s="11" t="n">
        <v>0</v>
      </c>
      <c r="AK451" s="11" t="n">
        <v>0</v>
      </c>
      <c r="AL451" s="11" t="n">
        <v>0</v>
      </c>
      <c r="AM451" s="11" t="n">
        <v>0</v>
      </c>
      <c r="AN451" s="11" t="n">
        <v>0</v>
      </c>
      <c r="AO451" s="11" t="n">
        <v>0</v>
      </c>
      <c r="AP451" s="11" t="n">
        <v>0</v>
      </c>
      <c r="AQ451" s="11" t="n">
        <v>0</v>
      </c>
      <c r="AR451" s="11" t="n">
        <v>0</v>
      </c>
      <c r="AS451" s="11" t="n">
        <v>0</v>
      </c>
    </row>
    <row r="452" customFormat="false" ht="15" hidden="false" customHeight="false" outlineLevel="0" collapsed="false">
      <c r="A452" s="10" t="s">
        <v>964</v>
      </c>
      <c r="B452" s="10" t="n">
        <v>1</v>
      </c>
      <c r="C452" s="10" t="s">
        <v>965</v>
      </c>
      <c r="D452" s="11" t="n">
        <v>7858.05408</v>
      </c>
      <c r="E452" s="11" t="n">
        <v>8063.467242</v>
      </c>
      <c r="F452" s="11" t="n">
        <v>8114.907499</v>
      </c>
      <c r="G452" s="11" t="n">
        <v>5855.001246</v>
      </c>
      <c r="H452" s="11" t="n">
        <v>6522.700415</v>
      </c>
      <c r="I452" s="11" t="n">
        <v>5341.504625</v>
      </c>
      <c r="J452" s="11" t="n">
        <v>3903.41676</v>
      </c>
      <c r="K452" s="11" t="n">
        <v>3543.809682</v>
      </c>
      <c r="L452" s="11" t="n">
        <v>2927.585385</v>
      </c>
      <c r="M452" s="11" t="n">
        <v>2824.719852</v>
      </c>
      <c r="N452" s="11" t="n">
        <v>2259.913507</v>
      </c>
      <c r="O452" s="11" t="n">
        <v>2002.957537</v>
      </c>
      <c r="P452" s="11" t="n">
        <v>1779.597945</v>
      </c>
      <c r="Q452" s="11" t="n">
        <v>0</v>
      </c>
      <c r="R452" s="11" t="n">
        <v>0</v>
      </c>
      <c r="S452" s="11" t="n">
        <v>0</v>
      </c>
      <c r="T452" s="11" t="n">
        <v>0</v>
      </c>
      <c r="U452" s="11" t="n">
        <v>0</v>
      </c>
      <c r="V452" s="11" t="n">
        <v>0</v>
      </c>
      <c r="W452" s="11" t="n">
        <v>0</v>
      </c>
      <c r="X452" s="11" t="n">
        <v>0</v>
      </c>
      <c r="Y452" s="11" t="n">
        <v>0</v>
      </c>
      <c r="Z452" s="11" t="n">
        <v>0</v>
      </c>
      <c r="AA452" s="11" t="n">
        <v>0</v>
      </c>
      <c r="AB452" s="11" t="n">
        <v>0</v>
      </c>
      <c r="AC452" s="11" t="n">
        <v>0</v>
      </c>
      <c r="AD452" s="11" t="n">
        <v>0</v>
      </c>
      <c r="AE452" s="11" t="n">
        <v>0</v>
      </c>
      <c r="AF452" s="11" t="n">
        <v>0</v>
      </c>
      <c r="AG452" s="11" t="n">
        <v>0</v>
      </c>
      <c r="AH452" s="11" t="n">
        <v>0</v>
      </c>
      <c r="AI452" s="11" t="n">
        <v>0</v>
      </c>
      <c r="AJ452" s="11" t="n">
        <v>0</v>
      </c>
      <c r="AK452" s="11" t="n">
        <v>0</v>
      </c>
      <c r="AL452" s="11" t="n">
        <v>0</v>
      </c>
      <c r="AM452" s="11" t="n">
        <v>0</v>
      </c>
      <c r="AN452" s="11" t="n">
        <v>0</v>
      </c>
      <c r="AO452" s="11" t="n">
        <v>0</v>
      </c>
      <c r="AP452" s="11" t="n">
        <v>0</v>
      </c>
      <c r="AQ452" s="11" t="n">
        <v>0</v>
      </c>
      <c r="AR452" s="11" t="n">
        <v>0</v>
      </c>
      <c r="AS452" s="11" t="n">
        <v>0</v>
      </c>
    </row>
    <row r="453" customFormat="false" ht="15" hidden="false" customHeight="false" outlineLevel="0" collapsed="false">
      <c r="A453" s="10" t="s">
        <v>966</v>
      </c>
      <c r="B453" s="10" t="n">
        <v>1</v>
      </c>
      <c r="C453" s="10" t="s">
        <v>967</v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  <c r="P453" s="11" t="n">
        <v>0</v>
      </c>
      <c r="Q453" s="11" t="n">
        <v>0</v>
      </c>
      <c r="R453" s="11" t="n">
        <v>0</v>
      </c>
      <c r="S453" s="11" t="n">
        <v>0</v>
      </c>
      <c r="T453" s="11" t="n">
        <v>0</v>
      </c>
      <c r="U453" s="11" t="n">
        <v>0</v>
      </c>
      <c r="V453" s="11" t="n">
        <v>0</v>
      </c>
      <c r="W453" s="11" t="n">
        <v>0</v>
      </c>
      <c r="X453" s="11" t="n">
        <v>0</v>
      </c>
      <c r="Y453" s="11" t="n">
        <v>0</v>
      </c>
      <c r="Z453" s="11" t="n">
        <v>0</v>
      </c>
      <c r="AA453" s="11" t="n">
        <v>0</v>
      </c>
      <c r="AB453" s="11" t="n">
        <v>0</v>
      </c>
      <c r="AC453" s="11" t="n">
        <v>0</v>
      </c>
      <c r="AD453" s="11" t="n">
        <v>0</v>
      </c>
      <c r="AE453" s="11" t="n">
        <v>0</v>
      </c>
      <c r="AF453" s="11" t="n">
        <v>0</v>
      </c>
      <c r="AG453" s="11" t="n">
        <v>0</v>
      </c>
      <c r="AH453" s="11" t="n">
        <v>0</v>
      </c>
      <c r="AI453" s="11" t="n">
        <v>0</v>
      </c>
      <c r="AJ453" s="11" t="n">
        <v>0</v>
      </c>
      <c r="AK453" s="11" t="n">
        <v>0</v>
      </c>
      <c r="AL453" s="11" t="n">
        <v>1514.973147</v>
      </c>
      <c r="AM453" s="11" t="n">
        <v>1571.920253</v>
      </c>
      <c r="AN453" s="11" t="n">
        <v>1629.026498</v>
      </c>
      <c r="AO453" s="11" t="n">
        <v>1515.0768</v>
      </c>
      <c r="AP453" s="11" t="n">
        <v>1515.037791</v>
      </c>
      <c r="AQ453" s="11" t="n">
        <v>1514.978936</v>
      </c>
      <c r="AR453" s="11" t="n">
        <v>1514.944944</v>
      </c>
      <c r="AS453" s="11" t="n">
        <v>1571.993712</v>
      </c>
    </row>
    <row r="454" customFormat="false" ht="15" hidden="false" customHeight="false" outlineLevel="0" collapsed="false">
      <c r="A454" s="10" t="s">
        <v>968</v>
      </c>
      <c r="B454" s="10" t="n">
        <v>1</v>
      </c>
      <c r="C454" s="10" t="s">
        <v>969</v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  <c r="P454" s="11" t="n">
        <v>0</v>
      </c>
      <c r="Q454" s="11" t="n">
        <v>0</v>
      </c>
      <c r="R454" s="11" t="n">
        <v>0</v>
      </c>
      <c r="S454" s="11" t="n">
        <v>0</v>
      </c>
      <c r="T454" s="11" t="n">
        <v>0</v>
      </c>
      <c r="U454" s="11" t="n">
        <v>0</v>
      </c>
      <c r="V454" s="11" t="n">
        <v>0</v>
      </c>
      <c r="W454" s="11" t="n">
        <v>0</v>
      </c>
      <c r="X454" s="11" t="n">
        <v>0</v>
      </c>
      <c r="Y454" s="11" t="n">
        <v>0</v>
      </c>
      <c r="Z454" s="11" t="n">
        <v>0</v>
      </c>
      <c r="AA454" s="11" t="n">
        <v>0</v>
      </c>
      <c r="AB454" s="11" t="n">
        <v>0</v>
      </c>
      <c r="AC454" s="11" t="n">
        <v>0</v>
      </c>
      <c r="AD454" s="11" t="n">
        <v>0</v>
      </c>
      <c r="AE454" s="11" t="n">
        <v>0</v>
      </c>
      <c r="AF454" s="11" t="n">
        <v>0</v>
      </c>
      <c r="AG454" s="11" t="n">
        <v>0</v>
      </c>
      <c r="AH454" s="11" t="n">
        <v>0</v>
      </c>
      <c r="AI454" s="11" t="n">
        <v>0</v>
      </c>
      <c r="AJ454" s="11" t="n">
        <v>0</v>
      </c>
      <c r="AK454" s="11" t="n">
        <v>0</v>
      </c>
      <c r="AL454" s="11" t="n">
        <v>0</v>
      </c>
      <c r="AM454" s="11" t="n">
        <v>0</v>
      </c>
      <c r="AN454" s="11" t="n">
        <v>188.952592</v>
      </c>
      <c r="AO454" s="11" t="n">
        <v>188.9532</v>
      </c>
      <c r="AP454" s="11" t="n">
        <v>189.040212</v>
      </c>
      <c r="AQ454" s="11" t="n">
        <v>188.933802</v>
      </c>
      <c r="AR454" s="11" t="n">
        <v>189.021924</v>
      </c>
      <c r="AS454" s="11" t="n">
        <v>189.01728</v>
      </c>
    </row>
    <row r="455" customFormat="false" ht="15" hidden="false" customHeight="false" outlineLevel="0" collapsed="false">
      <c r="A455" s="10" t="s">
        <v>970</v>
      </c>
      <c r="B455" s="10" t="n">
        <v>1</v>
      </c>
      <c r="C455" s="10" t="s">
        <v>971</v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  <c r="P455" s="11" t="n">
        <v>0</v>
      </c>
      <c r="Q455" s="11" t="n">
        <v>220.003641</v>
      </c>
      <c r="R455" s="11" t="n">
        <v>219.98865</v>
      </c>
      <c r="S455" s="11" t="n">
        <v>219.95008</v>
      </c>
      <c r="T455" s="11" t="n">
        <v>241.952131</v>
      </c>
      <c r="U455" s="11" t="n">
        <v>264.010188</v>
      </c>
      <c r="V455" s="11" t="n">
        <v>264.005632</v>
      </c>
      <c r="W455" s="11" t="n">
        <v>263.934638</v>
      </c>
      <c r="X455" s="11" t="n">
        <v>241.958146</v>
      </c>
      <c r="Y455" s="11" t="n">
        <v>264.011088</v>
      </c>
      <c r="Z455" s="11" t="n">
        <v>220.00902</v>
      </c>
      <c r="AA455" s="11" t="n">
        <v>219.958798</v>
      </c>
      <c r="AB455" s="11" t="n">
        <v>220.0352</v>
      </c>
      <c r="AC455" s="11" t="n">
        <v>242.0487</v>
      </c>
      <c r="AD455" s="11" t="n">
        <v>242.08632</v>
      </c>
      <c r="AE455" s="11" t="n">
        <v>263.9384</v>
      </c>
      <c r="AF455" s="11" t="n">
        <v>219.9972</v>
      </c>
      <c r="AG455" s="11" t="n">
        <v>220.01025</v>
      </c>
      <c r="AH455" s="11" t="n">
        <v>197.93241</v>
      </c>
      <c r="AI455" s="11" t="n">
        <v>197.94618</v>
      </c>
      <c r="AJ455" s="11" t="n">
        <v>175.92855</v>
      </c>
      <c r="AK455" s="11" t="n">
        <v>242.013834</v>
      </c>
      <c r="AL455" s="11" t="n">
        <v>219.936167</v>
      </c>
      <c r="AM455" s="11" t="n">
        <v>219.935759</v>
      </c>
      <c r="AN455" s="11" t="n">
        <v>250.84491</v>
      </c>
      <c r="AO455" s="11" t="n">
        <v>273.68016</v>
      </c>
      <c r="AP455" s="11" t="n">
        <v>273.782376</v>
      </c>
      <c r="AQ455" s="11" t="n">
        <v>228.0538</v>
      </c>
      <c r="AR455" s="11" t="n">
        <v>0</v>
      </c>
      <c r="AS455" s="11" t="n">
        <v>0</v>
      </c>
    </row>
    <row r="456" customFormat="false" ht="15" hidden="false" customHeight="false" outlineLevel="0" collapsed="false">
      <c r="A456" s="10" t="s">
        <v>972</v>
      </c>
      <c r="B456" s="10" t="n">
        <v>1</v>
      </c>
      <c r="C456" s="10" t="s">
        <v>973</v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  <c r="P456" s="11" t="n">
        <v>0</v>
      </c>
      <c r="Q456" s="11" t="n">
        <v>0</v>
      </c>
      <c r="R456" s="11" t="n">
        <v>0</v>
      </c>
      <c r="S456" s="11" t="n">
        <v>0</v>
      </c>
      <c r="T456" s="11" t="n">
        <v>0</v>
      </c>
      <c r="U456" s="11" t="n">
        <v>4039.927008</v>
      </c>
      <c r="V456" s="11" t="n">
        <v>4039.961184</v>
      </c>
      <c r="W456" s="11" t="n">
        <v>4020.095354</v>
      </c>
      <c r="X456" s="11" t="n">
        <v>0</v>
      </c>
      <c r="Y456" s="11" t="n">
        <v>0</v>
      </c>
      <c r="Z456" s="11" t="n">
        <v>0</v>
      </c>
      <c r="AA456" s="11" t="n">
        <v>0</v>
      </c>
      <c r="AB456" s="11" t="n">
        <v>0</v>
      </c>
      <c r="AC456" s="11" t="n">
        <v>0</v>
      </c>
      <c r="AD456" s="11" t="n">
        <v>0</v>
      </c>
      <c r="AE456" s="11" t="n">
        <v>0</v>
      </c>
      <c r="AF456" s="11" t="n">
        <v>0</v>
      </c>
      <c r="AG456" s="11" t="n">
        <v>0</v>
      </c>
      <c r="AH456" s="11" t="n">
        <v>0</v>
      </c>
      <c r="AI456" s="11" t="n">
        <v>0</v>
      </c>
      <c r="AJ456" s="11" t="n">
        <v>0</v>
      </c>
      <c r="AK456" s="11" t="n">
        <v>0</v>
      </c>
      <c r="AL456" s="11" t="n">
        <v>0</v>
      </c>
      <c r="AM456" s="11" t="n">
        <v>0</v>
      </c>
      <c r="AN456" s="11" t="n">
        <v>0</v>
      </c>
      <c r="AO456" s="11" t="n">
        <v>0</v>
      </c>
      <c r="AP456" s="11" t="n">
        <v>0</v>
      </c>
      <c r="AQ456" s="11" t="n">
        <v>0</v>
      </c>
      <c r="AR456" s="11" t="n">
        <v>0</v>
      </c>
      <c r="AS456" s="11" t="n">
        <v>0</v>
      </c>
    </row>
    <row r="457" customFormat="false" ht="15" hidden="false" customHeight="false" outlineLevel="0" collapsed="false">
      <c r="A457" s="10" t="s">
        <v>974</v>
      </c>
      <c r="B457" s="10" t="n">
        <v>1</v>
      </c>
      <c r="C457" s="10" t="s">
        <v>975</v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  <c r="P457" s="11" t="n">
        <v>0</v>
      </c>
      <c r="Q457" s="11" t="n">
        <v>0</v>
      </c>
      <c r="R457" s="11" t="n">
        <v>0</v>
      </c>
      <c r="S457" s="11" t="n">
        <v>0</v>
      </c>
      <c r="T457" s="11" t="n">
        <v>0</v>
      </c>
      <c r="U457" s="11" t="n">
        <v>0</v>
      </c>
      <c r="V457" s="11" t="n">
        <v>0</v>
      </c>
      <c r="W457" s="11" t="n">
        <v>0</v>
      </c>
      <c r="X457" s="11" t="n">
        <v>0</v>
      </c>
      <c r="Y457" s="11" t="n">
        <v>0</v>
      </c>
      <c r="Z457" s="11" t="n">
        <v>0</v>
      </c>
      <c r="AA457" s="11" t="n">
        <v>0</v>
      </c>
      <c r="AB457" s="11" t="n">
        <v>0</v>
      </c>
      <c r="AC457" s="11" t="n">
        <v>0</v>
      </c>
      <c r="AD457" s="11" t="n">
        <v>0</v>
      </c>
      <c r="AE457" s="11" t="n">
        <v>0</v>
      </c>
      <c r="AF457" s="11" t="n">
        <v>0</v>
      </c>
      <c r="AG457" s="11" t="n">
        <v>0</v>
      </c>
      <c r="AH457" s="11" t="n">
        <v>0</v>
      </c>
      <c r="AI457" s="11" t="n">
        <v>0</v>
      </c>
      <c r="AJ457" s="11" t="n">
        <v>0</v>
      </c>
      <c r="AK457" s="11" t="n">
        <v>0</v>
      </c>
      <c r="AL457" s="11" t="n">
        <v>0</v>
      </c>
      <c r="AM457" s="11" t="n">
        <v>975.054526</v>
      </c>
      <c r="AN457" s="11" t="n">
        <v>974.93331</v>
      </c>
      <c r="AO457" s="11" t="n">
        <v>974.964</v>
      </c>
      <c r="AP457" s="11" t="n">
        <v>975.078105</v>
      </c>
      <c r="AQ457" s="11" t="n">
        <v>975.017708</v>
      </c>
      <c r="AR457" s="11" t="n">
        <v>0</v>
      </c>
      <c r="AS457" s="11" t="n">
        <v>0</v>
      </c>
    </row>
    <row r="458" customFormat="false" ht="15" hidden="false" customHeight="false" outlineLevel="0" collapsed="false">
      <c r="A458" s="10" t="s">
        <v>976</v>
      </c>
      <c r="B458" s="10" t="n">
        <v>1</v>
      </c>
      <c r="C458" s="10" t="s">
        <v>977</v>
      </c>
      <c r="D458" s="11" t="n">
        <v>19008.640332</v>
      </c>
      <c r="E458" s="11" t="n">
        <v>19008.597618</v>
      </c>
      <c r="F458" s="11" t="n">
        <v>19008.573054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  <c r="P458" s="11" t="n">
        <v>0</v>
      </c>
      <c r="Q458" s="11" t="n">
        <v>0</v>
      </c>
      <c r="R458" s="11" t="n">
        <v>0</v>
      </c>
      <c r="S458" s="11" t="n">
        <v>0</v>
      </c>
      <c r="T458" s="11" t="n">
        <v>0</v>
      </c>
      <c r="U458" s="11" t="n">
        <v>0</v>
      </c>
      <c r="V458" s="11" t="n">
        <v>0</v>
      </c>
      <c r="W458" s="11" t="n">
        <v>0</v>
      </c>
      <c r="X458" s="11" t="n">
        <v>0</v>
      </c>
      <c r="Y458" s="11" t="n">
        <v>0</v>
      </c>
      <c r="Z458" s="11" t="n">
        <v>0</v>
      </c>
      <c r="AA458" s="11" t="n">
        <v>0</v>
      </c>
      <c r="AB458" s="11" t="n">
        <v>0</v>
      </c>
      <c r="AC458" s="11" t="n">
        <v>0</v>
      </c>
      <c r="AD458" s="11" t="n">
        <v>0</v>
      </c>
      <c r="AE458" s="11" t="n">
        <v>0</v>
      </c>
      <c r="AF458" s="11" t="n">
        <v>0</v>
      </c>
      <c r="AG458" s="11" t="n">
        <v>0</v>
      </c>
      <c r="AH458" s="11" t="n">
        <v>0</v>
      </c>
      <c r="AI458" s="11" t="n">
        <v>0</v>
      </c>
      <c r="AJ458" s="11" t="n">
        <v>0</v>
      </c>
      <c r="AK458" s="11" t="n">
        <v>0</v>
      </c>
      <c r="AL458" s="11" t="n">
        <v>0</v>
      </c>
      <c r="AM458" s="11" t="n">
        <v>0</v>
      </c>
      <c r="AN458" s="11" t="n">
        <v>0</v>
      </c>
      <c r="AO458" s="11" t="n">
        <v>0</v>
      </c>
      <c r="AP458" s="11" t="n">
        <v>0</v>
      </c>
      <c r="AQ458" s="11" t="n">
        <v>0</v>
      </c>
      <c r="AR458" s="11" t="n">
        <v>0</v>
      </c>
      <c r="AS458" s="11" t="n">
        <v>0</v>
      </c>
    </row>
    <row r="459" customFormat="false" ht="15" hidden="false" customHeight="false" outlineLevel="0" collapsed="false">
      <c r="A459" s="10" t="s">
        <v>978</v>
      </c>
      <c r="B459" s="10" t="n">
        <v>1</v>
      </c>
      <c r="C459" s="10" t="s">
        <v>979</v>
      </c>
      <c r="D459" s="11" t="n">
        <v>10268.808912</v>
      </c>
      <c r="E459" s="11" t="n">
        <v>10268.6508</v>
      </c>
      <c r="F459" s="11" t="n">
        <v>10268.662196</v>
      </c>
      <c r="G459" s="11" t="n">
        <v>10268.710362</v>
      </c>
      <c r="H459" s="11" t="n">
        <v>10268.7683</v>
      </c>
      <c r="I459" s="11" t="n">
        <v>10268.68982</v>
      </c>
      <c r="J459" s="11" t="n">
        <v>9666.088164</v>
      </c>
      <c r="K459" s="11" t="n">
        <v>9666.016381</v>
      </c>
      <c r="L459" s="11" t="n">
        <v>9666.02007</v>
      </c>
      <c r="M459" s="11" t="n">
        <v>9666.092322</v>
      </c>
      <c r="N459" s="11" t="n">
        <v>9666.021588</v>
      </c>
      <c r="O459" s="11" t="n">
        <v>9666.101522</v>
      </c>
      <c r="P459" s="11" t="n">
        <v>9387.829854</v>
      </c>
      <c r="Q459" s="11" t="n">
        <v>9805.119537</v>
      </c>
      <c r="R459" s="11" t="n">
        <v>9735.572895</v>
      </c>
      <c r="S459" s="11" t="n">
        <v>9735.68512</v>
      </c>
      <c r="T459" s="11" t="n">
        <v>9979.041815</v>
      </c>
      <c r="U459" s="11" t="n">
        <v>9839.860524</v>
      </c>
      <c r="V459" s="11" t="n">
        <v>9758.833184</v>
      </c>
      <c r="W459" s="11" t="n">
        <v>9758.839474</v>
      </c>
      <c r="X459" s="11" t="n">
        <v>9758.847306</v>
      </c>
      <c r="Y459" s="11" t="n">
        <v>9758.787984</v>
      </c>
      <c r="Z459" s="11" t="n">
        <v>9758.76744</v>
      </c>
      <c r="AA459" s="11" t="n">
        <v>9758.724004</v>
      </c>
      <c r="AB459" s="11" t="n">
        <v>0</v>
      </c>
      <c r="AC459" s="11" t="n">
        <v>0</v>
      </c>
      <c r="AD459" s="11" t="n">
        <v>0</v>
      </c>
      <c r="AE459" s="11" t="n">
        <v>0</v>
      </c>
      <c r="AF459" s="11" t="n">
        <v>0</v>
      </c>
      <c r="AG459" s="11" t="n">
        <v>0</v>
      </c>
      <c r="AH459" s="11" t="n">
        <v>9329.32704</v>
      </c>
      <c r="AI459" s="11" t="n">
        <v>9329.19228</v>
      </c>
      <c r="AJ459" s="11" t="n">
        <v>9329.34975</v>
      </c>
      <c r="AK459" s="11" t="n">
        <v>9329.320193</v>
      </c>
      <c r="AL459" s="11" t="n">
        <v>9329.218947</v>
      </c>
      <c r="AM459" s="11" t="n">
        <v>9329.196541</v>
      </c>
      <c r="AN459" s="11" t="n">
        <v>9359.359776</v>
      </c>
      <c r="AO459" s="11" t="n">
        <v>9359.48184</v>
      </c>
      <c r="AP459" s="11" t="n">
        <v>9359.482297</v>
      </c>
      <c r="AQ459" s="11" t="n">
        <v>9359.327952</v>
      </c>
      <c r="AR459" s="11" t="n">
        <v>9359.35479</v>
      </c>
      <c r="AS459" s="11" t="n">
        <v>9359.330632</v>
      </c>
    </row>
    <row r="460" customFormat="false" ht="15" hidden="false" customHeight="false" outlineLevel="0" collapsed="false">
      <c r="A460" s="10" t="s">
        <v>980</v>
      </c>
      <c r="B460" s="10" t="n">
        <v>1</v>
      </c>
      <c r="C460" s="10" t="s">
        <v>981</v>
      </c>
      <c r="D460" s="11" t="n">
        <v>808.906284</v>
      </c>
      <c r="E460" s="11" t="n">
        <v>778.982058</v>
      </c>
      <c r="F460" s="11" t="n">
        <v>748.990414</v>
      </c>
      <c r="G460" s="11" t="n">
        <v>569.301372</v>
      </c>
      <c r="H460" s="11" t="n">
        <v>509.373326</v>
      </c>
      <c r="I460" s="11" t="n">
        <v>479.32413</v>
      </c>
      <c r="J460" s="11" t="n">
        <v>359.468136</v>
      </c>
      <c r="K460" s="11" t="n">
        <v>359.538767</v>
      </c>
      <c r="L460" s="11" t="n">
        <v>269.68545</v>
      </c>
      <c r="M460" s="11" t="n">
        <v>269.571576</v>
      </c>
      <c r="N460" s="11" t="n">
        <v>299.589539</v>
      </c>
      <c r="O460" s="11" t="n">
        <v>359.513875</v>
      </c>
      <c r="P460" s="11" t="n">
        <v>377.552907</v>
      </c>
      <c r="Q460" s="11" t="n">
        <v>377.442144</v>
      </c>
      <c r="R460" s="11" t="n">
        <v>283.17336</v>
      </c>
      <c r="S460" s="11" t="n">
        <v>283.10912</v>
      </c>
      <c r="T460" s="11" t="n">
        <v>220.249347</v>
      </c>
      <c r="U460" s="11" t="n">
        <v>220.16202</v>
      </c>
      <c r="V460" s="11" t="n">
        <v>975.208304</v>
      </c>
      <c r="W460" s="11" t="n">
        <v>975.229564</v>
      </c>
      <c r="X460" s="11" t="n">
        <v>1006.813636</v>
      </c>
      <c r="Y460" s="11" t="n">
        <v>943.784512</v>
      </c>
      <c r="Z460" s="11" t="n">
        <v>1006.77597</v>
      </c>
      <c r="AA460" s="11" t="n">
        <v>975.34628</v>
      </c>
      <c r="AB460" s="11" t="n">
        <v>1147.3264</v>
      </c>
      <c r="AC460" s="11" t="n">
        <v>1311.2511</v>
      </c>
      <c r="AD460" s="11" t="n">
        <v>1376.7894</v>
      </c>
      <c r="AE460" s="11" t="n">
        <v>1311.2726</v>
      </c>
      <c r="AF460" s="11" t="n">
        <v>1442.33252</v>
      </c>
      <c r="AG460" s="11" t="n">
        <v>1278.32565</v>
      </c>
      <c r="AH460" s="11" t="n">
        <v>1278.38397</v>
      </c>
      <c r="AI460" s="11" t="n">
        <v>1376.67654</v>
      </c>
      <c r="AJ460" s="11" t="n">
        <v>1212.78795</v>
      </c>
      <c r="AK460" s="11" t="n">
        <v>1180.047667</v>
      </c>
      <c r="AL460" s="11" t="n">
        <v>1081.704401</v>
      </c>
      <c r="AM460" s="11" t="n">
        <v>0</v>
      </c>
      <c r="AN460" s="11" t="n">
        <v>0</v>
      </c>
      <c r="AO460" s="11" t="n">
        <v>0</v>
      </c>
      <c r="AP460" s="11" t="n">
        <v>0</v>
      </c>
      <c r="AQ460" s="11" t="n">
        <v>0</v>
      </c>
      <c r="AR460" s="11" t="n">
        <v>0</v>
      </c>
      <c r="AS460" s="11" t="n">
        <v>0</v>
      </c>
    </row>
    <row r="461" customFormat="false" ht="15" hidden="false" customHeight="false" outlineLevel="0" collapsed="false">
      <c r="A461" s="10" t="s">
        <v>982</v>
      </c>
      <c r="B461" s="10" t="n">
        <v>1</v>
      </c>
      <c r="C461" s="10" t="s">
        <v>983</v>
      </c>
      <c r="D461" s="11" t="n">
        <v>5649.948396</v>
      </c>
      <c r="E461" s="11" t="n">
        <v>5850.002514</v>
      </c>
      <c r="F461" s="11" t="n">
        <v>6050.025275</v>
      </c>
      <c r="G461" s="11" t="n">
        <v>5899.917609</v>
      </c>
      <c r="H461" s="11" t="n">
        <v>5900.034826</v>
      </c>
      <c r="I461" s="11" t="n">
        <v>5500.08188</v>
      </c>
      <c r="J461" s="11" t="n">
        <v>4500.02706</v>
      </c>
      <c r="K461" s="11" t="n">
        <v>4599.986209</v>
      </c>
      <c r="L461" s="11" t="n">
        <v>4599.987705</v>
      </c>
      <c r="M461" s="11" t="n">
        <v>4600.06188</v>
      </c>
      <c r="N461" s="11" t="n">
        <v>3649.967669</v>
      </c>
      <c r="O461" s="11" t="n">
        <v>3700.03221</v>
      </c>
      <c r="P461" s="11" t="n">
        <v>3885.069204</v>
      </c>
      <c r="Q461" s="11" t="n">
        <v>3885.021561</v>
      </c>
      <c r="R461" s="11" t="n">
        <v>3885.03264</v>
      </c>
      <c r="S461" s="11" t="n">
        <v>3885.04704</v>
      </c>
      <c r="T461" s="11" t="n">
        <v>3884.967889</v>
      </c>
      <c r="U461" s="11" t="n">
        <v>3884.984532</v>
      </c>
      <c r="V461" s="11" t="n">
        <v>3885.08288</v>
      </c>
      <c r="W461" s="11" t="n">
        <v>3885.054416</v>
      </c>
      <c r="X461" s="11" t="n">
        <v>3937.48</v>
      </c>
      <c r="Y461" s="11" t="n">
        <v>3937.513888</v>
      </c>
      <c r="Z461" s="11" t="n">
        <v>3937.50837</v>
      </c>
      <c r="AA461" s="11" t="n">
        <v>2756.263834</v>
      </c>
      <c r="AB461" s="11" t="n">
        <v>4376.7152</v>
      </c>
      <c r="AC461" s="11" t="n">
        <v>2872.3523</v>
      </c>
      <c r="AD461" s="11" t="n">
        <v>3025.46664</v>
      </c>
      <c r="AE461" s="11" t="n">
        <v>3063.6826</v>
      </c>
      <c r="AF461" s="11" t="n">
        <v>4710.44882</v>
      </c>
      <c r="AG461" s="11" t="n">
        <v>4905.5676</v>
      </c>
      <c r="AH461" s="11" t="n">
        <v>5317.29536</v>
      </c>
      <c r="AI461" s="11" t="n">
        <v>4787.79993</v>
      </c>
      <c r="AJ461" s="11" t="n">
        <v>4734.4776</v>
      </c>
      <c r="AK461" s="11" t="n">
        <v>0</v>
      </c>
      <c r="AL461" s="11" t="n">
        <v>4841.163736</v>
      </c>
      <c r="AM461" s="11" t="n">
        <v>4841.10436</v>
      </c>
      <c r="AN461" s="11" t="n">
        <v>5074.825272</v>
      </c>
      <c r="AO461" s="11" t="n">
        <v>0</v>
      </c>
      <c r="AP461" s="11" t="n">
        <v>0</v>
      </c>
      <c r="AQ461" s="11" t="n">
        <v>0</v>
      </c>
      <c r="AR461" s="11" t="n">
        <v>0</v>
      </c>
      <c r="AS461" s="11" t="n">
        <v>6857.651928</v>
      </c>
    </row>
    <row r="462" customFormat="false" ht="15" hidden="false" customHeight="false" outlineLevel="0" collapsed="false">
      <c r="A462" s="10" t="s">
        <v>984</v>
      </c>
      <c r="B462" s="10" t="n">
        <v>1</v>
      </c>
      <c r="C462" s="10" t="s">
        <v>985</v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  <c r="P462" s="11" t="n">
        <v>0</v>
      </c>
      <c r="Q462" s="11" t="n">
        <v>0</v>
      </c>
      <c r="R462" s="11" t="n">
        <v>0</v>
      </c>
      <c r="S462" s="11" t="n">
        <v>0</v>
      </c>
      <c r="T462" s="11" t="n">
        <v>0</v>
      </c>
      <c r="U462" s="11" t="n">
        <v>0</v>
      </c>
      <c r="V462" s="11" t="n">
        <v>0</v>
      </c>
      <c r="W462" s="11" t="n">
        <v>0</v>
      </c>
      <c r="X462" s="11" t="n">
        <v>0</v>
      </c>
      <c r="Y462" s="11" t="n">
        <v>0</v>
      </c>
      <c r="Z462" s="11" t="n">
        <v>0</v>
      </c>
      <c r="AA462" s="11" t="n">
        <v>0</v>
      </c>
      <c r="AB462" s="11" t="n">
        <v>0</v>
      </c>
      <c r="AC462" s="11" t="n">
        <v>0</v>
      </c>
      <c r="AD462" s="11" t="n">
        <v>0</v>
      </c>
      <c r="AE462" s="11" t="n">
        <v>0</v>
      </c>
      <c r="AF462" s="11" t="n">
        <v>0</v>
      </c>
      <c r="AG462" s="11" t="n">
        <v>0</v>
      </c>
      <c r="AH462" s="11" t="n">
        <v>0</v>
      </c>
      <c r="AI462" s="11" t="n">
        <v>0</v>
      </c>
      <c r="AJ462" s="11" t="n">
        <v>0</v>
      </c>
      <c r="AK462" s="11" t="n">
        <v>0</v>
      </c>
      <c r="AL462" s="11" t="n">
        <v>719.974525</v>
      </c>
      <c r="AM462" s="11" t="n">
        <v>1020.012776</v>
      </c>
      <c r="AN462" s="11" t="n">
        <v>899.93844</v>
      </c>
      <c r="AO462" s="11" t="n">
        <v>900.07296</v>
      </c>
      <c r="AP462" s="11" t="n">
        <v>899.93281</v>
      </c>
      <c r="AQ462" s="11" t="n">
        <v>899.93538</v>
      </c>
      <c r="AR462" s="11" t="n">
        <v>899.931303</v>
      </c>
      <c r="AS462" s="11" t="n">
        <v>899.932272</v>
      </c>
    </row>
    <row r="463" customFormat="false" ht="15" hidden="false" customHeight="false" outlineLevel="0" collapsed="false">
      <c r="A463" s="10" t="s">
        <v>986</v>
      </c>
      <c r="B463" s="10" t="n">
        <v>1</v>
      </c>
      <c r="C463" s="10" t="s">
        <v>987</v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1249.924004</v>
      </c>
      <c r="P463" s="11" t="n">
        <v>999.940032</v>
      </c>
      <c r="Q463" s="11" t="n">
        <v>949.930251</v>
      </c>
      <c r="R463" s="11" t="n">
        <v>949.920915</v>
      </c>
      <c r="S463" s="11" t="n">
        <v>1250.07232</v>
      </c>
      <c r="T463" s="11" t="n">
        <v>899.987324</v>
      </c>
      <c r="U463" s="11" t="n">
        <v>899.99286</v>
      </c>
      <c r="V463" s="11" t="n">
        <v>0</v>
      </c>
      <c r="W463" s="11" t="n">
        <v>0</v>
      </c>
      <c r="X463" s="11" t="n">
        <v>0</v>
      </c>
      <c r="Y463" s="11" t="n">
        <v>0</v>
      </c>
      <c r="Z463" s="11" t="n">
        <v>0</v>
      </c>
      <c r="AA463" s="11" t="n">
        <v>0</v>
      </c>
      <c r="AB463" s="11" t="n">
        <v>0</v>
      </c>
      <c r="AC463" s="11" t="n">
        <v>0</v>
      </c>
      <c r="AD463" s="11" t="n">
        <v>0</v>
      </c>
      <c r="AE463" s="11" t="n">
        <v>0</v>
      </c>
      <c r="AF463" s="11" t="n">
        <v>0</v>
      </c>
      <c r="AG463" s="11" t="n">
        <v>0</v>
      </c>
      <c r="AH463" s="11" t="n">
        <v>0</v>
      </c>
      <c r="AI463" s="11" t="n">
        <v>0</v>
      </c>
      <c r="AJ463" s="11" t="n">
        <v>0</v>
      </c>
      <c r="AK463" s="11" t="n">
        <v>0</v>
      </c>
      <c r="AL463" s="11" t="n">
        <v>0</v>
      </c>
      <c r="AM463" s="11" t="n">
        <v>0</v>
      </c>
      <c r="AN463" s="11" t="n">
        <v>0</v>
      </c>
      <c r="AO463" s="11" t="n">
        <v>0</v>
      </c>
      <c r="AP463" s="11" t="n">
        <v>0</v>
      </c>
      <c r="AQ463" s="11" t="n">
        <v>0</v>
      </c>
      <c r="AR463" s="11" t="n">
        <v>0</v>
      </c>
      <c r="AS463" s="11" t="n">
        <v>0</v>
      </c>
    </row>
    <row r="464" customFormat="false" ht="15" hidden="false" customHeight="false" outlineLevel="0" collapsed="false">
      <c r="A464" s="10" t="s">
        <v>988</v>
      </c>
      <c r="B464" s="10" t="n">
        <v>1</v>
      </c>
      <c r="C464" s="10" t="s">
        <v>989</v>
      </c>
      <c r="D464" s="11" t="n">
        <v>4179.943872</v>
      </c>
      <c r="E464" s="11" t="n">
        <v>3960.055494</v>
      </c>
      <c r="F464" s="11" t="n">
        <v>3959.983634</v>
      </c>
      <c r="G464" s="11" t="n">
        <v>4179.927564</v>
      </c>
      <c r="H464" s="11" t="n">
        <v>4290.082839</v>
      </c>
      <c r="I464" s="11" t="n">
        <v>4289.96807</v>
      </c>
      <c r="J464" s="11" t="n">
        <v>4400.063544</v>
      </c>
      <c r="K464" s="11" t="n">
        <v>4400.037775</v>
      </c>
      <c r="L464" s="11" t="n">
        <v>4399.92693</v>
      </c>
      <c r="M464" s="11" t="n">
        <v>4400.051334</v>
      </c>
      <c r="N464" s="11" t="n">
        <v>4289.92947</v>
      </c>
      <c r="O464" s="11" t="n">
        <v>4289.973331</v>
      </c>
      <c r="P464" s="11" t="n">
        <v>4504.537548</v>
      </c>
      <c r="Q464" s="11" t="n">
        <v>4504.518993</v>
      </c>
      <c r="R464" s="11" t="n">
        <v>4504.474365</v>
      </c>
      <c r="S464" s="11" t="n">
        <v>4504.5504</v>
      </c>
      <c r="T464" s="11" t="n">
        <v>5948.258346</v>
      </c>
      <c r="U464" s="11" t="n">
        <v>5775.061656</v>
      </c>
      <c r="V464" s="11" t="n">
        <v>5774.935696</v>
      </c>
      <c r="W464" s="11" t="n">
        <v>5775.032654</v>
      </c>
      <c r="X464" s="11" t="n">
        <v>5774.905042</v>
      </c>
      <c r="Y464" s="11" t="n">
        <v>5774.966912</v>
      </c>
      <c r="Z464" s="11" t="n">
        <v>5774.93064</v>
      </c>
      <c r="AA464" s="11" t="n">
        <v>5774.980806</v>
      </c>
      <c r="AB464" s="11" t="n">
        <v>6018.0868</v>
      </c>
      <c r="AC464" s="11" t="n">
        <v>6680.0514</v>
      </c>
      <c r="AD464" s="11" t="n">
        <v>4333.05936</v>
      </c>
      <c r="AE464" s="11" t="n">
        <v>4333.054</v>
      </c>
      <c r="AF464" s="11" t="n">
        <v>4332.97994</v>
      </c>
      <c r="AG464" s="11" t="n">
        <v>4332.9744</v>
      </c>
      <c r="AH464" s="11" t="n">
        <v>4332.89647</v>
      </c>
      <c r="AI464" s="11" t="n">
        <v>4333.00833</v>
      </c>
      <c r="AJ464" s="11" t="n">
        <v>4332.90555</v>
      </c>
      <c r="AK464" s="11" t="n">
        <v>4333.042206</v>
      </c>
      <c r="AL464" s="11" t="n">
        <v>4332.870893</v>
      </c>
      <c r="AM464" s="11" t="n">
        <v>4332.896302</v>
      </c>
      <c r="AN464" s="11" t="n">
        <v>4492.79612</v>
      </c>
      <c r="AO464" s="11" t="n">
        <v>4492.77216</v>
      </c>
      <c r="AP464" s="11" t="n">
        <v>4492.783276</v>
      </c>
      <c r="AQ464" s="11" t="n">
        <v>4492.835286</v>
      </c>
      <c r="AR464" s="11" t="n">
        <v>4492.732635</v>
      </c>
      <c r="AS464" s="11" t="n">
        <v>4492.835736</v>
      </c>
    </row>
    <row r="465" customFormat="false" ht="15" hidden="false" customHeight="false" outlineLevel="0" collapsed="false">
      <c r="A465" s="10" t="s">
        <v>990</v>
      </c>
      <c r="B465" s="10" t="n">
        <v>1</v>
      </c>
      <c r="C465" s="10" t="s">
        <v>991</v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  <c r="P465" s="11" t="n">
        <v>0</v>
      </c>
      <c r="Q465" s="11" t="n">
        <v>300.004965</v>
      </c>
      <c r="R465" s="11" t="n">
        <v>300.04467</v>
      </c>
      <c r="S465" s="11" t="n">
        <v>299.96288</v>
      </c>
      <c r="T465" s="11" t="n">
        <v>299.939257</v>
      </c>
      <c r="U465" s="11" t="n">
        <v>299.936208</v>
      </c>
      <c r="V465" s="11" t="n">
        <v>480.01024</v>
      </c>
      <c r="W465" s="11" t="n">
        <v>480.079458</v>
      </c>
      <c r="X465" s="11" t="n">
        <v>479.978812</v>
      </c>
      <c r="Y465" s="11" t="n">
        <v>479.910816</v>
      </c>
      <c r="Z465" s="11" t="n">
        <v>420.01722</v>
      </c>
      <c r="AA465" s="11" t="n">
        <v>420.086904</v>
      </c>
      <c r="AB465" s="11" t="n">
        <v>437.7956</v>
      </c>
      <c r="AC465" s="11" t="n">
        <v>375.0831</v>
      </c>
      <c r="AD465" s="11" t="n">
        <v>375.17256</v>
      </c>
      <c r="AE465" s="11" t="n">
        <v>375.1528</v>
      </c>
      <c r="AF465" s="11" t="n">
        <v>750.30624</v>
      </c>
      <c r="AG465" s="11" t="n">
        <v>375.24495</v>
      </c>
      <c r="AH465" s="11" t="n">
        <v>375.18812</v>
      </c>
      <c r="AI465" s="11" t="n">
        <v>437.64372</v>
      </c>
      <c r="AJ465" s="11" t="n">
        <v>375.15525</v>
      </c>
      <c r="AK465" s="11" t="n">
        <v>312.739338</v>
      </c>
      <c r="AL465" s="11" t="n">
        <v>312.569832</v>
      </c>
      <c r="AM465" s="11" t="n">
        <v>312.729587</v>
      </c>
      <c r="AN465" s="11" t="n">
        <v>324.11576</v>
      </c>
      <c r="AO465" s="11" t="n">
        <v>324.24024</v>
      </c>
      <c r="AP465" s="11" t="n">
        <v>324.12067</v>
      </c>
      <c r="AQ465" s="11" t="n">
        <v>324.187248</v>
      </c>
      <c r="AR465" s="11" t="n">
        <v>324.210681</v>
      </c>
      <c r="AS465" s="11" t="n">
        <v>324.129632</v>
      </c>
    </row>
    <row r="466" customFormat="false" ht="15" hidden="false" customHeight="false" outlineLevel="0" collapsed="false">
      <c r="A466" s="10" t="s">
        <v>992</v>
      </c>
      <c r="B466" s="10" t="n">
        <v>1</v>
      </c>
      <c r="C466" s="10" t="s">
        <v>993</v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  <c r="P466" s="11" t="n">
        <v>0</v>
      </c>
      <c r="Q466" s="11" t="n">
        <v>0</v>
      </c>
      <c r="R466" s="11" t="n">
        <v>0</v>
      </c>
      <c r="S466" s="11" t="n">
        <v>0</v>
      </c>
      <c r="T466" s="11" t="n">
        <v>0</v>
      </c>
      <c r="U466" s="11" t="n">
        <v>0</v>
      </c>
      <c r="V466" s="11" t="n">
        <v>0</v>
      </c>
      <c r="W466" s="11" t="n">
        <v>0</v>
      </c>
      <c r="X466" s="11" t="n">
        <v>0</v>
      </c>
      <c r="Y466" s="11" t="n">
        <v>0</v>
      </c>
      <c r="Z466" s="11" t="n">
        <v>0</v>
      </c>
      <c r="AA466" s="11" t="n">
        <v>0</v>
      </c>
      <c r="AB466" s="11" t="n">
        <v>1889.9452</v>
      </c>
      <c r="AC466" s="11" t="n">
        <v>1889.9918</v>
      </c>
      <c r="AD466" s="11" t="n">
        <v>1819.93392</v>
      </c>
      <c r="AE466" s="11" t="n">
        <v>1750.0604</v>
      </c>
      <c r="AF466" s="11" t="n">
        <v>1819.99438</v>
      </c>
      <c r="AG466" s="11" t="n">
        <v>1750.07295</v>
      </c>
      <c r="AH466" s="11" t="n">
        <v>1750.0007</v>
      </c>
      <c r="AI466" s="11" t="n">
        <v>1750.01571</v>
      </c>
      <c r="AJ466" s="11" t="n">
        <v>1749.92955</v>
      </c>
      <c r="AK466" s="11" t="n">
        <v>1750.087862</v>
      </c>
      <c r="AL466" s="11" t="n">
        <v>1889.910199</v>
      </c>
      <c r="AM466" s="11" t="n">
        <v>1890.04483</v>
      </c>
      <c r="AN466" s="11" t="n">
        <v>1887.112292</v>
      </c>
      <c r="AO466" s="11" t="n">
        <v>1887.11616</v>
      </c>
      <c r="AP466" s="11" t="n">
        <v>1814.532533</v>
      </c>
      <c r="AQ466" s="11" t="n">
        <v>1814.431118</v>
      </c>
      <c r="AR466" s="11" t="n">
        <v>1741.875111</v>
      </c>
      <c r="AS466" s="11" t="n">
        <v>1741.934248</v>
      </c>
    </row>
    <row r="467" customFormat="false" ht="15" hidden="false" customHeight="false" outlineLevel="0" collapsed="false">
      <c r="A467" s="10" t="s">
        <v>994</v>
      </c>
      <c r="B467" s="10" t="n">
        <v>1</v>
      </c>
      <c r="C467" s="10" t="s">
        <v>995</v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  <c r="P467" s="11" t="n">
        <v>0</v>
      </c>
      <c r="Q467" s="11" t="n">
        <v>0</v>
      </c>
      <c r="R467" s="11" t="n">
        <v>0</v>
      </c>
      <c r="S467" s="11" t="n">
        <v>0</v>
      </c>
      <c r="T467" s="11" t="n">
        <v>0</v>
      </c>
      <c r="U467" s="11" t="n">
        <v>0</v>
      </c>
      <c r="V467" s="11" t="n">
        <v>0</v>
      </c>
      <c r="W467" s="11" t="n">
        <v>0</v>
      </c>
      <c r="X467" s="11" t="n">
        <v>0</v>
      </c>
      <c r="Y467" s="11" t="n">
        <v>0</v>
      </c>
      <c r="Z467" s="11" t="n">
        <v>0</v>
      </c>
      <c r="AA467" s="11" t="n">
        <v>0</v>
      </c>
      <c r="AB467" s="11" t="n">
        <v>0</v>
      </c>
      <c r="AC467" s="11" t="n">
        <v>0</v>
      </c>
      <c r="AD467" s="11" t="n">
        <v>0</v>
      </c>
      <c r="AE467" s="11" t="n">
        <v>0</v>
      </c>
      <c r="AF467" s="11" t="n">
        <v>0</v>
      </c>
      <c r="AG467" s="11" t="n">
        <v>0</v>
      </c>
      <c r="AH467" s="11" t="n">
        <v>0</v>
      </c>
      <c r="AI467" s="11" t="n">
        <v>0</v>
      </c>
      <c r="AJ467" s="11" t="n">
        <v>0</v>
      </c>
      <c r="AK467" s="11" t="n">
        <v>0</v>
      </c>
      <c r="AL467" s="11" t="n">
        <v>0</v>
      </c>
      <c r="AM467" s="11" t="n">
        <v>0</v>
      </c>
      <c r="AN467" s="11" t="n">
        <v>0</v>
      </c>
      <c r="AO467" s="11" t="n">
        <v>0</v>
      </c>
      <c r="AP467" s="11" t="n">
        <v>0</v>
      </c>
      <c r="AQ467" s="11" t="n">
        <v>0</v>
      </c>
      <c r="AR467" s="11" t="n">
        <v>1169.962623</v>
      </c>
      <c r="AS467" s="11" t="n">
        <v>975.014136</v>
      </c>
    </row>
    <row r="468" customFormat="false" ht="15" hidden="false" customHeight="false" outlineLevel="0" collapsed="false">
      <c r="A468" s="10" t="s">
        <v>996</v>
      </c>
      <c r="B468" s="10" t="n">
        <v>1</v>
      </c>
      <c r="C468" s="10" t="s">
        <v>997</v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  <c r="P468" s="11" t="n">
        <v>0</v>
      </c>
      <c r="Q468" s="11" t="n">
        <v>0</v>
      </c>
      <c r="R468" s="11" t="n">
        <v>0</v>
      </c>
      <c r="S468" s="11" t="n">
        <v>0</v>
      </c>
      <c r="T468" s="11" t="n">
        <v>0</v>
      </c>
      <c r="U468" s="11" t="n">
        <v>0</v>
      </c>
      <c r="V468" s="11" t="n">
        <v>0</v>
      </c>
      <c r="W468" s="11" t="n">
        <v>0</v>
      </c>
      <c r="X468" s="11" t="n">
        <v>0</v>
      </c>
      <c r="Y468" s="11" t="n">
        <v>0</v>
      </c>
      <c r="Z468" s="11" t="n">
        <v>0</v>
      </c>
      <c r="AA468" s="11" t="n">
        <v>0</v>
      </c>
      <c r="AB468" s="11" t="n">
        <v>0</v>
      </c>
      <c r="AC468" s="11" t="n">
        <v>959.9828</v>
      </c>
      <c r="AD468" s="11" t="n">
        <v>959.97636</v>
      </c>
      <c r="AE468" s="11" t="n">
        <v>960.0074</v>
      </c>
      <c r="AF468" s="11" t="n">
        <v>1079.91608</v>
      </c>
      <c r="AG468" s="11" t="n">
        <v>1080.03315</v>
      </c>
      <c r="AH468" s="11" t="n">
        <v>1200.00048</v>
      </c>
      <c r="AI468" s="11" t="n">
        <v>1079.94366</v>
      </c>
      <c r="AJ468" s="11" t="n">
        <v>1079.97015</v>
      </c>
      <c r="AK468" s="11" t="n">
        <v>1080.037384</v>
      </c>
      <c r="AL468" s="11" t="n">
        <v>1020.070913</v>
      </c>
      <c r="AM468" s="11" t="n">
        <v>959.948554</v>
      </c>
      <c r="AN468" s="11" t="n">
        <v>995.276746</v>
      </c>
      <c r="AO468" s="11" t="n">
        <v>995.32608</v>
      </c>
      <c r="AP468" s="11" t="n">
        <v>995.358281</v>
      </c>
      <c r="AQ468" s="11" t="n">
        <v>995.367124</v>
      </c>
      <c r="AR468" s="11" t="n">
        <v>995.30775</v>
      </c>
      <c r="AS468" s="11" t="n">
        <v>995.315992</v>
      </c>
    </row>
    <row r="469" customFormat="false" ht="15" hidden="false" customHeight="false" outlineLevel="0" collapsed="false">
      <c r="A469" s="10" t="s">
        <v>998</v>
      </c>
      <c r="B469" s="10" t="n">
        <v>1</v>
      </c>
      <c r="C469" s="10" t="s">
        <v>999</v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  <c r="P469" s="11" t="n">
        <v>0</v>
      </c>
      <c r="Q469" s="11" t="n">
        <v>0</v>
      </c>
      <c r="R469" s="11" t="n">
        <v>0</v>
      </c>
      <c r="S469" s="11" t="n">
        <v>0</v>
      </c>
      <c r="T469" s="11" t="n">
        <v>0</v>
      </c>
      <c r="U469" s="11" t="n">
        <v>0</v>
      </c>
      <c r="V469" s="11" t="n">
        <v>0</v>
      </c>
      <c r="W469" s="11" t="n">
        <v>0</v>
      </c>
      <c r="X469" s="11" t="n">
        <v>0</v>
      </c>
      <c r="Y469" s="11" t="n">
        <v>0</v>
      </c>
      <c r="Z469" s="11" t="n">
        <v>0</v>
      </c>
      <c r="AA469" s="11" t="n">
        <v>0</v>
      </c>
      <c r="AB469" s="11" t="n">
        <v>0</v>
      </c>
      <c r="AC469" s="11" t="n">
        <v>0</v>
      </c>
      <c r="AD469" s="11" t="n">
        <v>0</v>
      </c>
      <c r="AE469" s="11" t="n">
        <v>0</v>
      </c>
      <c r="AF469" s="11" t="n">
        <v>0</v>
      </c>
      <c r="AG469" s="11" t="n">
        <v>420.0024</v>
      </c>
      <c r="AH469" s="11" t="n">
        <v>419.92498</v>
      </c>
      <c r="AI469" s="11" t="n">
        <v>0</v>
      </c>
      <c r="AJ469" s="11" t="n">
        <v>0</v>
      </c>
      <c r="AK469" s="11" t="n">
        <v>0</v>
      </c>
      <c r="AL469" s="11" t="n">
        <v>0</v>
      </c>
      <c r="AM469" s="11" t="n">
        <v>0</v>
      </c>
      <c r="AN469" s="11" t="n">
        <v>0</v>
      </c>
      <c r="AO469" s="11" t="n">
        <v>0</v>
      </c>
      <c r="AP469" s="11" t="n">
        <v>0</v>
      </c>
      <c r="AQ469" s="11" t="n">
        <v>0</v>
      </c>
      <c r="AR469" s="11" t="n">
        <v>0</v>
      </c>
      <c r="AS469" s="11" t="n">
        <v>0</v>
      </c>
    </row>
    <row r="470" customFormat="false" ht="15" hidden="false" customHeight="false" outlineLevel="0" collapsed="false">
      <c r="A470" s="10" t="s">
        <v>1000</v>
      </c>
      <c r="B470" s="10" t="n">
        <v>1</v>
      </c>
      <c r="C470" s="10" t="s">
        <v>1001</v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  <c r="P470" s="11" t="n">
        <v>0</v>
      </c>
      <c r="Q470" s="11" t="n">
        <v>0</v>
      </c>
      <c r="R470" s="11" t="n">
        <v>0</v>
      </c>
      <c r="S470" s="11" t="n">
        <v>0</v>
      </c>
      <c r="T470" s="11" t="n">
        <v>0</v>
      </c>
      <c r="U470" s="11" t="n">
        <v>0</v>
      </c>
      <c r="V470" s="11" t="n">
        <v>0</v>
      </c>
      <c r="W470" s="11" t="n">
        <v>0</v>
      </c>
      <c r="X470" s="11" t="n">
        <v>0</v>
      </c>
      <c r="Y470" s="11" t="n">
        <v>0</v>
      </c>
      <c r="Z470" s="11" t="n">
        <v>0</v>
      </c>
      <c r="AA470" s="11" t="n">
        <v>0</v>
      </c>
      <c r="AB470" s="11" t="n">
        <v>0</v>
      </c>
      <c r="AC470" s="11" t="n">
        <v>0</v>
      </c>
      <c r="AD470" s="11" t="n">
        <v>0</v>
      </c>
      <c r="AE470" s="11" t="n">
        <v>0</v>
      </c>
      <c r="AF470" s="11" t="n">
        <v>0</v>
      </c>
      <c r="AG470" s="11" t="n">
        <v>0</v>
      </c>
      <c r="AH470" s="11" t="n">
        <v>0</v>
      </c>
      <c r="AI470" s="11" t="n">
        <v>0</v>
      </c>
      <c r="AJ470" s="11" t="n">
        <v>0</v>
      </c>
      <c r="AK470" s="11" t="n">
        <v>0</v>
      </c>
      <c r="AL470" s="11" t="n">
        <v>0</v>
      </c>
      <c r="AM470" s="11" t="n">
        <v>0</v>
      </c>
      <c r="AN470" s="11" t="n">
        <v>0</v>
      </c>
      <c r="AO470" s="11" t="n">
        <v>0</v>
      </c>
      <c r="AP470" s="11" t="n">
        <v>0</v>
      </c>
      <c r="AQ470" s="11" t="n">
        <v>0</v>
      </c>
      <c r="AR470" s="11" t="n">
        <v>0</v>
      </c>
      <c r="AS470" s="11" t="n">
        <v>0</v>
      </c>
    </row>
    <row r="471" customFormat="false" ht="15" hidden="false" customHeight="false" outlineLevel="0" collapsed="false">
      <c r="A471" s="10" t="s">
        <v>1002</v>
      </c>
      <c r="B471" s="10" t="n">
        <v>1</v>
      </c>
      <c r="C471" s="10" t="s">
        <v>1003</v>
      </c>
      <c r="D471" s="11" t="n">
        <v>2586.922488</v>
      </c>
      <c r="E471" s="11" t="n">
        <v>2380.008258</v>
      </c>
      <c r="F471" s="11" t="n">
        <v>2380.008447</v>
      </c>
      <c r="G471" s="11" t="n">
        <v>2380.026078</v>
      </c>
      <c r="H471" s="11" t="n">
        <v>2380.021238</v>
      </c>
      <c r="I471" s="11" t="n">
        <v>2380.027345</v>
      </c>
      <c r="J471" s="11" t="n">
        <v>2379.932724</v>
      </c>
      <c r="K471" s="11" t="n">
        <v>2379.955732</v>
      </c>
      <c r="L471" s="11" t="n">
        <v>2379.93003</v>
      </c>
      <c r="M471" s="11" t="n">
        <v>2380.071294</v>
      </c>
      <c r="N471" s="11" t="n">
        <v>2380.024649</v>
      </c>
      <c r="O471" s="11" t="n">
        <v>2380.066444</v>
      </c>
      <c r="P471" s="11" t="n">
        <v>2380.008366</v>
      </c>
      <c r="Q471" s="11" t="n">
        <v>2855.944701</v>
      </c>
      <c r="R471" s="11" t="n">
        <v>2856.048135</v>
      </c>
      <c r="S471" s="11" t="n">
        <v>2855.94624</v>
      </c>
      <c r="T471" s="11" t="n">
        <v>2855.950732</v>
      </c>
      <c r="U471" s="11" t="n">
        <v>2856.026472</v>
      </c>
      <c r="V471" s="11" t="n">
        <v>2856.060928</v>
      </c>
      <c r="W471" s="11" t="n">
        <v>2856.086094</v>
      </c>
      <c r="X471" s="11" t="n">
        <v>2856.051118</v>
      </c>
      <c r="Y471" s="11" t="n">
        <v>2856.010608</v>
      </c>
      <c r="Z471" s="11" t="n">
        <v>2856.03546</v>
      </c>
      <c r="AA471" s="11" t="n">
        <v>2856.024356</v>
      </c>
      <c r="AB471" s="11" t="n">
        <v>2855.908</v>
      </c>
      <c r="AC471" s="11" t="n">
        <v>0</v>
      </c>
      <c r="AD471" s="11" t="n">
        <v>0</v>
      </c>
      <c r="AE471" s="11" t="n">
        <v>0</v>
      </c>
      <c r="AF471" s="11" t="n">
        <v>0</v>
      </c>
      <c r="AG471" s="11" t="n">
        <v>0</v>
      </c>
      <c r="AH471" s="11" t="n">
        <v>0</v>
      </c>
      <c r="AI471" s="11" t="n">
        <v>0</v>
      </c>
      <c r="AJ471" s="11" t="n">
        <v>0</v>
      </c>
      <c r="AK471" s="11" t="n">
        <v>0</v>
      </c>
      <c r="AL471" s="11" t="n">
        <v>0</v>
      </c>
      <c r="AM471" s="11" t="n">
        <v>0</v>
      </c>
      <c r="AN471" s="11" t="n">
        <v>0</v>
      </c>
      <c r="AO471" s="11" t="n">
        <v>0</v>
      </c>
      <c r="AP471" s="11" t="n">
        <v>0</v>
      </c>
      <c r="AQ471" s="11" t="n">
        <v>0</v>
      </c>
      <c r="AR471" s="11" t="n">
        <v>0</v>
      </c>
      <c r="AS471" s="11" t="n">
        <v>0</v>
      </c>
    </row>
    <row r="472" customFormat="false" ht="15" hidden="false" customHeight="false" outlineLevel="0" collapsed="false">
      <c r="A472" s="10" t="s">
        <v>1004</v>
      </c>
      <c r="B472" s="10" t="n">
        <v>1</v>
      </c>
      <c r="C472" s="10" t="s">
        <v>1005</v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  <c r="P472" s="11" t="n">
        <v>0</v>
      </c>
      <c r="Q472" s="11" t="n">
        <v>0</v>
      </c>
      <c r="R472" s="11" t="n">
        <v>0</v>
      </c>
      <c r="S472" s="11" t="n">
        <v>0</v>
      </c>
      <c r="T472" s="11" t="n">
        <v>0</v>
      </c>
      <c r="U472" s="11" t="n">
        <v>0</v>
      </c>
      <c r="V472" s="11" t="n">
        <v>0</v>
      </c>
      <c r="W472" s="11" t="n">
        <v>0</v>
      </c>
      <c r="X472" s="11" t="n">
        <v>0</v>
      </c>
      <c r="Y472" s="11" t="n">
        <v>0</v>
      </c>
      <c r="Z472" s="11" t="n">
        <v>0</v>
      </c>
      <c r="AA472" s="11" t="n">
        <v>0</v>
      </c>
      <c r="AB472" s="11" t="n">
        <v>0</v>
      </c>
      <c r="AC472" s="11" t="n">
        <v>0</v>
      </c>
      <c r="AD472" s="11" t="n">
        <v>0</v>
      </c>
      <c r="AE472" s="11" t="n">
        <v>0</v>
      </c>
      <c r="AF472" s="11" t="n">
        <v>0</v>
      </c>
      <c r="AG472" s="11" t="n">
        <v>0</v>
      </c>
      <c r="AH472" s="11" t="n">
        <v>0</v>
      </c>
      <c r="AI472" s="11" t="n">
        <v>0</v>
      </c>
      <c r="AJ472" s="11" t="n">
        <v>0</v>
      </c>
      <c r="AK472" s="11" t="n">
        <v>0</v>
      </c>
      <c r="AL472" s="11" t="n">
        <v>2500.925522</v>
      </c>
      <c r="AM472" s="11" t="n">
        <v>3033.962543</v>
      </c>
      <c r="AN472" s="11" t="n">
        <v>3074.962072</v>
      </c>
      <c r="AO472" s="11" t="n">
        <v>3033.94992</v>
      </c>
      <c r="AP472" s="11" t="n">
        <v>3074.981686</v>
      </c>
      <c r="AQ472" s="11" t="n">
        <v>2746.995734</v>
      </c>
      <c r="AR472" s="11" t="n">
        <v>3115.919097</v>
      </c>
      <c r="AS472" s="11" t="n">
        <v>3115.984864</v>
      </c>
    </row>
    <row r="473" customFormat="false" ht="15" hidden="false" customHeight="false" outlineLevel="0" collapsed="false">
      <c r="A473" s="10" t="s">
        <v>1006</v>
      </c>
      <c r="B473" s="10" t="n">
        <v>1</v>
      </c>
      <c r="C473" s="10" t="s">
        <v>1007</v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  <c r="P473" s="11" t="n">
        <v>0</v>
      </c>
      <c r="Q473" s="11" t="n">
        <v>0</v>
      </c>
      <c r="R473" s="11" t="n">
        <v>0</v>
      </c>
      <c r="S473" s="11" t="n">
        <v>0</v>
      </c>
      <c r="T473" s="11" t="n">
        <v>0</v>
      </c>
      <c r="U473" s="11" t="n">
        <v>0</v>
      </c>
      <c r="V473" s="11" t="n">
        <v>0</v>
      </c>
      <c r="W473" s="11" t="n">
        <v>0</v>
      </c>
      <c r="X473" s="11" t="n">
        <v>0</v>
      </c>
      <c r="Y473" s="11" t="n">
        <v>0</v>
      </c>
      <c r="Z473" s="11" t="n">
        <v>0</v>
      </c>
      <c r="AA473" s="11" t="n">
        <v>0</v>
      </c>
      <c r="AB473" s="11" t="n">
        <v>0</v>
      </c>
      <c r="AC473" s="11" t="n">
        <v>0</v>
      </c>
      <c r="AD473" s="11" t="n">
        <v>0</v>
      </c>
      <c r="AE473" s="11" t="n">
        <v>0</v>
      </c>
      <c r="AF473" s="11" t="n">
        <v>0</v>
      </c>
      <c r="AG473" s="11" t="n">
        <v>0</v>
      </c>
      <c r="AH473" s="11" t="n">
        <v>0</v>
      </c>
      <c r="AI473" s="11" t="n">
        <v>0</v>
      </c>
      <c r="AJ473" s="11" t="n">
        <v>0</v>
      </c>
      <c r="AK473" s="11" t="n">
        <v>0</v>
      </c>
      <c r="AL473" s="11" t="n">
        <v>0</v>
      </c>
      <c r="AM473" s="11" t="n">
        <v>0</v>
      </c>
      <c r="AN473" s="11" t="n">
        <v>0</v>
      </c>
      <c r="AO473" s="11" t="n">
        <v>0</v>
      </c>
      <c r="AP473" s="11" t="n">
        <v>0</v>
      </c>
      <c r="AQ473" s="11" t="n">
        <v>0</v>
      </c>
      <c r="AR473" s="11" t="n">
        <v>4349.92761</v>
      </c>
      <c r="AS473" s="11" t="n">
        <v>4149.979392</v>
      </c>
    </row>
    <row r="474" customFormat="false" ht="15" hidden="false" customHeight="false" outlineLevel="0" collapsed="false">
      <c r="A474" s="10" t="s">
        <v>1008</v>
      </c>
      <c r="B474" s="10" t="n">
        <v>1</v>
      </c>
      <c r="C474" s="10" t="s">
        <v>1009</v>
      </c>
      <c r="D474" s="11" t="n">
        <v>2339.949708</v>
      </c>
      <c r="E474" s="11" t="n">
        <v>2340.074616</v>
      </c>
      <c r="F474" s="11" t="n">
        <v>2340.006784</v>
      </c>
      <c r="G474" s="11" t="n">
        <v>2339.980164</v>
      </c>
      <c r="H474" s="11" t="n">
        <v>2340.07732</v>
      </c>
      <c r="I474" s="11" t="n">
        <v>2339.998135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  <c r="P474" s="11" t="n">
        <v>0</v>
      </c>
      <c r="Q474" s="11" t="n">
        <v>0</v>
      </c>
      <c r="R474" s="11" t="n">
        <v>0</v>
      </c>
      <c r="S474" s="11" t="n">
        <v>0</v>
      </c>
      <c r="T474" s="11" t="n">
        <v>0</v>
      </c>
      <c r="U474" s="11" t="n">
        <v>0</v>
      </c>
      <c r="V474" s="11" t="n">
        <v>0</v>
      </c>
      <c r="W474" s="11" t="n">
        <v>0</v>
      </c>
      <c r="X474" s="11" t="n">
        <v>0</v>
      </c>
      <c r="Y474" s="11" t="n">
        <v>0</v>
      </c>
      <c r="Z474" s="11" t="n">
        <v>0</v>
      </c>
      <c r="AA474" s="11" t="n">
        <v>0</v>
      </c>
      <c r="AB474" s="11" t="n">
        <v>0</v>
      </c>
      <c r="AC474" s="11" t="n">
        <v>0</v>
      </c>
      <c r="AD474" s="11" t="n">
        <v>0</v>
      </c>
      <c r="AE474" s="11" t="n">
        <v>0</v>
      </c>
      <c r="AF474" s="11" t="n">
        <v>0</v>
      </c>
      <c r="AG474" s="11" t="n">
        <v>0</v>
      </c>
      <c r="AH474" s="11" t="n">
        <v>0</v>
      </c>
      <c r="AI474" s="11" t="n">
        <v>0</v>
      </c>
      <c r="AJ474" s="11" t="n">
        <v>1462.4634</v>
      </c>
      <c r="AK474" s="11" t="n">
        <v>1462.581321</v>
      </c>
      <c r="AL474" s="11" t="n">
        <v>1462.511309</v>
      </c>
      <c r="AM474" s="11" t="n">
        <v>1462.581789</v>
      </c>
      <c r="AN474" s="11" t="n">
        <v>1462.486166</v>
      </c>
      <c r="AO474" s="11" t="n">
        <v>1462.446</v>
      </c>
      <c r="AP474" s="11" t="n">
        <v>1462.526621</v>
      </c>
      <c r="AQ474" s="11" t="n">
        <v>1462.526562</v>
      </c>
      <c r="AR474" s="11" t="n">
        <v>1462.496553</v>
      </c>
      <c r="AS474" s="11" t="n">
        <v>1462.433696</v>
      </c>
    </row>
    <row r="475" customFormat="false" ht="15" hidden="false" customHeight="false" outlineLevel="0" collapsed="false">
      <c r="A475" s="10" t="s">
        <v>1010</v>
      </c>
      <c r="B475" s="10" t="n">
        <v>1</v>
      </c>
      <c r="C475" s="10" t="s">
        <v>1011</v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  <c r="P475" s="11" t="n">
        <v>0</v>
      </c>
      <c r="Q475" s="11" t="n">
        <v>0</v>
      </c>
      <c r="R475" s="11" t="n">
        <v>0</v>
      </c>
      <c r="S475" s="11" t="n">
        <v>0</v>
      </c>
      <c r="T475" s="11" t="n">
        <v>0</v>
      </c>
      <c r="U475" s="11" t="n">
        <v>0</v>
      </c>
      <c r="V475" s="11" t="n">
        <v>0</v>
      </c>
      <c r="W475" s="11" t="n">
        <v>0</v>
      </c>
      <c r="X475" s="11" t="n">
        <v>0</v>
      </c>
      <c r="Y475" s="11" t="n">
        <v>0</v>
      </c>
      <c r="Z475" s="11" t="n">
        <v>0</v>
      </c>
      <c r="AA475" s="11" t="n">
        <v>855.95742</v>
      </c>
      <c r="AB475" s="11" t="n">
        <v>855.9452</v>
      </c>
      <c r="AC475" s="11" t="n">
        <v>856.101</v>
      </c>
      <c r="AD475" s="11" t="n">
        <v>856.07928</v>
      </c>
      <c r="AE475" s="11" t="n">
        <v>856.0376</v>
      </c>
      <c r="AF475" s="11" t="n">
        <v>962.9702</v>
      </c>
      <c r="AG475" s="11" t="n">
        <v>962.94615</v>
      </c>
      <c r="AH475" s="11" t="n">
        <v>962.97031</v>
      </c>
      <c r="AI475" s="11" t="n">
        <v>963.07713</v>
      </c>
      <c r="AJ475" s="11" t="n">
        <v>962.92905</v>
      </c>
      <c r="AK475" s="11" t="n">
        <v>963.082449</v>
      </c>
      <c r="AL475" s="11" t="n">
        <v>856.081811</v>
      </c>
      <c r="AM475" s="11" t="n">
        <v>856.00508</v>
      </c>
      <c r="AN475" s="11" t="n">
        <v>776.67101</v>
      </c>
      <c r="AO475" s="11" t="n">
        <v>776.69256</v>
      </c>
      <c r="AP475" s="11" t="n">
        <v>776.622097</v>
      </c>
      <c r="AQ475" s="11" t="n">
        <v>776.610902</v>
      </c>
      <c r="AR475" s="11" t="n">
        <v>887.641416</v>
      </c>
      <c r="AS475" s="11" t="n">
        <v>887.681152</v>
      </c>
    </row>
    <row r="476" customFormat="false" ht="15" hidden="false" customHeight="false" outlineLevel="0" collapsed="false">
      <c r="A476" s="10" t="s">
        <v>1012</v>
      </c>
      <c r="B476" s="10" t="n">
        <v>1</v>
      </c>
      <c r="C476" s="10" t="s">
        <v>1013</v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  <c r="P476" s="11" t="n">
        <v>0</v>
      </c>
      <c r="Q476" s="11" t="n">
        <v>0</v>
      </c>
      <c r="R476" s="11" t="n">
        <v>0</v>
      </c>
      <c r="S476" s="11" t="n">
        <v>0</v>
      </c>
      <c r="T476" s="11" t="n">
        <v>0</v>
      </c>
      <c r="U476" s="11" t="n">
        <v>0</v>
      </c>
      <c r="V476" s="11" t="n">
        <v>0</v>
      </c>
      <c r="W476" s="11" t="n">
        <v>0</v>
      </c>
      <c r="X476" s="11" t="n">
        <v>0</v>
      </c>
      <c r="Y476" s="11" t="n">
        <v>0</v>
      </c>
      <c r="Z476" s="11" t="n">
        <v>0</v>
      </c>
      <c r="AA476" s="11" t="n">
        <v>0</v>
      </c>
      <c r="AB476" s="11" t="n">
        <v>0</v>
      </c>
      <c r="AC476" s="11" t="n">
        <v>0</v>
      </c>
      <c r="AD476" s="11" t="n">
        <v>0</v>
      </c>
      <c r="AE476" s="11" t="n">
        <v>0</v>
      </c>
      <c r="AF476" s="11" t="n">
        <v>0</v>
      </c>
      <c r="AG476" s="11" t="n">
        <v>0</v>
      </c>
      <c r="AH476" s="11" t="n">
        <v>0</v>
      </c>
      <c r="AI476" s="11" t="n">
        <v>0</v>
      </c>
      <c r="AJ476" s="11" t="n">
        <v>0</v>
      </c>
      <c r="AK476" s="11" t="n">
        <v>0</v>
      </c>
      <c r="AL476" s="11" t="n">
        <v>0</v>
      </c>
      <c r="AM476" s="11" t="n">
        <v>0</v>
      </c>
      <c r="AN476" s="11" t="n">
        <v>0</v>
      </c>
      <c r="AO476" s="11" t="n">
        <v>0</v>
      </c>
      <c r="AP476" s="11" t="n">
        <v>4454.939019</v>
      </c>
      <c r="AQ476" s="11" t="n">
        <v>4551.076718</v>
      </c>
      <c r="AR476" s="11" t="n">
        <v>4551.066324</v>
      </c>
      <c r="AS476" s="11" t="n">
        <v>4407.077896</v>
      </c>
    </row>
    <row r="477" customFormat="false" ht="15" hidden="false" customHeight="false" outlineLevel="0" collapsed="false">
      <c r="A477" s="10" t="s">
        <v>1014</v>
      </c>
      <c r="B477" s="10" t="n">
        <v>1</v>
      </c>
      <c r="C477" s="10" t="s">
        <v>1015</v>
      </c>
      <c r="D477" s="11" t="n">
        <v>5729.768496</v>
      </c>
      <c r="E477" s="11" t="n">
        <v>5681.618724</v>
      </c>
      <c r="F477" s="11" t="n">
        <v>5489.096978</v>
      </c>
      <c r="G477" s="11" t="n">
        <v>5296.523094</v>
      </c>
      <c r="H477" s="11" t="n">
        <v>5296.457481</v>
      </c>
      <c r="I477" s="11" t="n">
        <v>5344.583795</v>
      </c>
      <c r="J477" s="11" t="n">
        <v>5248.334916</v>
      </c>
      <c r="K477" s="11" t="n">
        <v>5103.876358</v>
      </c>
      <c r="L477" s="11" t="n">
        <v>4959.39204</v>
      </c>
      <c r="M477" s="11" t="n">
        <v>4911.370074</v>
      </c>
      <c r="N477" s="11" t="n">
        <v>4766.932458</v>
      </c>
      <c r="O477" s="11" t="n">
        <v>4766.900208</v>
      </c>
      <c r="P477" s="11" t="n">
        <v>4853.589417</v>
      </c>
      <c r="Q477" s="11" t="n">
        <v>4904.012784</v>
      </c>
      <c r="R477" s="11" t="n">
        <v>4803.03039</v>
      </c>
      <c r="S477" s="11" t="n">
        <v>4802.98112</v>
      </c>
      <c r="T477" s="11" t="n">
        <v>4701.874243</v>
      </c>
      <c r="U477" s="11" t="n">
        <v>4499.595828</v>
      </c>
      <c r="V477" s="11" t="n">
        <v>4297.404176</v>
      </c>
      <c r="W477" s="11" t="n">
        <v>4347.881948</v>
      </c>
      <c r="X477" s="11" t="n">
        <v>4398.755782</v>
      </c>
      <c r="Y477" s="11" t="n">
        <v>4145.996448</v>
      </c>
      <c r="Z477" s="11" t="n">
        <v>4044.85971</v>
      </c>
      <c r="AA477" s="11" t="n">
        <v>4044.854106</v>
      </c>
      <c r="AB477" s="11" t="n">
        <v>4109.7364</v>
      </c>
      <c r="AC477" s="11" t="n">
        <v>4320.5385</v>
      </c>
      <c r="AD477" s="11" t="n">
        <v>4584.12696</v>
      </c>
      <c r="AE477" s="11" t="n">
        <v>4584.0696</v>
      </c>
      <c r="AF477" s="11" t="n">
        <v>4584.04692</v>
      </c>
      <c r="AG477" s="11" t="n">
        <v>4742.0235</v>
      </c>
      <c r="AH477" s="11" t="n">
        <v>4636.65599</v>
      </c>
      <c r="AI477" s="11" t="n">
        <v>4689.38601</v>
      </c>
      <c r="AJ477" s="11" t="n">
        <v>4689.3489</v>
      </c>
      <c r="AK477" s="11" t="n">
        <v>4636.756675</v>
      </c>
      <c r="AL477" s="11" t="n">
        <v>4531.345399</v>
      </c>
      <c r="AM477" s="11" t="n">
        <v>4373.358727</v>
      </c>
      <c r="AN477" s="11" t="n">
        <v>4534.345002</v>
      </c>
      <c r="AO477" s="11" t="n">
        <v>4534.35912</v>
      </c>
      <c r="AP477" s="11" t="n">
        <v>4752.804104</v>
      </c>
      <c r="AQ477" s="11" t="n">
        <v>4698.259132</v>
      </c>
      <c r="AR477" s="11" t="n">
        <v>4807.422981</v>
      </c>
      <c r="AS477" s="11" t="n">
        <v>4807.514504</v>
      </c>
    </row>
    <row r="478" customFormat="false" ht="15" hidden="false" customHeight="false" outlineLevel="0" collapsed="false">
      <c r="A478" s="10" t="s">
        <v>1016</v>
      </c>
      <c r="B478" s="10" t="n">
        <v>1</v>
      </c>
      <c r="C478" s="10" t="s">
        <v>1017</v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4409.974035</v>
      </c>
      <c r="M478" s="11" t="n">
        <v>4920.042618</v>
      </c>
      <c r="N478" s="11" t="n">
        <v>4500.037929</v>
      </c>
      <c r="O478" s="11" t="n">
        <v>4260.02794</v>
      </c>
      <c r="P478" s="11" t="n">
        <v>4315.503555</v>
      </c>
      <c r="Q478" s="11" t="n">
        <v>4189.471044</v>
      </c>
      <c r="R478" s="11" t="n">
        <v>3622.534905</v>
      </c>
      <c r="S478" s="11" t="n">
        <v>3212.93952</v>
      </c>
      <c r="T478" s="11" t="n">
        <v>3685.573561</v>
      </c>
      <c r="U478" s="11" t="n">
        <v>3213.07584</v>
      </c>
      <c r="V478" s="11" t="n">
        <v>2992.56384</v>
      </c>
      <c r="W478" s="11" t="n">
        <v>2740.47836</v>
      </c>
      <c r="X478" s="11" t="n">
        <v>2267.98848</v>
      </c>
      <c r="Y478" s="11" t="n">
        <v>2866.434736</v>
      </c>
      <c r="Z478" s="11" t="n">
        <v>2866.44405</v>
      </c>
      <c r="AA478" s="11" t="n">
        <v>2866.546764</v>
      </c>
      <c r="AB478" s="11" t="n">
        <v>2987.4328</v>
      </c>
      <c r="AC478" s="11" t="n">
        <v>3217.2563</v>
      </c>
      <c r="AD478" s="11" t="n">
        <v>3217.33944</v>
      </c>
      <c r="AE478" s="11" t="n">
        <v>3250.0842</v>
      </c>
      <c r="AF478" s="11" t="n">
        <v>1116.19632</v>
      </c>
      <c r="AG478" s="11" t="n">
        <v>1772.73495</v>
      </c>
      <c r="AH478" s="11" t="n">
        <v>1740.03829</v>
      </c>
      <c r="AI478" s="11" t="n">
        <v>0</v>
      </c>
      <c r="AJ478" s="11" t="n">
        <v>0</v>
      </c>
      <c r="AK478" s="11" t="n">
        <v>0</v>
      </c>
      <c r="AL478" s="11" t="n">
        <v>0</v>
      </c>
      <c r="AM478" s="11" t="n">
        <v>0</v>
      </c>
      <c r="AN478" s="11" t="n">
        <v>0</v>
      </c>
      <c r="AO478" s="11" t="n">
        <v>0</v>
      </c>
      <c r="AP478" s="11" t="n">
        <v>0</v>
      </c>
      <c r="AQ478" s="11" t="n">
        <v>0</v>
      </c>
      <c r="AR478" s="11" t="n">
        <v>0</v>
      </c>
      <c r="AS478" s="11" t="n">
        <v>0</v>
      </c>
    </row>
    <row r="479" customFormat="false" ht="15" hidden="false" customHeight="false" outlineLevel="0" collapsed="false">
      <c r="A479" s="10" t="s">
        <v>1018</v>
      </c>
      <c r="B479" s="10" t="n">
        <v>1</v>
      </c>
      <c r="C479" s="10" t="s">
        <v>1019</v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  <c r="P479" s="11" t="n">
        <v>0</v>
      </c>
      <c r="Q479" s="11" t="n">
        <v>0</v>
      </c>
      <c r="R479" s="11" t="n">
        <v>0</v>
      </c>
      <c r="S479" s="11" t="n">
        <v>0</v>
      </c>
      <c r="T479" s="11" t="n">
        <v>0</v>
      </c>
      <c r="U479" s="11" t="n">
        <v>0</v>
      </c>
      <c r="V479" s="11" t="n">
        <v>0</v>
      </c>
      <c r="W479" s="11" t="n">
        <v>0</v>
      </c>
      <c r="X479" s="11" t="n">
        <v>0</v>
      </c>
      <c r="Y479" s="11" t="n">
        <v>0</v>
      </c>
      <c r="Z479" s="11" t="n">
        <v>0</v>
      </c>
      <c r="AA479" s="11" t="n">
        <v>0</v>
      </c>
      <c r="AB479" s="11" t="n">
        <v>0</v>
      </c>
      <c r="AC479" s="11" t="n">
        <v>0</v>
      </c>
      <c r="AD479" s="11" t="n">
        <v>300.0564</v>
      </c>
      <c r="AE479" s="11" t="n">
        <v>350.0904</v>
      </c>
      <c r="AF479" s="11" t="n">
        <v>300.0839</v>
      </c>
      <c r="AG479" s="11" t="n">
        <v>300.08265</v>
      </c>
      <c r="AH479" s="11" t="n">
        <v>300.00012</v>
      </c>
      <c r="AI479" s="11" t="n">
        <v>300.0879</v>
      </c>
      <c r="AJ479" s="11" t="n">
        <v>299.94075</v>
      </c>
      <c r="AK479" s="11" t="n">
        <v>300.030849</v>
      </c>
      <c r="AL479" s="11" t="n">
        <v>299.912955</v>
      </c>
      <c r="AM479" s="11" t="n">
        <v>299.961444</v>
      </c>
      <c r="AN479" s="11" t="n">
        <v>311.013208</v>
      </c>
      <c r="AO479" s="11" t="n">
        <v>311.12568</v>
      </c>
      <c r="AP479" s="11" t="n">
        <v>311.083414</v>
      </c>
      <c r="AQ479" s="11" t="n">
        <v>311.030298</v>
      </c>
      <c r="AR479" s="11" t="n">
        <v>0</v>
      </c>
      <c r="AS479" s="11" t="n">
        <v>0</v>
      </c>
    </row>
    <row r="480" customFormat="false" ht="15" hidden="false" customHeight="false" outlineLevel="0" collapsed="false">
      <c r="A480" s="10" t="s">
        <v>1020</v>
      </c>
      <c r="B480" s="10" t="n">
        <v>1</v>
      </c>
      <c r="C480" s="10" t="s">
        <v>1021</v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  <c r="P480" s="11" t="n">
        <v>0</v>
      </c>
      <c r="Q480" s="11" t="n">
        <v>0</v>
      </c>
      <c r="R480" s="11" t="n">
        <v>0</v>
      </c>
      <c r="S480" s="11" t="n">
        <v>0</v>
      </c>
      <c r="T480" s="11" t="n">
        <v>0</v>
      </c>
      <c r="U480" s="11" t="n">
        <v>500.016504</v>
      </c>
      <c r="V480" s="11" t="n">
        <v>500.073168</v>
      </c>
      <c r="W480" s="11" t="n">
        <v>499.909258</v>
      </c>
      <c r="X480" s="11" t="n">
        <v>500.05996</v>
      </c>
      <c r="Y480" s="11" t="n">
        <v>499.957216</v>
      </c>
      <c r="Z480" s="11" t="n">
        <v>500.0205</v>
      </c>
      <c r="AA480" s="11" t="n">
        <v>500.016734</v>
      </c>
      <c r="AB480" s="11" t="n">
        <v>521.136</v>
      </c>
      <c r="AC480" s="11" t="n">
        <v>521.0514</v>
      </c>
      <c r="AD480" s="11" t="n">
        <v>521.11836</v>
      </c>
      <c r="AE480" s="11" t="n">
        <v>521.0238</v>
      </c>
      <c r="AF480" s="11" t="n">
        <v>0</v>
      </c>
      <c r="AG480" s="11" t="n">
        <v>0</v>
      </c>
      <c r="AH480" s="11" t="n">
        <v>0</v>
      </c>
      <c r="AI480" s="11" t="n">
        <v>0</v>
      </c>
      <c r="AJ480" s="11" t="n">
        <v>0</v>
      </c>
      <c r="AK480" s="11" t="n">
        <v>0</v>
      </c>
      <c r="AL480" s="11" t="n">
        <v>0</v>
      </c>
      <c r="AM480" s="11" t="n">
        <v>0</v>
      </c>
      <c r="AN480" s="11" t="n">
        <v>0</v>
      </c>
      <c r="AO480" s="11" t="n">
        <v>0</v>
      </c>
      <c r="AP480" s="11" t="n">
        <v>0</v>
      </c>
      <c r="AQ480" s="11" t="n">
        <v>0</v>
      </c>
      <c r="AR480" s="11" t="n">
        <v>0</v>
      </c>
      <c r="AS480" s="11" t="n">
        <v>0</v>
      </c>
    </row>
    <row r="481" customFormat="false" ht="15" hidden="false" customHeight="false" outlineLevel="0" collapsed="false">
      <c r="A481" s="10" t="s">
        <v>1022</v>
      </c>
      <c r="B481" s="10" t="n">
        <v>1</v>
      </c>
      <c r="C481" s="10" t="s">
        <v>1023</v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  <c r="P481" s="11" t="n">
        <v>0</v>
      </c>
      <c r="Q481" s="11" t="n">
        <v>0</v>
      </c>
      <c r="R481" s="11" t="n">
        <v>0</v>
      </c>
      <c r="S481" s="11" t="n">
        <v>0</v>
      </c>
      <c r="T481" s="11" t="n">
        <v>0</v>
      </c>
      <c r="U481" s="11" t="n">
        <v>0</v>
      </c>
      <c r="V481" s="11" t="n">
        <v>0</v>
      </c>
      <c r="W481" s="11" t="n">
        <v>0</v>
      </c>
      <c r="X481" s="11" t="n">
        <v>0</v>
      </c>
      <c r="Y481" s="11" t="n">
        <v>0</v>
      </c>
      <c r="Z481" s="11" t="n">
        <v>0</v>
      </c>
      <c r="AA481" s="11" t="n">
        <v>0</v>
      </c>
      <c r="AB481" s="11" t="n">
        <v>0</v>
      </c>
      <c r="AC481" s="11" t="n">
        <v>0</v>
      </c>
      <c r="AD481" s="11" t="n">
        <v>0</v>
      </c>
      <c r="AE481" s="11" t="n">
        <v>0</v>
      </c>
      <c r="AF481" s="11" t="n">
        <v>0</v>
      </c>
      <c r="AG481" s="11" t="n">
        <v>0</v>
      </c>
      <c r="AH481" s="11" t="n">
        <v>0</v>
      </c>
      <c r="AI481" s="11" t="n">
        <v>0</v>
      </c>
      <c r="AJ481" s="11" t="n">
        <v>0</v>
      </c>
      <c r="AK481" s="11" t="n">
        <v>634.687726</v>
      </c>
      <c r="AL481" s="11" t="n">
        <v>0</v>
      </c>
      <c r="AM481" s="11" t="n">
        <v>0</v>
      </c>
      <c r="AN481" s="11" t="n">
        <v>0</v>
      </c>
      <c r="AO481" s="11" t="n">
        <v>0</v>
      </c>
      <c r="AP481" s="11" t="n">
        <v>0</v>
      </c>
      <c r="AQ481" s="11" t="n">
        <v>0</v>
      </c>
      <c r="AR481" s="11" t="n">
        <v>0</v>
      </c>
      <c r="AS481" s="11" t="n">
        <v>0</v>
      </c>
    </row>
    <row r="482" customFormat="false" ht="15" hidden="false" customHeight="false" outlineLevel="0" collapsed="false">
      <c r="A482" s="10" t="s">
        <v>1024</v>
      </c>
      <c r="B482" s="10" t="n">
        <v>1</v>
      </c>
      <c r="C482" s="10" t="s">
        <v>1025</v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65044.428631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  <c r="P482" s="11" t="n">
        <v>0</v>
      </c>
      <c r="Q482" s="11" t="n">
        <v>0</v>
      </c>
      <c r="R482" s="11" t="n">
        <v>0</v>
      </c>
      <c r="S482" s="11" t="n">
        <v>0</v>
      </c>
      <c r="T482" s="11" t="n">
        <v>0</v>
      </c>
      <c r="U482" s="11" t="n">
        <v>0</v>
      </c>
      <c r="V482" s="11" t="n">
        <v>0</v>
      </c>
      <c r="W482" s="11" t="n">
        <v>0</v>
      </c>
      <c r="X482" s="11" t="n">
        <v>0</v>
      </c>
      <c r="Y482" s="11" t="n">
        <v>0</v>
      </c>
      <c r="Z482" s="11" t="n">
        <v>0</v>
      </c>
      <c r="AA482" s="11" t="n">
        <v>0</v>
      </c>
      <c r="AB482" s="11" t="n">
        <v>0</v>
      </c>
      <c r="AC482" s="11" t="n">
        <v>0</v>
      </c>
      <c r="AD482" s="11" t="n">
        <v>0</v>
      </c>
      <c r="AE482" s="11" t="n">
        <v>0</v>
      </c>
      <c r="AF482" s="11" t="n">
        <v>0</v>
      </c>
      <c r="AG482" s="11" t="n">
        <v>0</v>
      </c>
      <c r="AH482" s="11" t="n">
        <v>0</v>
      </c>
      <c r="AI482" s="11" t="n">
        <v>0</v>
      </c>
      <c r="AJ482" s="11" t="n">
        <v>0</v>
      </c>
      <c r="AK482" s="11" t="n">
        <v>0</v>
      </c>
      <c r="AL482" s="11" t="n">
        <v>0</v>
      </c>
      <c r="AM482" s="11" t="n">
        <v>0</v>
      </c>
      <c r="AN482" s="11" t="n">
        <v>0</v>
      </c>
      <c r="AO482" s="11" t="n">
        <v>0</v>
      </c>
      <c r="AP482" s="11" t="n">
        <v>0</v>
      </c>
      <c r="AQ482" s="11" t="n">
        <v>0</v>
      </c>
      <c r="AR482" s="11" t="n">
        <v>0</v>
      </c>
      <c r="AS482" s="11" t="n">
        <v>0</v>
      </c>
    </row>
    <row r="483" customFormat="false" ht="15" hidden="false" customHeight="false" outlineLevel="0" collapsed="false">
      <c r="A483" s="10" t="s">
        <v>1026</v>
      </c>
      <c r="B483" s="10" t="n">
        <v>1</v>
      </c>
      <c r="C483" s="10" t="s">
        <v>1027</v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  <c r="P483" s="11" t="n">
        <v>0</v>
      </c>
      <c r="Q483" s="11" t="n">
        <v>0</v>
      </c>
      <c r="R483" s="11" t="n">
        <v>0</v>
      </c>
      <c r="S483" s="11" t="n">
        <v>0</v>
      </c>
      <c r="T483" s="11" t="n">
        <v>0</v>
      </c>
      <c r="U483" s="11" t="n">
        <v>0</v>
      </c>
      <c r="V483" s="11" t="n">
        <v>0</v>
      </c>
      <c r="W483" s="11" t="n">
        <v>0</v>
      </c>
      <c r="X483" s="11" t="n">
        <v>0</v>
      </c>
      <c r="Y483" s="11" t="n">
        <v>0</v>
      </c>
      <c r="Z483" s="11" t="n">
        <v>0</v>
      </c>
      <c r="AA483" s="11" t="n">
        <v>0</v>
      </c>
      <c r="AB483" s="11" t="n">
        <v>0</v>
      </c>
      <c r="AC483" s="11" t="n">
        <v>0</v>
      </c>
      <c r="AD483" s="11" t="n">
        <v>0</v>
      </c>
      <c r="AE483" s="11" t="n">
        <v>0</v>
      </c>
      <c r="AF483" s="11" t="n">
        <v>0</v>
      </c>
      <c r="AG483" s="11" t="n">
        <v>0</v>
      </c>
      <c r="AH483" s="11" t="n">
        <v>0</v>
      </c>
      <c r="AI483" s="11" t="n">
        <v>0</v>
      </c>
      <c r="AJ483" s="11" t="n">
        <v>0</v>
      </c>
      <c r="AK483" s="11" t="n">
        <v>0</v>
      </c>
      <c r="AL483" s="11" t="n">
        <v>0</v>
      </c>
      <c r="AM483" s="11" t="n">
        <v>0</v>
      </c>
      <c r="AN483" s="11" t="n">
        <v>0</v>
      </c>
      <c r="AO483" s="11" t="n">
        <v>0</v>
      </c>
      <c r="AP483" s="11" t="n">
        <v>0</v>
      </c>
      <c r="AQ483" s="11" t="n">
        <v>0</v>
      </c>
      <c r="AR483" s="11" t="n">
        <v>0</v>
      </c>
      <c r="AS483" s="11" t="n">
        <v>0</v>
      </c>
    </row>
    <row r="484" customFormat="false" ht="15" hidden="false" customHeight="false" outlineLevel="0" collapsed="false">
      <c r="A484" s="10" t="s">
        <v>1028</v>
      </c>
      <c r="B484" s="10" t="n">
        <v>1</v>
      </c>
      <c r="C484" s="10" t="s">
        <v>1029</v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  <c r="P484" s="11" t="n">
        <v>0</v>
      </c>
      <c r="Q484" s="11" t="n">
        <v>4265.02785</v>
      </c>
      <c r="R484" s="11" t="n">
        <v>4264.967925</v>
      </c>
      <c r="S484" s="11" t="n">
        <v>4174.96576</v>
      </c>
      <c r="T484" s="11" t="n">
        <v>4175.073072</v>
      </c>
      <c r="U484" s="11" t="n">
        <v>4130.018412</v>
      </c>
      <c r="V484" s="11" t="n">
        <v>5515.055152</v>
      </c>
      <c r="W484" s="11" t="n">
        <v>3149.96373</v>
      </c>
      <c r="X484" s="11" t="n">
        <v>4489.908444</v>
      </c>
      <c r="Y484" s="11" t="n">
        <v>4760.01768</v>
      </c>
      <c r="Z484" s="11" t="n">
        <v>4805.09496</v>
      </c>
      <c r="AA484" s="11" t="n">
        <v>4625.003024</v>
      </c>
      <c r="AB484" s="11" t="n">
        <v>4579.1724</v>
      </c>
      <c r="AC484" s="11" t="n">
        <v>3469.7753</v>
      </c>
      <c r="AD484" s="11" t="n">
        <v>3469.83588</v>
      </c>
      <c r="AE484" s="11" t="n">
        <v>3469.7718</v>
      </c>
      <c r="AF484" s="11" t="n">
        <v>3516.67454</v>
      </c>
      <c r="AG484" s="11" t="n">
        <v>3422.90625</v>
      </c>
      <c r="AH484" s="11" t="n">
        <v>3329.13667</v>
      </c>
      <c r="AI484" s="11" t="n">
        <v>3376.08207</v>
      </c>
      <c r="AJ484" s="11" t="n">
        <v>3282.2874</v>
      </c>
      <c r="AK484" s="11" t="n">
        <v>3423.003885</v>
      </c>
      <c r="AL484" s="11" t="n">
        <v>3329.125517</v>
      </c>
      <c r="AM484" s="11" t="n">
        <v>3376.004909</v>
      </c>
      <c r="AN484" s="11" t="n">
        <v>3306.153154</v>
      </c>
      <c r="AO484" s="11" t="n">
        <v>3306.07704</v>
      </c>
      <c r="AP484" s="11" t="n">
        <v>3306.211907</v>
      </c>
      <c r="AQ484" s="11" t="n">
        <v>2965.751956</v>
      </c>
      <c r="AR484" s="11" t="n">
        <v>3063.124512</v>
      </c>
      <c r="AS484" s="11" t="n">
        <v>3063.130032</v>
      </c>
    </row>
    <row r="485" customFormat="false" ht="15" hidden="false" customHeight="false" outlineLevel="0" collapsed="false">
      <c r="A485" s="10" t="s">
        <v>1030</v>
      </c>
      <c r="B485" s="10" t="n">
        <v>1</v>
      </c>
      <c r="C485" s="10" t="s">
        <v>1031</v>
      </c>
      <c r="D485" s="11" t="n">
        <v>0</v>
      </c>
      <c r="E485" s="11" t="n">
        <v>0</v>
      </c>
      <c r="F485" s="11" t="n">
        <v>0</v>
      </c>
      <c r="G485" s="11" t="n">
        <v>0</v>
      </c>
      <c r="H485" s="11" t="n">
        <v>0</v>
      </c>
      <c r="I485" s="11" t="n">
        <v>0</v>
      </c>
      <c r="J485" s="11" t="n">
        <v>0</v>
      </c>
      <c r="K485" s="11" t="n">
        <v>0</v>
      </c>
      <c r="L485" s="11" t="n">
        <v>0</v>
      </c>
      <c r="M485" s="11" t="n">
        <v>1924.943412</v>
      </c>
      <c r="N485" s="11" t="n">
        <v>1925.047773</v>
      </c>
      <c r="O485" s="11" t="n">
        <v>1869.979699</v>
      </c>
      <c r="P485" s="11" t="n">
        <v>1979.963676</v>
      </c>
      <c r="Q485" s="11" t="n">
        <v>2255.080056</v>
      </c>
      <c r="R485" s="11" t="n">
        <v>2420.040555</v>
      </c>
      <c r="S485" s="11" t="n">
        <v>2309.98656</v>
      </c>
      <c r="T485" s="11" t="n">
        <v>2255.0549</v>
      </c>
      <c r="U485" s="11" t="n">
        <v>2145.059748</v>
      </c>
      <c r="V485" s="11" t="n">
        <v>2419.926624</v>
      </c>
      <c r="W485" s="11" t="n">
        <v>2474.957338</v>
      </c>
      <c r="X485" s="11" t="n">
        <v>2200.06695</v>
      </c>
      <c r="Y485" s="11" t="n">
        <v>2034.910064</v>
      </c>
      <c r="Z485" s="11" t="n">
        <v>1924.97688</v>
      </c>
      <c r="AA485" s="11" t="n">
        <v>1869.953314</v>
      </c>
      <c r="AB485" s="11" t="n">
        <v>2006.1668</v>
      </c>
      <c r="AC485" s="11" t="n">
        <v>1891.6342</v>
      </c>
      <c r="AD485" s="11" t="n">
        <v>2178.16452</v>
      </c>
      <c r="AE485" s="11" t="n">
        <v>2464.7304</v>
      </c>
      <c r="AF485" s="11" t="n">
        <v>2178.16526</v>
      </c>
      <c r="AG485" s="11" t="n">
        <v>2063.56395</v>
      </c>
      <c r="AH485" s="11" t="n">
        <v>2006.20381</v>
      </c>
      <c r="AI485" s="11" t="n">
        <v>2522.04309</v>
      </c>
      <c r="AJ485" s="11" t="n">
        <v>2579.49045</v>
      </c>
      <c r="AK485" s="11" t="n">
        <v>2407.429851</v>
      </c>
      <c r="AL485" s="11" t="n">
        <v>2235.497971</v>
      </c>
      <c r="AM485" s="11" t="n">
        <v>2464.791098</v>
      </c>
      <c r="AN485" s="11" t="n">
        <v>2437.074672</v>
      </c>
      <c r="AO485" s="11" t="n">
        <v>2674.85256</v>
      </c>
      <c r="AP485" s="11" t="n">
        <v>2674.810356</v>
      </c>
      <c r="AQ485" s="11" t="n">
        <v>2793.65905</v>
      </c>
      <c r="AR485" s="11" t="n">
        <v>3031.447761</v>
      </c>
      <c r="AS485" s="11" t="n">
        <v>2793.605392</v>
      </c>
    </row>
    <row r="486" customFormat="false" ht="15" hidden="false" customHeight="false" outlineLevel="0" collapsed="false">
      <c r="A486" s="10" t="s">
        <v>1032</v>
      </c>
      <c r="B486" s="10" t="n">
        <v>1</v>
      </c>
      <c r="C486" s="10" t="s">
        <v>1033</v>
      </c>
      <c r="D486" s="11" t="n">
        <v>0</v>
      </c>
      <c r="E486" s="11" t="n">
        <v>0</v>
      </c>
      <c r="F486" s="11" t="n">
        <v>0</v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1595.025384</v>
      </c>
      <c r="N486" s="11" t="n">
        <v>2144.964735</v>
      </c>
      <c r="O486" s="11" t="n">
        <v>1979.948649</v>
      </c>
      <c r="P486" s="11" t="n">
        <v>1979.963676</v>
      </c>
      <c r="Q486" s="11" t="n">
        <v>1595.069133</v>
      </c>
      <c r="R486" s="11" t="n">
        <v>1650.08028</v>
      </c>
      <c r="S486" s="11" t="n">
        <v>1759.94112</v>
      </c>
      <c r="T486" s="11" t="n">
        <v>1759.96014</v>
      </c>
      <c r="U486" s="11" t="n">
        <v>1760.006508</v>
      </c>
      <c r="V486" s="11" t="n">
        <v>1815.03872</v>
      </c>
      <c r="W486" s="11" t="n">
        <v>1869.95014</v>
      </c>
      <c r="X486" s="11" t="n">
        <v>1814.981406</v>
      </c>
      <c r="Y486" s="11" t="n">
        <v>1869.928192</v>
      </c>
      <c r="Z486" s="11" t="n">
        <v>1980.08118</v>
      </c>
      <c r="AA486" s="11" t="n">
        <v>1760.075092</v>
      </c>
      <c r="AB486" s="11" t="n">
        <v>2006.1668</v>
      </c>
      <c r="AC486" s="11" t="n">
        <v>1719.5928</v>
      </c>
      <c r="AD486" s="11" t="n">
        <v>1891.58004</v>
      </c>
      <c r="AE486" s="11" t="n">
        <v>1834.2544</v>
      </c>
      <c r="AF486" s="11" t="n">
        <v>1834.2749</v>
      </c>
      <c r="AG486" s="11" t="n">
        <v>1375.77225</v>
      </c>
      <c r="AH486" s="11" t="n">
        <v>1433.08328</v>
      </c>
      <c r="AI486" s="11" t="n">
        <v>1203.70662</v>
      </c>
      <c r="AJ486" s="11" t="n">
        <v>1031.7228</v>
      </c>
      <c r="AK486" s="11" t="n">
        <v>1146.342544</v>
      </c>
      <c r="AL486" s="11" t="n">
        <v>1031.810625</v>
      </c>
      <c r="AM486" s="11" t="n">
        <v>1031.701921</v>
      </c>
      <c r="AN486" s="11" t="n">
        <v>891.663144</v>
      </c>
      <c r="AO486" s="11" t="n">
        <v>713.36304</v>
      </c>
      <c r="AP486" s="11" t="n">
        <v>772.638491</v>
      </c>
      <c r="AQ486" s="11" t="n">
        <v>891.514932</v>
      </c>
      <c r="AR486" s="11" t="n">
        <v>832.077279</v>
      </c>
      <c r="AS486" s="11" t="n">
        <v>772.69564</v>
      </c>
    </row>
    <row r="487" customFormat="false" ht="15" hidden="false" customHeight="false" outlineLevel="0" collapsed="false">
      <c r="A487" s="10" t="s">
        <v>1034</v>
      </c>
      <c r="B487" s="10" t="n">
        <v>1</v>
      </c>
      <c r="C487" s="10" t="s">
        <v>1035</v>
      </c>
      <c r="D487" s="11" t="n">
        <v>0</v>
      </c>
      <c r="E487" s="11" t="n">
        <v>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  <c r="P487" s="11" t="n">
        <v>0</v>
      </c>
      <c r="Q487" s="11" t="n">
        <v>0</v>
      </c>
      <c r="R487" s="11" t="n">
        <v>0</v>
      </c>
      <c r="S487" s="11" t="n">
        <v>0</v>
      </c>
      <c r="T487" s="11" t="n">
        <v>0</v>
      </c>
      <c r="U487" s="11" t="n">
        <v>0</v>
      </c>
      <c r="V487" s="11" t="n">
        <v>0</v>
      </c>
      <c r="W487" s="11" t="n">
        <v>0</v>
      </c>
      <c r="X487" s="11" t="n">
        <v>0</v>
      </c>
      <c r="Y487" s="11" t="n">
        <v>0</v>
      </c>
      <c r="Z487" s="11" t="n">
        <v>0</v>
      </c>
      <c r="AA487" s="11" t="n">
        <v>0</v>
      </c>
      <c r="AB487" s="11" t="n">
        <v>0</v>
      </c>
      <c r="AC487" s="11" t="n">
        <v>0</v>
      </c>
      <c r="AD487" s="11" t="n">
        <v>0</v>
      </c>
      <c r="AE487" s="11" t="n">
        <v>4446.0306</v>
      </c>
      <c r="AF487" s="11" t="n">
        <v>4388.94414</v>
      </c>
      <c r="AG487" s="11" t="n">
        <v>4160.93205</v>
      </c>
      <c r="AH487" s="11" t="n">
        <v>3762.03158</v>
      </c>
      <c r="AI487" s="11" t="n">
        <v>3705.06042</v>
      </c>
      <c r="AJ487" s="11" t="n">
        <v>3648.0867</v>
      </c>
      <c r="AK487" s="11" t="n">
        <v>3704.984996</v>
      </c>
      <c r="AL487" s="11" t="n">
        <v>3819.07506</v>
      </c>
      <c r="AM487" s="11" t="n">
        <v>3818.933588</v>
      </c>
      <c r="AN487" s="11" t="n">
        <v>4255.226164</v>
      </c>
      <c r="AO487" s="11" t="n">
        <v>4882.5852</v>
      </c>
      <c r="AP487" s="11" t="n">
        <v>5273.026833</v>
      </c>
      <c r="AQ487" s="11" t="n">
        <v>5273.130134</v>
      </c>
      <c r="AR487" s="11" t="n">
        <v>5468.480424</v>
      </c>
      <c r="AS487" s="11" t="n">
        <v>5533.480872</v>
      </c>
    </row>
    <row r="488" customFormat="false" ht="15" hidden="false" customHeight="false" outlineLevel="0" collapsed="false">
      <c r="A488" s="10" t="s">
        <v>1036</v>
      </c>
      <c r="B488" s="10" t="n">
        <v>1</v>
      </c>
      <c r="C488" s="10" t="s">
        <v>1037</v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  <c r="P488" s="11" t="n">
        <v>0</v>
      </c>
      <c r="Q488" s="11" t="n">
        <v>0</v>
      </c>
      <c r="R488" s="11" t="n">
        <v>0</v>
      </c>
      <c r="S488" s="11" t="n">
        <v>1124.94592</v>
      </c>
      <c r="T488" s="11" t="n">
        <v>1169.9157</v>
      </c>
      <c r="U488" s="11" t="n">
        <v>1124.945016</v>
      </c>
      <c r="V488" s="11" t="n">
        <v>1125.024</v>
      </c>
      <c r="W488" s="11" t="n">
        <v>1169.9582</v>
      </c>
      <c r="X488" s="11" t="n">
        <v>1214.909454</v>
      </c>
      <c r="Y488" s="11" t="n">
        <v>1215.012304</v>
      </c>
      <c r="Z488" s="11" t="n">
        <v>1170.04797</v>
      </c>
      <c r="AA488" s="11" t="n">
        <v>1125.08824</v>
      </c>
      <c r="AB488" s="11" t="n">
        <v>1172.3492</v>
      </c>
      <c r="AC488" s="11" t="n">
        <v>1359.9072</v>
      </c>
      <c r="AD488" s="11" t="n">
        <v>1312.89984</v>
      </c>
      <c r="AE488" s="11" t="n">
        <v>1266.0428</v>
      </c>
      <c r="AF488" s="11" t="n">
        <v>1219.05466</v>
      </c>
      <c r="AG488" s="11" t="n">
        <v>1312.8852</v>
      </c>
      <c r="AH488" s="11" t="n">
        <v>1265.97795</v>
      </c>
      <c r="AI488" s="11" t="n">
        <v>1406.68533</v>
      </c>
      <c r="AJ488" s="11" t="n">
        <v>1406.6946</v>
      </c>
      <c r="AK488" s="11" t="n">
        <v>1453.556452</v>
      </c>
      <c r="AL488" s="11" t="n">
        <v>1406.747677</v>
      </c>
      <c r="AM488" s="11" t="n">
        <v>1359.897146</v>
      </c>
      <c r="AN488" s="11" t="n">
        <v>1507.138284</v>
      </c>
      <c r="AO488" s="11" t="n">
        <v>1653.1248</v>
      </c>
      <c r="AP488" s="11" t="n">
        <v>1555.779216</v>
      </c>
      <c r="AQ488" s="11" t="n">
        <v>1604.446196</v>
      </c>
      <c r="AR488" s="11" t="n">
        <v>1604.436093</v>
      </c>
      <c r="AS488" s="11" t="n">
        <v>1604.546688</v>
      </c>
    </row>
    <row r="489" customFormat="false" ht="15" hidden="false" customHeight="false" outlineLevel="0" collapsed="false">
      <c r="A489" s="10" t="s">
        <v>1038</v>
      </c>
      <c r="B489" s="10" t="n">
        <v>1</v>
      </c>
      <c r="C489" s="10" t="s">
        <v>1039</v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  <c r="P489" s="11" t="n">
        <v>0</v>
      </c>
      <c r="Q489" s="11" t="n">
        <v>0</v>
      </c>
      <c r="R489" s="11" t="n">
        <v>0</v>
      </c>
      <c r="S489" s="11" t="n">
        <v>0</v>
      </c>
      <c r="T489" s="11" t="n">
        <v>0</v>
      </c>
      <c r="U489" s="11" t="n">
        <v>0</v>
      </c>
      <c r="V489" s="11" t="n">
        <v>0</v>
      </c>
      <c r="W489" s="11" t="n">
        <v>0</v>
      </c>
      <c r="X489" s="11" t="n">
        <v>0</v>
      </c>
      <c r="Y489" s="11" t="n">
        <v>0</v>
      </c>
      <c r="Z489" s="11" t="n">
        <v>0</v>
      </c>
      <c r="AA489" s="11" t="n">
        <v>0</v>
      </c>
      <c r="AB489" s="11" t="n">
        <v>0</v>
      </c>
      <c r="AC489" s="11" t="n">
        <v>0</v>
      </c>
      <c r="AD489" s="11" t="n">
        <v>0</v>
      </c>
      <c r="AE489" s="11" t="n">
        <v>0</v>
      </c>
      <c r="AF489" s="11" t="n">
        <v>0</v>
      </c>
      <c r="AG489" s="11" t="n">
        <v>0</v>
      </c>
      <c r="AH489" s="11" t="n">
        <v>0</v>
      </c>
      <c r="AI489" s="11" t="n">
        <v>0</v>
      </c>
      <c r="AJ489" s="11" t="n">
        <v>0</v>
      </c>
      <c r="AK489" s="11" t="n">
        <v>0</v>
      </c>
      <c r="AL489" s="11" t="n">
        <v>0</v>
      </c>
      <c r="AM489" s="11" t="n">
        <v>0</v>
      </c>
      <c r="AN489" s="11" t="n">
        <v>0</v>
      </c>
      <c r="AO489" s="11" t="n">
        <v>0</v>
      </c>
      <c r="AP489" s="11" t="n">
        <v>0</v>
      </c>
      <c r="AQ489" s="11" t="n">
        <v>0</v>
      </c>
      <c r="AR489" s="11" t="n">
        <v>0</v>
      </c>
      <c r="AS489" s="11" t="n">
        <v>0</v>
      </c>
    </row>
    <row r="490" customFormat="false" ht="15" hidden="false" customHeight="false" outlineLevel="0" collapsed="false">
      <c r="A490" s="10" t="s">
        <v>1040</v>
      </c>
      <c r="B490" s="10" t="n">
        <v>1</v>
      </c>
      <c r="C490" s="10" t="s">
        <v>1041</v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  <c r="P490" s="11" t="n">
        <v>0</v>
      </c>
      <c r="Q490" s="11" t="n">
        <v>0</v>
      </c>
      <c r="R490" s="11" t="n">
        <v>0</v>
      </c>
      <c r="S490" s="11" t="n">
        <v>0</v>
      </c>
      <c r="T490" s="11" t="n">
        <v>0</v>
      </c>
      <c r="U490" s="11" t="n">
        <v>0</v>
      </c>
      <c r="V490" s="11" t="n">
        <v>0</v>
      </c>
      <c r="W490" s="11" t="n">
        <v>5639.991716</v>
      </c>
      <c r="X490" s="11" t="n">
        <v>5579.999782</v>
      </c>
      <c r="Y490" s="11" t="n">
        <v>5579.91544</v>
      </c>
      <c r="Z490" s="11" t="n">
        <v>5820.03453</v>
      </c>
      <c r="AA490" s="11" t="n">
        <v>5640.010688</v>
      </c>
      <c r="AB490" s="11" t="n">
        <v>5752.7624</v>
      </c>
      <c r="AC490" s="11" t="n">
        <v>6065.3832</v>
      </c>
      <c r="AD490" s="11" t="n">
        <v>6127.88652</v>
      </c>
      <c r="AE490" s="11" t="n">
        <v>6565.5656</v>
      </c>
      <c r="AF490" s="11" t="n">
        <v>6565.56556</v>
      </c>
      <c r="AG490" s="11" t="n">
        <v>6815.78535</v>
      </c>
      <c r="AH490" s="11" t="n">
        <v>6753.19819</v>
      </c>
      <c r="AI490" s="11" t="n">
        <v>6878.35017</v>
      </c>
      <c r="AJ490" s="11" t="n">
        <v>0</v>
      </c>
      <c r="AK490" s="11" t="n">
        <v>0</v>
      </c>
      <c r="AL490" s="11" t="n">
        <v>0</v>
      </c>
      <c r="AM490" s="11" t="n">
        <v>0</v>
      </c>
      <c r="AN490" s="11" t="n">
        <v>0</v>
      </c>
      <c r="AO490" s="11" t="n">
        <v>0</v>
      </c>
      <c r="AP490" s="11" t="n">
        <v>0</v>
      </c>
      <c r="AQ490" s="11" t="n">
        <v>0</v>
      </c>
      <c r="AR490" s="11" t="n">
        <v>0</v>
      </c>
      <c r="AS490" s="11" t="n">
        <v>0</v>
      </c>
    </row>
    <row r="491" customFormat="false" ht="15" hidden="false" customHeight="false" outlineLevel="0" collapsed="false">
      <c r="A491" s="10" t="s">
        <v>1042</v>
      </c>
      <c r="B491" s="10" t="n">
        <v>1</v>
      </c>
      <c r="C491" s="10" t="s">
        <v>1043</v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  <c r="P491" s="11" t="n">
        <v>3160.009665</v>
      </c>
      <c r="Q491" s="11" t="n">
        <v>41079.996102</v>
      </c>
      <c r="R491" s="11" t="n">
        <v>42520.00173</v>
      </c>
      <c r="S491" s="11" t="n">
        <v>0</v>
      </c>
      <c r="T491" s="11" t="n">
        <v>0</v>
      </c>
      <c r="U491" s="11" t="n">
        <v>0</v>
      </c>
      <c r="V491" s="11" t="n">
        <v>0</v>
      </c>
      <c r="W491" s="11" t="n">
        <v>0</v>
      </c>
      <c r="X491" s="11" t="n">
        <v>0</v>
      </c>
      <c r="Y491" s="11" t="n">
        <v>0</v>
      </c>
      <c r="Z491" s="11" t="n">
        <v>0</v>
      </c>
      <c r="AA491" s="11" t="n">
        <v>0</v>
      </c>
      <c r="AB491" s="11" t="n">
        <v>0</v>
      </c>
      <c r="AC491" s="11" t="n">
        <v>0</v>
      </c>
      <c r="AD491" s="11" t="n">
        <v>0</v>
      </c>
      <c r="AE491" s="11" t="n">
        <v>0</v>
      </c>
      <c r="AF491" s="11" t="n">
        <v>0</v>
      </c>
      <c r="AG491" s="11" t="n">
        <v>0</v>
      </c>
      <c r="AH491" s="11" t="n">
        <v>0</v>
      </c>
      <c r="AI491" s="11" t="n">
        <v>0</v>
      </c>
      <c r="AJ491" s="11" t="n">
        <v>0</v>
      </c>
      <c r="AK491" s="11" t="n">
        <v>0</v>
      </c>
      <c r="AL491" s="11" t="n">
        <v>0</v>
      </c>
      <c r="AM491" s="11" t="n">
        <v>0</v>
      </c>
      <c r="AN491" s="11" t="n">
        <v>0</v>
      </c>
      <c r="AO491" s="11" t="n">
        <v>0</v>
      </c>
      <c r="AP491" s="11" t="n">
        <v>0</v>
      </c>
      <c r="AQ491" s="11" t="n">
        <v>0</v>
      </c>
      <c r="AR491" s="11" t="n">
        <v>0</v>
      </c>
      <c r="AS491" s="11" t="n">
        <v>0</v>
      </c>
    </row>
    <row r="492" customFormat="false" ht="15" hidden="false" customHeight="false" outlineLevel="0" collapsed="false">
      <c r="A492" s="10" t="s">
        <v>1044</v>
      </c>
      <c r="B492" s="10" t="n">
        <v>1</v>
      </c>
      <c r="C492" s="10" t="s">
        <v>1045</v>
      </c>
      <c r="D492" s="11" t="n">
        <v>0</v>
      </c>
      <c r="E492" s="11" t="n">
        <v>0</v>
      </c>
      <c r="F492" s="11" t="n">
        <v>0</v>
      </c>
      <c r="G492" s="11" t="n">
        <v>0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  <c r="P492" s="11" t="n">
        <v>0</v>
      </c>
      <c r="Q492" s="11" t="n">
        <v>0</v>
      </c>
      <c r="R492" s="11" t="n">
        <v>0</v>
      </c>
      <c r="S492" s="11" t="n">
        <v>0</v>
      </c>
      <c r="T492" s="11" t="n">
        <v>0</v>
      </c>
      <c r="U492" s="11" t="n">
        <v>0</v>
      </c>
      <c r="V492" s="11" t="n">
        <v>0</v>
      </c>
      <c r="W492" s="11" t="n">
        <v>0</v>
      </c>
      <c r="X492" s="11" t="n">
        <v>0</v>
      </c>
      <c r="Y492" s="11" t="n">
        <v>0</v>
      </c>
      <c r="Z492" s="11" t="n">
        <v>0</v>
      </c>
      <c r="AA492" s="11" t="n">
        <v>0</v>
      </c>
      <c r="AB492" s="11" t="n">
        <v>0</v>
      </c>
      <c r="AC492" s="11" t="n">
        <v>0</v>
      </c>
      <c r="AD492" s="11" t="n">
        <v>0</v>
      </c>
      <c r="AE492" s="11" t="n">
        <v>0</v>
      </c>
      <c r="AF492" s="11" t="n">
        <v>0</v>
      </c>
      <c r="AG492" s="11" t="n">
        <v>0</v>
      </c>
      <c r="AH492" s="11" t="n">
        <v>0</v>
      </c>
      <c r="AI492" s="11" t="n">
        <v>0</v>
      </c>
      <c r="AJ492" s="11" t="n">
        <v>0</v>
      </c>
      <c r="AK492" s="11" t="n">
        <v>0</v>
      </c>
      <c r="AL492" s="11" t="n">
        <v>0</v>
      </c>
      <c r="AM492" s="11" t="n">
        <v>0</v>
      </c>
      <c r="AN492" s="11" t="n">
        <v>0</v>
      </c>
      <c r="AO492" s="11" t="n">
        <v>0</v>
      </c>
      <c r="AP492" s="11" t="n">
        <v>0</v>
      </c>
      <c r="AQ492" s="11" t="n">
        <v>0</v>
      </c>
      <c r="AR492" s="11" t="n">
        <v>0</v>
      </c>
      <c r="AS492" s="11" t="n">
        <v>319.754232</v>
      </c>
    </row>
    <row r="493" customFormat="false" ht="15" hidden="false" customHeight="false" outlineLevel="0" collapsed="false">
      <c r="A493" s="10" t="s">
        <v>1046</v>
      </c>
      <c r="B493" s="10" t="n">
        <v>1</v>
      </c>
      <c r="C493" s="10" t="s">
        <v>1047</v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429.03102</v>
      </c>
      <c r="J493" s="11" t="n">
        <v>429.058764</v>
      </c>
      <c r="K493" s="11" t="n">
        <v>429.035082</v>
      </c>
      <c r="L493" s="11" t="n">
        <v>429.02901</v>
      </c>
      <c r="M493" s="11" t="n">
        <v>428.929572</v>
      </c>
      <c r="N493" s="11" t="n">
        <v>428.992947</v>
      </c>
      <c r="O493" s="11" t="n">
        <v>429.048088</v>
      </c>
      <c r="P493" s="11" t="n">
        <v>491.385366</v>
      </c>
      <c r="Q493" s="11" t="n">
        <v>450.434805</v>
      </c>
      <c r="R493" s="11" t="n">
        <v>409.54278</v>
      </c>
      <c r="S493" s="11" t="n">
        <v>409.4272</v>
      </c>
      <c r="T493" s="11" t="n">
        <v>859.972816</v>
      </c>
      <c r="U493" s="11" t="n">
        <v>0</v>
      </c>
      <c r="V493" s="11" t="n">
        <v>450.384608</v>
      </c>
      <c r="W493" s="11" t="n">
        <v>450.533056</v>
      </c>
      <c r="X493" s="11" t="n">
        <v>450.447712</v>
      </c>
      <c r="Y493" s="11" t="n">
        <v>450.442608</v>
      </c>
      <c r="Z493" s="11" t="n">
        <v>409.40454</v>
      </c>
      <c r="AA493" s="11" t="n">
        <v>409.564496</v>
      </c>
      <c r="AB493" s="11" t="n">
        <v>426.6284</v>
      </c>
      <c r="AC493" s="11" t="n">
        <v>426.6134</v>
      </c>
      <c r="AD493" s="11" t="n">
        <v>213.3054</v>
      </c>
      <c r="AE493" s="11" t="n">
        <v>256.1064</v>
      </c>
      <c r="AF493" s="11" t="n">
        <v>256.08446</v>
      </c>
      <c r="AG493" s="11" t="n">
        <v>469.29225</v>
      </c>
      <c r="AH493" s="11" t="n">
        <v>469.36109</v>
      </c>
      <c r="AI493" s="11" t="n">
        <v>469.33002</v>
      </c>
      <c r="AJ493" s="11" t="n">
        <v>469.44855</v>
      </c>
      <c r="AK493" s="11" t="n">
        <v>426.747377</v>
      </c>
      <c r="AL493" s="11" t="n">
        <v>426.665158</v>
      </c>
      <c r="AM493" s="11" t="n">
        <v>426.743709</v>
      </c>
      <c r="AN493" s="11" t="n">
        <v>442.383532</v>
      </c>
      <c r="AO493" s="11" t="n">
        <v>442.44384</v>
      </c>
      <c r="AP493" s="11" t="n">
        <v>442.361339</v>
      </c>
      <c r="AQ493" s="11" t="n">
        <v>398.21702</v>
      </c>
      <c r="AR493" s="11" t="n">
        <v>398.1231</v>
      </c>
      <c r="AS493" s="11" t="n">
        <v>398.1614</v>
      </c>
    </row>
    <row r="494" customFormat="false" ht="15" hidden="false" customHeight="false" outlineLevel="0" collapsed="false">
      <c r="A494" s="10" t="s">
        <v>1048</v>
      </c>
      <c r="B494" s="10" t="n">
        <v>1</v>
      </c>
      <c r="C494" s="10" t="s">
        <v>1049</v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  <c r="P494" s="11" t="n">
        <v>0</v>
      </c>
      <c r="Q494" s="11" t="n">
        <v>0</v>
      </c>
      <c r="R494" s="11" t="n">
        <v>3010.04019</v>
      </c>
      <c r="S494" s="11" t="n">
        <v>4480.03584</v>
      </c>
      <c r="T494" s="11" t="n">
        <v>5214.941621</v>
      </c>
      <c r="U494" s="11" t="n">
        <v>4724.916456</v>
      </c>
      <c r="V494" s="11" t="n">
        <v>4165.026352</v>
      </c>
      <c r="W494" s="11" t="n">
        <v>4059.953252</v>
      </c>
      <c r="X494" s="11" t="n">
        <v>3990.045358</v>
      </c>
      <c r="Y494" s="11" t="n">
        <v>4270.083664</v>
      </c>
      <c r="Z494" s="11" t="n">
        <v>5074.90194</v>
      </c>
      <c r="AA494" s="11" t="n">
        <v>5529.930112</v>
      </c>
      <c r="AB494" s="11" t="n">
        <v>6491.6588</v>
      </c>
      <c r="AC494" s="11" t="n">
        <v>6345.823</v>
      </c>
      <c r="AD494" s="11" t="n">
        <v>5616.3618</v>
      </c>
      <c r="AE494" s="11" t="n">
        <v>4886.9722</v>
      </c>
      <c r="AF494" s="11" t="n">
        <v>4887.02552</v>
      </c>
      <c r="AG494" s="11" t="n">
        <v>4267.06575</v>
      </c>
      <c r="AH494" s="11" t="n">
        <v>4595.30259</v>
      </c>
      <c r="AI494" s="11" t="n">
        <v>6163.35813</v>
      </c>
      <c r="AJ494" s="11" t="n">
        <v>7184.6358</v>
      </c>
      <c r="AK494" s="11" t="n">
        <v>8023.476903</v>
      </c>
      <c r="AL494" s="11" t="n">
        <v>8059.862587</v>
      </c>
      <c r="AM494" s="11" t="n">
        <v>6819.806859</v>
      </c>
      <c r="AN494" s="11" t="n">
        <v>5597.375734</v>
      </c>
      <c r="AO494" s="11" t="n">
        <v>5030.124</v>
      </c>
      <c r="AP494" s="11" t="n">
        <v>5446.132621</v>
      </c>
      <c r="AQ494" s="11" t="n">
        <v>4765.271864</v>
      </c>
      <c r="AR494" s="11" t="n">
        <v>5559.529446</v>
      </c>
      <c r="AS494" s="11" t="n">
        <v>5030.134856</v>
      </c>
    </row>
    <row r="495" customFormat="false" ht="15" hidden="false" customHeight="false" outlineLevel="0" collapsed="false">
      <c r="A495" s="10" t="s">
        <v>1050</v>
      </c>
      <c r="B495" s="10" t="n">
        <v>1</v>
      </c>
      <c r="C495" s="10" t="s">
        <v>1051</v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  <c r="P495" s="11" t="n">
        <v>0</v>
      </c>
      <c r="Q495" s="11" t="n">
        <v>0</v>
      </c>
      <c r="R495" s="11" t="n">
        <v>0</v>
      </c>
      <c r="S495" s="11" t="n">
        <v>1139.92704</v>
      </c>
      <c r="T495" s="11" t="n">
        <v>1140.074372</v>
      </c>
      <c r="U495" s="11" t="n">
        <v>1140.052368</v>
      </c>
      <c r="V495" s="11" t="n">
        <v>1140.02432</v>
      </c>
      <c r="W495" s="11" t="n">
        <v>0</v>
      </c>
      <c r="X495" s="11" t="n">
        <v>0</v>
      </c>
      <c r="Y495" s="11" t="n">
        <v>0</v>
      </c>
      <c r="Z495" s="11" t="n">
        <v>0</v>
      </c>
      <c r="AA495" s="11" t="n">
        <v>0</v>
      </c>
      <c r="AB495" s="11" t="n">
        <v>0</v>
      </c>
      <c r="AC495" s="11" t="n">
        <v>0</v>
      </c>
      <c r="AD495" s="11" t="n">
        <v>3360.01932</v>
      </c>
      <c r="AE495" s="11" t="n">
        <v>1679.964</v>
      </c>
      <c r="AF495" s="11" t="n">
        <v>60.01678</v>
      </c>
      <c r="AG495" s="11" t="n">
        <v>60.0543</v>
      </c>
      <c r="AH495" s="11" t="n">
        <v>59.96243</v>
      </c>
      <c r="AI495" s="11" t="n">
        <v>60.01758</v>
      </c>
      <c r="AJ495" s="11" t="n">
        <v>59.98815</v>
      </c>
      <c r="AK495" s="11" t="n">
        <v>60.043006</v>
      </c>
      <c r="AL495" s="11" t="n">
        <v>59.982591</v>
      </c>
      <c r="AM495" s="11" t="n">
        <v>60.064222</v>
      </c>
      <c r="AN495" s="11" t="n">
        <v>62.237122</v>
      </c>
      <c r="AO495" s="11" t="n">
        <v>62.29416</v>
      </c>
      <c r="AP495" s="11" t="n">
        <v>62.289112</v>
      </c>
      <c r="AQ495" s="11" t="n">
        <v>62.27623</v>
      </c>
      <c r="AR495" s="11" t="n">
        <v>62.141823</v>
      </c>
      <c r="AS495" s="11" t="n">
        <v>62.13068</v>
      </c>
    </row>
    <row r="496" customFormat="false" ht="15" hidden="false" customHeight="false" outlineLevel="0" collapsed="false">
      <c r="A496" s="10" t="s">
        <v>1052</v>
      </c>
      <c r="B496" s="10" t="n">
        <v>1</v>
      </c>
      <c r="C496" s="10" t="s">
        <v>1053</v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  <c r="P496" s="11" t="n">
        <v>0</v>
      </c>
      <c r="Q496" s="11" t="n">
        <v>0</v>
      </c>
      <c r="R496" s="11" t="n">
        <v>0</v>
      </c>
      <c r="S496" s="11" t="n">
        <v>0</v>
      </c>
      <c r="T496" s="11" t="n">
        <v>0</v>
      </c>
      <c r="U496" s="11" t="n">
        <v>0</v>
      </c>
      <c r="V496" s="11" t="n">
        <v>0</v>
      </c>
      <c r="W496" s="11" t="n">
        <v>0</v>
      </c>
      <c r="X496" s="11" t="n">
        <v>0</v>
      </c>
      <c r="Y496" s="11" t="n">
        <v>0</v>
      </c>
      <c r="Z496" s="11" t="n">
        <v>0</v>
      </c>
      <c r="AA496" s="11" t="n">
        <v>0</v>
      </c>
      <c r="AB496" s="11" t="n">
        <v>0</v>
      </c>
      <c r="AC496" s="11" t="n">
        <v>0</v>
      </c>
      <c r="AD496" s="11" t="n">
        <v>0</v>
      </c>
      <c r="AE496" s="11" t="n">
        <v>0</v>
      </c>
      <c r="AF496" s="11" t="n">
        <v>0</v>
      </c>
      <c r="AG496" s="11" t="n">
        <v>0</v>
      </c>
      <c r="AH496" s="11" t="n">
        <v>0</v>
      </c>
      <c r="AI496" s="11" t="n">
        <v>0</v>
      </c>
      <c r="AJ496" s="11" t="n">
        <v>0</v>
      </c>
      <c r="AK496" s="11" t="n">
        <v>0</v>
      </c>
      <c r="AL496" s="11" t="n">
        <v>0</v>
      </c>
      <c r="AM496" s="11" t="n">
        <v>0</v>
      </c>
      <c r="AN496" s="11" t="n">
        <v>0</v>
      </c>
      <c r="AO496" s="11" t="n">
        <v>0</v>
      </c>
      <c r="AP496" s="11" t="n">
        <v>5849.925411</v>
      </c>
      <c r="AQ496" s="11" t="n">
        <v>359.974152</v>
      </c>
      <c r="AR496" s="11" t="n">
        <v>2070.067023</v>
      </c>
      <c r="AS496" s="11" t="n">
        <v>1934.976896</v>
      </c>
    </row>
    <row r="497" customFormat="false" ht="15" hidden="false" customHeight="false" outlineLevel="0" collapsed="false">
      <c r="A497" s="10" t="s">
        <v>1054</v>
      </c>
      <c r="B497" s="10" t="n">
        <v>1</v>
      </c>
      <c r="C497" s="10" t="s">
        <v>1055</v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  <c r="P497" s="11" t="n">
        <v>0</v>
      </c>
      <c r="Q497" s="11" t="n">
        <v>0</v>
      </c>
      <c r="R497" s="11" t="n">
        <v>0</v>
      </c>
      <c r="S497" s="11" t="n">
        <v>0</v>
      </c>
      <c r="T497" s="11" t="n">
        <v>0</v>
      </c>
      <c r="U497" s="11" t="n">
        <v>0</v>
      </c>
      <c r="V497" s="11" t="n">
        <v>0</v>
      </c>
      <c r="W497" s="11" t="n">
        <v>0</v>
      </c>
      <c r="X497" s="11" t="n">
        <v>0</v>
      </c>
      <c r="Y497" s="11" t="n">
        <v>0</v>
      </c>
      <c r="Z497" s="11" t="n">
        <v>0</v>
      </c>
      <c r="AA497" s="11" t="n">
        <v>0</v>
      </c>
      <c r="AB497" s="11" t="n">
        <v>0</v>
      </c>
      <c r="AC497" s="11" t="n">
        <v>0</v>
      </c>
      <c r="AD497" s="11" t="n">
        <v>12511.5354</v>
      </c>
      <c r="AE497" s="11" t="n">
        <v>12511.4242</v>
      </c>
      <c r="AF497" s="11" t="n">
        <v>15361.59396</v>
      </c>
      <c r="AG497" s="11" t="n">
        <v>15361.4367</v>
      </c>
      <c r="AH497" s="11" t="n">
        <v>15361.47231</v>
      </c>
      <c r="AI497" s="11" t="n">
        <v>15361.51824</v>
      </c>
      <c r="AJ497" s="11" t="n">
        <v>15361.55265</v>
      </c>
      <c r="AK497" s="11" t="n">
        <v>15361.432124</v>
      </c>
      <c r="AL497" s="11" t="n">
        <v>0</v>
      </c>
      <c r="AM497" s="11" t="n">
        <v>0</v>
      </c>
      <c r="AN497" s="11" t="n">
        <v>0</v>
      </c>
      <c r="AO497" s="11" t="n">
        <v>0</v>
      </c>
      <c r="AP497" s="11" t="n">
        <v>0</v>
      </c>
      <c r="AQ497" s="11" t="n">
        <v>0</v>
      </c>
      <c r="AR497" s="11" t="n">
        <v>0</v>
      </c>
      <c r="AS497" s="11" t="n">
        <v>0</v>
      </c>
    </row>
    <row r="498" customFormat="false" ht="15" hidden="false" customHeight="false" outlineLevel="0" collapsed="false">
      <c r="A498" s="10" t="s">
        <v>1056</v>
      </c>
      <c r="B498" s="10" t="n">
        <v>1</v>
      </c>
      <c r="C498" s="10" t="s">
        <v>1057</v>
      </c>
      <c r="D498" s="11" t="n">
        <v>5936.361696</v>
      </c>
      <c r="E498" s="11" t="n">
        <v>6302.338422</v>
      </c>
      <c r="F498" s="11" t="n">
        <v>6749.60187</v>
      </c>
      <c r="G498" s="11" t="n">
        <v>7359.428826</v>
      </c>
      <c r="H498" s="11" t="n">
        <v>6749.638427</v>
      </c>
      <c r="I498" s="11" t="n">
        <v>6627.571295</v>
      </c>
      <c r="J498" s="11" t="n">
        <v>7156.152804</v>
      </c>
      <c r="K498" s="11" t="n">
        <v>6221.008689</v>
      </c>
      <c r="L498" s="11" t="n">
        <v>4594.52349</v>
      </c>
      <c r="M498" s="11" t="n">
        <v>4147.282812</v>
      </c>
      <c r="N498" s="11" t="n">
        <v>3903.440036</v>
      </c>
      <c r="O498" s="11" t="n">
        <v>3822.013153</v>
      </c>
      <c r="P498" s="11" t="n">
        <v>4098.483603</v>
      </c>
      <c r="Q498" s="11" t="n">
        <v>4098.529368</v>
      </c>
      <c r="R498" s="11" t="n">
        <v>4397.45733</v>
      </c>
      <c r="S498" s="11" t="n">
        <v>4440.02944</v>
      </c>
      <c r="T498" s="11" t="n">
        <v>4696.278994</v>
      </c>
      <c r="U498" s="11" t="n">
        <v>4183.99956</v>
      </c>
      <c r="V498" s="11" t="n">
        <v>4653.474272</v>
      </c>
      <c r="W498" s="11" t="n">
        <v>4354.62408</v>
      </c>
      <c r="X498" s="11" t="n">
        <v>4055.801274</v>
      </c>
      <c r="Y498" s="11" t="n">
        <v>0</v>
      </c>
      <c r="Z498" s="11" t="n">
        <v>0</v>
      </c>
      <c r="AA498" s="11" t="n">
        <v>0</v>
      </c>
      <c r="AB498" s="11" t="n">
        <v>0</v>
      </c>
      <c r="AC498" s="11" t="n">
        <v>0</v>
      </c>
      <c r="AD498" s="11" t="n">
        <v>0</v>
      </c>
      <c r="AE498" s="11" t="n">
        <v>0</v>
      </c>
      <c r="AF498" s="11" t="n">
        <v>0</v>
      </c>
      <c r="AG498" s="11" t="n">
        <v>0</v>
      </c>
      <c r="AH498" s="11" t="n">
        <v>0</v>
      </c>
      <c r="AI498" s="11" t="n">
        <v>0</v>
      </c>
      <c r="AJ498" s="11" t="n">
        <v>0</v>
      </c>
      <c r="AK498" s="11" t="n">
        <v>0</v>
      </c>
      <c r="AL498" s="11" t="n">
        <v>0</v>
      </c>
      <c r="AM498" s="11" t="n">
        <v>0</v>
      </c>
      <c r="AN498" s="11" t="n">
        <v>0</v>
      </c>
      <c r="AO498" s="11" t="n">
        <v>0</v>
      </c>
      <c r="AP498" s="11" t="n">
        <v>0</v>
      </c>
      <c r="AQ498" s="11" t="n">
        <v>0</v>
      </c>
      <c r="AR498" s="11" t="n">
        <v>0</v>
      </c>
      <c r="AS498" s="11" t="n">
        <v>0</v>
      </c>
    </row>
    <row r="499" customFormat="false" ht="15" hidden="false" customHeight="false" outlineLevel="0" collapsed="false">
      <c r="A499" s="10" t="s">
        <v>1058</v>
      </c>
      <c r="B499" s="10" t="n">
        <v>1</v>
      </c>
      <c r="C499" s="10" t="s">
        <v>1059</v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  <c r="P499" s="11" t="n">
        <v>0</v>
      </c>
      <c r="Q499" s="11" t="n">
        <v>0</v>
      </c>
      <c r="R499" s="11" t="n">
        <v>0</v>
      </c>
      <c r="S499" s="11" t="n">
        <v>0</v>
      </c>
      <c r="T499" s="11" t="n">
        <v>0</v>
      </c>
      <c r="U499" s="11" t="n">
        <v>0</v>
      </c>
      <c r="V499" s="11" t="n">
        <v>0</v>
      </c>
      <c r="W499" s="11" t="n">
        <v>0</v>
      </c>
      <c r="X499" s="11" t="n">
        <v>0</v>
      </c>
      <c r="Y499" s="11" t="n">
        <v>0</v>
      </c>
      <c r="Z499" s="11" t="n">
        <v>0</v>
      </c>
      <c r="AA499" s="11" t="n">
        <v>0</v>
      </c>
      <c r="AB499" s="11" t="n">
        <v>0</v>
      </c>
      <c r="AC499" s="11" t="n">
        <v>0</v>
      </c>
      <c r="AD499" s="11" t="n">
        <v>0</v>
      </c>
      <c r="AE499" s="11" t="n">
        <v>0</v>
      </c>
      <c r="AF499" s="11" t="n">
        <v>0</v>
      </c>
      <c r="AG499" s="11" t="n">
        <v>0</v>
      </c>
      <c r="AH499" s="11" t="n">
        <v>0</v>
      </c>
      <c r="AI499" s="11" t="n">
        <v>0</v>
      </c>
      <c r="AJ499" s="11" t="n">
        <v>0</v>
      </c>
      <c r="AK499" s="11" t="n">
        <v>437.614056</v>
      </c>
      <c r="AL499" s="11" t="n">
        <v>510.494039</v>
      </c>
      <c r="AM499" s="11" t="n">
        <v>401.207423</v>
      </c>
      <c r="AN499" s="11" t="n">
        <v>378.249988</v>
      </c>
      <c r="AO499" s="11" t="n">
        <v>416.04216</v>
      </c>
      <c r="AP499" s="11" t="n">
        <v>453.768938</v>
      </c>
      <c r="AQ499" s="11" t="n">
        <v>453.827062</v>
      </c>
      <c r="AR499" s="11" t="n">
        <v>491.59548</v>
      </c>
      <c r="AS499" s="11" t="n">
        <v>0</v>
      </c>
    </row>
    <row r="500" customFormat="false" ht="15" hidden="false" customHeight="false" outlineLevel="0" collapsed="false">
      <c r="A500" s="10" t="s">
        <v>1060</v>
      </c>
      <c r="B500" s="10" t="n">
        <v>1</v>
      </c>
      <c r="C500" s="10" t="s">
        <v>1061</v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  <c r="P500" s="11" t="n">
        <v>0</v>
      </c>
      <c r="Q500" s="11" t="n">
        <v>0</v>
      </c>
      <c r="R500" s="11" t="n">
        <v>0</v>
      </c>
      <c r="S500" s="11" t="n">
        <v>572.0064</v>
      </c>
      <c r="T500" s="11" t="n">
        <v>623.95504</v>
      </c>
      <c r="U500" s="11" t="n">
        <v>572.05278</v>
      </c>
      <c r="V500" s="11" t="n">
        <v>597.950256</v>
      </c>
      <c r="W500" s="11" t="n">
        <v>572.08973</v>
      </c>
      <c r="X500" s="11" t="n">
        <v>571.91897</v>
      </c>
      <c r="Y500" s="11" t="n">
        <v>597.984112</v>
      </c>
      <c r="Z500" s="11" t="n">
        <v>597.9837</v>
      </c>
      <c r="AA500" s="11" t="n">
        <v>624.059736</v>
      </c>
      <c r="AB500" s="11" t="n">
        <v>649.9724</v>
      </c>
      <c r="AC500" s="11" t="n">
        <v>623.9067</v>
      </c>
      <c r="AD500" s="11" t="n">
        <v>623.99484</v>
      </c>
      <c r="AE500" s="11" t="n">
        <v>624.0146</v>
      </c>
      <c r="AF500" s="11" t="n">
        <v>623.90434</v>
      </c>
      <c r="AG500" s="11" t="n">
        <v>441.909</v>
      </c>
      <c r="AH500" s="11" t="n">
        <v>468.0453</v>
      </c>
      <c r="AI500" s="11" t="n">
        <v>468.02529</v>
      </c>
      <c r="AJ500" s="11" t="n">
        <v>520.08075</v>
      </c>
      <c r="AK500" s="11" t="n">
        <v>519.942963</v>
      </c>
      <c r="AL500" s="11" t="n">
        <v>493.985069</v>
      </c>
      <c r="AM500" s="11" t="n">
        <v>494.001251</v>
      </c>
      <c r="AN500" s="11" t="n">
        <v>512.206342</v>
      </c>
      <c r="AO500" s="11" t="n">
        <v>512.15808</v>
      </c>
      <c r="AP500" s="11" t="n">
        <v>512.255517</v>
      </c>
      <c r="AQ500" s="11" t="n">
        <v>485.228316</v>
      </c>
      <c r="AR500" s="11" t="n">
        <v>485.363988</v>
      </c>
      <c r="AS500" s="11" t="n">
        <v>485.319368</v>
      </c>
    </row>
    <row r="501" customFormat="false" ht="15" hidden="false" customHeight="false" outlineLevel="0" collapsed="false">
      <c r="A501" s="10" t="s">
        <v>1062</v>
      </c>
      <c r="B501" s="10" t="n">
        <v>1</v>
      </c>
      <c r="C501" s="10" t="s">
        <v>1063</v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2922.46665</v>
      </c>
      <c r="N501" s="11" t="n">
        <v>2852.553583</v>
      </c>
      <c r="O501" s="11" t="n">
        <v>2712.511039</v>
      </c>
      <c r="P501" s="11" t="n">
        <v>2625.014277</v>
      </c>
      <c r="Q501" s="11" t="n">
        <v>2817.482526</v>
      </c>
      <c r="R501" s="11" t="n">
        <v>2765.075385</v>
      </c>
      <c r="S501" s="11" t="n">
        <v>2799.93728</v>
      </c>
      <c r="T501" s="11" t="n">
        <v>2834.92616</v>
      </c>
      <c r="U501" s="11" t="n">
        <v>2817.521148</v>
      </c>
      <c r="V501" s="11" t="n">
        <v>2764.933984</v>
      </c>
      <c r="W501" s="11" t="n">
        <v>2099.97582</v>
      </c>
      <c r="X501" s="11" t="n">
        <v>1994.924242</v>
      </c>
      <c r="Y501" s="11" t="n">
        <v>1977.57736</v>
      </c>
      <c r="Z501" s="11" t="n">
        <v>2082.53436</v>
      </c>
      <c r="AA501" s="11" t="n">
        <v>2187.44674</v>
      </c>
      <c r="AB501" s="11" t="n">
        <v>2571.7648</v>
      </c>
      <c r="AC501" s="11" t="n">
        <v>2717.7614</v>
      </c>
      <c r="AD501" s="11" t="n">
        <v>2973.21192</v>
      </c>
      <c r="AE501" s="11" t="n">
        <v>2918.399</v>
      </c>
      <c r="AF501" s="11" t="n">
        <v>2772.54366</v>
      </c>
      <c r="AG501" s="11" t="n">
        <v>2717.74035</v>
      </c>
      <c r="AH501" s="11" t="n">
        <v>3082.52003</v>
      </c>
      <c r="AI501" s="11" t="n">
        <v>2845.42974</v>
      </c>
      <c r="AJ501" s="11" t="n">
        <v>3684.4098</v>
      </c>
      <c r="AK501" s="11" t="n">
        <v>5234.792382</v>
      </c>
      <c r="AL501" s="11" t="n">
        <v>4778.796516</v>
      </c>
      <c r="AM501" s="11" t="n">
        <v>4176.981091</v>
      </c>
      <c r="AN501" s="11" t="n">
        <v>3819.738712</v>
      </c>
      <c r="AO501" s="11" t="n">
        <v>5446.16616</v>
      </c>
      <c r="AP501" s="11" t="n">
        <v>5030.026867</v>
      </c>
      <c r="AQ501" s="11" t="n">
        <v>4405.999416</v>
      </c>
      <c r="AR501" s="11" t="n">
        <v>3725.220537</v>
      </c>
      <c r="AS501" s="11" t="n">
        <v>3687.412104</v>
      </c>
    </row>
    <row r="502" customFormat="false" ht="15" hidden="false" customHeight="false" outlineLevel="0" collapsed="false">
      <c r="A502" s="10" t="s">
        <v>1064</v>
      </c>
      <c r="B502" s="10" t="n">
        <v>1</v>
      </c>
      <c r="C502" s="10" t="s">
        <v>1065</v>
      </c>
      <c r="D502" s="11" t="n">
        <v>0</v>
      </c>
      <c r="E502" s="11" t="n">
        <v>0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1506.551645</v>
      </c>
      <c r="O502" s="11" t="n">
        <v>1506.574615</v>
      </c>
      <c r="P502" s="11" t="n">
        <v>1506.606075</v>
      </c>
      <c r="Q502" s="11" t="n">
        <v>1575.068802</v>
      </c>
      <c r="R502" s="11" t="n">
        <v>1574.98641</v>
      </c>
      <c r="S502" s="11" t="n">
        <v>1506.624</v>
      </c>
      <c r="T502" s="11" t="n">
        <v>1438.148546</v>
      </c>
      <c r="U502" s="11" t="n">
        <v>1506.497772</v>
      </c>
      <c r="V502" s="11" t="n">
        <v>1506.59464</v>
      </c>
      <c r="W502" s="11" t="n">
        <v>1438.057096</v>
      </c>
      <c r="X502" s="11" t="n">
        <v>0</v>
      </c>
      <c r="Y502" s="11" t="n">
        <v>1438.128736</v>
      </c>
      <c r="Z502" s="11" t="n">
        <v>1506.59238</v>
      </c>
      <c r="AA502" s="11" t="n">
        <v>1643.519188</v>
      </c>
      <c r="AB502" s="11" t="n">
        <v>1712.7176</v>
      </c>
      <c r="AC502" s="11" t="n">
        <v>1641.3735</v>
      </c>
      <c r="AD502" s="11" t="n">
        <v>1712.5668</v>
      </c>
      <c r="AE502" s="11" t="n">
        <v>1569.9244</v>
      </c>
      <c r="AF502" s="11" t="n">
        <v>1569.8923</v>
      </c>
      <c r="AG502" s="11" t="n">
        <v>1641.29535</v>
      </c>
      <c r="AH502" s="11" t="n">
        <v>1712.59467</v>
      </c>
      <c r="AI502" s="11" t="n">
        <v>1712.55132</v>
      </c>
      <c r="AJ502" s="11" t="n">
        <v>1569.9651</v>
      </c>
      <c r="AK502" s="11" t="n">
        <v>1498.496616</v>
      </c>
      <c r="AL502" s="11" t="n">
        <v>1284.397866</v>
      </c>
      <c r="AM502" s="11" t="n">
        <v>1284.547119</v>
      </c>
      <c r="AN502" s="11" t="n">
        <v>1331.80545</v>
      </c>
      <c r="AO502" s="11" t="n">
        <v>1183.7616</v>
      </c>
      <c r="AP502" s="11" t="n">
        <v>1183.855274</v>
      </c>
      <c r="AQ502" s="11" t="n">
        <v>1183.774648</v>
      </c>
      <c r="AR502" s="11" t="n">
        <v>1183.810383</v>
      </c>
      <c r="AS502" s="11" t="n">
        <v>1183.808224</v>
      </c>
    </row>
    <row r="503" customFormat="false" ht="15" hidden="false" customHeight="false" outlineLevel="0" collapsed="false">
      <c r="A503" s="10" t="s">
        <v>1066</v>
      </c>
      <c r="B503" s="10" t="n">
        <v>1</v>
      </c>
      <c r="C503" s="10" t="s">
        <v>1067</v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  <c r="P503" s="11" t="n">
        <v>0</v>
      </c>
      <c r="Q503" s="11" t="n">
        <v>0</v>
      </c>
      <c r="R503" s="11" t="n">
        <v>0</v>
      </c>
      <c r="S503" s="11" t="n">
        <v>0</v>
      </c>
      <c r="T503" s="11" t="n">
        <v>0</v>
      </c>
      <c r="U503" s="11" t="n">
        <v>0</v>
      </c>
      <c r="V503" s="11" t="n">
        <v>0</v>
      </c>
      <c r="W503" s="11" t="n">
        <v>0</v>
      </c>
      <c r="X503" s="11" t="n">
        <v>0</v>
      </c>
      <c r="Y503" s="11" t="n">
        <v>0</v>
      </c>
      <c r="Z503" s="11" t="n">
        <v>0</v>
      </c>
      <c r="AA503" s="11" t="n">
        <v>0</v>
      </c>
      <c r="AB503" s="11" t="n">
        <v>0</v>
      </c>
      <c r="AC503" s="11" t="n">
        <v>0</v>
      </c>
      <c r="AD503" s="11" t="n">
        <v>0</v>
      </c>
      <c r="AE503" s="11" t="n">
        <v>0</v>
      </c>
      <c r="AF503" s="11" t="n">
        <v>0</v>
      </c>
      <c r="AG503" s="11" t="n">
        <v>0</v>
      </c>
      <c r="AH503" s="11" t="n">
        <v>0</v>
      </c>
      <c r="AI503" s="11" t="n">
        <v>0</v>
      </c>
      <c r="AJ503" s="11" t="n">
        <v>0</v>
      </c>
      <c r="AK503" s="11" t="n">
        <v>0</v>
      </c>
      <c r="AL503" s="11" t="n">
        <v>0</v>
      </c>
      <c r="AM503" s="11" t="n">
        <v>0</v>
      </c>
      <c r="AN503" s="11" t="n">
        <v>0</v>
      </c>
      <c r="AO503" s="11" t="n">
        <v>1275.04584</v>
      </c>
      <c r="AP503" s="11" t="n">
        <v>1350.080288</v>
      </c>
      <c r="AQ503" s="11" t="n">
        <v>1350.078496</v>
      </c>
      <c r="AR503" s="11" t="n">
        <v>1424.934504</v>
      </c>
      <c r="AS503" s="11" t="n">
        <v>1574.968984</v>
      </c>
    </row>
    <row r="504" customFormat="false" ht="15" hidden="false" customHeight="false" outlineLevel="0" collapsed="false">
      <c r="A504" s="10" t="s">
        <v>1068</v>
      </c>
      <c r="B504" s="10" t="n">
        <v>1</v>
      </c>
      <c r="C504" s="10" t="s">
        <v>1069</v>
      </c>
      <c r="D504" s="11" t="n">
        <v>0</v>
      </c>
      <c r="E504" s="11" t="n">
        <v>0</v>
      </c>
      <c r="F504" s="11" t="n">
        <v>0</v>
      </c>
      <c r="G504" s="11" t="n">
        <v>0</v>
      </c>
      <c r="H504" s="11" t="n">
        <v>0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  <c r="P504" s="11" t="n">
        <v>0</v>
      </c>
      <c r="Q504" s="11" t="n">
        <v>0</v>
      </c>
      <c r="R504" s="11" t="n">
        <v>0</v>
      </c>
      <c r="S504" s="11" t="n">
        <v>0</v>
      </c>
      <c r="T504" s="11" t="n">
        <v>0</v>
      </c>
      <c r="U504" s="11" t="n">
        <v>0</v>
      </c>
      <c r="V504" s="11" t="n">
        <v>0</v>
      </c>
      <c r="W504" s="11" t="n">
        <v>0</v>
      </c>
      <c r="X504" s="11" t="n">
        <v>0</v>
      </c>
      <c r="Y504" s="11" t="n">
        <v>0</v>
      </c>
      <c r="Z504" s="11" t="n">
        <v>0</v>
      </c>
      <c r="AA504" s="11" t="n">
        <v>0</v>
      </c>
      <c r="AB504" s="11" t="n">
        <v>0</v>
      </c>
      <c r="AC504" s="11" t="n">
        <v>0</v>
      </c>
      <c r="AD504" s="11" t="n">
        <v>0</v>
      </c>
      <c r="AE504" s="11" t="n">
        <v>0</v>
      </c>
      <c r="AF504" s="11" t="n">
        <v>0</v>
      </c>
      <c r="AG504" s="11" t="n">
        <v>0</v>
      </c>
      <c r="AH504" s="11" t="n">
        <v>0</v>
      </c>
      <c r="AI504" s="11" t="n">
        <v>0</v>
      </c>
      <c r="AJ504" s="11" t="n">
        <v>0</v>
      </c>
      <c r="AK504" s="11" t="n">
        <v>3085.03175</v>
      </c>
      <c r="AL504" s="11" t="n">
        <v>3072.50275</v>
      </c>
      <c r="AM504" s="11" t="n">
        <v>3012.20275</v>
      </c>
      <c r="AN504" s="11" t="n">
        <v>2844.633</v>
      </c>
      <c r="AO504" s="11" t="n">
        <v>2847.24</v>
      </c>
      <c r="AP504" s="11" t="n">
        <v>2987.7045</v>
      </c>
      <c r="AQ504" s="11" t="n">
        <v>2894.529</v>
      </c>
      <c r="AR504" s="11" t="n">
        <v>2856.1005</v>
      </c>
      <c r="AS504" s="11" t="n">
        <v>2887.764</v>
      </c>
    </row>
    <row r="505" customFormat="false" ht="15" hidden="false" customHeight="false" outlineLevel="0" collapsed="false">
      <c r="A505" s="10" t="s">
        <v>1070</v>
      </c>
      <c r="B505" s="10" t="n">
        <v>1</v>
      </c>
      <c r="C505" s="10" t="s">
        <v>1071</v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  <c r="J505" s="11" t="n">
        <v>0</v>
      </c>
      <c r="K505" s="11" t="n">
        <v>1879.917186</v>
      </c>
      <c r="L505" s="11" t="n">
        <v>2079.927</v>
      </c>
      <c r="M505" s="11" t="n">
        <v>1959.994944</v>
      </c>
      <c r="N505" s="11" t="n">
        <v>2039.996545</v>
      </c>
      <c r="O505" s="11" t="n">
        <v>1959.985055</v>
      </c>
      <c r="P505" s="11" t="n">
        <v>2142.041868</v>
      </c>
      <c r="Q505" s="11" t="n">
        <v>2352.004737</v>
      </c>
      <c r="R505" s="11" t="n">
        <v>5003.997465</v>
      </c>
      <c r="S505" s="11" t="n">
        <v>2897.99552</v>
      </c>
      <c r="T505" s="11" t="n">
        <v>2981.928611</v>
      </c>
      <c r="U505" s="11" t="n">
        <v>0</v>
      </c>
      <c r="V505" s="11" t="n">
        <v>0</v>
      </c>
      <c r="W505" s="11" t="n">
        <v>0</v>
      </c>
      <c r="X505" s="11" t="n">
        <v>0</v>
      </c>
      <c r="Y505" s="11" t="n">
        <v>0</v>
      </c>
      <c r="Z505" s="11" t="n">
        <v>0</v>
      </c>
      <c r="AA505" s="11" t="n">
        <v>0</v>
      </c>
      <c r="AB505" s="11" t="n">
        <v>0</v>
      </c>
      <c r="AC505" s="11" t="n">
        <v>0</v>
      </c>
      <c r="AD505" s="11" t="n">
        <v>0</v>
      </c>
      <c r="AE505" s="11" t="n">
        <v>0</v>
      </c>
      <c r="AF505" s="11" t="n">
        <v>0</v>
      </c>
      <c r="AG505" s="11" t="n">
        <v>0</v>
      </c>
      <c r="AH505" s="11" t="n">
        <v>0</v>
      </c>
      <c r="AI505" s="11" t="n">
        <v>0</v>
      </c>
      <c r="AJ505" s="11" t="n">
        <v>0</v>
      </c>
      <c r="AK505" s="11" t="n">
        <v>0</v>
      </c>
      <c r="AL505" s="11" t="n">
        <v>0</v>
      </c>
      <c r="AM505" s="11" t="n">
        <v>0</v>
      </c>
      <c r="AN505" s="11" t="n">
        <v>0</v>
      </c>
      <c r="AO505" s="11" t="n">
        <v>0</v>
      </c>
      <c r="AP505" s="11" t="n">
        <v>0</v>
      </c>
      <c r="AQ505" s="11" t="n">
        <v>0</v>
      </c>
      <c r="AR505" s="11" t="n">
        <v>0</v>
      </c>
      <c r="AS505" s="11" t="n">
        <v>0</v>
      </c>
    </row>
    <row r="506" customFormat="false" ht="15" hidden="false" customHeight="false" outlineLevel="0" collapsed="false">
      <c r="A506" s="10" t="s">
        <v>1072</v>
      </c>
      <c r="B506" s="10" t="n">
        <v>1</v>
      </c>
      <c r="C506" s="10" t="s">
        <v>1073</v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  <c r="P506" s="11" t="n">
        <v>0</v>
      </c>
      <c r="Q506" s="11" t="n">
        <v>0</v>
      </c>
      <c r="R506" s="11" t="n">
        <v>0</v>
      </c>
      <c r="S506" s="11" t="n">
        <v>0</v>
      </c>
      <c r="T506" s="11" t="n">
        <v>0</v>
      </c>
      <c r="U506" s="11" t="n">
        <v>0</v>
      </c>
      <c r="V506" s="11" t="n">
        <v>0</v>
      </c>
      <c r="W506" s="11" t="n">
        <v>0</v>
      </c>
      <c r="X506" s="11" t="n">
        <v>0</v>
      </c>
      <c r="Y506" s="11" t="n">
        <v>0</v>
      </c>
      <c r="Z506" s="11" t="n">
        <v>0</v>
      </c>
      <c r="AA506" s="11" t="n">
        <v>0</v>
      </c>
      <c r="AB506" s="11" t="n">
        <v>0</v>
      </c>
      <c r="AC506" s="11" t="n">
        <v>0</v>
      </c>
      <c r="AD506" s="11" t="n">
        <v>11327.02704</v>
      </c>
      <c r="AE506" s="11" t="n">
        <v>8553.9146</v>
      </c>
      <c r="AF506" s="11" t="n">
        <v>11091.91146</v>
      </c>
      <c r="AG506" s="11" t="n">
        <v>11185.9632</v>
      </c>
      <c r="AH506" s="11" t="n">
        <v>9587.97376</v>
      </c>
      <c r="AI506" s="11" t="n">
        <v>11421.04725</v>
      </c>
      <c r="AJ506" s="11" t="n">
        <v>11186.0472</v>
      </c>
      <c r="AK506" s="11" t="n">
        <v>11139.082699</v>
      </c>
      <c r="AL506" s="11" t="n">
        <v>11561.965423</v>
      </c>
      <c r="AM506" s="11" t="n">
        <v>11515.066656</v>
      </c>
      <c r="AN506" s="11" t="n">
        <v>10998.040786</v>
      </c>
      <c r="AO506" s="11" t="n">
        <v>10669.03968</v>
      </c>
      <c r="AP506" s="11" t="n">
        <v>14053.07553</v>
      </c>
      <c r="AQ506" s="11" t="n">
        <v>14241.08268</v>
      </c>
      <c r="AR506" s="11" t="n">
        <v>15180.953094</v>
      </c>
      <c r="AS506" s="11" t="n">
        <v>15133.983552</v>
      </c>
    </row>
    <row r="507" customFormat="false" ht="15" hidden="false" customHeight="false" outlineLevel="0" collapsed="false">
      <c r="A507" s="10" t="s">
        <v>1074</v>
      </c>
      <c r="B507" s="10" t="n">
        <v>1</v>
      </c>
      <c r="C507" s="10" t="s">
        <v>1075</v>
      </c>
      <c r="D507" s="11" t="n">
        <v>5409.92466</v>
      </c>
      <c r="E507" s="11" t="n">
        <v>5341.35465</v>
      </c>
      <c r="F507" s="11" t="n">
        <v>5409.998667</v>
      </c>
      <c r="G507" s="11" t="n">
        <v>5341.439457</v>
      </c>
      <c r="H507" s="11" t="n">
        <v>5409.926487</v>
      </c>
      <c r="I507" s="11" t="n">
        <v>5615.37969</v>
      </c>
      <c r="J507" s="11" t="n">
        <v>5615.312832</v>
      </c>
      <c r="K507" s="11" t="n">
        <v>5478.319154</v>
      </c>
      <c r="L507" s="11" t="n">
        <v>5546.883285</v>
      </c>
      <c r="M507" s="11" t="n">
        <v>2541.958782</v>
      </c>
      <c r="N507" s="11" t="n">
        <v>2480.002548</v>
      </c>
      <c r="O507" s="11" t="n">
        <v>2480.053597</v>
      </c>
      <c r="P507" s="11" t="n">
        <v>2541.914865</v>
      </c>
      <c r="Q507" s="11" t="n">
        <v>2417.988735</v>
      </c>
      <c r="R507" s="11" t="n">
        <v>2418.055695</v>
      </c>
      <c r="S507" s="11" t="n">
        <v>2449.07264</v>
      </c>
      <c r="T507" s="11" t="n">
        <v>2603.994974</v>
      </c>
      <c r="U507" s="11" t="n">
        <v>2727.982452</v>
      </c>
      <c r="V507" s="11" t="n">
        <v>2697.057536</v>
      </c>
      <c r="W507" s="11" t="n">
        <v>2665.918312</v>
      </c>
      <c r="X507" s="11" t="n">
        <v>2666.067708</v>
      </c>
      <c r="Y507" s="11" t="n">
        <v>2945.016624</v>
      </c>
      <c r="Z507" s="11" t="n">
        <v>2851.95366</v>
      </c>
      <c r="AA507" s="11" t="n">
        <v>2851.977276</v>
      </c>
      <c r="AB507" s="11" t="n">
        <v>3166.3148</v>
      </c>
      <c r="AC507" s="11" t="n">
        <v>3004.7708</v>
      </c>
      <c r="AD507" s="11" t="n">
        <v>3004.85052</v>
      </c>
      <c r="AE507" s="11" t="n">
        <v>2972.4398</v>
      </c>
      <c r="AF507" s="11" t="n">
        <v>3295.71244</v>
      </c>
      <c r="AG507" s="11" t="n">
        <v>3360.20805</v>
      </c>
      <c r="AH507" s="11" t="n">
        <v>3037.21926</v>
      </c>
      <c r="AI507" s="11" t="n">
        <v>3198.63879</v>
      </c>
      <c r="AJ507" s="11" t="n">
        <v>3295.67925</v>
      </c>
      <c r="AK507" s="11" t="n">
        <v>2552.564479</v>
      </c>
      <c r="AL507" s="11" t="n">
        <v>2778.643084</v>
      </c>
      <c r="AM507" s="11" t="n">
        <v>2614.412154</v>
      </c>
      <c r="AN507" s="11" t="n">
        <v>2551.5496</v>
      </c>
      <c r="AO507" s="11" t="n">
        <v>2881.06176</v>
      </c>
      <c r="AP507" s="11" t="n">
        <v>2780.556988</v>
      </c>
      <c r="AQ507" s="11" t="n">
        <v>2780.5021</v>
      </c>
      <c r="AR507" s="11" t="n">
        <v>2713.468572</v>
      </c>
      <c r="AS507" s="11" t="n">
        <v>8040.060024</v>
      </c>
    </row>
    <row r="508" customFormat="false" ht="15" hidden="false" customHeight="false" outlineLevel="0" collapsed="false">
      <c r="A508" s="10" t="s">
        <v>1076</v>
      </c>
      <c r="B508" s="10" t="n">
        <v>1</v>
      </c>
      <c r="C508" s="10" t="s">
        <v>1077</v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24201.595733</v>
      </c>
      <c r="I508" s="11" t="n">
        <v>20344.247255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  <c r="P508" s="11" t="n">
        <v>0</v>
      </c>
      <c r="Q508" s="11" t="n">
        <v>0</v>
      </c>
      <c r="R508" s="11" t="n">
        <v>0</v>
      </c>
      <c r="S508" s="11" t="n">
        <v>0</v>
      </c>
      <c r="T508" s="11" t="n">
        <v>0</v>
      </c>
      <c r="U508" s="11" t="n">
        <v>0</v>
      </c>
      <c r="V508" s="11" t="n">
        <v>0</v>
      </c>
      <c r="W508" s="11" t="n">
        <v>0</v>
      </c>
      <c r="X508" s="11" t="n">
        <v>0</v>
      </c>
      <c r="Y508" s="11" t="n">
        <v>0</v>
      </c>
      <c r="Z508" s="11" t="n">
        <v>0</v>
      </c>
      <c r="AA508" s="11" t="n">
        <v>0</v>
      </c>
      <c r="AB508" s="11" t="n">
        <v>0</v>
      </c>
      <c r="AC508" s="11" t="n">
        <v>0</v>
      </c>
      <c r="AD508" s="11" t="n">
        <v>0</v>
      </c>
      <c r="AE508" s="11" t="n">
        <v>0</v>
      </c>
      <c r="AF508" s="11" t="n">
        <v>0</v>
      </c>
      <c r="AG508" s="11" t="n">
        <v>0</v>
      </c>
      <c r="AH508" s="11" t="n">
        <v>0</v>
      </c>
      <c r="AI508" s="11" t="n">
        <v>0</v>
      </c>
      <c r="AJ508" s="11" t="n">
        <v>0</v>
      </c>
      <c r="AK508" s="11" t="n">
        <v>0</v>
      </c>
      <c r="AL508" s="11" t="n">
        <v>0</v>
      </c>
      <c r="AM508" s="11" t="n">
        <v>0</v>
      </c>
      <c r="AN508" s="11" t="n">
        <v>0</v>
      </c>
      <c r="AO508" s="11" t="n">
        <v>0</v>
      </c>
      <c r="AP508" s="11" t="n">
        <v>0</v>
      </c>
      <c r="AQ508" s="11" t="n">
        <v>0</v>
      </c>
      <c r="AR508" s="11" t="n">
        <v>0</v>
      </c>
      <c r="AS508" s="11" t="n">
        <v>0</v>
      </c>
    </row>
    <row r="509" customFormat="false" ht="15" hidden="false" customHeight="false" outlineLevel="0" collapsed="false">
      <c r="A509" s="10" t="s">
        <v>1078</v>
      </c>
      <c r="B509" s="10" t="n">
        <v>1</v>
      </c>
      <c r="C509" s="10" t="s">
        <v>1079</v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  <c r="P509" s="11" t="n">
        <v>0</v>
      </c>
      <c r="Q509" s="11" t="n">
        <v>0</v>
      </c>
      <c r="R509" s="11" t="n">
        <v>0</v>
      </c>
      <c r="S509" s="11" t="n">
        <v>0</v>
      </c>
      <c r="T509" s="11" t="n">
        <v>0</v>
      </c>
      <c r="U509" s="11" t="n">
        <v>0</v>
      </c>
      <c r="V509" s="11" t="n">
        <v>0</v>
      </c>
      <c r="W509" s="11" t="n">
        <v>818.97074</v>
      </c>
      <c r="X509" s="11" t="n">
        <v>818.99584</v>
      </c>
      <c r="Y509" s="11" t="n">
        <v>819.095904</v>
      </c>
      <c r="Z509" s="11" t="n">
        <v>819.01317</v>
      </c>
      <c r="AA509" s="11" t="n">
        <v>818.926638</v>
      </c>
      <c r="AB509" s="11" t="n">
        <v>818.928</v>
      </c>
      <c r="AC509" s="11" t="n">
        <v>818.9417</v>
      </c>
      <c r="AD509" s="11" t="n">
        <v>818.92944</v>
      </c>
      <c r="AE509" s="11" t="n">
        <v>819.0314</v>
      </c>
      <c r="AF509" s="11" t="n">
        <v>819.00712</v>
      </c>
      <c r="AG509" s="11" t="n">
        <v>819.04245</v>
      </c>
      <c r="AH509" s="11" t="n">
        <v>818.98529</v>
      </c>
      <c r="AI509" s="11" t="n">
        <v>2708.99226</v>
      </c>
      <c r="AJ509" s="11" t="n">
        <v>2614.5294</v>
      </c>
      <c r="AK509" s="11" t="n">
        <v>2110.530079</v>
      </c>
      <c r="AL509" s="11" t="n">
        <v>1889.910199</v>
      </c>
      <c r="AM509" s="11" t="n">
        <v>1543.506639</v>
      </c>
      <c r="AN509" s="11" t="n">
        <v>1012.516946</v>
      </c>
      <c r="AO509" s="11" t="n">
        <v>1012.40952</v>
      </c>
      <c r="AP509" s="11" t="n">
        <v>1012.379143</v>
      </c>
      <c r="AQ509" s="11" t="n">
        <v>1045.188108</v>
      </c>
      <c r="AR509" s="11" t="n">
        <v>947.186784</v>
      </c>
      <c r="AS509" s="11" t="n">
        <v>849.177632</v>
      </c>
    </row>
    <row r="510" customFormat="false" ht="15" hidden="false" customHeight="false" outlineLevel="0" collapsed="false">
      <c r="A510" s="10" t="s">
        <v>1080</v>
      </c>
      <c r="B510" s="10" t="n">
        <v>1</v>
      </c>
      <c r="C510" s="10" t="s">
        <v>1081</v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  <c r="P510" s="11" t="n">
        <v>1237.734837</v>
      </c>
      <c r="Q510" s="11" t="n">
        <v>0</v>
      </c>
      <c r="R510" s="11" t="n">
        <v>0</v>
      </c>
      <c r="S510" s="11" t="n">
        <v>0</v>
      </c>
      <c r="T510" s="11" t="n">
        <v>0</v>
      </c>
      <c r="U510" s="11" t="n">
        <v>0</v>
      </c>
      <c r="V510" s="11" t="n">
        <v>0</v>
      </c>
      <c r="W510" s="11" t="n">
        <v>0</v>
      </c>
      <c r="X510" s="11" t="n">
        <v>1320.04017</v>
      </c>
      <c r="Y510" s="11" t="n">
        <v>1140.038768</v>
      </c>
      <c r="Z510" s="11" t="n">
        <v>1140.04674</v>
      </c>
      <c r="AA510" s="11" t="n">
        <v>1140.062436</v>
      </c>
      <c r="AB510" s="11" t="n">
        <v>0</v>
      </c>
      <c r="AC510" s="11" t="n">
        <v>1237.7537</v>
      </c>
      <c r="AD510" s="11" t="n">
        <v>1237.78368</v>
      </c>
      <c r="AE510" s="11" t="n">
        <v>937.882</v>
      </c>
      <c r="AF510" s="11" t="n">
        <v>1250.31742</v>
      </c>
      <c r="AG510" s="11" t="n">
        <v>1250.37585</v>
      </c>
      <c r="AH510" s="11" t="n">
        <v>1250.37644</v>
      </c>
      <c r="AI510" s="11" t="n">
        <v>1250.49051</v>
      </c>
      <c r="AJ510" s="11" t="n">
        <v>1250.3952</v>
      </c>
      <c r="AK510" s="11" t="n">
        <v>1250.404809</v>
      </c>
      <c r="AL510" s="11" t="n">
        <v>1250.462761</v>
      </c>
      <c r="AM510" s="11" t="n">
        <v>1250.378849</v>
      </c>
      <c r="AN510" s="11" t="n">
        <v>1296.635442</v>
      </c>
      <c r="AO510" s="11" t="n">
        <v>1296.61584</v>
      </c>
      <c r="AP510" s="11" t="n">
        <v>1296.663753</v>
      </c>
      <c r="AQ510" s="11" t="n">
        <v>1296.573566</v>
      </c>
      <c r="AR510" s="11" t="n">
        <v>1296.669627</v>
      </c>
      <c r="AS510" s="11" t="n">
        <v>1296.518528</v>
      </c>
    </row>
    <row r="511" customFormat="false" ht="15" hidden="false" customHeight="false" outlineLevel="0" collapsed="false">
      <c r="A511" s="10" t="s">
        <v>1082</v>
      </c>
      <c r="B511" s="10" t="n">
        <v>1</v>
      </c>
      <c r="C511" s="10" t="s">
        <v>1083</v>
      </c>
      <c r="D511" s="11" t="n">
        <v>0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  <c r="K511" s="11" t="n">
        <v>737.498244</v>
      </c>
      <c r="L511" s="11" t="n">
        <v>737.49276</v>
      </c>
      <c r="M511" s="11" t="n">
        <v>737.527596</v>
      </c>
      <c r="N511" s="11" t="n">
        <v>737.530594</v>
      </c>
      <c r="O511" s="11" t="n">
        <v>737.468697</v>
      </c>
      <c r="P511" s="11" t="n">
        <v>737.421435</v>
      </c>
      <c r="Q511" s="11" t="n">
        <v>737.448102</v>
      </c>
      <c r="R511" s="11" t="n">
        <v>737.540895</v>
      </c>
      <c r="S511" s="11" t="n">
        <v>737.47968</v>
      </c>
      <c r="T511" s="11" t="n">
        <v>737.55555</v>
      </c>
      <c r="U511" s="11" t="n">
        <v>737.496708</v>
      </c>
      <c r="V511" s="11" t="n">
        <v>737.453232</v>
      </c>
      <c r="W511" s="11" t="n">
        <v>0</v>
      </c>
      <c r="X511" s="11" t="n">
        <v>0</v>
      </c>
      <c r="Y511" s="11" t="n">
        <v>0</v>
      </c>
      <c r="Z511" s="11" t="n">
        <v>0</v>
      </c>
      <c r="AA511" s="11" t="n">
        <v>0</v>
      </c>
      <c r="AB511" s="11" t="n">
        <v>0</v>
      </c>
      <c r="AC511" s="11" t="n">
        <v>0</v>
      </c>
      <c r="AD511" s="11" t="n">
        <v>0</v>
      </c>
      <c r="AE511" s="11" t="n">
        <v>0</v>
      </c>
      <c r="AF511" s="11" t="n">
        <v>0</v>
      </c>
      <c r="AG511" s="11" t="n">
        <v>0</v>
      </c>
      <c r="AH511" s="11" t="n">
        <v>0</v>
      </c>
      <c r="AI511" s="11" t="n">
        <v>0</v>
      </c>
      <c r="AJ511" s="11" t="n">
        <v>0</v>
      </c>
      <c r="AK511" s="11" t="n">
        <v>0</v>
      </c>
      <c r="AL511" s="11" t="n">
        <v>0</v>
      </c>
      <c r="AM511" s="11" t="n">
        <v>0</v>
      </c>
      <c r="AN511" s="11" t="n">
        <v>0</v>
      </c>
      <c r="AO511" s="11" t="n">
        <v>0</v>
      </c>
      <c r="AP511" s="11" t="n">
        <v>0</v>
      </c>
      <c r="AQ511" s="11" t="n">
        <v>0</v>
      </c>
      <c r="AR511" s="11" t="n">
        <v>0</v>
      </c>
      <c r="AS511" s="11" t="n">
        <v>0</v>
      </c>
    </row>
    <row r="512" customFormat="false" ht="15" hidden="false" customHeight="false" outlineLevel="0" collapsed="false">
      <c r="A512" s="10" t="s">
        <v>1084</v>
      </c>
      <c r="B512" s="10" t="n">
        <v>1</v>
      </c>
      <c r="C512" s="10" t="s">
        <v>1085</v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  <c r="P512" s="11" t="n">
        <v>0</v>
      </c>
      <c r="Q512" s="11" t="n">
        <v>0</v>
      </c>
      <c r="R512" s="11" t="n">
        <v>0</v>
      </c>
      <c r="S512" s="11" t="n">
        <v>0</v>
      </c>
      <c r="T512" s="11" t="n">
        <v>0</v>
      </c>
      <c r="U512" s="11" t="n">
        <v>0</v>
      </c>
      <c r="V512" s="11" t="n">
        <v>0</v>
      </c>
      <c r="W512" s="11" t="n">
        <v>0</v>
      </c>
      <c r="X512" s="11" t="n">
        <v>750.08994</v>
      </c>
      <c r="Y512" s="11" t="n">
        <v>749.935824</v>
      </c>
      <c r="Z512" s="11" t="n">
        <v>750.03075</v>
      </c>
      <c r="AA512" s="11" t="n">
        <v>749.923924</v>
      </c>
      <c r="AB512" s="11" t="n">
        <v>750.0636</v>
      </c>
      <c r="AC512" s="11" t="n">
        <v>749.9609</v>
      </c>
      <c r="AD512" s="11" t="n">
        <v>749.93688</v>
      </c>
      <c r="AE512" s="11" t="n">
        <v>750.1098</v>
      </c>
      <c r="AF512" s="11" t="n">
        <v>750.11326</v>
      </c>
      <c r="AG512" s="11" t="n">
        <v>749.92335</v>
      </c>
      <c r="AH512" s="11" t="n">
        <v>750.0003</v>
      </c>
      <c r="AI512" s="11" t="n">
        <v>750.03336</v>
      </c>
      <c r="AJ512" s="11" t="n">
        <v>749.9436</v>
      </c>
      <c r="AK512" s="11" t="n">
        <v>749.985032</v>
      </c>
      <c r="AL512" s="11" t="n">
        <v>750.057537</v>
      </c>
      <c r="AM512" s="11" t="n">
        <v>0</v>
      </c>
      <c r="AN512" s="11" t="n">
        <v>0</v>
      </c>
      <c r="AO512" s="11" t="n">
        <v>0</v>
      </c>
      <c r="AP512" s="11" t="n">
        <v>0</v>
      </c>
      <c r="AQ512" s="11" t="n">
        <v>0</v>
      </c>
      <c r="AR512" s="11" t="n">
        <v>0</v>
      </c>
      <c r="AS512" s="11" t="n">
        <v>0</v>
      </c>
    </row>
    <row r="513" customFormat="false" ht="15" hidden="false" customHeight="false" outlineLevel="0" collapsed="false">
      <c r="A513" s="10" t="s">
        <v>1086</v>
      </c>
      <c r="B513" s="10" t="n">
        <v>1</v>
      </c>
      <c r="C513" s="10" t="s">
        <v>1087</v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  <c r="P513" s="11" t="n">
        <v>2240.078571</v>
      </c>
      <c r="Q513" s="11" t="n">
        <v>2080.034424</v>
      </c>
      <c r="R513" s="11" t="n">
        <v>2039.939865</v>
      </c>
      <c r="S513" s="11" t="n">
        <v>1836.0384</v>
      </c>
      <c r="T513" s="11" t="n">
        <v>1835.919884</v>
      </c>
      <c r="U513" s="11" t="n">
        <v>2040.045228</v>
      </c>
      <c r="V513" s="11" t="n">
        <v>2040.04352</v>
      </c>
      <c r="W513" s="11" t="n">
        <v>2040.089824</v>
      </c>
      <c r="X513" s="11" t="n">
        <v>2000.042966</v>
      </c>
      <c r="Y513" s="11" t="n">
        <v>2039.921664</v>
      </c>
      <c r="Z513" s="11" t="n">
        <v>2040.08364</v>
      </c>
      <c r="AA513" s="11" t="n">
        <v>2039.930674</v>
      </c>
      <c r="AB513" s="11" t="n">
        <v>2040.082</v>
      </c>
      <c r="AC513" s="11" t="n">
        <v>2040.0661</v>
      </c>
      <c r="AD513" s="11" t="n">
        <v>2039.97528</v>
      </c>
      <c r="AE513" s="11" t="n">
        <v>1984.433</v>
      </c>
      <c r="AF513" s="11" t="n">
        <v>2320.00556</v>
      </c>
      <c r="AG513" s="11" t="n">
        <v>2560.0506</v>
      </c>
      <c r="AH513" s="11" t="n">
        <v>2119.92566</v>
      </c>
      <c r="AI513" s="11" t="n">
        <v>2119.99986</v>
      </c>
      <c r="AJ513" s="11" t="n">
        <v>2119.9482</v>
      </c>
      <c r="AK513" s="11" t="n">
        <v>2119.92331</v>
      </c>
      <c r="AL513" s="11" t="n">
        <v>2119.935181</v>
      </c>
      <c r="AM513" s="11" t="n">
        <v>2120.051237</v>
      </c>
      <c r="AN513" s="11" t="n">
        <v>2200.021922</v>
      </c>
      <c r="AO513" s="11" t="n">
        <v>2199.96744</v>
      </c>
      <c r="AP513" s="11" t="n">
        <v>2200.03695</v>
      </c>
      <c r="AQ513" s="11" t="n">
        <v>2200.017466</v>
      </c>
      <c r="AR513" s="11" t="n">
        <v>2240.048277</v>
      </c>
      <c r="AS513" s="11" t="n">
        <v>2279.933432</v>
      </c>
    </row>
    <row r="514" customFormat="false" ht="15" hidden="false" customHeight="false" outlineLevel="0" collapsed="false">
      <c r="A514" s="10" t="s">
        <v>1088</v>
      </c>
      <c r="B514" s="10" t="n">
        <v>1</v>
      </c>
      <c r="C514" s="10" t="s">
        <v>1089</v>
      </c>
      <c r="D514" s="11" t="n">
        <v>1096.446456</v>
      </c>
      <c r="E514" s="11" t="n">
        <v>1173.16575</v>
      </c>
      <c r="F514" s="11" t="n">
        <v>1173.261446</v>
      </c>
      <c r="G514" s="11" t="n">
        <v>1173.237048</v>
      </c>
      <c r="H514" s="11" t="n">
        <v>1084.141562</v>
      </c>
      <c r="I514" s="11" t="n">
        <v>2346.498605</v>
      </c>
      <c r="J514" s="11" t="n">
        <v>0</v>
      </c>
      <c r="K514" s="11" t="n">
        <v>1358.443632</v>
      </c>
      <c r="L514" s="11" t="n">
        <v>1111.52709</v>
      </c>
      <c r="M514" s="11" t="n">
        <v>1111.531056</v>
      </c>
      <c r="N514" s="11" t="n">
        <v>1049.6819</v>
      </c>
      <c r="O514" s="11" t="n">
        <v>1235.0359</v>
      </c>
      <c r="P514" s="11" t="n">
        <v>1296.797229</v>
      </c>
      <c r="Q514" s="11" t="n">
        <v>1296.773598</v>
      </c>
      <c r="R514" s="11" t="n">
        <v>1235.079135</v>
      </c>
      <c r="S514" s="11" t="n">
        <v>2460.30848</v>
      </c>
      <c r="T514" s="11" t="n">
        <v>1111.419915</v>
      </c>
      <c r="U514" s="11" t="n">
        <v>1234.933908</v>
      </c>
      <c r="V514" s="11" t="n">
        <v>1235.088848</v>
      </c>
      <c r="W514" s="11" t="n">
        <v>1296.670622</v>
      </c>
      <c r="X514" s="11" t="n">
        <v>1234.990602</v>
      </c>
      <c r="Y514" s="11" t="n">
        <v>1235.058704</v>
      </c>
      <c r="Z514" s="11" t="n">
        <v>1173.31341</v>
      </c>
      <c r="AA514" s="11" t="n">
        <v>1111.530522</v>
      </c>
      <c r="AB514" s="11" t="n">
        <v>1049.7168</v>
      </c>
      <c r="AC514" s="11" t="n">
        <v>1287.0257</v>
      </c>
      <c r="AD514" s="11" t="n">
        <v>1286.9766</v>
      </c>
      <c r="AE514" s="11" t="n">
        <v>0</v>
      </c>
      <c r="AF514" s="11" t="n">
        <v>1608.68128</v>
      </c>
      <c r="AG514" s="11" t="n">
        <v>3217.43745</v>
      </c>
      <c r="AH514" s="11" t="n">
        <v>1673.12097</v>
      </c>
      <c r="AI514" s="11" t="n">
        <v>1994.93217</v>
      </c>
      <c r="AJ514" s="11" t="n">
        <v>1801.8459</v>
      </c>
      <c r="AK514" s="11" t="n">
        <v>1866.121892</v>
      </c>
      <c r="AL514" s="11" t="n">
        <v>1801.862359</v>
      </c>
      <c r="AM514" s="11" t="n">
        <v>1737.366613</v>
      </c>
      <c r="AN514" s="11" t="n">
        <v>1934.867646</v>
      </c>
      <c r="AO514" s="11" t="n">
        <v>2201.69304</v>
      </c>
      <c r="AP514" s="11" t="n">
        <v>2201.84768</v>
      </c>
      <c r="AQ514" s="11" t="n">
        <v>2201.771726</v>
      </c>
      <c r="AR514" s="11" t="n">
        <v>2335.251627</v>
      </c>
      <c r="AS514" s="11" t="n">
        <v>2135.020184</v>
      </c>
    </row>
    <row r="515" customFormat="false" ht="15" hidden="false" customHeight="false" outlineLevel="0" collapsed="false">
      <c r="A515" s="10" t="s">
        <v>1090</v>
      </c>
      <c r="B515" s="10" t="n">
        <v>1</v>
      </c>
      <c r="C515" s="10" t="s">
        <v>1091</v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  <c r="P515" s="11" t="n">
        <v>0</v>
      </c>
      <c r="Q515" s="11" t="n">
        <v>0</v>
      </c>
      <c r="R515" s="11" t="n">
        <v>0</v>
      </c>
      <c r="S515" s="11" t="n">
        <v>0</v>
      </c>
      <c r="T515" s="11" t="n">
        <v>0</v>
      </c>
      <c r="U515" s="11" t="n">
        <v>0</v>
      </c>
      <c r="V515" s="11" t="n">
        <v>0</v>
      </c>
      <c r="W515" s="11" t="n">
        <v>0</v>
      </c>
      <c r="X515" s="11" t="n">
        <v>0</v>
      </c>
      <c r="Y515" s="11" t="n">
        <v>0</v>
      </c>
      <c r="Z515" s="11" t="n">
        <v>0</v>
      </c>
      <c r="AA515" s="11" t="n">
        <v>0</v>
      </c>
      <c r="AB515" s="11" t="n">
        <v>0</v>
      </c>
      <c r="AC515" s="11" t="n">
        <v>0</v>
      </c>
      <c r="AD515" s="11" t="n">
        <v>0</v>
      </c>
      <c r="AE515" s="11" t="n">
        <v>0</v>
      </c>
      <c r="AF515" s="11" t="n">
        <v>0</v>
      </c>
      <c r="AG515" s="11" t="n">
        <v>450.02955</v>
      </c>
      <c r="AH515" s="11" t="n">
        <v>450.00018</v>
      </c>
      <c r="AI515" s="11" t="n">
        <v>449.94546</v>
      </c>
      <c r="AJ515" s="11" t="n">
        <v>450.00285</v>
      </c>
      <c r="AK515" s="11" t="n">
        <v>449.954183</v>
      </c>
      <c r="AL515" s="11" t="n">
        <v>449.961149</v>
      </c>
      <c r="AM515" s="11" t="n">
        <v>449.942166</v>
      </c>
      <c r="AN515" s="11" t="n">
        <v>466.519812</v>
      </c>
      <c r="AO515" s="11" t="n">
        <v>466.60224</v>
      </c>
      <c r="AP515" s="11" t="n">
        <v>466.625121</v>
      </c>
      <c r="AQ515" s="11" t="n">
        <v>466.63316</v>
      </c>
      <c r="AR515" s="11" t="n">
        <v>466.669512</v>
      </c>
      <c r="AS515" s="11" t="n">
        <v>466.592656</v>
      </c>
    </row>
    <row r="516" customFormat="false" ht="15" hidden="false" customHeight="false" outlineLevel="0" collapsed="false">
      <c r="A516" s="10" t="s">
        <v>1092</v>
      </c>
      <c r="B516" s="10" t="n">
        <v>1</v>
      </c>
      <c r="C516" s="10" t="s">
        <v>1093</v>
      </c>
      <c r="D516" s="11" t="n">
        <v>2054.475468</v>
      </c>
      <c r="E516" s="11" t="n">
        <v>1917.366894</v>
      </c>
      <c r="F516" s="11" t="n">
        <v>1917.364779</v>
      </c>
      <c r="G516" s="11" t="n">
        <v>1506.592224</v>
      </c>
      <c r="H516" s="11" t="n">
        <v>1985.884348</v>
      </c>
      <c r="I516" s="11" t="n">
        <v>1985.893585</v>
      </c>
      <c r="J516" s="11" t="n">
        <v>1985.9196</v>
      </c>
      <c r="K516" s="11" t="n">
        <v>2191.394646</v>
      </c>
      <c r="L516" s="11" t="n">
        <v>2191.32648</v>
      </c>
      <c r="M516" s="11" t="n">
        <v>2122.9665</v>
      </c>
      <c r="N516" s="11" t="n">
        <v>2191.426065</v>
      </c>
      <c r="O516" s="11" t="n">
        <v>2191.427399</v>
      </c>
      <c r="P516" s="11" t="n">
        <v>2191.317759</v>
      </c>
      <c r="Q516" s="11" t="n">
        <v>2191.318317</v>
      </c>
      <c r="R516" s="11" t="n">
        <v>2259.76311</v>
      </c>
      <c r="S516" s="11" t="n">
        <v>2259.76576</v>
      </c>
      <c r="T516" s="11" t="n">
        <v>2259.802384</v>
      </c>
      <c r="U516" s="11" t="n">
        <v>0</v>
      </c>
      <c r="V516" s="11" t="n">
        <v>0</v>
      </c>
      <c r="W516" s="11" t="n">
        <v>0</v>
      </c>
      <c r="X516" s="11" t="n">
        <v>0</v>
      </c>
      <c r="Y516" s="11" t="n">
        <v>0</v>
      </c>
      <c r="Z516" s="11" t="n">
        <v>0</v>
      </c>
      <c r="AA516" s="11" t="n">
        <v>0</v>
      </c>
      <c r="AB516" s="11" t="n">
        <v>0</v>
      </c>
      <c r="AC516" s="11" t="n">
        <v>0</v>
      </c>
      <c r="AD516" s="11" t="n">
        <v>0</v>
      </c>
      <c r="AE516" s="11" t="n">
        <v>0</v>
      </c>
      <c r="AF516" s="11" t="n">
        <v>0</v>
      </c>
      <c r="AG516" s="11" t="n">
        <v>0</v>
      </c>
      <c r="AH516" s="11" t="n">
        <v>0</v>
      </c>
      <c r="AI516" s="11" t="n">
        <v>0</v>
      </c>
      <c r="AJ516" s="11" t="n">
        <v>0</v>
      </c>
      <c r="AK516" s="11" t="n">
        <v>0</v>
      </c>
      <c r="AL516" s="11" t="n">
        <v>0</v>
      </c>
      <c r="AM516" s="11" t="n">
        <v>0</v>
      </c>
      <c r="AN516" s="11" t="n">
        <v>0</v>
      </c>
      <c r="AO516" s="11" t="n">
        <v>0</v>
      </c>
      <c r="AP516" s="11" t="n">
        <v>0</v>
      </c>
      <c r="AQ516" s="11" t="n">
        <v>0</v>
      </c>
      <c r="AR516" s="11" t="n">
        <v>0</v>
      </c>
      <c r="AS516" s="11" t="n">
        <v>0</v>
      </c>
    </row>
    <row r="517" customFormat="false" ht="15" hidden="false" customHeight="false" outlineLevel="0" collapsed="false">
      <c r="A517" s="10" t="s">
        <v>1094</v>
      </c>
      <c r="B517" s="10" t="n">
        <v>1</v>
      </c>
      <c r="C517" s="10" t="s">
        <v>1095</v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4465.966287</v>
      </c>
      <c r="O517" s="11" t="n">
        <v>4465.923651</v>
      </c>
      <c r="P517" s="11" t="n">
        <v>4988.025036</v>
      </c>
      <c r="Q517" s="11" t="n">
        <v>4233.916224</v>
      </c>
      <c r="R517" s="11" t="n">
        <v>3827.967915</v>
      </c>
      <c r="S517" s="11" t="n">
        <v>3654.03136</v>
      </c>
      <c r="T517" s="11" t="n">
        <v>3596.049577</v>
      </c>
      <c r="U517" s="11" t="n">
        <v>3653.952588</v>
      </c>
      <c r="V517" s="11" t="n">
        <v>3364.009264</v>
      </c>
      <c r="W517" s="11" t="n">
        <v>4002.050236</v>
      </c>
      <c r="X517" s="11" t="n">
        <v>4059.935628</v>
      </c>
      <c r="Y517" s="11" t="n">
        <v>0</v>
      </c>
      <c r="Z517" s="11" t="n">
        <v>0</v>
      </c>
      <c r="AA517" s="11" t="n">
        <v>0</v>
      </c>
      <c r="AB517" s="11" t="n">
        <v>0</v>
      </c>
      <c r="AC517" s="11" t="n">
        <v>0</v>
      </c>
      <c r="AD517" s="11" t="n">
        <v>5858.03988</v>
      </c>
      <c r="AE517" s="11" t="n">
        <v>4872.0914</v>
      </c>
      <c r="AF517" s="11" t="n">
        <v>4930.06006</v>
      </c>
      <c r="AG517" s="11" t="n">
        <v>5451.91065</v>
      </c>
      <c r="AH517" s="11" t="n">
        <v>5219.9269</v>
      </c>
      <c r="AI517" s="11" t="n">
        <v>5220.03834</v>
      </c>
      <c r="AJ517" s="11" t="n">
        <v>5220.06975</v>
      </c>
      <c r="AK517" s="11" t="n">
        <v>5567.975811</v>
      </c>
      <c r="AL517" s="11" t="n">
        <v>4176.035678</v>
      </c>
      <c r="AM517" s="11" t="n">
        <v>4176.081926</v>
      </c>
      <c r="AN517" s="11" t="n">
        <v>4330.048632</v>
      </c>
      <c r="AO517" s="11" t="n">
        <v>4330.04808</v>
      </c>
      <c r="AP517" s="11" t="n">
        <v>0</v>
      </c>
      <c r="AQ517" s="11" t="n">
        <v>0</v>
      </c>
      <c r="AR517" s="11" t="n">
        <v>0</v>
      </c>
      <c r="AS517" s="11" t="n">
        <v>0</v>
      </c>
    </row>
    <row r="518" customFormat="false" ht="15" hidden="false" customHeight="false" outlineLevel="0" collapsed="false">
      <c r="A518" s="10" t="s">
        <v>1096</v>
      </c>
      <c r="B518" s="10" t="n">
        <v>1</v>
      </c>
      <c r="C518" s="10" t="s">
        <v>1097</v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  <c r="P518" s="11" t="n">
        <v>0</v>
      </c>
      <c r="Q518" s="11" t="n">
        <v>0</v>
      </c>
      <c r="R518" s="11" t="n">
        <v>0</v>
      </c>
      <c r="S518" s="11" t="n">
        <v>0</v>
      </c>
      <c r="T518" s="11" t="n">
        <v>0</v>
      </c>
      <c r="U518" s="11" t="n">
        <v>0</v>
      </c>
      <c r="V518" s="11" t="n">
        <v>0</v>
      </c>
      <c r="W518" s="11" t="n">
        <v>0</v>
      </c>
      <c r="X518" s="11" t="n">
        <v>0</v>
      </c>
      <c r="Y518" s="11" t="n">
        <v>0</v>
      </c>
      <c r="Z518" s="11" t="n">
        <v>0</v>
      </c>
      <c r="AA518" s="11" t="n">
        <v>0</v>
      </c>
      <c r="AB518" s="11" t="n">
        <v>0</v>
      </c>
      <c r="AC518" s="11" t="n">
        <v>0</v>
      </c>
      <c r="AD518" s="11" t="n">
        <v>0</v>
      </c>
      <c r="AE518" s="11" t="n">
        <v>0</v>
      </c>
      <c r="AF518" s="11" t="n">
        <v>0</v>
      </c>
      <c r="AG518" s="11" t="n">
        <v>0</v>
      </c>
      <c r="AH518" s="11" t="n">
        <v>0</v>
      </c>
      <c r="AI518" s="11" t="n">
        <v>0</v>
      </c>
      <c r="AJ518" s="11" t="n">
        <v>0</v>
      </c>
      <c r="AK518" s="11" t="n">
        <v>0</v>
      </c>
      <c r="AL518" s="11" t="n">
        <v>0</v>
      </c>
      <c r="AM518" s="11" t="n">
        <v>0</v>
      </c>
      <c r="AN518" s="11" t="n">
        <v>0</v>
      </c>
      <c r="AO518" s="11" t="n">
        <v>0</v>
      </c>
      <c r="AP518" s="11" t="n">
        <v>0</v>
      </c>
      <c r="AQ518" s="11" t="n">
        <v>0</v>
      </c>
      <c r="AR518" s="11" t="n">
        <v>0</v>
      </c>
      <c r="AS518" s="11" t="n">
        <v>0</v>
      </c>
    </row>
    <row r="519" customFormat="false" ht="15" hidden="false" customHeight="false" outlineLevel="0" collapsed="false">
      <c r="A519" s="10" t="s">
        <v>1098</v>
      </c>
      <c r="B519" s="10" t="n">
        <v>1</v>
      </c>
      <c r="C519" s="10" t="s">
        <v>1099</v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  <c r="P519" s="11" t="n">
        <v>0</v>
      </c>
      <c r="Q519" s="11" t="n">
        <v>0</v>
      </c>
      <c r="R519" s="11" t="n">
        <v>0</v>
      </c>
      <c r="S519" s="11" t="n">
        <v>0</v>
      </c>
      <c r="T519" s="11" t="n">
        <v>0</v>
      </c>
      <c r="U519" s="11" t="n">
        <v>0</v>
      </c>
      <c r="V519" s="11" t="n">
        <v>0</v>
      </c>
      <c r="W519" s="11" t="n">
        <v>0</v>
      </c>
      <c r="X519" s="11" t="n">
        <v>0</v>
      </c>
      <c r="Y519" s="11" t="n">
        <v>0</v>
      </c>
      <c r="Z519" s="11" t="n">
        <v>0</v>
      </c>
      <c r="AA519" s="11" t="n">
        <v>0</v>
      </c>
      <c r="AB519" s="11" t="n">
        <v>0</v>
      </c>
      <c r="AC519" s="11" t="n">
        <v>0</v>
      </c>
      <c r="AD519" s="11" t="n">
        <v>0</v>
      </c>
      <c r="AE519" s="11" t="n">
        <v>0</v>
      </c>
      <c r="AF519" s="11" t="n">
        <v>0</v>
      </c>
      <c r="AG519" s="11" t="n">
        <v>0</v>
      </c>
      <c r="AH519" s="11" t="n">
        <v>0</v>
      </c>
      <c r="AI519" s="11" t="n">
        <v>0</v>
      </c>
      <c r="AJ519" s="11" t="n">
        <v>0</v>
      </c>
      <c r="AK519" s="11" t="n">
        <v>0</v>
      </c>
      <c r="AL519" s="11" t="n">
        <v>0</v>
      </c>
      <c r="AM519" s="11" t="n">
        <v>0</v>
      </c>
      <c r="AN519" s="11" t="n">
        <v>0</v>
      </c>
      <c r="AO519" s="11" t="n">
        <v>0</v>
      </c>
      <c r="AP519" s="11" t="n">
        <v>0</v>
      </c>
      <c r="AQ519" s="11" t="n">
        <v>0</v>
      </c>
      <c r="AR519" s="11" t="n">
        <v>51499.992537</v>
      </c>
      <c r="AS519" s="11" t="n">
        <v>63449.950608</v>
      </c>
    </row>
    <row r="520" customFormat="false" ht="15" hidden="false" customHeight="false" outlineLevel="0" collapsed="false">
      <c r="A520" s="10" t="s">
        <v>1100</v>
      </c>
      <c r="B520" s="10" t="n">
        <v>1</v>
      </c>
      <c r="C520" s="10" t="s">
        <v>1101</v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  <c r="P520" s="11" t="n">
        <v>0</v>
      </c>
      <c r="Q520" s="11" t="n">
        <v>0</v>
      </c>
      <c r="R520" s="11" t="n">
        <v>0</v>
      </c>
      <c r="S520" s="11" t="n">
        <v>0</v>
      </c>
      <c r="T520" s="11" t="n">
        <v>0</v>
      </c>
      <c r="U520" s="11" t="n">
        <v>0</v>
      </c>
      <c r="V520" s="11" t="n">
        <v>0</v>
      </c>
      <c r="W520" s="11" t="n">
        <v>0</v>
      </c>
      <c r="X520" s="11" t="n">
        <v>0</v>
      </c>
      <c r="Y520" s="11" t="n">
        <v>0</v>
      </c>
      <c r="Z520" s="11" t="n">
        <v>0</v>
      </c>
      <c r="AA520" s="11" t="n">
        <v>0</v>
      </c>
      <c r="AB520" s="11" t="n">
        <v>0</v>
      </c>
      <c r="AC520" s="11" t="n">
        <v>0</v>
      </c>
      <c r="AD520" s="11" t="n">
        <v>0</v>
      </c>
      <c r="AE520" s="11" t="n">
        <v>0</v>
      </c>
      <c r="AF520" s="11" t="n">
        <v>0</v>
      </c>
      <c r="AG520" s="11" t="n">
        <v>5599.96905</v>
      </c>
      <c r="AH520" s="11" t="n">
        <v>5550.00222</v>
      </c>
      <c r="AI520" s="11" t="n">
        <v>5299.99965</v>
      </c>
      <c r="AJ520" s="11" t="n">
        <v>5500.01445</v>
      </c>
      <c r="AK520" s="11" t="n">
        <v>5350.089688</v>
      </c>
      <c r="AL520" s="11" t="n">
        <v>5649.919833</v>
      </c>
      <c r="AM520" s="11" t="n">
        <v>5899.961064</v>
      </c>
      <c r="AN520" s="11" t="n">
        <v>6842.807782</v>
      </c>
      <c r="AO520" s="11" t="n">
        <v>5650.4772</v>
      </c>
      <c r="AP520" s="11" t="n">
        <v>6220.762915</v>
      </c>
      <c r="AQ520" s="11" t="n">
        <v>6480.061014</v>
      </c>
      <c r="AR520" s="11" t="n">
        <v>6117.074883</v>
      </c>
      <c r="AS520" s="11" t="n">
        <v>6220.768704</v>
      </c>
    </row>
    <row r="521" customFormat="false" ht="15" hidden="false" customHeight="false" outlineLevel="0" collapsed="false">
      <c r="A521" s="10" t="s">
        <v>1102</v>
      </c>
      <c r="B521" s="10" t="n">
        <v>1</v>
      </c>
      <c r="C521" s="10" t="s">
        <v>1103</v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749.988239</v>
      </c>
      <c r="P521" s="11" t="n">
        <v>749.955024</v>
      </c>
      <c r="Q521" s="11" t="n">
        <v>0</v>
      </c>
      <c r="R521" s="11" t="n">
        <v>0</v>
      </c>
      <c r="S521" s="11" t="n">
        <v>0</v>
      </c>
      <c r="T521" s="11" t="n">
        <v>0</v>
      </c>
      <c r="U521" s="11" t="n">
        <v>0</v>
      </c>
      <c r="V521" s="11" t="n">
        <v>0</v>
      </c>
      <c r="W521" s="11" t="n">
        <v>0</v>
      </c>
      <c r="X521" s="11" t="n">
        <v>0</v>
      </c>
      <c r="Y521" s="11" t="n">
        <v>0</v>
      </c>
      <c r="Z521" s="11" t="n">
        <v>0</v>
      </c>
      <c r="AA521" s="11" t="n">
        <v>0</v>
      </c>
      <c r="AB521" s="11" t="n">
        <v>0</v>
      </c>
      <c r="AC521" s="11" t="n">
        <v>0</v>
      </c>
      <c r="AD521" s="11" t="n">
        <v>0</v>
      </c>
      <c r="AE521" s="11" t="n">
        <v>0</v>
      </c>
      <c r="AF521" s="11" t="n">
        <v>0</v>
      </c>
      <c r="AG521" s="11" t="n">
        <v>0</v>
      </c>
      <c r="AH521" s="11" t="n">
        <v>0</v>
      </c>
      <c r="AI521" s="11" t="n">
        <v>0</v>
      </c>
      <c r="AJ521" s="11" t="n">
        <v>0</v>
      </c>
      <c r="AK521" s="11" t="n">
        <v>0</v>
      </c>
      <c r="AL521" s="11" t="n">
        <v>0</v>
      </c>
      <c r="AM521" s="11" t="n">
        <v>0</v>
      </c>
      <c r="AN521" s="11" t="n">
        <v>0</v>
      </c>
      <c r="AO521" s="11" t="n">
        <v>0</v>
      </c>
      <c r="AP521" s="11" t="n">
        <v>0</v>
      </c>
      <c r="AQ521" s="11" t="n">
        <v>0</v>
      </c>
      <c r="AR521" s="11" t="n">
        <v>0</v>
      </c>
      <c r="AS521" s="11" t="n">
        <v>0</v>
      </c>
    </row>
    <row r="522" customFormat="false" ht="15" hidden="false" customHeight="false" outlineLevel="0" collapsed="false">
      <c r="A522" s="10" t="s">
        <v>1104</v>
      </c>
      <c r="B522" s="10" t="n">
        <v>1</v>
      </c>
      <c r="C522" s="10" t="s">
        <v>1105</v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  <c r="P522" s="11" t="n">
        <v>0</v>
      </c>
      <c r="Q522" s="11" t="n">
        <v>0</v>
      </c>
      <c r="R522" s="11" t="n">
        <v>0</v>
      </c>
      <c r="S522" s="11" t="n">
        <v>0</v>
      </c>
      <c r="T522" s="11" t="n">
        <v>0</v>
      </c>
      <c r="U522" s="11" t="n">
        <v>0</v>
      </c>
      <c r="V522" s="11" t="n">
        <v>0</v>
      </c>
      <c r="W522" s="11" t="n">
        <v>0</v>
      </c>
      <c r="X522" s="11" t="n">
        <v>0</v>
      </c>
      <c r="Y522" s="11" t="n">
        <v>0</v>
      </c>
      <c r="Z522" s="11" t="n">
        <v>0</v>
      </c>
      <c r="AA522" s="11" t="n">
        <v>0</v>
      </c>
      <c r="AB522" s="11" t="n">
        <v>0</v>
      </c>
      <c r="AC522" s="11" t="n">
        <v>0</v>
      </c>
      <c r="AD522" s="11" t="n">
        <v>0</v>
      </c>
      <c r="AE522" s="11" t="n">
        <v>0</v>
      </c>
      <c r="AF522" s="11" t="n">
        <v>0</v>
      </c>
      <c r="AG522" s="11" t="n">
        <v>0</v>
      </c>
      <c r="AH522" s="11" t="n">
        <v>0</v>
      </c>
      <c r="AI522" s="11" t="n">
        <v>0</v>
      </c>
      <c r="AJ522" s="11" t="n">
        <v>0</v>
      </c>
      <c r="AK522" s="11" t="n">
        <v>0</v>
      </c>
      <c r="AL522" s="11" t="n">
        <v>0</v>
      </c>
      <c r="AM522" s="11" t="n">
        <v>0</v>
      </c>
      <c r="AN522" s="11" t="n">
        <v>0</v>
      </c>
      <c r="AO522" s="11" t="n">
        <v>0</v>
      </c>
      <c r="AP522" s="11" t="n">
        <v>2659.96237</v>
      </c>
      <c r="AQ522" s="11" t="n">
        <v>2819.97295</v>
      </c>
      <c r="AR522" s="11" t="n">
        <v>2779.93782</v>
      </c>
      <c r="AS522" s="11" t="n">
        <v>2460.024896</v>
      </c>
    </row>
    <row r="523" customFormat="false" ht="15" hidden="false" customHeight="false" outlineLevel="0" collapsed="false">
      <c r="A523" s="10" t="s">
        <v>1106</v>
      </c>
      <c r="B523" s="10" t="n">
        <v>1</v>
      </c>
      <c r="C523" s="10" t="s">
        <v>1107</v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  <c r="P523" s="11" t="n">
        <v>0</v>
      </c>
      <c r="Q523" s="11" t="n">
        <v>0</v>
      </c>
      <c r="R523" s="11" t="n">
        <v>0</v>
      </c>
      <c r="S523" s="11" t="n">
        <v>0</v>
      </c>
      <c r="T523" s="11" t="n">
        <v>0</v>
      </c>
      <c r="U523" s="11" t="n">
        <v>0</v>
      </c>
      <c r="V523" s="11" t="n">
        <v>0</v>
      </c>
      <c r="W523" s="11" t="n">
        <v>0</v>
      </c>
      <c r="X523" s="11" t="n">
        <v>0</v>
      </c>
      <c r="Y523" s="11" t="n">
        <v>0</v>
      </c>
      <c r="Z523" s="11" t="n">
        <v>0</v>
      </c>
      <c r="AA523" s="11" t="n">
        <v>0</v>
      </c>
      <c r="AB523" s="11" t="n">
        <v>0</v>
      </c>
      <c r="AC523" s="11" t="n">
        <v>0</v>
      </c>
      <c r="AD523" s="11" t="n">
        <v>0</v>
      </c>
      <c r="AE523" s="11" t="n">
        <v>0</v>
      </c>
      <c r="AF523" s="11" t="n">
        <v>0</v>
      </c>
      <c r="AG523" s="11" t="n">
        <v>1080.03315</v>
      </c>
      <c r="AH523" s="11" t="n">
        <v>1080.07562</v>
      </c>
      <c r="AI523" s="11" t="n">
        <v>1079.94366</v>
      </c>
      <c r="AJ523" s="11" t="n">
        <v>1199.94645</v>
      </c>
      <c r="AK523" s="11" t="n">
        <v>1140.08039</v>
      </c>
      <c r="AL523" s="11" t="n">
        <v>1260.001277</v>
      </c>
      <c r="AM523" s="11" t="n">
        <v>1139.961387</v>
      </c>
      <c r="AN523" s="11" t="n">
        <v>1244.225234</v>
      </c>
      <c r="AO523" s="11" t="n">
        <v>1182.036</v>
      </c>
      <c r="AP523" s="11" t="n">
        <v>1057.647393</v>
      </c>
      <c r="AQ523" s="11" t="n">
        <v>1182.020388</v>
      </c>
      <c r="AR523" s="11" t="n">
        <v>1181.906316</v>
      </c>
      <c r="AS523" s="11" t="n">
        <v>1182.058064</v>
      </c>
    </row>
    <row r="524" customFormat="false" ht="15" hidden="false" customHeight="false" outlineLevel="0" collapsed="false">
      <c r="A524" s="10" t="s">
        <v>1108</v>
      </c>
      <c r="B524" s="10" t="n">
        <v>1</v>
      </c>
      <c r="C524" s="10" t="s">
        <v>1109</v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  <c r="P524" s="11" t="n">
        <v>0</v>
      </c>
      <c r="Q524" s="11" t="n">
        <v>0</v>
      </c>
      <c r="R524" s="11" t="n">
        <v>3299.995155</v>
      </c>
      <c r="S524" s="11" t="n">
        <v>3959.95264</v>
      </c>
      <c r="T524" s="11" t="n">
        <v>3960.079868</v>
      </c>
      <c r="U524" s="11" t="n">
        <v>0</v>
      </c>
      <c r="V524" s="11" t="n">
        <v>0</v>
      </c>
      <c r="W524" s="11" t="n">
        <v>0</v>
      </c>
      <c r="X524" s="11" t="n">
        <v>0</v>
      </c>
      <c r="Y524" s="11" t="n">
        <v>0</v>
      </c>
      <c r="Z524" s="11" t="n">
        <v>0</v>
      </c>
      <c r="AA524" s="11" t="n">
        <v>0</v>
      </c>
      <c r="AB524" s="11" t="n">
        <v>0</v>
      </c>
      <c r="AC524" s="11" t="n">
        <v>0</v>
      </c>
      <c r="AD524" s="11" t="n">
        <v>0</v>
      </c>
      <c r="AE524" s="11" t="n">
        <v>0</v>
      </c>
      <c r="AF524" s="11" t="n">
        <v>0</v>
      </c>
      <c r="AG524" s="11" t="n">
        <v>0</v>
      </c>
      <c r="AH524" s="11" t="n">
        <v>0</v>
      </c>
      <c r="AI524" s="11" t="n">
        <v>0</v>
      </c>
      <c r="AJ524" s="11" t="n">
        <v>0</v>
      </c>
      <c r="AK524" s="11" t="n">
        <v>0</v>
      </c>
      <c r="AL524" s="11" t="n">
        <v>0</v>
      </c>
      <c r="AM524" s="11" t="n">
        <v>0</v>
      </c>
      <c r="AN524" s="11" t="n">
        <v>0</v>
      </c>
      <c r="AO524" s="11" t="n">
        <v>0</v>
      </c>
      <c r="AP524" s="11" t="n">
        <v>0</v>
      </c>
      <c r="AQ524" s="11" t="n">
        <v>0</v>
      </c>
      <c r="AR524" s="11" t="n">
        <v>0</v>
      </c>
      <c r="AS524" s="11" t="n">
        <v>0</v>
      </c>
    </row>
    <row r="525" customFormat="false" ht="15" hidden="false" customHeight="false" outlineLevel="0" collapsed="false">
      <c r="A525" s="10" t="s">
        <v>1110</v>
      </c>
      <c r="B525" s="10" t="n">
        <v>1</v>
      </c>
      <c r="C525" s="10" t="s">
        <v>1111</v>
      </c>
      <c r="D525" s="11" t="n">
        <v>2600.069328</v>
      </c>
      <c r="E525" s="11" t="n">
        <v>2455.642944</v>
      </c>
      <c r="F525" s="11" t="n">
        <v>2455.667701</v>
      </c>
      <c r="G525" s="11" t="n">
        <v>2455.608231</v>
      </c>
      <c r="H525" s="11" t="n">
        <v>2455.667242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  <c r="P525" s="11" t="n">
        <v>0</v>
      </c>
      <c r="Q525" s="11" t="n">
        <v>0</v>
      </c>
      <c r="R525" s="11" t="n">
        <v>0</v>
      </c>
      <c r="S525" s="11" t="n">
        <v>0</v>
      </c>
      <c r="T525" s="11" t="n">
        <v>0</v>
      </c>
      <c r="U525" s="11" t="n">
        <v>0</v>
      </c>
      <c r="V525" s="11" t="n">
        <v>0</v>
      </c>
      <c r="W525" s="11" t="n">
        <v>0</v>
      </c>
      <c r="X525" s="11" t="n">
        <v>0</v>
      </c>
      <c r="Y525" s="11" t="n">
        <v>0</v>
      </c>
      <c r="Z525" s="11" t="n">
        <v>0</v>
      </c>
      <c r="AA525" s="11" t="n">
        <v>0</v>
      </c>
      <c r="AB525" s="11" t="n">
        <v>0</v>
      </c>
      <c r="AC525" s="11" t="n">
        <v>0</v>
      </c>
      <c r="AD525" s="11" t="n">
        <v>0</v>
      </c>
      <c r="AE525" s="11" t="n">
        <v>0</v>
      </c>
      <c r="AF525" s="11" t="n">
        <v>0</v>
      </c>
      <c r="AG525" s="11" t="n">
        <v>0</v>
      </c>
      <c r="AH525" s="11" t="n">
        <v>0</v>
      </c>
      <c r="AI525" s="11" t="n">
        <v>0</v>
      </c>
      <c r="AJ525" s="11" t="n">
        <v>0</v>
      </c>
      <c r="AK525" s="11" t="n">
        <v>0</v>
      </c>
      <c r="AL525" s="11" t="n">
        <v>0</v>
      </c>
      <c r="AM525" s="11" t="n">
        <v>0</v>
      </c>
      <c r="AN525" s="11" t="n">
        <v>0</v>
      </c>
      <c r="AO525" s="11" t="n">
        <v>0</v>
      </c>
      <c r="AP525" s="11" t="n">
        <v>0</v>
      </c>
      <c r="AQ525" s="11" t="n">
        <v>0</v>
      </c>
      <c r="AR525" s="11" t="n">
        <v>0</v>
      </c>
      <c r="AS525" s="11" t="n">
        <v>0</v>
      </c>
    </row>
    <row r="526" customFormat="false" ht="15" hidden="false" customHeight="false" outlineLevel="0" collapsed="false">
      <c r="A526" s="10" t="s">
        <v>1112</v>
      </c>
      <c r="B526" s="10" t="n">
        <v>1</v>
      </c>
      <c r="C526" s="10" t="s">
        <v>1113</v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  <c r="P526" s="11" t="n">
        <v>0</v>
      </c>
      <c r="Q526" s="11" t="n">
        <v>0</v>
      </c>
      <c r="R526" s="11" t="n">
        <v>0</v>
      </c>
      <c r="S526" s="11" t="n">
        <v>0</v>
      </c>
      <c r="T526" s="11" t="n">
        <v>1957.998044</v>
      </c>
      <c r="U526" s="11" t="n">
        <v>1958.060208</v>
      </c>
      <c r="V526" s="11" t="n">
        <v>1957.916768</v>
      </c>
      <c r="W526" s="11" t="n">
        <v>1957.994452</v>
      </c>
      <c r="X526" s="11" t="n">
        <v>1957.91193</v>
      </c>
      <c r="Y526" s="11" t="n">
        <v>2596.0088</v>
      </c>
      <c r="Z526" s="11" t="n">
        <v>2288.05299</v>
      </c>
      <c r="AA526" s="11" t="n">
        <v>2222.049274</v>
      </c>
      <c r="AB526" s="11" t="n">
        <v>2545.2944</v>
      </c>
      <c r="AC526" s="11" t="n">
        <v>2545.3094</v>
      </c>
      <c r="AD526" s="11" t="n">
        <v>2682.74916</v>
      </c>
      <c r="AE526" s="11" t="n">
        <v>2751.5774</v>
      </c>
      <c r="AF526" s="11" t="n">
        <v>2751.50884</v>
      </c>
      <c r="AG526" s="11" t="n">
        <v>2705.65395</v>
      </c>
      <c r="AH526" s="11" t="n">
        <v>3462.4074</v>
      </c>
      <c r="AI526" s="11" t="n">
        <v>4242.05001</v>
      </c>
      <c r="AJ526" s="11" t="n">
        <v>4310.89155</v>
      </c>
      <c r="AK526" s="11" t="n">
        <v>4631.783788</v>
      </c>
      <c r="AL526" s="11" t="n">
        <v>4631.866683</v>
      </c>
      <c r="AM526" s="11" t="n">
        <v>4608.939957</v>
      </c>
      <c r="AN526" s="11" t="n">
        <v>4446.937188</v>
      </c>
      <c r="AO526" s="11" t="n">
        <v>4351.79064</v>
      </c>
      <c r="AP526" s="11" t="n">
        <v>4446.790734</v>
      </c>
      <c r="AQ526" s="11" t="n">
        <v>4637.035458</v>
      </c>
      <c r="AR526" s="11" t="n">
        <v>4565.779569</v>
      </c>
      <c r="AS526" s="11" t="n">
        <v>4565.817408</v>
      </c>
    </row>
    <row r="527" customFormat="false" ht="15" hidden="false" customHeight="false" outlineLevel="0" collapsed="false">
      <c r="A527" s="10" t="s">
        <v>1114</v>
      </c>
      <c r="B527" s="10" t="n">
        <v>1</v>
      </c>
      <c r="C527" s="10" t="s">
        <v>1115</v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  <c r="P527" s="11" t="n">
        <v>0</v>
      </c>
      <c r="Q527" s="11" t="n">
        <v>0</v>
      </c>
      <c r="R527" s="11" t="n">
        <v>0</v>
      </c>
      <c r="S527" s="11" t="n">
        <v>0</v>
      </c>
      <c r="T527" s="11" t="n">
        <v>0</v>
      </c>
      <c r="U527" s="11" t="n">
        <v>0</v>
      </c>
      <c r="V527" s="11" t="n">
        <v>299.06888</v>
      </c>
      <c r="W527" s="11" t="n">
        <v>299.033384</v>
      </c>
      <c r="X527" s="11" t="n">
        <v>318.542132</v>
      </c>
      <c r="Y527" s="11" t="n">
        <v>299.092288</v>
      </c>
      <c r="Z527" s="11" t="n">
        <v>292.46097</v>
      </c>
      <c r="AA527" s="11" t="n">
        <v>292.40153</v>
      </c>
      <c r="AB527" s="11" t="n">
        <v>305.4436</v>
      </c>
      <c r="AC527" s="11" t="n">
        <v>0</v>
      </c>
      <c r="AD527" s="11" t="n">
        <v>0</v>
      </c>
      <c r="AE527" s="11" t="n">
        <v>0</v>
      </c>
      <c r="AF527" s="11" t="n">
        <v>0</v>
      </c>
      <c r="AG527" s="11" t="n">
        <v>0</v>
      </c>
      <c r="AH527" s="11" t="n">
        <v>0</v>
      </c>
      <c r="AI527" s="11" t="n">
        <v>0</v>
      </c>
      <c r="AJ527" s="11" t="n">
        <v>0</v>
      </c>
      <c r="AK527" s="11" t="n">
        <v>0</v>
      </c>
      <c r="AL527" s="11" t="n">
        <v>0</v>
      </c>
      <c r="AM527" s="11" t="n">
        <v>0</v>
      </c>
      <c r="AN527" s="11" t="n">
        <v>0</v>
      </c>
      <c r="AO527" s="11" t="n">
        <v>0</v>
      </c>
      <c r="AP527" s="11" t="n">
        <v>0</v>
      </c>
      <c r="AQ527" s="11" t="n">
        <v>0</v>
      </c>
      <c r="AR527" s="11" t="n">
        <v>0</v>
      </c>
      <c r="AS527" s="11" t="n">
        <v>0</v>
      </c>
    </row>
    <row r="528" customFormat="false" ht="15" hidden="false" customHeight="false" outlineLevel="0" collapsed="false">
      <c r="A528" s="10" t="s">
        <v>1116</v>
      </c>
      <c r="B528" s="10" t="n">
        <v>1</v>
      </c>
      <c r="C528" s="10" t="s">
        <v>1117</v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  <c r="P528" s="11" t="n">
        <v>0</v>
      </c>
      <c r="Q528" s="11" t="n">
        <v>0</v>
      </c>
      <c r="R528" s="11" t="n">
        <v>0</v>
      </c>
      <c r="S528" s="11" t="n">
        <v>0</v>
      </c>
      <c r="T528" s="11" t="n">
        <v>0</v>
      </c>
      <c r="U528" s="11" t="n">
        <v>0</v>
      </c>
      <c r="V528" s="11" t="n">
        <v>0</v>
      </c>
      <c r="W528" s="11" t="n">
        <v>0</v>
      </c>
      <c r="X528" s="11" t="n">
        <v>0</v>
      </c>
      <c r="Y528" s="11" t="n">
        <v>0</v>
      </c>
      <c r="Z528" s="11" t="n">
        <v>0</v>
      </c>
      <c r="AA528" s="11" t="n">
        <v>0</v>
      </c>
      <c r="AB528" s="11" t="n">
        <v>0</v>
      </c>
      <c r="AC528" s="11" t="n">
        <v>0</v>
      </c>
      <c r="AD528" s="11" t="n">
        <v>0</v>
      </c>
      <c r="AE528" s="11" t="n">
        <v>0</v>
      </c>
      <c r="AF528" s="11" t="n">
        <v>0</v>
      </c>
      <c r="AG528" s="11" t="n">
        <v>0</v>
      </c>
      <c r="AH528" s="11" t="n">
        <v>0</v>
      </c>
      <c r="AI528" s="11" t="n">
        <v>0</v>
      </c>
      <c r="AJ528" s="11" t="n">
        <v>0</v>
      </c>
      <c r="AK528" s="11" t="n">
        <v>0</v>
      </c>
      <c r="AL528" s="11" t="n">
        <v>0</v>
      </c>
      <c r="AM528" s="11" t="n">
        <v>0</v>
      </c>
      <c r="AN528" s="11" t="n">
        <v>0</v>
      </c>
      <c r="AO528" s="11" t="n">
        <v>0</v>
      </c>
      <c r="AP528" s="11" t="n">
        <v>0</v>
      </c>
      <c r="AQ528" s="11" t="n">
        <v>0</v>
      </c>
      <c r="AR528" s="11" t="n">
        <v>1609.975197</v>
      </c>
      <c r="AS528" s="11" t="n">
        <v>1259.940184</v>
      </c>
    </row>
    <row r="529" customFormat="false" ht="15" hidden="false" customHeight="false" outlineLevel="0" collapsed="false">
      <c r="A529" s="10" t="s">
        <v>1118</v>
      </c>
      <c r="B529" s="10" t="n">
        <v>1</v>
      </c>
      <c r="C529" s="10" t="s">
        <v>1119</v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  <c r="P529" s="11" t="n">
        <v>338.063517</v>
      </c>
      <c r="Q529" s="11" t="n">
        <v>260.004303</v>
      </c>
      <c r="R529" s="11" t="n">
        <v>260.01666</v>
      </c>
      <c r="S529" s="11" t="n">
        <v>676.02304</v>
      </c>
      <c r="T529" s="11" t="n">
        <v>676.007811</v>
      </c>
      <c r="U529" s="11" t="n">
        <v>649.984608</v>
      </c>
      <c r="V529" s="11" t="n">
        <v>299.06888</v>
      </c>
      <c r="W529" s="11" t="n">
        <v>299.033384</v>
      </c>
      <c r="X529" s="11" t="n">
        <v>318.542132</v>
      </c>
      <c r="Y529" s="11" t="n">
        <v>299.092288</v>
      </c>
      <c r="Z529" s="11" t="n">
        <v>292.46097</v>
      </c>
      <c r="AA529" s="11" t="n">
        <v>292.40153</v>
      </c>
      <c r="AB529" s="11" t="n">
        <v>305.4436</v>
      </c>
      <c r="AC529" s="11" t="n">
        <v>0</v>
      </c>
      <c r="AD529" s="11" t="n">
        <v>0</v>
      </c>
      <c r="AE529" s="11" t="n">
        <v>0</v>
      </c>
      <c r="AF529" s="11" t="n">
        <v>0</v>
      </c>
      <c r="AG529" s="11" t="n">
        <v>0</v>
      </c>
      <c r="AH529" s="11" t="n">
        <v>0</v>
      </c>
      <c r="AI529" s="11" t="n">
        <v>0</v>
      </c>
      <c r="AJ529" s="11" t="n">
        <v>0</v>
      </c>
      <c r="AK529" s="11" t="n">
        <v>0</v>
      </c>
      <c r="AL529" s="11" t="n">
        <v>0</v>
      </c>
      <c r="AM529" s="11" t="n">
        <v>0</v>
      </c>
      <c r="AN529" s="11" t="n">
        <v>0</v>
      </c>
      <c r="AO529" s="11" t="n">
        <v>0</v>
      </c>
      <c r="AP529" s="11" t="n">
        <v>0</v>
      </c>
      <c r="AQ529" s="11" t="n">
        <v>0</v>
      </c>
      <c r="AR529" s="11" t="n">
        <v>0</v>
      </c>
      <c r="AS529" s="11" t="n">
        <v>0</v>
      </c>
    </row>
    <row r="530" customFormat="false" ht="15" hidden="false" customHeight="false" outlineLevel="0" collapsed="false">
      <c r="A530" s="10" t="s">
        <v>1120</v>
      </c>
      <c r="B530" s="10" t="n">
        <v>1</v>
      </c>
      <c r="C530" s="10" t="s">
        <v>1121</v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  <c r="P530" s="11" t="n">
        <v>207.920223</v>
      </c>
      <c r="Q530" s="11" t="n">
        <v>234.020967</v>
      </c>
      <c r="R530" s="11" t="n">
        <v>234.048075</v>
      </c>
      <c r="S530" s="11" t="n">
        <v>234.08</v>
      </c>
      <c r="T530" s="11" t="n">
        <v>233.98314</v>
      </c>
      <c r="U530" s="11" t="n">
        <v>208.002444</v>
      </c>
      <c r="V530" s="11" t="n">
        <v>299.06888</v>
      </c>
      <c r="W530" s="11" t="n">
        <v>299.033384</v>
      </c>
      <c r="X530" s="11" t="n">
        <v>318.542132</v>
      </c>
      <c r="Y530" s="11" t="n">
        <v>299.092288</v>
      </c>
      <c r="Z530" s="11" t="n">
        <v>292.46097</v>
      </c>
      <c r="AA530" s="11" t="n">
        <v>292.40153</v>
      </c>
      <c r="AB530" s="11" t="n">
        <v>305.4436</v>
      </c>
      <c r="AC530" s="11" t="n">
        <v>0</v>
      </c>
      <c r="AD530" s="11" t="n">
        <v>0</v>
      </c>
      <c r="AE530" s="11" t="n">
        <v>0</v>
      </c>
      <c r="AF530" s="11" t="n">
        <v>0</v>
      </c>
      <c r="AG530" s="11" t="n">
        <v>0</v>
      </c>
      <c r="AH530" s="11" t="n">
        <v>0</v>
      </c>
      <c r="AI530" s="11" t="n">
        <v>0</v>
      </c>
      <c r="AJ530" s="11" t="n">
        <v>0</v>
      </c>
      <c r="AK530" s="11" t="n">
        <v>0</v>
      </c>
      <c r="AL530" s="11" t="n">
        <v>0</v>
      </c>
      <c r="AM530" s="11" t="n">
        <v>0</v>
      </c>
      <c r="AN530" s="11" t="n">
        <v>0</v>
      </c>
      <c r="AO530" s="11" t="n">
        <v>0</v>
      </c>
      <c r="AP530" s="11" t="n">
        <v>0</v>
      </c>
      <c r="AQ530" s="11" t="n">
        <v>0</v>
      </c>
      <c r="AR530" s="11" t="n">
        <v>0</v>
      </c>
      <c r="AS530" s="11" t="n">
        <v>0</v>
      </c>
    </row>
    <row r="531" customFormat="false" ht="15" hidden="false" customHeight="false" outlineLevel="0" collapsed="false">
      <c r="A531" s="10" t="s">
        <v>1122</v>
      </c>
      <c r="B531" s="10" t="n">
        <v>1</v>
      </c>
      <c r="C531" s="10" t="s">
        <v>1123</v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  <c r="P531" s="11" t="n">
        <v>0</v>
      </c>
      <c r="Q531" s="11" t="n">
        <v>0</v>
      </c>
      <c r="R531" s="11" t="n">
        <v>0</v>
      </c>
      <c r="S531" s="11" t="n">
        <v>0</v>
      </c>
      <c r="T531" s="11" t="n">
        <v>0</v>
      </c>
      <c r="U531" s="11" t="n">
        <v>0</v>
      </c>
      <c r="V531" s="11" t="n">
        <v>299.06888</v>
      </c>
      <c r="W531" s="11" t="n">
        <v>299.033384</v>
      </c>
      <c r="X531" s="11" t="n">
        <v>318.542132</v>
      </c>
      <c r="Y531" s="11" t="n">
        <v>299.092288</v>
      </c>
      <c r="Z531" s="11" t="n">
        <v>292.46097</v>
      </c>
      <c r="AA531" s="11" t="n">
        <v>292.40153</v>
      </c>
      <c r="AB531" s="11" t="n">
        <v>305.4436</v>
      </c>
      <c r="AC531" s="11" t="n">
        <v>0</v>
      </c>
      <c r="AD531" s="11" t="n">
        <v>0</v>
      </c>
      <c r="AE531" s="11" t="n">
        <v>0</v>
      </c>
      <c r="AF531" s="11" t="n">
        <v>0</v>
      </c>
      <c r="AG531" s="11" t="n">
        <v>0</v>
      </c>
      <c r="AH531" s="11" t="n">
        <v>0</v>
      </c>
      <c r="AI531" s="11" t="n">
        <v>0</v>
      </c>
      <c r="AJ531" s="11" t="n">
        <v>0</v>
      </c>
      <c r="AK531" s="11" t="n">
        <v>0</v>
      </c>
      <c r="AL531" s="11" t="n">
        <v>0</v>
      </c>
      <c r="AM531" s="11" t="n">
        <v>0</v>
      </c>
      <c r="AN531" s="11" t="n">
        <v>0</v>
      </c>
      <c r="AO531" s="11" t="n">
        <v>0</v>
      </c>
      <c r="AP531" s="11" t="n">
        <v>0</v>
      </c>
      <c r="AQ531" s="11" t="n">
        <v>0</v>
      </c>
      <c r="AR531" s="11" t="n">
        <v>0</v>
      </c>
      <c r="AS531" s="11" t="n">
        <v>0</v>
      </c>
    </row>
    <row r="532" customFormat="false" ht="15" hidden="false" customHeight="false" outlineLevel="0" collapsed="false">
      <c r="A532" s="10" t="s">
        <v>1124</v>
      </c>
      <c r="B532" s="10" t="n">
        <v>1</v>
      </c>
      <c r="C532" s="10" t="s">
        <v>1125</v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  <c r="P532" s="11" t="n">
        <v>0</v>
      </c>
      <c r="Q532" s="11" t="n">
        <v>0</v>
      </c>
      <c r="R532" s="11" t="n">
        <v>0</v>
      </c>
      <c r="S532" s="11" t="n">
        <v>0</v>
      </c>
      <c r="T532" s="11" t="n">
        <v>0</v>
      </c>
      <c r="U532" s="11" t="n">
        <v>0</v>
      </c>
      <c r="V532" s="11" t="n">
        <v>0</v>
      </c>
      <c r="W532" s="11" t="n">
        <v>0</v>
      </c>
      <c r="X532" s="11" t="n">
        <v>0</v>
      </c>
      <c r="Y532" s="11" t="n">
        <v>0</v>
      </c>
      <c r="Z532" s="11" t="n">
        <v>0</v>
      </c>
      <c r="AA532" s="11" t="n">
        <v>0</v>
      </c>
      <c r="AB532" s="11" t="n">
        <v>0</v>
      </c>
      <c r="AC532" s="11" t="n">
        <v>0</v>
      </c>
      <c r="AD532" s="11" t="n">
        <v>41839.90524</v>
      </c>
      <c r="AE532" s="11" t="n">
        <v>40760.0776</v>
      </c>
      <c r="AF532" s="11" t="n">
        <v>38320.0386</v>
      </c>
      <c r="AG532" s="11" t="n">
        <v>39379.94625</v>
      </c>
      <c r="AH532" s="11" t="n">
        <v>42780.0923</v>
      </c>
      <c r="AI532" s="11" t="n">
        <v>41959.93041</v>
      </c>
      <c r="AJ532" s="11" t="n">
        <v>42680.0094</v>
      </c>
      <c r="AK532" s="11" t="n">
        <v>43079.9359</v>
      </c>
      <c r="AL532" s="11" t="n">
        <v>45460.016957</v>
      </c>
      <c r="AM532" s="11" t="n">
        <v>43399.997055</v>
      </c>
      <c r="AN532" s="11" t="n">
        <v>45441.374356</v>
      </c>
      <c r="AO532" s="11" t="n">
        <v>42745.18272</v>
      </c>
      <c r="AP532" s="11" t="n">
        <v>40525.94813</v>
      </c>
      <c r="AQ532" s="11" t="n">
        <v>40588.138194</v>
      </c>
      <c r="AR532" s="11" t="n">
        <v>37560.144933</v>
      </c>
      <c r="AS532" s="11" t="n">
        <v>38037.10236</v>
      </c>
    </row>
    <row r="533" customFormat="false" ht="15" hidden="false" customHeight="false" outlineLevel="0" collapsed="false">
      <c r="A533" s="10" t="s">
        <v>1126</v>
      </c>
      <c r="B533" s="10" t="n">
        <v>1</v>
      </c>
      <c r="C533" s="10" t="s">
        <v>1127</v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  <c r="P533" s="11" t="n">
        <v>11040.031593</v>
      </c>
      <c r="Q533" s="11" t="n">
        <v>10880.009121</v>
      </c>
      <c r="R533" s="11" t="n">
        <v>10880.01009</v>
      </c>
      <c r="S533" s="11" t="n">
        <v>9827.9552</v>
      </c>
      <c r="T533" s="11" t="n">
        <v>9900.030117</v>
      </c>
      <c r="U533" s="11" t="n">
        <v>11119.932252</v>
      </c>
      <c r="V533" s="11" t="n">
        <v>11119.92472</v>
      </c>
      <c r="W533" s="11" t="n">
        <v>10959.93046</v>
      </c>
      <c r="X533" s="11" t="n">
        <v>10759.951596</v>
      </c>
      <c r="Y533" s="11" t="n">
        <v>10640.027728</v>
      </c>
      <c r="Z533" s="11" t="n">
        <v>21120.04956</v>
      </c>
      <c r="AA533" s="11" t="n">
        <v>10759.971596</v>
      </c>
      <c r="AB533" s="11" t="n">
        <v>10879.9548</v>
      </c>
      <c r="AC533" s="11" t="n">
        <v>10719.9448</v>
      </c>
      <c r="AD533" s="11" t="n">
        <v>10880.00424</v>
      </c>
      <c r="AE533" s="11" t="n">
        <v>8631.0598</v>
      </c>
      <c r="AF533" s="11" t="n">
        <v>11320.01382</v>
      </c>
      <c r="AG533" s="11" t="n">
        <v>11439.96645</v>
      </c>
      <c r="AH533" s="11" t="n">
        <v>11280.0797</v>
      </c>
      <c r="AI533" s="11" t="n">
        <v>11279.95002</v>
      </c>
      <c r="AJ533" s="11" t="n">
        <v>11000.0289</v>
      </c>
      <c r="AK533" s="11" t="n">
        <v>11079.960598</v>
      </c>
      <c r="AL533" s="11" t="n">
        <v>11160.06372</v>
      </c>
      <c r="AM533" s="11" t="n">
        <v>11119.973555</v>
      </c>
      <c r="AN533" s="11" t="n">
        <v>11560.071306</v>
      </c>
      <c r="AO533" s="11" t="n">
        <v>11359.96992</v>
      </c>
      <c r="AP533" s="11" t="n">
        <v>11520.045333</v>
      </c>
      <c r="AQ533" s="11" t="n">
        <v>11560.047122</v>
      </c>
      <c r="AR533" s="11" t="n">
        <v>11720.051676</v>
      </c>
      <c r="AS533" s="11" t="n">
        <v>12239.918976</v>
      </c>
    </row>
    <row r="534" customFormat="false" ht="15" hidden="false" customHeight="false" outlineLevel="0" collapsed="false">
      <c r="A534" s="10" t="s">
        <v>1128</v>
      </c>
      <c r="B534" s="10" t="n">
        <v>1</v>
      </c>
      <c r="C534" s="10" t="s">
        <v>1129</v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  <c r="P534" s="11" t="n">
        <v>0</v>
      </c>
      <c r="Q534" s="11" t="n">
        <v>0</v>
      </c>
      <c r="R534" s="11" t="n">
        <v>0</v>
      </c>
      <c r="S534" s="11" t="n">
        <v>0</v>
      </c>
      <c r="T534" s="11" t="n">
        <v>0</v>
      </c>
      <c r="U534" s="11" t="n">
        <v>0</v>
      </c>
      <c r="V534" s="11" t="n">
        <v>3015.06432</v>
      </c>
      <c r="W534" s="11" t="n">
        <v>3239.991022</v>
      </c>
      <c r="X534" s="11" t="n">
        <v>3420.095128</v>
      </c>
      <c r="Y534" s="11" t="n">
        <v>3465.02024</v>
      </c>
      <c r="Z534" s="11" t="n">
        <v>3329.93244</v>
      </c>
      <c r="AA534" s="11" t="n">
        <v>3375.062366</v>
      </c>
      <c r="AB534" s="11" t="n">
        <v>3469.8972</v>
      </c>
      <c r="AC534" s="11" t="n">
        <v>3516.789</v>
      </c>
      <c r="AD534" s="11" t="n">
        <v>3422.88828</v>
      </c>
      <c r="AE534" s="11" t="n">
        <v>3375.9836</v>
      </c>
      <c r="AF534" s="11" t="n">
        <v>3375.99212</v>
      </c>
      <c r="AG534" s="11" t="n">
        <v>3422.90625</v>
      </c>
      <c r="AH534" s="11" t="n">
        <v>3469.9262</v>
      </c>
      <c r="AI534" s="11" t="n">
        <v>3469.83624</v>
      </c>
      <c r="AJ534" s="11" t="n">
        <v>3516.7365</v>
      </c>
      <c r="AK534" s="11" t="n">
        <v>3469.785859</v>
      </c>
      <c r="AL534" s="11" t="n">
        <v>3469.818628</v>
      </c>
      <c r="AM534" s="11" t="n">
        <v>3516.814148</v>
      </c>
      <c r="AN534" s="11" t="n">
        <v>3549.239974</v>
      </c>
      <c r="AO534" s="11" t="n">
        <v>3597.876</v>
      </c>
      <c r="AP534" s="11" t="n">
        <v>3792.392912</v>
      </c>
      <c r="AQ534" s="11" t="n">
        <v>3646.580262</v>
      </c>
      <c r="AR534" s="11" t="n">
        <v>3549.180888</v>
      </c>
      <c r="AS534" s="11" t="n">
        <v>3646.45836</v>
      </c>
    </row>
    <row r="535" customFormat="false" ht="15" hidden="false" customHeight="false" outlineLevel="0" collapsed="false">
      <c r="A535" s="10" t="s">
        <v>1130</v>
      </c>
      <c r="B535" s="10" t="n">
        <v>1</v>
      </c>
      <c r="C535" s="10" t="s">
        <v>1131</v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  <c r="P535" s="11" t="n">
        <v>0</v>
      </c>
      <c r="Q535" s="11" t="n">
        <v>0</v>
      </c>
      <c r="R535" s="11" t="n">
        <v>0</v>
      </c>
      <c r="S535" s="11" t="n">
        <v>0</v>
      </c>
      <c r="T535" s="11" t="n">
        <v>0</v>
      </c>
      <c r="U535" s="11" t="n">
        <v>0</v>
      </c>
      <c r="V535" s="11" t="n">
        <v>0</v>
      </c>
      <c r="W535" s="11" t="n">
        <v>0</v>
      </c>
      <c r="X535" s="11" t="n">
        <v>0</v>
      </c>
      <c r="Y535" s="11" t="n">
        <v>0</v>
      </c>
      <c r="Z535" s="11" t="n">
        <v>420.01722</v>
      </c>
      <c r="AA535" s="11" t="n">
        <v>420.086904</v>
      </c>
      <c r="AB535" s="11" t="n">
        <v>720.0776</v>
      </c>
      <c r="AC535" s="11" t="n">
        <v>1739.9175</v>
      </c>
      <c r="AD535" s="11" t="n">
        <v>3540.05316</v>
      </c>
      <c r="AE535" s="11" t="n">
        <v>3599.9788</v>
      </c>
      <c r="AF535" s="11" t="n">
        <v>3720.07546</v>
      </c>
      <c r="AG535" s="11" t="n">
        <v>3719.9673</v>
      </c>
      <c r="AH535" s="11" t="n">
        <v>3359.96375</v>
      </c>
      <c r="AI535" s="11" t="n">
        <v>3539.91888</v>
      </c>
      <c r="AJ535" s="11" t="n">
        <v>3360.0702</v>
      </c>
      <c r="AK535" s="11" t="n">
        <v>3420.056989</v>
      </c>
      <c r="AL535" s="11" t="n">
        <v>3419.924852</v>
      </c>
      <c r="AM535" s="11" t="n">
        <v>3060.038328</v>
      </c>
      <c r="AN535" s="11" t="n">
        <v>3732.675702</v>
      </c>
      <c r="AO535" s="11" t="n">
        <v>3359.39808</v>
      </c>
      <c r="AP535" s="11" t="n">
        <v>3110.471994</v>
      </c>
      <c r="AQ535" s="11" t="n">
        <v>3048.377602</v>
      </c>
      <c r="AR535" s="11" t="n">
        <v>3172.694913</v>
      </c>
      <c r="AS535" s="11" t="n">
        <v>3421.5628</v>
      </c>
    </row>
    <row r="536" customFormat="false" ht="15" hidden="false" customHeight="false" outlineLevel="0" collapsed="false">
      <c r="A536" s="10" t="s">
        <v>1132</v>
      </c>
      <c r="B536" s="10" t="n">
        <v>1</v>
      </c>
      <c r="C536" s="10" t="s">
        <v>1133</v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  <c r="P536" s="11" t="n">
        <v>0</v>
      </c>
      <c r="Q536" s="11" t="n">
        <v>0</v>
      </c>
      <c r="R536" s="11" t="n">
        <v>0</v>
      </c>
      <c r="S536" s="11" t="n">
        <v>0</v>
      </c>
      <c r="T536" s="11" t="n">
        <v>0</v>
      </c>
      <c r="U536" s="11" t="n">
        <v>0</v>
      </c>
      <c r="V536" s="11" t="n">
        <v>0</v>
      </c>
      <c r="W536" s="11" t="n">
        <v>0</v>
      </c>
      <c r="X536" s="11" t="n">
        <v>0</v>
      </c>
      <c r="Y536" s="11" t="n">
        <v>0</v>
      </c>
      <c r="Z536" s="11" t="n">
        <v>0</v>
      </c>
      <c r="AA536" s="11" t="n">
        <v>0</v>
      </c>
      <c r="AB536" s="11" t="n">
        <v>0</v>
      </c>
      <c r="AC536" s="11" t="n">
        <v>0</v>
      </c>
      <c r="AD536" s="11" t="n">
        <v>0</v>
      </c>
      <c r="AE536" s="11" t="n">
        <v>0</v>
      </c>
      <c r="AF536" s="11" t="n">
        <v>0</v>
      </c>
      <c r="AG536" s="11" t="n">
        <v>0</v>
      </c>
      <c r="AH536" s="11" t="n">
        <v>0</v>
      </c>
      <c r="AI536" s="11" t="n">
        <v>0</v>
      </c>
      <c r="AJ536" s="11" t="n">
        <v>0</v>
      </c>
      <c r="AK536" s="11" t="n">
        <v>0</v>
      </c>
      <c r="AL536" s="11" t="n">
        <v>0</v>
      </c>
      <c r="AM536" s="11" t="n">
        <v>0</v>
      </c>
      <c r="AN536" s="11" t="n">
        <v>0</v>
      </c>
      <c r="AO536" s="11" t="n">
        <v>0</v>
      </c>
      <c r="AP536" s="11" t="n">
        <v>28710.029515</v>
      </c>
      <c r="AQ536" s="11" t="n">
        <v>10916.935406</v>
      </c>
      <c r="AR536" s="11" t="n">
        <v>16073.960517</v>
      </c>
      <c r="AS536" s="11" t="n">
        <v>22337.992144</v>
      </c>
    </row>
    <row r="537" customFormat="false" ht="15" hidden="false" customHeight="false" outlineLevel="0" collapsed="false">
      <c r="A537" s="10" t="s">
        <v>1134</v>
      </c>
      <c r="B537" s="10" t="n">
        <v>1</v>
      </c>
      <c r="C537" s="10" t="s">
        <v>1135</v>
      </c>
      <c r="D537" s="11" t="n">
        <v>1577.245176</v>
      </c>
      <c r="E537" s="11" t="n">
        <v>1600.658148</v>
      </c>
      <c r="F537" s="11" t="n">
        <v>1600.790532</v>
      </c>
      <c r="G537" s="11" t="n">
        <v>1600.754238</v>
      </c>
      <c r="H537" s="11" t="n">
        <v>1600.761351</v>
      </c>
      <c r="I537" s="11" t="n">
        <v>1600.655205</v>
      </c>
      <c r="J537" s="11" t="n">
        <v>1600.751328</v>
      </c>
      <c r="K537" s="11" t="n">
        <v>1600.759699</v>
      </c>
      <c r="L537" s="11" t="n">
        <v>1600.662465</v>
      </c>
      <c r="M537" s="11" t="n">
        <v>0</v>
      </c>
      <c r="N537" s="11" t="n">
        <v>0</v>
      </c>
      <c r="O537" s="11" t="n">
        <v>0</v>
      </c>
      <c r="P537" s="11" t="n">
        <v>0</v>
      </c>
      <c r="Q537" s="11" t="n">
        <v>0</v>
      </c>
      <c r="R537" s="11" t="n">
        <v>0</v>
      </c>
      <c r="S537" s="11" t="n">
        <v>0</v>
      </c>
      <c r="T537" s="11" t="n">
        <v>0</v>
      </c>
      <c r="U537" s="11" t="n">
        <v>0</v>
      </c>
      <c r="V537" s="11" t="n">
        <v>0</v>
      </c>
      <c r="W537" s="11" t="n">
        <v>0</v>
      </c>
      <c r="X537" s="11" t="n">
        <v>0</v>
      </c>
      <c r="Y537" s="11" t="n">
        <v>0</v>
      </c>
      <c r="Z537" s="11" t="n">
        <v>0</v>
      </c>
      <c r="AA537" s="11" t="n">
        <v>0</v>
      </c>
      <c r="AB537" s="11" t="n">
        <v>0</v>
      </c>
      <c r="AC537" s="11" t="n">
        <v>0</v>
      </c>
      <c r="AD537" s="11" t="n">
        <v>0</v>
      </c>
      <c r="AE537" s="11" t="n">
        <v>0</v>
      </c>
      <c r="AF537" s="11" t="n">
        <v>0</v>
      </c>
      <c r="AG537" s="11" t="n">
        <v>0</v>
      </c>
      <c r="AH537" s="11" t="n">
        <v>0</v>
      </c>
      <c r="AI537" s="11" t="n">
        <v>0</v>
      </c>
      <c r="AJ537" s="11" t="n">
        <v>0</v>
      </c>
      <c r="AK537" s="11" t="n">
        <v>0</v>
      </c>
      <c r="AL537" s="11" t="n">
        <v>0</v>
      </c>
      <c r="AM537" s="11" t="n">
        <v>0</v>
      </c>
      <c r="AN537" s="11" t="n">
        <v>0</v>
      </c>
      <c r="AO537" s="11" t="n">
        <v>0</v>
      </c>
      <c r="AP537" s="11" t="n">
        <v>0</v>
      </c>
      <c r="AQ537" s="11" t="n">
        <v>0</v>
      </c>
      <c r="AR537" s="11" t="n">
        <v>0</v>
      </c>
      <c r="AS537" s="11" t="n">
        <v>0</v>
      </c>
    </row>
    <row r="538" customFormat="false" ht="15" hidden="false" customHeight="false" outlineLevel="0" collapsed="false">
      <c r="A538" s="10" t="s">
        <v>1136</v>
      </c>
      <c r="B538" s="10" t="n">
        <v>1</v>
      </c>
      <c r="C538" s="10" t="s">
        <v>1137</v>
      </c>
      <c r="D538" s="11" t="n">
        <v>280.027692</v>
      </c>
      <c r="E538" s="11" t="n">
        <v>280.087572</v>
      </c>
      <c r="F538" s="11" t="n">
        <v>280.011641</v>
      </c>
      <c r="G538" s="11" t="n">
        <v>279.960624</v>
      </c>
      <c r="H538" s="11" t="n">
        <v>279.960912</v>
      </c>
      <c r="I538" s="11" t="n">
        <v>280.033405</v>
      </c>
      <c r="J538" s="11" t="n">
        <v>280.031352</v>
      </c>
      <c r="K538" s="11" t="n">
        <v>279.994792</v>
      </c>
      <c r="L538" s="11" t="n">
        <v>280.085085</v>
      </c>
      <c r="M538" s="11" t="n">
        <v>280.0509</v>
      </c>
      <c r="N538" s="11" t="n">
        <v>279.972533</v>
      </c>
      <c r="O538" s="11" t="n">
        <v>319.925053</v>
      </c>
      <c r="P538" s="11" t="n">
        <v>293.938416</v>
      </c>
      <c r="Q538" s="11" t="n">
        <v>336.073938</v>
      </c>
      <c r="R538" s="11" t="n">
        <v>335.937555</v>
      </c>
      <c r="S538" s="11" t="n">
        <v>377.9328</v>
      </c>
      <c r="T538" s="11" t="n">
        <v>377.933637</v>
      </c>
      <c r="U538" s="11" t="n">
        <v>378.052272</v>
      </c>
      <c r="V538" s="11" t="n">
        <v>462.009856</v>
      </c>
      <c r="W538" s="11" t="n">
        <v>462.03434</v>
      </c>
      <c r="X538" s="11" t="n">
        <v>462.063278</v>
      </c>
      <c r="Y538" s="11" t="n">
        <v>630.058352</v>
      </c>
      <c r="Z538" s="11" t="n">
        <v>462.05976</v>
      </c>
      <c r="AA538" s="11" t="n">
        <v>461.974182</v>
      </c>
      <c r="AB538" s="11" t="n">
        <v>481.4304</v>
      </c>
      <c r="AC538" s="11" t="n">
        <v>481.4285</v>
      </c>
      <c r="AD538" s="11" t="n">
        <v>481.51908</v>
      </c>
      <c r="AE538" s="11" t="n">
        <v>481.4722</v>
      </c>
      <c r="AF538" s="11" t="n">
        <v>481.4851</v>
      </c>
      <c r="AG538" s="11" t="n">
        <v>481.5675</v>
      </c>
      <c r="AH538" s="11" t="n">
        <v>350.18811</v>
      </c>
      <c r="AI538" s="11" t="n">
        <v>350.22681</v>
      </c>
      <c r="AJ538" s="11" t="n">
        <v>350.20605</v>
      </c>
      <c r="AK538" s="11" t="n">
        <v>350.128081</v>
      </c>
      <c r="AL538" s="11" t="n">
        <v>350.173597</v>
      </c>
      <c r="AM538" s="11" t="n">
        <v>350.134851</v>
      </c>
      <c r="AN538" s="11" t="n">
        <v>363.078612</v>
      </c>
      <c r="AO538" s="11" t="n">
        <v>363.06624</v>
      </c>
      <c r="AP538" s="11" t="n">
        <v>363.051365</v>
      </c>
      <c r="AQ538" s="11" t="n">
        <v>363.13182</v>
      </c>
      <c r="AR538" s="11" t="n">
        <v>363.157506</v>
      </c>
      <c r="AS538" s="11" t="n">
        <v>363.1582</v>
      </c>
    </row>
    <row r="539" customFormat="false" ht="15" hidden="false" customHeight="false" outlineLevel="0" collapsed="false">
      <c r="A539" s="10" t="s">
        <v>1138</v>
      </c>
      <c r="B539" s="10" t="n">
        <v>1</v>
      </c>
      <c r="C539" s="10" t="s">
        <v>1139</v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  <c r="P539" s="11" t="n">
        <v>0</v>
      </c>
      <c r="Q539" s="11" t="n">
        <v>0</v>
      </c>
      <c r="R539" s="11" t="n">
        <v>0</v>
      </c>
      <c r="S539" s="11" t="n">
        <v>0</v>
      </c>
      <c r="T539" s="11" t="n">
        <v>0</v>
      </c>
      <c r="U539" s="11" t="n">
        <v>0</v>
      </c>
      <c r="V539" s="11" t="n">
        <v>0</v>
      </c>
      <c r="W539" s="11" t="n">
        <v>0</v>
      </c>
      <c r="X539" s="11" t="n">
        <v>0</v>
      </c>
      <c r="Y539" s="11" t="n">
        <v>0</v>
      </c>
      <c r="Z539" s="11" t="n">
        <v>0</v>
      </c>
      <c r="AA539" s="11" t="n">
        <v>0</v>
      </c>
      <c r="AB539" s="11" t="n">
        <v>0</v>
      </c>
      <c r="AC539" s="11" t="n">
        <v>0</v>
      </c>
      <c r="AD539" s="11" t="n">
        <v>2430.0486</v>
      </c>
      <c r="AE539" s="11" t="n">
        <v>2340.0058</v>
      </c>
      <c r="AF539" s="11" t="n">
        <v>2744.94752</v>
      </c>
      <c r="AG539" s="11" t="n">
        <v>2429.93295</v>
      </c>
      <c r="AH539" s="11" t="n">
        <v>2205.07607</v>
      </c>
      <c r="AI539" s="11" t="n">
        <v>2024.94096</v>
      </c>
      <c r="AJ539" s="11" t="n">
        <v>2070.0498</v>
      </c>
      <c r="AK539" s="11" t="n">
        <v>2114.950423</v>
      </c>
      <c r="AL539" s="11" t="n">
        <v>2249.989178</v>
      </c>
      <c r="AM539" s="11" t="n">
        <v>2204.932413</v>
      </c>
      <c r="AN539" s="11" t="n">
        <v>2239.674382</v>
      </c>
      <c r="AO539" s="11" t="n">
        <v>2146.30128</v>
      </c>
      <c r="AP539" s="11" t="n">
        <v>2146.439342</v>
      </c>
      <c r="AQ539" s="11" t="n">
        <v>1913.02053</v>
      </c>
      <c r="AR539" s="11" t="n">
        <v>1913.068044</v>
      </c>
      <c r="AS539" s="11" t="n">
        <v>1913.099896</v>
      </c>
    </row>
    <row r="540" customFormat="false" ht="15" hidden="false" customHeight="false" outlineLevel="0" collapsed="false">
      <c r="A540" s="10" t="s">
        <v>1140</v>
      </c>
      <c r="B540" s="10" t="n">
        <v>1</v>
      </c>
      <c r="C540" s="10" t="s">
        <v>1141</v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  <c r="P540" s="11" t="n">
        <v>0</v>
      </c>
      <c r="Q540" s="11" t="n">
        <v>0</v>
      </c>
      <c r="R540" s="11" t="n">
        <v>0</v>
      </c>
      <c r="S540" s="11" t="n">
        <v>0</v>
      </c>
      <c r="T540" s="11" t="n">
        <v>0</v>
      </c>
      <c r="U540" s="11" t="n">
        <v>0</v>
      </c>
      <c r="V540" s="11" t="n">
        <v>0</v>
      </c>
      <c r="W540" s="11" t="n">
        <v>0</v>
      </c>
      <c r="X540" s="11" t="n">
        <v>0</v>
      </c>
      <c r="Y540" s="11" t="n">
        <v>0</v>
      </c>
      <c r="Z540" s="11" t="n">
        <v>0</v>
      </c>
      <c r="AA540" s="11" t="n">
        <v>0</v>
      </c>
      <c r="AB540" s="11" t="n">
        <v>0</v>
      </c>
      <c r="AC540" s="11" t="n">
        <v>1000.0163</v>
      </c>
      <c r="AD540" s="11" t="n">
        <v>999.98388</v>
      </c>
      <c r="AE540" s="11" t="n">
        <v>1050.0754</v>
      </c>
      <c r="AF540" s="11" t="n">
        <v>1000.02236</v>
      </c>
      <c r="AG540" s="11" t="n">
        <v>900.0591</v>
      </c>
      <c r="AH540" s="11" t="n">
        <v>950.00038</v>
      </c>
      <c r="AI540" s="11" t="n">
        <v>900.07731</v>
      </c>
      <c r="AJ540" s="11" t="n">
        <v>900.0057</v>
      </c>
      <c r="AK540" s="11" t="n">
        <v>899.908366</v>
      </c>
      <c r="AL540" s="11" t="n">
        <v>899.922298</v>
      </c>
      <c r="AM540" s="11" t="n">
        <v>900.064165</v>
      </c>
      <c r="AN540" s="11" t="n">
        <v>984.932626</v>
      </c>
      <c r="AO540" s="11" t="n">
        <v>1036.74048</v>
      </c>
      <c r="AP540" s="11" t="n">
        <v>1036.823998</v>
      </c>
      <c r="AQ540" s="11" t="n">
        <v>985.01699</v>
      </c>
      <c r="AR540" s="11" t="n">
        <v>1192.292136</v>
      </c>
      <c r="AS540" s="11" t="n">
        <v>1192.384008</v>
      </c>
    </row>
    <row r="541" customFormat="false" ht="15" hidden="false" customHeight="false" outlineLevel="0" collapsed="false">
      <c r="A541" s="10" t="s">
        <v>1142</v>
      </c>
      <c r="B541" s="10" t="n">
        <v>1</v>
      </c>
      <c r="C541" s="10" t="s">
        <v>1143</v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  <c r="P541" s="11" t="n">
        <v>0</v>
      </c>
      <c r="Q541" s="11" t="n">
        <v>0</v>
      </c>
      <c r="R541" s="11" t="n">
        <v>0</v>
      </c>
      <c r="S541" s="11" t="n">
        <v>0</v>
      </c>
      <c r="T541" s="11" t="n">
        <v>0</v>
      </c>
      <c r="U541" s="11" t="n">
        <v>0</v>
      </c>
      <c r="V541" s="11" t="n">
        <v>0</v>
      </c>
      <c r="W541" s="11" t="n">
        <v>0</v>
      </c>
      <c r="X541" s="11" t="n">
        <v>0</v>
      </c>
      <c r="Y541" s="11" t="n">
        <v>0</v>
      </c>
      <c r="Z541" s="11" t="n">
        <v>0</v>
      </c>
      <c r="AA541" s="11" t="n">
        <v>0</v>
      </c>
      <c r="AB541" s="11" t="n">
        <v>0</v>
      </c>
      <c r="AC541" s="11" t="n">
        <v>0</v>
      </c>
      <c r="AD541" s="11" t="n">
        <v>0</v>
      </c>
      <c r="AE541" s="11" t="n">
        <v>0</v>
      </c>
      <c r="AF541" s="11" t="n">
        <v>0</v>
      </c>
      <c r="AG541" s="11" t="n">
        <v>878.1525</v>
      </c>
      <c r="AH541" s="11" t="n">
        <v>878.19584</v>
      </c>
      <c r="AI541" s="11" t="n">
        <v>878.08329</v>
      </c>
      <c r="AJ541" s="11" t="n">
        <v>878.17515</v>
      </c>
      <c r="AK541" s="11" t="n">
        <v>878.175008</v>
      </c>
      <c r="AL541" s="11" t="n">
        <v>878.093771</v>
      </c>
      <c r="AM541" s="11" t="n">
        <v>878.124539</v>
      </c>
      <c r="AN541" s="11" t="n">
        <v>910.454962</v>
      </c>
      <c r="AO541" s="11" t="n">
        <v>910.42656</v>
      </c>
      <c r="AP541" s="11" t="n">
        <v>0</v>
      </c>
      <c r="AQ541" s="11" t="n">
        <v>0</v>
      </c>
      <c r="AR541" s="11" t="n">
        <v>0</v>
      </c>
      <c r="AS541" s="11" t="n">
        <v>0</v>
      </c>
    </row>
    <row r="542" customFormat="false" ht="15" hidden="false" customHeight="false" outlineLevel="0" collapsed="false">
      <c r="A542" s="10" t="s">
        <v>1144</v>
      </c>
      <c r="B542" s="10" t="n">
        <v>1</v>
      </c>
      <c r="C542" s="10" t="s">
        <v>1145</v>
      </c>
      <c r="D542" s="11" t="n">
        <v>11259.705024</v>
      </c>
      <c r="E542" s="11" t="n">
        <v>11259.63081</v>
      </c>
      <c r="F542" s="11" t="n">
        <v>11259.653621</v>
      </c>
      <c r="G542" s="11" t="n">
        <v>11259.75654</v>
      </c>
      <c r="H542" s="11" t="n">
        <v>11259.766301</v>
      </c>
      <c r="I542" s="11" t="n">
        <v>11259.669365</v>
      </c>
      <c r="J542" s="11" t="n">
        <v>11439.397548</v>
      </c>
      <c r="K542" s="11" t="n">
        <v>11439.26091</v>
      </c>
      <c r="L542" s="11" t="n">
        <v>11439.24597</v>
      </c>
      <c r="M542" s="11" t="n">
        <v>11439.266214</v>
      </c>
      <c r="N542" s="11" t="n">
        <v>11439.295683</v>
      </c>
      <c r="O542" s="11" t="n">
        <v>11439.308545</v>
      </c>
      <c r="P542" s="11" t="n">
        <v>11404.535832</v>
      </c>
      <c r="Q542" s="11" t="n">
        <v>11161.210356</v>
      </c>
      <c r="R542" s="11" t="n">
        <v>9770.307945</v>
      </c>
      <c r="S542" s="11" t="n">
        <v>11022.01856</v>
      </c>
      <c r="T542" s="11" t="n">
        <v>10917.856776</v>
      </c>
      <c r="U542" s="11" t="n">
        <v>10813.547784</v>
      </c>
      <c r="V542" s="11" t="n">
        <v>0</v>
      </c>
      <c r="W542" s="11" t="n">
        <v>0</v>
      </c>
      <c r="X542" s="11" t="n">
        <v>0</v>
      </c>
      <c r="Y542" s="11" t="n">
        <v>0</v>
      </c>
      <c r="Z542" s="11" t="n">
        <v>0</v>
      </c>
      <c r="AA542" s="11" t="n">
        <v>77850.035588</v>
      </c>
      <c r="AB542" s="11" t="n">
        <v>0</v>
      </c>
      <c r="AC542" s="11" t="n">
        <v>0</v>
      </c>
      <c r="AD542" s="11" t="n">
        <v>0</v>
      </c>
      <c r="AE542" s="11" t="n">
        <v>0</v>
      </c>
      <c r="AF542" s="11" t="n">
        <v>0</v>
      </c>
      <c r="AG542" s="11" t="n">
        <v>0</v>
      </c>
      <c r="AH542" s="11" t="n">
        <v>12734.40359</v>
      </c>
      <c r="AI542" s="11" t="n">
        <v>12734.35119</v>
      </c>
      <c r="AJ542" s="11" t="n">
        <v>12734.3652</v>
      </c>
      <c r="AK542" s="11" t="n">
        <v>12734.27434</v>
      </c>
      <c r="AL542" s="11" t="n">
        <v>12734.285726</v>
      </c>
      <c r="AM542" s="11" t="n">
        <v>12734.334396</v>
      </c>
      <c r="AN542" s="11" t="n">
        <v>13565.968576</v>
      </c>
      <c r="AO542" s="11" t="n">
        <v>13565.97696</v>
      </c>
      <c r="AP542" s="11" t="n">
        <v>13565.98916</v>
      </c>
      <c r="AQ542" s="11" t="n">
        <v>13566.043432</v>
      </c>
      <c r="AR542" s="11" t="n">
        <v>13565.958084</v>
      </c>
      <c r="AS542" s="11" t="n">
        <v>13566.015208</v>
      </c>
    </row>
    <row r="543" customFormat="false" ht="15" hidden="false" customHeight="false" outlineLevel="0" collapsed="false">
      <c r="A543" s="10" t="s">
        <v>1146</v>
      </c>
      <c r="B543" s="10" t="n">
        <v>1</v>
      </c>
      <c r="C543" s="10" t="s">
        <v>1147</v>
      </c>
      <c r="D543" s="11" t="n">
        <v>154824.136884</v>
      </c>
      <c r="E543" s="11" t="n">
        <v>149018.73402</v>
      </c>
      <c r="F543" s="11" t="n">
        <v>174077.463214</v>
      </c>
      <c r="G543" s="11" t="n">
        <v>163224.439659</v>
      </c>
      <c r="H543" s="11" t="n">
        <v>57764.91469</v>
      </c>
      <c r="I543" s="11" t="n">
        <v>59280.009775</v>
      </c>
      <c r="J543" s="11" t="n">
        <v>59920.033968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  <c r="P543" s="11" t="n">
        <v>0</v>
      </c>
      <c r="Q543" s="11" t="n">
        <v>0</v>
      </c>
      <c r="R543" s="11" t="n">
        <v>0</v>
      </c>
      <c r="S543" s="11" t="n">
        <v>0</v>
      </c>
      <c r="T543" s="11" t="n">
        <v>0</v>
      </c>
      <c r="U543" s="11" t="n">
        <v>0</v>
      </c>
      <c r="V543" s="11" t="n">
        <v>0</v>
      </c>
      <c r="W543" s="11" t="n">
        <v>0</v>
      </c>
      <c r="X543" s="11" t="n">
        <v>0</v>
      </c>
      <c r="Y543" s="11" t="n">
        <v>0</v>
      </c>
      <c r="Z543" s="11" t="n">
        <v>0</v>
      </c>
      <c r="AA543" s="11" t="n">
        <v>0</v>
      </c>
      <c r="AB543" s="11" t="n">
        <v>0</v>
      </c>
      <c r="AC543" s="11" t="n">
        <v>0</v>
      </c>
      <c r="AD543" s="11" t="n">
        <v>0</v>
      </c>
      <c r="AE543" s="11" t="n">
        <v>0</v>
      </c>
      <c r="AF543" s="11" t="n">
        <v>0</v>
      </c>
      <c r="AG543" s="11" t="n">
        <v>0</v>
      </c>
      <c r="AH543" s="11" t="n">
        <v>0</v>
      </c>
      <c r="AI543" s="11" t="n">
        <v>0</v>
      </c>
      <c r="AJ543" s="11" t="n">
        <v>0</v>
      </c>
      <c r="AK543" s="11" t="n">
        <v>0</v>
      </c>
      <c r="AL543" s="11" t="n">
        <v>0</v>
      </c>
      <c r="AM543" s="11" t="n">
        <v>0</v>
      </c>
      <c r="AN543" s="11" t="n">
        <v>0</v>
      </c>
      <c r="AO543" s="11" t="n">
        <v>0</v>
      </c>
      <c r="AP543" s="11" t="n">
        <v>0</v>
      </c>
      <c r="AQ543" s="11" t="n">
        <v>0</v>
      </c>
      <c r="AR543" s="11" t="n">
        <v>0</v>
      </c>
      <c r="AS543" s="11" t="n">
        <v>0</v>
      </c>
    </row>
    <row r="544" customFormat="false" ht="15" hidden="false" customHeight="false" outlineLevel="0" collapsed="false">
      <c r="A544" s="10" t="s">
        <v>1148</v>
      </c>
      <c r="B544" s="10" t="n">
        <v>1</v>
      </c>
      <c r="C544" s="10" t="s">
        <v>1149</v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  <c r="P544" s="11" t="n">
        <v>0</v>
      </c>
      <c r="Q544" s="11" t="n">
        <v>0</v>
      </c>
      <c r="R544" s="11" t="n">
        <v>0</v>
      </c>
      <c r="S544" s="11" t="n">
        <v>0</v>
      </c>
      <c r="T544" s="11" t="n">
        <v>0</v>
      </c>
      <c r="U544" s="11" t="n">
        <v>0</v>
      </c>
      <c r="V544" s="11" t="n">
        <v>0</v>
      </c>
      <c r="W544" s="11" t="n">
        <v>0</v>
      </c>
      <c r="X544" s="11" t="n">
        <v>0</v>
      </c>
      <c r="Y544" s="11" t="n">
        <v>0</v>
      </c>
      <c r="Z544" s="11" t="n">
        <v>0</v>
      </c>
      <c r="AA544" s="11" t="n">
        <v>0</v>
      </c>
      <c r="AB544" s="11" t="n">
        <v>0</v>
      </c>
      <c r="AC544" s="11" t="n">
        <v>0</v>
      </c>
      <c r="AD544" s="11" t="n">
        <v>0</v>
      </c>
      <c r="AE544" s="11" t="n">
        <v>0</v>
      </c>
      <c r="AF544" s="11" t="n">
        <v>0</v>
      </c>
      <c r="AG544" s="11" t="n">
        <v>840.0048</v>
      </c>
      <c r="AH544" s="11" t="n">
        <v>900.00036</v>
      </c>
      <c r="AI544" s="11" t="n">
        <v>959.9085</v>
      </c>
      <c r="AJ544" s="11" t="n">
        <v>959.99385</v>
      </c>
      <c r="AK544" s="11" t="n">
        <v>959.951372</v>
      </c>
      <c r="AL544" s="11" t="n">
        <v>960.088322</v>
      </c>
      <c r="AM544" s="11" t="n">
        <v>959.948554</v>
      </c>
      <c r="AN544" s="11" t="n">
        <v>995.276746</v>
      </c>
      <c r="AO544" s="11" t="n">
        <v>995.32608</v>
      </c>
      <c r="AP544" s="11" t="n">
        <v>933.069169</v>
      </c>
      <c r="AQ544" s="11" t="n">
        <v>995.367124</v>
      </c>
      <c r="AR544" s="11" t="n">
        <v>933.165927</v>
      </c>
      <c r="AS544" s="11" t="n">
        <v>933.185312</v>
      </c>
    </row>
    <row r="545" customFormat="false" ht="15" hidden="false" customHeight="false" outlineLevel="0" collapsed="false">
      <c r="A545" s="10" t="s">
        <v>1150</v>
      </c>
      <c r="B545" s="10" t="n">
        <v>1</v>
      </c>
      <c r="C545" s="10" t="s">
        <v>1151</v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  <c r="P545" s="11" t="n">
        <v>0</v>
      </c>
      <c r="Q545" s="11" t="n">
        <v>0</v>
      </c>
      <c r="R545" s="11" t="n">
        <v>0</v>
      </c>
      <c r="S545" s="11" t="n">
        <v>0</v>
      </c>
      <c r="T545" s="11" t="n">
        <v>1845.075746</v>
      </c>
      <c r="U545" s="11" t="n">
        <v>2475.026424</v>
      </c>
      <c r="V545" s="11" t="n">
        <v>2520.05376</v>
      </c>
      <c r="W545" s="11" t="n">
        <v>2609.998276</v>
      </c>
      <c r="X545" s="11" t="n">
        <v>2519.9872</v>
      </c>
      <c r="Y545" s="11" t="n">
        <v>2384.920208</v>
      </c>
      <c r="Z545" s="11" t="n">
        <v>2565.00312</v>
      </c>
      <c r="AA545" s="11" t="n">
        <v>2790.056952</v>
      </c>
      <c r="AB545" s="11" t="n">
        <v>2907.1944</v>
      </c>
      <c r="AC545" s="11" t="n">
        <v>2907.2533</v>
      </c>
      <c r="AD545" s="11" t="n">
        <v>3000.97224</v>
      </c>
      <c r="AE545" s="11" t="n">
        <v>3798.1284</v>
      </c>
      <c r="AF545" s="11" t="n">
        <v>3798.03938</v>
      </c>
      <c r="AG545" s="11" t="n">
        <v>3516.7647</v>
      </c>
      <c r="AH545" s="11" t="n">
        <v>2672.74543</v>
      </c>
      <c r="AI545" s="11" t="n">
        <v>2578.89204</v>
      </c>
      <c r="AJ545" s="11" t="n">
        <v>2531.9769</v>
      </c>
      <c r="AK545" s="11" t="n">
        <v>0</v>
      </c>
      <c r="AL545" s="11" t="n">
        <v>0</v>
      </c>
      <c r="AM545" s="11" t="n">
        <v>0</v>
      </c>
      <c r="AN545" s="11" t="n">
        <v>0</v>
      </c>
      <c r="AO545" s="11" t="n">
        <v>0</v>
      </c>
      <c r="AP545" s="11" t="n">
        <v>0</v>
      </c>
      <c r="AQ545" s="11" t="n">
        <v>0</v>
      </c>
      <c r="AR545" s="11" t="n">
        <v>0</v>
      </c>
      <c r="AS545" s="11" t="n">
        <v>0</v>
      </c>
    </row>
    <row r="546" customFormat="false" ht="15" hidden="false" customHeight="false" outlineLevel="0" collapsed="false">
      <c r="A546" s="10" t="s">
        <v>1152</v>
      </c>
      <c r="B546" s="10" t="n">
        <v>1</v>
      </c>
      <c r="C546" s="10" t="s">
        <v>1153</v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  <c r="P546" s="11" t="n">
        <v>0</v>
      </c>
      <c r="Q546" s="11" t="n">
        <v>0</v>
      </c>
      <c r="R546" s="11" t="n">
        <v>0</v>
      </c>
      <c r="S546" s="11" t="n">
        <v>0</v>
      </c>
      <c r="T546" s="11" t="n">
        <v>0</v>
      </c>
      <c r="U546" s="11" t="n">
        <v>0</v>
      </c>
      <c r="V546" s="11" t="n">
        <v>3720.07936</v>
      </c>
      <c r="W546" s="11" t="n">
        <v>3759.928378</v>
      </c>
      <c r="X546" s="11" t="n">
        <v>4080.016776</v>
      </c>
      <c r="Y546" s="11" t="n">
        <v>4000.058656</v>
      </c>
      <c r="Z546" s="11" t="n">
        <v>3999.95991</v>
      </c>
      <c r="AA546" s="11" t="n">
        <v>3960.06778</v>
      </c>
      <c r="AB546" s="11" t="n">
        <v>4126.2804</v>
      </c>
      <c r="AC546" s="11" t="n">
        <v>4126.3247</v>
      </c>
      <c r="AD546" s="11" t="n">
        <v>4126.2858</v>
      </c>
      <c r="AE546" s="11" t="n">
        <v>4084.5838</v>
      </c>
      <c r="AF546" s="11" t="n">
        <v>4042.931</v>
      </c>
      <c r="AG546" s="11" t="n">
        <v>4001.3538</v>
      </c>
      <c r="AH546" s="11" t="n">
        <v>3959.58805</v>
      </c>
      <c r="AI546" s="11" t="n">
        <v>3876.16644</v>
      </c>
      <c r="AJ546" s="11" t="n">
        <v>3834.4719</v>
      </c>
      <c r="AK546" s="11" t="n">
        <v>3751.214427</v>
      </c>
      <c r="AL546" s="11" t="n">
        <v>3626.103544</v>
      </c>
      <c r="AM546" s="11" t="n">
        <v>3667.873868</v>
      </c>
      <c r="AN546" s="11" t="n">
        <v>3760.08762</v>
      </c>
      <c r="AO546" s="11" t="n">
        <v>4236.52056</v>
      </c>
      <c r="AP546" s="11" t="n">
        <v>4193.288534</v>
      </c>
      <c r="AQ546" s="11" t="n">
        <v>3977.258272</v>
      </c>
      <c r="AR546" s="11" t="n">
        <v>3977.249769</v>
      </c>
      <c r="AS546" s="11" t="n">
        <v>3977.2386</v>
      </c>
    </row>
    <row r="547" customFormat="false" ht="15" hidden="false" customHeight="false" outlineLevel="0" collapsed="false">
      <c r="A547" s="10" t="s">
        <v>1154</v>
      </c>
      <c r="B547" s="10" t="n">
        <v>1</v>
      </c>
      <c r="C547" s="10" t="s">
        <v>1155</v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  <c r="P547" s="11" t="n">
        <v>0</v>
      </c>
      <c r="Q547" s="11" t="n">
        <v>0</v>
      </c>
      <c r="R547" s="11" t="n">
        <v>0</v>
      </c>
      <c r="S547" s="11" t="n">
        <v>0</v>
      </c>
      <c r="T547" s="11" t="n">
        <v>0</v>
      </c>
      <c r="U547" s="11" t="n">
        <v>0</v>
      </c>
      <c r="V547" s="11" t="n">
        <v>0</v>
      </c>
      <c r="W547" s="11" t="n">
        <v>0</v>
      </c>
      <c r="X547" s="11" t="n">
        <v>0</v>
      </c>
      <c r="Y547" s="11" t="n">
        <v>0</v>
      </c>
      <c r="Z547" s="11" t="n">
        <v>0</v>
      </c>
      <c r="AA547" s="11" t="n">
        <v>0</v>
      </c>
      <c r="AB547" s="11" t="n">
        <v>0</v>
      </c>
      <c r="AC547" s="11" t="n">
        <v>0</v>
      </c>
      <c r="AD547" s="11" t="n">
        <v>0</v>
      </c>
      <c r="AE547" s="11" t="n">
        <v>0</v>
      </c>
      <c r="AF547" s="11" t="n">
        <v>0</v>
      </c>
      <c r="AG547" s="11" t="n">
        <v>0</v>
      </c>
      <c r="AH547" s="11" t="n">
        <v>0</v>
      </c>
      <c r="AI547" s="11" t="n">
        <v>0</v>
      </c>
      <c r="AJ547" s="11" t="n">
        <v>0</v>
      </c>
      <c r="AK547" s="11" t="n">
        <v>0</v>
      </c>
      <c r="AL547" s="11" t="n">
        <v>0</v>
      </c>
      <c r="AM547" s="11" t="n">
        <v>1066.050024</v>
      </c>
      <c r="AN547" s="11" t="n">
        <v>1186.298162</v>
      </c>
      <c r="AO547" s="11" t="n">
        <v>1186.17744</v>
      </c>
      <c r="AP547" s="11" t="n">
        <v>1213.1891</v>
      </c>
      <c r="AQ547" s="11" t="n">
        <v>1213.246216</v>
      </c>
      <c r="AR547" s="11" t="n">
        <v>1267.07004</v>
      </c>
      <c r="AS547" s="11" t="n">
        <v>1213.210912</v>
      </c>
    </row>
    <row r="548" customFormat="false" ht="15" hidden="false" customHeight="false" outlineLevel="0" collapsed="false">
      <c r="A548" s="10" t="s">
        <v>1156</v>
      </c>
      <c r="B548" s="10" t="n">
        <v>1</v>
      </c>
      <c r="C548" s="10" t="s">
        <v>1157</v>
      </c>
      <c r="D548" s="11" t="n">
        <v>4879.167948</v>
      </c>
      <c r="E548" s="11" t="n">
        <v>4558.139994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  <c r="P548" s="11" t="n">
        <v>0</v>
      </c>
      <c r="Q548" s="11" t="n">
        <v>0</v>
      </c>
      <c r="R548" s="11" t="n">
        <v>0</v>
      </c>
      <c r="S548" s="11" t="n">
        <v>0</v>
      </c>
      <c r="T548" s="11" t="n">
        <v>0</v>
      </c>
      <c r="U548" s="11" t="n">
        <v>0</v>
      </c>
      <c r="V548" s="11" t="n">
        <v>0</v>
      </c>
      <c r="W548" s="11" t="n">
        <v>0</v>
      </c>
      <c r="X548" s="11" t="n">
        <v>0</v>
      </c>
      <c r="Y548" s="11" t="n">
        <v>0</v>
      </c>
      <c r="Z548" s="11" t="n">
        <v>0</v>
      </c>
      <c r="AA548" s="11" t="n">
        <v>0</v>
      </c>
      <c r="AB548" s="11" t="n">
        <v>0</v>
      </c>
      <c r="AC548" s="11" t="n">
        <v>0</v>
      </c>
      <c r="AD548" s="11" t="n">
        <v>0</v>
      </c>
      <c r="AE548" s="11" t="n">
        <v>0</v>
      </c>
      <c r="AF548" s="11" t="n">
        <v>0</v>
      </c>
      <c r="AG548" s="11" t="n">
        <v>0</v>
      </c>
      <c r="AH548" s="11" t="n">
        <v>0</v>
      </c>
      <c r="AI548" s="11" t="n">
        <v>0</v>
      </c>
      <c r="AJ548" s="11" t="n">
        <v>0</v>
      </c>
      <c r="AK548" s="11" t="n">
        <v>0</v>
      </c>
      <c r="AL548" s="11" t="n">
        <v>0</v>
      </c>
      <c r="AM548" s="11" t="n">
        <v>0</v>
      </c>
      <c r="AN548" s="11" t="n">
        <v>0</v>
      </c>
      <c r="AO548" s="11" t="n">
        <v>0</v>
      </c>
      <c r="AP548" s="11" t="n">
        <v>0</v>
      </c>
      <c r="AQ548" s="11" t="n">
        <v>0</v>
      </c>
      <c r="AR548" s="11" t="n">
        <v>0</v>
      </c>
      <c r="AS548" s="11" t="n">
        <v>0</v>
      </c>
    </row>
    <row r="549" customFormat="false" ht="15" hidden="false" customHeight="false" outlineLevel="0" collapsed="false">
      <c r="A549" s="10" t="s">
        <v>1158</v>
      </c>
      <c r="B549" s="10" t="n">
        <v>1</v>
      </c>
      <c r="C549" s="10" t="s">
        <v>1159</v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  <c r="P549" s="11" t="n">
        <v>0</v>
      </c>
      <c r="Q549" s="11" t="n">
        <v>0</v>
      </c>
      <c r="R549" s="11" t="n">
        <v>2268.03336</v>
      </c>
      <c r="S549" s="11" t="n">
        <v>1876.0448</v>
      </c>
      <c r="T549" s="11" t="n">
        <v>2100.083458</v>
      </c>
      <c r="U549" s="11" t="n">
        <v>2225.939352</v>
      </c>
      <c r="V549" s="11" t="n">
        <v>2226.047488</v>
      </c>
      <c r="W549" s="11" t="n">
        <v>0</v>
      </c>
      <c r="X549" s="11" t="n">
        <v>1988.033652</v>
      </c>
      <c r="Y549" s="11" t="n">
        <v>0</v>
      </c>
      <c r="Z549" s="11" t="n">
        <v>2310.09471</v>
      </c>
      <c r="AA549" s="11" t="n">
        <v>2100.029812</v>
      </c>
      <c r="AB549" s="11" t="n">
        <v>2225.9952</v>
      </c>
      <c r="AC549" s="11" t="n">
        <v>2380.0429</v>
      </c>
      <c r="AD549" s="11" t="n">
        <v>2548.02996</v>
      </c>
      <c r="AE549" s="11" t="n">
        <v>2239.952</v>
      </c>
      <c r="AF549" s="11" t="n">
        <v>3880.05588</v>
      </c>
      <c r="AG549" s="11" t="n">
        <v>2422.00125</v>
      </c>
      <c r="AH549" s="11" t="n">
        <v>2393.98592</v>
      </c>
      <c r="AI549" s="11" t="n">
        <v>4437.9459</v>
      </c>
      <c r="AJ549" s="11" t="n">
        <v>2183.97225</v>
      </c>
      <c r="AK549" s="11" t="n">
        <v>4200.063524</v>
      </c>
      <c r="AL549" s="11" t="n">
        <v>2365.918834</v>
      </c>
      <c r="AM549" s="11" t="n">
        <v>2407.96387</v>
      </c>
      <c r="AN549" s="11" t="n">
        <v>2310.014398</v>
      </c>
      <c r="AO549" s="11" t="n">
        <v>2477.9616</v>
      </c>
      <c r="AP549" s="11" t="n">
        <v>2422.032448</v>
      </c>
      <c r="AQ549" s="11" t="n">
        <v>2491.92633</v>
      </c>
      <c r="AR549" s="11" t="n">
        <v>2338.021179</v>
      </c>
      <c r="AS549" s="11" t="n">
        <v>2310.036184</v>
      </c>
    </row>
    <row r="550" customFormat="false" ht="15" hidden="false" customHeight="false" outlineLevel="0" collapsed="false">
      <c r="A550" s="10" t="s">
        <v>1160</v>
      </c>
      <c r="B550" s="10" t="n">
        <v>1</v>
      </c>
      <c r="C550" s="10" t="s">
        <v>1161</v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  <c r="P550" s="11" t="n">
        <v>0</v>
      </c>
      <c r="Q550" s="11" t="n">
        <v>0</v>
      </c>
      <c r="R550" s="11" t="n">
        <v>0</v>
      </c>
      <c r="S550" s="11" t="n">
        <v>0</v>
      </c>
      <c r="T550" s="11" t="n">
        <v>4344.965178</v>
      </c>
      <c r="U550" s="11" t="n">
        <v>4289.93526</v>
      </c>
      <c r="V550" s="11" t="n">
        <v>4675.037232</v>
      </c>
      <c r="W550" s="11" t="n">
        <v>4840.057584</v>
      </c>
      <c r="X550" s="11" t="n">
        <v>4730.094724</v>
      </c>
      <c r="Y550" s="11" t="n">
        <v>4399.984336</v>
      </c>
      <c r="Z550" s="11" t="n">
        <v>4729.98984</v>
      </c>
      <c r="AA550" s="11" t="n">
        <v>4839.902972</v>
      </c>
      <c r="AB550" s="11" t="n">
        <v>5044.4724</v>
      </c>
      <c r="AC550" s="11" t="n">
        <v>4761.1123</v>
      </c>
      <c r="AD550" s="11" t="n">
        <v>4704.35364</v>
      </c>
      <c r="AE550" s="11" t="n">
        <v>4874.441</v>
      </c>
      <c r="AF550" s="11" t="n">
        <v>5498.0002</v>
      </c>
      <c r="AG550" s="11" t="n">
        <v>5157.8712</v>
      </c>
      <c r="AH550" s="11" t="n">
        <v>5214.47577</v>
      </c>
      <c r="AI550" s="11" t="n">
        <v>3189.69207</v>
      </c>
      <c r="AJ550" s="11" t="n">
        <v>5157.8802</v>
      </c>
      <c r="AK550" s="11" t="n">
        <v>5214.532472</v>
      </c>
      <c r="AL550" s="11" t="n">
        <v>5554.718106</v>
      </c>
      <c r="AM550" s="11" t="n">
        <v>5667.976494</v>
      </c>
      <c r="AN550" s="11" t="n">
        <v>5524.449688</v>
      </c>
      <c r="AO550" s="11" t="n">
        <v>5524.33584</v>
      </c>
      <c r="AP550" s="11" t="n">
        <v>5818.237636</v>
      </c>
      <c r="AQ550" s="11" t="n">
        <v>6347.088106</v>
      </c>
      <c r="AR550" s="11" t="n">
        <v>7757.688249</v>
      </c>
      <c r="AS550" s="11" t="n">
        <v>7757.5842</v>
      </c>
    </row>
    <row r="551" customFormat="false" ht="15" hidden="false" customHeight="false" outlineLevel="0" collapsed="false">
      <c r="A551" s="10" t="s">
        <v>1162</v>
      </c>
      <c r="B551" s="10" t="n">
        <v>1</v>
      </c>
      <c r="C551" s="10" t="s">
        <v>1163</v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  <c r="P551" s="11" t="n">
        <v>0</v>
      </c>
      <c r="Q551" s="11" t="n">
        <v>0</v>
      </c>
      <c r="R551" s="11" t="n">
        <v>0</v>
      </c>
      <c r="S551" s="11" t="n">
        <v>0</v>
      </c>
      <c r="T551" s="11" t="n">
        <v>0</v>
      </c>
      <c r="U551" s="11" t="n">
        <v>0</v>
      </c>
      <c r="V551" s="11" t="n">
        <v>0</v>
      </c>
      <c r="W551" s="11" t="n">
        <v>0</v>
      </c>
      <c r="X551" s="11" t="n">
        <v>0</v>
      </c>
      <c r="Y551" s="11" t="n">
        <v>0</v>
      </c>
      <c r="Z551" s="11" t="n">
        <v>0</v>
      </c>
      <c r="AA551" s="11" t="n">
        <v>0</v>
      </c>
      <c r="AB551" s="11" t="n">
        <v>0</v>
      </c>
      <c r="AC551" s="11" t="n">
        <v>0</v>
      </c>
      <c r="AD551" s="11" t="n">
        <v>0</v>
      </c>
      <c r="AE551" s="11" t="n">
        <v>0</v>
      </c>
      <c r="AF551" s="11" t="n">
        <v>0</v>
      </c>
      <c r="AG551" s="11" t="n">
        <v>0</v>
      </c>
      <c r="AH551" s="11" t="n">
        <v>0</v>
      </c>
      <c r="AI551" s="11" t="n">
        <v>0</v>
      </c>
      <c r="AJ551" s="11" t="n">
        <v>0</v>
      </c>
      <c r="AK551" s="11" t="n">
        <v>0</v>
      </c>
      <c r="AL551" s="11" t="n">
        <v>0</v>
      </c>
      <c r="AM551" s="11" t="n">
        <v>0</v>
      </c>
      <c r="AN551" s="11" t="n">
        <v>0</v>
      </c>
      <c r="AO551" s="11" t="n">
        <v>0</v>
      </c>
      <c r="AP551" s="11" t="n">
        <v>0</v>
      </c>
      <c r="AQ551" s="11" t="n">
        <v>0</v>
      </c>
      <c r="AR551" s="11" t="n">
        <v>0</v>
      </c>
      <c r="AS551" s="11" t="n">
        <v>4249.913528</v>
      </c>
    </row>
    <row r="552" customFormat="false" ht="15" hidden="false" customHeight="false" outlineLevel="0" collapsed="false">
      <c r="A552" s="10" t="s">
        <v>1164</v>
      </c>
      <c r="B552" s="10" t="n">
        <v>1</v>
      </c>
      <c r="C552" s="10" t="s">
        <v>1165</v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  <c r="P552" s="11" t="n">
        <v>0</v>
      </c>
      <c r="Q552" s="11" t="n">
        <v>0</v>
      </c>
      <c r="R552" s="11" t="n">
        <v>0</v>
      </c>
      <c r="S552" s="11" t="n">
        <v>0</v>
      </c>
      <c r="T552" s="11" t="n">
        <v>0</v>
      </c>
      <c r="U552" s="11" t="n">
        <v>0</v>
      </c>
      <c r="V552" s="11" t="n">
        <v>0</v>
      </c>
      <c r="W552" s="11" t="n">
        <v>0</v>
      </c>
      <c r="X552" s="11" t="n">
        <v>0</v>
      </c>
      <c r="Y552" s="11" t="n">
        <v>0</v>
      </c>
      <c r="Z552" s="11" t="n">
        <v>0</v>
      </c>
      <c r="AA552" s="11" t="n">
        <v>0</v>
      </c>
      <c r="AB552" s="11" t="n">
        <v>0</v>
      </c>
      <c r="AC552" s="11" t="n">
        <v>0</v>
      </c>
      <c r="AD552" s="11" t="n">
        <v>0</v>
      </c>
      <c r="AE552" s="11" t="n">
        <v>0</v>
      </c>
      <c r="AF552" s="11" t="n">
        <v>0</v>
      </c>
      <c r="AG552" s="11" t="n">
        <v>0</v>
      </c>
      <c r="AH552" s="11" t="n">
        <v>0</v>
      </c>
      <c r="AI552" s="11" t="n">
        <v>0</v>
      </c>
      <c r="AJ552" s="11" t="n">
        <v>0</v>
      </c>
      <c r="AK552" s="11" t="n">
        <v>0</v>
      </c>
      <c r="AL552" s="11" t="n">
        <v>0</v>
      </c>
      <c r="AM552" s="11" t="n">
        <v>0</v>
      </c>
      <c r="AN552" s="11" t="n">
        <v>299.97948</v>
      </c>
      <c r="AO552" s="11" t="n">
        <v>300.08184</v>
      </c>
      <c r="AP552" s="11" t="n">
        <v>300.037961</v>
      </c>
      <c r="AQ552" s="11" t="n">
        <v>299.97846</v>
      </c>
      <c r="AR552" s="11" t="n">
        <v>299.977101</v>
      </c>
      <c r="AS552" s="11" t="n">
        <v>525.048</v>
      </c>
    </row>
    <row r="553" customFormat="false" ht="15" hidden="false" customHeight="false" outlineLevel="0" collapsed="false">
      <c r="A553" s="10" t="s">
        <v>1166</v>
      </c>
      <c r="B553" s="10" t="n">
        <v>1</v>
      </c>
      <c r="C553" s="10" t="s">
        <v>1167</v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  <c r="P553" s="11" t="n">
        <v>0</v>
      </c>
      <c r="Q553" s="11" t="n">
        <v>0</v>
      </c>
      <c r="R553" s="11" t="n">
        <v>0</v>
      </c>
      <c r="S553" s="11" t="n">
        <v>0</v>
      </c>
      <c r="T553" s="11" t="n">
        <v>0</v>
      </c>
      <c r="U553" s="11" t="n">
        <v>0</v>
      </c>
      <c r="V553" s="11" t="n">
        <v>0</v>
      </c>
      <c r="W553" s="11" t="n">
        <v>0</v>
      </c>
      <c r="X553" s="11" t="n">
        <v>0</v>
      </c>
      <c r="Y553" s="11" t="n">
        <v>0</v>
      </c>
      <c r="Z553" s="11" t="n">
        <v>0</v>
      </c>
      <c r="AA553" s="11" t="n">
        <v>0</v>
      </c>
      <c r="AB553" s="11" t="n">
        <v>0</v>
      </c>
      <c r="AC553" s="11" t="n">
        <v>0</v>
      </c>
      <c r="AD553" s="11" t="n">
        <v>0</v>
      </c>
      <c r="AE553" s="11" t="n">
        <v>0</v>
      </c>
      <c r="AF553" s="11" t="n">
        <v>0</v>
      </c>
      <c r="AG553" s="11" t="n">
        <v>0</v>
      </c>
      <c r="AH553" s="11" t="n">
        <v>0</v>
      </c>
      <c r="AI553" s="11" t="n">
        <v>0</v>
      </c>
      <c r="AJ553" s="11" t="n">
        <v>909.912</v>
      </c>
      <c r="AK553" s="11" t="n">
        <v>1560.01307</v>
      </c>
      <c r="AL553" s="11" t="n">
        <v>3120.011897</v>
      </c>
      <c r="AM553" s="11" t="n">
        <v>3185.022263</v>
      </c>
      <c r="AN553" s="11" t="n">
        <v>0</v>
      </c>
      <c r="AO553" s="11" t="n">
        <v>3184.93992</v>
      </c>
      <c r="AP553" s="11" t="n">
        <v>2535.022</v>
      </c>
      <c r="AQ553" s="11" t="n">
        <v>3055.04379</v>
      </c>
      <c r="AR553" s="11" t="n">
        <v>65.084472</v>
      </c>
      <c r="AS553" s="11" t="n">
        <v>64.930936</v>
      </c>
    </row>
    <row r="554" customFormat="false" ht="15" hidden="false" customHeight="false" outlineLevel="0" collapsed="false">
      <c r="A554" s="10" t="s">
        <v>1168</v>
      </c>
      <c r="B554" s="10" t="n">
        <v>1</v>
      </c>
      <c r="C554" s="10" t="s">
        <v>1169</v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  <c r="P554" s="11" t="n">
        <v>0</v>
      </c>
      <c r="Q554" s="11" t="n">
        <v>1449.938526</v>
      </c>
      <c r="R554" s="11" t="n">
        <v>1799.93721</v>
      </c>
      <c r="S554" s="11" t="n">
        <v>1700.01664</v>
      </c>
      <c r="T554" s="11" t="n">
        <v>1799.974648</v>
      </c>
      <c r="U554" s="11" t="n">
        <v>1799.98572</v>
      </c>
      <c r="V554" s="11" t="n">
        <v>1800.0384</v>
      </c>
      <c r="W554" s="11" t="n">
        <v>1849.922042</v>
      </c>
      <c r="X554" s="11" t="n">
        <v>1149.941034</v>
      </c>
      <c r="Y554" s="11" t="n">
        <v>0</v>
      </c>
      <c r="Z554" s="11" t="n">
        <v>0</v>
      </c>
      <c r="AA554" s="11" t="n">
        <v>0</v>
      </c>
      <c r="AB554" s="11" t="n">
        <v>0</v>
      </c>
      <c r="AC554" s="11" t="n">
        <v>0</v>
      </c>
      <c r="AD554" s="11" t="n">
        <v>0</v>
      </c>
      <c r="AE554" s="11" t="n">
        <v>0</v>
      </c>
      <c r="AF554" s="11" t="n">
        <v>0</v>
      </c>
      <c r="AG554" s="11" t="n">
        <v>0</v>
      </c>
      <c r="AH554" s="11" t="n">
        <v>0</v>
      </c>
      <c r="AI554" s="11" t="n">
        <v>0</v>
      </c>
      <c r="AJ554" s="11" t="n">
        <v>0</v>
      </c>
      <c r="AK554" s="11" t="n">
        <v>0</v>
      </c>
      <c r="AL554" s="11" t="n">
        <v>0</v>
      </c>
      <c r="AM554" s="11" t="n">
        <v>0</v>
      </c>
      <c r="AN554" s="11" t="n">
        <v>0</v>
      </c>
      <c r="AO554" s="11" t="n">
        <v>0</v>
      </c>
      <c r="AP554" s="11" t="n">
        <v>0</v>
      </c>
      <c r="AQ554" s="11" t="n">
        <v>0</v>
      </c>
      <c r="AR554" s="11" t="n">
        <v>0</v>
      </c>
      <c r="AS554" s="11" t="n">
        <v>0</v>
      </c>
    </row>
    <row r="555" customFormat="false" ht="15" hidden="false" customHeight="false" outlineLevel="0" collapsed="false">
      <c r="A555" s="10" t="s">
        <v>1170</v>
      </c>
      <c r="B555" s="10" t="n">
        <v>1</v>
      </c>
      <c r="C555" s="10" t="s">
        <v>1171</v>
      </c>
      <c r="D555" s="11" t="n">
        <v>0</v>
      </c>
      <c r="E555" s="11" t="n">
        <v>0</v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  <c r="P555" s="11" t="n">
        <v>0</v>
      </c>
      <c r="Q555" s="11" t="n">
        <v>0</v>
      </c>
      <c r="R555" s="11" t="n">
        <v>0</v>
      </c>
      <c r="S555" s="11" t="n">
        <v>0</v>
      </c>
      <c r="T555" s="11" t="n">
        <v>0</v>
      </c>
      <c r="U555" s="11" t="n">
        <v>0</v>
      </c>
      <c r="V555" s="11" t="n">
        <v>0</v>
      </c>
      <c r="W555" s="11" t="n">
        <v>0</v>
      </c>
      <c r="X555" s="11" t="n">
        <v>0</v>
      </c>
      <c r="Y555" s="11" t="n">
        <v>0</v>
      </c>
      <c r="Z555" s="11" t="n">
        <v>0</v>
      </c>
      <c r="AA555" s="11" t="n">
        <v>0</v>
      </c>
      <c r="AB555" s="11" t="n">
        <v>0</v>
      </c>
      <c r="AC555" s="11" t="n">
        <v>0</v>
      </c>
      <c r="AD555" s="11" t="n">
        <v>0</v>
      </c>
      <c r="AE555" s="11" t="n">
        <v>0</v>
      </c>
      <c r="AF555" s="11" t="n">
        <v>0</v>
      </c>
      <c r="AG555" s="11" t="n">
        <v>0</v>
      </c>
      <c r="AH555" s="11" t="n">
        <v>0</v>
      </c>
      <c r="AI555" s="11" t="n">
        <v>0</v>
      </c>
      <c r="AJ555" s="11" t="n">
        <v>0</v>
      </c>
      <c r="AK555" s="11" t="n">
        <v>0</v>
      </c>
      <c r="AL555" s="11" t="n">
        <v>0</v>
      </c>
      <c r="AM555" s="11" t="n">
        <v>0</v>
      </c>
      <c r="AN555" s="11" t="n">
        <v>0</v>
      </c>
      <c r="AO555" s="11" t="n">
        <v>0</v>
      </c>
      <c r="AP555" s="11" t="n">
        <v>0</v>
      </c>
      <c r="AQ555" s="11" t="n">
        <v>0</v>
      </c>
      <c r="AR555" s="11" t="n">
        <v>0</v>
      </c>
      <c r="AS555" s="11" t="n">
        <v>4260.064456</v>
      </c>
    </row>
    <row r="556" customFormat="false" ht="15" hidden="false" customHeight="false" outlineLevel="0" collapsed="false">
      <c r="A556" s="10" t="s">
        <v>1172</v>
      </c>
      <c r="B556" s="10" t="n">
        <v>1</v>
      </c>
      <c r="C556" s="10" t="s">
        <v>1173</v>
      </c>
      <c r="D556" s="11" t="n">
        <v>200.01978</v>
      </c>
      <c r="E556" s="11" t="n">
        <v>200.036262</v>
      </c>
      <c r="F556" s="11" t="n">
        <v>200.008315</v>
      </c>
      <c r="G556" s="11" t="n">
        <v>200.049183</v>
      </c>
      <c r="H556" s="11" t="n">
        <v>200.073076</v>
      </c>
      <c r="I556" s="11" t="n">
        <v>199.974985</v>
      </c>
      <c r="J556" s="11" t="n">
        <v>199.927032</v>
      </c>
      <c r="K556" s="11" t="n">
        <v>159.925255</v>
      </c>
      <c r="L556" s="11" t="n">
        <v>160.04862</v>
      </c>
      <c r="M556" s="11" t="n">
        <v>160.080708</v>
      </c>
      <c r="N556" s="11" t="n">
        <v>160.03347</v>
      </c>
      <c r="O556" s="11" t="n">
        <v>199.974306</v>
      </c>
      <c r="P556" s="11" t="n">
        <v>209.980539</v>
      </c>
      <c r="Q556" s="11" t="n">
        <v>168.036969</v>
      </c>
      <c r="R556" s="11" t="n">
        <v>210.06435</v>
      </c>
      <c r="S556" s="11" t="n">
        <v>168.02688</v>
      </c>
      <c r="T556" s="11" t="n">
        <v>168.027023</v>
      </c>
      <c r="U556" s="11" t="n">
        <v>168.023232</v>
      </c>
      <c r="V556" s="11" t="n">
        <v>126.002688</v>
      </c>
      <c r="W556" s="11" t="n">
        <v>167.958406</v>
      </c>
      <c r="X556" s="11" t="n">
        <v>167.933522</v>
      </c>
      <c r="Y556" s="11" t="n">
        <v>167.988832</v>
      </c>
      <c r="Z556" s="11" t="n">
        <v>167.96607</v>
      </c>
      <c r="AA556" s="11" t="n">
        <v>167.95382</v>
      </c>
      <c r="AB556" s="11" t="n">
        <v>175.1596</v>
      </c>
      <c r="AC556" s="11" t="n">
        <v>131.392</v>
      </c>
      <c r="AD556" s="11" t="n">
        <v>131.24916</v>
      </c>
      <c r="AE556" s="11" t="n">
        <v>131.3818</v>
      </c>
      <c r="AF556" s="11" t="n">
        <v>131.2264</v>
      </c>
      <c r="AG556" s="11" t="n">
        <v>131.25075</v>
      </c>
      <c r="AH556" s="11" t="n">
        <v>131.39103</v>
      </c>
      <c r="AI556" s="11" t="n">
        <v>131.21856</v>
      </c>
      <c r="AJ556" s="11" t="n">
        <v>131.3502</v>
      </c>
      <c r="AK556" s="11" t="n">
        <v>131.321053</v>
      </c>
      <c r="AL556" s="11" t="n">
        <v>0</v>
      </c>
      <c r="AM556" s="11" t="n">
        <v>131.27809</v>
      </c>
      <c r="AN556" s="11" t="n">
        <v>136.19758</v>
      </c>
      <c r="AO556" s="11" t="n">
        <v>136.14984</v>
      </c>
      <c r="AP556" s="11" t="n">
        <v>136.166896</v>
      </c>
      <c r="AQ556" s="11" t="n">
        <v>136.130576</v>
      </c>
      <c r="AR556" s="11" t="n">
        <v>136.227339</v>
      </c>
      <c r="AS556" s="11" t="n">
        <v>136.162448</v>
      </c>
    </row>
    <row r="557" customFormat="false" ht="15" hidden="false" customHeight="false" outlineLevel="0" collapsed="false">
      <c r="A557" s="10" t="s">
        <v>1174</v>
      </c>
      <c r="B557" s="10" t="n">
        <v>1</v>
      </c>
      <c r="C557" s="10" t="s">
        <v>1175</v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  <c r="P557" s="11" t="n">
        <v>0</v>
      </c>
      <c r="Q557" s="11" t="n">
        <v>0</v>
      </c>
      <c r="R557" s="11" t="n">
        <v>0</v>
      </c>
      <c r="S557" s="11" t="n">
        <v>0</v>
      </c>
      <c r="T557" s="11" t="n">
        <v>0</v>
      </c>
      <c r="U557" s="11" t="n">
        <v>0</v>
      </c>
      <c r="V557" s="11" t="n">
        <v>0</v>
      </c>
      <c r="W557" s="11" t="n">
        <v>0</v>
      </c>
      <c r="X557" s="11" t="n">
        <v>0</v>
      </c>
      <c r="Y557" s="11" t="n">
        <v>0</v>
      </c>
      <c r="Z557" s="11" t="n">
        <v>0</v>
      </c>
      <c r="AA557" s="11" t="n">
        <v>0</v>
      </c>
      <c r="AB557" s="11" t="n">
        <v>0</v>
      </c>
      <c r="AC557" s="11" t="n">
        <v>0</v>
      </c>
      <c r="AD557" s="11" t="n">
        <v>0</v>
      </c>
      <c r="AE557" s="11" t="n">
        <v>0</v>
      </c>
      <c r="AF557" s="11" t="n">
        <v>0</v>
      </c>
      <c r="AG557" s="11" t="n">
        <v>2520.0144</v>
      </c>
      <c r="AH557" s="11" t="n">
        <v>2519.92582</v>
      </c>
      <c r="AI557" s="11" t="n">
        <v>5445.01107</v>
      </c>
      <c r="AJ557" s="11" t="n">
        <v>5400.0342</v>
      </c>
      <c r="AK557" s="11" t="n">
        <v>5400.002739</v>
      </c>
      <c r="AL557" s="11" t="n">
        <v>5400.084087</v>
      </c>
      <c r="AM557" s="11" t="n">
        <v>5309.928991</v>
      </c>
      <c r="AN557" s="11" t="n">
        <v>5832.532062</v>
      </c>
      <c r="AO557" s="11" t="n">
        <v>5785.76424</v>
      </c>
      <c r="AP557" s="11" t="n">
        <v>5832.542403</v>
      </c>
      <c r="AQ557" s="11" t="n">
        <v>5925.89028</v>
      </c>
      <c r="AR557" s="11" t="n">
        <v>5739.204132</v>
      </c>
      <c r="AS557" s="11" t="n">
        <v>5645.841144</v>
      </c>
    </row>
    <row r="558" customFormat="false" ht="15" hidden="false" customHeight="false" outlineLevel="0" collapsed="false">
      <c r="A558" s="10" t="s">
        <v>1176</v>
      </c>
      <c r="B558" s="10" t="n">
        <v>1</v>
      </c>
      <c r="C558" s="10" t="s">
        <v>1177</v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1124.92344</v>
      </c>
      <c r="J558" s="11" t="n">
        <v>0</v>
      </c>
      <c r="K558" s="11" t="n">
        <v>750.057819</v>
      </c>
      <c r="L558" s="11" t="n">
        <v>750.007575</v>
      </c>
      <c r="M558" s="11" t="n">
        <v>749.994378</v>
      </c>
      <c r="N558" s="11" t="n">
        <v>749.920282</v>
      </c>
      <c r="O558" s="11" t="n">
        <v>749.988239</v>
      </c>
      <c r="P558" s="11" t="n">
        <v>787.555791</v>
      </c>
      <c r="Q558" s="11" t="n">
        <v>787.534401</v>
      </c>
      <c r="R558" s="11" t="n">
        <v>787.493205</v>
      </c>
      <c r="S558" s="11" t="n">
        <v>787.53024</v>
      </c>
      <c r="T558" s="11" t="n">
        <v>787.573685</v>
      </c>
      <c r="U558" s="11" t="n">
        <v>787.424664</v>
      </c>
      <c r="V558" s="11" t="n">
        <v>787.5168</v>
      </c>
      <c r="W558" s="11" t="n">
        <v>787.441358</v>
      </c>
      <c r="X558" s="11" t="n">
        <v>787.496</v>
      </c>
      <c r="Y558" s="11" t="n">
        <v>787.422592</v>
      </c>
      <c r="Z558" s="11" t="n">
        <v>787.58331</v>
      </c>
      <c r="AA558" s="11" t="n">
        <v>787.561768</v>
      </c>
      <c r="AB558" s="11" t="n">
        <v>820.5824</v>
      </c>
      <c r="AC558" s="11" t="n">
        <v>820.5841</v>
      </c>
      <c r="AD558" s="11" t="n">
        <v>820.5624</v>
      </c>
      <c r="AE558" s="11" t="n">
        <v>820.5978</v>
      </c>
      <c r="AF558" s="11" t="n">
        <v>820.74394</v>
      </c>
      <c r="AG558" s="11" t="n">
        <v>820.7421</v>
      </c>
      <c r="AH558" s="11" t="n">
        <v>820.67702</v>
      </c>
      <c r="AI558" s="11" t="n">
        <v>820.67517</v>
      </c>
      <c r="AJ558" s="11" t="n">
        <v>820.57185</v>
      </c>
      <c r="AK558" s="11" t="n">
        <v>820.710536</v>
      </c>
      <c r="AL558" s="11" t="n">
        <v>820.679242</v>
      </c>
      <c r="AM558" s="11" t="n">
        <v>820.577979</v>
      </c>
      <c r="AN558" s="11" t="n">
        <v>850.976272</v>
      </c>
      <c r="AO558" s="11" t="n">
        <v>850.89336</v>
      </c>
      <c r="AP558" s="11" t="n">
        <v>850.862027</v>
      </c>
      <c r="AQ558" s="11" t="n">
        <v>850.991526</v>
      </c>
      <c r="AR558" s="11" t="n">
        <v>850.944852</v>
      </c>
      <c r="AS558" s="11" t="n">
        <v>850.927792</v>
      </c>
    </row>
    <row r="559" customFormat="false" ht="15" hidden="false" customHeight="false" outlineLevel="0" collapsed="false">
      <c r="A559" s="10" t="s">
        <v>1178</v>
      </c>
      <c r="B559" s="10" t="n">
        <v>1</v>
      </c>
      <c r="C559" s="10" t="s">
        <v>1179</v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10205.964475</v>
      </c>
      <c r="P559" s="11" t="n">
        <v>9772.078788</v>
      </c>
      <c r="Q559" s="11" t="n">
        <v>9674.006256</v>
      </c>
      <c r="R559" s="11" t="n">
        <v>9548.003625</v>
      </c>
      <c r="S559" s="11" t="n">
        <v>10359.9552</v>
      </c>
      <c r="T559" s="11" t="n">
        <v>10415.979896</v>
      </c>
      <c r="U559" s="11" t="n">
        <v>10555.985856</v>
      </c>
      <c r="V559" s="11" t="n">
        <v>10416.034704</v>
      </c>
      <c r="W559" s="11" t="n">
        <v>10051.923918</v>
      </c>
      <c r="X559" s="11" t="n">
        <v>10136.05789</v>
      </c>
      <c r="Y559" s="11" t="n">
        <v>10681.924704</v>
      </c>
      <c r="Z559" s="11" t="n">
        <v>10682.0706</v>
      </c>
      <c r="AA559" s="11" t="n">
        <v>10542.036338</v>
      </c>
      <c r="AB559" s="11" t="n">
        <v>10416.1024</v>
      </c>
      <c r="AC559" s="11" t="n">
        <v>10527.9893</v>
      </c>
      <c r="AD559" s="11" t="n">
        <v>10654.0434</v>
      </c>
      <c r="AE559" s="11" t="n">
        <v>10807.9642</v>
      </c>
      <c r="AF559" s="11" t="n">
        <v>10780.05578</v>
      </c>
      <c r="AG559" s="11" t="n">
        <v>10934.0373</v>
      </c>
      <c r="AH559" s="11" t="n">
        <v>10863.91412</v>
      </c>
      <c r="AI559" s="11" t="n">
        <v>10878.09318</v>
      </c>
      <c r="AJ559" s="11" t="n">
        <v>10738.0623</v>
      </c>
      <c r="AK559" s="11" t="n">
        <v>10457.981361</v>
      </c>
      <c r="AL559" s="11" t="n">
        <v>10626.090257</v>
      </c>
      <c r="AM559" s="11" t="n">
        <v>10556.017267</v>
      </c>
      <c r="AN559" s="11" t="n">
        <v>10512.556754</v>
      </c>
      <c r="AO559" s="11" t="n">
        <v>9939.97368</v>
      </c>
      <c r="AP559" s="11" t="n">
        <v>13208.913204</v>
      </c>
      <c r="AQ559" s="11" t="n">
        <v>6826.527364</v>
      </c>
      <c r="AR559" s="11" t="n">
        <v>13708.416915</v>
      </c>
      <c r="AS559" s="11" t="n">
        <v>14004.430288</v>
      </c>
    </row>
    <row r="560" customFormat="false" ht="15" hidden="false" customHeight="false" outlineLevel="0" collapsed="false">
      <c r="A560" s="10" t="s">
        <v>1180</v>
      </c>
      <c r="B560" s="10" t="n">
        <v>1</v>
      </c>
      <c r="C560" s="10" t="s">
        <v>1181</v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  <c r="P560" s="11" t="n">
        <v>0</v>
      </c>
      <c r="Q560" s="11" t="n">
        <v>0</v>
      </c>
      <c r="R560" s="11" t="n">
        <v>0</v>
      </c>
      <c r="S560" s="11" t="n">
        <v>0</v>
      </c>
      <c r="T560" s="11" t="n">
        <v>0</v>
      </c>
      <c r="U560" s="11" t="n">
        <v>0</v>
      </c>
      <c r="V560" s="11" t="n">
        <v>0</v>
      </c>
      <c r="W560" s="11" t="n">
        <v>0</v>
      </c>
      <c r="X560" s="11" t="n">
        <v>0</v>
      </c>
      <c r="Y560" s="11" t="n">
        <v>0</v>
      </c>
      <c r="Z560" s="11" t="n">
        <v>0</v>
      </c>
      <c r="AA560" s="11" t="n">
        <v>0</v>
      </c>
      <c r="AB560" s="11" t="n">
        <v>0</v>
      </c>
      <c r="AC560" s="11" t="n">
        <v>0</v>
      </c>
      <c r="AD560" s="11" t="n">
        <v>0</v>
      </c>
      <c r="AE560" s="11" t="n">
        <v>0</v>
      </c>
      <c r="AF560" s="11" t="n">
        <v>0</v>
      </c>
      <c r="AG560" s="11" t="n">
        <v>0</v>
      </c>
      <c r="AH560" s="11" t="n">
        <v>0</v>
      </c>
      <c r="AI560" s="11" t="n">
        <v>780.04215</v>
      </c>
      <c r="AJ560" s="11" t="n">
        <v>909.912</v>
      </c>
      <c r="AK560" s="11" t="n">
        <v>910.038321</v>
      </c>
      <c r="AL560" s="11" t="n">
        <v>910.011113</v>
      </c>
      <c r="AM560" s="11" t="n">
        <v>975.054526</v>
      </c>
      <c r="AN560" s="11" t="n">
        <v>1010.965328</v>
      </c>
      <c r="AO560" s="11" t="n">
        <v>1078.32744</v>
      </c>
      <c r="AP560" s="11" t="n">
        <v>1348.088485</v>
      </c>
      <c r="AQ560" s="11" t="n">
        <v>1280.6098</v>
      </c>
      <c r="AR560" s="11" t="n">
        <v>1280.571606</v>
      </c>
      <c r="AS560" s="11" t="n">
        <v>1280.592072</v>
      </c>
    </row>
    <row r="561" customFormat="false" ht="15" hidden="false" customHeight="false" outlineLevel="0" collapsed="false">
      <c r="A561" s="10" t="s">
        <v>1182</v>
      </c>
      <c r="B561" s="10" t="n">
        <v>1</v>
      </c>
      <c r="C561" s="10" t="s">
        <v>1183</v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  <c r="P561" s="11" t="n">
        <v>0</v>
      </c>
      <c r="Q561" s="11" t="n">
        <v>0</v>
      </c>
      <c r="R561" s="11" t="n">
        <v>0</v>
      </c>
      <c r="S561" s="11" t="n">
        <v>0</v>
      </c>
      <c r="T561" s="11" t="n">
        <v>0</v>
      </c>
      <c r="U561" s="11" t="n">
        <v>0</v>
      </c>
      <c r="V561" s="11" t="n">
        <v>0</v>
      </c>
      <c r="W561" s="11" t="n">
        <v>0</v>
      </c>
      <c r="X561" s="11" t="n">
        <v>0</v>
      </c>
      <c r="Y561" s="11" t="n">
        <v>0</v>
      </c>
      <c r="Z561" s="11" t="n">
        <v>0</v>
      </c>
      <c r="AA561" s="11" t="n">
        <v>0</v>
      </c>
      <c r="AB561" s="11" t="n">
        <v>0</v>
      </c>
      <c r="AC561" s="11" t="n">
        <v>0</v>
      </c>
      <c r="AD561" s="11" t="n">
        <v>0</v>
      </c>
      <c r="AE561" s="11" t="n">
        <v>0</v>
      </c>
      <c r="AF561" s="11" t="n">
        <v>3899.93282</v>
      </c>
      <c r="AG561" s="11" t="n">
        <v>0</v>
      </c>
      <c r="AH561" s="11" t="n">
        <v>3900.00156</v>
      </c>
      <c r="AI561" s="11" t="n">
        <v>3900.02436</v>
      </c>
      <c r="AJ561" s="11" t="n">
        <v>3999.9438</v>
      </c>
      <c r="AK561" s="11" t="n">
        <v>3700.012109</v>
      </c>
      <c r="AL561" s="11" t="n">
        <v>3899.969013</v>
      </c>
      <c r="AM561" s="11" t="n">
        <v>3800.051123</v>
      </c>
      <c r="AN561" s="11" t="n">
        <v>3991.623506</v>
      </c>
      <c r="AO561" s="11" t="n">
        <v>3887.94936</v>
      </c>
      <c r="AP561" s="11" t="n">
        <v>3991.754285</v>
      </c>
      <c r="AQ561" s="11" t="n">
        <v>3369.582608</v>
      </c>
      <c r="AR561" s="11" t="n">
        <v>3525.120405</v>
      </c>
      <c r="AS561" s="11" t="n">
        <v>3628.781744</v>
      </c>
    </row>
    <row r="562" customFormat="false" ht="15" hidden="false" customHeight="false" outlineLevel="0" collapsed="false">
      <c r="A562" s="10" t="s">
        <v>1184</v>
      </c>
      <c r="B562" s="10" t="n">
        <v>1</v>
      </c>
      <c r="C562" s="10" t="s">
        <v>1185</v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  <c r="P562" s="11" t="n">
        <v>0</v>
      </c>
      <c r="Q562" s="11" t="n">
        <v>0</v>
      </c>
      <c r="R562" s="11" t="n">
        <v>0</v>
      </c>
      <c r="S562" s="11" t="n">
        <v>0</v>
      </c>
      <c r="T562" s="11" t="n">
        <v>0</v>
      </c>
      <c r="U562" s="11" t="n">
        <v>0</v>
      </c>
      <c r="V562" s="11" t="n">
        <v>0</v>
      </c>
      <c r="W562" s="11" t="n">
        <v>0</v>
      </c>
      <c r="X562" s="11" t="n">
        <v>0</v>
      </c>
      <c r="Y562" s="11" t="n">
        <v>0</v>
      </c>
      <c r="Z562" s="11" t="n">
        <v>0</v>
      </c>
      <c r="AA562" s="11" t="n">
        <v>0</v>
      </c>
      <c r="AB562" s="11" t="n">
        <v>0</v>
      </c>
      <c r="AC562" s="11" t="n">
        <v>0</v>
      </c>
      <c r="AD562" s="11" t="n">
        <v>0</v>
      </c>
      <c r="AE562" s="11" t="n">
        <v>0</v>
      </c>
      <c r="AF562" s="11" t="n">
        <v>0</v>
      </c>
      <c r="AG562" s="11" t="n">
        <v>0</v>
      </c>
      <c r="AH562" s="11" t="n">
        <v>0</v>
      </c>
      <c r="AI562" s="11" t="n">
        <v>0</v>
      </c>
      <c r="AJ562" s="11" t="n">
        <v>0</v>
      </c>
      <c r="AK562" s="11" t="n">
        <v>43061.5178</v>
      </c>
      <c r="AL562" s="11" t="n">
        <v>42886.6354</v>
      </c>
      <c r="AM562" s="11" t="n">
        <v>42044.9554</v>
      </c>
      <c r="AN562" s="11" t="n">
        <v>40307.5876</v>
      </c>
      <c r="AO562" s="11" t="n">
        <v>40344.528</v>
      </c>
      <c r="AP562" s="11" t="n">
        <v>42334.8674</v>
      </c>
      <c r="AQ562" s="11" t="n">
        <v>41014.5988</v>
      </c>
      <c r="AR562" s="11" t="n">
        <v>40470.0786</v>
      </c>
      <c r="AS562" s="11" t="n">
        <v>40918.7408</v>
      </c>
    </row>
    <row r="563" customFormat="false" ht="15" hidden="false" customHeight="false" outlineLevel="0" collapsed="false">
      <c r="A563" s="10" t="s">
        <v>1186</v>
      </c>
      <c r="B563" s="10" t="n">
        <v>1</v>
      </c>
      <c r="C563" s="10" t="s">
        <v>1187</v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4672.496094</v>
      </c>
      <c r="P563" s="11" t="n">
        <v>5162.465124</v>
      </c>
      <c r="Q563" s="11" t="n">
        <v>4900.081095</v>
      </c>
      <c r="R563" s="11" t="n">
        <v>4955.037585</v>
      </c>
      <c r="S563" s="11" t="n">
        <v>4830.04928</v>
      </c>
      <c r="T563" s="11" t="n">
        <v>5565.068566</v>
      </c>
      <c r="U563" s="11" t="n">
        <v>6362.59026</v>
      </c>
      <c r="V563" s="11" t="n">
        <v>6607.453456</v>
      </c>
      <c r="W563" s="11" t="n">
        <v>6470.067144</v>
      </c>
      <c r="X563" s="11" t="n">
        <v>6392.49878</v>
      </c>
      <c r="Y563" s="11" t="n">
        <v>6474.9872</v>
      </c>
      <c r="Z563" s="11" t="n">
        <v>12675.00945</v>
      </c>
      <c r="AA563" s="11" t="n">
        <v>11437.452788</v>
      </c>
      <c r="AB563" s="11" t="n">
        <v>12657.4008</v>
      </c>
      <c r="AC563" s="11" t="n">
        <v>9556.3044</v>
      </c>
      <c r="AD563" s="11" t="n">
        <v>8853.29676</v>
      </c>
      <c r="AE563" s="11" t="n">
        <v>9236.4734</v>
      </c>
      <c r="AF563" s="11" t="n">
        <v>9937.31212</v>
      </c>
      <c r="AG563" s="11" t="n">
        <v>9192.0849</v>
      </c>
      <c r="AH563" s="11" t="n">
        <v>0</v>
      </c>
      <c r="AI563" s="11" t="n">
        <v>6110.42337</v>
      </c>
      <c r="AJ563" s="11" t="n">
        <v>5307.75885</v>
      </c>
      <c r="AK563" s="11" t="n">
        <v>4924.815759</v>
      </c>
      <c r="AL563" s="11" t="n">
        <v>4924.809184</v>
      </c>
      <c r="AM563" s="11" t="n">
        <v>4870.057473</v>
      </c>
      <c r="AN563" s="11" t="n">
        <v>9264.366274</v>
      </c>
      <c r="AO563" s="11" t="n">
        <v>8878.212</v>
      </c>
      <c r="AP563" s="11" t="n">
        <v>9269.851162</v>
      </c>
      <c r="AQ563" s="11" t="n">
        <v>9194.252086</v>
      </c>
      <c r="AR563" s="11" t="n">
        <v>9291.500766</v>
      </c>
      <c r="AS563" s="11" t="n">
        <v>0</v>
      </c>
    </row>
    <row r="564" customFormat="false" ht="15" hidden="false" customHeight="false" outlineLevel="0" collapsed="false">
      <c r="A564" s="10" t="s">
        <v>1188</v>
      </c>
      <c r="B564" s="10" t="n">
        <v>1</v>
      </c>
      <c r="C564" s="10" t="s">
        <v>1189</v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  <c r="P564" s="11" t="n">
        <v>0</v>
      </c>
      <c r="Q564" s="11" t="n">
        <v>0</v>
      </c>
      <c r="R564" s="11" t="n">
        <v>0</v>
      </c>
      <c r="S564" s="11" t="n">
        <v>0</v>
      </c>
      <c r="T564" s="11" t="n">
        <v>0</v>
      </c>
      <c r="U564" s="11" t="n">
        <v>764.947872</v>
      </c>
      <c r="V564" s="11" t="n">
        <v>810.01728</v>
      </c>
      <c r="W564" s="11" t="n">
        <v>720.020038</v>
      </c>
      <c r="X564" s="11" t="n">
        <v>765.052364</v>
      </c>
      <c r="Y564" s="11" t="n">
        <v>764.970624</v>
      </c>
      <c r="Z564" s="11" t="n">
        <v>720.02952</v>
      </c>
      <c r="AA564" s="11" t="n">
        <v>719.975532</v>
      </c>
      <c r="AB564" s="11" t="n">
        <v>750.2704</v>
      </c>
      <c r="AC564" s="11" t="n">
        <v>797.1799</v>
      </c>
      <c r="AD564" s="11" t="n">
        <v>750.141</v>
      </c>
      <c r="AE564" s="11" t="n">
        <v>750.3056</v>
      </c>
      <c r="AF564" s="11" t="n">
        <v>937.8828</v>
      </c>
      <c r="AG564" s="11" t="n">
        <v>890.9943</v>
      </c>
      <c r="AH564" s="11" t="n">
        <v>937.78233</v>
      </c>
      <c r="AI564" s="11" t="n">
        <v>890.9442</v>
      </c>
      <c r="AJ564" s="11" t="n">
        <v>844.05345</v>
      </c>
      <c r="AK564" s="11" t="n">
        <v>797.135368</v>
      </c>
      <c r="AL564" s="11" t="n">
        <v>797.199818</v>
      </c>
      <c r="AM564" s="11" t="n">
        <v>703.326863</v>
      </c>
      <c r="AN564" s="11" t="n">
        <v>729.26046</v>
      </c>
      <c r="AO564" s="11" t="n">
        <v>729.23856</v>
      </c>
      <c r="AP564" s="11" t="n">
        <v>729.362044</v>
      </c>
      <c r="AQ564" s="11" t="n">
        <v>777.838884</v>
      </c>
      <c r="AR564" s="11" t="n">
        <v>777.897918</v>
      </c>
      <c r="AS564" s="11" t="n">
        <v>826.600568</v>
      </c>
    </row>
    <row r="565" customFormat="false" ht="15" hidden="false" customHeight="false" outlineLevel="0" collapsed="false">
      <c r="A565" s="10" t="s">
        <v>1190</v>
      </c>
      <c r="B565" s="10" t="n">
        <v>1</v>
      </c>
      <c r="C565" s="10" t="s">
        <v>1191</v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  <c r="P565" s="11" t="n">
        <v>0</v>
      </c>
      <c r="Q565" s="11" t="n">
        <v>0</v>
      </c>
      <c r="R565" s="11" t="n">
        <v>0</v>
      </c>
      <c r="S565" s="11" t="n">
        <v>0</v>
      </c>
      <c r="T565" s="11" t="n">
        <v>0</v>
      </c>
      <c r="U565" s="11" t="n">
        <v>0</v>
      </c>
      <c r="V565" s="11" t="n">
        <v>0</v>
      </c>
      <c r="W565" s="11" t="n">
        <v>0</v>
      </c>
      <c r="X565" s="11" t="n">
        <v>0</v>
      </c>
      <c r="Y565" s="11" t="n">
        <v>0</v>
      </c>
      <c r="Z565" s="11" t="n">
        <v>0</v>
      </c>
      <c r="AA565" s="11" t="n">
        <v>0</v>
      </c>
      <c r="AB565" s="11" t="n">
        <v>0</v>
      </c>
      <c r="AC565" s="11" t="n">
        <v>0</v>
      </c>
      <c r="AD565" s="11" t="n">
        <v>0</v>
      </c>
      <c r="AE565" s="11" t="n">
        <v>0</v>
      </c>
      <c r="AF565" s="11" t="n">
        <v>0</v>
      </c>
      <c r="AG565" s="11" t="n">
        <v>0</v>
      </c>
      <c r="AH565" s="11" t="n">
        <v>0</v>
      </c>
      <c r="AI565" s="11" t="n">
        <v>0</v>
      </c>
      <c r="AJ565" s="11" t="n">
        <v>0</v>
      </c>
      <c r="AK565" s="11" t="n">
        <v>0</v>
      </c>
      <c r="AL565" s="11" t="n">
        <v>0</v>
      </c>
      <c r="AM565" s="11" t="n">
        <v>0</v>
      </c>
      <c r="AN565" s="11" t="n">
        <v>0</v>
      </c>
      <c r="AO565" s="11" t="n">
        <v>0</v>
      </c>
      <c r="AP565" s="11" t="n">
        <v>0</v>
      </c>
      <c r="AQ565" s="11" t="n">
        <v>0</v>
      </c>
      <c r="AR565" s="11" t="n">
        <v>0</v>
      </c>
      <c r="AS565" s="11" t="n">
        <v>0</v>
      </c>
    </row>
    <row r="566" customFormat="false" ht="15" hidden="false" customHeight="false" outlineLevel="0" collapsed="false">
      <c r="A566" s="10" t="s">
        <v>1192</v>
      </c>
      <c r="B566" s="10" t="n">
        <v>1</v>
      </c>
      <c r="C566" s="10" t="s">
        <v>1193</v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  <c r="P566" s="11" t="n">
        <v>0</v>
      </c>
      <c r="Q566" s="11" t="n">
        <v>0</v>
      </c>
      <c r="R566" s="11" t="n">
        <v>0</v>
      </c>
      <c r="S566" s="11" t="n">
        <v>0</v>
      </c>
      <c r="T566" s="11" t="n">
        <v>0</v>
      </c>
      <c r="U566" s="11" t="n">
        <v>0</v>
      </c>
      <c r="V566" s="11" t="n">
        <v>0</v>
      </c>
      <c r="W566" s="11" t="n">
        <v>0</v>
      </c>
      <c r="X566" s="11" t="n">
        <v>0</v>
      </c>
      <c r="Y566" s="11" t="n">
        <v>0</v>
      </c>
      <c r="Z566" s="11" t="n">
        <v>0</v>
      </c>
      <c r="AA566" s="11" t="n">
        <v>0</v>
      </c>
      <c r="AB566" s="11" t="n">
        <v>0</v>
      </c>
      <c r="AC566" s="11" t="n">
        <v>0</v>
      </c>
      <c r="AD566" s="11" t="n">
        <v>0</v>
      </c>
      <c r="AE566" s="11" t="n">
        <v>0</v>
      </c>
      <c r="AF566" s="11" t="n">
        <v>0</v>
      </c>
      <c r="AG566" s="11" t="n">
        <v>0</v>
      </c>
      <c r="AH566" s="11" t="n">
        <v>0</v>
      </c>
      <c r="AI566" s="11" t="n">
        <v>0</v>
      </c>
      <c r="AJ566" s="11" t="n">
        <v>0</v>
      </c>
      <c r="AK566" s="11" t="n">
        <v>0</v>
      </c>
      <c r="AL566" s="11" t="n">
        <v>0</v>
      </c>
      <c r="AM566" s="11" t="n">
        <v>0</v>
      </c>
      <c r="AN566" s="11" t="n">
        <v>0</v>
      </c>
      <c r="AO566" s="11" t="n">
        <v>0</v>
      </c>
      <c r="AP566" s="11" t="n">
        <v>0</v>
      </c>
      <c r="AQ566" s="11" t="n">
        <v>0</v>
      </c>
      <c r="AR566" s="11" t="n">
        <v>0</v>
      </c>
      <c r="AS566" s="11" t="n">
        <v>2255.08116</v>
      </c>
    </row>
    <row r="567" customFormat="false" ht="15" hidden="false" customHeight="false" outlineLevel="0" collapsed="false">
      <c r="A567" s="10" t="s">
        <v>1194</v>
      </c>
      <c r="B567" s="10" t="n">
        <v>1</v>
      </c>
      <c r="C567" s="10" t="s">
        <v>1195</v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9315.046797</v>
      </c>
      <c r="P567" s="11" t="n">
        <v>37008.082764</v>
      </c>
      <c r="Q567" s="11" t="n">
        <v>35975.980008</v>
      </c>
      <c r="R567" s="11" t="n">
        <v>35615.99703</v>
      </c>
      <c r="S567" s="11" t="n">
        <v>35400.04608</v>
      </c>
      <c r="T567" s="11" t="n">
        <v>36696.016684</v>
      </c>
      <c r="U567" s="11" t="n">
        <v>36384.030696</v>
      </c>
      <c r="V567" s="11" t="n">
        <v>34703.990336</v>
      </c>
      <c r="W567" s="11" t="n">
        <v>34727.92874</v>
      </c>
      <c r="X567" s="11" t="n">
        <v>35471.969824</v>
      </c>
      <c r="Y567" s="11" t="n">
        <v>39096.092992</v>
      </c>
      <c r="Z567" s="11" t="n">
        <v>38616.07299</v>
      </c>
      <c r="AA567" s="11" t="n">
        <v>36887.920076</v>
      </c>
      <c r="AB567" s="11" t="n">
        <v>37343.944</v>
      </c>
      <c r="AC567" s="11" t="n">
        <v>34176.0857</v>
      </c>
      <c r="AD567" s="11" t="n">
        <v>34296.03828</v>
      </c>
      <c r="AE567" s="11" t="n">
        <v>33192.016</v>
      </c>
      <c r="AF567" s="11" t="n">
        <v>38663.92896</v>
      </c>
      <c r="AG567" s="11" t="n">
        <v>30005.9988</v>
      </c>
      <c r="AH567" s="11" t="n">
        <v>29537.98174</v>
      </c>
      <c r="AI567" s="11" t="n">
        <v>27630.08082</v>
      </c>
      <c r="AJ567" s="11" t="n">
        <v>21581.97525</v>
      </c>
      <c r="AK567" s="11" t="n">
        <v>20375.94403</v>
      </c>
      <c r="AL567" s="11" t="n">
        <v>19079.966928</v>
      </c>
      <c r="AM567" s="11" t="n">
        <v>18251.970502</v>
      </c>
      <c r="AN567" s="11" t="n">
        <v>30892.197174</v>
      </c>
      <c r="AO567" s="11" t="n">
        <v>8648.53464</v>
      </c>
      <c r="AP567" s="11" t="n">
        <v>9364.190195</v>
      </c>
      <c r="AQ567" s="11" t="n">
        <v>7595.770374</v>
      </c>
      <c r="AR567" s="11" t="n">
        <v>8964.347436</v>
      </c>
      <c r="AS567" s="11" t="n">
        <v>9534.521648</v>
      </c>
    </row>
    <row r="568" customFormat="false" ht="15" hidden="false" customHeight="false" outlineLevel="0" collapsed="false">
      <c r="A568" s="10" t="s">
        <v>1196</v>
      </c>
      <c r="B568" s="10" t="n">
        <v>1</v>
      </c>
      <c r="C568" s="10" t="s">
        <v>1197</v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  <c r="P568" s="11" t="n">
        <v>0</v>
      </c>
      <c r="Q568" s="11" t="n">
        <v>0</v>
      </c>
      <c r="R568" s="11" t="n">
        <v>0</v>
      </c>
      <c r="S568" s="11" t="n">
        <v>0</v>
      </c>
      <c r="T568" s="11" t="n">
        <v>0</v>
      </c>
      <c r="U568" s="11" t="n">
        <v>0</v>
      </c>
      <c r="V568" s="11" t="n">
        <v>0</v>
      </c>
      <c r="W568" s="11" t="n">
        <v>0</v>
      </c>
      <c r="X568" s="11" t="n">
        <v>0</v>
      </c>
      <c r="Y568" s="11" t="n">
        <v>0</v>
      </c>
      <c r="Z568" s="11" t="n">
        <v>0</v>
      </c>
      <c r="AA568" s="11" t="n">
        <v>0</v>
      </c>
      <c r="AB568" s="11" t="n">
        <v>4989.6704</v>
      </c>
      <c r="AC568" s="11" t="n">
        <v>5108.4799</v>
      </c>
      <c r="AD568" s="11" t="n">
        <v>5623.30188</v>
      </c>
      <c r="AE568" s="11" t="n">
        <v>5979.5362</v>
      </c>
      <c r="AF568" s="11" t="n">
        <v>6375.67324</v>
      </c>
      <c r="AG568" s="11" t="n">
        <v>5662.8561</v>
      </c>
      <c r="AH568" s="11" t="n">
        <v>5306.3931</v>
      </c>
      <c r="AI568" s="11" t="n">
        <v>5662.71459</v>
      </c>
      <c r="AJ568" s="11" t="n">
        <v>5345.91645</v>
      </c>
      <c r="AK568" s="11" t="n">
        <v>5068.845301</v>
      </c>
      <c r="AL568" s="11" t="n">
        <v>4870.879882</v>
      </c>
      <c r="AM568" s="11" t="n">
        <v>4593.654152</v>
      </c>
      <c r="AN568" s="11" t="n">
        <v>4968.280836</v>
      </c>
      <c r="AO568" s="11" t="n">
        <v>4393.3776</v>
      </c>
      <c r="AP568" s="11" t="n">
        <v>5584.110247</v>
      </c>
      <c r="AQ568" s="11" t="n">
        <v>0</v>
      </c>
      <c r="AR568" s="11" t="n">
        <v>5009.254083</v>
      </c>
      <c r="AS568" s="11" t="n">
        <v>4064.921616</v>
      </c>
    </row>
    <row r="569" customFormat="false" ht="15" hidden="false" customHeight="false" outlineLevel="0" collapsed="false">
      <c r="A569" s="10" t="s">
        <v>1198</v>
      </c>
      <c r="B569" s="10" t="n">
        <v>1</v>
      </c>
      <c r="C569" s="10" t="s">
        <v>1199</v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325.000543</v>
      </c>
      <c r="P569" s="11" t="n">
        <v>325.014849</v>
      </c>
      <c r="Q569" s="11" t="n">
        <v>324.962643</v>
      </c>
      <c r="R569" s="11" t="n">
        <v>325.020825</v>
      </c>
      <c r="S569" s="11" t="n">
        <v>390.01984</v>
      </c>
      <c r="T569" s="11" t="n">
        <v>325.033101</v>
      </c>
      <c r="U569" s="11" t="n">
        <v>324.992304</v>
      </c>
      <c r="V569" s="11" t="n">
        <v>324.944432</v>
      </c>
      <c r="W569" s="11" t="n">
        <v>325.010422</v>
      </c>
      <c r="X569" s="11" t="n">
        <v>325.038974</v>
      </c>
      <c r="Y569" s="11" t="n">
        <v>324.952144</v>
      </c>
      <c r="Z569" s="11" t="n">
        <v>324.91128</v>
      </c>
      <c r="AA569" s="11" t="n">
        <v>324.980524</v>
      </c>
      <c r="AB569" s="11" t="n">
        <v>338.7384</v>
      </c>
      <c r="AC569" s="11" t="n">
        <v>338.745</v>
      </c>
      <c r="AD569" s="11" t="n">
        <v>338.63508</v>
      </c>
      <c r="AE569" s="11" t="n">
        <v>338.734</v>
      </c>
      <c r="AF569" s="11" t="n">
        <v>338.6799</v>
      </c>
      <c r="AG569" s="11" t="n">
        <v>338.60805</v>
      </c>
      <c r="AH569" s="11" t="n">
        <v>270.86477</v>
      </c>
      <c r="AI569" s="11" t="n">
        <v>271.01106</v>
      </c>
      <c r="AJ569" s="11" t="n">
        <v>270.95565</v>
      </c>
      <c r="AK569" s="11" t="n">
        <v>270.930251</v>
      </c>
      <c r="AL569" s="11" t="n">
        <v>270.930541</v>
      </c>
      <c r="AM569" s="11" t="n">
        <v>271.008331</v>
      </c>
      <c r="AN569" s="11" t="n">
        <v>0</v>
      </c>
      <c r="AO569" s="11" t="n">
        <v>0</v>
      </c>
      <c r="AP569" s="11" t="n">
        <v>0</v>
      </c>
      <c r="AQ569" s="11" t="n">
        <v>0</v>
      </c>
      <c r="AR569" s="11" t="n">
        <v>0</v>
      </c>
      <c r="AS569" s="11" t="n">
        <v>0</v>
      </c>
    </row>
    <row r="570" customFormat="false" ht="15" hidden="false" customHeight="false" outlineLevel="0" collapsed="false">
      <c r="A570" s="10" t="s">
        <v>1200</v>
      </c>
      <c r="B570" s="10" t="n">
        <v>1</v>
      </c>
      <c r="C570" s="10" t="s">
        <v>1201</v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  <c r="P570" s="11" t="n">
        <v>11969.920881</v>
      </c>
      <c r="Q570" s="11" t="n">
        <v>11875.581153</v>
      </c>
      <c r="R570" s="11" t="n">
        <v>12474.018075</v>
      </c>
      <c r="S570" s="11" t="n">
        <v>12725.95072</v>
      </c>
      <c r="T570" s="11" t="n">
        <v>16558.54598</v>
      </c>
      <c r="U570" s="11" t="n">
        <v>16060.589064</v>
      </c>
      <c r="V570" s="11" t="n">
        <v>16682.980896</v>
      </c>
      <c r="W570" s="11" t="n">
        <v>16683.009038</v>
      </c>
      <c r="X570" s="11" t="n">
        <v>14566.510386</v>
      </c>
      <c r="Y570" s="11" t="n">
        <v>15105.96472</v>
      </c>
      <c r="Z570" s="11" t="n">
        <v>15230.42034</v>
      </c>
      <c r="AA570" s="11" t="n">
        <v>15396.508798</v>
      </c>
      <c r="AB570" s="11" t="n">
        <v>15604.094</v>
      </c>
      <c r="AC570" s="11" t="n">
        <v>16392.5891</v>
      </c>
      <c r="AD570" s="11" t="n">
        <v>15603.9534</v>
      </c>
      <c r="AE570" s="11" t="n">
        <v>15147.4796</v>
      </c>
      <c r="AF570" s="11" t="n">
        <v>15022.91406</v>
      </c>
      <c r="AG570" s="11" t="n">
        <v>15023.0175</v>
      </c>
      <c r="AH570" s="11" t="n">
        <v>15022.93834</v>
      </c>
      <c r="AI570" s="11" t="n">
        <v>15023.034</v>
      </c>
      <c r="AJ570" s="11" t="n">
        <v>15023.0874</v>
      </c>
      <c r="AK570" s="11" t="n">
        <v>15023.091627</v>
      </c>
      <c r="AL570" s="11" t="n">
        <v>0</v>
      </c>
      <c r="AM570" s="11" t="n">
        <v>0</v>
      </c>
      <c r="AN570" s="11" t="n">
        <v>0</v>
      </c>
      <c r="AO570" s="11" t="n">
        <v>0</v>
      </c>
      <c r="AP570" s="11" t="n">
        <v>0</v>
      </c>
      <c r="AQ570" s="11" t="n">
        <v>0</v>
      </c>
      <c r="AR570" s="11" t="n">
        <v>0</v>
      </c>
      <c r="AS570" s="11" t="n">
        <v>0</v>
      </c>
    </row>
    <row r="571" customFormat="false" ht="15" hidden="false" customHeight="false" outlineLevel="0" collapsed="false">
      <c r="A571" s="10" t="s">
        <v>1202</v>
      </c>
      <c r="B571" s="10" t="n">
        <v>1</v>
      </c>
      <c r="C571" s="10" t="s">
        <v>1203</v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8720.005815</v>
      </c>
      <c r="M571" s="11" t="n">
        <v>10575.08334</v>
      </c>
      <c r="N571" s="11" t="n">
        <v>9810.051711</v>
      </c>
      <c r="O571" s="11" t="n">
        <v>10844.968666</v>
      </c>
      <c r="P571" s="11" t="n">
        <v>13023.429129</v>
      </c>
      <c r="Q571" s="11" t="n">
        <v>13023.463398</v>
      </c>
      <c r="R571" s="11" t="n">
        <v>13448.74974</v>
      </c>
      <c r="S571" s="11" t="n">
        <v>14251.98208</v>
      </c>
      <c r="T571" s="11" t="n">
        <v>14818.9322</v>
      </c>
      <c r="U571" s="11" t="n">
        <v>15008.048796</v>
      </c>
      <c r="V571" s="11" t="n">
        <v>15102.50968</v>
      </c>
      <c r="W571" s="11" t="n">
        <v>16094.658872</v>
      </c>
      <c r="X571" s="11" t="n">
        <v>14204.655974</v>
      </c>
      <c r="Y571" s="11" t="n">
        <v>12946.566512</v>
      </c>
      <c r="Z571" s="11" t="n">
        <v>14582.84277</v>
      </c>
      <c r="AA571" s="11" t="n">
        <v>14724.491164</v>
      </c>
      <c r="AB571" s="11" t="n">
        <v>15747.1996</v>
      </c>
      <c r="AC571" s="11" t="n">
        <v>13615.2907</v>
      </c>
      <c r="AD571" s="11" t="n">
        <v>14103.26316</v>
      </c>
      <c r="AE571" s="11" t="n">
        <v>13885.3528</v>
      </c>
      <c r="AF571" s="11" t="n">
        <v>13908.0686</v>
      </c>
      <c r="AG571" s="11" t="n">
        <v>16374.8058</v>
      </c>
      <c r="AH571" s="11" t="n">
        <v>18739.10524</v>
      </c>
      <c r="AI571" s="11" t="n">
        <v>19422.39717</v>
      </c>
      <c r="AJ571" s="11" t="n">
        <v>18348.85245</v>
      </c>
      <c r="AK571" s="11" t="n">
        <v>19959.142427</v>
      </c>
      <c r="AL571" s="11" t="n">
        <v>19227.263627</v>
      </c>
      <c r="AM571" s="11" t="n">
        <v>19422.323666</v>
      </c>
      <c r="AN571" s="11" t="n">
        <v>20134.82958</v>
      </c>
      <c r="AO571" s="11" t="n">
        <v>20134.81848</v>
      </c>
      <c r="AP571" s="11" t="n">
        <v>20944.170691</v>
      </c>
      <c r="AQ571" s="11" t="n">
        <v>21146.551744</v>
      </c>
      <c r="AR571" s="11" t="n">
        <v>21652.530633</v>
      </c>
      <c r="AS571" s="11" t="n">
        <v>21854.947984</v>
      </c>
    </row>
    <row r="572" customFormat="false" ht="15" hidden="false" customHeight="false" outlineLevel="0" collapsed="false">
      <c r="A572" s="10" t="s">
        <v>1204</v>
      </c>
      <c r="B572" s="10" t="n">
        <v>1</v>
      </c>
      <c r="C572" s="10" t="s">
        <v>1205</v>
      </c>
      <c r="D572" s="11" t="n">
        <v>3916.255824</v>
      </c>
      <c r="E572" s="11" t="n">
        <v>3659.35701</v>
      </c>
      <c r="F572" s="11" t="n">
        <v>3787.849781</v>
      </c>
      <c r="G572" s="11" t="n">
        <v>7383.059523</v>
      </c>
      <c r="H572" s="11" t="n">
        <v>7254.593178</v>
      </c>
      <c r="I572" s="11" t="n">
        <v>7190.375145</v>
      </c>
      <c r="J572" s="11" t="n">
        <v>7190.364024</v>
      </c>
      <c r="K572" s="11" t="n">
        <v>7254.577981</v>
      </c>
      <c r="L572" s="11" t="n">
        <v>7711.59375</v>
      </c>
      <c r="M572" s="11" t="n">
        <v>7126.120998</v>
      </c>
      <c r="N572" s="11" t="n">
        <v>7497.309951</v>
      </c>
      <c r="O572" s="11" t="n">
        <v>7980.023744</v>
      </c>
      <c r="P572" s="11" t="n">
        <v>8259.978537</v>
      </c>
      <c r="Q572" s="11" t="n">
        <v>9099.979662</v>
      </c>
      <c r="R572" s="11" t="n">
        <v>8749.9245</v>
      </c>
      <c r="S572" s="11" t="n">
        <v>11969.91488</v>
      </c>
      <c r="T572" s="11" t="n">
        <v>9979.720027</v>
      </c>
      <c r="U572" s="11" t="n">
        <v>10149.929712</v>
      </c>
      <c r="V572" s="11" t="n">
        <v>9309.948608</v>
      </c>
      <c r="W572" s="11" t="n">
        <v>9660.08707</v>
      </c>
      <c r="X572" s="11" t="n">
        <v>9099.910028</v>
      </c>
      <c r="Y572" s="11" t="n">
        <v>10009.969376</v>
      </c>
      <c r="Z572" s="11" t="n">
        <v>9589.98501</v>
      </c>
      <c r="AA572" s="11" t="n">
        <v>9170.076218</v>
      </c>
      <c r="AB572" s="11" t="n">
        <v>9160.206</v>
      </c>
      <c r="AC572" s="11" t="n">
        <v>9160.2807</v>
      </c>
      <c r="AD572" s="11" t="n">
        <v>8362.59228</v>
      </c>
      <c r="AE572" s="11" t="n">
        <v>8094.9594</v>
      </c>
      <c r="AF572" s="11" t="n">
        <v>8161.89612</v>
      </c>
      <c r="AG572" s="11" t="n">
        <v>8161.7193</v>
      </c>
      <c r="AH572" s="11" t="n">
        <v>8028.01073</v>
      </c>
      <c r="AI572" s="11" t="n">
        <v>7425.96399</v>
      </c>
      <c r="AJ572" s="11" t="n">
        <v>7559.79105</v>
      </c>
      <c r="AK572" s="11" t="n">
        <v>7559.709145</v>
      </c>
      <c r="AL572" s="11" t="n">
        <v>7492.871184</v>
      </c>
      <c r="AM572" s="11" t="n">
        <v>7492.741945</v>
      </c>
      <c r="AN572" s="11" t="n">
        <v>0</v>
      </c>
      <c r="AO572" s="11" t="n">
        <v>0</v>
      </c>
      <c r="AP572" s="11" t="n">
        <v>0</v>
      </c>
      <c r="AQ572" s="11" t="n">
        <v>0</v>
      </c>
      <c r="AR572" s="11" t="n">
        <v>0</v>
      </c>
      <c r="AS572" s="11" t="n">
        <v>0</v>
      </c>
    </row>
    <row r="573" customFormat="false" ht="15" hidden="false" customHeight="false" outlineLevel="0" collapsed="false">
      <c r="A573" s="10" t="s">
        <v>1206</v>
      </c>
      <c r="B573" s="10" t="n">
        <v>1</v>
      </c>
      <c r="C573" s="10" t="s">
        <v>1207</v>
      </c>
      <c r="D573" s="11" t="n">
        <v>6041.91204</v>
      </c>
      <c r="E573" s="11" t="n">
        <v>6041.941632</v>
      </c>
      <c r="F573" s="11" t="n">
        <v>6326.959865</v>
      </c>
      <c r="G573" s="11" t="n">
        <v>6555.083193</v>
      </c>
      <c r="H573" s="11" t="n">
        <v>6669.043619</v>
      </c>
      <c r="I573" s="11" t="n">
        <v>6725.93367</v>
      </c>
      <c r="J573" s="11" t="n">
        <v>6783.00018</v>
      </c>
      <c r="K573" s="11" t="n">
        <v>6783.007805</v>
      </c>
      <c r="L573" s="11" t="n">
        <v>6725.91987</v>
      </c>
      <c r="M573" s="11" t="n">
        <v>6669.005658</v>
      </c>
      <c r="N573" s="11" t="n">
        <v>6555.005347</v>
      </c>
      <c r="O573" s="11" t="n">
        <v>6326.936651</v>
      </c>
      <c r="P573" s="11" t="n">
        <v>6372.042309</v>
      </c>
      <c r="Q573" s="11" t="n">
        <v>6372.071268</v>
      </c>
      <c r="R573" s="11" t="n">
        <v>4483.964145</v>
      </c>
      <c r="S573" s="11" t="n">
        <v>4483.95136</v>
      </c>
      <c r="T573" s="11" t="n">
        <v>4483.998638</v>
      </c>
      <c r="U573" s="11" t="n">
        <v>4424.980248</v>
      </c>
      <c r="V573" s="11" t="n">
        <v>5368.989536</v>
      </c>
      <c r="W573" s="11" t="n">
        <v>5368.91835</v>
      </c>
      <c r="X573" s="11" t="n">
        <v>0</v>
      </c>
      <c r="Y573" s="11" t="n">
        <v>0</v>
      </c>
      <c r="Z573" s="11" t="n">
        <v>0</v>
      </c>
      <c r="AA573" s="11" t="n">
        <v>0</v>
      </c>
      <c r="AB573" s="11" t="n">
        <v>0</v>
      </c>
      <c r="AC573" s="11" t="n">
        <v>0</v>
      </c>
      <c r="AD573" s="11" t="n">
        <v>0</v>
      </c>
      <c r="AE573" s="11" t="n">
        <v>0</v>
      </c>
      <c r="AF573" s="11" t="n">
        <v>0</v>
      </c>
      <c r="AG573" s="11" t="n">
        <v>0</v>
      </c>
      <c r="AH573" s="11" t="n">
        <v>0</v>
      </c>
      <c r="AI573" s="11" t="n">
        <v>0</v>
      </c>
      <c r="AJ573" s="11" t="n">
        <v>0</v>
      </c>
      <c r="AK573" s="11" t="n">
        <v>0</v>
      </c>
      <c r="AL573" s="11" t="n">
        <v>0</v>
      </c>
      <c r="AM573" s="11" t="n">
        <v>0</v>
      </c>
      <c r="AN573" s="11" t="n">
        <v>0</v>
      </c>
      <c r="AO573" s="11" t="n">
        <v>0</v>
      </c>
      <c r="AP573" s="11" t="n">
        <v>0</v>
      </c>
      <c r="AQ573" s="11" t="n">
        <v>0</v>
      </c>
      <c r="AR573" s="11" t="n">
        <v>0</v>
      </c>
      <c r="AS573" s="11" t="n">
        <v>0</v>
      </c>
    </row>
    <row r="574" customFormat="false" ht="15" hidden="false" customHeight="false" outlineLevel="0" collapsed="false">
      <c r="A574" s="10" t="s">
        <v>1208</v>
      </c>
      <c r="B574" s="10" t="n">
        <v>1</v>
      </c>
      <c r="C574" s="10" t="s">
        <v>1209</v>
      </c>
      <c r="D574" s="11" t="n">
        <v>1476.577944</v>
      </c>
      <c r="E574" s="11" t="n">
        <v>1476.624624</v>
      </c>
      <c r="F574" s="11" t="n">
        <v>1476.622474</v>
      </c>
      <c r="G574" s="11" t="n">
        <v>1540.865754</v>
      </c>
      <c r="H574" s="11" t="n">
        <v>1540.845474</v>
      </c>
      <c r="I574" s="11" t="n">
        <v>1604.93183</v>
      </c>
      <c r="J574" s="11" t="n">
        <v>1604.923428</v>
      </c>
      <c r="K574" s="11" t="n">
        <v>1733.388811</v>
      </c>
      <c r="L574" s="11" t="n">
        <v>1669.22955</v>
      </c>
      <c r="M574" s="11" t="n">
        <v>1669.284042</v>
      </c>
      <c r="N574" s="11" t="n">
        <v>1540.795366</v>
      </c>
      <c r="O574" s="11" t="n">
        <v>1540.749581</v>
      </c>
      <c r="P574" s="11" t="n">
        <v>1540.772982</v>
      </c>
      <c r="Q574" s="11" t="n">
        <v>1540.880202</v>
      </c>
      <c r="R574" s="11" t="n">
        <v>1540.747575</v>
      </c>
      <c r="S574" s="11" t="n">
        <v>1540.84224</v>
      </c>
      <c r="T574" s="11" t="n">
        <v>1604.988698</v>
      </c>
      <c r="U574" s="11" t="n">
        <v>1476.65154</v>
      </c>
      <c r="V574" s="11" t="n">
        <v>1476.594</v>
      </c>
      <c r="W574" s="11" t="n">
        <v>1348.228102</v>
      </c>
      <c r="X574" s="11" t="n">
        <v>1412.374076</v>
      </c>
      <c r="Y574" s="11" t="n">
        <v>1412.469344</v>
      </c>
      <c r="Z574" s="11" t="n">
        <v>1476.59115</v>
      </c>
      <c r="AA574" s="11" t="n">
        <v>1412.43092</v>
      </c>
      <c r="AB574" s="11" t="n">
        <v>1471.7956</v>
      </c>
      <c r="AC574" s="11" t="n">
        <v>1471.7957</v>
      </c>
      <c r="AD574" s="11" t="n">
        <v>1471.7052</v>
      </c>
      <c r="AE574" s="11" t="n">
        <v>1538.7922</v>
      </c>
      <c r="AF574" s="11" t="n">
        <v>1538.62954</v>
      </c>
      <c r="AG574" s="11" t="n">
        <v>1739.3085</v>
      </c>
      <c r="AH574" s="11" t="n">
        <v>1873.12105</v>
      </c>
      <c r="AI574" s="11" t="n">
        <v>1806.30549</v>
      </c>
      <c r="AJ574" s="11" t="n">
        <v>1806.2487</v>
      </c>
      <c r="AK574" s="11" t="n">
        <v>1806.263067</v>
      </c>
      <c r="AL574" s="11" t="n">
        <v>1806.264751</v>
      </c>
      <c r="AM574" s="11" t="n">
        <v>1806.242652</v>
      </c>
      <c r="AN574" s="11" t="n">
        <v>1942.280932</v>
      </c>
      <c r="AO574" s="11" t="n">
        <v>1872.96624</v>
      </c>
      <c r="AP574" s="11" t="n">
        <v>1873.019112</v>
      </c>
      <c r="AQ574" s="11" t="n">
        <v>1873.023402</v>
      </c>
      <c r="AR574" s="11" t="n">
        <v>1872.90954</v>
      </c>
      <c r="AS574" s="11" t="n">
        <v>1873.021232</v>
      </c>
    </row>
    <row r="575" customFormat="false" ht="15" hidden="false" customHeight="false" outlineLevel="0" collapsed="false">
      <c r="A575" s="10" t="s">
        <v>1210</v>
      </c>
      <c r="B575" s="10" t="n">
        <v>1</v>
      </c>
      <c r="C575" s="10" t="s">
        <v>1211</v>
      </c>
      <c r="D575" s="11" t="n">
        <v>763.080156</v>
      </c>
      <c r="E575" s="11" t="n">
        <v>802.537386</v>
      </c>
      <c r="F575" s="11" t="n">
        <v>802.567302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  <c r="P575" s="11" t="n">
        <v>0</v>
      </c>
      <c r="Q575" s="11" t="n">
        <v>0</v>
      </c>
      <c r="R575" s="11" t="n">
        <v>0</v>
      </c>
      <c r="S575" s="11" t="n">
        <v>0</v>
      </c>
      <c r="T575" s="11" t="n">
        <v>0</v>
      </c>
      <c r="U575" s="11" t="n">
        <v>0</v>
      </c>
      <c r="V575" s="11" t="n">
        <v>0</v>
      </c>
      <c r="W575" s="11" t="n">
        <v>0</v>
      </c>
      <c r="X575" s="11" t="n">
        <v>0</v>
      </c>
      <c r="Y575" s="11" t="n">
        <v>0</v>
      </c>
      <c r="Z575" s="11" t="n">
        <v>0</v>
      </c>
      <c r="AA575" s="11" t="n">
        <v>0</v>
      </c>
      <c r="AB575" s="11" t="n">
        <v>0</v>
      </c>
      <c r="AC575" s="11" t="n">
        <v>0</v>
      </c>
      <c r="AD575" s="11" t="n">
        <v>0</v>
      </c>
      <c r="AE575" s="11" t="n">
        <v>0</v>
      </c>
      <c r="AF575" s="11" t="n">
        <v>0</v>
      </c>
      <c r="AG575" s="11" t="n">
        <v>0</v>
      </c>
      <c r="AH575" s="11" t="n">
        <v>0</v>
      </c>
      <c r="AI575" s="11" t="n">
        <v>0</v>
      </c>
      <c r="AJ575" s="11" t="n">
        <v>0</v>
      </c>
      <c r="AK575" s="11" t="n">
        <v>0</v>
      </c>
      <c r="AL575" s="11" t="n">
        <v>0</v>
      </c>
      <c r="AM575" s="11" t="n">
        <v>0</v>
      </c>
      <c r="AN575" s="11" t="n">
        <v>0</v>
      </c>
      <c r="AO575" s="11" t="n">
        <v>0</v>
      </c>
      <c r="AP575" s="11" t="n">
        <v>0</v>
      </c>
      <c r="AQ575" s="11" t="n">
        <v>0</v>
      </c>
      <c r="AR575" s="11" t="n">
        <v>0</v>
      </c>
      <c r="AS575" s="11" t="n">
        <v>0</v>
      </c>
    </row>
    <row r="576" customFormat="false" ht="15" hidden="false" customHeight="false" outlineLevel="0" collapsed="false">
      <c r="A576" s="10" t="s">
        <v>1212</v>
      </c>
      <c r="B576" s="10" t="n">
        <v>1</v>
      </c>
      <c r="C576" s="10" t="s">
        <v>1213</v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  <c r="P576" s="11" t="n">
        <v>0</v>
      </c>
      <c r="Q576" s="11" t="n">
        <v>0</v>
      </c>
      <c r="R576" s="11" t="n">
        <v>0</v>
      </c>
      <c r="S576" s="11" t="n">
        <v>0</v>
      </c>
      <c r="T576" s="11" t="n">
        <v>0</v>
      </c>
      <c r="U576" s="11" t="n">
        <v>0</v>
      </c>
      <c r="V576" s="11" t="n">
        <v>0</v>
      </c>
      <c r="W576" s="11" t="n">
        <v>0</v>
      </c>
      <c r="X576" s="11" t="n">
        <v>9819.484498</v>
      </c>
      <c r="Y576" s="11" t="n">
        <v>6808.358832</v>
      </c>
      <c r="Z576" s="11" t="n">
        <v>4786.11459</v>
      </c>
      <c r="AA576" s="11" t="n">
        <v>4875.921984</v>
      </c>
      <c r="AB576" s="11" t="n">
        <v>5222.734</v>
      </c>
      <c r="AC576" s="11" t="n">
        <v>5316.2435</v>
      </c>
      <c r="AD576" s="11" t="n">
        <v>5573.90484</v>
      </c>
      <c r="AE576" s="11" t="n">
        <v>5855.0074</v>
      </c>
      <c r="AF576" s="11" t="n">
        <v>5995.50264</v>
      </c>
      <c r="AG576" s="11" t="n">
        <v>6042.4446</v>
      </c>
      <c r="AH576" s="11" t="n">
        <v>6370.3033</v>
      </c>
      <c r="AI576" s="11" t="n">
        <v>4830.29685</v>
      </c>
      <c r="AJ576" s="11" t="n">
        <v>4935.72225</v>
      </c>
      <c r="AK576" s="11" t="n">
        <v>2652.390581</v>
      </c>
      <c r="AL576" s="11" t="n">
        <v>2230.728713</v>
      </c>
      <c r="AM576" s="11" t="n">
        <v>2248.272166</v>
      </c>
      <c r="AN576" s="11" t="n">
        <v>2403.801086</v>
      </c>
      <c r="AO576" s="11" t="n">
        <v>2312.64912</v>
      </c>
      <c r="AP576" s="11" t="n">
        <v>2166.900591</v>
      </c>
      <c r="AQ576" s="11" t="n">
        <v>1772.504304</v>
      </c>
      <c r="AR576" s="11" t="n">
        <v>1772.51328</v>
      </c>
      <c r="AS576" s="11" t="n">
        <v>1772.387032</v>
      </c>
    </row>
    <row r="577" customFormat="false" ht="15" hidden="false" customHeight="false" outlineLevel="0" collapsed="false">
      <c r="A577" s="10" t="s">
        <v>1214</v>
      </c>
      <c r="B577" s="10" t="n">
        <v>1</v>
      </c>
      <c r="C577" s="10" t="s">
        <v>1215</v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2649.967915</v>
      </c>
      <c r="J577" s="11" t="n">
        <v>2700.016236</v>
      </c>
      <c r="K577" s="11" t="n">
        <v>4424.989464</v>
      </c>
      <c r="L577" s="11" t="n">
        <v>4475.01582</v>
      </c>
      <c r="M577" s="11" t="n">
        <v>4724.910378</v>
      </c>
      <c r="N577" s="11" t="n">
        <v>6075.077016</v>
      </c>
      <c r="O577" s="11" t="n">
        <v>6349.945539</v>
      </c>
      <c r="P577" s="11" t="n">
        <v>7612.524234</v>
      </c>
      <c r="Q577" s="11" t="n">
        <v>8452.447578</v>
      </c>
      <c r="R577" s="11" t="n">
        <v>8321.19474</v>
      </c>
      <c r="S577" s="11" t="n">
        <v>8294.944</v>
      </c>
      <c r="T577" s="11" t="n">
        <v>8137.526682</v>
      </c>
      <c r="U577" s="11" t="n">
        <v>8058.666876</v>
      </c>
      <c r="V577" s="11" t="n">
        <v>8032.483856</v>
      </c>
      <c r="W577" s="11" t="n">
        <v>7612.461922</v>
      </c>
      <c r="X577" s="11" t="n">
        <v>7507.593116</v>
      </c>
      <c r="Y577" s="11" t="n">
        <v>7612.419936</v>
      </c>
      <c r="Z577" s="11" t="n">
        <v>7428.67191</v>
      </c>
      <c r="AA577" s="11" t="n">
        <v>7297.492302</v>
      </c>
      <c r="AB577" s="11" t="n">
        <v>7469.2024</v>
      </c>
      <c r="AC577" s="11" t="n">
        <v>9740.2532</v>
      </c>
      <c r="AD577" s="11" t="n">
        <v>8804.92032</v>
      </c>
      <c r="AE577" s="11" t="n">
        <v>7189.776</v>
      </c>
      <c r="AF577" s="11" t="n">
        <v>2787.40312</v>
      </c>
      <c r="AG577" s="11" t="n">
        <v>2683.1808</v>
      </c>
      <c r="AH577" s="11" t="n">
        <v>2448.68519</v>
      </c>
      <c r="AI577" s="11" t="n">
        <v>2422.69722</v>
      </c>
      <c r="AJ577" s="11" t="n">
        <v>2500.7904</v>
      </c>
      <c r="AK577" s="11" t="n">
        <v>2422.716874</v>
      </c>
      <c r="AL577" s="11" t="n">
        <v>2422.599631</v>
      </c>
      <c r="AM577" s="11" t="n">
        <v>2318.407036</v>
      </c>
      <c r="AN577" s="11" t="n">
        <v>2457.935314</v>
      </c>
      <c r="AO577" s="11" t="n">
        <v>2349.92208</v>
      </c>
      <c r="AP577" s="11" t="n">
        <v>2403.925148</v>
      </c>
      <c r="AQ577" s="11" t="n">
        <v>2187.737646</v>
      </c>
      <c r="AR577" s="11" t="n">
        <v>2160.769851</v>
      </c>
      <c r="AS577" s="11" t="n">
        <v>2160.747536</v>
      </c>
    </row>
    <row r="578" customFormat="false" ht="15" hidden="false" customHeight="false" outlineLevel="0" collapsed="false">
      <c r="A578" s="10" t="s">
        <v>1216</v>
      </c>
      <c r="B578" s="10" t="n">
        <v>1</v>
      </c>
      <c r="C578" s="10" t="s">
        <v>1217</v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  <c r="P578" s="11" t="n">
        <v>0</v>
      </c>
      <c r="Q578" s="11" t="n">
        <v>0</v>
      </c>
      <c r="R578" s="11" t="n">
        <v>13930.07829</v>
      </c>
      <c r="S578" s="11" t="n">
        <v>19727.92192</v>
      </c>
      <c r="T578" s="11" t="n">
        <v>20461.995146</v>
      </c>
      <c r="U578" s="11" t="n">
        <v>16675.937304</v>
      </c>
      <c r="V578" s="11" t="n">
        <v>16809.921104</v>
      </c>
      <c r="W578" s="11" t="n">
        <v>15479.935072</v>
      </c>
      <c r="X578" s="11" t="n">
        <v>14316.086658</v>
      </c>
      <c r="Y578" s="11" t="n">
        <v>13520.094016</v>
      </c>
      <c r="Z578" s="11" t="n">
        <v>0</v>
      </c>
      <c r="AA578" s="11" t="n">
        <v>0</v>
      </c>
      <c r="AB578" s="11" t="n">
        <v>0</v>
      </c>
      <c r="AC578" s="11" t="n">
        <v>0</v>
      </c>
      <c r="AD578" s="11" t="n">
        <v>0</v>
      </c>
      <c r="AE578" s="11" t="n">
        <v>0</v>
      </c>
      <c r="AF578" s="11" t="n">
        <v>0</v>
      </c>
      <c r="AG578" s="11" t="n">
        <v>0</v>
      </c>
      <c r="AH578" s="11" t="n">
        <v>0</v>
      </c>
      <c r="AI578" s="11" t="n">
        <v>0</v>
      </c>
      <c r="AJ578" s="11" t="n">
        <v>0</v>
      </c>
      <c r="AK578" s="11" t="n">
        <v>0</v>
      </c>
      <c r="AL578" s="11" t="n">
        <v>0</v>
      </c>
      <c r="AM578" s="11" t="n">
        <v>0</v>
      </c>
      <c r="AN578" s="11" t="n">
        <v>0</v>
      </c>
      <c r="AO578" s="11" t="n">
        <v>0</v>
      </c>
      <c r="AP578" s="11" t="n">
        <v>0</v>
      </c>
      <c r="AQ578" s="11" t="n">
        <v>0</v>
      </c>
      <c r="AR578" s="11" t="n">
        <v>0</v>
      </c>
      <c r="AS578" s="11" t="n">
        <v>0</v>
      </c>
    </row>
    <row r="579" customFormat="false" ht="15" hidden="false" customHeight="false" outlineLevel="0" collapsed="false">
      <c r="A579" s="10" t="s">
        <v>1218</v>
      </c>
      <c r="B579" s="10" t="n">
        <v>1</v>
      </c>
      <c r="C579" s="10" t="s">
        <v>1219</v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  <c r="P579" s="11" t="n">
        <v>0</v>
      </c>
      <c r="Q579" s="11" t="n">
        <v>0</v>
      </c>
      <c r="R579" s="11" t="n">
        <v>0</v>
      </c>
      <c r="S579" s="11" t="n">
        <v>0</v>
      </c>
      <c r="T579" s="11" t="n">
        <v>0</v>
      </c>
      <c r="U579" s="11" t="n">
        <v>0</v>
      </c>
      <c r="V579" s="11" t="n">
        <v>0</v>
      </c>
      <c r="W579" s="11" t="n">
        <v>0</v>
      </c>
      <c r="X579" s="11" t="n">
        <v>0</v>
      </c>
      <c r="Y579" s="11" t="n">
        <v>0</v>
      </c>
      <c r="Z579" s="11" t="n">
        <v>0</v>
      </c>
      <c r="AA579" s="11" t="n">
        <v>0</v>
      </c>
      <c r="AB579" s="11" t="n">
        <v>0</v>
      </c>
      <c r="AC579" s="11" t="n">
        <v>0</v>
      </c>
      <c r="AD579" s="11" t="n">
        <v>0</v>
      </c>
      <c r="AE579" s="11" t="n">
        <v>0</v>
      </c>
      <c r="AF579" s="11" t="n">
        <v>0</v>
      </c>
      <c r="AG579" s="11" t="n">
        <v>0</v>
      </c>
      <c r="AH579" s="11" t="n">
        <v>0</v>
      </c>
      <c r="AI579" s="11" t="n">
        <v>0</v>
      </c>
      <c r="AJ579" s="11" t="n">
        <v>0</v>
      </c>
      <c r="AK579" s="11" t="n">
        <v>0</v>
      </c>
      <c r="AL579" s="11" t="n">
        <v>0</v>
      </c>
      <c r="AM579" s="11" t="n">
        <v>0</v>
      </c>
      <c r="AN579" s="11" t="n">
        <v>0</v>
      </c>
      <c r="AO579" s="11" t="n">
        <v>0</v>
      </c>
      <c r="AP579" s="11" t="n">
        <v>0</v>
      </c>
      <c r="AQ579" s="11" t="n">
        <v>0</v>
      </c>
      <c r="AR579" s="11" t="n">
        <v>0</v>
      </c>
      <c r="AS579" s="11" t="n">
        <v>0</v>
      </c>
    </row>
    <row r="580" customFormat="false" ht="15" hidden="false" customHeight="false" outlineLevel="0" collapsed="false">
      <c r="A580" s="10" t="s">
        <v>1220</v>
      </c>
      <c r="B580" s="10" t="n">
        <v>1</v>
      </c>
      <c r="C580" s="10" t="s">
        <v>1221</v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  <c r="P580" s="11" t="n">
        <v>0</v>
      </c>
      <c r="Q580" s="11" t="n">
        <v>0</v>
      </c>
      <c r="R580" s="11" t="n">
        <v>0</v>
      </c>
      <c r="S580" s="11" t="n">
        <v>0</v>
      </c>
      <c r="T580" s="11" t="n">
        <v>0</v>
      </c>
      <c r="U580" s="11" t="n">
        <v>0</v>
      </c>
      <c r="V580" s="11" t="n">
        <v>0</v>
      </c>
      <c r="W580" s="11" t="n">
        <v>0</v>
      </c>
      <c r="X580" s="11" t="n">
        <v>0</v>
      </c>
      <c r="Y580" s="11" t="n">
        <v>0</v>
      </c>
      <c r="Z580" s="11" t="n">
        <v>0</v>
      </c>
      <c r="AA580" s="11" t="n">
        <v>0</v>
      </c>
      <c r="AB580" s="11" t="n">
        <v>0</v>
      </c>
      <c r="AC580" s="11" t="n">
        <v>0</v>
      </c>
      <c r="AD580" s="11" t="n">
        <v>0</v>
      </c>
      <c r="AE580" s="11" t="n">
        <v>0</v>
      </c>
      <c r="AF580" s="11" t="n">
        <v>0</v>
      </c>
      <c r="AG580" s="11" t="n">
        <v>0</v>
      </c>
      <c r="AH580" s="11" t="n">
        <v>0</v>
      </c>
      <c r="AI580" s="11" t="n">
        <v>0</v>
      </c>
      <c r="AJ580" s="11" t="n">
        <v>0</v>
      </c>
      <c r="AK580" s="11" t="n">
        <v>0</v>
      </c>
      <c r="AL580" s="11" t="n">
        <v>0</v>
      </c>
      <c r="AM580" s="11" t="n">
        <v>0</v>
      </c>
      <c r="AN580" s="11" t="n">
        <v>0</v>
      </c>
      <c r="AO580" s="11" t="n">
        <v>0</v>
      </c>
      <c r="AP580" s="11" t="n">
        <v>0</v>
      </c>
      <c r="AQ580" s="11" t="n">
        <v>0</v>
      </c>
      <c r="AR580" s="11" t="n">
        <v>13139.966367</v>
      </c>
      <c r="AS580" s="11" t="n">
        <v>13905.0212</v>
      </c>
    </row>
    <row r="581" customFormat="false" ht="15" hidden="false" customHeight="false" outlineLevel="0" collapsed="false">
      <c r="A581" s="10" t="s">
        <v>1222</v>
      </c>
      <c r="B581" s="10" t="n">
        <v>1</v>
      </c>
      <c r="C581" s="10" t="s">
        <v>1223</v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4522.078575</v>
      </c>
      <c r="M581" s="11" t="n">
        <v>4522.008984</v>
      </c>
      <c r="N581" s="11" t="n">
        <v>4522.064041</v>
      </c>
      <c r="O581" s="11" t="n">
        <v>4521.923224</v>
      </c>
      <c r="P581" s="11" t="n">
        <v>4748.169915</v>
      </c>
      <c r="Q581" s="11" t="n">
        <v>4748.112768</v>
      </c>
      <c r="R581" s="11" t="n">
        <v>0</v>
      </c>
      <c r="S581" s="11" t="n">
        <v>0</v>
      </c>
      <c r="T581" s="11" t="n">
        <v>0</v>
      </c>
      <c r="U581" s="11" t="n">
        <v>0</v>
      </c>
      <c r="V581" s="11" t="n">
        <v>0</v>
      </c>
      <c r="W581" s="11" t="n">
        <v>0</v>
      </c>
      <c r="X581" s="11" t="n">
        <v>0</v>
      </c>
      <c r="Y581" s="11" t="n">
        <v>0</v>
      </c>
      <c r="Z581" s="11" t="n">
        <v>0</v>
      </c>
      <c r="AA581" s="11" t="n">
        <v>0</v>
      </c>
      <c r="AB581" s="11" t="n">
        <v>0</v>
      </c>
      <c r="AC581" s="11" t="n">
        <v>0</v>
      </c>
      <c r="AD581" s="11" t="n">
        <v>0</v>
      </c>
      <c r="AE581" s="11" t="n">
        <v>0</v>
      </c>
      <c r="AF581" s="11" t="n">
        <v>0</v>
      </c>
      <c r="AG581" s="11" t="n">
        <v>0</v>
      </c>
      <c r="AH581" s="11" t="n">
        <v>0</v>
      </c>
      <c r="AI581" s="11" t="n">
        <v>0</v>
      </c>
      <c r="AJ581" s="11" t="n">
        <v>0</v>
      </c>
      <c r="AK581" s="11" t="n">
        <v>0</v>
      </c>
      <c r="AL581" s="11" t="n">
        <v>0</v>
      </c>
      <c r="AM581" s="11" t="n">
        <v>0</v>
      </c>
      <c r="AN581" s="11" t="n">
        <v>0</v>
      </c>
      <c r="AO581" s="11" t="n">
        <v>0</v>
      </c>
      <c r="AP581" s="11" t="n">
        <v>0</v>
      </c>
      <c r="AQ581" s="11" t="n">
        <v>0</v>
      </c>
      <c r="AR581" s="11" t="n">
        <v>0</v>
      </c>
      <c r="AS581" s="11" t="n">
        <v>0</v>
      </c>
    </row>
    <row r="582" customFormat="false" ht="15" hidden="false" customHeight="false" outlineLevel="0" collapsed="false">
      <c r="A582" s="10" t="s">
        <v>1224</v>
      </c>
      <c r="B582" s="10" t="n">
        <v>1</v>
      </c>
      <c r="C582" s="10" t="s">
        <v>1225</v>
      </c>
      <c r="D582" s="11" t="n">
        <v>1117.105776</v>
      </c>
      <c r="E582" s="11" t="n">
        <v>1303.272132</v>
      </c>
      <c r="F582" s="11" t="n">
        <v>1303.2216</v>
      </c>
      <c r="G582" s="11" t="n">
        <v>1365.349203</v>
      </c>
      <c r="H582" s="11" t="n">
        <v>1303.302882</v>
      </c>
      <c r="I582" s="11" t="n">
        <v>1365.269765</v>
      </c>
      <c r="J582" s="11" t="n">
        <v>1365.278004</v>
      </c>
      <c r="K582" s="11" t="n">
        <v>1365.309533</v>
      </c>
      <c r="L582" s="11" t="n">
        <v>1427.39397</v>
      </c>
      <c r="M582" s="11" t="n">
        <v>1427.3562</v>
      </c>
      <c r="N582" s="11" t="n">
        <v>1241.205827</v>
      </c>
      <c r="O582" s="11" t="n">
        <v>1179.20551</v>
      </c>
      <c r="P582" s="11" t="n">
        <v>1241.168697</v>
      </c>
      <c r="Q582" s="11" t="n">
        <v>1613.530977</v>
      </c>
      <c r="R582" s="11" t="n">
        <v>1675.55265</v>
      </c>
      <c r="S582" s="11" t="n">
        <v>1675.67232</v>
      </c>
      <c r="T582" s="11" t="n">
        <v>1799.805095</v>
      </c>
      <c r="U582" s="11" t="n">
        <v>1613.538888</v>
      </c>
      <c r="V582" s="11" t="n">
        <v>1861.727216</v>
      </c>
      <c r="W582" s="11" t="n">
        <v>1799.752648</v>
      </c>
      <c r="X582" s="11" t="n">
        <v>1985.868038</v>
      </c>
      <c r="Y582" s="11" t="n">
        <v>1861.709168</v>
      </c>
      <c r="Z582" s="11" t="n">
        <v>1861.70898</v>
      </c>
      <c r="AA582" s="11" t="n">
        <v>1861.859154</v>
      </c>
      <c r="AB582" s="11" t="n">
        <v>2069.4476</v>
      </c>
      <c r="AC582" s="11" t="n">
        <v>2780.7885</v>
      </c>
      <c r="AD582" s="11" t="n">
        <v>2974.84488</v>
      </c>
      <c r="AE582" s="11" t="n">
        <v>2974.7894</v>
      </c>
      <c r="AF582" s="11" t="n">
        <v>3039.435</v>
      </c>
      <c r="AG582" s="11" t="n">
        <v>2845.40295</v>
      </c>
      <c r="AH582" s="11" t="n">
        <v>2910.15154</v>
      </c>
      <c r="AI582" s="11" t="n">
        <v>3039.46173</v>
      </c>
      <c r="AJ582" s="11" t="n">
        <v>2910.06735</v>
      </c>
      <c r="AK582" s="11" t="n">
        <v>3104.186574</v>
      </c>
      <c r="AL582" s="11" t="n">
        <v>3039.48481</v>
      </c>
      <c r="AM582" s="11" t="n">
        <v>3492.177027</v>
      </c>
      <c r="AN582" s="11" t="n">
        <v>3688.368388</v>
      </c>
      <c r="AO582" s="11" t="n">
        <v>4895.35464</v>
      </c>
      <c r="AP582" s="11" t="n">
        <v>5364.830844</v>
      </c>
      <c r="AQ582" s="11" t="n">
        <v>5498.903396</v>
      </c>
      <c r="AR582" s="11" t="n">
        <v>5498.945496</v>
      </c>
      <c r="AS582" s="11" t="n">
        <v>5566.033848</v>
      </c>
    </row>
    <row r="583" customFormat="false" ht="15" hidden="false" customHeight="false" outlineLevel="0" collapsed="false">
      <c r="A583" s="10" t="s">
        <v>1226</v>
      </c>
      <c r="B583" s="10" t="n">
        <v>1</v>
      </c>
      <c r="C583" s="10" t="s">
        <v>1227</v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  <c r="P583" s="11" t="n">
        <v>0</v>
      </c>
      <c r="Q583" s="11" t="n">
        <v>0</v>
      </c>
      <c r="R583" s="11" t="n">
        <v>14746.51737</v>
      </c>
      <c r="S583" s="11" t="n">
        <v>31737.67296</v>
      </c>
      <c r="T583" s="11" t="n">
        <v>22971.209993</v>
      </c>
      <c r="U583" s="11" t="n">
        <v>22971.281424</v>
      </c>
      <c r="V583" s="11" t="n">
        <v>22971.302544</v>
      </c>
      <c r="W583" s="11" t="n">
        <v>22971.236916</v>
      </c>
      <c r="X583" s="11" t="n">
        <v>22971.25832</v>
      </c>
      <c r="Y583" s="11" t="n">
        <v>22971.16976</v>
      </c>
      <c r="Z583" s="11" t="n">
        <v>22971.34995</v>
      </c>
      <c r="AA583" s="11" t="n">
        <v>22971.22608</v>
      </c>
      <c r="AB583" s="11" t="n">
        <v>22971.344</v>
      </c>
      <c r="AC583" s="11" t="n">
        <v>22971.2223</v>
      </c>
      <c r="AD583" s="11" t="n">
        <v>22971.25656</v>
      </c>
      <c r="AE583" s="11" t="n">
        <v>22971.256</v>
      </c>
      <c r="AF583" s="11" t="n">
        <v>0</v>
      </c>
      <c r="AG583" s="11" t="n">
        <v>0</v>
      </c>
      <c r="AH583" s="11" t="n">
        <v>0</v>
      </c>
      <c r="AI583" s="11" t="n">
        <v>0</v>
      </c>
      <c r="AJ583" s="11" t="n">
        <v>0</v>
      </c>
      <c r="AK583" s="11" t="n">
        <v>0</v>
      </c>
      <c r="AL583" s="11" t="n">
        <v>0</v>
      </c>
      <c r="AM583" s="11" t="n">
        <v>0</v>
      </c>
      <c r="AN583" s="11" t="n">
        <v>0</v>
      </c>
      <c r="AO583" s="11" t="n">
        <v>0</v>
      </c>
      <c r="AP583" s="11" t="n">
        <v>0</v>
      </c>
      <c r="AQ583" s="11" t="n">
        <v>0</v>
      </c>
      <c r="AR583" s="11" t="n">
        <v>23122.989648</v>
      </c>
      <c r="AS583" s="11" t="n">
        <v>23122.938904</v>
      </c>
    </row>
    <row r="584" customFormat="false" ht="15" hidden="false" customHeight="false" outlineLevel="0" collapsed="false">
      <c r="A584" s="10" t="s">
        <v>1228</v>
      </c>
      <c r="B584" s="10" t="n">
        <v>1</v>
      </c>
      <c r="C584" s="10" t="s">
        <v>1229</v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  <c r="P584" s="11" t="n">
        <v>0</v>
      </c>
      <c r="Q584" s="11" t="n">
        <v>0</v>
      </c>
      <c r="R584" s="11" t="n">
        <v>0</v>
      </c>
      <c r="S584" s="11" t="n">
        <v>0</v>
      </c>
      <c r="T584" s="11" t="n">
        <v>0</v>
      </c>
      <c r="U584" s="11" t="n">
        <v>0</v>
      </c>
      <c r="V584" s="11" t="n">
        <v>0</v>
      </c>
      <c r="W584" s="11" t="n">
        <v>0</v>
      </c>
      <c r="X584" s="11" t="n">
        <v>0</v>
      </c>
      <c r="Y584" s="11" t="n">
        <v>0</v>
      </c>
      <c r="Z584" s="11" t="n">
        <v>0</v>
      </c>
      <c r="AA584" s="11" t="n">
        <v>0</v>
      </c>
      <c r="AB584" s="11" t="n">
        <v>0</v>
      </c>
      <c r="AC584" s="11" t="n">
        <v>0</v>
      </c>
      <c r="AD584" s="11" t="n">
        <v>0</v>
      </c>
      <c r="AE584" s="11" t="n">
        <v>0</v>
      </c>
      <c r="AF584" s="11" t="n">
        <v>0</v>
      </c>
      <c r="AG584" s="11" t="n">
        <v>0</v>
      </c>
      <c r="AH584" s="11" t="n">
        <v>0</v>
      </c>
      <c r="AI584" s="11" t="n">
        <v>0</v>
      </c>
      <c r="AJ584" s="11" t="n">
        <v>1079.97015</v>
      </c>
      <c r="AK584" s="11" t="n">
        <v>630.083201</v>
      </c>
      <c r="AL584" s="11" t="n">
        <v>719.974525</v>
      </c>
      <c r="AM584" s="11" t="n">
        <v>629.954999</v>
      </c>
      <c r="AN584" s="11" t="n">
        <v>606.510236</v>
      </c>
      <c r="AO584" s="11" t="n">
        <v>746.49456</v>
      </c>
      <c r="AP584" s="11" t="n">
        <v>653.311384</v>
      </c>
      <c r="AQ584" s="11" t="n">
        <v>653.286424</v>
      </c>
      <c r="AR584" s="11" t="n">
        <v>699.831171</v>
      </c>
      <c r="AS584" s="11" t="n">
        <v>699.888984</v>
      </c>
    </row>
    <row r="585" customFormat="false" ht="15" hidden="false" customHeight="false" outlineLevel="0" collapsed="false">
      <c r="A585" s="10" t="s">
        <v>1230</v>
      </c>
      <c r="B585" s="10" t="n">
        <v>1</v>
      </c>
      <c r="C585" s="10" t="s">
        <v>1231</v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  <c r="P585" s="11" t="n">
        <v>0</v>
      </c>
      <c r="Q585" s="11" t="n">
        <v>0</v>
      </c>
      <c r="R585" s="11" t="n">
        <v>0</v>
      </c>
      <c r="S585" s="11" t="n">
        <v>0</v>
      </c>
      <c r="T585" s="11" t="n">
        <v>1014.944258</v>
      </c>
      <c r="U585" s="11" t="n">
        <v>1014.956124</v>
      </c>
      <c r="V585" s="11" t="n">
        <v>1085.085648</v>
      </c>
      <c r="W585" s="11" t="n">
        <v>1189.986298</v>
      </c>
      <c r="X585" s="11" t="n">
        <v>980.038772</v>
      </c>
      <c r="Y585" s="11" t="n">
        <v>1119.992368</v>
      </c>
      <c r="Z585" s="11" t="n">
        <v>1120.04592</v>
      </c>
      <c r="AA585" s="11" t="n">
        <v>980.000422</v>
      </c>
      <c r="AB585" s="11" t="n">
        <v>1385.7668</v>
      </c>
      <c r="AC585" s="11" t="n">
        <v>2735.2119</v>
      </c>
      <c r="AD585" s="11" t="n">
        <v>5251.59936</v>
      </c>
      <c r="AE585" s="11" t="n">
        <v>6710.4576</v>
      </c>
      <c r="AF585" s="11" t="n">
        <v>6856.38642</v>
      </c>
      <c r="AG585" s="11" t="n">
        <v>6710.40705</v>
      </c>
      <c r="AH585" s="11" t="n">
        <v>6710.529</v>
      </c>
      <c r="AI585" s="11" t="n">
        <v>6674.06673</v>
      </c>
      <c r="AJ585" s="11" t="n">
        <v>6746.9241</v>
      </c>
      <c r="AK585" s="11" t="n">
        <v>6564.579202</v>
      </c>
      <c r="AL585" s="11" t="n">
        <v>6710.529439</v>
      </c>
      <c r="AM585" s="11" t="n">
        <v>6491.611634</v>
      </c>
      <c r="AN585" s="11" t="n">
        <v>6505.072264</v>
      </c>
      <c r="AO585" s="11" t="n">
        <v>5975.58024</v>
      </c>
      <c r="AP585" s="11" t="n">
        <v>5937.745816</v>
      </c>
      <c r="AQ585" s="11" t="n">
        <v>6089.03646</v>
      </c>
      <c r="AR585" s="11" t="n">
        <v>5559.529446</v>
      </c>
      <c r="AS585" s="11" t="n">
        <v>5521.7548</v>
      </c>
    </row>
    <row r="586" customFormat="false" ht="15" hidden="false" customHeight="false" outlineLevel="0" collapsed="false">
      <c r="A586" s="10" t="s">
        <v>1232</v>
      </c>
      <c r="B586" s="10" t="n">
        <v>1</v>
      </c>
      <c r="C586" s="10" t="s">
        <v>1233</v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  <c r="P586" s="11" t="n">
        <v>0</v>
      </c>
      <c r="Q586" s="11" t="n">
        <v>0</v>
      </c>
      <c r="R586" s="11" t="n">
        <v>7347.95172</v>
      </c>
      <c r="S586" s="11" t="n">
        <v>8073.97248</v>
      </c>
      <c r="T586" s="11" t="n">
        <v>11330.040119</v>
      </c>
      <c r="U586" s="11" t="n">
        <v>7963.969572</v>
      </c>
      <c r="V586" s="11" t="n">
        <v>7766.040672</v>
      </c>
      <c r="W586" s="11" t="n">
        <v>7457.98778</v>
      </c>
      <c r="X586" s="11" t="n">
        <v>7392.028078</v>
      </c>
      <c r="Y586" s="11" t="n">
        <v>7325.95688</v>
      </c>
      <c r="Z586" s="11" t="n">
        <v>0</v>
      </c>
      <c r="AA586" s="11" t="n">
        <v>0</v>
      </c>
      <c r="AB586" s="11" t="n">
        <v>0</v>
      </c>
      <c r="AC586" s="11" t="n">
        <v>0</v>
      </c>
      <c r="AD586" s="11" t="n">
        <v>0</v>
      </c>
      <c r="AE586" s="11" t="n">
        <v>0</v>
      </c>
      <c r="AF586" s="11" t="n">
        <v>0</v>
      </c>
      <c r="AG586" s="11" t="n">
        <v>0</v>
      </c>
      <c r="AH586" s="11" t="n">
        <v>0</v>
      </c>
      <c r="AI586" s="11" t="n">
        <v>0</v>
      </c>
      <c r="AJ586" s="11" t="n">
        <v>0</v>
      </c>
      <c r="AK586" s="11" t="n">
        <v>0</v>
      </c>
      <c r="AL586" s="11" t="n">
        <v>0</v>
      </c>
      <c r="AM586" s="11" t="n">
        <v>0</v>
      </c>
      <c r="AN586" s="11" t="n">
        <v>0</v>
      </c>
      <c r="AO586" s="11" t="n">
        <v>0</v>
      </c>
      <c r="AP586" s="11" t="n">
        <v>0</v>
      </c>
      <c r="AQ586" s="11" t="n">
        <v>0</v>
      </c>
      <c r="AR586" s="11" t="n">
        <v>0</v>
      </c>
      <c r="AS586" s="11" t="n">
        <v>0</v>
      </c>
    </row>
    <row r="587" customFormat="false" ht="15" hidden="false" customHeight="false" outlineLevel="0" collapsed="false">
      <c r="A587" s="10" t="s">
        <v>1234</v>
      </c>
      <c r="B587" s="10" t="n">
        <v>1</v>
      </c>
      <c r="C587" s="10" t="s">
        <v>1235</v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  <c r="P587" s="11" t="n">
        <v>0</v>
      </c>
      <c r="Q587" s="11" t="n">
        <v>0</v>
      </c>
      <c r="R587" s="11" t="n">
        <v>0</v>
      </c>
      <c r="S587" s="11" t="n">
        <v>0</v>
      </c>
      <c r="T587" s="11" t="n">
        <v>0</v>
      </c>
      <c r="U587" s="11" t="n">
        <v>0</v>
      </c>
      <c r="V587" s="11" t="n">
        <v>0</v>
      </c>
      <c r="W587" s="11" t="n">
        <v>0</v>
      </c>
      <c r="X587" s="11" t="n">
        <v>0</v>
      </c>
      <c r="Y587" s="11" t="n">
        <v>0</v>
      </c>
      <c r="Z587" s="11" t="n">
        <v>0</v>
      </c>
      <c r="AA587" s="11" t="n">
        <v>373.950192</v>
      </c>
      <c r="AB587" s="11" t="n">
        <v>351.9736</v>
      </c>
      <c r="AC587" s="11" t="n">
        <v>461.925</v>
      </c>
      <c r="AD587" s="11" t="n">
        <v>528.05844</v>
      </c>
      <c r="AE587" s="11" t="n">
        <v>571.9318</v>
      </c>
      <c r="AF587" s="11" t="n">
        <v>637.99188</v>
      </c>
      <c r="AG587" s="11" t="n">
        <v>681.93735</v>
      </c>
      <c r="AH587" s="11" t="n">
        <v>374.0603</v>
      </c>
      <c r="AI587" s="11" t="n">
        <v>374.08473</v>
      </c>
      <c r="AJ587" s="11" t="n">
        <v>352.04055</v>
      </c>
      <c r="AK587" s="11" t="n">
        <v>638.002984</v>
      </c>
      <c r="AL587" s="11" t="n">
        <v>637.979974</v>
      </c>
      <c r="AM587" s="11" t="n">
        <v>659.98711</v>
      </c>
      <c r="AN587" s="11" t="n">
        <v>729.950068</v>
      </c>
      <c r="AO587" s="11" t="n">
        <v>775.48464</v>
      </c>
      <c r="AP587" s="11" t="n">
        <v>798.350857</v>
      </c>
      <c r="AQ587" s="11" t="n">
        <v>775.558346</v>
      </c>
      <c r="AR587" s="11" t="n">
        <v>0</v>
      </c>
      <c r="AS587" s="11" t="n">
        <v>0</v>
      </c>
    </row>
    <row r="588" customFormat="false" ht="15" hidden="false" customHeight="false" outlineLevel="0" collapsed="false">
      <c r="A588" s="10" t="s">
        <v>1236</v>
      </c>
      <c r="B588" s="10" t="n">
        <v>1</v>
      </c>
      <c r="C588" s="10" t="s">
        <v>1237</v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  <c r="P588" s="11" t="n">
        <v>0</v>
      </c>
      <c r="Q588" s="11" t="n">
        <v>0</v>
      </c>
      <c r="R588" s="11" t="n">
        <v>0</v>
      </c>
      <c r="S588" s="11" t="n">
        <v>0</v>
      </c>
      <c r="T588" s="11" t="n">
        <v>0</v>
      </c>
      <c r="U588" s="11" t="n">
        <v>0</v>
      </c>
      <c r="V588" s="11" t="n">
        <v>0</v>
      </c>
      <c r="W588" s="11" t="n">
        <v>0</v>
      </c>
      <c r="X588" s="11" t="n">
        <v>0</v>
      </c>
      <c r="Y588" s="11" t="n">
        <v>0</v>
      </c>
      <c r="Z588" s="11" t="n">
        <v>0</v>
      </c>
      <c r="AA588" s="11" t="n">
        <v>2384.944244</v>
      </c>
      <c r="AB588" s="11" t="n">
        <v>5220.0456</v>
      </c>
      <c r="AC588" s="11" t="n">
        <v>5489.9273</v>
      </c>
      <c r="AD588" s="11" t="n">
        <v>5175.05436</v>
      </c>
      <c r="AE588" s="11" t="n">
        <v>5354.9342</v>
      </c>
      <c r="AF588" s="11" t="n">
        <v>5129.98734</v>
      </c>
      <c r="AG588" s="11" t="n">
        <v>5084.9751</v>
      </c>
      <c r="AH588" s="11" t="n">
        <v>5309.96453</v>
      </c>
      <c r="AI588" s="11" t="n">
        <v>5400.09108</v>
      </c>
      <c r="AJ588" s="11" t="n">
        <v>5129.9958</v>
      </c>
      <c r="AK588" s="11" t="n">
        <v>5444.942903</v>
      </c>
      <c r="AL588" s="11" t="n">
        <v>5354.959569</v>
      </c>
      <c r="AM588" s="11" t="n">
        <v>5309.928991</v>
      </c>
      <c r="AN588" s="11" t="n">
        <v>5505.830272</v>
      </c>
      <c r="AO588" s="11" t="n">
        <v>5599.22688</v>
      </c>
      <c r="AP588" s="11" t="n">
        <v>5412.634116</v>
      </c>
      <c r="AQ588" s="11" t="n">
        <v>5459.25712</v>
      </c>
      <c r="AR588" s="11" t="n">
        <v>5272.53462</v>
      </c>
      <c r="AS588" s="11" t="n">
        <v>5412.544816</v>
      </c>
    </row>
    <row r="589" customFormat="false" ht="15" hidden="false" customHeight="false" outlineLevel="0" collapsed="false">
      <c r="A589" s="10" t="s">
        <v>1238</v>
      </c>
      <c r="B589" s="10" t="n">
        <v>1</v>
      </c>
      <c r="C589" s="10" t="s">
        <v>1239</v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  <c r="P589" s="11" t="n">
        <v>0</v>
      </c>
      <c r="Q589" s="11" t="n">
        <v>0</v>
      </c>
      <c r="R589" s="11" t="n">
        <v>4625.05461</v>
      </c>
      <c r="S589" s="11" t="n">
        <v>5364.94336</v>
      </c>
      <c r="T589" s="11" t="n">
        <v>4698.991842</v>
      </c>
      <c r="U589" s="11" t="n">
        <v>4847.064924</v>
      </c>
      <c r="V589" s="11" t="n">
        <v>4921.04248</v>
      </c>
      <c r="W589" s="11" t="n">
        <v>4920.963168</v>
      </c>
      <c r="X589" s="11" t="n">
        <v>4921.062504</v>
      </c>
      <c r="Y589" s="11" t="n">
        <v>11359.092096</v>
      </c>
      <c r="Z589" s="11" t="n">
        <v>5180.00829</v>
      </c>
      <c r="AA589" s="11" t="n">
        <v>4772.923798</v>
      </c>
      <c r="AB589" s="11" t="n">
        <v>5398.3072</v>
      </c>
      <c r="AC589" s="11" t="n">
        <v>5475.5563</v>
      </c>
      <c r="AD589" s="11" t="n">
        <v>5552.67636</v>
      </c>
      <c r="AE589" s="11" t="n">
        <v>5706.7868</v>
      </c>
      <c r="AF589" s="11" t="n">
        <v>5783.99656</v>
      </c>
      <c r="AG589" s="11" t="n">
        <v>5398.4661</v>
      </c>
      <c r="AH589" s="11" t="n">
        <v>5706.95717</v>
      </c>
      <c r="AI589" s="11" t="n">
        <v>6015.36447</v>
      </c>
      <c r="AJ589" s="11" t="n">
        <v>6940.83075</v>
      </c>
      <c r="AK589" s="11" t="n">
        <v>7056.526653</v>
      </c>
      <c r="AL589" s="11" t="n">
        <v>7249.27216</v>
      </c>
      <c r="AM589" s="11" t="n">
        <v>7596.325753</v>
      </c>
      <c r="AN589" s="11" t="n">
        <v>4797.602856</v>
      </c>
      <c r="AO589" s="11" t="n">
        <v>5317.26384</v>
      </c>
      <c r="AP589" s="11" t="n">
        <v>6356.748738</v>
      </c>
      <c r="AQ589" s="11" t="n">
        <v>6196.92345</v>
      </c>
      <c r="AR589" s="11" t="n">
        <v>6516.755856</v>
      </c>
      <c r="AS589" s="11" t="n">
        <v>7036.51828</v>
      </c>
    </row>
    <row r="590" customFormat="false" ht="15" hidden="false" customHeight="false" outlineLevel="0" collapsed="false">
      <c r="A590" s="10" t="s">
        <v>1240</v>
      </c>
      <c r="B590" s="10" t="n">
        <v>1</v>
      </c>
      <c r="C590" s="10" t="s">
        <v>1241</v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4199.967975</v>
      </c>
      <c r="P590" s="11" t="n">
        <v>4199.954166</v>
      </c>
      <c r="Q590" s="11" t="n">
        <v>4000.0662</v>
      </c>
      <c r="R590" s="11" t="n">
        <v>3999.989115</v>
      </c>
      <c r="S590" s="11" t="n">
        <v>3959.95264</v>
      </c>
      <c r="T590" s="11" t="n">
        <v>3880.050852</v>
      </c>
      <c r="U590" s="11" t="n">
        <v>3859.928436</v>
      </c>
      <c r="V590" s="11" t="n">
        <v>3820.018992</v>
      </c>
      <c r="W590" s="11" t="n">
        <v>3799.984574</v>
      </c>
      <c r="X590" s="11" t="n">
        <v>3760.096526</v>
      </c>
      <c r="Y590" s="11" t="n">
        <v>3679.917648</v>
      </c>
      <c r="Z590" s="11" t="n">
        <v>3639.94515</v>
      </c>
      <c r="AA590" s="11" t="n">
        <v>3639.943752</v>
      </c>
      <c r="AB590" s="11" t="n">
        <v>3792.9188</v>
      </c>
      <c r="AC590" s="11" t="n">
        <v>3639.969</v>
      </c>
      <c r="AD590" s="11" t="n">
        <v>3751.11324</v>
      </c>
      <c r="AE590" s="11" t="n">
        <v>3688.6762</v>
      </c>
      <c r="AF590" s="11" t="n">
        <v>3646.93604</v>
      </c>
      <c r="AG590" s="11" t="n">
        <v>3626.10885</v>
      </c>
      <c r="AH590" s="11" t="n">
        <v>3563.72323</v>
      </c>
      <c r="AI590" s="11" t="n">
        <v>3501.14976</v>
      </c>
      <c r="AJ590" s="11" t="n">
        <v>3501.14325</v>
      </c>
      <c r="AK590" s="11" t="n">
        <v>3334.412824</v>
      </c>
      <c r="AL590" s="11" t="n">
        <v>3271.894421</v>
      </c>
      <c r="AM590" s="11" t="n">
        <v>3230.160346</v>
      </c>
      <c r="AN590" s="11" t="n">
        <v>3371.148708</v>
      </c>
      <c r="AO590" s="11" t="n">
        <v>3306.2496</v>
      </c>
      <c r="AP590" s="11" t="n">
        <v>3263.116533</v>
      </c>
      <c r="AQ590" s="11" t="n">
        <v>3198.366832</v>
      </c>
      <c r="AR590" s="11" t="n">
        <v>3176.676144</v>
      </c>
      <c r="AS590" s="11" t="n">
        <v>5199.025296</v>
      </c>
    </row>
    <row r="591" customFormat="false" ht="15" hidden="false" customHeight="false" outlineLevel="0" collapsed="false">
      <c r="A591" s="10" t="s">
        <v>1242</v>
      </c>
      <c r="B591" s="10" t="n">
        <v>1</v>
      </c>
      <c r="C591" s="10" t="s">
        <v>1243</v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  <c r="P591" s="11" t="n">
        <v>0</v>
      </c>
      <c r="Q591" s="11" t="n">
        <v>0</v>
      </c>
      <c r="R591" s="11" t="n">
        <v>0</v>
      </c>
      <c r="S591" s="11" t="n">
        <v>0</v>
      </c>
      <c r="T591" s="11" t="n">
        <v>0</v>
      </c>
      <c r="U591" s="11" t="n">
        <v>0</v>
      </c>
      <c r="V591" s="11" t="n">
        <v>0</v>
      </c>
      <c r="W591" s="11" t="n">
        <v>0</v>
      </c>
      <c r="X591" s="11" t="n">
        <v>0</v>
      </c>
      <c r="Y591" s="11" t="n">
        <v>0</v>
      </c>
      <c r="Z591" s="11" t="n">
        <v>0</v>
      </c>
      <c r="AA591" s="11" t="n">
        <v>0</v>
      </c>
      <c r="AB591" s="11" t="n">
        <v>0</v>
      </c>
      <c r="AC591" s="11" t="n">
        <v>0</v>
      </c>
      <c r="AD591" s="11" t="n">
        <v>0</v>
      </c>
      <c r="AE591" s="11" t="n">
        <v>0</v>
      </c>
      <c r="AF591" s="11" t="n">
        <v>0</v>
      </c>
      <c r="AG591" s="11" t="n">
        <v>0</v>
      </c>
      <c r="AH591" s="11" t="n">
        <v>0</v>
      </c>
      <c r="AI591" s="11" t="n">
        <v>0</v>
      </c>
      <c r="AJ591" s="11" t="n">
        <v>0</v>
      </c>
      <c r="AK591" s="11" t="n">
        <v>0</v>
      </c>
      <c r="AL591" s="11" t="n">
        <v>0</v>
      </c>
      <c r="AM591" s="11" t="n">
        <v>279.999981</v>
      </c>
      <c r="AN591" s="11" t="n">
        <v>349.97606</v>
      </c>
      <c r="AO591" s="11" t="n">
        <v>363.92904</v>
      </c>
      <c r="AP591" s="11" t="n">
        <v>363.95673</v>
      </c>
      <c r="AQ591" s="11" t="n">
        <v>349.97487</v>
      </c>
      <c r="AR591" s="11" t="n">
        <v>350.002134</v>
      </c>
      <c r="AS591" s="11" t="n">
        <v>350.032</v>
      </c>
    </row>
    <row r="592" customFormat="false" ht="15" hidden="false" customHeight="false" outlineLevel="0" collapsed="false">
      <c r="A592" s="10" t="s">
        <v>1244</v>
      </c>
      <c r="B592" s="10" t="n">
        <v>1</v>
      </c>
      <c r="C592" s="10" t="s">
        <v>1245</v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  <c r="P592" s="11" t="n">
        <v>0</v>
      </c>
      <c r="Q592" s="11" t="n">
        <v>0</v>
      </c>
      <c r="R592" s="11" t="n">
        <v>35179.98945</v>
      </c>
      <c r="S592" s="11" t="n">
        <v>29030.00576</v>
      </c>
      <c r="T592" s="11" t="n">
        <v>24101.95895</v>
      </c>
      <c r="U592" s="11" t="n">
        <v>29337.924876</v>
      </c>
      <c r="V592" s="11" t="n">
        <v>27885.969888</v>
      </c>
      <c r="W592" s="11" t="n">
        <v>30174.01517</v>
      </c>
      <c r="X592" s="11" t="n">
        <v>32748.02116</v>
      </c>
      <c r="Y592" s="11" t="n">
        <v>36025.986832</v>
      </c>
      <c r="Z592" s="11" t="n">
        <v>0</v>
      </c>
      <c r="AA592" s="11" t="n">
        <v>0</v>
      </c>
      <c r="AB592" s="11" t="n">
        <v>0</v>
      </c>
      <c r="AC592" s="11" t="n">
        <v>0</v>
      </c>
      <c r="AD592" s="11" t="n">
        <v>0</v>
      </c>
      <c r="AE592" s="11" t="n">
        <v>0</v>
      </c>
      <c r="AF592" s="11" t="n">
        <v>0</v>
      </c>
      <c r="AG592" s="11" t="n">
        <v>0</v>
      </c>
      <c r="AH592" s="11" t="n">
        <v>0</v>
      </c>
      <c r="AI592" s="11" t="n">
        <v>0</v>
      </c>
      <c r="AJ592" s="11" t="n">
        <v>0</v>
      </c>
      <c r="AK592" s="11" t="n">
        <v>0</v>
      </c>
      <c r="AL592" s="11" t="n">
        <v>0</v>
      </c>
      <c r="AM592" s="11" t="n">
        <v>0</v>
      </c>
      <c r="AN592" s="11" t="n">
        <v>0</v>
      </c>
      <c r="AO592" s="11" t="n">
        <v>0</v>
      </c>
      <c r="AP592" s="11" t="n">
        <v>0</v>
      </c>
      <c r="AQ592" s="11" t="n">
        <v>0</v>
      </c>
      <c r="AR592" s="11" t="n">
        <v>0</v>
      </c>
      <c r="AS592" s="11" t="n">
        <v>0</v>
      </c>
    </row>
    <row r="593" customFormat="false" ht="15" hidden="false" customHeight="false" outlineLevel="0" collapsed="false">
      <c r="A593" s="10" t="s">
        <v>1246</v>
      </c>
      <c r="B593" s="10" t="n">
        <v>1</v>
      </c>
      <c r="C593" s="10" t="s">
        <v>1247</v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  <c r="P593" s="11" t="n">
        <v>0</v>
      </c>
      <c r="Q593" s="11" t="n">
        <v>0</v>
      </c>
      <c r="R593" s="11" t="n">
        <v>0</v>
      </c>
      <c r="S593" s="11" t="n">
        <v>0</v>
      </c>
      <c r="T593" s="11" t="n">
        <v>0</v>
      </c>
      <c r="U593" s="11" t="n">
        <v>0</v>
      </c>
      <c r="V593" s="11" t="n">
        <v>0</v>
      </c>
      <c r="W593" s="11" t="n">
        <v>0</v>
      </c>
      <c r="X593" s="11" t="n">
        <v>0</v>
      </c>
      <c r="Y593" s="11" t="n">
        <v>0</v>
      </c>
      <c r="Z593" s="11" t="n">
        <v>0</v>
      </c>
      <c r="AA593" s="11" t="n">
        <v>0</v>
      </c>
      <c r="AB593" s="11" t="n">
        <v>0</v>
      </c>
      <c r="AC593" s="11" t="n">
        <v>0</v>
      </c>
      <c r="AD593" s="11" t="n">
        <v>0</v>
      </c>
      <c r="AE593" s="11" t="n">
        <v>0</v>
      </c>
      <c r="AF593" s="11" t="n">
        <v>0</v>
      </c>
      <c r="AG593" s="11" t="n">
        <v>0</v>
      </c>
      <c r="AH593" s="11" t="n">
        <v>0</v>
      </c>
      <c r="AI593" s="11" t="n">
        <v>0</v>
      </c>
      <c r="AJ593" s="11" t="n">
        <v>0</v>
      </c>
      <c r="AK593" s="11" t="n">
        <v>0</v>
      </c>
      <c r="AL593" s="11" t="n">
        <v>0</v>
      </c>
      <c r="AM593" s="11" t="n">
        <v>0</v>
      </c>
      <c r="AN593" s="11" t="n">
        <v>107.923652</v>
      </c>
      <c r="AO593" s="11" t="n">
        <v>108.02256</v>
      </c>
      <c r="AP593" s="11" t="n">
        <v>107.919508</v>
      </c>
      <c r="AQ593" s="11" t="n">
        <v>108.062416</v>
      </c>
      <c r="AR593" s="11" t="n">
        <v>108.012528</v>
      </c>
      <c r="AS593" s="11" t="n">
        <v>107.984872</v>
      </c>
    </row>
    <row r="594" customFormat="false" ht="15" hidden="false" customHeight="false" outlineLevel="0" collapsed="false">
      <c r="A594" s="10" t="s">
        <v>1248</v>
      </c>
      <c r="B594" s="10" t="n">
        <v>1</v>
      </c>
      <c r="C594" s="10" t="s">
        <v>1249</v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  <c r="P594" s="11" t="n">
        <v>0</v>
      </c>
      <c r="Q594" s="11" t="n">
        <v>0</v>
      </c>
      <c r="R594" s="11" t="n">
        <v>0</v>
      </c>
      <c r="S594" s="11" t="n">
        <v>0</v>
      </c>
      <c r="T594" s="11" t="n">
        <v>0</v>
      </c>
      <c r="U594" s="11" t="n">
        <v>0</v>
      </c>
      <c r="V594" s="11" t="n">
        <v>0</v>
      </c>
      <c r="W594" s="11" t="n">
        <v>0</v>
      </c>
      <c r="X594" s="11" t="n">
        <v>0</v>
      </c>
      <c r="Y594" s="11" t="n">
        <v>0</v>
      </c>
      <c r="Z594" s="11" t="n">
        <v>0</v>
      </c>
      <c r="AA594" s="11" t="n">
        <v>0</v>
      </c>
      <c r="AB594" s="11" t="n">
        <v>0</v>
      </c>
      <c r="AC594" s="11" t="n">
        <v>0</v>
      </c>
      <c r="AD594" s="11" t="n">
        <v>0</v>
      </c>
      <c r="AE594" s="11" t="n">
        <v>0</v>
      </c>
      <c r="AF594" s="11" t="n">
        <v>0</v>
      </c>
      <c r="AG594" s="11" t="n">
        <v>0</v>
      </c>
      <c r="AH594" s="11" t="n">
        <v>0</v>
      </c>
      <c r="AI594" s="11" t="n">
        <v>0</v>
      </c>
      <c r="AJ594" s="11" t="n">
        <v>0</v>
      </c>
      <c r="AK594" s="11" t="n">
        <v>0</v>
      </c>
      <c r="AL594" s="11" t="n">
        <v>0</v>
      </c>
      <c r="AM594" s="11" t="n">
        <v>4904.945075</v>
      </c>
      <c r="AN594" s="11" t="n">
        <v>5399.975444</v>
      </c>
      <c r="AO594" s="11" t="n">
        <v>5399.92008</v>
      </c>
      <c r="AP594" s="11" t="n">
        <v>5535.039464</v>
      </c>
      <c r="AQ594" s="11" t="n">
        <v>5175.067</v>
      </c>
      <c r="AR594" s="11" t="n">
        <v>5309.923572</v>
      </c>
      <c r="AS594" s="11" t="n">
        <v>5354.964552</v>
      </c>
    </row>
    <row r="595" customFormat="false" ht="15" hidden="false" customHeight="false" outlineLevel="0" collapsed="false">
      <c r="A595" s="10" t="s">
        <v>1250</v>
      </c>
      <c r="B595" s="10" t="n">
        <v>1</v>
      </c>
      <c r="C595" s="10" t="s">
        <v>1251</v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  <c r="P595" s="11" t="n">
        <v>0</v>
      </c>
      <c r="Q595" s="11" t="n">
        <v>0</v>
      </c>
      <c r="R595" s="11" t="n">
        <v>0</v>
      </c>
      <c r="S595" s="11" t="n">
        <v>0</v>
      </c>
      <c r="T595" s="11" t="n">
        <v>0</v>
      </c>
      <c r="U595" s="11" t="n">
        <v>0</v>
      </c>
      <c r="V595" s="11" t="n">
        <v>0</v>
      </c>
      <c r="W595" s="11" t="n">
        <v>0</v>
      </c>
      <c r="X595" s="11" t="n">
        <v>0</v>
      </c>
      <c r="Y595" s="11" t="n">
        <v>0</v>
      </c>
      <c r="Z595" s="11" t="n">
        <v>0</v>
      </c>
      <c r="AA595" s="11" t="n">
        <v>0</v>
      </c>
      <c r="AB595" s="11" t="n">
        <v>0</v>
      </c>
      <c r="AC595" s="11" t="n">
        <v>0</v>
      </c>
      <c r="AD595" s="11" t="n">
        <v>0</v>
      </c>
      <c r="AE595" s="11" t="n">
        <v>0</v>
      </c>
      <c r="AF595" s="11" t="n">
        <v>0</v>
      </c>
      <c r="AG595" s="11" t="n">
        <v>0</v>
      </c>
      <c r="AH595" s="11" t="n">
        <v>10500.0042</v>
      </c>
      <c r="AI595" s="11" t="n">
        <v>8200.04166</v>
      </c>
      <c r="AJ595" s="11" t="n">
        <v>6664.92195</v>
      </c>
      <c r="AK595" s="11" t="n">
        <v>6710.082192</v>
      </c>
      <c r="AL595" s="11" t="n">
        <v>6820.03894</v>
      </c>
      <c r="AM595" s="11" t="n">
        <v>6375.07985</v>
      </c>
      <c r="AN595" s="11" t="n">
        <v>6875.046956</v>
      </c>
      <c r="AO595" s="11" t="n">
        <v>6975.04776</v>
      </c>
      <c r="AP595" s="11" t="n">
        <v>6775.027368</v>
      </c>
      <c r="AQ595" s="11" t="n">
        <v>6874.94494</v>
      </c>
      <c r="AR595" s="11" t="n">
        <v>7119.998901</v>
      </c>
      <c r="AS595" s="11" t="n">
        <v>7295.016912</v>
      </c>
    </row>
    <row r="596" customFormat="false" ht="15" hidden="false" customHeight="false" outlineLevel="0" collapsed="false">
      <c r="A596" s="10" t="s">
        <v>1252</v>
      </c>
      <c r="B596" s="10" t="n">
        <v>1</v>
      </c>
      <c r="C596" s="10" t="s">
        <v>1253</v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  <c r="P596" s="11" t="n">
        <v>0</v>
      </c>
      <c r="Q596" s="11" t="n">
        <v>0</v>
      </c>
      <c r="R596" s="11" t="n">
        <v>0</v>
      </c>
      <c r="S596" s="11" t="n">
        <v>0</v>
      </c>
      <c r="T596" s="11" t="n">
        <v>0</v>
      </c>
      <c r="U596" s="11" t="n">
        <v>0</v>
      </c>
      <c r="V596" s="11" t="n">
        <v>0</v>
      </c>
      <c r="W596" s="11" t="n">
        <v>0</v>
      </c>
      <c r="X596" s="11" t="n">
        <v>0</v>
      </c>
      <c r="Y596" s="11" t="n">
        <v>0</v>
      </c>
      <c r="Z596" s="11" t="n">
        <v>0</v>
      </c>
      <c r="AA596" s="11" t="n">
        <v>0</v>
      </c>
      <c r="AB596" s="11" t="n">
        <v>0</v>
      </c>
      <c r="AC596" s="11" t="n">
        <v>0</v>
      </c>
      <c r="AD596" s="11" t="n">
        <v>0</v>
      </c>
      <c r="AE596" s="11" t="n">
        <v>0</v>
      </c>
      <c r="AF596" s="11" t="n">
        <v>0</v>
      </c>
      <c r="AG596" s="11" t="n">
        <v>0</v>
      </c>
      <c r="AH596" s="11" t="n">
        <v>0</v>
      </c>
      <c r="AI596" s="11" t="n">
        <v>0</v>
      </c>
      <c r="AJ596" s="11" t="n">
        <v>0</v>
      </c>
      <c r="AK596" s="11" t="n">
        <v>0</v>
      </c>
      <c r="AL596" s="11" t="n">
        <v>0</v>
      </c>
      <c r="AM596" s="11" t="n">
        <v>0</v>
      </c>
      <c r="AN596" s="11" t="n">
        <v>0</v>
      </c>
      <c r="AO596" s="11" t="n">
        <v>0</v>
      </c>
      <c r="AP596" s="11" t="n">
        <v>0</v>
      </c>
      <c r="AQ596" s="11" t="n">
        <v>0</v>
      </c>
      <c r="AR596" s="11" t="n">
        <v>0</v>
      </c>
      <c r="AS596" s="11" t="n">
        <v>1117.127128</v>
      </c>
    </row>
    <row r="597" customFormat="false" ht="15" hidden="false" customHeight="false" outlineLevel="0" collapsed="false">
      <c r="A597" s="10" t="s">
        <v>1254</v>
      </c>
      <c r="B597" s="10" t="n">
        <v>1</v>
      </c>
      <c r="C597" s="10" t="s">
        <v>1255</v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  <c r="P597" s="11" t="n">
        <v>0</v>
      </c>
      <c r="Q597" s="11" t="n">
        <v>0</v>
      </c>
      <c r="R597" s="11" t="n">
        <v>0</v>
      </c>
      <c r="S597" s="11" t="n">
        <v>0</v>
      </c>
      <c r="T597" s="11" t="n">
        <v>0</v>
      </c>
      <c r="U597" s="11" t="n">
        <v>0</v>
      </c>
      <c r="V597" s="11" t="n">
        <v>0</v>
      </c>
      <c r="W597" s="11" t="n">
        <v>0</v>
      </c>
      <c r="X597" s="11" t="n">
        <v>0</v>
      </c>
      <c r="Y597" s="11" t="n">
        <v>0</v>
      </c>
      <c r="Z597" s="11" t="n">
        <v>0</v>
      </c>
      <c r="AA597" s="11" t="n">
        <v>0</v>
      </c>
      <c r="AB597" s="11" t="n">
        <v>0</v>
      </c>
      <c r="AC597" s="11" t="n">
        <v>0</v>
      </c>
      <c r="AD597" s="11" t="n">
        <v>0</v>
      </c>
      <c r="AE597" s="11" t="n">
        <v>0</v>
      </c>
      <c r="AF597" s="11" t="n">
        <v>0</v>
      </c>
      <c r="AG597" s="11" t="n">
        <v>0</v>
      </c>
      <c r="AH597" s="11" t="n">
        <v>0</v>
      </c>
      <c r="AI597" s="11" t="n">
        <v>1610.03682</v>
      </c>
      <c r="AJ597" s="11" t="n">
        <v>1645.1796</v>
      </c>
      <c r="AK597" s="11" t="n">
        <v>884.0688</v>
      </c>
      <c r="AL597" s="11" t="n">
        <v>743.637382</v>
      </c>
      <c r="AM597" s="11" t="n">
        <v>749.364111</v>
      </c>
      <c r="AN597" s="11" t="n">
        <v>801.324496</v>
      </c>
      <c r="AO597" s="11" t="n">
        <v>770.82552</v>
      </c>
      <c r="AP597" s="11" t="n">
        <v>722.300197</v>
      </c>
      <c r="AQ597" s="11" t="n">
        <v>995.54255</v>
      </c>
      <c r="AR597" s="11" t="n">
        <v>995.480847</v>
      </c>
      <c r="AS597" s="11" t="n">
        <v>995.491008</v>
      </c>
    </row>
    <row r="598" customFormat="false" ht="15" hidden="false" customHeight="false" outlineLevel="0" collapsed="false">
      <c r="A598" s="10" t="s">
        <v>1256</v>
      </c>
      <c r="B598" s="10" t="n">
        <v>1</v>
      </c>
      <c r="C598" s="10" t="s">
        <v>1257</v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  <c r="P598" s="11" t="n">
        <v>0</v>
      </c>
      <c r="Q598" s="11" t="n">
        <v>0</v>
      </c>
      <c r="R598" s="11" t="n">
        <v>0</v>
      </c>
      <c r="S598" s="11" t="n">
        <v>0</v>
      </c>
      <c r="T598" s="11" t="n">
        <v>0</v>
      </c>
      <c r="U598" s="11" t="n">
        <v>0</v>
      </c>
      <c r="V598" s="11" t="n">
        <v>0</v>
      </c>
      <c r="W598" s="11" t="n">
        <v>0</v>
      </c>
      <c r="X598" s="11" t="n">
        <v>0</v>
      </c>
      <c r="Y598" s="11" t="n">
        <v>0</v>
      </c>
      <c r="Z598" s="11" t="n">
        <v>0</v>
      </c>
      <c r="AA598" s="11" t="n">
        <v>0</v>
      </c>
      <c r="AB598" s="11" t="n">
        <v>0</v>
      </c>
      <c r="AC598" s="11" t="n">
        <v>0</v>
      </c>
      <c r="AD598" s="11" t="n">
        <v>0</v>
      </c>
      <c r="AE598" s="11" t="n">
        <v>0</v>
      </c>
      <c r="AF598" s="11" t="n">
        <v>0</v>
      </c>
      <c r="AG598" s="11" t="n">
        <v>0</v>
      </c>
      <c r="AH598" s="11" t="n">
        <v>0</v>
      </c>
      <c r="AI598" s="11" t="n">
        <v>0</v>
      </c>
      <c r="AJ598" s="11" t="n">
        <v>0</v>
      </c>
      <c r="AK598" s="11" t="n">
        <v>0</v>
      </c>
      <c r="AL598" s="11" t="n">
        <v>0</v>
      </c>
      <c r="AM598" s="11" t="n">
        <v>0</v>
      </c>
      <c r="AN598" s="11" t="n">
        <v>0</v>
      </c>
      <c r="AO598" s="11" t="n">
        <v>0</v>
      </c>
      <c r="AP598" s="11" t="n">
        <v>0</v>
      </c>
      <c r="AQ598" s="11" t="n">
        <v>0</v>
      </c>
      <c r="AR598" s="11" t="n">
        <v>778.9365</v>
      </c>
      <c r="AS598" s="11" t="n">
        <v>778.996216</v>
      </c>
    </row>
    <row r="599" customFormat="false" ht="15" hidden="false" customHeight="false" outlineLevel="0" collapsed="false">
      <c r="A599" s="10" t="s">
        <v>1258</v>
      </c>
      <c r="B599" s="10" t="n">
        <v>1</v>
      </c>
      <c r="C599" s="10" t="s">
        <v>1259</v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  <c r="P599" s="11" t="n">
        <v>0</v>
      </c>
      <c r="Q599" s="11" t="n">
        <v>0</v>
      </c>
      <c r="R599" s="11" t="n">
        <v>0</v>
      </c>
      <c r="S599" s="11" t="n">
        <v>0</v>
      </c>
      <c r="T599" s="11" t="n">
        <v>0</v>
      </c>
      <c r="U599" s="11" t="n">
        <v>0</v>
      </c>
      <c r="V599" s="11" t="n">
        <v>0</v>
      </c>
      <c r="W599" s="11" t="n">
        <v>0</v>
      </c>
      <c r="X599" s="11" t="n">
        <v>0</v>
      </c>
      <c r="Y599" s="11" t="n">
        <v>0</v>
      </c>
      <c r="Z599" s="11" t="n">
        <v>0</v>
      </c>
      <c r="AA599" s="11" t="n">
        <v>0</v>
      </c>
      <c r="AB599" s="11" t="n">
        <v>0</v>
      </c>
      <c r="AC599" s="11" t="n">
        <v>0</v>
      </c>
      <c r="AD599" s="11" t="n">
        <v>0</v>
      </c>
      <c r="AE599" s="11" t="n">
        <v>0</v>
      </c>
      <c r="AF599" s="11" t="n">
        <v>0</v>
      </c>
      <c r="AG599" s="11" t="n">
        <v>0</v>
      </c>
      <c r="AH599" s="11" t="n">
        <v>455.07537</v>
      </c>
      <c r="AI599" s="11" t="n">
        <v>520.0281</v>
      </c>
      <c r="AJ599" s="11" t="n">
        <v>454.956</v>
      </c>
      <c r="AK599" s="11" t="n">
        <v>649.974749</v>
      </c>
      <c r="AL599" s="11" t="n">
        <v>650.086552</v>
      </c>
      <c r="AM599" s="11" t="n">
        <v>649.916462</v>
      </c>
      <c r="AN599" s="11" t="n">
        <v>606.682638</v>
      </c>
      <c r="AO599" s="11" t="n">
        <v>674.01936</v>
      </c>
      <c r="AP599" s="11" t="n">
        <v>0</v>
      </c>
      <c r="AQ599" s="11" t="n">
        <v>0</v>
      </c>
      <c r="AR599" s="11" t="n">
        <v>0</v>
      </c>
      <c r="AS599" s="11" t="n">
        <v>0</v>
      </c>
    </row>
    <row r="600" customFormat="false" ht="15" hidden="false" customHeight="false" outlineLevel="0" collapsed="false">
      <c r="A600" s="10" t="s">
        <v>1260</v>
      </c>
      <c r="B600" s="10" t="n">
        <v>1</v>
      </c>
      <c r="C600" s="10" t="s">
        <v>1261</v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  <c r="P600" s="11" t="n">
        <v>0</v>
      </c>
      <c r="Q600" s="11" t="n">
        <v>0</v>
      </c>
      <c r="R600" s="11" t="n">
        <v>2730.009525</v>
      </c>
      <c r="S600" s="11" t="n">
        <v>3042.01856</v>
      </c>
      <c r="T600" s="11" t="n">
        <v>3224.050295</v>
      </c>
      <c r="U600" s="11" t="n">
        <v>0</v>
      </c>
      <c r="V600" s="11" t="n">
        <v>0</v>
      </c>
      <c r="W600" s="11" t="n">
        <v>0</v>
      </c>
      <c r="X600" s="11" t="n">
        <v>0</v>
      </c>
      <c r="Y600" s="11" t="n">
        <v>0</v>
      </c>
      <c r="Z600" s="11" t="n">
        <v>0</v>
      </c>
      <c r="AA600" s="11" t="n">
        <v>0</v>
      </c>
      <c r="AB600" s="11" t="n">
        <v>0</v>
      </c>
      <c r="AC600" s="11" t="n">
        <v>0</v>
      </c>
      <c r="AD600" s="11" t="n">
        <v>0</v>
      </c>
      <c r="AE600" s="11" t="n">
        <v>0</v>
      </c>
      <c r="AF600" s="11" t="n">
        <v>0</v>
      </c>
      <c r="AG600" s="11" t="n">
        <v>0</v>
      </c>
      <c r="AH600" s="11" t="n">
        <v>0</v>
      </c>
      <c r="AI600" s="11" t="n">
        <v>0</v>
      </c>
      <c r="AJ600" s="11" t="n">
        <v>0</v>
      </c>
      <c r="AK600" s="11" t="n">
        <v>0</v>
      </c>
      <c r="AL600" s="11" t="n">
        <v>0</v>
      </c>
      <c r="AM600" s="11" t="n">
        <v>0</v>
      </c>
      <c r="AN600" s="11" t="n">
        <v>0</v>
      </c>
      <c r="AO600" s="11" t="n">
        <v>0</v>
      </c>
      <c r="AP600" s="11" t="n">
        <v>0</v>
      </c>
      <c r="AQ600" s="11" t="n">
        <v>0</v>
      </c>
      <c r="AR600" s="11" t="n">
        <v>0</v>
      </c>
      <c r="AS600" s="11" t="n">
        <v>0</v>
      </c>
    </row>
    <row r="601" customFormat="false" ht="15" hidden="false" customHeight="false" outlineLevel="0" collapsed="false">
      <c r="A601" s="10" t="s">
        <v>1262</v>
      </c>
      <c r="B601" s="10" t="n">
        <v>1</v>
      </c>
      <c r="C601" s="10" t="s">
        <v>1263</v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  <c r="P601" s="11" t="n">
        <v>0</v>
      </c>
      <c r="Q601" s="11" t="n">
        <v>0</v>
      </c>
      <c r="R601" s="11" t="n">
        <v>0</v>
      </c>
      <c r="S601" s="11" t="n">
        <v>0</v>
      </c>
      <c r="T601" s="11" t="n">
        <v>0</v>
      </c>
      <c r="U601" s="11" t="n">
        <v>0</v>
      </c>
      <c r="V601" s="11" t="n">
        <v>0</v>
      </c>
      <c r="W601" s="11" t="n">
        <v>0</v>
      </c>
      <c r="X601" s="11" t="n">
        <v>0</v>
      </c>
      <c r="Y601" s="11" t="n">
        <v>0</v>
      </c>
      <c r="Z601" s="11" t="n">
        <v>0</v>
      </c>
      <c r="AA601" s="11" t="n">
        <v>0</v>
      </c>
      <c r="AB601" s="11" t="n">
        <v>0</v>
      </c>
      <c r="AC601" s="11" t="n">
        <v>0</v>
      </c>
      <c r="AD601" s="11" t="n">
        <v>0</v>
      </c>
      <c r="AE601" s="11" t="n">
        <v>0</v>
      </c>
      <c r="AF601" s="11" t="n">
        <v>0</v>
      </c>
      <c r="AG601" s="11" t="n">
        <v>0</v>
      </c>
      <c r="AH601" s="11" t="n">
        <v>0</v>
      </c>
      <c r="AI601" s="11" t="n">
        <v>0</v>
      </c>
      <c r="AJ601" s="11" t="n">
        <v>0</v>
      </c>
      <c r="AK601" s="11" t="n">
        <v>544.070674</v>
      </c>
      <c r="AL601" s="11" t="n">
        <v>544.062278</v>
      </c>
      <c r="AM601" s="11" t="n">
        <v>543.994825</v>
      </c>
      <c r="AN601" s="11" t="n">
        <v>544.100712</v>
      </c>
      <c r="AO601" s="11" t="n">
        <v>634.67568</v>
      </c>
      <c r="AP601" s="11" t="n">
        <v>543.943292</v>
      </c>
      <c r="AQ601" s="11" t="n">
        <v>634.691268</v>
      </c>
      <c r="AR601" s="11" t="n">
        <v>634.746699</v>
      </c>
      <c r="AS601" s="11" t="n">
        <v>634.608016</v>
      </c>
    </row>
    <row r="602" customFormat="false" ht="15" hidden="false" customHeight="false" outlineLevel="0" collapsed="false">
      <c r="A602" s="10" t="s">
        <v>1264</v>
      </c>
      <c r="B602" s="10" t="n">
        <v>1</v>
      </c>
      <c r="C602" s="10" t="s">
        <v>1265</v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  <c r="P602" s="11" t="n">
        <v>0</v>
      </c>
      <c r="Q602" s="11" t="n">
        <v>0</v>
      </c>
      <c r="R602" s="11" t="n">
        <v>0</v>
      </c>
      <c r="S602" s="11" t="n">
        <v>3510.00832</v>
      </c>
      <c r="T602" s="11" t="n">
        <v>3599.949296</v>
      </c>
      <c r="U602" s="11" t="n">
        <v>3104.929308</v>
      </c>
      <c r="V602" s="11" t="n">
        <v>3690.07872</v>
      </c>
      <c r="W602" s="11" t="n">
        <v>4050.038352</v>
      </c>
      <c r="X602" s="11" t="n">
        <v>3869.952218</v>
      </c>
      <c r="Y602" s="11" t="n">
        <v>3060.08296</v>
      </c>
      <c r="Z602" s="11" t="n">
        <v>3419.93613</v>
      </c>
      <c r="AA602" s="11" t="n">
        <v>3645.002602</v>
      </c>
      <c r="AB602" s="11" t="n">
        <v>5174.9632</v>
      </c>
      <c r="AC602" s="11" t="n">
        <v>4590.0974</v>
      </c>
      <c r="AD602" s="11" t="n">
        <v>3825.00468</v>
      </c>
      <c r="AE602" s="11" t="n">
        <v>3420.0386</v>
      </c>
      <c r="AF602" s="11" t="n">
        <v>3330.06288</v>
      </c>
      <c r="AG602" s="11" t="n">
        <v>3644.99385</v>
      </c>
      <c r="AH602" s="11" t="n">
        <v>4590.03943</v>
      </c>
      <c r="AI602" s="11" t="n">
        <v>4724.9865</v>
      </c>
      <c r="AJ602" s="11" t="n">
        <v>4050.02565</v>
      </c>
      <c r="AK602" s="11" t="n">
        <v>3285.052316</v>
      </c>
      <c r="AL602" s="11" t="n">
        <v>3015.088221</v>
      </c>
      <c r="AM602" s="11" t="n">
        <v>2880.025495</v>
      </c>
      <c r="AN602" s="11" t="n">
        <v>3732.848104</v>
      </c>
      <c r="AO602" s="11" t="n">
        <v>3639.46296</v>
      </c>
      <c r="AP602" s="11" t="n">
        <v>3499.416798</v>
      </c>
      <c r="AQ602" s="11" t="n">
        <v>4152.684272</v>
      </c>
      <c r="AR602" s="11" t="n">
        <v>5319.27081</v>
      </c>
      <c r="AS602" s="11" t="n">
        <v>4945.95216</v>
      </c>
    </row>
    <row r="603" customFormat="false" ht="15" hidden="false" customHeight="false" outlineLevel="0" collapsed="false">
      <c r="A603" s="10" t="s">
        <v>1266</v>
      </c>
      <c r="B603" s="10" t="n">
        <v>1</v>
      </c>
      <c r="C603" s="10" t="s">
        <v>1267</v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  <c r="P603" s="11" t="n">
        <v>0</v>
      </c>
      <c r="Q603" s="11" t="n">
        <v>0</v>
      </c>
      <c r="R603" s="11" t="n">
        <v>0</v>
      </c>
      <c r="S603" s="11" t="n">
        <v>0</v>
      </c>
      <c r="T603" s="11" t="n">
        <v>0</v>
      </c>
      <c r="U603" s="11" t="n">
        <v>0</v>
      </c>
      <c r="V603" s="11" t="n">
        <v>0</v>
      </c>
      <c r="W603" s="11" t="n">
        <v>0</v>
      </c>
      <c r="X603" s="11" t="n">
        <v>0</v>
      </c>
      <c r="Y603" s="11" t="n">
        <v>0</v>
      </c>
      <c r="Z603" s="11" t="n">
        <v>0</v>
      </c>
      <c r="AA603" s="11" t="n">
        <v>3240.092248</v>
      </c>
      <c r="AB603" s="11" t="n">
        <v>3599.9744</v>
      </c>
      <c r="AC603" s="11" t="n">
        <v>3539.9879</v>
      </c>
      <c r="AD603" s="11" t="n">
        <v>3660.07572</v>
      </c>
      <c r="AE603" s="11" t="n">
        <v>4139.9952</v>
      </c>
      <c r="AF603" s="11" t="n">
        <v>4260.0335</v>
      </c>
      <c r="AG603" s="11" t="n">
        <v>4260.0783</v>
      </c>
      <c r="AH603" s="11" t="n">
        <v>4200.00168</v>
      </c>
      <c r="AI603" s="11" t="n">
        <v>4439.99619</v>
      </c>
      <c r="AJ603" s="11" t="n">
        <v>3839.9754</v>
      </c>
      <c r="AK603" s="11" t="n">
        <v>4019.934506</v>
      </c>
      <c r="AL603" s="11" t="n">
        <v>3899.969013</v>
      </c>
      <c r="AM603" s="11" t="n">
        <v>3900.038271</v>
      </c>
      <c r="AN603" s="11" t="n">
        <v>4167.990752</v>
      </c>
      <c r="AO603" s="11" t="n">
        <v>4105.89264</v>
      </c>
      <c r="AP603" s="11" t="n">
        <v>4230.227426</v>
      </c>
      <c r="AQ603" s="11" t="n">
        <v>4354.775024</v>
      </c>
      <c r="AR603" s="11" t="n">
        <v>4230.317583</v>
      </c>
      <c r="AS603" s="11" t="n">
        <v>4230.311736</v>
      </c>
    </row>
    <row r="604" customFormat="false" ht="15" hidden="false" customHeight="false" outlineLevel="0" collapsed="false">
      <c r="A604" s="10" t="s">
        <v>1268</v>
      </c>
      <c r="B604" s="10" t="n">
        <v>1</v>
      </c>
      <c r="C604" s="10" t="s">
        <v>1269</v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  <c r="P604" s="11" t="n">
        <v>0</v>
      </c>
      <c r="Q604" s="11" t="n">
        <v>0</v>
      </c>
      <c r="R604" s="11" t="n">
        <v>0</v>
      </c>
      <c r="S604" s="11" t="n">
        <v>0</v>
      </c>
      <c r="T604" s="11" t="n">
        <v>0</v>
      </c>
      <c r="U604" s="11" t="n">
        <v>0</v>
      </c>
      <c r="V604" s="11" t="n">
        <v>0</v>
      </c>
      <c r="W604" s="11" t="n">
        <v>0</v>
      </c>
      <c r="X604" s="11" t="n">
        <v>0</v>
      </c>
      <c r="Y604" s="11" t="n">
        <v>0</v>
      </c>
      <c r="Z604" s="11" t="n">
        <v>0</v>
      </c>
      <c r="AA604" s="11" t="n">
        <v>0</v>
      </c>
      <c r="AB604" s="11" t="n">
        <v>0</v>
      </c>
      <c r="AC604" s="11" t="n">
        <v>0</v>
      </c>
      <c r="AD604" s="11" t="n">
        <v>0</v>
      </c>
      <c r="AE604" s="11" t="n">
        <v>0</v>
      </c>
      <c r="AF604" s="11" t="n">
        <v>0</v>
      </c>
      <c r="AG604" s="11" t="n">
        <v>0</v>
      </c>
      <c r="AH604" s="11" t="n">
        <v>0</v>
      </c>
      <c r="AI604" s="11" t="n">
        <v>0</v>
      </c>
      <c r="AJ604" s="11" t="n">
        <v>0</v>
      </c>
      <c r="AK604" s="11" t="n">
        <v>0</v>
      </c>
      <c r="AL604" s="11" t="n">
        <v>0</v>
      </c>
      <c r="AM604" s="11" t="n">
        <v>0</v>
      </c>
      <c r="AN604" s="11" t="n">
        <v>0</v>
      </c>
      <c r="AO604" s="11" t="n">
        <v>0</v>
      </c>
      <c r="AP604" s="11" t="n">
        <v>0</v>
      </c>
      <c r="AQ604" s="11" t="n">
        <v>0</v>
      </c>
      <c r="AR604" s="11" t="n">
        <v>999.981369</v>
      </c>
      <c r="AS604" s="11" t="n">
        <v>1000.041424</v>
      </c>
    </row>
    <row r="605" customFormat="false" ht="15" hidden="false" customHeight="false" outlineLevel="0" collapsed="false">
      <c r="A605" s="10" t="s">
        <v>1270</v>
      </c>
      <c r="B605" s="10" t="n">
        <v>1</v>
      </c>
      <c r="C605" s="10" t="s">
        <v>1271</v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720.042848</v>
      </c>
      <c r="P605" s="11" t="n">
        <v>720.080442</v>
      </c>
      <c r="Q605" s="11" t="n">
        <v>720.011916</v>
      </c>
      <c r="R605" s="11" t="n">
        <v>648.05679</v>
      </c>
      <c r="S605" s="11" t="n">
        <v>665.97888</v>
      </c>
      <c r="T605" s="11" t="n">
        <v>532.735526</v>
      </c>
      <c r="U605" s="11" t="n">
        <v>547.18092</v>
      </c>
      <c r="V605" s="11" t="n">
        <v>684.014592</v>
      </c>
      <c r="W605" s="11" t="n">
        <v>683.929802</v>
      </c>
      <c r="X605" s="11" t="n">
        <v>683.940276</v>
      </c>
      <c r="Y605" s="11" t="n">
        <v>683.983168</v>
      </c>
      <c r="Z605" s="11" t="n">
        <v>0</v>
      </c>
      <c r="AA605" s="11" t="n">
        <v>0</v>
      </c>
      <c r="AB605" s="11" t="n">
        <v>0</v>
      </c>
      <c r="AC605" s="11" t="n">
        <v>0</v>
      </c>
      <c r="AD605" s="11" t="n">
        <v>0</v>
      </c>
      <c r="AE605" s="11" t="n">
        <v>0</v>
      </c>
      <c r="AF605" s="11" t="n">
        <v>0</v>
      </c>
      <c r="AG605" s="11" t="n">
        <v>0</v>
      </c>
      <c r="AH605" s="11" t="n">
        <v>0</v>
      </c>
      <c r="AI605" s="11" t="n">
        <v>0</v>
      </c>
      <c r="AJ605" s="11" t="n">
        <v>0</v>
      </c>
      <c r="AK605" s="11" t="n">
        <v>0</v>
      </c>
      <c r="AL605" s="11" t="n">
        <v>0</v>
      </c>
      <c r="AM605" s="11" t="n">
        <v>0</v>
      </c>
      <c r="AN605" s="11" t="n">
        <v>0</v>
      </c>
      <c r="AO605" s="11" t="n">
        <v>0</v>
      </c>
      <c r="AP605" s="11" t="n">
        <v>0</v>
      </c>
      <c r="AQ605" s="11" t="n">
        <v>0</v>
      </c>
      <c r="AR605" s="11" t="n">
        <v>0</v>
      </c>
      <c r="AS605" s="11" t="n">
        <v>0</v>
      </c>
    </row>
    <row r="606" customFormat="false" ht="15" hidden="false" customHeight="false" outlineLevel="0" collapsed="false">
      <c r="A606" s="10" t="s">
        <v>1272</v>
      </c>
      <c r="B606" s="10" t="n">
        <v>1</v>
      </c>
      <c r="C606" s="10" t="s">
        <v>1273</v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  <c r="P606" s="11" t="n">
        <v>0</v>
      </c>
      <c r="Q606" s="11" t="n">
        <v>0</v>
      </c>
      <c r="R606" s="11" t="n">
        <v>0</v>
      </c>
      <c r="S606" s="11" t="n">
        <v>0</v>
      </c>
      <c r="T606" s="11" t="n">
        <v>0</v>
      </c>
      <c r="U606" s="11" t="n">
        <v>0</v>
      </c>
      <c r="V606" s="11" t="n">
        <v>0</v>
      </c>
      <c r="W606" s="11" t="n">
        <v>0</v>
      </c>
      <c r="X606" s="11" t="n">
        <v>0</v>
      </c>
      <c r="Y606" s="11" t="n">
        <v>0</v>
      </c>
      <c r="Z606" s="11" t="n">
        <v>0</v>
      </c>
      <c r="AA606" s="11" t="n">
        <v>0</v>
      </c>
      <c r="AB606" s="11" t="n">
        <v>0</v>
      </c>
      <c r="AC606" s="11" t="n">
        <v>0</v>
      </c>
      <c r="AD606" s="11" t="n">
        <v>0</v>
      </c>
      <c r="AE606" s="11" t="n">
        <v>0</v>
      </c>
      <c r="AF606" s="11" t="n">
        <v>0</v>
      </c>
      <c r="AG606" s="11" t="n">
        <v>720.08505</v>
      </c>
      <c r="AH606" s="11" t="n">
        <v>719.9251</v>
      </c>
      <c r="AI606" s="11" t="n">
        <v>840.05973</v>
      </c>
      <c r="AJ606" s="11" t="n">
        <v>840.01755</v>
      </c>
      <c r="AK606" s="11" t="n">
        <v>899.908366</v>
      </c>
      <c r="AL606" s="11" t="n">
        <v>3419.924852</v>
      </c>
      <c r="AM606" s="11" t="n">
        <v>3420.063994</v>
      </c>
      <c r="AN606" s="11" t="n">
        <v>3670.43858</v>
      </c>
      <c r="AO606" s="11" t="n">
        <v>4479.13992</v>
      </c>
      <c r="AP606" s="11" t="n">
        <v>4665.707991</v>
      </c>
      <c r="AQ606" s="11" t="n">
        <v>4852.458586</v>
      </c>
      <c r="AR606" s="11" t="n">
        <v>4914.570024</v>
      </c>
      <c r="AS606" s="11" t="n">
        <v>4230.311736</v>
      </c>
    </row>
    <row r="607" customFormat="false" ht="15" hidden="false" customHeight="false" outlineLevel="0" collapsed="false">
      <c r="A607" s="10" t="s">
        <v>1274</v>
      </c>
      <c r="B607" s="10" t="n">
        <v>1</v>
      </c>
      <c r="C607" s="10" t="s">
        <v>1275</v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  <c r="P607" s="11" t="n">
        <v>0</v>
      </c>
      <c r="Q607" s="11" t="n">
        <v>0</v>
      </c>
      <c r="R607" s="11" t="n">
        <v>0</v>
      </c>
      <c r="S607" s="11" t="n">
        <v>0</v>
      </c>
      <c r="T607" s="11" t="n">
        <v>0</v>
      </c>
      <c r="U607" s="11" t="n">
        <v>0</v>
      </c>
      <c r="V607" s="11" t="n">
        <v>0</v>
      </c>
      <c r="W607" s="11" t="n">
        <v>0</v>
      </c>
      <c r="X607" s="11" t="n">
        <v>0</v>
      </c>
      <c r="Y607" s="11" t="n">
        <v>0</v>
      </c>
      <c r="Z607" s="11" t="n">
        <v>0</v>
      </c>
      <c r="AA607" s="11" t="n">
        <v>0</v>
      </c>
      <c r="AB607" s="11" t="n">
        <v>0</v>
      </c>
      <c r="AC607" s="11" t="n">
        <v>0</v>
      </c>
      <c r="AD607" s="11" t="n">
        <v>16290.00072</v>
      </c>
      <c r="AE607" s="11" t="n">
        <v>17849.9112</v>
      </c>
      <c r="AF607" s="11" t="n">
        <v>18660.00812</v>
      </c>
      <c r="AG607" s="11" t="n">
        <v>19109.92035</v>
      </c>
      <c r="AH607" s="11" t="n">
        <v>20009.97041</v>
      </c>
      <c r="AI607" s="11" t="n">
        <v>17874.05544</v>
      </c>
      <c r="AJ607" s="11" t="n">
        <v>17874.08385</v>
      </c>
      <c r="AK607" s="11" t="n">
        <v>19530.000697</v>
      </c>
      <c r="AL607" s="11" t="n">
        <v>19560.011089</v>
      </c>
      <c r="AM607" s="11" t="n">
        <v>19469.979411</v>
      </c>
      <c r="AN607" s="11" t="n">
        <v>20408.08675</v>
      </c>
      <c r="AO607" s="11" t="n">
        <v>20874.75576</v>
      </c>
      <c r="AP607" s="11" t="n">
        <v>20750.422581</v>
      </c>
      <c r="AQ607" s="11" t="n">
        <v>20719.214008</v>
      </c>
      <c r="AR607" s="11" t="n">
        <v>20999.262555</v>
      </c>
      <c r="AS607" s="11" t="n">
        <v>22150.374992</v>
      </c>
    </row>
    <row r="608" customFormat="false" ht="15" hidden="false" customHeight="false" outlineLevel="0" collapsed="false">
      <c r="A608" s="10" t="s">
        <v>1276</v>
      </c>
      <c r="B608" s="10" t="n">
        <v>1</v>
      </c>
      <c r="C608" s="10" t="s">
        <v>1277</v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  <c r="P608" s="11" t="n">
        <v>0</v>
      </c>
      <c r="Q608" s="11" t="n">
        <v>0</v>
      </c>
      <c r="R608" s="11" t="n">
        <v>0</v>
      </c>
      <c r="S608" s="11" t="n">
        <v>0</v>
      </c>
      <c r="T608" s="11" t="n">
        <v>0</v>
      </c>
      <c r="U608" s="11" t="n">
        <v>0</v>
      </c>
      <c r="V608" s="11" t="n">
        <v>0</v>
      </c>
      <c r="W608" s="11" t="n">
        <v>0</v>
      </c>
      <c r="X608" s="11" t="n">
        <v>0</v>
      </c>
      <c r="Y608" s="11" t="n">
        <v>0</v>
      </c>
      <c r="Z608" s="11" t="n">
        <v>0</v>
      </c>
      <c r="AA608" s="11" t="n">
        <v>0</v>
      </c>
      <c r="AB608" s="11" t="n">
        <v>0</v>
      </c>
      <c r="AC608" s="11" t="n">
        <v>0</v>
      </c>
      <c r="AD608" s="11" t="n">
        <v>0</v>
      </c>
      <c r="AE608" s="11" t="n">
        <v>0</v>
      </c>
      <c r="AF608" s="11" t="n">
        <v>0</v>
      </c>
      <c r="AG608" s="11" t="n">
        <v>0</v>
      </c>
      <c r="AH608" s="11" t="n">
        <v>0</v>
      </c>
      <c r="AI608" s="11" t="n">
        <v>0</v>
      </c>
      <c r="AJ608" s="11" t="n">
        <v>0</v>
      </c>
      <c r="AK608" s="11" t="n">
        <v>0</v>
      </c>
      <c r="AL608" s="11" t="n">
        <v>0</v>
      </c>
      <c r="AM608" s="11" t="n">
        <v>0</v>
      </c>
      <c r="AN608" s="11" t="n">
        <v>0</v>
      </c>
      <c r="AO608" s="11" t="n">
        <v>0</v>
      </c>
      <c r="AP608" s="11" t="n">
        <v>0</v>
      </c>
      <c r="AQ608" s="11" t="n">
        <v>0</v>
      </c>
      <c r="AR608" s="11" t="n">
        <v>0</v>
      </c>
      <c r="AS608" s="11" t="n">
        <v>0</v>
      </c>
    </row>
    <row r="609" customFormat="false" ht="15" hidden="false" customHeight="false" outlineLevel="0" collapsed="false">
      <c r="A609" s="10" t="s">
        <v>1278</v>
      </c>
      <c r="B609" s="10" t="n">
        <v>1</v>
      </c>
      <c r="C609" s="10" t="s">
        <v>1279</v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  <c r="P609" s="11" t="n">
        <v>0</v>
      </c>
      <c r="Q609" s="11" t="n">
        <v>0</v>
      </c>
      <c r="R609" s="11" t="n">
        <v>0</v>
      </c>
      <c r="S609" s="11" t="n">
        <v>0</v>
      </c>
      <c r="T609" s="11" t="n">
        <v>0</v>
      </c>
      <c r="U609" s="11" t="n">
        <v>0</v>
      </c>
      <c r="V609" s="11" t="n">
        <v>0</v>
      </c>
      <c r="W609" s="11" t="n">
        <v>0</v>
      </c>
      <c r="X609" s="11" t="n">
        <v>0</v>
      </c>
      <c r="Y609" s="11" t="n">
        <v>0</v>
      </c>
      <c r="Z609" s="11" t="n">
        <v>0</v>
      </c>
      <c r="AA609" s="11" t="n">
        <v>0</v>
      </c>
      <c r="AB609" s="11" t="n">
        <v>0</v>
      </c>
      <c r="AC609" s="11" t="n">
        <v>0</v>
      </c>
      <c r="AD609" s="11" t="n">
        <v>0</v>
      </c>
      <c r="AE609" s="11" t="n">
        <v>0</v>
      </c>
      <c r="AF609" s="11" t="n">
        <v>0</v>
      </c>
      <c r="AG609" s="11" t="n">
        <v>0</v>
      </c>
      <c r="AH609" s="11" t="n">
        <v>0</v>
      </c>
      <c r="AI609" s="11" t="n">
        <v>0</v>
      </c>
      <c r="AJ609" s="11" t="n">
        <v>0</v>
      </c>
      <c r="AK609" s="11" t="n">
        <v>0</v>
      </c>
      <c r="AL609" s="11" t="n">
        <v>0</v>
      </c>
      <c r="AM609" s="11" t="n">
        <v>0</v>
      </c>
      <c r="AN609" s="11" t="n">
        <v>0</v>
      </c>
      <c r="AO609" s="11" t="n">
        <v>1199.98224</v>
      </c>
      <c r="AP609" s="11" t="n">
        <v>1199.970771</v>
      </c>
      <c r="AQ609" s="11" t="n">
        <v>1199.91384</v>
      </c>
      <c r="AR609" s="11" t="n">
        <v>1200.081501</v>
      </c>
      <c r="AS609" s="11" t="n">
        <v>1200.084712</v>
      </c>
    </row>
    <row r="610" customFormat="false" ht="15" hidden="false" customHeight="false" outlineLevel="0" collapsed="false">
      <c r="A610" s="10" t="s">
        <v>1280</v>
      </c>
      <c r="B610" s="10" t="n">
        <v>1</v>
      </c>
      <c r="C610" s="10" t="s">
        <v>1281</v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  <c r="P610" s="11" t="n">
        <v>0</v>
      </c>
      <c r="Q610" s="11" t="n">
        <v>0</v>
      </c>
      <c r="R610" s="11" t="n">
        <v>0</v>
      </c>
      <c r="S610" s="11" t="n">
        <v>0</v>
      </c>
      <c r="T610" s="11" t="n">
        <v>0</v>
      </c>
      <c r="U610" s="11" t="n">
        <v>0</v>
      </c>
      <c r="V610" s="11" t="n">
        <v>0</v>
      </c>
      <c r="W610" s="11" t="n">
        <v>0</v>
      </c>
      <c r="X610" s="11" t="n">
        <v>1144.034814</v>
      </c>
      <c r="Y610" s="11" t="n">
        <v>935.966416</v>
      </c>
      <c r="Z610" s="11" t="n">
        <v>935.95674</v>
      </c>
      <c r="AA610" s="11" t="n">
        <v>936.089604</v>
      </c>
      <c r="AB610" s="11" t="n">
        <v>1300.5652</v>
      </c>
      <c r="AC610" s="11" t="n">
        <v>1192.1771</v>
      </c>
      <c r="AD610" s="11" t="n">
        <v>1192.26492</v>
      </c>
      <c r="AE610" s="11" t="n">
        <v>1192.2262</v>
      </c>
      <c r="AF610" s="11" t="n">
        <v>1408.94698</v>
      </c>
      <c r="AG610" s="11" t="n">
        <v>1300.60995</v>
      </c>
      <c r="AH610" s="11" t="n">
        <v>1300.56443</v>
      </c>
      <c r="AI610" s="11" t="n">
        <v>1300.62942</v>
      </c>
      <c r="AJ610" s="11" t="n">
        <v>1300.47705</v>
      </c>
      <c r="AK610" s="11" t="n">
        <v>0</v>
      </c>
      <c r="AL610" s="11" t="n">
        <v>0</v>
      </c>
      <c r="AM610" s="11" t="n">
        <v>0</v>
      </c>
      <c r="AN610" s="11" t="n">
        <v>0</v>
      </c>
      <c r="AO610" s="11" t="n">
        <v>0</v>
      </c>
      <c r="AP610" s="11" t="n">
        <v>0</v>
      </c>
      <c r="AQ610" s="11" t="n">
        <v>0</v>
      </c>
      <c r="AR610" s="11" t="n">
        <v>0</v>
      </c>
      <c r="AS610" s="11" t="n">
        <v>0</v>
      </c>
    </row>
    <row r="611" customFormat="false" ht="15" hidden="false" customHeight="false" outlineLevel="0" collapsed="false">
      <c r="A611" s="10" t="s">
        <v>1282</v>
      </c>
      <c r="B611" s="10" t="n">
        <v>1</v>
      </c>
      <c r="C611" s="10" t="s">
        <v>1283</v>
      </c>
      <c r="D611" s="11" t="n">
        <v>7074.87804</v>
      </c>
      <c r="E611" s="11" t="n">
        <v>7156.219062</v>
      </c>
      <c r="F611" s="11" t="n">
        <v>7318.856305</v>
      </c>
      <c r="G611" s="11" t="n">
        <v>7400.196288</v>
      </c>
      <c r="H611" s="11" t="n">
        <v>7400.052667</v>
      </c>
      <c r="I611" s="11" t="n">
        <v>7562.78365</v>
      </c>
      <c r="J611" s="11" t="n">
        <v>7562.682228</v>
      </c>
      <c r="K611" s="11" t="n">
        <v>7644.092267</v>
      </c>
      <c r="L611" s="11" t="n">
        <v>7562.82609</v>
      </c>
      <c r="M611" s="11" t="n">
        <v>7644.124824</v>
      </c>
      <c r="N611" s="11" t="n">
        <v>7400.085316</v>
      </c>
      <c r="O611" s="11" t="n">
        <v>7237.479557</v>
      </c>
      <c r="P611" s="11" t="n">
        <v>7074.781758</v>
      </c>
      <c r="Q611" s="11" t="n">
        <v>7481.491338</v>
      </c>
      <c r="R611" s="11" t="n">
        <v>8131.97142</v>
      </c>
      <c r="S611" s="11" t="n">
        <v>8294.60352</v>
      </c>
      <c r="T611" s="11" t="n">
        <v>8457.30364</v>
      </c>
      <c r="U611" s="11" t="n">
        <v>8619.849732</v>
      </c>
      <c r="V611" s="11" t="n">
        <v>8538.557152</v>
      </c>
      <c r="W611" s="11" t="n">
        <v>8050.700502</v>
      </c>
      <c r="X611" s="11" t="n">
        <v>8132.077444</v>
      </c>
      <c r="Y611" s="11" t="n">
        <v>8457.375696</v>
      </c>
      <c r="Z611" s="11" t="n">
        <v>8457.28551</v>
      </c>
      <c r="AA611" s="11" t="n">
        <v>8701.222</v>
      </c>
      <c r="AB611" s="11" t="n">
        <v>9151.934</v>
      </c>
      <c r="AC611" s="11" t="n">
        <v>9406.2301</v>
      </c>
      <c r="AD611" s="11" t="n">
        <v>9406.05372</v>
      </c>
      <c r="AE611" s="11" t="n">
        <v>9151.8878</v>
      </c>
      <c r="AF611" s="11" t="n">
        <v>9236.60174</v>
      </c>
      <c r="AG611" s="11" t="n">
        <v>9321.44715</v>
      </c>
      <c r="AH611" s="11" t="n">
        <v>9321.4323</v>
      </c>
      <c r="AI611" s="11" t="n">
        <v>9829.83582</v>
      </c>
      <c r="AJ611" s="11" t="n">
        <v>9745.04745</v>
      </c>
      <c r="AK611" s="11" t="n">
        <v>9914.647411</v>
      </c>
      <c r="AL611" s="11" t="n">
        <v>9999.299696</v>
      </c>
      <c r="AM611" s="11" t="n">
        <v>10338.239504</v>
      </c>
      <c r="AN611" s="11" t="n">
        <v>10544.451124</v>
      </c>
      <c r="AO611" s="11" t="n">
        <v>11423.12688</v>
      </c>
      <c r="AP611" s="11" t="n">
        <v>11774.633971</v>
      </c>
      <c r="AQ611" s="11" t="n">
        <v>12126.146824</v>
      </c>
      <c r="AR611" s="11" t="n">
        <v>12038.203962</v>
      </c>
      <c r="AS611" s="11" t="n">
        <v>12125.98356</v>
      </c>
    </row>
    <row r="612" customFormat="false" ht="15" hidden="false" customHeight="false" outlineLevel="0" collapsed="false">
      <c r="A612" s="10" t="s">
        <v>1284</v>
      </c>
      <c r="B612" s="10" t="n">
        <v>1</v>
      </c>
      <c r="C612" s="10" t="s">
        <v>1285</v>
      </c>
      <c r="D612" s="11" t="n">
        <v>1348.114536</v>
      </c>
      <c r="E612" s="11" t="n">
        <v>1283.949402</v>
      </c>
      <c r="F612" s="11" t="n">
        <v>1284.035282</v>
      </c>
      <c r="G612" s="11" t="n">
        <v>1283.994666</v>
      </c>
      <c r="H612" s="11" t="n">
        <v>1284.037895</v>
      </c>
      <c r="I612" s="11" t="n">
        <v>1155.544075</v>
      </c>
      <c r="J612" s="11" t="n">
        <v>1284.005496</v>
      </c>
      <c r="K612" s="11" t="n">
        <v>1283.923487</v>
      </c>
      <c r="L612" s="11" t="n">
        <v>1219.7538</v>
      </c>
      <c r="M612" s="11" t="n">
        <v>1219.757178</v>
      </c>
      <c r="N612" s="11" t="n">
        <v>1219.868031</v>
      </c>
      <c r="O612" s="11" t="n">
        <v>1219.80943</v>
      </c>
      <c r="P612" s="11" t="n">
        <v>1283.920254</v>
      </c>
      <c r="Q612" s="11" t="n">
        <v>1283.952873</v>
      </c>
      <c r="R612" s="11" t="n">
        <v>1284.039015</v>
      </c>
      <c r="S612" s="11" t="n">
        <v>1540.84224</v>
      </c>
      <c r="T612" s="11" t="n">
        <v>1540.728111</v>
      </c>
      <c r="U612" s="11" t="n">
        <v>1540.765668</v>
      </c>
      <c r="V612" s="11" t="n">
        <v>1605.03424</v>
      </c>
      <c r="W612" s="11" t="n">
        <v>1540.77546</v>
      </c>
      <c r="X612" s="11" t="n">
        <v>1540.735924</v>
      </c>
      <c r="Y612" s="11" t="n">
        <v>1476.617824</v>
      </c>
      <c r="Z612" s="11" t="n">
        <v>1476.59115</v>
      </c>
      <c r="AA612" s="11" t="n">
        <v>1476.577138</v>
      </c>
      <c r="AB612" s="11" t="n">
        <v>1873.1944</v>
      </c>
      <c r="AC612" s="11" t="n">
        <v>2140.8684</v>
      </c>
      <c r="AD612" s="11" t="n">
        <v>1873.20924</v>
      </c>
      <c r="AE612" s="11" t="n">
        <v>1806.255</v>
      </c>
      <c r="AF612" s="11" t="n">
        <v>2006.992</v>
      </c>
      <c r="AG612" s="11" t="n">
        <v>2006.90895</v>
      </c>
      <c r="AH612" s="11" t="n">
        <v>1873.12105</v>
      </c>
      <c r="AI612" s="11" t="n">
        <v>1806.30549</v>
      </c>
      <c r="AJ612" s="11" t="n">
        <v>1940.1672</v>
      </c>
      <c r="AK612" s="11" t="n">
        <v>1873.12077</v>
      </c>
      <c r="AL612" s="11" t="n">
        <v>2073.893498</v>
      </c>
      <c r="AM612" s="11" t="n">
        <v>2140.732032</v>
      </c>
      <c r="AN612" s="11" t="n">
        <v>2081.064542</v>
      </c>
      <c r="AO612" s="11" t="n">
        <v>2358.55008</v>
      </c>
      <c r="AP612" s="11" t="n">
        <v>2081.071989</v>
      </c>
      <c r="AQ612" s="11" t="n">
        <v>2150.547334</v>
      </c>
      <c r="AR612" s="11" t="n">
        <v>2150.384031</v>
      </c>
      <c r="AS612" s="11" t="n">
        <v>2150.421592</v>
      </c>
    </row>
    <row r="613" customFormat="false" ht="15" hidden="false" customHeight="false" outlineLevel="0" collapsed="false">
      <c r="A613" s="10" t="s">
        <v>1286</v>
      </c>
      <c r="B613" s="10" t="n">
        <v>1</v>
      </c>
      <c r="C613" s="10" t="s">
        <v>1287</v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  <c r="P613" s="11" t="n">
        <v>0</v>
      </c>
      <c r="Q613" s="11" t="n">
        <v>816.081882</v>
      </c>
      <c r="R613" s="11" t="n">
        <v>2107.92132</v>
      </c>
      <c r="S613" s="11" t="n">
        <v>2193.03168</v>
      </c>
      <c r="T613" s="11" t="n">
        <v>2260.989255</v>
      </c>
      <c r="U613" s="11" t="n">
        <v>0</v>
      </c>
      <c r="V613" s="11" t="n">
        <v>0</v>
      </c>
      <c r="W613" s="11" t="n">
        <v>0</v>
      </c>
      <c r="X613" s="11" t="n">
        <v>0</v>
      </c>
      <c r="Y613" s="11" t="n">
        <v>0</v>
      </c>
      <c r="Z613" s="11" t="n">
        <v>0</v>
      </c>
      <c r="AA613" s="11" t="n">
        <v>0</v>
      </c>
      <c r="AB613" s="11" t="n">
        <v>0</v>
      </c>
      <c r="AC613" s="11" t="n">
        <v>0</v>
      </c>
      <c r="AD613" s="11" t="n">
        <v>0</v>
      </c>
      <c r="AE613" s="11" t="n">
        <v>0</v>
      </c>
      <c r="AF613" s="11" t="n">
        <v>0</v>
      </c>
      <c r="AG613" s="11" t="n">
        <v>0</v>
      </c>
      <c r="AH613" s="11" t="n">
        <v>0</v>
      </c>
      <c r="AI613" s="11" t="n">
        <v>0</v>
      </c>
      <c r="AJ613" s="11" t="n">
        <v>0</v>
      </c>
      <c r="AK613" s="11" t="n">
        <v>0</v>
      </c>
      <c r="AL613" s="11" t="n">
        <v>0</v>
      </c>
      <c r="AM613" s="11" t="n">
        <v>0</v>
      </c>
      <c r="AN613" s="11" t="n">
        <v>0</v>
      </c>
      <c r="AO613" s="11" t="n">
        <v>0</v>
      </c>
      <c r="AP613" s="11" t="n">
        <v>0</v>
      </c>
      <c r="AQ613" s="11" t="n">
        <v>0</v>
      </c>
      <c r="AR613" s="11" t="n">
        <v>0</v>
      </c>
      <c r="AS613" s="11" t="n">
        <v>0</v>
      </c>
    </row>
    <row r="614" customFormat="false" ht="15" hidden="false" customHeight="false" outlineLevel="0" collapsed="false">
      <c r="A614" s="10" t="s">
        <v>1288</v>
      </c>
      <c r="B614" s="10" t="n">
        <v>1</v>
      </c>
      <c r="C614" s="10" t="s">
        <v>1289</v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  <c r="P614" s="11" t="n">
        <v>0</v>
      </c>
      <c r="Q614" s="11" t="n">
        <v>0</v>
      </c>
      <c r="R614" s="11" t="n">
        <v>0</v>
      </c>
      <c r="S614" s="11" t="n">
        <v>0</v>
      </c>
      <c r="T614" s="11" t="n">
        <v>0</v>
      </c>
      <c r="U614" s="11" t="n">
        <v>0</v>
      </c>
      <c r="V614" s="11" t="n">
        <v>0</v>
      </c>
      <c r="W614" s="11" t="n">
        <v>0</v>
      </c>
      <c r="X614" s="11" t="n">
        <v>0</v>
      </c>
      <c r="Y614" s="11" t="n">
        <v>0</v>
      </c>
      <c r="Z614" s="11" t="n">
        <v>0</v>
      </c>
      <c r="AA614" s="11" t="n">
        <v>0</v>
      </c>
      <c r="AB614" s="11" t="n">
        <v>0</v>
      </c>
      <c r="AC614" s="11" t="n">
        <v>0</v>
      </c>
      <c r="AD614" s="11" t="n">
        <v>0</v>
      </c>
      <c r="AE614" s="11" t="n">
        <v>0</v>
      </c>
      <c r="AF614" s="11" t="n">
        <v>0</v>
      </c>
      <c r="AG614" s="11" t="n">
        <v>0</v>
      </c>
      <c r="AH614" s="11" t="n">
        <v>0</v>
      </c>
      <c r="AI614" s="11" t="n">
        <v>0</v>
      </c>
      <c r="AJ614" s="11" t="n">
        <v>0</v>
      </c>
      <c r="AK614" s="11" t="n">
        <v>72.935676</v>
      </c>
      <c r="AL614" s="11" t="n">
        <v>145.829235</v>
      </c>
      <c r="AM614" s="11" t="n">
        <v>182.350662</v>
      </c>
      <c r="AN614" s="11" t="n">
        <v>189.124994</v>
      </c>
      <c r="AO614" s="11" t="n">
        <v>189.12576</v>
      </c>
      <c r="AP614" s="11" t="n">
        <v>189.040212</v>
      </c>
      <c r="AQ614" s="11" t="n">
        <v>189.109228</v>
      </c>
      <c r="AR614" s="11" t="n">
        <v>264.665313</v>
      </c>
      <c r="AS614" s="11" t="n">
        <v>151.213824</v>
      </c>
    </row>
    <row r="615" customFormat="false" ht="15" hidden="false" customHeight="false" outlineLevel="0" collapsed="false">
      <c r="A615" s="10" t="s">
        <v>1290</v>
      </c>
      <c r="B615" s="10" t="n">
        <v>1</v>
      </c>
      <c r="C615" s="10" t="s">
        <v>1291</v>
      </c>
      <c r="D615" s="11" t="n">
        <v>6997.87512</v>
      </c>
      <c r="E615" s="11" t="n">
        <v>6676.831332</v>
      </c>
      <c r="F615" s="11" t="n">
        <v>6227.408215</v>
      </c>
      <c r="G615" s="11" t="n">
        <v>5970.629313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  <c r="P615" s="11" t="n">
        <v>0</v>
      </c>
      <c r="Q615" s="11" t="n">
        <v>0</v>
      </c>
      <c r="R615" s="11" t="n">
        <v>0</v>
      </c>
      <c r="S615" s="11" t="n">
        <v>0</v>
      </c>
      <c r="T615" s="11" t="n">
        <v>0</v>
      </c>
      <c r="U615" s="11" t="n">
        <v>0</v>
      </c>
      <c r="V615" s="11" t="n">
        <v>0</v>
      </c>
      <c r="W615" s="11" t="n">
        <v>0</v>
      </c>
      <c r="X615" s="11" t="n">
        <v>0</v>
      </c>
      <c r="Y615" s="11" t="n">
        <v>0</v>
      </c>
      <c r="Z615" s="11" t="n">
        <v>0</v>
      </c>
      <c r="AA615" s="11" t="n">
        <v>0</v>
      </c>
      <c r="AB615" s="11" t="n">
        <v>0</v>
      </c>
      <c r="AC615" s="11" t="n">
        <v>0</v>
      </c>
      <c r="AD615" s="11" t="n">
        <v>0</v>
      </c>
      <c r="AE615" s="11" t="n">
        <v>0</v>
      </c>
      <c r="AF615" s="11" t="n">
        <v>0</v>
      </c>
      <c r="AG615" s="11" t="n">
        <v>0</v>
      </c>
      <c r="AH615" s="11" t="n">
        <v>0</v>
      </c>
      <c r="AI615" s="11" t="n">
        <v>0</v>
      </c>
      <c r="AJ615" s="11" t="n">
        <v>0</v>
      </c>
      <c r="AK615" s="11" t="n">
        <v>0</v>
      </c>
      <c r="AL615" s="11" t="n">
        <v>0</v>
      </c>
      <c r="AM615" s="11" t="n">
        <v>0</v>
      </c>
      <c r="AN615" s="11" t="n">
        <v>0</v>
      </c>
      <c r="AO615" s="11" t="n">
        <v>0</v>
      </c>
      <c r="AP615" s="11" t="n">
        <v>0</v>
      </c>
      <c r="AQ615" s="11" t="n">
        <v>0</v>
      </c>
      <c r="AR615" s="11" t="n">
        <v>0</v>
      </c>
      <c r="AS615" s="11" t="n">
        <v>0</v>
      </c>
    </row>
    <row r="616" customFormat="false" ht="15" hidden="false" customHeight="false" outlineLevel="0" collapsed="false">
      <c r="A616" s="10" t="s">
        <v>1292</v>
      </c>
      <c r="B616" s="10" t="n">
        <v>1</v>
      </c>
      <c r="C616" s="10" t="s">
        <v>1293</v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749.988239</v>
      </c>
      <c r="P616" s="11" t="n">
        <v>749.955024</v>
      </c>
      <c r="Q616" s="11" t="n">
        <v>749.926941</v>
      </c>
      <c r="R616" s="11" t="n">
        <v>749.94627</v>
      </c>
      <c r="S616" s="11" t="n">
        <v>750.07744</v>
      </c>
      <c r="T616" s="11" t="n">
        <v>749.932919</v>
      </c>
      <c r="U616" s="11" t="n">
        <v>750.024756</v>
      </c>
      <c r="V616" s="11" t="n">
        <v>750.016</v>
      </c>
      <c r="W616" s="11" t="n">
        <v>749.963036</v>
      </c>
      <c r="X616" s="11" t="n">
        <v>750.08994</v>
      </c>
      <c r="Y616" s="11" t="n">
        <v>749.935824</v>
      </c>
      <c r="Z616" s="11" t="n">
        <v>750.03075</v>
      </c>
      <c r="AA616" s="11" t="n">
        <v>749.923924</v>
      </c>
      <c r="AB616" s="11" t="n">
        <v>781.4972</v>
      </c>
      <c r="AC616" s="11" t="n">
        <v>781.5771</v>
      </c>
      <c r="AD616" s="11" t="n">
        <v>781.57548</v>
      </c>
      <c r="AE616" s="11" t="n">
        <v>781.6336</v>
      </c>
      <c r="AF616" s="11" t="n">
        <v>781.569</v>
      </c>
      <c r="AG616" s="11" t="n">
        <v>781.65015</v>
      </c>
      <c r="AH616" s="11" t="n">
        <v>781.57926</v>
      </c>
      <c r="AI616" s="11" t="n">
        <v>901.56843</v>
      </c>
      <c r="AJ616" s="11" t="n">
        <v>781.497</v>
      </c>
      <c r="AK616" s="11" t="n">
        <v>781.664164</v>
      </c>
      <c r="AL616" s="11" t="n">
        <v>781.608013</v>
      </c>
      <c r="AM616" s="11" t="n">
        <v>781.554218</v>
      </c>
      <c r="AN616" s="11" t="n">
        <v>810.461802</v>
      </c>
      <c r="AO616" s="11" t="n">
        <v>810.34176</v>
      </c>
      <c r="AP616" s="11" t="n">
        <v>810.482748</v>
      </c>
      <c r="AQ616" s="11" t="n">
        <v>810.46812</v>
      </c>
      <c r="AR616" s="11" t="n">
        <v>810.440154</v>
      </c>
      <c r="AS616" s="11" t="n">
        <v>810.499096</v>
      </c>
    </row>
    <row r="617" customFormat="false" ht="15" hidden="false" customHeight="false" outlineLevel="0" collapsed="false">
      <c r="A617" s="10" t="s">
        <v>1294</v>
      </c>
      <c r="B617" s="10" t="n">
        <v>1</v>
      </c>
      <c r="C617" s="10" t="s">
        <v>1295</v>
      </c>
      <c r="D617" s="11" t="n">
        <v>0</v>
      </c>
      <c r="E617" s="11" t="n">
        <v>0</v>
      </c>
      <c r="F617" s="11" t="n">
        <v>270.056476</v>
      </c>
      <c r="G617" s="11" t="n">
        <v>494.981928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  <c r="P617" s="11" t="n">
        <v>0</v>
      </c>
      <c r="Q617" s="11" t="n">
        <v>0</v>
      </c>
      <c r="R617" s="11" t="n">
        <v>0</v>
      </c>
      <c r="S617" s="11" t="n">
        <v>0</v>
      </c>
      <c r="T617" s="11" t="n">
        <v>0</v>
      </c>
      <c r="U617" s="11" t="n">
        <v>0</v>
      </c>
      <c r="V617" s="11" t="n">
        <v>0</v>
      </c>
      <c r="W617" s="11" t="n">
        <v>0</v>
      </c>
      <c r="X617" s="11" t="n">
        <v>0</v>
      </c>
      <c r="Y617" s="11" t="n">
        <v>0</v>
      </c>
      <c r="Z617" s="11" t="n">
        <v>0</v>
      </c>
      <c r="AA617" s="11" t="n">
        <v>0</v>
      </c>
      <c r="AB617" s="11" t="n">
        <v>0</v>
      </c>
      <c r="AC617" s="11" t="n">
        <v>0</v>
      </c>
      <c r="AD617" s="11" t="n">
        <v>0</v>
      </c>
      <c r="AE617" s="11" t="n">
        <v>0</v>
      </c>
      <c r="AF617" s="11" t="n">
        <v>0</v>
      </c>
      <c r="AG617" s="11" t="n">
        <v>0</v>
      </c>
      <c r="AH617" s="11" t="n">
        <v>0</v>
      </c>
      <c r="AI617" s="11" t="n">
        <v>0</v>
      </c>
      <c r="AJ617" s="11" t="n">
        <v>0</v>
      </c>
      <c r="AK617" s="11" t="n">
        <v>0</v>
      </c>
      <c r="AL617" s="11" t="n">
        <v>0</v>
      </c>
      <c r="AM617" s="11" t="n">
        <v>0</v>
      </c>
      <c r="AN617" s="11" t="n">
        <v>0</v>
      </c>
      <c r="AO617" s="11" t="n">
        <v>0</v>
      </c>
      <c r="AP617" s="11" t="n">
        <v>0</v>
      </c>
      <c r="AQ617" s="11" t="n">
        <v>0</v>
      </c>
      <c r="AR617" s="11" t="n">
        <v>0</v>
      </c>
      <c r="AS617" s="11" t="n">
        <v>0</v>
      </c>
    </row>
    <row r="618" customFormat="false" ht="15" hidden="false" customHeight="false" outlineLevel="0" collapsed="false">
      <c r="A618" s="10" t="s">
        <v>1296</v>
      </c>
      <c r="B618" s="10" t="n">
        <v>1</v>
      </c>
      <c r="C618" s="10" t="s">
        <v>1297</v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  <c r="P618" s="11" t="n">
        <v>0</v>
      </c>
      <c r="Q618" s="11" t="n">
        <v>0</v>
      </c>
      <c r="R618" s="11" t="n">
        <v>0</v>
      </c>
      <c r="S618" s="11" t="n">
        <v>0</v>
      </c>
      <c r="T618" s="11" t="n">
        <v>0</v>
      </c>
      <c r="U618" s="11" t="n">
        <v>0</v>
      </c>
      <c r="V618" s="11" t="n">
        <v>0</v>
      </c>
      <c r="W618" s="11" t="n">
        <v>0</v>
      </c>
      <c r="X618" s="11" t="n">
        <v>0</v>
      </c>
      <c r="Y618" s="11" t="n">
        <v>0</v>
      </c>
      <c r="Z618" s="11" t="n">
        <v>0</v>
      </c>
      <c r="AA618" s="11" t="n">
        <v>0</v>
      </c>
      <c r="AB618" s="11" t="n">
        <v>0</v>
      </c>
      <c r="AC618" s="11" t="n">
        <v>0</v>
      </c>
      <c r="AD618" s="11" t="n">
        <v>0</v>
      </c>
      <c r="AE618" s="11" t="n">
        <v>0</v>
      </c>
      <c r="AF618" s="11" t="n">
        <v>0</v>
      </c>
      <c r="AG618" s="11" t="n">
        <v>0</v>
      </c>
      <c r="AH618" s="11" t="n">
        <v>0</v>
      </c>
      <c r="AI618" s="11" t="n">
        <v>0</v>
      </c>
      <c r="AJ618" s="11" t="n">
        <v>0</v>
      </c>
      <c r="AK618" s="11" t="n">
        <v>0</v>
      </c>
      <c r="AL618" s="11" t="n">
        <v>0</v>
      </c>
      <c r="AM618" s="11" t="n">
        <v>660.526609</v>
      </c>
      <c r="AN618" s="11" t="n">
        <v>733.915314</v>
      </c>
      <c r="AO618" s="11" t="n">
        <v>0</v>
      </c>
      <c r="AP618" s="11" t="n">
        <v>0</v>
      </c>
      <c r="AQ618" s="11" t="n">
        <v>0</v>
      </c>
      <c r="AR618" s="11" t="n">
        <v>0</v>
      </c>
      <c r="AS618" s="11" t="n">
        <v>0</v>
      </c>
    </row>
    <row r="619" customFormat="false" ht="15" hidden="false" customHeight="false" outlineLevel="0" collapsed="false">
      <c r="A619" s="10" t="s">
        <v>1298</v>
      </c>
      <c r="B619" s="10" t="n">
        <v>1</v>
      </c>
      <c r="C619" s="10" t="s">
        <v>1299</v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143.974733</v>
      </c>
      <c r="P619" s="11" t="n">
        <v>197.962029</v>
      </c>
      <c r="Q619" s="11" t="n">
        <v>323.936985</v>
      </c>
      <c r="R619" s="11" t="n">
        <v>305.99925</v>
      </c>
      <c r="S619" s="11" t="n">
        <v>305.92128</v>
      </c>
      <c r="T619" s="11" t="n">
        <v>288.070547</v>
      </c>
      <c r="U619" s="11" t="n">
        <v>331.256328</v>
      </c>
      <c r="V619" s="11" t="n">
        <v>468.009984</v>
      </c>
      <c r="W619" s="11" t="n">
        <v>467.98328</v>
      </c>
      <c r="X619" s="11" t="n">
        <v>467.969498</v>
      </c>
      <c r="Y619" s="11" t="n">
        <v>468.08344</v>
      </c>
      <c r="Z619" s="11" t="n">
        <v>0</v>
      </c>
      <c r="AA619" s="11" t="n">
        <v>0</v>
      </c>
      <c r="AB619" s="11" t="n">
        <v>0</v>
      </c>
      <c r="AC619" s="11" t="n">
        <v>0</v>
      </c>
      <c r="AD619" s="11" t="n">
        <v>0</v>
      </c>
      <c r="AE619" s="11" t="n">
        <v>0</v>
      </c>
      <c r="AF619" s="11" t="n">
        <v>0</v>
      </c>
      <c r="AG619" s="11" t="n">
        <v>0</v>
      </c>
      <c r="AH619" s="11" t="n">
        <v>0</v>
      </c>
      <c r="AI619" s="11" t="n">
        <v>0</v>
      </c>
      <c r="AJ619" s="11" t="n">
        <v>0</v>
      </c>
      <c r="AK619" s="11" t="n">
        <v>0</v>
      </c>
      <c r="AL619" s="11" t="n">
        <v>0</v>
      </c>
      <c r="AM619" s="11" t="n">
        <v>0</v>
      </c>
      <c r="AN619" s="11" t="n">
        <v>0</v>
      </c>
      <c r="AO619" s="11" t="n">
        <v>0</v>
      </c>
      <c r="AP619" s="11" t="n">
        <v>0</v>
      </c>
      <c r="AQ619" s="11" t="n">
        <v>0</v>
      </c>
      <c r="AR619" s="11" t="n">
        <v>0</v>
      </c>
      <c r="AS619" s="11" t="n">
        <v>0</v>
      </c>
    </row>
    <row r="620" customFormat="false" ht="15" hidden="false" customHeight="false" outlineLevel="0" collapsed="false">
      <c r="A620" s="10" t="s">
        <v>1300</v>
      </c>
      <c r="B620" s="10" t="n">
        <v>1</v>
      </c>
      <c r="C620" s="10" t="s">
        <v>1301</v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  <c r="P620" s="11" t="n">
        <v>0</v>
      </c>
      <c r="Q620" s="11" t="n">
        <v>0</v>
      </c>
      <c r="R620" s="11" t="n">
        <v>0</v>
      </c>
      <c r="S620" s="11" t="n">
        <v>0</v>
      </c>
      <c r="T620" s="11" t="n">
        <v>0</v>
      </c>
      <c r="U620" s="11" t="n">
        <v>0</v>
      </c>
      <c r="V620" s="11" t="n">
        <v>0</v>
      </c>
      <c r="W620" s="11" t="n">
        <v>0</v>
      </c>
      <c r="X620" s="11" t="n">
        <v>0</v>
      </c>
      <c r="Y620" s="11" t="n">
        <v>0</v>
      </c>
      <c r="Z620" s="11" t="n">
        <v>0</v>
      </c>
      <c r="AA620" s="11" t="n">
        <v>0</v>
      </c>
      <c r="AB620" s="11" t="n">
        <v>0</v>
      </c>
      <c r="AC620" s="11" t="n">
        <v>0</v>
      </c>
      <c r="AD620" s="11" t="n">
        <v>0</v>
      </c>
      <c r="AE620" s="11" t="n">
        <v>0</v>
      </c>
      <c r="AF620" s="11" t="n">
        <v>0</v>
      </c>
      <c r="AG620" s="11" t="n">
        <v>0</v>
      </c>
      <c r="AH620" s="11" t="n">
        <v>0</v>
      </c>
      <c r="AI620" s="11" t="n">
        <v>0</v>
      </c>
      <c r="AJ620" s="11" t="n">
        <v>0</v>
      </c>
      <c r="AK620" s="11" t="n">
        <v>0</v>
      </c>
      <c r="AL620" s="11" t="n">
        <v>0</v>
      </c>
      <c r="AM620" s="11" t="n">
        <v>0</v>
      </c>
      <c r="AN620" s="11" t="n">
        <v>299.97948</v>
      </c>
      <c r="AO620" s="11" t="n">
        <v>300.08184</v>
      </c>
      <c r="AP620" s="11" t="n">
        <v>300.037961</v>
      </c>
      <c r="AQ620" s="11" t="n">
        <v>299.97846</v>
      </c>
      <c r="AR620" s="11" t="n">
        <v>299.977101</v>
      </c>
      <c r="AS620" s="11" t="n">
        <v>299.977424</v>
      </c>
    </row>
    <row r="621" customFormat="false" ht="15" hidden="false" customHeight="false" outlineLevel="0" collapsed="false">
      <c r="A621" s="10" t="s">
        <v>1302</v>
      </c>
      <c r="B621" s="10" t="n">
        <v>1</v>
      </c>
      <c r="C621" s="10" t="s">
        <v>1303</v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  <c r="P621" s="11" t="n">
        <v>0</v>
      </c>
      <c r="Q621" s="11" t="n">
        <v>0</v>
      </c>
      <c r="R621" s="11" t="n">
        <v>0</v>
      </c>
      <c r="S621" s="11" t="n">
        <v>0</v>
      </c>
      <c r="T621" s="11" t="n">
        <v>0</v>
      </c>
      <c r="U621" s="11" t="n">
        <v>0</v>
      </c>
      <c r="V621" s="11" t="n">
        <v>0</v>
      </c>
      <c r="W621" s="11" t="n">
        <v>0</v>
      </c>
      <c r="X621" s="11" t="n">
        <v>0</v>
      </c>
      <c r="Y621" s="11" t="n">
        <v>0</v>
      </c>
      <c r="Z621" s="11" t="n">
        <v>0</v>
      </c>
      <c r="AA621" s="11" t="n">
        <v>0</v>
      </c>
      <c r="AB621" s="11" t="n">
        <v>0</v>
      </c>
      <c r="AC621" s="11" t="n">
        <v>4474.7188</v>
      </c>
      <c r="AD621" s="11" t="n">
        <v>4633.11576</v>
      </c>
      <c r="AE621" s="11" t="n">
        <v>4752.066</v>
      </c>
      <c r="AF621" s="11" t="n">
        <v>3524.39374</v>
      </c>
      <c r="AG621" s="11" t="n">
        <v>3524.3187</v>
      </c>
      <c r="AH621" s="11" t="n">
        <v>3168.04638</v>
      </c>
      <c r="AI621" s="11" t="n">
        <v>2257.1829</v>
      </c>
      <c r="AJ621" s="11" t="n">
        <v>2177.9184</v>
      </c>
      <c r="AK621" s="11" t="n">
        <v>2177.940325</v>
      </c>
      <c r="AL621" s="11" t="n">
        <v>2178.083442</v>
      </c>
      <c r="AM621" s="11" t="n">
        <v>2177.957463</v>
      </c>
      <c r="AN621" s="11" t="n">
        <v>2299.325474</v>
      </c>
      <c r="AO621" s="11" t="n">
        <v>739.07448</v>
      </c>
      <c r="AP621" s="11" t="n">
        <v>739.139986</v>
      </c>
      <c r="AQ621" s="11" t="n">
        <v>0</v>
      </c>
      <c r="AR621" s="11" t="n">
        <v>739.12419</v>
      </c>
      <c r="AS621" s="11" t="n">
        <v>739.092568</v>
      </c>
    </row>
    <row r="622" customFormat="false" ht="15" hidden="false" customHeight="false" outlineLevel="0" collapsed="false">
      <c r="A622" s="10" t="s">
        <v>1304</v>
      </c>
      <c r="B622" s="10" t="n">
        <v>1</v>
      </c>
      <c r="C622" s="10" t="s">
        <v>1305</v>
      </c>
      <c r="D622" s="11" t="n">
        <v>2760.648588</v>
      </c>
      <c r="E622" s="11" t="n">
        <v>2696.348952</v>
      </c>
      <c r="F622" s="11" t="n">
        <v>2696.401691</v>
      </c>
      <c r="G622" s="11" t="n">
        <v>2503.77156</v>
      </c>
      <c r="H622" s="11" t="n">
        <v>2632.233499</v>
      </c>
      <c r="I622" s="11" t="n">
        <v>2503.878405</v>
      </c>
      <c r="J622" s="11" t="n">
        <v>2760.595128</v>
      </c>
      <c r="K622" s="11" t="n">
        <v>2696.457022</v>
      </c>
      <c r="L622" s="11" t="n">
        <v>2439.683865</v>
      </c>
      <c r="M622" s="11" t="n">
        <v>2824.719852</v>
      </c>
      <c r="N622" s="11" t="n">
        <v>2632.120384</v>
      </c>
      <c r="O622" s="11" t="n">
        <v>2696.438654</v>
      </c>
      <c r="P622" s="11" t="n">
        <v>2824.864929</v>
      </c>
      <c r="Q622" s="11" t="n">
        <v>2888.9367</v>
      </c>
      <c r="R622" s="11" t="n">
        <v>2824.78659</v>
      </c>
      <c r="S622" s="11" t="n">
        <v>2953.15328</v>
      </c>
      <c r="T622" s="11" t="n">
        <v>2953.274154</v>
      </c>
      <c r="U622" s="11" t="n">
        <v>2953.118844</v>
      </c>
      <c r="V622" s="11" t="n">
        <v>2824.74776</v>
      </c>
      <c r="W622" s="11" t="n">
        <v>2953.252114</v>
      </c>
      <c r="X622" s="11" t="n">
        <v>2760.567228</v>
      </c>
      <c r="Y622" s="11" t="n">
        <v>2760.589744</v>
      </c>
      <c r="Z622" s="11" t="n">
        <v>0</v>
      </c>
      <c r="AA622" s="11" t="n">
        <v>0</v>
      </c>
      <c r="AB622" s="11" t="n">
        <v>0</v>
      </c>
      <c r="AC622" s="11" t="n">
        <v>0</v>
      </c>
      <c r="AD622" s="11" t="n">
        <v>0</v>
      </c>
      <c r="AE622" s="11" t="n">
        <v>0</v>
      </c>
      <c r="AF622" s="11" t="n">
        <v>0</v>
      </c>
      <c r="AG622" s="11" t="n">
        <v>0</v>
      </c>
      <c r="AH622" s="11" t="n">
        <v>0</v>
      </c>
      <c r="AI622" s="11" t="n">
        <v>0</v>
      </c>
      <c r="AJ622" s="11" t="n">
        <v>0</v>
      </c>
      <c r="AK622" s="11" t="n">
        <v>0</v>
      </c>
      <c r="AL622" s="11" t="n">
        <v>0</v>
      </c>
      <c r="AM622" s="11" t="n">
        <v>0</v>
      </c>
      <c r="AN622" s="11" t="n">
        <v>0</v>
      </c>
      <c r="AO622" s="11" t="n">
        <v>0</v>
      </c>
      <c r="AP622" s="11" t="n">
        <v>0</v>
      </c>
      <c r="AQ622" s="11" t="n">
        <v>0</v>
      </c>
      <c r="AR622" s="11" t="n">
        <v>0</v>
      </c>
      <c r="AS622" s="11" t="n">
        <v>0</v>
      </c>
    </row>
    <row r="623" customFormat="false" ht="15" hidden="false" customHeight="false" outlineLevel="0" collapsed="false">
      <c r="A623" s="10" t="s">
        <v>1306</v>
      </c>
      <c r="B623" s="10" t="n">
        <v>1</v>
      </c>
      <c r="C623" s="10" t="s">
        <v>1307</v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  <c r="P623" s="11" t="n">
        <v>0</v>
      </c>
      <c r="Q623" s="11" t="n">
        <v>0</v>
      </c>
      <c r="R623" s="11" t="n">
        <v>0</v>
      </c>
      <c r="S623" s="11" t="n">
        <v>0</v>
      </c>
      <c r="T623" s="11" t="n">
        <v>0</v>
      </c>
      <c r="U623" s="11" t="n">
        <v>0</v>
      </c>
      <c r="V623" s="11" t="n">
        <v>0</v>
      </c>
      <c r="W623" s="11" t="n">
        <v>0</v>
      </c>
      <c r="X623" s="11" t="n">
        <v>0</v>
      </c>
      <c r="Y623" s="11" t="n">
        <v>0</v>
      </c>
      <c r="Z623" s="11" t="n">
        <v>0</v>
      </c>
      <c r="AA623" s="11" t="n">
        <v>0</v>
      </c>
      <c r="AB623" s="11" t="n">
        <v>0</v>
      </c>
      <c r="AC623" s="11" t="n">
        <v>0</v>
      </c>
      <c r="AD623" s="11" t="n">
        <v>0</v>
      </c>
      <c r="AE623" s="11" t="n">
        <v>0</v>
      </c>
      <c r="AF623" s="11" t="n">
        <v>0</v>
      </c>
      <c r="AG623" s="11" t="n">
        <v>0</v>
      </c>
      <c r="AH623" s="11" t="n">
        <v>0</v>
      </c>
      <c r="AI623" s="11" t="n">
        <v>0</v>
      </c>
      <c r="AJ623" s="11" t="n">
        <v>2030.0577</v>
      </c>
      <c r="AK623" s="11" t="n">
        <v>2484.970052</v>
      </c>
      <c r="AL623" s="11" t="n">
        <v>2659.961933</v>
      </c>
      <c r="AM623" s="11" t="n">
        <v>3359.999772</v>
      </c>
      <c r="AN623" s="11" t="n">
        <v>2975.830922</v>
      </c>
      <c r="AO623" s="11" t="n">
        <v>3157.15776</v>
      </c>
      <c r="AP623" s="11" t="n">
        <v>3302.409374</v>
      </c>
      <c r="AQ623" s="11" t="n">
        <v>3157.317148</v>
      </c>
      <c r="AR623" s="11" t="n">
        <v>3520.100592</v>
      </c>
      <c r="AS623" s="11" t="n">
        <v>3447.465168</v>
      </c>
    </row>
    <row r="624" customFormat="false" ht="15" hidden="false" customHeight="false" outlineLevel="0" collapsed="false">
      <c r="A624" s="10" t="s">
        <v>1308</v>
      </c>
      <c r="B624" s="10" t="n">
        <v>1</v>
      </c>
      <c r="C624" s="10" t="s">
        <v>1309</v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  <c r="P624" s="11" t="n">
        <v>0</v>
      </c>
      <c r="Q624" s="11" t="n">
        <v>0</v>
      </c>
      <c r="R624" s="11" t="n">
        <v>0</v>
      </c>
      <c r="S624" s="11" t="n">
        <v>0</v>
      </c>
      <c r="T624" s="11" t="n">
        <v>0</v>
      </c>
      <c r="U624" s="11" t="n">
        <v>2999.914788</v>
      </c>
      <c r="V624" s="11" t="n">
        <v>3000.064</v>
      </c>
      <c r="W624" s="11" t="n">
        <v>0</v>
      </c>
      <c r="X624" s="11" t="n">
        <v>0</v>
      </c>
      <c r="Y624" s="11" t="n">
        <v>0</v>
      </c>
      <c r="Z624" s="11" t="n">
        <v>0</v>
      </c>
      <c r="AA624" s="11" t="n">
        <v>0</v>
      </c>
      <c r="AB624" s="11" t="n">
        <v>0</v>
      </c>
      <c r="AC624" s="11" t="n">
        <v>0</v>
      </c>
      <c r="AD624" s="11" t="n">
        <v>0</v>
      </c>
      <c r="AE624" s="11" t="n">
        <v>0</v>
      </c>
      <c r="AF624" s="11" t="n">
        <v>0</v>
      </c>
      <c r="AG624" s="11" t="n">
        <v>0</v>
      </c>
      <c r="AH624" s="11" t="n">
        <v>0</v>
      </c>
      <c r="AI624" s="11" t="n">
        <v>0</v>
      </c>
      <c r="AJ624" s="11" t="n">
        <v>0</v>
      </c>
      <c r="AK624" s="11" t="n">
        <v>0</v>
      </c>
      <c r="AL624" s="11" t="n">
        <v>0</v>
      </c>
      <c r="AM624" s="11" t="n">
        <v>0</v>
      </c>
      <c r="AN624" s="11" t="n">
        <v>0</v>
      </c>
      <c r="AO624" s="11" t="n">
        <v>0</v>
      </c>
      <c r="AP624" s="11" t="n">
        <v>0</v>
      </c>
      <c r="AQ624" s="11" t="n">
        <v>0</v>
      </c>
      <c r="AR624" s="11" t="n">
        <v>0</v>
      </c>
      <c r="AS624" s="11" t="n">
        <v>0</v>
      </c>
    </row>
    <row r="625" customFormat="false" ht="15" hidden="false" customHeight="false" outlineLevel="0" collapsed="false">
      <c r="A625" s="10" t="s">
        <v>1310</v>
      </c>
      <c r="B625" s="10" t="n">
        <v>1</v>
      </c>
      <c r="C625" s="10" t="s">
        <v>1311</v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  <c r="P625" s="11" t="n">
        <v>0</v>
      </c>
      <c r="Q625" s="11" t="n">
        <v>0</v>
      </c>
      <c r="R625" s="11" t="n">
        <v>0</v>
      </c>
      <c r="S625" s="11" t="n">
        <v>499.99488</v>
      </c>
      <c r="T625" s="11" t="n">
        <v>500.011797</v>
      </c>
      <c r="U625" s="11" t="n">
        <v>500.016504</v>
      </c>
      <c r="V625" s="11" t="n">
        <v>500.073168</v>
      </c>
      <c r="W625" s="11" t="n">
        <v>499.909258</v>
      </c>
      <c r="X625" s="11" t="n">
        <v>500.05996</v>
      </c>
      <c r="Y625" s="11" t="n">
        <v>499.957216</v>
      </c>
      <c r="Z625" s="11" t="n">
        <v>500.0205</v>
      </c>
      <c r="AA625" s="11" t="n">
        <v>500.016734</v>
      </c>
      <c r="AB625" s="11" t="n">
        <v>521.136</v>
      </c>
      <c r="AC625" s="11" t="n">
        <v>521.0514</v>
      </c>
      <c r="AD625" s="11" t="n">
        <v>521.11836</v>
      </c>
      <c r="AE625" s="11" t="n">
        <v>521.0238</v>
      </c>
      <c r="AF625" s="11" t="n">
        <v>521.046</v>
      </c>
      <c r="AG625" s="11" t="n">
        <v>521.03715</v>
      </c>
      <c r="AH625" s="11" t="n">
        <v>0</v>
      </c>
      <c r="AI625" s="11" t="n">
        <v>0</v>
      </c>
      <c r="AJ625" s="11" t="n">
        <v>0</v>
      </c>
      <c r="AK625" s="11" t="n">
        <v>0</v>
      </c>
      <c r="AL625" s="11" t="n">
        <v>0</v>
      </c>
      <c r="AM625" s="11" t="n">
        <v>0</v>
      </c>
      <c r="AN625" s="11" t="n">
        <v>0</v>
      </c>
      <c r="AO625" s="11" t="n">
        <v>0</v>
      </c>
      <c r="AP625" s="11" t="n">
        <v>0</v>
      </c>
      <c r="AQ625" s="11" t="n">
        <v>0</v>
      </c>
      <c r="AR625" s="11" t="n">
        <v>0</v>
      </c>
      <c r="AS625" s="11" t="n">
        <v>0</v>
      </c>
    </row>
    <row r="626" customFormat="false" ht="15" hidden="false" customHeight="false" outlineLevel="0" collapsed="false">
      <c r="A626" s="10" t="s">
        <v>1312</v>
      </c>
      <c r="B626" s="10" t="n">
        <v>1</v>
      </c>
      <c r="C626" s="10" t="s">
        <v>1313</v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827.981602</v>
      </c>
      <c r="P626" s="11" t="n">
        <v>828.075339</v>
      </c>
      <c r="Q626" s="11" t="n">
        <v>828.047892</v>
      </c>
      <c r="R626" s="11" t="n">
        <v>809.988285</v>
      </c>
      <c r="S626" s="11" t="n">
        <v>828.04736</v>
      </c>
      <c r="T626" s="11" t="n">
        <v>662.443571</v>
      </c>
      <c r="U626" s="11" t="n">
        <v>662.32842</v>
      </c>
      <c r="V626" s="11" t="n">
        <v>864.018432</v>
      </c>
      <c r="W626" s="11" t="n">
        <v>845.939268</v>
      </c>
      <c r="X626" s="11" t="n">
        <v>845.967578</v>
      </c>
      <c r="Y626" s="11" t="n">
        <v>845.95808</v>
      </c>
      <c r="Z626" s="11" t="n">
        <v>0</v>
      </c>
      <c r="AA626" s="11" t="n">
        <v>0</v>
      </c>
      <c r="AB626" s="11" t="n">
        <v>0</v>
      </c>
      <c r="AC626" s="11" t="n">
        <v>0</v>
      </c>
      <c r="AD626" s="11" t="n">
        <v>0</v>
      </c>
      <c r="AE626" s="11" t="n">
        <v>0</v>
      </c>
      <c r="AF626" s="11" t="n">
        <v>0</v>
      </c>
      <c r="AG626" s="11" t="n">
        <v>0</v>
      </c>
      <c r="AH626" s="11" t="n">
        <v>0</v>
      </c>
      <c r="AI626" s="11" t="n">
        <v>0</v>
      </c>
      <c r="AJ626" s="11" t="n">
        <v>0</v>
      </c>
      <c r="AK626" s="11" t="n">
        <v>0</v>
      </c>
      <c r="AL626" s="11" t="n">
        <v>0</v>
      </c>
      <c r="AM626" s="11" t="n">
        <v>0</v>
      </c>
      <c r="AN626" s="11" t="n">
        <v>0</v>
      </c>
      <c r="AO626" s="11" t="n">
        <v>0</v>
      </c>
      <c r="AP626" s="11" t="n">
        <v>0</v>
      </c>
      <c r="AQ626" s="11" t="n">
        <v>0</v>
      </c>
      <c r="AR626" s="11" t="n">
        <v>0</v>
      </c>
      <c r="AS626" s="11" t="n">
        <v>0</v>
      </c>
    </row>
    <row r="627" customFormat="false" ht="15" hidden="false" customHeight="false" outlineLevel="0" collapsed="false">
      <c r="A627" s="10" t="s">
        <v>1314</v>
      </c>
      <c r="B627" s="10" t="n">
        <v>1</v>
      </c>
      <c r="C627" s="10" t="s">
        <v>1315</v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749.94896</v>
      </c>
      <c r="J627" s="11" t="n">
        <v>599.94798</v>
      </c>
      <c r="K627" s="11" t="n">
        <v>974.957942</v>
      </c>
      <c r="L627" s="11" t="n">
        <v>974.921715</v>
      </c>
      <c r="M627" s="11" t="n">
        <v>899.957118</v>
      </c>
      <c r="N627" s="11" t="n">
        <v>974.999614</v>
      </c>
      <c r="O627" s="11" t="n">
        <v>1049.949698</v>
      </c>
      <c r="P627" s="11" t="n">
        <v>1274.992218</v>
      </c>
      <c r="Q627" s="11" t="n">
        <v>1349.936871</v>
      </c>
      <c r="R627" s="11" t="n">
        <v>1274.94174</v>
      </c>
      <c r="S627" s="11" t="n">
        <v>1124.94592</v>
      </c>
      <c r="T627" s="11" t="n">
        <v>1199.926581</v>
      </c>
      <c r="U627" s="11" t="n">
        <v>1274.91312</v>
      </c>
      <c r="V627" s="11" t="n">
        <v>1350.0288</v>
      </c>
      <c r="W627" s="11" t="n">
        <v>1499.926072</v>
      </c>
      <c r="X627" s="11" t="n">
        <v>1574.992</v>
      </c>
      <c r="Y627" s="11" t="n">
        <v>1650.019184</v>
      </c>
      <c r="Z627" s="11" t="n">
        <v>1650.06765</v>
      </c>
      <c r="AA627" s="11" t="n">
        <v>1574.921182</v>
      </c>
      <c r="AB627" s="11" t="n">
        <v>1485.0308</v>
      </c>
      <c r="AC627" s="11" t="n">
        <v>1641.3735</v>
      </c>
      <c r="AD627" s="11" t="n">
        <v>1641.32892</v>
      </c>
      <c r="AE627" s="11" t="n">
        <v>1563.2672</v>
      </c>
      <c r="AF627" s="11" t="n">
        <v>1719.4518</v>
      </c>
      <c r="AG627" s="11" t="n">
        <v>1797.66315</v>
      </c>
      <c r="AH627" s="11" t="n">
        <v>1641.35404</v>
      </c>
      <c r="AI627" s="11" t="n">
        <v>1719.44775</v>
      </c>
      <c r="AJ627" s="11" t="n">
        <v>1641.32715</v>
      </c>
      <c r="AK627" s="11" t="n">
        <v>1641.421072</v>
      </c>
      <c r="AL627" s="11" t="n">
        <v>1719.500942</v>
      </c>
      <c r="AM627" s="11" t="n">
        <v>1641.335791</v>
      </c>
      <c r="AN627" s="11" t="n">
        <v>1701.780142</v>
      </c>
      <c r="AO627" s="11" t="n">
        <v>1701.78672</v>
      </c>
      <c r="AP627" s="11" t="n">
        <v>1620.784423</v>
      </c>
      <c r="AQ627" s="11" t="n">
        <v>1620.760814</v>
      </c>
      <c r="AR627" s="11" t="n">
        <v>1620.880308</v>
      </c>
      <c r="AS627" s="11" t="n">
        <v>1620.823176</v>
      </c>
    </row>
    <row r="628" customFormat="false" ht="15" hidden="false" customHeight="false" outlineLevel="0" collapsed="false">
      <c r="A628" s="10" t="s">
        <v>1316</v>
      </c>
      <c r="B628" s="10" t="n">
        <v>1</v>
      </c>
      <c r="C628" s="10" t="s">
        <v>1317</v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  <c r="P628" s="11" t="n">
        <v>0</v>
      </c>
      <c r="Q628" s="11" t="n">
        <v>0</v>
      </c>
      <c r="R628" s="11" t="n">
        <v>0</v>
      </c>
      <c r="S628" s="11" t="n">
        <v>0</v>
      </c>
      <c r="T628" s="11" t="n">
        <v>0</v>
      </c>
      <c r="U628" s="11" t="n">
        <v>0</v>
      </c>
      <c r="V628" s="11" t="n">
        <v>0</v>
      </c>
      <c r="W628" s="11" t="n">
        <v>0</v>
      </c>
      <c r="X628" s="11" t="n">
        <v>0</v>
      </c>
      <c r="Y628" s="11" t="n">
        <v>0</v>
      </c>
      <c r="Z628" s="11" t="n">
        <v>0</v>
      </c>
      <c r="AA628" s="11" t="n">
        <v>0</v>
      </c>
      <c r="AB628" s="11" t="n">
        <v>0</v>
      </c>
      <c r="AC628" s="11" t="n">
        <v>0</v>
      </c>
      <c r="AD628" s="11" t="n">
        <v>0</v>
      </c>
      <c r="AE628" s="11" t="n">
        <v>0</v>
      </c>
      <c r="AF628" s="11" t="n">
        <v>0</v>
      </c>
      <c r="AG628" s="11" t="n">
        <v>0</v>
      </c>
      <c r="AH628" s="11" t="n">
        <v>0</v>
      </c>
      <c r="AI628" s="11" t="n">
        <v>0</v>
      </c>
      <c r="AJ628" s="11" t="n">
        <v>0</v>
      </c>
      <c r="AK628" s="11" t="n">
        <v>0</v>
      </c>
      <c r="AL628" s="11" t="n">
        <v>0</v>
      </c>
      <c r="AM628" s="11" t="n">
        <v>0</v>
      </c>
      <c r="AN628" s="11" t="n">
        <v>0</v>
      </c>
      <c r="AO628" s="11" t="n">
        <v>1374.95808</v>
      </c>
      <c r="AP628" s="11" t="n">
        <v>1264.975978</v>
      </c>
      <c r="AQ628" s="11" t="n">
        <v>1484.98109</v>
      </c>
      <c r="AR628" s="11" t="n">
        <v>1760.050296</v>
      </c>
      <c r="AS628" s="11" t="n">
        <v>1265.015648</v>
      </c>
    </row>
    <row r="629" customFormat="false" ht="15" hidden="false" customHeight="false" outlineLevel="0" collapsed="false">
      <c r="A629" s="10" t="s">
        <v>1318</v>
      </c>
      <c r="B629" s="10" t="n">
        <v>1</v>
      </c>
      <c r="C629" s="10" t="s">
        <v>1319</v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  <c r="P629" s="11" t="n">
        <v>0</v>
      </c>
      <c r="Q629" s="11" t="n">
        <v>0</v>
      </c>
      <c r="R629" s="11" t="n">
        <v>0</v>
      </c>
      <c r="S629" s="11" t="n">
        <v>0</v>
      </c>
      <c r="T629" s="11" t="n">
        <v>0</v>
      </c>
      <c r="U629" s="11" t="n">
        <v>0</v>
      </c>
      <c r="V629" s="11" t="n">
        <v>0</v>
      </c>
      <c r="W629" s="11" t="n">
        <v>0</v>
      </c>
      <c r="X629" s="11" t="n">
        <v>0</v>
      </c>
      <c r="Y629" s="11" t="n">
        <v>0</v>
      </c>
      <c r="Z629" s="11" t="n">
        <v>0</v>
      </c>
      <c r="AA629" s="11" t="n">
        <v>0</v>
      </c>
      <c r="AB629" s="11" t="n">
        <v>0</v>
      </c>
      <c r="AC629" s="11" t="n">
        <v>0</v>
      </c>
      <c r="AD629" s="11" t="n">
        <v>0</v>
      </c>
      <c r="AE629" s="11" t="n">
        <v>0</v>
      </c>
      <c r="AF629" s="11" t="n">
        <v>0</v>
      </c>
      <c r="AG629" s="11" t="n">
        <v>0</v>
      </c>
      <c r="AH629" s="11" t="n">
        <v>0</v>
      </c>
      <c r="AI629" s="11" t="n">
        <v>0</v>
      </c>
      <c r="AJ629" s="11" t="n">
        <v>7128.5001</v>
      </c>
      <c r="AK629" s="11" t="n">
        <v>7065.919884</v>
      </c>
      <c r="AL629" s="11" t="n">
        <v>6878.370634</v>
      </c>
      <c r="AM629" s="11" t="n">
        <v>0</v>
      </c>
      <c r="AN629" s="11" t="n">
        <v>0</v>
      </c>
      <c r="AO629" s="11" t="n">
        <v>0</v>
      </c>
      <c r="AP629" s="11" t="n">
        <v>0</v>
      </c>
      <c r="AQ629" s="11" t="n">
        <v>0</v>
      </c>
      <c r="AR629" s="11" t="n">
        <v>0</v>
      </c>
      <c r="AS629" s="11" t="n">
        <v>0</v>
      </c>
    </row>
    <row r="630" customFormat="false" ht="15" hidden="false" customHeight="false" outlineLevel="0" collapsed="false">
      <c r="A630" s="10" t="s">
        <v>1320</v>
      </c>
      <c r="B630" s="10" t="n">
        <v>1</v>
      </c>
      <c r="C630" s="10" t="s">
        <v>1321</v>
      </c>
      <c r="D630" s="11" t="n">
        <v>6437.068488</v>
      </c>
      <c r="E630" s="11" t="n">
        <v>6688.608996</v>
      </c>
      <c r="F630" s="11" t="n">
        <v>7392.705529</v>
      </c>
      <c r="G630" s="11" t="n">
        <v>7744.735458</v>
      </c>
      <c r="H630" s="11" t="n">
        <v>7945.835051</v>
      </c>
      <c r="I630" s="11" t="n">
        <v>7945.798185</v>
      </c>
      <c r="J630" s="11" t="n">
        <v>7694.353704</v>
      </c>
      <c r="K630" s="11" t="n">
        <v>7644.092267</v>
      </c>
      <c r="L630" s="11" t="n">
        <v>7644.084255</v>
      </c>
      <c r="M630" s="11" t="n">
        <v>7845.219438</v>
      </c>
      <c r="N630" s="11" t="n">
        <v>7644.093338</v>
      </c>
      <c r="O630" s="11" t="n">
        <v>7996.096129</v>
      </c>
      <c r="P630" s="11" t="n">
        <v>8607.141783</v>
      </c>
      <c r="Q630" s="11" t="n">
        <v>8395.865445</v>
      </c>
      <c r="R630" s="11" t="n">
        <v>8184.735615</v>
      </c>
      <c r="S630" s="11" t="n">
        <v>8343.12192</v>
      </c>
      <c r="T630" s="11" t="n">
        <v>7867.937412</v>
      </c>
      <c r="U630" s="11" t="n">
        <v>7920.674112</v>
      </c>
      <c r="V630" s="11" t="n">
        <v>8026.296224</v>
      </c>
      <c r="W630" s="11" t="n">
        <v>7973.56258</v>
      </c>
      <c r="X630" s="11" t="n">
        <v>7694.426542</v>
      </c>
      <c r="Y630" s="11" t="n">
        <v>8553.598416</v>
      </c>
      <c r="Z630" s="11" t="n">
        <v>8500.75668</v>
      </c>
      <c r="AA630" s="11" t="n">
        <v>8289.633964</v>
      </c>
      <c r="AB630" s="11" t="n">
        <v>8968.2956</v>
      </c>
      <c r="AC630" s="11" t="n">
        <v>9463.5088</v>
      </c>
      <c r="AD630" s="11" t="n">
        <v>9298.27836</v>
      </c>
      <c r="AE630" s="11" t="n">
        <v>9298.3462</v>
      </c>
      <c r="AF630" s="11" t="n">
        <v>9408.35394</v>
      </c>
      <c r="AG630" s="11" t="n">
        <v>8693.1432</v>
      </c>
      <c r="AH630" s="11" t="n">
        <v>9023.31188</v>
      </c>
      <c r="AI630" s="11" t="n">
        <v>8803.1997</v>
      </c>
      <c r="AJ630" s="11" t="n">
        <v>0</v>
      </c>
      <c r="AK630" s="11" t="n">
        <v>0</v>
      </c>
      <c r="AL630" s="11" t="n">
        <v>0</v>
      </c>
      <c r="AM630" s="11" t="n">
        <v>0</v>
      </c>
      <c r="AN630" s="11" t="n">
        <v>0</v>
      </c>
      <c r="AO630" s="11" t="n">
        <v>0</v>
      </c>
      <c r="AP630" s="11" t="n">
        <v>0</v>
      </c>
      <c r="AQ630" s="11" t="n">
        <v>0</v>
      </c>
      <c r="AR630" s="11" t="n">
        <v>0</v>
      </c>
      <c r="AS630" s="11" t="n">
        <v>0</v>
      </c>
    </row>
    <row r="631" customFormat="false" ht="15" hidden="false" customHeight="false" outlineLevel="0" collapsed="false">
      <c r="A631" s="10" t="s">
        <v>1322</v>
      </c>
      <c r="B631" s="10" t="n">
        <v>1</v>
      </c>
      <c r="C631" s="10" t="s">
        <v>1323</v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  <c r="P631" s="11" t="n">
        <v>0</v>
      </c>
      <c r="Q631" s="11" t="n">
        <v>0</v>
      </c>
      <c r="R631" s="11" t="n">
        <v>0</v>
      </c>
      <c r="S631" s="11" t="n">
        <v>0</v>
      </c>
      <c r="T631" s="11" t="n">
        <v>0</v>
      </c>
      <c r="U631" s="11" t="n">
        <v>0</v>
      </c>
      <c r="V631" s="11" t="n">
        <v>0</v>
      </c>
      <c r="W631" s="11" t="n">
        <v>0</v>
      </c>
      <c r="X631" s="11" t="n">
        <v>0</v>
      </c>
      <c r="Y631" s="11" t="n">
        <v>0</v>
      </c>
      <c r="Z631" s="11" t="n">
        <v>0</v>
      </c>
      <c r="AA631" s="11" t="n">
        <v>0</v>
      </c>
      <c r="AB631" s="11" t="n">
        <v>0</v>
      </c>
      <c r="AC631" s="11" t="n">
        <v>0</v>
      </c>
      <c r="AD631" s="11" t="n">
        <v>0</v>
      </c>
      <c r="AE631" s="11" t="n">
        <v>0</v>
      </c>
      <c r="AF631" s="11" t="n">
        <v>0</v>
      </c>
      <c r="AG631" s="11" t="n">
        <v>599.97645</v>
      </c>
      <c r="AH631" s="11" t="n">
        <v>600.00024</v>
      </c>
      <c r="AI631" s="11" t="n">
        <v>599.98941</v>
      </c>
      <c r="AJ631" s="11" t="n">
        <v>600.06495</v>
      </c>
      <c r="AK631" s="11" t="n">
        <v>600.061698</v>
      </c>
      <c r="AL631" s="11" t="n">
        <v>600.009343</v>
      </c>
      <c r="AM631" s="11" t="n">
        <v>0</v>
      </c>
      <c r="AN631" s="11" t="n">
        <v>0</v>
      </c>
      <c r="AO631" s="11" t="n">
        <v>0</v>
      </c>
      <c r="AP631" s="11" t="n">
        <v>0</v>
      </c>
      <c r="AQ631" s="11" t="n">
        <v>0</v>
      </c>
      <c r="AR631" s="11" t="n">
        <v>0</v>
      </c>
      <c r="AS631" s="11" t="n">
        <v>0</v>
      </c>
    </row>
    <row r="632" customFormat="false" ht="15" hidden="false" customHeight="false" outlineLevel="0" collapsed="false">
      <c r="A632" s="10" t="s">
        <v>1324</v>
      </c>
      <c r="B632" s="10" t="n">
        <v>1</v>
      </c>
      <c r="C632" s="10" t="s">
        <v>1325</v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  <c r="P632" s="11" t="n">
        <v>3807.463968</v>
      </c>
      <c r="Q632" s="11" t="n">
        <v>8043.722865</v>
      </c>
      <c r="R632" s="11" t="n">
        <v>8043.64515</v>
      </c>
      <c r="S632" s="11" t="n">
        <v>8043.66976</v>
      </c>
      <c r="T632" s="11" t="n">
        <v>8043.59432</v>
      </c>
      <c r="U632" s="11" t="n">
        <v>8043.559524</v>
      </c>
      <c r="V632" s="11" t="n">
        <v>4236.090368</v>
      </c>
      <c r="W632" s="11" t="n">
        <v>0</v>
      </c>
      <c r="X632" s="11" t="n">
        <v>0</v>
      </c>
      <c r="Y632" s="11" t="n">
        <v>0</v>
      </c>
      <c r="Z632" s="11" t="n">
        <v>0</v>
      </c>
      <c r="AA632" s="11" t="n">
        <v>0</v>
      </c>
      <c r="AB632" s="11" t="n">
        <v>0</v>
      </c>
      <c r="AC632" s="11" t="n">
        <v>0</v>
      </c>
      <c r="AD632" s="11" t="n">
        <v>0</v>
      </c>
      <c r="AE632" s="11" t="n">
        <v>0</v>
      </c>
      <c r="AF632" s="11" t="n">
        <v>0</v>
      </c>
      <c r="AG632" s="11" t="n">
        <v>0</v>
      </c>
      <c r="AH632" s="11" t="n">
        <v>2730.07628</v>
      </c>
      <c r="AI632" s="11" t="n">
        <v>2730.05433</v>
      </c>
      <c r="AJ632" s="11" t="n">
        <v>2730.1029</v>
      </c>
      <c r="AK632" s="11" t="n">
        <v>2730.114963</v>
      </c>
      <c r="AL632" s="11" t="n">
        <v>2730.033339</v>
      </c>
      <c r="AM632" s="11" t="n">
        <v>2730.044773</v>
      </c>
      <c r="AN632" s="11" t="n">
        <v>2802.39451</v>
      </c>
      <c r="AO632" s="11" t="n">
        <v>2802.3744</v>
      </c>
      <c r="AP632" s="11" t="n">
        <v>2802.466821</v>
      </c>
      <c r="AQ632" s="11" t="n">
        <v>2802.43035</v>
      </c>
      <c r="AR632" s="11" t="n">
        <v>2802.44043</v>
      </c>
      <c r="AS632" s="11" t="n">
        <v>2802.356192</v>
      </c>
    </row>
    <row r="633" customFormat="false" ht="15" hidden="false" customHeight="false" outlineLevel="0" collapsed="false">
      <c r="A633" s="10" t="s">
        <v>1326</v>
      </c>
      <c r="B633" s="10" t="n">
        <v>1</v>
      </c>
      <c r="C633" s="10" t="s">
        <v>1327</v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540.046542</v>
      </c>
      <c r="N633" s="11" t="n">
        <v>629.981219</v>
      </c>
      <c r="O633" s="11" t="n">
        <v>659.982883</v>
      </c>
      <c r="P633" s="11" t="n">
        <v>0</v>
      </c>
      <c r="Q633" s="11" t="n">
        <v>0</v>
      </c>
      <c r="R633" s="11" t="n">
        <v>0</v>
      </c>
      <c r="S633" s="11" t="n">
        <v>0</v>
      </c>
      <c r="T633" s="11" t="n">
        <v>0</v>
      </c>
      <c r="U633" s="11" t="n">
        <v>0</v>
      </c>
      <c r="V633" s="11" t="n">
        <v>0</v>
      </c>
      <c r="W633" s="11" t="n">
        <v>0</v>
      </c>
      <c r="X633" s="11" t="n">
        <v>0</v>
      </c>
      <c r="Y633" s="11" t="n">
        <v>0</v>
      </c>
      <c r="Z633" s="11" t="n">
        <v>0</v>
      </c>
      <c r="AA633" s="11" t="n">
        <v>0</v>
      </c>
      <c r="AB633" s="11" t="n">
        <v>0</v>
      </c>
      <c r="AC633" s="11" t="n">
        <v>0</v>
      </c>
      <c r="AD633" s="11" t="n">
        <v>0</v>
      </c>
      <c r="AE633" s="11" t="n">
        <v>0</v>
      </c>
      <c r="AF633" s="11" t="n">
        <v>0</v>
      </c>
      <c r="AG633" s="11" t="n">
        <v>0</v>
      </c>
      <c r="AH633" s="11" t="n">
        <v>0</v>
      </c>
      <c r="AI633" s="11" t="n">
        <v>0</v>
      </c>
      <c r="AJ633" s="11" t="n">
        <v>0</v>
      </c>
      <c r="AK633" s="11" t="n">
        <v>0</v>
      </c>
      <c r="AL633" s="11" t="n">
        <v>0</v>
      </c>
      <c r="AM633" s="11" t="n">
        <v>0</v>
      </c>
      <c r="AN633" s="11" t="n">
        <v>0</v>
      </c>
      <c r="AO633" s="11" t="n">
        <v>0</v>
      </c>
      <c r="AP633" s="11" t="n">
        <v>0</v>
      </c>
      <c r="AQ633" s="11" t="n">
        <v>0</v>
      </c>
      <c r="AR633" s="11" t="n">
        <v>0</v>
      </c>
      <c r="AS633" s="11" t="n">
        <v>0</v>
      </c>
    </row>
    <row r="634" customFormat="false" ht="15" hidden="false" customHeight="false" outlineLevel="0" collapsed="false">
      <c r="A634" s="10" t="s">
        <v>1328</v>
      </c>
      <c r="B634" s="10" t="n">
        <v>1</v>
      </c>
      <c r="C634" s="10" t="s">
        <v>1329</v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  <c r="P634" s="11" t="n">
        <v>0</v>
      </c>
      <c r="Q634" s="11" t="n">
        <v>0</v>
      </c>
      <c r="R634" s="11" t="n">
        <v>0</v>
      </c>
      <c r="S634" s="11" t="n">
        <v>0</v>
      </c>
      <c r="T634" s="11" t="n">
        <v>0</v>
      </c>
      <c r="U634" s="11" t="n">
        <v>0</v>
      </c>
      <c r="V634" s="11" t="n">
        <v>0</v>
      </c>
      <c r="W634" s="11" t="n">
        <v>0</v>
      </c>
      <c r="X634" s="11" t="n">
        <v>0</v>
      </c>
      <c r="Y634" s="11" t="n">
        <v>0</v>
      </c>
      <c r="Z634" s="11" t="n">
        <v>0</v>
      </c>
      <c r="AA634" s="11" t="n">
        <v>0</v>
      </c>
      <c r="AB634" s="11" t="n">
        <v>3629.9604</v>
      </c>
      <c r="AC634" s="11" t="n">
        <v>3629.9093</v>
      </c>
      <c r="AD634" s="11" t="n">
        <v>4095.05544</v>
      </c>
      <c r="AE634" s="11" t="n">
        <v>4127.464</v>
      </c>
      <c r="AF634" s="11" t="n">
        <v>4127.45624</v>
      </c>
      <c r="AG634" s="11" t="n">
        <v>5395.0668</v>
      </c>
      <c r="AH634" s="11" t="n">
        <v>5265.0397</v>
      </c>
      <c r="AI634" s="11" t="n">
        <v>4972.51242</v>
      </c>
      <c r="AJ634" s="11" t="n">
        <v>4939.9416</v>
      </c>
      <c r="AK634" s="11" t="n">
        <v>5102.550424</v>
      </c>
      <c r="AL634" s="11" t="n">
        <v>5135.023402</v>
      </c>
      <c r="AM634" s="11" t="n">
        <v>4679.973992</v>
      </c>
      <c r="AN634" s="11" t="n">
        <v>4615.029138</v>
      </c>
      <c r="AO634" s="11" t="n">
        <v>0</v>
      </c>
      <c r="AP634" s="11" t="n">
        <v>0</v>
      </c>
      <c r="AQ634" s="11" t="n">
        <v>0</v>
      </c>
      <c r="AR634" s="11" t="n">
        <v>0</v>
      </c>
      <c r="AS634" s="11" t="n">
        <v>0</v>
      </c>
    </row>
    <row r="635" customFormat="false" ht="15" hidden="false" customHeight="false" outlineLevel="0" collapsed="false">
      <c r="A635" s="10" t="s">
        <v>1330</v>
      </c>
      <c r="B635" s="10" t="n">
        <v>1</v>
      </c>
      <c r="C635" s="10" t="s">
        <v>1331</v>
      </c>
      <c r="D635" s="11" t="n">
        <v>802.520676</v>
      </c>
      <c r="E635" s="11" t="n">
        <v>802.537386</v>
      </c>
      <c r="F635" s="11" t="n">
        <v>802.567302</v>
      </c>
      <c r="G635" s="11" t="n">
        <v>802.541763</v>
      </c>
      <c r="H635" s="11" t="n">
        <v>802.41322</v>
      </c>
      <c r="I635" s="11" t="n">
        <v>802.465915</v>
      </c>
      <c r="J635" s="11" t="n">
        <v>749.976696</v>
      </c>
      <c r="K635" s="11" t="n">
        <v>750.057819</v>
      </c>
      <c r="L635" s="11" t="n">
        <v>750.007575</v>
      </c>
      <c r="M635" s="11" t="n">
        <v>0</v>
      </c>
      <c r="N635" s="11" t="n">
        <v>0</v>
      </c>
      <c r="O635" s="11" t="n">
        <v>0</v>
      </c>
      <c r="P635" s="11" t="n">
        <v>0</v>
      </c>
      <c r="Q635" s="11" t="n">
        <v>0</v>
      </c>
      <c r="R635" s="11" t="n">
        <v>0</v>
      </c>
      <c r="S635" s="11" t="n">
        <v>0</v>
      </c>
      <c r="T635" s="11" t="n">
        <v>0</v>
      </c>
      <c r="U635" s="11" t="n">
        <v>0</v>
      </c>
      <c r="V635" s="11" t="n">
        <v>0</v>
      </c>
      <c r="W635" s="11" t="n">
        <v>0</v>
      </c>
      <c r="X635" s="11" t="n">
        <v>0</v>
      </c>
      <c r="Y635" s="11" t="n">
        <v>0</v>
      </c>
      <c r="Z635" s="11" t="n">
        <v>0</v>
      </c>
      <c r="AA635" s="11" t="n">
        <v>0</v>
      </c>
      <c r="AB635" s="11" t="n">
        <v>0</v>
      </c>
      <c r="AC635" s="11" t="n">
        <v>0</v>
      </c>
      <c r="AD635" s="11" t="n">
        <v>0</v>
      </c>
      <c r="AE635" s="11" t="n">
        <v>0</v>
      </c>
      <c r="AF635" s="11" t="n">
        <v>0</v>
      </c>
      <c r="AG635" s="11" t="n">
        <v>0</v>
      </c>
      <c r="AH635" s="11" t="n">
        <v>0</v>
      </c>
      <c r="AI635" s="11" t="n">
        <v>0</v>
      </c>
      <c r="AJ635" s="11" t="n">
        <v>0</v>
      </c>
      <c r="AK635" s="11" t="n">
        <v>0</v>
      </c>
      <c r="AL635" s="11" t="n">
        <v>0</v>
      </c>
      <c r="AM635" s="11" t="n">
        <v>0</v>
      </c>
      <c r="AN635" s="11" t="n">
        <v>0</v>
      </c>
      <c r="AO635" s="11" t="n">
        <v>0</v>
      </c>
      <c r="AP635" s="11" t="n">
        <v>0</v>
      </c>
      <c r="AQ635" s="11" t="n">
        <v>0</v>
      </c>
      <c r="AR635" s="11" t="n">
        <v>0</v>
      </c>
      <c r="AS635" s="11" t="n">
        <v>0</v>
      </c>
    </row>
    <row r="636" customFormat="false" ht="15" hidden="false" customHeight="false" outlineLevel="0" collapsed="false">
      <c r="A636" s="10" t="s">
        <v>1332</v>
      </c>
      <c r="B636" s="10" t="n">
        <v>1</v>
      </c>
      <c r="C636" s="10" t="s">
        <v>1333</v>
      </c>
      <c r="D636" s="11" t="n">
        <v>51119.045784</v>
      </c>
      <c r="E636" s="11" t="n">
        <v>51615.060402</v>
      </c>
      <c r="F636" s="11" t="n">
        <v>51026.012721</v>
      </c>
      <c r="G636" s="11" t="n">
        <v>51212.049687</v>
      </c>
      <c r="H636" s="11" t="n">
        <v>50684.943596</v>
      </c>
      <c r="I636" s="11" t="n">
        <v>49941.05823</v>
      </c>
      <c r="J636" s="11" t="n">
        <v>50437.017552</v>
      </c>
      <c r="K636" s="11" t="n">
        <v>50530.017062</v>
      </c>
      <c r="L636" s="11" t="n">
        <v>64870.984215</v>
      </c>
      <c r="M636" s="11" t="n">
        <v>50653.98069</v>
      </c>
      <c r="N636" s="11" t="n">
        <v>50994.923334</v>
      </c>
      <c r="O636" s="11" t="n">
        <v>65480.080771</v>
      </c>
      <c r="P636" s="11" t="n">
        <v>2160.069633</v>
      </c>
      <c r="Q636" s="11" t="n">
        <v>1840.030452</v>
      </c>
      <c r="R636" s="11" t="n">
        <v>1839.96522</v>
      </c>
      <c r="S636" s="11" t="n">
        <v>1655.92448</v>
      </c>
      <c r="T636" s="11" t="n">
        <v>1656.024151</v>
      </c>
      <c r="U636" s="11" t="n">
        <v>1839.964932</v>
      </c>
      <c r="V636" s="11" t="n">
        <v>1839.976752</v>
      </c>
      <c r="W636" s="11" t="n">
        <v>2040.089824</v>
      </c>
      <c r="X636" s="11" t="n">
        <v>2079.97381</v>
      </c>
      <c r="Y636" s="11" t="n">
        <v>2080.014464</v>
      </c>
      <c r="Z636" s="11" t="n">
        <v>2080.08528</v>
      </c>
      <c r="AA636" s="11" t="n">
        <v>2079.996766</v>
      </c>
      <c r="AB636" s="11" t="n">
        <v>2240.0576</v>
      </c>
      <c r="AC636" s="11" t="n">
        <v>2280.0618</v>
      </c>
      <c r="AD636" s="11" t="n">
        <v>2280.0204</v>
      </c>
      <c r="AE636" s="11" t="n">
        <v>2320.0342</v>
      </c>
      <c r="AF636" s="11" t="n">
        <v>2320.00556</v>
      </c>
      <c r="AG636" s="11" t="n">
        <v>1880.00175</v>
      </c>
      <c r="AH636" s="11" t="n">
        <v>2119.92566</v>
      </c>
      <c r="AI636" s="11" t="n">
        <v>2119.99986</v>
      </c>
      <c r="AJ636" s="11" t="n">
        <v>2119.9482</v>
      </c>
      <c r="AK636" s="11" t="n">
        <v>2119.92331</v>
      </c>
      <c r="AL636" s="11" t="n">
        <v>2119.935181</v>
      </c>
      <c r="AM636" s="11" t="n">
        <v>2040.025552</v>
      </c>
      <c r="AN636" s="11" t="n">
        <v>2000.035602</v>
      </c>
      <c r="AO636" s="11" t="n">
        <v>1999.9704</v>
      </c>
      <c r="AP636" s="11" t="n">
        <v>2079.985551</v>
      </c>
      <c r="AQ636" s="11" t="n">
        <v>2080.026082</v>
      </c>
      <c r="AR636" s="11" t="n">
        <v>2119.918959</v>
      </c>
      <c r="AS636" s="11" t="n">
        <v>2160.047472</v>
      </c>
    </row>
    <row r="637" customFormat="false" ht="15" hidden="false" customHeight="false" outlineLevel="0" collapsed="false">
      <c r="A637" s="10" t="s">
        <v>1334</v>
      </c>
      <c r="B637" s="10" t="n">
        <v>1</v>
      </c>
      <c r="C637" s="10" t="s">
        <v>1335</v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  <c r="P637" s="11" t="n">
        <v>0</v>
      </c>
      <c r="Q637" s="11" t="n">
        <v>0</v>
      </c>
      <c r="R637" s="11" t="n">
        <v>0</v>
      </c>
      <c r="S637" s="11" t="n">
        <v>0</v>
      </c>
      <c r="T637" s="11" t="n">
        <v>0</v>
      </c>
      <c r="U637" s="11" t="n">
        <v>0</v>
      </c>
      <c r="V637" s="11" t="n">
        <v>0</v>
      </c>
      <c r="W637" s="11" t="n">
        <v>0</v>
      </c>
      <c r="X637" s="11" t="n">
        <v>0</v>
      </c>
      <c r="Y637" s="11" t="n">
        <v>0</v>
      </c>
      <c r="Z637" s="11" t="n">
        <v>0</v>
      </c>
      <c r="AA637" s="11" t="n">
        <v>0</v>
      </c>
      <c r="AB637" s="11" t="n">
        <v>0</v>
      </c>
      <c r="AC637" s="11" t="n">
        <v>0</v>
      </c>
      <c r="AD637" s="11" t="n">
        <v>0</v>
      </c>
      <c r="AE637" s="11" t="n">
        <v>0</v>
      </c>
      <c r="AF637" s="11" t="n">
        <v>0</v>
      </c>
      <c r="AG637" s="11" t="n">
        <v>0</v>
      </c>
      <c r="AH637" s="11" t="n">
        <v>0</v>
      </c>
      <c r="AI637" s="11" t="n">
        <v>0</v>
      </c>
      <c r="AJ637" s="11" t="n">
        <v>0</v>
      </c>
      <c r="AK637" s="11" t="n">
        <v>36.467838</v>
      </c>
      <c r="AL637" s="11" t="n">
        <v>109.326068</v>
      </c>
      <c r="AM637" s="11" t="n">
        <v>73.012198</v>
      </c>
      <c r="AN637" s="11" t="n">
        <v>75.684478</v>
      </c>
      <c r="AO637" s="11" t="n">
        <v>113.54448</v>
      </c>
      <c r="AP637" s="11" t="n">
        <v>113.532771</v>
      </c>
      <c r="AQ637" s="11" t="n">
        <v>189.109228</v>
      </c>
      <c r="AR637" s="11" t="n">
        <v>151.286778</v>
      </c>
      <c r="AS637" s="11" t="n">
        <v>0</v>
      </c>
    </row>
    <row r="638" customFormat="false" ht="15" hidden="false" customHeight="false" outlineLevel="0" collapsed="false">
      <c r="A638" s="10" t="s">
        <v>1336</v>
      </c>
      <c r="B638" s="10" t="n">
        <v>1</v>
      </c>
      <c r="C638" s="10" t="s">
        <v>1337</v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4224.974352</v>
      </c>
      <c r="N638" s="11" t="n">
        <v>3965.044318</v>
      </c>
      <c r="O638" s="11" t="n">
        <v>3964.972788</v>
      </c>
      <c r="P638" s="11" t="n">
        <v>3965.078142</v>
      </c>
      <c r="Q638" s="11" t="n">
        <v>1689.942498</v>
      </c>
      <c r="R638" s="11" t="n">
        <v>1689.942885</v>
      </c>
      <c r="S638" s="11" t="n">
        <v>1689.97248</v>
      </c>
      <c r="T638" s="11" t="n">
        <v>1560.057153</v>
      </c>
      <c r="U638" s="11" t="n">
        <v>1559.926212</v>
      </c>
      <c r="V638" s="11" t="n">
        <v>1624.909664</v>
      </c>
      <c r="W638" s="11" t="n">
        <v>1560.010366</v>
      </c>
      <c r="X638" s="11" t="n">
        <v>1560.029576</v>
      </c>
      <c r="Y638" s="11" t="n">
        <v>1560.010848</v>
      </c>
      <c r="Z638" s="11" t="n">
        <v>1494.95925</v>
      </c>
      <c r="AA638" s="11" t="n">
        <v>2989.982704</v>
      </c>
      <c r="AB638" s="11" t="n">
        <v>1553.2748</v>
      </c>
      <c r="AC638" s="11" t="n">
        <v>1485.7561</v>
      </c>
      <c r="AD638" s="11" t="n">
        <v>1553.14908</v>
      </c>
      <c r="AE638" s="11" t="n">
        <v>1080.4244</v>
      </c>
      <c r="AF638" s="11" t="n">
        <v>1080.49502</v>
      </c>
      <c r="AG638" s="11" t="n">
        <v>1080.41085</v>
      </c>
      <c r="AH638" s="11" t="n">
        <v>1080.45156</v>
      </c>
      <c r="AI638" s="11" t="n">
        <v>1080.50283</v>
      </c>
      <c r="AJ638" s="11" t="n">
        <v>1080.5205</v>
      </c>
      <c r="AK638" s="11" t="n">
        <v>1148.000173</v>
      </c>
      <c r="AL638" s="11" t="n">
        <v>1080.42037</v>
      </c>
      <c r="AM638" s="11" t="n">
        <v>1080.436664</v>
      </c>
      <c r="AN638" s="11" t="n">
        <v>1120.268196</v>
      </c>
      <c r="AO638" s="11" t="n">
        <v>1120.25952</v>
      </c>
      <c r="AP638" s="11" t="n">
        <v>1120.298651</v>
      </c>
      <c r="AQ638" s="11" t="n">
        <v>1120.270436</v>
      </c>
      <c r="AR638" s="11" t="n">
        <v>1120.283784</v>
      </c>
      <c r="AS638" s="11" t="n">
        <v>1120.277416</v>
      </c>
    </row>
    <row r="639" customFormat="false" ht="15" hidden="false" customHeight="false" outlineLevel="0" collapsed="false">
      <c r="A639" s="10" t="s">
        <v>1338</v>
      </c>
      <c r="B639" s="10" t="n">
        <v>1</v>
      </c>
      <c r="C639" s="10" t="s">
        <v>1339</v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  <c r="P639" s="11" t="n">
        <v>0</v>
      </c>
      <c r="Q639" s="11" t="n">
        <v>0</v>
      </c>
      <c r="R639" s="11" t="n">
        <v>0</v>
      </c>
      <c r="S639" s="11" t="n">
        <v>0</v>
      </c>
      <c r="T639" s="11" t="n">
        <v>0</v>
      </c>
      <c r="U639" s="11" t="n">
        <v>0</v>
      </c>
      <c r="V639" s="11" t="n">
        <v>0</v>
      </c>
      <c r="W639" s="11" t="n">
        <v>0</v>
      </c>
      <c r="X639" s="11" t="n">
        <v>0</v>
      </c>
      <c r="Y639" s="11" t="n">
        <v>0</v>
      </c>
      <c r="Z639" s="11" t="n">
        <v>0</v>
      </c>
      <c r="AA639" s="11" t="n">
        <v>0</v>
      </c>
      <c r="AB639" s="11" t="n">
        <v>0</v>
      </c>
      <c r="AC639" s="11" t="n">
        <v>0</v>
      </c>
      <c r="AD639" s="11" t="n">
        <v>0</v>
      </c>
      <c r="AE639" s="11" t="n">
        <v>0</v>
      </c>
      <c r="AF639" s="11" t="n">
        <v>0</v>
      </c>
      <c r="AG639" s="11" t="n">
        <v>0</v>
      </c>
      <c r="AH639" s="11" t="n">
        <v>0</v>
      </c>
      <c r="AI639" s="11" t="n">
        <v>0</v>
      </c>
      <c r="AJ639" s="11" t="n">
        <v>0</v>
      </c>
      <c r="AK639" s="11" t="n">
        <v>0</v>
      </c>
      <c r="AL639" s="11" t="n">
        <v>0</v>
      </c>
      <c r="AM639" s="11" t="n">
        <v>0</v>
      </c>
      <c r="AN639" s="11" t="n">
        <v>0</v>
      </c>
      <c r="AO639" s="11" t="n">
        <v>0</v>
      </c>
      <c r="AP639" s="11" t="n">
        <v>0</v>
      </c>
      <c r="AQ639" s="11" t="n">
        <v>0</v>
      </c>
      <c r="AR639" s="11" t="n">
        <v>0</v>
      </c>
      <c r="AS639" s="11" t="n">
        <v>13459.955512</v>
      </c>
    </row>
    <row r="640" customFormat="false" ht="15" hidden="false" customHeight="false" outlineLevel="0" collapsed="false">
      <c r="A640" s="10" t="s">
        <v>1340</v>
      </c>
      <c r="B640" s="10" t="n">
        <v>1</v>
      </c>
      <c r="C640" s="10" t="s">
        <v>1341</v>
      </c>
      <c r="D640" s="11" t="n">
        <v>14001.008976</v>
      </c>
      <c r="E640" s="11" t="n">
        <v>13884.025596</v>
      </c>
      <c r="F640" s="11" t="n">
        <v>14196.06529</v>
      </c>
      <c r="G640" s="11" t="n">
        <v>14235.059718</v>
      </c>
      <c r="H640" s="11" t="n">
        <v>14507.949155</v>
      </c>
      <c r="I640" s="11" t="n">
        <v>14196.00009</v>
      </c>
      <c r="J640" s="11" t="n">
        <v>13532.957328</v>
      </c>
      <c r="K640" s="11" t="n">
        <v>17627.949626</v>
      </c>
      <c r="L640" s="11" t="n">
        <v>17900.944605</v>
      </c>
      <c r="M640" s="11" t="n">
        <v>17862.007758</v>
      </c>
      <c r="N640" s="11" t="n">
        <v>17667.006772</v>
      </c>
      <c r="O640" s="11" t="n">
        <v>17432.954686</v>
      </c>
      <c r="P640" s="11" t="n">
        <v>17822.935251</v>
      </c>
      <c r="Q640" s="11" t="n">
        <v>17862.005013</v>
      </c>
      <c r="R640" s="11" t="n">
        <v>17472.06096</v>
      </c>
      <c r="S640" s="11" t="n">
        <v>17472.07168</v>
      </c>
      <c r="T640" s="11" t="n">
        <v>17432.930801</v>
      </c>
      <c r="U640" s="11" t="n">
        <v>17276.915136</v>
      </c>
      <c r="V640" s="11" t="n">
        <v>16847.984416</v>
      </c>
      <c r="W640" s="11" t="n">
        <v>30809.956856</v>
      </c>
      <c r="X640" s="11" t="n">
        <v>32213.901998</v>
      </c>
      <c r="Y640" s="11" t="n">
        <v>32369.9244</v>
      </c>
      <c r="Z640" s="11" t="n">
        <v>32448.06501</v>
      </c>
      <c r="AA640" s="11" t="n">
        <v>31940.971838</v>
      </c>
      <c r="AB640" s="11" t="n">
        <v>33609.3428</v>
      </c>
      <c r="AC640" s="11" t="n">
        <v>33690.5512</v>
      </c>
      <c r="AD640" s="11" t="n">
        <v>0</v>
      </c>
      <c r="AE640" s="11" t="n">
        <v>33284.2378</v>
      </c>
      <c r="AF640" s="11" t="n">
        <v>33853.13054</v>
      </c>
      <c r="AG640" s="11" t="n">
        <v>33528.0513</v>
      </c>
      <c r="AH640" s="11" t="n">
        <v>33202.83283</v>
      </c>
      <c r="AI640" s="11" t="n">
        <v>38729.9781</v>
      </c>
      <c r="AJ640" s="11" t="n">
        <v>37104.2301</v>
      </c>
      <c r="AK640" s="11" t="n">
        <v>37022.959534</v>
      </c>
      <c r="AL640" s="11" t="n">
        <v>37226.259886</v>
      </c>
      <c r="AM640" s="11" t="n">
        <v>37185.687907</v>
      </c>
      <c r="AN640" s="11" t="n">
        <v>38642.356682</v>
      </c>
      <c r="AO640" s="11" t="n">
        <v>39611.66568</v>
      </c>
      <c r="AP640" s="11" t="n">
        <v>40033.067424</v>
      </c>
      <c r="AQ640" s="11" t="n">
        <v>38347.421896</v>
      </c>
      <c r="AR640" s="11" t="n">
        <v>38768.881284</v>
      </c>
      <c r="AS640" s="11" t="n">
        <v>38347.405728</v>
      </c>
    </row>
    <row r="641" customFormat="false" ht="15" hidden="false" customHeight="false" outlineLevel="0" collapsed="false">
      <c r="A641" s="10" t="s">
        <v>1342</v>
      </c>
      <c r="B641" s="10" t="n">
        <v>1</v>
      </c>
      <c r="C641" s="10" t="s">
        <v>1343</v>
      </c>
      <c r="D641" s="11" t="n">
        <v>1797.548652</v>
      </c>
      <c r="E641" s="11" t="n">
        <v>1540.849698</v>
      </c>
      <c r="F641" s="11" t="n">
        <v>1797.540793</v>
      </c>
      <c r="G641" s="11" t="n">
        <v>1861.774227</v>
      </c>
      <c r="H641" s="11" t="n">
        <v>1669.160892</v>
      </c>
      <c r="I641" s="11" t="n">
        <v>1797.55102</v>
      </c>
      <c r="J641" s="11" t="n">
        <v>1669.173768</v>
      </c>
      <c r="K641" s="11" t="n">
        <v>1604.946224</v>
      </c>
      <c r="L641" s="11" t="n">
        <v>1540.732365</v>
      </c>
      <c r="M641" s="11" t="n">
        <v>1733.424732</v>
      </c>
      <c r="N641" s="11" t="n">
        <v>1861.722701</v>
      </c>
      <c r="O641" s="11" t="n">
        <v>1797.569375</v>
      </c>
      <c r="P641" s="11" t="n">
        <v>2953.1196</v>
      </c>
      <c r="Q641" s="11" t="n">
        <v>3852.029562</v>
      </c>
      <c r="R641" s="11" t="n">
        <v>3017.31801</v>
      </c>
      <c r="S641" s="11" t="n">
        <v>2953.15328</v>
      </c>
      <c r="T641" s="11" t="n">
        <v>2889.013567</v>
      </c>
      <c r="U641" s="11" t="n">
        <v>3017.417208</v>
      </c>
      <c r="V641" s="11" t="n">
        <v>3017.314368</v>
      </c>
      <c r="W641" s="11" t="n">
        <v>2760.506458</v>
      </c>
      <c r="X641" s="11" t="n">
        <v>2696.386304</v>
      </c>
      <c r="Y641" s="11" t="n">
        <v>0</v>
      </c>
      <c r="Z641" s="11" t="n">
        <v>0</v>
      </c>
      <c r="AA641" s="11" t="n">
        <v>0</v>
      </c>
      <c r="AB641" s="11" t="n">
        <v>0</v>
      </c>
      <c r="AC641" s="11" t="n">
        <v>0</v>
      </c>
      <c r="AD641" s="11" t="n">
        <v>0</v>
      </c>
      <c r="AE641" s="11" t="n">
        <v>0</v>
      </c>
      <c r="AF641" s="11" t="n">
        <v>2519.93284</v>
      </c>
      <c r="AG641" s="11" t="n">
        <v>0</v>
      </c>
      <c r="AH641" s="11" t="n">
        <v>200.75196</v>
      </c>
      <c r="AI641" s="11" t="n">
        <v>0</v>
      </c>
      <c r="AJ641" s="11" t="n">
        <v>0</v>
      </c>
      <c r="AK641" s="11" t="n">
        <v>0</v>
      </c>
      <c r="AL641" s="11" t="n">
        <v>0</v>
      </c>
      <c r="AM641" s="11" t="n">
        <v>0</v>
      </c>
      <c r="AN641" s="11" t="n">
        <v>0</v>
      </c>
      <c r="AO641" s="11" t="n">
        <v>0</v>
      </c>
      <c r="AP641" s="11" t="n">
        <v>0</v>
      </c>
      <c r="AQ641" s="11" t="n">
        <v>0</v>
      </c>
      <c r="AR641" s="11" t="n">
        <v>0</v>
      </c>
      <c r="AS641" s="11" t="n">
        <v>0</v>
      </c>
    </row>
    <row r="642" customFormat="false" ht="15" hidden="false" customHeight="false" outlineLevel="0" collapsed="false">
      <c r="A642" s="10" t="s">
        <v>1344</v>
      </c>
      <c r="B642" s="10" t="n">
        <v>1</v>
      </c>
      <c r="C642" s="10" t="s">
        <v>1345</v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  <c r="P642" s="11" t="n">
        <v>0</v>
      </c>
      <c r="Q642" s="11" t="n">
        <v>109.916349</v>
      </c>
      <c r="R642" s="11" t="n">
        <v>0</v>
      </c>
      <c r="S642" s="11" t="n">
        <v>638.05952</v>
      </c>
      <c r="T642" s="11" t="n">
        <v>615.986049</v>
      </c>
      <c r="U642" s="11" t="n">
        <v>616.085184</v>
      </c>
      <c r="V642" s="11" t="n">
        <v>594.012672</v>
      </c>
      <c r="W642" s="11" t="n">
        <v>593.90251</v>
      </c>
      <c r="X642" s="11" t="n">
        <v>593.968858</v>
      </c>
      <c r="Y642" s="11" t="n">
        <v>857.98592</v>
      </c>
      <c r="Z642" s="11" t="n">
        <v>792.07329</v>
      </c>
      <c r="AA642" s="11" t="n">
        <v>792.013556</v>
      </c>
      <c r="AB642" s="11" t="n">
        <v>792.044</v>
      </c>
      <c r="AC642" s="11" t="n">
        <v>792.0474</v>
      </c>
      <c r="AD642" s="11" t="n">
        <v>879.96132</v>
      </c>
      <c r="AE642" s="11" t="n">
        <v>836.066</v>
      </c>
      <c r="AF642" s="11" t="n">
        <v>703.99104</v>
      </c>
      <c r="AG642" s="11" t="n">
        <v>704.0328</v>
      </c>
      <c r="AH642" s="11" t="n">
        <v>1034.02297</v>
      </c>
      <c r="AI642" s="11" t="n">
        <v>901.94121</v>
      </c>
      <c r="AJ642" s="11" t="n">
        <v>880.00965</v>
      </c>
      <c r="AK642" s="11" t="n">
        <v>1078.011393</v>
      </c>
      <c r="AL642" s="11" t="n">
        <v>1034.011821</v>
      </c>
      <c r="AM642" s="11" t="n">
        <v>923.981954</v>
      </c>
      <c r="AN642" s="11" t="n">
        <v>958.037914</v>
      </c>
      <c r="AO642" s="11" t="n">
        <v>935.2752</v>
      </c>
      <c r="AP642" s="11" t="n">
        <v>1003.687639</v>
      </c>
      <c r="AQ642" s="11" t="n">
        <v>935.196006</v>
      </c>
      <c r="AR642" s="11" t="n">
        <v>0</v>
      </c>
      <c r="AS642" s="11" t="n">
        <v>0</v>
      </c>
    </row>
    <row r="643" customFormat="false" ht="15" hidden="false" customHeight="false" outlineLevel="0" collapsed="false">
      <c r="A643" s="10" t="s">
        <v>1346</v>
      </c>
      <c r="B643" s="10" t="n">
        <v>1</v>
      </c>
      <c r="C643" s="10" t="s">
        <v>1347</v>
      </c>
      <c r="D643" s="11" t="n">
        <v>2728.532736</v>
      </c>
      <c r="E643" s="11" t="n">
        <v>2995.94328</v>
      </c>
      <c r="F643" s="11" t="n">
        <v>0</v>
      </c>
      <c r="G643" s="11" t="n">
        <v>2781.928314</v>
      </c>
      <c r="H643" s="11" t="n">
        <v>3263.559495</v>
      </c>
      <c r="I643" s="11" t="n">
        <v>3691.5827</v>
      </c>
      <c r="J643" s="11" t="n">
        <v>3263.41662</v>
      </c>
      <c r="K643" s="11" t="n">
        <v>3263.479968</v>
      </c>
      <c r="L643" s="11" t="n">
        <v>3905.503605</v>
      </c>
      <c r="M643" s="11" t="n">
        <v>4922.030076</v>
      </c>
      <c r="N643" s="11" t="n">
        <v>5349.93611</v>
      </c>
      <c r="O643" s="11" t="n">
        <v>5403.535837</v>
      </c>
      <c r="P643" s="11" t="n">
        <v>7921.399941</v>
      </c>
      <c r="Q643" s="11" t="n">
        <v>7528.158777</v>
      </c>
      <c r="R643" s="11" t="n">
        <v>7134.91008</v>
      </c>
      <c r="S643" s="11" t="n">
        <v>7078.74944</v>
      </c>
      <c r="T643" s="11" t="n">
        <v>6404.525469</v>
      </c>
      <c r="U643" s="11" t="n">
        <v>6966.331632</v>
      </c>
      <c r="V643" s="11" t="n">
        <v>7247.217104</v>
      </c>
      <c r="W643" s="11" t="n">
        <v>7584.303606</v>
      </c>
      <c r="X643" s="11" t="n">
        <v>7977.531354</v>
      </c>
      <c r="Y643" s="11" t="n">
        <v>7471.894672</v>
      </c>
      <c r="Z643" s="11" t="n">
        <v>6910.07922</v>
      </c>
      <c r="AA643" s="11" t="n">
        <v>7191.054098</v>
      </c>
      <c r="AB643" s="11" t="n">
        <v>8431.236</v>
      </c>
      <c r="AC643" s="11" t="n">
        <v>8548.2814</v>
      </c>
      <c r="AD643" s="11" t="n">
        <v>9602.21304</v>
      </c>
      <c r="AE643" s="11" t="n">
        <v>8899.6974</v>
      </c>
      <c r="AF643" s="11" t="n">
        <v>9836.38358</v>
      </c>
      <c r="AG643" s="11" t="n">
        <v>8958.09975</v>
      </c>
      <c r="AH643" s="11" t="n">
        <v>9250.94355</v>
      </c>
      <c r="AI643" s="11" t="n">
        <v>10129.17816</v>
      </c>
      <c r="AJ643" s="11" t="n">
        <v>10656.06015</v>
      </c>
      <c r="AK643" s="11" t="n">
        <v>11007.393284</v>
      </c>
      <c r="AL643" s="11" t="n">
        <v>12646.788185</v>
      </c>
      <c r="AM643" s="11" t="n">
        <v>12881.078124</v>
      </c>
      <c r="AN643" s="11" t="n">
        <v>14449.01162</v>
      </c>
      <c r="AO643" s="11" t="n">
        <v>12506.286</v>
      </c>
      <c r="AP643" s="11" t="n">
        <v>13052.647205</v>
      </c>
      <c r="AQ643" s="11" t="n">
        <v>14206.172906</v>
      </c>
      <c r="AR643" s="11" t="n">
        <v>11049.300801</v>
      </c>
      <c r="AS643" s="11" t="n">
        <v>10867.093472</v>
      </c>
    </row>
    <row r="644" customFormat="false" ht="15" hidden="false" customHeight="false" outlineLevel="0" collapsed="false">
      <c r="A644" s="10" t="s">
        <v>1348</v>
      </c>
      <c r="B644" s="10" t="n">
        <v>1</v>
      </c>
      <c r="C644" s="10" t="s">
        <v>1349</v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  <c r="P644" s="11" t="n">
        <v>0</v>
      </c>
      <c r="Q644" s="11" t="n">
        <v>0</v>
      </c>
      <c r="R644" s="11" t="n">
        <v>0</v>
      </c>
      <c r="S644" s="11" t="n">
        <v>0</v>
      </c>
      <c r="T644" s="11" t="n">
        <v>0</v>
      </c>
      <c r="U644" s="11" t="n">
        <v>0</v>
      </c>
      <c r="V644" s="11" t="n">
        <v>0</v>
      </c>
      <c r="W644" s="11" t="n">
        <v>0</v>
      </c>
      <c r="X644" s="11" t="n">
        <v>0</v>
      </c>
      <c r="Y644" s="11" t="n">
        <v>0</v>
      </c>
      <c r="Z644" s="11" t="n">
        <v>0</v>
      </c>
      <c r="AA644" s="11" t="n">
        <v>0</v>
      </c>
      <c r="AB644" s="11" t="n">
        <v>0</v>
      </c>
      <c r="AC644" s="11" t="n">
        <v>0</v>
      </c>
      <c r="AD644" s="11" t="n">
        <v>0</v>
      </c>
      <c r="AE644" s="11" t="n">
        <v>0</v>
      </c>
      <c r="AF644" s="11" t="n">
        <v>0</v>
      </c>
      <c r="AG644" s="11" t="n">
        <v>0</v>
      </c>
      <c r="AH644" s="11" t="n">
        <v>0</v>
      </c>
      <c r="AI644" s="11" t="n">
        <v>0</v>
      </c>
      <c r="AJ644" s="11" t="n">
        <v>0</v>
      </c>
      <c r="AK644" s="11" t="n">
        <v>0</v>
      </c>
      <c r="AL644" s="11" t="n">
        <v>0</v>
      </c>
      <c r="AM644" s="11" t="n">
        <v>0</v>
      </c>
      <c r="AN644" s="11" t="n">
        <v>0</v>
      </c>
      <c r="AO644" s="11" t="n">
        <v>0</v>
      </c>
      <c r="AP644" s="11" t="n">
        <v>0</v>
      </c>
      <c r="AQ644" s="11" t="n">
        <v>0</v>
      </c>
      <c r="AR644" s="11" t="n">
        <v>0</v>
      </c>
      <c r="AS644" s="11" t="n">
        <v>0</v>
      </c>
    </row>
    <row r="645" customFormat="false" ht="15" hidden="false" customHeight="false" outlineLevel="0" collapsed="false">
      <c r="A645" s="10" t="s">
        <v>1350</v>
      </c>
      <c r="B645" s="10" t="n">
        <v>1</v>
      </c>
      <c r="C645" s="10" t="s">
        <v>1351</v>
      </c>
      <c r="D645" s="11" t="n">
        <v>802.520676</v>
      </c>
      <c r="E645" s="11" t="n">
        <v>802.537386</v>
      </c>
      <c r="F645" s="11" t="n">
        <v>802.567302</v>
      </c>
      <c r="G645" s="11" t="n">
        <v>802.541763</v>
      </c>
      <c r="H645" s="11" t="n">
        <v>802.41322</v>
      </c>
      <c r="I645" s="11" t="n">
        <v>802.465915</v>
      </c>
      <c r="J645" s="11" t="n">
        <v>802.545156</v>
      </c>
      <c r="K645" s="11" t="n">
        <v>802.473112</v>
      </c>
      <c r="L645" s="11" t="n">
        <v>802.534545</v>
      </c>
      <c r="M645" s="11" t="n">
        <v>802.571676</v>
      </c>
      <c r="N645" s="11" t="n">
        <v>802.576456</v>
      </c>
      <c r="O645" s="11" t="n">
        <v>802.434969</v>
      </c>
      <c r="P645" s="11" t="n">
        <v>842.669244</v>
      </c>
      <c r="Q645" s="11" t="n">
        <v>842.578047</v>
      </c>
      <c r="R645" s="11" t="n">
        <v>842.57307</v>
      </c>
      <c r="S645" s="11" t="n">
        <v>842.688</v>
      </c>
      <c r="T645" s="11" t="n">
        <v>842.67841</v>
      </c>
      <c r="U645" s="11" t="n">
        <v>842.695464</v>
      </c>
      <c r="V645" s="11" t="n">
        <v>842.642976</v>
      </c>
      <c r="W645" s="11" t="n">
        <v>842.568202</v>
      </c>
      <c r="X645" s="11" t="n">
        <v>842.62072</v>
      </c>
      <c r="Y645" s="11" t="n">
        <v>842.550192</v>
      </c>
      <c r="Z645" s="11" t="n">
        <v>842.68761</v>
      </c>
      <c r="AA645" s="11" t="n">
        <v>842.602056</v>
      </c>
      <c r="AB645" s="11" t="n">
        <v>878.0728</v>
      </c>
      <c r="AC645" s="11" t="n">
        <v>878.0681</v>
      </c>
      <c r="AD645" s="11" t="n">
        <v>878.12424</v>
      </c>
      <c r="AE645" s="11" t="n">
        <v>878.163</v>
      </c>
      <c r="AF645" s="11" t="n">
        <v>878.059</v>
      </c>
      <c r="AG645" s="11" t="n">
        <v>878.1525</v>
      </c>
      <c r="AH645" s="11" t="n">
        <v>878.19584</v>
      </c>
      <c r="AI645" s="11" t="n">
        <v>878.08329</v>
      </c>
      <c r="AJ645" s="11" t="n">
        <v>878.17515</v>
      </c>
      <c r="AK645" s="11" t="n">
        <v>878.175008</v>
      </c>
      <c r="AL645" s="11" t="n">
        <v>878.093771</v>
      </c>
      <c r="AM645" s="11" t="n">
        <v>878.124539</v>
      </c>
      <c r="AN645" s="11" t="n">
        <v>910.454962</v>
      </c>
      <c r="AO645" s="11" t="n">
        <v>910.42656</v>
      </c>
      <c r="AP645" s="11" t="n">
        <v>910.435044</v>
      </c>
      <c r="AQ645" s="11" t="n">
        <v>910.46094</v>
      </c>
      <c r="AR645" s="11" t="n">
        <v>910.49022</v>
      </c>
      <c r="AS645" s="11" t="n">
        <v>910.433232</v>
      </c>
    </row>
    <row r="646" customFormat="false" ht="15" hidden="false" customHeight="false" outlineLevel="0" collapsed="false">
      <c r="A646" s="10" t="s">
        <v>1352</v>
      </c>
      <c r="B646" s="10" t="n">
        <v>1</v>
      </c>
      <c r="C646" s="10" t="s">
        <v>1353</v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  <c r="P646" s="11" t="n">
        <v>0</v>
      </c>
      <c r="Q646" s="11" t="n">
        <v>0</v>
      </c>
      <c r="R646" s="11" t="n">
        <v>0</v>
      </c>
      <c r="S646" s="11" t="n">
        <v>0</v>
      </c>
      <c r="T646" s="11" t="n">
        <v>0</v>
      </c>
      <c r="U646" s="11" t="n">
        <v>0</v>
      </c>
      <c r="V646" s="11" t="n">
        <v>0</v>
      </c>
      <c r="W646" s="11" t="n">
        <v>0</v>
      </c>
      <c r="X646" s="11" t="n">
        <v>0</v>
      </c>
      <c r="Y646" s="11" t="n">
        <v>0</v>
      </c>
      <c r="Z646" s="11" t="n">
        <v>0</v>
      </c>
      <c r="AA646" s="11" t="n">
        <v>0</v>
      </c>
      <c r="AB646" s="11" t="n">
        <v>0</v>
      </c>
      <c r="AC646" s="11" t="n">
        <v>0</v>
      </c>
      <c r="AD646" s="11" t="n">
        <v>0</v>
      </c>
      <c r="AE646" s="11" t="n">
        <v>0</v>
      </c>
      <c r="AF646" s="11" t="n">
        <v>0</v>
      </c>
      <c r="AG646" s="11" t="n">
        <v>0</v>
      </c>
      <c r="AH646" s="11" t="n">
        <v>0</v>
      </c>
      <c r="AI646" s="11" t="n">
        <v>3079.90836</v>
      </c>
      <c r="AJ646" s="11" t="n">
        <v>2959.96575</v>
      </c>
      <c r="AK646" s="11" t="n">
        <v>2719.985008</v>
      </c>
      <c r="AL646" s="11" t="n">
        <v>2920.069927</v>
      </c>
      <c r="AM646" s="11" t="n">
        <v>2919.948421</v>
      </c>
      <c r="AN646" s="11" t="n">
        <v>3193.919452</v>
      </c>
      <c r="AO646" s="11" t="n">
        <v>3193.91304</v>
      </c>
      <c r="AP646" s="11" t="n">
        <v>3111.015213</v>
      </c>
      <c r="AQ646" s="11" t="n">
        <v>3235.381718</v>
      </c>
      <c r="AR646" s="11" t="n">
        <v>3318.442587</v>
      </c>
      <c r="AS646" s="11" t="n">
        <v>3152.563208</v>
      </c>
    </row>
    <row r="647" customFormat="false" ht="15" hidden="false" customHeight="false" outlineLevel="0" collapsed="false">
      <c r="A647" s="10" t="s">
        <v>1354</v>
      </c>
      <c r="B647" s="10" t="n">
        <v>1</v>
      </c>
      <c r="C647" s="10" t="s">
        <v>1355</v>
      </c>
      <c r="D647" s="11" t="n">
        <v>749.933316</v>
      </c>
      <c r="E647" s="11" t="n">
        <v>750.089976</v>
      </c>
      <c r="F647" s="11" t="n">
        <v>750.076432</v>
      </c>
      <c r="G647" s="11" t="n">
        <v>0</v>
      </c>
      <c r="H647" s="11" t="n">
        <v>582.544928</v>
      </c>
      <c r="I647" s="11" t="n">
        <v>582.64739</v>
      </c>
      <c r="J647" s="11" t="n">
        <v>582.592044</v>
      </c>
      <c r="K647" s="11" t="n">
        <v>582.596819</v>
      </c>
      <c r="L647" s="11" t="n">
        <v>582.555825</v>
      </c>
      <c r="M647" s="11" t="n">
        <v>582.68655</v>
      </c>
      <c r="N647" s="11" t="n">
        <v>582.659494</v>
      </c>
      <c r="O647" s="11" t="n">
        <v>582.666252</v>
      </c>
      <c r="P647" s="11" t="n">
        <v>582.554349</v>
      </c>
      <c r="Q647" s="11" t="n">
        <v>582.573744</v>
      </c>
      <c r="R647" s="11" t="n">
        <v>582.55641</v>
      </c>
      <c r="S647" s="11" t="n">
        <v>582.56128</v>
      </c>
      <c r="T647" s="11" t="n">
        <v>1006.297055</v>
      </c>
      <c r="U647" s="11" t="n">
        <v>1006.297032</v>
      </c>
      <c r="V647" s="11" t="n">
        <v>1006.333968</v>
      </c>
      <c r="W647" s="11" t="n">
        <v>1006.36235</v>
      </c>
      <c r="X647" s="11" t="n">
        <v>1006.419888</v>
      </c>
      <c r="Y647" s="11" t="n">
        <v>1006.32928</v>
      </c>
      <c r="Z647" s="11" t="n">
        <v>1006.36779</v>
      </c>
      <c r="AA647" s="11" t="n">
        <v>1006.306442</v>
      </c>
      <c r="AB647" s="11" t="n">
        <v>1006.2888</v>
      </c>
      <c r="AC647" s="11" t="n">
        <v>1006.3806</v>
      </c>
      <c r="AD647" s="11" t="n">
        <v>1006.3116</v>
      </c>
      <c r="AE647" s="11" t="n">
        <v>1006.412</v>
      </c>
      <c r="AF647" s="11" t="n">
        <v>0</v>
      </c>
      <c r="AG647" s="11" t="n">
        <v>0</v>
      </c>
      <c r="AH647" s="11" t="n">
        <v>0</v>
      </c>
      <c r="AI647" s="11" t="n">
        <v>0</v>
      </c>
      <c r="AJ647" s="11" t="n">
        <v>0</v>
      </c>
      <c r="AK647" s="11" t="n">
        <v>0</v>
      </c>
      <c r="AL647" s="11" t="n">
        <v>0</v>
      </c>
      <c r="AM647" s="11" t="n">
        <v>0</v>
      </c>
      <c r="AN647" s="11" t="n">
        <v>0</v>
      </c>
      <c r="AO647" s="11" t="n">
        <v>0</v>
      </c>
      <c r="AP647" s="11" t="n">
        <v>0</v>
      </c>
      <c r="AQ647" s="11" t="n">
        <v>0</v>
      </c>
      <c r="AR647" s="11" t="n">
        <v>0</v>
      </c>
      <c r="AS647" s="11" t="n">
        <v>0</v>
      </c>
    </row>
    <row r="648" customFormat="false" ht="15" hidden="false" customHeight="false" outlineLevel="0" collapsed="false">
      <c r="A648" s="10" t="s">
        <v>1356</v>
      </c>
      <c r="B648" s="10" t="n">
        <v>1</v>
      </c>
      <c r="C648" s="10" t="s">
        <v>1357</v>
      </c>
      <c r="D648" s="11" t="n">
        <v>0</v>
      </c>
      <c r="E648" s="11" t="n">
        <v>0</v>
      </c>
      <c r="F648" s="11" t="n">
        <v>0</v>
      </c>
      <c r="G648" s="11" t="n">
        <v>0</v>
      </c>
      <c r="H648" s="11" t="n">
        <v>0</v>
      </c>
      <c r="I648" s="11" t="n">
        <v>3840.06712</v>
      </c>
      <c r="J648" s="11" t="n">
        <v>0</v>
      </c>
      <c r="K648" s="11" t="n">
        <v>4020.068766</v>
      </c>
      <c r="L648" s="11" t="n">
        <v>4020.075855</v>
      </c>
      <c r="M648" s="11" t="n">
        <v>4200.040788</v>
      </c>
      <c r="N648" s="11" t="n">
        <v>4259.987724</v>
      </c>
      <c r="O648" s="11" t="n">
        <v>4019.957263</v>
      </c>
      <c r="P648" s="11" t="n">
        <v>4260.046716</v>
      </c>
      <c r="Q648" s="11" t="n">
        <v>4200.06951</v>
      </c>
      <c r="R648" s="11" t="n">
        <v>4020.00312</v>
      </c>
      <c r="S648" s="11" t="n">
        <v>3959.95264</v>
      </c>
      <c r="T648" s="11" t="n">
        <v>0</v>
      </c>
      <c r="U648" s="11" t="n">
        <v>3959.968584</v>
      </c>
      <c r="V648" s="11" t="n">
        <v>4020.08576</v>
      </c>
      <c r="W648" s="11" t="n">
        <v>4079.98135</v>
      </c>
      <c r="X648" s="11" t="n">
        <v>4199.913042</v>
      </c>
      <c r="Y648" s="11" t="n">
        <v>4019.904592</v>
      </c>
      <c r="Z648" s="11" t="n">
        <v>4019.96073</v>
      </c>
      <c r="AA648" s="11" t="n">
        <v>3899.968642</v>
      </c>
      <c r="AB648" s="11" t="n">
        <v>4502.2428</v>
      </c>
      <c r="AC648" s="11" t="n">
        <v>4126.9406</v>
      </c>
      <c r="AD648" s="11" t="n">
        <v>5252.61996</v>
      </c>
      <c r="AE648" s="11" t="n">
        <v>5252.5308</v>
      </c>
      <c r="AF648" s="11" t="n">
        <v>5565.15724</v>
      </c>
      <c r="AG648" s="11" t="n">
        <v>5752.7487</v>
      </c>
      <c r="AH648" s="11" t="n">
        <v>4939.8516</v>
      </c>
      <c r="AI648" s="11" t="n">
        <v>4877.26713</v>
      </c>
      <c r="AJ648" s="11" t="n">
        <v>5002.3146</v>
      </c>
      <c r="AK648" s="11" t="n">
        <v>5315.095298</v>
      </c>
      <c r="AL648" s="11" t="n">
        <v>6002.844925</v>
      </c>
      <c r="AM648" s="11" t="n">
        <v>6440.539062</v>
      </c>
      <c r="AN648" s="11" t="n">
        <v>7456.558902</v>
      </c>
      <c r="AO648" s="11" t="n">
        <v>5381.80128</v>
      </c>
      <c r="AP648" s="11" t="n">
        <v>5641.148242</v>
      </c>
      <c r="AQ648" s="11" t="n">
        <v>12578.92133</v>
      </c>
      <c r="AR648" s="11" t="n">
        <v>6289.479495</v>
      </c>
      <c r="AS648" s="11" t="n">
        <v>6483.992768</v>
      </c>
    </row>
    <row r="649" customFormat="false" ht="15" hidden="false" customHeight="false" outlineLevel="0" collapsed="false">
      <c r="A649" s="10" t="s">
        <v>1358</v>
      </c>
      <c r="B649" s="10" t="n">
        <v>1</v>
      </c>
      <c r="C649" s="10" t="s">
        <v>1359</v>
      </c>
      <c r="D649" s="11" t="n">
        <v>0</v>
      </c>
      <c r="E649" s="11" t="n">
        <v>0</v>
      </c>
      <c r="F649" s="11" t="n">
        <v>0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  <c r="P649" s="11" t="n">
        <v>0</v>
      </c>
      <c r="Q649" s="11" t="n">
        <v>0</v>
      </c>
      <c r="R649" s="11" t="n">
        <v>0</v>
      </c>
      <c r="S649" s="11" t="n">
        <v>0</v>
      </c>
      <c r="T649" s="11" t="n">
        <v>0</v>
      </c>
      <c r="U649" s="11" t="n">
        <v>0</v>
      </c>
      <c r="V649" s="11" t="n">
        <v>0</v>
      </c>
      <c r="W649" s="11" t="n">
        <v>0</v>
      </c>
      <c r="X649" s="11" t="n">
        <v>0</v>
      </c>
      <c r="Y649" s="11" t="n">
        <v>0</v>
      </c>
      <c r="Z649" s="11" t="n">
        <v>0</v>
      </c>
      <c r="AA649" s="11" t="n">
        <v>749.923924</v>
      </c>
      <c r="AB649" s="11" t="n">
        <v>750.0636</v>
      </c>
      <c r="AC649" s="11" t="n">
        <v>749.9609</v>
      </c>
      <c r="AD649" s="11" t="n">
        <v>749.93688</v>
      </c>
      <c r="AE649" s="11" t="n">
        <v>749.914</v>
      </c>
      <c r="AF649" s="11" t="n">
        <v>749.92028</v>
      </c>
      <c r="AG649" s="11" t="n">
        <v>749.92335</v>
      </c>
      <c r="AH649" s="11" t="n">
        <v>750.0003</v>
      </c>
      <c r="AI649" s="11" t="n">
        <v>750.03336</v>
      </c>
      <c r="AJ649" s="11" t="n">
        <v>824.97465</v>
      </c>
      <c r="AK649" s="11" t="n">
        <v>975.054214</v>
      </c>
      <c r="AL649" s="11" t="n">
        <v>899.922298</v>
      </c>
      <c r="AM649" s="11" t="n">
        <v>975.054526</v>
      </c>
      <c r="AN649" s="11" t="n">
        <v>1010.965328</v>
      </c>
      <c r="AO649" s="11" t="n">
        <v>1088.68104</v>
      </c>
      <c r="AP649" s="11" t="n">
        <v>1166.472266</v>
      </c>
      <c r="AQ649" s="11" t="n">
        <v>1166.5829</v>
      </c>
      <c r="AR649" s="11" t="n">
        <v>933.165927</v>
      </c>
      <c r="AS649" s="11" t="n">
        <v>1011.067432</v>
      </c>
    </row>
    <row r="650" customFormat="false" ht="15" hidden="false" customHeight="false" outlineLevel="0" collapsed="false">
      <c r="A650" s="10" t="s">
        <v>1360</v>
      </c>
      <c r="B650" s="10" t="n">
        <v>1</v>
      </c>
      <c r="C650" s="10" t="s">
        <v>1361</v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0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  <c r="P650" s="11" t="n">
        <v>0</v>
      </c>
      <c r="Q650" s="11" t="n">
        <v>0</v>
      </c>
      <c r="R650" s="11" t="n">
        <v>0</v>
      </c>
      <c r="S650" s="11" t="n">
        <v>0</v>
      </c>
      <c r="T650" s="11" t="n">
        <v>0</v>
      </c>
      <c r="U650" s="11" t="n">
        <v>0</v>
      </c>
      <c r="V650" s="11" t="n">
        <v>4149.838528</v>
      </c>
      <c r="W650" s="11" t="n">
        <v>5379.428144</v>
      </c>
      <c r="X650" s="11" t="n">
        <v>5379.58205</v>
      </c>
      <c r="Y650" s="11" t="n">
        <v>5379.45144</v>
      </c>
      <c r="Z650" s="11" t="n">
        <v>5379.40422</v>
      </c>
      <c r="AA650" s="11" t="n">
        <v>5379.58109</v>
      </c>
      <c r="AB650" s="11" t="n">
        <v>5379.4884</v>
      </c>
      <c r="AC650" s="11" t="n">
        <v>6240.2988</v>
      </c>
      <c r="AD650" s="11" t="n">
        <v>5379.5826</v>
      </c>
      <c r="AE650" s="11" t="n">
        <v>462.088</v>
      </c>
      <c r="AF650" s="11" t="n">
        <v>461.99412</v>
      </c>
      <c r="AG650" s="11" t="n">
        <v>461.9271</v>
      </c>
      <c r="AH650" s="11" t="n">
        <v>462.03026</v>
      </c>
      <c r="AI650" s="11" t="n">
        <v>462.06081</v>
      </c>
      <c r="AJ650" s="11" t="n">
        <v>461.9271</v>
      </c>
      <c r="AK650" s="11" t="n">
        <v>0</v>
      </c>
      <c r="AL650" s="11" t="n">
        <v>0</v>
      </c>
      <c r="AM650" s="11" t="n">
        <v>0</v>
      </c>
      <c r="AN650" s="11" t="n">
        <v>0</v>
      </c>
      <c r="AO650" s="11" t="n">
        <v>0</v>
      </c>
      <c r="AP650" s="11" t="n">
        <v>0</v>
      </c>
      <c r="AQ650" s="11" t="n">
        <v>0</v>
      </c>
      <c r="AR650" s="11" t="n">
        <v>0</v>
      </c>
      <c r="AS650" s="11" t="n">
        <v>0</v>
      </c>
    </row>
    <row r="651" customFormat="false" ht="15" hidden="false" customHeight="false" outlineLevel="0" collapsed="false">
      <c r="A651" s="10" t="s">
        <v>1362</v>
      </c>
      <c r="B651" s="10" t="n">
        <v>1</v>
      </c>
      <c r="C651" s="10" t="s">
        <v>1363</v>
      </c>
      <c r="D651" s="11" t="n">
        <v>0</v>
      </c>
      <c r="E651" s="11" t="n">
        <v>0</v>
      </c>
      <c r="F651" s="11" t="n">
        <v>0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  <c r="P651" s="11" t="n">
        <v>0</v>
      </c>
      <c r="Q651" s="11" t="n">
        <v>0</v>
      </c>
      <c r="R651" s="11" t="n">
        <v>0</v>
      </c>
      <c r="S651" s="11" t="n">
        <v>0</v>
      </c>
      <c r="T651" s="11" t="n">
        <v>0</v>
      </c>
      <c r="U651" s="11" t="n">
        <v>0</v>
      </c>
      <c r="V651" s="11" t="n">
        <v>0</v>
      </c>
      <c r="W651" s="11" t="n">
        <v>913.558886</v>
      </c>
      <c r="X651" s="11" t="n">
        <v>913.49536</v>
      </c>
      <c r="Y651" s="11" t="n">
        <v>913.514448</v>
      </c>
      <c r="Z651" s="11" t="n">
        <v>913.50684</v>
      </c>
      <c r="AA651" s="11" t="n">
        <v>913.425956</v>
      </c>
      <c r="AB651" s="11" t="n">
        <v>913.4356</v>
      </c>
      <c r="AC651" s="11" t="n">
        <v>913.585</v>
      </c>
      <c r="AD651" s="11" t="n">
        <v>913.437</v>
      </c>
      <c r="AE651" s="11" t="n">
        <v>913.407</v>
      </c>
      <c r="AF651" s="11" t="n">
        <v>913.56732</v>
      </c>
      <c r="AG651" s="11" t="n">
        <v>913.46745</v>
      </c>
      <c r="AH651" s="11" t="n">
        <v>913.5342</v>
      </c>
      <c r="AI651" s="11" t="n">
        <v>0</v>
      </c>
      <c r="AJ651" s="11" t="n">
        <v>0</v>
      </c>
      <c r="AK651" s="11" t="n">
        <v>0</v>
      </c>
      <c r="AL651" s="11" t="n">
        <v>0</v>
      </c>
      <c r="AM651" s="11" t="n">
        <v>0</v>
      </c>
      <c r="AN651" s="11" t="n">
        <v>0</v>
      </c>
      <c r="AO651" s="11" t="n">
        <v>0</v>
      </c>
      <c r="AP651" s="11" t="n">
        <v>0</v>
      </c>
      <c r="AQ651" s="11" t="n">
        <v>0</v>
      </c>
      <c r="AR651" s="11" t="n">
        <v>0</v>
      </c>
      <c r="AS651" s="11" t="n">
        <v>0</v>
      </c>
    </row>
    <row r="652" customFormat="false" ht="15" hidden="false" customHeight="false" outlineLevel="0" collapsed="false">
      <c r="A652" s="10" t="s">
        <v>1364</v>
      </c>
      <c r="B652" s="10" t="n">
        <v>1</v>
      </c>
      <c r="C652" s="10" t="s">
        <v>1365</v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0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  <c r="P652" s="11" t="n">
        <v>0</v>
      </c>
      <c r="Q652" s="11" t="n">
        <v>0</v>
      </c>
      <c r="R652" s="11" t="n">
        <v>0</v>
      </c>
      <c r="S652" s="11" t="n">
        <v>0</v>
      </c>
      <c r="T652" s="11" t="n">
        <v>0</v>
      </c>
      <c r="U652" s="11" t="n">
        <v>0</v>
      </c>
      <c r="V652" s="11" t="n">
        <v>0</v>
      </c>
      <c r="W652" s="11" t="n">
        <v>0</v>
      </c>
      <c r="X652" s="11" t="n">
        <v>0</v>
      </c>
      <c r="Y652" s="11" t="n">
        <v>0</v>
      </c>
      <c r="Z652" s="11" t="n">
        <v>0</v>
      </c>
      <c r="AA652" s="11" t="n">
        <v>0</v>
      </c>
      <c r="AB652" s="11" t="n">
        <v>0</v>
      </c>
      <c r="AC652" s="11" t="n">
        <v>0</v>
      </c>
      <c r="AD652" s="11" t="n">
        <v>0</v>
      </c>
      <c r="AE652" s="11" t="n">
        <v>0</v>
      </c>
      <c r="AF652" s="11" t="n">
        <v>0</v>
      </c>
      <c r="AG652" s="11" t="n">
        <v>0</v>
      </c>
      <c r="AH652" s="11" t="n">
        <v>0</v>
      </c>
      <c r="AI652" s="11" t="n">
        <v>0</v>
      </c>
      <c r="AJ652" s="11" t="n">
        <v>0</v>
      </c>
      <c r="AK652" s="11" t="n">
        <v>0</v>
      </c>
      <c r="AL652" s="11" t="n">
        <v>0</v>
      </c>
      <c r="AM652" s="11" t="n">
        <v>0</v>
      </c>
      <c r="AN652" s="11" t="n">
        <v>0</v>
      </c>
      <c r="AO652" s="11" t="n">
        <v>935.96544</v>
      </c>
      <c r="AP652" s="11" t="n">
        <v>935.966337</v>
      </c>
      <c r="AQ652" s="11" t="n">
        <v>863.97305</v>
      </c>
      <c r="AR652" s="11" t="n">
        <v>863.927127</v>
      </c>
      <c r="AS652" s="11" t="n">
        <v>864.053992</v>
      </c>
    </row>
    <row r="653" customFormat="false" ht="15" hidden="false" customHeight="false" outlineLevel="0" collapsed="false">
      <c r="A653" s="10" t="s">
        <v>1366</v>
      </c>
      <c r="B653" s="10" t="n">
        <v>1</v>
      </c>
      <c r="C653" s="10" t="s">
        <v>1367</v>
      </c>
      <c r="D653" s="11" t="n">
        <v>5840.577576</v>
      </c>
      <c r="E653" s="11" t="n">
        <v>5840.617188</v>
      </c>
      <c r="F653" s="11" t="n">
        <v>5072.066066</v>
      </c>
      <c r="G653" s="11" t="n">
        <v>4764.742218</v>
      </c>
      <c r="H653" s="11" t="n">
        <v>5072.170614</v>
      </c>
      <c r="I653" s="11" t="n">
        <v>5686.88486</v>
      </c>
      <c r="J653" s="11" t="n">
        <v>5533.205904</v>
      </c>
      <c r="K653" s="11" t="n">
        <v>5533.246362</v>
      </c>
      <c r="L653" s="11" t="n">
        <v>5533.134615</v>
      </c>
      <c r="M653" s="11" t="n">
        <v>5379.506772</v>
      </c>
      <c r="N653" s="11" t="n">
        <v>5379.533698</v>
      </c>
      <c r="O653" s="11" t="n">
        <v>5379.511851</v>
      </c>
      <c r="P653" s="11" t="n">
        <v>5379.485076</v>
      </c>
      <c r="Q653" s="11" t="n">
        <v>5379.57621</v>
      </c>
      <c r="R653" s="11" t="n">
        <v>5379.466815</v>
      </c>
      <c r="S653" s="11" t="n">
        <v>5379.584</v>
      </c>
      <c r="T653" s="11" t="n">
        <v>5379.577584</v>
      </c>
      <c r="U653" s="11" t="n">
        <v>5379.506964</v>
      </c>
      <c r="V653" s="11" t="n">
        <v>1229.651232</v>
      </c>
      <c r="W653" s="11" t="n">
        <v>0</v>
      </c>
      <c r="X653" s="11" t="n">
        <v>0</v>
      </c>
      <c r="Y653" s="11" t="n">
        <v>0</v>
      </c>
      <c r="Z653" s="11" t="n">
        <v>0</v>
      </c>
      <c r="AA653" s="11" t="n">
        <v>0</v>
      </c>
      <c r="AB653" s="11" t="n">
        <v>0</v>
      </c>
      <c r="AC653" s="11" t="n">
        <v>0</v>
      </c>
      <c r="AD653" s="11" t="n">
        <v>0</v>
      </c>
      <c r="AE653" s="11" t="n">
        <v>0</v>
      </c>
      <c r="AF653" s="11" t="n">
        <v>0</v>
      </c>
      <c r="AG653" s="11" t="n">
        <v>0</v>
      </c>
      <c r="AH653" s="11" t="n">
        <v>0</v>
      </c>
      <c r="AI653" s="11" t="n">
        <v>0</v>
      </c>
      <c r="AJ653" s="11" t="n">
        <v>0</v>
      </c>
      <c r="AK653" s="11" t="n">
        <v>0</v>
      </c>
      <c r="AL653" s="11" t="n">
        <v>0</v>
      </c>
      <c r="AM653" s="11" t="n">
        <v>0</v>
      </c>
      <c r="AN653" s="11" t="n">
        <v>0</v>
      </c>
      <c r="AO653" s="11" t="n">
        <v>0</v>
      </c>
      <c r="AP653" s="11" t="n">
        <v>0</v>
      </c>
      <c r="AQ653" s="11" t="n">
        <v>0</v>
      </c>
      <c r="AR653" s="11" t="n">
        <v>0</v>
      </c>
      <c r="AS653" s="11" t="n">
        <v>0</v>
      </c>
    </row>
    <row r="654" customFormat="false" ht="15" hidden="false" customHeight="false" outlineLevel="0" collapsed="false">
      <c r="A654" s="10" t="s">
        <v>1368</v>
      </c>
      <c r="B654" s="10" t="n">
        <v>1</v>
      </c>
      <c r="C654" s="10" t="s">
        <v>1369</v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  <c r="P654" s="11" t="n">
        <v>0</v>
      </c>
      <c r="Q654" s="11" t="n">
        <v>0</v>
      </c>
      <c r="R654" s="11" t="n">
        <v>0</v>
      </c>
      <c r="S654" s="11" t="n">
        <v>0</v>
      </c>
      <c r="T654" s="11" t="n">
        <v>0</v>
      </c>
      <c r="U654" s="11" t="n">
        <v>0</v>
      </c>
      <c r="V654" s="11" t="n">
        <v>0</v>
      </c>
      <c r="W654" s="11" t="n">
        <v>0</v>
      </c>
      <c r="X654" s="11" t="n">
        <v>0</v>
      </c>
      <c r="Y654" s="11" t="n">
        <v>0</v>
      </c>
      <c r="Z654" s="11" t="n">
        <v>0</v>
      </c>
      <c r="AA654" s="11" t="n">
        <v>0</v>
      </c>
      <c r="AB654" s="11" t="n">
        <v>0</v>
      </c>
      <c r="AC654" s="11" t="n">
        <v>0</v>
      </c>
      <c r="AD654" s="11" t="n">
        <v>0</v>
      </c>
      <c r="AE654" s="11" t="n">
        <v>3430.0244</v>
      </c>
      <c r="AF654" s="11" t="n">
        <v>3464.9559</v>
      </c>
      <c r="AG654" s="11" t="n">
        <v>2625.015</v>
      </c>
      <c r="AH654" s="11" t="n">
        <v>0</v>
      </c>
      <c r="AI654" s="11" t="n">
        <v>0</v>
      </c>
      <c r="AJ654" s="11" t="n">
        <v>0</v>
      </c>
      <c r="AK654" s="11" t="n">
        <v>0</v>
      </c>
      <c r="AL654" s="11" t="n">
        <v>0</v>
      </c>
      <c r="AM654" s="11" t="n">
        <v>0</v>
      </c>
      <c r="AN654" s="11" t="n">
        <v>0</v>
      </c>
      <c r="AO654" s="11" t="n">
        <v>0</v>
      </c>
      <c r="AP654" s="11" t="n">
        <v>0</v>
      </c>
      <c r="AQ654" s="11" t="n">
        <v>0</v>
      </c>
      <c r="AR654" s="11" t="n">
        <v>0</v>
      </c>
      <c r="AS654" s="11" t="n">
        <v>0</v>
      </c>
    </row>
    <row r="655" customFormat="false" ht="15" hidden="false" customHeight="false" outlineLevel="0" collapsed="false">
      <c r="A655" s="10" t="s">
        <v>1370</v>
      </c>
      <c r="B655" s="10" t="n">
        <v>1</v>
      </c>
      <c r="C655" s="10" t="s">
        <v>1371</v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  <c r="P655" s="11" t="n">
        <v>0</v>
      </c>
      <c r="Q655" s="11" t="n">
        <v>0</v>
      </c>
      <c r="R655" s="11" t="n">
        <v>0</v>
      </c>
      <c r="S655" s="11" t="n">
        <v>0</v>
      </c>
      <c r="T655" s="11" t="n">
        <v>0</v>
      </c>
      <c r="U655" s="11" t="n">
        <v>0</v>
      </c>
      <c r="V655" s="11" t="n">
        <v>0</v>
      </c>
      <c r="W655" s="11" t="n">
        <v>0</v>
      </c>
      <c r="X655" s="11" t="n">
        <v>0</v>
      </c>
      <c r="Y655" s="11" t="n">
        <v>0</v>
      </c>
      <c r="Z655" s="11" t="n">
        <v>0</v>
      </c>
      <c r="AA655" s="11" t="n">
        <v>0</v>
      </c>
      <c r="AB655" s="11" t="n">
        <v>0</v>
      </c>
      <c r="AC655" s="11" t="n">
        <v>0</v>
      </c>
      <c r="AD655" s="11" t="n">
        <v>0</v>
      </c>
      <c r="AE655" s="11" t="n">
        <v>0</v>
      </c>
      <c r="AF655" s="11" t="n">
        <v>0</v>
      </c>
      <c r="AG655" s="11" t="n">
        <v>0</v>
      </c>
      <c r="AH655" s="11" t="n">
        <v>0</v>
      </c>
      <c r="AI655" s="11" t="n">
        <v>0</v>
      </c>
      <c r="AJ655" s="11" t="n">
        <v>0</v>
      </c>
      <c r="AK655" s="11" t="n">
        <v>0</v>
      </c>
      <c r="AL655" s="11" t="n">
        <v>0</v>
      </c>
      <c r="AM655" s="11" t="n">
        <v>0</v>
      </c>
      <c r="AN655" s="11" t="n">
        <v>0</v>
      </c>
      <c r="AO655" s="11" t="n">
        <v>0</v>
      </c>
      <c r="AP655" s="11" t="n">
        <v>0</v>
      </c>
      <c r="AQ655" s="11" t="n">
        <v>0</v>
      </c>
      <c r="AR655" s="11" t="n">
        <v>0</v>
      </c>
      <c r="AS655" s="11" t="n">
        <v>194.967824</v>
      </c>
    </row>
    <row r="656" customFormat="false" ht="15" hidden="false" customHeight="false" outlineLevel="0" collapsed="false">
      <c r="A656" s="10" t="s">
        <v>1372</v>
      </c>
      <c r="B656" s="10" t="n">
        <v>1</v>
      </c>
      <c r="C656" s="10" t="s">
        <v>1373</v>
      </c>
      <c r="D656" s="11" t="n">
        <v>0</v>
      </c>
      <c r="E656" s="11" t="n">
        <v>0</v>
      </c>
      <c r="F656" s="11" t="n">
        <v>0</v>
      </c>
      <c r="G656" s="11" t="n">
        <v>2880.058842</v>
      </c>
      <c r="H656" s="11" t="n">
        <v>2959.915021</v>
      </c>
      <c r="I656" s="11" t="n">
        <v>3080.025325</v>
      </c>
      <c r="J656" s="11" t="n">
        <v>3159.94854</v>
      </c>
      <c r="K656" s="11" t="n">
        <v>2839.971099</v>
      </c>
      <c r="L656" s="11" t="n">
        <v>2520.060705</v>
      </c>
      <c r="M656" s="11" t="n">
        <v>3040.088028</v>
      </c>
      <c r="N656" s="11" t="n">
        <v>3000.025286</v>
      </c>
      <c r="O656" s="11" t="n">
        <v>2600.004344</v>
      </c>
      <c r="P656" s="11" t="n">
        <v>3107.986686</v>
      </c>
      <c r="Q656" s="11" t="n">
        <v>3731.001918</v>
      </c>
      <c r="R656" s="11" t="n">
        <v>4945.94031</v>
      </c>
      <c r="S656" s="11" t="n">
        <v>4222.97344</v>
      </c>
      <c r="T656" s="11" t="n">
        <v>5340.9195</v>
      </c>
      <c r="U656" s="11" t="n">
        <v>4141.072572</v>
      </c>
      <c r="V656" s="11" t="n">
        <v>4059.086592</v>
      </c>
      <c r="W656" s="11" t="n">
        <v>4058.961762</v>
      </c>
      <c r="X656" s="11" t="n">
        <v>3813.055632</v>
      </c>
      <c r="Y656" s="11" t="n">
        <v>3607.951072</v>
      </c>
      <c r="Z656" s="11" t="n">
        <v>3607.90302</v>
      </c>
      <c r="AA656" s="11" t="n">
        <v>3526.01845</v>
      </c>
      <c r="AB656" s="11" t="n">
        <v>3845.6528</v>
      </c>
      <c r="AC656" s="11" t="n">
        <v>5127.5728</v>
      </c>
      <c r="AD656" s="11" t="n">
        <v>4956.64596</v>
      </c>
      <c r="AE656" s="11" t="n">
        <v>5298.5438</v>
      </c>
      <c r="AF656" s="11" t="n">
        <v>4657.5723</v>
      </c>
      <c r="AG656" s="11" t="n">
        <v>4358.46915</v>
      </c>
      <c r="AH656" s="11" t="n">
        <v>4059.40012</v>
      </c>
      <c r="AI656" s="11" t="n">
        <v>3888.46818</v>
      </c>
      <c r="AJ656" s="11" t="n">
        <v>3760.17465</v>
      </c>
      <c r="AK656" s="11" t="n">
        <v>3503.859344</v>
      </c>
      <c r="AL656" s="11" t="n">
        <v>3674.713289</v>
      </c>
      <c r="AM656" s="11" t="n">
        <v>3546.666426</v>
      </c>
      <c r="AN656" s="11" t="n">
        <v>3278.913638</v>
      </c>
      <c r="AO656" s="11" t="n">
        <v>3367.5084</v>
      </c>
      <c r="AP656" s="11" t="n">
        <v>3946.486035</v>
      </c>
      <c r="AQ656" s="11" t="n">
        <v>4070.234052</v>
      </c>
      <c r="AR656" s="11" t="n">
        <v>3977.595963</v>
      </c>
      <c r="AS656" s="11" t="n">
        <v>3404.236216</v>
      </c>
    </row>
    <row r="657" customFormat="false" ht="15" hidden="false" customHeight="false" outlineLevel="0" collapsed="false">
      <c r="A657" s="10" t="s">
        <v>1374</v>
      </c>
      <c r="B657" s="10" t="n">
        <v>1</v>
      </c>
      <c r="C657" s="10" t="s">
        <v>1375</v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  <c r="P657" s="11" t="n">
        <v>0</v>
      </c>
      <c r="Q657" s="11" t="n">
        <v>0</v>
      </c>
      <c r="R657" s="11" t="n">
        <v>0</v>
      </c>
      <c r="S657" s="11" t="n">
        <v>0</v>
      </c>
      <c r="T657" s="11" t="n">
        <v>0</v>
      </c>
      <c r="U657" s="11" t="n">
        <v>0</v>
      </c>
      <c r="V657" s="11" t="n">
        <v>0</v>
      </c>
      <c r="W657" s="11" t="n">
        <v>0</v>
      </c>
      <c r="X657" s="11" t="n">
        <v>0</v>
      </c>
      <c r="Y657" s="11" t="n">
        <v>0</v>
      </c>
      <c r="Z657" s="11" t="n">
        <v>0</v>
      </c>
      <c r="AA657" s="11" t="n">
        <v>0</v>
      </c>
      <c r="AB657" s="11" t="n">
        <v>0</v>
      </c>
      <c r="AC657" s="11" t="n">
        <v>0</v>
      </c>
      <c r="AD657" s="11" t="n">
        <v>0</v>
      </c>
      <c r="AE657" s="11" t="n">
        <v>4025.0606</v>
      </c>
      <c r="AF657" s="11" t="n">
        <v>4024.98386</v>
      </c>
      <c r="AG657" s="11" t="n">
        <v>4024.96005</v>
      </c>
      <c r="AH657" s="11" t="n">
        <v>4025.00161</v>
      </c>
      <c r="AI657" s="11" t="n">
        <v>4025.09205</v>
      </c>
      <c r="AJ657" s="11" t="n">
        <v>4025.07645</v>
      </c>
      <c r="AK657" s="11" t="n">
        <v>4025.091574</v>
      </c>
      <c r="AL657" s="11" t="n">
        <v>4025.070319</v>
      </c>
      <c r="AM657" s="11" t="n">
        <v>4025.022206</v>
      </c>
      <c r="AN657" s="11" t="n">
        <v>4025.069494</v>
      </c>
      <c r="AO657" s="11" t="n">
        <v>4024.962</v>
      </c>
      <c r="AP657" s="11" t="n">
        <v>4025.071717</v>
      </c>
      <c r="AQ657" s="11" t="n">
        <v>3449.927716</v>
      </c>
      <c r="AR657" s="11" t="n">
        <v>3449.996307</v>
      </c>
      <c r="AS657" s="11" t="n">
        <v>3449.915392</v>
      </c>
    </row>
    <row r="658" customFormat="false" ht="15" hidden="false" customHeight="false" outlineLevel="0" collapsed="false">
      <c r="A658" s="10" t="s">
        <v>1376</v>
      </c>
      <c r="B658" s="10" t="n">
        <v>1</v>
      </c>
      <c r="C658" s="10" t="s">
        <v>1377</v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  <c r="P658" s="11" t="n">
        <v>0</v>
      </c>
      <c r="Q658" s="11" t="n">
        <v>0</v>
      </c>
      <c r="R658" s="11" t="n">
        <v>0</v>
      </c>
      <c r="S658" s="11" t="n">
        <v>0</v>
      </c>
      <c r="T658" s="11" t="n">
        <v>0</v>
      </c>
      <c r="U658" s="11" t="n">
        <v>0</v>
      </c>
      <c r="V658" s="11" t="n">
        <v>0</v>
      </c>
      <c r="W658" s="11" t="n">
        <v>0</v>
      </c>
      <c r="X658" s="11" t="n">
        <v>0</v>
      </c>
      <c r="Y658" s="11" t="n">
        <v>0</v>
      </c>
      <c r="Z658" s="11" t="n">
        <v>0</v>
      </c>
      <c r="AA658" s="11" t="n">
        <v>0</v>
      </c>
      <c r="AB658" s="11" t="n">
        <v>0</v>
      </c>
      <c r="AC658" s="11" t="n">
        <v>0</v>
      </c>
      <c r="AD658" s="11" t="n">
        <v>0</v>
      </c>
      <c r="AE658" s="11" t="n">
        <v>0</v>
      </c>
      <c r="AF658" s="11" t="n">
        <v>0</v>
      </c>
      <c r="AG658" s="11" t="n">
        <v>0</v>
      </c>
      <c r="AH658" s="11" t="n">
        <v>0</v>
      </c>
      <c r="AI658" s="11" t="n">
        <v>0</v>
      </c>
      <c r="AJ658" s="11" t="n">
        <v>0</v>
      </c>
      <c r="AK658" s="11" t="n">
        <v>0</v>
      </c>
      <c r="AL658" s="11" t="n">
        <v>0</v>
      </c>
      <c r="AM658" s="11" t="n">
        <v>0</v>
      </c>
      <c r="AN658" s="11" t="n">
        <v>0</v>
      </c>
      <c r="AO658" s="11" t="n">
        <v>0</v>
      </c>
      <c r="AP658" s="11" t="n">
        <v>3899.950274</v>
      </c>
      <c r="AQ658" s="11" t="n">
        <v>4000.063652</v>
      </c>
      <c r="AR658" s="11" t="n">
        <v>4399.952643</v>
      </c>
      <c r="AS658" s="11" t="n">
        <v>3900.056544</v>
      </c>
    </row>
    <row r="659" customFormat="false" ht="15" hidden="false" customHeight="false" outlineLevel="0" collapsed="false">
      <c r="A659" s="10" t="s">
        <v>1378</v>
      </c>
      <c r="B659" s="10" t="n">
        <v>1</v>
      </c>
      <c r="C659" s="10" t="s">
        <v>1379</v>
      </c>
      <c r="D659" s="11" t="n">
        <v>0</v>
      </c>
      <c r="E659" s="11" t="n">
        <v>0</v>
      </c>
      <c r="F659" s="11" t="n">
        <v>0</v>
      </c>
      <c r="G659" s="11" t="n">
        <v>4769.973441</v>
      </c>
      <c r="H659" s="11" t="n">
        <v>4769.940084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  <c r="P659" s="11" t="n">
        <v>0</v>
      </c>
      <c r="Q659" s="11" t="n">
        <v>0</v>
      </c>
      <c r="R659" s="11" t="n">
        <v>0</v>
      </c>
      <c r="S659" s="11" t="n">
        <v>0</v>
      </c>
      <c r="T659" s="11" t="n">
        <v>0</v>
      </c>
      <c r="U659" s="11" t="n">
        <v>0</v>
      </c>
      <c r="V659" s="11" t="n">
        <v>0</v>
      </c>
      <c r="W659" s="11" t="n">
        <v>0</v>
      </c>
      <c r="X659" s="11" t="n">
        <v>0</v>
      </c>
      <c r="Y659" s="11" t="n">
        <v>0</v>
      </c>
      <c r="Z659" s="11" t="n">
        <v>0</v>
      </c>
      <c r="AA659" s="11" t="n">
        <v>0</v>
      </c>
      <c r="AB659" s="11" t="n">
        <v>0</v>
      </c>
      <c r="AC659" s="11" t="n">
        <v>0</v>
      </c>
      <c r="AD659" s="11" t="n">
        <v>0</v>
      </c>
      <c r="AE659" s="11" t="n">
        <v>0</v>
      </c>
      <c r="AF659" s="11" t="n">
        <v>0</v>
      </c>
      <c r="AG659" s="11" t="n">
        <v>0</v>
      </c>
      <c r="AH659" s="11" t="n">
        <v>0</v>
      </c>
      <c r="AI659" s="11" t="n">
        <v>0</v>
      </c>
      <c r="AJ659" s="11" t="n">
        <v>0</v>
      </c>
      <c r="AK659" s="11" t="n">
        <v>0</v>
      </c>
      <c r="AL659" s="11" t="n">
        <v>0</v>
      </c>
      <c r="AM659" s="11" t="n">
        <v>0</v>
      </c>
      <c r="AN659" s="11" t="n">
        <v>0</v>
      </c>
      <c r="AO659" s="11" t="n">
        <v>0</v>
      </c>
      <c r="AP659" s="11" t="n">
        <v>0</v>
      </c>
      <c r="AQ659" s="11" t="n">
        <v>0</v>
      </c>
      <c r="AR659" s="11" t="n">
        <v>0</v>
      </c>
      <c r="AS659" s="11" t="n">
        <v>0</v>
      </c>
    </row>
    <row r="660" customFormat="false" ht="15" hidden="false" customHeight="false" outlineLevel="0" collapsed="false">
      <c r="A660" s="10" t="s">
        <v>1380</v>
      </c>
      <c r="B660" s="10" t="n">
        <v>1</v>
      </c>
      <c r="C660" s="10" t="s">
        <v>1381</v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  <c r="P660" s="11" t="n">
        <v>1702.336095</v>
      </c>
      <c r="Q660" s="11" t="n">
        <v>2943.980346</v>
      </c>
      <c r="R660" s="11" t="n">
        <v>2431.949715</v>
      </c>
      <c r="S660" s="11" t="n">
        <v>2079.99232</v>
      </c>
      <c r="T660" s="11" t="n">
        <v>2719.969226</v>
      </c>
      <c r="U660" s="11" t="n">
        <v>2080.02444</v>
      </c>
      <c r="V660" s="11" t="n">
        <v>2079.981872</v>
      </c>
      <c r="W660" s="11" t="n">
        <v>2079.947722</v>
      </c>
      <c r="X660" s="11" t="n">
        <v>3615.984758</v>
      </c>
      <c r="Y660" s="11" t="n">
        <v>2688.021776</v>
      </c>
      <c r="Z660" s="11" t="n">
        <v>2848.07595</v>
      </c>
      <c r="AA660" s="11" t="n">
        <v>0</v>
      </c>
      <c r="AB660" s="11" t="n">
        <v>0</v>
      </c>
      <c r="AC660" s="11" t="n">
        <v>0</v>
      </c>
      <c r="AD660" s="11" t="n">
        <v>0</v>
      </c>
      <c r="AE660" s="11" t="n">
        <v>0</v>
      </c>
      <c r="AF660" s="11" t="n">
        <v>0</v>
      </c>
      <c r="AG660" s="11" t="n">
        <v>0</v>
      </c>
      <c r="AH660" s="11" t="n">
        <v>0</v>
      </c>
      <c r="AI660" s="11" t="n">
        <v>0</v>
      </c>
      <c r="AJ660" s="11" t="n">
        <v>0</v>
      </c>
      <c r="AK660" s="11" t="n">
        <v>0</v>
      </c>
      <c r="AL660" s="11" t="n">
        <v>0</v>
      </c>
      <c r="AM660" s="11" t="n">
        <v>0</v>
      </c>
      <c r="AN660" s="11" t="n">
        <v>0</v>
      </c>
      <c r="AO660" s="11" t="n">
        <v>0</v>
      </c>
      <c r="AP660" s="11" t="n">
        <v>0</v>
      </c>
      <c r="AQ660" s="11" t="n">
        <v>0</v>
      </c>
      <c r="AR660" s="11" t="n">
        <v>0</v>
      </c>
      <c r="AS660" s="11" t="n">
        <v>0</v>
      </c>
    </row>
    <row r="661" customFormat="false" ht="15" hidden="false" customHeight="false" outlineLevel="0" collapsed="false">
      <c r="A661" s="10" t="s">
        <v>1382</v>
      </c>
      <c r="B661" s="10" t="n">
        <v>1</v>
      </c>
      <c r="C661" s="10" t="s">
        <v>1383</v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  <c r="P661" s="11" t="n">
        <v>0</v>
      </c>
      <c r="Q661" s="11" t="n">
        <v>0</v>
      </c>
      <c r="R661" s="11" t="n">
        <v>0</v>
      </c>
      <c r="S661" s="11" t="n">
        <v>0</v>
      </c>
      <c r="T661" s="11" t="n">
        <v>0</v>
      </c>
      <c r="U661" s="11" t="n">
        <v>0</v>
      </c>
      <c r="V661" s="11" t="n">
        <v>3000.064</v>
      </c>
      <c r="W661" s="11" t="n">
        <v>3000.050442</v>
      </c>
      <c r="X661" s="11" t="n">
        <v>2999.966012</v>
      </c>
      <c r="Y661" s="11" t="n">
        <v>2999.94376</v>
      </c>
      <c r="Z661" s="11" t="n">
        <v>2999.91891</v>
      </c>
      <c r="AA661" s="11" t="n">
        <v>3000.100404</v>
      </c>
      <c r="AB661" s="11" t="n">
        <v>3000.0476</v>
      </c>
      <c r="AC661" s="11" t="n">
        <v>3000.0489</v>
      </c>
      <c r="AD661" s="11" t="n">
        <v>2999.95164</v>
      </c>
      <c r="AE661" s="11" t="n">
        <v>0</v>
      </c>
      <c r="AF661" s="11" t="n">
        <v>0</v>
      </c>
      <c r="AG661" s="11" t="n">
        <v>0</v>
      </c>
      <c r="AH661" s="11" t="n">
        <v>0</v>
      </c>
      <c r="AI661" s="11" t="n">
        <v>0</v>
      </c>
      <c r="AJ661" s="11" t="n">
        <v>0</v>
      </c>
      <c r="AK661" s="11" t="n">
        <v>0</v>
      </c>
      <c r="AL661" s="11" t="n">
        <v>0</v>
      </c>
      <c r="AM661" s="11" t="n">
        <v>0</v>
      </c>
      <c r="AN661" s="11" t="n">
        <v>0</v>
      </c>
      <c r="AO661" s="11" t="n">
        <v>0</v>
      </c>
      <c r="AP661" s="11" t="n">
        <v>0</v>
      </c>
      <c r="AQ661" s="11" t="n">
        <v>0</v>
      </c>
      <c r="AR661" s="11" t="n">
        <v>0</v>
      </c>
      <c r="AS661" s="11" t="n">
        <v>0</v>
      </c>
    </row>
    <row r="662" customFormat="false" ht="15" hidden="false" customHeight="false" outlineLevel="0" collapsed="false">
      <c r="A662" s="10" t="s">
        <v>1384</v>
      </c>
      <c r="B662" s="10" t="n">
        <v>1</v>
      </c>
      <c r="C662" s="10" t="s">
        <v>1385</v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  <c r="P662" s="11" t="n">
        <v>0</v>
      </c>
      <c r="Q662" s="11" t="n">
        <v>0</v>
      </c>
      <c r="R662" s="11" t="n">
        <v>0</v>
      </c>
      <c r="S662" s="11" t="n">
        <v>0</v>
      </c>
      <c r="T662" s="11" t="n">
        <v>0</v>
      </c>
      <c r="U662" s="11" t="n">
        <v>0</v>
      </c>
      <c r="V662" s="11" t="n">
        <v>0</v>
      </c>
      <c r="W662" s="11" t="n">
        <v>0</v>
      </c>
      <c r="X662" s="11" t="n">
        <v>0</v>
      </c>
      <c r="Y662" s="11" t="n">
        <v>0</v>
      </c>
      <c r="Z662" s="11" t="n">
        <v>0</v>
      </c>
      <c r="AA662" s="11" t="n">
        <v>0</v>
      </c>
      <c r="AB662" s="11" t="n">
        <v>0</v>
      </c>
      <c r="AC662" s="11" t="n">
        <v>0</v>
      </c>
      <c r="AD662" s="11" t="n">
        <v>0</v>
      </c>
      <c r="AE662" s="11" t="n">
        <v>0</v>
      </c>
      <c r="AF662" s="11" t="n">
        <v>0</v>
      </c>
      <c r="AG662" s="11" t="n">
        <v>0</v>
      </c>
      <c r="AH662" s="11" t="n">
        <v>0</v>
      </c>
      <c r="AI662" s="11" t="n">
        <v>0</v>
      </c>
      <c r="AJ662" s="11" t="n">
        <v>0</v>
      </c>
      <c r="AK662" s="11" t="n">
        <v>0</v>
      </c>
      <c r="AL662" s="11" t="n">
        <v>0</v>
      </c>
      <c r="AM662" s="11" t="n">
        <v>0</v>
      </c>
      <c r="AN662" s="11" t="n">
        <v>0</v>
      </c>
      <c r="AO662" s="11" t="n">
        <v>0</v>
      </c>
      <c r="AP662" s="11" t="n">
        <v>0</v>
      </c>
      <c r="AQ662" s="11" t="n">
        <v>0</v>
      </c>
      <c r="AR662" s="11" t="n">
        <v>0</v>
      </c>
      <c r="AS662" s="11" t="n">
        <v>0</v>
      </c>
    </row>
    <row r="663" customFormat="false" ht="15" hidden="false" customHeight="false" outlineLevel="0" collapsed="false">
      <c r="A663" s="10" t="s">
        <v>1386</v>
      </c>
      <c r="B663" s="10" t="n">
        <v>1</v>
      </c>
      <c r="C663" s="10" t="s">
        <v>1387</v>
      </c>
      <c r="D663" s="11" t="n">
        <v>2807.601588</v>
      </c>
      <c r="E663" s="11" t="n">
        <v>2807.684682</v>
      </c>
      <c r="F663" s="11" t="n">
        <v>2807.718536</v>
      </c>
      <c r="G663" s="11" t="n">
        <v>3150.098181</v>
      </c>
      <c r="H663" s="11" t="n">
        <v>2602.187189</v>
      </c>
      <c r="I663" s="11" t="n">
        <v>2739.263845</v>
      </c>
      <c r="J663" s="11" t="n">
        <v>2396.788008</v>
      </c>
      <c r="K663" s="11" t="n">
        <v>2670.668028</v>
      </c>
      <c r="L663" s="11" t="n">
        <v>2533.809375</v>
      </c>
      <c r="M663" s="11" t="n">
        <v>2328.397386</v>
      </c>
      <c r="N663" s="11" t="n">
        <v>0</v>
      </c>
      <c r="O663" s="11" t="n">
        <v>0</v>
      </c>
      <c r="P663" s="11" t="n">
        <v>0</v>
      </c>
      <c r="Q663" s="11" t="n">
        <v>0</v>
      </c>
      <c r="R663" s="11" t="n">
        <v>0</v>
      </c>
      <c r="S663" s="11" t="n">
        <v>0</v>
      </c>
      <c r="T663" s="11" t="n">
        <v>0</v>
      </c>
      <c r="U663" s="11" t="n">
        <v>0</v>
      </c>
      <c r="V663" s="11" t="n">
        <v>0</v>
      </c>
      <c r="W663" s="11" t="n">
        <v>0</v>
      </c>
      <c r="X663" s="11" t="n">
        <v>0</v>
      </c>
      <c r="Y663" s="11" t="n">
        <v>0</v>
      </c>
      <c r="Z663" s="11" t="n">
        <v>0</v>
      </c>
      <c r="AA663" s="11" t="n">
        <v>0</v>
      </c>
      <c r="AB663" s="11" t="n">
        <v>0</v>
      </c>
      <c r="AC663" s="11" t="n">
        <v>0</v>
      </c>
      <c r="AD663" s="11" t="n">
        <v>0</v>
      </c>
      <c r="AE663" s="11" t="n">
        <v>0</v>
      </c>
      <c r="AF663" s="11" t="n">
        <v>0</v>
      </c>
      <c r="AG663" s="11" t="n">
        <v>0</v>
      </c>
      <c r="AH663" s="11" t="n">
        <v>0</v>
      </c>
      <c r="AI663" s="11" t="n">
        <v>0</v>
      </c>
      <c r="AJ663" s="11" t="n">
        <v>0</v>
      </c>
      <c r="AK663" s="11" t="n">
        <v>0</v>
      </c>
      <c r="AL663" s="11" t="n">
        <v>0</v>
      </c>
      <c r="AM663" s="11" t="n">
        <v>0</v>
      </c>
      <c r="AN663" s="11" t="n">
        <v>0</v>
      </c>
      <c r="AO663" s="11" t="n">
        <v>0</v>
      </c>
      <c r="AP663" s="11" t="n">
        <v>0</v>
      </c>
      <c r="AQ663" s="11" t="n">
        <v>0</v>
      </c>
      <c r="AR663" s="11" t="n">
        <v>0</v>
      </c>
      <c r="AS663" s="11" t="n">
        <v>0</v>
      </c>
    </row>
    <row r="664" customFormat="false" ht="15" hidden="false" customHeight="false" outlineLevel="0" collapsed="false">
      <c r="A664" s="10" t="s">
        <v>1388</v>
      </c>
      <c r="B664" s="10" t="n">
        <v>1</v>
      </c>
      <c r="C664" s="10" t="s">
        <v>1389</v>
      </c>
      <c r="D664" s="11" t="n">
        <v>23752.208016</v>
      </c>
      <c r="E664" s="11" t="n">
        <v>23752.23582</v>
      </c>
      <c r="F664" s="11" t="n">
        <v>23752.299678</v>
      </c>
      <c r="G664" s="11" t="n">
        <v>23752.277838</v>
      </c>
      <c r="H664" s="11" t="n">
        <v>23752.315027</v>
      </c>
      <c r="I664" s="11" t="n">
        <v>23752.204185</v>
      </c>
      <c r="J664" s="11" t="n">
        <v>29759.756184</v>
      </c>
      <c r="K664" s="11" t="n">
        <v>29759.829232</v>
      </c>
      <c r="L664" s="11" t="n">
        <v>29759.87754</v>
      </c>
      <c r="M664" s="11" t="n">
        <v>29759.834736</v>
      </c>
      <c r="N664" s="11" t="n">
        <v>29759.858497</v>
      </c>
      <c r="O664" s="11" t="n">
        <v>29759.797249</v>
      </c>
      <c r="P664" s="11" t="n">
        <v>25397.000253</v>
      </c>
      <c r="Q664" s="11" t="n">
        <v>47281.979085</v>
      </c>
      <c r="R664" s="11" t="n">
        <v>47282.01168</v>
      </c>
      <c r="S664" s="11" t="n">
        <v>47281.94688</v>
      </c>
      <c r="T664" s="11" t="n">
        <v>47282.058239</v>
      </c>
      <c r="U664" s="11" t="n">
        <v>47281.958568</v>
      </c>
      <c r="V664" s="11" t="n">
        <v>21885.091872</v>
      </c>
      <c r="W664" s="11" t="n">
        <v>0</v>
      </c>
      <c r="X664" s="11" t="n">
        <v>0</v>
      </c>
      <c r="Y664" s="11" t="n">
        <v>0</v>
      </c>
      <c r="Z664" s="11" t="n">
        <v>0</v>
      </c>
      <c r="AA664" s="11" t="n">
        <v>30597.543632</v>
      </c>
      <c r="AB664" s="11" t="n">
        <v>0</v>
      </c>
      <c r="AC664" s="11" t="n">
        <v>0</v>
      </c>
      <c r="AD664" s="11" t="n">
        <v>0</v>
      </c>
      <c r="AE664" s="11" t="n">
        <v>0</v>
      </c>
      <c r="AF664" s="11" t="n">
        <v>0</v>
      </c>
      <c r="AG664" s="11" t="n">
        <v>0</v>
      </c>
      <c r="AH664" s="11" t="n">
        <v>25801.89002</v>
      </c>
      <c r="AI664" s="11" t="n">
        <v>25801.9677</v>
      </c>
      <c r="AJ664" s="11" t="n">
        <v>25801.8756</v>
      </c>
      <c r="AK664" s="11" t="n">
        <v>25801.91629</v>
      </c>
      <c r="AL664" s="11" t="n">
        <v>25801.869213</v>
      </c>
      <c r="AM664" s="11" t="n">
        <v>25801.899341</v>
      </c>
      <c r="AN664" s="11" t="n">
        <v>25815.647882</v>
      </c>
      <c r="AO664" s="11" t="n">
        <v>25815.66624</v>
      </c>
      <c r="AP664" s="11" t="n">
        <v>25815.758683</v>
      </c>
      <c r="AQ664" s="11" t="n">
        <v>25815.69016</v>
      </c>
      <c r="AR664" s="11" t="n">
        <v>25815.68658</v>
      </c>
      <c r="AS664" s="11" t="n">
        <v>25815.73508</v>
      </c>
    </row>
    <row r="665" customFormat="false" ht="15" hidden="false" customHeight="false" outlineLevel="0" collapsed="false">
      <c r="A665" s="10" t="s">
        <v>1390</v>
      </c>
      <c r="B665" s="10" t="n">
        <v>1</v>
      </c>
      <c r="C665" s="10" t="s">
        <v>1391</v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9639.916706</v>
      </c>
      <c r="I665" s="11" t="n">
        <v>9400.02175</v>
      </c>
      <c r="J665" s="11" t="n">
        <v>9360.022908</v>
      </c>
      <c r="K665" s="11" t="n">
        <v>9360.065134</v>
      </c>
      <c r="L665" s="11" t="n">
        <v>8960.078745</v>
      </c>
      <c r="M665" s="11" t="n">
        <v>9859.959816</v>
      </c>
      <c r="N665" s="11" t="n">
        <v>9679.959987</v>
      </c>
      <c r="O665" s="11" t="n">
        <v>9879.948834</v>
      </c>
      <c r="P665" s="11" t="n">
        <v>9828.050706</v>
      </c>
      <c r="Q665" s="11" t="n">
        <v>10037.943903</v>
      </c>
      <c r="R665" s="11" t="n">
        <v>9029.955165</v>
      </c>
      <c r="S665" s="11" t="n">
        <v>8904.06272</v>
      </c>
      <c r="T665" s="11" t="n">
        <v>8316.065991</v>
      </c>
      <c r="U665" s="11" t="n">
        <v>8190.027144</v>
      </c>
      <c r="V665" s="11" t="n">
        <v>8189.987216</v>
      </c>
      <c r="W665" s="11" t="n">
        <v>7811.94971</v>
      </c>
      <c r="X665" s="11" t="n">
        <v>7770.026158</v>
      </c>
      <c r="Y665" s="11" t="n">
        <v>7518.001392</v>
      </c>
      <c r="Z665" s="11" t="n">
        <v>294.09369</v>
      </c>
      <c r="AA665" s="11" t="n">
        <v>0</v>
      </c>
      <c r="AB665" s="11" t="n">
        <v>306.4776</v>
      </c>
      <c r="AC665" s="11" t="n">
        <v>306.3076</v>
      </c>
      <c r="AD665" s="11" t="n">
        <v>306.38412</v>
      </c>
      <c r="AE665" s="11" t="n">
        <v>306.427</v>
      </c>
      <c r="AF665" s="11" t="n">
        <v>306.45224</v>
      </c>
      <c r="AG665" s="11" t="n">
        <v>306.3147</v>
      </c>
      <c r="AH665" s="11" t="n">
        <v>306.3911</v>
      </c>
      <c r="AI665" s="11" t="n">
        <v>306.42516</v>
      </c>
      <c r="AJ665" s="11" t="n">
        <v>306.3615</v>
      </c>
      <c r="AK665" s="11" t="n">
        <v>306.477184</v>
      </c>
      <c r="AL665" s="11" t="n">
        <v>306.33311</v>
      </c>
      <c r="AM665" s="11" t="n">
        <v>0</v>
      </c>
      <c r="AN665" s="11" t="n">
        <v>0</v>
      </c>
      <c r="AO665" s="11" t="n">
        <v>0</v>
      </c>
      <c r="AP665" s="11" t="n">
        <v>0</v>
      </c>
      <c r="AQ665" s="11" t="n">
        <v>0</v>
      </c>
      <c r="AR665" s="11" t="n">
        <v>0</v>
      </c>
      <c r="AS665" s="11" t="n">
        <v>0</v>
      </c>
    </row>
    <row r="666" customFormat="false" ht="15" hidden="false" customHeight="false" outlineLevel="0" collapsed="false">
      <c r="A666" s="10" t="s">
        <v>1392</v>
      </c>
      <c r="B666" s="10" t="n">
        <v>1</v>
      </c>
      <c r="C666" s="10" t="s">
        <v>1393</v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  <c r="P666" s="11" t="n">
        <v>0</v>
      </c>
      <c r="Q666" s="11" t="n">
        <v>0</v>
      </c>
      <c r="R666" s="11" t="n">
        <v>0</v>
      </c>
      <c r="S666" s="11" t="n">
        <v>0</v>
      </c>
      <c r="T666" s="11" t="n">
        <v>0</v>
      </c>
      <c r="U666" s="11" t="n">
        <v>0</v>
      </c>
      <c r="V666" s="11" t="n">
        <v>0</v>
      </c>
      <c r="W666" s="11" t="n">
        <v>0</v>
      </c>
      <c r="X666" s="11" t="n">
        <v>0</v>
      </c>
      <c r="Y666" s="11" t="n">
        <v>0</v>
      </c>
      <c r="Z666" s="11" t="n">
        <v>0</v>
      </c>
      <c r="AA666" s="11" t="n">
        <v>0</v>
      </c>
      <c r="AB666" s="11" t="n">
        <v>0</v>
      </c>
      <c r="AC666" s="11" t="n">
        <v>0</v>
      </c>
      <c r="AD666" s="11" t="n">
        <v>0</v>
      </c>
      <c r="AE666" s="11" t="n">
        <v>0</v>
      </c>
      <c r="AF666" s="11" t="n">
        <v>0</v>
      </c>
      <c r="AG666" s="11" t="n">
        <v>0</v>
      </c>
      <c r="AH666" s="11" t="n">
        <v>0</v>
      </c>
      <c r="AI666" s="11" t="n">
        <v>0</v>
      </c>
      <c r="AJ666" s="11" t="n">
        <v>0</v>
      </c>
      <c r="AK666" s="11" t="n">
        <v>0</v>
      </c>
      <c r="AL666" s="11" t="n">
        <v>0</v>
      </c>
      <c r="AM666" s="11" t="n">
        <v>0</v>
      </c>
      <c r="AN666" s="11" t="n">
        <v>0</v>
      </c>
      <c r="AO666" s="11" t="n">
        <v>0</v>
      </c>
      <c r="AP666" s="11" t="n">
        <v>0</v>
      </c>
      <c r="AQ666" s="11" t="n">
        <v>4600.020572</v>
      </c>
      <c r="AR666" s="11" t="n">
        <v>5120.036163</v>
      </c>
      <c r="AS666" s="11" t="n">
        <v>4879.971128</v>
      </c>
    </row>
    <row r="667" customFormat="false" ht="15" hidden="false" customHeight="false" outlineLevel="0" collapsed="false">
      <c r="A667" s="10" t="s">
        <v>1394</v>
      </c>
      <c r="B667" s="10" t="n">
        <v>1</v>
      </c>
      <c r="C667" s="10" t="s">
        <v>1395</v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  <c r="P667" s="11" t="n">
        <v>0</v>
      </c>
      <c r="Q667" s="11" t="n">
        <v>0</v>
      </c>
      <c r="R667" s="11" t="n">
        <v>0</v>
      </c>
      <c r="S667" s="11" t="n">
        <v>0</v>
      </c>
      <c r="T667" s="11" t="n">
        <v>0</v>
      </c>
      <c r="U667" s="11" t="n">
        <v>0</v>
      </c>
      <c r="V667" s="11" t="n">
        <v>0</v>
      </c>
      <c r="W667" s="11" t="n">
        <v>0</v>
      </c>
      <c r="X667" s="11" t="n">
        <v>0</v>
      </c>
      <c r="Y667" s="11" t="n">
        <v>0</v>
      </c>
      <c r="Z667" s="11" t="n">
        <v>0</v>
      </c>
      <c r="AA667" s="11" t="n">
        <v>0</v>
      </c>
      <c r="AB667" s="11" t="n">
        <v>0</v>
      </c>
      <c r="AC667" s="11" t="n">
        <v>0</v>
      </c>
      <c r="AD667" s="11" t="n">
        <v>0</v>
      </c>
      <c r="AE667" s="11" t="n">
        <v>0</v>
      </c>
      <c r="AF667" s="11" t="n">
        <v>0</v>
      </c>
      <c r="AG667" s="11" t="n">
        <v>0</v>
      </c>
      <c r="AH667" s="11" t="n">
        <v>0</v>
      </c>
      <c r="AI667" s="11" t="n">
        <v>0</v>
      </c>
      <c r="AJ667" s="11" t="n">
        <v>0</v>
      </c>
      <c r="AK667" s="11" t="n">
        <v>0</v>
      </c>
      <c r="AL667" s="11" t="n">
        <v>0</v>
      </c>
      <c r="AM667" s="11" t="n">
        <v>797.919021</v>
      </c>
      <c r="AN667" s="11" t="n">
        <v>912.00658</v>
      </c>
      <c r="AO667" s="11" t="n">
        <v>988.07856</v>
      </c>
      <c r="AP667" s="11" t="n">
        <v>836.014041</v>
      </c>
      <c r="AQ667" s="11" t="n">
        <v>873.972332</v>
      </c>
      <c r="AR667" s="11" t="n">
        <v>836.05851</v>
      </c>
      <c r="AS667" s="11" t="n">
        <v>836.051432</v>
      </c>
    </row>
    <row r="668" customFormat="false" ht="15" hidden="false" customHeight="false" outlineLevel="0" collapsed="false">
      <c r="A668" s="10" t="s">
        <v>1396</v>
      </c>
      <c r="B668" s="10" t="n">
        <v>1</v>
      </c>
      <c r="C668" s="10" t="s">
        <v>1397</v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  <c r="P668" s="11" t="n">
        <v>0</v>
      </c>
      <c r="Q668" s="11" t="n">
        <v>0</v>
      </c>
      <c r="R668" s="11" t="n">
        <v>0</v>
      </c>
      <c r="S668" s="11" t="n">
        <v>0</v>
      </c>
      <c r="T668" s="11" t="n">
        <v>0</v>
      </c>
      <c r="U668" s="11" t="n">
        <v>0</v>
      </c>
      <c r="V668" s="11" t="n">
        <v>0</v>
      </c>
      <c r="W668" s="11" t="n">
        <v>0</v>
      </c>
      <c r="X668" s="11" t="n">
        <v>5471.915956</v>
      </c>
      <c r="Y668" s="11" t="n">
        <v>6041.98496</v>
      </c>
      <c r="Z668" s="11" t="n">
        <v>5585.9433</v>
      </c>
      <c r="AA668" s="11" t="n">
        <v>4788.100348</v>
      </c>
      <c r="AB668" s="11" t="n">
        <v>0</v>
      </c>
      <c r="AC668" s="11" t="n">
        <v>0</v>
      </c>
      <c r="AD668" s="11" t="n">
        <v>10375.21548</v>
      </c>
      <c r="AE668" s="11" t="n">
        <v>10850.4528</v>
      </c>
      <c r="AF668" s="11" t="n">
        <v>10018.74968</v>
      </c>
      <c r="AG668" s="11" t="n">
        <v>0</v>
      </c>
      <c r="AH668" s="11" t="n">
        <v>0</v>
      </c>
      <c r="AI668" s="11" t="n">
        <v>0</v>
      </c>
      <c r="AJ668" s="11" t="n">
        <v>0</v>
      </c>
      <c r="AK668" s="11" t="n">
        <v>0</v>
      </c>
      <c r="AL668" s="11" t="n">
        <v>0</v>
      </c>
      <c r="AM668" s="11" t="n">
        <v>0</v>
      </c>
      <c r="AN668" s="11" t="n">
        <v>0</v>
      </c>
      <c r="AO668" s="11" t="n">
        <v>0</v>
      </c>
      <c r="AP668" s="11" t="n">
        <v>0</v>
      </c>
      <c r="AQ668" s="11" t="n">
        <v>0</v>
      </c>
      <c r="AR668" s="11" t="n">
        <v>0</v>
      </c>
      <c r="AS668" s="11" t="n">
        <v>0</v>
      </c>
    </row>
    <row r="669" customFormat="false" ht="15" hidden="false" customHeight="false" outlineLevel="0" collapsed="false">
      <c r="A669" s="10" t="s">
        <v>1398</v>
      </c>
      <c r="B669" s="10" t="n">
        <v>1</v>
      </c>
      <c r="C669" s="10" t="s">
        <v>1399</v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  <c r="P669" s="11" t="n">
        <v>0</v>
      </c>
      <c r="Q669" s="11" t="n">
        <v>0</v>
      </c>
      <c r="R669" s="11" t="n">
        <v>0</v>
      </c>
      <c r="S669" s="11" t="n">
        <v>0</v>
      </c>
      <c r="T669" s="11" t="n">
        <v>0</v>
      </c>
      <c r="U669" s="11" t="n">
        <v>0</v>
      </c>
      <c r="V669" s="11" t="n">
        <v>0</v>
      </c>
      <c r="W669" s="11" t="n">
        <v>5129.96926</v>
      </c>
      <c r="X669" s="11" t="n">
        <v>5640.046352</v>
      </c>
      <c r="Y669" s="11" t="n">
        <v>5460.037968</v>
      </c>
      <c r="Z669" s="11" t="n">
        <v>5040.00255</v>
      </c>
      <c r="AA669" s="11" t="n">
        <v>4530.098998</v>
      </c>
      <c r="AB669" s="11" t="n">
        <v>5039.9228</v>
      </c>
      <c r="AC669" s="11" t="n">
        <v>4709.9926</v>
      </c>
      <c r="AD669" s="11" t="n">
        <v>5640.03972</v>
      </c>
      <c r="AE669" s="11" t="n">
        <v>5969.942</v>
      </c>
      <c r="AF669" s="11" t="n">
        <v>6329.93698</v>
      </c>
      <c r="AG669" s="11" t="n">
        <v>5789.95215</v>
      </c>
      <c r="AH669" s="11" t="n">
        <v>6959.96519</v>
      </c>
      <c r="AI669" s="11" t="n">
        <v>7290.08568</v>
      </c>
      <c r="AJ669" s="11" t="n">
        <v>7770.02475</v>
      </c>
      <c r="AK669" s="11" t="n">
        <v>0</v>
      </c>
      <c r="AL669" s="11" t="n">
        <v>0</v>
      </c>
      <c r="AM669" s="11" t="n">
        <v>0</v>
      </c>
      <c r="AN669" s="11" t="n">
        <v>0</v>
      </c>
      <c r="AO669" s="11" t="n">
        <v>0</v>
      </c>
      <c r="AP669" s="11" t="n">
        <v>0</v>
      </c>
      <c r="AQ669" s="11" t="n">
        <v>0</v>
      </c>
      <c r="AR669" s="11" t="n">
        <v>0</v>
      </c>
      <c r="AS669" s="11" t="n">
        <v>0</v>
      </c>
    </row>
    <row r="670" customFormat="false" ht="15" hidden="false" customHeight="false" outlineLevel="0" collapsed="false">
      <c r="A670" s="10" t="s">
        <v>1400</v>
      </c>
      <c r="B670" s="10" t="n">
        <v>1</v>
      </c>
      <c r="C670" s="10" t="s">
        <v>1401</v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  <c r="P670" s="11" t="n">
        <v>0</v>
      </c>
      <c r="Q670" s="11" t="n">
        <v>0</v>
      </c>
      <c r="R670" s="11" t="n">
        <v>0</v>
      </c>
      <c r="S670" s="11" t="n">
        <v>0</v>
      </c>
      <c r="T670" s="11" t="n">
        <v>0</v>
      </c>
      <c r="U670" s="11" t="n">
        <v>0</v>
      </c>
      <c r="V670" s="11" t="n">
        <v>0</v>
      </c>
      <c r="W670" s="11" t="n">
        <v>0</v>
      </c>
      <c r="X670" s="11" t="n">
        <v>0</v>
      </c>
      <c r="Y670" s="11" t="n">
        <v>0</v>
      </c>
      <c r="Z670" s="11" t="n">
        <v>0</v>
      </c>
      <c r="AA670" s="11" t="n">
        <v>0</v>
      </c>
      <c r="AB670" s="11" t="n">
        <v>2800.072</v>
      </c>
      <c r="AC670" s="11" t="n">
        <v>2800.0867</v>
      </c>
      <c r="AD670" s="11" t="n">
        <v>2799.91404</v>
      </c>
      <c r="AE670" s="11" t="n">
        <v>2799.94</v>
      </c>
      <c r="AF670" s="11" t="n">
        <v>2799.94682</v>
      </c>
      <c r="AG670" s="11" t="n">
        <v>2800.07895</v>
      </c>
      <c r="AH670" s="11" t="n">
        <v>2800.00112</v>
      </c>
      <c r="AI670" s="11" t="n">
        <v>2799.95058</v>
      </c>
      <c r="AJ670" s="11" t="n">
        <v>2799.99735</v>
      </c>
      <c r="AK670" s="11" t="n">
        <v>2799.919562</v>
      </c>
      <c r="AL670" s="11" t="n">
        <v>2799.921312</v>
      </c>
      <c r="AM670" s="11" t="n">
        <v>2799.99981</v>
      </c>
      <c r="AN670" s="11" t="n">
        <v>2799.980882</v>
      </c>
      <c r="AO670" s="11" t="n">
        <v>2799.95856</v>
      </c>
      <c r="AP670" s="11" t="n">
        <v>2799.931799</v>
      </c>
      <c r="AQ670" s="11" t="n">
        <v>2799.974386</v>
      </c>
      <c r="AR670" s="11" t="n">
        <v>2800.017072</v>
      </c>
      <c r="AS670" s="11" t="n">
        <v>2800.080984</v>
      </c>
    </row>
    <row r="671" customFormat="false" ht="15" hidden="false" customHeight="false" outlineLevel="0" collapsed="false">
      <c r="A671" s="10" t="s">
        <v>1402</v>
      </c>
      <c r="B671" s="10" t="n">
        <v>1</v>
      </c>
      <c r="C671" s="10" t="s">
        <v>1403</v>
      </c>
      <c r="D671" s="11" t="n">
        <v>10819.84932</v>
      </c>
      <c r="E671" s="11" t="n">
        <v>11093.823384</v>
      </c>
      <c r="F671" s="11" t="n">
        <v>11367.712412</v>
      </c>
      <c r="G671" s="11" t="n">
        <v>11367.627966</v>
      </c>
      <c r="H671" s="11" t="n">
        <v>11299.17999</v>
      </c>
      <c r="I671" s="11" t="n">
        <v>11367.61138</v>
      </c>
      <c r="J671" s="11" t="n">
        <v>11367.637428</v>
      </c>
      <c r="K671" s="11" t="n">
        <v>12189.48619</v>
      </c>
      <c r="L671" s="11" t="n">
        <v>12257.996895</v>
      </c>
      <c r="M671" s="11" t="n">
        <v>12668.780004</v>
      </c>
      <c r="N671" s="11" t="n">
        <v>15681.903428</v>
      </c>
      <c r="O671" s="11" t="n">
        <v>15955.817913</v>
      </c>
      <c r="P671" s="11" t="n">
        <v>16092.78489</v>
      </c>
      <c r="Q671" s="11" t="n">
        <v>22461.397371</v>
      </c>
      <c r="R671" s="11" t="n">
        <v>24926.698905</v>
      </c>
      <c r="S671" s="11" t="n">
        <v>26912.56064</v>
      </c>
      <c r="T671" s="11" t="n">
        <v>30473.591137</v>
      </c>
      <c r="U671" s="11" t="n">
        <v>36499.91514</v>
      </c>
      <c r="V671" s="11" t="n">
        <v>48757.790144</v>
      </c>
      <c r="W671" s="11" t="n">
        <v>57660.10095</v>
      </c>
      <c r="X671" s="11" t="n">
        <v>54783.931106</v>
      </c>
      <c r="Y671" s="11" t="n">
        <v>63344.017968</v>
      </c>
      <c r="Z671" s="11" t="n">
        <v>63617.91435</v>
      </c>
      <c r="AA671" s="11" t="n">
        <v>60947.203614</v>
      </c>
      <c r="AB671" s="11" t="n">
        <v>66014.696</v>
      </c>
      <c r="AC671" s="11" t="n">
        <v>66631.1415</v>
      </c>
      <c r="AD671" s="11" t="n">
        <v>67384.29852</v>
      </c>
      <c r="AE671" s="11" t="n">
        <v>65535.4348</v>
      </c>
      <c r="AF671" s="11" t="n">
        <v>71698.63132</v>
      </c>
      <c r="AG671" s="11" t="n">
        <v>72999.5898</v>
      </c>
      <c r="AH671" s="11" t="n">
        <v>70671.26887</v>
      </c>
      <c r="AI671" s="11" t="n">
        <v>73342.04193</v>
      </c>
      <c r="AJ671" s="11" t="n">
        <v>69644.2242</v>
      </c>
      <c r="AK671" s="11" t="n">
        <v>70671.354786</v>
      </c>
      <c r="AL671" s="11" t="n">
        <v>69370.325074</v>
      </c>
      <c r="AM671" s="11" t="n">
        <v>66494.150915</v>
      </c>
      <c r="AN671" s="11" t="n">
        <v>72657.271282</v>
      </c>
      <c r="AO671" s="11" t="n">
        <v>68411.58456</v>
      </c>
      <c r="AP671" s="11" t="n">
        <v>70397.379867</v>
      </c>
      <c r="AQ671" s="11" t="n">
        <v>74163.797464</v>
      </c>
      <c r="AR671" s="11" t="n">
        <v>73342.064385</v>
      </c>
      <c r="AS671" s="11" t="n">
        <v>73205.167432</v>
      </c>
    </row>
    <row r="672" customFormat="false" ht="15" hidden="false" customHeight="false" outlineLevel="0" collapsed="false">
      <c r="A672" s="10" t="s">
        <v>1404</v>
      </c>
      <c r="B672" s="10" t="n">
        <v>1</v>
      </c>
      <c r="C672" s="10" t="s">
        <v>1405</v>
      </c>
      <c r="D672" s="11" t="n">
        <v>802.520676</v>
      </c>
      <c r="E672" s="11" t="n">
        <v>802.537386</v>
      </c>
      <c r="F672" s="11" t="n">
        <v>802.567302</v>
      </c>
      <c r="G672" s="11" t="n">
        <v>802.541763</v>
      </c>
      <c r="H672" s="11" t="n">
        <v>802.41322</v>
      </c>
      <c r="I672" s="11" t="n">
        <v>802.465915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  <c r="P672" s="11" t="n">
        <v>0</v>
      </c>
      <c r="Q672" s="11" t="n">
        <v>0</v>
      </c>
      <c r="R672" s="11" t="n">
        <v>0</v>
      </c>
      <c r="S672" s="11" t="n">
        <v>0</v>
      </c>
      <c r="T672" s="11" t="n">
        <v>0</v>
      </c>
      <c r="U672" s="11" t="n">
        <v>0</v>
      </c>
      <c r="V672" s="11" t="n">
        <v>0</v>
      </c>
      <c r="W672" s="11" t="n">
        <v>0</v>
      </c>
      <c r="X672" s="11" t="n">
        <v>0</v>
      </c>
      <c r="Y672" s="11" t="n">
        <v>0</v>
      </c>
      <c r="Z672" s="11" t="n">
        <v>0</v>
      </c>
      <c r="AA672" s="11" t="n">
        <v>0</v>
      </c>
      <c r="AB672" s="11" t="n">
        <v>0</v>
      </c>
      <c r="AC672" s="11" t="n">
        <v>0</v>
      </c>
      <c r="AD672" s="11" t="n">
        <v>0</v>
      </c>
      <c r="AE672" s="11" t="n">
        <v>0</v>
      </c>
      <c r="AF672" s="11" t="n">
        <v>0</v>
      </c>
      <c r="AG672" s="11" t="n">
        <v>0</v>
      </c>
      <c r="AH672" s="11" t="n">
        <v>0</v>
      </c>
      <c r="AI672" s="11" t="n">
        <v>0</v>
      </c>
      <c r="AJ672" s="11" t="n">
        <v>0</v>
      </c>
      <c r="AK672" s="11" t="n">
        <v>0</v>
      </c>
      <c r="AL672" s="11" t="n">
        <v>0</v>
      </c>
      <c r="AM672" s="11" t="n">
        <v>0</v>
      </c>
      <c r="AN672" s="11" t="n">
        <v>0</v>
      </c>
      <c r="AO672" s="11" t="n">
        <v>0</v>
      </c>
      <c r="AP672" s="11" t="n">
        <v>0</v>
      </c>
      <c r="AQ672" s="11" t="n">
        <v>0</v>
      </c>
      <c r="AR672" s="11" t="n">
        <v>0</v>
      </c>
      <c r="AS672" s="11" t="n">
        <v>0</v>
      </c>
    </row>
    <row r="673" customFormat="false" ht="15" hidden="false" customHeight="false" outlineLevel="0" collapsed="false">
      <c r="A673" s="10" t="s">
        <v>1406</v>
      </c>
      <c r="B673" s="10" t="n">
        <v>1</v>
      </c>
      <c r="C673" s="10" t="s">
        <v>1407</v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28524.971818</v>
      </c>
      <c r="L673" s="11" t="n">
        <v>28560.041685</v>
      </c>
      <c r="M673" s="11" t="n">
        <v>28595.00367</v>
      </c>
      <c r="N673" s="11" t="n">
        <v>29084.964659</v>
      </c>
      <c r="O673" s="11" t="n">
        <v>26239.437385</v>
      </c>
      <c r="P673" s="11" t="n">
        <v>29364.997176</v>
      </c>
      <c r="Q673" s="11" t="n">
        <v>29259.971424</v>
      </c>
      <c r="R673" s="11" t="n">
        <v>29609.976075</v>
      </c>
      <c r="S673" s="11" t="n">
        <v>29819.91936</v>
      </c>
      <c r="T673" s="11" t="n">
        <v>29924.917629</v>
      </c>
      <c r="U673" s="11" t="n">
        <v>30029.915292</v>
      </c>
      <c r="V673" s="11" t="n">
        <v>30064.953872</v>
      </c>
      <c r="W673" s="11" t="n">
        <v>30170.04921</v>
      </c>
      <c r="X673" s="11" t="n">
        <v>30484.95453</v>
      </c>
      <c r="Y673" s="11" t="n">
        <v>30379.918272</v>
      </c>
      <c r="Z673" s="11" t="n">
        <v>30310.01817</v>
      </c>
      <c r="AA673" s="11" t="n">
        <v>30099.955146</v>
      </c>
      <c r="AB673" s="11" t="n">
        <v>32203.1028</v>
      </c>
      <c r="AC673" s="11" t="n">
        <v>32968.9217</v>
      </c>
      <c r="AD673" s="11" t="n">
        <v>33625.29996</v>
      </c>
      <c r="AE673" s="11" t="n">
        <v>34026.5156</v>
      </c>
      <c r="AF673" s="11" t="n">
        <v>34354.68556</v>
      </c>
      <c r="AG673" s="11" t="n">
        <v>34500.6288</v>
      </c>
      <c r="AH673" s="11" t="n">
        <v>34646.44243</v>
      </c>
      <c r="AI673" s="11" t="n">
        <v>35521.83342</v>
      </c>
      <c r="AJ673" s="11" t="n">
        <v>35740.64625</v>
      </c>
      <c r="AK673" s="11" t="n">
        <v>35777.15925</v>
      </c>
      <c r="AL673" s="11" t="n">
        <v>36834.630431</v>
      </c>
      <c r="AM673" s="11" t="n">
        <v>36871.15999</v>
      </c>
      <c r="AN673" s="11" t="n">
        <v>38765.45171</v>
      </c>
      <c r="AO673" s="11" t="n">
        <v>39105.89232</v>
      </c>
      <c r="AP673" s="11" t="n">
        <v>43338.555039</v>
      </c>
      <c r="AQ673" s="11" t="n">
        <v>41508.773842</v>
      </c>
      <c r="AR673" s="11" t="n">
        <v>43639.657767</v>
      </c>
      <c r="AS673" s="11" t="n">
        <v>44058.002792</v>
      </c>
    </row>
    <row r="674" customFormat="false" ht="15" hidden="false" customHeight="false" outlineLevel="0" collapsed="false">
      <c r="A674" s="10" t="s">
        <v>1408</v>
      </c>
      <c r="B674" s="10" t="n">
        <v>1</v>
      </c>
      <c r="C674" s="10" t="s">
        <v>1409</v>
      </c>
      <c r="D674" s="11" t="n">
        <v>2246.982768</v>
      </c>
      <c r="E674" s="11" t="n">
        <v>2187.14901</v>
      </c>
      <c r="F674" s="11" t="n">
        <v>2037.369768</v>
      </c>
      <c r="G674" s="11" t="n">
        <v>1887.569568</v>
      </c>
      <c r="H674" s="11" t="n">
        <v>1857.56893</v>
      </c>
      <c r="I674" s="11" t="n">
        <v>1977.340335</v>
      </c>
      <c r="J674" s="11" t="n">
        <v>1737.763092</v>
      </c>
      <c r="K674" s="11" t="n">
        <v>1617.840721</v>
      </c>
      <c r="L674" s="11" t="n">
        <v>1498.076235</v>
      </c>
      <c r="M674" s="11" t="n">
        <v>1228.429722</v>
      </c>
      <c r="N674" s="11" t="n">
        <v>1348.238965</v>
      </c>
      <c r="O674" s="11" t="n">
        <v>1408.110109</v>
      </c>
      <c r="P674" s="11" t="n">
        <v>1447.028604</v>
      </c>
      <c r="Q674" s="11" t="n">
        <v>1415.578983</v>
      </c>
      <c r="R674" s="11" t="n">
        <v>1384.10904</v>
      </c>
      <c r="S674" s="11" t="n">
        <v>1352.72704</v>
      </c>
      <c r="T674" s="11" t="n">
        <v>1101.077182</v>
      </c>
      <c r="U674" s="11" t="n">
        <v>912.336672</v>
      </c>
      <c r="V674" s="11" t="n">
        <v>251.630368</v>
      </c>
      <c r="W674" s="11" t="n">
        <v>314.500628</v>
      </c>
      <c r="X674" s="11" t="n">
        <v>283.104812</v>
      </c>
      <c r="Y674" s="11" t="n">
        <v>220.309936</v>
      </c>
      <c r="Z674" s="11" t="n">
        <v>220.21311</v>
      </c>
      <c r="AA674" s="11" t="n">
        <v>220.161152</v>
      </c>
      <c r="AB674" s="11" t="n">
        <v>229.548</v>
      </c>
      <c r="AC674" s="11" t="n">
        <v>0</v>
      </c>
      <c r="AD674" s="11" t="n">
        <v>0</v>
      </c>
      <c r="AE674" s="11" t="n">
        <v>0</v>
      </c>
      <c r="AF674" s="11" t="n">
        <v>0</v>
      </c>
      <c r="AG674" s="11" t="n">
        <v>0</v>
      </c>
      <c r="AH674" s="11" t="n">
        <v>0</v>
      </c>
      <c r="AI674" s="11" t="n">
        <v>0</v>
      </c>
      <c r="AJ674" s="11" t="n">
        <v>0</v>
      </c>
      <c r="AK674" s="11" t="n">
        <v>0</v>
      </c>
      <c r="AL674" s="11" t="n">
        <v>0</v>
      </c>
      <c r="AM674" s="11" t="n">
        <v>0</v>
      </c>
      <c r="AN674" s="11" t="n">
        <v>0</v>
      </c>
      <c r="AO674" s="11" t="n">
        <v>0</v>
      </c>
      <c r="AP674" s="11" t="n">
        <v>0</v>
      </c>
      <c r="AQ674" s="11" t="n">
        <v>0</v>
      </c>
      <c r="AR674" s="11" t="n">
        <v>0</v>
      </c>
      <c r="AS674" s="11" t="n">
        <v>0</v>
      </c>
    </row>
    <row r="675" customFormat="false" ht="15" hidden="false" customHeight="false" outlineLevel="0" collapsed="false">
      <c r="A675" s="10" t="s">
        <v>1410</v>
      </c>
      <c r="B675" s="10" t="n">
        <v>1</v>
      </c>
      <c r="C675" s="10" t="s">
        <v>1411</v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  <c r="P675" s="11" t="n">
        <v>0</v>
      </c>
      <c r="Q675" s="11" t="n">
        <v>0</v>
      </c>
      <c r="R675" s="11" t="n">
        <v>0</v>
      </c>
      <c r="S675" s="11" t="n">
        <v>0</v>
      </c>
      <c r="T675" s="11" t="n">
        <v>0</v>
      </c>
      <c r="U675" s="11" t="n">
        <v>0</v>
      </c>
      <c r="V675" s="11" t="n">
        <v>0</v>
      </c>
      <c r="W675" s="11" t="n">
        <v>0</v>
      </c>
      <c r="X675" s="11" t="n">
        <v>0</v>
      </c>
      <c r="Y675" s="11" t="n">
        <v>0</v>
      </c>
      <c r="Z675" s="11" t="n">
        <v>0</v>
      </c>
      <c r="AA675" s="11" t="n">
        <v>0</v>
      </c>
      <c r="AB675" s="11" t="n">
        <v>0</v>
      </c>
      <c r="AC675" s="11" t="n">
        <v>0</v>
      </c>
      <c r="AD675" s="11" t="n">
        <v>0</v>
      </c>
      <c r="AE675" s="11" t="n">
        <v>0</v>
      </c>
      <c r="AF675" s="11" t="n">
        <v>0</v>
      </c>
      <c r="AG675" s="11" t="n">
        <v>0</v>
      </c>
      <c r="AH675" s="11" t="n">
        <v>0</v>
      </c>
      <c r="AI675" s="11" t="n">
        <v>0</v>
      </c>
      <c r="AJ675" s="11" t="n">
        <v>0</v>
      </c>
      <c r="AK675" s="11" t="n">
        <v>0</v>
      </c>
      <c r="AL675" s="11" t="n">
        <v>0</v>
      </c>
      <c r="AM675" s="11" t="n">
        <v>0</v>
      </c>
      <c r="AN675" s="11" t="n">
        <v>0</v>
      </c>
      <c r="AO675" s="11" t="n">
        <v>0</v>
      </c>
      <c r="AP675" s="11" t="n">
        <v>16309.969402</v>
      </c>
      <c r="AQ675" s="11" t="n">
        <v>13774.975798</v>
      </c>
      <c r="AR675" s="11" t="n">
        <v>13470.062346</v>
      </c>
      <c r="AS675" s="11" t="n">
        <v>13469.931424</v>
      </c>
    </row>
    <row r="676" customFormat="false" ht="15" hidden="false" customHeight="false" outlineLevel="0" collapsed="false">
      <c r="A676" s="10" t="s">
        <v>1412</v>
      </c>
      <c r="B676" s="10" t="n">
        <v>1</v>
      </c>
      <c r="C676" s="10" t="s">
        <v>1413</v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  <c r="P676" s="11" t="n">
        <v>0</v>
      </c>
      <c r="Q676" s="11" t="n">
        <v>0</v>
      </c>
      <c r="R676" s="11" t="n">
        <v>0</v>
      </c>
      <c r="S676" s="11" t="n">
        <v>0</v>
      </c>
      <c r="T676" s="11" t="n">
        <v>0</v>
      </c>
      <c r="U676" s="11" t="n">
        <v>0</v>
      </c>
      <c r="V676" s="11" t="n">
        <v>0</v>
      </c>
      <c r="W676" s="11" t="n">
        <v>0</v>
      </c>
      <c r="X676" s="11" t="n">
        <v>0</v>
      </c>
      <c r="Y676" s="11" t="n">
        <v>0</v>
      </c>
      <c r="Z676" s="11" t="n">
        <v>0</v>
      </c>
      <c r="AA676" s="11" t="n">
        <v>834.507896</v>
      </c>
      <c r="AB676" s="11" t="n">
        <v>0</v>
      </c>
      <c r="AC676" s="11" t="n">
        <v>0</v>
      </c>
      <c r="AD676" s="11" t="n">
        <v>0</v>
      </c>
      <c r="AE676" s="11" t="n">
        <v>0</v>
      </c>
      <c r="AF676" s="11" t="n">
        <v>0</v>
      </c>
      <c r="AG676" s="11" t="n">
        <v>0</v>
      </c>
      <c r="AH676" s="11" t="n">
        <v>253.19559</v>
      </c>
      <c r="AI676" s="11" t="n">
        <v>253.11762</v>
      </c>
      <c r="AJ676" s="11" t="n">
        <v>253.161</v>
      </c>
      <c r="AK676" s="11" t="n">
        <v>253.064694</v>
      </c>
      <c r="AL676" s="11" t="n">
        <v>253.13754</v>
      </c>
      <c r="AM676" s="11" t="n">
        <v>253.204864</v>
      </c>
      <c r="AN676" s="11" t="n">
        <v>156.713418</v>
      </c>
      <c r="AO676" s="11" t="n">
        <v>156.68448</v>
      </c>
      <c r="AP676" s="11" t="n">
        <v>156.628145</v>
      </c>
      <c r="AQ676" s="11" t="n">
        <v>156.655418</v>
      </c>
      <c r="AR676" s="11" t="n">
        <v>156.652785</v>
      </c>
      <c r="AS676" s="11" t="n">
        <v>156.63932</v>
      </c>
    </row>
    <row r="677" customFormat="false" ht="15" hidden="false" customHeight="false" outlineLevel="0" collapsed="false">
      <c r="A677" s="10" t="s">
        <v>1414</v>
      </c>
      <c r="B677" s="10" t="n">
        <v>1</v>
      </c>
      <c r="C677" s="10" t="s">
        <v>1415</v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  <c r="P677" s="11" t="n">
        <v>0</v>
      </c>
      <c r="Q677" s="11" t="n">
        <v>0</v>
      </c>
      <c r="R677" s="11" t="n">
        <v>0</v>
      </c>
      <c r="S677" s="11" t="n">
        <v>0</v>
      </c>
      <c r="T677" s="11" t="n">
        <v>0</v>
      </c>
      <c r="U677" s="11" t="n">
        <v>0</v>
      </c>
      <c r="V677" s="11" t="n">
        <v>0</v>
      </c>
      <c r="W677" s="11" t="n">
        <v>0</v>
      </c>
      <c r="X677" s="11" t="n">
        <v>1214.909454</v>
      </c>
      <c r="Y677" s="11" t="n">
        <v>4814.944816</v>
      </c>
      <c r="Z677" s="11" t="n">
        <v>4229.96934</v>
      </c>
      <c r="AA677" s="11" t="n">
        <v>10259.954862</v>
      </c>
      <c r="AB677" s="11" t="n">
        <v>1359.71</v>
      </c>
      <c r="AC677" s="11" t="n">
        <v>1022.1887</v>
      </c>
      <c r="AD677" s="11" t="n">
        <v>1022.23296</v>
      </c>
      <c r="AE677" s="11" t="n">
        <v>1022.2718</v>
      </c>
      <c r="AF677" s="11" t="n">
        <v>1022.21506</v>
      </c>
      <c r="AG677" s="11" t="n">
        <v>1022.24505</v>
      </c>
      <c r="AH677" s="11" t="n">
        <v>1312.97045</v>
      </c>
      <c r="AI677" s="11" t="n">
        <v>2813.37066</v>
      </c>
      <c r="AJ677" s="11" t="n">
        <v>2813.3892</v>
      </c>
      <c r="AK677" s="11" t="n">
        <v>2250.69182</v>
      </c>
      <c r="AL677" s="11" t="n">
        <v>1547.440788</v>
      </c>
      <c r="AM677" s="11" t="n">
        <v>468.824631</v>
      </c>
      <c r="AN677" s="11" t="n">
        <v>632.025732</v>
      </c>
      <c r="AO677" s="11" t="n">
        <v>826.5624</v>
      </c>
      <c r="AP677" s="11" t="n">
        <v>680.653407</v>
      </c>
      <c r="AQ677" s="11" t="n">
        <v>826.607312</v>
      </c>
      <c r="AR677" s="11" t="n">
        <v>1264.127391</v>
      </c>
      <c r="AS677" s="11" t="n">
        <v>923.734448</v>
      </c>
    </row>
    <row r="678" customFormat="false" ht="15" hidden="false" customHeight="false" outlineLevel="0" collapsed="false">
      <c r="A678" s="10" t="s">
        <v>1416</v>
      </c>
      <c r="B678" s="10" t="n">
        <v>1</v>
      </c>
      <c r="C678" s="10" t="s">
        <v>1417</v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9799.925275</v>
      </c>
      <c r="P678" s="11" t="n">
        <v>10279.946682</v>
      </c>
      <c r="Q678" s="11" t="n">
        <v>10400.001177</v>
      </c>
      <c r="R678" s="11" t="n">
        <v>10440.03279</v>
      </c>
      <c r="S678" s="11" t="n">
        <v>10000.06784</v>
      </c>
      <c r="T678" s="11" t="n">
        <v>10440.056422</v>
      </c>
      <c r="U678" s="11" t="n">
        <v>10319.97954</v>
      </c>
      <c r="V678" s="11" t="n">
        <v>11280.053136</v>
      </c>
      <c r="W678" s="11" t="n">
        <v>11600.036404</v>
      </c>
      <c r="X678" s="11" t="n">
        <v>12040.026344</v>
      </c>
      <c r="Y678" s="11" t="n">
        <v>10040.038976</v>
      </c>
      <c r="Z678" s="11" t="n">
        <v>10000.00182</v>
      </c>
      <c r="AA678" s="11" t="n">
        <v>10680.041766</v>
      </c>
      <c r="AB678" s="11" t="n">
        <v>10239.9088</v>
      </c>
      <c r="AC678" s="11" t="n">
        <v>9759.962</v>
      </c>
      <c r="AD678" s="11" t="n">
        <v>9960.0354</v>
      </c>
      <c r="AE678" s="11" t="n">
        <v>10119.923</v>
      </c>
      <c r="AF678" s="11" t="n">
        <v>10319.99146</v>
      </c>
      <c r="AG678" s="11" t="n">
        <v>10199.97735</v>
      </c>
      <c r="AH678" s="11" t="n">
        <v>10200.00408</v>
      </c>
      <c r="AI678" s="11" t="n">
        <v>10040.08374</v>
      </c>
      <c r="AJ678" s="11" t="n">
        <v>10279.98765</v>
      </c>
      <c r="AK678" s="11" t="n">
        <v>10159.976503</v>
      </c>
      <c r="AL678" s="11" t="n">
        <v>26969.970557</v>
      </c>
      <c r="AM678" s="11" t="n">
        <v>19380.062911</v>
      </c>
      <c r="AN678" s="11" t="n">
        <v>0</v>
      </c>
      <c r="AO678" s="11" t="n">
        <v>0</v>
      </c>
      <c r="AP678" s="11" t="n">
        <v>9757.299678</v>
      </c>
      <c r="AQ678" s="11" t="n">
        <v>10180.146206</v>
      </c>
      <c r="AR678" s="11" t="n">
        <v>10411.265259</v>
      </c>
      <c r="AS678" s="11" t="n">
        <v>10468.932072</v>
      </c>
    </row>
    <row r="679" customFormat="false" ht="15" hidden="false" customHeight="false" outlineLevel="0" collapsed="false">
      <c r="A679" s="10" t="s">
        <v>1418</v>
      </c>
      <c r="B679" s="10" t="n">
        <v>1</v>
      </c>
      <c r="C679" s="10" t="s">
        <v>1419</v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  <c r="P679" s="11" t="n">
        <v>0</v>
      </c>
      <c r="Q679" s="11" t="n">
        <v>0</v>
      </c>
      <c r="R679" s="11" t="n">
        <v>0</v>
      </c>
      <c r="S679" s="11" t="n">
        <v>1940.05504</v>
      </c>
      <c r="T679" s="11" t="n">
        <v>2279.979191</v>
      </c>
      <c r="U679" s="11" t="n">
        <v>2159.982864</v>
      </c>
      <c r="V679" s="11" t="n">
        <v>2119.920224</v>
      </c>
      <c r="W679" s="11" t="n">
        <v>2000.033628</v>
      </c>
      <c r="X679" s="11" t="n">
        <v>2119.939232</v>
      </c>
      <c r="Y679" s="11" t="n">
        <v>2080.014464</v>
      </c>
      <c r="Z679" s="11" t="n">
        <v>2020.08282</v>
      </c>
      <c r="AA679" s="11" t="n">
        <v>2079.996766</v>
      </c>
      <c r="AB679" s="11" t="n">
        <v>2083.9236</v>
      </c>
      <c r="AC679" s="11" t="n">
        <v>2084.0003</v>
      </c>
      <c r="AD679" s="11" t="n">
        <v>2084.0652</v>
      </c>
      <c r="AE679" s="11" t="n">
        <v>2084.0952</v>
      </c>
      <c r="AF679" s="11" t="n">
        <v>2083.99102</v>
      </c>
      <c r="AG679" s="11" t="n">
        <v>2083.95975</v>
      </c>
      <c r="AH679" s="11" t="n">
        <v>0</v>
      </c>
      <c r="AI679" s="11" t="n">
        <v>0</v>
      </c>
      <c r="AJ679" s="11" t="n">
        <v>0</v>
      </c>
      <c r="AK679" s="11" t="n">
        <v>0</v>
      </c>
      <c r="AL679" s="11" t="n">
        <v>0</v>
      </c>
      <c r="AM679" s="11" t="n">
        <v>0</v>
      </c>
      <c r="AN679" s="11" t="n">
        <v>0</v>
      </c>
      <c r="AO679" s="11" t="n">
        <v>0</v>
      </c>
      <c r="AP679" s="11" t="n">
        <v>0</v>
      </c>
      <c r="AQ679" s="11" t="n">
        <v>0</v>
      </c>
      <c r="AR679" s="11" t="n">
        <v>0</v>
      </c>
      <c r="AS679" s="11" t="n">
        <v>0</v>
      </c>
    </row>
    <row r="680" customFormat="false" ht="15" hidden="false" customHeight="false" outlineLevel="0" collapsed="false">
      <c r="A680" s="10" t="s">
        <v>1420</v>
      </c>
      <c r="B680" s="10" t="n">
        <v>1</v>
      </c>
      <c r="C680" s="10" t="s">
        <v>1421</v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  <c r="P680" s="11" t="n">
        <v>0</v>
      </c>
      <c r="Q680" s="11" t="n">
        <v>0</v>
      </c>
      <c r="R680" s="11" t="n">
        <v>0</v>
      </c>
      <c r="S680" s="11" t="n">
        <v>0</v>
      </c>
      <c r="T680" s="11" t="n">
        <v>0</v>
      </c>
      <c r="U680" s="11" t="n">
        <v>0</v>
      </c>
      <c r="V680" s="11" t="n">
        <v>0</v>
      </c>
      <c r="W680" s="11" t="n">
        <v>0</v>
      </c>
      <c r="X680" s="11" t="n">
        <v>0</v>
      </c>
      <c r="Y680" s="11" t="n">
        <v>0</v>
      </c>
      <c r="Z680" s="11" t="n">
        <v>0</v>
      </c>
      <c r="AA680" s="11" t="n">
        <v>0</v>
      </c>
      <c r="AB680" s="11" t="n">
        <v>0</v>
      </c>
      <c r="AC680" s="11" t="n">
        <v>0</v>
      </c>
      <c r="AD680" s="11" t="n">
        <v>0</v>
      </c>
      <c r="AE680" s="11" t="n">
        <v>0</v>
      </c>
      <c r="AF680" s="11" t="n">
        <v>0</v>
      </c>
      <c r="AG680" s="11" t="n">
        <v>0</v>
      </c>
      <c r="AH680" s="11" t="n">
        <v>0</v>
      </c>
      <c r="AI680" s="11" t="n">
        <v>1364.93397</v>
      </c>
      <c r="AJ680" s="11" t="n">
        <v>1365.05145</v>
      </c>
      <c r="AK680" s="11" t="n">
        <v>1364.965391</v>
      </c>
      <c r="AL680" s="11" t="n">
        <v>1364.924953</v>
      </c>
      <c r="AM680" s="11" t="n">
        <v>1364.93247</v>
      </c>
      <c r="AN680" s="11" t="n">
        <v>0</v>
      </c>
      <c r="AO680" s="11" t="n">
        <v>0</v>
      </c>
      <c r="AP680" s="11" t="n">
        <v>0</v>
      </c>
      <c r="AQ680" s="11" t="n">
        <v>0</v>
      </c>
      <c r="AR680" s="11" t="n">
        <v>0</v>
      </c>
      <c r="AS680" s="11" t="n">
        <v>0</v>
      </c>
    </row>
    <row r="681" customFormat="false" ht="15" hidden="false" customHeight="false" outlineLevel="0" collapsed="false">
      <c r="A681" s="10" t="s">
        <v>1422</v>
      </c>
      <c r="B681" s="10" t="n">
        <v>1</v>
      </c>
      <c r="C681" s="10" t="s">
        <v>1423</v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  <c r="P681" s="11" t="n">
        <v>0</v>
      </c>
      <c r="Q681" s="11" t="n">
        <v>0</v>
      </c>
      <c r="R681" s="11" t="n">
        <v>2495.796045</v>
      </c>
      <c r="S681" s="11" t="n">
        <v>2272.02304</v>
      </c>
      <c r="T681" s="11" t="n">
        <v>1631.947625</v>
      </c>
      <c r="U681" s="11" t="n">
        <v>2015.910312</v>
      </c>
      <c r="V681" s="11" t="n">
        <v>1791.975728</v>
      </c>
      <c r="W681" s="11" t="n">
        <v>2016.095766</v>
      </c>
      <c r="X681" s="11" t="n">
        <v>1952.00571</v>
      </c>
      <c r="Y681" s="11" t="n">
        <v>2272.058976</v>
      </c>
      <c r="Z681" s="11" t="n">
        <v>2816.03382</v>
      </c>
      <c r="AA681" s="11" t="n">
        <v>2496.03659</v>
      </c>
      <c r="AB681" s="11" t="n">
        <v>2401.1548</v>
      </c>
      <c r="AC681" s="11" t="n">
        <v>2067.7816</v>
      </c>
      <c r="AD681" s="11" t="n">
        <v>1967.7168</v>
      </c>
      <c r="AE681" s="11" t="n">
        <v>2101.1298</v>
      </c>
      <c r="AF681" s="11" t="n">
        <v>3068.18902</v>
      </c>
      <c r="AG681" s="11" t="n">
        <v>2701.3104</v>
      </c>
      <c r="AH681" s="11" t="n">
        <v>2267.85805</v>
      </c>
      <c r="AI681" s="11" t="n">
        <v>2201.07951</v>
      </c>
      <c r="AJ681" s="11" t="n">
        <v>2067.66495</v>
      </c>
      <c r="AK681" s="11" t="n">
        <v>2668.045966</v>
      </c>
      <c r="AL681" s="11" t="n">
        <v>3801.832358</v>
      </c>
      <c r="AM681" s="11" t="n">
        <v>3568.426219</v>
      </c>
      <c r="AN681" s="11" t="n">
        <v>3630.958522</v>
      </c>
      <c r="AO681" s="11" t="n">
        <v>3630.83496</v>
      </c>
      <c r="AP681" s="11" t="n">
        <v>3457.951081</v>
      </c>
      <c r="AQ681" s="11" t="n">
        <v>3388.879468</v>
      </c>
      <c r="AR681" s="11" t="n">
        <v>3319.654266</v>
      </c>
      <c r="AS681" s="11" t="n">
        <v>3665.535104</v>
      </c>
    </row>
    <row r="682" customFormat="false" ht="15" hidden="false" customHeight="false" outlineLevel="0" collapsed="false">
      <c r="A682" s="10" t="s">
        <v>1424</v>
      </c>
      <c r="B682" s="10" t="n">
        <v>1</v>
      </c>
      <c r="C682" s="10" t="s">
        <v>1425</v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  <c r="P682" s="11" t="n">
        <v>0</v>
      </c>
      <c r="Q682" s="11" t="n">
        <v>0</v>
      </c>
      <c r="R682" s="11" t="n">
        <v>0</v>
      </c>
      <c r="S682" s="11" t="n">
        <v>0</v>
      </c>
      <c r="T682" s="11" t="n">
        <v>0</v>
      </c>
      <c r="U682" s="11" t="n">
        <v>0</v>
      </c>
      <c r="V682" s="11" t="n">
        <v>0</v>
      </c>
      <c r="W682" s="11" t="n">
        <v>0</v>
      </c>
      <c r="X682" s="11" t="n">
        <v>0</v>
      </c>
      <c r="Y682" s="11" t="n">
        <v>0</v>
      </c>
      <c r="Z682" s="11" t="n">
        <v>8449.73418</v>
      </c>
      <c r="AA682" s="11" t="n">
        <v>8449.695978</v>
      </c>
      <c r="AB682" s="11" t="n">
        <v>8449.6412</v>
      </c>
      <c r="AC682" s="11" t="n">
        <v>8449.7374</v>
      </c>
      <c r="AD682" s="11" t="n">
        <v>8449.75152</v>
      </c>
      <c r="AE682" s="11" t="n">
        <v>8449.5532</v>
      </c>
      <c r="AF682" s="11" t="n">
        <v>8449.6293</v>
      </c>
      <c r="AG682" s="11" t="n">
        <v>8449.71555</v>
      </c>
      <c r="AH682" s="11" t="n">
        <v>8449.62744</v>
      </c>
      <c r="AI682" s="11" t="n">
        <v>8449.61787</v>
      </c>
      <c r="AJ682" s="11" t="n">
        <v>8449.707</v>
      </c>
      <c r="AK682" s="11" t="n">
        <v>8449.671737</v>
      </c>
      <c r="AL682" s="11" t="n">
        <v>0</v>
      </c>
      <c r="AM682" s="11" t="n">
        <v>0</v>
      </c>
      <c r="AN682" s="11" t="n">
        <v>0</v>
      </c>
      <c r="AO682" s="11" t="n">
        <v>0</v>
      </c>
      <c r="AP682" s="11" t="n">
        <v>0</v>
      </c>
      <c r="AQ682" s="11" t="n">
        <v>0</v>
      </c>
      <c r="AR682" s="11" t="n">
        <v>0</v>
      </c>
      <c r="AS682" s="11" t="n">
        <v>0</v>
      </c>
    </row>
    <row r="683" customFormat="false" ht="15" hidden="false" customHeight="false" outlineLevel="0" collapsed="false">
      <c r="A683" s="10" t="s">
        <v>1426</v>
      </c>
      <c r="B683" s="10" t="n">
        <v>1</v>
      </c>
      <c r="C683" s="10" t="s">
        <v>1427</v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  <c r="P683" s="11" t="n">
        <v>0</v>
      </c>
      <c r="Q683" s="11" t="n">
        <v>0</v>
      </c>
      <c r="R683" s="11" t="n">
        <v>0</v>
      </c>
      <c r="S683" s="11" t="n">
        <v>0</v>
      </c>
      <c r="T683" s="11" t="n">
        <v>0</v>
      </c>
      <c r="U683" s="11" t="n">
        <v>0</v>
      </c>
      <c r="V683" s="11" t="n">
        <v>0</v>
      </c>
      <c r="W683" s="11" t="n">
        <v>0</v>
      </c>
      <c r="X683" s="11" t="n">
        <v>0</v>
      </c>
      <c r="Y683" s="11" t="n">
        <v>0</v>
      </c>
      <c r="Z683" s="11" t="n">
        <v>0</v>
      </c>
      <c r="AA683" s="11" t="n">
        <v>0</v>
      </c>
      <c r="AB683" s="11" t="n">
        <v>0</v>
      </c>
      <c r="AC683" s="11" t="n">
        <v>0</v>
      </c>
      <c r="AD683" s="11" t="n">
        <v>0</v>
      </c>
      <c r="AE683" s="11" t="n">
        <v>0</v>
      </c>
      <c r="AF683" s="11" t="n">
        <v>0</v>
      </c>
      <c r="AG683" s="11" t="n">
        <v>0</v>
      </c>
      <c r="AH683" s="11" t="n">
        <v>0</v>
      </c>
      <c r="AI683" s="11" t="n">
        <v>0</v>
      </c>
      <c r="AJ683" s="11" t="n">
        <v>0</v>
      </c>
      <c r="AK683" s="11" t="n">
        <v>0</v>
      </c>
      <c r="AL683" s="11" t="n">
        <v>0</v>
      </c>
      <c r="AM683" s="11" t="n">
        <v>0</v>
      </c>
      <c r="AN683" s="11" t="n">
        <v>3099.960362</v>
      </c>
      <c r="AO683" s="11" t="n">
        <v>0</v>
      </c>
      <c r="AP683" s="11" t="n">
        <v>1000.066179</v>
      </c>
      <c r="AQ683" s="11" t="n">
        <v>2999.960026</v>
      </c>
      <c r="AR683" s="11" t="n">
        <v>3349.946241</v>
      </c>
      <c r="AS683" s="11" t="n">
        <v>3850.001968</v>
      </c>
    </row>
    <row r="684" customFormat="false" ht="15" hidden="false" customHeight="false" outlineLevel="0" collapsed="false">
      <c r="A684" s="10" t="s">
        <v>1428</v>
      </c>
      <c r="B684" s="10" t="n">
        <v>1</v>
      </c>
      <c r="C684" s="10" t="s">
        <v>1429</v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  <c r="P684" s="11" t="n">
        <v>0</v>
      </c>
      <c r="Q684" s="11" t="n">
        <v>0</v>
      </c>
      <c r="R684" s="11" t="n">
        <v>0</v>
      </c>
      <c r="S684" s="11" t="n">
        <v>0</v>
      </c>
      <c r="T684" s="11" t="n">
        <v>0</v>
      </c>
      <c r="U684" s="11" t="n">
        <v>0</v>
      </c>
      <c r="V684" s="11" t="n">
        <v>0</v>
      </c>
      <c r="W684" s="11" t="n">
        <v>0</v>
      </c>
      <c r="X684" s="11" t="n">
        <v>0</v>
      </c>
      <c r="Y684" s="11" t="n">
        <v>0</v>
      </c>
      <c r="Z684" s="11" t="n">
        <v>0</v>
      </c>
      <c r="AA684" s="11" t="n">
        <v>0</v>
      </c>
      <c r="AB684" s="11" t="n">
        <v>0</v>
      </c>
      <c r="AC684" s="11" t="n">
        <v>1221.9456</v>
      </c>
      <c r="AD684" s="11" t="n">
        <v>2392.08228</v>
      </c>
      <c r="AE684" s="11" t="n">
        <v>1195.9464</v>
      </c>
      <c r="AF684" s="11" t="n">
        <v>1143.98544</v>
      </c>
      <c r="AG684" s="11" t="n">
        <v>1117.992</v>
      </c>
      <c r="AH684" s="11" t="n">
        <v>1143.98542</v>
      </c>
      <c r="AI684" s="11" t="n">
        <v>1092.05901</v>
      </c>
      <c r="AJ684" s="11" t="n">
        <v>1013.92815</v>
      </c>
      <c r="AK684" s="11" t="n">
        <v>987.946884</v>
      </c>
      <c r="AL684" s="11" t="n">
        <v>961.922652</v>
      </c>
      <c r="AM684" s="11" t="n">
        <v>0</v>
      </c>
      <c r="AN684" s="11" t="n">
        <v>0</v>
      </c>
      <c r="AO684" s="11" t="n">
        <v>0</v>
      </c>
      <c r="AP684" s="11" t="n">
        <v>0</v>
      </c>
      <c r="AQ684" s="11" t="n">
        <v>0</v>
      </c>
      <c r="AR684" s="11" t="n">
        <v>0</v>
      </c>
      <c r="AS684" s="11" t="n">
        <v>0</v>
      </c>
    </row>
    <row r="685" customFormat="false" ht="15" hidden="false" customHeight="false" outlineLevel="0" collapsed="false">
      <c r="A685" s="10" t="s">
        <v>1430</v>
      </c>
      <c r="B685" s="10" t="n">
        <v>1</v>
      </c>
      <c r="C685" s="10" t="s">
        <v>1431</v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1440.02517</v>
      </c>
      <c r="J685" s="11" t="n">
        <v>1056.041952</v>
      </c>
      <c r="K685" s="11" t="n">
        <v>1007.947759</v>
      </c>
      <c r="L685" s="11" t="n">
        <v>911.99511</v>
      </c>
      <c r="M685" s="11" t="n">
        <v>912.062544</v>
      </c>
      <c r="N685" s="11" t="n">
        <v>912.0187</v>
      </c>
      <c r="O685" s="11" t="n">
        <v>959.944342</v>
      </c>
      <c r="P685" s="11" t="n">
        <v>1360.838718</v>
      </c>
      <c r="Q685" s="11" t="n">
        <v>1411.134465</v>
      </c>
      <c r="R685" s="11" t="n">
        <v>1159.15824</v>
      </c>
      <c r="S685" s="11" t="n">
        <v>1159.16416</v>
      </c>
      <c r="T685" s="11" t="n">
        <v>0</v>
      </c>
      <c r="U685" s="11" t="n">
        <v>0</v>
      </c>
      <c r="V685" s="11" t="n">
        <v>0</v>
      </c>
      <c r="W685" s="11" t="n">
        <v>0</v>
      </c>
      <c r="X685" s="11" t="n">
        <v>0</v>
      </c>
      <c r="Y685" s="11" t="n">
        <v>0</v>
      </c>
      <c r="Z685" s="11" t="n">
        <v>0</v>
      </c>
      <c r="AA685" s="11" t="n">
        <v>0</v>
      </c>
      <c r="AB685" s="11" t="n">
        <v>0</v>
      </c>
      <c r="AC685" s="11" t="n">
        <v>0</v>
      </c>
      <c r="AD685" s="11" t="n">
        <v>0</v>
      </c>
      <c r="AE685" s="11" t="n">
        <v>0</v>
      </c>
      <c r="AF685" s="11" t="n">
        <v>0</v>
      </c>
      <c r="AG685" s="11" t="n">
        <v>0</v>
      </c>
      <c r="AH685" s="11" t="n">
        <v>0</v>
      </c>
      <c r="AI685" s="11" t="n">
        <v>0</v>
      </c>
      <c r="AJ685" s="11" t="n">
        <v>0</v>
      </c>
      <c r="AK685" s="11" t="n">
        <v>0</v>
      </c>
      <c r="AL685" s="11" t="n">
        <v>0</v>
      </c>
      <c r="AM685" s="11" t="n">
        <v>0</v>
      </c>
      <c r="AN685" s="11" t="n">
        <v>0</v>
      </c>
      <c r="AO685" s="11" t="n">
        <v>0</v>
      </c>
      <c r="AP685" s="11" t="n">
        <v>0</v>
      </c>
      <c r="AQ685" s="11" t="n">
        <v>0</v>
      </c>
      <c r="AR685" s="11" t="n">
        <v>0</v>
      </c>
      <c r="AS685" s="11" t="n">
        <v>0</v>
      </c>
    </row>
    <row r="686" customFormat="false" ht="15" hidden="false" customHeight="false" outlineLevel="0" collapsed="false">
      <c r="A686" s="10" t="s">
        <v>1432</v>
      </c>
      <c r="B686" s="10" t="n">
        <v>1</v>
      </c>
      <c r="C686" s="10" t="s">
        <v>1433</v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  <c r="P686" s="11" t="n">
        <v>0</v>
      </c>
      <c r="Q686" s="11" t="n">
        <v>0</v>
      </c>
      <c r="R686" s="11" t="n">
        <v>0</v>
      </c>
      <c r="S686" s="11" t="n">
        <v>0</v>
      </c>
      <c r="T686" s="11" t="n">
        <v>0</v>
      </c>
      <c r="U686" s="11" t="n">
        <v>0</v>
      </c>
      <c r="V686" s="11" t="n">
        <v>0</v>
      </c>
      <c r="W686" s="11" t="n">
        <v>0</v>
      </c>
      <c r="X686" s="11" t="n">
        <v>0</v>
      </c>
      <c r="Y686" s="11" t="n">
        <v>419.97208</v>
      </c>
      <c r="Z686" s="11" t="n">
        <v>420.01722</v>
      </c>
      <c r="AA686" s="11" t="n">
        <v>359.987766</v>
      </c>
      <c r="AB686" s="11" t="n">
        <v>420.0108</v>
      </c>
      <c r="AC686" s="11" t="n">
        <v>420.0438</v>
      </c>
      <c r="AD686" s="11" t="n">
        <v>420.07896</v>
      </c>
      <c r="AE686" s="11" t="n">
        <v>419.991</v>
      </c>
      <c r="AF686" s="11" t="n">
        <v>359.9077</v>
      </c>
      <c r="AG686" s="11" t="n">
        <v>420.0024</v>
      </c>
      <c r="AH686" s="11" t="n">
        <v>359.96255</v>
      </c>
      <c r="AI686" s="11" t="n">
        <v>419.93667</v>
      </c>
      <c r="AJ686" s="11" t="n">
        <v>419.91705</v>
      </c>
      <c r="AK686" s="11" t="n">
        <v>360.073855</v>
      </c>
      <c r="AL686" s="11" t="n">
        <v>239.930364</v>
      </c>
      <c r="AM686" s="11" t="n">
        <v>240.077055</v>
      </c>
      <c r="AN686" s="11" t="n">
        <v>248.776086</v>
      </c>
      <c r="AO686" s="11" t="n">
        <v>248.83152</v>
      </c>
      <c r="AP686" s="11" t="n">
        <v>248.794302</v>
      </c>
      <c r="AQ686" s="11" t="n">
        <v>248.754068</v>
      </c>
      <c r="AR686" s="11" t="n">
        <v>248.913486</v>
      </c>
      <c r="AS686" s="11" t="n">
        <v>248.872752</v>
      </c>
    </row>
    <row r="687" customFormat="false" ht="15" hidden="false" customHeight="false" outlineLevel="0" collapsed="false">
      <c r="A687" s="10" t="s">
        <v>1434</v>
      </c>
      <c r="B687" s="10" t="n">
        <v>1</v>
      </c>
      <c r="C687" s="10" t="s">
        <v>1435</v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  <c r="P687" s="11" t="n">
        <v>0</v>
      </c>
      <c r="Q687" s="11" t="n">
        <v>0</v>
      </c>
      <c r="R687" s="11" t="n">
        <v>0</v>
      </c>
      <c r="S687" s="11" t="n">
        <v>0</v>
      </c>
      <c r="T687" s="11" t="n">
        <v>2521.931322</v>
      </c>
      <c r="U687" s="11" t="n">
        <v>364.050336</v>
      </c>
      <c r="V687" s="11" t="n">
        <v>2638.931296</v>
      </c>
      <c r="W687" s="11" t="n">
        <v>8865.90358</v>
      </c>
      <c r="X687" s="11" t="n">
        <v>10361.084872</v>
      </c>
      <c r="Y687" s="11" t="n">
        <v>13350.9024</v>
      </c>
      <c r="Z687" s="11" t="n">
        <v>12154.98813</v>
      </c>
      <c r="AA687" s="11" t="n">
        <v>14430.066094</v>
      </c>
      <c r="AB687" s="11" t="n">
        <v>16910.4496</v>
      </c>
      <c r="AC687" s="11" t="n">
        <v>19674.5149</v>
      </c>
      <c r="AD687" s="11" t="n">
        <v>22316.84784</v>
      </c>
      <c r="AE687" s="11" t="n">
        <v>30473.9204</v>
      </c>
      <c r="AF687" s="11" t="n">
        <v>41856.01114</v>
      </c>
      <c r="AG687" s="11" t="n">
        <v>60554.94135</v>
      </c>
      <c r="AH687" s="11" t="n">
        <v>63806.98041</v>
      </c>
      <c r="AI687" s="11" t="n">
        <v>64430.17686</v>
      </c>
      <c r="AJ687" s="11" t="n">
        <v>69294.75195</v>
      </c>
      <c r="AK687" s="11" t="n">
        <v>69186.303383</v>
      </c>
      <c r="AL687" s="11" t="n">
        <v>79142.534716</v>
      </c>
      <c r="AM687" s="11" t="n">
        <v>89118.04148</v>
      </c>
      <c r="AN687" s="11" t="n">
        <v>83716.859582</v>
      </c>
      <c r="AO687" s="11" t="n">
        <v>95148.03096</v>
      </c>
      <c r="AP687" s="11" t="n">
        <v>101420.073738</v>
      </c>
      <c r="AQ687" s="11" t="n">
        <v>99800.026826</v>
      </c>
      <c r="AR687" s="11" t="n">
        <v>90520.037568</v>
      </c>
      <c r="AS687" s="11" t="n">
        <v>92499.981368</v>
      </c>
    </row>
    <row r="688" customFormat="false" ht="15" hidden="false" customHeight="false" outlineLevel="0" collapsed="false">
      <c r="A688" s="10" t="s">
        <v>1436</v>
      </c>
      <c r="B688" s="10" t="n">
        <v>1</v>
      </c>
      <c r="C688" s="10" t="s">
        <v>1437</v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2624.987036</v>
      </c>
      <c r="I688" s="11" t="n">
        <v>7775.075315</v>
      </c>
      <c r="J688" s="11" t="n">
        <v>8200.012224</v>
      </c>
      <c r="K688" s="11" t="n">
        <v>9049.927362</v>
      </c>
      <c r="L688" s="11" t="n">
        <v>9174.94578</v>
      </c>
      <c r="M688" s="11" t="n">
        <v>9350.0865</v>
      </c>
      <c r="N688" s="11" t="n">
        <v>9375.035999</v>
      </c>
      <c r="O688" s="11" t="n">
        <v>9750.01629</v>
      </c>
      <c r="P688" s="11" t="n">
        <v>13098.802356</v>
      </c>
      <c r="Q688" s="11" t="n">
        <v>12783.801312</v>
      </c>
      <c r="R688" s="11" t="n">
        <v>12468.725115</v>
      </c>
      <c r="S688" s="11" t="n">
        <v>12993.73824</v>
      </c>
      <c r="T688" s="11" t="n">
        <v>13623.753103</v>
      </c>
      <c r="U688" s="11" t="n">
        <v>13807.56702</v>
      </c>
      <c r="V688" s="11" t="n">
        <v>14647.437472</v>
      </c>
      <c r="W688" s="11" t="n">
        <v>14463.657822</v>
      </c>
      <c r="X688" s="11" t="n">
        <v>14122.559516</v>
      </c>
      <c r="Y688" s="11" t="n">
        <v>14647.503552</v>
      </c>
      <c r="Z688" s="11" t="n">
        <v>15644.92713</v>
      </c>
      <c r="AA688" s="11" t="n">
        <v>15776.327256</v>
      </c>
      <c r="AB688" s="11" t="n">
        <v>16744.3892</v>
      </c>
      <c r="AC688" s="11" t="n">
        <v>17482.9374</v>
      </c>
      <c r="AD688" s="11" t="n">
        <v>15968.71584</v>
      </c>
      <c r="AE688" s="11" t="n">
        <v>14796.4102</v>
      </c>
      <c r="AF688" s="11" t="n">
        <v>8570.43478</v>
      </c>
      <c r="AG688" s="11" t="n">
        <v>7606.68915</v>
      </c>
      <c r="AH688" s="11" t="n">
        <v>7293.98788</v>
      </c>
      <c r="AI688" s="11" t="n">
        <v>6981.42384</v>
      </c>
      <c r="AJ688" s="11" t="n">
        <v>7085.5728</v>
      </c>
      <c r="AK688" s="11" t="n">
        <v>6851.164838</v>
      </c>
      <c r="AL688" s="11" t="n">
        <v>6851.22255</v>
      </c>
      <c r="AM688" s="11" t="n">
        <v>6773.050279</v>
      </c>
      <c r="AN688" s="11" t="n">
        <v>7103.652008</v>
      </c>
      <c r="AO688" s="11" t="n">
        <v>7076.6856</v>
      </c>
      <c r="AP688" s="11" t="n">
        <v>7103.674863</v>
      </c>
      <c r="AQ688" s="11" t="n">
        <v>7454.72787</v>
      </c>
      <c r="AR688" s="11" t="n">
        <v>7481.771631</v>
      </c>
      <c r="AS688" s="11" t="n">
        <v>7616.871336</v>
      </c>
    </row>
    <row r="689" customFormat="false" ht="15" hidden="false" customHeight="false" outlineLevel="0" collapsed="false">
      <c r="A689" s="10" t="s">
        <v>1438</v>
      </c>
      <c r="B689" s="10" t="n">
        <v>1</v>
      </c>
      <c r="C689" s="10" t="s">
        <v>1439</v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507.03666</v>
      </c>
      <c r="J689" s="11" t="n">
        <v>546.044448</v>
      </c>
      <c r="K689" s="11" t="n">
        <v>545.92286</v>
      </c>
      <c r="L689" s="11" t="n">
        <v>585.023535</v>
      </c>
      <c r="M689" s="11" t="n">
        <v>624.061812</v>
      </c>
      <c r="N689" s="11" t="n">
        <v>623.958454</v>
      </c>
      <c r="O689" s="11" t="n">
        <v>623.946904</v>
      </c>
      <c r="P689" s="11" t="n">
        <v>696.215115</v>
      </c>
      <c r="Q689" s="11" t="n">
        <v>818.987913</v>
      </c>
      <c r="R689" s="11" t="n">
        <v>737.04468</v>
      </c>
      <c r="S689" s="11" t="n">
        <v>696.11136</v>
      </c>
      <c r="T689" s="11" t="n">
        <v>778.078717</v>
      </c>
      <c r="U689" s="11" t="n">
        <v>860.013648</v>
      </c>
      <c r="V689" s="11" t="n">
        <v>778.1416</v>
      </c>
      <c r="W689" s="11" t="n">
        <v>860.018426</v>
      </c>
      <c r="X689" s="11" t="n">
        <v>859.945632</v>
      </c>
      <c r="Y689" s="11" t="n">
        <v>859.99056</v>
      </c>
      <c r="Z689" s="11" t="n">
        <v>819.01317</v>
      </c>
      <c r="AA689" s="11" t="n">
        <v>818.926638</v>
      </c>
      <c r="AB689" s="11" t="n">
        <v>853.4636</v>
      </c>
      <c r="AC689" s="11" t="n">
        <v>896.1345</v>
      </c>
      <c r="AD689" s="11" t="n">
        <v>938.74788</v>
      </c>
      <c r="AE689" s="11" t="n">
        <v>938.6652</v>
      </c>
      <c r="AF689" s="11" t="n">
        <v>938.65472</v>
      </c>
      <c r="AG689" s="11" t="n">
        <v>896.09325</v>
      </c>
      <c r="AH689" s="11" t="n">
        <v>896.05299</v>
      </c>
      <c r="AI689" s="11" t="n">
        <v>938.66004</v>
      </c>
      <c r="AJ689" s="11" t="n">
        <v>938.71365</v>
      </c>
      <c r="AK689" s="11" t="n">
        <v>938.770557</v>
      </c>
      <c r="AL689" s="11" t="n">
        <v>896.070205</v>
      </c>
      <c r="AM689" s="11" t="n">
        <v>896.107839</v>
      </c>
      <c r="AN689" s="11" t="n">
        <v>929.074378</v>
      </c>
      <c r="AO689" s="11" t="n">
        <v>973.2384</v>
      </c>
      <c r="AP689" s="11" t="n">
        <v>973.267375</v>
      </c>
      <c r="AQ689" s="11" t="n">
        <v>973.263448</v>
      </c>
      <c r="AR689" s="11" t="n">
        <v>973.324431</v>
      </c>
      <c r="AS689" s="11" t="n">
        <v>1017.543024</v>
      </c>
    </row>
    <row r="690" customFormat="false" ht="15" hidden="false" customHeight="false" outlineLevel="0" collapsed="false">
      <c r="A690" s="10" t="s">
        <v>1440</v>
      </c>
      <c r="B690" s="10" t="n">
        <v>1</v>
      </c>
      <c r="C690" s="10" t="s">
        <v>1441</v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720.0823</v>
      </c>
      <c r="L690" s="11" t="n">
        <v>720.042525</v>
      </c>
      <c r="M690" s="11" t="n">
        <v>720.00183</v>
      </c>
      <c r="N690" s="11" t="n">
        <v>765.063234</v>
      </c>
      <c r="O690" s="11" t="n">
        <v>765.045526</v>
      </c>
      <c r="P690" s="11" t="n">
        <v>850.567122</v>
      </c>
      <c r="Q690" s="11" t="n">
        <v>897.792636</v>
      </c>
      <c r="R690" s="11" t="n">
        <v>850.51251</v>
      </c>
      <c r="S690" s="11" t="n">
        <v>756.03584</v>
      </c>
      <c r="T690" s="11" t="n">
        <v>850.477848</v>
      </c>
      <c r="U690" s="11" t="n">
        <v>803.26896</v>
      </c>
      <c r="V690" s="11" t="n">
        <v>803.267136</v>
      </c>
      <c r="W690" s="11" t="n">
        <v>803.305198</v>
      </c>
      <c r="X690" s="11" t="n">
        <v>803.24592</v>
      </c>
      <c r="Y690" s="11" t="n">
        <v>803.259248</v>
      </c>
      <c r="Z690" s="11" t="n">
        <v>803.29824</v>
      </c>
      <c r="AA690" s="11" t="n">
        <v>803.34538</v>
      </c>
      <c r="AB690" s="11" t="n">
        <v>803.2112</v>
      </c>
      <c r="AC690" s="11" t="n">
        <v>0</v>
      </c>
      <c r="AD690" s="11" t="n">
        <v>0</v>
      </c>
      <c r="AE690" s="11" t="n">
        <v>0</v>
      </c>
      <c r="AF690" s="11" t="n">
        <v>0</v>
      </c>
      <c r="AG690" s="11" t="n">
        <v>0</v>
      </c>
      <c r="AH690" s="11" t="n">
        <v>0</v>
      </c>
      <c r="AI690" s="11" t="n">
        <v>0</v>
      </c>
      <c r="AJ690" s="11" t="n">
        <v>0</v>
      </c>
      <c r="AK690" s="11" t="n">
        <v>0</v>
      </c>
      <c r="AL690" s="11" t="n">
        <v>0</v>
      </c>
      <c r="AM690" s="11" t="n">
        <v>0</v>
      </c>
      <c r="AN690" s="11" t="n">
        <v>0</v>
      </c>
      <c r="AO690" s="11" t="n">
        <v>0</v>
      </c>
      <c r="AP690" s="11" t="n">
        <v>0</v>
      </c>
      <c r="AQ690" s="11" t="n">
        <v>0</v>
      </c>
      <c r="AR690" s="11" t="n">
        <v>0</v>
      </c>
      <c r="AS690" s="11" t="n">
        <v>0</v>
      </c>
    </row>
    <row r="691" customFormat="false" ht="15" hidden="false" customHeight="false" outlineLevel="0" collapsed="false">
      <c r="A691" s="10" t="s">
        <v>1442</v>
      </c>
      <c r="B691" s="10" t="n">
        <v>1</v>
      </c>
      <c r="C691" s="10" t="s">
        <v>1443</v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60620.044695</v>
      </c>
      <c r="L691" s="11" t="n">
        <v>60660.013365</v>
      </c>
      <c r="M691" s="11" t="n">
        <v>42350.01981</v>
      </c>
      <c r="N691" s="11" t="n">
        <v>27445.051789</v>
      </c>
      <c r="O691" s="11" t="n">
        <v>22734.980723</v>
      </c>
      <c r="P691" s="11" t="n">
        <v>33575.939694</v>
      </c>
      <c r="Q691" s="11" t="n">
        <v>22523.962509</v>
      </c>
      <c r="R691" s="11" t="n">
        <v>19786.07691</v>
      </c>
      <c r="S691" s="11" t="n">
        <v>7356.0704</v>
      </c>
      <c r="T691" s="11" t="n">
        <v>8174.997895</v>
      </c>
      <c r="U691" s="11" t="n">
        <v>9950.954832</v>
      </c>
      <c r="V691" s="11" t="n">
        <v>31123.976464</v>
      </c>
      <c r="W691" s="11" t="n">
        <v>30594.010334</v>
      </c>
      <c r="X691" s="11" t="n">
        <v>30303.042954</v>
      </c>
      <c r="Y691" s="11" t="n">
        <v>31706.989952</v>
      </c>
      <c r="Z691" s="11" t="n">
        <v>31367.00028</v>
      </c>
      <c r="AA691" s="11" t="n">
        <v>26954.969278</v>
      </c>
      <c r="AB691" s="11" t="n">
        <v>5913.0324</v>
      </c>
      <c r="AC691" s="11" t="n">
        <v>15905.0016</v>
      </c>
      <c r="AD691" s="11" t="n">
        <v>18069.92712</v>
      </c>
      <c r="AE691" s="11" t="n">
        <v>14550.0938</v>
      </c>
      <c r="AF691" s="11" t="n">
        <v>14800.02216</v>
      </c>
      <c r="AG691" s="11" t="n">
        <v>17760.02055</v>
      </c>
      <c r="AH691" s="11" t="n">
        <v>16359.96895</v>
      </c>
      <c r="AI691" s="11" t="n">
        <v>16160.013</v>
      </c>
      <c r="AJ691" s="11" t="n">
        <v>6929.82375</v>
      </c>
      <c r="AK691" s="11" t="n">
        <v>11659.946567</v>
      </c>
      <c r="AL691" s="11" t="n">
        <v>10179.981201</v>
      </c>
      <c r="AM691" s="11" t="n">
        <v>9955.015381</v>
      </c>
      <c r="AN691" s="11" t="n">
        <v>9985.006634</v>
      </c>
      <c r="AO691" s="11" t="n">
        <v>9005.0436</v>
      </c>
      <c r="AP691" s="11" t="n">
        <v>9184.927925</v>
      </c>
      <c r="AQ691" s="11" t="n">
        <v>9090.049042</v>
      </c>
      <c r="AR691" s="11" t="n">
        <v>8544.933405</v>
      </c>
      <c r="AS691" s="11" t="n">
        <v>8585.059848</v>
      </c>
    </row>
    <row r="692" customFormat="false" ht="15" hidden="false" customHeight="false" outlineLevel="0" collapsed="false">
      <c r="A692" s="10" t="s">
        <v>1444</v>
      </c>
      <c r="B692" s="10" t="n">
        <v>1</v>
      </c>
      <c r="C692" s="10" t="s">
        <v>1445</v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  <c r="P692" s="11" t="n">
        <v>0</v>
      </c>
      <c r="Q692" s="11" t="n">
        <v>0</v>
      </c>
      <c r="R692" s="11" t="n">
        <v>0</v>
      </c>
      <c r="S692" s="11" t="n">
        <v>0</v>
      </c>
      <c r="T692" s="11" t="n">
        <v>0</v>
      </c>
      <c r="U692" s="11" t="n">
        <v>0</v>
      </c>
      <c r="V692" s="11" t="n">
        <v>0</v>
      </c>
      <c r="W692" s="11" t="n">
        <v>0</v>
      </c>
      <c r="X692" s="11" t="n">
        <v>0</v>
      </c>
      <c r="Y692" s="11" t="n">
        <v>0</v>
      </c>
      <c r="Z692" s="11" t="n">
        <v>0</v>
      </c>
      <c r="AA692" s="11" t="n">
        <v>0</v>
      </c>
      <c r="AB692" s="11" t="n">
        <v>0</v>
      </c>
      <c r="AC692" s="11" t="n">
        <v>0</v>
      </c>
      <c r="AD692" s="11" t="n">
        <v>0</v>
      </c>
      <c r="AE692" s="11" t="n">
        <v>0</v>
      </c>
      <c r="AF692" s="11" t="n">
        <v>0</v>
      </c>
      <c r="AG692" s="11" t="n">
        <v>0</v>
      </c>
      <c r="AH692" s="11" t="n">
        <v>0</v>
      </c>
      <c r="AI692" s="11" t="n">
        <v>0</v>
      </c>
      <c r="AJ692" s="11" t="n">
        <v>0</v>
      </c>
      <c r="AK692" s="11" t="n">
        <v>0</v>
      </c>
      <c r="AL692" s="11" t="n">
        <v>0</v>
      </c>
      <c r="AM692" s="11" t="n">
        <v>0</v>
      </c>
      <c r="AN692" s="11" t="n">
        <v>1234.915526</v>
      </c>
      <c r="AO692" s="11" t="n">
        <v>1364.9496</v>
      </c>
      <c r="AP692" s="11" t="n">
        <v>1364.928274</v>
      </c>
      <c r="AQ692" s="11" t="n">
        <v>0</v>
      </c>
      <c r="AR692" s="11" t="n">
        <v>0</v>
      </c>
      <c r="AS692" s="11" t="n">
        <v>0</v>
      </c>
    </row>
    <row r="693" customFormat="false" ht="15" hidden="false" customHeight="false" outlineLevel="0" collapsed="false">
      <c r="A693" s="10" t="s">
        <v>1446</v>
      </c>
      <c r="B693" s="10" t="n">
        <v>1</v>
      </c>
      <c r="C693" s="10" t="s">
        <v>1447</v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  <c r="P693" s="11" t="n">
        <v>0</v>
      </c>
      <c r="Q693" s="11" t="n">
        <v>0</v>
      </c>
      <c r="R693" s="11" t="n">
        <v>0</v>
      </c>
      <c r="S693" s="11" t="n">
        <v>0</v>
      </c>
      <c r="T693" s="11" t="n">
        <v>0</v>
      </c>
      <c r="U693" s="11" t="n">
        <v>0</v>
      </c>
      <c r="V693" s="11" t="n">
        <v>0</v>
      </c>
      <c r="W693" s="11" t="n">
        <v>504.073516</v>
      </c>
      <c r="X693" s="11" t="n">
        <v>503.99744</v>
      </c>
      <c r="Y693" s="11" t="n">
        <v>503.966496</v>
      </c>
      <c r="Z693" s="11" t="n">
        <v>503.89821</v>
      </c>
      <c r="AA693" s="11" t="n">
        <v>504.063814</v>
      </c>
      <c r="AB693" s="11" t="n">
        <v>503.9716</v>
      </c>
      <c r="AC693" s="11" t="n">
        <v>504.0115</v>
      </c>
      <c r="AD693" s="11" t="n">
        <v>503.97228</v>
      </c>
      <c r="AE693" s="11" t="n">
        <v>503.9892</v>
      </c>
      <c r="AF693" s="11" t="n">
        <v>504.06376</v>
      </c>
      <c r="AG693" s="11" t="n">
        <v>504.04065</v>
      </c>
      <c r="AH693" s="11" t="n">
        <v>503.94757</v>
      </c>
      <c r="AI693" s="11" t="n">
        <v>0</v>
      </c>
      <c r="AJ693" s="11" t="n">
        <v>0</v>
      </c>
      <c r="AK693" s="11" t="n">
        <v>0</v>
      </c>
      <c r="AL693" s="11" t="n">
        <v>0</v>
      </c>
      <c r="AM693" s="11" t="n">
        <v>0</v>
      </c>
      <c r="AN693" s="11" t="n">
        <v>0</v>
      </c>
      <c r="AO693" s="11" t="n">
        <v>0</v>
      </c>
      <c r="AP693" s="11" t="n">
        <v>0</v>
      </c>
      <c r="AQ693" s="11" t="n">
        <v>0</v>
      </c>
      <c r="AR693" s="11" t="n">
        <v>0</v>
      </c>
      <c r="AS693" s="11" t="n">
        <v>0</v>
      </c>
    </row>
    <row r="694" customFormat="false" ht="15" hidden="false" customHeight="false" outlineLevel="0" collapsed="false">
      <c r="A694" s="10" t="s">
        <v>1448</v>
      </c>
      <c r="B694" s="10" t="n">
        <v>1</v>
      </c>
      <c r="C694" s="10" t="s">
        <v>1449</v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  <c r="P694" s="11" t="n">
        <v>0</v>
      </c>
      <c r="Q694" s="11" t="n">
        <v>1566.008823</v>
      </c>
      <c r="R694" s="11" t="n">
        <v>1538.92812</v>
      </c>
      <c r="S694" s="11" t="n">
        <v>1566.03776</v>
      </c>
      <c r="T694" s="11" t="n">
        <v>1647.037842</v>
      </c>
      <c r="U694" s="11" t="n">
        <v>1673.968296</v>
      </c>
      <c r="V694" s="11" t="n">
        <v>1647.035136</v>
      </c>
      <c r="W694" s="11" t="n">
        <v>1620.09466</v>
      </c>
      <c r="X694" s="11" t="n">
        <v>1592.907534</v>
      </c>
      <c r="Y694" s="11" t="n">
        <v>1647.012224</v>
      </c>
      <c r="Z694" s="11" t="n">
        <v>1565.98257</v>
      </c>
      <c r="AA694" s="11" t="n">
        <v>1566.017606</v>
      </c>
      <c r="AB694" s="11" t="n">
        <v>2194.9752</v>
      </c>
      <c r="AC694" s="11" t="n">
        <v>2222.9884</v>
      </c>
      <c r="AD694" s="11" t="n">
        <v>2251.23948</v>
      </c>
      <c r="AE694" s="11" t="n">
        <v>2251.1126</v>
      </c>
      <c r="AF694" s="11" t="n">
        <v>2279.28678</v>
      </c>
      <c r="AG694" s="11" t="n">
        <v>2448.2514</v>
      </c>
      <c r="AH694" s="11" t="n">
        <v>2363.72275</v>
      </c>
      <c r="AI694" s="11" t="n">
        <v>2391.94287</v>
      </c>
      <c r="AJ694" s="11" t="n">
        <v>2335.6854</v>
      </c>
      <c r="AK694" s="11" t="n">
        <v>2251.244363</v>
      </c>
      <c r="AL694" s="11" t="n">
        <v>2279.338458</v>
      </c>
      <c r="AM694" s="11" t="n">
        <v>1913.602953</v>
      </c>
      <c r="AN694" s="11" t="n">
        <v>0</v>
      </c>
      <c r="AO694" s="11" t="n">
        <v>0</v>
      </c>
      <c r="AP694" s="11" t="n">
        <v>0</v>
      </c>
      <c r="AQ694" s="11" t="n">
        <v>0</v>
      </c>
      <c r="AR694" s="11" t="n">
        <v>0</v>
      </c>
      <c r="AS694" s="11" t="n">
        <v>0</v>
      </c>
    </row>
    <row r="695" customFormat="false" ht="15" hidden="false" customHeight="false" outlineLevel="0" collapsed="false">
      <c r="A695" s="10" t="s">
        <v>1450</v>
      </c>
      <c r="B695" s="10" t="n">
        <v>1</v>
      </c>
      <c r="C695" s="10" t="s">
        <v>1451</v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  <c r="P695" s="11" t="n">
        <v>0</v>
      </c>
      <c r="Q695" s="11" t="n">
        <v>8058.082077</v>
      </c>
      <c r="R695" s="11" t="n">
        <v>8534.070975</v>
      </c>
      <c r="S695" s="11" t="n">
        <v>4233.0176</v>
      </c>
      <c r="T695" s="11" t="n">
        <v>4556.058663</v>
      </c>
      <c r="U695" s="11" t="n">
        <v>9146.027748</v>
      </c>
      <c r="V695" s="11" t="n">
        <v>9146.070112</v>
      </c>
      <c r="W695" s="11" t="n">
        <v>9180.007612</v>
      </c>
      <c r="X695" s="11" t="n">
        <v>4352.096644</v>
      </c>
      <c r="Y695" s="11" t="n">
        <v>4232.997824</v>
      </c>
      <c r="Z695" s="11" t="n">
        <v>13107.06798</v>
      </c>
      <c r="AA695" s="11" t="n">
        <v>4301.03427</v>
      </c>
      <c r="AB695" s="11" t="n">
        <v>0</v>
      </c>
      <c r="AC695" s="11" t="n">
        <v>4128.7883</v>
      </c>
      <c r="AD695" s="11" t="n">
        <v>3738.86604</v>
      </c>
      <c r="AE695" s="11" t="n">
        <v>3526.358</v>
      </c>
      <c r="AF695" s="11" t="n">
        <v>3331.41374</v>
      </c>
      <c r="AG695" s="11" t="n">
        <v>3083.35395</v>
      </c>
      <c r="AH695" s="11" t="n">
        <v>3100.94109</v>
      </c>
      <c r="AI695" s="11" t="n">
        <v>3065.55633</v>
      </c>
      <c r="AJ695" s="11" t="n">
        <v>4050.02565</v>
      </c>
      <c r="AK695" s="11" t="n">
        <v>2519.964442</v>
      </c>
      <c r="AL695" s="11" t="n">
        <v>3660.038649</v>
      </c>
      <c r="AM695" s="11" t="n">
        <v>3659.961216</v>
      </c>
      <c r="AN695" s="11" t="n">
        <v>4011.966942</v>
      </c>
      <c r="AO695" s="11" t="n">
        <v>2948.36016</v>
      </c>
      <c r="AP695" s="11" t="n">
        <v>3203.362443</v>
      </c>
      <c r="AQ695" s="11" t="n">
        <v>3125.565042</v>
      </c>
      <c r="AR695" s="11" t="n">
        <v>2705.679207</v>
      </c>
      <c r="AS695" s="11" t="n">
        <v>2394.743928</v>
      </c>
    </row>
    <row r="696" customFormat="false" ht="15" hidden="false" customHeight="false" outlineLevel="0" collapsed="false">
      <c r="A696" s="10" t="s">
        <v>1452</v>
      </c>
      <c r="B696" s="10" t="n">
        <v>1</v>
      </c>
      <c r="C696" s="10" t="s">
        <v>1453</v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  <c r="P696" s="11" t="n">
        <v>0</v>
      </c>
      <c r="Q696" s="11" t="n">
        <v>0</v>
      </c>
      <c r="R696" s="11" t="n">
        <v>2999.950485</v>
      </c>
      <c r="S696" s="11" t="n">
        <v>2999.96928</v>
      </c>
      <c r="T696" s="11" t="n">
        <v>3000.070782</v>
      </c>
      <c r="U696" s="11" t="n">
        <v>2999.914788</v>
      </c>
      <c r="V696" s="11" t="n">
        <v>0</v>
      </c>
      <c r="W696" s="11" t="n">
        <v>0</v>
      </c>
      <c r="X696" s="11" t="n">
        <v>0</v>
      </c>
      <c r="Y696" s="11" t="n">
        <v>0</v>
      </c>
      <c r="Z696" s="11" t="n">
        <v>0</v>
      </c>
      <c r="AA696" s="11" t="n">
        <v>0</v>
      </c>
      <c r="AB696" s="11" t="n">
        <v>0</v>
      </c>
      <c r="AC696" s="11" t="n">
        <v>0</v>
      </c>
      <c r="AD696" s="11" t="n">
        <v>0</v>
      </c>
      <c r="AE696" s="11" t="n">
        <v>0</v>
      </c>
      <c r="AF696" s="11" t="n">
        <v>0</v>
      </c>
      <c r="AG696" s="11" t="n">
        <v>0</v>
      </c>
      <c r="AH696" s="11" t="n">
        <v>0</v>
      </c>
      <c r="AI696" s="11" t="n">
        <v>0</v>
      </c>
      <c r="AJ696" s="11" t="n">
        <v>0</v>
      </c>
      <c r="AK696" s="11" t="n">
        <v>0</v>
      </c>
      <c r="AL696" s="11" t="n">
        <v>0</v>
      </c>
      <c r="AM696" s="11" t="n">
        <v>0</v>
      </c>
      <c r="AN696" s="11" t="n">
        <v>0</v>
      </c>
      <c r="AO696" s="11" t="n">
        <v>0</v>
      </c>
      <c r="AP696" s="11" t="n">
        <v>0</v>
      </c>
      <c r="AQ696" s="11" t="n">
        <v>0</v>
      </c>
      <c r="AR696" s="11" t="n">
        <v>0</v>
      </c>
      <c r="AS696" s="11" t="n">
        <v>0</v>
      </c>
    </row>
    <row r="697" customFormat="false" ht="15" hidden="false" customHeight="false" outlineLevel="0" collapsed="false">
      <c r="A697" s="10" t="s">
        <v>1454</v>
      </c>
      <c r="B697" s="10" t="n">
        <v>1</v>
      </c>
      <c r="C697" s="10" t="s">
        <v>1455</v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  <c r="P697" s="11" t="n">
        <v>0</v>
      </c>
      <c r="Q697" s="11" t="n">
        <v>1200.01986</v>
      </c>
      <c r="R697" s="11" t="n">
        <v>899.968605</v>
      </c>
      <c r="S697" s="11" t="n">
        <v>900.05888</v>
      </c>
      <c r="T697" s="11" t="n">
        <v>899.987324</v>
      </c>
      <c r="U697" s="11" t="n">
        <v>899.99286</v>
      </c>
      <c r="V697" s="11" t="n">
        <v>900.0192</v>
      </c>
      <c r="W697" s="11" t="n">
        <v>1860.03524</v>
      </c>
      <c r="X697" s="11" t="n">
        <v>1499.983006</v>
      </c>
      <c r="Y697" s="11" t="n">
        <v>1500.072112</v>
      </c>
      <c r="Z697" s="11" t="n">
        <v>1500.0615</v>
      </c>
      <c r="AA697" s="11" t="n">
        <v>1500.050202</v>
      </c>
      <c r="AB697" s="11" t="n">
        <v>1563.2012</v>
      </c>
      <c r="AC697" s="11" t="n">
        <v>1563.1542</v>
      </c>
      <c r="AD697" s="11" t="n">
        <v>1563.15096</v>
      </c>
      <c r="AE697" s="11" t="n">
        <v>0</v>
      </c>
      <c r="AF697" s="11" t="n">
        <v>0</v>
      </c>
      <c r="AG697" s="11" t="n">
        <v>0</v>
      </c>
      <c r="AH697" s="11" t="n">
        <v>0</v>
      </c>
      <c r="AI697" s="11" t="n">
        <v>0</v>
      </c>
      <c r="AJ697" s="11" t="n">
        <v>0</v>
      </c>
      <c r="AK697" s="11" t="n">
        <v>0</v>
      </c>
      <c r="AL697" s="11" t="n">
        <v>0</v>
      </c>
      <c r="AM697" s="11" t="n">
        <v>0</v>
      </c>
      <c r="AN697" s="11" t="n">
        <v>0</v>
      </c>
      <c r="AO697" s="11" t="n">
        <v>0</v>
      </c>
      <c r="AP697" s="11" t="n">
        <v>0</v>
      </c>
      <c r="AQ697" s="11" t="n">
        <v>0</v>
      </c>
      <c r="AR697" s="11" t="n">
        <v>0</v>
      </c>
      <c r="AS697" s="11" t="n">
        <v>0</v>
      </c>
    </row>
    <row r="698" customFormat="false" ht="15" hidden="false" customHeight="false" outlineLevel="0" collapsed="false">
      <c r="A698" s="10" t="s">
        <v>1456</v>
      </c>
      <c r="B698" s="10" t="n">
        <v>1</v>
      </c>
      <c r="C698" s="10" t="s">
        <v>1457</v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  <c r="P698" s="11" t="n">
        <v>0</v>
      </c>
      <c r="Q698" s="11" t="n">
        <v>0</v>
      </c>
      <c r="R698" s="11" t="n">
        <v>0</v>
      </c>
      <c r="S698" s="11" t="n">
        <v>1820.03584</v>
      </c>
      <c r="T698" s="11" t="n">
        <v>4657.960016</v>
      </c>
      <c r="U698" s="11" t="n">
        <v>2211.937416</v>
      </c>
      <c r="V698" s="11" t="n">
        <v>2211.984688</v>
      </c>
      <c r="W698" s="11" t="n">
        <v>2436.09093</v>
      </c>
      <c r="X698" s="11" t="n">
        <v>2057.923922</v>
      </c>
      <c r="Y698" s="11" t="n">
        <v>2100.060864</v>
      </c>
      <c r="Z698" s="11" t="n">
        <v>2450.10045</v>
      </c>
      <c r="AA698" s="11" t="n">
        <v>2170.044296</v>
      </c>
      <c r="AB698" s="11" t="n">
        <v>2296.1004</v>
      </c>
      <c r="AC698" s="11" t="n">
        <v>2421.9241</v>
      </c>
      <c r="AD698" s="11" t="n">
        <v>2002.00896</v>
      </c>
      <c r="AE698" s="11" t="n">
        <v>2170.0514</v>
      </c>
      <c r="AF698" s="11" t="n">
        <v>2072.02626</v>
      </c>
      <c r="AG698" s="11" t="n">
        <v>2533.9893</v>
      </c>
      <c r="AH698" s="11" t="n">
        <v>2463.91076</v>
      </c>
      <c r="AI698" s="11" t="n">
        <v>2366.03466</v>
      </c>
      <c r="AJ698" s="11" t="n">
        <v>2057.9421</v>
      </c>
      <c r="AK698" s="11" t="n">
        <v>2142.02503</v>
      </c>
      <c r="AL698" s="11" t="n">
        <v>2030.053011</v>
      </c>
      <c r="AM698" s="11" t="n">
        <v>2029.954904</v>
      </c>
      <c r="AN698" s="11" t="n">
        <v>2127.957886</v>
      </c>
      <c r="AO698" s="11" t="n">
        <v>2338.01544</v>
      </c>
      <c r="AP698" s="11" t="n">
        <v>2562.001877</v>
      </c>
      <c r="AQ698" s="11" t="n">
        <v>2688.052598</v>
      </c>
      <c r="AR698" s="11" t="n">
        <v>2352.042036</v>
      </c>
      <c r="AS698" s="11" t="n">
        <v>2254.031064</v>
      </c>
    </row>
    <row r="699" customFormat="false" ht="15" hidden="false" customHeight="false" outlineLevel="0" collapsed="false">
      <c r="A699" s="10" t="s">
        <v>1458</v>
      </c>
      <c r="B699" s="10" t="n">
        <v>1</v>
      </c>
      <c r="C699" s="10" t="s">
        <v>1459</v>
      </c>
      <c r="D699" s="11" t="n">
        <v>16497.218268</v>
      </c>
      <c r="E699" s="11" t="n">
        <v>14021.308992</v>
      </c>
      <c r="F699" s="11" t="n">
        <v>13381.370787</v>
      </c>
      <c r="G699" s="11" t="n">
        <v>13381.468434</v>
      </c>
      <c r="H699" s="11" t="n">
        <v>13158.869836</v>
      </c>
      <c r="I699" s="11" t="n">
        <v>12685.83827</v>
      </c>
      <c r="J699" s="11" t="n">
        <v>12296.513772</v>
      </c>
      <c r="K699" s="11" t="n">
        <v>12352.090821</v>
      </c>
      <c r="L699" s="11" t="n">
        <v>11267.035065</v>
      </c>
      <c r="M699" s="11" t="n">
        <v>11406.20214</v>
      </c>
      <c r="N699" s="11" t="n">
        <v>12463.337812</v>
      </c>
      <c r="O699" s="11" t="n">
        <v>13270.206971</v>
      </c>
      <c r="P699" s="11" t="n">
        <v>13407.849756</v>
      </c>
      <c r="Q699" s="11" t="n">
        <v>11392.325292</v>
      </c>
      <c r="R699" s="11" t="n">
        <v>10282.23642</v>
      </c>
      <c r="S699" s="11" t="n">
        <v>10165.37088</v>
      </c>
      <c r="T699" s="11" t="n">
        <v>9844.077627</v>
      </c>
      <c r="U699" s="11" t="n">
        <v>9844.097952</v>
      </c>
      <c r="V699" s="11" t="n">
        <v>9873.398128</v>
      </c>
      <c r="W699" s="11" t="n">
        <v>10048.552852</v>
      </c>
      <c r="X699" s="11" t="n">
        <v>10603.239892</v>
      </c>
      <c r="Y699" s="11" t="n">
        <v>11537.905984</v>
      </c>
      <c r="Z699" s="11" t="n">
        <v>12501.94113</v>
      </c>
      <c r="AA699" s="11" t="n">
        <v>12268.115958</v>
      </c>
      <c r="AB699" s="11" t="n">
        <v>12967.394</v>
      </c>
      <c r="AC699" s="11" t="n">
        <v>11019.2722</v>
      </c>
      <c r="AD699" s="11" t="n">
        <v>11110.65984</v>
      </c>
      <c r="AE699" s="11" t="n">
        <v>11171.5648</v>
      </c>
      <c r="AF699" s="11" t="n">
        <v>11171.41922</v>
      </c>
      <c r="AG699" s="11" t="n">
        <v>12297.72315</v>
      </c>
      <c r="AH699" s="11" t="n">
        <v>12510.90726</v>
      </c>
      <c r="AI699" s="11" t="n">
        <v>12449.92005</v>
      </c>
      <c r="AJ699" s="11" t="n">
        <v>11932.50525</v>
      </c>
      <c r="AK699" s="11" t="n">
        <v>11841.180671</v>
      </c>
      <c r="AL699" s="11" t="n">
        <v>11871.600327</v>
      </c>
      <c r="AM699" s="11" t="n">
        <v>12541.193754</v>
      </c>
      <c r="AN699" s="11" t="n">
        <v>11961.25076</v>
      </c>
      <c r="AO699" s="11" t="n">
        <v>9720.47736</v>
      </c>
      <c r="AP699" s="11" t="n">
        <v>9215.529262</v>
      </c>
      <c r="AQ699" s="11" t="n">
        <v>7700.675122</v>
      </c>
      <c r="AR699" s="11" t="n">
        <v>7195.64229</v>
      </c>
      <c r="AS699" s="11" t="n">
        <v>0</v>
      </c>
    </row>
    <row r="700" customFormat="false" ht="15" hidden="false" customHeight="false" outlineLevel="0" collapsed="false">
      <c r="A700" s="10" t="s">
        <v>1460</v>
      </c>
      <c r="B700" s="10" t="n">
        <v>1</v>
      </c>
      <c r="C700" s="10" t="s">
        <v>1461</v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600.012763</v>
      </c>
      <c r="L700" s="11" t="n">
        <v>600.00606</v>
      </c>
      <c r="M700" s="11" t="n">
        <v>600.031638</v>
      </c>
      <c r="N700" s="11" t="n">
        <v>600.039473</v>
      </c>
      <c r="O700" s="11" t="n">
        <v>0</v>
      </c>
      <c r="P700" s="11" t="n">
        <v>0</v>
      </c>
      <c r="Q700" s="11" t="n">
        <v>0</v>
      </c>
      <c r="R700" s="11" t="n">
        <v>0</v>
      </c>
      <c r="S700" s="11" t="n">
        <v>0</v>
      </c>
      <c r="T700" s="11" t="n">
        <v>0</v>
      </c>
      <c r="U700" s="11" t="n">
        <v>0</v>
      </c>
      <c r="V700" s="11" t="n">
        <v>0</v>
      </c>
      <c r="W700" s="11" t="n">
        <v>0</v>
      </c>
      <c r="X700" s="11" t="n">
        <v>0</v>
      </c>
      <c r="Y700" s="11" t="n">
        <v>0</v>
      </c>
      <c r="Z700" s="11" t="n">
        <v>0</v>
      </c>
      <c r="AA700" s="11" t="n">
        <v>0</v>
      </c>
      <c r="AB700" s="11" t="n">
        <v>0</v>
      </c>
      <c r="AC700" s="11" t="n">
        <v>0</v>
      </c>
      <c r="AD700" s="11" t="n">
        <v>0</v>
      </c>
      <c r="AE700" s="11" t="n">
        <v>0</v>
      </c>
      <c r="AF700" s="11" t="n">
        <v>0</v>
      </c>
      <c r="AG700" s="11" t="n">
        <v>0</v>
      </c>
      <c r="AH700" s="11" t="n">
        <v>0</v>
      </c>
      <c r="AI700" s="11" t="n">
        <v>0</v>
      </c>
      <c r="AJ700" s="11" t="n">
        <v>0</v>
      </c>
      <c r="AK700" s="11" t="n">
        <v>0</v>
      </c>
      <c r="AL700" s="11" t="n">
        <v>0</v>
      </c>
      <c r="AM700" s="11" t="n">
        <v>0</v>
      </c>
      <c r="AN700" s="11" t="n">
        <v>0</v>
      </c>
      <c r="AO700" s="11" t="n">
        <v>0</v>
      </c>
      <c r="AP700" s="11" t="n">
        <v>0</v>
      </c>
      <c r="AQ700" s="11" t="n">
        <v>0</v>
      </c>
      <c r="AR700" s="11" t="n">
        <v>0</v>
      </c>
      <c r="AS700" s="11" t="n">
        <v>0</v>
      </c>
    </row>
    <row r="701" customFormat="false" ht="15" hidden="false" customHeight="false" outlineLevel="0" collapsed="false">
      <c r="A701" s="10" t="s">
        <v>1462</v>
      </c>
      <c r="B701" s="10" t="n">
        <v>1</v>
      </c>
      <c r="C701" s="10" t="s">
        <v>1463</v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599.924955</v>
      </c>
      <c r="J701" s="11" t="n">
        <v>719.937576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  <c r="P701" s="11" t="n">
        <v>0</v>
      </c>
      <c r="Q701" s="11" t="n">
        <v>0</v>
      </c>
      <c r="R701" s="11" t="n">
        <v>0</v>
      </c>
      <c r="S701" s="11" t="n">
        <v>0</v>
      </c>
      <c r="T701" s="11" t="n">
        <v>0</v>
      </c>
      <c r="U701" s="11" t="n">
        <v>0</v>
      </c>
      <c r="V701" s="11" t="n">
        <v>0</v>
      </c>
      <c r="W701" s="11" t="n">
        <v>0</v>
      </c>
      <c r="X701" s="11" t="n">
        <v>0</v>
      </c>
      <c r="Y701" s="11" t="n">
        <v>0</v>
      </c>
      <c r="Z701" s="11" t="n">
        <v>0</v>
      </c>
      <c r="AA701" s="11" t="n">
        <v>0</v>
      </c>
      <c r="AB701" s="11" t="n">
        <v>0</v>
      </c>
      <c r="AC701" s="11" t="n">
        <v>0</v>
      </c>
      <c r="AD701" s="11" t="n">
        <v>0</v>
      </c>
      <c r="AE701" s="11" t="n">
        <v>0</v>
      </c>
      <c r="AF701" s="11" t="n">
        <v>0</v>
      </c>
      <c r="AG701" s="11" t="n">
        <v>0</v>
      </c>
      <c r="AH701" s="11" t="n">
        <v>0</v>
      </c>
      <c r="AI701" s="11" t="n">
        <v>0</v>
      </c>
      <c r="AJ701" s="11" t="n">
        <v>0</v>
      </c>
      <c r="AK701" s="11" t="n">
        <v>0</v>
      </c>
      <c r="AL701" s="11" t="n">
        <v>0</v>
      </c>
      <c r="AM701" s="11" t="n">
        <v>0</v>
      </c>
      <c r="AN701" s="11" t="n">
        <v>0</v>
      </c>
      <c r="AO701" s="11" t="n">
        <v>0</v>
      </c>
      <c r="AP701" s="11" t="n">
        <v>0</v>
      </c>
      <c r="AQ701" s="11" t="n">
        <v>0</v>
      </c>
      <c r="AR701" s="11" t="n">
        <v>0</v>
      </c>
      <c r="AS701" s="11" t="n">
        <v>0</v>
      </c>
    </row>
    <row r="702" customFormat="false" ht="15" hidden="false" customHeight="false" outlineLevel="0" collapsed="false">
      <c r="A702" s="10" t="s">
        <v>1464</v>
      </c>
      <c r="B702" s="10" t="n">
        <v>1</v>
      </c>
      <c r="C702" s="10" t="s">
        <v>1465</v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  <c r="P702" s="11" t="n">
        <v>0</v>
      </c>
      <c r="Q702" s="11" t="n">
        <v>0</v>
      </c>
      <c r="R702" s="11" t="n">
        <v>0</v>
      </c>
      <c r="S702" s="11" t="n">
        <v>0</v>
      </c>
      <c r="T702" s="11" t="n">
        <v>0</v>
      </c>
      <c r="U702" s="11" t="n">
        <v>0</v>
      </c>
      <c r="V702" s="11" t="n">
        <v>0</v>
      </c>
      <c r="W702" s="11" t="n">
        <v>0</v>
      </c>
      <c r="X702" s="11" t="n">
        <v>0</v>
      </c>
      <c r="Y702" s="11" t="n">
        <v>0</v>
      </c>
      <c r="Z702" s="11" t="n">
        <v>0</v>
      </c>
      <c r="AA702" s="11" t="n">
        <v>0</v>
      </c>
      <c r="AB702" s="11" t="n">
        <v>0</v>
      </c>
      <c r="AC702" s="11" t="n">
        <v>0</v>
      </c>
      <c r="AD702" s="11" t="n">
        <v>0</v>
      </c>
      <c r="AE702" s="11" t="n">
        <v>0</v>
      </c>
      <c r="AF702" s="11" t="n">
        <v>0</v>
      </c>
      <c r="AG702" s="11" t="n">
        <v>0</v>
      </c>
      <c r="AH702" s="11" t="n">
        <v>0</v>
      </c>
      <c r="AI702" s="11" t="n">
        <v>0</v>
      </c>
      <c r="AJ702" s="11" t="n">
        <v>0</v>
      </c>
      <c r="AK702" s="11" t="n">
        <v>0</v>
      </c>
      <c r="AL702" s="11" t="n">
        <v>0</v>
      </c>
      <c r="AM702" s="11" t="n">
        <v>0</v>
      </c>
      <c r="AN702" s="11" t="n">
        <v>0</v>
      </c>
      <c r="AO702" s="11" t="n">
        <v>4900.01376</v>
      </c>
      <c r="AP702" s="11" t="n">
        <v>3700.045682</v>
      </c>
      <c r="AQ702" s="11" t="n">
        <v>3649.913356</v>
      </c>
      <c r="AR702" s="11" t="n">
        <v>3699.948375</v>
      </c>
      <c r="AS702" s="11" t="n">
        <v>3949.936104</v>
      </c>
    </row>
    <row r="703" customFormat="false" ht="15" hidden="false" customHeight="false" outlineLevel="0" collapsed="false">
      <c r="A703" s="10" t="s">
        <v>1466</v>
      </c>
      <c r="B703" s="10" t="n">
        <v>1</v>
      </c>
      <c r="C703" s="10" t="s">
        <v>1467</v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  <c r="P703" s="11" t="n">
        <v>0</v>
      </c>
      <c r="Q703" s="11" t="n">
        <v>0</v>
      </c>
      <c r="R703" s="11" t="n">
        <v>0</v>
      </c>
      <c r="S703" s="11" t="n">
        <v>0</v>
      </c>
      <c r="T703" s="11" t="n">
        <v>0</v>
      </c>
      <c r="U703" s="11" t="n">
        <v>0</v>
      </c>
      <c r="V703" s="11" t="n">
        <v>0</v>
      </c>
      <c r="W703" s="11" t="n">
        <v>0</v>
      </c>
      <c r="X703" s="11" t="n">
        <v>0</v>
      </c>
      <c r="Y703" s="11" t="n">
        <v>0</v>
      </c>
      <c r="Z703" s="11" t="n">
        <v>0</v>
      </c>
      <c r="AA703" s="11" t="n">
        <v>0</v>
      </c>
      <c r="AB703" s="11" t="n">
        <v>0</v>
      </c>
      <c r="AC703" s="11" t="n">
        <v>0</v>
      </c>
      <c r="AD703" s="11" t="n">
        <v>0</v>
      </c>
      <c r="AE703" s="11" t="n">
        <v>0</v>
      </c>
      <c r="AF703" s="11" t="n">
        <v>0</v>
      </c>
      <c r="AG703" s="11" t="n">
        <v>0</v>
      </c>
      <c r="AH703" s="11" t="n">
        <v>1140.03805</v>
      </c>
      <c r="AI703" s="11" t="n">
        <v>1139.96124</v>
      </c>
      <c r="AJ703" s="11" t="n">
        <v>0</v>
      </c>
      <c r="AK703" s="11" t="n">
        <v>2247.929105</v>
      </c>
      <c r="AL703" s="11" t="n">
        <v>2207.983021</v>
      </c>
      <c r="AM703" s="11" t="n">
        <v>2329.916348</v>
      </c>
      <c r="AN703" s="11" t="n">
        <v>2413.972804</v>
      </c>
      <c r="AO703" s="11" t="n">
        <v>3169.9272</v>
      </c>
      <c r="AP703" s="11" t="n">
        <v>3352.023376</v>
      </c>
      <c r="AQ703" s="11" t="n">
        <v>3268.010954</v>
      </c>
      <c r="AR703" s="11" t="n">
        <v>3233.971251</v>
      </c>
      <c r="AS703" s="11" t="n">
        <v>3382.009184</v>
      </c>
    </row>
    <row r="704" customFormat="false" ht="15" hidden="false" customHeight="false" outlineLevel="0" collapsed="false">
      <c r="A704" s="10" t="s">
        <v>1468</v>
      </c>
      <c r="B704" s="10" t="n">
        <v>1</v>
      </c>
      <c r="C704" s="10" t="s">
        <v>1469</v>
      </c>
      <c r="D704" s="11" t="n">
        <v>3081.619296</v>
      </c>
      <c r="E704" s="11" t="n">
        <v>3916.257306</v>
      </c>
      <c r="F704" s="11" t="n">
        <v>4773.04911</v>
      </c>
      <c r="G704" s="11" t="n">
        <v>4686.634647</v>
      </c>
      <c r="H704" s="11" t="n">
        <v>5135.974837</v>
      </c>
      <c r="I704" s="11" t="n">
        <v>5585.443315</v>
      </c>
      <c r="J704" s="11" t="n">
        <v>5456.939916</v>
      </c>
      <c r="K704" s="11" t="n">
        <v>5778.074344</v>
      </c>
      <c r="L704" s="11" t="n">
        <v>5906.463885</v>
      </c>
      <c r="M704" s="11" t="n">
        <v>6227.428626</v>
      </c>
      <c r="N704" s="11" t="n">
        <v>6741.022746</v>
      </c>
      <c r="O704" s="11" t="n">
        <v>7190.446683</v>
      </c>
      <c r="P704" s="11" t="n">
        <v>8667.06264</v>
      </c>
      <c r="Q704" s="11" t="n">
        <v>9886.830291</v>
      </c>
      <c r="R704" s="11" t="n">
        <v>9373.17054</v>
      </c>
      <c r="S704" s="11" t="n">
        <v>1091.40864</v>
      </c>
      <c r="T704" s="11" t="n">
        <v>1091.412661</v>
      </c>
      <c r="U704" s="11" t="n">
        <v>1091.414064</v>
      </c>
      <c r="V704" s="11" t="n">
        <v>2311.174304</v>
      </c>
      <c r="W704" s="11" t="n">
        <v>4044.684306</v>
      </c>
      <c r="X704" s="11" t="n">
        <v>3595.116114</v>
      </c>
      <c r="Y704" s="11" t="n">
        <v>3595.121376</v>
      </c>
      <c r="Z704" s="11" t="n">
        <v>3595.24944</v>
      </c>
      <c r="AA704" s="11" t="n">
        <v>3595.223518</v>
      </c>
      <c r="AB704" s="11" t="n">
        <v>6556.1804</v>
      </c>
      <c r="AC704" s="11" t="n">
        <v>6890.6892</v>
      </c>
      <c r="AD704" s="11" t="n">
        <v>7827.38964</v>
      </c>
      <c r="AE704" s="11" t="n">
        <v>7827.3008</v>
      </c>
      <c r="AF704" s="11" t="n">
        <v>7492.83446</v>
      </c>
      <c r="AG704" s="11" t="n">
        <v>7492.8126</v>
      </c>
      <c r="AH704" s="11" t="n">
        <v>7158.27354</v>
      </c>
      <c r="AI704" s="11" t="n">
        <v>6823.7379</v>
      </c>
      <c r="AJ704" s="11" t="n">
        <v>6556.1361</v>
      </c>
      <c r="AK704" s="11" t="n">
        <v>6556.291057</v>
      </c>
      <c r="AL704" s="11" t="n">
        <v>6689.984943</v>
      </c>
      <c r="AM704" s="11" t="n">
        <v>9566.755934</v>
      </c>
      <c r="AN704" s="11" t="n">
        <v>10128.100294</v>
      </c>
      <c r="AO704" s="11" t="n">
        <v>9434.37288</v>
      </c>
      <c r="AP704" s="11" t="n">
        <v>10058.60515</v>
      </c>
      <c r="AQ704" s="11" t="n">
        <v>9989.282718</v>
      </c>
      <c r="AR704" s="11" t="n">
        <v>10128.078567</v>
      </c>
      <c r="AS704" s="11" t="n">
        <v>10058.694568</v>
      </c>
    </row>
    <row r="705" customFormat="false" ht="15" hidden="false" customHeight="false" outlineLevel="0" collapsed="false">
      <c r="A705" s="10" t="s">
        <v>1470</v>
      </c>
      <c r="B705" s="10" t="n">
        <v>1</v>
      </c>
      <c r="C705" s="10" t="s">
        <v>1471</v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  <c r="P705" s="11" t="n">
        <v>0</v>
      </c>
      <c r="Q705" s="11" t="n">
        <v>0</v>
      </c>
      <c r="R705" s="11" t="n">
        <v>0</v>
      </c>
      <c r="S705" s="11" t="n">
        <v>0</v>
      </c>
      <c r="T705" s="11" t="n">
        <v>0</v>
      </c>
      <c r="U705" s="11" t="n">
        <v>0</v>
      </c>
      <c r="V705" s="11" t="n">
        <v>0</v>
      </c>
      <c r="W705" s="11" t="n">
        <v>0</v>
      </c>
      <c r="X705" s="11" t="n">
        <v>0</v>
      </c>
      <c r="Y705" s="11" t="n">
        <v>0</v>
      </c>
      <c r="Z705" s="11" t="n">
        <v>0</v>
      </c>
      <c r="AA705" s="11" t="n">
        <v>0</v>
      </c>
      <c r="AB705" s="11" t="n">
        <v>0</v>
      </c>
      <c r="AC705" s="11" t="n">
        <v>0</v>
      </c>
      <c r="AD705" s="11" t="n">
        <v>0</v>
      </c>
      <c r="AE705" s="11" t="n">
        <v>0</v>
      </c>
      <c r="AF705" s="11" t="n">
        <v>0</v>
      </c>
      <c r="AG705" s="11" t="n">
        <v>8703.90765</v>
      </c>
      <c r="AH705" s="11" t="n">
        <v>8737.97342</v>
      </c>
      <c r="AI705" s="11" t="n">
        <v>8737.9632</v>
      </c>
      <c r="AJ705" s="11" t="n">
        <v>8738.0904</v>
      </c>
      <c r="AK705" s="11" t="n">
        <v>8737.915002</v>
      </c>
      <c r="AL705" s="11" t="n">
        <v>8738.014388</v>
      </c>
      <c r="AM705" s="11" t="n">
        <v>8738.08547</v>
      </c>
      <c r="AN705" s="11" t="n">
        <v>9061.793924</v>
      </c>
      <c r="AO705" s="11" t="n">
        <v>9061.81584</v>
      </c>
      <c r="AP705" s="11" t="n">
        <v>9061.798285</v>
      </c>
      <c r="AQ705" s="11" t="n">
        <v>9061.805456</v>
      </c>
      <c r="AR705" s="11" t="n">
        <v>9061.801047</v>
      </c>
      <c r="AS705" s="11" t="n">
        <v>9061.803432</v>
      </c>
    </row>
    <row r="706" customFormat="false" ht="15" hidden="false" customHeight="false" outlineLevel="0" collapsed="false">
      <c r="A706" s="10" t="s">
        <v>1472</v>
      </c>
      <c r="B706" s="10" t="n">
        <v>1</v>
      </c>
      <c r="C706" s="10" t="s">
        <v>1473</v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  <c r="P706" s="11" t="n">
        <v>0</v>
      </c>
      <c r="Q706" s="11" t="n">
        <v>0</v>
      </c>
      <c r="R706" s="11" t="n">
        <v>0</v>
      </c>
      <c r="S706" s="11" t="n">
        <v>0</v>
      </c>
      <c r="T706" s="11" t="n">
        <v>0</v>
      </c>
      <c r="U706" s="11" t="n">
        <v>0</v>
      </c>
      <c r="V706" s="11" t="n">
        <v>0</v>
      </c>
      <c r="W706" s="11" t="n">
        <v>0</v>
      </c>
      <c r="X706" s="11" t="n">
        <v>0</v>
      </c>
      <c r="Y706" s="11" t="n">
        <v>0</v>
      </c>
      <c r="Z706" s="11" t="n">
        <v>0</v>
      </c>
      <c r="AA706" s="11" t="n">
        <v>0</v>
      </c>
      <c r="AB706" s="11" t="n">
        <v>0</v>
      </c>
      <c r="AC706" s="11" t="n">
        <v>0</v>
      </c>
      <c r="AD706" s="11" t="n">
        <v>0</v>
      </c>
      <c r="AE706" s="11" t="n">
        <v>0</v>
      </c>
      <c r="AF706" s="11" t="n">
        <v>0</v>
      </c>
      <c r="AG706" s="11" t="n">
        <v>0</v>
      </c>
      <c r="AH706" s="11" t="n">
        <v>0</v>
      </c>
      <c r="AI706" s="11" t="n">
        <v>0</v>
      </c>
      <c r="AJ706" s="11" t="n">
        <v>0</v>
      </c>
      <c r="AK706" s="11" t="n">
        <v>0</v>
      </c>
      <c r="AL706" s="11" t="n">
        <v>0</v>
      </c>
      <c r="AM706" s="11" t="n">
        <v>0</v>
      </c>
      <c r="AN706" s="11" t="n">
        <v>0</v>
      </c>
      <c r="AO706" s="11" t="n">
        <v>1154.94408</v>
      </c>
      <c r="AP706" s="11" t="n">
        <v>1209.929786</v>
      </c>
      <c r="AQ706" s="11" t="n">
        <v>1264.996886</v>
      </c>
      <c r="AR706" s="11" t="n">
        <v>1209.94803</v>
      </c>
      <c r="AS706" s="11" t="n">
        <v>1210.060624</v>
      </c>
    </row>
    <row r="707" customFormat="false" ht="15" hidden="false" customHeight="false" outlineLevel="0" collapsed="false">
      <c r="A707" s="10" t="s">
        <v>1474</v>
      </c>
      <c r="B707" s="10" t="n">
        <v>1</v>
      </c>
      <c r="C707" s="10" t="s">
        <v>1475</v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  <c r="P707" s="11" t="n">
        <v>4088.01033</v>
      </c>
      <c r="Q707" s="11" t="n">
        <v>6621.989934</v>
      </c>
      <c r="R707" s="11" t="n">
        <v>0</v>
      </c>
      <c r="S707" s="11" t="n">
        <v>2799.93728</v>
      </c>
      <c r="T707" s="11" t="n">
        <v>2086.010559</v>
      </c>
      <c r="U707" s="11" t="n">
        <v>2674.001304</v>
      </c>
      <c r="V707" s="11" t="n">
        <v>2673.994544</v>
      </c>
      <c r="W707" s="11" t="n">
        <v>0</v>
      </c>
      <c r="X707" s="11" t="n">
        <v>0</v>
      </c>
      <c r="Y707" s="11" t="n">
        <v>2729.918752</v>
      </c>
      <c r="Z707" s="11" t="n">
        <v>0</v>
      </c>
      <c r="AA707" s="11" t="n">
        <v>2702.032962</v>
      </c>
      <c r="AB707" s="11" t="n">
        <v>2771.9472</v>
      </c>
      <c r="AC707" s="11" t="n">
        <v>2758.0002</v>
      </c>
      <c r="AD707" s="11" t="n">
        <v>2463.93252</v>
      </c>
      <c r="AE707" s="11" t="n">
        <v>2435.9478</v>
      </c>
      <c r="AF707" s="11" t="n">
        <v>5861.96048</v>
      </c>
      <c r="AG707" s="11" t="n">
        <v>2506.0395</v>
      </c>
      <c r="AH707" s="11" t="n">
        <v>2562.0311</v>
      </c>
      <c r="AI707" s="11" t="n">
        <v>6089.92047</v>
      </c>
      <c r="AJ707" s="11" t="n">
        <v>5207.96205</v>
      </c>
      <c r="AK707" s="11" t="n">
        <v>2296.000346</v>
      </c>
      <c r="AL707" s="11" t="n">
        <v>5124.017422</v>
      </c>
      <c r="AM707" s="11" t="n">
        <v>1959.999867</v>
      </c>
      <c r="AN707" s="11" t="n">
        <v>2323.97896</v>
      </c>
      <c r="AO707" s="11" t="n">
        <v>2436.02952</v>
      </c>
      <c r="AP707" s="11" t="n">
        <v>2533.935562</v>
      </c>
      <c r="AQ707" s="11" t="n">
        <v>2548.06265</v>
      </c>
      <c r="AR707" s="11" t="n">
        <v>2519.946126</v>
      </c>
      <c r="AS707" s="11" t="n">
        <v>2492.052824</v>
      </c>
    </row>
    <row r="708" customFormat="false" ht="15" hidden="false" customHeight="false" outlineLevel="0" collapsed="false">
      <c r="A708" s="10" t="s">
        <v>1476</v>
      </c>
      <c r="B708" s="10" t="n">
        <v>1</v>
      </c>
      <c r="C708" s="10" t="s">
        <v>1477</v>
      </c>
      <c r="D708" s="11" t="n">
        <v>6414.343236</v>
      </c>
      <c r="E708" s="11" t="n">
        <v>6414.410256</v>
      </c>
      <c r="F708" s="11" t="n">
        <v>6414.384314</v>
      </c>
      <c r="G708" s="11" t="n">
        <v>6414.381333</v>
      </c>
      <c r="H708" s="11" t="n">
        <v>35095.504024</v>
      </c>
      <c r="I708" s="11" t="n">
        <v>35095.524335</v>
      </c>
      <c r="J708" s="11" t="n">
        <v>35095.538316</v>
      </c>
      <c r="K708" s="11" t="n">
        <v>35095.471614</v>
      </c>
      <c r="L708" s="11" t="n">
        <v>35095.41909</v>
      </c>
      <c r="M708" s="11" t="n">
        <v>35095.436754</v>
      </c>
      <c r="N708" s="11" t="n">
        <v>15507.587401</v>
      </c>
      <c r="O708" s="11" t="n">
        <v>15507.482963</v>
      </c>
      <c r="P708" s="11" t="n">
        <v>15507.483453</v>
      </c>
      <c r="Q708" s="11" t="n">
        <v>15507.436131</v>
      </c>
      <c r="R708" s="11" t="n">
        <v>15507.545775</v>
      </c>
      <c r="S708" s="11" t="n">
        <v>15507.50208</v>
      </c>
      <c r="T708" s="11" t="n">
        <v>0</v>
      </c>
      <c r="U708" s="11" t="n">
        <v>0</v>
      </c>
      <c r="V708" s="11" t="n">
        <v>0</v>
      </c>
      <c r="W708" s="11" t="n">
        <v>0</v>
      </c>
      <c r="X708" s="11" t="n">
        <v>0</v>
      </c>
      <c r="Y708" s="11" t="n">
        <v>0</v>
      </c>
      <c r="Z708" s="11" t="n">
        <v>0</v>
      </c>
      <c r="AA708" s="11" t="n">
        <v>0</v>
      </c>
      <c r="AB708" s="11" t="n">
        <v>0</v>
      </c>
      <c r="AC708" s="11" t="n">
        <v>0</v>
      </c>
      <c r="AD708" s="11" t="n">
        <v>0</v>
      </c>
      <c r="AE708" s="11" t="n">
        <v>0</v>
      </c>
      <c r="AF708" s="11" t="n">
        <v>0</v>
      </c>
      <c r="AG708" s="11" t="n">
        <v>0</v>
      </c>
      <c r="AH708" s="11" t="n">
        <v>0</v>
      </c>
      <c r="AI708" s="11" t="n">
        <v>0</v>
      </c>
      <c r="AJ708" s="11" t="n">
        <v>0</v>
      </c>
      <c r="AK708" s="11" t="n">
        <v>0</v>
      </c>
      <c r="AL708" s="11" t="n">
        <v>0</v>
      </c>
      <c r="AM708" s="11" t="n">
        <v>0</v>
      </c>
      <c r="AN708" s="11" t="n">
        <v>0</v>
      </c>
      <c r="AO708" s="11" t="n">
        <v>0</v>
      </c>
      <c r="AP708" s="11" t="n">
        <v>0</v>
      </c>
      <c r="AQ708" s="11" t="n">
        <v>0</v>
      </c>
      <c r="AR708" s="11" t="n">
        <v>0</v>
      </c>
      <c r="AS708" s="11" t="n">
        <v>0</v>
      </c>
    </row>
    <row r="709" customFormat="false" ht="15" hidden="false" customHeight="false" outlineLevel="0" collapsed="false">
      <c r="A709" s="10" t="s">
        <v>1478</v>
      </c>
      <c r="B709" s="10" t="n">
        <v>1</v>
      </c>
      <c r="C709" s="10" t="s">
        <v>1479</v>
      </c>
      <c r="D709" s="11" t="n">
        <v>6120.041832</v>
      </c>
      <c r="E709" s="11" t="n">
        <v>6119.968656</v>
      </c>
      <c r="F709" s="11" t="n">
        <v>6120.073436</v>
      </c>
      <c r="G709" s="11" t="n">
        <v>6119.989749</v>
      </c>
      <c r="H709" s="11" t="n">
        <v>6120.079861</v>
      </c>
      <c r="I709" s="11" t="n">
        <v>6120.02144</v>
      </c>
      <c r="J709" s="11" t="n">
        <v>6119.970048</v>
      </c>
      <c r="K709" s="11" t="n">
        <v>6120.029706</v>
      </c>
      <c r="L709" s="11" t="n">
        <v>6119.9208</v>
      </c>
      <c r="M709" s="11" t="n">
        <v>6119.925216</v>
      </c>
      <c r="N709" s="11" t="n">
        <v>6119.989635</v>
      </c>
      <c r="O709" s="11" t="n">
        <v>5959.978724</v>
      </c>
      <c r="P709" s="11" t="n">
        <v>6280.014861</v>
      </c>
      <c r="Q709" s="11" t="n">
        <v>26919.932697</v>
      </c>
      <c r="R709" s="11" t="n">
        <v>1220.02728</v>
      </c>
      <c r="S709" s="11" t="n">
        <v>1419.97184</v>
      </c>
      <c r="T709" s="11" t="n">
        <v>1699.938378</v>
      </c>
      <c r="U709" s="11" t="n">
        <v>1739.924784</v>
      </c>
      <c r="V709" s="11" t="n">
        <v>1519.907424</v>
      </c>
      <c r="W709" s="11" t="n">
        <v>0</v>
      </c>
      <c r="X709" s="11" t="n">
        <v>0</v>
      </c>
      <c r="Y709" s="11" t="n">
        <v>0</v>
      </c>
      <c r="Z709" s="11" t="n">
        <v>0</v>
      </c>
      <c r="AA709" s="11" t="n">
        <v>0</v>
      </c>
      <c r="AB709" s="11" t="n">
        <v>0</v>
      </c>
      <c r="AC709" s="11" t="n">
        <v>0</v>
      </c>
      <c r="AD709" s="11" t="n">
        <v>0</v>
      </c>
      <c r="AE709" s="11" t="n">
        <v>0</v>
      </c>
      <c r="AF709" s="11" t="n">
        <v>0</v>
      </c>
      <c r="AG709" s="11" t="n">
        <v>0</v>
      </c>
      <c r="AH709" s="11" t="n">
        <v>0</v>
      </c>
      <c r="AI709" s="11" t="n">
        <v>0</v>
      </c>
      <c r="AJ709" s="11" t="n">
        <v>0</v>
      </c>
      <c r="AK709" s="11" t="n">
        <v>0</v>
      </c>
      <c r="AL709" s="11" t="n">
        <v>0</v>
      </c>
      <c r="AM709" s="11" t="n">
        <v>0</v>
      </c>
      <c r="AN709" s="11" t="n">
        <v>0</v>
      </c>
      <c r="AO709" s="11" t="n">
        <v>0</v>
      </c>
      <c r="AP709" s="11" t="n">
        <v>0</v>
      </c>
      <c r="AQ709" s="11" t="n">
        <v>0</v>
      </c>
      <c r="AR709" s="11" t="n">
        <v>0</v>
      </c>
      <c r="AS709" s="11" t="n">
        <v>0</v>
      </c>
    </row>
    <row r="710" customFormat="false" ht="15" hidden="false" customHeight="false" outlineLevel="0" collapsed="false">
      <c r="A710" s="10" t="s">
        <v>1480</v>
      </c>
      <c r="B710" s="10" t="n">
        <v>1</v>
      </c>
      <c r="C710" s="10" t="s">
        <v>1481</v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  <c r="P710" s="11" t="n">
        <v>0</v>
      </c>
      <c r="Q710" s="11" t="n">
        <v>0</v>
      </c>
      <c r="R710" s="11" t="n">
        <v>0</v>
      </c>
      <c r="S710" s="11" t="n">
        <v>0</v>
      </c>
      <c r="T710" s="11" t="n">
        <v>0</v>
      </c>
      <c r="U710" s="11" t="n">
        <v>0</v>
      </c>
      <c r="V710" s="11" t="n">
        <v>0</v>
      </c>
      <c r="W710" s="11" t="n">
        <v>0</v>
      </c>
      <c r="X710" s="11" t="n">
        <v>0</v>
      </c>
      <c r="Y710" s="11" t="n">
        <v>0</v>
      </c>
      <c r="Z710" s="11" t="n">
        <v>0</v>
      </c>
      <c r="AA710" s="11" t="n">
        <v>0</v>
      </c>
      <c r="AB710" s="11" t="n">
        <v>0</v>
      </c>
      <c r="AC710" s="11" t="n">
        <v>0</v>
      </c>
      <c r="AD710" s="11" t="n">
        <v>0</v>
      </c>
      <c r="AE710" s="11" t="n">
        <v>0</v>
      </c>
      <c r="AF710" s="11" t="n">
        <v>0</v>
      </c>
      <c r="AG710" s="11" t="n">
        <v>0</v>
      </c>
      <c r="AH710" s="11" t="n">
        <v>0</v>
      </c>
      <c r="AI710" s="11" t="n">
        <v>0</v>
      </c>
      <c r="AJ710" s="11" t="n">
        <v>0</v>
      </c>
      <c r="AK710" s="11" t="n">
        <v>0</v>
      </c>
      <c r="AL710" s="11" t="n">
        <v>0</v>
      </c>
      <c r="AM710" s="11" t="n">
        <v>0</v>
      </c>
      <c r="AN710" s="11" t="n">
        <v>81.02894</v>
      </c>
      <c r="AO710" s="11" t="n">
        <v>80.93064</v>
      </c>
      <c r="AP710" s="11" t="n">
        <v>80.939631</v>
      </c>
      <c r="AQ710" s="11" t="n">
        <v>81.046812</v>
      </c>
      <c r="AR710" s="11" t="n">
        <v>81.009396</v>
      </c>
      <c r="AS710" s="11" t="n">
        <v>81.032408</v>
      </c>
    </row>
    <row r="711" customFormat="false" ht="15" hidden="false" customHeight="false" outlineLevel="0" collapsed="false">
      <c r="A711" s="10" t="s">
        <v>1482</v>
      </c>
      <c r="B711" s="10" t="n">
        <v>1</v>
      </c>
      <c r="C711" s="10" t="s">
        <v>1483</v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  <c r="P711" s="11" t="n">
        <v>0</v>
      </c>
      <c r="Q711" s="11" t="n">
        <v>0</v>
      </c>
      <c r="R711" s="11" t="n">
        <v>2075.005725</v>
      </c>
      <c r="S711" s="11" t="n">
        <v>3100.0704</v>
      </c>
      <c r="T711" s="11" t="n">
        <v>2225.044019</v>
      </c>
      <c r="U711" s="11" t="n">
        <v>1799.98572</v>
      </c>
      <c r="V711" s="11" t="n">
        <v>800.079568</v>
      </c>
      <c r="W711" s="11" t="n">
        <v>699.99194</v>
      </c>
      <c r="X711" s="11" t="n">
        <v>700.083944</v>
      </c>
      <c r="Y711" s="11" t="n">
        <v>0</v>
      </c>
      <c r="Z711" s="11" t="n">
        <v>0</v>
      </c>
      <c r="AA711" s="11" t="n">
        <v>0</v>
      </c>
      <c r="AB711" s="11" t="n">
        <v>0</v>
      </c>
      <c r="AC711" s="11" t="n">
        <v>0</v>
      </c>
      <c r="AD711" s="11" t="n">
        <v>0</v>
      </c>
      <c r="AE711" s="11" t="n">
        <v>0</v>
      </c>
      <c r="AF711" s="11" t="n">
        <v>0</v>
      </c>
      <c r="AG711" s="11" t="n">
        <v>0</v>
      </c>
      <c r="AH711" s="11" t="n">
        <v>0</v>
      </c>
      <c r="AI711" s="11" t="n">
        <v>0</v>
      </c>
      <c r="AJ711" s="11" t="n">
        <v>0</v>
      </c>
      <c r="AK711" s="11" t="n">
        <v>0</v>
      </c>
      <c r="AL711" s="11" t="n">
        <v>0</v>
      </c>
      <c r="AM711" s="11" t="n">
        <v>0</v>
      </c>
      <c r="AN711" s="11" t="n">
        <v>0</v>
      </c>
      <c r="AO711" s="11" t="n">
        <v>0</v>
      </c>
      <c r="AP711" s="11" t="n">
        <v>0</v>
      </c>
      <c r="AQ711" s="11" t="n">
        <v>0</v>
      </c>
      <c r="AR711" s="11" t="n">
        <v>0</v>
      </c>
      <c r="AS711" s="11" t="n">
        <v>0</v>
      </c>
    </row>
    <row r="712" customFormat="false" ht="15" hidden="false" customHeight="false" outlineLevel="0" collapsed="false">
      <c r="A712" s="10" t="s">
        <v>1484</v>
      </c>
      <c r="B712" s="10" t="n">
        <v>1</v>
      </c>
      <c r="C712" s="10" t="s">
        <v>1485</v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53.969377</v>
      </c>
      <c r="P712" s="11" t="n">
        <v>54.083295</v>
      </c>
      <c r="Q712" s="11" t="n">
        <v>54.017988</v>
      </c>
      <c r="R712" s="11" t="n">
        <v>36.05829</v>
      </c>
      <c r="S712" s="11" t="n">
        <v>35.92064</v>
      </c>
      <c r="T712" s="11" t="n">
        <v>28.82401</v>
      </c>
      <c r="U712" s="11" t="n">
        <v>28.740816</v>
      </c>
      <c r="V712" s="11" t="n">
        <v>36.000768</v>
      </c>
      <c r="W712" s="11" t="n">
        <v>36.090236</v>
      </c>
      <c r="X712" s="11" t="n">
        <v>36.027942</v>
      </c>
      <c r="Y712" s="11" t="n">
        <v>36.08352</v>
      </c>
      <c r="Z712" s="11" t="n">
        <v>0</v>
      </c>
      <c r="AA712" s="11" t="n">
        <v>0</v>
      </c>
      <c r="AB712" s="11" t="n">
        <v>0</v>
      </c>
      <c r="AC712" s="11" t="n">
        <v>0</v>
      </c>
      <c r="AD712" s="11" t="n">
        <v>0</v>
      </c>
      <c r="AE712" s="11" t="n">
        <v>0</v>
      </c>
      <c r="AF712" s="11" t="n">
        <v>0</v>
      </c>
      <c r="AG712" s="11" t="n">
        <v>0</v>
      </c>
      <c r="AH712" s="11" t="n">
        <v>0</v>
      </c>
      <c r="AI712" s="11" t="n">
        <v>0</v>
      </c>
      <c r="AJ712" s="11" t="n">
        <v>0</v>
      </c>
      <c r="AK712" s="11" t="n">
        <v>0</v>
      </c>
      <c r="AL712" s="11" t="n">
        <v>0</v>
      </c>
      <c r="AM712" s="11" t="n">
        <v>0</v>
      </c>
      <c r="AN712" s="11" t="n">
        <v>0</v>
      </c>
      <c r="AO712" s="11" t="n">
        <v>0</v>
      </c>
      <c r="AP712" s="11" t="n">
        <v>0</v>
      </c>
      <c r="AQ712" s="11" t="n">
        <v>0</v>
      </c>
      <c r="AR712" s="11" t="n">
        <v>0</v>
      </c>
      <c r="AS712" s="11" t="n">
        <v>0</v>
      </c>
    </row>
    <row r="713" customFormat="false" ht="15" hidden="false" customHeight="false" outlineLevel="0" collapsed="false">
      <c r="A713" s="10" t="s">
        <v>1486</v>
      </c>
      <c r="B713" s="10" t="n">
        <v>1</v>
      </c>
      <c r="C713" s="10" t="s">
        <v>1487</v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  <c r="P713" s="11" t="n">
        <v>0</v>
      </c>
      <c r="Q713" s="11" t="n">
        <v>0</v>
      </c>
      <c r="R713" s="11" t="n">
        <v>0</v>
      </c>
      <c r="S713" s="11" t="n">
        <v>0</v>
      </c>
      <c r="T713" s="11" t="n">
        <v>0</v>
      </c>
      <c r="U713" s="11" t="n">
        <v>0</v>
      </c>
      <c r="V713" s="11" t="n">
        <v>0</v>
      </c>
      <c r="W713" s="11" t="n">
        <v>0</v>
      </c>
      <c r="X713" s="11" t="n">
        <v>0</v>
      </c>
      <c r="Y713" s="11" t="n">
        <v>0</v>
      </c>
      <c r="Z713" s="11" t="n">
        <v>0</v>
      </c>
      <c r="AA713" s="11" t="n">
        <v>0</v>
      </c>
      <c r="AB713" s="11" t="n">
        <v>0</v>
      </c>
      <c r="AC713" s="11" t="n">
        <v>0</v>
      </c>
      <c r="AD713" s="11" t="n">
        <v>0</v>
      </c>
      <c r="AE713" s="11" t="n">
        <v>0</v>
      </c>
      <c r="AF713" s="11" t="n">
        <v>0</v>
      </c>
      <c r="AG713" s="11" t="n">
        <v>0</v>
      </c>
      <c r="AH713" s="11" t="n">
        <v>0</v>
      </c>
      <c r="AI713" s="11" t="n">
        <v>0</v>
      </c>
      <c r="AJ713" s="11" t="n">
        <v>0</v>
      </c>
      <c r="AK713" s="11" t="n">
        <v>0</v>
      </c>
      <c r="AL713" s="11" t="n">
        <v>0</v>
      </c>
      <c r="AM713" s="11" t="n">
        <v>0</v>
      </c>
      <c r="AN713" s="11" t="n">
        <v>0</v>
      </c>
      <c r="AO713" s="11" t="n">
        <v>0</v>
      </c>
      <c r="AP713" s="11" t="n">
        <v>1274.934993</v>
      </c>
      <c r="AQ713" s="11" t="n">
        <v>1340.079214</v>
      </c>
      <c r="AR713" s="11" t="n">
        <v>1989.923112</v>
      </c>
      <c r="AS713" s="11" t="n">
        <v>3264.92348</v>
      </c>
    </row>
    <row r="714" customFormat="false" ht="15" hidden="false" customHeight="false" outlineLevel="0" collapsed="false">
      <c r="A714" s="10" t="s">
        <v>1488</v>
      </c>
      <c r="B714" s="10" t="n">
        <v>1</v>
      </c>
      <c r="C714" s="10" t="s">
        <v>1489</v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  <c r="P714" s="11" t="n">
        <v>0</v>
      </c>
      <c r="Q714" s="11" t="n">
        <v>0</v>
      </c>
      <c r="R714" s="11" t="n">
        <v>0</v>
      </c>
      <c r="S714" s="11" t="n">
        <v>0</v>
      </c>
      <c r="T714" s="11" t="n">
        <v>0</v>
      </c>
      <c r="U714" s="11" t="n">
        <v>0</v>
      </c>
      <c r="V714" s="11" t="n">
        <v>0</v>
      </c>
      <c r="W714" s="11" t="n">
        <v>0</v>
      </c>
      <c r="X714" s="11" t="n">
        <v>0</v>
      </c>
      <c r="Y714" s="11" t="n">
        <v>0</v>
      </c>
      <c r="Z714" s="11" t="n">
        <v>0</v>
      </c>
      <c r="AA714" s="11" t="n">
        <v>0</v>
      </c>
      <c r="AB714" s="11" t="n">
        <v>0</v>
      </c>
      <c r="AC714" s="11" t="n">
        <v>0</v>
      </c>
      <c r="AD714" s="11" t="n">
        <v>0</v>
      </c>
      <c r="AE714" s="11" t="n">
        <v>0</v>
      </c>
      <c r="AF714" s="11" t="n">
        <v>0</v>
      </c>
      <c r="AG714" s="11" t="n">
        <v>0</v>
      </c>
      <c r="AH714" s="11" t="n">
        <v>1869.92556</v>
      </c>
      <c r="AI714" s="11" t="n">
        <v>1925.03592</v>
      </c>
      <c r="AJ714" s="11" t="n">
        <v>1649.9493</v>
      </c>
      <c r="AK714" s="11" t="n">
        <v>1760.033636</v>
      </c>
      <c r="AL714" s="11" t="n">
        <v>1815.069535</v>
      </c>
      <c r="AM714" s="11" t="n">
        <v>1704.996673</v>
      </c>
      <c r="AN714" s="11" t="n">
        <v>1824.87517</v>
      </c>
      <c r="AO714" s="11" t="n">
        <v>1881.93936</v>
      </c>
      <c r="AP714" s="11" t="n">
        <v>1825.034767</v>
      </c>
      <c r="AQ714" s="11" t="n">
        <v>1881.970128</v>
      </c>
      <c r="AR714" s="11" t="n">
        <v>2167.17444</v>
      </c>
      <c r="AS714" s="11" t="n">
        <v>1653.9012</v>
      </c>
    </row>
    <row r="715" customFormat="false" ht="15" hidden="false" customHeight="false" outlineLevel="0" collapsed="false">
      <c r="A715" s="10" t="s">
        <v>1490</v>
      </c>
      <c r="B715" s="10" t="n">
        <v>1</v>
      </c>
      <c r="C715" s="10" t="s">
        <v>1491</v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  <c r="P715" s="11" t="n">
        <v>0</v>
      </c>
      <c r="Q715" s="11" t="n">
        <v>0</v>
      </c>
      <c r="R715" s="11" t="n">
        <v>0</v>
      </c>
      <c r="S715" s="11" t="n">
        <v>0</v>
      </c>
      <c r="T715" s="11" t="n">
        <v>0</v>
      </c>
      <c r="U715" s="11" t="n">
        <v>17000.008428</v>
      </c>
      <c r="V715" s="11" t="n">
        <v>17000.05016</v>
      </c>
      <c r="W715" s="11" t="n">
        <v>17000.08754</v>
      </c>
      <c r="X715" s="11" t="n">
        <v>17000.0699</v>
      </c>
      <c r="Y715" s="11" t="n">
        <v>16999.948592</v>
      </c>
      <c r="Z715" s="11" t="n">
        <v>17000.08473</v>
      </c>
      <c r="AA715" s="11" t="n">
        <v>16999.961894</v>
      </c>
      <c r="AB715" s="11" t="n">
        <v>16999.994</v>
      </c>
      <c r="AC715" s="11" t="n">
        <v>17000.0718</v>
      </c>
      <c r="AD715" s="11" t="n">
        <v>16999.93008</v>
      </c>
      <c r="AE715" s="11" t="n">
        <v>16999.9434</v>
      </c>
      <c r="AF715" s="11" t="n">
        <v>16999.99416</v>
      </c>
      <c r="AG715" s="11" t="n">
        <v>17000.08815</v>
      </c>
      <c r="AH715" s="11" t="n">
        <v>17000.0068</v>
      </c>
      <c r="AI715" s="11" t="n">
        <v>17000.07273</v>
      </c>
      <c r="AJ715" s="11" t="n">
        <v>16999.9446</v>
      </c>
      <c r="AK715" s="11" t="n">
        <v>17000.090481</v>
      </c>
      <c r="AL715" s="11" t="n">
        <v>17000.020141</v>
      </c>
      <c r="AM715" s="11" t="n">
        <v>20400.075687</v>
      </c>
      <c r="AN715" s="11" t="n">
        <v>22201.92956</v>
      </c>
      <c r="AO715" s="11" t="n">
        <v>22847.97936</v>
      </c>
      <c r="AP715" s="11" t="n">
        <v>23783.033185</v>
      </c>
      <c r="AQ715" s="11" t="n">
        <v>21164.971474</v>
      </c>
      <c r="AR715" s="11" t="n">
        <v>20994.93513</v>
      </c>
      <c r="AS715" s="11" t="n">
        <v>26354.959376</v>
      </c>
    </row>
    <row r="716" customFormat="false" ht="15" hidden="false" customHeight="false" outlineLevel="0" collapsed="false">
      <c r="A716" s="10" t="s">
        <v>1492</v>
      </c>
      <c r="B716" s="10" t="n">
        <v>1</v>
      </c>
      <c r="C716" s="10" t="s">
        <v>1493</v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  <c r="P716" s="11" t="n">
        <v>0</v>
      </c>
      <c r="Q716" s="11" t="n">
        <v>0</v>
      </c>
      <c r="R716" s="11" t="n">
        <v>0</v>
      </c>
      <c r="S716" s="11" t="n">
        <v>0</v>
      </c>
      <c r="T716" s="11" t="n">
        <v>0</v>
      </c>
      <c r="U716" s="11" t="n">
        <v>0</v>
      </c>
      <c r="V716" s="11" t="n">
        <v>0</v>
      </c>
      <c r="W716" s="11" t="n">
        <v>0</v>
      </c>
      <c r="X716" s="11" t="n">
        <v>0</v>
      </c>
      <c r="Y716" s="11" t="n">
        <v>0</v>
      </c>
      <c r="Z716" s="11" t="n">
        <v>0</v>
      </c>
      <c r="AA716" s="11" t="n">
        <v>0</v>
      </c>
      <c r="AB716" s="11" t="n">
        <v>0</v>
      </c>
      <c r="AC716" s="11" t="n">
        <v>0</v>
      </c>
      <c r="AD716" s="11" t="n">
        <v>0</v>
      </c>
      <c r="AE716" s="11" t="n">
        <v>0</v>
      </c>
      <c r="AF716" s="11" t="n">
        <v>0</v>
      </c>
      <c r="AG716" s="11" t="n">
        <v>0</v>
      </c>
      <c r="AH716" s="11" t="n">
        <v>0</v>
      </c>
      <c r="AI716" s="11" t="n">
        <v>0</v>
      </c>
      <c r="AJ716" s="11" t="n">
        <v>0</v>
      </c>
      <c r="AK716" s="11" t="n">
        <v>0</v>
      </c>
      <c r="AL716" s="11" t="n">
        <v>0</v>
      </c>
      <c r="AM716" s="11" t="n">
        <v>0</v>
      </c>
      <c r="AN716" s="11" t="n">
        <v>0</v>
      </c>
      <c r="AO716" s="11" t="n">
        <v>0</v>
      </c>
      <c r="AP716" s="11" t="n">
        <v>0</v>
      </c>
      <c r="AQ716" s="11" t="n">
        <v>0</v>
      </c>
      <c r="AR716" s="11" t="n">
        <v>0</v>
      </c>
      <c r="AS716" s="11" t="n">
        <v>0</v>
      </c>
    </row>
    <row r="717" customFormat="false" ht="15" hidden="false" customHeight="false" outlineLevel="0" collapsed="false">
      <c r="A717" s="10" t="s">
        <v>1494</v>
      </c>
      <c r="B717" s="10" t="n">
        <v>1</v>
      </c>
      <c r="C717" s="10" t="s">
        <v>1495</v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  <c r="P717" s="11" t="n">
        <v>0</v>
      </c>
      <c r="Q717" s="11" t="n">
        <v>0</v>
      </c>
      <c r="R717" s="11" t="n">
        <v>2400.02655</v>
      </c>
      <c r="S717" s="11" t="n">
        <v>2520.06272</v>
      </c>
      <c r="T717" s="11" t="n">
        <v>2460.044477</v>
      </c>
      <c r="U717" s="11" t="n">
        <v>2500.08252</v>
      </c>
      <c r="V717" s="11" t="n">
        <v>2479.927904</v>
      </c>
      <c r="W717" s="11" t="n">
        <v>2539.999082</v>
      </c>
      <c r="X717" s="11" t="n">
        <v>2780.057754</v>
      </c>
      <c r="Y717" s="11" t="n">
        <v>2780.034752</v>
      </c>
      <c r="Z717" s="11" t="n">
        <v>2799.91071</v>
      </c>
      <c r="AA717" s="11" t="n">
        <v>2820.005344</v>
      </c>
      <c r="AB717" s="11" t="n">
        <v>3000.8748</v>
      </c>
      <c r="AC717" s="11" t="n">
        <v>3063.4866</v>
      </c>
      <c r="AD717" s="11" t="n">
        <v>3063.43296</v>
      </c>
      <c r="AE717" s="11" t="n">
        <v>3125.947</v>
      </c>
      <c r="AF717" s="11" t="n">
        <v>3209.45038</v>
      </c>
      <c r="AG717" s="11" t="n">
        <v>3063.5247</v>
      </c>
      <c r="AH717" s="11" t="n">
        <v>3021.80572</v>
      </c>
      <c r="AI717" s="11" t="n">
        <v>3105.07101</v>
      </c>
      <c r="AJ717" s="11" t="n">
        <v>3063.43155</v>
      </c>
      <c r="AK717" s="11" t="n">
        <v>3188.541472</v>
      </c>
      <c r="AL717" s="11" t="n">
        <v>3021.875242</v>
      </c>
      <c r="AM717" s="11" t="n">
        <v>2959.331848</v>
      </c>
      <c r="AN717" s="11" t="n">
        <v>3155.129002</v>
      </c>
      <c r="AO717" s="11" t="n">
        <v>3241.5396</v>
      </c>
      <c r="AP717" s="11" t="n">
        <v>3306.39298</v>
      </c>
      <c r="AQ717" s="11" t="n">
        <v>3457.64646</v>
      </c>
      <c r="AR717" s="11" t="n">
        <v>3392.7012</v>
      </c>
      <c r="AS717" s="11" t="n">
        <v>3565.600968</v>
      </c>
    </row>
    <row r="718" customFormat="false" ht="15" hidden="false" customHeight="false" outlineLevel="0" collapsed="false">
      <c r="A718" s="10" t="s">
        <v>1496</v>
      </c>
      <c r="B718" s="10" t="n">
        <v>1</v>
      </c>
      <c r="C718" s="10" t="s">
        <v>1497</v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  <c r="P718" s="11" t="n">
        <v>0</v>
      </c>
      <c r="Q718" s="11" t="n">
        <v>0</v>
      </c>
      <c r="R718" s="11" t="n">
        <v>0</v>
      </c>
      <c r="S718" s="11" t="n">
        <v>0</v>
      </c>
      <c r="T718" s="11" t="n">
        <v>0</v>
      </c>
      <c r="U718" s="11" t="n">
        <v>0</v>
      </c>
      <c r="V718" s="11" t="n">
        <v>0</v>
      </c>
      <c r="W718" s="11" t="n">
        <v>0</v>
      </c>
      <c r="X718" s="11" t="n">
        <v>0</v>
      </c>
      <c r="Y718" s="11" t="n">
        <v>0</v>
      </c>
      <c r="Z718" s="11" t="n">
        <v>0</v>
      </c>
      <c r="AA718" s="11" t="n">
        <v>50380.07538</v>
      </c>
      <c r="AB718" s="11" t="n">
        <v>56580.0664</v>
      </c>
      <c r="AC718" s="11" t="n">
        <v>53839.925</v>
      </c>
      <c r="AD718" s="11" t="n">
        <v>21579.97464</v>
      </c>
      <c r="AE718" s="11" t="n">
        <v>51400.0454</v>
      </c>
      <c r="AF718" s="11" t="n">
        <v>45569.91124</v>
      </c>
      <c r="AG718" s="11" t="n">
        <v>45570.07155</v>
      </c>
      <c r="AH718" s="11" t="n">
        <v>44900.01796</v>
      </c>
      <c r="AI718" s="11" t="n">
        <v>45399.94425</v>
      </c>
      <c r="AJ718" s="11" t="n">
        <v>45100.0818</v>
      </c>
      <c r="AK718" s="11" t="n">
        <v>45840.072366</v>
      </c>
      <c r="AL718" s="11" t="n">
        <v>45900.072724</v>
      </c>
      <c r="AM718" s="11" t="n">
        <v>46479.996846</v>
      </c>
      <c r="AN718" s="11" t="n">
        <v>49180.084128</v>
      </c>
      <c r="AO718" s="11" t="n">
        <v>49399.95912</v>
      </c>
      <c r="AP718" s="11" t="n">
        <v>52319.956912</v>
      </c>
      <c r="AQ718" s="11" t="n">
        <v>53879.990788</v>
      </c>
      <c r="AR718" s="11" t="n">
        <v>57039.962022</v>
      </c>
      <c r="AS718" s="11" t="n">
        <v>61440.066864</v>
      </c>
    </row>
    <row r="719" customFormat="false" ht="15" hidden="false" customHeight="false" outlineLevel="0" collapsed="false">
      <c r="A719" s="10" t="s">
        <v>1498</v>
      </c>
      <c r="B719" s="10" t="n">
        <v>1</v>
      </c>
      <c r="C719" s="10" t="s">
        <v>1499</v>
      </c>
      <c r="D719" s="11" t="n">
        <v>1574.991432</v>
      </c>
      <c r="E719" s="11" t="n">
        <v>1575.078534</v>
      </c>
      <c r="F719" s="11" t="n">
        <v>1575.088106</v>
      </c>
      <c r="G719" s="11" t="n">
        <v>1574.958897</v>
      </c>
      <c r="H719" s="11" t="n">
        <v>1574.956873</v>
      </c>
      <c r="I719" s="11" t="n">
        <v>1574.995455</v>
      </c>
      <c r="J719" s="11" t="n">
        <v>1575.051192</v>
      </c>
      <c r="K719" s="11" t="n">
        <v>1574.970705</v>
      </c>
      <c r="L719" s="11" t="n">
        <v>1506.536955</v>
      </c>
      <c r="M719" s="11" t="n">
        <v>1506.493164</v>
      </c>
      <c r="N719" s="11" t="n">
        <v>0</v>
      </c>
      <c r="O719" s="11" t="n">
        <v>0</v>
      </c>
      <c r="P719" s="11" t="n">
        <v>0</v>
      </c>
      <c r="Q719" s="11" t="n">
        <v>0</v>
      </c>
      <c r="R719" s="11" t="n">
        <v>0</v>
      </c>
      <c r="S719" s="11" t="n">
        <v>0</v>
      </c>
      <c r="T719" s="11" t="n">
        <v>0</v>
      </c>
      <c r="U719" s="11" t="n">
        <v>0</v>
      </c>
      <c r="V719" s="11" t="n">
        <v>0</v>
      </c>
      <c r="W719" s="11" t="n">
        <v>0</v>
      </c>
      <c r="X719" s="11" t="n">
        <v>0</v>
      </c>
      <c r="Y719" s="11" t="n">
        <v>0</v>
      </c>
      <c r="Z719" s="11" t="n">
        <v>0</v>
      </c>
      <c r="AA719" s="11" t="n">
        <v>0</v>
      </c>
      <c r="AB719" s="11" t="n">
        <v>0</v>
      </c>
      <c r="AC719" s="11" t="n">
        <v>0</v>
      </c>
      <c r="AD719" s="11" t="n">
        <v>0</v>
      </c>
      <c r="AE719" s="11" t="n">
        <v>1569.9244</v>
      </c>
      <c r="AF719" s="11" t="n">
        <v>1569.8923</v>
      </c>
      <c r="AG719" s="11" t="n">
        <v>0</v>
      </c>
      <c r="AH719" s="11" t="n">
        <v>0</v>
      </c>
      <c r="AI719" s="11" t="n">
        <v>0</v>
      </c>
      <c r="AJ719" s="11" t="n">
        <v>0</v>
      </c>
      <c r="AK719" s="11" t="n">
        <v>0</v>
      </c>
      <c r="AL719" s="11" t="n">
        <v>0</v>
      </c>
      <c r="AM719" s="11" t="n">
        <v>0</v>
      </c>
      <c r="AN719" s="11" t="n">
        <v>0</v>
      </c>
      <c r="AO719" s="11" t="n">
        <v>0</v>
      </c>
      <c r="AP719" s="11" t="n">
        <v>0</v>
      </c>
      <c r="AQ719" s="11" t="n">
        <v>0</v>
      </c>
      <c r="AR719" s="11" t="n">
        <v>0</v>
      </c>
      <c r="AS719" s="11" t="n">
        <v>0</v>
      </c>
    </row>
    <row r="720" customFormat="false" ht="15" hidden="false" customHeight="false" outlineLevel="0" collapsed="false">
      <c r="A720" s="10" t="s">
        <v>1500</v>
      </c>
      <c r="B720" s="10" t="n">
        <v>1</v>
      </c>
      <c r="C720" s="10" t="s">
        <v>1501</v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  <c r="P720" s="11" t="n">
        <v>0</v>
      </c>
      <c r="Q720" s="11" t="n">
        <v>0</v>
      </c>
      <c r="R720" s="11" t="n">
        <v>0</v>
      </c>
      <c r="S720" s="11" t="n">
        <v>0</v>
      </c>
      <c r="T720" s="11" t="n">
        <v>0</v>
      </c>
      <c r="U720" s="11" t="n">
        <v>0</v>
      </c>
      <c r="V720" s="11" t="n">
        <v>0</v>
      </c>
      <c r="W720" s="11" t="n">
        <v>0</v>
      </c>
      <c r="X720" s="11" t="n">
        <v>0</v>
      </c>
      <c r="Y720" s="11" t="n">
        <v>0</v>
      </c>
      <c r="Z720" s="11" t="n">
        <v>0</v>
      </c>
      <c r="AA720" s="11" t="n">
        <v>0</v>
      </c>
      <c r="AB720" s="11" t="n">
        <v>0</v>
      </c>
      <c r="AC720" s="11" t="n">
        <v>0</v>
      </c>
      <c r="AD720" s="11" t="n">
        <v>0</v>
      </c>
      <c r="AE720" s="11" t="n">
        <v>0</v>
      </c>
      <c r="AF720" s="11" t="n">
        <v>0</v>
      </c>
      <c r="AG720" s="11" t="n">
        <v>0</v>
      </c>
      <c r="AH720" s="11" t="n">
        <v>0</v>
      </c>
      <c r="AI720" s="11" t="n">
        <v>0</v>
      </c>
      <c r="AJ720" s="11" t="n">
        <v>0</v>
      </c>
      <c r="AK720" s="11" t="n">
        <v>0</v>
      </c>
      <c r="AL720" s="11" t="n">
        <v>0</v>
      </c>
      <c r="AM720" s="11" t="n">
        <v>0</v>
      </c>
      <c r="AN720" s="11" t="n">
        <v>0</v>
      </c>
      <c r="AO720" s="11" t="n">
        <v>0</v>
      </c>
      <c r="AP720" s="11" t="n">
        <v>31109.971057</v>
      </c>
      <c r="AQ720" s="11" t="n">
        <v>30803.92847</v>
      </c>
      <c r="AR720" s="11" t="n">
        <v>29478.072906</v>
      </c>
      <c r="AS720" s="11" t="n">
        <v>30039.046176</v>
      </c>
    </row>
    <row r="721" customFormat="false" ht="15" hidden="false" customHeight="false" outlineLevel="0" collapsed="false">
      <c r="A721" s="10" t="s">
        <v>1502</v>
      </c>
      <c r="B721" s="10" t="n">
        <v>1</v>
      </c>
      <c r="C721" s="10" t="s">
        <v>1503</v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  <c r="P721" s="11" t="n">
        <v>0</v>
      </c>
      <c r="Q721" s="11" t="n">
        <v>0</v>
      </c>
      <c r="R721" s="11" t="n">
        <v>0</v>
      </c>
      <c r="S721" s="11" t="n">
        <v>0</v>
      </c>
      <c r="T721" s="11" t="n">
        <v>0</v>
      </c>
      <c r="U721" s="11" t="n">
        <v>0</v>
      </c>
      <c r="V721" s="11" t="n">
        <v>0</v>
      </c>
      <c r="W721" s="11" t="n">
        <v>0</v>
      </c>
      <c r="X721" s="11" t="n">
        <v>0</v>
      </c>
      <c r="Y721" s="11" t="n">
        <v>0</v>
      </c>
      <c r="Z721" s="11" t="n">
        <v>0</v>
      </c>
      <c r="AA721" s="11" t="n">
        <v>0</v>
      </c>
      <c r="AB721" s="11" t="n">
        <v>0</v>
      </c>
      <c r="AC721" s="11" t="n">
        <v>0</v>
      </c>
      <c r="AD721" s="11" t="n">
        <v>0</v>
      </c>
      <c r="AE721" s="11" t="n">
        <v>0</v>
      </c>
      <c r="AF721" s="11" t="n">
        <v>0</v>
      </c>
      <c r="AG721" s="11" t="n">
        <v>0</v>
      </c>
      <c r="AH721" s="11" t="n">
        <v>0</v>
      </c>
      <c r="AI721" s="11" t="n">
        <v>0</v>
      </c>
      <c r="AJ721" s="11" t="n">
        <v>0</v>
      </c>
      <c r="AK721" s="11" t="n">
        <v>0</v>
      </c>
      <c r="AL721" s="11" t="n">
        <v>0</v>
      </c>
      <c r="AM721" s="11" t="n">
        <v>0</v>
      </c>
      <c r="AN721" s="11" t="n">
        <v>559.961696</v>
      </c>
      <c r="AO721" s="11" t="n">
        <v>70.05936</v>
      </c>
      <c r="AP721" s="11" t="n">
        <v>560.058789</v>
      </c>
      <c r="AQ721" s="11" t="n">
        <v>559.959792</v>
      </c>
      <c r="AR721" s="11" t="n">
        <v>559.968795</v>
      </c>
      <c r="AS721" s="11" t="n">
        <v>560.0512</v>
      </c>
    </row>
    <row r="722" customFormat="false" ht="15" hidden="false" customHeight="false" outlineLevel="0" collapsed="false">
      <c r="A722" s="10" t="s">
        <v>1504</v>
      </c>
      <c r="B722" s="10" t="n">
        <v>1</v>
      </c>
      <c r="C722" s="10" t="s">
        <v>1505</v>
      </c>
      <c r="D722" s="11" t="n">
        <v>0</v>
      </c>
      <c r="E722" s="11" t="n">
        <v>0</v>
      </c>
      <c r="F722" s="11" t="n">
        <v>7384.017385</v>
      </c>
      <c r="G722" s="11" t="n">
        <v>7488.044757</v>
      </c>
      <c r="H722" s="11" t="n">
        <v>7617.976786</v>
      </c>
      <c r="I722" s="11" t="n">
        <v>7540.032005</v>
      </c>
      <c r="J722" s="11" t="n">
        <v>7487.918196</v>
      </c>
      <c r="K722" s="11" t="n">
        <v>7462.06216</v>
      </c>
      <c r="L722" s="11" t="n">
        <v>7123.92624</v>
      </c>
      <c r="M722" s="11" t="n">
        <v>7254.041022</v>
      </c>
      <c r="N722" s="11" t="n">
        <v>7903.932628</v>
      </c>
      <c r="O722" s="11" t="n">
        <v>8189.979847</v>
      </c>
      <c r="P722" s="11" t="n">
        <v>8080.731045</v>
      </c>
      <c r="Q722" s="11" t="n">
        <v>7452.943857</v>
      </c>
      <c r="R722" s="11" t="n">
        <v>7343.65119</v>
      </c>
      <c r="S722" s="11" t="n">
        <v>7043.33952</v>
      </c>
      <c r="T722" s="11" t="n">
        <v>7097.997239</v>
      </c>
      <c r="U722" s="11" t="n">
        <v>6988.808424</v>
      </c>
      <c r="V722" s="11" t="n">
        <v>6661.267104</v>
      </c>
      <c r="W722" s="11" t="n">
        <v>6470.067144</v>
      </c>
      <c r="X722" s="11" t="n">
        <v>6524.798108</v>
      </c>
      <c r="Y722" s="11" t="n">
        <v>6688.48136</v>
      </c>
      <c r="Z722" s="11" t="n">
        <v>6524.7573</v>
      </c>
      <c r="AA722" s="11" t="n">
        <v>6661.291326</v>
      </c>
      <c r="AB722" s="11" t="n">
        <v>6827.9156</v>
      </c>
      <c r="AC722" s="11" t="n">
        <v>6799.536</v>
      </c>
      <c r="AD722" s="11" t="n">
        <v>6884.9676</v>
      </c>
      <c r="AE722" s="11" t="n">
        <v>6628.809</v>
      </c>
      <c r="AF722" s="11" t="n">
        <v>6515.0048</v>
      </c>
      <c r="AG722" s="11" t="n">
        <v>5974.4586</v>
      </c>
      <c r="AH722" s="11" t="n">
        <v>5889.1001</v>
      </c>
      <c r="AI722" s="11" t="n">
        <v>6002.87634</v>
      </c>
      <c r="AJ722" s="11" t="n">
        <v>6031.4691</v>
      </c>
      <c r="AK722" s="11" t="n">
        <v>6230.474868</v>
      </c>
      <c r="AL722" s="11" t="n">
        <v>6714.198099</v>
      </c>
      <c r="AM722" s="11" t="n">
        <v>6657.237827</v>
      </c>
      <c r="AN722" s="11" t="n">
        <v>6460.420146</v>
      </c>
      <c r="AO722" s="11" t="n">
        <v>6253.91952</v>
      </c>
      <c r="AP722" s="11" t="n">
        <v>6136.020751</v>
      </c>
      <c r="AQ722" s="11" t="n">
        <v>6224.465332</v>
      </c>
      <c r="AR722" s="11" t="n">
        <v>6224.56812</v>
      </c>
      <c r="AS722" s="11" t="n">
        <v>6313.002136</v>
      </c>
    </row>
    <row r="723" customFormat="false" ht="15" hidden="false" customHeight="false" outlineLevel="0" collapsed="false">
      <c r="A723" s="10" t="s">
        <v>1506</v>
      </c>
      <c r="B723" s="10" t="n">
        <v>1</v>
      </c>
      <c r="C723" s="10" t="s">
        <v>1507</v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  <c r="P723" s="11" t="n">
        <v>0</v>
      </c>
      <c r="Q723" s="11" t="n">
        <v>0</v>
      </c>
      <c r="R723" s="11" t="n">
        <v>0</v>
      </c>
      <c r="S723" s="11" t="n">
        <v>0</v>
      </c>
      <c r="T723" s="11" t="n">
        <v>0</v>
      </c>
      <c r="U723" s="11" t="n">
        <v>0</v>
      </c>
      <c r="V723" s="11" t="n">
        <v>0</v>
      </c>
      <c r="W723" s="11" t="n">
        <v>6840.091212</v>
      </c>
      <c r="X723" s="11" t="n">
        <v>8120.06813</v>
      </c>
      <c r="Y723" s="11" t="n">
        <v>8599.9056</v>
      </c>
      <c r="Z723" s="11" t="n">
        <v>9199.96902</v>
      </c>
      <c r="AA723" s="11" t="n">
        <v>9680.008298</v>
      </c>
      <c r="AB723" s="11" t="n">
        <v>10211.5772</v>
      </c>
      <c r="AC723" s="11" t="n">
        <v>10211.622</v>
      </c>
      <c r="AD723" s="11" t="n">
        <v>10753.44984</v>
      </c>
      <c r="AE723" s="11" t="n">
        <v>10420.0844</v>
      </c>
      <c r="AF723" s="11" t="n">
        <v>10586.68982</v>
      </c>
      <c r="AG723" s="11" t="n">
        <v>15678.51585</v>
      </c>
      <c r="AH723" s="11" t="n">
        <v>17879.14249</v>
      </c>
      <c r="AI723" s="11" t="n">
        <v>18666.02655</v>
      </c>
      <c r="AJ723" s="11" t="n">
        <v>18414.16065</v>
      </c>
      <c r="AK723" s="11" t="n">
        <v>19892.837267</v>
      </c>
      <c r="AL723" s="11" t="n">
        <v>20863.119121</v>
      </c>
      <c r="AM723" s="11" t="n">
        <v>20543.042922</v>
      </c>
      <c r="AN723" s="11" t="n">
        <v>21463.18699</v>
      </c>
      <c r="AO723" s="11" t="n">
        <v>20527.91016</v>
      </c>
      <c r="AP723" s="11" t="n">
        <v>23084.815697</v>
      </c>
      <c r="AQ723" s="11" t="n">
        <v>22623.287812</v>
      </c>
      <c r="AR723" s="11" t="n">
        <v>22222.019763</v>
      </c>
      <c r="AS723" s="11" t="n">
        <v>25684.648096</v>
      </c>
    </row>
    <row r="724" customFormat="false" ht="15" hidden="false" customHeight="false" outlineLevel="0" collapsed="false">
      <c r="A724" s="10" t="s">
        <v>1508</v>
      </c>
      <c r="B724" s="10" t="n">
        <v>1</v>
      </c>
      <c r="C724" s="10" t="s">
        <v>1509</v>
      </c>
      <c r="D724" s="11" t="n">
        <v>7704.04824</v>
      </c>
      <c r="E724" s="11" t="n">
        <v>7768.289538</v>
      </c>
      <c r="F724" s="11" t="n">
        <v>7768.286754</v>
      </c>
      <c r="G724" s="11" t="n">
        <v>7447.277295</v>
      </c>
      <c r="H724" s="11" t="n">
        <v>6612.662602</v>
      </c>
      <c r="I724" s="11" t="n">
        <v>6805.136765</v>
      </c>
      <c r="J724" s="11" t="n">
        <v>6612.611616</v>
      </c>
      <c r="K724" s="11" t="n">
        <v>6869.417681</v>
      </c>
      <c r="L724" s="11" t="n">
        <v>6612.581475</v>
      </c>
      <c r="M724" s="11" t="n">
        <v>6676.774812</v>
      </c>
      <c r="N724" s="11" t="n">
        <v>6548.466345</v>
      </c>
      <c r="O724" s="11" t="n">
        <v>5970.637253</v>
      </c>
      <c r="P724" s="11" t="n">
        <v>5970.624075</v>
      </c>
      <c r="Q724" s="11" t="n">
        <v>5970.526161</v>
      </c>
      <c r="R724" s="11" t="n">
        <v>5521.2189</v>
      </c>
      <c r="S724" s="11" t="n">
        <v>5071.79008</v>
      </c>
      <c r="T724" s="11" t="n">
        <v>2568.049738</v>
      </c>
      <c r="U724" s="11" t="n">
        <v>2118.529764</v>
      </c>
      <c r="V724" s="11" t="n">
        <v>2118.607696</v>
      </c>
      <c r="W724" s="11" t="n">
        <v>2182.864384</v>
      </c>
      <c r="X724" s="11" t="n">
        <v>1926.018342</v>
      </c>
      <c r="Y724" s="11" t="n">
        <v>1990.206592</v>
      </c>
      <c r="Z724" s="11" t="n">
        <v>2054.36994</v>
      </c>
      <c r="AA724" s="11" t="n">
        <v>2182.792598</v>
      </c>
      <c r="AB724" s="11" t="n">
        <v>2274.5932</v>
      </c>
      <c r="AC724" s="11" t="n">
        <v>2207.7962</v>
      </c>
      <c r="AD724" s="11" t="n">
        <v>2274.50916</v>
      </c>
      <c r="AE724" s="11" t="n">
        <v>2140.8772</v>
      </c>
      <c r="AF724" s="11" t="n">
        <v>2073.95606</v>
      </c>
      <c r="AG724" s="11" t="n">
        <v>2140.8036</v>
      </c>
      <c r="AH724" s="11" t="n">
        <v>2207.70765</v>
      </c>
      <c r="AI724" s="11" t="n">
        <v>2408.34519</v>
      </c>
      <c r="AJ724" s="11" t="n">
        <v>2341.5558</v>
      </c>
      <c r="AK724" s="11" t="n">
        <v>2542.250343</v>
      </c>
      <c r="AL724" s="11" t="n">
        <v>2408.47529</v>
      </c>
      <c r="AM724" s="11" t="n">
        <v>2408.323536</v>
      </c>
      <c r="AN724" s="11" t="n">
        <v>2497.24297</v>
      </c>
      <c r="AO724" s="11" t="n">
        <v>2219.81184</v>
      </c>
      <c r="AP724" s="11" t="n">
        <v>2358.656898</v>
      </c>
      <c r="AQ724" s="11" t="n">
        <v>2289.133874</v>
      </c>
      <c r="AR724" s="11" t="n">
        <v>2150.384031</v>
      </c>
      <c r="AS724" s="11" t="n">
        <v>2011.80892</v>
      </c>
    </row>
    <row r="725" customFormat="false" ht="15" hidden="false" customHeight="false" outlineLevel="0" collapsed="false">
      <c r="A725" s="10" t="s">
        <v>1510</v>
      </c>
      <c r="B725" s="10" t="n">
        <v>1</v>
      </c>
      <c r="C725" s="10" t="s">
        <v>1511</v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  <c r="P725" s="11" t="n">
        <v>0</v>
      </c>
      <c r="Q725" s="11" t="n">
        <v>0</v>
      </c>
      <c r="R725" s="11" t="n">
        <v>0</v>
      </c>
      <c r="S725" s="11" t="n">
        <v>0</v>
      </c>
      <c r="T725" s="11" t="n">
        <v>0</v>
      </c>
      <c r="U725" s="11" t="n">
        <v>0</v>
      </c>
      <c r="V725" s="11" t="n">
        <v>0</v>
      </c>
      <c r="W725" s="11" t="n">
        <v>0</v>
      </c>
      <c r="X725" s="11" t="n">
        <v>0</v>
      </c>
      <c r="Y725" s="11" t="n">
        <v>0</v>
      </c>
      <c r="Z725" s="11" t="n">
        <v>0</v>
      </c>
      <c r="AA725" s="11" t="n">
        <v>0</v>
      </c>
      <c r="AB725" s="11" t="n">
        <v>0</v>
      </c>
      <c r="AC725" s="11" t="n">
        <v>0</v>
      </c>
      <c r="AD725" s="11" t="n">
        <v>0</v>
      </c>
      <c r="AE725" s="11" t="n">
        <v>0</v>
      </c>
      <c r="AF725" s="11" t="n">
        <v>0</v>
      </c>
      <c r="AG725" s="11" t="n">
        <v>0</v>
      </c>
      <c r="AH725" s="11" t="n">
        <v>0</v>
      </c>
      <c r="AI725" s="11" t="n">
        <v>0</v>
      </c>
      <c r="AJ725" s="11" t="n">
        <v>0</v>
      </c>
      <c r="AK725" s="11" t="n">
        <v>0</v>
      </c>
      <c r="AL725" s="11" t="n">
        <v>0</v>
      </c>
      <c r="AM725" s="11" t="n">
        <v>0</v>
      </c>
      <c r="AN725" s="11" t="n">
        <v>0</v>
      </c>
      <c r="AO725" s="11" t="n">
        <v>0</v>
      </c>
      <c r="AP725" s="11" t="n">
        <v>0</v>
      </c>
      <c r="AQ725" s="11" t="n">
        <v>0</v>
      </c>
      <c r="AR725" s="11" t="n">
        <v>75.643389</v>
      </c>
      <c r="AS725" s="11" t="n">
        <v>75.606912</v>
      </c>
    </row>
    <row r="726" customFormat="false" ht="15" hidden="false" customHeight="false" outlineLevel="0" collapsed="false">
      <c r="A726" s="10" t="s">
        <v>1512</v>
      </c>
      <c r="B726" s="10" t="n">
        <v>1</v>
      </c>
      <c r="C726" s="10" t="s">
        <v>1513</v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  <c r="P726" s="11" t="n">
        <v>0</v>
      </c>
      <c r="Q726" s="11" t="n">
        <v>0</v>
      </c>
      <c r="R726" s="11" t="n">
        <v>0</v>
      </c>
      <c r="S726" s="11" t="n">
        <v>0</v>
      </c>
      <c r="T726" s="11" t="n">
        <v>0</v>
      </c>
      <c r="U726" s="11" t="n">
        <v>0</v>
      </c>
      <c r="V726" s="11" t="n">
        <v>0</v>
      </c>
      <c r="W726" s="11" t="n">
        <v>0</v>
      </c>
      <c r="X726" s="11" t="n">
        <v>0</v>
      </c>
      <c r="Y726" s="11" t="n">
        <v>43527.951104</v>
      </c>
      <c r="Z726" s="11" t="n">
        <v>13727.90976</v>
      </c>
      <c r="AA726" s="11" t="n">
        <v>13728.100068</v>
      </c>
      <c r="AB726" s="11" t="n">
        <v>13728.0044</v>
      </c>
      <c r="AC726" s="11" t="n">
        <v>13728.0004</v>
      </c>
      <c r="AD726" s="11" t="n">
        <v>13728.0906</v>
      </c>
      <c r="AE726" s="11" t="n">
        <v>13727.9296</v>
      </c>
      <c r="AF726" s="11" t="n">
        <v>16774.20756</v>
      </c>
      <c r="AG726" s="11" t="n">
        <v>16774.22355</v>
      </c>
      <c r="AH726" s="11" t="n">
        <v>16774.06686</v>
      </c>
      <c r="AI726" s="11" t="n">
        <v>16774.16805</v>
      </c>
      <c r="AJ726" s="11" t="n">
        <v>27441.9186</v>
      </c>
      <c r="AK726" s="11" t="n">
        <v>13771.21337</v>
      </c>
      <c r="AL726" s="11" t="n">
        <v>13542.308091</v>
      </c>
      <c r="AM726" s="11" t="n">
        <v>13485.137171</v>
      </c>
      <c r="AN726" s="11" t="n">
        <v>13485.112038</v>
      </c>
      <c r="AO726" s="11" t="n">
        <v>13485.21888</v>
      </c>
      <c r="AP726" s="11" t="n">
        <v>14028.630675</v>
      </c>
      <c r="AQ726" s="11" t="n">
        <v>15572.916872</v>
      </c>
      <c r="AR726" s="11" t="n">
        <v>13999.912263</v>
      </c>
      <c r="AS726" s="11" t="n">
        <v>10782.210712</v>
      </c>
    </row>
    <row r="727" customFormat="false" ht="15" hidden="false" customHeight="false" outlineLevel="0" collapsed="false">
      <c r="A727" s="10" t="s">
        <v>1514</v>
      </c>
      <c r="B727" s="10" t="n">
        <v>1</v>
      </c>
      <c r="C727" s="10" t="s">
        <v>1515</v>
      </c>
      <c r="D727" s="11" t="n">
        <v>7395.848748</v>
      </c>
      <c r="E727" s="11" t="n">
        <v>6642.602496</v>
      </c>
      <c r="F727" s="11" t="n">
        <v>6026.313882</v>
      </c>
      <c r="G727" s="11" t="n">
        <v>6505.657155</v>
      </c>
      <c r="H727" s="11" t="n">
        <v>6094.805612</v>
      </c>
      <c r="I727" s="11" t="n">
        <v>6231.726885</v>
      </c>
      <c r="J727" s="11" t="n">
        <v>6574.061412</v>
      </c>
      <c r="K727" s="11" t="n">
        <v>7464.239153</v>
      </c>
      <c r="L727" s="11" t="n">
        <v>7190.378145</v>
      </c>
      <c r="M727" s="11" t="n">
        <v>7258.919328</v>
      </c>
      <c r="N727" s="11" t="n">
        <v>7190.321015</v>
      </c>
      <c r="O727" s="11" t="n">
        <v>8286.075791</v>
      </c>
      <c r="P727" s="11" t="n">
        <v>7327.342161</v>
      </c>
      <c r="Q727" s="11" t="n">
        <v>7601.322381</v>
      </c>
      <c r="R727" s="11" t="n">
        <v>7395.91917</v>
      </c>
      <c r="S727" s="11" t="n">
        <v>7806.69568</v>
      </c>
      <c r="T727" s="11" t="n">
        <v>7190.403624</v>
      </c>
      <c r="U727" s="11" t="n">
        <v>7395.785748</v>
      </c>
      <c r="V727" s="11" t="n">
        <v>6984.899008</v>
      </c>
      <c r="W727" s="11" t="n">
        <v>6985.04705</v>
      </c>
      <c r="X727" s="11" t="n">
        <v>6916.577368</v>
      </c>
      <c r="Y727" s="11" t="n">
        <v>6231.623904</v>
      </c>
      <c r="Z727" s="11" t="n">
        <v>6505.57284</v>
      </c>
      <c r="AA727" s="11" t="n">
        <v>6368.687442</v>
      </c>
      <c r="AB727" s="11" t="n">
        <v>7207.3936</v>
      </c>
      <c r="AC727" s="11" t="n">
        <v>8920.0797</v>
      </c>
      <c r="AD727" s="11" t="n">
        <v>9205.40376</v>
      </c>
      <c r="AE727" s="11" t="n">
        <v>8777.3224</v>
      </c>
      <c r="AF727" s="11" t="n">
        <v>8204.15874</v>
      </c>
      <c r="AG727" s="11" t="n">
        <v>8981.51715</v>
      </c>
      <c r="AH727" s="11" t="n">
        <v>8204.13862</v>
      </c>
      <c r="AI727" s="11" t="n">
        <v>8031.5451</v>
      </c>
      <c r="AJ727" s="11" t="n">
        <v>8290.4724</v>
      </c>
      <c r="AK727" s="11" t="n">
        <v>8031.396686</v>
      </c>
      <c r="AL727" s="11" t="n">
        <v>9067.826922</v>
      </c>
      <c r="AM727" s="11" t="n">
        <v>9413.178552</v>
      </c>
      <c r="AN727" s="11" t="n">
        <v>9312.121628</v>
      </c>
      <c r="AO727" s="11" t="n">
        <v>9491.31768</v>
      </c>
      <c r="AP727" s="11" t="n">
        <v>9759.8347</v>
      </c>
      <c r="AQ727" s="11" t="n">
        <v>8685.34126</v>
      </c>
      <c r="AR727" s="11" t="n">
        <v>7790.057388</v>
      </c>
      <c r="AS727" s="11" t="n">
        <v>7610.920792</v>
      </c>
    </row>
    <row r="728" customFormat="false" ht="15" hidden="false" customHeight="false" outlineLevel="0" collapsed="false">
      <c r="A728" s="10" t="s">
        <v>1516</v>
      </c>
      <c r="B728" s="10" t="n">
        <v>1</v>
      </c>
      <c r="C728" s="10" t="s">
        <v>1517</v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  <c r="P728" s="11" t="n">
        <v>0</v>
      </c>
      <c r="Q728" s="11" t="n">
        <v>0</v>
      </c>
      <c r="R728" s="11" t="n">
        <v>0</v>
      </c>
      <c r="S728" s="11" t="n">
        <v>0</v>
      </c>
      <c r="T728" s="11" t="n">
        <v>0</v>
      </c>
      <c r="U728" s="11" t="n">
        <v>0</v>
      </c>
      <c r="V728" s="11" t="n">
        <v>0</v>
      </c>
      <c r="W728" s="11" t="n">
        <v>0</v>
      </c>
      <c r="X728" s="11" t="n">
        <v>0</v>
      </c>
      <c r="Y728" s="11" t="n">
        <v>0</v>
      </c>
      <c r="Z728" s="11" t="n">
        <v>0</v>
      </c>
      <c r="AA728" s="11" t="n">
        <v>0</v>
      </c>
      <c r="AB728" s="11" t="n">
        <v>0</v>
      </c>
      <c r="AC728" s="11" t="n">
        <v>0</v>
      </c>
      <c r="AD728" s="11" t="n">
        <v>0</v>
      </c>
      <c r="AE728" s="11" t="n">
        <v>0</v>
      </c>
      <c r="AF728" s="11" t="n">
        <v>0</v>
      </c>
      <c r="AG728" s="11" t="n">
        <v>0</v>
      </c>
      <c r="AH728" s="11" t="n">
        <v>0</v>
      </c>
      <c r="AI728" s="11" t="n">
        <v>0</v>
      </c>
      <c r="AJ728" s="11" t="n">
        <v>0</v>
      </c>
      <c r="AK728" s="11" t="n">
        <v>0</v>
      </c>
      <c r="AL728" s="11" t="n">
        <v>0</v>
      </c>
      <c r="AM728" s="11" t="n">
        <v>0</v>
      </c>
      <c r="AN728" s="11" t="n">
        <v>0</v>
      </c>
      <c r="AO728" s="11" t="n">
        <v>0</v>
      </c>
      <c r="AP728" s="11" t="n">
        <v>0</v>
      </c>
      <c r="AQ728" s="11" t="n">
        <v>0</v>
      </c>
      <c r="AR728" s="11" t="n">
        <v>0</v>
      </c>
      <c r="AS728" s="11" t="n">
        <v>0</v>
      </c>
    </row>
    <row r="729" customFormat="false" ht="15" hidden="false" customHeight="false" outlineLevel="0" collapsed="false">
      <c r="A729" s="10" t="s">
        <v>1518</v>
      </c>
      <c r="B729" s="10" t="n">
        <v>1</v>
      </c>
      <c r="C729" s="10" t="s">
        <v>1519</v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  <c r="P729" s="11" t="n">
        <v>0</v>
      </c>
      <c r="Q729" s="11" t="n">
        <v>0</v>
      </c>
      <c r="R729" s="11" t="n">
        <v>0</v>
      </c>
      <c r="S729" s="11" t="n">
        <v>0</v>
      </c>
      <c r="T729" s="11" t="n">
        <v>51168.043446</v>
      </c>
      <c r="U729" s="11" t="n">
        <v>8250.08808</v>
      </c>
      <c r="V729" s="11" t="n">
        <v>30322.021856</v>
      </c>
      <c r="W729" s="11" t="n">
        <v>8195.061446</v>
      </c>
      <c r="X729" s="11" t="n">
        <v>8360.057536</v>
      </c>
      <c r="Y729" s="11" t="n">
        <v>8359.950192</v>
      </c>
      <c r="Z729" s="11" t="n">
        <v>43919.96391</v>
      </c>
      <c r="AA729" s="11" t="n">
        <v>7919.933206</v>
      </c>
      <c r="AB729" s="11" t="n">
        <v>7910.1</v>
      </c>
      <c r="AC729" s="11" t="n">
        <v>7910.209</v>
      </c>
      <c r="AD729" s="11" t="n">
        <v>9113.958</v>
      </c>
      <c r="AE729" s="11" t="n">
        <v>9113.9026</v>
      </c>
      <c r="AF729" s="11" t="n">
        <v>8884.60622</v>
      </c>
      <c r="AG729" s="11" t="n">
        <v>9056.4906</v>
      </c>
      <c r="AH729" s="11" t="n">
        <v>7738.16099</v>
      </c>
      <c r="AI729" s="11" t="n">
        <v>8770.02228</v>
      </c>
      <c r="AJ729" s="11" t="n">
        <v>9400.52835</v>
      </c>
      <c r="AK729" s="11" t="n">
        <v>9572.439113</v>
      </c>
      <c r="AL729" s="11" t="n">
        <v>9343.159855</v>
      </c>
      <c r="AM729" s="11" t="n">
        <v>9343.223515</v>
      </c>
      <c r="AN729" s="11" t="n">
        <v>9629.341308</v>
      </c>
      <c r="AO729" s="11" t="n">
        <v>9807.62016</v>
      </c>
      <c r="AP729" s="11" t="n">
        <v>9748.246028</v>
      </c>
      <c r="AQ729" s="11" t="n">
        <v>9629.308566</v>
      </c>
      <c r="AR729" s="11" t="n">
        <v>9867.048291</v>
      </c>
      <c r="AS729" s="11" t="n">
        <v>10461.406384</v>
      </c>
    </row>
    <row r="730" customFormat="false" ht="15" hidden="false" customHeight="false" outlineLevel="0" collapsed="false">
      <c r="A730" s="10" t="s">
        <v>1520</v>
      </c>
      <c r="B730" s="10" t="n">
        <v>1</v>
      </c>
      <c r="C730" s="10" t="s">
        <v>1521</v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  <c r="P730" s="11" t="n">
        <v>0</v>
      </c>
      <c r="Q730" s="11" t="n">
        <v>0</v>
      </c>
      <c r="R730" s="11" t="n">
        <v>0</v>
      </c>
      <c r="S730" s="11" t="n">
        <v>0</v>
      </c>
      <c r="T730" s="11" t="n">
        <v>0</v>
      </c>
      <c r="U730" s="11" t="n">
        <v>0</v>
      </c>
      <c r="V730" s="11" t="n">
        <v>0</v>
      </c>
      <c r="W730" s="11" t="n">
        <v>0</v>
      </c>
      <c r="X730" s="11" t="n">
        <v>0</v>
      </c>
      <c r="Y730" s="11" t="n">
        <v>0</v>
      </c>
      <c r="Z730" s="11" t="n">
        <v>0</v>
      </c>
      <c r="AA730" s="11" t="n">
        <v>0</v>
      </c>
      <c r="AB730" s="11" t="n">
        <v>0</v>
      </c>
      <c r="AC730" s="11" t="n">
        <v>0</v>
      </c>
      <c r="AD730" s="11" t="n">
        <v>0</v>
      </c>
      <c r="AE730" s="11" t="n">
        <v>0</v>
      </c>
      <c r="AF730" s="11" t="n">
        <v>0</v>
      </c>
      <c r="AG730" s="11" t="n">
        <v>0</v>
      </c>
      <c r="AH730" s="11" t="n">
        <v>0</v>
      </c>
      <c r="AI730" s="11" t="n">
        <v>0</v>
      </c>
      <c r="AJ730" s="11" t="n">
        <v>0</v>
      </c>
      <c r="AK730" s="11" t="n">
        <v>0</v>
      </c>
      <c r="AL730" s="11" t="n">
        <v>0</v>
      </c>
      <c r="AM730" s="11" t="n">
        <v>0</v>
      </c>
      <c r="AN730" s="11" t="n">
        <v>0</v>
      </c>
      <c r="AO730" s="11" t="n">
        <v>0</v>
      </c>
      <c r="AP730" s="11" t="n">
        <v>0</v>
      </c>
      <c r="AQ730" s="11" t="n">
        <v>0</v>
      </c>
      <c r="AR730" s="11" t="n">
        <v>1500.058602</v>
      </c>
      <c r="AS730" s="11" t="n">
        <v>1500.062136</v>
      </c>
    </row>
    <row r="731" customFormat="false" ht="15" hidden="false" customHeight="false" outlineLevel="0" collapsed="false">
      <c r="A731" s="10" t="s">
        <v>1522</v>
      </c>
      <c r="B731" s="10" t="n">
        <v>1</v>
      </c>
      <c r="C731" s="10" t="s">
        <v>1523</v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  <c r="P731" s="11" t="n">
        <v>0</v>
      </c>
      <c r="Q731" s="11" t="n">
        <v>0</v>
      </c>
      <c r="R731" s="11" t="n">
        <v>0</v>
      </c>
      <c r="S731" s="11" t="n">
        <v>0</v>
      </c>
      <c r="T731" s="11" t="n">
        <v>0</v>
      </c>
      <c r="U731" s="11" t="n">
        <v>0</v>
      </c>
      <c r="V731" s="11" t="n">
        <v>0</v>
      </c>
      <c r="W731" s="11" t="n">
        <v>0</v>
      </c>
      <c r="X731" s="11" t="n">
        <v>0</v>
      </c>
      <c r="Y731" s="11" t="n">
        <v>0</v>
      </c>
      <c r="Z731" s="11" t="n">
        <v>0</v>
      </c>
      <c r="AA731" s="11" t="n">
        <v>0</v>
      </c>
      <c r="AB731" s="11" t="n">
        <v>0</v>
      </c>
      <c r="AC731" s="11" t="n">
        <v>0</v>
      </c>
      <c r="AD731" s="11" t="n">
        <v>0</v>
      </c>
      <c r="AE731" s="11" t="n">
        <v>0</v>
      </c>
      <c r="AF731" s="11" t="n">
        <v>0</v>
      </c>
      <c r="AG731" s="11" t="n">
        <v>0</v>
      </c>
      <c r="AH731" s="11" t="n">
        <v>0</v>
      </c>
      <c r="AI731" s="11" t="n">
        <v>0</v>
      </c>
      <c r="AJ731" s="11" t="n">
        <v>0</v>
      </c>
      <c r="AK731" s="11" t="n">
        <v>0</v>
      </c>
      <c r="AL731" s="11" t="n">
        <v>0</v>
      </c>
      <c r="AM731" s="11" t="n">
        <v>0</v>
      </c>
      <c r="AN731" s="11" t="n">
        <v>0</v>
      </c>
      <c r="AO731" s="11" t="n">
        <v>0</v>
      </c>
      <c r="AP731" s="11" t="n">
        <v>3201.732786</v>
      </c>
      <c r="AQ731" s="11" t="n">
        <v>3266.958398</v>
      </c>
      <c r="AR731" s="11" t="n">
        <v>3267.032778</v>
      </c>
      <c r="AS731" s="11" t="n">
        <v>3332.30464</v>
      </c>
    </row>
    <row r="732" customFormat="false" ht="15" hidden="false" customHeight="false" outlineLevel="0" collapsed="false">
      <c r="A732" s="10" t="s">
        <v>1524</v>
      </c>
      <c r="B732" s="10" t="n">
        <v>1</v>
      </c>
      <c r="C732" s="10" t="s">
        <v>1525</v>
      </c>
      <c r="D732" s="11" t="n">
        <v>11396.244348</v>
      </c>
      <c r="E732" s="11" t="n">
        <v>11396.178102</v>
      </c>
      <c r="F732" s="11" t="n">
        <v>11396.129883</v>
      </c>
      <c r="G732" s="11" t="n">
        <v>11396.129112</v>
      </c>
      <c r="H732" s="11" t="n">
        <v>11396.211897</v>
      </c>
      <c r="I732" s="11" t="n">
        <v>11396.179235</v>
      </c>
      <c r="J732" s="11" t="n">
        <v>10854.13536</v>
      </c>
      <c r="K732" s="11" t="n">
        <v>11196.44246</v>
      </c>
      <c r="L732" s="11" t="n">
        <v>11230.724475</v>
      </c>
      <c r="M732" s="11" t="n">
        <v>11470.34283</v>
      </c>
      <c r="N732" s="11" t="n">
        <v>11299.223377</v>
      </c>
      <c r="O732" s="11" t="n">
        <v>11436.094068</v>
      </c>
      <c r="P732" s="11" t="n">
        <v>12223.683135</v>
      </c>
      <c r="Q732" s="11" t="n">
        <v>12151.825041</v>
      </c>
      <c r="R732" s="11" t="n">
        <v>13122.405675</v>
      </c>
      <c r="S732" s="11" t="n">
        <v>13014.67776</v>
      </c>
      <c r="T732" s="11" t="n">
        <v>12978.603938</v>
      </c>
      <c r="U732" s="11" t="n">
        <v>12870.911196</v>
      </c>
      <c r="V732" s="11" t="n">
        <v>13073.903904</v>
      </c>
      <c r="W732" s="11" t="n">
        <v>13073.78714</v>
      </c>
      <c r="X732" s="11" t="n">
        <v>13073.811718</v>
      </c>
      <c r="Y732" s="11" t="n">
        <v>13073.861152</v>
      </c>
      <c r="Z732" s="11" t="n">
        <v>13073.80131</v>
      </c>
      <c r="AA732" s="11" t="n">
        <v>13073.889586</v>
      </c>
      <c r="AB732" s="11" t="n">
        <v>14134.9868</v>
      </c>
      <c r="AC732" s="11" t="n">
        <v>14134.905</v>
      </c>
      <c r="AD732" s="11" t="n">
        <v>14134.90176</v>
      </c>
      <c r="AE732" s="11" t="n">
        <v>18527.7708</v>
      </c>
      <c r="AF732" s="11" t="n">
        <v>19566.43518</v>
      </c>
      <c r="AG732" s="11" t="n">
        <v>17237.8503</v>
      </c>
      <c r="AH732" s="11" t="n">
        <v>18955.08277</v>
      </c>
      <c r="AI732" s="11" t="n">
        <v>18907.02882</v>
      </c>
      <c r="AJ732" s="11" t="n">
        <v>18691.17015</v>
      </c>
      <c r="AK732" s="11" t="n">
        <v>18385.315782</v>
      </c>
      <c r="AL732" s="11" t="n">
        <v>18217.281529</v>
      </c>
      <c r="AM732" s="11" t="n">
        <v>18205.213922</v>
      </c>
      <c r="AN732" s="11" t="n">
        <v>15502.732644</v>
      </c>
      <c r="AO732" s="11" t="n">
        <v>15322.63776</v>
      </c>
      <c r="AP732" s="11" t="n">
        <v>15262.64317</v>
      </c>
      <c r="AQ732" s="11" t="n">
        <v>15036.464164</v>
      </c>
      <c r="AR732" s="11" t="n">
        <v>15204.494286</v>
      </c>
      <c r="AS732" s="11" t="n">
        <v>15156.3856</v>
      </c>
    </row>
    <row r="733" customFormat="false" ht="15" hidden="false" customHeight="false" outlineLevel="0" collapsed="false">
      <c r="A733" s="10" t="s">
        <v>1526</v>
      </c>
      <c r="B733" s="10" t="n">
        <v>1</v>
      </c>
      <c r="C733" s="10" t="s">
        <v>1527</v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  <c r="P733" s="11" t="n">
        <v>0</v>
      </c>
      <c r="Q733" s="11" t="n">
        <v>0</v>
      </c>
      <c r="R733" s="11" t="n">
        <v>0</v>
      </c>
      <c r="S733" s="11" t="n">
        <v>5713.76512</v>
      </c>
      <c r="T733" s="11" t="n">
        <v>5906.378755</v>
      </c>
      <c r="U733" s="11" t="n">
        <v>5649.59694</v>
      </c>
      <c r="V733" s="11" t="n">
        <v>0</v>
      </c>
      <c r="W733" s="11" t="n">
        <v>0</v>
      </c>
      <c r="X733" s="11" t="n">
        <v>0</v>
      </c>
      <c r="Y733" s="11" t="n">
        <v>0</v>
      </c>
      <c r="Z733" s="11" t="n">
        <v>0</v>
      </c>
      <c r="AA733" s="11" t="n">
        <v>0</v>
      </c>
      <c r="AB733" s="11" t="n">
        <v>0</v>
      </c>
      <c r="AC733" s="11" t="n">
        <v>0</v>
      </c>
      <c r="AD733" s="11" t="n">
        <v>0</v>
      </c>
      <c r="AE733" s="11" t="n">
        <v>0</v>
      </c>
      <c r="AF733" s="11" t="n">
        <v>0</v>
      </c>
      <c r="AG733" s="11" t="n">
        <v>0</v>
      </c>
      <c r="AH733" s="11" t="n">
        <v>0</v>
      </c>
      <c r="AI733" s="11" t="n">
        <v>0</v>
      </c>
      <c r="AJ733" s="11" t="n">
        <v>0</v>
      </c>
      <c r="AK733" s="11" t="n">
        <v>0</v>
      </c>
      <c r="AL733" s="11" t="n">
        <v>0</v>
      </c>
      <c r="AM733" s="11" t="n">
        <v>0</v>
      </c>
      <c r="AN733" s="11" t="n">
        <v>0</v>
      </c>
      <c r="AO733" s="11" t="n">
        <v>0</v>
      </c>
      <c r="AP733" s="11" t="n">
        <v>0</v>
      </c>
      <c r="AQ733" s="11" t="n">
        <v>0</v>
      </c>
      <c r="AR733" s="11" t="n">
        <v>0</v>
      </c>
      <c r="AS733" s="11" t="n">
        <v>0</v>
      </c>
    </row>
    <row r="734" customFormat="false" ht="15" hidden="false" customHeight="false" outlineLevel="0" collapsed="false">
      <c r="A734" s="10" t="s">
        <v>1528</v>
      </c>
      <c r="B734" s="10" t="n">
        <v>1</v>
      </c>
      <c r="C734" s="10" t="s">
        <v>1529</v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  <c r="P734" s="11" t="n">
        <v>0</v>
      </c>
      <c r="Q734" s="11" t="n">
        <v>0</v>
      </c>
      <c r="R734" s="11" t="n">
        <v>0</v>
      </c>
      <c r="S734" s="11" t="n">
        <v>0</v>
      </c>
      <c r="T734" s="11" t="n">
        <v>0</v>
      </c>
      <c r="U734" s="11" t="n">
        <v>0</v>
      </c>
      <c r="V734" s="11" t="n">
        <v>0</v>
      </c>
      <c r="W734" s="11" t="n">
        <v>0</v>
      </c>
      <c r="X734" s="11" t="n">
        <v>0</v>
      </c>
      <c r="Y734" s="11" t="n">
        <v>0</v>
      </c>
      <c r="Z734" s="11" t="n">
        <v>0</v>
      </c>
      <c r="AA734" s="11" t="n">
        <v>0</v>
      </c>
      <c r="AB734" s="11" t="n">
        <v>0</v>
      </c>
      <c r="AC734" s="11" t="n">
        <v>0</v>
      </c>
      <c r="AD734" s="11" t="n">
        <v>0</v>
      </c>
      <c r="AE734" s="11" t="n">
        <v>0</v>
      </c>
      <c r="AF734" s="11" t="n">
        <v>0</v>
      </c>
      <c r="AG734" s="11" t="n">
        <v>0</v>
      </c>
      <c r="AH734" s="11" t="n">
        <v>0</v>
      </c>
      <c r="AI734" s="11" t="n">
        <v>0</v>
      </c>
      <c r="AJ734" s="11" t="n">
        <v>7200.0456</v>
      </c>
      <c r="AK734" s="11" t="n">
        <v>7600.044784</v>
      </c>
      <c r="AL734" s="11" t="n">
        <v>6040.081824</v>
      </c>
      <c r="AM734" s="11" t="n">
        <v>5944.919314</v>
      </c>
      <c r="AN734" s="11" t="n">
        <v>6179.922092</v>
      </c>
      <c r="AO734" s="11" t="n">
        <v>6105.00024</v>
      </c>
      <c r="AP734" s="11" t="n">
        <v>6184.910461</v>
      </c>
      <c r="AQ734" s="11" t="n">
        <v>5769.936566</v>
      </c>
      <c r="AR734" s="11" t="n">
        <v>4359.967236</v>
      </c>
      <c r="AS734" s="11" t="n">
        <v>4340.046768</v>
      </c>
    </row>
    <row r="735" customFormat="false" ht="15" hidden="false" customHeight="false" outlineLevel="0" collapsed="false">
      <c r="A735" s="10" t="s">
        <v>1530</v>
      </c>
      <c r="B735" s="10" t="n">
        <v>1</v>
      </c>
      <c r="C735" s="10" t="s">
        <v>1531</v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  <c r="P735" s="11" t="n">
        <v>0</v>
      </c>
      <c r="Q735" s="11" t="n">
        <v>0</v>
      </c>
      <c r="R735" s="11" t="n">
        <v>0</v>
      </c>
      <c r="S735" s="11" t="n">
        <v>0</v>
      </c>
      <c r="T735" s="11" t="n">
        <v>0</v>
      </c>
      <c r="U735" s="11" t="n">
        <v>0</v>
      </c>
      <c r="V735" s="11" t="n">
        <v>0</v>
      </c>
      <c r="W735" s="11" t="n">
        <v>0</v>
      </c>
      <c r="X735" s="11" t="n">
        <v>0</v>
      </c>
      <c r="Y735" s="11" t="n">
        <v>0</v>
      </c>
      <c r="Z735" s="11" t="n">
        <v>0</v>
      </c>
      <c r="AA735" s="11" t="n">
        <v>0</v>
      </c>
      <c r="AB735" s="11" t="n">
        <v>0</v>
      </c>
      <c r="AC735" s="11" t="n">
        <v>0</v>
      </c>
      <c r="AD735" s="11" t="n">
        <v>0</v>
      </c>
      <c r="AE735" s="11" t="n">
        <v>0</v>
      </c>
      <c r="AF735" s="11" t="n">
        <v>0</v>
      </c>
      <c r="AG735" s="11" t="n">
        <v>0</v>
      </c>
      <c r="AH735" s="11" t="n">
        <v>0</v>
      </c>
      <c r="AI735" s="11" t="n">
        <v>0</v>
      </c>
      <c r="AJ735" s="11" t="n">
        <v>0</v>
      </c>
      <c r="AK735" s="11" t="n">
        <v>0</v>
      </c>
      <c r="AL735" s="11" t="n">
        <v>0</v>
      </c>
      <c r="AM735" s="11" t="n">
        <v>0</v>
      </c>
      <c r="AN735" s="11" t="n">
        <v>134.990766</v>
      </c>
      <c r="AO735" s="11" t="n">
        <v>134.94192</v>
      </c>
      <c r="AP735" s="11" t="n">
        <v>135.080458</v>
      </c>
      <c r="AQ735" s="11" t="n">
        <v>135.07802</v>
      </c>
      <c r="AR735" s="11" t="n">
        <v>135.01566</v>
      </c>
      <c r="AS735" s="11" t="n">
        <v>134.937336</v>
      </c>
    </row>
    <row r="736" customFormat="false" ht="15" hidden="false" customHeight="false" outlineLevel="0" collapsed="false">
      <c r="A736" s="10" t="s">
        <v>1532</v>
      </c>
      <c r="B736" s="10" t="n">
        <v>1</v>
      </c>
      <c r="C736" s="10" t="s">
        <v>1533</v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1559.973852</v>
      </c>
      <c r="N736" s="11" t="n">
        <v>1400.034744</v>
      </c>
      <c r="O736" s="11" t="n">
        <v>1080.064272</v>
      </c>
      <c r="P736" s="11" t="n">
        <v>0</v>
      </c>
      <c r="Q736" s="11" t="n">
        <v>0</v>
      </c>
      <c r="R736" s="11" t="n">
        <v>0</v>
      </c>
      <c r="S736" s="11" t="n">
        <v>0</v>
      </c>
      <c r="T736" s="11" t="n">
        <v>0</v>
      </c>
      <c r="U736" s="11" t="n">
        <v>0</v>
      </c>
      <c r="V736" s="11" t="n">
        <v>0</v>
      </c>
      <c r="W736" s="11" t="n">
        <v>0</v>
      </c>
      <c r="X736" s="11" t="n">
        <v>0</v>
      </c>
      <c r="Y736" s="11" t="n">
        <v>0</v>
      </c>
      <c r="Z736" s="11" t="n">
        <v>0</v>
      </c>
      <c r="AA736" s="11" t="n">
        <v>0</v>
      </c>
      <c r="AB736" s="11" t="n">
        <v>0</v>
      </c>
      <c r="AC736" s="11" t="n">
        <v>0</v>
      </c>
      <c r="AD736" s="11" t="n">
        <v>0</v>
      </c>
      <c r="AE736" s="11" t="n">
        <v>0</v>
      </c>
      <c r="AF736" s="11" t="n">
        <v>0</v>
      </c>
      <c r="AG736" s="11" t="n">
        <v>0</v>
      </c>
      <c r="AH736" s="11" t="n">
        <v>0</v>
      </c>
      <c r="AI736" s="11" t="n">
        <v>0</v>
      </c>
      <c r="AJ736" s="11" t="n">
        <v>0</v>
      </c>
      <c r="AK736" s="11" t="n">
        <v>0</v>
      </c>
      <c r="AL736" s="11" t="n">
        <v>0</v>
      </c>
      <c r="AM736" s="11" t="n">
        <v>0</v>
      </c>
      <c r="AN736" s="11" t="n">
        <v>0</v>
      </c>
      <c r="AO736" s="11" t="n">
        <v>0</v>
      </c>
      <c r="AP736" s="11" t="n">
        <v>0</v>
      </c>
      <c r="AQ736" s="11" t="n">
        <v>0</v>
      </c>
      <c r="AR736" s="11" t="n">
        <v>0</v>
      </c>
      <c r="AS736" s="11" t="n">
        <v>0</v>
      </c>
    </row>
    <row r="737" customFormat="false" ht="15" hidden="false" customHeight="false" outlineLevel="0" collapsed="false">
      <c r="A737" s="10" t="s">
        <v>1534</v>
      </c>
      <c r="B737" s="10" t="n">
        <v>1</v>
      </c>
      <c r="C737" s="10" t="s">
        <v>1535</v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  <c r="P737" s="11" t="n">
        <v>0</v>
      </c>
      <c r="Q737" s="11" t="n">
        <v>0</v>
      </c>
      <c r="R737" s="11" t="n">
        <v>0</v>
      </c>
      <c r="S737" s="11" t="n">
        <v>0</v>
      </c>
      <c r="T737" s="11" t="n">
        <v>0</v>
      </c>
      <c r="U737" s="11" t="n">
        <v>0</v>
      </c>
      <c r="V737" s="11" t="n">
        <v>0</v>
      </c>
      <c r="W737" s="11" t="n">
        <v>0</v>
      </c>
      <c r="X737" s="11" t="n">
        <v>0</v>
      </c>
      <c r="Y737" s="11" t="n">
        <v>0</v>
      </c>
      <c r="Z737" s="11" t="n">
        <v>0</v>
      </c>
      <c r="AA737" s="11" t="n">
        <v>0</v>
      </c>
      <c r="AB737" s="11" t="n">
        <v>0</v>
      </c>
      <c r="AC737" s="11" t="n">
        <v>0</v>
      </c>
      <c r="AD737" s="11" t="n">
        <v>0</v>
      </c>
      <c r="AE737" s="11" t="n">
        <v>0</v>
      </c>
      <c r="AF737" s="11" t="n">
        <v>0</v>
      </c>
      <c r="AG737" s="11" t="n">
        <v>0</v>
      </c>
      <c r="AH737" s="11" t="n">
        <v>0</v>
      </c>
      <c r="AI737" s="11" t="n">
        <v>0</v>
      </c>
      <c r="AJ737" s="11" t="n">
        <v>14013.92895</v>
      </c>
      <c r="AK737" s="11" t="n">
        <v>15466.046932</v>
      </c>
      <c r="AL737" s="11" t="n">
        <v>14652.077741</v>
      </c>
      <c r="AM737" s="11" t="n">
        <v>0</v>
      </c>
      <c r="AN737" s="11" t="n">
        <v>14758.128406</v>
      </c>
      <c r="AO737" s="11" t="n">
        <v>14986.14576</v>
      </c>
      <c r="AP737" s="11" t="n">
        <v>15738.86516</v>
      </c>
      <c r="AQ737" s="11" t="n">
        <v>15419.594548</v>
      </c>
      <c r="AR737" s="11" t="n">
        <v>15647.622606</v>
      </c>
      <c r="AS737" s="11" t="n">
        <v>16080.995128</v>
      </c>
    </row>
    <row r="738" customFormat="false" ht="15" hidden="false" customHeight="false" outlineLevel="0" collapsed="false">
      <c r="A738" s="10" t="s">
        <v>1536</v>
      </c>
      <c r="B738" s="10" t="n">
        <v>1</v>
      </c>
      <c r="C738" s="10" t="s">
        <v>1537</v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  <c r="P738" s="11" t="n">
        <v>0</v>
      </c>
      <c r="Q738" s="11" t="n">
        <v>0</v>
      </c>
      <c r="R738" s="11" t="n">
        <v>0</v>
      </c>
      <c r="S738" s="11" t="n">
        <v>0</v>
      </c>
      <c r="T738" s="11" t="n">
        <v>0</v>
      </c>
      <c r="U738" s="11" t="n">
        <v>0</v>
      </c>
      <c r="V738" s="11" t="n">
        <v>0</v>
      </c>
      <c r="W738" s="11" t="n">
        <v>0</v>
      </c>
      <c r="X738" s="11" t="n">
        <v>0</v>
      </c>
      <c r="Y738" s="11" t="n">
        <v>0</v>
      </c>
      <c r="Z738" s="11" t="n">
        <v>0</v>
      </c>
      <c r="AA738" s="11" t="n">
        <v>0</v>
      </c>
      <c r="AB738" s="11" t="n">
        <v>0</v>
      </c>
      <c r="AC738" s="11" t="n">
        <v>0</v>
      </c>
      <c r="AD738" s="11" t="n">
        <v>0</v>
      </c>
      <c r="AE738" s="11" t="n">
        <v>0</v>
      </c>
      <c r="AF738" s="11" t="n">
        <v>0</v>
      </c>
      <c r="AG738" s="11" t="n">
        <v>0</v>
      </c>
      <c r="AH738" s="11" t="n">
        <v>0</v>
      </c>
      <c r="AI738" s="11" t="n">
        <v>0</v>
      </c>
      <c r="AJ738" s="11" t="n">
        <v>0</v>
      </c>
      <c r="AK738" s="11" t="n">
        <v>0</v>
      </c>
      <c r="AL738" s="11" t="n">
        <v>0</v>
      </c>
      <c r="AM738" s="11" t="n">
        <v>0</v>
      </c>
      <c r="AN738" s="11" t="n">
        <v>0</v>
      </c>
      <c r="AO738" s="11" t="n">
        <v>0</v>
      </c>
      <c r="AP738" s="11" t="n">
        <v>0</v>
      </c>
      <c r="AQ738" s="11" t="n">
        <v>975.017708</v>
      </c>
      <c r="AR738" s="11" t="n">
        <v>975.055401</v>
      </c>
      <c r="AS738" s="11" t="n">
        <v>975.014136</v>
      </c>
    </row>
    <row r="739" customFormat="false" ht="15" hidden="false" customHeight="false" outlineLevel="0" collapsed="false">
      <c r="A739" s="10" t="s">
        <v>1538</v>
      </c>
      <c r="B739" s="10" t="n">
        <v>1</v>
      </c>
      <c r="C739" s="10" t="s">
        <v>1539</v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  <c r="P739" s="11" t="n">
        <v>0</v>
      </c>
      <c r="Q739" s="11" t="n">
        <v>0</v>
      </c>
      <c r="R739" s="11" t="n">
        <v>0</v>
      </c>
      <c r="S739" s="11" t="n">
        <v>0</v>
      </c>
      <c r="T739" s="11" t="n">
        <v>0</v>
      </c>
      <c r="U739" s="11" t="n">
        <v>0</v>
      </c>
      <c r="V739" s="11" t="n">
        <v>0</v>
      </c>
      <c r="W739" s="11" t="n">
        <v>0</v>
      </c>
      <c r="X739" s="11" t="n">
        <v>0</v>
      </c>
      <c r="Y739" s="11" t="n">
        <v>0</v>
      </c>
      <c r="Z739" s="11" t="n">
        <v>0</v>
      </c>
      <c r="AA739" s="11" t="n">
        <v>0</v>
      </c>
      <c r="AB739" s="11" t="n">
        <v>0</v>
      </c>
      <c r="AC739" s="11" t="n">
        <v>0</v>
      </c>
      <c r="AD739" s="11" t="n">
        <v>0</v>
      </c>
      <c r="AE739" s="11" t="n">
        <v>0</v>
      </c>
      <c r="AF739" s="11" t="n">
        <v>0</v>
      </c>
      <c r="AG739" s="11" t="n">
        <v>5498.9343</v>
      </c>
      <c r="AH739" s="11" t="n">
        <v>6015.97985</v>
      </c>
      <c r="AI739" s="11" t="n">
        <v>6250.96143</v>
      </c>
      <c r="AJ739" s="11" t="n">
        <v>6251.05875</v>
      </c>
      <c r="AK739" s="11" t="n">
        <v>6627.016561</v>
      </c>
      <c r="AL739" s="11" t="n">
        <v>6627.067424</v>
      </c>
      <c r="AM739" s="11" t="n">
        <v>7049.993099</v>
      </c>
      <c r="AN739" s="11" t="n">
        <v>7650.683554</v>
      </c>
      <c r="AO739" s="11" t="n">
        <v>7163.31072</v>
      </c>
      <c r="AP739" s="11" t="n">
        <v>7260.846227</v>
      </c>
      <c r="AQ739" s="11" t="n">
        <v>7407.011998</v>
      </c>
      <c r="AR739" s="11" t="n">
        <v>7747.994817</v>
      </c>
      <c r="AS739" s="11" t="n">
        <v>7796.787784</v>
      </c>
    </row>
    <row r="740" customFormat="false" ht="15" hidden="false" customHeight="false" outlineLevel="0" collapsed="false">
      <c r="A740" s="10" t="s">
        <v>1540</v>
      </c>
      <c r="B740" s="10" t="n">
        <v>1</v>
      </c>
      <c r="C740" s="10" t="s">
        <v>1541</v>
      </c>
      <c r="D740" s="11" t="n">
        <v>0</v>
      </c>
      <c r="E740" s="11" t="n">
        <v>0</v>
      </c>
      <c r="F740" s="11" t="n">
        <v>0</v>
      </c>
      <c r="G740" s="11" t="n">
        <v>0</v>
      </c>
      <c r="H740" s="11" t="n">
        <v>0</v>
      </c>
      <c r="I740" s="11" t="n">
        <v>0</v>
      </c>
      <c r="J740" s="11" t="n">
        <v>0</v>
      </c>
      <c r="K740" s="11" t="n">
        <v>2640.022665</v>
      </c>
      <c r="L740" s="11" t="n">
        <v>2584.926225</v>
      </c>
      <c r="M740" s="11" t="n">
        <v>2859.952062</v>
      </c>
      <c r="N740" s="11" t="n">
        <v>2640.036018</v>
      </c>
      <c r="O740" s="11" t="n">
        <v>3079.976515</v>
      </c>
      <c r="P740" s="11" t="n">
        <v>3176.3205</v>
      </c>
      <c r="Q740" s="11" t="n">
        <v>3753.737337</v>
      </c>
      <c r="R740" s="11" t="n">
        <v>3638.24838</v>
      </c>
      <c r="S740" s="11" t="n">
        <v>3753.792</v>
      </c>
      <c r="T740" s="11" t="n">
        <v>3753.733867</v>
      </c>
      <c r="U740" s="11" t="n">
        <v>3869.324472</v>
      </c>
      <c r="V740" s="11" t="n">
        <v>3580.576384</v>
      </c>
      <c r="W740" s="11" t="n">
        <v>4208.676752</v>
      </c>
      <c r="X740" s="11" t="n">
        <v>4338.315464</v>
      </c>
      <c r="Y740" s="11" t="n">
        <v>4338.241424</v>
      </c>
      <c r="Z740" s="11" t="n">
        <v>4338.34113</v>
      </c>
      <c r="AA740" s="11" t="n">
        <v>4597.280526</v>
      </c>
      <c r="AB740" s="11" t="n">
        <v>4769.842</v>
      </c>
      <c r="AC740" s="11" t="n">
        <v>4904.2064</v>
      </c>
      <c r="AD740" s="11" t="n">
        <v>4333.05936</v>
      </c>
      <c r="AE740" s="11" t="n">
        <v>4333.054</v>
      </c>
      <c r="AF740" s="11" t="n">
        <v>4573.626</v>
      </c>
      <c r="AG740" s="11" t="n">
        <v>4814.35305</v>
      </c>
      <c r="AH740" s="11" t="n">
        <v>4934.77641</v>
      </c>
      <c r="AI740" s="11" t="n">
        <v>4874.65767</v>
      </c>
      <c r="AJ740" s="11" t="n">
        <v>5115.3198</v>
      </c>
      <c r="AK740" s="11" t="n">
        <v>4754.264153</v>
      </c>
      <c r="AL740" s="11" t="n">
        <v>5055.046614</v>
      </c>
      <c r="AM740" s="11" t="n">
        <v>5355.966239</v>
      </c>
      <c r="AN740" s="11" t="n">
        <v>5428.766578</v>
      </c>
      <c r="AO740" s="11" t="n">
        <v>5678.43192</v>
      </c>
      <c r="AP740" s="11" t="n">
        <v>7022.735232</v>
      </c>
      <c r="AQ740" s="11" t="n">
        <v>6153.94408</v>
      </c>
      <c r="AR740" s="11" t="n">
        <v>6371.181279</v>
      </c>
      <c r="AS740" s="11" t="n">
        <v>6226.369216</v>
      </c>
    </row>
    <row r="741" customFormat="false" ht="15" hidden="false" customHeight="false" outlineLevel="0" collapsed="false">
      <c r="A741" s="10" t="s">
        <v>1542</v>
      </c>
      <c r="B741" s="10" t="n">
        <v>1</v>
      </c>
      <c r="C741" s="10" t="s">
        <v>1543</v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  <c r="P741" s="11" t="n">
        <v>0</v>
      </c>
      <c r="Q741" s="11" t="n">
        <v>2106.01776</v>
      </c>
      <c r="R741" s="11" t="n">
        <v>2079.967875</v>
      </c>
      <c r="S741" s="11" t="n">
        <v>2131.91552</v>
      </c>
      <c r="T741" s="11" t="n">
        <v>2548.042484</v>
      </c>
      <c r="U741" s="11" t="n">
        <v>2054.047164</v>
      </c>
      <c r="V741" s="11" t="n">
        <v>2079.981872</v>
      </c>
      <c r="W741" s="11" t="n">
        <v>2053.970684</v>
      </c>
      <c r="X741" s="11" t="n">
        <v>2079.97381</v>
      </c>
      <c r="Y741" s="11" t="n">
        <v>2028.094288</v>
      </c>
      <c r="Z741" s="11" t="n">
        <v>2106.00471</v>
      </c>
      <c r="AA741" s="11" t="n">
        <v>2157.903056</v>
      </c>
      <c r="AB741" s="11" t="n">
        <v>2221.4456</v>
      </c>
      <c r="AC741" s="11" t="n">
        <v>2194.2464</v>
      </c>
      <c r="AD741" s="11" t="n">
        <v>2248.3818</v>
      </c>
      <c r="AE741" s="11" t="n">
        <v>2248.5672</v>
      </c>
      <c r="AF741" s="11" t="n">
        <v>2302.63736</v>
      </c>
      <c r="AG741" s="11" t="n">
        <v>2356.848</v>
      </c>
      <c r="AH741" s="11" t="n">
        <v>2275.56482</v>
      </c>
      <c r="AI741" s="11" t="n">
        <v>2302.66206</v>
      </c>
      <c r="AJ741" s="11" t="n">
        <v>2194.24545</v>
      </c>
      <c r="AK741" s="11" t="n">
        <v>2167.257827</v>
      </c>
      <c r="AL741" s="11" t="n">
        <v>2573.56499</v>
      </c>
      <c r="AM741" s="11" t="n">
        <v>2627.719796</v>
      </c>
      <c r="AN741" s="11" t="n">
        <v>2837.047312</v>
      </c>
      <c r="AO741" s="11" t="n">
        <v>2893.31352</v>
      </c>
      <c r="AP741" s="11" t="n">
        <v>2977.564412</v>
      </c>
      <c r="AQ741" s="11" t="n">
        <v>2977.505498</v>
      </c>
      <c r="AR741" s="11" t="n">
        <v>2949.399783</v>
      </c>
      <c r="AS741" s="11" t="n">
        <v>2977.547208</v>
      </c>
    </row>
    <row r="742" customFormat="false" ht="15" hidden="false" customHeight="false" outlineLevel="0" collapsed="false">
      <c r="A742" s="10" t="s">
        <v>1544</v>
      </c>
      <c r="B742" s="10" t="n">
        <v>1</v>
      </c>
      <c r="C742" s="10" t="s">
        <v>1545</v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  <c r="P742" s="11" t="n">
        <v>0</v>
      </c>
      <c r="Q742" s="11" t="n">
        <v>0</v>
      </c>
      <c r="R742" s="11" t="n">
        <v>0</v>
      </c>
      <c r="S742" s="11" t="n">
        <v>0</v>
      </c>
      <c r="T742" s="11" t="n">
        <v>0</v>
      </c>
      <c r="U742" s="11" t="n">
        <v>0</v>
      </c>
      <c r="V742" s="11" t="n">
        <v>0</v>
      </c>
      <c r="W742" s="11" t="n">
        <v>0</v>
      </c>
      <c r="X742" s="11" t="n">
        <v>0</v>
      </c>
      <c r="Y742" s="11" t="n">
        <v>0</v>
      </c>
      <c r="Z742" s="11" t="n">
        <v>0</v>
      </c>
      <c r="AA742" s="11" t="n">
        <v>3533.910256</v>
      </c>
      <c r="AB742" s="11" t="n">
        <v>3609.9008</v>
      </c>
      <c r="AC742" s="11" t="n">
        <v>3609.9952</v>
      </c>
      <c r="AD742" s="11" t="n">
        <v>3610.06632</v>
      </c>
      <c r="AE742" s="11" t="n">
        <v>3609.9646</v>
      </c>
      <c r="AF742" s="11" t="n">
        <v>3610.07686</v>
      </c>
      <c r="AG742" s="11" t="n">
        <v>3875.9574</v>
      </c>
      <c r="AH742" s="11" t="n">
        <v>3875.9414</v>
      </c>
      <c r="AI742" s="11" t="n">
        <v>3875.98005</v>
      </c>
      <c r="AJ742" s="11" t="n">
        <v>3875.9316</v>
      </c>
      <c r="AK742" s="11" t="n">
        <v>4175.935813</v>
      </c>
      <c r="AL742" s="11" t="n">
        <v>4176.035678</v>
      </c>
      <c r="AM742" s="11" t="n">
        <v>4176.081926</v>
      </c>
      <c r="AN742" s="11" t="n">
        <v>4175.921244</v>
      </c>
      <c r="AO742" s="11" t="n">
        <v>0</v>
      </c>
      <c r="AP742" s="11" t="n">
        <v>0</v>
      </c>
      <c r="AQ742" s="11" t="n">
        <v>0</v>
      </c>
      <c r="AR742" s="11" t="n">
        <v>0</v>
      </c>
      <c r="AS742" s="11" t="n">
        <v>0</v>
      </c>
    </row>
    <row r="743" customFormat="false" ht="15" hidden="false" customHeight="false" outlineLevel="0" collapsed="false">
      <c r="A743" s="10" t="s">
        <v>1546</v>
      </c>
      <c r="B743" s="10" t="n">
        <v>1</v>
      </c>
      <c r="C743" s="10" t="s">
        <v>1547</v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  <c r="P743" s="11" t="n">
        <v>0</v>
      </c>
      <c r="Q743" s="11" t="n">
        <v>0</v>
      </c>
      <c r="R743" s="11" t="n">
        <v>0</v>
      </c>
      <c r="S743" s="11" t="n">
        <v>0</v>
      </c>
      <c r="T743" s="11" t="n">
        <v>0</v>
      </c>
      <c r="U743" s="11" t="n">
        <v>0</v>
      </c>
      <c r="V743" s="11" t="n">
        <v>0</v>
      </c>
      <c r="W743" s="11" t="n">
        <v>0</v>
      </c>
      <c r="X743" s="11" t="n">
        <v>0</v>
      </c>
      <c r="Y743" s="11" t="n">
        <v>0</v>
      </c>
      <c r="Z743" s="11" t="n">
        <v>0</v>
      </c>
      <c r="AA743" s="11" t="n">
        <v>20951.935514</v>
      </c>
      <c r="AB743" s="11" t="n">
        <v>14604.4228</v>
      </c>
      <c r="AC743" s="11" t="n">
        <v>16839.1166</v>
      </c>
      <c r="AD743" s="11" t="n">
        <v>18018.693</v>
      </c>
      <c r="AE743" s="11" t="n">
        <v>18080.7594</v>
      </c>
      <c r="AF743" s="11" t="n">
        <v>20502.00222</v>
      </c>
      <c r="AG743" s="11" t="n">
        <v>21417.66735</v>
      </c>
      <c r="AH743" s="11" t="n">
        <v>15582.14909</v>
      </c>
      <c r="AI743" s="11" t="n">
        <v>15504.47937</v>
      </c>
      <c r="AJ743" s="11" t="n">
        <v>18298.0368</v>
      </c>
      <c r="AK743" s="11" t="n">
        <v>14992.3334</v>
      </c>
      <c r="AL743" s="11" t="n">
        <v>15908.043492</v>
      </c>
      <c r="AM743" s="11" t="n">
        <v>15970.069565</v>
      </c>
      <c r="AN743" s="11" t="n">
        <v>18986.115054</v>
      </c>
      <c r="AO743" s="11" t="n">
        <v>3459.31032</v>
      </c>
      <c r="AP743" s="11" t="n">
        <v>3362.887756</v>
      </c>
      <c r="AQ743" s="11" t="n">
        <v>3298.535078</v>
      </c>
      <c r="AR743" s="11" t="n">
        <v>3378.85344</v>
      </c>
      <c r="AS743" s="11" t="n">
        <v>3378.858896</v>
      </c>
    </row>
    <row r="744" customFormat="false" ht="15" hidden="false" customHeight="false" outlineLevel="0" collapsed="false">
      <c r="A744" s="10" t="s">
        <v>1548</v>
      </c>
      <c r="B744" s="10" t="n">
        <v>1</v>
      </c>
      <c r="C744" s="10" t="s">
        <v>1549</v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  <c r="P744" s="11" t="n">
        <v>0</v>
      </c>
      <c r="Q744" s="11" t="n">
        <v>0</v>
      </c>
      <c r="R744" s="11" t="n">
        <v>0</v>
      </c>
      <c r="S744" s="11" t="n">
        <v>0</v>
      </c>
      <c r="T744" s="11" t="n">
        <v>0</v>
      </c>
      <c r="U744" s="11" t="n">
        <v>0</v>
      </c>
      <c r="V744" s="11" t="n">
        <v>0</v>
      </c>
      <c r="W744" s="11" t="n">
        <v>0</v>
      </c>
      <c r="X744" s="11" t="n">
        <v>0</v>
      </c>
      <c r="Y744" s="11" t="n">
        <v>0</v>
      </c>
      <c r="Z744" s="11" t="n">
        <v>0</v>
      </c>
      <c r="AA744" s="11" t="n">
        <v>0</v>
      </c>
      <c r="AB744" s="11" t="n">
        <v>0</v>
      </c>
      <c r="AC744" s="11" t="n">
        <v>0</v>
      </c>
      <c r="AD744" s="11" t="n">
        <v>0</v>
      </c>
      <c r="AE744" s="11" t="n">
        <v>0</v>
      </c>
      <c r="AF744" s="11" t="n">
        <v>0</v>
      </c>
      <c r="AG744" s="11" t="n">
        <v>0</v>
      </c>
      <c r="AH744" s="11" t="n">
        <v>0</v>
      </c>
      <c r="AI744" s="11" t="n">
        <v>0</v>
      </c>
      <c r="AJ744" s="11" t="n">
        <v>0</v>
      </c>
      <c r="AK744" s="11" t="n">
        <v>0</v>
      </c>
      <c r="AL744" s="11" t="n">
        <v>0</v>
      </c>
      <c r="AM744" s="11" t="n">
        <v>0</v>
      </c>
      <c r="AN744" s="11" t="n">
        <v>0</v>
      </c>
      <c r="AO744" s="11" t="n">
        <v>0</v>
      </c>
      <c r="AP744" s="11" t="n">
        <v>0</v>
      </c>
      <c r="AQ744" s="11" t="n">
        <v>0</v>
      </c>
      <c r="AR744" s="11" t="n">
        <v>0</v>
      </c>
      <c r="AS744" s="11" t="n">
        <v>23699.966656</v>
      </c>
    </row>
    <row r="745" customFormat="false" ht="15" hidden="false" customHeight="false" outlineLevel="0" collapsed="false">
      <c r="A745" s="10" t="s">
        <v>1550</v>
      </c>
      <c r="B745" s="10" t="n">
        <v>1</v>
      </c>
      <c r="C745" s="10" t="s">
        <v>1551</v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  <c r="P745" s="11" t="n">
        <v>0</v>
      </c>
      <c r="Q745" s="11" t="n">
        <v>0</v>
      </c>
      <c r="R745" s="11" t="n">
        <v>0</v>
      </c>
      <c r="S745" s="11" t="n">
        <v>0</v>
      </c>
      <c r="T745" s="11" t="n">
        <v>0</v>
      </c>
      <c r="U745" s="11" t="n">
        <v>0</v>
      </c>
      <c r="V745" s="11" t="n">
        <v>0</v>
      </c>
      <c r="W745" s="11" t="n">
        <v>0</v>
      </c>
      <c r="X745" s="11" t="n">
        <v>0</v>
      </c>
      <c r="Y745" s="11" t="n">
        <v>0</v>
      </c>
      <c r="Z745" s="11" t="n">
        <v>0</v>
      </c>
      <c r="AA745" s="11" t="n">
        <v>0</v>
      </c>
      <c r="AB745" s="11" t="n">
        <v>8799.9604</v>
      </c>
      <c r="AC745" s="11" t="n">
        <v>8840.0127</v>
      </c>
      <c r="AD745" s="11" t="n">
        <v>8439.95376</v>
      </c>
      <c r="AE745" s="11" t="n">
        <v>8520.0412</v>
      </c>
      <c r="AF745" s="11" t="n">
        <v>8439.9803</v>
      </c>
      <c r="AG745" s="11" t="n">
        <v>8640.07635</v>
      </c>
      <c r="AH745" s="11" t="n">
        <v>9319.92854</v>
      </c>
      <c r="AI745" s="11" t="n">
        <v>9479.98179</v>
      </c>
      <c r="AJ745" s="11" t="n">
        <v>9519.9543</v>
      </c>
      <c r="AK745" s="11" t="n">
        <v>9880.021383</v>
      </c>
      <c r="AL745" s="11" t="n">
        <v>9920.05664</v>
      </c>
      <c r="AM745" s="11" t="n">
        <v>9480.076428</v>
      </c>
      <c r="AN745" s="11" t="n">
        <v>9540.381876</v>
      </c>
      <c r="AO745" s="11" t="n">
        <v>9415.90896</v>
      </c>
      <c r="AP745" s="11" t="n">
        <v>9125.535981</v>
      </c>
      <c r="AQ745" s="11" t="n">
        <v>9167.061056</v>
      </c>
      <c r="AR745" s="11" t="n">
        <v>9167.044023</v>
      </c>
      <c r="AS745" s="11" t="n">
        <v>9042.726688</v>
      </c>
    </row>
    <row r="746" customFormat="false" ht="15" hidden="false" customHeight="false" outlineLevel="0" collapsed="false">
      <c r="A746" s="10" t="s">
        <v>1552</v>
      </c>
      <c r="B746" s="10" t="n">
        <v>1</v>
      </c>
      <c r="C746" s="10" t="s">
        <v>1553</v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  <c r="P746" s="11" t="n">
        <v>0</v>
      </c>
      <c r="Q746" s="11" t="n">
        <v>0</v>
      </c>
      <c r="R746" s="11" t="n">
        <v>5399.977035</v>
      </c>
      <c r="S746" s="11" t="n">
        <v>5400.0128</v>
      </c>
      <c r="T746" s="11" t="n">
        <v>5399.923944</v>
      </c>
      <c r="U746" s="11" t="n">
        <v>5399.95716</v>
      </c>
      <c r="V746" s="11" t="n">
        <v>5399.927696</v>
      </c>
      <c r="W746" s="11" t="n">
        <v>5400.051136</v>
      </c>
      <c r="X746" s="11" t="n">
        <v>5400.056946</v>
      </c>
      <c r="Y746" s="11" t="n">
        <v>5400.099232</v>
      </c>
      <c r="Z746" s="11" t="n">
        <v>5400.01731</v>
      </c>
      <c r="AA746" s="11" t="n">
        <v>5400.018844</v>
      </c>
      <c r="AB746" s="11" t="n">
        <v>5399.9616</v>
      </c>
      <c r="AC746" s="11" t="n">
        <v>5400.0059</v>
      </c>
      <c r="AD746" s="11" t="n">
        <v>5626.77192</v>
      </c>
      <c r="AE746" s="11" t="n">
        <v>5626.7046</v>
      </c>
      <c r="AF746" s="11" t="n">
        <v>5626.71786</v>
      </c>
      <c r="AG746" s="11" t="n">
        <v>5626.78575</v>
      </c>
      <c r="AH746" s="11" t="n">
        <v>5626.88195</v>
      </c>
      <c r="AI746" s="11" t="n">
        <v>5626.74132</v>
      </c>
      <c r="AJ746" s="11" t="n">
        <v>6251.976</v>
      </c>
      <c r="AK746" s="11" t="n">
        <v>6252.024045</v>
      </c>
      <c r="AL746" s="11" t="n">
        <v>6251.946939</v>
      </c>
      <c r="AM746" s="11" t="n">
        <v>6252.074078</v>
      </c>
      <c r="AN746" s="11" t="n">
        <v>4845.35821</v>
      </c>
      <c r="AO746" s="11" t="n">
        <v>4845.31224</v>
      </c>
      <c r="AP746" s="11" t="n">
        <v>4845.332407</v>
      </c>
      <c r="AQ746" s="11" t="n">
        <v>4845.26612</v>
      </c>
      <c r="AR746" s="11" t="n">
        <v>4845.331224</v>
      </c>
      <c r="AS746" s="11" t="n">
        <v>4845.31796</v>
      </c>
    </row>
    <row r="747" customFormat="false" ht="15" hidden="false" customHeight="false" outlineLevel="0" collapsed="false">
      <c r="A747" s="10" t="s">
        <v>1554</v>
      </c>
      <c r="B747" s="10" t="n">
        <v>1</v>
      </c>
      <c r="C747" s="10" t="s">
        <v>1555</v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  <c r="P747" s="11" t="n">
        <v>0</v>
      </c>
      <c r="Q747" s="11" t="n">
        <v>0</v>
      </c>
      <c r="R747" s="11" t="n">
        <v>561.05376</v>
      </c>
      <c r="S747" s="11" t="n">
        <v>560.9408</v>
      </c>
      <c r="T747" s="11" t="n">
        <v>475.935271</v>
      </c>
      <c r="U747" s="11" t="n">
        <v>0</v>
      </c>
      <c r="V747" s="11" t="n">
        <v>0</v>
      </c>
      <c r="W747" s="11" t="n">
        <v>0</v>
      </c>
      <c r="X747" s="11" t="n">
        <v>0</v>
      </c>
      <c r="Y747" s="11" t="n">
        <v>0</v>
      </c>
      <c r="Z747" s="11" t="n">
        <v>0</v>
      </c>
      <c r="AA747" s="11" t="n">
        <v>0</v>
      </c>
      <c r="AB747" s="11" t="n">
        <v>0</v>
      </c>
      <c r="AC747" s="11" t="n">
        <v>0</v>
      </c>
      <c r="AD747" s="11" t="n">
        <v>0</v>
      </c>
      <c r="AE747" s="11" t="n">
        <v>0</v>
      </c>
      <c r="AF747" s="11" t="n">
        <v>0</v>
      </c>
      <c r="AG747" s="11" t="n">
        <v>0</v>
      </c>
      <c r="AH747" s="11" t="n">
        <v>0</v>
      </c>
      <c r="AI747" s="11" t="n">
        <v>0</v>
      </c>
      <c r="AJ747" s="11" t="n">
        <v>0</v>
      </c>
      <c r="AK747" s="11" t="n">
        <v>0</v>
      </c>
      <c r="AL747" s="11" t="n">
        <v>0</v>
      </c>
      <c r="AM747" s="11" t="n">
        <v>0</v>
      </c>
      <c r="AN747" s="11" t="n">
        <v>0</v>
      </c>
      <c r="AO747" s="11" t="n">
        <v>0</v>
      </c>
      <c r="AP747" s="11" t="n">
        <v>0</v>
      </c>
      <c r="AQ747" s="11" t="n">
        <v>0</v>
      </c>
      <c r="AR747" s="11" t="n">
        <v>0</v>
      </c>
      <c r="AS747" s="11" t="n">
        <v>0</v>
      </c>
    </row>
    <row r="748" customFormat="false" ht="15" hidden="false" customHeight="false" outlineLevel="0" collapsed="false">
      <c r="A748" s="10" t="s">
        <v>1556</v>
      </c>
      <c r="B748" s="10" t="n">
        <v>1</v>
      </c>
      <c r="C748" s="10" t="s">
        <v>1557</v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  <c r="P748" s="11" t="n">
        <v>0</v>
      </c>
      <c r="Q748" s="11" t="n">
        <v>0</v>
      </c>
      <c r="R748" s="11" t="n">
        <v>0</v>
      </c>
      <c r="S748" s="11" t="n">
        <v>0</v>
      </c>
      <c r="T748" s="11" t="n">
        <v>0</v>
      </c>
      <c r="U748" s="11" t="n">
        <v>0</v>
      </c>
      <c r="V748" s="11" t="n">
        <v>0</v>
      </c>
      <c r="W748" s="11" t="n">
        <v>0</v>
      </c>
      <c r="X748" s="11" t="n">
        <v>0</v>
      </c>
      <c r="Y748" s="11" t="n">
        <v>0</v>
      </c>
      <c r="Z748" s="11" t="n">
        <v>0</v>
      </c>
      <c r="AA748" s="11" t="n">
        <v>0</v>
      </c>
      <c r="AB748" s="11" t="n">
        <v>0</v>
      </c>
      <c r="AC748" s="11" t="n">
        <v>0</v>
      </c>
      <c r="AD748" s="11" t="n">
        <v>0</v>
      </c>
      <c r="AE748" s="11" t="n">
        <v>0</v>
      </c>
      <c r="AF748" s="11" t="n">
        <v>0</v>
      </c>
      <c r="AG748" s="11" t="n">
        <v>0</v>
      </c>
      <c r="AH748" s="11" t="n">
        <v>0</v>
      </c>
      <c r="AI748" s="11" t="n">
        <v>0</v>
      </c>
      <c r="AJ748" s="11" t="n">
        <v>0</v>
      </c>
      <c r="AK748" s="11" t="n">
        <v>0</v>
      </c>
      <c r="AL748" s="11" t="n">
        <v>25999.976853</v>
      </c>
      <c r="AM748" s="11" t="n">
        <v>23500.036941</v>
      </c>
      <c r="AN748" s="11" t="n">
        <v>28499.947022</v>
      </c>
      <c r="AO748" s="11" t="n">
        <v>34800.00264</v>
      </c>
      <c r="AP748" s="11" t="n">
        <v>35384.923514</v>
      </c>
      <c r="AQ748" s="11" t="n">
        <v>35385.003034</v>
      </c>
      <c r="AR748" s="11" t="n">
        <v>35385.008031</v>
      </c>
      <c r="AS748" s="11" t="n">
        <v>35385.084912</v>
      </c>
    </row>
    <row r="749" customFormat="false" ht="15" hidden="false" customHeight="false" outlineLevel="0" collapsed="false">
      <c r="A749" s="10" t="s">
        <v>1558</v>
      </c>
      <c r="B749" s="10" t="n">
        <v>1</v>
      </c>
      <c r="C749" s="10" t="s">
        <v>1559</v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  <c r="P749" s="11" t="n">
        <v>0</v>
      </c>
      <c r="Q749" s="11" t="n">
        <v>0</v>
      </c>
      <c r="R749" s="11" t="n">
        <v>0</v>
      </c>
      <c r="S749" s="11" t="n">
        <v>0</v>
      </c>
      <c r="T749" s="11" t="n">
        <v>0</v>
      </c>
      <c r="U749" s="11" t="n">
        <v>1180.03158</v>
      </c>
      <c r="V749" s="11" t="n">
        <v>1160.087248</v>
      </c>
      <c r="W749" s="11" t="n">
        <v>1140.015202</v>
      </c>
      <c r="X749" s="11" t="n">
        <v>1199.94703</v>
      </c>
      <c r="Y749" s="11" t="n">
        <v>1179.931104</v>
      </c>
      <c r="Z749" s="11" t="n">
        <v>1200.0492</v>
      </c>
      <c r="AA749" s="11" t="n">
        <v>1199.95922</v>
      </c>
      <c r="AB749" s="11" t="n">
        <v>1229.6328</v>
      </c>
      <c r="AC749" s="11" t="n">
        <v>1312.8935</v>
      </c>
      <c r="AD749" s="11" t="n">
        <v>1271.25936</v>
      </c>
      <c r="AE749" s="11" t="n">
        <v>1187.9186</v>
      </c>
      <c r="AF749" s="11" t="n">
        <v>1187.7919</v>
      </c>
      <c r="AG749" s="11" t="n">
        <v>1167.093</v>
      </c>
      <c r="AH749" s="11" t="n">
        <v>1146.24106</v>
      </c>
      <c r="AI749" s="11" t="n">
        <v>1125.42282</v>
      </c>
      <c r="AJ749" s="11" t="n">
        <v>1146.1956</v>
      </c>
      <c r="AK749" s="11" t="n">
        <v>1125.34591</v>
      </c>
      <c r="AL749" s="11" t="n">
        <v>1062.810802</v>
      </c>
      <c r="AM749" s="11" t="n">
        <v>1041.952402</v>
      </c>
      <c r="AN749" s="11" t="n">
        <v>994.069932</v>
      </c>
      <c r="AO749" s="11" t="n">
        <v>994.11816</v>
      </c>
      <c r="AP749" s="11" t="n">
        <v>994.09077</v>
      </c>
      <c r="AQ749" s="11" t="n">
        <v>994.139142</v>
      </c>
      <c r="AR749" s="11" t="n">
        <v>994.096071</v>
      </c>
      <c r="AS749" s="11" t="n">
        <v>994.09088</v>
      </c>
    </row>
    <row r="750" customFormat="false" ht="15" hidden="false" customHeight="false" outlineLevel="0" collapsed="false">
      <c r="A750" s="10" t="s">
        <v>1560</v>
      </c>
      <c r="B750" s="10" t="n">
        <v>1</v>
      </c>
      <c r="C750" s="10" t="s">
        <v>1561</v>
      </c>
      <c r="D750" s="11" t="n">
        <v>3466.821708</v>
      </c>
      <c r="E750" s="11" t="n">
        <v>3531.090888</v>
      </c>
      <c r="F750" s="11" t="n">
        <v>3531.006524</v>
      </c>
      <c r="G750" s="11" t="n">
        <v>3531.075525</v>
      </c>
      <c r="H750" s="11" t="n">
        <v>3530.971654</v>
      </c>
      <c r="I750" s="11" t="n">
        <v>3530.952665</v>
      </c>
      <c r="J750" s="11" t="n">
        <v>3530.931672</v>
      </c>
      <c r="K750" s="11" t="n">
        <v>3531.082646</v>
      </c>
      <c r="L750" s="11" t="n">
        <v>3530.94048</v>
      </c>
      <c r="M750" s="11" t="n">
        <v>3530.990154</v>
      </c>
      <c r="N750" s="11" t="n">
        <v>3531.06108</v>
      </c>
      <c r="O750" s="11" t="n">
        <v>4879.23772</v>
      </c>
      <c r="P750" s="11" t="n">
        <v>4172.998365</v>
      </c>
      <c r="Q750" s="11" t="n">
        <v>4365.542334</v>
      </c>
      <c r="R750" s="11" t="n">
        <v>4750.76241</v>
      </c>
      <c r="S750" s="11" t="n">
        <v>4750.71744</v>
      </c>
      <c r="T750" s="11" t="n">
        <v>4814.966094</v>
      </c>
      <c r="U750" s="11" t="n">
        <v>4815.00786</v>
      </c>
      <c r="V750" s="11" t="n">
        <v>4943.355456</v>
      </c>
      <c r="W750" s="11" t="n">
        <v>4943.370842</v>
      </c>
      <c r="X750" s="11" t="n">
        <v>4943.309266</v>
      </c>
      <c r="Y750" s="11" t="n">
        <v>4943.44224</v>
      </c>
      <c r="Z750" s="11" t="n">
        <v>4943.46798</v>
      </c>
      <c r="AA750" s="11" t="n">
        <v>5457.082672</v>
      </c>
      <c r="AB750" s="11" t="n">
        <v>4415.3868</v>
      </c>
      <c r="AC750" s="11" t="n">
        <v>5552.7491</v>
      </c>
      <c r="AD750" s="11" t="n">
        <v>5686.57908</v>
      </c>
      <c r="AE750" s="11" t="n">
        <v>5753.3872</v>
      </c>
      <c r="AF750" s="11" t="n">
        <v>5686.54166</v>
      </c>
      <c r="AG750" s="11" t="n">
        <v>5619.60945</v>
      </c>
      <c r="AH750" s="11" t="n">
        <v>5619.55112</v>
      </c>
      <c r="AI750" s="11" t="n">
        <v>5619.6585</v>
      </c>
      <c r="AJ750" s="11" t="n">
        <v>5686.5831</v>
      </c>
      <c r="AK750" s="11" t="n">
        <v>7626.566848</v>
      </c>
      <c r="AL750" s="11" t="n">
        <v>6623.031898</v>
      </c>
      <c r="AM750" s="11" t="n">
        <v>6689.967433</v>
      </c>
      <c r="AN750" s="11" t="n">
        <v>0</v>
      </c>
      <c r="AO750" s="11" t="n">
        <v>0</v>
      </c>
      <c r="AP750" s="11" t="n">
        <v>0</v>
      </c>
      <c r="AQ750" s="11" t="n">
        <v>0</v>
      </c>
      <c r="AR750" s="11" t="n">
        <v>0</v>
      </c>
      <c r="AS750" s="11" t="n">
        <v>0</v>
      </c>
    </row>
    <row r="751" customFormat="false" ht="15" hidden="false" customHeight="false" outlineLevel="0" collapsed="false">
      <c r="A751" s="10" t="s">
        <v>1562</v>
      </c>
      <c r="B751" s="10" t="n">
        <v>1</v>
      </c>
      <c r="C751" s="10" t="s">
        <v>1563</v>
      </c>
      <c r="D751" s="11" t="n">
        <v>850.600548</v>
      </c>
      <c r="E751" s="11" t="n">
        <v>850.016094</v>
      </c>
      <c r="F751" s="11" t="n">
        <v>850.7141</v>
      </c>
      <c r="G751" s="11" t="n">
        <v>850.705092</v>
      </c>
      <c r="H751" s="11" t="n">
        <v>850.664059</v>
      </c>
      <c r="I751" s="11" t="n">
        <v>850.706245</v>
      </c>
      <c r="J751" s="11" t="n">
        <v>850.607748</v>
      </c>
      <c r="K751" s="11" t="n">
        <v>850.70188</v>
      </c>
      <c r="L751" s="11" t="n">
        <v>850.65489</v>
      </c>
      <c r="M751" s="11" t="n">
        <v>850.632024</v>
      </c>
      <c r="N751" s="11" t="n">
        <v>850.586497</v>
      </c>
      <c r="O751" s="11" t="n">
        <v>850.652124</v>
      </c>
      <c r="P751" s="11" t="n">
        <v>850.567122</v>
      </c>
      <c r="Q751" s="11" t="n">
        <v>850.612368</v>
      </c>
      <c r="R751" s="11" t="n">
        <v>893.187</v>
      </c>
      <c r="S751" s="11" t="n">
        <v>893.24928</v>
      </c>
      <c r="T751" s="11" t="n">
        <v>893.205204</v>
      </c>
      <c r="U751" s="11" t="n">
        <v>893.176128</v>
      </c>
      <c r="V751" s="11" t="n">
        <v>893.269056</v>
      </c>
      <c r="W751" s="11" t="n">
        <v>893.134192</v>
      </c>
      <c r="X751" s="11" t="n">
        <v>893.217338</v>
      </c>
      <c r="Y751" s="11" t="n">
        <v>893.267584</v>
      </c>
      <c r="Z751" s="11" t="n">
        <v>893.09784</v>
      </c>
      <c r="AA751" s="11" t="n">
        <v>893.190556</v>
      </c>
      <c r="AB751" s="11" t="n">
        <v>930.8068</v>
      </c>
      <c r="AC751" s="11" t="n">
        <v>930.8302</v>
      </c>
      <c r="AD751" s="11" t="n">
        <v>930.7872</v>
      </c>
      <c r="AE751" s="11" t="n">
        <v>930.8332</v>
      </c>
      <c r="AF751" s="11" t="n">
        <v>930.74254</v>
      </c>
      <c r="AG751" s="11" t="n">
        <v>930.84165</v>
      </c>
      <c r="AH751" s="11" t="n">
        <v>930.82744</v>
      </c>
      <c r="AI751" s="11" t="n">
        <v>930.83166</v>
      </c>
      <c r="AJ751" s="11" t="n">
        <v>930.8253</v>
      </c>
      <c r="AK751" s="11" t="n">
        <v>930.850774</v>
      </c>
      <c r="AL751" s="11" t="n">
        <v>930.739042</v>
      </c>
      <c r="AM751" s="11" t="n">
        <v>930.815608</v>
      </c>
      <c r="AN751" s="11" t="n">
        <v>965.106396</v>
      </c>
      <c r="AO751" s="11" t="n">
        <v>965.12808</v>
      </c>
      <c r="AP751" s="11" t="n">
        <v>965.11909</v>
      </c>
      <c r="AQ751" s="11" t="n">
        <v>965.193852</v>
      </c>
      <c r="AR751" s="11" t="n">
        <v>965.188872</v>
      </c>
      <c r="AS751" s="11" t="n">
        <v>965.21324</v>
      </c>
    </row>
    <row r="752" customFormat="false" ht="15" hidden="false" customHeight="false" outlineLevel="0" collapsed="false">
      <c r="A752" s="10" t="s">
        <v>1564</v>
      </c>
      <c r="B752" s="10" t="n">
        <v>1</v>
      </c>
      <c r="C752" s="10" t="s">
        <v>1565</v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  <c r="P752" s="11" t="n">
        <v>3480.045417</v>
      </c>
      <c r="Q752" s="11" t="n">
        <v>3440.056932</v>
      </c>
      <c r="R752" s="11" t="n">
        <v>3320.00916</v>
      </c>
      <c r="S752" s="11" t="n">
        <v>2916.04096</v>
      </c>
      <c r="T752" s="11" t="n">
        <v>2880.027258</v>
      </c>
      <c r="U752" s="11" t="n">
        <v>3120.03666</v>
      </c>
      <c r="V752" s="11" t="n">
        <v>3199.943264</v>
      </c>
      <c r="W752" s="11" t="n">
        <v>3359.961312</v>
      </c>
      <c r="X752" s="11" t="n">
        <v>3360.048558</v>
      </c>
      <c r="Y752" s="11" t="n">
        <v>3320.084768</v>
      </c>
      <c r="Z752" s="11" t="n">
        <v>3239.92875</v>
      </c>
      <c r="AA752" s="11" t="n">
        <v>3240.092248</v>
      </c>
      <c r="AB752" s="11" t="n">
        <v>3239.9356</v>
      </c>
      <c r="AC752" s="11" t="n">
        <v>3240.0446</v>
      </c>
      <c r="AD752" s="11" t="n">
        <v>3280.00428</v>
      </c>
      <c r="AE752" s="11" t="n">
        <v>3319.9848</v>
      </c>
      <c r="AF752" s="11" t="n">
        <v>3359.97478</v>
      </c>
      <c r="AG752" s="11" t="n">
        <v>3319.983</v>
      </c>
      <c r="AH752" s="11" t="n">
        <v>3200.00128</v>
      </c>
      <c r="AI752" s="11" t="n">
        <v>3160.05606</v>
      </c>
      <c r="AJ752" s="11" t="n">
        <v>3239.91045</v>
      </c>
      <c r="AK752" s="11" t="n">
        <v>3239.927971</v>
      </c>
      <c r="AL752" s="11" t="n">
        <v>3279.965473</v>
      </c>
      <c r="AM752" s="11" t="n">
        <v>3199.948402</v>
      </c>
      <c r="AN752" s="11" t="n">
        <v>3239.950786</v>
      </c>
      <c r="AO752" s="11" t="n">
        <v>3239.98656</v>
      </c>
      <c r="AP752" s="11" t="n">
        <v>3400.007721</v>
      </c>
      <c r="AQ752" s="11" t="n">
        <v>3239.942794</v>
      </c>
      <c r="AR752" s="11" t="n">
        <v>3320.00046</v>
      </c>
      <c r="AS752" s="11" t="n">
        <v>3279.974856</v>
      </c>
    </row>
    <row r="753" customFormat="false" ht="15" hidden="false" customHeight="false" outlineLevel="0" collapsed="false">
      <c r="A753" s="10" t="s">
        <v>1566</v>
      </c>
      <c r="B753" s="10" t="n">
        <v>1</v>
      </c>
      <c r="C753" s="10" t="s">
        <v>1567</v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  <c r="P753" s="11" t="n">
        <v>0</v>
      </c>
      <c r="Q753" s="11" t="n">
        <v>0</v>
      </c>
      <c r="R753" s="11" t="n">
        <v>0</v>
      </c>
      <c r="S753" s="11" t="n">
        <v>0</v>
      </c>
      <c r="T753" s="11" t="n">
        <v>0</v>
      </c>
      <c r="U753" s="11" t="n">
        <v>0</v>
      </c>
      <c r="V753" s="11" t="n">
        <v>0</v>
      </c>
      <c r="W753" s="11" t="n">
        <v>0</v>
      </c>
      <c r="X753" s="11" t="n">
        <v>0</v>
      </c>
      <c r="Y753" s="11" t="n">
        <v>0</v>
      </c>
      <c r="Z753" s="11" t="n">
        <v>0</v>
      </c>
      <c r="AA753" s="11" t="n">
        <v>0</v>
      </c>
      <c r="AB753" s="11" t="n">
        <v>0</v>
      </c>
      <c r="AC753" s="11" t="n">
        <v>0</v>
      </c>
      <c r="AD753" s="11" t="n">
        <v>0</v>
      </c>
      <c r="AE753" s="11" t="n">
        <v>0</v>
      </c>
      <c r="AF753" s="11" t="n">
        <v>0</v>
      </c>
      <c r="AG753" s="11" t="n">
        <v>0</v>
      </c>
      <c r="AH753" s="11" t="n">
        <v>0</v>
      </c>
      <c r="AI753" s="11" t="n">
        <v>0</v>
      </c>
      <c r="AJ753" s="11" t="n">
        <v>0</v>
      </c>
      <c r="AK753" s="11" t="n">
        <v>3136.049887</v>
      </c>
      <c r="AL753" s="11" t="n">
        <v>2911.998875</v>
      </c>
      <c r="AM753" s="11" t="n">
        <v>2912.035769</v>
      </c>
      <c r="AN753" s="11" t="n">
        <v>3193.919452</v>
      </c>
      <c r="AO753" s="11" t="n">
        <v>3193.91304</v>
      </c>
      <c r="AP753" s="11" t="n">
        <v>3484.206666</v>
      </c>
      <c r="AQ753" s="11" t="n">
        <v>3658.333804</v>
      </c>
      <c r="AR753" s="11" t="n">
        <v>3890.701269</v>
      </c>
      <c r="AS753" s="11" t="n">
        <v>3890.60568</v>
      </c>
    </row>
    <row r="754" customFormat="false" ht="15" hidden="false" customHeight="false" outlineLevel="0" collapsed="false">
      <c r="A754" s="10" t="s">
        <v>1568</v>
      </c>
      <c r="B754" s="10" t="n">
        <v>1</v>
      </c>
      <c r="C754" s="10" t="s">
        <v>1569</v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  <c r="P754" s="11" t="n">
        <v>0</v>
      </c>
      <c r="Q754" s="11" t="n">
        <v>0</v>
      </c>
      <c r="R754" s="11" t="n">
        <v>0</v>
      </c>
      <c r="S754" s="11" t="n">
        <v>0</v>
      </c>
      <c r="T754" s="11" t="n">
        <v>0</v>
      </c>
      <c r="U754" s="11" t="n">
        <v>0</v>
      </c>
      <c r="V754" s="11" t="n">
        <v>0</v>
      </c>
      <c r="W754" s="11" t="n">
        <v>0</v>
      </c>
      <c r="X754" s="11" t="n">
        <v>0</v>
      </c>
      <c r="Y754" s="11" t="n">
        <v>0</v>
      </c>
      <c r="Z754" s="11" t="n">
        <v>0</v>
      </c>
      <c r="AA754" s="11" t="n">
        <v>0</v>
      </c>
      <c r="AB754" s="11" t="n">
        <v>0</v>
      </c>
      <c r="AC754" s="11" t="n">
        <v>0</v>
      </c>
      <c r="AD754" s="11" t="n">
        <v>0</v>
      </c>
      <c r="AE754" s="11" t="n">
        <v>0</v>
      </c>
      <c r="AF754" s="11" t="n">
        <v>0</v>
      </c>
      <c r="AG754" s="11" t="n">
        <v>0</v>
      </c>
      <c r="AH754" s="11" t="n">
        <v>0</v>
      </c>
      <c r="AI754" s="11" t="n">
        <v>0</v>
      </c>
      <c r="AJ754" s="11" t="n">
        <v>2799.99735</v>
      </c>
      <c r="AK754" s="11" t="n">
        <v>2855.910586</v>
      </c>
      <c r="AL754" s="11" t="n">
        <v>2856.05181</v>
      </c>
      <c r="AM754" s="11" t="n">
        <v>2744.071747</v>
      </c>
      <c r="AN754" s="11" t="n">
        <v>2961.521556</v>
      </c>
      <c r="AO754" s="11" t="n">
        <v>2903.49456</v>
      </c>
      <c r="AP754" s="11" t="n">
        <v>3019.573348</v>
      </c>
      <c r="AQ754" s="11" t="n">
        <v>2903.475726</v>
      </c>
      <c r="AR754" s="11" t="n">
        <v>2787.380991</v>
      </c>
      <c r="AS754" s="11" t="n">
        <v>2903.51544</v>
      </c>
    </row>
    <row r="755" customFormat="false" ht="15" hidden="false" customHeight="false" outlineLevel="0" collapsed="false">
      <c r="A755" s="10" t="s">
        <v>1570</v>
      </c>
      <c r="B755" s="10" t="n">
        <v>1</v>
      </c>
      <c r="C755" s="10" t="s">
        <v>1571</v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  <c r="P755" s="11" t="n">
        <v>0</v>
      </c>
      <c r="Q755" s="11" t="n">
        <v>0</v>
      </c>
      <c r="R755" s="11" t="n">
        <v>0</v>
      </c>
      <c r="S755" s="11" t="n">
        <v>0</v>
      </c>
      <c r="T755" s="11" t="n">
        <v>0</v>
      </c>
      <c r="U755" s="11" t="n">
        <v>0</v>
      </c>
      <c r="V755" s="11" t="n">
        <v>0</v>
      </c>
      <c r="W755" s="11" t="n">
        <v>0</v>
      </c>
      <c r="X755" s="11" t="n">
        <v>0</v>
      </c>
      <c r="Y755" s="11" t="n">
        <v>0</v>
      </c>
      <c r="Z755" s="11" t="n">
        <v>0</v>
      </c>
      <c r="AA755" s="11" t="n">
        <v>0</v>
      </c>
      <c r="AB755" s="11" t="n">
        <v>0</v>
      </c>
      <c r="AC755" s="11" t="n">
        <v>0</v>
      </c>
      <c r="AD755" s="11" t="n">
        <v>0</v>
      </c>
      <c r="AE755" s="11" t="n">
        <v>0</v>
      </c>
      <c r="AF755" s="11" t="n">
        <v>0</v>
      </c>
      <c r="AG755" s="11" t="n">
        <v>0</v>
      </c>
      <c r="AH755" s="11" t="n">
        <v>0</v>
      </c>
      <c r="AI755" s="11" t="n">
        <v>0</v>
      </c>
      <c r="AJ755" s="11" t="n">
        <v>0</v>
      </c>
      <c r="AK755" s="11" t="n">
        <v>0</v>
      </c>
      <c r="AL755" s="11" t="n">
        <v>0</v>
      </c>
      <c r="AM755" s="11" t="n">
        <v>0</v>
      </c>
      <c r="AN755" s="11" t="n">
        <v>0</v>
      </c>
      <c r="AO755" s="11" t="n">
        <v>0</v>
      </c>
      <c r="AP755" s="11" t="n">
        <v>0</v>
      </c>
      <c r="AQ755" s="11" t="n">
        <v>0</v>
      </c>
      <c r="AR755" s="11" t="n">
        <v>0</v>
      </c>
      <c r="AS755" s="11" t="n">
        <v>0</v>
      </c>
    </row>
    <row r="756" customFormat="false" ht="15" hidden="false" customHeight="false" outlineLevel="0" collapsed="false">
      <c r="A756" s="10" t="s">
        <v>1572</v>
      </c>
      <c r="B756" s="10" t="n">
        <v>1</v>
      </c>
      <c r="C756" s="10" t="s">
        <v>1573</v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  <c r="P756" s="11" t="n">
        <v>0</v>
      </c>
      <c r="Q756" s="11" t="n">
        <v>0</v>
      </c>
      <c r="R756" s="11" t="n">
        <v>0</v>
      </c>
      <c r="S756" s="11" t="n">
        <v>0</v>
      </c>
      <c r="T756" s="11" t="n">
        <v>0</v>
      </c>
      <c r="U756" s="11" t="n">
        <v>0</v>
      </c>
      <c r="V756" s="11" t="n">
        <v>0</v>
      </c>
      <c r="W756" s="11" t="n">
        <v>0</v>
      </c>
      <c r="X756" s="11" t="n">
        <v>0</v>
      </c>
      <c r="Y756" s="11" t="n">
        <v>0</v>
      </c>
      <c r="Z756" s="11" t="n">
        <v>0</v>
      </c>
      <c r="AA756" s="11" t="n">
        <v>0</v>
      </c>
      <c r="AB756" s="11" t="n">
        <v>0</v>
      </c>
      <c r="AC756" s="11" t="n">
        <v>0</v>
      </c>
      <c r="AD756" s="11" t="n">
        <v>0</v>
      </c>
      <c r="AE756" s="11" t="n">
        <v>0</v>
      </c>
      <c r="AF756" s="11" t="n">
        <v>800.09508</v>
      </c>
      <c r="AG756" s="11" t="n">
        <v>0</v>
      </c>
      <c r="AH756" s="11" t="n">
        <v>800.00032</v>
      </c>
      <c r="AI756" s="11" t="n">
        <v>799.98588</v>
      </c>
      <c r="AJ756" s="11" t="n">
        <v>800.02545</v>
      </c>
      <c r="AK756" s="11" t="n">
        <v>800.082264</v>
      </c>
      <c r="AL756" s="11" t="n">
        <v>799.951313</v>
      </c>
      <c r="AM756" s="11" t="n">
        <v>0</v>
      </c>
      <c r="AN756" s="11" t="n">
        <v>0</v>
      </c>
      <c r="AO756" s="11" t="n">
        <v>0</v>
      </c>
      <c r="AP756" s="11" t="n">
        <v>0</v>
      </c>
      <c r="AQ756" s="11" t="n">
        <v>0</v>
      </c>
      <c r="AR756" s="11" t="n">
        <v>0</v>
      </c>
      <c r="AS756" s="11" t="n">
        <v>0</v>
      </c>
    </row>
    <row r="757" customFormat="false" ht="15" hidden="false" customHeight="false" outlineLevel="0" collapsed="false">
      <c r="A757" s="10" t="s">
        <v>1574</v>
      </c>
      <c r="B757" s="10" t="n">
        <v>1</v>
      </c>
      <c r="C757" s="10" t="s">
        <v>1575</v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  <c r="P757" s="11" t="n">
        <v>0</v>
      </c>
      <c r="Q757" s="11" t="n">
        <v>0</v>
      </c>
      <c r="R757" s="11" t="n">
        <v>0</v>
      </c>
      <c r="S757" s="11" t="n">
        <v>0</v>
      </c>
      <c r="T757" s="11" t="n">
        <v>0</v>
      </c>
      <c r="U757" s="11" t="n">
        <v>0</v>
      </c>
      <c r="V757" s="11" t="n">
        <v>0</v>
      </c>
      <c r="W757" s="11" t="n">
        <v>0</v>
      </c>
      <c r="X757" s="11" t="n">
        <v>0</v>
      </c>
      <c r="Y757" s="11" t="n">
        <v>0</v>
      </c>
      <c r="Z757" s="11" t="n">
        <v>0</v>
      </c>
      <c r="AA757" s="11" t="n">
        <v>0</v>
      </c>
      <c r="AB757" s="11" t="n">
        <v>0</v>
      </c>
      <c r="AC757" s="11" t="n">
        <v>0</v>
      </c>
      <c r="AD757" s="11" t="n">
        <v>0</v>
      </c>
      <c r="AE757" s="11" t="n">
        <v>0</v>
      </c>
      <c r="AF757" s="11" t="n">
        <v>0</v>
      </c>
      <c r="AG757" s="11" t="n">
        <v>0</v>
      </c>
      <c r="AH757" s="11" t="n">
        <v>0</v>
      </c>
      <c r="AI757" s="11" t="n">
        <v>0</v>
      </c>
      <c r="AJ757" s="11" t="n">
        <v>0</v>
      </c>
      <c r="AK757" s="11" t="n">
        <v>0</v>
      </c>
      <c r="AL757" s="11" t="n">
        <v>0</v>
      </c>
      <c r="AM757" s="11" t="n">
        <v>0</v>
      </c>
      <c r="AN757" s="11" t="n">
        <v>0</v>
      </c>
      <c r="AO757" s="11" t="n">
        <v>0</v>
      </c>
      <c r="AP757" s="11" t="n">
        <v>0</v>
      </c>
      <c r="AQ757" s="11" t="n">
        <v>0</v>
      </c>
      <c r="AR757" s="11" t="n">
        <v>0</v>
      </c>
      <c r="AS757" s="11" t="n">
        <v>599.954848</v>
      </c>
    </row>
    <row r="758" customFormat="false" ht="15" hidden="false" customHeight="false" outlineLevel="0" collapsed="false">
      <c r="A758" s="10" t="s">
        <v>1576</v>
      </c>
      <c r="B758" s="10" t="n">
        <v>1</v>
      </c>
      <c r="C758" s="10" t="s">
        <v>1577</v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  <c r="P758" s="11" t="n">
        <v>0</v>
      </c>
      <c r="Q758" s="11" t="n">
        <v>0</v>
      </c>
      <c r="R758" s="11" t="n">
        <v>0</v>
      </c>
      <c r="S758" s="11" t="n">
        <v>0</v>
      </c>
      <c r="T758" s="11" t="n">
        <v>0</v>
      </c>
      <c r="U758" s="11" t="n">
        <v>0</v>
      </c>
      <c r="V758" s="11" t="n">
        <v>0</v>
      </c>
      <c r="W758" s="11" t="n">
        <v>0</v>
      </c>
      <c r="X758" s="11" t="n">
        <v>0</v>
      </c>
      <c r="Y758" s="11" t="n">
        <v>0</v>
      </c>
      <c r="Z758" s="11" t="n">
        <v>0</v>
      </c>
      <c r="AA758" s="11" t="n">
        <v>0</v>
      </c>
      <c r="AB758" s="11" t="n">
        <v>0</v>
      </c>
      <c r="AC758" s="11" t="n">
        <v>0</v>
      </c>
      <c r="AD758" s="11" t="n">
        <v>0</v>
      </c>
      <c r="AE758" s="11" t="n">
        <v>0</v>
      </c>
      <c r="AF758" s="11" t="n">
        <v>0</v>
      </c>
      <c r="AG758" s="11" t="n">
        <v>0</v>
      </c>
      <c r="AH758" s="11" t="n">
        <v>0</v>
      </c>
      <c r="AI758" s="11" t="n">
        <v>0</v>
      </c>
      <c r="AJ758" s="11" t="n">
        <v>0</v>
      </c>
      <c r="AK758" s="11" t="n">
        <v>0</v>
      </c>
      <c r="AL758" s="11" t="n">
        <v>0</v>
      </c>
      <c r="AM758" s="11" t="n">
        <v>0</v>
      </c>
      <c r="AN758" s="11" t="n">
        <v>1450.073222</v>
      </c>
      <c r="AO758" s="11" t="n">
        <v>2290.04376</v>
      </c>
      <c r="AP758" s="11" t="n">
        <v>2349.965394</v>
      </c>
      <c r="AQ758" s="11" t="n">
        <v>2589.989464</v>
      </c>
      <c r="AR758" s="11" t="n">
        <v>2349.964872</v>
      </c>
      <c r="AS758" s="11" t="n">
        <v>2230.053872</v>
      </c>
    </row>
    <row r="759" customFormat="false" ht="15" hidden="false" customHeight="false" outlineLevel="0" collapsed="false">
      <c r="A759" s="10" t="s">
        <v>1578</v>
      </c>
      <c r="B759" s="10" t="n">
        <v>1</v>
      </c>
      <c r="C759" s="10" t="s">
        <v>1579</v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  <c r="P759" s="11" t="n">
        <v>0</v>
      </c>
      <c r="Q759" s="11" t="n">
        <v>0</v>
      </c>
      <c r="R759" s="11" t="n">
        <v>0</v>
      </c>
      <c r="S759" s="11" t="n">
        <v>0</v>
      </c>
      <c r="T759" s="11" t="n">
        <v>0</v>
      </c>
      <c r="U759" s="11" t="n">
        <v>0</v>
      </c>
      <c r="V759" s="11" t="n">
        <v>0</v>
      </c>
      <c r="W759" s="11" t="n">
        <v>0</v>
      </c>
      <c r="X759" s="11" t="n">
        <v>0</v>
      </c>
      <c r="Y759" s="11" t="n">
        <v>0</v>
      </c>
      <c r="Z759" s="11" t="n">
        <v>0</v>
      </c>
      <c r="AA759" s="11" t="n">
        <v>0</v>
      </c>
      <c r="AB759" s="11" t="n">
        <v>0</v>
      </c>
      <c r="AC759" s="11" t="n">
        <v>0</v>
      </c>
      <c r="AD759" s="11" t="n">
        <v>0</v>
      </c>
      <c r="AE759" s="11" t="n">
        <v>0</v>
      </c>
      <c r="AF759" s="11" t="n">
        <v>0</v>
      </c>
      <c r="AG759" s="11" t="n">
        <v>0</v>
      </c>
      <c r="AH759" s="11" t="n">
        <v>0</v>
      </c>
      <c r="AI759" s="11" t="n">
        <v>0</v>
      </c>
      <c r="AJ759" s="11" t="n">
        <v>0</v>
      </c>
      <c r="AK759" s="11" t="n">
        <v>0</v>
      </c>
      <c r="AL759" s="11" t="n">
        <v>0</v>
      </c>
      <c r="AM759" s="11" t="n">
        <v>0</v>
      </c>
      <c r="AN759" s="11" t="n">
        <v>454.968878</v>
      </c>
      <c r="AO759" s="11" t="n">
        <v>455.04072</v>
      </c>
      <c r="AP759" s="11" t="n">
        <v>520.041656</v>
      </c>
      <c r="AQ759" s="11" t="n">
        <v>519.962664</v>
      </c>
      <c r="AR759" s="11" t="n">
        <v>0</v>
      </c>
      <c r="AS759" s="11" t="n">
        <v>0</v>
      </c>
    </row>
    <row r="760" customFormat="false" ht="15" hidden="false" customHeight="false" outlineLevel="0" collapsed="false">
      <c r="A760" s="10" t="s">
        <v>1580</v>
      </c>
      <c r="B760" s="10" t="n">
        <v>1</v>
      </c>
      <c r="C760" s="10" t="s">
        <v>1581</v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  <c r="P760" s="11" t="n">
        <v>0</v>
      </c>
      <c r="Q760" s="11" t="n">
        <v>0</v>
      </c>
      <c r="R760" s="11" t="n">
        <v>0</v>
      </c>
      <c r="S760" s="11" t="n">
        <v>0</v>
      </c>
      <c r="T760" s="11" t="n">
        <v>1399.999121</v>
      </c>
      <c r="U760" s="11" t="n">
        <v>811.928052</v>
      </c>
      <c r="V760" s="11" t="n">
        <v>756.016128</v>
      </c>
      <c r="W760" s="11" t="n">
        <v>755.911976</v>
      </c>
      <c r="X760" s="11" t="n">
        <v>961.926364</v>
      </c>
      <c r="Y760" s="11" t="n">
        <v>924.940896</v>
      </c>
      <c r="Z760" s="11" t="n">
        <v>1961.10081</v>
      </c>
      <c r="AA760" s="11" t="n">
        <v>0</v>
      </c>
      <c r="AB760" s="11" t="n">
        <v>1030.898</v>
      </c>
      <c r="AC760" s="11" t="n">
        <v>992.6255</v>
      </c>
      <c r="AD760" s="11" t="n">
        <v>1030.806</v>
      </c>
      <c r="AE760" s="11" t="n">
        <v>817.0734</v>
      </c>
      <c r="AF760" s="11" t="n">
        <v>758.60438</v>
      </c>
      <c r="AG760" s="11" t="n">
        <v>729.52755</v>
      </c>
      <c r="AH760" s="11" t="n">
        <v>758.64692</v>
      </c>
      <c r="AI760" s="11" t="n">
        <v>758.6073</v>
      </c>
      <c r="AJ760" s="11" t="n">
        <v>758.7492</v>
      </c>
      <c r="AK760" s="11" t="n">
        <v>729.540941</v>
      </c>
      <c r="AL760" s="11" t="n">
        <v>700.347194</v>
      </c>
      <c r="AM760" s="11" t="n">
        <v>700.269702</v>
      </c>
      <c r="AN760" s="11" t="n">
        <v>695.986874</v>
      </c>
      <c r="AO760" s="11" t="n">
        <v>695.93448</v>
      </c>
      <c r="AP760" s="11" t="n">
        <v>696.044612</v>
      </c>
      <c r="AQ760" s="11" t="n">
        <v>695.914942</v>
      </c>
      <c r="AR760" s="11" t="n">
        <v>942.166971</v>
      </c>
      <c r="AS760" s="11" t="n">
        <v>902.907544</v>
      </c>
    </row>
    <row r="761" customFormat="false" ht="15" hidden="false" customHeight="false" outlineLevel="0" collapsed="false">
      <c r="A761" s="10" t="s">
        <v>1582</v>
      </c>
      <c r="B761" s="10" t="n">
        <v>1</v>
      </c>
      <c r="C761" s="10" t="s">
        <v>1583</v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6006.080626</v>
      </c>
      <c r="I761" s="11" t="n">
        <v>6181.94697</v>
      </c>
      <c r="J761" s="11" t="n">
        <v>4142.06088</v>
      </c>
      <c r="K761" s="11" t="n">
        <v>6468.013664</v>
      </c>
      <c r="L761" s="11" t="n">
        <v>7589.9709</v>
      </c>
      <c r="M761" s="11" t="n">
        <v>8096.000502</v>
      </c>
      <c r="N761" s="11" t="n">
        <v>8558.004907</v>
      </c>
      <c r="O761" s="11" t="n">
        <v>8360.008762</v>
      </c>
      <c r="P761" s="11" t="n">
        <v>9309.366153</v>
      </c>
      <c r="Q761" s="11" t="n">
        <v>6864.045222</v>
      </c>
      <c r="R761" s="11" t="n">
        <v>7633.936965</v>
      </c>
      <c r="S761" s="11" t="n">
        <v>10164.00896</v>
      </c>
      <c r="T761" s="11" t="n">
        <v>10450.060049</v>
      </c>
      <c r="U761" s="11" t="n">
        <v>10625.995536</v>
      </c>
      <c r="V761" s="11" t="n">
        <v>10779.979968</v>
      </c>
      <c r="W761" s="11" t="n">
        <v>10955.9645</v>
      </c>
      <c r="X761" s="11" t="n">
        <v>10450.07192</v>
      </c>
      <c r="Y761" s="11" t="n">
        <v>10054.071456</v>
      </c>
      <c r="Z761" s="11" t="n">
        <v>10054.08567</v>
      </c>
      <c r="AA761" s="11" t="n">
        <v>9856.056278</v>
      </c>
      <c r="AB761" s="11" t="n">
        <v>9899.9296</v>
      </c>
      <c r="AC761" s="11" t="n">
        <v>10163.9924</v>
      </c>
      <c r="AD761" s="11" t="n">
        <v>8469.9594</v>
      </c>
      <c r="AE761" s="11" t="n">
        <v>9129.9582</v>
      </c>
      <c r="AF761" s="11" t="n">
        <v>8932.0793</v>
      </c>
      <c r="AG761" s="11" t="n">
        <v>9108.04665</v>
      </c>
      <c r="AH761" s="11" t="n">
        <v>9790.04151</v>
      </c>
      <c r="AI761" s="11" t="n">
        <v>9657.98424</v>
      </c>
      <c r="AJ761" s="11" t="n">
        <v>10581.94635</v>
      </c>
      <c r="AK761" s="11" t="n">
        <v>9745.937615</v>
      </c>
      <c r="AL761" s="11" t="n">
        <v>10472.006537</v>
      </c>
      <c r="AM761" s="11" t="n">
        <v>10625.972304</v>
      </c>
      <c r="AN761" s="11" t="n">
        <v>11633.169754</v>
      </c>
      <c r="AO761" s="11" t="n">
        <v>11769.97248</v>
      </c>
      <c r="AP761" s="11" t="n">
        <v>11815.556469</v>
      </c>
      <c r="AQ761" s="11" t="n">
        <v>11336.554398</v>
      </c>
      <c r="AR761" s="11" t="n">
        <v>0</v>
      </c>
      <c r="AS761" s="11" t="n">
        <v>0</v>
      </c>
    </row>
    <row r="762" customFormat="false" ht="15" hidden="false" customHeight="false" outlineLevel="0" collapsed="false">
      <c r="A762" s="10" t="s">
        <v>1584</v>
      </c>
      <c r="B762" s="10" t="n">
        <v>1</v>
      </c>
      <c r="C762" s="10" t="s">
        <v>1585</v>
      </c>
      <c r="D762" s="11" t="n">
        <v>4814.936244</v>
      </c>
      <c r="E762" s="11" t="n">
        <v>5039.920062</v>
      </c>
      <c r="F762" s="11" t="n">
        <v>5503.939224</v>
      </c>
      <c r="G762" s="11" t="n">
        <v>5632.042914</v>
      </c>
      <c r="H762" s="11" t="n">
        <v>6079.9592</v>
      </c>
      <c r="I762" s="11" t="n">
        <v>5759.929615</v>
      </c>
      <c r="J762" s="11" t="n">
        <v>5823.917832</v>
      </c>
      <c r="K762" s="11" t="n">
        <v>5568.07825</v>
      </c>
      <c r="L762" s="11" t="n">
        <v>5504.05089</v>
      </c>
      <c r="M762" s="11" t="n">
        <v>5760.01464</v>
      </c>
      <c r="N762" s="11" t="n">
        <v>6144.080695</v>
      </c>
      <c r="O762" s="11" t="n">
        <v>6784.069117</v>
      </c>
      <c r="P762" s="11" t="n">
        <v>6591.981042</v>
      </c>
      <c r="Q762" s="11" t="n">
        <v>6592.074909</v>
      </c>
      <c r="R762" s="11" t="n">
        <v>6528.039135</v>
      </c>
      <c r="S762" s="11" t="n">
        <v>6592.03328</v>
      </c>
      <c r="T762" s="11" t="n">
        <v>6848.076117</v>
      </c>
      <c r="U762" s="11" t="n">
        <v>6271.946148</v>
      </c>
      <c r="V762" s="11" t="n">
        <v>6335.947664</v>
      </c>
      <c r="W762" s="11" t="n">
        <v>6144.065232</v>
      </c>
      <c r="X762" s="11" t="n">
        <v>6080.059742</v>
      </c>
      <c r="Y762" s="11" t="n">
        <v>5951.976624</v>
      </c>
      <c r="Z762" s="11" t="n">
        <v>5887.9965</v>
      </c>
      <c r="AA762" s="11" t="n">
        <v>6794.03555</v>
      </c>
      <c r="AB762" s="11" t="n">
        <v>6399.0124</v>
      </c>
      <c r="AC762" s="11" t="n">
        <v>6240.9147</v>
      </c>
      <c r="AD762" s="11" t="n">
        <v>5989.9014</v>
      </c>
      <c r="AE762" s="11" t="n">
        <v>6320.0324</v>
      </c>
      <c r="AF762" s="11" t="n">
        <v>11534.02864</v>
      </c>
      <c r="AG762" s="11" t="n">
        <v>6108.9198</v>
      </c>
      <c r="AH762" s="11" t="n">
        <v>6059.02498</v>
      </c>
      <c r="AI762" s="11" t="n">
        <v>6137.07714</v>
      </c>
      <c r="AJ762" s="11" t="n">
        <v>5958.0891</v>
      </c>
      <c r="AK762" s="11" t="n">
        <v>5819.935419</v>
      </c>
      <c r="AL762" s="11" t="n">
        <v>5731.914384</v>
      </c>
      <c r="AM762" s="11" t="n">
        <v>5594.065131</v>
      </c>
      <c r="AN762" s="11" t="n">
        <v>5466.00541</v>
      </c>
      <c r="AO762" s="11" t="n">
        <v>5467.04592</v>
      </c>
      <c r="AP762" s="11" t="n">
        <v>5347.991055</v>
      </c>
      <c r="AQ762" s="11" t="n">
        <v>5672.925988</v>
      </c>
      <c r="AR762" s="11" t="n">
        <v>5564.029968</v>
      </c>
      <c r="AS762" s="11" t="n">
        <v>5545.031928</v>
      </c>
    </row>
    <row r="763" customFormat="false" ht="15" hidden="false" customHeight="false" outlineLevel="0" collapsed="false">
      <c r="A763" s="10" t="s">
        <v>1586</v>
      </c>
      <c r="B763" s="10" t="n">
        <v>1</v>
      </c>
      <c r="C763" s="10" t="s">
        <v>1587</v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  <c r="P763" s="11" t="n">
        <v>0</v>
      </c>
      <c r="Q763" s="11" t="n">
        <v>0</v>
      </c>
      <c r="R763" s="11" t="n">
        <v>0</v>
      </c>
      <c r="S763" s="11" t="n">
        <v>0</v>
      </c>
      <c r="T763" s="11" t="n">
        <v>0</v>
      </c>
      <c r="U763" s="11" t="n">
        <v>0</v>
      </c>
      <c r="V763" s="11" t="n">
        <v>0</v>
      </c>
      <c r="W763" s="11" t="n">
        <v>0</v>
      </c>
      <c r="X763" s="11" t="n">
        <v>0</v>
      </c>
      <c r="Y763" s="11" t="n">
        <v>0</v>
      </c>
      <c r="Z763" s="11" t="n">
        <v>0</v>
      </c>
      <c r="AA763" s="11" t="n">
        <v>0</v>
      </c>
      <c r="AB763" s="11" t="n">
        <v>0</v>
      </c>
      <c r="AC763" s="11" t="n">
        <v>0</v>
      </c>
      <c r="AD763" s="11" t="n">
        <v>0</v>
      </c>
      <c r="AE763" s="11" t="n">
        <v>0</v>
      </c>
      <c r="AF763" s="11" t="n">
        <v>0</v>
      </c>
      <c r="AG763" s="11" t="n">
        <v>0</v>
      </c>
      <c r="AH763" s="11" t="n">
        <v>0</v>
      </c>
      <c r="AI763" s="11" t="n">
        <v>0</v>
      </c>
      <c r="AJ763" s="11" t="n">
        <v>0</v>
      </c>
      <c r="AK763" s="11" t="n">
        <v>0</v>
      </c>
      <c r="AL763" s="11" t="n">
        <v>0</v>
      </c>
      <c r="AM763" s="11" t="n">
        <v>0</v>
      </c>
      <c r="AN763" s="11" t="n">
        <v>3900.078044</v>
      </c>
      <c r="AO763" s="11" t="n">
        <v>3379.93272</v>
      </c>
      <c r="AP763" s="11" t="n">
        <v>3509.919032</v>
      </c>
      <c r="AQ763" s="11" t="n">
        <v>3770.080166</v>
      </c>
      <c r="AR763" s="11" t="n">
        <v>3574.972341</v>
      </c>
      <c r="AS763" s="11" t="n">
        <v>3314.978056</v>
      </c>
    </row>
    <row r="764" customFormat="false" ht="15" hidden="false" customHeight="false" outlineLevel="0" collapsed="false">
      <c r="A764" s="10" t="s">
        <v>1588</v>
      </c>
      <c r="B764" s="10" t="n">
        <v>1</v>
      </c>
      <c r="C764" s="10" t="s">
        <v>1589</v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  <c r="P764" s="11" t="n">
        <v>0</v>
      </c>
      <c r="Q764" s="11" t="n">
        <v>0</v>
      </c>
      <c r="R764" s="11" t="n">
        <v>0</v>
      </c>
      <c r="S764" s="11" t="n">
        <v>0</v>
      </c>
      <c r="T764" s="11" t="n">
        <v>0</v>
      </c>
      <c r="U764" s="11" t="n">
        <v>0</v>
      </c>
      <c r="V764" s="11" t="n">
        <v>2640.05632</v>
      </c>
      <c r="W764" s="11" t="n">
        <v>0</v>
      </c>
      <c r="X764" s="11" t="n">
        <v>0</v>
      </c>
      <c r="Y764" s="11" t="n">
        <v>0</v>
      </c>
      <c r="Z764" s="11" t="n">
        <v>0</v>
      </c>
      <c r="AA764" s="11" t="n">
        <v>0</v>
      </c>
      <c r="AB764" s="11" t="n">
        <v>0</v>
      </c>
      <c r="AC764" s="11" t="n">
        <v>0</v>
      </c>
      <c r="AD764" s="11" t="n">
        <v>0</v>
      </c>
      <c r="AE764" s="11" t="n">
        <v>0</v>
      </c>
      <c r="AF764" s="11" t="n">
        <v>0</v>
      </c>
      <c r="AG764" s="11" t="n">
        <v>0</v>
      </c>
      <c r="AH764" s="11" t="n">
        <v>0</v>
      </c>
      <c r="AI764" s="11" t="n">
        <v>0</v>
      </c>
      <c r="AJ764" s="11" t="n">
        <v>0</v>
      </c>
      <c r="AK764" s="11" t="n">
        <v>0</v>
      </c>
      <c r="AL764" s="11" t="n">
        <v>0</v>
      </c>
      <c r="AM764" s="11" t="n">
        <v>0</v>
      </c>
      <c r="AN764" s="11" t="n">
        <v>0</v>
      </c>
      <c r="AO764" s="11" t="n">
        <v>0</v>
      </c>
      <c r="AP764" s="11" t="n">
        <v>0</v>
      </c>
      <c r="AQ764" s="11" t="n">
        <v>0</v>
      </c>
      <c r="AR764" s="11" t="n">
        <v>0</v>
      </c>
      <c r="AS764" s="11" t="n">
        <v>0</v>
      </c>
    </row>
    <row r="765" customFormat="false" ht="15" hidden="false" customHeight="false" outlineLevel="0" collapsed="false">
      <c r="A765" s="10" t="s">
        <v>1590</v>
      </c>
      <c r="B765" s="10" t="n">
        <v>1</v>
      </c>
      <c r="C765" s="10" t="s">
        <v>1591</v>
      </c>
      <c r="D765" s="11" t="n">
        <v>0</v>
      </c>
      <c r="E765" s="11" t="n">
        <v>4999.98642</v>
      </c>
      <c r="F765" s="11" t="n">
        <v>5749.922301</v>
      </c>
      <c r="G765" s="11" t="n">
        <v>5750.016012</v>
      </c>
      <c r="H765" s="11" t="n">
        <v>5699.96175</v>
      </c>
      <c r="I765" s="11" t="n">
        <v>5750.007845</v>
      </c>
      <c r="J765" s="11" t="n">
        <v>6550.030116</v>
      </c>
      <c r="K765" s="11" t="n">
        <v>7100.011478</v>
      </c>
      <c r="L765" s="11" t="n">
        <v>6949.952685</v>
      </c>
      <c r="M765" s="11" t="n">
        <v>7450.076652</v>
      </c>
      <c r="N765" s="11" t="n">
        <v>7500.063215</v>
      </c>
      <c r="O765" s="11" t="n">
        <v>13444.97301</v>
      </c>
      <c r="P765" s="11" t="n">
        <v>0</v>
      </c>
      <c r="Q765" s="11" t="n">
        <v>6352.583766</v>
      </c>
      <c r="R765" s="11" t="n">
        <v>6352.54443</v>
      </c>
      <c r="S765" s="11" t="n">
        <v>6404.93952</v>
      </c>
      <c r="T765" s="11" t="n">
        <v>6509.987435</v>
      </c>
      <c r="U765" s="11" t="n">
        <v>6562.48632</v>
      </c>
      <c r="V765" s="11" t="n">
        <v>6982.461456</v>
      </c>
      <c r="W765" s="11" t="n">
        <v>7507.56228</v>
      </c>
      <c r="X765" s="11" t="n">
        <v>6457.4672</v>
      </c>
      <c r="Y765" s="11" t="n">
        <v>6772.475776</v>
      </c>
      <c r="Z765" s="11" t="n">
        <v>6720.07143</v>
      </c>
      <c r="AA765" s="11" t="n">
        <v>5932.412218</v>
      </c>
      <c r="AB765" s="11" t="n">
        <v>6401.0804</v>
      </c>
      <c r="AC765" s="11" t="n">
        <v>6674.7136</v>
      </c>
      <c r="AD765" s="11" t="n">
        <v>6674.51988</v>
      </c>
      <c r="AE765" s="11" t="n">
        <v>6510.5458</v>
      </c>
      <c r="AF765" s="11" t="n">
        <v>6510.56626</v>
      </c>
      <c r="AG765" s="11" t="n">
        <v>6729.29205</v>
      </c>
      <c r="AH765" s="11" t="n">
        <v>6948.12308</v>
      </c>
      <c r="AI765" s="11" t="n">
        <v>6893.44776</v>
      </c>
      <c r="AJ765" s="11" t="n">
        <v>7221.6927</v>
      </c>
      <c r="AK765" s="11" t="n">
        <v>7331.140524</v>
      </c>
      <c r="AL765" s="11" t="n">
        <v>7057.584675</v>
      </c>
      <c r="AM765" s="11" t="n">
        <v>7221.733614</v>
      </c>
      <c r="AN765" s="11" t="n">
        <v>7488.28087</v>
      </c>
      <c r="AO765" s="11" t="n">
        <v>7658.55792</v>
      </c>
      <c r="AP765" s="11" t="n">
        <v>7374.922217</v>
      </c>
      <c r="AQ765" s="11" t="n">
        <v>7091.245198</v>
      </c>
      <c r="AR765" s="11" t="n">
        <v>7601.900949</v>
      </c>
      <c r="AS765" s="11" t="n">
        <v>7148.003472</v>
      </c>
    </row>
    <row r="766" customFormat="false" ht="15" hidden="false" customHeight="false" outlineLevel="0" collapsed="false">
      <c r="A766" s="10" t="s">
        <v>1592</v>
      </c>
      <c r="B766" s="10" t="n">
        <v>1</v>
      </c>
      <c r="C766" s="10" t="s">
        <v>1593</v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  <c r="P766" s="11" t="n">
        <v>0</v>
      </c>
      <c r="Q766" s="11" t="n">
        <v>0</v>
      </c>
      <c r="R766" s="11" t="n">
        <v>0</v>
      </c>
      <c r="S766" s="11" t="n">
        <v>0</v>
      </c>
      <c r="T766" s="11" t="n">
        <v>0</v>
      </c>
      <c r="U766" s="11" t="n">
        <v>0</v>
      </c>
      <c r="V766" s="11" t="n">
        <v>0</v>
      </c>
      <c r="W766" s="11" t="n">
        <v>0</v>
      </c>
      <c r="X766" s="11" t="n">
        <v>0</v>
      </c>
      <c r="Y766" s="11" t="n">
        <v>0</v>
      </c>
      <c r="Z766" s="11" t="n">
        <v>0</v>
      </c>
      <c r="AA766" s="11" t="n">
        <v>0</v>
      </c>
      <c r="AB766" s="11" t="n">
        <v>0</v>
      </c>
      <c r="AC766" s="11" t="n">
        <v>79.2458</v>
      </c>
      <c r="AD766" s="11" t="n">
        <v>197.9964</v>
      </c>
      <c r="AE766" s="11" t="n">
        <v>158.4022</v>
      </c>
      <c r="AF766" s="11" t="n">
        <v>158.43658</v>
      </c>
      <c r="AG766" s="11" t="n">
        <v>158.44515</v>
      </c>
      <c r="AH766" s="11" t="n">
        <v>0</v>
      </c>
      <c r="AI766" s="11" t="n">
        <v>0</v>
      </c>
      <c r="AJ766" s="11" t="n">
        <v>0</v>
      </c>
      <c r="AK766" s="11" t="n">
        <v>0</v>
      </c>
      <c r="AL766" s="11" t="n">
        <v>0</v>
      </c>
      <c r="AM766" s="11" t="n">
        <v>0</v>
      </c>
      <c r="AN766" s="11" t="n">
        <v>0</v>
      </c>
      <c r="AO766" s="11" t="n">
        <v>0</v>
      </c>
      <c r="AP766" s="11" t="n">
        <v>0</v>
      </c>
      <c r="AQ766" s="11" t="n">
        <v>0</v>
      </c>
      <c r="AR766" s="11" t="n">
        <v>0</v>
      </c>
      <c r="AS766" s="11" t="n">
        <v>0</v>
      </c>
    </row>
    <row r="767" customFormat="false" ht="15" hidden="false" customHeight="false" outlineLevel="0" collapsed="false">
      <c r="A767" s="10" t="s">
        <v>1594</v>
      </c>
      <c r="B767" s="10" t="n">
        <v>1</v>
      </c>
      <c r="C767" s="10" t="s">
        <v>1595</v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2225.042455</v>
      </c>
      <c r="J767" s="11" t="n">
        <v>2325.027888</v>
      </c>
      <c r="K767" s="11" t="n">
        <v>2449.95443</v>
      </c>
      <c r="L767" s="11" t="n">
        <v>2425.05387</v>
      </c>
      <c r="M767" s="11" t="n">
        <v>2425.060116</v>
      </c>
      <c r="N767" s="11" t="n">
        <v>2399.985813</v>
      </c>
      <c r="O767" s="11" t="n">
        <v>2449.939023</v>
      </c>
      <c r="P767" s="11" t="n">
        <v>2598.745248</v>
      </c>
      <c r="Q767" s="11" t="n">
        <v>2546.195985</v>
      </c>
      <c r="R767" s="11" t="n">
        <v>2519.945175</v>
      </c>
      <c r="S767" s="11" t="n">
        <v>2572.49664</v>
      </c>
      <c r="T767" s="11" t="n">
        <v>2572.458116</v>
      </c>
      <c r="U767" s="11" t="n">
        <v>2651.340276</v>
      </c>
      <c r="V767" s="11" t="n">
        <v>2703.80768</v>
      </c>
      <c r="W767" s="11" t="n">
        <v>2703.79323</v>
      </c>
      <c r="X767" s="11" t="n">
        <v>2703.670642</v>
      </c>
      <c r="Y767" s="11" t="n">
        <v>2782.44032</v>
      </c>
      <c r="Z767" s="11" t="n">
        <v>4935.10029</v>
      </c>
      <c r="AA767" s="11" t="n">
        <v>2493.810696</v>
      </c>
      <c r="AB767" s="11" t="n">
        <v>2626.5668</v>
      </c>
      <c r="AC767" s="11" t="n">
        <v>2626.6082</v>
      </c>
      <c r="AD767" s="11" t="n">
        <v>2599.26408</v>
      </c>
      <c r="AE767" s="11" t="n">
        <v>1667.237</v>
      </c>
      <c r="AF767" s="11" t="n">
        <v>0</v>
      </c>
      <c r="AG767" s="11" t="n">
        <v>0</v>
      </c>
      <c r="AH767" s="11" t="n">
        <v>0</v>
      </c>
      <c r="AI767" s="11" t="n">
        <v>0</v>
      </c>
      <c r="AJ767" s="11" t="n">
        <v>0</v>
      </c>
      <c r="AK767" s="11" t="n">
        <v>0</v>
      </c>
      <c r="AL767" s="11" t="n">
        <v>0</v>
      </c>
      <c r="AM767" s="11" t="n">
        <v>0</v>
      </c>
      <c r="AN767" s="11" t="n">
        <v>0</v>
      </c>
      <c r="AO767" s="11" t="n">
        <v>0</v>
      </c>
      <c r="AP767" s="11" t="n">
        <v>0</v>
      </c>
      <c r="AQ767" s="11" t="n">
        <v>0</v>
      </c>
      <c r="AR767" s="11" t="n">
        <v>0</v>
      </c>
      <c r="AS767" s="11" t="n">
        <v>0</v>
      </c>
    </row>
    <row r="768" customFormat="false" ht="15" hidden="false" customHeight="false" outlineLevel="0" collapsed="false">
      <c r="A768" s="10" t="s">
        <v>1596</v>
      </c>
      <c r="B768" s="10" t="n">
        <v>1</v>
      </c>
      <c r="C768" s="10" t="s">
        <v>1597</v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  <c r="P768" s="11" t="n">
        <v>0</v>
      </c>
      <c r="Q768" s="11" t="n">
        <v>0</v>
      </c>
      <c r="R768" s="11" t="n">
        <v>0</v>
      </c>
      <c r="S768" s="11" t="n">
        <v>0</v>
      </c>
      <c r="T768" s="11" t="n">
        <v>0</v>
      </c>
      <c r="U768" s="11" t="n">
        <v>0</v>
      </c>
      <c r="V768" s="11" t="n">
        <v>0</v>
      </c>
      <c r="W768" s="11" t="n">
        <v>0</v>
      </c>
      <c r="X768" s="11" t="n">
        <v>0</v>
      </c>
      <c r="Y768" s="11" t="n">
        <v>0</v>
      </c>
      <c r="Z768" s="11" t="n">
        <v>0</v>
      </c>
      <c r="AA768" s="11" t="n">
        <v>0</v>
      </c>
      <c r="AB768" s="11" t="n">
        <v>0</v>
      </c>
      <c r="AC768" s="11" t="n">
        <v>0</v>
      </c>
      <c r="AD768" s="11" t="n">
        <v>118.79784</v>
      </c>
      <c r="AE768" s="11" t="n">
        <v>118.8506</v>
      </c>
      <c r="AF768" s="11" t="n">
        <v>118.87568</v>
      </c>
      <c r="AG768" s="11" t="n">
        <v>118.78665</v>
      </c>
      <c r="AH768" s="11" t="n">
        <v>118.79704</v>
      </c>
      <c r="AI768" s="11" t="n">
        <v>118.73043</v>
      </c>
      <c r="AJ768" s="11" t="n">
        <v>118.8756</v>
      </c>
      <c r="AK768" s="11" t="n">
        <v>118.796745</v>
      </c>
      <c r="AL768" s="11" t="n">
        <v>118.864584</v>
      </c>
      <c r="AM768" s="11" t="n">
        <v>118.869613</v>
      </c>
      <c r="AN768" s="11" t="n">
        <v>123.095028</v>
      </c>
      <c r="AO768" s="11" t="n">
        <v>0</v>
      </c>
      <c r="AP768" s="11" t="n">
        <v>0</v>
      </c>
      <c r="AQ768" s="11" t="n">
        <v>0</v>
      </c>
      <c r="AR768" s="11" t="n">
        <v>0</v>
      </c>
      <c r="AS768" s="11" t="n">
        <v>0</v>
      </c>
    </row>
    <row r="769" customFormat="false" ht="15" hidden="false" customHeight="false" outlineLevel="0" collapsed="false">
      <c r="A769" s="10" t="s">
        <v>1598</v>
      </c>
      <c r="B769" s="10" t="n">
        <v>1</v>
      </c>
      <c r="C769" s="10" t="s">
        <v>1599</v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  <c r="P769" s="11" t="n">
        <v>0</v>
      </c>
      <c r="Q769" s="11" t="n">
        <v>0</v>
      </c>
      <c r="R769" s="11" t="n">
        <v>0</v>
      </c>
      <c r="S769" s="11" t="n">
        <v>0</v>
      </c>
      <c r="T769" s="11" t="n">
        <v>0</v>
      </c>
      <c r="U769" s="11" t="n">
        <v>0</v>
      </c>
      <c r="V769" s="11" t="n">
        <v>0</v>
      </c>
      <c r="W769" s="11" t="n">
        <v>0</v>
      </c>
      <c r="X769" s="11" t="n">
        <v>0</v>
      </c>
      <c r="Y769" s="11" t="n">
        <v>0</v>
      </c>
      <c r="Z769" s="11" t="n">
        <v>0</v>
      </c>
      <c r="AA769" s="11" t="n">
        <v>0</v>
      </c>
      <c r="AB769" s="11" t="n">
        <v>0</v>
      </c>
      <c r="AC769" s="11" t="n">
        <v>0</v>
      </c>
      <c r="AD769" s="11" t="n">
        <v>0</v>
      </c>
      <c r="AE769" s="11" t="n">
        <v>0</v>
      </c>
      <c r="AF769" s="11" t="n">
        <v>0</v>
      </c>
      <c r="AG769" s="11" t="n">
        <v>0</v>
      </c>
      <c r="AH769" s="11" t="n">
        <v>0</v>
      </c>
      <c r="AI769" s="11" t="n">
        <v>0</v>
      </c>
      <c r="AJ769" s="11" t="n">
        <v>0</v>
      </c>
      <c r="AK769" s="11" t="n">
        <v>0</v>
      </c>
      <c r="AL769" s="11" t="n">
        <v>0</v>
      </c>
      <c r="AM769" s="11" t="n">
        <v>0</v>
      </c>
      <c r="AN769" s="11" t="n">
        <v>0</v>
      </c>
      <c r="AO769" s="11" t="n">
        <v>0</v>
      </c>
      <c r="AP769" s="11" t="n">
        <v>0</v>
      </c>
      <c r="AQ769" s="11" t="n">
        <v>0</v>
      </c>
      <c r="AR769" s="11" t="n">
        <v>0</v>
      </c>
      <c r="AS769" s="11" t="n">
        <v>4819.94064</v>
      </c>
    </row>
    <row r="770" customFormat="false" ht="15" hidden="false" customHeight="false" outlineLevel="0" collapsed="false">
      <c r="A770" s="10" t="s">
        <v>1600</v>
      </c>
      <c r="B770" s="10" t="n">
        <v>1</v>
      </c>
      <c r="C770" s="10" t="s">
        <v>1601</v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  <c r="P770" s="11" t="n">
        <v>0</v>
      </c>
      <c r="Q770" s="11" t="n">
        <v>240.003972</v>
      </c>
      <c r="R770" s="11" t="n">
        <v>240.002655</v>
      </c>
      <c r="S770" s="11" t="n">
        <v>0</v>
      </c>
      <c r="T770" s="11" t="n">
        <v>0</v>
      </c>
      <c r="U770" s="11" t="n">
        <v>0</v>
      </c>
      <c r="V770" s="11" t="n">
        <v>0</v>
      </c>
      <c r="W770" s="11" t="n">
        <v>0</v>
      </c>
      <c r="X770" s="11" t="n">
        <v>0</v>
      </c>
      <c r="Y770" s="11" t="n">
        <v>0</v>
      </c>
      <c r="Z770" s="11" t="n">
        <v>0</v>
      </c>
      <c r="AA770" s="11" t="n">
        <v>0</v>
      </c>
      <c r="AB770" s="11" t="n">
        <v>0</v>
      </c>
      <c r="AC770" s="11" t="n">
        <v>0</v>
      </c>
      <c r="AD770" s="11" t="n">
        <v>0</v>
      </c>
      <c r="AE770" s="11" t="n">
        <v>0</v>
      </c>
      <c r="AF770" s="11" t="n">
        <v>0</v>
      </c>
      <c r="AG770" s="11" t="n">
        <v>0</v>
      </c>
      <c r="AH770" s="11" t="n">
        <v>0</v>
      </c>
      <c r="AI770" s="11" t="n">
        <v>0</v>
      </c>
      <c r="AJ770" s="11" t="n">
        <v>0</v>
      </c>
      <c r="AK770" s="11" t="n">
        <v>0</v>
      </c>
      <c r="AL770" s="11" t="n">
        <v>0</v>
      </c>
      <c r="AM770" s="11" t="n">
        <v>0</v>
      </c>
      <c r="AN770" s="11" t="n">
        <v>0</v>
      </c>
      <c r="AO770" s="11" t="n">
        <v>0</v>
      </c>
      <c r="AP770" s="11" t="n">
        <v>0</v>
      </c>
      <c r="AQ770" s="11" t="n">
        <v>0</v>
      </c>
      <c r="AR770" s="11" t="n">
        <v>0</v>
      </c>
      <c r="AS770" s="11" t="n">
        <v>0</v>
      </c>
    </row>
    <row r="771" customFormat="false" ht="15" hidden="false" customHeight="false" outlineLevel="0" collapsed="false">
      <c r="A771" s="10" t="s">
        <v>1602</v>
      </c>
      <c r="B771" s="10" t="n">
        <v>1</v>
      </c>
      <c r="C771" s="10" t="s">
        <v>1603</v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  <c r="P771" s="11" t="n">
        <v>0</v>
      </c>
      <c r="Q771" s="11" t="n">
        <v>0</v>
      </c>
      <c r="R771" s="11" t="n">
        <v>0</v>
      </c>
      <c r="S771" s="11" t="n">
        <v>0</v>
      </c>
      <c r="T771" s="11" t="n">
        <v>0</v>
      </c>
      <c r="U771" s="11" t="n">
        <v>0</v>
      </c>
      <c r="V771" s="11" t="n">
        <v>0</v>
      </c>
      <c r="W771" s="11" t="n">
        <v>0</v>
      </c>
      <c r="X771" s="11" t="n">
        <v>0</v>
      </c>
      <c r="Y771" s="11" t="n">
        <v>0</v>
      </c>
      <c r="Z771" s="11" t="n">
        <v>0</v>
      </c>
      <c r="AA771" s="11" t="n">
        <v>0</v>
      </c>
      <c r="AB771" s="11" t="n">
        <v>2223.1</v>
      </c>
      <c r="AC771" s="11" t="n">
        <v>2222.9884</v>
      </c>
      <c r="AD771" s="11" t="n">
        <v>2223.07092</v>
      </c>
      <c r="AE771" s="11" t="n">
        <v>2280.091</v>
      </c>
      <c r="AF771" s="11" t="n">
        <v>2222.93662</v>
      </c>
      <c r="AG771" s="11" t="n">
        <v>2222.95335</v>
      </c>
      <c r="AH771" s="11" t="n">
        <v>1994.92561</v>
      </c>
      <c r="AI771" s="11" t="n">
        <v>1938.08322</v>
      </c>
      <c r="AJ771" s="11" t="n">
        <v>1937.9658</v>
      </c>
      <c r="AK771" s="11" t="n">
        <v>1937.952482</v>
      </c>
      <c r="AL771" s="11" t="n">
        <v>2610.068157</v>
      </c>
      <c r="AM771" s="11" t="n">
        <v>2439.074979</v>
      </c>
      <c r="AN771" s="11" t="n">
        <v>2496.036156</v>
      </c>
      <c r="AO771" s="11" t="n">
        <v>2496.0804</v>
      </c>
      <c r="AP771" s="11" t="n">
        <v>2552.948227</v>
      </c>
      <c r="AQ771" s="11" t="n">
        <v>2609.988028</v>
      </c>
      <c r="AR771" s="11" t="n">
        <v>2667.078576</v>
      </c>
      <c r="AS771" s="11" t="n">
        <v>2723.949024</v>
      </c>
    </row>
    <row r="772" customFormat="false" ht="15" hidden="false" customHeight="false" outlineLevel="0" collapsed="false">
      <c r="A772" s="10" t="s">
        <v>1604</v>
      </c>
      <c r="B772" s="10" t="n">
        <v>1</v>
      </c>
      <c r="C772" s="10" t="s">
        <v>1605</v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  <c r="P772" s="11" t="n">
        <v>0</v>
      </c>
      <c r="Q772" s="11" t="n">
        <v>0</v>
      </c>
      <c r="R772" s="11" t="n">
        <v>0</v>
      </c>
      <c r="S772" s="11" t="n">
        <v>0</v>
      </c>
      <c r="T772" s="11" t="n">
        <v>0</v>
      </c>
      <c r="U772" s="11" t="n">
        <v>0</v>
      </c>
      <c r="V772" s="11" t="n">
        <v>0</v>
      </c>
      <c r="W772" s="11" t="n">
        <v>0</v>
      </c>
      <c r="X772" s="11" t="n">
        <v>0</v>
      </c>
      <c r="Y772" s="11" t="n">
        <v>0</v>
      </c>
      <c r="Z772" s="11" t="n">
        <v>0</v>
      </c>
      <c r="AA772" s="11" t="n">
        <v>0</v>
      </c>
      <c r="AB772" s="11" t="n">
        <v>0</v>
      </c>
      <c r="AC772" s="11" t="n">
        <v>0</v>
      </c>
      <c r="AD772" s="11" t="n">
        <v>0</v>
      </c>
      <c r="AE772" s="11" t="n">
        <v>0</v>
      </c>
      <c r="AF772" s="11" t="n">
        <v>0</v>
      </c>
      <c r="AG772" s="11" t="n">
        <v>0</v>
      </c>
      <c r="AH772" s="11" t="n">
        <v>0</v>
      </c>
      <c r="AI772" s="11" t="n">
        <v>0</v>
      </c>
      <c r="AJ772" s="11" t="n">
        <v>8803.21515</v>
      </c>
      <c r="AK772" s="11" t="n">
        <v>8363.106667</v>
      </c>
      <c r="AL772" s="11" t="n">
        <v>8418.107236</v>
      </c>
      <c r="AM772" s="11" t="n">
        <v>7647.757991</v>
      </c>
      <c r="AN772" s="11" t="n">
        <v>8215.127702</v>
      </c>
      <c r="AO772" s="11" t="n">
        <v>8557.42296</v>
      </c>
      <c r="AP772" s="11" t="n">
        <v>8215.28201</v>
      </c>
      <c r="AQ772" s="11" t="n">
        <v>7530.687328</v>
      </c>
      <c r="AR772" s="11" t="n">
        <v>7644.655908</v>
      </c>
      <c r="AS772" s="11" t="n">
        <v>7245.312368</v>
      </c>
    </row>
    <row r="773" customFormat="false" ht="15" hidden="false" customHeight="false" outlineLevel="0" collapsed="false">
      <c r="A773" s="10" t="s">
        <v>1606</v>
      </c>
      <c r="B773" s="10" t="n">
        <v>1</v>
      </c>
      <c r="C773" s="10" t="s">
        <v>1607</v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  <c r="P773" s="11" t="n">
        <v>0</v>
      </c>
      <c r="Q773" s="11" t="n">
        <v>0</v>
      </c>
      <c r="R773" s="11" t="n">
        <v>0</v>
      </c>
      <c r="S773" s="11" t="n">
        <v>0</v>
      </c>
      <c r="T773" s="11" t="n">
        <v>0</v>
      </c>
      <c r="U773" s="11" t="n">
        <v>0</v>
      </c>
      <c r="V773" s="11" t="n">
        <v>0</v>
      </c>
      <c r="W773" s="11" t="n">
        <v>0</v>
      </c>
      <c r="X773" s="11" t="n">
        <v>0</v>
      </c>
      <c r="Y773" s="11" t="n">
        <v>0</v>
      </c>
      <c r="Z773" s="11" t="n">
        <v>0</v>
      </c>
      <c r="AA773" s="11" t="n">
        <v>0</v>
      </c>
      <c r="AB773" s="11" t="n">
        <v>0</v>
      </c>
      <c r="AC773" s="11" t="n">
        <v>0</v>
      </c>
      <c r="AD773" s="11" t="n">
        <v>0</v>
      </c>
      <c r="AE773" s="11" t="n">
        <v>0</v>
      </c>
      <c r="AF773" s="11" t="n">
        <v>0</v>
      </c>
      <c r="AG773" s="11" t="n">
        <v>0</v>
      </c>
      <c r="AH773" s="11" t="n">
        <v>0</v>
      </c>
      <c r="AI773" s="11" t="n">
        <v>0</v>
      </c>
      <c r="AJ773" s="11" t="n">
        <v>0</v>
      </c>
      <c r="AK773" s="11" t="n">
        <v>0</v>
      </c>
      <c r="AL773" s="11" t="n">
        <v>0</v>
      </c>
      <c r="AM773" s="11" t="n">
        <v>0</v>
      </c>
      <c r="AN773" s="11" t="n">
        <v>1049.92818</v>
      </c>
      <c r="AO773" s="11" t="n">
        <v>1329.91992</v>
      </c>
      <c r="AP773" s="11" t="n">
        <v>1364.928274</v>
      </c>
      <c r="AQ773" s="11" t="n">
        <v>1155.004784</v>
      </c>
      <c r="AR773" s="11" t="n">
        <v>1259.973063</v>
      </c>
      <c r="AS773" s="11" t="n">
        <v>1154.930584</v>
      </c>
    </row>
    <row r="774" customFormat="false" ht="15" hidden="false" customHeight="false" outlineLevel="0" collapsed="false">
      <c r="A774" s="10" t="s">
        <v>1608</v>
      </c>
      <c r="B774" s="10" t="n">
        <v>1</v>
      </c>
      <c r="C774" s="10" t="s">
        <v>1609</v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  <c r="P774" s="11" t="n">
        <v>0</v>
      </c>
      <c r="Q774" s="11" t="n">
        <v>0</v>
      </c>
      <c r="R774" s="11" t="n">
        <v>0</v>
      </c>
      <c r="S774" s="11" t="n">
        <v>0</v>
      </c>
      <c r="T774" s="11" t="n">
        <v>0</v>
      </c>
      <c r="U774" s="11" t="n">
        <v>2400.042372</v>
      </c>
      <c r="V774" s="11" t="n">
        <v>2049.981232</v>
      </c>
      <c r="W774" s="11" t="n">
        <v>4075.0239</v>
      </c>
      <c r="X774" s="11" t="n">
        <v>4050.091928</v>
      </c>
      <c r="Y774" s="11" t="n">
        <v>4224.979264</v>
      </c>
      <c r="Z774" s="11" t="n">
        <v>4299.97221</v>
      </c>
      <c r="AA774" s="11" t="n">
        <v>4549.92969</v>
      </c>
      <c r="AB774" s="11" t="n">
        <v>4636.8696</v>
      </c>
      <c r="AC774" s="11" t="n">
        <v>4428.5263</v>
      </c>
      <c r="AD774" s="11" t="n">
        <v>4532.68872</v>
      </c>
      <c r="AE774" s="11" t="n">
        <v>4558.8114</v>
      </c>
      <c r="AF774" s="11" t="n">
        <v>4662.97574</v>
      </c>
      <c r="AG774" s="11" t="n">
        <v>4662.89535</v>
      </c>
      <c r="AH774" s="11" t="n">
        <v>4975.5659</v>
      </c>
      <c r="AI774" s="11" t="n">
        <v>4975.49466</v>
      </c>
      <c r="AJ774" s="11" t="n">
        <v>5001.5808</v>
      </c>
      <c r="AK774" s="11" t="n">
        <v>4949.496013</v>
      </c>
      <c r="AL774" s="11" t="n">
        <v>5105.857555</v>
      </c>
      <c r="AM774" s="11" t="n">
        <v>5157.970106</v>
      </c>
      <c r="AN774" s="11" t="n">
        <v>5347.91004</v>
      </c>
      <c r="AO774" s="11" t="n">
        <v>7291.00512</v>
      </c>
      <c r="AP774" s="11" t="n">
        <v>5384.024582</v>
      </c>
      <c r="AQ774" s="11" t="n">
        <v>7401.924644</v>
      </c>
      <c r="AR774" s="11" t="n">
        <v>7698.142881</v>
      </c>
      <c r="AS774" s="11" t="n">
        <v>7316.193848</v>
      </c>
    </row>
    <row r="775" customFormat="false" ht="15" hidden="false" customHeight="false" outlineLevel="0" collapsed="false">
      <c r="A775" s="10" t="s">
        <v>1610</v>
      </c>
      <c r="B775" s="10" t="n">
        <v>1</v>
      </c>
      <c r="C775" s="10" t="s">
        <v>1611</v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  <c r="P775" s="11" t="n">
        <v>0</v>
      </c>
      <c r="Q775" s="11" t="n">
        <v>0</v>
      </c>
      <c r="R775" s="11" t="n">
        <v>0</v>
      </c>
      <c r="S775" s="11" t="n">
        <v>0</v>
      </c>
      <c r="T775" s="11" t="n">
        <v>0</v>
      </c>
      <c r="U775" s="11" t="n">
        <v>0</v>
      </c>
      <c r="V775" s="11" t="n">
        <v>0</v>
      </c>
      <c r="W775" s="11" t="n">
        <v>0</v>
      </c>
      <c r="X775" s="11" t="n">
        <v>0</v>
      </c>
      <c r="Y775" s="11" t="n">
        <v>0</v>
      </c>
      <c r="Z775" s="11" t="n">
        <v>0</v>
      </c>
      <c r="AA775" s="11" t="n">
        <v>0</v>
      </c>
      <c r="AB775" s="11" t="n">
        <v>0</v>
      </c>
      <c r="AC775" s="11" t="n">
        <v>0</v>
      </c>
      <c r="AD775" s="11" t="n">
        <v>0</v>
      </c>
      <c r="AE775" s="11" t="n">
        <v>0</v>
      </c>
      <c r="AF775" s="11" t="n">
        <v>0</v>
      </c>
      <c r="AG775" s="11" t="n">
        <v>0</v>
      </c>
      <c r="AH775" s="11" t="n">
        <v>0</v>
      </c>
      <c r="AI775" s="11" t="n">
        <v>0</v>
      </c>
      <c r="AJ775" s="11" t="n">
        <v>0</v>
      </c>
      <c r="AK775" s="11" t="n">
        <v>0</v>
      </c>
      <c r="AL775" s="11" t="n">
        <v>0</v>
      </c>
      <c r="AM775" s="11" t="n">
        <v>0</v>
      </c>
      <c r="AN775" s="11" t="n">
        <v>0</v>
      </c>
      <c r="AO775" s="11" t="n">
        <v>0</v>
      </c>
      <c r="AP775" s="11" t="n">
        <v>0</v>
      </c>
      <c r="AQ775" s="11" t="n">
        <v>0</v>
      </c>
      <c r="AR775" s="11" t="n">
        <v>0</v>
      </c>
      <c r="AS775" s="11" t="n">
        <v>2069.914232</v>
      </c>
    </row>
    <row r="776" customFormat="false" ht="15" hidden="false" customHeight="false" outlineLevel="0" collapsed="false">
      <c r="A776" s="10" t="s">
        <v>1612</v>
      </c>
      <c r="B776" s="10" t="n">
        <v>1</v>
      </c>
      <c r="C776" s="10" t="s">
        <v>1613</v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  <c r="P776" s="11" t="n">
        <v>0</v>
      </c>
      <c r="Q776" s="11" t="n">
        <v>0</v>
      </c>
      <c r="R776" s="11" t="n">
        <v>0</v>
      </c>
      <c r="S776" s="11" t="n">
        <v>0</v>
      </c>
      <c r="T776" s="11" t="n">
        <v>0</v>
      </c>
      <c r="U776" s="11" t="n">
        <v>0</v>
      </c>
      <c r="V776" s="11" t="n">
        <v>0</v>
      </c>
      <c r="W776" s="11" t="n">
        <v>0</v>
      </c>
      <c r="X776" s="11" t="n">
        <v>603.41881</v>
      </c>
      <c r="Y776" s="11" t="n">
        <v>0</v>
      </c>
      <c r="Z776" s="11" t="n">
        <v>0</v>
      </c>
      <c r="AA776" s="11" t="n">
        <v>0</v>
      </c>
      <c r="AB776" s="11" t="n">
        <v>0</v>
      </c>
      <c r="AC776" s="11" t="n">
        <v>0</v>
      </c>
      <c r="AD776" s="11" t="n">
        <v>0</v>
      </c>
      <c r="AE776" s="11" t="n">
        <v>0</v>
      </c>
      <c r="AF776" s="11" t="n">
        <v>0</v>
      </c>
      <c r="AG776" s="11" t="n">
        <v>0</v>
      </c>
      <c r="AH776" s="11" t="n">
        <v>12659.96747</v>
      </c>
      <c r="AI776" s="11" t="n">
        <v>0</v>
      </c>
      <c r="AJ776" s="11" t="n">
        <v>0</v>
      </c>
      <c r="AK776" s="11" t="n">
        <v>0</v>
      </c>
      <c r="AL776" s="11" t="n">
        <v>0</v>
      </c>
      <c r="AM776" s="11" t="n">
        <v>0</v>
      </c>
      <c r="AN776" s="11" t="n">
        <v>0</v>
      </c>
      <c r="AO776" s="11" t="n">
        <v>2364.9348</v>
      </c>
      <c r="AP776" s="11" t="n">
        <v>2364.994453</v>
      </c>
      <c r="AQ776" s="11" t="n">
        <v>2545.080408</v>
      </c>
      <c r="AR776" s="11" t="n">
        <v>2365.024311</v>
      </c>
      <c r="AS776" s="11" t="n">
        <v>2499.928544</v>
      </c>
    </row>
    <row r="777" customFormat="false" ht="15" hidden="false" customHeight="false" outlineLevel="0" collapsed="false">
      <c r="A777" s="10" t="s">
        <v>1614</v>
      </c>
      <c r="B777" s="10" t="n">
        <v>1</v>
      </c>
      <c r="C777" s="10" t="s">
        <v>1615</v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  <c r="P777" s="11" t="n">
        <v>0</v>
      </c>
      <c r="Q777" s="11" t="n">
        <v>0</v>
      </c>
      <c r="R777" s="11" t="n">
        <v>0</v>
      </c>
      <c r="S777" s="11" t="n">
        <v>0</v>
      </c>
      <c r="T777" s="11" t="n">
        <v>0</v>
      </c>
      <c r="U777" s="11" t="n">
        <v>3279.4008</v>
      </c>
      <c r="V777" s="11" t="n">
        <v>5185.798128</v>
      </c>
      <c r="W777" s="11" t="n">
        <v>5018.724082</v>
      </c>
      <c r="X777" s="11" t="n">
        <v>6410.808062</v>
      </c>
      <c r="Y777" s="11" t="n">
        <v>5594.549312</v>
      </c>
      <c r="Z777" s="11" t="n">
        <v>5399.60913</v>
      </c>
      <c r="AA777" s="11" t="n">
        <v>5596.504578</v>
      </c>
      <c r="AB777" s="11" t="n">
        <v>2841.6388</v>
      </c>
      <c r="AC777" s="11" t="n">
        <v>0</v>
      </c>
      <c r="AD777" s="11" t="n">
        <v>0</v>
      </c>
      <c r="AE777" s="11" t="n">
        <v>0</v>
      </c>
      <c r="AF777" s="11" t="n">
        <v>0</v>
      </c>
      <c r="AG777" s="11" t="n">
        <v>0</v>
      </c>
      <c r="AH777" s="11" t="n">
        <v>0</v>
      </c>
      <c r="AI777" s="11" t="n">
        <v>0</v>
      </c>
      <c r="AJ777" s="11" t="n">
        <v>0</v>
      </c>
      <c r="AK777" s="11" t="n">
        <v>0</v>
      </c>
      <c r="AL777" s="11" t="n">
        <v>0</v>
      </c>
      <c r="AM777" s="11" t="n">
        <v>0</v>
      </c>
      <c r="AN777" s="11" t="n">
        <v>0</v>
      </c>
      <c r="AO777" s="11" t="n">
        <v>0</v>
      </c>
      <c r="AP777" s="11" t="n">
        <v>0</v>
      </c>
      <c r="AQ777" s="11" t="n">
        <v>0</v>
      </c>
      <c r="AR777" s="11" t="n">
        <v>0</v>
      </c>
      <c r="AS777" s="11" t="n">
        <v>0</v>
      </c>
    </row>
    <row r="778" customFormat="false" ht="15" hidden="false" customHeight="false" outlineLevel="0" collapsed="false">
      <c r="A778" s="10" t="s">
        <v>1616</v>
      </c>
      <c r="B778" s="10" t="n">
        <v>1</v>
      </c>
      <c r="C778" s="10" t="s">
        <v>1617</v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  <c r="P778" s="11" t="n">
        <v>0</v>
      </c>
      <c r="Q778" s="11" t="n">
        <v>0</v>
      </c>
      <c r="R778" s="11" t="n">
        <v>4589.98875</v>
      </c>
      <c r="S778" s="11" t="n">
        <v>9690.0608</v>
      </c>
      <c r="T778" s="11" t="n">
        <v>9350.000185</v>
      </c>
      <c r="U778" s="11" t="n">
        <v>11168.939028</v>
      </c>
      <c r="V778" s="11" t="n">
        <v>11083.923952</v>
      </c>
      <c r="W778" s="11" t="n">
        <v>8636.076198</v>
      </c>
      <c r="X778" s="11" t="n">
        <v>8023.993618</v>
      </c>
      <c r="Y778" s="11" t="n">
        <v>7394.916496</v>
      </c>
      <c r="Z778" s="11" t="n">
        <v>6884.97615</v>
      </c>
      <c r="AA778" s="11" t="n">
        <v>7225.04957</v>
      </c>
      <c r="AB778" s="11" t="n">
        <v>7194.3652</v>
      </c>
      <c r="AC778" s="11" t="n">
        <v>7141.1552</v>
      </c>
      <c r="AD778" s="11" t="n">
        <v>8682.85656</v>
      </c>
      <c r="AE778" s="11" t="n">
        <v>10064.9032</v>
      </c>
      <c r="AF778" s="11" t="n">
        <v>8168.8434</v>
      </c>
      <c r="AG778" s="11" t="n">
        <v>7814.613</v>
      </c>
      <c r="AH778" s="11" t="n">
        <v>7247.55929</v>
      </c>
      <c r="AI778" s="11" t="n">
        <v>7088.03892</v>
      </c>
      <c r="AJ778" s="11" t="n">
        <v>6379.2903</v>
      </c>
      <c r="AK778" s="11" t="n">
        <v>5936.15363</v>
      </c>
      <c r="AL778" s="11" t="n">
        <v>5794.465037</v>
      </c>
      <c r="AM778" s="11" t="n">
        <v>5191.958543</v>
      </c>
      <c r="AN778" s="11" t="n">
        <v>5106.892044</v>
      </c>
      <c r="AO778" s="11" t="n">
        <v>4243.42296</v>
      </c>
      <c r="AP778" s="11" t="n">
        <v>3582.167159</v>
      </c>
      <c r="AQ778" s="11" t="n">
        <v>2039.151824</v>
      </c>
      <c r="AR778" s="11" t="n">
        <v>716.448483</v>
      </c>
      <c r="AS778" s="11" t="n">
        <v>587.878744</v>
      </c>
    </row>
    <row r="779" customFormat="false" ht="15" hidden="false" customHeight="false" outlineLevel="0" collapsed="false">
      <c r="A779" s="10" t="s">
        <v>1618</v>
      </c>
      <c r="B779" s="10" t="n">
        <v>1</v>
      </c>
      <c r="C779" s="10" t="s">
        <v>1619</v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  <c r="P779" s="11" t="n">
        <v>0</v>
      </c>
      <c r="Q779" s="11" t="n">
        <v>0</v>
      </c>
      <c r="R779" s="11" t="n">
        <v>0</v>
      </c>
      <c r="S779" s="11" t="n">
        <v>0</v>
      </c>
      <c r="T779" s="11" t="n">
        <v>0</v>
      </c>
      <c r="U779" s="11" t="n">
        <v>0</v>
      </c>
      <c r="V779" s="11" t="n">
        <v>0</v>
      </c>
      <c r="W779" s="11" t="n">
        <v>0</v>
      </c>
      <c r="X779" s="11" t="n">
        <v>0</v>
      </c>
      <c r="Y779" s="11" t="n">
        <v>0</v>
      </c>
      <c r="Z779" s="11" t="n">
        <v>0</v>
      </c>
      <c r="AA779" s="11" t="n">
        <v>0</v>
      </c>
      <c r="AB779" s="11" t="n">
        <v>0</v>
      </c>
      <c r="AC779" s="11" t="n">
        <v>0</v>
      </c>
      <c r="AD779" s="11" t="n">
        <v>0</v>
      </c>
      <c r="AE779" s="11" t="n">
        <v>0</v>
      </c>
      <c r="AF779" s="11" t="n">
        <v>0</v>
      </c>
      <c r="AG779" s="11" t="n">
        <v>0</v>
      </c>
      <c r="AH779" s="11" t="n">
        <v>0</v>
      </c>
      <c r="AI779" s="11" t="n">
        <v>0</v>
      </c>
      <c r="AJ779" s="11" t="n">
        <v>0</v>
      </c>
      <c r="AK779" s="11" t="n">
        <v>0</v>
      </c>
      <c r="AL779" s="11" t="n">
        <v>0</v>
      </c>
      <c r="AM779" s="11" t="n">
        <v>2949.980532</v>
      </c>
      <c r="AN779" s="11" t="n">
        <v>2365.010636</v>
      </c>
      <c r="AO779" s="11" t="n">
        <v>0</v>
      </c>
      <c r="AP779" s="11" t="n">
        <v>0</v>
      </c>
      <c r="AQ779" s="11" t="n">
        <v>0</v>
      </c>
      <c r="AR779" s="11" t="n">
        <v>0</v>
      </c>
      <c r="AS779" s="11" t="n">
        <v>0</v>
      </c>
    </row>
    <row r="780" customFormat="false" ht="15" hidden="false" customHeight="false" outlineLevel="0" collapsed="false">
      <c r="A780" s="10" t="s">
        <v>1620</v>
      </c>
      <c r="B780" s="10" t="n">
        <v>1</v>
      </c>
      <c r="C780" s="10" t="s">
        <v>1621</v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  <c r="P780" s="11" t="n">
        <v>0</v>
      </c>
      <c r="Q780" s="11" t="n">
        <v>0</v>
      </c>
      <c r="R780" s="11" t="n">
        <v>0</v>
      </c>
      <c r="S780" s="11" t="n">
        <v>0</v>
      </c>
      <c r="T780" s="11" t="n">
        <v>0</v>
      </c>
      <c r="U780" s="11" t="n">
        <v>0</v>
      </c>
      <c r="V780" s="11" t="n">
        <v>0</v>
      </c>
      <c r="W780" s="11" t="n">
        <v>0</v>
      </c>
      <c r="X780" s="11" t="n">
        <v>0</v>
      </c>
      <c r="Y780" s="11" t="n">
        <v>0</v>
      </c>
      <c r="Z780" s="11" t="n">
        <v>0</v>
      </c>
      <c r="AA780" s="11" t="n">
        <v>0</v>
      </c>
      <c r="AB780" s="11" t="n">
        <v>0</v>
      </c>
      <c r="AC780" s="11" t="n">
        <v>0</v>
      </c>
      <c r="AD780" s="11" t="n">
        <v>0</v>
      </c>
      <c r="AE780" s="11" t="n">
        <v>0</v>
      </c>
      <c r="AF780" s="11" t="n">
        <v>0</v>
      </c>
      <c r="AG780" s="11" t="n">
        <v>0</v>
      </c>
      <c r="AH780" s="11" t="n">
        <v>0</v>
      </c>
      <c r="AI780" s="11" t="n">
        <v>0</v>
      </c>
      <c r="AJ780" s="11" t="n">
        <v>0</v>
      </c>
      <c r="AK780" s="11" t="n">
        <v>0</v>
      </c>
      <c r="AL780" s="11" t="n">
        <v>0</v>
      </c>
      <c r="AM780" s="11" t="n">
        <v>0</v>
      </c>
      <c r="AN780" s="11" t="n">
        <v>0</v>
      </c>
      <c r="AO780" s="11" t="n">
        <v>0</v>
      </c>
      <c r="AP780" s="11" t="n">
        <v>0</v>
      </c>
      <c r="AQ780" s="11" t="n">
        <v>0</v>
      </c>
      <c r="AR780" s="11" t="n">
        <v>0</v>
      </c>
      <c r="AS780" s="11" t="n">
        <v>1494.986672</v>
      </c>
    </row>
    <row r="781" customFormat="false" ht="15" hidden="false" customHeight="false" outlineLevel="0" collapsed="false">
      <c r="A781" s="10" t="s">
        <v>1622</v>
      </c>
      <c r="B781" s="10" t="n">
        <v>1</v>
      </c>
      <c r="C781" s="10" t="s">
        <v>1623</v>
      </c>
      <c r="D781" s="11" t="n">
        <v>18352.613016</v>
      </c>
      <c r="E781" s="11" t="n">
        <v>17941.798896</v>
      </c>
      <c r="F781" s="11" t="n">
        <v>15408.061378</v>
      </c>
      <c r="G781" s="11" t="n">
        <v>15339.569319</v>
      </c>
      <c r="H781" s="11" t="n">
        <v>15818.851986</v>
      </c>
      <c r="I781" s="11" t="n">
        <v>15407.995615</v>
      </c>
      <c r="J781" s="11" t="n">
        <v>15476.488392</v>
      </c>
      <c r="K781" s="11" t="n">
        <v>15407.919149</v>
      </c>
      <c r="L781" s="11" t="n">
        <v>15408.02871</v>
      </c>
      <c r="M781" s="11" t="n">
        <v>15544.993086</v>
      </c>
      <c r="N781" s="11" t="n">
        <v>15544.928544</v>
      </c>
      <c r="O781" s="11" t="n">
        <v>15545.041589</v>
      </c>
      <c r="P781" s="11" t="n">
        <v>15544.912527</v>
      </c>
      <c r="Q781" s="11" t="n">
        <v>0</v>
      </c>
      <c r="R781" s="11" t="n">
        <v>0</v>
      </c>
      <c r="S781" s="11" t="n">
        <v>0</v>
      </c>
      <c r="T781" s="11" t="n">
        <v>0</v>
      </c>
      <c r="U781" s="11" t="n">
        <v>0</v>
      </c>
      <c r="V781" s="11" t="n">
        <v>0</v>
      </c>
      <c r="W781" s="11" t="n">
        <v>0</v>
      </c>
      <c r="X781" s="11" t="n">
        <v>0</v>
      </c>
      <c r="Y781" s="11" t="n">
        <v>0</v>
      </c>
      <c r="Z781" s="11" t="n">
        <v>0</v>
      </c>
      <c r="AA781" s="11" t="n">
        <v>0</v>
      </c>
      <c r="AB781" s="11" t="n">
        <v>0</v>
      </c>
      <c r="AC781" s="11" t="n">
        <v>0</v>
      </c>
      <c r="AD781" s="11" t="n">
        <v>0</v>
      </c>
      <c r="AE781" s="11" t="n">
        <v>0</v>
      </c>
      <c r="AF781" s="11" t="n">
        <v>0</v>
      </c>
      <c r="AG781" s="11" t="n">
        <v>0</v>
      </c>
      <c r="AH781" s="11" t="n">
        <v>0</v>
      </c>
      <c r="AI781" s="11" t="n">
        <v>0</v>
      </c>
      <c r="AJ781" s="11" t="n">
        <v>0</v>
      </c>
      <c r="AK781" s="11" t="n">
        <v>0</v>
      </c>
      <c r="AL781" s="11" t="n">
        <v>0</v>
      </c>
      <c r="AM781" s="11" t="n">
        <v>0</v>
      </c>
      <c r="AN781" s="11" t="n">
        <v>0</v>
      </c>
      <c r="AO781" s="11" t="n">
        <v>0</v>
      </c>
      <c r="AP781" s="11" t="n">
        <v>0</v>
      </c>
      <c r="AQ781" s="11" t="n">
        <v>0</v>
      </c>
      <c r="AR781" s="11" t="n">
        <v>0</v>
      </c>
      <c r="AS781" s="11" t="n">
        <v>0</v>
      </c>
    </row>
    <row r="782" customFormat="false" ht="15" hidden="false" customHeight="false" outlineLevel="0" collapsed="false">
      <c r="A782" s="10" t="s">
        <v>1624</v>
      </c>
      <c r="B782" s="10" t="n">
        <v>1</v>
      </c>
      <c r="C782" s="10" t="s">
        <v>1625</v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  <c r="P782" s="11" t="n">
        <v>0</v>
      </c>
      <c r="Q782" s="11" t="n">
        <v>0</v>
      </c>
      <c r="R782" s="11" t="n">
        <v>0</v>
      </c>
      <c r="S782" s="11" t="n">
        <v>0</v>
      </c>
      <c r="T782" s="11" t="n">
        <v>0</v>
      </c>
      <c r="U782" s="11" t="n">
        <v>4883.912124</v>
      </c>
      <c r="V782" s="11" t="n">
        <v>4883.916688</v>
      </c>
      <c r="W782" s="11" t="n">
        <v>6358.028774</v>
      </c>
      <c r="X782" s="11" t="n">
        <v>5588.071616</v>
      </c>
      <c r="Y782" s="11" t="n">
        <v>5302.072336</v>
      </c>
      <c r="Z782" s="11" t="n">
        <v>5653.90527</v>
      </c>
      <c r="AA782" s="11" t="n">
        <v>6423.930084</v>
      </c>
      <c r="AB782" s="11" t="n">
        <v>6006.0924</v>
      </c>
      <c r="AC782" s="11" t="n">
        <v>5060.0291</v>
      </c>
      <c r="AD782" s="11" t="n">
        <v>4077.50112</v>
      </c>
      <c r="AE782" s="11" t="n">
        <v>4077.535</v>
      </c>
      <c r="AF782" s="11" t="n">
        <v>4165.08734</v>
      </c>
      <c r="AG782" s="11" t="n">
        <v>4339.96185</v>
      </c>
      <c r="AH782" s="11" t="n">
        <v>5005.07719</v>
      </c>
      <c r="AI782" s="11" t="n">
        <v>5110.06824</v>
      </c>
      <c r="AJ782" s="11" t="n">
        <v>4987.45515</v>
      </c>
      <c r="AK782" s="11" t="n">
        <v>4095.080354</v>
      </c>
      <c r="AL782" s="11" t="n">
        <v>4217.491536</v>
      </c>
      <c r="AM782" s="11" t="n">
        <v>4917.533385</v>
      </c>
      <c r="AN782" s="11" t="n">
        <v>4737.089754</v>
      </c>
      <c r="AO782" s="11" t="n">
        <v>3974.9196</v>
      </c>
      <c r="AP782" s="11" t="n">
        <v>3938.518823</v>
      </c>
      <c r="AQ782" s="11" t="n">
        <v>4047.428672</v>
      </c>
      <c r="AR782" s="11" t="n">
        <v>4337.81082</v>
      </c>
      <c r="AS782" s="11" t="n">
        <v>4718.956408</v>
      </c>
    </row>
    <row r="783" customFormat="false" ht="15" hidden="false" customHeight="false" outlineLevel="0" collapsed="false">
      <c r="A783" s="10" t="s">
        <v>1626</v>
      </c>
      <c r="B783" s="10" t="n">
        <v>1</v>
      </c>
      <c r="C783" s="10" t="s">
        <v>1627</v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1623.933864</v>
      </c>
      <c r="N783" s="11" t="n">
        <v>1624.081602</v>
      </c>
      <c r="O783" s="11" t="n">
        <v>1596.072422</v>
      </c>
      <c r="P783" s="11" t="n">
        <v>1596.058128</v>
      </c>
      <c r="Q783" s="11" t="n">
        <v>1623.9585</v>
      </c>
      <c r="R783" s="11" t="n">
        <v>1623.94629</v>
      </c>
      <c r="S783" s="11" t="n">
        <v>1679.92832</v>
      </c>
      <c r="T783" s="11" t="n">
        <v>1708.076922</v>
      </c>
      <c r="U783" s="11" t="n">
        <v>1792.063572</v>
      </c>
      <c r="V783" s="11" t="n">
        <v>1791.975728</v>
      </c>
      <c r="W783" s="11" t="n">
        <v>1707.940674</v>
      </c>
      <c r="X783" s="11" t="n">
        <v>1763.99104</v>
      </c>
      <c r="Y783" s="11" t="n">
        <v>1820.012656</v>
      </c>
      <c r="Z783" s="11" t="n">
        <v>1763.94987</v>
      </c>
      <c r="AA783" s="11" t="n">
        <v>1763.919818</v>
      </c>
      <c r="AB783" s="11" t="n">
        <v>1896.7696</v>
      </c>
      <c r="AC783" s="11" t="n">
        <v>1896.7667</v>
      </c>
      <c r="AD783" s="11" t="n">
        <v>1896.68304</v>
      </c>
      <c r="AE783" s="11" t="n">
        <v>1959.958</v>
      </c>
      <c r="AF783" s="11" t="n">
        <v>1988.07996</v>
      </c>
      <c r="AG783" s="11" t="n">
        <v>2043.92355</v>
      </c>
      <c r="AH783" s="11" t="n">
        <v>1959.96319</v>
      </c>
      <c r="AI783" s="11" t="n">
        <v>1931.93235</v>
      </c>
      <c r="AJ783" s="11" t="n">
        <v>1959.9798</v>
      </c>
      <c r="AK783" s="11" t="n">
        <v>2240.009322</v>
      </c>
      <c r="AL783" s="11" t="n">
        <v>2240.083796</v>
      </c>
      <c r="AM783" s="11" t="n">
        <v>2184.071785</v>
      </c>
      <c r="AN783" s="11" t="n">
        <v>2322.427342</v>
      </c>
      <c r="AO783" s="11" t="n">
        <v>2467.608</v>
      </c>
      <c r="AP783" s="11" t="n">
        <v>2612.702317</v>
      </c>
      <c r="AQ783" s="11" t="n">
        <v>2612.619418</v>
      </c>
      <c r="AR783" s="11" t="n">
        <v>2786.8617</v>
      </c>
      <c r="AS783" s="11" t="n">
        <v>2641.691504</v>
      </c>
    </row>
    <row r="784" customFormat="false" ht="15" hidden="false" customHeight="false" outlineLevel="0" collapsed="false">
      <c r="A784" s="10" t="s">
        <v>1628</v>
      </c>
      <c r="B784" s="10" t="n">
        <v>1</v>
      </c>
      <c r="C784" s="10" t="s">
        <v>1629</v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  <c r="P784" s="11" t="n">
        <v>0</v>
      </c>
      <c r="Q784" s="11" t="n">
        <v>0</v>
      </c>
      <c r="R784" s="11" t="n">
        <v>0</v>
      </c>
      <c r="S784" s="11" t="n">
        <v>0</v>
      </c>
      <c r="T784" s="11" t="n">
        <v>0</v>
      </c>
      <c r="U784" s="11" t="n">
        <v>0</v>
      </c>
      <c r="V784" s="11" t="n">
        <v>7199.966096</v>
      </c>
      <c r="W784" s="11" t="n">
        <v>7200.002082</v>
      </c>
      <c r="X784" s="11" t="n">
        <v>7200.075928</v>
      </c>
      <c r="Y784" s="11" t="n">
        <v>7200.065488</v>
      </c>
      <c r="Z784" s="11" t="n">
        <v>7200.09111</v>
      </c>
      <c r="AA784" s="11" t="n">
        <v>7199.957674</v>
      </c>
      <c r="AB784" s="11" t="n">
        <v>7199.9488</v>
      </c>
      <c r="AC784" s="11" t="n">
        <v>7200.0763</v>
      </c>
      <c r="AD784" s="11" t="n">
        <v>7199.92476</v>
      </c>
      <c r="AE784" s="11" t="n">
        <v>7199.9576</v>
      </c>
      <c r="AF784" s="11" t="n">
        <v>7200.0838</v>
      </c>
      <c r="AG784" s="11" t="n">
        <v>7199.90625</v>
      </c>
      <c r="AH784" s="11" t="n">
        <v>5363.91192</v>
      </c>
      <c r="AI784" s="11" t="n">
        <v>4859.93286</v>
      </c>
      <c r="AJ784" s="11" t="n">
        <v>5147.9739</v>
      </c>
      <c r="AK784" s="11" t="n">
        <v>5327.987968</v>
      </c>
      <c r="AL784" s="11" t="n">
        <v>5471.989823</v>
      </c>
      <c r="AM784" s="11" t="n">
        <v>5616.004757</v>
      </c>
      <c r="AN784" s="11" t="n">
        <v>5898.217224</v>
      </c>
      <c r="AO784" s="11" t="n">
        <v>5972.81928</v>
      </c>
      <c r="AP784" s="11" t="n">
        <v>0</v>
      </c>
      <c r="AQ784" s="11" t="n">
        <v>0</v>
      </c>
      <c r="AR784" s="11" t="n">
        <v>0</v>
      </c>
      <c r="AS784" s="1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AE7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12" t="s">
        <v>19</v>
      </c>
      <c r="B1" s="12" t="s">
        <v>34</v>
      </c>
      <c r="C1" s="12" t="s">
        <v>35</v>
      </c>
      <c r="D1" s="12" t="s">
        <v>36</v>
      </c>
      <c r="E1" s="12" t="s">
        <v>37</v>
      </c>
      <c r="F1" s="12" t="s">
        <v>38</v>
      </c>
      <c r="G1" s="12" t="s">
        <v>39</v>
      </c>
      <c r="H1" s="12" t="s">
        <v>40</v>
      </c>
      <c r="I1" s="12" t="s">
        <v>41</v>
      </c>
      <c r="J1" s="12" t="s">
        <v>42</v>
      </c>
      <c r="K1" s="12" t="s">
        <v>43</v>
      </c>
      <c r="L1" s="12" t="s">
        <v>44</v>
      </c>
      <c r="M1" s="12" t="s">
        <v>45</v>
      </c>
      <c r="N1" s="12" t="s">
        <v>46</v>
      </c>
      <c r="O1" s="12" t="s">
        <v>47</v>
      </c>
      <c r="P1" s="12" t="s">
        <v>48</v>
      </c>
      <c r="Q1" s="12" t="s">
        <v>49</v>
      </c>
      <c r="R1" s="12" t="s">
        <v>50</v>
      </c>
      <c r="S1" s="12" t="s">
        <v>51</v>
      </c>
      <c r="T1" s="12" t="s">
        <v>52</v>
      </c>
      <c r="U1" s="12" t="s">
        <v>53</v>
      </c>
      <c r="V1" s="12" t="s">
        <v>54</v>
      </c>
      <c r="W1" s="12" t="s">
        <v>55</v>
      </c>
      <c r="X1" s="12" t="s">
        <v>56</v>
      </c>
      <c r="Y1" s="12" t="s">
        <v>57</v>
      </c>
      <c r="Z1" s="12" t="s">
        <v>58</v>
      </c>
      <c r="AA1" s="12" t="s">
        <v>59</v>
      </c>
      <c r="AB1" s="12" t="s">
        <v>60</v>
      </c>
      <c r="AC1" s="12" t="s">
        <v>61</v>
      </c>
      <c r="AD1" s="12" t="s">
        <v>62</v>
      </c>
      <c r="AE1" s="12" t="s">
        <v>63</v>
      </c>
    </row>
    <row r="2" customFormat="false" ht="15" hidden="false" customHeight="false" outlineLevel="0" collapsed="false">
      <c r="A2" s="10" t="s">
        <v>64</v>
      </c>
      <c r="B2" s="13" t="str">
        <f aca="false">IFERROR(IF('MRR Conglomerado'!D2=0,"",ROUND('MRR Conglomerado'!P2/'MRR Conglomerado'!D2,3)),"")</f>
        <v/>
      </c>
      <c r="C2" s="13" t="str">
        <f aca="false">IFERROR(IF('MRR Conglomerado'!E2=0,"",ROUND('MRR Conglomerado'!Q2/'MRR Conglomerado'!E2,3)),"")</f>
        <v/>
      </c>
      <c r="D2" s="13" t="str">
        <f aca="false">IFERROR(IF('MRR Conglomerado'!F2=0,"",ROUND('MRR Conglomerado'!R2/'MRR Conglomerado'!F2,3)),"")</f>
        <v/>
      </c>
      <c r="E2" s="13" t="str">
        <f aca="false">IFERROR(IF('MRR Conglomerado'!G2=0,"",ROUND('MRR Conglomerado'!S2/'MRR Conglomerado'!G2,3)),"")</f>
        <v/>
      </c>
      <c r="F2" s="13" t="str">
        <f aca="false">IFERROR(IF('MRR Conglomerado'!H2=0,"",ROUND('MRR Conglomerado'!T2/'MRR Conglomerado'!H2,3)),"")</f>
        <v/>
      </c>
      <c r="G2" s="13" t="str">
        <f aca="false">IFERROR(IF('MRR Conglomerado'!I2=0,"",ROUND('MRR Conglomerado'!U2/'MRR Conglomerado'!I2,3)),"")</f>
        <v/>
      </c>
      <c r="H2" s="13" t="str">
        <f aca="false">IFERROR(IF('MRR Conglomerado'!J2=0,"",ROUND('MRR Conglomerado'!V2/'MRR Conglomerado'!J2,3)),"")</f>
        <v/>
      </c>
      <c r="I2" s="13" t="str">
        <f aca="false">IFERROR(IF('MRR Conglomerado'!K2=0,"",ROUND('MRR Conglomerado'!W2/'MRR Conglomerado'!K2,3)),"")</f>
        <v/>
      </c>
      <c r="J2" s="13" t="str">
        <f aca="false">IFERROR(IF('MRR Conglomerado'!L2=0,"",ROUND('MRR Conglomerado'!X2/'MRR Conglomerado'!L2,3)),"")</f>
        <v/>
      </c>
      <c r="K2" s="13" t="str">
        <f aca="false">IFERROR(IF('MRR Conglomerado'!M2=0,"",ROUND('MRR Conglomerado'!Y2/'MRR Conglomerado'!M2,3)),"")</f>
        <v/>
      </c>
      <c r="L2" s="13" t="str">
        <f aca="false">IFERROR(IF('MRR Conglomerado'!N2=0,"",ROUND('MRR Conglomerado'!Z2/'MRR Conglomerado'!N2,3)),"")</f>
        <v/>
      </c>
      <c r="M2" s="13" t="str">
        <f aca="false">IFERROR(IF('MRR Conglomerado'!O2=0,"",ROUND('MRR Conglomerado'!AA2/'MRR Conglomerado'!O2,3)),"")</f>
        <v/>
      </c>
      <c r="N2" s="13" t="str">
        <f aca="false">IFERROR(IF('MRR Conglomerado'!P2=0,"",ROUND('MRR Conglomerado'!AB2/'MRR Conglomerado'!P2,3)),"")</f>
        <v/>
      </c>
      <c r="O2" s="13" t="str">
        <f aca="false">IFERROR(IF('MRR Conglomerado'!Q2=0,"",ROUND('MRR Conglomerado'!AC2/'MRR Conglomerado'!Q2,3)),"")</f>
        <v/>
      </c>
      <c r="P2" s="13" t="str">
        <f aca="false">IFERROR(IF('MRR Conglomerado'!R2=0,"",ROUND('MRR Conglomerado'!AD2/'MRR Conglomerado'!R2,3)),"")</f>
        <v/>
      </c>
      <c r="Q2" s="13" t="str">
        <f aca="false">IFERROR(IF('MRR Conglomerado'!S2=0,"",ROUND('MRR Conglomerado'!AE2/'MRR Conglomerado'!S2,3)),"")</f>
        <v/>
      </c>
      <c r="R2" s="13" t="str">
        <f aca="false">IFERROR(IF('MRR Conglomerado'!T2=0,"",ROUND('MRR Conglomerado'!AF2/'MRR Conglomerado'!T2,3)),"")</f>
        <v/>
      </c>
      <c r="S2" s="13" t="str">
        <f aca="false">IFERROR(IF('MRR Conglomerado'!U2=0,"",ROUND('MRR Conglomerado'!AG2/'MRR Conglomerado'!U2,3)),"")</f>
        <v/>
      </c>
      <c r="T2" s="13" t="str">
        <f aca="false">IFERROR(IF('MRR Conglomerado'!V2=0,"",ROUND('MRR Conglomerado'!AH2/'MRR Conglomerado'!V2,3)),"")</f>
        <v/>
      </c>
      <c r="U2" s="13" t="str">
        <f aca="false">IFERROR(IF('MRR Conglomerado'!W2=0,"",ROUND('MRR Conglomerado'!AI2/'MRR Conglomerado'!W2,3)),"")</f>
        <v/>
      </c>
      <c r="V2" s="13" t="str">
        <f aca="false">IFERROR(IF('MRR Conglomerado'!X2=0,"",ROUND('MRR Conglomerado'!AJ2/'MRR Conglomerado'!X2,3)),"")</f>
        <v/>
      </c>
      <c r="W2" s="13" t="str">
        <f aca="false">IFERROR(IF('MRR Conglomerado'!Y2=0,"",ROUND('MRR Conglomerado'!AK2/'MRR Conglomerado'!Y2,3)),"")</f>
        <v/>
      </c>
      <c r="X2" s="13" t="str">
        <f aca="false">IFERROR(IF('MRR Conglomerado'!Z2=0,"",ROUND('MRR Conglomerado'!AL2/'MRR Conglomerado'!Z2,3)),"")</f>
        <v/>
      </c>
      <c r="Y2" s="13" t="str">
        <f aca="false">IFERROR(IF('MRR Conglomerado'!AA2=0,"",ROUND('MRR Conglomerado'!AM2/'MRR Conglomerado'!AA2,3)),"")</f>
        <v/>
      </c>
      <c r="Z2" s="13" t="str">
        <f aca="false">IFERROR(IF('MRR Conglomerado'!AB2=0,"",ROUND('MRR Conglomerado'!AN2/'MRR Conglomerado'!AB2,3)),"")</f>
        <v/>
      </c>
      <c r="AA2" s="13" t="str">
        <f aca="false">IFERROR(IF('MRR Conglomerado'!AC2=0,"",ROUND('MRR Conglomerado'!AO2/'MRR Conglomerado'!AC2,3)),"")</f>
        <v/>
      </c>
      <c r="AB2" s="13" t="str">
        <f aca="false">IFERROR(IF('MRR Conglomerado'!AD2=0,"",ROUND('MRR Conglomerado'!AP2/'MRR Conglomerado'!AD2,3)),"")</f>
        <v/>
      </c>
      <c r="AC2" s="13" t="str">
        <f aca="false">IFERROR(IF('MRR Conglomerado'!AE2=0,"",ROUND('MRR Conglomerado'!AQ2/'MRR Conglomerado'!AE2,3)),"")</f>
        <v/>
      </c>
      <c r="AD2" s="13" t="str">
        <f aca="false">IFERROR(IF('MRR Conglomerado'!AF2=0,"",ROUND('MRR Conglomerado'!AR2/'MRR Conglomerado'!AF2,3)),"")</f>
        <v/>
      </c>
      <c r="AE2" s="13" t="str">
        <f aca="false">IFERROR(IF('MRR Conglomerado'!AG2=0,"",ROUND('MRR Conglomerado'!AS2/'MRR Conglomerado'!AG2,3)),"")</f>
        <v/>
      </c>
    </row>
    <row r="3" customFormat="false" ht="15" hidden="false" customHeight="false" outlineLevel="0" collapsed="false">
      <c r="A3" s="10" t="s">
        <v>66</v>
      </c>
      <c r="B3" s="13" t="str">
        <f aca="false">IFERROR(IF('MRR Conglomerado'!D3=0,"",ROUND('MRR Conglomerado'!P3/'MRR Conglomerado'!D3,3)),"")</f>
        <v/>
      </c>
      <c r="C3" s="13" t="str">
        <f aca="false">IFERROR(IF('MRR Conglomerado'!E3=0,"",ROUND('MRR Conglomerado'!Q3/'MRR Conglomerado'!E3,3)),"")</f>
        <v/>
      </c>
      <c r="D3" s="13" t="str">
        <f aca="false">IFERROR(IF('MRR Conglomerado'!F3=0,"",ROUND('MRR Conglomerado'!R3/'MRR Conglomerado'!F3,3)),"")</f>
        <v/>
      </c>
      <c r="E3" s="13" t="str">
        <f aca="false">IFERROR(IF('MRR Conglomerado'!G3=0,"",ROUND('MRR Conglomerado'!S3/'MRR Conglomerado'!G3,3)),"")</f>
        <v/>
      </c>
      <c r="F3" s="13" t="str">
        <f aca="false">IFERROR(IF('MRR Conglomerado'!H3=0,"",ROUND('MRR Conglomerado'!T3/'MRR Conglomerado'!H3,3)),"")</f>
        <v/>
      </c>
      <c r="G3" s="13" t="str">
        <f aca="false">IFERROR(IF('MRR Conglomerado'!I3=0,"",ROUND('MRR Conglomerado'!U3/'MRR Conglomerado'!I3,3)),"")</f>
        <v/>
      </c>
      <c r="H3" s="13" t="str">
        <f aca="false">IFERROR(IF('MRR Conglomerado'!J3=0,"",ROUND('MRR Conglomerado'!V3/'MRR Conglomerado'!J3,3)),"")</f>
        <v/>
      </c>
      <c r="I3" s="13" t="str">
        <f aca="false">IFERROR(IF('MRR Conglomerado'!K3=0,"",ROUND('MRR Conglomerado'!W3/'MRR Conglomerado'!K3,3)),"")</f>
        <v/>
      </c>
      <c r="J3" s="13" t="str">
        <f aca="false">IFERROR(IF('MRR Conglomerado'!L3=0,"",ROUND('MRR Conglomerado'!X3/'MRR Conglomerado'!L3,3)),"")</f>
        <v/>
      </c>
      <c r="K3" s="13" t="str">
        <f aca="false">IFERROR(IF('MRR Conglomerado'!M3=0,"",ROUND('MRR Conglomerado'!Y3/'MRR Conglomerado'!M3,3)),"")</f>
        <v/>
      </c>
      <c r="L3" s="13" t="str">
        <f aca="false">IFERROR(IF('MRR Conglomerado'!N3=0,"",ROUND('MRR Conglomerado'!Z3/'MRR Conglomerado'!N3,3)),"")</f>
        <v/>
      </c>
      <c r="M3" s="13" t="str">
        <f aca="false">IFERROR(IF('MRR Conglomerado'!O3=0,"",ROUND('MRR Conglomerado'!AA3/'MRR Conglomerado'!O3,3)),"")</f>
        <v/>
      </c>
      <c r="N3" s="13" t="str">
        <f aca="false">IFERROR(IF('MRR Conglomerado'!P3=0,"",ROUND('MRR Conglomerado'!AB3/'MRR Conglomerado'!P3,3)),"")</f>
        <v/>
      </c>
      <c r="O3" s="13" t="str">
        <f aca="false">IFERROR(IF('MRR Conglomerado'!Q3=0,"",ROUND('MRR Conglomerado'!AC3/'MRR Conglomerado'!Q3,3)),"")</f>
        <v/>
      </c>
      <c r="P3" s="13" t="str">
        <f aca="false">IFERROR(IF('MRR Conglomerado'!R3=0,"",ROUND('MRR Conglomerado'!AD3/'MRR Conglomerado'!R3,3)),"")</f>
        <v/>
      </c>
      <c r="Q3" s="13" t="str">
        <f aca="false">IFERROR(IF('MRR Conglomerado'!S3=0,"",ROUND('MRR Conglomerado'!AE3/'MRR Conglomerado'!S3,3)),"")</f>
        <v/>
      </c>
      <c r="R3" s="13" t="str">
        <f aca="false">IFERROR(IF('MRR Conglomerado'!T3=0,"",ROUND('MRR Conglomerado'!AF3/'MRR Conglomerado'!T3,3)),"")</f>
        <v/>
      </c>
      <c r="S3" s="13" t="str">
        <f aca="false">IFERROR(IF('MRR Conglomerado'!U3=0,"",ROUND('MRR Conglomerado'!AG3/'MRR Conglomerado'!U3,3)),"")</f>
        <v/>
      </c>
      <c r="T3" s="13" t="str">
        <f aca="false">IFERROR(IF('MRR Conglomerado'!V3=0,"",ROUND('MRR Conglomerado'!AH3/'MRR Conglomerado'!V3,3)),"")</f>
        <v/>
      </c>
      <c r="U3" s="13" t="str">
        <f aca="false">IFERROR(IF('MRR Conglomerado'!W3=0,"",ROUND('MRR Conglomerado'!AI3/'MRR Conglomerado'!W3,3)),"")</f>
        <v/>
      </c>
      <c r="V3" s="13" t="str">
        <f aca="false">IFERROR(IF('MRR Conglomerado'!X3=0,"",ROUND('MRR Conglomerado'!AJ3/'MRR Conglomerado'!X3,3)),"")</f>
        <v/>
      </c>
      <c r="W3" s="13" t="str">
        <f aca="false">IFERROR(IF('MRR Conglomerado'!Y3=0,"",ROUND('MRR Conglomerado'!AK3/'MRR Conglomerado'!Y3,3)),"")</f>
        <v/>
      </c>
      <c r="X3" s="13" t="str">
        <f aca="false">IFERROR(IF('MRR Conglomerado'!Z3=0,"",ROUND('MRR Conglomerado'!AL3/'MRR Conglomerado'!Z3,3)),"")</f>
        <v/>
      </c>
      <c r="Y3" s="13" t="str">
        <f aca="false">IFERROR(IF('MRR Conglomerado'!AA3=0,"",ROUND('MRR Conglomerado'!AM3/'MRR Conglomerado'!AA3,3)),"")</f>
        <v/>
      </c>
      <c r="Z3" s="13" t="str">
        <f aca="false">IFERROR(IF('MRR Conglomerado'!AB3=0,"",ROUND('MRR Conglomerado'!AN3/'MRR Conglomerado'!AB3,3)),"")</f>
        <v/>
      </c>
      <c r="AA3" s="13" t="n">
        <f aca="false">IFERROR(IF('MRR Conglomerado'!AC3=0,"",ROUND('MRR Conglomerado'!AO3/'MRR Conglomerado'!AC3,3)),"")</f>
        <v>1.532</v>
      </c>
      <c r="AB3" s="13" t="n">
        <f aca="false">IFERROR(IF('MRR Conglomerado'!AD3=0,"",ROUND('MRR Conglomerado'!AP3/'MRR Conglomerado'!AD3,3)),"")</f>
        <v>1.937</v>
      </c>
      <c r="AC3" s="13" t="n">
        <f aca="false">IFERROR(IF('MRR Conglomerado'!AE3=0,"",ROUND('MRR Conglomerado'!AQ3/'MRR Conglomerado'!AE3,3)),"")</f>
        <v>1.751</v>
      </c>
      <c r="AD3" s="13" t="n">
        <f aca="false">IFERROR(IF('MRR Conglomerado'!AF3=0,"",ROUND('MRR Conglomerado'!AR3/'MRR Conglomerado'!AF3,3)),"")</f>
        <v>1.554</v>
      </c>
      <c r="AE3" s="13" t="n">
        <f aca="false">IFERROR(IF('MRR Conglomerado'!AG3=0,"",ROUND('MRR Conglomerado'!AS3/'MRR Conglomerado'!AG3,3)),"")</f>
        <v>1.87</v>
      </c>
    </row>
    <row r="4" customFormat="false" ht="15" hidden="false" customHeight="false" outlineLevel="0" collapsed="false">
      <c r="A4" s="10" t="s">
        <v>68</v>
      </c>
      <c r="B4" s="13" t="str">
        <f aca="false">IFERROR(IF('MRR Conglomerado'!D4=0,"",ROUND('MRR Conglomerado'!P4/'MRR Conglomerado'!D4,3)),"")</f>
        <v/>
      </c>
      <c r="C4" s="13" t="str">
        <f aca="false">IFERROR(IF('MRR Conglomerado'!E4=0,"",ROUND('MRR Conglomerado'!Q4/'MRR Conglomerado'!E4,3)),"")</f>
        <v/>
      </c>
      <c r="D4" s="13" t="str">
        <f aca="false">IFERROR(IF('MRR Conglomerado'!F4=0,"",ROUND('MRR Conglomerado'!R4/'MRR Conglomerado'!F4,3)),"")</f>
        <v/>
      </c>
      <c r="E4" s="13" t="str">
        <f aca="false">IFERROR(IF('MRR Conglomerado'!G4=0,"",ROUND('MRR Conglomerado'!S4/'MRR Conglomerado'!G4,3)),"")</f>
        <v/>
      </c>
      <c r="F4" s="13" t="str">
        <f aca="false">IFERROR(IF('MRR Conglomerado'!H4=0,"",ROUND('MRR Conglomerado'!T4/'MRR Conglomerado'!H4,3)),"")</f>
        <v/>
      </c>
      <c r="G4" s="13" t="str">
        <f aca="false">IFERROR(IF('MRR Conglomerado'!I4=0,"",ROUND('MRR Conglomerado'!U4/'MRR Conglomerado'!I4,3)),"")</f>
        <v/>
      </c>
      <c r="H4" s="13" t="str">
        <f aca="false">IFERROR(IF('MRR Conglomerado'!J4=0,"",ROUND('MRR Conglomerado'!V4/'MRR Conglomerado'!J4,3)),"")</f>
        <v/>
      </c>
      <c r="I4" s="13" t="n">
        <f aca="false">IFERROR(IF('MRR Conglomerado'!K4=0,"",ROUND('MRR Conglomerado'!W4/'MRR Conglomerado'!K4,3)),"")</f>
        <v>-0</v>
      </c>
      <c r="J4" s="13" t="str">
        <f aca="false">IFERROR(IF('MRR Conglomerado'!L4=0,"",ROUND('MRR Conglomerado'!X4/'MRR Conglomerado'!L4,3)),"")</f>
        <v/>
      </c>
      <c r="K4" s="13" t="str">
        <f aca="false">IFERROR(IF('MRR Conglomerado'!M4=0,"",ROUND('MRR Conglomerado'!Y4/'MRR Conglomerado'!M4,3)),"")</f>
        <v/>
      </c>
      <c r="L4" s="13" t="str">
        <f aca="false">IFERROR(IF('MRR Conglomerado'!N4=0,"",ROUND('MRR Conglomerado'!Z4/'MRR Conglomerado'!N4,3)),"")</f>
        <v/>
      </c>
      <c r="M4" s="13" t="str">
        <f aca="false">IFERROR(IF('MRR Conglomerado'!O4=0,"",ROUND('MRR Conglomerado'!AA4/'MRR Conglomerado'!O4,3)),"")</f>
        <v/>
      </c>
      <c r="N4" s="13" t="str">
        <f aca="false">IFERROR(IF('MRR Conglomerado'!P4=0,"",ROUND('MRR Conglomerado'!AB4/'MRR Conglomerado'!P4,3)),"")</f>
        <v/>
      </c>
      <c r="O4" s="13" t="str">
        <f aca="false">IFERROR(IF('MRR Conglomerado'!Q4=0,"",ROUND('MRR Conglomerado'!AC4/'MRR Conglomerado'!Q4,3)),"")</f>
        <v/>
      </c>
      <c r="P4" s="13" t="str">
        <f aca="false">IFERROR(IF('MRR Conglomerado'!R4=0,"",ROUND('MRR Conglomerado'!AD4/'MRR Conglomerado'!R4,3)),"")</f>
        <v/>
      </c>
      <c r="Q4" s="13" t="str">
        <f aca="false">IFERROR(IF('MRR Conglomerado'!S4=0,"",ROUND('MRR Conglomerado'!AE4/'MRR Conglomerado'!S4,3)),"")</f>
        <v/>
      </c>
      <c r="R4" s="13" t="str">
        <f aca="false">IFERROR(IF('MRR Conglomerado'!T4=0,"",ROUND('MRR Conglomerado'!AF4/'MRR Conglomerado'!T4,3)),"")</f>
        <v/>
      </c>
      <c r="S4" s="13" t="str">
        <f aca="false">IFERROR(IF('MRR Conglomerado'!U4=0,"",ROUND('MRR Conglomerado'!AG4/'MRR Conglomerado'!U4,3)),"")</f>
        <v/>
      </c>
      <c r="T4" s="13" t="str">
        <f aca="false">IFERROR(IF('MRR Conglomerado'!V4=0,"",ROUND('MRR Conglomerado'!AH4/'MRR Conglomerado'!V4,3)),"")</f>
        <v/>
      </c>
      <c r="U4" s="13" t="str">
        <f aca="false">IFERROR(IF('MRR Conglomerado'!W4=0,"",ROUND('MRR Conglomerado'!AI4/'MRR Conglomerado'!W4,3)),"")</f>
        <v/>
      </c>
      <c r="V4" s="13" t="str">
        <f aca="false">IFERROR(IF('MRR Conglomerado'!X4=0,"",ROUND('MRR Conglomerado'!AJ4/'MRR Conglomerado'!X4,3)),"")</f>
        <v/>
      </c>
      <c r="W4" s="13" t="str">
        <f aca="false">IFERROR(IF('MRR Conglomerado'!Y4=0,"",ROUND('MRR Conglomerado'!AK4/'MRR Conglomerado'!Y4,3)),"")</f>
        <v/>
      </c>
      <c r="X4" s="13" t="str">
        <f aca="false">IFERROR(IF('MRR Conglomerado'!Z4=0,"",ROUND('MRR Conglomerado'!AL4/'MRR Conglomerado'!Z4,3)),"")</f>
        <v/>
      </c>
      <c r="Y4" s="13" t="str">
        <f aca="false">IFERROR(IF('MRR Conglomerado'!AA4=0,"",ROUND('MRR Conglomerado'!AM4/'MRR Conglomerado'!AA4,3)),"")</f>
        <v/>
      </c>
      <c r="Z4" s="13" t="str">
        <f aca="false">IFERROR(IF('MRR Conglomerado'!AB4=0,"",ROUND('MRR Conglomerado'!AN4/'MRR Conglomerado'!AB4,3)),"")</f>
        <v/>
      </c>
      <c r="AA4" s="13" t="str">
        <f aca="false">IFERROR(IF('MRR Conglomerado'!AC4=0,"",ROUND('MRR Conglomerado'!AO4/'MRR Conglomerado'!AC4,3)),"")</f>
        <v/>
      </c>
      <c r="AB4" s="13" t="str">
        <f aca="false">IFERROR(IF('MRR Conglomerado'!AD4=0,"",ROUND('MRR Conglomerado'!AP4/'MRR Conglomerado'!AD4,3)),"")</f>
        <v/>
      </c>
      <c r="AC4" s="13" t="str">
        <f aca="false">IFERROR(IF('MRR Conglomerado'!AE4=0,"",ROUND('MRR Conglomerado'!AQ4/'MRR Conglomerado'!AE4,3)),"")</f>
        <v/>
      </c>
      <c r="AD4" s="13" t="str">
        <f aca="false">IFERROR(IF('MRR Conglomerado'!AF4=0,"",ROUND('MRR Conglomerado'!AR4/'MRR Conglomerado'!AF4,3)),"")</f>
        <v/>
      </c>
      <c r="AE4" s="13" t="str">
        <f aca="false">IFERROR(IF('MRR Conglomerado'!AG4=0,"",ROUND('MRR Conglomerado'!AS4/'MRR Conglomerado'!AG4,3)),"")</f>
        <v/>
      </c>
    </row>
    <row r="5" customFormat="false" ht="15" hidden="false" customHeight="false" outlineLevel="0" collapsed="false">
      <c r="A5" s="10" t="s">
        <v>70</v>
      </c>
      <c r="B5" s="13" t="str">
        <f aca="false">IFERROR(IF('MRR Conglomerado'!D5=0,"",ROUND('MRR Conglomerado'!P5/'MRR Conglomerado'!D5,3)),"")</f>
        <v/>
      </c>
      <c r="C5" s="13" t="str">
        <f aca="false">IFERROR(IF('MRR Conglomerado'!E5=0,"",ROUND('MRR Conglomerado'!Q5/'MRR Conglomerado'!E5,3)),"")</f>
        <v/>
      </c>
      <c r="D5" s="13" t="str">
        <f aca="false">IFERROR(IF('MRR Conglomerado'!F5=0,"",ROUND('MRR Conglomerado'!R5/'MRR Conglomerado'!F5,3)),"")</f>
        <v/>
      </c>
      <c r="E5" s="13" t="str">
        <f aca="false">IFERROR(IF('MRR Conglomerado'!G5=0,"",ROUND('MRR Conglomerado'!S5/'MRR Conglomerado'!G5,3)),"")</f>
        <v/>
      </c>
      <c r="F5" s="13" t="str">
        <f aca="false">IFERROR(IF('MRR Conglomerado'!H5=0,"",ROUND('MRR Conglomerado'!T5/'MRR Conglomerado'!H5,3)),"")</f>
        <v/>
      </c>
      <c r="G5" s="13" t="str">
        <f aca="false">IFERROR(IF('MRR Conglomerado'!I5=0,"",ROUND('MRR Conglomerado'!U5/'MRR Conglomerado'!I5,3)),"")</f>
        <v/>
      </c>
      <c r="H5" s="13" t="str">
        <f aca="false">IFERROR(IF('MRR Conglomerado'!J5=0,"",ROUND('MRR Conglomerado'!V5/'MRR Conglomerado'!J5,3)),"")</f>
        <v/>
      </c>
      <c r="I5" s="13" t="str">
        <f aca="false">IFERROR(IF('MRR Conglomerado'!K5=0,"",ROUND('MRR Conglomerado'!W5/'MRR Conglomerado'!K5,3)),"")</f>
        <v/>
      </c>
      <c r="J5" s="13" t="str">
        <f aca="false">IFERROR(IF('MRR Conglomerado'!L5=0,"",ROUND('MRR Conglomerado'!X5/'MRR Conglomerado'!L5,3)),"")</f>
        <v/>
      </c>
      <c r="K5" s="13" t="str">
        <f aca="false">IFERROR(IF('MRR Conglomerado'!M5=0,"",ROUND('MRR Conglomerado'!Y5/'MRR Conglomerado'!M5,3)),"")</f>
        <v/>
      </c>
      <c r="L5" s="13" t="str">
        <f aca="false">IFERROR(IF('MRR Conglomerado'!N5=0,"",ROUND('MRR Conglomerado'!Z5/'MRR Conglomerado'!N5,3)),"")</f>
        <v/>
      </c>
      <c r="M5" s="13" t="str">
        <f aca="false">IFERROR(IF('MRR Conglomerado'!O5=0,"",ROUND('MRR Conglomerado'!AA5/'MRR Conglomerado'!O5,3)),"")</f>
        <v/>
      </c>
      <c r="N5" s="13" t="str">
        <f aca="false">IFERROR(IF('MRR Conglomerado'!P5=0,"",ROUND('MRR Conglomerado'!AB5/'MRR Conglomerado'!P5,3)),"")</f>
        <v/>
      </c>
      <c r="O5" s="13" t="str">
        <f aca="false">IFERROR(IF('MRR Conglomerado'!Q5=0,"",ROUND('MRR Conglomerado'!AC5/'MRR Conglomerado'!Q5,3)),"")</f>
        <v/>
      </c>
      <c r="P5" s="13" t="str">
        <f aca="false">IFERROR(IF('MRR Conglomerado'!R5=0,"",ROUND('MRR Conglomerado'!AD5/'MRR Conglomerado'!R5,3)),"")</f>
        <v/>
      </c>
      <c r="Q5" s="13" t="str">
        <f aca="false">IFERROR(IF('MRR Conglomerado'!S5=0,"",ROUND('MRR Conglomerado'!AE5/'MRR Conglomerado'!S5,3)),"")</f>
        <v/>
      </c>
      <c r="R5" s="13" t="str">
        <f aca="false">IFERROR(IF('MRR Conglomerado'!T5=0,"",ROUND('MRR Conglomerado'!AF5/'MRR Conglomerado'!T5,3)),"")</f>
        <v/>
      </c>
      <c r="S5" s="13" t="str">
        <f aca="false">IFERROR(IF('MRR Conglomerado'!U5=0,"",ROUND('MRR Conglomerado'!AG5/'MRR Conglomerado'!U5,3)),"")</f>
        <v/>
      </c>
      <c r="T5" s="13" t="str">
        <f aca="false">IFERROR(IF('MRR Conglomerado'!V5=0,"",ROUND('MRR Conglomerado'!AH5/'MRR Conglomerado'!V5,3)),"")</f>
        <v/>
      </c>
      <c r="U5" s="13" t="str">
        <f aca="false">IFERROR(IF('MRR Conglomerado'!W5=0,"",ROUND('MRR Conglomerado'!AI5/'MRR Conglomerado'!W5,3)),"")</f>
        <v/>
      </c>
      <c r="V5" s="13" t="str">
        <f aca="false">IFERROR(IF('MRR Conglomerado'!X5=0,"",ROUND('MRR Conglomerado'!AJ5/'MRR Conglomerado'!X5,3)),"")</f>
        <v/>
      </c>
      <c r="W5" s="13" t="str">
        <f aca="false">IFERROR(IF('MRR Conglomerado'!Y5=0,"",ROUND('MRR Conglomerado'!AK5/'MRR Conglomerado'!Y5,3)),"")</f>
        <v/>
      </c>
      <c r="X5" s="13" t="str">
        <f aca="false">IFERROR(IF('MRR Conglomerado'!Z5=0,"",ROUND('MRR Conglomerado'!AL5/'MRR Conglomerado'!Z5,3)),"")</f>
        <v/>
      </c>
      <c r="Y5" s="13" t="str">
        <f aca="false">IFERROR(IF('MRR Conglomerado'!AA5=0,"",ROUND('MRR Conglomerado'!AM5/'MRR Conglomerado'!AA5,3)),"")</f>
        <v/>
      </c>
      <c r="Z5" s="13" t="str">
        <f aca="false">IFERROR(IF('MRR Conglomerado'!AB5=0,"",ROUND('MRR Conglomerado'!AN5/'MRR Conglomerado'!AB5,3)),"")</f>
        <v/>
      </c>
      <c r="AA5" s="13" t="str">
        <f aca="false">IFERROR(IF('MRR Conglomerado'!AC5=0,"",ROUND('MRR Conglomerado'!AO5/'MRR Conglomerado'!AC5,3)),"")</f>
        <v/>
      </c>
      <c r="AB5" s="13" t="str">
        <f aca="false">IFERROR(IF('MRR Conglomerado'!AD5=0,"",ROUND('MRR Conglomerado'!AP5/'MRR Conglomerado'!AD5,3)),"")</f>
        <v/>
      </c>
      <c r="AC5" s="13" t="str">
        <f aca="false">IFERROR(IF('MRR Conglomerado'!AE5=0,"",ROUND('MRR Conglomerado'!AQ5/'MRR Conglomerado'!AE5,3)),"")</f>
        <v/>
      </c>
      <c r="AD5" s="13" t="str">
        <f aca="false">IFERROR(IF('MRR Conglomerado'!AF5=0,"",ROUND('MRR Conglomerado'!AR5/'MRR Conglomerado'!AF5,3)),"")</f>
        <v/>
      </c>
      <c r="AE5" s="13" t="str">
        <f aca="false">IFERROR(IF('MRR Conglomerado'!AG5=0,"",ROUND('MRR Conglomerado'!AS5/'MRR Conglomerado'!AG5,3)),"")</f>
        <v/>
      </c>
    </row>
    <row r="6" customFormat="false" ht="15" hidden="false" customHeight="false" outlineLevel="0" collapsed="false">
      <c r="A6" s="10" t="s">
        <v>72</v>
      </c>
      <c r="B6" s="13" t="str">
        <f aca="false">IFERROR(IF('MRR Conglomerado'!D6=0,"",ROUND('MRR Conglomerado'!P6/'MRR Conglomerado'!D6,3)),"")</f>
        <v/>
      </c>
      <c r="C6" s="13" t="str">
        <f aca="false">IFERROR(IF('MRR Conglomerado'!E6=0,"",ROUND('MRR Conglomerado'!Q6/'MRR Conglomerado'!E6,3)),"")</f>
        <v/>
      </c>
      <c r="D6" s="13" t="str">
        <f aca="false">IFERROR(IF('MRR Conglomerado'!F6=0,"",ROUND('MRR Conglomerado'!R6/'MRR Conglomerado'!F6,3)),"")</f>
        <v/>
      </c>
      <c r="E6" s="13" t="str">
        <f aca="false">IFERROR(IF('MRR Conglomerado'!G6=0,"",ROUND('MRR Conglomerado'!S6/'MRR Conglomerado'!G6,3)),"")</f>
        <v/>
      </c>
      <c r="F6" s="13" t="str">
        <f aca="false">IFERROR(IF('MRR Conglomerado'!H6=0,"",ROUND('MRR Conglomerado'!T6/'MRR Conglomerado'!H6,3)),"")</f>
        <v/>
      </c>
      <c r="G6" s="13" t="str">
        <f aca="false">IFERROR(IF('MRR Conglomerado'!I6=0,"",ROUND('MRR Conglomerado'!U6/'MRR Conglomerado'!I6,3)),"")</f>
        <v/>
      </c>
      <c r="H6" s="13" t="str">
        <f aca="false">IFERROR(IF('MRR Conglomerado'!J6=0,"",ROUND('MRR Conglomerado'!V6/'MRR Conglomerado'!J6,3)),"")</f>
        <v/>
      </c>
      <c r="I6" s="13" t="str">
        <f aca="false">IFERROR(IF('MRR Conglomerado'!K6=0,"",ROUND('MRR Conglomerado'!W6/'MRR Conglomerado'!K6,3)),"")</f>
        <v/>
      </c>
      <c r="J6" s="13" t="str">
        <f aca="false">IFERROR(IF('MRR Conglomerado'!L6=0,"",ROUND('MRR Conglomerado'!X6/'MRR Conglomerado'!L6,3)),"")</f>
        <v/>
      </c>
      <c r="K6" s="13" t="str">
        <f aca="false">IFERROR(IF('MRR Conglomerado'!M6=0,"",ROUND('MRR Conglomerado'!Y6/'MRR Conglomerado'!M6,3)),"")</f>
        <v/>
      </c>
      <c r="L6" s="13" t="str">
        <f aca="false">IFERROR(IF('MRR Conglomerado'!N6=0,"",ROUND('MRR Conglomerado'!Z6/'MRR Conglomerado'!N6,3)),"")</f>
        <v/>
      </c>
      <c r="M6" s="13" t="str">
        <f aca="false">IFERROR(IF('MRR Conglomerado'!O6=0,"",ROUND('MRR Conglomerado'!AA6/'MRR Conglomerado'!O6,3)),"")</f>
        <v/>
      </c>
      <c r="N6" s="13" t="str">
        <f aca="false">IFERROR(IF('MRR Conglomerado'!P6=0,"",ROUND('MRR Conglomerado'!AB6/'MRR Conglomerado'!P6,3)),"")</f>
        <v/>
      </c>
      <c r="O6" s="13" t="str">
        <f aca="false">IFERROR(IF('MRR Conglomerado'!Q6=0,"",ROUND('MRR Conglomerado'!AC6/'MRR Conglomerado'!Q6,3)),"")</f>
        <v/>
      </c>
      <c r="P6" s="13" t="str">
        <f aca="false">IFERROR(IF('MRR Conglomerado'!R6=0,"",ROUND('MRR Conglomerado'!AD6/'MRR Conglomerado'!R6,3)),"")</f>
        <v/>
      </c>
      <c r="Q6" s="13" t="str">
        <f aca="false">IFERROR(IF('MRR Conglomerado'!S6=0,"",ROUND('MRR Conglomerado'!AE6/'MRR Conglomerado'!S6,3)),"")</f>
        <v/>
      </c>
      <c r="R6" s="13" t="str">
        <f aca="false">IFERROR(IF('MRR Conglomerado'!T6=0,"",ROUND('MRR Conglomerado'!AF6/'MRR Conglomerado'!T6,3)),"")</f>
        <v/>
      </c>
      <c r="S6" s="13" t="str">
        <f aca="false">IFERROR(IF('MRR Conglomerado'!U6=0,"",ROUND('MRR Conglomerado'!AG6/'MRR Conglomerado'!U6,3)),"")</f>
        <v/>
      </c>
      <c r="T6" s="13" t="str">
        <f aca="false">IFERROR(IF('MRR Conglomerado'!V6=0,"",ROUND('MRR Conglomerado'!AH6/'MRR Conglomerado'!V6,3)),"")</f>
        <v/>
      </c>
      <c r="U6" s="13" t="str">
        <f aca="false">IFERROR(IF('MRR Conglomerado'!W6=0,"",ROUND('MRR Conglomerado'!AI6/'MRR Conglomerado'!W6,3)),"")</f>
        <v/>
      </c>
      <c r="V6" s="13" t="str">
        <f aca="false">IFERROR(IF('MRR Conglomerado'!X6=0,"",ROUND('MRR Conglomerado'!AJ6/'MRR Conglomerado'!X6,3)),"")</f>
        <v/>
      </c>
      <c r="W6" s="13" t="str">
        <f aca="false">IFERROR(IF('MRR Conglomerado'!Y6=0,"",ROUND('MRR Conglomerado'!AK6/'MRR Conglomerado'!Y6,3)),"")</f>
        <v/>
      </c>
      <c r="X6" s="13" t="str">
        <f aca="false">IFERROR(IF('MRR Conglomerado'!Z6=0,"",ROUND('MRR Conglomerado'!AL6/'MRR Conglomerado'!Z6,3)),"")</f>
        <v/>
      </c>
      <c r="Y6" s="13" t="str">
        <f aca="false">IFERROR(IF('MRR Conglomerado'!AA6=0,"",ROUND('MRR Conglomerado'!AM6/'MRR Conglomerado'!AA6,3)),"")</f>
        <v/>
      </c>
      <c r="Z6" s="13" t="str">
        <f aca="false">IFERROR(IF('MRR Conglomerado'!AB6=0,"",ROUND('MRR Conglomerado'!AN6/'MRR Conglomerado'!AB6,3)),"")</f>
        <v/>
      </c>
      <c r="AA6" s="13" t="str">
        <f aca="false">IFERROR(IF('MRR Conglomerado'!AC6=0,"",ROUND('MRR Conglomerado'!AO6/'MRR Conglomerado'!AC6,3)),"")</f>
        <v/>
      </c>
      <c r="AB6" s="13" t="str">
        <f aca="false">IFERROR(IF('MRR Conglomerado'!AD6=0,"",ROUND('MRR Conglomerado'!AP6/'MRR Conglomerado'!AD6,3)),"")</f>
        <v/>
      </c>
      <c r="AC6" s="13" t="str">
        <f aca="false">IFERROR(IF('MRR Conglomerado'!AE6=0,"",ROUND('MRR Conglomerado'!AQ6/'MRR Conglomerado'!AE6,3)),"")</f>
        <v/>
      </c>
      <c r="AD6" s="13" t="str">
        <f aca="false">IFERROR(IF('MRR Conglomerado'!AF6=0,"",ROUND('MRR Conglomerado'!AR6/'MRR Conglomerado'!AF6,3)),"")</f>
        <v/>
      </c>
      <c r="AE6" s="13" t="str">
        <f aca="false">IFERROR(IF('MRR Conglomerado'!AG6=0,"",ROUND('MRR Conglomerado'!AS6/'MRR Conglomerado'!AG6,3)),"")</f>
        <v/>
      </c>
    </row>
    <row r="7" customFormat="false" ht="15" hidden="false" customHeight="false" outlineLevel="0" collapsed="false">
      <c r="A7" s="10" t="s">
        <v>74</v>
      </c>
      <c r="B7" s="13" t="str">
        <f aca="false">IFERROR(IF('MRR Conglomerado'!D7=0,"",ROUND('MRR Conglomerado'!P7/'MRR Conglomerado'!D7,3)),"")</f>
        <v/>
      </c>
      <c r="C7" s="13" t="str">
        <f aca="false">IFERROR(IF('MRR Conglomerado'!E7=0,"",ROUND('MRR Conglomerado'!Q7/'MRR Conglomerado'!E7,3)),"")</f>
        <v/>
      </c>
      <c r="D7" s="13" t="str">
        <f aca="false">IFERROR(IF('MRR Conglomerado'!F7=0,"",ROUND('MRR Conglomerado'!R7/'MRR Conglomerado'!F7,3)),"")</f>
        <v/>
      </c>
      <c r="E7" s="13" t="str">
        <f aca="false">IFERROR(IF('MRR Conglomerado'!G7=0,"",ROUND('MRR Conglomerado'!S7/'MRR Conglomerado'!G7,3)),"")</f>
        <v/>
      </c>
      <c r="F7" s="13" t="str">
        <f aca="false">IFERROR(IF('MRR Conglomerado'!H7=0,"",ROUND('MRR Conglomerado'!T7/'MRR Conglomerado'!H7,3)),"")</f>
        <v/>
      </c>
      <c r="G7" s="13" t="str">
        <f aca="false">IFERROR(IF('MRR Conglomerado'!I7=0,"",ROUND('MRR Conglomerado'!U7/'MRR Conglomerado'!I7,3)),"")</f>
        <v/>
      </c>
      <c r="H7" s="13" t="str">
        <f aca="false">IFERROR(IF('MRR Conglomerado'!J7=0,"",ROUND('MRR Conglomerado'!V7/'MRR Conglomerado'!J7,3)),"")</f>
        <v/>
      </c>
      <c r="I7" s="13" t="str">
        <f aca="false">IFERROR(IF('MRR Conglomerado'!K7=0,"",ROUND('MRR Conglomerado'!W7/'MRR Conglomerado'!K7,3)),"")</f>
        <v/>
      </c>
      <c r="J7" s="13" t="str">
        <f aca="false">IFERROR(IF('MRR Conglomerado'!L7=0,"",ROUND('MRR Conglomerado'!X7/'MRR Conglomerado'!L7,3)),"")</f>
        <v/>
      </c>
      <c r="K7" s="13" t="str">
        <f aca="false">IFERROR(IF('MRR Conglomerado'!M7=0,"",ROUND('MRR Conglomerado'!Y7/'MRR Conglomerado'!M7,3)),"")</f>
        <v/>
      </c>
      <c r="L7" s="13" t="str">
        <f aca="false">IFERROR(IF('MRR Conglomerado'!N7=0,"",ROUND('MRR Conglomerado'!Z7/'MRR Conglomerado'!N7,3)),"")</f>
        <v/>
      </c>
      <c r="M7" s="13" t="str">
        <f aca="false">IFERROR(IF('MRR Conglomerado'!O7=0,"",ROUND('MRR Conglomerado'!AA7/'MRR Conglomerado'!O7,3)),"")</f>
        <v/>
      </c>
      <c r="N7" s="13" t="str">
        <f aca="false">IFERROR(IF('MRR Conglomerado'!P7=0,"",ROUND('MRR Conglomerado'!AB7/'MRR Conglomerado'!P7,3)),"")</f>
        <v/>
      </c>
      <c r="O7" s="13" t="str">
        <f aca="false">IFERROR(IF('MRR Conglomerado'!Q7=0,"",ROUND('MRR Conglomerado'!AC7/'MRR Conglomerado'!Q7,3)),"")</f>
        <v/>
      </c>
      <c r="P7" s="13" t="str">
        <f aca="false">IFERROR(IF('MRR Conglomerado'!R7=0,"",ROUND('MRR Conglomerado'!AD7/'MRR Conglomerado'!R7,3)),"")</f>
        <v/>
      </c>
      <c r="Q7" s="13" t="str">
        <f aca="false">IFERROR(IF('MRR Conglomerado'!S7=0,"",ROUND('MRR Conglomerado'!AE7/'MRR Conglomerado'!S7,3)),"")</f>
        <v/>
      </c>
      <c r="R7" s="13" t="str">
        <f aca="false">IFERROR(IF('MRR Conglomerado'!T7=0,"",ROUND('MRR Conglomerado'!AF7/'MRR Conglomerado'!T7,3)),"")</f>
        <v/>
      </c>
      <c r="S7" s="13" t="str">
        <f aca="false">IFERROR(IF('MRR Conglomerado'!U7=0,"",ROUND('MRR Conglomerado'!AG7/'MRR Conglomerado'!U7,3)),"")</f>
        <v/>
      </c>
      <c r="T7" s="13" t="str">
        <f aca="false">IFERROR(IF('MRR Conglomerado'!V7=0,"",ROUND('MRR Conglomerado'!AH7/'MRR Conglomerado'!V7,3)),"")</f>
        <v/>
      </c>
      <c r="U7" s="13" t="str">
        <f aca="false">IFERROR(IF('MRR Conglomerado'!W7=0,"",ROUND('MRR Conglomerado'!AI7/'MRR Conglomerado'!W7,3)),"")</f>
        <v/>
      </c>
      <c r="V7" s="13" t="n">
        <f aca="false">IFERROR(IF('MRR Conglomerado'!X7=0,"",ROUND('MRR Conglomerado'!AJ7/'MRR Conglomerado'!X7,3)),"")</f>
        <v>0.94</v>
      </c>
      <c r="W7" s="13" t="n">
        <f aca="false">IFERROR(IF('MRR Conglomerado'!Y7=0,"",ROUND('MRR Conglomerado'!AK7/'MRR Conglomerado'!Y7,3)),"")</f>
        <v>0.901</v>
      </c>
      <c r="X7" s="13" t="n">
        <f aca="false">IFERROR(IF('MRR Conglomerado'!Z7=0,"",ROUND('MRR Conglomerado'!AL7/'MRR Conglomerado'!Z7,3)),"")</f>
        <v>0.858</v>
      </c>
      <c r="Y7" s="13" t="n">
        <f aca="false">IFERROR(IF('MRR Conglomerado'!AA7=0,"",ROUND('MRR Conglomerado'!AM7/'MRR Conglomerado'!AA7,3)),"")</f>
        <v>0.851</v>
      </c>
      <c r="Z7" s="13" t="n">
        <f aca="false">IFERROR(IF('MRR Conglomerado'!AB7=0,"",ROUND('MRR Conglomerado'!AN7/'MRR Conglomerado'!AB7,3)),"")</f>
        <v>0.847</v>
      </c>
      <c r="AA7" s="13" t="n">
        <f aca="false">IFERROR(IF('MRR Conglomerado'!AC7=0,"",ROUND('MRR Conglomerado'!AO7/'MRR Conglomerado'!AC7,3)),"")</f>
        <v>0.885</v>
      </c>
      <c r="AB7" s="13" t="n">
        <f aca="false">IFERROR(IF('MRR Conglomerado'!AD7=0,"",ROUND('MRR Conglomerado'!AP7/'MRR Conglomerado'!AD7,3)),"")</f>
        <v>0.893</v>
      </c>
      <c r="AC7" s="13" t="n">
        <f aca="false">IFERROR(IF('MRR Conglomerado'!AE7=0,"",ROUND('MRR Conglomerado'!AQ7/'MRR Conglomerado'!AE7,3)),"")</f>
        <v>0.893</v>
      </c>
      <c r="AD7" s="13" t="n">
        <f aca="false">IFERROR(IF('MRR Conglomerado'!AF7=0,"",ROUND('MRR Conglomerado'!AR7/'MRR Conglomerado'!AF7,3)),"")</f>
        <v>0.864</v>
      </c>
      <c r="AE7" s="13" t="n">
        <f aca="false">IFERROR(IF('MRR Conglomerado'!AG7=0,"",ROUND('MRR Conglomerado'!AS7/'MRR Conglomerado'!AG7,3)),"")</f>
        <v>0.864</v>
      </c>
    </row>
    <row r="8" customFormat="false" ht="15" hidden="false" customHeight="false" outlineLevel="0" collapsed="false">
      <c r="A8" s="10" t="s">
        <v>76</v>
      </c>
      <c r="B8" s="13" t="str">
        <f aca="false">IFERROR(IF('MRR Conglomerado'!D8=0,"",ROUND('MRR Conglomerado'!P8/'MRR Conglomerado'!D8,3)),"")</f>
        <v/>
      </c>
      <c r="C8" s="13" t="str">
        <f aca="false">IFERROR(IF('MRR Conglomerado'!E8=0,"",ROUND('MRR Conglomerado'!Q8/'MRR Conglomerado'!E8,3)),"")</f>
        <v/>
      </c>
      <c r="D8" s="13" t="str">
        <f aca="false">IFERROR(IF('MRR Conglomerado'!F8=0,"",ROUND('MRR Conglomerado'!R8/'MRR Conglomerado'!F8,3)),"")</f>
        <v/>
      </c>
      <c r="E8" s="13" t="str">
        <f aca="false">IFERROR(IF('MRR Conglomerado'!G8=0,"",ROUND('MRR Conglomerado'!S8/'MRR Conglomerado'!G8,3)),"")</f>
        <v/>
      </c>
      <c r="F8" s="13" t="str">
        <f aca="false">IFERROR(IF('MRR Conglomerado'!H8=0,"",ROUND('MRR Conglomerado'!T8/'MRR Conglomerado'!H8,3)),"")</f>
        <v/>
      </c>
      <c r="G8" s="13" t="str">
        <f aca="false">IFERROR(IF('MRR Conglomerado'!I8=0,"",ROUND('MRR Conglomerado'!U8/'MRR Conglomerado'!I8,3)),"")</f>
        <v/>
      </c>
      <c r="H8" s="13" t="n">
        <f aca="false">IFERROR(IF('MRR Conglomerado'!J8=0,"",ROUND('MRR Conglomerado'!V8/'MRR Conglomerado'!J8,3)),"")</f>
        <v>1.05</v>
      </c>
      <c r="I8" s="13" t="n">
        <f aca="false">IFERROR(IF('MRR Conglomerado'!K8=0,"",ROUND('MRR Conglomerado'!W8/'MRR Conglomerado'!K8,3)),"")</f>
        <v>1.05</v>
      </c>
      <c r="J8" s="13" t="n">
        <f aca="false">IFERROR(IF('MRR Conglomerado'!L8=0,"",ROUND('MRR Conglomerado'!X8/'MRR Conglomerado'!L8,3)),"")</f>
        <v>1.05</v>
      </c>
      <c r="K8" s="13" t="n">
        <f aca="false">IFERROR(IF('MRR Conglomerado'!M8=0,"",ROUND('MRR Conglomerado'!Y8/'MRR Conglomerado'!M8,3)),"")</f>
        <v>1.049</v>
      </c>
      <c r="L8" s="13" t="n">
        <f aca="false">IFERROR(IF('MRR Conglomerado'!N8=0,"",ROUND('MRR Conglomerado'!Z8/'MRR Conglomerado'!N8,3)),"")</f>
        <v>1.05</v>
      </c>
      <c r="M8" s="13" t="n">
        <f aca="false">IFERROR(IF('MRR Conglomerado'!O8=0,"",ROUND('MRR Conglomerado'!AA8/'MRR Conglomerado'!O8,3)),"")</f>
        <v>1.05</v>
      </c>
      <c r="N8" s="13" t="n">
        <f aca="false">IFERROR(IF('MRR Conglomerado'!P8=0,"",ROUND('MRR Conglomerado'!AB8/'MRR Conglomerado'!P8,3)),"")</f>
        <v>0</v>
      </c>
      <c r="O8" s="13" t="n">
        <f aca="false">IFERROR(IF('MRR Conglomerado'!Q8=0,"",ROUND('MRR Conglomerado'!AC8/'MRR Conglomerado'!Q8,3)),"")</f>
        <v>0</v>
      </c>
      <c r="P8" s="13" t="n">
        <f aca="false">IFERROR(IF('MRR Conglomerado'!R8=0,"",ROUND('MRR Conglomerado'!AD8/'MRR Conglomerado'!R8,3)),"")</f>
        <v>0.715</v>
      </c>
      <c r="Q8" s="13" t="n">
        <f aca="false">IFERROR(IF('MRR Conglomerado'!S8=0,"",ROUND('MRR Conglomerado'!AE8/'MRR Conglomerado'!S8,3)),"")</f>
        <v>0.715</v>
      </c>
      <c r="R8" s="13" t="n">
        <f aca="false">IFERROR(IF('MRR Conglomerado'!T8=0,"",ROUND('MRR Conglomerado'!AF8/'MRR Conglomerado'!T8,3)),"")</f>
        <v>0.715</v>
      </c>
      <c r="S8" s="13" t="n">
        <f aca="false">IFERROR(IF('MRR Conglomerado'!U8=0,"",ROUND('MRR Conglomerado'!AG8/'MRR Conglomerado'!U8,3)),"")</f>
        <v>0.715</v>
      </c>
      <c r="T8" s="13" t="n">
        <f aca="false">IFERROR(IF('MRR Conglomerado'!V8=0,"",ROUND('MRR Conglomerado'!AH8/'MRR Conglomerado'!V8,3)),"")</f>
        <v>0</v>
      </c>
      <c r="U8" s="13" t="n">
        <f aca="false">IFERROR(IF('MRR Conglomerado'!W8=0,"",ROUND('MRR Conglomerado'!AI8/'MRR Conglomerado'!W8,3)),"")</f>
        <v>0</v>
      </c>
      <c r="V8" s="13" t="n">
        <f aca="false">IFERROR(IF('MRR Conglomerado'!X8=0,"",ROUND('MRR Conglomerado'!AJ8/'MRR Conglomerado'!X8,3)),"")</f>
        <v>0</v>
      </c>
      <c r="W8" s="13" t="n">
        <f aca="false">IFERROR(IF('MRR Conglomerado'!Y8=0,"",ROUND('MRR Conglomerado'!AK8/'MRR Conglomerado'!Y8,3)),"")</f>
        <v>0</v>
      </c>
      <c r="X8" s="13" t="n">
        <f aca="false">IFERROR(IF('MRR Conglomerado'!Z8=0,"",ROUND('MRR Conglomerado'!AL8/'MRR Conglomerado'!Z8,3)),"")</f>
        <v>0</v>
      </c>
      <c r="Y8" s="13" t="n">
        <f aca="false">IFERROR(IF('MRR Conglomerado'!AA8=0,"",ROUND('MRR Conglomerado'!AM8/'MRR Conglomerado'!AA8,3)),"")</f>
        <v>0</v>
      </c>
      <c r="Z8" s="13" t="str">
        <f aca="false">IFERROR(IF('MRR Conglomerado'!AB8=0,"",ROUND('MRR Conglomerado'!AN8/'MRR Conglomerado'!AB8,3)),"")</f>
        <v/>
      </c>
      <c r="AA8" s="13" t="str">
        <f aca="false">IFERROR(IF('MRR Conglomerado'!AC8=0,"",ROUND('MRR Conglomerado'!AO8/'MRR Conglomerado'!AC8,3)),"")</f>
        <v/>
      </c>
      <c r="AB8" s="13" t="n">
        <f aca="false">IFERROR(IF('MRR Conglomerado'!AD8=0,"",ROUND('MRR Conglomerado'!AP8/'MRR Conglomerado'!AD8,3)),"")</f>
        <v>0</v>
      </c>
      <c r="AC8" s="13" t="n">
        <f aca="false">IFERROR(IF('MRR Conglomerado'!AE8=0,"",ROUND('MRR Conglomerado'!AQ8/'MRR Conglomerado'!AE8,3)),"")</f>
        <v>0</v>
      </c>
      <c r="AD8" s="13" t="n">
        <f aca="false">IFERROR(IF('MRR Conglomerado'!AF8=0,"",ROUND('MRR Conglomerado'!AR8/'MRR Conglomerado'!AF8,3)),"")</f>
        <v>0</v>
      </c>
      <c r="AE8" s="13" t="n">
        <f aca="false">IFERROR(IF('MRR Conglomerado'!AG8=0,"",ROUND('MRR Conglomerado'!AS8/'MRR Conglomerado'!AG8,3)),"")</f>
        <v>0</v>
      </c>
    </row>
    <row r="9" customFormat="false" ht="15" hidden="false" customHeight="false" outlineLevel="0" collapsed="false">
      <c r="A9" s="10" t="s">
        <v>78</v>
      </c>
      <c r="B9" s="13" t="str">
        <f aca="false">IFERROR(IF('MRR Conglomerado'!D9=0,"",ROUND('MRR Conglomerado'!P9/'MRR Conglomerado'!D9,3)),"")</f>
        <v/>
      </c>
      <c r="C9" s="13" t="str">
        <f aca="false">IFERROR(IF('MRR Conglomerado'!E9=0,"",ROUND('MRR Conglomerado'!Q9/'MRR Conglomerado'!E9,3)),"")</f>
        <v/>
      </c>
      <c r="D9" s="13" t="str">
        <f aca="false">IFERROR(IF('MRR Conglomerado'!F9=0,"",ROUND('MRR Conglomerado'!R9/'MRR Conglomerado'!F9,3)),"")</f>
        <v/>
      </c>
      <c r="E9" s="13" t="str">
        <f aca="false">IFERROR(IF('MRR Conglomerado'!G9=0,"",ROUND('MRR Conglomerado'!S9/'MRR Conglomerado'!G9,3)),"")</f>
        <v/>
      </c>
      <c r="F9" s="13" t="str">
        <f aca="false">IFERROR(IF('MRR Conglomerado'!H9=0,"",ROUND('MRR Conglomerado'!T9/'MRR Conglomerado'!H9,3)),"")</f>
        <v/>
      </c>
      <c r="G9" s="13" t="str">
        <f aca="false">IFERROR(IF('MRR Conglomerado'!I9=0,"",ROUND('MRR Conglomerado'!U9/'MRR Conglomerado'!I9,3)),"")</f>
        <v/>
      </c>
      <c r="H9" s="13" t="str">
        <f aca="false">IFERROR(IF('MRR Conglomerado'!J9=0,"",ROUND('MRR Conglomerado'!V9/'MRR Conglomerado'!J9,3)),"")</f>
        <v/>
      </c>
      <c r="I9" s="13" t="str">
        <f aca="false">IFERROR(IF('MRR Conglomerado'!K9=0,"",ROUND('MRR Conglomerado'!W9/'MRR Conglomerado'!K9,3)),"")</f>
        <v/>
      </c>
      <c r="J9" s="13" t="str">
        <f aca="false">IFERROR(IF('MRR Conglomerado'!L9=0,"",ROUND('MRR Conglomerado'!X9/'MRR Conglomerado'!L9,3)),"")</f>
        <v/>
      </c>
      <c r="K9" s="13" t="str">
        <f aca="false">IFERROR(IF('MRR Conglomerado'!M9=0,"",ROUND('MRR Conglomerado'!Y9/'MRR Conglomerado'!M9,3)),"")</f>
        <v/>
      </c>
      <c r="L9" s="13" t="str">
        <f aca="false">IFERROR(IF('MRR Conglomerado'!N9=0,"",ROUND('MRR Conglomerado'!Z9/'MRR Conglomerado'!N9,3)),"")</f>
        <v/>
      </c>
      <c r="M9" s="13" t="str">
        <f aca="false">IFERROR(IF('MRR Conglomerado'!O9=0,"",ROUND('MRR Conglomerado'!AA9/'MRR Conglomerado'!O9,3)),"")</f>
        <v/>
      </c>
      <c r="N9" s="13" t="str">
        <f aca="false">IFERROR(IF('MRR Conglomerado'!P9=0,"",ROUND('MRR Conglomerado'!AB9/'MRR Conglomerado'!P9,3)),"")</f>
        <v/>
      </c>
      <c r="O9" s="13" t="str">
        <f aca="false">IFERROR(IF('MRR Conglomerado'!Q9=0,"",ROUND('MRR Conglomerado'!AC9/'MRR Conglomerado'!Q9,3)),"")</f>
        <v/>
      </c>
      <c r="P9" s="13" t="str">
        <f aca="false">IFERROR(IF('MRR Conglomerado'!R9=0,"",ROUND('MRR Conglomerado'!AD9/'MRR Conglomerado'!R9,3)),"")</f>
        <v/>
      </c>
      <c r="Q9" s="13" t="str">
        <f aca="false">IFERROR(IF('MRR Conglomerado'!S9=0,"",ROUND('MRR Conglomerado'!AE9/'MRR Conglomerado'!S9,3)),"")</f>
        <v/>
      </c>
      <c r="R9" s="13" t="str">
        <f aca="false">IFERROR(IF('MRR Conglomerado'!T9=0,"",ROUND('MRR Conglomerado'!AF9/'MRR Conglomerado'!T9,3)),"")</f>
        <v/>
      </c>
      <c r="S9" s="13" t="str">
        <f aca="false">IFERROR(IF('MRR Conglomerado'!U9=0,"",ROUND('MRR Conglomerado'!AG9/'MRR Conglomerado'!U9,3)),"")</f>
        <v/>
      </c>
      <c r="T9" s="13" t="str">
        <f aca="false">IFERROR(IF('MRR Conglomerado'!V9=0,"",ROUND('MRR Conglomerado'!AH9/'MRR Conglomerado'!V9,3)),"")</f>
        <v/>
      </c>
      <c r="U9" s="13" t="str">
        <f aca="false">IFERROR(IF('MRR Conglomerado'!W9=0,"",ROUND('MRR Conglomerado'!AI9/'MRR Conglomerado'!W9,3)),"")</f>
        <v/>
      </c>
      <c r="V9" s="13" t="str">
        <f aca="false">IFERROR(IF('MRR Conglomerado'!X9=0,"",ROUND('MRR Conglomerado'!AJ9/'MRR Conglomerado'!X9,3)),"")</f>
        <v/>
      </c>
      <c r="W9" s="13" t="str">
        <f aca="false">IFERROR(IF('MRR Conglomerado'!Y9=0,"",ROUND('MRR Conglomerado'!AK9/'MRR Conglomerado'!Y9,3)),"")</f>
        <v/>
      </c>
      <c r="X9" s="13" t="str">
        <f aca="false">IFERROR(IF('MRR Conglomerado'!Z9=0,"",ROUND('MRR Conglomerado'!AL9/'MRR Conglomerado'!Z9,3)),"")</f>
        <v/>
      </c>
      <c r="Y9" s="13" t="str">
        <f aca="false">IFERROR(IF('MRR Conglomerado'!AA9=0,"",ROUND('MRR Conglomerado'!AM9/'MRR Conglomerado'!AA9,3)),"")</f>
        <v/>
      </c>
      <c r="Z9" s="13" t="str">
        <f aca="false">IFERROR(IF('MRR Conglomerado'!AB9=0,"",ROUND('MRR Conglomerado'!AN9/'MRR Conglomerado'!AB9,3)),"")</f>
        <v/>
      </c>
      <c r="AA9" s="13" t="str">
        <f aca="false">IFERROR(IF('MRR Conglomerado'!AC9=0,"",ROUND('MRR Conglomerado'!AO9/'MRR Conglomerado'!AC9,3)),"")</f>
        <v/>
      </c>
      <c r="AB9" s="13" t="str">
        <f aca="false">IFERROR(IF('MRR Conglomerado'!AD9=0,"",ROUND('MRR Conglomerado'!AP9/'MRR Conglomerado'!AD9,3)),"")</f>
        <v/>
      </c>
      <c r="AC9" s="13" t="str">
        <f aca="false">IFERROR(IF('MRR Conglomerado'!AE9=0,"",ROUND('MRR Conglomerado'!AQ9/'MRR Conglomerado'!AE9,3)),"")</f>
        <v/>
      </c>
      <c r="AD9" s="13" t="str">
        <f aca="false">IFERROR(IF('MRR Conglomerado'!AF9=0,"",ROUND('MRR Conglomerado'!AR9/'MRR Conglomerado'!AF9,3)),"")</f>
        <v/>
      </c>
      <c r="AE9" s="13" t="str">
        <f aca="false">IFERROR(IF('MRR Conglomerado'!AG9=0,"",ROUND('MRR Conglomerado'!AS9/'MRR Conglomerado'!AG9,3)),"")</f>
        <v/>
      </c>
    </row>
    <row r="10" customFormat="false" ht="15" hidden="false" customHeight="false" outlineLevel="0" collapsed="false">
      <c r="A10" s="10" t="s">
        <v>80</v>
      </c>
      <c r="B10" s="13" t="n">
        <f aca="false">IFERROR(IF('MRR Conglomerado'!D10=0,"",ROUND('MRR Conglomerado'!P10/'MRR Conglomerado'!D10,3)),"")</f>
        <v>2</v>
      </c>
      <c r="C10" s="13" t="n">
        <f aca="false">IFERROR(IF('MRR Conglomerado'!E10=0,"",ROUND('MRR Conglomerado'!Q10/'MRR Conglomerado'!E10,3)),"")</f>
        <v>0.979</v>
      </c>
      <c r="D10" s="13" t="n">
        <f aca="false">IFERROR(IF('MRR Conglomerado'!F10=0,"",ROUND('MRR Conglomerado'!R10/'MRR Conglomerado'!F10,3)),"")</f>
        <v>1.077</v>
      </c>
      <c r="E10" s="13" t="n">
        <f aca="false">IFERROR(IF('MRR Conglomerado'!G10=0,"",ROUND('MRR Conglomerado'!S10/'MRR Conglomerado'!G10,3)),"")</f>
        <v>1.067</v>
      </c>
      <c r="F10" s="13" t="n">
        <f aca="false">IFERROR(IF('MRR Conglomerado'!H10=0,"",ROUND('MRR Conglomerado'!T10/'MRR Conglomerado'!H10,3)),"")</f>
        <v>0.913</v>
      </c>
      <c r="G10" s="13" t="n">
        <f aca="false">IFERROR(IF('MRR Conglomerado'!I10=0,"",ROUND('MRR Conglomerado'!U10/'MRR Conglomerado'!I10,3)),"")</f>
        <v>1</v>
      </c>
      <c r="H10" s="13" t="n">
        <f aca="false">IFERROR(IF('MRR Conglomerado'!J10=0,"",ROUND('MRR Conglomerado'!V10/'MRR Conglomerado'!J10,3)),"")</f>
        <v>1.056</v>
      </c>
      <c r="I10" s="13" t="n">
        <f aca="false">IFERROR(IF('MRR Conglomerado'!K10=0,"",ROUND('MRR Conglomerado'!W10/'MRR Conglomerado'!K10,3)),"")</f>
        <v>0.804</v>
      </c>
      <c r="J10" s="13" t="n">
        <f aca="false">IFERROR(IF('MRR Conglomerado'!L10=0,"",ROUND('MRR Conglomerado'!X10/'MRR Conglomerado'!L10,3)),"")</f>
        <v>0.873</v>
      </c>
      <c r="K10" s="13" t="n">
        <f aca="false">IFERROR(IF('MRR Conglomerado'!M10=0,"",ROUND('MRR Conglomerado'!Y10/'MRR Conglomerado'!M10,3)),"")</f>
        <v>0.901</v>
      </c>
      <c r="L10" s="13" t="n">
        <f aca="false">IFERROR(IF('MRR Conglomerado'!N10=0,"",ROUND('MRR Conglomerado'!Z10/'MRR Conglomerado'!N10,3)),"")</f>
        <v>0.898</v>
      </c>
      <c r="M10" s="13" t="n">
        <f aca="false">IFERROR(IF('MRR Conglomerado'!O10=0,"",ROUND('MRR Conglomerado'!AA10/'MRR Conglomerado'!O10,3)),"")</f>
        <v>0.935</v>
      </c>
      <c r="N10" s="13" t="n">
        <f aca="false">IFERROR(IF('MRR Conglomerado'!P10=0,"",ROUND('MRR Conglomerado'!AB10/'MRR Conglomerado'!P10,3)),"")</f>
        <v>0.467</v>
      </c>
      <c r="O10" s="13" t="n">
        <f aca="false">IFERROR(IF('MRR Conglomerado'!Q10=0,"",ROUND('MRR Conglomerado'!AC10/'MRR Conglomerado'!Q10,3)),"")</f>
        <v>1.009</v>
      </c>
      <c r="P10" s="13" t="n">
        <f aca="false">IFERROR(IF('MRR Conglomerado'!R10=0,"",ROUND('MRR Conglomerado'!AD10/'MRR Conglomerado'!R10,3)),"")</f>
        <v>0.957</v>
      </c>
      <c r="Q10" s="13" t="n">
        <f aca="false">IFERROR(IF('MRR Conglomerado'!S10=0,"",ROUND('MRR Conglomerado'!AE10/'MRR Conglomerado'!S10,3)),"")</f>
        <v>1.009</v>
      </c>
      <c r="R10" s="13" t="n">
        <f aca="false">IFERROR(IF('MRR Conglomerado'!T10=0,"",ROUND('MRR Conglomerado'!AF10/'MRR Conglomerado'!T10,3)),"")</f>
        <v>1.191</v>
      </c>
      <c r="S10" s="13" t="n">
        <f aca="false">IFERROR(IF('MRR Conglomerado'!U10=0,"",ROUND('MRR Conglomerado'!AG10/'MRR Conglomerado'!U10,3)),"")</f>
        <v>1.112</v>
      </c>
      <c r="T10" s="13" t="n">
        <f aca="false">IFERROR(IF('MRR Conglomerado'!V10=0,"",ROUND('MRR Conglomerado'!AH10/'MRR Conglomerado'!V10,3)),"")</f>
        <v>1.042</v>
      </c>
      <c r="U10" s="13" t="n">
        <f aca="false">IFERROR(IF('MRR Conglomerado'!W10=0,"",ROUND('MRR Conglomerado'!AI10/'MRR Conglomerado'!W10,3)),"")</f>
        <v>1.139</v>
      </c>
      <c r="V10" s="13" t="n">
        <f aca="false">IFERROR(IF('MRR Conglomerado'!X10=0,"",ROUND('MRR Conglomerado'!AJ10/'MRR Conglomerado'!X10,3)),"")</f>
        <v>1.136</v>
      </c>
      <c r="W10" s="13" t="n">
        <f aca="false">IFERROR(IF('MRR Conglomerado'!Y10=0,"",ROUND('MRR Conglomerado'!AK10/'MRR Conglomerado'!Y10,3)),"")</f>
        <v>1.122</v>
      </c>
      <c r="X10" s="13" t="n">
        <f aca="false">IFERROR(IF('MRR Conglomerado'!Z10=0,"",ROUND('MRR Conglomerado'!AL10/'MRR Conglomerado'!Z10,3)),"")</f>
        <v>1.172</v>
      </c>
      <c r="Y10" s="13" t="n">
        <f aca="false">IFERROR(IF('MRR Conglomerado'!AA10=0,"",ROUND('MRR Conglomerado'!AM10/'MRR Conglomerado'!AA10,3)),"")</f>
        <v>1.151</v>
      </c>
      <c r="Z10" s="13" t="n">
        <f aca="false">IFERROR(IF('MRR Conglomerado'!AB10=0,"",ROUND('MRR Conglomerado'!AN10/'MRR Conglomerado'!AB10,3)),"")</f>
        <v>1.218</v>
      </c>
      <c r="AA10" s="13" t="n">
        <f aca="false">IFERROR(IF('MRR Conglomerado'!AC10=0,"",ROUND('MRR Conglomerado'!AO10/'MRR Conglomerado'!AC10,3)),"")</f>
        <v>1.208</v>
      </c>
      <c r="AB10" s="13" t="n">
        <f aca="false">IFERROR(IF('MRR Conglomerado'!AD10=0,"",ROUND('MRR Conglomerado'!AP10/'MRR Conglomerado'!AD10,3)),"")</f>
        <v>1.175</v>
      </c>
      <c r="AC10" s="13" t="n">
        <f aca="false">IFERROR(IF('MRR Conglomerado'!AE10=0,"",ROUND('MRR Conglomerado'!AQ10/'MRR Conglomerado'!AE10,3)),"")</f>
        <v>1.183</v>
      </c>
      <c r="AD10" s="13" t="n">
        <f aca="false">IFERROR(IF('MRR Conglomerado'!AF10=0,"",ROUND('MRR Conglomerado'!AR10/'MRR Conglomerado'!AF10,3)),"")</f>
        <v>1.037</v>
      </c>
      <c r="AE10" s="13" t="n">
        <f aca="false">IFERROR(IF('MRR Conglomerado'!AG10=0,"",ROUND('MRR Conglomerado'!AS10/'MRR Conglomerado'!AG10,3)),"")</f>
        <v>1.048</v>
      </c>
    </row>
    <row r="11" customFormat="false" ht="15" hidden="false" customHeight="false" outlineLevel="0" collapsed="false">
      <c r="A11" s="10" t="s">
        <v>82</v>
      </c>
      <c r="B11" s="13" t="str">
        <f aca="false">IFERROR(IF('MRR Conglomerado'!D11=0,"",ROUND('MRR Conglomerado'!P11/'MRR Conglomerado'!D11,3)),"")</f>
        <v/>
      </c>
      <c r="C11" s="13" t="str">
        <f aca="false">IFERROR(IF('MRR Conglomerado'!E11=0,"",ROUND('MRR Conglomerado'!Q11/'MRR Conglomerado'!E11,3)),"")</f>
        <v/>
      </c>
      <c r="D11" s="13" t="str">
        <f aca="false">IFERROR(IF('MRR Conglomerado'!F11=0,"",ROUND('MRR Conglomerado'!R11/'MRR Conglomerado'!F11,3)),"")</f>
        <v/>
      </c>
      <c r="E11" s="13" t="str">
        <f aca="false">IFERROR(IF('MRR Conglomerado'!G11=0,"",ROUND('MRR Conglomerado'!S11/'MRR Conglomerado'!G11,3)),"")</f>
        <v/>
      </c>
      <c r="F11" s="13" t="str">
        <f aca="false">IFERROR(IF('MRR Conglomerado'!H11=0,"",ROUND('MRR Conglomerado'!T11/'MRR Conglomerado'!H11,3)),"")</f>
        <v/>
      </c>
      <c r="G11" s="13" t="str">
        <f aca="false">IFERROR(IF('MRR Conglomerado'!I11=0,"",ROUND('MRR Conglomerado'!U11/'MRR Conglomerado'!I11,3)),"")</f>
        <v/>
      </c>
      <c r="H11" s="13" t="n">
        <f aca="false">IFERROR(IF('MRR Conglomerado'!J11=0,"",ROUND('MRR Conglomerado'!V11/'MRR Conglomerado'!J11,3)),"")</f>
        <v>1.312</v>
      </c>
      <c r="I11" s="13" t="n">
        <f aca="false">IFERROR(IF('MRR Conglomerado'!K11=0,"",ROUND('MRR Conglomerado'!W11/'MRR Conglomerado'!K11,3)),"")</f>
        <v>1.05</v>
      </c>
      <c r="J11" s="13" t="n">
        <f aca="false">IFERROR(IF('MRR Conglomerado'!L11=0,"",ROUND('MRR Conglomerado'!X11/'MRR Conglomerado'!L11,3)),"")</f>
        <v>1.05</v>
      </c>
      <c r="K11" s="13" t="n">
        <f aca="false">IFERROR(IF('MRR Conglomerado'!M11=0,"",ROUND('MRR Conglomerado'!Y11/'MRR Conglomerado'!M11,3)),"")</f>
        <v>1.05</v>
      </c>
      <c r="L11" s="13" t="n">
        <f aca="false">IFERROR(IF('MRR Conglomerado'!N11=0,"",ROUND('MRR Conglomerado'!Z11/'MRR Conglomerado'!N11,3)),"")</f>
        <v>1.05</v>
      </c>
      <c r="M11" s="13" t="n">
        <f aca="false">IFERROR(IF('MRR Conglomerado'!O11=0,"",ROUND('MRR Conglomerado'!AA11/'MRR Conglomerado'!O11,3)),"")</f>
        <v>1.05</v>
      </c>
      <c r="N11" s="13" t="n">
        <f aca="false">IFERROR(IF('MRR Conglomerado'!P11=0,"",ROUND('MRR Conglomerado'!AB11/'MRR Conglomerado'!P11,3)),"")</f>
        <v>0</v>
      </c>
      <c r="O11" s="13" t="n">
        <f aca="false">IFERROR(IF('MRR Conglomerado'!Q11=0,"",ROUND('MRR Conglomerado'!AC11/'MRR Conglomerado'!Q11,3)),"")</f>
        <v>1.05</v>
      </c>
      <c r="P11" s="13" t="n">
        <f aca="false">IFERROR(IF('MRR Conglomerado'!R11=0,"",ROUND('MRR Conglomerado'!AD11/'MRR Conglomerado'!R11,3)),"")</f>
        <v>0</v>
      </c>
      <c r="Q11" s="13" t="n">
        <f aca="false">IFERROR(IF('MRR Conglomerado'!S11=0,"",ROUND('MRR Conglomerado'!AE11/'MRR Conglomerado'!S11,3)),"")</f>
        <v>0</v>
      </c>
      <c r="R11" s="13" t="n">
        <f aca="false">IFERROR(IF('MRR Conglomerado'!T11=0,"",ROUND('MRR Conglomerado'!AF11/'MRR Conglomerado'!T11,3)),"")</f>
        <v>0</v>
      </c>
      <c r="S11" s="13" t="n">
        <f aca="false">IFERROR(IF('MRR Conglomerado'!U11=0,"",ROUND('MRR Conglomerado'!AG11/'MRR Conglomerado'!U11,3)),"")</f>
        <v>0</v>
      </c>
      <c r="T11" s="13" t="n">
        <f aca="false">IFERROR(IF('MRR Conglomerado'!V11=0,"",ROUND('MRR Conglomerado'!AH11/'MRR Conglomerado'!V11,3)),"")</f>
        <v>0</v>
      </c>
      <c r="U11" s="13" t="n">
        <f aca="false">IFERROR(IF('MRR Conglomerado'!W11=0,"",ROUND('MRR Conglomerado'!AI11/'MRR Conglomerado'!W11,3)),"")</f>
        <v>0</v>
      </c>
      <c r="V11" s="13" t="n">
        <f aca="false">IFERROR(IF('MRR Conglomerado'!X11=0,"",ROUND('MRR Conglomerado'!AJ11/'MRR Conglomerado'!X11,3)),"")</f>
        <v>0</v>
      </c>
      <c r="W11" s="13" t="n">
        <f aca="false">IFERROR(IF('MRR Conglomerado'!Y11=0,"",ROUND('MRR Conglomerado'!AK11/'MRR Conglomerado'!Y11,3)),"")</f>
        <v>0</v>
      </c>
      <c r="X11" s="13" t="n">
        <f aca="false">IFERROR(IF('MRR Conglomerado'!Z11=0,"",ROUND('MRR Conglomerado'!AL11/'MRR Conglomerado'!Z11,3)),"")</f>
        <v>0</v>
      </c>
      <c r="Y11" s="13" t="n">
        <f aca="false">IFERROR(IF('MRR Conglomerado'!AA11=0,"",ROUND('MRR Conglomerado'!AM11/'MRR Conglomerado'!AA11,3)),"")</f>
        <v>0</v>
      </c>
      <c r="Z11" s="13" t="str">
        <f aca="false">IFERROR(IF('MRR Conglomerado'!AB11=0,"",ROUND('MRR Conglomerado'!AN11/'MRR Conglomerado'!AB11,3)),"")</f>
        <v/>
      </c>
      <c r="AA11" s="13" t="n">
        <f aca="false">IFERROR(IF('MRR Conglomerado'!AC11=0,"",ROUND('MRR Conglomerado'!AO11/'MRR Conglomerado'!AC11,3)),"")</f>
        <v>0</v>
      </c>
      <c r="AB11" s="13" t="str">
        <f aca="false">IFERROR(IF('MRR Conglomerado'!AD11=0,"",ROUND('MRR Conglomerado'!AP11/'MRR Conglomerado'!AD11,3)),"")</f>
        <v/>
      </c>
      <c r="AC11" s="13" t="str">
        <f aca="false">IFERROR(IF('MRR Conglomerado'!AE11=0,"",ROUND('MRR Conglomerado'!AQ11/'MRR Conglomerado'!AE11,3)),"")</f>
        <v/>
      </c>
      <c r="AD11" s="13" t="str">
        <f aca="false">IFERROR(IF('MRR Conglomerado'!AF11=0,"",ROUND('MRR Conglomerado'!AR11/'MRR Conglomerado'!AF11,3)),"")</f>
        <v/>
      </c>
      <c r="AE11" s="13" t="str">
        <f aca="false">IFERROR(IF('MRR Conglomerado'!AG11=0,"",ROUND('MRR Conglomerado'!AS11/'MRR Conglomerado'!AG11,3)),"")</f>
        <v/>
      </c>
    </row>
    <row r="12" customFormat="false" ht="15" hidden="false" customHeight="false" outlineLevel="0" collapsed="false">
      <c r="A12" s="10" t="s">
        <v>84</v>
      </c>
      <c r="B12" s="13" t="str">
        <f aca="false">IFERROR(IF('MRR Conglomerado'!D12=0,"",ROUND('MRR Conglomerado'!P12/'MRR Conglomerado'!D12,3)),"")</f>
        <v/>
      </c>
      <c r="C12" s="13" t="str">
        <f aca="false">IFERROR(IF('MRR Conglomerado'!E12=0,"",ROUND('MRR Conglomerado'!Q12/'MRR Conglomerado'!E12,3)),"")</f>
        <v/>
      </c>
      <c r="D12" s="13" t="str">
        <f aca="false">IFERROR(IF('MRR Conglomerado'!F12=0,"",ROUND('MRR Conglomerado'!R12/'MRR Conglomerado'!F12,3)),"")</f>
        <v/>
      </c>
      <c r="E12" s="13" t="str">
        <f aca="false">IFERROR(IF('MRR Conglomerado'!G12=0,"",ROUND('MRR Conglomerado'!S12/'MRR Conglomerado'!G12,3)),"")</f>
        <v/>
      </c>
      <c r="F12" s="13" t="str">
        <f aca="false">IFERROR(IF('MRR Conglomerado'!H12=0,"",ROUND('MRR Conglomerado'!T12/'MRR Conglomerado'!H12,3)),"")</f>
        <v/>
      </c>
      <c r="G12" s="13" t="n">
        <f aca="false">IFERROR(IF('MRR Conglomerado'!I12=0,"",ROUND('MRR Conglomerado'!U12/'MRR Conglomerado'!I12,3)),"")</f>
        <v>0</v>
      </c>
      <c r="H12" s="13" t="str">
        <f aca="false">IFERROR(IF('MRR Conglomerado'!J12=0,"",ROUND('MRR Conglomerado'!V12/'MRR Conglomerado'!J12,3)),"")</f>
        <v/>
      </c>
      <c r="I12" s="13" t="str">
        <f aca="false">IFERROR(IF('MRR Conglomerado'!K12=0,"",ROUND('MRR Conglomerado'!W12/'MRR Conglomerado'!K12,3)),"")</f>
        <v/>
      </c>
      <c r="J12" s="13" t="str">
        <f aca="false">IFERROR(IF('MRR Conglomerado'!L12=0,"",ROUND('MRR Conglomerado'!X12/'MRR Conglomerado'!L12,3)),"")</f>
        <v/>
      </c>
      <c r="K12" s="13" t="str">
        <f aca="false">IFERROR(IF('MRR Conglomerado'!M12=0,"",ROUND('MRR Conglomerado'!Y12/'MRR Conglomerado'!M12,3)),"")</f>
        <v/>
      </c>
      <c r="L12" s="13" t="str">
        <f aca="false">IFERROR(IF('MRR Conglomerado'!N12=0,"",ROUND('MRR Conglomerado'!Z12/'MRR Conglomerado'!N12,3)),"")</f>
        <v/>
      </c>
      <c r="M12" s="13" t="str">
        <f aca="false">IFERROR(IF('MRR Conglomerado'!O12=0,"",ROUND('MRR Conglomerado'!AA12/'MRR Conglomerado'!O12,3)),"")</f>
        <v/>
      </c>
      <c r="N12" s="13" t="str">
        <f aca="false">IFERROR(IF('MRR Conglomerado'!P12=0,"",ROUND('MRR Conglomerado'!AB12/'MRR Conglomerado'!P12,3)),"")</f>
        <v/>
      </c>
      <c r="O12" s="13" t="str">
        <f aca="false">IFERROR(IF('MRR Conglomerado'!Q12=0,"",ROUND('MRR Conglomerado'!AC12/'MRR Conglomerado'!Q12,3)),"")</f>
        <v/>
      </c>
      <c r="P12" s="13" t="str">
        <f aca="false">IFERROR(IF('MRR Conglomerado'!R12=0,"",ROUND('MRR Conglomerado'!AD12/'MRR Conglomerado'!R12,3)),"")</f>
        <v/>
      </c>
      <c r="Q12" s="13" t="str">
        <f aca="false">IFERROR(IF('MRR Conglomerado'!S12=0,"",ROUND('MRR Conglomerado'!AE12/'MRR Conglomerado'!S12,3)),"")</f>
        <v/>
      </c>
      <c r="R12" s="13" t="str">
        <f aca="false">IFERROR(IF('MRR Conglomerado'!T12=0,"",ROUND('MRR Conglomerado'!AF12/'MRR Conglomerado'!T12,3)),"")</f>
        <v/>
      </c>
      <c r="S12" s="13" t="str">
        <f aca="false">IFERROR(IF('MRR Conglomerado'!U12=0,"",ROUND('MRR Conglomerado'!AG12/'MRR Conglomerado'!U12,3)),"")</f>
        <v/>
      </c>
      <c r="T12" s="13" t="str">
        <f aca="false">IFERROR(IF('MRR Conglomerado'!V12=0,"",ROUND('MRR Conglomerado'!AH12/'MRR Conglomerado'!V12,3)),"")</f>
        <v/>
      </c>
      <c r="U12" s="13" t="str">
        <f aca="false">IFERROR(IF('MRR Conglomerado'!W12=0,"",ROUND('MRR Conglomerado'!AI12/'MRR Conglomerado'!W12,3)),"")</f>
        <v/>
      </c>
      <c r="V12" s="13" t="str">
        <f aca="false">IFERROR(IF('MRR Conglomerado'!X12=0,"",ROUND('MRR Conglomerado'!AJ12/'MRR Conglomerado'!X12,3)),"")</f>
        <v/>
      </c>
      <c r="W12" s="13" t="str">
        <f aca="false">IFERROR(IF('MRR Conglomerado'!Y12=0,"",ROUND('MRR Conglomerado'!AK12/'MRR Conglomerado'!Y12,3)),"")</f>
        <v/>
      </c>
      <c r="X12" s="13" t="str">
        <f aca="false">IFERROR(IF('MRR Conglomerado'!Z12=0,"",ROUND('MRR Conglomerado'!AL12/'MRR Conglomerado'!Z12,3)),"")</f>
        <v/>
      </c>
      <c r="Y12" s="13" t="str">
        <f aca="false">IFERROR(IF('MRR Conglomerado'!AA12=0,"",ROUND('MRR Conglomerado'!AM12/'MRR Conglomerado'!AA12,3)),"")</f>
        <v/>
      </c>
      <c r="Z12" s="13" t="str">
        <f aca="false">IFERROR(IF('MRR Conglomerado'!AB12=0,"",ROUND('MRR Conglomerado'!AN12/'MRR Conglomerado'!AB12,3)),"")</f>
        <v/>
      </c>
      <c r="AA12" s="13" t="str">
        <f aca="false">IFERROR(IF('MRR Conglomerado'!AC12=0,"",ROUND('MRR Conglomerado'!AO12/'MRR Conglomerado'!AC12,3)),"")</f>
        <v/>
      </c>
      <c r="AB12" s="13" t="str">
        <f aca="false">IFERROR(IF('MRR Conglomerado'!AD12=0,"",ROUND('MRR Conglomerado'!AP12/'MRR Conglomerado'!AD12,3)),"")</f>
        <v/>
      </c>
      <c r="AC12" s="13" t="str">
        <f aca="false">IFERROR(IF('MRR Conglomerado'!AE12=0,"",ROUND('MRR Conglomerado'!AQ12/'MRR Conglomerado'!AE12,3)),"")</f>
        <v/>
      </c>
      <c r="AD12" s="13" t="str">
        <f aca="false">IFERROR(IF('MRR Conglomerado'!AF12=0,"",ROUND('MRR Conglomerado'!AR12/'MRR Conglomerado'!AF12,3)),"")</f>
        <v/>
      </c>
      <c r="AE12" s="13" t="str">
        <f aca="false">IFERROR(IF('MRR Conglomerado'!AG12=0,"",ROUND('MRR Conglomerado'!AS12/'MRR Conglomerado'!AG12,3)),"")</f>
        <v/>
      </c>
    </row>
    <row r="13" customFormat="false" ht="15" hidden="false" customHeight="false" outlineLevel="0" collapsed="false">
      <c r="A13" s="10" t="s">
        <v>86</v>
      </c>
      <c r="B13" s="13" t="str">
        <f aca="false">IFERROR(IF('MRR Conglomerado'!D13=0,"",ROUND('MRR Conglomerado'!P13/'MRR Conglomerado'!D13,3)),"")</f>
        <v/>
      </c>
      <c r="C13" s="13" t="str">
        <f aca="false">IFERROR(IF('MRR Conglomerado'!E13=0,"",ROUND('MRR Conglomerado'!Q13/'MRR Conglomerado'!E13,3)),"")</f>
        <v/>
      </c>
      <c r="D13" s="13" t="str">
        <f aca="false">IFERROR(IF('MRR Conglomerado'!F13=0,"",ROUND('MRR Conglomerado'!R13/'MRR Conglomerado'!F13,3)),"")</f>
        <v/>
      </c>
      <c r="E13" s="13" t="str">
        <f aca="false">IFERROR(IF('MRR Conglomerado'!G13=0,"",ROUND('MRR Conglomerado'!S13/'MRR Conglomerado'!G13,3)),"")</f>
        <v/>
      </c>
      <c r="F13" s="13" t="str">
        <f aca="false">IFERROR(IF('MRR Conglomerado'!H13=0,"",ROUND('MRR Conglomerado'!T13/'MRR Conglomerado'!H13,3)),"")</f>
        <v/>
      </c>
      <c r="G13" s="13" t="str">
        <f aca="false">IFERROR(IF('MRR Conglomerado'!I13=0,"",ROUND('MRR Conglomerado'!U13/'MRR Conglomerado'!I13,3)),"")</f>
        <v/>
      </c>
      <c r="H13" s="13" t="str">
        <f aca="false">IFERROR(IF('MRR Conglomerado'!J13=0,"",ROUND('MRR Conglomerado'!V13/'MRR Conglomerado'!J13,3)),"")</f>
        <v/>
      </c>
      <c r="I13" s="13" t="str">
        <f aca="false">IFERROR(IF('MRR Conglomerado'!K13=0,"",ROUND('MRR Conglomerado'!W13/'MRR Conglomerado'!K13,3)),"")</f>
        <v/>
      </c>
      <c r="J13" s="13" t="str">
        <f aca="false">IFERROR(IF('MRR Conglomerado'!L13=0,"",ROUND('MRR Conglomerado'!X13/'MRR Conglomerado'!L13,3)),"")</f>
        <v/>
      </c>
      <c r="K13" s="13" t="str">
        <f aca="false">IFERROR(IF('MRR Conglomerado'!M13=0,"",ROUND('MRR Conglomerado'!Y13/'MRR Conglomerado'!M13,3)),"")</f>
        <v/>
      </c>
      <c r="L13" s="13" t="str">
        <f aca="false">IFERROR(IF('MRR Conglomerado'!N13=0,"",ROUND('MRR Conglomerado'!Z13/'MRR Conglomerado'!N13,3)),"")</f>
        <v/>
      </c>
      <c r="M13" s="13" t="str">
        <f aca="false">IFERROR(IF('MRR Conglomerado'!O13=0,"",ROUND('MRR Conglomerado'!AA13/'MRR Conglomerado'!O13,3)),"")</f>
        <v/>
      </c>
      <c r="N13" s="13" t="str">
        <f aca="false">IFERROR(IF('MRR Conglomerado'!P13=0,"",ROUND('MRR Conglomerado'!AB13/'MRR Conglomerado'!P13,3)),"")</f>
        <v/>
      </c>
      <c r="O13" s="13" t="str">
        <f aca="false">IFERROR(IF('MRR Conglomerado'!Q13=0,"",ROUND('MRR Conglomerado'!AC13/'MRR Conglomerado'!Q13,3)),"")</f>
        <v/>
      </c>
      <c r="P13" s="13" t="str">
        <f aca="false">IFERROR(IF('MRR Conglomerado'!R13=0,"",ROUND('MRR Conglomerado'!AD13/'MRR Conglomerado'!R13,3)),"")</f>
        <v/>
      </c>
      <c r="Q13" s="13" t="str">
        <f aca="false">IFERROR(IF('MRR Conglomerado'!S13=0,"",ROUND('MRR Conglomerado'!AE13/'MRR Conglomerado'!S13,3)),"")</f>
        <v/>
      </c>
      <c r="R13" s="13" t="str">
        <f aca="false">IFERROR(IF('MRR Conglomerado'!T13=0,"",ROUND('MRR Conglomerado'!AF13/'MRR Conglomerado'!T13,3)),"")</f>
        <v/>
      </c>
      <c r="S13" s="13" t="str">
        <f aca="false">IFERROR(IF('MRR Conglomerado'!U13=0,"",ROUND('MRR Conglomerado'!AG13/'MRR Conglomerado'!U13,3)),"")</f>
        <v/>
      </c>
      <c r="T13" s="13" t="str">
        <f aca="false">IFERROR(IF('MRR Conglomerado'!V13=0,"",ROUND('MRR Conglomerado'!AH13/'MRR Conglomerado'!V13,3)),"")</f>
        <v/>
      </c>
      <c r="U13" s="13" t="str">
        <f aca="false">IFERROR(IF('MRR Conglomerado'!W13=0,"",ROUND('MRR Conglomerado'!AI13/'MRR Conglomerado'!W13,3)),"")</f>
        <v/>
      </c>
      <c r="V13" s="13" t="str">
        <f aca="false">IFERROR(IF('MRR Conglomerado'!X13=0,"",ROUND('MRR Conglomerado'!AJ13/'MRR Conglomerado'!X13,3)),"")</f>
        <v/>
      </c>
      <c r="W13" s="13" t="str">
        <f aca="false">IFERROR(IF('MRR Conglomerado'!Y13=0,"",ROUND('MRR Conglomerado'!AK13/'MRR Conglomerado'!Y13,3)),"")</f>
        <v/>
      </c>
      <c r="X13" s="13" t="str">
        <f aca="false">IFERROR(IF('MRR Conglomerado'!Z13=0,"",ROUND('MRR Conglomerado'!AL13/'MRR Conglomerado'!Z13,3)),"")</f>
        <v/>
      </c>
      <c r="Y13" s="13" t="str">
        <f aca="false">IFERROR(IF('MRR Conglomerado'!AA13=0,"",ROUND('MRR Conglomerado'!AM13/'MRR Conglomerado'!AA13,3)),"")</f>
        <v/>
      </c>
      <c r="Z13" s="13" t="str">
        <f aca="false">IFERROR(IF('MRR Conglomerado'!AB13=0,"",ROUND('MRR Conglomerado'!AN13/'MRR Conglomerado'!AB13,3)),"")</f>
        <v/>
      </c>
      <c r="AA13" s="13" t="str">
        <f aca="false">IFERROR(IF('MRR Conglomerado'!AC13=0,"",ROUND('MRR Conglomerado'!AO13/'MRR Conglomerado'!AC13,3)),"")</f>
        <v/>
      </c>
      <c r="AB13" s="13" t="str">
        <f aca="false">IFERROR(IF('MRR Conglomerado'!AD13=0,"",ROUND('MRR Conglomerado'!AP13/'MRR Conglomerado'!AD13,3)),"")</f>
        <v/>
      </c>
      <c r="AC13" s="13" t="str">
        <f aca="false">IFERROR(IF('MRR Conglomerado'!AE13=0,"",ROUND('MRR Conglomerado'!AQ13/'MRR Conglomerado'!AE13,3)),"")</f>
        <v/>
      </c>
      <c r="AD13" s="13" t="str">
        <f aca="false">IFERROR(IF('MRR Conglomerado'!AF13=0,"",ROUND('MRR Conglomerado'!AR13/'MRR Conglomerado'!AF13,3)),"")</f>
        <v/>
      </c>
      <c r="AE13" s="13" t="str">
        <f aca="false">IFERROR(IF('MRR Conglomerado'!AG13=0,"",ROUND('MRR Conglomerado'!AS13/'MRR Conglomerado'!AG13,3)),"")</f>
        <v/>
      </c>
    </row>
    <row r="14" customFormat="false" ht="15" hidden="false" customHeight="false" outlineLevel="0" collapsed="false">
      <c r="A14" s="10" t="s">
        <v>88</v>
      </c>
      <c r="B14" s="13" t="str">
        <f aca="false">IFERROR(IF('MRR Conglomerado'!D14=0,"",ROUND('MRR Conglomerado'!P14/'MRR Conglomerado'!D14,3)),"")</f>
        <v/>
      </c>
      <c r="C14" s="13" t="str">
        <f aca="false">IFERROR(IF('MRR Conglomerado'!E14=0,"",ROUND('MRR Conglomerado'!Q14/'MRR Conglomerado'!E14,3)),"")</f>
        <v/>
      </c>
      <c r="D14" s="13" t="str">
        <f aca="false">IFERROR(IF('MRR Conglomerado'!F14=0,"",ROUND('MRR Conglomerado'!R14/'MRR Conglomerado'!F14,3)),"")</f>
        <v/>
      </c>
      <c r="E14" s="13" t="str">
        <f aca="false">IFERROR(IF('MRR Conglomerado'!G14=0,"",ROUND('MRR Conglomerado'!S14/'MRR Conglomerado'!G14,3)),"")</f>
        <v/>
      </c>
      <c r="F14" s="13" t="str">
        <f aca="false">IFERROR(IF('MRR Conglomerado'!H14=0,"",ROUND('MRR Conglomerado'!T14/'MRR Conglomerado'!H14,3)),"")</f>
        <v/>
      </c>
      <c r="G14" s="13" t="str">
        <f aca="false">IFERROR(IF('MRR Conglomerado'!I14=0,"",ROUND('MRR Conglomerado'!U14/'MRR Conglomerado'!I14,3)),"")</f>
        <v/>
      </c>
      <c r="H14" s="13" t="str">
        <f aca="false">IFERROR(IF('MRR Conglomerado'!J14=0,"",ROUND('MRR Conglomerado'!V14/'MRR Conglomerado'!J14,3)),"")</f>
        <v/>
      </c>
      <c r="I14" s="13" t="str">
        <f aca="false">IFERROR(IF('MRR Conglomerado'!K14=0,"",ROUND('MRR Conglomerado'!W14/'MRR Conglomerado'!K14,3)),"")</f>
        <v/>
      </c>
      <c r="J14" s="13" t="str">
        <f aca="false">IFERROR(IF('MRR Conglomerado'!L14=0,"",ROUND('MRR Conglomerado'!X14/'MRR Conglomerado'!L14,3)),"")</f>
        <v/>
      </c>
      <c r="K14" s="13" t="str">
        <f aca="false">IFERROR(IF('MRR Conglomerado'!M14=0,"",ROUND('MRR Conglomerado'!Y14/'MRR Conglomerado'!M14,3)),"")</f>
        <v/>
      </c>
      <c r="L14" s="13" t="n">
        <f aca="false">IFERROR(IF('MRR Conglomerado'!N14=0,"",ROUND('MRR Conglomerado'!Z14/'MRR Conglomerado'!N14,3)),"")</f>
        <v>0.077</v>
      </c>
      <c r="M14" s="13" t="n">
        <f aca="false">IFERROR(IF('MRR Conglomerado'!O14=0,"",ROUND('MRR Conglomerado'!AA14/'MRR Conglomerado'!O14,3)),"")</f>
        <v>0.04</v>
      </c>
      <c r="N14" s="13" t="n">
        <f aca="false">IFERROR(IF('MRR Conglomerado'!P14=0,"",ROUND('MRR Conglomerado'!AB14/'MRR Conglomerado'!P14,3)),"")</f>
        <v>0.039</v>
      </c>
      <c r="O14" s="13" t="n">
        <f aca="false">IFERROR(IF('MRR Conglomerado'!Q14=0,"",ROUND('MRR Conglomerado'!AC14/'MRR Conglomerado'!Q14,3)),"")</f>
        <v>0.092</v>
      </c>
      <c r="P14" s="13" t="n">
        <f aca="false">IFERROR(IF('MRR Conglomerado'!R14=0,"",ROUND('MRR Conglomerado'!AD14/'MRR Conglomerado'!R14,3)),"")</f>
        <v>0.099</v>
      </c>
      <c r="Q14" s="13" t="n">
        <f aca="false">IFERROR(IF('MRR Conglomerado'!S14=0,"",ROUND('MRR Conglomerado'!AE14/'MRR Conglomerado'!S14,3)),"")</f>
        <v>0.081</v>
      </c>
      <c r="R14" s="13" t="n">
        <f aca="false">IFERROR(IF('MRR Conglomerado'!T14=0,"",ROUND('MRR Conglomerado'!AF14/'MRR Conglomerado'!T14,3)),"")</f>
        <v>0.08</v>
      </c>
      <c r="S14" s="13" t="n">
        <f aca="false">IFERROR(IF('MRR Conglomerado'!U14=0,"",ROUND('MRR Conglomerado'!AG14/'MRR Conglomerado'!U14,3)),"")</f>
        <v>0.05</v>
      </c>
      <c r="T14" s="13" t="n">
        <f aca="false">IFERROR(IF('MRR Conglomerado'!V14=0,"",ROUND('MRR Conglomerado'!AH14/'MRR Conglomerado'!V14,3)),"")</f>
        <v>0.068</v>
      </c>
      <c r="U14" s="13" t="n">
        <f aca="false">IFERROR(IF('MRR Conglomerado'!W14=0,"",ROUND('MRR Conglomerado'!AI14/'MRR Conglomerado'!W14,3)),"")</f>
        <v>0.123</v>
      </c>
      <c r="V14" s="13" t="n">
        <f aca="false">IFERROR(IF('MRR Conglomerado'!X14=0,"",ROUND('MRR Conglomerado'!AJ14/'MRR Conglomerado'!X14,3)),"")</f>
        <v>0.431</v>
      </c>
      <c r="W14" s="13" t="n">
        <f aca="false">IFERROR(IF('MRR Conglomerado'!Y14=0,"",ROUND('MRR Conglomerado'!AK14/'MRR Conglomerado'!Y14,3)),"")</f>
        <v>0.822</v>
      </c>
      <c r="X14" s="13" t="n">
        <f aca="false">IFERROR(IF('MRR Conglomerado'!Z14=0,"",ROUND('MRR Conglomerado'!AL14/'MRR Conglomerado'!Z14,3)),"")</f>
        <v>1.097</v>
      </c>
      <c r="Y14" s="13" t="n">
        <f aca="false">IFERROR(IF('MRR Conglomerado'!AA14=0,"",ROUND('MRR Conglomerado'!AM14/'MRR Conglomerado'!AA14,3)),"")</f>
        <v>2.025</v>
      </c>
      <c r="Z14" s="13" t="n">
        <f aca="false">IFERROR(IF('MRR Conglomerado'!AB14=0,"",ROUND('MRR Conglomerado'!AN14/'MRR Conglomerado'!AB14,3)),"")</f>
        <v>2.646</v>
      </c>
      <c r="AA14" s="13" t="n">
        <f aca="false">IFERROR(IF('MRR Conglomerado'!AC14=0,"",ROUND('MRR Conglomerado'!AO14/'MRR Conglomerado'!AC14,3)),"")</f>
        <v>1.11</v>
      </c>
      <c r="AB14" s="13" t="n">
        <f aca="false">IFERROR(IF('MRR Conglomerado'!AD14=0,"",ROUND('MRR Conglomerado'!AP14/'MRR Conglomerado'!AD14,3)),"")</f>
        <v>0.86</v>
      </c>
      <c r="AC14" s="13" t="n">
        <f aca="false">IFERROR(IF('MRR Conglomerado'!AE14=0,"",ROUND('MRR Conglomerado'!AQ14/'MRR Conglomerado'!AE14,3)),"")</f>
        <v>0.955</v>
      </c>
      <c r="AD14" s="13" t="n">
        <f aca="false">IFERROR(IF('MRR Conglomerado'!AF14=0,"",ROUND('MRR Conglomerado'!AR14/'MRR Conglomerado'!AF14,3)),"")</f>
        <v>1.006</v>
      </c>
      <c r="AE14" s="13" t="n">
        <f aca="false">IFERROR(IF('MRR Conglomerado'!AG14=0,"",ROUND('MRR Conglomerado'!AS14/'MRR Conglomerado'!AG14,3)),"")</f>
        <v>1.005</v>
      </c>
    </row>
    <row r="15" customFormat="false" ht="15" hidden="false" customHeight="false" outlineLevel="0" collapsed="false">
      <c r="A15" s="10" t="s">
        <v>90</v>
      </c>
      <c r="B15" s="13" t="n">
        <f aca="false">IFERROR(IF('MRR Conglomerado'!D15=0,"",ROUND('MRR Conglomerado'!P15/'MRR Conglomerado'!D15,3)),"")</f>
        <v>1.07</v>
      </c>
      <c r="C15" s="13" t="n">
        <f aca="false">IFERROR(IF('MRR Conglomerado'!E15=0,"",ROUND('MRR Conglomerado'!Q15/'MRR Conglomerado'!E15,3)),"")</f>
        <v>1.178</v>
      </c>
      <c r="D15" s="13" t="n">
        <f aca="false">IFERROR(IF('MRR Conglomerado'!F15=0,"",ROUND('MRR Conglomerado'!R15/'MRR Conglomerado'!F15,3)),"")</f>
        <v>1.138</v>
      </c>
      <c r="E15" s="13" t="n">
        <f aca="false">IFERROR(IF('MRR Conglomerado'!G15=0,"",ROUND('MRR Conglomerado'!S15/'MRR Conglomerado'!G15,3)),"")</f>
        <v>1.063</v>
      </c>
      <c r="F15" s="13" t="n">
        <f aca="false">IFERROR(IF('MRR Conglomerado'!H15=0,"",ROUND('MRR Conglomerado'!T15/'MRR Conglomerado'!H15,3)),"")</f>
        <v>1.124</v>
      </c>
      <c r="G15" s="13" t="n">
        <f aca="false">IFERROR(IF('MRR Conglomerado'!I15=0,"",ROUND('MRR Conglomerado'!U15/'MRR Conglomerado'!I15,3)),"")</f>
        <v>1.131</v>
      </c>
      <c r="H15" s="13" t="n">
        <f aca="false">IFERROR(IF('MRR Conglomerado'!J15=0,"",ROUND('MRR Conglomerado'!V15/'MRR Conglomerado'!J15,3)),"")</f>
        <v>0</v>
      </c>
      <c r="I15" s="13" t="n">
        <f aca="false">IFERROR(IF('MRR Conglomerado'!K15=0,"",ROUND('MRR Conglomerado'!W15/'MRR Conglomerado'!K15,3)),"")</f>
        <v>0</v>
      </c>
      <c r="J15" s="13" t="n">
        <f aca="false">IFERROR(IF('MRR Conglomerado'!L15=0,"",ROUND('MRR Conglomerado'!X15/'MRR Conglomerado'!L15,3)),"")</f>
        <v>0</v>
      </c>
      <c r="K15" s="13" t="n">
        <f aca="false">IFERROR(IF('MRR Conglomerado'!M15=0,"",ROUND('MRR Conglomerado'!Y15/'MRR Conglomerado'!M15,3)),"")</f>
        <v>0</v>
      </c>
      <c r="L15" s="13" t="n">
        <f aca="false">IFERROR(IF('MRR Conglomerado'!N15=0,"",ROUND('MRR Conglomerado'!Z15/'MRR Conglomerado'!N15,3)),"")</f>
        <v>0</v>
      </c>
      <c r="M15" s="13" t="n">
        <f aca="false">IFERROR(IF('MRR Conglomerado'!O15=0,"",ROUND('MRR Conglomerado'!AA15/'MRR Conglomerado'!O15,3)),"")</f>
        <v>5.918</v>
      </c>
      <c r="N15" s="13" t="n">
        <f aca="false">IFERROR(IF('MRR Conglomerado'!P15=0,"",ROUND('MRR Conglomerado'!AB15/'MRR Conglomerado'!P15,3)),"")</f>
        <v>0</v>
      </c>
      <c r="O15" s="13" t="n">
        <f aca="false">IFERROR(IF('MRR Conglomerado'!Q15=0,"",ROUND('MRR Conglomerado'!AC15/'MRR Conglomerado'!Q15,3)),"")</f>
        <v>0</v>
      </c>
      <c r="P15" s="13" t="n">
        <f aca="false">IFERROR(IF('MRR Conglomerado'!R15=0,"",ROUND('MRR Conglomerado'!AD15/'MRR Conglomerado'!R15,3)),"")</f>
        <v>0</v>
      </c>
      <c r="Q15" s="13" t="n">
        <f aca="false">IFERROR(IF('MRR Conglomerado'!S15=0,"",ROUND('MRR Conglomerado'!AE15/'MRR Conglomerado'!S15,3)),"")</f>
        <v>0</v>
      </c>
      <c r="R15" s="13" t="n">
        <f aca="false">IFERROR(IF('MRR Conglomerado'!T15=0,"",ROUND('MRR Conglomerado'!AF15/'MRR Conglomerado'!T15,3)),"")</f>
        <v>0</v>
      </c>
      <c r="S15" s="13" t="n">
        <f aca="false">IFERROR(IF('MRR Conglomerado'!U15=0,"",ROUND('MRR Conglomerado'!AG15/'MRR Conglomerado'!U15,3)),"")</f>
        <v>0</v>
      </c>
      <c r="T15" s="13" t="str">
        <f aca="false">IFERROR(IF('MRR Conglomerado'!V15=0,"",ROUND('MRR Conglomerado'!AH15/'MRR Conglomerado'!V15,3)),"")</f>
        <v/>
      </c>
      <c r="U15" s="13" t="str">
        <f aca="false">IFERROR(IF('MRR Conglomerado'!W15=0,"",ROUND('MRR Conglomerado'!AI15/'MRR Conglomerado'!W15,3)),"")</f>
        <v/>
      </c>
      <c r="V15" s="13" t="str">
        <f aca="false">IFERROR(IF('MRR Conglomerado'!X15=0,"",ROUND('MRR Conglomerado'!AJ15/'MRR Conglomerado'!X15,3)),"")</f>
        <v/>
      </c>
      <c r="W15" s="13" t="str">
        <f aca="false">IFERROR(IF('MRR Conglomerado'!Y15=0,"",ROUND('MRR Conglomerado'!AK15/'MRR Conglomerado'!Y15,3)),"")</f>
        <v/>
      </c>
      <c r="X15" s="13" t="str">
        <f aca="false">IFERROR(IF('MRR Conglomerado'!Z15=0,"",ROUND('MRR Conglomerado'!AL15/'MRR Conglomerado'!Z15,3)),"")</f>
        <v/>
      </c>
      <c r="Y15" s="13" t="n">
        <f aca="false">IFERROR(IF('MRR Conglomerado'!AA15=0,"",ROUND('MRR Conglomerado'!AM15/'MRR Conglomerado'!AA15,3)),"")</f>
        <v>0.166</v>
      </c>
      <c r="Z15" s="13" t="str">
        <f aca="false">IFERROR(IF('MRR Conglomerado'!AB15=0,"",ROUND('MRR Conglomerado'!AN15/'MRR Conglomerado'!AB15,3)),"")</f>
        <v/>
      </c>
      <c r="AA15" s="13" t="str">
        <f aca="false">IFERROR(IF('MRR Conglomerado'!AC15=0,"",ROUND('MRR Conglomerado'!AO15/'MRR Conglomerado'!AC15,3)),"")</f>
        <v/>
      </c>
      <c r="AB15" s="13" t="str">
        <f aca="false">IFERROR(IF('MRR Conglomerado'!AD15=0,"",ROUND('MRR Conglomerado'!AP15/'MRR Conglomerado'!AD15,3)),"")</f>
        <v/>
      </c>
      <c r="AC15" s="13" t="str">
        <f aca="false">IFERROR(IF('MRR Conglomerado'!AE15=0,"",ROUND('MRR Conglomerado'!AQ15/'MRR Conglomerado'!AE15,3)),"")</f>
        <v/>
      </c>
      <c r="AD15" s="13" t="str">
        <f aca="false">IFERROR(IF('MRR Conglomerado'!AF15=0,"",ROUND('MRR Conglomerado'!AR15/'MRR Conglomerado'!AF15,3)),"")</f>
        <v/>
      </c>
      <c r="AE15" s="13" t="str">
        <f aca="false">IFERROR(IF('MRR Conglomerado'!AG15=0,"",ROUND('MRR Conglomerado'!AS15/'MRR Conglomerado'!AG15,3)),"")</f>
        <v/>
      </c>
    </row>
    <row r="16" customFormat="false" ht="15" hidden="false" customHeight="false" outlineLevel="0" collapsed="false">
      <c r="A16" s="10" t="s">
        <v>92</v>
      </c>
      <c r="B16" s="13" t="str">
        <f aca="false">IFERROR(IF('MRR Conglomerado'!D16=0,"",ROUND('MRR Conglomerado'!P16/'MRR Conglomerado'!D16,3)),"")</f>
        <v/>
      </c>
      <c r="C16" s="13" t="str">
        <f aca="false">IFERROR(IF('MRR Conglomerado'!E16=0,"",ROUND('MRR Conglomerado'!Q16/'MRR Conglomerado'!E16,3)),"")</f>
        <v/>
      </c>
      <c r="D16" s="13" t="str">
        <f aca="false">IFERROR(IF('MRR Conglomerado'!F16=0,"",ROUND('MRR Conglomerado'!R16/'MRR Conglomerado'!F16,3)),"")</f>
        <v/>
      </c>
      <c r="E16" s="13" t="str">
        <f aca="false">IFERROR(IF('MRR Conglomerado'!G16=0,"",ROUND('MRR Conglomerado'!S16/'MRR Conglomerado'!G16,3)),"")</f>
        <v/>
      </c>
      <c r="F16" s="13" t="str">
        <f aca="false">IFERROR(IF('MRR Conglomerado'!H16=0,"",ROUND('MRR Conglomerado'!T16/'MRR Conglomerado'!H16,3)),"")</f>
        <v/>
      </c>
      <c r="G16" s="13" t="str">
        <f aca="false">IFERROR(IF('MRR Conglomerado'!I16=0,"",ROUND('MRR Conglomerado'!U16/'MRR Conglomerado'!I16,3)),"")</f>
        <v/>
      </c>
      <c r="H16" s="13" t="str">
        <f aca="false">IFERROR(IF('MRR Conglomerado'!J16=0,"",ROUND('MRR Conglomerado'!V16/'MRR Conglomerado'!J16,3)),"")</f>
        <v/>
      </c>
      <c r="I16" s="13" t="str">
        <f aca="false">IFERROR(IF('MRR Conglomerado'!K16=0,"",ROUND('MRR Conglomerado'!W16/'MRR Conglomerado'!K16,3)),"")</f>
        <v/>
      </c>
      <c r="J16" s="13" t="str">
        <f aca="false">IFERROR(IF('MRR Conglomerado'!L16=0,"",ROUND('MRR Conglomerado'!X16/'MRR Conglomerado'!L16,3)),"")</f>
        <v/>
      </c>
      <c r="K16" s="13" t="str">
        <f aca="false">IFERROR(IF('MRR Conglomerado'!M16=0,"",ROUND('MRR Conglomerado'!Y16/'MRR Conglomerado'!M16,3)),"")</f>
        <v/>
      </c>
      <c r="L16" s="13" t="str">
        <f aca="false">IFERROR(IF('MRR Conglomerado'!N16=0,"",ROUND('MRR Conglomerado'!Z16/'MRR Conglomerado'!N16,3)),"")</f>
        <v/>
      </c>
      <c r="M16" s="13" t="str">
        <f aca="false">IFERROR(IF('MRR Conglomerado'!O16=0,"",ROUND('MRR Conglomerado'!AA16/'MRR Conglomerado'!O16,3)),"")</f>
        <v/>
      </c>
      <c r="N16" s="13" t="str">
        <f aca="false">IFERROR(IF('MRR Conglomerado'!P16=0,"",ROUND('MRR Conglomerado'!AB16/'MRR Conglomerado'!P16,3)),"")</f>
        <v/>
      </c>
      <c r="O16" s="13" t="str">
        <f aca="false">IFERROR(IF('MRR Conglomerado'!Q16=0,"",ROUND('MRR Conglomerado'!AC16/'MRR Conglomerado'!Q16,3)),"")</f>
        <v/>
      </c>
      <c r="P16" s="13" t="str">
        <f aca="false">IFERROR(IF('MRR Conglomerado'!R16=0,"",ROUND('MRR Conglomerado'!AD16/'MRR Conglomerado'!R16,3)),"")</f>
        <v/>
      </c>
      <c r="Q16" s="13" t="str">
        <f aca="false">IFERROR(IF('MRR Conglomerado'!S16=0,"",ROUND('MRR Conglomerado'!AE16/'MRR Conglomerado'!S16,3)),"")</f>
        <v/>
      </c>
      <c r="R16" s="13" t="str">
        <f aca="false">IFERROR(IF('MRR Conglomerado'!T16=0,"",ROUND('MRR Conglomerado'!AF16/'MRR Conglomerado'!T16,3)),"")</f>
        <v/>
      </c>
      <c r="S16" s="13" t="str">
        <f aca="false">IFERROR(IF('MRR Conglomerado'!U16=0,"",ROUND('MRR Conglomerado'!AG16/'MRR Conglomerado'!U16,3)),"")</f>
        <v/>
      </c>
      <c r="T16" s="13" t="str">
        <f aca="false">IFERROR(IF('MRR Conglomerado'!V16=0,"",ROUND('MRR Conglomerado'!AH16/'MRR Conglomerado'!V16,3)),"")</f>
        <v/>
      </c>
      <c r="U16" s="13" t="str">
        <f aca="false">IFERROR(IF('MRR Conglomerado'!W16=0,"",ROUND('MRR Conglomerado'!AI16/'MRR Conglomerado'!W16,3)),"")</f>
        <v/>
      </c>
      <c r="V16" s="13" t="str">
        <f aca="false">IFERROR(IF('MRR Conglomerado'!X16=0,"",ROUND('MRR Conglomerado'!AJ16/'MRR Conglomerado'!X16,3)),"")</f>
        <v/>
      </c>
      <c r="W16" s="13" t="str">
        <f aca="false">IFERROR(IF('MRR Conglomerado'!Y16=0,"",ROUND('MRR Conglomerado'!AK16/'MRR Conglomerado'!Y16,3)),"")</f>
        <v/>
      </c>
      <c r="X16" s="13" t="str">
        <f aca="false">IFERROR(IF('MRR Conglomerado'!Z16=0,"",ROUND('MRR Conglomerado'!AL16/'MRR Conglomerado'!Z16,3)),"")</f>
        <v/>
      </c>
      <c r="Y16" s="13" t="str">
        <f aca="false">IFERROR(IF('MRR Conglomerado'!AA16=0,"",ROUND('MRR Conglomerado'!AM16/'MRR Conglomerado'!AA16,3)),"")</f>
        <v/>
      </c>
      <c r="Z16" s="13" t="str">
        <f aca="false">IFERROR(IF('MRR Conglomerado'!AB16=0,"",ROUND('MRR Conglomerado'!AN16/'MRR Conglomerado'!AB16,3)),"")</f>
        <v/>
      </c>
      <c r="AA16" s="13" t="str">
        <f aca="false">IFERROR(IF('MRR Conglomerado'!AC16=0,"",ROUND('MRR Conglomerado'!AO16/'MRR Conglomerado'!AC16,3)),"")</f>
        <v/>
      </c>
      <c r="AB16" s="13" t="str">
        <f aca="false">IFERROR(IF('MRR Conglomerado'!AD16=0,"",ROUND('MRR Conglomerado'!AP16/'MRR Conglomerado'!AD16,3)),"")</f>
        <v/>
      </c>
      <c r="AC16" s="13" t="str">
        <f aca="false">IFERROR(IF('MRR Conglomerado'!AE16=0,"",ROUND('MRR Conglomerado'!AQ16/'MRR Conglomerado'!AE16,3)),"")</f>
        <v/>
      </c>
      <c r="AD16" s="13" t="str">
        <f aca="false">IFERROR(IF('MRR Conglomerado'!AF16=0,"",ROUND('MRR Conglomerado'!AR16/'MRR Conglomerado'!AF16,3)),"")</f>
        <v/>
      </c>
      <c r="AE16" s="13" t="str">
        <f aca="false">IFERROR(IF('MRR Conglomerado'!AG16=0,"",ROUND('MRR Conglomerado'!AS16/'MRR Conglomerado'!AG16,3)),"")</f>
        <v/>
      </c>
    </row>
    <row r="17" customFormat="false" ht="15" hidden="false" customHeight="false" outlineLevel="0" collapsed="false">
      <c r="A17" s="10" t="s">
        <v>94</v>
      </c>
      <c r="B17" s="13" t="str">
        <f aca="false">IFERROR(IF('MRR Conglomerado'!D17=0,"",ROUND('MRR Conglomerado'!P17/'MRR Conglomerado'!D17,3)),"")</f>
        <v/>
      </c>
      <c r="C17" s="13" t="str">
        <f aca="false">IFERROR(IF('MRR Conglomerado'!E17=0,"",ROUND('MRR Conglomerado'!Q17/'MRR Conglomerado'!E17,3)),"")</f>
        <v/>
      </c>
      <c r="D17" s="13" t="str">
        <f aca="false">IFERROR(IF('MRR Conglomerado'!F17=0,"",ROUND('MRR Conglomerado'!R17/'MRR Conglomerado'!F17,3)),"")</f>
        <v/>
      </c>
      <c r="E17" s="13" t="str">
        <f aca="false">IFERROR(IF('MRR Conglomerado'!G17=0,"",ROUND('MRR Conglomerado'!S17/'MRR Conglomerado'!G17,3)),"")</f>
        <v/>
      </c>
      <c r="F17" s="13" t="str">
        <f aca="false">IFERROR(IF('MRR Conglomerado'!H17=0,"",ROUND('MRR Conglomerado'!T17/'MRR Conglomerado'!H17,3)),"")</f>
        <v/>
      </c>
      <c r="G17" s="13" t="str">
        <f aca="false">IFERROR(IF('MRR Conglomerado'!I17=0,"",ROUND('MRR Conglomerado'!U17/'MRR Conglomerado'!I17,3)),"")</f>
        <v/>
      </c>
      <c r="H17" s="13" t="str">
        <f aca="false">IFERROR(IF('MRR Conglomerado'!J17=0,"",ROUND('MRR Conglomerado'!V17/'MRR Conglomerado'!J17,3)),"")</f>
        <v/>
      </c>
      <c r="I17" s="13" t="str">
        <f aca="false">IFERROR(IF('MRR Conglomerado'!K17=0,"",ROUND('MRR Conglomerado'!W17/'MRR Conglomerado'!K17,3)),"")</f>
        <v/>
      </c>
      <c r="J17" s="13" t="str">
        <f aca="false">IFERROR(IF('MRR Conglomerado'!L17=0,"",ROUND('MRR Conglomerado'!X17/'MRR Conglomerado'!L17,3)),"")</f>
        <v/>
      </c>
      <c r="K17" s="13" t="str">
        <f aca="false">IFERROR(IF('MRR Conglomerado'!M17=0,"",ROUND('MRR Conglomerado'!Y17/'MRR Conglomerado'!M17,3)),"")</f>
        <v/>
      </c>
      <c r="L17" s="13" t="str">
        <f aca="false">IFERROR(IF('MRR Conglomerado'!N17=0,"",ROUND('MRR Conglomerado'!Z17/'MRR Conglomerado'!N17,3)),"")</f>
        <v/>
      </c>
      <c r="M17" s="13" t="str">
        <f aca="false">IFERROR(IF('MRR Conglomerado'!O17=0,"",ROUND('MRR Conglomerado'!AA17/'MRR Conglomerado'!O17,3)),"")</f>
        <v/>
      </c>
      <c r="N17" s="13" t="str">
        <f aca="false">IFERROR(IF('MRR Conglomerado'!P17=0,"",ROUND('MRR Conglomerado'!AB17/'MRR Conglomerado'!P17,3)),"")</f>
        <v/>
      </c>
      <c r="O17" s="13" t="str">
        <f aca="false">IFERROR(IF('MRR Conglomerado'!Q17=0,"",ROUND('MRR Conglomerado'!AC17/'MRR Conglomerado'!Q17,3)),"")</f>
        <v/>
      </c>
      <c r="P17" s="13" t="str">
        <f aca="false">IFERROR(IF('MRR Conglomerado'!R17=0,"",ROUND('MRR Conglomerado'!AD17/'MRR Conglomerado'!R17,3)),"")</f>
        <v/>
      </c>
      <c r="Q17" s="13" t="str">
        <f aca="false">IFERROR(IF('MRR Conglomerado'!S17=0,"",ROUND('MRR Conglomerado'!AE17/'MRR Conglomerado'!S17,3)),"")</f>
        <v/>
      </c>
      <c r="R17" s="13" t="str">
        <f aca="false">IFERROR(IF('MRR Conglomerado'!T17=0,"",ROUND('MRR Conglomerado'!AF17/'MRR Conglomerado'!T17,3)),"")</f>
        <v/>
      </c>
      <c r="S17" s="13" t="str">
        <f aca="false">IFERROR(IF('MRR Conglomerado'!U17=0,"",ROUND('MRR Conglomerado'!AG17/'MRR Conglomerado'!U17,3)),"")</f>
        <v/>
      </c>
      <c r="T17" s="13" t="str">
        <f aca="false">IFERROR(IF('MRR Conglomerado'!V17=0,"",ROUND('MRR Conglomerado'!AH17/'MRR Conglomerado'!V17,3)),"")</f>
        <v/>
      </c>
      <c r="U17" s="13" t="n">
        <f aca="false">IFERROR(IF('MRR Conglomerado'!W17=0,"",ROUND('MRR Conglomerado'!AI17/'MRR Conglomerado'!W17,3)),"")</f>
        <v>0</v>
      </c>
      <c r="V17" s="13" t="n">
        <f aca="false">IFERROR(IF('MRR Conglomerado'!X17=0,"",ROUND('MRR Conglomerado'!AJ17/'MRR Conglomerado'!X17,3)),"")</f>
        <v>0</v>
      </c>
      <c r="W17" s="13" t="n">
        <f aca="false">IFERROR(IF('MRR Conglomerado'!Y17=0,"",ROUND('MRR Conglomerado'!AK17/'MRR Conglomerado'!Y17,3)),"")</f>
        <v>0</v>
      </c>
      <c r="X17" s="13" t="n">
        <f aca="false">IFERROR(IF('MRR Conglomerado'!Z17=0,"",ROUND('MRR Conglomerado'!AL17/'MRR Conglomerado'!Z17,3)),"")</f>
        <v>0</v>
      </c>
      <c r="Y17" s="13" t="str">
        <f aca="false">IFERROR(IF('MRR Conglomerado'!AA17=0,"",ROUND('MRR Conglomerado'!AM17/'MRR Conglomerado'!AA17,3)),"")</f>
        <v/>
      </c>
      <c r="Z17" s="13" t="str">
        <f aca="false">IFERROR(IF('MRR Conglomerado'!AB17=0,"",ROUND('MRR Conglomerado'!AN17/'MRR Conglomerado'!AB17,3)),"")</f>
        <v/>
      </c>
      <c r="AA17" s="13" t="str">
        <f aca="false">IFERROR(IF('MRR Conglomerado'!AC17=0,"",ROUND('MRR Conglomerado'!AO17/'MRR Conglomerado'!AC17,3)),"")</f>
        <v/>
      </c>
      <c r="AB17" s="13" t="str">
        <f aca="false">IFERROR(IF('MRR Conglomerado'!AD17=0,"",ROUND('MRR Conglomerado'!AP17/'MRR Conglomerado'!AD17,3)),"")</f>
        <v/>
      </c>
      <c r="AC17" s="13" t="str">
        <f aca="false">IFERROR(IF('MRR Conglomerado'!AE17=0,"",ROUND('MRR Conglomerado'!AQ17/'MRR Conglomerado'!AE17,3)),"")</f>
        <v/>
      </c>
      <c r="AD17" s="13" t="str">
        <f aca="false">IFERROR(IF('MRR Conglomerado'!AF17=0,"",ROUND('MRR Conglomerado'!AR17/'MRR Conglomerado'!AF17,3)),"")</f>
        <v/>
      </c>
      <c r="AE17" s="13" t="str">
        <f aca="false">IFERROR(IF('MRR Conglomerado'!AG17=0,"",ROUND('MRR Conglomerado'!AS17/'MRR Conglomerado'!AG17,3)),"")</f>
        <v/>
      </c>
    </row>
    <row r="18" customFormat="false" ht="15" hidden="false" customHeight="false" outlineLevel="0" collapsed="false">
      <c r="A18" s="10" t="s">
        <v>96</v>
      </c>
      <c r="B18" s="13" t="str">
        <f aca="false">IFERROR(IF('MRR Conglomerado'!D18=0,"",ROUND('MRR Conglomerado'!P18/'MRR Conglomerado'!D18,3)),"")</f>
        <v/>
      </c>
      <c r="C18" s="13" t="n">
        <f aca="false">IFERROR(IF('MRR Conglomerado'!E18=0,"",ROUND('MRR Conglomerado'!Q18/'MRR Conglomerado'!E18,3)),"")</f>
        <v>0</v>
      </c>
      <c r="D18" s="13" t="str">
        <f aca="false">IFERROR(IF('MRR Conglomerado'!F18=0,"",ROUND('MRR Conglomerado'!R18/'MRR Conglomerado'!F18,3)),"")</f>
        <v/>
      </c>
      <c r="E18" s="13" t="str">
        <f aca="false">IFERROR(IF('MRR Conglomerado'!G18=0,"",ROUND('MRR Conglomerado'!S18/'MRR Conglomerado'!G18,3)),"")</f>
        <v/>
      </c>
      <c r="F18" s="13" t="str">
        <f aca="false">IFERROR(IF('MRR Conglomerado'!H18=0,"",ROUND('MRR Conglomerado'!T18/'MRR Conglomerado'!H18,3)),"")</f>
        <v/>
      </c>
      <c r="G18" s="13" t="str">
        <f aca="false">IFERROR(IF('MRR Conglomerado'!I18=0,"",ROUND('MRR Conglomerado'!U18/'MRR Conglomerado'!I18,3)),"")</f>
        <v/>
      </c>
      <c r="H18" s="13" t="str">
        <f aca="false">IFERROR(IF('MRR Conglomerado'!J18=0,"",ROUND('MRR Conglomerado'!V18/'MRR Conglomerado'!J18,3)),"")</f>
        <v/>
      </c>
      <c r="I18" s="13" t="str">
        <f aca="false">IFERROR(IF('MRR Conglomerado'!K18=0,"",ROUND('MRR Conglomerado'!W18/'MRR Conglomerado'!K18,3)),"")</f>
        <v/>
      </c>
      <c r="J18" s="13" t="str">
        <f aca="false">IFERROR(IF('MRR Conglomerado'!L18=0,"",ROUND('MRR Conglomerado'!X18/'MRR Conglomerado'!L18,3)),"")</f>
        <v/>
      </c>
      <c r="K18" s="13" t="str">
        <f aca="false">IFERROR(IF('MRR Conglomerado'!M18=0,"",ROUND('MRR Conglomerado'!Y18/'MRR Conglomerado'!M18,3)),"")</f>
        <v/>
      </c>
      <c r="L18" s="13" t="str">
        <f aca="false">IFERROR(IF('MRR Conglomerado'!N18=0,"",ROUND('MRR Conglomerado'!Z18/'MRR Conglomerado'!N18,3)),"")</f>
        <v/>
      </c>
      <c r="M18" s="13" t="str">
        <f aca="false">IFERROR(IF('MRR Conglomerado'!O18=0,"",ROUND('MRR Conglomerado'!AA18/'MRR Conglomerado'!O18,3)),"")</f>
        <v/>
      </c>
      <c r="N18" s="13" t="str">
        <f aca="false">IFERROR(IF('MRR Conglomerado'!P18=0,"",ROUND('MRR Conglomerado'!AB18/'MRR Conglomerado'!P18,3)),"")</f>
        <v/>
      </c>
      <c r="O18" s="13" t="str">
        <f aca="false">IFERROR(IF('MRR Conglomerado'!Q18=0,"",ROUND('MRR Conglomerado'!AC18/'MRR Conglomerado'!Q18,3)),"")</f>
        <v/>
      </c>
      <c r="P18" s="13" t="str">
        <f aca="false">IFERROR(IF('MRR Conglomerado'!R18=0,"",ROUND('MRR Conglomerado'!AD18/'MRR Conglomerado'!R18,3)),"")</f>
        <v/>
      </c>
      <c r="Q18" s="13" t="str">
        <f aca="false">IFERROR(IF('MRR Conglomerado'!S18=0,"",ROUND('MRR Conglomerado'!AE18/'MRR Conglomerado'!S18,3)),"")</f>
        <v/>
      </c>
      <c r="R18" s="13" t="str">
        <f aca="false">IFERROR(IF('MRR Conglomerado'!T18=0,"",ROUND('MRR Conglomerado'!AF18/'MRR Conglomerado'!T18,3)),"")</f>
        <v/>
      </c>
      <c r="S18" s="13" t="str">
        <f aca="false">IFERROR(IF('MRR Conglomerado'!U18=0,"",ROUND('MRR Conglomerado'!AG18/'MRR Conglomerado'!U18,3)),"")</f>
        <v/>
      </c>
      <c r="T18" s="13" t="str">
        <f aca="false">IFERROR(IF('MRR Conglomerado'!V18=0,"",ROUND('MRR Conglomerado'!AH18/'MRR Conglomerado'!V18,3)),"")</f>
        <v/>
      </c>
      <c r="U18" s="13" t="str">
        <f aca="false">IFERROR(IF('MRR Conglomerado'!W18=0,"",ROUND('MRR Conglomerado'!AI18/'MRR Conglomerado'!W18,3)),"")</f>
        <v/>
      </c>
      <c r="V18" s="13" t="str">
        <f aca="false">IFERROR(IF('MRR Conglomerado'!X18=0,"",ROUND('MRR Conglomerado'!AJ18/'MRR Conglomerado'!X18,3)),"")</f>
        <v/>
      </c>
      <c r="W18" s="13" t="str">
        <f aca="false">IFERROR(IF('MRR Conglomerado'!Y18=0,"",ROUND('MRR Conglomerado'!AK18/'MRR Conglomerado'!Y18,3)),"")</f>
        <v/>
      </c>
      <c r="X18" s="13" t="str">
        <f aca="false">IFERROR(IF('MRR Conglomerado'!Z18=0,"",ROUND('MRR Conglomerado'!AL18/'MRR Conglomerado'!Z18,3)),"")</f>
        <v/>
      </c>
      <c r="Y18" s="13" t="str">
        <f aca="false">IFERROR(IF('MRR Conglomerado'!AA18=0,"",ROUND('MRR Conglomerado'!AM18/'MRR Conglomerado'!AA18,3)),"")</f>
        <v/>
      </c>
      <c r="Z18" s="13" t="str">
        <f aca="false">IFERROR(IF('MRR Conglomerado'!AB18=0,"",ROUND('MRR Conglomerado'!AN18/'MRR Conglomerado'!AB18,3)),"")</f>
        <v/>
      </c>
      <c r="AA18" s="13" t="str">
        <f aca="false">IFERROR(IF('MRR Conglomerado'!AC18=0,"",ROUND('MRR Conglomerado'!AO18/'MRR Conglomerado'!AC18,3)),"")</f>
        <v/>
      </c>
      <c r="AB18" s="13" t="str">
        <f aca="false">IFERROR(IF('MRR Conglomerado'!AD18=0,"",ROUND('MRR Conglomerado'!AP18/'MRR Conglomerado'!AD18,3)),"")</f>
        <v/>
      </c>
      <c r="AC18" s="13" t="str">
        <f aca="false">IFERROR(IF('MRR Conglomerado'!AE18=0,"",ROUND('MRR Conglomerado'!AQ18/'MRR Conglomerado'!AE18,3)),"")</f>
        <v/>
      </c>
      <c r="AD18" s="13" t="str">
        <f aca="false">IFERROR(IF('MRR Conglomerado'!AF18=0,"",ROUND('MRR Conglomerado'!AR18/'MRR Conglomerado'!AF18,3)),"")</f>
        <v/>
      </c>
      <c r="AE18" s="13" t="str">
        <f aca="false">IFERROR(IF('MRR Conglomerado'!AG18=0,"",ROUND('MRR Conglomerado'!AS18/'MRR Conglomerado'!AG18,3)),"")</f>
        <v/>
      </c>
    </row>
    <row r="19" customFormat="false" ht="15" hidden="false" customHeight="false" outlineLevel="0" collapsed="false">
      <c r="A19" s="10" t="s">
        <v>98</v>
      </c>
      <c r="B19" s="13" t="str">
        <f aca="false">IFERROR(IF('MRR Conglomerado'!D19=0,"",ROUND('MRR Conglomerado'!P19/'MRR Conglomerado'!D19,3)),"")</f>
        <v/>
      </c>
      <c r="C19" s="13" t="str">
        <f aca="false">IFERROR(IF('MRR Conglomerado'!E19=0,"",ROUND('MRR Conglomerado'!Q19/'MRR Conglomerado'!E19,3)),"")</f>
        <v/>
      </c>
      <c r="D19" s="13" t="str">
        <f aca="false">IFERROR(IF('MRR Conglomerado'!F19=0,"",ROUND('MRR Conglomerado'!R19/'MRR Conglomerado'!F19,3)),"")</f>
        <v/>
      </c>
      <c r="E19" s="13" t="str">
        <f aca="false">IFERROR(IF('MRR Conglomerado'!G19=0,"",ROUND('MRR Conglomerado'!S19/'MRR Conglomerado'!G19,3)),"")</f>
        <v/>
      </c>
      <c r="F19" s="13" t="n">
        <f aca="false">IFERROR(IF('MRR Conglomerado'!H19=0,"",ROUND('MRR Conglomerado'!T19/'MRR Conglomerado'!H19,3)),"")</f>
        <v>0</v>
      </c>
      <c r="G19" s="13" t="n">
        <f aca="false">IFERROR(IF('MRR Conglomerado'!I19=0,"",ROUND('MRR Conglomerado'!U19/'MRR Conglomerado'!I19,3)),"")</f>
        <v>0</v>
      </c>
      <c r="H19" s="13" t="n">
        <f aca="false">IFERROR(IF('MRR Conglomerado'!J19=0,"",ROUND('MRR Conglomerado'!V19/'MRR Conglomerado'!J19,3)),"")</f>
        <v>0</v>
      </c>
      <c r="I19" s="13" t="n">
        <f aca="false">IFERROR(IF('MRR Conglomerado'!K19=0,"",ROUND('MRR Conglomerado'!W19/'MRR Conglomerado'!K19,3)),"")</f>
        <v>0</v>
      </c>
      <c r="J19" s="13" t="n">
        <f aca="false">IFERROR(IF('MRR Conglomerado'!L19=0,"",ROUND('MRR Conglomerado'!X19/'MRR Conglomerado'!L19,3)),"")</f>
        <v>0</v>
      </c>
      <c r="K19" s="13" t="n">
        <f aca="false">IFERROR(IF('MRR Conglomerado'!M19=0,"",ROUND('MRR Conglomerado'!Y19/'MRR Conglomerado'!M19,3)),"")</f>
        <v>0</v>
      </c>
      <c r="L19" s="13" t="n">
        <f aca="false">IFERROR(IF('MRR Conglomerado'!N19=0,"",ROUND('MRR Conglomerado'!Z19/'MRR Conglomerado'!N19,3)),"")</f>
        <v>0</v>
      </c>
      <c r="M19" s="13" t="n">
        <f aca="false">IFERROR(IF('MRR Conglomerado'!O19=0,"",ROUND('MRR Conglomerado'!AA19/'MRR Conglomerado'!O19,3)),"")</f>
        <v>0</v>
      </c>
      <c r="N19" s="13" t="n">
        <f aca="false">IFERROR(IF('MRR Conglomerado'!P19=0,"",ROUND('MRR Conglomerado'!AB19/'MRR Conglomerado'!P19,3)),"")</f>
        <v>0</v>
      </c>
      <c r="O19" s="13" t="n">
        <f aca="false">IFERROR(IF('MRR Conglomerado'!Q19=0,"",ROUND('MRR Conglomerado'!AC19/'MRR Conglomerado'!Q19,3)),"")</f>
        <v>0</v>
      </c>
      <c r="P19" s="13" t="n">
        <f aca="false">IFERROR(IF('MRR Conglomerado'!R19=0,"",ROUND('MRR Conglomerado'!AD19/'MRR Conglomerado'!R19,3)),"")</f>
        <v>0</v>
      </c>
      <c r="Q19" s="13" t="n">
        <f aca="false">IFERROR(IF('MRR Conglomerado'!S19=0,"",ROUND('MRR Conglomerado'!AE19/'MRR Conglomerado'!S19,3)),"")</f>
        <v>0</v>
      </c>
      <c r="R19" s="13" t="str">
        <f aca="false">IFERROR(IF('MRR Conglomerado'!T19=0,"",ROUND('MRR Conglomerado'!AF19/'MRR Conglomerado'!T19,3)),"")</f>
        <v/>
      </c>
      <c r="S19" s="13" t="str">
        <f aca="false">IFERROR(IF('MRR Conglomerado'!U19=0,"",ROUND('MRR Conglomerado'!AG19/'MRR Conglomerado'!U19,3)),"")</f>
        <v/>
      </c>
      <c r="T19" s="13" t="str">
        <f aca="false">IFERROR(IF('MRR Conglomerado'!V19=0,"",ROUND('MRR Conglomerado'!AH19/'MRR Conglomerado'!V19,3)),"")</f>
        <v/>
      </c>
      <c r="U19" s="13" t="str">
        <f aca="false">IFERROR(IF('MRR Conglomerado'!W19=0,"",ROUND('MRR Conglomerado'!AI19/'MRR Conglomerado'!W19,3)),"")</f>
        <v/>
      </c>
      <c r="V19" s="13" t="str">
        <f aca="false">IFERROR(IF('MRR Conglomerado'!X19=0,"",ROUND('MRR Conglomerado'!AJ19/'MRR Conglomerado'!X19,3)),"")</f>
        <v/>
      </c>
      <c r="W19" s="13" t="str">
        <f aca="false">IFERROR(IF('MRR Conglomerado'!Y19=0,"",ROUND('MRR Conglomerado'!AK19/'MRR Conglomerado'!Y19,3)),"")</f>
        <v/>
      </c>
      <c r="X19" s="13" t="str">
        <f aca="false">IFERROR(IF('MRR Conglomerado'!Z19=0,"",ROUND('MRR Conglomerado'!AL19/'MRR Conglomerado'!Z19,3)),"")</f>
        <v/>
      </c>
      <c r="Y19" s="13" t="str">
        <f aca="false">IFERROR(IF('MRR Conglomerado'!AA19=0,"",ROUND('MRR Conglomerado'!AM19/'MRR Conglomerado'!AA19,3)),"")</f>
        <v/>
      </c>
      <c r="Z19" s="13" t="str">
        <f aca="false">IFERROR(IF('MRR Conglomerado'!AB19=0,"",ROUND('MRR Conglomerado'!AN19/'MRR Conglomerado'!AB19,3)),"")</f>
        <v/>
      </c>
      <c r="AA19" s="13" t="str">
        <f aca="false">IFERROR(IF('MRR Conglomerado'!AC19=0,"",ROUND('MRR Conglomerado'!AO19/'MRR Conglomerado'!AC19,3)),"")</f>
        <v/>
      </c>
      <c r="AB19" s="13" t="str">
        <f aca="false">IFERROR(IF('MRR Conglomerado'!AD19=0,"",ROUND('MRR Conglomerado'!AP19/'MRR Conglomerado'!AD19,3)),"")</f>
        <v/>
      </c>
      <c r="AC19" s="13" t="str">
        <f aca="false">IFERROR(IF('MRR Conglomerado'!AE19=0,"",ROUND('MRR Conglomerado'!AQ19/'MRR Conglomerado'!AE19,3)),"")</f>
        <v/>
      </c>
      <c r="AD19" s="13" t="n">
        <f aca="false">IFERROR(IF('MRR Conglomerado'!AF19=0,"",ROUND('MRR Conglomerado'!AR19/'MRR Conglomerado'!AF19,3)),"")</f>
        <v>0</v>
      </c>
      <c r="AE19" s="13" t="n">
        <f aca="false">IFERROR(IF('MRR Conglomerado'!AG19=0,"",ROUND('MRR Conglomerado'!AS19/'MRR Conglomerado'!AG19,3)),"")</f>
        <v>0</v>
      </c>
    </row>
    <row r="20" customFormat="false" ht="15" hidden="false" customHeight="false" outlineLevel="0" collapsed="false">
      <c r="A20" s="10" t="s">
        <v>100</v>
      </c>
      <c r="B20" s="13" t="str">
        <f aca="false">IFERROR(IF('MRR Conglomerado'!D20=0,"",ROUND('MRR Conglomerado'!P20/'MRR Conglomerado'!D20,3)),"")</f>
        <v/>
      </c>
      <c r="C20" s="13" t="str">
        <f aca="false">IFERROR(IF('MRR Conglomerado'!E20=0,"",ROUND('MRR Conglomerado'!Q20/'MRR Conglomerado'!E20,3)),"")</f>
        <v/>
      </c>
      <c r="D20" s="13" t="str">
        <f aca="false">IFERROR(IF('MRR Conglomerado'!F20=0,"",ROUND('MRR Conglomerado'!R20/'MRR Conglomerado'!F20,3)),"")</f>
        <v/>
      </c>
      <c r="E20" s="13" t="str">
        <f aca="false">IFERROR(IF('MRR Conglomerado'!G20=0,"",ROUND('MRR Conglomerado'!S20/'MRR Conglomerado'!G20,3)),"")</f>
        <v/>
      </c>
      <c r="F20" s="13" t="str">
        <f aca="false">IFERROR(IF('MRR Conglomerado'!H20=0,"",ROUND('MRR Conglomerado'!T20/'MRR Conglomerado'!H20,3)),"")</f>
        <v/>
      </c>
      <c r="G20" s="13" t="str">
        <f aca="false">IFERROR(IF('MRR Conglomerado'!I20=0,"",ROUND('MRR Conglomerado'!U20/'MRR Conglomerado'!I20,3)),"")</f>
        <v/>
      </c>
      <c r="H20" s="13" t="str">
        <f aca="false">IFERROR(IF('MRR Conglomerado'!J20=0,"",ROUND('MRR Conglomerado'!V20/'MRR Conglomerado'!J20,3)),"")</f>
        <v/>
      </c>
      <c r="I20" s="13" t="str">
        <f aca="false">IFERROR(IF('MRR Conglomerado'!K20=0,"",ROUND('MRR Conglomerado'!W20/'MRR Conglomerado'!K20,3)),"")</f>
        <v/>
      </c>
      <c r="J20" s="13" t="str">
        <f aca="false">IFERROR(IF('MRR Conglomerado'!L20=0,"",ROUND('MRR Conglomerado'!X20/'MRR Conglomerado'!L20,3)),"")</f>
        <v/>
      </c>
      <c r="K20" s="13" t="str">
        <f aca="false">IFERROR(IF('MRR Conglomerado'!M20=0,"",ROUND('MRR Conglomerado'!Y20/'MRR Conglomerado'!M20,3)),"")</f>
        <v/>
      </c>
      <c r="L20" s="13" t="n">
        <f aca="false">IFERROR(IF('MRR Conglomerado'!N20=0,"",ROUND('MRR Conglomerado'!Z20/'MRR Conglomerado'!N20,3)),"")</f>
        <v>0.946</v>
      </c>
      <c r="M20" s="13" t="n">
        <f aca="false">IFERROR(IF('MRR Conglomerado'!O20=0,"",ROUND('MRR Conglomerado'!AA20/'MRR Conglomerado'!O20,3)),"")</f>
        <v>0.949</v>
      </c>
      <c r="N20" s="13" t="n">
        <f aca="false">IFERROR(IF('MRR Conglomerado'!P20=0,"",ROUND('MRR Conglomerado'!AB20/'MRR Conglomerado'!P20,3)),"")</f>
        <v>0.937</v>
      </c>
      <c r="O20" s="13" t="n">
        <f aca="false">IFERROR(IF('MRR Conglomerado'!Q20=0,"",ROUND('MRR Conglomerado'!AC20/'MRR Conglomerado'!Q20,3)),"")</f>
        <v>0.954</v>
      </c>
      <c r="P20" s="13" t="n">
        <f aca="false">IFERROR(IF('MRR Conglomerado'!R20=0,"",ROUND('MRR Conglomerado'!AD20/'MRR Conglomerado'!R20,3)),"")</f>
        <v>0.892</v>
      </c>
      <c r="Q20" s="13" t="n">
        <f aca="false">IFERROR(IF('MRR Conglomerado'!S20=0,"",ROUND('MRR Conglomerado'!AE20/'MRR Conglomerado'!S20,3)),"")</f>
        <v>0.964</v>
      </c>
      <c r="R20" s="13" t="n">
        <f aca="false">IFERROR(IF('MRR Conglomerado'!T20=0,"",ROUND('MRR Conglomerado'!AF20/'MRR Conglomerado'!T20,3)),"")</f>
        <v>0.958</v>
      </c>
      <c r="S20" s="13" t="n">
        <f aca="false">IFERROR(IF('MRR Conglomerado'!U20=0,"",ROUND('MRR Conglomerado'!AG20/'MRR Conglomerado'!U20,3)),"")</f>
        <v>0.974</v>
      </c>
      <c r="T20" s="13" t="n">
        <f aca="false">IFERROR(IF('MRR Conglomerado'!V20=0,"",ROUND('MRR Conglomerado'!AH20/'MRR Conglomerado'!V20,3)),"")</f>
        <v>0.992</v>
      </c>
      <c r="U20" s="13" t="n">
        <f aca="false">IFERROR(IF('MRR Conglomerado'!W20=0,"",ROUND('MRR Conglomerado'!AI20/'MRR Conglomerado'!W20,3)),"")</f>
        <v>1.045</v>
      </c>
      <c r="V20" s="13" t="n">
        <f aca="false">IFERROR(IF('MRR Conglomerado'!X20=0,"",ROUND('MRR Conglomerado'!AJ20/'MRR Conglomerado'!X20,3)),"")</f>
        <v>1.053</v>
      </c>
      <c r="W20" s="13" t="n">
        <f aca="false">IFERROR(IF('MRR Conglomerado'!Y20=0,"",ROUND('MRR Conglomerado'!AK20/'MRR Conglomerado'!Y20,3)),"")</f>
        <v>1.031</v>
      </c>
      <c r="X20" s="13" t="n">
        <f aca="false">IFERROR(IF('MRR Conglomerado'!Z20=0,"",ROUND('MRR Conglomerado'!AL20/'MRR Conglomerado'!Z20,3)),"")</f>
        <v>1.039</v>
      </c>
      <c r="Y20" s="13" t="n">
        <f aca="false">IFERROR(IF('MRR Conglomerado'!AA20=0,"",ROUND('MRR Conglomerado'!AM20/'MRR Conglomerado'!AA20,3)),"")</f>
        <v>1.037</v>
      </c>
      <c r="Z20" s="13" t="n">
        <f aca="false">IFERROR(IF('MRR Conglomerado'!AB20=0,"",ROUND('MRR Conglomerado'!AN20/'MRR Conglomerado'!AB20,3)),"")</f>
        <v>1.051</v>
      </c>
      <c r="AA20" s="13" t="n">
        <f aca="false">IFERROR(IF('MRR Conglomerado'!AC20=0,"",ROUND('MRR Conglomerado'!AO20/'MRR Conglomerado'!AC20,3)),"")</f>
        <v>1.031</v>
      </c>
      <c r="AB20" s="13" t="n">
        <f aca="false">IFERROR(IF('MRR Conglomerado'!AD20=0,"",ROUND('MRR Conglomerado'!AP20/'MRR Conglomerado'!AD20,3)),"")</f>
        <v>1.42</v>
      </c>
      <c r="AC20" s="13" t="n">
        <f aca="false">IFERROR(IF('MRR Conglomerado'!AE20=0,"",ROUND('MRR Conglomerado'!AQ20/'MRR Conglomerado'!AE20,3)),"")</f>
        <v>1.025</v>
      </c>
      <c r="AD20" s="13" t="n">
        <f aca="false">IFERROR(IF('MRR Conglomerado'!AF20=0,"",ROUND('MRR Conglomerado'!AR20/'MRR Conglomerado'!AF20,3)),"")</f>
        <v>1.02</v>
      </c>
      <c r="AE20" s="13" t="n">
        <f aca="false">IFERROR(IF('MRR Conglomerado'!AG20=0,"",ROUND('MRR Conglomerado'!AS20/'MRR Conglomerado'!AG20,3)),"")</f>
        <v>1.031</v>
      </c>
    </row>
    <row r="21" customFormat="false" ht="15" hidden="false" customHeight="false" outlineLevel="0" collapsed="false">
      <c r="A21" s="10" t="s">
        <v>102</v>
      </c>
      <c r="B21" s="13" t="str">
        <f aca="false">IFERROR(IF('MRR Conglomerado'!D21=0,"",ROUND('MRR Conglomerado'!P21/'MRR Conglomerado'!D21,3)),"")</f>
        <v/>
      </c>
      <c r="C21" s="13" t="str">
        <f aca="false">IFERROR(IF('MRR Conglomerado'!E21=0,"",ROUND('MRR Conglomerado'!Q21/'MRR Conglomerado'!E21,3)),"")</f>
        <v/>
      </c>
      <c r="D21" s="13" t="str">
        <f aca="false">IFERROR(IF('MRR Conglomerado'!F21=0,"",ROUND('MRR Conglomerado'!R21/'MRR Conglomerado'!F21,3)),"")</f>
        <v/>
      </c>
      <c r="E21" s="13" t="str">
        <f aca="false">IFERROR(IF('MRR Conglomerado'!G21=0,"",ROUND('MRR Conglomerado'!S21/'MRR Conglomerado'!G21,3)),"")</f>
        <v/>
      </c>
      <c r="F21" s="13" t="n">
        <f aca="false">IFERROR(IF('MRR Conglomerado'!H21=0,"",ROUND('MRR Conglomerado'!T21/'MRR Conglomerado'!H21,3)),"")</f>
        <v>1.071</v>
      </c>
      <c r="G21" s="13" t="n">
        <f aca="false">IFERROR(IF('MRR Conglomerado'!I21=0,"",ROUND('MRR Conglomerado'!U21/'MRR Conglomerado'!I21,3)),"")</f>
        <v>1.202</v>
      </c>
      <c r="H21" s="13" t="n">
        <f aca="false">IFERROR(IF('MRR Conglomerado'!J21=0,"",ROUND('MRR Conglomerado'!V21/'MRR Conglomerado'!J21,3)),"")</f>
        <v>1.254</v>
      </c>
      <c r="I21" s="13" t="n">
        <f aca="false">IFERROR(IF('MRR Conglomerado'!K21=0,"",ROUND('MRR Conglomerado'!W21/'MRR Conglomerado'!K21,3)),"")</f>
        <v>1.322</v>
      </c>
      <c r="J21" s="13" t="n">
        <f aca="false">IFERROR(IF('MRR Conglomerado'!L21=0,"",ROUND('MRR Conglomerado'!X21/'MRR Conglomerado'!L21,3)),"")</f>
        <v>1.247</v>
      </c>
      <c r="K21" s="13" t="n">
        <f aca="false">IFERROR(IF('MRR Conglomerado'!M21=0,"",ROUND('MRR Conglomerado'!Y21/'MRR Conglomerado'!M21,3)),"")</f>
        <v>1.239</v>
      </c>
      <c r="L21" s="13" t="n">
        <f aca="false">IFERROR(IF('MRR Conglomerado'!N21=0,"",ROUND('MRR Conglomerado'!Z21/'MRR Conglomerado'!N21,3)),"")</f>
        <v>0.56</v>
      </c>
      <c r="M21" s="13" t="n">
        <f aca="false">IFERROR(IF('MRR Conglomerado'!O21=0,"",ROUND('MRR Conglomerado'!AA21/'MRR Conglomerado'!O21,3)),"")</f>
        <v>1.335</v>
      </c>
      <c r="N21" s="13" t="n">
        <f aca="false">IFERROR(IF('MRR Conglomerado'!P21=0,"",ROUND('MRR Conglomerado'!AB21/'MRR Conglomerado'!P21,3)),"")</f>
        <v>1.345</v>
      </c>
      <c r="O21" s="13" t="n">
        <f aca="false">IFERROR(IF('MRR Conglomerado'!Q21=0,"",ROUND('MRR Conglomerado'!AC21/'MRR Conglomerado'!Q21,3)),"")</f>
        <v>1.341</v>
      </c>
      <c r="P21" s="13" t="n">
        <f aca="false">IFERROR(IF('MRR Conglomerado'!R21=0,"",ROUND('MRR Conglomerado'!AD21/'MRR Conglomerado'!R21,3)),"")</f>
        <v>1.378</v>
      </c>
      <c r="Q21" s="13" t="n">
        <f aca="false">IFERROR(IF('MRR Conglomerado'!S21=0,"",ROUND('MRR Conglomerado'!AE21/'MRR Conglomerado'!S21,3)),"")</f>
        <v>1.284</v>
      </c>
      <c r="R21" s="13" t="n">
        <f aca="false">IFERROR(IF('MRR Conglomerado'!T21=0,"",ROUND('MRR Conglomerado'!AF21/'MRR Conglomerado'!T21,3)),"")</f>
        <v>1.152</v>
      </c>
      <c r="S21" s="13" t="n">
        <f aca="false">IFERROR(IF('MRR Conglomerado'!U21=0,"",ROUND('MRR Conglomerado'!AG21/'MRR Conglomerado'!U21,3)),"")</f>
        <v>1.06</v>
      </c>
      <c r="T21" s="13" t="n">
        <f aca="false">IFERROR(IF('MRR Conglomerado'!V21=0,"",ROUND('MRR Conglomerado'!AH21/'MRR Conglomerado'!V21,3)),"")</f>
        <v>1.042</v>
      </c>
      <c r="U21" s="13" t="n">
        <f aca="false">IFERROR(IF('MRR Conglomerado'!W21=0,"",ROUND('MRR Conglomerado'!AI21/'MRR Conglomerado'!W21,3)),"")</f>
        <v>0.985</v>
      </c>
      <c r="V21" s="13" t="n">
        <f aca="false">IFERROR(IF('MRR Conglomerado'!X21=0,"",ROUND('MRR Conglomerado'!AJ21/'MRR Conglomerado'!X21,3)),"")</f>
        <v>0.992</v>
      </c>
      <c r="W21" s="13" t="n">
        <f aca="false">IFERROR(IF('MRR Conglomerado'!Y21=0,"",ROUND('MRR Conglomerado'!AK21/'MRR Conglomerado'!Y21,3)),"")</f>
        <v>0.975</v>
      </c>
      <c r="X21" s="13" t="n">
        <f aca="false">IFERROR(IF('MRR Conglomerado'!Z21=0,"",ROUND('MRR Conglomerado'!AL21/'MRR Conglomerado'!Z21,3)),"")</f>
        <v>0.957</v>
      </c>
      <c r="Y21" s="13" t="n">
        <f aca="false">IFERROR(IF('MRR Conglomerado'!AA21=0,"",ROUND('MRR Conglomerado'!AM21/'MRR Conglomerado'!AA21,3)),"")</f>
        <v>0.965</v>
      </c>
      <c r="Z21" s="13" t="n">
        <f aca="false">IFERROR(IF('MRR Conglomerado'!AB21=0,"",ROUND('MRR Conglomerado'!AN21/'MRR Conglomerado'!AB21,3)),"")</f>
        <v>0.945</v>
      </c>
      <c r="AA21" s="13" t="n">
        <f aca="false">IFERROR(IF('MRR Conglomerado'!AC21=0,"",ROUND('MRR Conglomerado'!AO21/'MRR Conglomerado'!AC21,3)),"")</f>
        <v>0.952</v>
      </c>
      <c r="AB21" s="13" t="n">
        <f aca="false">IFERROR(IF('MRR Conglomerado'!AD21=0,"",ROUND('MRR Conglomerado'!AP21/'MRR Conglomerado'!AD21,3)),"")</f>
        <v>0.957</v>
      </c>
      <c r="AC21" s="13" t="n">
        <f aca="false">IFERROR(IF('MRR Conglomerado'!AE21=0,"",ROUND('MRR Conglomerado'!AQ21/'MRR Conglomerado'!AE21,3)),"")</f>
        <v>0.998</v>
      </c>
      <c r="AD21" s="13" t="n">
        <f aca="false">IFERROR(IF('MRR Conglomerado'!AF21=0,"",ROUND('MRR Conglomerado'!AR21/'MRR Conglomerado'!AF21,3)),"")</f>
        <v>0.923</v>
      </c>
      <c r="AE21" s="13" t="n">
        <f aca="false">IFERROR(IF('MRR Conglomerado'!AG21=0,"",ROUND('MRR Conglomerado'!AS21/'MRR Conglomerado'!AG21,3)),"")</f>
        <v>0.933</v>
      </c>
    </row>
    <row r="22" customFormat="false" ht="15" hidden="false" customHeight="false" outlineLevel="0" collapsed="false">
      <c r="A22" s="10" t="s">
        <v>104</v>
      </c>
      <c r="B22" s="13" t="str">
        <f aca="false">IFERROR(IF('MRR Conglomerado'!D22=0,"",ROUND('MRR Conglomerado'!P22/'MRR Conglomerado'!D22,3)),"")</f>
        <v/>
      </c>
      <c r="C22" s="13" t="str">
        <f aca="false">IFERROR(IF('MRR Conglomerado'!E22=0,"",ROUND('MRR Conglomerado'!Q22/'MRR Conglomerado'!E22,3)),"")</f>
        <v/>
      </c>
      <c r="D22" s="13" t="str">
        <f aca="false">IFERROR(IF('MRR Conglomerado'!F22=0,"",ROUND('MRR Conglomerado'!R22/'MRR Conglomerado'!F22,3)),"")</f>
        <v/>
      </c>
      <c r="E22" s="13" t="str">
        <f aca="false">IFERROR(IF('MRR Conglomerado'!G22=0,"",ROUND('MRR Conglomerado'!S22/'MRR Conglomerado'!G22,3)),"")</f>
        <v/>
      </c>
      <c r="F22" s="13" t="str">
        <f aca="false">IFERROR(IF('MRR Conglomerado'!H22=0,"",ROUND('MRR Conglomerado'!T22/'MRR Conglomerado'!H22,3)),"")</f>
        <v/>
      </c>
      <c r="G22" s="13" t="str">
        <f aca="false">IFERROR(IF('MRR Conglomerado'!I22=0,"",ROUND('MRR Conglomerado'!U22/'MRR Conglomerado'!I22,3)),"")</f>
        <v/>
      </c>
      <c r="H22" s="13" t="str">
        <f aca="false">IFERROR(IF('MRR Conglomerado'!J22=0,"",ROUND('MRR Conglomerado'!V22/'MRR Conglomerado'!J22,3)),"")</f>
        <v/>
      </c>
      <c r="I22" s="13" t="str">
        <f aca="false">IFERROR(IF('MRR Conglomerado'!K22=0,"",ROUND('MRR Conglomerado'!W22/'MRR Conglomerado'!K22,3)),"")</f>
        <v/>
      </c>
      <c r="J22" s="13" t="str">
        <f aca="false">IFERROR(IF('MRR Conglomerado'!L22=0,"",ROUND('MRR Conglomerado'!X22/'MRR Conglomerado'!L22,3)),"")</f>
        <v/>
      </c>
      <c r="K22" s="13" t="str">
        <f aca="false">IFERROR(IF('MRR Conglomerado'!M22=0,"",ROUND('MRR Conglomerado'!Y22/'MRR Conglomerado'!M22,3)),"")</f>
        <v/>
      </c>
      <c r="L22" s="13" t="str">
        <f aca="false">IFERROR(IF('MRR Conglomerado'!N22=0,"",ROUND('MRR Conglomerado'!Z22/'MRR Conglomerado'!N22,3)),"")</f>
        <v/>
      </c>
      <c r="M22" s="13" t="str">
        <f aca="false">IFERROR(IF('MRR Conglomerado'!O22=0,"",ROUND('MRR Conglomerado'!AA22/'MRR Conglomerado'!O22,3)),"")</f>
        <v/>
      </c>
      <c r="N22" s="13" t="str">
        <f aca="false">IFERROR(IF('MRR Conglomerado'!P22=0,"",ROUND('MRR Conglomerado'!AB22/'MRR Conglomerado'!P22,3)),"")</f>
        <v/>
      </c>
      <c r="O22" s="13" t="str">
        <f aca="false">IFERROR(IF('MRR Conglomerado'!Q22=0,"",ROUND('MRR Conglomerado'!AC22/'MRR Conglomerado'!Q22,3)),"")</f>
        <v/>
      </c>
      <c r="P22" s="13" t="str">
        <f aca="false">IFERROR(IF('MRR Conglomerado'!R22=0,"",ROUND('MRR Conglomerado'!AD22/'MRR Conglomerado'!R22,3)),"")</f>
        <v/>
      </c>
      <c r="Q22" s="13" t="str">
        <f aca="false">IFERROR(IF('MRR Conglomerado'!S22=0,"",ROUND('MRR Conglomerado'!AE22/'MRR Conglomerado'!S22,3)),"")</f>
        <v/>
      </c>
      <c r="R22" s="13" t="str">
        <f aca="false">IFERROR(IF('MRR Conglomerado'!T22=0,"",ROUND('MRR Conglomerado'!AF22/'MRR Conglomerado'!T22,3)),"")</f>
        <v/>
      </c>
      <c r="S22" s="13" t="str">
        <f aca="false">IFERROR(IF('MRR Conglomerado'!U22=0,"",ROUND('MRR Conglomerado'!AG22/'MRR Conglomerado'!U22,3)),"")</f>
        <v/>
      </c>
      <c r="T22" s="13" t="str">
        <f aca="false">IFERROR(IF('MRR Conglomerado'!V22=0,"",ROUND('MRR Conglomerado'!AH22/'MRR Conglomerado'!V22,3)),"")</f>
        <v/>
      </c>
      <c r="U22" s="13" t="str">
        <f aca="false">IFERROR(IF('MRR Conglomerado'!W22=0,"",ROUND('MRR Conglomerado'!AI22/'MRR Conglomerado'!W22,3)),"")</f>
        <v/>
      </c>
      <c r="V22" s="13" t="str">
        <f aca="false">IFERROR(IF('MRR Conglomerado'!X22=0,"",ROUND('MRR Conglomerado'!AJ22/'MRR Conglomerado'!X22,3)),"")</f>
        <v/>
      </c>
      <c r="W22" s="13" t="str">
        <f aca="false">IFERROR(IF('MRR Conglomerado'!Y22=0,"",ROUND('MRR Conglomerado'!AK22/'MRR Conglomerado'!Y22,3)),"")</f>
        <v/>
      </c>
      <c r="X22" s="13" t="str">
        <f aca="false">IFERROR(IF('MRR Conglomerado'!Z22=0,"",ROUND('MRR Conglomerado'!AL22/'MRR Conglomerado'!Z22,3)),"")</f>
        <v/>
      </c>
      <c r="Y22" s="13" t="str">
        <f aca="false">IFERROR(IF('MRR Conglomerado'!AA22=0,"",ROUND('MRR Conglomerado'!AM22/'MRR Conglomerado'!AA22,3)),"")</f>
        <v/>
      </c>
      <c r="Z22" s="13" t="str">
        <f aca="false">IFERROR(IF('MRR Conglomerado'!AB22=0,"",ROUND('MRR Conglomerado'!AN22/'MRR Conglomerado'!AB22,3)),"")</f>
        <v/>
      </c>
      <c r="AA22" s="13" t="str">
        <f aca="false">IFERROR(IF('MRR Conglomerado'!AC22=0,"",ROUND('MRR Conglomerado'!AO22/'MRR Conglomerado'!AC22,3)),"")</f>
        <v/>
      </c>
      <c r="AB22" s="13" t="str">
        <f aca="false">IFERROR(IF('MRR Conglomerado'!AD22=0,"",ROUND('MRR Conglomerado'!AP22/'MRR Conglomerado'!AD22,3)),"")</f>
        <v/>
      </c>
      <c r="AC22" s="13" t="str">
        <f aca="false">IFERROR(IF('MRR Conglomerado'!AE22=0,"",ROUND('MRR Conglomerado'!AQ22/'MRR Conglomerado'!AE22,3)),"")</f>
        <v/>
      </c>
      <c r="AD22" s="13" t="str">
        <f aca="false">IFERROR(IF('MRR Conglomerado'!AF22=0,"",ROUND('MRR Conglomerado'!AR22/'MRR Conglomerado'!AF22,3)),"")</f>
        <v/>
      </c>
      <c r="AE22" s="13" t="str">
        <f aca="false">IFERROR(IF('MRR Conglomerado'!AG22=0,"",ROUND('MRR Conglomerado'!AS22/'MRR Conglomerado'!AG22,3)),"")</f>
        <v/>
      </c>
    </row>
    <row r="23" customFormat="false" ht="15" hidden="false" customHeight="false" outlineLevel="0" collapsed="false">
      <c r="A23" s="10" t="s">
        <v>106</v>
      </c>
      <c r="B23" s="13" t="str">
        <f aca="false">IFERROR(IF('MRR Conglomerado'!D23=0,"",ROUND('MRR Conglomerado'!P23/'MRR Conglomerado'!D23,3)),"")</f>
        <v/>
      </c>
      <c r="C23" s="13" t="str">
        <f aca="false">IFERROR(IF('MRR Conglomerado'!E23=0,"",ROUND('MRR Conglomerado'!Q23/'MRR Conglomerado'!E23,3)),"")</f>
        <v/>
      </c>
      <c r="D23" s="13" t="str">
        <f aca="false">IFERROR(IF('MRR Conglomerado'!F23=0,"",ROUND('MRR Conglomerado'!R23/'MRR Conglomerado'!F23,3)),"")</f>
        <v/>
      </c>
      <c r="E23" s="13" t="str">
        <f aca="false">IFERROR(IF('MRR Conglomerado'!G23=0,"",ROUND('MRR Conglomerado'!S23/'MRR Conglomerado'!G23,3)),"")</f>
        <v/>
      </c>
      <c r="F23" s="13" t="str">
        <f aca="false">IFERROR(IF('MRR Conglomerado'!H23=0,"",ROUND('MRR Conglomerado'!T23/'MRR Conglomerado'!H23,3)),"")</f>
        <v/>
      </c>
      <c r="G23" s="13" t="str">
        <f aca="false">IFERROR(IF('MRR Conglomerado'!I23=0,"",ROUND('MRR Conglomerado'!U23/'MRR Conglomerado'!I23,3)),"")</f>
        <v/>
      </c>
      <c r="H23" s="13" t="str">
        <f aca="false">IFERROR(IF('MRR Conglomerado'!J23=0,"",ROUND('MRR Conglomerado'!V23/'MRR Conglomerado'!J23,3)),"")</f>
        <v/>
      </c>
      <c r="I23" s="13" t="str">
        <f aca="false">IFERROR(IF('MRR Conglomerado'!K23=0,"",ROUND('MRR Conglomerado'!W23/'MRR Conglomerado'!K23,3)),"")</f>
        <v/>
      </c>
      <c r="J23" s="13" t="str">
        <f aca="false">IFERROR(IF('MRR Conglomerado'!L23=0,"",ROUND('MRR Conglomerado'!X23/'MRR Conglomerado'!L23,3)),"")</f>
        <v/>
      </c>
      <c r="K23" s="13" t="str">
        <f aca="false">IFERROR(IF('MRR Conglomerado'!M23=0,"",ROUND('MRR Conglomerado'!Y23/'MRR Conglomerado'!M23,3)),"")</f>
        <v/>
      </c>
      <c r="L23" s="13" t="str">
        <f aca="false">IFERROR(IF('MRR Conglomerado'!N23=0,"",ROUND('MRR Conglomerado'!Z23/'MRR Conglomerado'!N23,3)),"")</f>
        <v/>
      </c>
      <c r="M23" s="13" t="str">
        <f aca="false">IFERROR(IF('MRR Conglomerado'!O23=0,"",ROUND('MRR Conglomerado'!AA23/'MRR Conglomerado'!O23,3)),"")</f>
        <v/>
      </c>
      <c r="N23" s="13" t="str">
        <f aca="false">IFERROR(IF('MRR Conglomerado'!P23=0,"",ROUND('MRR Conglomerado'!AB23/'MRR Conglomerado'!P23,3)),"")</f>
        <v/>
      </c>
      <c r="O23" s="13" t="str">
        <f aca="false">IFERROR(IF('MRR Conglomerado'!Q23=0,"",ROUND('MRR Conglomerado'!AC23/'MRR Conglomerado'!Q23,3)),"")</f>
        <v/>
      </c>
      <c r="P23" s="13" t="str">
        <f aca="false">IFERROR(IF('MRR Conglomerado'!R23=0,"",ROUND('MRR Conglomerado'!AD23/'MRR Conglomerado'!R23,3)),"")</f>
        <v/>
      </c>
      <c r="Q23" s="13" t="str">
        <f aca="false">IFERROR(IF('MRR Conglomerado'!S23=0,"",ROUND('MRR Conglomerado'!AE23/'MRR Conglomerado'!S23,3)),"")</f>
        <v/>
      </c>
      <c r="R23" s="13" t="str">
        <f aca="false">IFERROR(IF('MRR Conglomerado'!T23=0,"",ROUND('MRR Conglomerado'!AF23/'MRR Conglomerado'!T23,3)),"")</f>
        <v/>
      </c>
      <c r="S23" s="13" t="n">
        <f aca="false">IFERROR(IF('MRR Conglomerado'!U23=0,"",ROUND('MRR Conglomerado'!AG23/'MRR Conglomerado'!U23,3)),"")</f>
        <v>1.267</v>
      </c>
      <c r="T23" s="13" t="n">
        <f aca="false">IFERROR(IF('MRR Conglomerado'!V23=0,"",ROUND('MRR Conglomerado'!AH23/'MRR Conglomerado'!V23,3)),"")</f>
        <v>1.062</v>
      </c>
      <c r="U23" s="13" t="n">
        <f aca="false">IFERROR(IF('MRR Conglomerado'!W23=0,"",ROUND('MRR Conglomerado'!AI23/'MRR Conglomerado'!W23,3)),"")</f>
        <v>1.103</v>
      </c>
      <c r="V23" s="13" t="n">
        <f aca="false">IFERROR(IF('MRR Conglomerado'!X23=0,"",ROUND('MRR Conglomerado'!AJ23/'MRR Conglomerado'!X23,3)),"")</f>
        <v>1.042</v>
      </c>
      <c r="W23" s="13" t="n">
        <f aca="false">IFERROR(IF('MRR Conglomerado'!Y23=0,"",ROUND('MRR Conglomerado'!AK23/'MRR Conglomerado'!Y23,3)),"")</f>
        <v>0.932</v>
      </c>
      <c r="X23" s="13" t="n">
        <f aca="false">IFERROR(IF('MRR Conglomerado'!Z23=0,"",ROUND('MRR Conglomerado'!AL23/'MRR Conglomerado'!Z23,3)),"")</f>
        <v>0.862</v>
      </c>
      <c r="Y23" s="13" t="n">
        <f aca="false">IFERROR(IF('MRR Conglomerado'!AA23=0,"",ROUND('MRR Conglomerado'!AM23/'MRR Conglomerado'!AA23,3)),"")</f>
        <v>0.88</v>
      </c>
      <c r="Z23" s="13" t="n">
        <f aca="false">IFERROR(IF('MRR Conglomerado'!AB23=0,"",ROUND('MRR Conglomerado'!AN23/'MRR Conglomerado'!AB23,3)),"")</f>
        <v>0.833</v>
      </c>
      <c r="AA23" s="13" t="str">
        <f aca="false">IFERROR(IF('MRR Conglomerado'!AC23=0,"",ROUND('MRR Conglomerado'!AO23/'MRR Conglomerado'!AC23,3)),"")</f>
        <v/>
      </c>
      <c r="AB23" s="13" t="n">
        <f aca="false">IFERROR(IF('MRR Conglomerado'!AD23=0,"",ROUND('MRR Conglomerado'!AP23/'MRR Conglomerado'!AD23,3)),"")</f>
        <v>0.85</v>
      </c>
      <c r="AC23" s="13" t="n">
        <f aca="false">IFERROR(IF('MRR Conglomerado'!AE23=0,"",ROUND('MRR Conglomerado'!AQ23/'MRR Conglomerado'!AE23,3)),"")</f>
        <v>0.881</v>
      </c>
      <c r="AD23" s="13" t="n">
        <f aca="false">IFERROR(IF('MRR Conglomerado'!AF23=0,"",ROUND('MRR Conglomerado'!AR23/'MRR Conglomerado'!AF23,3)),"")</f>
        <v>0.955</v>
      </c>
      <c r="AE23" s="13" t="n">
        <f aca="false">IFERROR(IF('MRR Conglomerado'!AG23=0,"",ROUND('MRR Conglomerado'!AS23/'MRR Conglomerado'!AG23,3)),"")</f>
        <v>0.903</v>
      </c>
    </row>
    <row r="24" customFormat="false" ht="15" hidden="false" customHeight="false" outlineLevel="0" collapsed="false">
      <c r="A24" s="10" t="s">
        <v>108</v>
      </c>
      <c r="B24" s="13" t="str">
        <f aca="false">IFERROR(IF('MRR Conglomerado'!D24=0,"",ROUND('MRR Conglomerado'!P24/'MRR Conglomerado'!D24,3)),"")</f>
        <v/>
      </c>
      <c r="C24" s="13" t="str">
        <f aca="false">IFERROR(IF('MRR Conglomerado'!E24=0,"",ROUND('MRR Conglomerado'!Q24/'MRR Conglomerado'!E24,3)),"")</f>
        <v/>
      </c>
      <c r="D24" s="13" t="str">
        <f aca="false">IFERROR(IF('MRR Conglomerado'!F24=0,"",ROUND('MRR Conglomerado'!R24/'MRR Conglomerado'!F24,3)),"")</f>
        <v/>
      </c>
      <c r="E24" s="13" t="n">
        <f aca="false">IFERROR(IF('MRR Conglomerado'!G24=0,"",ROUND('MRR Conglomerado'!S24/'MRR Conglomerado'!G24,3)),"")</f>
        <v>1.001</v>
      </c>
      <c r="F24" s="13" t="n">
        <f aca="false">IFERROR(IF('MRR Conglomerado'!H24=0,"",ROUND('MRR Conglomerado'!T24/'MRR Conglomerado'!H24,3)),"")</f>
        <v>1</v>
      </c>
      <c r="G24" s="13" t="n">
        <f aca="false">IFERROR(IF('MRR Conglomerado'!I24=0,"",ROUND('MRR Conglomerado'!U24/'MRR Conglomerado'!I24,3)),"")</f>
        <v>1</v>
      </c>
      <c r="H24" s="13" t="n">
        <f aca="false">IFERROR(IF('MRR Conglomerado'!J24=0,"",ROUND('MRR Conglomerado'!V24/'MRR Conglomerado'!J24,3)),"")</f>
        <v>1</v>
      </c>
      <c r="I24" s="13" t="n">
        <f aca="false">IFERROR(IF('MRR Conglomerado'!K24=0,"",ROUND('MRR Conglomerado'!W24/'MRR Conglomerado'!K24,3)),"")</f>
        <v>0.999</v>
      </c>
      <c r="J24" s="13" t="n">
        <f aca="false">IFERROR(IF('MRR Conglomerado'!L24=0,"",ROUND('MRR Conglomerado'!X24/'MRR Conglomerado'!L24,3)),"")</f>
        <v>1</v>
      </c>
      <c r="K24" s="13" t="n">
        <f aca="false">IFERROR(IF('MRR Conglomerado'!M24=0,"",ROUND('MRR Conglomerado'!Y24/'MRR Conglomerado'!M24,3)),"")</f>
        <v>1.001</v>
      </c>
      <c r="L24" s="13" t="n">
        <f aca="false">IFERROR(IF('MRR Conglomerado'!N24=0,"",ROUND('MRR Conglomerado'!Z24/'MRR Conglomerado'!N24,3)),"")</f>
        <v>0</v>
      </c>
      <c r="M24" s="13" t="n">
        <f aca="false">IFERROR(IF('MRR Conglomerado'!O24=0,"",ROUND('MRR Conglomerado'!AA24/'MRR Conglomerado'!O24,3)),"")</f>
        <v>0</v>
      </c>
      <c r="N24" s="13" t="n">
        <f aca="false">IFERROR(IF('MRR Conglomerado'!P24=0,"",ROUND('MRR Conglomerado'!AB24/'MRR Conglomerado'!P24,3)),"")</f>
        <v>0</v>
      </c>
      <c r="O24" s="13" t="n">
        <f aca="false">IFERROR(IF('MRR Conglomerado'!Q24=0,"",ROUND('MRR Conglomerado'!AC24/'MRR Conglomerado'!Q24,3)),"")</f>
        <v>0</v>
      </c>
      <c r="P24" s="13" t="n">
        <f aca="false">IFERROR(IF('MRR Conglomerado'!R24=0,"",ROUND('MRR Conglomerado'!AD24/'MRR Conglomerado'!R24,3)),"")</f>
        <v>0</v>
      </c>
      <c r="Q24" s="13" t="n">
        <f aca="false">IFERROR(IF('MRR Conglomerado'!S24=0,"",ROUND('MRR Conglomerado'!AE24/'MRR Conglomerado'!S24,3)),"")</f>
        <v>0</v>
      </c>
      <c r="R24" s="13" t="n">
        <f aca="false">IFERROR(IF('MRR Conglomerado'!T24=0,"",ROUND('MRR Conglomerado'!AF24/'MRR Conglomerado'!T24,3)),"")</f>
        <v>0</v>
      </c>
      <c r="S24" s="13" t="n">
        <f aca="false">IFERROR(IF('MRR Conglomerado'!U24=0,"",ROUND('MRR Conglomerado'!AG24/'MRR Conglomerado'!U24,3)),"")</f>
        <v>0</v>
      </c>
      <c r="T24" s="13" t="n">
        <f aca="false">IFERROR(IF('MRR Conglomerado'!V24=0,"",ROUND('MRR Conglomerado'!AH24/'MRR Conglomerado'!V24,3)),"")</f>
        <v>0</v>
      </c>
      <c r="U24" s="13" t="n">
        <f aca="false">IFERROR(IF('MRR Conglomerado'!W24=0,"",ROUND('MRR Conglomerado'!AI24/'MRR Conglomerado'!W24,3)),"")</f>
        <v>0</v>
      </c>
      <c r="V24" s="13" t="n">
        <f aca="false">IFERROR(IF('MRR Conglomerado'!X24=0,"",ROUND('MRR Conglomerado'!AJ24/'MRR Conglomerado'!X24,3)),"")</f>
        <v>0</v>
      </c>
      <c r="W24" s="13" t="n">
        <f aca="false">IFERROR(IF('MRR Conglomerado'!Y24=0,"",ROUND('MRR Conglomerado'!AK24/'MRR Conglomerado'!Y24,3)),"")</f>
        <v>0</v>
      </c>
      <c r="X24" s="13" t="str">
        <f aca="false">IFERROR(IF('MRR Conglomerado'!Z24=0,"",ROUND('MRR Conglomerado'!AL24/'MRR Conglomerado'!Z24,3)),"")</f>
        <v/>
      </c>
      <c r="Y24" s="13" t="str">
        <f aca="false">IFERROR(IF('MRR Conglomerado'!AA24=0,"",ROUND('MRR Conglomerado'!AM24/'MRR Conglomerado'!AA24,3)),"")</f>
        <v/>
      </c>
      <c r="Z24" s="13" t="str">
        <f aca="false">IFERROR(IF('MRR Conglomerado'!AB24=0,"",ROUND('MRR Conglomerado'!AN24/'MRR Conglomerado'!AB24,3)),"")</f>
        <v/>
      </c>
      <c r="AA24" s="13" t="str">
        <f aca="false">IFERROR(IF('MRR Conglomerado'!AC24=0,"",ROUND('MRR Conglomerado'!AO24/'MRR Conglomerado'!AC24,3)),"")</f>
        <v/>
      </c>
      <c r="AB24" s="13" t="str">
        <f aca="false">IFERROR(IF('MRR Conglomerado'!AD24=0,"",ROUND('MRR Conglomerado'!AP24/'MRR Conglomerado'!AD24,3)),"")</f>
        <v/>
      </c>
      <c r="AC24" s="13" t="str">
        <f aca="false">IFERROR(IF('MRR Conglomerado'!AE24=0,"",ROUND('MRR Conglomerado'!AQ24/'MRR Conglomerado'!AE24,3)),"")</f>
        <v/>
      </c>
      <c r="AD24" s="13" t="str">
        <f aca="false">IFERROR(IF('MRR Conglomerado'!AF24=0,"",ROUND('MRR Conglomerado'!AR24/'MRR Conglomerado'!AF24,3)),"")</f>
        <v/>
      </c>
      <c r="AE24" s="13" t="str">
        <f aca="false">IFERROR(IF('MRR Conglomerado'!AG24=0,"",ROUND('MRR Conglomerado'!AS24/'MRR Conglomerado'!AG24,3)),"")</f>
        <v/>
      </c>
    </row>
    <row r="25" customFormat="false" ht="15" hidden="false" customHeight="false" outlineLevel="0" collapsed="false">
      <c r="A25" s="10" t="s">
        <v>110</v>
      </c>
      <c r="B25" s="13" t="str">
        <f aca="false">IFERROR(IF('MRR Conglomerado'!D25=0,"",ROUND('MRR Conglomerado'!P25/'MRR Conglomerado'!D25,3)),"")</f>
        <v/>
      </c>
      <c r="C25" s="13" t="str">
        <f aca="false">IFERROR(IF('MRR Conglomerado'!E25=0,"",ROUND('MRR Conglomerado'!Q25/'MRR Conglomerado'!E25,3)),"")</f>
        <v/>
      </c>
      <c r="D25" s="13" t="str">
        <f aca="false">IFERROR(IF('MRR Conglomerado'!F25=0,"",ROUND('MRR Conglomerado'!R25/'MRR Conglomerado'!F25,3)),"")</f>
        <v/>
      </c>
      <c r="E25" s="13" t="str">
        <f aca="false">IFERROR(IF('MRR Conglomerado'!G25=0,"",ROUND('MRR Conglomerado'!S25/'MRR Conglomerado'!G25,3)),"")</f>
        <v/>
      </c>
      <c r="F25" s="13" t="str">
        <f aca="false">IFERROR(IF('MRR Conglomerado'!H25=0,"",ROUND('MRR Conglomerado'!T25/'MRR Conglomerado'!H25,3)),"")</f>
        <v/>
      </c>
      <c r="G25" s="13" t="str">
        <f aca="false">IFERROR(IF('MRR Conglomerado'!I25=0,"",ROUND('MRR Conglomerado'!U25/'MRR Conglomerado'!I25,3)),"")</f>
        <v/>
      </c>
      <c r="H25" s="13" t="str">
        <f aca="false">IFERROR(IF('MRR Conglomerado'!J25=0,"",ROUND('MRR Conglomerado'!V25/'MRR Conglomerado'!J25,3)),"")</f>
        <v/>
      </c>
      <c r="I25" s="13" t="str">
        <f aca="false">IFERROR(IF('MRR Conglomerado'!K25=0,"",ROUND('MRR Conglomerado'!W25/'MRR Conglomerado'!K25,3)),"")</f>
        <v/>
      </c>
      <c r="J25" s="13" t="str">
        <f aca="false">IFERROR(IF('MRR Conglomerado'!L25=0,"",ROUND('MRR Conglomerado'!X25/'MRR Conglomerado'!L25,3)),"")</f>
        <v/>
      </c>
      <c r="K25" s="13" t="str">
        <f aca="false">IFERROR(IF('MRR Conglomerado'!M25=0,"",ROUND('MRR Conglomerado'!Y25/'MRR Conglomerado'!M25,3)),"")</f>
        <v/>
      </c>
      <c r="L25" s="13" t="str">
        <f aca="false">IFERROR(IF('MRR Conglomerado'!N25=0,"",ROUND('MRR Conglomerado'!Z25/'MRR Conglomerado'!N25,3)),"")</f>
        <v/>
      </c>
      <c r="M25" s="13" t="str">
        <f aca="false">IFERROR(IF('MRR Conglomerado'!O25=0,"",ROUND('MRR Conglomerado'!AA25/'MRR Conglomerado'!O25,3)),"")</f>
        <v/>
      </c>
      <c r="N25" s="13" t="str">
        <f aca="false">IFERROR(IF('MRR Conglomerado'!P25=0,"",ROUND('MRR Conglomerado'!AB25/'MRR Conglomerado'!P25,3)),"")</f>
        <v/>
      </c>
      <c r="O25" s="13" t="str">
        <f aca="false">IFERROR(IF('MRR Conglomerado'!Q25=0,"",ROUND('MRR Conglomerado'!AC25/'MRR Conglomerado'!Q25,3)),"")</f>
        <v/>
      </c>
      <c r="P25" s="13" t="str">
        <f aca="false">IFERROR(IF('MRR Conglomerado'!R25=0,"",ROUND('MRR Conglomerado'!AD25/'MRR Conglomerado'!R25,3)),"")</f>
        <v/>
      </c>
      <c r="Q25" s="13" t="str">
        <f aca="false">IFERROR(IF('MRR Conglomerado'!S25=0,"",ROUND('MRR Conglomerado'!AE25/'MRR Conglomerado'!S25,3)),"")</f>
        <v/>
      </c>
      <c r="R25" s="13" t="str">
        <f aca="false">IFERROR(IF('MRR Conglomerado'!T25=0,"",ROUND('MRR Conglomerado'!AF25/'MRR Conglomerado'!T25,3)),"")</f>
        <v/>
      </c>
      <c r="S25" s="13" t="str">
        <f aca="false">IFERROR(IF('MRR Conglomerado'!U25=0,"",ROUND('MRR Conglomerado'!AG25/'MRR Conglomerado'!U25,3)),"")</f>
        <v/>
      </c>
      <c r="T25" s="13" t="str">
        <f aca="false">IFERROR(IF('MRR Conglomerado'!V25=0,"",ROUND('MRR Conglomerado'!AH25/'MRR Conglomerado'!V25,3)),"")</f>
        <v/>
      </c>
      <c r="U25" s="13" t="str">
        <f aca="false">IFERROR(IF('MRR Conglomerado'!W25=0,"",ROUND('MRR Conglomerado'!AI25/'MRR Conglomerado'!W25,3)),"")</f>
        <v/>
      </c>
      <c r="V25" s="13" t="str">
        <f aca="false">IFERROR(IF('MRR Conglomerado'!X25=0,"",ROUND('MRR Conglomerado'!AJ25/'MRR Conglomerado'!X25,3)),"")</f>
        <v/>
      </c>
      <c r="W25" s="13" t="str">
        <f aca="false">IFERROR(IF('MRR Conglomerado'!Y25=0,"",ROUND('MRR Conglomerado'!AK25/'MRR Conglomerado'!Y25,3)),"")</f>
        <v/>
      </c>
      <c r="X25" s="13" t="str">
        <f aca="false">IFERROR(IF('MRR Conglomerado'!Z25=0,"",ROUND('MRR Conglomerado'!AL25/'MRR Conglomerado'!Z25,3)),"")</f>
        <v/>
      </c>
      <c r="Y25" s="13" t="str">
        <f aca="false">IFERROR(IF('MRR Conglomerado'!AA25=0,"",ROUND('MRR Conglomerado'!AM25/'MRR Conglomerado'!AA25,3)),"")</f>
        <v/>
      </c>
      <c r="Z25" s="13" t="str">
        <f aca="false">IFERROR(IF('MRR Conglomerado'!AB25=0,"",ROUND('MRR Conglomerado'!AN25/'MRR Conglomerado'!AB25,3)),"")</f>
        <v/>
      </c>
      <c r="AA25" s="13" t="n">
        <f aca="false">IFERROR(IF('MRR Conglomerado'!AC25=0,"",ROUND('MRR Conglomerado'!AO25/'MRR Conglomerado'!AC25,3)),"")</f>
        <v>2.277</v>
      </c>
      <c r="AB25" s="13" t="n">
        <f aca="false">IFERROR(IF('MRR Conglomerado'!AD25=0,"",ROUND('MRR Conglomerado'!AP25/'MRR Conglomerado'!AD25,3)),"")</f>
        <v>2.04</v>
      </c>
      <c r="AC25" s="13" t="n">
        <f aca="false">IFERROR(IF('MRR Conglomerado'!AE25=0,"",ROUND('MRR Conglomerado'!AQ25/'MRR Conglomerado'!AE25,3)),"")</f>
        <v>0</v>
      </c>
      <c r="AD25" s="13" t="n">
        <f aca="false">IFERROR(IF('MRR Conglomerado'!AF25=0,"",ROUND('MRR Conglomerado'!AR25/'MRR Conglomerado'!AF25,3)),"")</f>
        <v>1.324</v>
      </c>
      <c r="AE25" s="13" t="n">
        <f aca="false">IFERROR(IF('MRR Conglomerado'!AG25=0,"",ROUND('MRR Conglomerado'!AS25/'MRR Conglomerado'!AG25,3)),"")</f>
        <v>1.207</v>
      </c>
    </row>
    <row r="26" customFormat="false" ht="15" hidden="false" customHeight="false" outlineLevel="0" collapsed="false">
      <c r="A26" s="10" t="s">
        <v>112</v>
      </c>
      <c r="B26" s="13" t="str">
        <f aca="false">IFERROR(IF('MRR Conglomerado'!D26=0,"",ROUND('MRR Conglomerado'!P26/'MRR Conglomerado'!D26,3)),"")</f>
        <v/>
      </c>
      <c r="C26" s="13" t="str">
        <f aca="false">IFERROR(IF('MRR Conglomerado'!E26=0,"",ROUND('MRR Conglomerado'!Q26/'MRR Conglomerado'!E26,3)),"")</f>
        <v/>
      </c>
      <c r="D26" s="13" t="str">
        <f aca="false">IFERROR(IF('MRR Conglomerado'!F26=0,"",ROUND('MRR Conglomerado'!R26/'MRR Conglomerado'!F26,3)),"")</f>
        <v/>
      </c>
      <c r="E26" s="13" t="str">
        <f aca="false">IFERROR(IF('MRR Conglomerado'!G26=0,"",ROUND('MRR Conglomerado'!S26/'MRR Conglomerado'!G26,3)),"")</f>
        <v/>
      </c>
      <c r="F26" s="13" t="str">
        <f aca="false">IFERROR(IF('MRR Conglomerado'!H26=0,"",ROUND('MRR Conglomerado'!T26/'MRR Conglomerado'!H26,3)),"")</f>
        <v/>
      </c>
      <c r="G26" s="13" t="str">
        <f aca="false">IFERROR(IF('MRR Conglomerado'!I26=0,"",ROUND('MRR Conglomerado'!U26/'MRR Conglomerado'!I26,3)),"")</f>
        <v/>
      </c>
      <c r="H26" s="13" t="str">
        <f aca="false">IFERROR(IF('MRR Conglomerado'!J26=0,"",ROUND('MRR Conglomerado'!V26/'MRR Conglomerado'!J26,3)),"")</f>
        <v/>
      </c>
      <c r="I26" s="13" t="str">
        <f aca="false">IFERROR(IF('MRR Conglomerado'!K26=0,"",ROUND('MRR Conglomerado'!W26/'MRR Conglomerado'!K26,3)),"")</f>
        <v/>
      </c>
      <c r="J26" s="13" t="str">
        <f aca="false">IFERROR(IF('MRR Conglomerado'!L26=0,"",ROUND('MRR Conglomerado'!X26/'MRR Conglomerado'!L26,3)),"")</f>
        <v/>
      </c>
      <c r="K26" s="13" t="str">
        <f aca="false">IFERROR(IF('MRR Conglomerado'!M26=0,"",ROUND('MRR Conglomerado'!Y26/'MRR Conglomerado'!M26,3)),"")</f>
        <v/>
      </c>
      <c r="L26" s="13" t="str">
        <f aca="false">IFERROR(IF('MRR Conglomerado'!N26=0,"",ROUND('MRR Conglomerado'!Z26/'MRR Conglomerado'!N26,3)),"")</f>
        <v/>
      </c>
      <c r="M26" s="13" t="str">
        <f aca="false">IFERROR(IF('MRR Conglomerado'!O26=0,"",ROUND('MRR Conglomerado'!AA26/'MRR Conglomerado'!O26,3)),"")</f>
        <v/>
      </c>
      <c r="N26" s="13" t="str">
        <f aca="false">IFERROR(IF('MRR Conglomerado'!P26=0,"",ROUND('MRR Conglomerado'!AB26/'MRR Conglomerado'!P26,3)),"")</f>
        <v/>
      </c>
      <c r="O26" s="13" t="str">
        <f aca="false">IFERROR(IF('MRR Conglomerado'!Q26=0,"",ROUND('MRR Conglomerado'!AC26/'MRR Conglomerado'!Q26,3)),"")</f>
        <v/>
      </c>
      <c r="P26" s="13" t="str">
        <f aca="false">IFERROR(IF('MRR Conglomerado'!R26=0,"",ROUND('MRR Conglomerado'!AD26/'MRR Conglomerado'!R26,3)),"")</f>
        <v/>
      </c>
      <c r="Q26" s="13" t="str">
        <f aca="false">IFERROR(IF('MRR Conglomerado'!S26=0,"",ROUND('MRR Conglomerado'!AE26/'MRR Conglomerado'!S26,3)),"")</f>
        <v/>
      </c>
      <c r="R26" s="13" t="str">
        <f aca="false">IFERROR(IF('MRR Conglomerado'!T26=0,"",ROUND('MRR Conglomerado'!AF26/'MRR Conglomerado'!T26,3)),"")</f>
        <v/>
      </c>
      <c r="S26" s="13" t="str">
        <f aca="false">IFERROR(IF('MRR Conglomerado'!U26=0,"",ROUND('MRR Conglomerado'!AG26/'MRR Conglomerado'!U26,3)),"")</f>
        <v/>
      </c>
      <c r="T26" s="13" t="str">
        <f aca="false">IFERROR(IF('MRR Conglomerado'!V26=0,"",ROUND('MRR Conglomerado'!AH26/'MRR Conglomerado'!V26,3)),"")</f>
        <v/>
      </c>
      <c r="U26" s="13" t="str">
        <f aca="false">IFERROR(IF('MRR Conglomerado'!W26=0,"",ROUND('MRR Conglomerado'!AI26/'MRR Conglomerado'!W26,3)),"")</f>
        <v/>
      </c>
      <c r="V26" s="13" t="str">
        <f aca="false">IFERROR(IF('MRR Conglomerado'!X26=0,"",ROUND('MRR Conglomerado'!AJ26/'MRR Conglomerado'!X26,3)),"")</f>
        <v/>
      </c>
      <c r="W26" s="13" t="str">
        <f aca="false">IFERROR(IF('MRR Conglomerado'!Y26=0,"",ROUND('MRR Conglomerado'!AK26/'MRR Conglomerado'!Y26,3)),"")</f>
        <v/>
      </c>
      <c r="X26" s="13" t="str">
        <f aca="false">IFERROR(IF('MRR Conglomerado'!Z26=0,"",ROUND('MRR Conglomerado'!AL26/'MRR Conglomerado'!Z26,3)),"")</f>
        <v/>
      </c>
      <c r="Y26" s="13" t="str">
        <f aca="false">IFERROR(IF('MRR Conglomerado'!AA26=0,"",ROUND('MRR Conglomerado'!AM26/'MRR Conglomerado'!AA26,3)),"")</f>
        <v/>
      </c>
      <c r="Z26" s="13" t="str">
        <f aca="false">IFERROR(IF('MRR Conglomerado'!AB26=0,"",ROUND('MRR Conglomerado'!AN26/'MRR Conglomerado'!AB26,3)),"")</f>
        <v/>
      </c>
      <c r="AA26" s="13" t="str">
        <f aca="false">IFERROR(IF('MRR Conglomerado'!AC26=0,"",ROUND('MRR Conglomerado'!AO26/'MRR Conglomerado'!AC26,3)),"")</f>
        <v/>
      </c>
      <c r="AB26" s="13" t="str">
        <f aca="false">IFERROR(IF('MRR Conglomerado'!AD26=0,"",ROUND('MRR Conglomerado'!AP26/'MRR Conglomerado'!AD26,3)),"")</f>
        <v/>
      </c>
      <c r="AC26" s="13" t="str">
        <f aca="false">IFERROR(IF('MRR Conglomerado'!AE26=0,"",ROUND('MRR Conglomerado'!AQ26/'MRR Conglomerado'!AE26,3)),"")</f>
        <v/>
      </c>
      <c r="AD26" s="13" t="str">
        <f aca="false">IFERROR(IF('MRR Conglomerado'!AF26=0,"",ROUND('MRR Conglomerado'!AR26/'MRR Conglomerado'!AF26,3)),"")</f>
        <v/>
      </c>
      <c r="AE26" s="13" t="str">
        <f aca="false">IFERROR(IF('MRR Conglomerado'!AG26=0,"",ROUND('MRR Conglomerado'!AS26/'MRR Conglomerado'!AG26,3)),"")</f>
        <v/>
      </c>
    </row>
    <row r="27" customFormat="false" ht="15" hidden="false" customHeight="false" outlineLevel="0" collapsed="false">
      <c r="A27" s="10" t="s">
        <v>114</v>
      </c>
      <c r="B27" s="13" t="str">
        <f aca="false">IFERROR(IF('MRR Conglomerado'!D27=0,"",ROUND('MRR Conglomerado'!P27/'MRR Conglomerado'!D27,3)),"")</f>
        <v/>
      </c>
      <c r="C27" s="13" t="str">
        <f aca="false">IFERROR(IF('MRR Conglomerado'!E27=0,"",ROUND('MRR Conglomerado'!Q27/'MRR Conglomerado'!E27,3)),"")</f>
        <v/>
      </c>
      <c r="D27" s="13" t="str">
        <f aca="false">IFERROR(IF('MRR Conglomerado'!F27=0,"",ROUND('MRR Conglomerado'!R27/'MRR Conglomerado'!F27,3)),"")</f>
        <v/>
      </c>
      <c r="E27" s="13" t="str">
        <f aca="false">IFERROR(IF('MRR Conglomerado'!G27=0,"",ROUND('MRR Conglomerado'!S27/'MRR Conglomerado'!G27,3)),"")</f>
        <v/>
      </c>
      <c r="F27" s="13" t="str">
        <f aca="false">IFERROR(IF('MRR Conglomerado'!H27=0,"",ROUND('MRR Conglomerado'!T27/'MRR Conglomerado'!H27,3)),"")</f>
        <v/>
      </c>
      <c r="G27" s="13" t="str">
        <f aca="false">IFERROR(IF('MRR Conglomerado'!I27=0,"",ROUND('MRR Conglomerado'!U27/'MRR Conglomerado'!I27,3)),"")</f>
        <v/>
      </c>
      <c r="H27" s="13" t="str">
        <f aca="false">IFERROR(IF('MRR Conglomerado'!J27=0,"",ROUND('MRR Conglomerado'!V27/'MRR Conglomerado'!J27,3)),"")</f>
        <v/>
      </c>
      <c r="I27" s="13" t="str">
        <f aca="false">IFERROR(IF('MRR Conglomerado'!K27=0,"",ROUND('MRR Conglomerado'!W27/'MRR Conglomerado'!K27,3)),"")</f>
        <v/>
      </c>
      <c r="J27" s="13" t="str">
        <f aca="false">IFERROR(IF('MRR Conglomerado'!L27=0,"",ROUND('MRR Conglomerado'!X27/'MRR Conglomerado'!L27,3)),"")</f>
        <v/>
      </c>
      <c r="K27" s="13" t="str">
        <f aca="false">IFERROR(IF('MRR Conglomerado'!M27=0,"",ROUND('MRR Conglomerado'!Y27/'MRR Conglomerado'!M27,3)),"")</f>
        <v/>
      </c>
      <c r="L27" s="13" t="str">
        <f aca="false">IFERROR(IF('MRR Conglomerado'!N27=0,"",ROUND('MRR Conglomerado'!Z27/'MRR Conglomerado'!N27,3)),"")</f>
        <v/>
      </c>
      <c r="M27" s="13" t="str">
        <f aca="false">IFERROR(IF('MRR Conglomerado'!O27=0,"",ROUND('MRR Conglomerado'!AA27/'MRR Conglomerado'!O27,3)),"")</f>
        <v/>
      </c>
      <c r="N27" s="13" t="str">
        <f aca="false">IFERROR(IF('MRR Conglomerado'!P27=0,"",ROUND('MRR Conglomerado'!AB27/'MRR Conglomerado'!P27,3)),"")</f>
        <v/>
      </c>
      <c r="O27" s="13" t="str">
        <f aca="false">IFERROR(IF('MRR Conglomerado'!Q27=0,"",ROUND('MRR Conglomerado'!AC27/'MRR Conglomerado'!Q27,3)),"")</f>
        <v/>
      </c>
      <c r="P27" s="13" t="str">
        <f aca="false">IFERROR(IF('MRR Conglomerado'!R27=0,"",ROUND('MRR Conglomerado'!AD27/'MRR Conglomerado'!R27,3)),"")</f>
        <v/>
      </c>
      <c r="Q27" s="13" t="str">
        <f aca="false">IFERROR(IF('MRR Conglomerado'!S27=0,"",ROUND('MRR Conglomerado'!AE27/'MRR Conglomerado'!S27,3)),"")</f>
        <v/>
      </c>
      <c r="R27" s="13" t="str">
        <f aca="false">IFERROR(IF('MRR Conglomerado'!T27=0,"",ROUND('MRR Conglomerado'!AF27/'MRR Conglomerado'!T27,3)),"")</f>
        <v/>
      </c>
      <c r="S27" s="13" t="str">
        <f aca="false">IFERROR(IF('MRR Conglomerado'!U27=0,"",ROUND('MRR Conglomerado'!AG27/'MRR Conglomerado'!U27,3)),"")</f>
        <v/>
      </c>
      <c r="T27" s="13" t="str">
        <f aca="false">IFERROR(IF('MRR Conglomerado'!V27=0,"",ROUND('MRR Conglomerado'!AH27/'MRR Conglomerado'!V27,3)),"")</f>
        <v/>
      </c>
      <c r="U27" s="13" t="str">
        <f aca="false">IFERROR(IF('MRR Conglomerado'!W27=0,"",ROUND('MRR Conglomerado'!AI27/'MRR Conglomerado'!W27,3)),"")</f>
        <v/>
      </c>
      <c r="V27" s="13" t="str">
        <f aca="false">IFERROR(IF('MRR Conglomerado'!X27=0,"",ROUND('MRR Conglomerado'!AJ27/'MRR Conglomerado'!X27,3)),"")</f>
        <v/>
      </c>
      <c r="W27" s="13" t="str">
        <f aca="false">IFERROR(IF('MRR Conglomerado'!Y27=0,"",ROUND('MRR Conglomerado'!AK27/'MRR Conglomerado'!Y27,3)),"")</f>
        <v/>
      </c>
      <c r="X27" s="13" t="str">
        <f aca="false">IFERROR(IF('MRR Conglomerado'!Z27=0,"",ROUND('MRR Conglomerado'!AL27/'MRR Conglomerado'!Z27,3)),"")</f>
        <v/>
      </c>
      <c r="Y27" s="13" t="str">
        <f aca="false">IFERROR(IF('MRR Conglomerado'!AA27=0,"",ROUND('MRR Conglomerado'!AM27/'MRR Conglomerado'!AA27,3)),"")</f>
        <v/>
      </c>
      <c r="Z27" s="13" t="n">
        <f aca="false">IFERROR(IF('MRR Conglomerado'!AB27=0,"",ROUND('MRR Conglomerado'!AN27/'MRR Conglomerado'!AB27,3)),"")</f>
        <v>1.188</v>
      </c>
      <c r="AA27" s="13" t="n">
        <f aca="false">IFERROR(IF('MRR Conglomerado'!AC27=0,"",ROUND('MRR Conglomerado'!AO27/'MRR Conglomerado'!AC27,3)),"")</f>
        <v>0</v>
      </c>
      <c r="AB27" s="13" t="n">
        <f aca="false">IFERROR(IF('MRR Conglomerado'!AD27=0,"",ROUND('MRR Conglomerado'!AP27/'MRR Conglomerado'!AD27,3)),"")</f>
        <v>0</v>
      </c>
      <c r="AC27" s="13" t="n">
        <f aca="false">IFERROR(IF('MRR Conglomerado'!AE27=0,"",ROUND('MRR Conglomerado'!AQ27/'MRR Conglomerado'!AE27,3)),"")</f>
        <v>0</v>
      </c>
      <c r="AD27" s="13" t="n">
        <f aca="false">IFERROR(IF('MRR Conglomerado'!AF27=0,"",ROUND('MRR Conglomerado'!AR27/'MRR Conglomerado'!AF27,3)),"")</f>
        <v>0</v>
      </c>
      <c r="AE27" s="13" t="str">
        <f aca="false">IFERROR(IF('MRR Conglomerado'!AG27=0,"",ROUND('MRR Conglomerado'!AS27/'MRR Conglomerado'!AG27,3)),"")</f>
        <v/>
      </c>
    </row>
    <row r="28" customFormat="false" ht="15" hidden="false" customHeight="false" outlineLevel="0" collapsed="false">
      <c r="A28" s="10" t="s">
        <v>116</v>
      </c>
      <c r="B28" s="13" t="str">
        <f aca="false">IFERROR(IF('MRR Conglomerado'!D28=0,"",ROUND('MRR Conglomerado'!P28/'MRR Conglomerado'!D28,3)),"")</f>
        <v/>
      </c>
      <c r="C28" s="13" t="str">
        <f aca="false">IFERROR(IF('MRR Conglomerado'!E28=0,"",ROUND('MRR Conglomerado'!Q28/'MRR Conglomerado'!E28,3)),"")</f>
        <v/>
      </c>
      <c r="D28" s="13" t="str">
        <f aca="false">IFERROR(IF('MRR Conglomerado'!F28=0,"",ROUND('MRR Conglomerado'!R28/'MRR Conglomerado'!F28,3)),"")</f>
        <v/>
      </c>
      <c r="E28" s="13" t="str">
        <f aca="false">IFERROR(IF('MRR Conglomerado'!G28=0,"",ROUND('MRR Conglomerado'!S28/'MRR Conglomerado'!G28,3)),"")</f>
        <v/>
      </c>
      <c r="F28" s="13" t="str">
        <f aca="false">IFERROR(IF('MRR Conglomerado'!H28=0,"",ROUND('MRR Conglomerado'!T28/'MRR Conglomerado'!H28,3)),"")</f>
        <v/>
      </c>
      <c r="G28" s="13" t="str">
        <f aca="false">IFERROR(IF('MRR Conglomerado'!I28=0,"",ROUND('MRR Conglomerado'!U28/'MRR Conglomerado'!I28,3)),"")</f>
        <v/>
      </c>
      <c r="H28" s="13" t="str">
        <f aca="false">IFERROR(IF('MRR Conglomerado'!J28=0,"",ROUND('MRR Conglomerado'!V28/'MRR Conglomerado'!J28,3)),"")</f>
        <v/>
      </c>
      <c r="I28" s="13" t="str">
        <f aca="false">IFERROR(IF('MRR Conglomerado'!K28=0,"",ROUND('MRR Conglomerado'!W28/'MRR Conglomerado'!K28,3)),"")</f>
        <v/>
      </c>
      <c r="J28" s="13" t="str">
        <f aca="false">IFERROR(IF('MRR Conglomerado'!L28=0,"",ROUND('MRR Conglomerado'!X28/'MRR Conglomerado'!L28,3)),"")</f>
        <v/>
      </c>
      <c r="K28" s="13" t="str">
        <f aca="false">IFERROR(IF('MRR Conglomerado'!M28=0,"",ROUND('MRR Conglomerado'!Y28/'MRR Conglomerado'!M28,3)),"")</f>
        <v/>
      </c>
      <c r="L28" s="13" t="str">
        <f aca="false">IFERROR(IF('MRR Conglomerado'!N28=0,"",ROUND('MRR Conglomerado'!Z28/'MRR Conglomerado'!N28,3)),"")</f>
        <v/>
      </c>
      <c r="M28" s="13" t="str">
        <f aca="false">IFERROR(IF('MRR Conglomerado'!O28=0,"",ROUND('MRR Conglomerado'!AA28/'MRR Conglomerado'!O28,3)),"")</f>
        <v/>
      </c>
      <c r="N28" s="13" t="str">
        <f aca="false">IFERROR(IF('MRR Conglomerado'!P28=0,"",ROUND('MRR Conglomerado'!AB28/'MRR Conglomerado'!P28,3)),"")</f>
        <v/>
      </c>
      <c r="O28" s="13" t="str">
        <f aca="false">IFERROR(IF('MRR Conglomerado'!Q28=0,"",ROUND('MRR Conglomerado'!AC28/'MRR Conglomerado'!Q28,3)),"")</f>
        <v/>
      </c>
      <c r="P28" s="13" t="str">
        <f aca="false">IFERROR(IF('MRR Conglomerado'!R28=0,"",ROUND('MRR Conglomerado'!AD28/'MRR Conglomerado'!R28,3)),"")</f>
        <v/>
      </c>
      <c r="Q28" s="13" t="str">
        <f aca="false">IFERROR(IF('MRR Conglomerado'!S28=0,"",ROUND('MRR Conglomerado'!AE28/'MRR Conglomerado'!S28,3)),"")</f>
        <v/>
      </c>
      <c r="R28" s="13" t="str">
        <f aca="false">IFERROR(IF('MRR Conglomerado'!T28=0,"",ROUND('MRR Conglomerado'!AF28/'MRR Conglomerado'!T28,3)),"")</f>
        <v/>
      </c>
      <c r="S28" s="13" t="str">
        <f aca="false">IFERROR(IF('MRR Conglomerado'!U28=0,"",ROUND('MRR Conglomerado'!AG28/'MRR Conglomerado'!U28,3)),"")</f>
        <v/>
      </c>
      <c r="T28" s="13" t="str">
        <f aca="false">IFERROR(IF('MRR Conglomerado'!V28=0,"",ROUND('MRR Conglomerado'!AH28/'MRR Conglomerado'!V28,3)),"")</f>
        <v/>
      </c>
      <c r="U28" s="13" t="str">
        <f aca="false">IFERROR(IF('MRR Conglomerado'!W28=0,"",ROUND('MRR Conglomerado'!AI28/'MRR Conglomerado'!W28,3)),"")</f>
        <v/>
      </c>
      <c r="V28" s="13" t="str">
        <f aca="false">IFERROR(IF('MRR Conglomerado'!X28=0,"",ROUND('MRR Conglomerado'!AJ28/'MRR Conglomerado'!X28,3)),"")</f>
        <v/>
      </c>
      <c r="W28" s="13" t="str">
        <f aca="false">IFERROR(IF('MRR Conglomerado'!Y28=0,"",ROUND('MRR Conglomerado'!AK28/'MRR Conglomerado'!Y28,3)),"")</f>
        <v/>
      </c>
      <c r="X28" s="13" t="str">
        <f aca="false">IFERROR(IF('MRR Conglomerado'!Z28=0,"",ROUND('MRR Conglomerado'!AL28/'MRR Conglomerado'!Z28,3)),"")</f>
        <v/>
      </c>
      <c r="Y28" s="13" t="str">
        <f aca="false">IFERROR(IF('MRR Conglomerado'!AA28=0,"",ROUND('MRR Conglomerado'!AM28/'MRR Conglomerado'!AA28,3)),"")</f>
        <v/>
      </c>
      <c r="Z28" s="13" t="str">
        <f aca="false">IFERROR(IF('MRR Conglomerado'!AB28=0,"",ROUND('MRR Conglomerado'!AN28/'MRR Conglomerado'!AB28,3)),"")</f>
        <v/>
      </c>
      <c r="AA28" s="13" t="str">
        <f aca="false">IFERROR(IF('MRR Conglomerado'!AC28=0,"",ROUND('MRR Conglomerado'!AO28/'MRR Conglomerado'!AC28,3)),"")</f>
        <v/>
      </c>
      <c r="AB28" s="13" t="str">
        <f aca="false">IFERROR(IF('MRR Conglomerado'!AD28=0,"",ROUND('MRR Conglomerado'!AP28/'MRR Conglomerado'!AD28,3)),"")</f>
        <v/>
      </c>
      <c r="AC28" s="13" t="str">
        <f aca="false">IFERROR(IF('MRR Conglomerado'!AE28=0,"",ROUND('MRR Conglomerado'!AQ28/'MRR Conglomerado'!AE28,3)),"")</f>
        <v/>
      </c>
      <c r="AD28" s="13" t="str">
        <f aca="false">IFERROR(IF('MRR Conglomerado'!AF28=0,"",ROUND('MRR Conglomerado'!AR28/'MRR Conglomerado'!AF28,3)),"")</f>
        <v/>
      </c>
      <c r="AE28" s="13" t="n">
        <f aca="false">IFERROR(IF('MRR Conglomerado'!AG28=0,"",ROUND('MRR Conglomerado'!AS28/'MRR Conglomerado'!AG28,3)),"")</f>
        <v>1.747</v>
      </c>
    </row>
    <row r="29" customFormat="false" ht="15" hidden="false" customHeight="false" outlineLevel="0" collapsed="false">
      <c r="A29" s="10" t="s">
        <v>118</v>
      </c>
      <c r="B29" s="13" t="str">
        <f aca="false">IFERROR(IF('MRR Conglomerado'!D29=0,"",ROUND('MRR Conglomerado'!P29/'MRR Conglomerado'!D29,3)),"")</f>
        <v/>
      </c>
      <c r="C29" s="13" t="str">
        <f aca="false">IFERROR(IF('MRR Conglomerado'!E29=0,"",ROUND('MRR Conglomerado'!Q29/'MRR Conglomerado'!E29,3)),"")</f>
        <v/>
      </c>
      <c r="D29" s="13" t="str">
        <f aca="false">IFERROR(IF('MRR Conglomerado'!F29=0,"",ROUND('MRR Conglomerado'!R29/'MRR Conglomerado'!F29,3)),"")</f>
        <v/>
      </c>
      <c r="E29" s="13" t="str">
        <f aca="false">IFERROR(IF('MRR Conglomerado'!G29=0,"",ROUND('MRR Conglomerado'!S29/'MRR Conglomerado'!G29,3)),"")</f>
        <v/>
      </c>
      <c r="F29" s="13" t="str">
        <f aca="false">IFERROR(IF('MRR Conglomerado'!H29=0,"",ROUND('MRR Conglomerado'!T29/'MRR Conglomerado'!H29,3)),"")</f>
        <v/>
      </c>
      <c r="G29" s="13" t="str">
        <f aca="false">IFERROR(IF('MRR Conglomerado'!I29=0,"",ROUND('MRR Conglomerado'!U29/'MRR Conglomerado'!I29,3)),"")</f>
        <v/>
      </c>
      <c r="H29" s="13" t="str">
        <f aca="false">IFERROR(IF('MRR Conglomerado'!J29=0,"",ROUND('MRR Conglomerado'!V29/'MRR Conglomerado'!J29,3)),"")</f>
        <v/>
      </c>
      <c r="I29" s="13" t="str">
        <f aca="false">IFERROR(IF('MRR Conglomerado'!K29=0,"",ROUND('MRR Conglomerado'!W29/'MRR Conglomerado'!K29,3)),"")</f>
        <v/>
      </c>
      <c r="J29" s="13" t="str">
        <f aca="false">IFERROR(IF('MRR Conglomerado'!L29=0,"",ROUND('MRR Conglomerado'!X29/'MRR Conglomerado'!L29,3)),"")</f>
        <v/>
      </c>
      <c r="K29" s="13" t="str">
        <f aca="false">IFERROR(IF('MRR Conglomerado'!M29=0,"",ROUND('MRR Conglomerado'!Y29/'MRR Conglomerado'!M29,3)),"")</f>
        <v/>
      </c>
      <c r="L29" s="13" t="str">
        <f aca="false">IFERROR(IF('MRR Conglomerado'!N29=0,"",ROUND('MRR Conglomerado'!Z29/'MRR Conglomerado'!N29,3)),"")</f>
        <v/>
      </c>
      <c r="M29" s="13" t="str">
        <f aca="false">IFERROR(IF('MRR Conglomerado'!O29=0,"",ROUND('MRR Conglomerado'!AA29/'MRR Conglomerado'!O29,3)),"")</f>
        <v/>
      </c>
      <c r="N29" s="13" t="str">
        <f aca="false">IFERROR(IF('MRR Conglomerado'!P29=0,"",ROUND('MRR Conglomerado'!AB29/'MRR Conglomerado'!P29,3)),"")</f>
        <v/>
      </c>
      <c r="O29" s="13" t="str">
        <f aca="false">IFERROR(IF('MRR Conglomerado'!Q29=0,"",ROUND('MRR Conglomerado'!AC29/'MRR Conglomerado'!Q29,3)),"")</f>
        <v/>
      </c>
      <c r="P29" s="13" t="str">
        <f aca="false">IFERROR(IF('MRR Conglomerado'!R29=0,"",ROUND('MRR Conglomerado'!AD29/'MRR Conglomerado'!R29,3)),"")</f>
        <v/>
      </c>
      <c r="Q29" s="13" t="str">
        <f aca="false">IFERROR(IF('MRR Conglomerado'!S29=0,"",ROUND('MRR Conglomerado'!AE29/'MRR Conglomerado'!S29,3)),"")</f>
        <v/>
      </c>
      <c r="R29" s="13" t="str">
        <f aca="false">IFERROR(IF('MRR Conglomerado'!T29=0,"",ROUND('MRR Conglomerado'!AF29/'MRR Conglomerado'!T29,3)),"")</f>
        <v/>
      </c>
      <c r="S29" s="13" t="str">
        <f aca="false">IFERROR(IF('MRR Conglomerado'!U29=0,"",ROUND('MRR Conglomerado'!AG29/'MRR Conglomerado'!U29,3)),"")</f>
        <v/>
      </c>
      <c r="T29" s="13" t="str">
        <f aca="false">IFERROR(IF('MRR Conglomerado'!V29=0,"",ROUND('MRR Conglomerado'!AH29/'MRR Conglomerado'!V29,3)),"")</f>
        <v/>
      </c>
      <c r="U29" s="13" t="str">
        <f aca="false">IFERROR(IF('MRR Conglomerado'!W29=0,"",ROUND('MRR Conglomerado'!AI29/'MRR Conglomerado'!W29,3)),"")</f>
        <v/>
      </c>
      <c r="V29" s="13" t="str">
        <f aca="false">IFERROR(IF('MRR Conglomerado'!X29=0,"",ROUND('MRR Conglomerado'!AJ29/'MRR Conglomerado'!X29,3)),"")</f>
        <v/>
      </c>
      <c r="W29" s="13" t="str">
        <f aca="false">IFERROR(IF('MRR Conglomerado'!Y29=0,"",ROUND('MRR Conglomerado'!AK29/'MRR Conglomerado'!Y29,3)),"")</f>
        <v/>
      </c>
      <c r="X29" s="13" t="str">
        <f aca="false">IFERROR(IF('MRR Conglomerado'!Z29=0,"",ROUND('MRR Conglomerado'!AL29/'MRR Conglomerado'!Z29,3)),"")</f>
        <v/>
      </c>
      <c r="Y29" s="13" t="str">
        <f aca="false">IFERROR(IF('MRR Conglomerado'!AA29=0,"",ROUND('MRR Conglomerado'!AM29/'MRR Conglomerado'!AA29,3)),"")</f>
        <v/>
      </c>
      <c r="Z29" s="13" t="str">
        <f aca="false">IFERROR(IF('MRR Conglomerado'!AB29=0,"",ROUND('MRR Conglomerado'!AN29/'MRR Conglomerado'!AB29,3)),"")</f>
        <v/>
      </c>
      <c r="AA29" s="13" t="str">
        <f aca="false">IFERROR(IF('MRR Conglomerado'!AC29=0,"",ROUND('MRR Conglomerado'!AO29/'MRR Conglomerado'!AC29,3)),"")</f>
        <v/>
      </c>
      <c r="AB29" s="13" t="str">
        <f aca="false">IFERROR(IF('MRR Conglomerado'!AD29=0,"",ROUND('MRR Conglomerado'!AP29/'MRR Conglomerado'!AD29,3)),"")</f>
        <v/>
      </c>
      <c r="AC29" s="13" t="str">
        <f aca="false">IFERROR(IF('MRR Conglomerado'!AE29=0,"",ROUND('MRR Conglomerado'!AQ29/'MRR Conglomerado'!AE29,3)),"")</f>
        <v/>
      </c>
      <c r="AD29" s="13" t="str">
        <f aca="false">IFERROR(IF('MRR Conglomerado'!AF29=0,"",ROUND('MRR Conglomerado'!AR29/'MRR Conglomerado'!AF29,3)),"")</f>
        <v/>
      </c>
      <c r="AE29" s="13" t="n">
        <f aca="false">IFERROR(IF('MRR Conglomerado'!AG29=0,"",ROUND('MRR Conglomerado'!AS29/'MRR Conglomerado'!AG29,3)),"")</f>
        <v>0</v>
      </c>
    </row>
    <row r="30" customFormat="false" ht="15" hidden="false" customHeight="false" outlineLevel="0" collapsed="false">
      <c r="A30" s="10" t="s">
        <v>120</v>
      </c>
      <c r="B30" s="13" t="str">
        <f aca="false">IFERROR(IF('MRR Conglomerado'!D30=0,"",ROUND('MRR Conglomerado'!P30/'MRR Conglomerado'!D30,3)),"")</f>
        <v/>
      </c>
      <c r="C30" s="13" t="str">
        <f aca="false">IFERROR(IF('MRR Conglomerado'!E30=0,"",ROUND('MRR Conglomerado'!Q30/'MRR Conglomerado'!E30,3)),"")</f>
        <v/>
      </c>
      <c r="D30" s="13" t="str">
        <f aca="false">IFERROR(IF('MRR Conglomerado'!F30=0,"",ROUND('MRR Conglomerado'!R30/'MRR Conglomerado'!F30,3)),"")</f>
        <v/>
      </c>
      <c r="E30" s="13" t="str">
        <f aca="false">IFERROR(IF('MRR Conglomerado'!G30=0,"",ROUND('MRR Conglomerado'!S30/'MRR Conglomerado'!G30,3)),"")</f>
        <v/>
      </c>
      <c r="F30" s="13" t="str">
        <f aca="false">IFERROR(IF('MRR Conglomerado'!H30=0,"",ROUND('MRR Conglomerado'!T30/'MRR Conglomerado'!H30,3)),"")</f>
        <v/>
      </c>
      <c r="G30" s="13" t="str">
        <f aca="false">IFERROR(IF('MRR Conglomerado'!I30=0,"",ROUND('MRR Conglomerado'!U30/'MRR Conglomerado'!I30,3)),"")</f>
        <v/>
      </c>
      <c r="H30" s="13" t="str">
        <f aca="false">IFERROR(IF('MRR Conglomerado'!J30=0,"",ROUND('MRR Conglomerado'!V30/'MRR Conglomerado'!J30,3)),"")</f>
        <v/>
      </c>
      <c r="I30" s="13" t="str">
        <f aca="false">IFERROR(IF('MRR Conglomerado'!K30=0,"",ROUND('MRR Conglomerado'!W30/'MRR Conglomerado'!K30,3)),"")</f>
        <v/>
      </c>
      <c r="J30" s="13" t="str">
        <f aca="false">IFERROR(IF('MRR Conglomerado'!L30=0,"",ROUND('MRR Conglomerado'!X30/'MRR Conglomerado'!L30,3)),"")</f>
        <v/>
      </c>
      <c r="K30" s="13" t="str">
        <f aca="false">IFERROR(IF('MRR Conglomerado'!M30=0,"",ROUND('MRR Conglomerado'!Y30/'MRR Conglomerado'!M30,3)),"")</f>
        <v/>
      </c>
      <c r="L30" s="13" t="str">
        <f aca="false">IFERROR(IF('MRR Conglomerado'!N30=0,"",ROUND('MRR Conglomerado'!Z30/'MRR Conglomerado'!N30,3)),"")</f>
        <v/>
      </c>
      <c r="M30" s="13" t="str">
        <f aca="false">IFERROR(IF('MRR Conglomerado'!O30=0,"",ROUND('MRR Conglomerado'!AA30/'MRR Conglomerado'!O30,3)),"")</f>
        <v/>
      </c>
      <c r="N30" s="13" t="str">
        <f aca="false">IFERROR(IF('MRR Conglomerado'!P30=0,"",ROUND('MRR Conglomerado'!AB30/'MRR Conglomerado'!P30,3)),"")</f>
        <v/>
      </c>
      <c r="O30" s="13" t="str">
        <f aca="false">IFERROR(IF('MRR Conglomerado'!Q30=0,"",ROUND('MRR Conglomerado'!AC30/'MRR Conglomerado'!Q30,3)),"")</f>
        <v/>
      </c>
      <c r="P30" s="13" t="str">
        <f aca="false">IFERROR(IF('MRR Conglomerado'!R30=0,"",ROUND('MRR Conglomerado'!AD30/'MRR Conglomerado'!R30,3)),"")</f>
        <v/>
      </c>
      <c r="Q30" s="13" t="str">
        <f aca="false">IFERROR(IF('MRR Conglomerado'!S30=0,"",ROUND('MRR Conglomerado'!AE30/'MRR Conglomerado'!S30,3)),"")</f>
        <v/>
      </c>
      <c r="R30" s="13" t="str">
        <f aca="false">IFERROR(IF('MRR Conglomerado'!T30=0,"",ROUND('MRR Conglomerado'!AF30/'MRR Conglomerado'!T30,3)),"")</f>
        <v/>
      </c>
      <c r="S30" s="13" t="str">
        <f aca="false">IFERROR(IF('MRR Conglomerado'!U30=0,"",ROUND('MRR Conglomerado'!AG30/'MRR Conglomerado'!U30,3)),"")</f>
        <v/>
      </c>
      <c r="T30" s="13" t="str">
        <f aca="false">IFERROR(IF('MRR Conglomerado'!V30=0,"",ROUND('MRR Conglomerado'!AH30/'MRR Conglomerado'!V30,3)),"")</f>
        <v/>
      </c>
      <c r="U30" s="13" t="str">
        <f aca="false">IFERROR(IF('MRR Conglomerado'!W30=0,"",ROUND('MRR Conglomerado'!AI30/'MRR Conglomerado'!W30,3)),"")</f>
        <v/>
      </c>
      <c r="V30" s="13" t="str">
        <f aca="false">IFERROR(IF('MRR Conglomerado'!X30=0,"",ROUND('MRR Conglomerado'!AJ30/'MRR Conglomerado'!X30,3)),"")</f>
        <v/>
      </c>
      <c r="W30" s="13" t="str">
        <f aca="false">IFERROR(IF('MRR Conglomerado'!Y30=0,"",ROUND('MRR Conglomerado'!AK30/'MRR Conglomerado'!Y30,3)),"")</f>
        <v/>
      </c>
      <c r="X30" s="13" t="str">
        <f aca="false">IFERROR(IF('MRR Conglomerado'!Z30=0,"",ROUND('MRR Conglomerado'!AL30/'MRR Conglomerado'!Z30,3)),"")</f>
        <v/>
      </c>
      <c r="Y30" s="13" t="str">
        <f aca="false">IFERROR(IF('MRR Conglomerado'!AA30=0,"",ROUND('MRR Conglomerado'!AM30/'MRR Conglomerado'!AA30,3)),"")</f>
        <v/>
      </c>
      <c r="Z30" s="13" t="str">
        <f aca="false">IFERROR(IF('MRR Conglomerado'!AB30=0,"",ROUND('MRR Conglomerado'!AN30/'MRR Conglomerado'!AB30,3)),"")</f>
        <v/>
      </c>
      <c r="AA30" s="13" t="str">
        <f aca="false">IFERROR(IF('MRR Conglomerado'!AC30=0,"",ROUND('MRR Conglomerado'!AO30/'MRR Conglomerado'!AC30,3)),"")</f>
        <v/>
      </c>
      <c r="AB30" s="13" t="str">
        <f aca="false">IFERROR(IF('MRR Conglomerado'!AD30=0,"",ROUND('MRR Conglomerado'!AP30/'MRR Conglomerado'!AD30,3)),"")</f>
        <v/>
      </c>
      <c r="AC30" s="13" t="str">
        <f aca="false">IFERROR(IF('MRR Conglomerado'!AE30=0,"",ROUND('MRR Conglomerado'!AQ30/'MRR Conglomerado'!AE30,3)),"")</f>
        <v/>
      </c>
      <c r="AD30" s="13" t="str">
        <f aca="false">IFERROR(IF('MRR Conglomerado'!AF30=0,"",ROUND('MRR Conglomerado'!AR30/'MRR Conglomerado'!AF30,3)),"")</f>
        <v/>
      </c>
      <c r="AE30" s="13" t="str">
        <f aca="false">IFERROR(IF('MRR Conglomerado'!AG30=0,"",ROUND('MRR Conglomerado'!AS30/'MRR Conglomerado'!AG30,3)),"")</f>
        <v/>
      </c>
    </row>
    <row r="31" customFormat="false" ht="15" hidden="false" customHeight="false" outlineLevel="0" collapsed="false">
      <c r="A31" s="10" t="s">
        <v>122</v>
      </c>
      <c r="B31" s="13" t="str">
        <f aca="false">IFERROR(IF('MRR Conglomerado'!D31=0,"",ROUND('MRR Conglomerado'!P31/'MRR Conglomerado'!D31,3)),"")</f>
        <v/>
      </c>
      <c r="C31" s="13" t="str">
        <f aca="false">IFERROR(IF('MRR Conglomerado'!E31=0,"",ROUND('MRR Conglomerado'!Q31/'MRR Conglomerado'!E31,3)),"")</f>
        <v/>
      </c>
      <c r="D31" s="13" t="str">
        <f aca="false">IFERROR(IF('MRR Conglomerado'!F31=0,"",ROUND('MRR Conglomerado'!R31/'MRR Conglomerado'!F31,3)),"")</f>
        <v/>
      </c>
      <c r="E31" s="13" t="str">
        <f aca="false">IFERROR(IF('MRR Conglomerado'!G31=0,"",ROUND('MRR Conglomerado'!S31/'MRR Conglomerado'!G31,3)),"")</f>
        <v/>
      </c>
      <c r="F31" s="13" t="str">
        <f aca="false">IFERROR(IF('MRR Conglomerado'!H31=0,"",ROUND('MRR Conglomerado'!T31/'MRR Conglomerado'!H31,3)),"")</f>
        <v/>
      </c>
      <c r="G31" s="13" t="str">
        <f aca="false">IFERROR(IF('MRR Conglomerado'!I31=0,"",ROUND('MRR Conglomerado'!U31/'MRR Conglomerado'!I31,3)),"")</f>
        <v/>
      </c>
      <c r="H31" s="13" t="str">
        <f aca="false">IFERROR(IF('MRR Conglomerado'!J31=0,"",ROUND('MRR Conglomerado'!V31/'MRR Conglomerado'!J31,3)),"")</f>
        <v/>
      </c>
      <c r="I31" s="13" t="str">
        <f aca="false">IFERROR(IF('MRR Conglomerado'!K31=0,"",ROUND('MRR Conglomerado'!W31/'MRR Conglomerado'!K31,3)),"")</f>
        <v/>
      </c>
      <c r="J31" s="13" t="str">
        <f aca="false">IFERROR(IF('MRR Conglomerado'!L31=0,"",ROUND('MRR Conglomerado'!X31/'MRR Conglomerado'!L31,3)),"")</f>
        <v/>
      </c>
      <c r="K31" s="13" t="str">
        <f aca="false">IFERROR(IF('MRR Conglomerado'!M31=0,"",ROUND('MRR Conglomerado'!Y31/'MRR Conglomerado'!M31,3)),"")</f>
        <v/>
      </c>
      <c r="L31" s="13" t="str">
        <f aca="false">IFERROR(IF('MRR Conglomerado'!N31=0,"",ROUND('MRR Conglomerado'!Z31/'MRR Conglomerado'!N31,3)),"")</f>
        <v/>
      </c>
      <c r="M31" s="13" t="str">
        <f aca="false">IFERROR(IF('MRR Conglomerado'!O31=0,"",ROUND('MRR Conglomerado'!AA31/'MRR Conglomerado'!O31,3)),"")</f>
        <v/>
      </c>
      <c r="N31" s="13" t="str">
        <f aca="false">IFERROR(IF('MRR Conglomerado'!P31=0,"",ROUND('MRR Conglomerado'!AB31/'MRR Conglomerado'!P31,3)),"")</f>
        <v/>
      </c>
      <c r="O31" s="13" t="str">
        <f aca="false">IFERROR(IF('MRR Conglomerado'!Q31=0,"",ROUND('MRR Conglomerado'!AC31/'MRR Conglomerado'!Q31,3)),"")</f>
        <v/>
      </c>
      <c r="P31" s="13" t="str">
        <f aca="false">IFERROR(IF('MRR Conglomerado'!R31=0,"",ROUND('MRR Conglomerado'!AD31/'MRR Conglomerado'!R31,3)),"")</f>
        <v/>
      </c>
      <c r="Q31" s="13" t="str">
        <f aca="false">IFERROR(IF('MRR Conglomerado'!S31=0,"",ROUND('MRR Conglomerado'!AE31/'MRR Conglomerado'!S31,3)),"")</f>
        <v/>
      </c>
      <c r="R31" s="13" t="str">
        <f aca="false">IFERROR(IF('MRR Conglomerado'!T31=0,"",ROUND('MRR Conglomerado'!AF31/'MRR Conglomerado'!T31,3)),"")</f>
        <v/>
      </c>
      <c r="S31" s="13" t="str">
        <f aca="false">IFERROR(IF('MRR Conglomerado'!U31=0,"",ROUND('MRR Conglomerado'!AG31/'MRR Conglomerado'!U31,3)),"")</f>
        <v/>
      </c>
      <c r="T31" s="13" t="str">
        <f aca="false">IFERROR(IF('MRR Conglomerado'!V31=0,"",ROUND('MRR Conglomerado'!AH31/'MRR Conglomerado'!V31,3)),"")</f>
        <v/>
      </c>
      <c r="U31" s="13" t="str">
        <f aca="false">IFERROR(IF('MRR Conglomerado'!W31=0,"",ROUND('MRR Conglomerado'!AI31/'MRR Conglomerado'!W31,3)),"")</f>
        <v/>
      </c>
      <c r="V31" s="13" t="str">
        <f aca="false">IFERROR(IF('MRR Conglomerado'!X31=0,"",ROUND('MRR Conglomerado'!AJ31/'MRR Conglomerado'!X31,3)),"")</f>
        <v/>
      </c>
      <c r="W31" s="13" t="n">
        <f aca="false">IFERROR(IF('MRR Conglomerado'!Y31=0,"",ROUND('MRR Conglomerado'!AK31/'MRR Conglomerado'!Y31,3)),"")</f>
        <v>1.1</v>
      </c>
      <c r="X31" s="13" t="n">
        <f aca="false">IFERROR(IF('MRR Conglomerado'!Z31=0,"",ROUND('MRR Conglomerado'!AL31/'MRR Conglomerado'!Z31,3)),"")</f>
        <v>1.098</v>
      </c>
      <c r="Y31" s="13" t="n">
        <f aca="false">IFERROR(IF('MRR Conglomerado'!AA31=0,"",ROUND('MRR Conglomerado'!AM31/'MRR Conglomerado'!AA31,3)),"")</f>
        <v>1.081</v>
      </c>
      <c r="Z31" s="13" t="n">
        <f aca="false">IFERROR(IF('MRR Conglomerado'!AB31=0,"",ROUND('MRR Conglomerado'!AN31/'MRR Conglomerado'!AB31,3)),"")</f>
        <v>0</v>
      </c>
      <c r="AA31" s="13" t="n">
        <f aca="false">IFERROR(IF('MRR Conglomerado'!AC31=0,"",ROUND('MRR Conglomerado'!AO31/'MRR Conglomerado'!AC31,3)),"")</f>
        <v>1.062</v>
      </c>
      <c r="AB31" s="13" t="n">
        <f aca="false">IFERROR(IF('MRR Conglomerado'!AD31=0,"",ROUND('MRR Conglomerado'!AP31/'MRR Conglomerado'!AD31,3)),"")</f>
        <v>0.791</v>
      </c>
      <c r="AC31" s="13" t="n">
        <f aca="false">IFERROR(IF('MRR Conglomerado'!AE31=0,"",ROUND('MRR Conglomerado'!AQ31/'MRR Conglomerado'!AE31,3)),"")</f>
        <v>1.076</v>
      </c>
      <c r="AD31" s="13" t="n">
        <f aca="false">IFERROR(IF('MRR Conglomerado'!AF31=0,"",ROUND('MRR Conglomerado'!AR31/'MRR Conglomerado'!AF31,3)),"")</f>
        <v>1.076</v>
      </c>
      <c r="AE31" s="13" t="n">
        <f aca="false">IFERROR(IF('MRR Conglomerado'!AG31=0,"",ROUND('MRR Conglomerado'!AS31/'MRR Conglomerado'!AG31,3)),"")</f>
        <v>1.106</v>
      </c>
    </row>
    <row r="32" customFormat="false" ht="15" hidden="false" customHeight="false" outlineLevel="0" collapsed="false">
      <c r="A32" s="10" t="s">
        <v>124</v>
      </c>
      <c r="B32" s="13" t="str">
        <f aca="false">IFERROR(IF('MRR Conglomerado'!D32=0,"",ROUND('MRR Conglomerado'!P32/'MRR Conglomerado'!D32,3)),"")</f>
        <v/>
      </c>
      <c r="C32" s="13" t="str">
        <f aca="false">IFERROR(IF('MRR Conglomerado'!E32=0,"",ROUND('MRR Conglomerado'!Q32/'MRR Conglomerado'!E32,3)),"")</f>
        <v/>
      </c>
      <c r="D32" s="13" t="str">
        <f aca="false">IFERROR(IF('MRR Conglomerado'!F32=0,"",ROUND('MRR Conglomerado'!R32/'MRR Conglomerado'!F32,3)),"")</f>
        <v/>
      </c>
      <c r="E32" s="13" t="str">
        <f aca="false">IFERROR(IF('MRR Conglomerado'!G32=0,"",ROUND('MRR Conglomerado'!S32/'MRR Conglomerado'!G32,3)),"")</f>
        <v/>
      </c>
      <c r="F32" s="13" t="str">
        <f aca="false">IFERROR(IF('MRR Conglomerado'!H32=0,"",ROUND('MRR Conglomerado'!T32/'MRR Conglomerado'!H32,3)),"")</f>
        <v/>
      </c>
      <c r="G32" s="13" t="str">
        <f aca="false">IFERROR(IF('MRR Conglomerado'!I32=0,"",ROUND('MRR Conglomerado'!U32/'MRR Conglomerado'!I32,3)),"")</f>
        <v/>
      </c>
      <c r="H32" s="13" t="str">
        <f aca="false">IFERROR(IF('MRR Conglomerado'!J32=0,"",ROUND('MRR Conglomerado'!V32/'MRR Conglomerado'!J32,3)),"")</f>
        <v/>
      </c>
      <c r="I32" s="13" t="str">
        <f aca="false">IFERROR(IF('MRR Conglomerado'!K32=0,"",ROUND('MRR Conglomerado'!W32/'MRR Conglomerado'!K32,3)),"")</f>
        <v/>
      </c>
      <c r="J32" s="13" t="str">
        <f aca="false">IFERROR(IF('MRR Conglomerado'!L32=0,"",ROUND('MRR Conglomerado'!X32/'MRR Conglomerado'!L32,3)),"")</f>
        <v/>
      </c>
      <c r="K32" s="13" t="str">
        <f aca="false">IFERROR(IF('MRR Conglomerado'!M32=0,"",ROUND('MRR Conglomerado'!Y32/'MRR Conglomerado'!M32,3)),"")</f>
        <v/>
      </c>
      <c r="L32" s="13" t="str">
        <f aca="false">IFERROR(IF('MRR Conglomerado'!N32=0,"",ROUND('MRR Conglomerado'!Z32/'MRR Conglomerado'!N32,3)),"")</f>
        <v/>
      </c>
      <c r="M32" s="13" t="str">
        <f aca="false">IFERROR(IF('MRR Conglomerado'!O32=0,"",ROUND('MRR Conglomerado'!AA32/'MRR Conglomerado'!O32,3)),"")</f>
        <v/>
      </c>
      <c r="N32" s="13" t="str">
        <f aca="false">IFERROR(IF('MRR Conglomerado'!P32=0,"",ROUND('MRR Conglomerado'!AB32/'MRR Conglomerado'!P32,3)),"")</f>
        <v/>
      </c>
      <c r="O32" s="13" t="str">
        <f aca="false">IFERROR(IF('MRR Conglomerado'!Q32=0,"",ROUND('MRR Conglomerado'!AC32/'MRR Conglomerado'!Q32,3)),"")</f>
        <v/>
      </c>
      <c r="P32" s="13" t="str">
        <f aca="false">IFERROR(IF('MRR Conglomerado'!R32=0,"",ROUND('MRR Conglomerado'!AD32/'MRR Conglomerado'!R32,3)),"")</f>
        <v/>
      </c>
      <c r="Q32" s="13" t="n">
        <f aca="false">IFERROR(IF('MRR Conglomerado'!S32=0,"",ROUND('MRR Conglomerado'!AE32/'MRR Conglomerado'!S32,3)),"")</f>
        <v>0.632</v>
      </c>
      <c r="R32" s="13" t="n">
        <f aca="false">IFERROR(IF('MRR Conglomerado'!T32=0,"",ROUND('MRR Conglomerado'!AF32/'MRR Conglomerado'!T32,3)),"")</f>
        <v>0.632</v>
      </c>
      <c r="S32" s="13" t="n">
        <f aca="false">IFERROR(IF('MRR Conglomerado'!U32=0,"",ROUND('MRR Conglomerado'!AG32/'MRR Conglomerado'!U32,3)),"")</f>
        <v>0.777</v>
      </c>
      <c r="T32" s="13" t="n">
        <f aca="false">IFERROR(IF('MRR Conglomerado'!V32=0,"",ROUND('MRR Conglomerado'!AH32/'MRR Conglomerado'!V32,3)),"")</f>
        <v>0.7</v>
      </c>
      <c r="U32" s="13" t="n">
        <f aca="false">IFERROR(IF('MRR Conglomerado'!W32=0,"",ROUND('MRR Conglomerado'!AI32/'MRR Conglomerado'!W32,3)),"")</f>
        <v>0.403</v>
      </c>
      <c r="V32" s="13" t="n">
        <f aca="false">IFERROR(IF('MRR Conglomerado'!X32=0,"",ROUND('MRR Conglomerado'!AJ32/'MRR Conglomerado'!X32,3)),"")</f>
        <v>0.91</v>
      </c>
      <c r="W32" s="13" t="n">
        <f aca="false">IFERROR(IF('MRR Conglomerado'!Y32=0,"",ROUND('MRR Conglomerado'!AK32/'MRR Conglomerado'!Y32,3)),"")</f>
        <v>0.84</v>
      </c>
      <c r="X32" s="13" t="n">
        <f aca="false">IFERROR(IF('MRR Conglomerado'!Z32=0,"",ROUND('MRR Conglomerado'!AL32/'MRR Conglomerado'!Z32,3)),"")</f>
        <v>0.667</v>
      </c>
      <c r="Y32" s="13" t="n">
        <f aca="false">IFERROR(IF('MRR Conglomerado'!AA32=0,"",ROUND('MRR Conglomerado'!AM32/'MRR Conglomerado'!AA32,3)),"")</f>
        <v>1.014</v>
      </c>
      <c r="Z32" s="13" t="n">
        <f aca="false">IFERROR(IF('MRR Conglomerado'!AB32=0,"",ROUND('MRR Conglomerado'!AN32/'MRR Conglomerado'!AB32,3)),"")</f>
        <v>0.936</v>
      </c>
      <c r="AA32" s="13" t="n">
        <f aca="false">IFERROR(IF('MRR Conglomerado'!AC32=0,"",ROUND('MRR Conglomerado'!AO32/'MRR Conglomerado'!AC32,3)),"")</f>
        <v>0.93</v>
      </c>
      <c r="AB32" s="13" t="n">
        <f aca="false">IFERROR(IF('MRR Conglomerado'!AD32=0,"",ROUND('MRR Conglomerado'!AP32/'MRR Conglomerado'!AD32,3)),"")</f>
        <v>0.953</v>
      </c>
      <c r="AC32" s="13" t="n">
        <f aca="false">IFERROR(IF('MRR Conglomerado'!AE32=0,"",ROUND('MRR Conglomerado'!AQ32/'MRR Conglomerado'!AE32,3)),"")</f>
        <v>1.057</v>
      </c>
      <c r="AD32" s="13" t="n">
        <f aca="false">IFERROR(IF('MRR Conglomerado'!AF32=0,"",ROUND('MRR Conglomerado'!AR32/'MRR Conglomerado'!AF32,3)),"")</f>
        <v>0.958</v>
      </c>
      <c r="AE32" s="13" t="n">
        <f aca="false">IFERROR(IF('MRR Conglomerado'!AG32=0,"",ROUND('MRR Conglomerado'!AS32/'MRR Conglomerado'!AG32,3)),"")</f>
        <v>0.927</v>
      </c>
    </row>
    <row r="33" customFormat="false" ht="15" hidden="false" customHeight="false" outlineLevel="0" collapsed="false">
      <c r="A33" s="10" t="s">
        <v>126</v>
      </c>
      <c r="B33" s="13" t="str">
        <f aca="false">IFERROR(IF('MRR Conglomerado'!D33=0,"",ROUND('MRR Conglomerado'!P33/'MRR Conglomerado'!D33,3)),"")</f>
        <v/>
      </c>
      <c r="C33" s="13" t="str">
        <f aca="false">IFERROR(IF('MRR Conglomerado'!E33=0,"",ROUND('MRR Conglomerado'!Q33/'MRR Conglomerado'!E33,3)),"")</f>
        <v/>
      </c>
      <c r="D33" s="13" t="str">
        <f aca="false">IFERROR(IF('MRR Conglomerado'!F33=0,"",ROUND('MRR Conglomerado'!R33/'MRR Conglomerado'!F33,3)),"")</f>
        <v/>
      </c>
      <c r="E33" s="13" t="str">
        <f aca="false">IFERROR(IF('MRR Conglomerado'!G33=0,"",ROUND('MRR Conglomerado'!S33/'MRR Conglomerado'!G33,3)),"")</f>
        <v/>
      </c>
      <c r="F33" s="13" t="str">
        <f aca="false">IFERROR(IF('MRR Conglomerado'!H33=0,"",ROUND('MRR Conglomerado'!T33/'MRR Conglomerado'!H33,3)),"")</f>
        <v/>
      </c>
      <c r="G33" s="13" t="str">
        <f aca="false">IFERROR(IF('MRR Conglomerado'!I33=0,"",ROUND('MRR Conglomerado'!U33/'MRR Conglomerado'!I33,3)),"")</f>
        <v/>
      </c>
      <c r="H33" s="13" t="str">
        <f aca="false">IFERROR(IF('MRR Conglomerado'!J33=0,"",ROUND('MRR Conglomerado'!V33/'MRR Conglomerado'!J33,3)),"")</f>
        <v/>
      </c>
      <c r="I33" s="13" t="str">
        <f aca="false">IFERROR(IF('MRR Conglomerado'!K33=0,"",ROUND('MRR Conglomerado'!W33/'MRR Conglomerado'!K33,3)),"")</f>
        <v/>
      </c>
      <c r="J33" s="13" t="str">
        <f aca="false">IFERROR(IF('MRR Conglomerado'!L33=0,"",ROUND('MRR Conglomerado'!X33/'MRR Conglomerado'!L33,3)),"")</f>
        <v/>
      </c>
      <c r="K33" s="13" t="str">
        <f aca="false">IFERROR(IF('MRR Conglomerado'!M33=0,"",ROUND('MRR Conglomerado'!Y33/'MRR Conglomerado'!M33,3)),"")</f>
        <v/>
      </c>
      <c r="L33" s="13" t="str">
        <f aca="false">IFERROR(IF('MRR Conglomerado'!N33=0,"",ROUND('MRR Conglomerado'!Z33/'MRR Conglomerado'!N33,3)),"")</f>
        <v/>
      </c>
      <c r="M33" s="13" t="str">
        <f aca="false">IFERROR(IF('MRR Conglomerado'!O33=0,"",ROUND('MRR Conglomerado'!AA33/'MRR Conglomerado'!O33,3)),"")</f>
        <v/>
      </c>
      <c r="N33" s="13" t="str">
        <f aca="false">IFERROR(IF('MRR Conglomerado'!P33=0,"",ROUND('MRR Conglomerado'!AB33/'MRR Conglomerado'!P33,3)),"")</f>
        <v/>
      </c>
      <c r="O33" s="13" t="str">
        <f aca="false">IFERROR(IF('MRR Conglomerado'!Q33=0,"",ROUND('MRR Conglomerado'!AC33/'MRR Conglomerado'!Q33,3)),"")</f>
        <v/>
      </c>
      <c r="P33" s="13" t="str">
        <f aca="false">IFERROR(IF('MRR Conglomerado'!R33=0,"",ROUND('MRR Conglomerado'!AD33/'MRR Conglomerado'!R33,3)),"")</f>
        <v/>
      </c>
      <c r="Q33" s="13" t="str">
        <f aca="false">IFERROR(IF('MRR Conglomerado'!S33=0,"",ROUND('MRR Conglomerado'!AE33/'MRR Conglomerado'!S33,3)),"")</f>
        <v/>
      </c>
      <c r="R33" s="13" t="str">
        <f aca="false">IFERROR(IF('MRR Conglomerado'!T33=0,"",ROUND('MRR Conglomerado'!AF33/'MRR Conglomerado'!T33,3)),"")</f>
        <v/>
      </c>
      <c r="S33" s="13" t="str">
        <f aca="false">IFERROR(IF('MRR Conglomerado'!U33=0,"",ROUND('MRR Conglomerado'!AG33/'MRR Conglomerado'!U33,3)),"")</f>
        <v/>
      </c>
      <c r="T33" s="13" t="str">
        <f aca="false">IFERROR(IF('MRR Conglomerado'!V33=0,"",ROUND('MRR Conglomerado'!AH33/'MRR Conglomerado'!V33,3)),"")</f>
        <v/>
      </c>
      <c r="U33" s="13" t="str">
        <f aca="false">IFERROR(IF('MRR Conglomerado'!W33=0,"",ROUND('MRR Conglomerado'!AI33/'MRR Conglomerado'!W33,3)),"")</f>
        <v/>
      </c>
      <c r="V33" s="13" t="str">
        <f aca="false">IFERROR(IF('MRR Conglomerado'!X33=0,"",ROUND('MRR Conglomerado'!AJ33/'MRR Conglomerado'!X33,3)),"")</f>
        <v/>
      </c>
      <c r="W33" s="13" t="str">
        <f aca="false">IFERROR(IF('MRR Conglomerado'!Y33=0,"",ROUND('MRR Conglomerado'!AK33/'MRR Conglomerado'!Y33,3)),"")</f>
        <v/>
      </c>
      <c r="X33" s="13" t="str">
        <f aca="false">IFERROR(IF('MRR Conglomerado'!Z33=0,"",ROUND('MRR Conglomerado'!AL33/'MRR Conglomerado'!Z33,3)),"")</f>
        <v/>
      </c>
      <c r="Y33" s="13" t="str">
        <f aca="false">IFERROR(IF('MRR Conglomerado'!AA33=0,"",ROUND('MRR Conglomerado'!AM33/'MRR Conglomerado'!AA33,3)),"")</f>
        <v/>
      </c>
      <c r="Z33" s="13" t="str">
        <f aca="false">IFERROR(IF('MRR Conglomerado'!AB33=0,"",ROUND('MRR Conglomerado'!AN33/'MRR Conglomerado'!AB33,3)),"")</f>
        <v/>
      </c>
      <c r="AA33" s="13" t="str">
        <f aca="false">IFERROR(IF('MRR Conglomerado'!AC33=0,"",ROUND('MRR Conglomerado'!AO33/'MRR Conglomerado'!AC33,3)),"")</f>
        <v/>
      </c>
      <c r="AB33" s="13" t="str">
        <f aca="false">IFERROR(IF('MRR Conglomerado'!AD33=0,"",ROUND('MRR Conglomerado'!AP33/'MRR Conglomerado'!AD33,3)),"")</f>
        <v/>
      </c>
      <c r="AC33" s="13" t="str">
        <f aca="false">IFERROR(IF('MRR Conglomerado'!AE33=0,"",ROUND('MRR Conglomerado'!AQ33/'MRR Conglomerado'!AE33,3)),"")</f>
        <v/>
      </c>
      <c r="AD33" s="13" t="str">
        <f aca="false">IFERROR(IF('MRR Conglomerado'!AF33=0,"",ROUND('MRR Conglomerado'!AR33/'MRR Conglomerado'!AF33,3)),"")</f>
        <v/>
      </c>
      <c r="AE33" s="13" t="str">
        <f aca="false">IFERROR(IF('MRR Conglomerado'!AG33=0,"",ROUND('MRR Conglomerado'!AS33/'MRR Conglomerado'!AG33,3)),"")</f>
        <v/>
      </c>
    </row>
    <row r="34" customFormat="false" ht="15" hidden="false" customHeight="false" outlineLevel="0" collapsed="false">
      <c r="A34" s="10" t="s">
        <v>128</v>
      </c>
      <c r="B34" s="13" t="str">
        <f aca="false">IFERROR(IF('MRR Conglomerado'!D34=0,"",ROUND('MRR Conglomerado'!P34/'MRR Conglomerado'!D34,3)),"")</f>
        <v/>
      </c>
      <c r="C34" s="13" t="str">
        <f aca="false">IFERROR(IF('MRR Conglomerado'!E34=0,"",ROUND('MRR Conglomerado'!Q34/'MRR Conglomerado'!E34,3)),"")</f>
        <v/>
      </c>
      <c r="D34" s="13" t="str">
        <f aca="false">IFERROR(IF('MRR Conglomerado'!F34=0,"",ROUND('MRR Conglomerado'!R34/'MRR Conglomerado'!F34,3)),"")</f>
        <v/>
      </c>
      <c r="E34" s="13" t="str">
        <f aca="false">IFERROR(IF('MRR Conglomerado'!G34=0,"",ROUND('MRR Conglomerado'!S34/'MRR Conglomerado'!G34,3)),"")</f>
        <v/>
      </c>
      <c r="F34" s="13" t="str">
        <f aca="false">IFERROR(IF('MRR Conglomerado'!H34=0,"",ROUND('MRR Conglomerado'!T34/'MRR Conglomerado'!H34,3)),"")</f>
        <v/>
      </c>
      <c r="G34" s="13" t="str">
        <f aca="false">IFERROR(IF('MRR Conglomerado'!I34=0,"",ROUND('MRR Conglomerado'!U34/'MRR Conglomerado'!I34,3)),"")</f>
        <v/>
      </c>
      <c r="H34" s="13" t="str">
        <f aca="false">IFERROR(IF('MRR Conglomerado'!J34=0,"",ROUND('MRR Conglomerado'!V34/'MRR Conglomerado'!J34,3)),"")</f>
        <v/>
      </c>
      <c r="I34" s="13" t="str">
        <f aca="false">IFERROR(IF('MRR Conglomerado'!K34=0,"",ROUND('MRR Conglomerado'!W34/'MRR Conglomerado'!K34,3)),"")</f>
        <v/>
      </c>
      <c r="J34" s="13" t="str">
        <f aca="false">IFERROR(IF('MRR Conglomerado'!L34=0,"",ROUND('MRR Conglomerado'!X34/'MRR Conglomerado'!L34,3)),"")</f>
        <v/>
      </c>
      <c r="K34" s="13" t="str">
        <f aca="false">IFERROR(IF('MRR Conglomerado'!M34=0,"",ROUND('MRR Conglomerado'!Y34/'MRR Conglomerado'!M34,3)),"")</f>
        <v/>
      </c>
      <c r="L34" s="13" t="str">
        <f aca="false">IFERROR(IF('MRR Conglomerado'!N34=0,"",ROUND('MRR Conglomerado'!Z34/'MRR Conglomerado'!N34,3)),"")</f>
        <v/>
      </c>
      <c r="M34" s="13" t="str">
        <f aca="false">IFERROR(IF('MRR Conglomerado'!O34=0,"",ROUND('MRR Conglomerado'!AA34/'MRR Conglomerado'!O34,3)),"")</f>
        <v/>
      </c>
      <c r="N34" s="13" t="str">
        <f aca="false">IFERROR(IF('MRR Conglomerado'!P34=0,"",ROUND('MRR Conglomerado'!AB34/'MRR Conglomerado'!P34,3)),"")</f>
        <v/>
      </c>
      <c r="O34" s="13" t="str">
        <f aca="false">IFERROR(IF('MRR Conglomerado'!Q34=0,"",ROUND('MRR Conglomerado'!AC34/'MRR Conglomerado'!Q34,3)),"")</f>
        <v/>
      </c>
      <c r="P34" s="13" t="str">
        <f aca="false">IFERROR(IF('MRR Conglomerado'!R34=0,"",ROUND('MRR Conglomerado'!AD34/'MRR Conglomerado'!R34,3)),"")</f>
        <v/>
      </c>
      <c r="Q34" s="13" t="str">
        <f aca="false">IFERROR(IF('MRR Conglomerado'!S34=0,"",ROUND('MRR Conglomerado'!AE34/'MRR Conglomerado'!S34,3)),"")</f>
        <v/>
      </c>
      <c r="R34" s="13" t="str">
        <f aca="false">IFERROR(IF('MRR Conglomerado'!T34=0,"",ROUND('MRR Conglomerado'!AF34/'MRR Conglomerado'!T34,3)),"")</f>
        <v/>
      </c>
      <c r="S34" s="13" t="str">
        <f aca="false">IFERROR(IF('MRR Conglomerado'!U34=0,"",ROUND('MRR Conglomerado'!AG34/'MRR Conglomerado'!U34,3)),"")</f>
        <v/>
      </c>
      <c r="T34" s="13" t="str">
        <f aca="false">IFERROR(IF('MRR Conglomerado'!V34=0,"",ROUND('MRR Conglomerado'!AH34/'MRR Conglomerado'!V34,3)),"")</f>
        <v/>
      </c>
      <c r="U34" s="13" t="str">
        <f aca="false">IFERROR(IF('MRR Conglomerado'!W34=0,"",ROUND('MRR Conglomerado'!AI34/'MRR Conglomerado'!W34,3)),"")</f>
        <v/>
      </c>
      <c r="V34" s="13" t="str">
        <f aca="false">IFERROR(IF('MRR Conglomerado'!X34=0,"",ROUND('MRR Conglomerado'!AJ34/'MRR Conglomerado'!X34,3)),"")</f>
        <v/>
      </c>
      <c r="W34" s="13" t="str">
        <f aca="false">IFERROR(IF('MRR Conglomerado'!Y34=0,"",ROUND('MRR Conglomerado'!AK34/'MRR Conglomerado'!Y34,3)),"")</f>
        <v/>
      </c>
      <c r="X34" s="13" t="str">
        <f aca="false">IFERROR(IF('MRR Conglomerado'!Z34=0,"",ROUND('MRR Conglomerado'!AL34/'MRR Conglomerado'!Z34,3)),"")</f>
        <v/>
      </c>
      <c r="Y34" s="13" t="str">
        <f aca="false">IFERROR(IF('MRR Conglomerado'!AA34=0,"",ROUND('MRR Conglomerado'!AM34/'MRR Conglomerado'!AA34,3)),"")</f>
        <v/>
      </c>
      <c r="Z34" s="13" t="str">
        <f aca="false">IFERROR(IF('MRR Conglomerado'!AB34=0,"",ROUND('MRR Conglomerado'!AN34/'MRR Conglomerado'!AB34,3)),"")</f>
        <v/>
      </c>
      <c r="AA34" s="13" t="str">
        <f aca="false">IFERROR(IF('MRR Conglomerado'!AC34=0,"",ROUND('MRR Conglomerado'!AO34/'MRR Conglomerado'!AC34,3)),"")</f>
        <v/>
      </c>
      <c r="AB34" s="13" t="str">
        <f aca="false">IFERROR(IF('MRR Conglomerado'!AD34=0,"",ROUND('MRR Conglomerado'!AP34/'MRR Conglomerado'!AD34,3)),"")</f>
        <v/>
      </c>
      <c r="AC34" s="13" t="str">
        <f aca="false">IFERROR(IF('MRR Conglomerado'!AE34=0,"",ROUND('MRR Conglomerado'!AQ34/'MRR Conglomerado'!AE34,3)),"")</f>
        <v/>
      </c>
      <c r="AD34" s="13" t="str">
        <f aca="false">IFERROR(IF('MRR Conglomerado'!AF34=0,"",ROUND('MRR Conglomerado'!AR34/'MRR Conglomerado'!AF34,3)),"")</f>
        <v/>
      </c>
      <c r="AE34" s="13" t="str">
        <f aca="false">IFERROR(IF('MRR Conglomerado'!AG34=0,"",ROUND('MRR Conglomerado'!AS34/'MRR Conglomerado'!AG34,3)),"")</f>
        <v/>
      </c>
    </row>
    <row r="35" customFormat="false" ht="15" hidden="false" customHeight="false" outlineLevel="0" collapsed="false">
      <c r="A35" s="10" t="s">
        <v>130</v>
      </c>
      <c r="B35" s="13" t="str">
        <f aca="false">IFERROR(IF('MRR Conglomerado'!D35=0,"",ROUND('MRR Conglomerado'!P35/'MRR Conglomerado'!D35,3)),"")</f>
        <v/>
      </c>
      <c r="C35" s="13" t="str">
        <f aca="false">IFERROR(IF('MRR Conglomerado'!E35=0,"",ROUND('MRR Conglomerado'!Q35/'MRR Conglomerado'!E35,3)),"")</f>
        <v/>
      </c>
      <c r="D35" s="13" t="str">
        <f aca="false">IFERROR(IF('MRR Conglomerado'!F35=0,"",ROUND('MRR Conglomerado'!R35/'MRR Conglomerado'!F35,3)),"")</f>
        <v/>
      </c>
      <c r="E35" s="13" t="str">
        <f aca="false">IFERROR(IF('MRR Conglomerado'!G35=0,"",ROUND('MRR Conglomerado'!S35/'MRR Conglomerado'!G35,3)),"")</f>
        <v/>
      </c>
      <c r="F35" s="13" t="str">
        <f aca="false">IFERROR(IF('MRR Conglomerado'!H35=0,"",ROUND('MRR Conglomerado'!T35/'MRR Conglomerado'!H35,3)),"")</f>
        <v/>
      </c>
      <c r="G35" s="13" t="str">
        <f aca="false">IFERROR(IF('MRR Conglomerado'!I35=0,"",ROUND('MRR Conglomerado'!U35/'MRR Conglomerado'!I35,3)),"")</f>
        <v/>
      </c>
      <c r="H35" s="13" t="str">
        <f aca="false">IFERROR(IF('MRR Conglomerado'!J35=0,"",ROUND('MRR Conglomerado'!V35/'MRR Conglomerado'!J35,3)),"")</f>
        <v/>
      </c>
      <c r="I35" s="13" t="str">
        <f aca="false">IFERROR(IF('MRR Conglomerado'!K35=0,"",ROUND('MRR Conglomerado'!W35/'MRR Conglomerado'!K35,3)),"")</f>
        <v/>
      </c>
      <c r="J35" s="13" t="str">
        <f aca="false">IFERROR(IF('MRR Conglomerado'!L35=0,"",ROUND('MRR Conglomerado'!X35/'MRR Conglomerado'!L35,3)),"")</f>
        <v/>
      </c>
      <c r="K35" s="13" t="str">
        <f aca="false">IFERROR(IF('MRR Conglomerado'!M35=0,"",ROUND('MRR Conglomerado'!Y35/'MRR Conglomerado'!M35,3)),"")</f>
        <v/>
      </c>
      <c r="L35" s="13" t="str">
        <f aca="false">IFERROR(IF('MRR Conglomerado'!N35=0,"",ROUND('MRR Conglomerado'!Z35/'MRR Conglomerado'!N35,3)),"")</f>
        <v/>
      </c>
      <c r="M35" s="13" t="str">
        <f aca="false">IFERROR(IF('MRR Conglomerado'!O35=0,"",ROUND('MRR Conglomerado'!AA35/'MRR Conglomerado'!O35,3)),"")</f>
        <v/>
      </c>
      <c r="N35" s="13" t="str">
        <f aca="false">IFERROR(IF('MRR Conglomerado'!P35=0,"",ROUND('MRR Conglomerado'!AB35/'MRR Conglomerado'!P35,3)),"")</f>
        <v/>
      </c>
      <c r="O35" s="13" t="str">
        <f aca="false">IFERROR(IF('MRR Conglomerado'!Q35=0,"",ROUND('MRR Conglomerado'!AC35/'MRR Conglomerado'!Q35,3)),"")</f>
        <v/>
      </c>
      <c r="P35" s="13" t="str">
        <f aca="false">IFERROR(IF('MRR Conglomerado'!R35=0,"",ROUND('MRR Conglomerado'!AD35/'MRR Conglomerado'!R35,3)),"")</f>
        <v/>
      </c>
      <c r="Q35" s="13" t="str">
        <f aca="false">IFERROR(IF('MRR Conglomerado'!S35=0,"",ROUND('MRR Conglomerado'!AE35/'MRR Conglomerado'!S35,3)),"")</f>
        <v/>
      </c>
      <c r="R35" s="13" t="str">
        <f aca="false">IFERROR(IF('MRR Conglomerado'!T35=0,"",ROUND('MRR Conglomerado'!AF35/'MRR Conglomerado'!T35,3)),"")</f>
        <v/>
      </c>
      <c r="S35" s="13" t="str">
        <f aca="false">IFERROR(IF('MRR Conglomerado'!U35=0,"",ROUND('MRR Conglomerado'!AG35/'MRR Conglomerado'!U35,3)),"")</f>
        <v/>
      </c>
      <c r="T35" s="13" t="str">
        <f aca="false">IFERROR(IF('MRR Conglomerado'!V35=0,"",ROUND('MRR Conglomerado'!AH35/'MRR Conglomerado'!V35,3)),"")</f>
        <v/>
      </c>
      <c r="U35" s="13" t="str">
        <f aca="false">IFERROR(IF('MRR Conglomerado'!W35=0,"",ROUND('MRR Conglomerado'!AI35/'MRR Conglomerado'!W35,3)),"")</f>
        <v/>
      </c>
      <c r="V35" s="13" t="str">
        <f aca="false">IFERROR(IF('MRR Conglomerado'!X35=0,"",ROUND('MRR Conglomerado'!AJ35/'MRR Conglomerado'!X35,3)),"")</f>
        <v/>
      </c>
      <c r="W35" s="13" t="str">
        <f aca="false">IFERROR(IF('MRR Conglomerado'!Y35=0,"",ROUND('MRR Conglomerado'!AK35/'MRR Conglomerado'!Y35,3)),"")</f>
        <v/>
      </c>
      <c r="X35" s="13" t="str">
        <f aca="false">IFERROR(IF('MRR Conglomerado'!Z35=0,"",ROUND('MRR Conglomerado'!AL35/'MRR Conglomerado'!Z35,3)),"")</f>
        <v/>
      </c>
      <c r="Y35" s="13" t="str">
        <f aca="false">IFERROR(IF('MRR Conglomerado'!AA35=0,"",ROUND('MRR Conglomerado'!AM35/'MRR Conglomerado'!AA35,3)),"")</f>
        <v/>
      </c>
      <c r="Z35" s="13" t="str">
        <f aca="false">IFERROR(IF('MRR Conglomerado'!AB35=0,"",ROUND('MRR Conglomerado'!AN35/'MRR Conglomerado'!AB35,3)),"")</f>
        <v/>
      </c>
      <c r="AA35" s="13" t="str">
        <f aca="false">IFERROR(IF('MRR Conglomerado'!AC35=0,"",ROUND('MRR Conglomerado'!AO35/'MRR Conglomerado'!AC35,3)),"")</f>
        <v/>
      </c>
      <c r="AB35" s="13" t="n">
        <f aca="false">IFERROR(IF('MRR Conglomerado'!AD35=0,"",ROUND('MRR Conglomerado'!AP35/'MRR Conglomerado'!AD35,3)),"")</f>
        <v>0.621</v>
      </c>
      <c r="AC35" s="13" t="n">
        <f aca="false">IFERROR(IF('MRR Conglomerado'!AE35=0,"",ROUND('MRR Conglomerado'!AQ35/'MRR Conglomerado'!AE35,3)),"")</f>
        <v>0.876</v>
      </c>
      <c r="AD35" s="13" t="n">
        <f aca="false">IFERROR(IF('MRR Conglomerado'!AF35=0,"",ROUND('MRR Conglomerado'!AR35/'MRR Conglomerado'!AF35,3)),"")</f>
        <v>0.928</v>
      </c>
      <c r="AE35" s="13" t="n">
        <f aca="false">IFERROR(IF('MRR Conglomerado'!AG35=0,"",ROUND('MRR Conglomerado'!AS35/'MRR Conglomerado'!AG35,3)),"")</f>
        <v>0.986</v>
      </c>
    </row>
    <row r="36" customFormat="false" ht="15" hidden="false" customHeight="false" outlineLevel="0" collapsed="false">
      <c r="A36" s="10" t="s">
        <v>132</v>
      </c>
      <c r="B36" s="13" t="str">
        <f aca="false">IFERROR(IF('MRR Conglomerado'!D36=0,"",ROUND('MRR Conglomerado'!P36/'MRR Conglomerado'!D36,3)),"")</f>
        <v/>
      </c>
      <c r="C36" s="13" t="str">
        <f aca="false">IFERROR(IF('MRR Conglomerado'!E36=0,"",ROUND('MRR Conglomerado'!Q36/'MRR Conglomerado'!E36,3)),"")</f>
        <v/>
      </c>
      <c r="D36" s="13" t="str">
        <f aca="false">IFERROR(IF('MRR Conglomerado'!F36=0,"",ROUND('MRR Conglomerado'!R36/'MRR Conglomerado'!F36,3)),"")</f>
        <v/>
      </c>
      <c r="E36" s="13" t="str">
        <f aca="false">IFERROR(IF('MRR Conglomerado'!G36=0,"",ROUND('MRR Conglomerado'!S36/'MRR Conglomerado'!G36,3)),"")</f>
        <v/>
      </c>
      <c r="F36" s="13" t="str">
        <f aca="false">IFERROR(IF('MRR Conglomerado'!H36=0,"",ROUND('MRR Conglomerado'!T36/'MRR Conglomerado'!H36,3)),"")</f>
        <v/>
      </c>
      <c r="G36" s="13" t="str">
        <f aca="false">IFERROR(IF('MRR Conglomerado'!I36=0,"",ROUND('MRR Conglomerado'!U36/'MRR Conglomerado'!I36,3)),"")</f>
        <v/>
      </c>
      <c r="H36" s="13" t="str">
        <f aca="false">IFERROR(IF('MRR Conglomerado'!J36=0,"",ROUND('MRR Conglomerado'!V36/'MRR Conglomerado'!J36,3)),"")</f>
        <v/>
      </c>
      <c r="I36" s="13" t="str">
        <f aca="false">IFERROR(IF('MRR Conglomerado'!K36=0,"",ROUND('MRR Conglomerado'!W36/'MRR Conglomerado'!K36,3)),"")</f>
        <v/>
      </c>
      <c r="J36" s="13" t="str">
        <f aca="false">IFERROR(IF('MRR Conglomerado'!L36=0,"",ROUND('MRR Conglomerado'!X36/'MRR Conglomerado'!L36,3)),"")</f>
        <v/>
      </c>
      <c r="K36" s="13" t="str">
        <f aca="false">IFERROR(IF('MRR Conglomerado'!M36=0,"",ROUND('MRR Conglomerado'!Y36/'MRR Conglomerado'!M36,3)),"")</f>
        <v/>
      </c>
      <c r="L36" s="13" t="str">
        <f aca="false">IFERROR(IF('MRR Conglomerado'!N36=0,"",ROUND('MRR Conglomerado'!Z36/'MRR Conglomerado'!N36,3)),"")</f>
        <v/>
      </c>
      <c r="M36" s="13" t="str">
        <f aca="false">IFERROR(IF('MRR Conglomerado'!O36=0,"",ROUND('MRR Conglomerado'!AA36/'MRR Conglomerado'!O36,3)),"")</f>
        <v/>
      </c>
      <c r="N36" s="13" t="str">
        <f aca="false">IFERROR(IF('MRR Conglomerado'!P36=0,"",ROUND('MRR Conglomerado'!AB36/'MRR Conglomerado'!P36,3)),"")</f>
        <v/>
      </c>
      <c r="O36" s="13" t="str">
        <f aca="false">IFERROR(IF('MRR Conglomerado'!Q36=0,"",ROUND('MRR Conglomerado'!AC36/'MRR Conglomerado'!Q36,3)),"")</f>
        <v/>
      </c>
      <c r="P36" s="13" t="str">
        <f aca="false">IFERROR(IF('MRR Conglomerado'!R36=0,"",ROUND('MRR Conglomerado'!AD36/'MRR Conglomerado'!R36,3)),"")</f>
        <v/>
      </c>
      <c r="Q36" s="13" t="str">
        <f aca="false">IFERROR(IF('MRR Conglomerado'!S36=0,"",ROUND('MRR Conglomerado'!AE36/'MRR Conglomerado'!S36,3)),"")</f>
        <v/>
      </c>
      <c r="R36" s="13" t="str">
        <f aca="false">IFERROR(IF('MRR Conglomerado'!T36=0,"",ROUND('MRR Conglomerado'!AF36/'MRR Conglomerado'!T36,3)),"")</f>
        <v/>
      </c>
      <c r="S36" s="13" t="str">
        <f aca="false">IFERROR(IF('MRR Conglomerado'!U36=0,"",ROUND('MRR Conglomerado'!AG36/'MRR Conglomerado'!U36,3)),"")</f>
        <v/>
      </c>
      <c r="T36" s="13" t="str">
        <f aca="false">IFERROR(IF('MRR Conglomerado'!V36=0,"",ROUND('MRR Conglomerado'!AH36/'MRR Conglomerado'!V36,3)),"")</f>
        <v/>
      </c>
      <c r="U36" s="13" t="str">
        <f aca="false">IFERROR(IF('MRR Conglomerado'!W36=0,"",ROUND('MRR Conglomerado'!AI36/'MRR Conglomerado'!W36,3)),"")</f>
        <v/>
      </c>
      <c r="V36" s="13" t="str">
        <f aca="false">IFERROR(IF('MRR Conglomerado'!X36=0,"",ROUND('MRR Conglomerado'!AJ36/'MRR Conglomerado'!X36,3)),"")</f>
        <v/>
      </c>
      <c r="W36" s="13" t="str">
        <f aca="false">IFERROR(IF('MRR Conglomerado'!Y36=0,"",ROUND('MRR Conglomerado'!AK36/'MRR Conglomerado'!Y36,3)),"")</f>
        <v/>
      </c>
      <c r="X36" s="13" t="str">
        <f aca="false">IFERROR(IF('MRR Conglomerado'!Z36=0,"",ROUND('MRR Conglomerado'!AL36/'MRR Conglomerado'!Z36,3)),"")</f>
        <v/>
      </c>
      <c r="Y36" s="13" t="str">
        <f aca="false">IFERROR(IF('MRR Conglomerado'!AA36=0,"",ROUND('MRR Conglomerado'!AM36/'MRR Conglomerado'!AA36,3)),"")</f>
        <v/>
      </c>
      <c r="Z36" s="13" t="str">
        <f aca="false">IFERROR(IF('MRR Conglomerado'!AB36=0,"",ROUND('MRR Conglomerado'!AN36/'MRR Conglomerado'!AB36,3)),"")</f>
        <v/>
      </c>
      <c r="AA36" s="13" t="str">
        <f aca="false">IFERROR(IF('MRR Conglomerado'!AC36=0,"",ROUND('MRR Conglomerado'!AO36/'MRR Conglomerado'!AC36,3)),"")</f>
        <v/>
      </c>
      <c r="AB36" s="13" t="str">
        <f aca="false">IFERROR(IF('MRR Conglomerado'!AD36=0,"",ROUND('MRR Conglomerado'!AP36/'MRR Conglomerado'!AD36,3)),"")</f>
        <v/>
      </c>
      <c r="AC36" s="13" t="str">
        <f aca="false">IFERROR(IF('MRR Conglomerado'!AE36=0,"",ROUND('MRR Conglomerado'!AQ36/'MRR Conglomerado'!AE36,3)),"")</f>
        <v/>
      </c>
      <c r="AD36" s="13" t="str">
        <f aca="false">IFERROR(IF('MRR Conglomerado'!AF36=0,"",ROUND('MRR Conglomerado'!AR36/'MRR Conglomerado'!AF36,3)),"")</f>
        <v/>
      </c>
      <c r="AE36" s="13" t="str">
        <f aca="false">IFERROR(IF('MRR Conglomerado'!AG36=0,"",ROUND('MRR Conglomerado'!AS36/'MRR Conglomerado'!AG36,3)),"")</f>
        <v/>
      </c>
    </row>
    <row r="37" customFormat="false" ht="15" hidden="false" customHeight="false" outlineLevel="0" collapsed="false">
      <c r="A37" s="10" t="s">
        <v>134</v>
      </c>
      <c r="B37" s="13" t="str">
        <f aca="false">IFERROR(IF('MRR Conglomerado'!D37=0,"",ROUND('MRR Conglomerado'!P37/'MRR Conglomerado'!D37,3)),"")</f>
        <v/>
      </c>
      <c r="C37" s="13" t="str">
        <f aca="false">IFERROR(IF('MRR Conglomerado'!E37=0,"",ROUND('MRR Conglomerado'!Q37/'MRR Conglomerado'!E37,3)),"")</f>
        <v/>
      </c>
      <c r="D37" s="13" t="str">
        <f aca="false">IFERROR(IF('MRR Conglomerado'!F37=0,"",ROUND('MRR Conglomerado'!R37/'MRR Conglomerado'!F37,3)),"")</f>
        <v/>
      </c>
      <c r="E37" s="13" t="str">
        <f aca="false">IFERROR(IF('MRR Conglomerado'!G37=0,"",ROUND('MRR Conglomerado'!S37/'MRR Conglomerado'!G37,3)),"")</f>
        <v/>
      </c>
      <c r="F37" s="13" t="str">
        <f aca="false">IFERROR(IF('MRR Conglomerado'!H37=0,"",ROUND('MRR Conglomerado'!T37/'MRR Conglomerado'!H37,3)),"")</f>
        <v/>
      </c>
      <c r="G37" s="13" t="str">
        <f aca="false">IFERROR(IF('MRR Conglomerado'!I37=0,"",ROUND('MRR Conglomerado'!U37/'MRR Conglomerado'!I37,3)),"")</f>
        <v/>
      </c>
      <c r="H37" s="13" t="str">
        <f aca="false">IFERROR(IF('MRR Conglomerado'!J37=0,"",ROUND('MRR Conglomerado'!V37/'MRR Conglomerado'!J37,3)),"")</f>
        <v/>
      </c>
      <c r="I37" s="13" t="str">
        <f aca="false">IFERROR(IF('MRR Conglomerado'!K37=0,"",ROUND('MRR Conglomerado'!W37/'MRR Conglomerado'!K37,3)),"")</f>
        <v/>
      </c>
      <c r="J37" s="13" t="str">
        <f aca="false">IFERROR(IF('MRR Conglomerado'!L37=0,"",ROUND('MRR Conglomerado'!X37/'MRR Conglomerado'!L37,3)),"")</f>
        <v/>
      </c>
      <c r="K37" s="13" t="str">
        <f aca="false">IFERROR(IF('MRR Conglomerado'!M37=0,"",ROUND('MRR Conglomerado'!Y37/'MRR Conglomerado'!M37,3)),"")</f>
        <v/>
      </c>
      <c r="L37" s="13" t="str">
        <f aca="false">IFERROR(IF('MRR Conglomerado'!N37=0,"",ROUND('MRR Conglomerado'!Z37/'MRR Conglomerado'!N37,3)),"")</f>
        <v/>
      </c>
      <c r="M37" s="13" t="str">
        <f aca="false">IFERROR(IF('MRR Conglomerado'!O37=0,"",ROUND('MRR Conglomerado'!AA37/'MRR Conglomerado'!O37,3)),"")</f>
        <v/>
      </c>
      <c r="N37" s="13" t="str">
        <f aca="false">IFERROR(IF('MRR Conglomerado'!P37=0,"",ROUND('MRR Conglomerado'!AB37/'MRR Conglomerado'!P37,3)),"")</f>
        <v/>
      </c>
      <c r="O37" s="13" t="str">
        <f aca="false">IFERROR(IF('MRR Conglomerado'!Q37=0,"",ROUND('MRR Conglomerado'!AC37/'MRR Conglomerado'!Q37,3)),"")</f>
        <v/>
      </c>
      <c r="P37" s="13" t="str">
        <f aca="false">IFERROR(IF('MRR Conglomerado'!R37=0,"",ROUND('MRR Conglomerado'!AD37/'MRR Conglomerado'!R37,3)),"")</f>
        <v/>
      </c>
      <c r="Q37" s="13" t="str">
        <f aca="false">IFERROR(IF('MRR Conglomerado'!S37=0,"",ROUND('MRR Conglomerado'!AE37/'MRR Conglomerado'!S37,3)),"")</f>
        <v/>
      </c>
      <c r="R37" s="13" t="str">
        <f aca="false">IFERROR(IF('MRR Conglomerado'!T37=0,"",ROUND('MRR Conglomerado'!AF37/'MRR Conglomerado'!T37,3)),"")</f>
        <v/>
      </c>
      <c r="S37" s="13" t="str">
        <f aca="false">IFERROR(IF('MRR Conglomerado'!U37=0,"",ROUND('MRR Conglomerado'!AG37/'MRR Conglomerado'!U37,3)),"")</f>
        <v/>
      </c>
      <c r="T37" s="13" t="str">
        <f aca="false">IFERROR(IF('MRR Conglomerado'!V37=0,"",ROUND('MRR Conglomerado'!AH37/'MRR Conglomerado'!V37,3)),"")</f>
        <v/>
      </c>
      <c r="U37" s="13" t="str">
        <f aca="false">IFERROR(IF('MRR Conglomerado'!W37=0,"",ROUND('MRR Conglomerado'!AI37/'MRR Conglomerado'!W37,3)),"")</f>
        <v/>
      </c>
      <c r="V37" s="13" t="str">
        <f aca="false">IFERROR(IF('MRR Conglomerado'!X37=0,"",ROUND('MRR Conglomerado'!AJ37/'MRR Conglomerado'!X37,3)),"")</f>
        <v/>
      </c>
      <c r="W37" s="13" t="str">
        <f aca="false">IFERROR(IF('MRR Conglomerado'!Y37=0,"",ROUND('MRR Conglomerado'!AK37/'MRR Conglomerado'!Y37,3)),"")</f>
        <v/>
      </c>
      <c r="X37" s="13" t="str">
        <f aca="false">IFERROR(IF('MRR Conglomerado'!Z37=0,"",ROUND('MRR Conglomerado'!AL37/'MRR Conglomerado'!Z37,3)),"")</f>
        <v/>
      </c>
      <c r="Y37" s="13" t="str">
        <f aca="false">IFERROR(IF('MRR Conglomerado'!AA37=0,"",ROUND('MRR Conglomerado'!AM37/'MRR Conglomerado'!AA37,3)),"")</f>
        <v/>
      </c>
      <c r="Z37" s="13" t="str">
        <f aca="false">IFERROR(IF('MRR Conglomerado'!AB37=0,"",ROUND('MRR Conglomerado'!AN37/'MRR Conglomerado'!AB37,3)),"")</f>
        <v/>
      </c>
      <c r="AA37" s="13" t="str">
        <f aca="false">IFERROR(IF('MRR Conglomerado'!AC37=0,"",ROUND('MRR Conglomerado'!AO37/'MRR Conglomerado'!AC37,3)),"")</f>
        <v/>
      </c>
      <c r="AB37" s="13" t="str">
        <f aca="false">IFERROR(IF('MRR Conglomerado'!AD37=0,"",ROUND('MRR Conglomerado'!AP37/'MRR Conglomerado'!AD37,3)),"")</f>
        <v/>
      </c>
      <c r="AC37" s="13" t="str">
        <f aca="false">IFERROR(IF('MRR Conglomerado'!AE37=0,"",ROUND('MRR Conglomerado'!AQ37/'MRR Conglomerado'!AE37,3)),"")</f>
        <v/>
      </c>
      <c r="AD37" s="13" t="str">
        <f aca="false">IFERROR(IF('MRR Conglomerado'!AF37=0,"",ROUND('MRR Conglomerado'!AR37/'MRR Conglomerado'!AF37,3)),"")</f>
        <v/>
      </c>
      <c r="AE37" s="13" t="str">
        <f aca="false">IFERROR(IF('MRR Conglomerado'!AG37=0,"",ROUND('MRR Conglomerado'!AS37/'MRR Conglomerado'!AG37,3)),"")</f>
        <v/>
      </c>
    </row>
    <row r="38" customFormat="false" ht="15" hidden="false" customHeight="false" outlineLevel="0" collapsed="false">
      <c r="A38" s="10" t="s">
        <v>136</v>
      </c>
      <c r="B38" s="13" t="str">
        <f aca="false">IFERROR(IF('MRR Conglomerado'!D38=0,"",ROUND('MRR Conglomerado'!P38/'MRR Conglomerado'!D38,3)),"")</f>
        <v/>
      </c>
      <c r="C38" s="13" t="str">
        <f aca="false">IFERROR(IF('MRR Conglomerado'!E38=0,"",ROUND('MRR Conglomerado'!Q38/'MRR Conglomerado'!E38,3)),"")</f>
        <v/>
      </c>
      <c r="D38" s="13" t="str">
        <f aca="false">IFERROR(IF('MRR Conglomerado'!F38=0,"",ROUND('MRR Conglomerado'!R38/'MRR Conglomerado'!F38,3)),"")</f>
        <v/>
      </c>
      <c r="E38" s="13" t="str">
        <f aca="false">IFERROR(IF('MRR Conglomerado'!G38=0,"",ROUND('MRR Conglomerado'!S38/'MRR Conglomerado'!G38,3)),"")</f>
        <v/>
      </c>
      <c r="F38" s="13" t="str">
        <f aca="false">IFERROR(IF('MRR Conglomerado'!H38=0,"",ROUND('MRR Conglomerado'!T38/'MRR Conglomerado'!H38,3)),"")</f>
        <v/>
      </c>
      <c r="G38" s="13" t="str">
        <f aca="false">IFERROR(IF('MRR Conglomerado'!I38=0,"",ROUND('MRR Conglomerado'!U38/'MRR Conglomerado'!I38,3)),"")</f>
        <v/>
      </c>
      <c r="H38" s="13" t="str">
        <f aca="false">IFERROR(IF('MRR Conglomerado'!J38=0,"",ROUND('MRR Conglomerado'!V38/'MRR Conglomerado'!J38,3)),"")</f>
        <v/>
      </c>
      <c r="I38" s="13" t="str">
        <f aca="false">IFERROR(IF('MRR Conglomerado'!K38=0,"",ROUND('MRR Conglomerado'!W38/'MRR Conglomerado'!K38,3)),"")</f>
        <v/>
      </c>
      <c r="J38" s="13" t="str">
        <f aca="false">IFERROR(IF('MRR Conglomerado'!L38=0,"",ROUND('MRR Conglomerado'!X38/'MRR Conglomerado'!L38,3)),"")</f>
        <v/>
      </c>
      <c r="K38" s="13" t="str">
        <f aca="false">IFERROR(IF('MRR Conglomerado'!M38=0,"",ROUND('MRR Conglomerado'!Y38/'MRR Conglomerado'!M38,3)),"")</f>
        <v/>
      </c>
      <c r="L38" s="13" t="str">
        <f aca="false">IFERROR(IF('MRR Conglomerado'!N38=0,"",ROUND('MRR Conglomerado'!Z38/'MRR Conglomerado'!N38,3)),"")</f>
        <v/>
      </c>
      <c r="M38" s="13" t="str">
        <f aca="false">IFERROR(IF('MRR Conglomerado'!O38=0,"",ROUND('MRR Conglomerado'!AA38/'MRR Conglomerado'!O38,3)),"")</f>
        <v/>
      </c>
      <c r="N38" s="13" t="str">
        <f aca="false">IFERROR(IF('MRR Conglomerado'!P38=0,"",ROUND('MRR Conglomerado'!AB38/'MRR Conglomerado'!P38,3)),"")</f>
        <v/>
      </c>
      <c r="O38" s="13" t="str">
        <f aca="false">IFERROR(IF('MRR Conglomerado'!Q38=0,"",ROUND('MRR Conglomerado'!AC38/'MRR Conglomerado'!Q38,3)),"")</f>
        <v/>
      </c>
      <c r="P38" s="13" t="str">
        <f aca="false">IFERROR(IF('MRR Conglomerado'!R38=0,"",ROUND('MRR Conglomerado'!AD38/'MRR Conglomerado'!R38,3)),"")</f>
        <v/>
      </c>
      <c r="Q38" s="13" t="str">
        <f aca="false">IFERROR(IF('MRR Conglomerado'!S38=0,"",ROUND('MRR Conglomerado'!AE38/'MRR Conglomerado'!S38,3)),"")</f>
        <v/>
      </c>
      <c r="R38" s="13" t="str">
        <f aca="false">IFERROR(IF('MRR Conglomerado'!T38=0,"",ROUND('MRR Conglomerado'!AF38/'MRR Conglomerado'!T38,3)),"")</f>
        <v/>
      </c>
      <c r="S38" s="13" t="str">
        <f aca="false">IFERROR(IF('MRR Conglomerado'!U38=0,"",ROUND('MRR Conglomerado'!AG38/'MRR Conglomerado'!U38,3)),"")</f>
        <v/>
      </c>
      <c r="T38" s="13" t="str">
        <f aca="false">IFERROR(IF('MRR Conglomerado'!V38=0,"",ROUND('MRR Conglomerado'!AH38/'MRR Conglomerado'!V38,3)),"")</f>
        <v/>
      </c>
      <c r="U38" s="13" t="str">
        <f aca="false">IFERROR(IF('MRR Conglomerado'!W38=0,"",ROUND('MRR Conglomerado'!AI38/'MRR Conglomerado'!W38,3)),"")</f>
        <v/>
      </c>
      <c r="V38" s="13" t="str">
        <f aca="false">IFERROR(IF('MRR Conglomerado'!X38=0,"",ROUND('MRR Conglomerado'!AJ38/'MRR Conglomerado'!X38,3)),"")</f>
        <v/>
      </c>
      <c r="W38" s="13" t="str">
        <f aca="false">IFERROR(IF('MRR Conglomerado'!Y38=0,"",ROUND('MRR Conglomerado'!AK38/'MRR Conglomerado'!Y38,3)),"")</f>
        <v/>
      </c>
      <c r="X38" s="13" t="str">
        <f aca="false">IFERROR(IF('MRR Conglomerado'!Z38=0,"",ROUND('MRR Conglomerado'!AL38/'MRR Conglomerado'!Z38,3)),"")</f>
        <v/>
      </c>
      <c r="Y38" s="13" t="str">
        <f aca="false">IFERROR(IF('MRR Conglomerado'!AA38=0,"",ROUND('MRR Conglomerado'!AM38/'MRR Conglomerado'!AA38,3)),"")</f>
        <v/>
      </c>
      <c r="Z38" s="13" t="str">
        <f aca="false">IFERROR(IF('MRR Conglomerado'!AB38=0,"",ROUND('MRR Conglomerado'!AN38/'MRR Conglomerado'!AB38,3)),"")</f>
        <v/>
      </c>
      <c r="AA38" s="13" t="str">
        <f aca="false">IFERROR(IF('MRR Conglomerado'!AC38=0,"",ROUND('MRR Conglomerado'!AO38/'MRR Conglomerado'!AC38,3)),"")</f>
        <v/>
      </c>
      <c r="AB38" s="13" t="str">
        <f aca="false">IFERROR(IF('MRR Conglomerado'!AD38=0,"",ROUND('MRR Conglomerado'!AP38/'MRR Conglomerado'!AD38,3)),"")</f>
        <v/>
      </c>
      <c r="AC38" s="13" t="str">
        <f aca="false">IFERROR(IF('MRR Conglomerado'!AE38=0,"",ROUND('MRR Conglomerado'!AQ38/'MRR Conglomerado'!AE38,3)),"")</f>
        <v/>
      </c>
      <c r="AD38" s="13" t="n">
        <f aca="false">IFERROR(IF('MRR Conglomerado'!AF38=0,"",ROUND('MRR Conglomerado'!AR38/'MRR Conglomerado'!AF38,3)),"")</f>
        <v>0</v>
      </c>
      <c r="AE38" s="13" t="n">
        <f aca="false">IFERROR(IF('MRR Conglomerado'!AG38=0,"",ROUND('MRR Conglomerado'!AS38/'MRR Conglomerado'!AG38,3)),"")</f>
        <v>0</v>
      </c>
    </row>
    <row r="39" customFormat="false" ht="15" hidden="false" customHeight="false" outlineLevel="0" collapsed="false">
      <c r="A39" s="10" t="s">
        <v>138</v>
      </c>
      <c r="B39" s="13" t="str">
        <f aca="false">IFERROR(IF('MRR Conglomerado'!D39=0,"",ROUND('MRR Conglomerado'!P39/'MRR Conglomerado'!D39,3)),"")</f>
        <v/>
      </c>
      <c r="C39" s="13" t="str">
        <f aca="false">IFERROR(IF('MRR Conglomerado'!E39=0,"",ROUND('MRR Conglomerado'!Q39/'MRR Conglomerado'!E39,3)),"")</f>
        <v/>
      </c>
      <c r="D39" s="13" t="str">
        <f aca="false">IFERROR(IF('MRR Conglomerado'!F39=0,"",ROUND('MRR Conglomerado'!R39/'MRR Conglomerado'!F39,3)),"")</f>
        <v/>
      </c>
      <c r="E39" s="13" t="str">
        <f aca="false">IFERROR(IF('MRR Conglomerado'!G39=0,"",ROUND('MRR Conglomerado'!S39/'MRR Conglomerado'!G39,3)),"")</f>
        <v/>
      </c>
      <c r="F39" s="13" t="str">
        <f aca="false">IFERROR(IF('MRR Conglomerado'!H39=0,"",ROUND('MRR Conglomerado'!T39/'MRR Conglomerado'!H39,3)),"")</f>
        <v/>
      </c>
      <c r="G39" s="13" t="str">
        <f aca="false">IFERROR(IF('MRR Conglomerado'!I39=0,"",ROUND('MRR Conglomerado'!U39/'MRR Conglomerado'!I39,3)),"")</f>
        <v/>
      </c>
      <c r="H39" s="13" t="str">
        <f aca="false">IFERROR(IF('MRR Conglomerado'!J39=0,"",ROUND('MRR Conglomerado'!V39/'MRR Conglomerado'!J39,3)),"")</f>
        <v/>
      </c>
      <c r="I39" s="13" t="n">
        <f aca="false">IFERROR(IF('MRR Conglomerado'!K39=0,"",ROUND('MRR Conglomerado'!W39/'MRR Conglomerado'!K39,3)),"")</f>
        <v>5.698</v>
      </c>
      <c r="J39" s="13" t="n">
        <f aca="false">IFERROR(IF('MRR Conglomerado'!L39=0,"",ROUND('MRR Conglomerado'!X39/'MRR Conglomerado'!L39,3)),"")</f>
        <v>5.6</v>
      </c>
      <c r="K39" s="13" t="n">
        <f aca="false">IFERROR(IF('MRR Conglomerado'!M39=0,"",ROUND('MRR Conglomerado'!Y39/'MRR Conglomerado'!M39,3)),"")</f>
        <v>5.236</v>
      </c>
      <c r="L39" s="13" t="n">
        <f aca="false">IFERROR(IF('MRR Conglomerado'!N39=0,"",ROUND('MRR Conglomerado'!Z39/'MRR Conglomerado'!N39,3)),"")</f>
        <v>5.354</v>
      </c>
      <c r="M39" s="13" t="n">
        <f aca="false">IFERROR(IF('MRR Conglomerado'!O39=0,"",ROUND('MRR Conglomerado'!AA39/'MRR Conglomerado'!O39,3)),"")</f>
        <v>5.541</v>
      </c>
      <c r="N39" s="13" t="n">
        <f aca="false">IFERROR(IF('MRR Conglomerado'!P39=0,"",ROUND('MRR Conglomerado'!AB39/'MRR Conglomerado'!P39,3)),"")</f>
        <v>2.224</v>
      </c>
      <c r="O39" s="13" t="n">
        <f aca="false">IFERROR(IF('MRR Conglomerado'!Q39=0,"",ROUND('MRR Conglomerado'!AC39/'MRR Conglomerado'!Q39,3)),"")</f>
        <v>1.078</v>
      </c>
      <c r="P39" s="13" t="n">
        <f aca="false">IFERROR(IF('MRR Conglomerado'!R39=0,"",ROUND('MRR Conglomerado'!AD39/'MRR Conglomerado'!R39,3)),"")</f>
        <v>1.132</v>
      </c>
      <c r="Q39" s="13" t="n">
        <f aca="false">IFERROR(IF('MRR Conglomerado'!S39=0,"",ROUND('MRR Conglomerado'!AE39/'MRR Conglomerado'!S39,3)),"")</f>
        <v>1.146</v>
      </c>
      <c r="R39" s="13" t="n">
        <f aca="false">IFERROR(IF('MRR Conglomerado'!T39=0,"",ROUND('MRR Conglomerado'!AF39/'MRR Conglomerado'!T39,3)),"")</f>
        <v>1.135</v>
      </c>
      <c r="S39" s="13" t="n">
        <f aca="false">IFERROR(IF('MRR Conglomerado'!U39=0,"",ROUND('MRR Conglomerado'!AG39/'MRR Conglomerado'!U39,3)),"")</f>
        <v>1.153</v>
      </c>
      <c r="T39" s="13" t="n">
        <f aca="false">IFERROR(IF('MRR Conglomerado'!V39=0,"",ROUND('MRR Conglomerado'!AH39/'MRR Conglomerado'!V39,3)),"")</f>
        <v>1.136</v>
      </c>
      <c r="U39" s="13" t="n">
        <f aca="false">IFERROR(IF('MRR Conglomerado'!W39=0,"",ROUND('MRR Conglomerado'!AI39/'MRR Conglomerado'!W39,3)),"")</f>
        <v>1.152</v>
      </c>
      <c r="V39" s="13" t="n">
        <f aca="false">IFERROR(IF('MRR Conglomerado'!X39=0,"",ROUND('MRR Conglomerado'!AJ39/'MRR Conglomerado'!X39,3)),"")</f>
        <v>1.134</v>
      </c>
      <c r="W39" s="13" t="n">
        <f aca="false">IFERROR(IF('MRR Conglomerado'!Y39=0,"",ROUND('MRR Conglomerado'!AK39/'MRR Conglomerado'!Y39,3)),"")</f>
        <v>1.168</v>
      </c>
      <c r="X39" s="13" t="n">
        <f aca="false">IFERROR(IF('MRR Conglomerado'!Z39=0,"",ROUND('MRR Conglomerado'!AL39/'MRR Conglomerado'!Z39,3)),"")</f>
        <v>1.15</v>
      </c>
      <c r="Y39" s="13" t="n">
        <f aca="false">IFERROR(IF('MRR Conglomerado'!AA39=0,"",ROUND('MRR Conglomerado'!AM39/'MRR Conglomerado'!AA39,3)),"")</f>
        <v>1.071</v>
      </c>
      <c r="Z39" s="13" t="n">
        <f aca="false">IFERROR(IF('MRR Conglomerado'!AB39=0,"",ROUND('MRR Conglomerado'!AN39/'MRR Conglomerado'!AB39,3)),"")</f>
        <v>1.156</v>
      </c>
      <c r="AA39" s="13" t="n">
        <f aca="false">IFERROR(IF('MRR Conglomerado'!AC39=0,"",ROUND('MRR Conglomerado'!AO39/'MRR Conglomerado'!AC39,3)),"")</f>
        <v>1.57</v>
      </c>
      <c r="AB39" s="13" t="n">
        <f aca="false">IFERROR(IF('MRR Conglomerado'!AD39=0,"",ROUND('MRR Conglomerado'!AP39/'MRR Conglomerado'!AD39,3)),"")</f>
        <v>1.2</v>
      </c>
      <c r="AC39" s="13" t="n">
        <f aca="false">IFERROR(IF('MRR Conglomerado'!AE39=0,"",ROUND('MRR Conglomerado'!AQ39/'MRR Conglomerado'!AE39,3)),"")</f>
        <v>1.167</v>
      </c>
      <c r="AD39" s="13" t="n">
        <f aca="false">IFERROR(IF('MRR Conglomerado'!AF39=0,"",ROUND('MRR Conglomerado'!AR39/'MRR Conglomerado'!AF39,3)),"")</f>
        <v>1.172</v>
      </c>
      <c r="AE39" s="13" t="n">
        <f aca="false">IFERROR(IF('MRR Conglomerado'!AG39=0,"",ROUND('MRR Conglomerado'!AS39/'MRR Conglomerado'!AG39,3)),"")</f>
        <v>1.179</v>
      </c>
    </row>
    <row r="40" customFormat="false" ht="15" hidden="false" customHeight="false" outlineLevel="0" collapsed="false">
      <c r="A40" s="10" t="s">
        <v>140</v>
      </c>
      <c r="B40" s="13" t="str">
        <f aca="false">IFERROR(IF('MRR Conglomerado'!D40=0,"",ROUND('MRR Conglomerado'!P40/'MRR Conglomerado'!D40,3)),"")</f>
        <v/>
      </c>
      <c r="C40" s="13" t="str">
        <f aca="false">IFERROR(IF('MRR Conglomerado'!E40=0,"",ROUND('MRR Conglomerado'!Q40/'MRR Conglomerado'!E40,3)),"")</f>
        <v/>
      </c>
      <c r="D40" s="13" t="str">
        <f aca="false">IFERROR(IF('MRR Conglomerado'!F40=0,"",ROUND('MRR Conglomerado'!R40/'MRR Conglomerado'!F40,3)),"")</f>
        <v/>
      </c>
      <c r="E40" s="13" t="str">
        <f aca="false">IFERROR(IF('MRR Conglomerado'!G40=0,"",ROUND('MRR Conglomerado'!S40/'MRR Conglomerado'!G40,3)),"")</f>
        <v/>
      </c>
      <c r="F40" s="13" t="str">
        <f aca="false">IFERROR(IF('MRR Conglomerado'!H40=0,"",ROUND('MRR Conglomerado'!T40/'MRR Conglomerado'!H40,3)),"")</f>
        <v/>
      </c>
      <c r="G40" s="13" t="str">
        <f aca="false">IFERROR(IF('MRR Conglomerado'!I40=0,"",ROUND('MRR Conglomerado'!U40/'MRR Conglomerado'!I40,3)),"")</f>
        <v/>
      </c>
      <c r="H40" s="13" t="str">
        <f aca="false">IFERROR(IF('MRR Conglomerado'!J40=0,"",ROUND('MRR Conglomerado'!V40/'MRR Conglomerado'!J40,3)),"")</f>
        <v/>
      </c>
      <c r="I40" s="13" t="str">
        <f aca="false">IFERROR(IF('MRR Conglomerado'!K40=0,"",ROUND('MRR Conglomerado'!W40/'MRR Conglomerado'!K40,3)),"")</f>
        <v/>
      </c>
      <c r="J40" s="13" t="str">
        <f aca="false">IFERROR(IF('MRR Conglomerado'!L40=0,"",ROUND('MRR Conglomerado'!X40/'MRR Conglomerado'!L40,3)),"")</f>
        <v/>
      </c>
      <c r="K40" s="13" t="str">
        <f aca="false">IFERROR(IF('MRR Conglomerado'!M40=0,"",ROUND('MRR Conglomerado'!Y40/'MRR Conglomerado'!M40,3)),"")</f>
        <v/>
      </c>
      <c r="L40" s="13" t="str">
        <f aca="false">IFERROR(IF('MRR Conglomerado'!N40=0,"",ROUND('MRR Conglomerado'!Z40/'MRR Conglomerado'!N40,3)),"")</f>
        <v/>
      </c>
      <c r="M40" s="13" t="str">
        <f aca="false">IFERROR(IF('MRR Conglomerado'!O40=0,"",ROUND('MRR Conglomerado'!AA40/'MRR Conglomerado'!O40,3)),"")</f>
        <v/>
      </c>
      <c r="N40" s="13" t="str">
        <f aca="false">IFERROR(IF('MRR Conglomerado'!P40=0,"",ROUND('MRR Conglomerado'!AB40/'MRR Conglomerado'!P40,3)),"")</f>
        <v/>
      </c>
      <c r="O40" s="13" t="str">
        <f aca="false">IFERROR(IF('MRR Conglomerado'!Q40=0,"",ROUND('MRR Conglomerado'!AC40/'MRR Conglomerado'!Q40,3)),"")</f>
        <v/>
      </c>
      <c r="P40" s="13" t="str">
        <f aca="false">IFERROR(IF('MRR Conglomerado'!R40=0,"",ROUND('MRR Conglomerado'!AD40/'MRR Conglomerado'!R40,3)),"")</f>
        <v/>
      </c>
      <c r="Q40" s="13" t="str">
        <f aca="false">IFERROR(IF('MRR Conglomerado'!S40=0,"",ROUND('MRR Conglomerado'!AE40/'MRR Conglomerado'!S40,3)),"")</f>
        <v/>
      </c>
      <c r="R40" s="13" t="str">
        <f aca="false">IFERROR(IF('MRR Conglomerado'!T40=0,"",ROUND('MRR Conglomerado'!AF40/'MRR Conglomerado'!T40,3)),"")</f>
        <v/>
      </c>
      <c r="S40" s="13" t="n">
        <f aca="false">IFERROR(IF('MRR Conglomerado'!U40=0,"",ROUND('MRR Conglomerado'!AG40/'MRR Conglomerado'!U40,3)),"")</f>
        <v>0</v>
      </c>
      <c r="T40" s="13" t="n">
        <f aca="false">IFERROR(IF('MRR Conglomerado'!V40=0,"",ROUND('MRR Conglomerado'!AH40/'MRR Conglomerado'!V40,3)),"")</f>
        <v>0</v>
      </c>
      <c r="U40" s="13" t="str">
        <f aca="false">IFERROR(IF('MRR Conglomerado'!W40=0,"",ROUND('MRR Conglomerado'!AI40/'MRR Conglomerado'!W40,3)),"")</f>
        <v/>
      </c>
      <c r="V40" s="13" t="n">
        <f aca="false">IFERROR(IF('MRR Conglomerado'!X40=0,"",ROUND('MRR Conglomerado'!AJ40/'MRR Conglomerado'!X40,3)),"")</f>
        <v>0</v>
      </c>
      <c r="W40" s="13" t="n">
        <f aca="false">IFERROR(IF('MRR Conglomerado'!Y40=0,"",ROUND('MRR Conglomerado'!AK40/'MRR Conglomerado'!Y40,3)),"")</f>
        <v>0</v>
      </c>
      <c r="X40" s="13" t="n">
        <f aca="false">IFERROR(IF('MRR Conglomerado'!Z40=0,"",ROUND('MRR Conglomerado'!AL40/'MRR Conglomerado'!Z40,3)),"")</f>
        <v>0</v>
      </c>
      <c r="Y40" s="13" t="str">
        <f aca="false">IFERROR(IF('MRR Conglomerado'!AA40=0,"",ROUND('MRR Conglomerado'!AM40/'MRR Conglomerado'!AA40,3)),"")</f>
        <v/>
      </c>
      <c r="Z40" s="13" t="str">
        <f aca="false">IFERROR(IF('MRR Conglomerado'!AB40=0,"",ROUND('MRR Conglomerado'!AN40/'MRR Conglomerado'!AB40,3)),"")</f>
        <v/>
      </c>
      <c r="AA40" s="13" t="str">
        <f aca="false">IFERROR(IF('MRR Conglomerado'!AC40=0,"",ROUND('MRR Conglomerado'!AO40/'MRR Conglomerado'!AC40,3)),"")</f>
        <v/>
      </c>
      <c r="AB40" s="13" t="str">
        <f aca="false">IFERROR(IF('MRR Conglomerado'!AD40=0,"",ROUND('MRR Conglomerado'!AP40/'MRR Conglomerado'!AD40,3)),"")</f>
        <v/>
      </c>
      <c r="AC40" s="13" t="str">
        <f aca="false">IFERROR(IF('MRR Conglomerado'!AE40=0,"",ROUND('MRR Conglomerado'!AQ40/'MRR Conglomerado'!AE40,3)),"")</f>
        <v/>
      </c>
      <c r="AD40" s="13" t="str">
        <f aca="false">IFERROR(IF('MRR Conglomerado'!AF40=0,"",ROUND('MRR Conglomerado'!AR40/'MRR Conglomerado'!AF40,3)),"")</f>
        <v/>
      </c>
      <c r="AE40" s="13" t="str">
        <f aca="false">IFERROR(IF('MRR Conglomerado'!AG40=0,"",ROUND('MRR Conglomerado'!AS40/'MRR Conglomerado'!AG40,3)),"")</f>
        <v/>
      </c>
    </row>
    <row r="41" customFormat="false" ht="15" hidden="false" customHeight="false" outlineLevel="0" collapsed="false">
      <c r="A41" s="10" t="s">
        <v>142</v>
      </c>
      <c r="B41" s="13" t="str">
        <f aca="false">IFERROR(IF('MRR Conglomerado'!D41=0,"",ROUND('MRR Conglomerado'!P41/'MRR Conglomerado'!D41,3)),"")</f>
        <v/>
      </c>
      <c r="C41" s="13" t="str">
        <f aca="false">IFERROR(IF('MRR Conglomerado'!E41=0,"",ROUND('MRR Conglomerado'!Q41/'MRR Conglomerado'!E41,3)),"")</f>
        <v/>
      </c>
      <c r="D41" s="13" t="str">
        <f aca="false">IFERROR(IF('MRR Conglomerado'!F41=0,"",ROUND('MRR Conglomerado'!R41/'MRR Conglomerado'!F41,3)),"")</f>
        <v/>
      </c>
      <c r="E41" s="13" t="str">
        <f aca="false">IFERROR(IF('MRR Conglomerado'!G41=0,"",ROUND('MRR Conglomerado'!S41/'MRR Conglomerado'!G41,3)),"")</f>
        <v/>
      </c>
      <c r="F41" s="13" t="str">
        <f aca="false">IFERROR(IF('MRR Conglomerado'!H41=0,"",ROUND('MRR Conglomerado'!T41/'MRR Conglomerado'!H41,3)),"")</f>
        <v/>
      </c>
      <c r="G41" s="13" t="str">
        <f aca="false">IFERROR(IF('MRR Conglomerado'!I41=0,"",ROUND('MRR Conglomerado'!U41/'MRR Conglomerado'!I41,3)),"")</f>
        <v/>
      </c>
      <c r="H41" s="13" t="str">
        <f aca="false">IFERROR(IF('MRR Conglomerado'!J41=0,"",ROUND('MRR Conglomerado'!V41/'MRR Conglomerado'!J41,3)),"")</f>
        <v/>
      </c>
      <c r="I41" s="13" t="str">
        <f aca="false">IFERROR(IF('MRR Conglomerado'!K41=0,"",ROUND('MRR Conglomerado'!W41/'MRR Conglomerado'!K41,3)),"")</f>
        <v/>
      </c>
      <c r="J41" s="13" t="str">
        <f aca="false">IFERROR(IF('MRR Conglomerado'!L41=0,"",ROUND('MRR Conglomerado'!X41/'MRR Conglomerado'!L41,3)),"")</f>
        <v/>
      </c>
      <c r="K41" s="13" t="str">
        <f aca="false">IFERROR(IF('MRR Conglomerado'!M41=0,"",ROUND('MRR Conglomerado'!Y41/'MRR Conglomerado'!M41,3)),"")</f>
        <v/>
      </c>
      <c r="L41" s="13" t="str">
        <f aca="false">IFERROR(IF('MRR Conglomerado'!N41=0,"",ROUND('MRR Conglomerado'!Z41/'MRR Conglomerado'!N41,3)),"")</f>
        <v/>
      </c>
      <c r="M41" s="13" t="str">
        <f aca="false">IFERROR(IF('MRR Conglomerado'!O41=0,"",ROUND('MRR Conglomerado'!AA41/'MRR Conglomerado'!O41,3)),"")</f>
        <v/>
      </c>
      <c r="N41" s="13" t="str">
        <f aca="false">IFERROR(IF('MRR Conglomerado'!P41=0,"",ROUND('MRR Conglomerado'!AB41/'MRR Conglomerado'!P41,3)),"")</f>
        <v/>
      </c>
      <c r="O41" s="13" t="str">
        <f aca="false">IFERROR(IF('MRR Conglomerado'!Q41=0,"",ROUND('MRR Conglomerado'!AC41/'MRR Conglomerado'!Q41,3)),"")</f>
        <v/>
      </c>
      <c r="P41" s="13" t="str">
        <f aca="false">IFERROR(IF('MRR Conglomerado'!R41=0,"",ROUND('MRR Conglomerado'!AD41/'MRR Conglomerado'!R41,3)),"")</f>
        <v/>
      </c>
      <c r="Q41" s="13" t="str">
        <f aca="false">IFERROR(IF('MRR Conglomerado'!S41=0,"",ROUND('MRR Conglomerado'!AE41/'MRR Conglomerado'!S41,3)),"")</f>
        <v/>
      </c>
      <c r="R41" s="13" t="str">
        <f aca="false">IFERROR(IF('MRR Conglomerado'!T41=0,"",ROUND('MRR Conglomerado'!AF41/'MRR Conglomerado'!T41,3)),"")</f>
        <v/>
      </c>
      <c r="S41" s="13" t="str">
        <f aca="false">IFERROR(IF('MRR Conglomerado'!U41=0,"",ROUND('MRR Conglomerado'!AG41/'MRR Conglomerado'!U41,3)),"")</f>
        <v/>
      </c>
      <c r="T41" s="13" t="n">
        <f aca="false">IFERROR(IF('MRR Conglomerado'!V41=0,"",ROUND('MRR Conglomerado'!AH41/'MRR Conglomerado'!V41,3)),"")</f>
        <v>3.171</v>
      </c>
      <c r="U41" s="13" t="n">
        <f aca="false">IFERROR(IF('MRR Conglomerado'!W41=0,"",ROUND('MRR Conglomerado'!AI41/'MRR Conglomerado'!W41,3)),"")</f>
        <v>4.277</v>
      </c>
      <c r="V41" s="13" t="n">
        <f aca="false">IFERROR(IF('MRR Conglomerado'!X41=0,"",ROUND('MRR Conglomerado'!AJ41/'MRR Conglomerado'!X41,3)),"")</f>
        <v>2.015</v>
      </c>
      <c r="W41" s="13" t="n">
        <f aca="false">IFERROR(IF('MRR Conglomerado'!Y41=0,"",ROUND('MRR Conglomerado'!AK41/'MRR Conglomerado'!Y41,3)),"")</f>
        <v>3.089</v>
      </c>
      <c r="X41" s="13" t="n">
        <f aca="false">IFERROR(IF('MRR Conglomerado'!Z41=0,"",ROUND('MRR Conglomerado'!AL41/'MRR Conglomerado'!Z41,3)),"")</f>
        <v>2.081</v>
      </c>
      <c r="Y41" s="13" t="n">
        <f aca="false">IFERROR(IF('MRR Conglomerado'!AA41=0,"",ROUND('MRR Conglomerado'!AM41/'MRR Conglomerado'!AA41,3)),"")</f>
        <v>2.198</v>
      </c>
      <c r="Z41" s="13" t="n">
        <f aca="false">IFERROR(IF('MRR Conglomerado'!AB41=0,"",ROUND('MRR Conglomerado'!AN41/'MRR Conglomerado'!AB41,3)),"")</f>
        <v>2.154</v>
      </c>
      <c r="AA41" s="13" t="n">
        <f aca="false">IFERROR(IF('MRR Conglomerado'!AC41=0,"",ROUND('MRR Conglomerado'!AO41/'MRR Conglomerado'!AC41,3)),"")</f>
        <v>2.214</v>
      </c>
      <c r="AB41" s="13" t="n">
        <f aca="false">IFERROR(IF('MRR Conglomerado'!AD41=0,"",ROUND('MRR Conglomerado'!AP41/'MRR Conglomerado'!AD41,3)),"")</f>
        <v>2.154</v>
      </c>
      <c r="AC41" s="13" t="n">
        <f aca="false">IFERROR(IF('MRR Conglomerado'!AE41=0,"",ROUND('MRR Conglomerado'!AQ41/'MRR Conglomerado'!AE41,3)),"")</f>
        <v>1.932</v>
      </c>
      <c r="AD41" s="13" t="n">
        <f aca="false">IFERROR(IF('MRR Conglomerado'!AF41=0,"",ROUND('MRR Conglomerado'!AR41/'MRR Conglomerado'!AF41,3)),"")</f>
        <v>1.072</v>
      </c>
      <c r="AE41" s="13" t="n">
        <f aca="false">IFERROR(IF('MRR Conglomerado'!AG41=0,"",ROUND('MRR Conglomerado'!AS41/'MRR Conglomerado'!AG41,3)),"")</f>
        <v>1.069</v>
      </c>
    </row>
    <row r="42" customFormat="false" ht="15" hidden="false" customHeight="false" outlineLevel="0" collapsed="false">
      <c r="A42" s="10" t="s">
        <v>144</v>
      </c>
      <c r="B42" s="13" t="str">
        <f aca="false">IFERROR(IF('MRR Conglomerado'!D42=0,"",ROUND('MRR Conglomerado'!P42/'MRR Conglomerado'!D42,3)),"")</f>
        <v/>
      </c>
      <c r="C42" s="13" t="str">
        <f aca="false">IFERROR(IF('MRR Conglomerado'!E42=0,"",ROUND('MRR Conglomerado'!Q42/'MRR Conglomerado'!E42,3)),"")</f>
        <v/>
      </c>
      <c r="D42" s="13" t="str">
        <f aca="false">IFERROR(IF('MRR Conglomerado'!F42=0,"",ROUND('MRR Conglomerado'!R42/'MRR Conglomerado'!F42,3)),"")</f>
        <v/>
      </c>
      <c r="E42" s="13" t="str">
        <f aca="false">IFERROR(IF('MRR Conglomerado'!G42=0,"",ROUND('MRR Conglomerado'!S42/'MRR Conglomerado'!G42,3)),"")</f>
        <v/>
      </c>
      <c r="F42" s="13" t="str">
        <f aca="false">IFERROR(IF('MRR Conglomerado'!H42=0,"",ROUND('MRR Conglomerado'!T42/'MRR Conglomerado'!H42,3)),"")</f>
        <v/>
      </c>
      <c r="G42" s="13" t="str">
        <f aca="false">IFERROR(IF('MRR Conglomerado'!I42=0,"",ROUND('MRR Conglomerado'!U42/'MRR Conglomerado'!I42,3)),"")</f>
        <v/>
      </c>
      <c r="H42" s="13" t="str">
        <f aca="false">IFERROR(IF('MRR Conglomerado'!J42=0,"",ROUND('MRR Conglomerado'!V42/'MRR Conglomerado'!J42,3)),"")</f>
        <v/>
      </c>
      <c r="I42" s="13" t="str">
        <f aca="false">IFERROR(IF('MRR Conglomerado'!K42=0,"",ROUND('MRR Conglomerado'!W42/'MRR Conglomerado'!K42,3)),"")</f>
        <v/>
      </c>
      <c r="J42" s="13" t="str">
        <f aca="false">IFERROR(IF('MRR Conglomerado'!L42=0,"",ROUND('MRR Conglomerado'!X42/'MRR Conglomerado'!L42,3)),"")</f>
        <v/>
      </c>
      <c r="K42" s="13" t="str">
        <f aca="false">IFERROR(IF('MRR Conglomerado'!M42=0,"",ROUND('MRR Conglomerado'!Y42/'MRR Conglomerado'!M42,3)),"")</f>
        <v/>
      </c>
      <c r="L42" s="13" t="str">
        <f aca="false">IFERROR(IF('MRR Conglomerado'!N42=0,"",ROUND('MRR Conglomerado'!Z42/'MRR Conglomerado'!N42,3)),"")</f>
        <v/>
      </c>
      <c r="M42" s="13" t="str">
        <f aca="false">IFERROR(IF('MRR Conglomerado'!O42=0,"",ROUND('MRR Conglomerado'!AA42/'MRR Conglomerado'!O42,3)),"")</f>
        <v/>
      </c>
      <c r="N42" s="13" t="str">
        <f aca="false">IFERROR(IF('MRR Conglomerado'!P42=0,"",ROUND('MRR Conglomerado'!AB42/'MRR Conglomerado'!P42,3)),"")</f>
        <v/>
      </c>
      <c r="O42" s="13" t="str">
        <f aca="false">IFERROR(IF('MRR Conglomerado'!Q42=0,"",ROUND('MRR Conglomerado'!AC42/'MRR Conglomerado'!Q42,3)),"")</f>
        <v/>
      </c>
      <c r="P42" s="13" t="str">
        <f aca="false">IFERROR(IF('MRR Conglomerado'!R42=0,"",ROUND('MRR Conglomerado'!AD42/'MRR Conglomerado'!R42,3)),"")</f>
        <v/>
      </c>
      <c r="Q42" s="13" t="str">
        <f aca="false">IFERROR(IF('MRR Conglomerado'!S42=0,"",ROUND('MRR Conglomerado'!AE42/'MRR Conglomerado'!S42,3)),"")</f>
        <v/>
      </c>
      <c r="R42" s="13" t="str">
        <f aca="false">IFERROR(IF('MRR Conglomerado'!T42=0,"",ROUND('MRR Conglomerado'!AF42/'MRR Conglomerado'!T42,3)),"")</f>
        <v/>
      </c>
      <c r="S42" s="13" t="str">
        <f aca="false">IFERROR(IF('MRR Conglomerado'!U42=0,"",ROUND('MRR Conglomerado'!AG42/'MRR Conglomerado'!U42,3)),"")</f>
        <v/>
      </c>
      <c r="T42" s="13" t="str">
        <f aca="false">IFERROR(IF('MRR Conglomerado'!V42=0,"",ROUND('MRR Conglomerado'!AH42/'MRR Conglomerado'!V42,3)),"")</f>
        <v/>
      </c>
      <c r="U42" s="13" t="str">
        <f aca="false">IFERROR(IF('MRR Conglomerado'!W42=0,"",ROUND('MRR Conglomerado'!AI42/'MRR Conglomerado'!W42,3)),"")</f>
        <v/>
      </c>
      <c r="V42" s="13" t="str">
        <f aca="false">IFERROR(IF('MRR Conglomerado'!X42=0,"",ROUND('MRR Conglomerado'!AJ42/'MRR Conglomerado'!X42,3)),"")</f>
        <v/>
      </c>
      <c r="W42" s="13" t="str">
        <f aca="false">IFERROR(IF('MRR Conglomerado'!Y42=0,"",ROUND('MRR Conglomerado'!AK42/'MRR Conglomerado'!Y42,3)),"")</f>
        <v/>
      </c>
      <c r="X42" s="13" t="str">
        <f aca="false">IFERROR(IF('MRR Conglomerado'!Z42=0,"",ROUND('MRR Conglomerado'!AL42/'MRR Conglomerado'!Z42,3)),"")</f>
        <v/>
      </c>
      <c r="Y42" s="13" t="str">
        <f aca="false">IFERROR(IF('MRR Conglomerado'!AA42=0,"",ROUND('MRR Conglomerado'!AM42/'MRR Conglomerado'!AA42,3)),"")</f>
        <v/>
      </c>
      <c r="Z42" s="13" t="str">
        <f aca="false">IFERROR(IF('MRR Conglomerado'!AB42=0,"",ROUND('MRR Conglomerado'!AN42/'MRR Conglomerado'!AB42,3)),"")</f>
        <v/>
      </c>
      <c r="AA42" s="13" t="str">
        <f aca="false">IFERROR(IF('MRR Conglomerado'!AC42=0,"",ROUND('MRR Conglomerado'!AO42/'MRR Conglomerado'!AC42,3)),"")</f>
        <v/>
      </c>
      <c r="AB42" s="13" t="str">
        <f aca="false">IFERROR(IF('MRR Conglomerado'!AD42=0,"",ROUND('MRR Conglomerado'!AP42/'MRR Conglomerado'!AD42,3)),"")</f>
        <v/>
      </c>
      <c r="AC42" s="13" t="str">
        <f aca="false">IFERROR(IF('MRR Conglomerado'!AE42=0,"",ROUND('MRR Conglomerado'!AQ42/'MRR Conglomerado'!AE42,3)),"")</f>
        <v/>
      </c>
      <c r="AD42" s="13" t="str">
        <f aca="false">IFERROR(IF('MRR Conglomerado'!AF42=0,"",ROUND('MRR Conglomerado'!AR42/'MRR Conglomerado'!AF42,3)),"")</f>
        <v/>
      </c>
      <c r="AE42" s="13" t="str">
        <f aca="false">IFERROR(IF('MRR Conglomerado'!AG42=0,"",ROUND('MRR Conglomerado'!AS42/'MRR Conglomerado'!AG42,3)),"")</f>
        <v/>
      </c>
    </row>
    <row r="43" customFormat="false" ht="15" hidden="false" customHeight="false" outlineLevel="0" collapsed="false">
      <c r="A43" s="10" t="s">
        <v>146</v>
      </c>
      <c r="B43" s="13" t="str">
        <f aca="false">IFERROR(IF('MRR Conglomerado'!D43=0,"",ROUND('MRR Conglomerado'!P43/'MRR Conglomerado'!D43,3)),"")</f>
        <v/>
      </c>
      <c r="C43" s="13" t="str">
        <f aca="false">IFERROR(IF('MRR Conglomerado'!E43=0,"",ROUND('MRR Conglomerado'!Q43/'MRR Conglomerado'!E43,3)),"")</f>
        <v/>
      </c>
      <c r="D43" s="13" t="str">
        <f aca="false">IFERROR(IF('MRR Conglomerado'!F43=0,"",ROUND('MRR Conglomerado'!R43/'MRR Conglomerado'!F43,3)),"")</f>
        <v/>
      </c>
      <c r="E43" s="13" t="str">
        <f aca="false">IFERROR(IF('MRR Conglomerado'!G43=0,"",ROUND('MRR Conglomerado'!S43/'MRR Conglomerado'!G43,3)),"")</f>
        <v/>
      </c>
      <c r="F43" s="13" t="str">
        <f aca="false">IFERROR(IF('MRR Conglomerado'!H43=0,"",ROUND('MRR Conglomerado'!T43/'MRR Conglomerado'!H43,3)),"")</f>
        <v/>
      </c>
      <c r="G43" s="13" t="str">
        <f aca="false">IFERROR(IF('MRR Conglomerado'!I43=0,"",ROUND('MRR Conglomerado'!U43/'MRR Conglomerado'!I43,3)),"")</f>
        <v/>
      </c>
      <c r="H43" s="13" t="str">
        <f aca="false">IFERROR(IF('MRR Conglomerado'!J43=0,"",ROUND('MRR Conglomerado'!V43/'MRR Conglomerado'!J43,3)),"")</f>
        <v/>
      </c>
      <c r="I43" s="13" t="str">
        <f aca="false">IFERROR(IF('MRR Conglomerado'!K43=0,"",ROUND('MRR Conglomerado'!W43/'MRR Conglomerado'!K43,3)),"")</f>
        <v/>
      </c>
      <c r="J43" s="13" t="str">
        <f aca="false">IFERROR(IF('MRR Conglomerado'!L43=0,"",ROUND('MRR Conglomerado'!X43/'MRR Conglomerado'!L43,3)),"")</f>
        <v/>
      </c>
      <c r="K43" s="13" t="str">
        <f aca="false">IFERROR(IF('MRR Conglomerado'!M43=0,"",ROUND('MRR Conglomerado'!Y43/'MRR Conglomerado'!M43,3)),"")</f>
        <v/>
      </c>
      <c r="L43" s="13" t="str">
        <f aca="false">IFERROR(IF('MRR Conglomerado'!N43=0,"",ROUND('MRR Conglomerado'!Z43/'MRR Conglomerado'!N43,3)),"")</f>
        <v/>
      </c>
      <c r="M43" s="13" t="str">
        <f aca="false">IFERROR(IF('MRR Conglomerado'!O43=0,"",ROUND('MRR Conglomerado'!AA43/'MRR Conglomerado'!O43,3)),"")</f>
        <v/>
      </c>
      <c r="N43" s="13" t="str">
        <f aca="false">IFERROR(IF('MRR Conglomerado'!P43=0,"",ROUND('MRR Conglomerado'!AB43/'MRR Conglomerado'!P43,3)),"")</f>
        <v/>
      </c>
      <c r="O43" s="13" t="str">
        <f aca="false">IFERROR(IF('MRR Conglomerado'!Q43=0,"",ROUND('MRR Conglomerado'!AC43/'MRR Conglomerado'!Q43,3)),"")</f>
        <v/>
      </c>
      <c r="P43" s="13" t="str">
        <f aca="false">IFERROR(IF('MRR Conglomerado'!R43=0,"",ROUND('MRR Conglomerado'!AD43/'MRR Conglomerado'!R43,3)),"")</f>
        <v/>
      </c>
      <c r="Q43" s="13" t="str">
        <f aca="false">IFERROR(IF('MRR Conglomerado'!S43=0,"",ROUND('MRR Conglomerado'!AE43/'MRR Conglomerado'!S43,3)),"")</f>
        <v/>
      </c>
      <c r="R43" s="13" t="str">
        <f aca="false">IFERROR(IF('MRR Conglomerado'!T43=0,"",ROUND('MRR Conglomerado'!AF43/'MRR Conglomerado'!T43,3)),"")</f>
        <v/>
      </c>
      <c r="S43" s="13" t="str">
        <f aca="false">IFERROR(IF('MRR Conglomerado'!U43=0,"",ROUND('MRR Conglomerado'!AG43/'MRR Conglomerado'!U43,3)),"")</f>
        <v/>
      </c>
      <c r="T43" s="13" t="str">
        <f aca="false">IFERROR(IF('MRR Conglomerado'!V43=0,"",ROUND('MRR Conglomerado'!AH43/'MRR Conglomerado'!V43,3)),"")</f>
        <v/>
      </c>
      <c r="U43" s="13" t="str">
        <f aca="false">IFERROR(IF('MRR Conglomerado'!W43=0,"",ROUND('MRR Conglomerado'!AI43/'MRR Conglomerado'!W43,3)),"")</f>
        <v/>
      </c>
      <c r="V43" s="13" t="str">
        <f aca="false">IFERROR(IF('MRR Conglomerado'!X43=0,"",ROUND('MRR Conglomerado'!AJ43/'MRR Conglomerado'!X43,3)),"")</f>
        <v/>
      </c>
      <c r="W43" s="13" t="str">
        <f aca="false">IFERROR(IF('MRR Conglomerado'!Y43=0,"",ROUND('MRR Conglomerado'!AK43/'MRR Conglomerado'!Y43,3)),"")</f>
        <v/>
      </c>
      <c r="X43" s="13" t="n">
        <f aca="false">IFERROR(IF('MRR Conglomerado'!Z43=0,"",ROUND('MRR Conglomerado'!AL43/'MRR Conglomerado'!Z43,3)),"")</f>
        <v>0</v>
      </c>
      <c r="Y43" s="13" t="n">
        <f aca="false">IFERROR(IF('MRR Conglomerado'!AA43=0,"",ROUND('MRR Conglomerado'!AM43/'MRR Conglomerado'!AA43,3)),"")</f>
        <v>0</v>
      </c>
      <c r="Z43" s="13" t="n">
        <f aca="false">IFERROR(IF('MRR Conglomerado'!AB43=0,"",ROUND('MRR Conglomerado'!AN43/'MRR Conglomerado'!AB43,3)),"")</f>
        <v>0</v>
      </c>
      <c r="AA43" s="13" t="n">
        <f aca="false">IFERROR(IF('MRR Conglomerado'!AC43=0,"",ROUND('MRR Conglomerado'!AO43/'MRR Conglomerado'!AC43,3)),"")</f>
        <v>0</v>
      </c>
      <c r="AB43" s="13" t="n">
        <f aca="false">IFERROR(IF('MRR Conglomerado'!AD43=0,"",ROUND('MRR Conglomerado'!AP43/'MRR Conglomerado'!AD43,3)),"")</f>
        <v>0</v>
      </c>
      <c r="AC43" s="13" t="n">
        <f aca="false">IFERROR(IF('MRR Conglomerado'!AE43=0,"",ROUND('MRR Conglomerado'!AQ43/'MRR Conglomerado'!AE43,3)),"")</f>
        <v>0</v>
      </c>
      <c r="AD43" s="13" t="n">
        <f aca="false">IFERROR(IF('MRR Conglomerado'!AF43=0,"",ROUND('MRR Conglomerado'!AR43/'MRR Conglomerado'!AF43,3)),"")</f>
        <v>0</v>
      </c>
      <c r="AE43" s="13" t="n">
        <f aca="false">IFERROR(IF('MRR Conglomerado'!AG43=0,"",ROUND('MRR Conglomerado'!AS43/'MRR Conglomerado'!AG43,3)),"")</f>
        <v>0</v>
      </c>
    </row>
    <row r="44" customFormat="false" ht="15" hidden="false" customHeight="false" outlineLevel="0" collapsed="false">
      <c r="A44" s="10" t="s">
        <v>148</v>
      </c>
      <c r="B44" s="13" t="n">
        <f aca="false">IFERROR(IF('MRR Conglomerado'!D44=0,"",ROUND('MRR Conglomerado'!P44/'MRR Conglomerado'!D44,3)),"")</f>
        <v>1.075</v>
      </c>
      <c r="C44" s="13" t="n">
        <f aca="false">IFERROR(IF('MRR Conglomerado'!E44=0,"",ROUND('MRR Conglomerado'!Q44/'MRR Conglomerado'!E44,3)),"")</f>
        <v>1.075</v>
      </c>
      <c r="D44" s="13" t="n">
        <f aca="false">IFERROR(IF('MRR Conglomerado'!F44=0,"",ROUND('MRR Conglomerado'!R44/'MRR Conglomerado'!F44,3)),"")</f>
        <v>1.096</v>
      </c>
      <c r="E44" s="13" t="n">
        <f aca="false">IFERROR(IF('MRR Conglomerado'!G44=0,"",ROUND('MRR Conglomerado'!S44/'MRR Conglomerado'!G44,3)),"")</f>
        <v>1.056</v>
      </c>
      <c r="F44" s="13" t="n">
        <f aca="false">IFERROR(IF('MRR Conglomerado'!H44=0,"",ROUND('MRR Conglomerado'!T44/'MRR Conglomerado'!H44,3)),"")</f>
        <v>1.054</v>
      </c>
      <c r="G44" s="13" t="n">
        <f aca="false">IFERROR(IF('MRR Conglomerado'!I44=0,"",ROUND('MRR Conglomerado'!U44/'MRR Conglomerado'!I44,3)),"")</f>
        <v>1.073</v>
      </c>
      <c r="H44" s="13" t="n">
        <f aca="false">IFERROR(IF('MRR Conglomerado'!J44=0,"",ROUND('MRR Conglomerado'!V44/'MRR Conglomerado'!J44,3)),"")</f>
        <v>1.073</v>
      </c>
      <c r="I44" s="13" t="n">
        <f aca="false">IFERROR(IF('MRR Conglomerado'!K44=0,"",ROUND('MRR Conglomerado'!W44/'MRR Conglomerado'!K44,3)),"")</f>
        <v>1.093</v>
      </c>
      <c r="J44" s="13" t="n">
        <f aca="false">IFERROR(IF('MRR Conglomerado'!L44=0,"",ROUND('MRR Conglomerado'!X44/'MRR Conglomerado'!L44,3)),"")</f>
        <v>1.074</v>
      </c>
      <c r="K44" s="13" t="n">
        <f aca="false">IFERROR(IF('MRR Conglomerado'!M44=0,"",ROUND('MRR Conglomerado'!Y44/'MRR Conglomerado'!M44,3)),"")</f>
        <v>1.036</v>
      </c>
      <c r="L44" s="13" t="n">
        <f aca="false">IFERROR(IF('MRR Conglomerado'!N44=0,"",ROUND('MRR Conglomerado'!Z44/'MRR Conglomerado'!N44,3)),"")</f>
        <v>1.093</v>
      </c>
      <c r="M44" s="13" t="n">
        <f aca="false">IFERROR(IF('MRR Conglomerado'!O44=0,"",ROUND('MRR Conglomerado'!AA44/'MRR Conglomerado'!O44,3)),"")</f>
        <v>1</v>
      </c>
      <c r="N44" s="13" t="n">
        <f aca="false">IFERROR(IF('MRR Conglomerado'!P44=0,"",ROUND('MRR Conglomerado'!AB44/'MRR Conglomerado'!P44,3)),"")</f>
        <v>1.097</v>
      </c>
      <c r="O44" s="13" t="n">
        <f aca="false">IFERROR(IF('MRR Conglomerado'!Q44=0,"",ROUND('MRR Conglomerado'!AC44/'MRR Conglomerado'!Q44,3)),"")</f>
        <v>1.06</v>
      </c>
      <c r="P44" s="13" t="n">
        <f aca="false">IFERROR(IF('MRR Conglomerado'!R44=0,"",ROUND('MRR Conglomerado'!AD44/'MRR Conglomerado'!R44,3)),"")</f>
        <v>1.06</v>
      </c>
      <c r="Q44" s="13" t="n">
        <f aca="false">IFERROR(IF('MRR Conglomerado'!S44=0,"",ROUND('MRR Conglomerado'!AE44/'MRR Conglomerado'!S44,3)),"")</f>
        <v>1.06</v>
      </c>
      <c r="R44" s="13" t="n">
        <f aca="false">IFERROR(IF('MRR Conglomerado'!T44=0,"",ROUND('MRR Conglomerado'!AF44/'MRR Conglomerado'!T44,3)),"")</f>
        <v>1.024</v>
      </c>
      <c r="S44" s="13" t="n">
        <f aca="false">IFERROR(IF('MRR Conglomerado'!U44=0,"",ROUND('MRR Conglomerado'!AG44/'MRR Conglomerado'!U44,3)),"")</f>
        <v>1.077</v>
      </c>
      <c r="T44" s="13" t="n">
        <f aca="false">IFERROR(IF('MRR Conglomerado'!V44=0,"",ROUND('MRR Conglomerado'!AH44/'MRR Conglomerado'!V44,3)),"")</f>
        <v>1.077</v>
      </c>
      <c r="U44" s="13" t="n">
        <f aca="false">IFERROR(IF('MRR Conglomerado'!W44=0,"",ROUND('MRR Conglomerado'!AI44/'MRR Conglomerado'!W44,3)),"")</f>
        <v>1.06</v>
      </c>
      <c r="V44" s="13" t="n">
        <f aca="false">IFERROR(IF('MRR Conglomerado'!X44=0,"",ROUND('MRR Conglomerado'!AJ44/'MRR Conglomerado'!X44,3)),"")</f>
        <v>1.06</v>
      </c>
      <c r="W44" s="13" t="n">
        <f aca="false">IFERROR(IF('MRR Conglomerado'!Y44=0,"",ROUND('MRR Conglomerado'!AK44/'MRR Conglomerado'!Y44,3)),"")</f>
        <v>1.06</v>
      </c>
      <c r="X44" s="13" t="n">
        <f aca="false">IFERROR(IF('MRR Conglomerado'!Z44=0,"",ROUND('MRR Conglomerado'!AL44/'MRR Conglomerado'!Z44,3)),"")</f>
        <v>1.024</v>
      </c>
      <c r="Y44" s="13" t="n">
        <f aca="false">IFERROR(IF('MRR Conglomerado'!AA44=0,"",ROUND('MRR Conglomerado'!AM44/'MRR Conglomerado'!AA44,3)),"")</f>
        <v>1.042</v>
      </c>
      <c r="Z44" s="13" t="n">
        <f aca="false">IFERROR(IF('MRR Conglomerado'!AB44=0,"",ROUND('MRR Conglomerado'!AN44/'MRR Conglomerado'!AB44,3)),"")</f>
        <v>1.002</v>
      </c>
      <c r="AA44" s="13" t="n">
        <f aca="false">IFERROR(IF('MRR Conglomerado'!AC44=0,"",ROUND('MRR Conglomerado'!AO44/'MRR Conglomerado'!AC44,3)),"")</f>
        <v>1.055</v>
      </c>
      <c r="AB44" s="13" t="n">
        <f aca="false">IFERROR(IF('MRR Conglomerado'!AD44=0,"",ROUND('MRR Conglomerado'!AP44/'MRR Conglomerado'!AD44,3)),"")</f>
        <v>1.037</v>
      </c>
      <c r="AC44" s="13" t="n">
        <f aca="false">IFERROR(IF('MRR Conglomerado'!AE44=0,"",ROUND('MRR Conglomerado'!AQ44/'MRR Conglomerado'!AE44,3)),"")</f>
        <v>1.019</v>
      </c>
      <c r="AD44" s="13" t="n">
        <f aca="false">IFERROR(IF('MRR Conglomerado'!AF44=0,"",ROUND('MRR Conglomerado'!AR44/'MRR Conglomerado'!AF44,3)),"")</f>
        <v>1.037</v>
      </c>
      <c r="AE44" s="13" t="n">
        <f aca="false">IFERROR(IF('MRR Conglomerado'!AG44=0,"",ROUND('MRR Conglomerado'!AS44/'MRR Conglomerado'!AG44,3)),"")</f>
        <v>1.003</v>
      </c>
    </row>
    <row r="45" customFormat="false" ht="15" hidden="false" customHeight="false" outlineLevel="0" collapsed="false">
      <c r="A45" s="10" t="s">
        <v>150</v>
      </c>
      <c r="B45" s="13" t="str">
        <f aca="false">IFERROR(IF('MRR Conglomerado'!D45=0,"",ROUND('MRR Conglomerado'!P45/'MRR Conglomerado'!D45,3)),"")</f>
        <v/>
      </c>
      <c r="C45" s="13" t="str">
        <f aca="false">IFERROR(IF('MRR Conglomerado'!E45=0,"",ROUND('MRR Conglomerado'!Q45/'MRR Conglomerado'!E45,3)),"")</f>
        <v/>
      </c>
      <c r="D45" s="13" t="str">
        <f aca="false">IFERROR(IF('MRR Conglomerado'!F45=0,"",ROUND('MRR Conglomerado'!R45/'MRR Conglomerado'!F45,3)),"")</f>
        <v/>
      </c>
      <c r="E45" s="13" t="str">
        <f aca="false">IFERROR(IF('MRR Conglomerado'!G45=0,"",ROUND('MRR Conglomerado'!S45/'MRR Conglomerado'!G45,3)),"")</f>
        <v/>
      </c>
      <c r="F45" s="13" t="str">
        <f aca="false">IFERROR(IF('MRR Conglomerado'!H45=0,"",ROUND('MRR Conglomerado'!T45/'MRR Conglomerado'!H45,3)),"")</f>
        <v/>
      </c>
      <c r="G45" s="13" t="str">
        <f aca="false">IFERROR(IF('MRR Conglomerado'!I45=0,"",ROUND('MRR Conglomerado'!U45/'MRR Conglomerado'!I45,3)),"")</f>
        <v/>
      </c>
      <c r="H45" s="13" t="str">
        <f aca="false">IFERROR(IF('MRR Conglomerado'!J45=0,"",ROUND('MRR Conglomerado'!V45/'MRR Conglomerado'!J45,3)),"")</f>
        <v/>
      </c>
      <c r="I45" s="13" t="str">
        <f aca="false">IFERROR(IF('MRR Conglomerado'!K45=0,"",ROUND('MRR Conglomerado'!W45/'MRR Conglomerado'!K45,3)),"")</f>
        <v/>
      </c>
      <c r="J45" s="13" t="str">
        <f aca="false">IFERROR(IF('MRR Conglomerado'!L45=0,"",ROUND('MRR Conglomerado'!X45/'MRR Conglomerado'!L45,3)),"")</f>
        <v/>
      </c>
      <c r="K45" s="13" t="str">
        <f aca="false">IFERROR(IF('MRR Conglomerado'!M45=0,"",ROUND('MRR Conglomerado'!Y45/'MRR Conglomerado'!M45,3)),"")</f>
        <v/>
      </c>
      <c r="L45" s="13" t="str">
        <f aca="false">IFERROR(IF('MRR Conglomerado'!N45=0,"",ROUND('MRR Conglomerado'!Z45/'MRR Conglomerado'!N45,3)),"")</f>
        <v/>
      </c>
      <c r="M45" s="13" t="str">
        <f aca="false">IFERROR(IF('MRR Conglomerado'!O45=0,"",ROUND('MRR Conglomerado'!AA45/'MRR Conglomerado'!O45,3)),"")</f>
        <v/>
      </c>
      <c r="N45" s="13" t="str">
        <f aca="false">IFERROR(IF('MRR Conglomerado'!P45=0,"",ROUND('MRR Conglomerado'!AB45/'MRR Conglomerado'!P45,3)),"")</f>
        <v/>
      </c>
      <c r="O45" s="13" t="str">
        <f aca="false">IFERROR(IF('MRR Conglomerado'!Q45=0,"",ROUND('MRR Conglomerado'!AC45/'MRR Conglomerado'!Q45,3)),"")</f>
        <v/>
      </c>
      <c r="P45" s="13" t="str">
        <f aca="false">IFERROR(IF('MRR Conglomerado'!R45=0,"",ROUND('MRR Conglomerado'!AD45/'MRR Conglomerado'!R45,3)),"")</f>
        <v/>
      </c>
      <c r="Q45" s="13" t="str">
        <f aca="false">IFERROR(IF('MRR Conglomerado'!S45=0,"",ROUND('MRR Conglomerado'!AE45/'MRR Conglomerado'!S45,3)),"")</f>
        <v/>
      </c>
      <c r="R45" s="13" t="str">
        <f aca="false">IFERROR(IF('MRR Conglomerado'!T45=0,"",ROUND('MRR Conglomerado'!AF45/'MRR Conglomerado'!T45,3)),"")</f>
        <v/>
      </c>
      <c r="S45" s="13" t="str">
        <f aca="false">IFERROR(IF('MRR Conglomerado'!U45=0,"",ROUND('MRR Conglomerado'!AG45/'MRR Conglomerado'!U45,3)),"")</f>
        <v/>
      </c>
      <c r="T45" s="13" t="str">
        <f aca="false">IFERROR(IF('MRR Conglomerado'!V45=0,"",ROUND('MRR Conglomerado'!AH45/'MRR Conglomerado'!V45,3)),"")</f>
        <v/>
      </c>
      <c r="U45" s="13" t="str">
        <f aca="false">IFERROR(IF('MRR Conglomerado'!W45=0,"",ROUND('MRR Conglomerado'!AI45/'MRR Conglomerado'!W45,3)),"")</f>
        <v/>
      </c>
      <c r="V45" s="13" t="str">
        <f aca="false">IFERROR(IF('MRR Conglomerado'!X45=0,"",ROUND('MRR Conglomerado'!AJ45/'MRR Conglomerado'!X45,3)),"")</f>
        <v/>
      </c>
      <c r="W45" s="13" t="str">
        <f aca="false">IFERROR(IF('MRR Conglomerado'!Y45=0,"",ROUND('MRR Conglomerado'!AK45/'MRR Conglomerado'!Y45,3)),"")</f>
        <v/>
      </c>
      <c r="X45" s="13" t="str">
        <f aca="false">IFERROR(IF('MRR Conglomerado'!Z45=0,"",ROUND('MRR Conglomerado'!AL45/'MRR Conglomerado'!Z45,3)),"")</f>
        <v/>
      </c>
      <c r="Y45" s="13" t="str">
        <f aca="false">IFERROR(IF('MRR Conglomerado'!AA45=0,"",ROUND('MRR Conglomerado'!AM45/'MRR Conglomerado'!AA45,3)),"")</f>
        <v/>
      </c>
      <c r="Z45" s="13" t="str">
        <f aca="false">IFERROR(IF('MRR Conglomerado'!AB45=0,"",ROUND('MRR Conglomerado'!AN45/'MRR Conglomerado'!AB45,3)),"")</f>
        <v/>
      </c>
      <c r="AA45" s="13" t="str">
        <f aca="false">IFERROR(IF('MRR Conglomerado'!AC45=0,"",ROUND('MRR Conglomerado'!AO45/'MRR Conglomerado'!AC45,3)),"")</f>
        <v/>
      </c>
      <c r="AB45" s="13" t="str">
        <f aca="false">IFERROR(IF('MRR Conglomerado'!AD45=0,"",ROUND('MRR Conglomerado'!AP45/'MRR Conglomerado'!AD45,3)),"")</f>
        <v/>
      </c>
      <c r="AC45" s="13" t="str">
        <f aca="false">IFERROR(IF('MRR Conglomerado'!AE45=0,"",ROUND('MRR Conglomerado'!AQ45/'MRR Conglomerado'!AE45,3)),"")</f>
        <v/>
      </c>
      <c r="AD45" s="13" t="str">
        <f aca="false">IFERROR(IF('MRR Conglomerado'!AF45=0,"",ROUND('MRR Conglomerado'!AR45/'MRR Conglomerado'!AF45,3)),"")</f>
        <v/>
      </c>
      <c r="AE45" s="13" t="str">
        <f aca="false">IFERROR(IF('MRR Conglomerado'!AG45=0,"",ROUND('MRR Conglomerado'!AS45/'MRR Conglomerado'!AG45,3)),"")</f>
        <v/>
      </c>
    </row>
    <row r="46" customFormat="false" ht="15" hidden="false" customHeight="false" outlineLevel="0" collapsed="false">
      <c r="A46" s="10" t="s">
        <v>152</v>
      </c>
      <c r="B46" s="13" t="str">
        <f aca="false">IFERROR(IF('MRR Conglomerado'!D46=0,"",ROUND('MRR Conglomerado'!P46/'MRR Conglomerado'!D46,3)),"")</f>
        <v/>
      </c>
      <c r="C46" s="13" t="str">
        <f aca="false">IFERROR(IF('MRR Conglomerado'!E46=0,"",ROUND('MRR Conglomerado'!Q46/'MRR Conglomerado'!E46,3)),"")</f>
        <v/>
      </c>
      <c r="D46" s="13" t="str">
        <f aca="false">IFERROR(IF('MRR Conglomerado'!F46=0,"",ROUND('MRR Conglomerado'!R46/'MRR Conglomerado'!F46,3)),"")</f>
        <v/>
      </c>
      <c r="E46" s="13" t="n">
        <f aca="false">IFERROR(IF('MRR Conglomerado'!G46=0,"",ROUND('MRR Conglomerado'!S46/'MRR Conglomerado'!G46,3)),"")</f>
        <v>1.68</v>
      </c>
      <c r="F46" s="13" t="n">
        <f aca="false">IFERROR(IF('MRR Conglomerado'!H46=0,"",ROUND('MRR Conglomerado'!T46/'MRR Conglomerado'!H46,3)),"")</f>
        <v>1.915</v>
      </c>
      <c r="G46" s="13" t="n">
        <f aca="false">IFERROR(IF('MRR Conglomerado'!I46=0,"",ROUND('MRR Conglomerado'!U46/'MRR Conglomerado'!I46,3)),"")</f>
        <v>2.175</v>
      </c>
      <c r="H46" s="13" t="n">
        <f aca="false">IFERROR(IF('MRR Conglomerado'!J46=0,"",ROUND('MRR Conglomerado'!V46/'MRR Conglomerado'!J46,3)),"")</f>
        <v>2.181</v>
      </c>
      <c r="I46" s="13" t="n">
        <f aca="false">IFERROR(IF('MRR Conglomerado'!K46=0,"",ROUND('MRR Conglomerado'!W46/'MRR Conglomerado'!K46,3)),"")</f>
        <v>2.1</v>
      </c>
      <c r="J46" s="13" t="n">
        <f aca="false">IFERROR(IF('MRR Conglomerado'!L46=0,"",ROUND('MRR Conglomerado'!X46/'MRR Conglomerado'!L46,3)),"")</f>
        <v>1.633</v>
      </c>
      <c r="K46" s="13" t="n">
        <f aca="false">IFERROR(IF('MRR Conglomerado'!M46=0,"",ROUND('MRR Conglomerado'!Y46/'MRR Conglomerado'!M46,3)),"")</f>
        <v>1.181</v>
      </c>
      <c r="L46" s="13" t="n">
        <f aca="false">IFERROR(IF('MRR Conglomerado'!N46=0,"",ROUND('MRR Conglomerado'!Z46/'MRR Conglomerado'!N46,3)),"")</f>
        <v>1.302</v>
      </c>
      <c r="M46" s="13" t="n">
        <f aca="false">IFERROR(IF('MRR Conglomerado'!O46=0,"",ROUND('MRR Conglomerado'!AA46/'MRR Conglomerado'!O46,3)),"")</f>
        <v>1.171</v>
      </c>
      <c r="N46" s="13" t="n">
        <f aca="false">IFERROR(IF('MRR Conglomerado'!P46=0,"",ROUND('MRR Conglomerado'!AB46/'MRR Conglomerado'!P46,3)),"")</f>
        <v>0.908</v>
      </c>
      <c r="O46" s="13" t="n">
        <f aca="false">IFERROR(IF('MRR Conglomerado'!Q46=0,"",ROUND('MRR Conglomerado'!AC46/'MRR Conglomerado'!Q46,3)),"")</f>
        <v>1.081</v>
      </c>
      <c r="P46" s="13" t="n">
        <f aca="false">IFERROR(IF('MRR Conglomerado'!R46=0,"",ROUND('MRR Conglomerado'!AD46/'MRR Conglomerado'!R46,3)),"")</f>
        <v>1.079</v>
      </c>
      <c r="Q46" s="13" t="n">
        <f aca="false">IFERROR(IF('MRR Conglomerado'!S46=0,"",ROUND('MRR Conglomerado'!AE46/'MRR Conglomerado'!S46,3)),"")</f>
        <v>0.944</v>
      </c>
      <c r="R46" s="13" t="n">
        <f aca="false">IFERROR(IF('MRR Conglomerado'!T46=0,"",ROUND('MRR Conglomerado'!AF46/'MRR Conglomerado'!T46,3)),"")</f>
        <v>0.975</v>
      </c>
      <c r="S46" s="13" t="n">
        <f aca="false">IFERROR(IF('MRR Conglomerado'!U46=0,"",ROUND('MRR Conglomerado'!AG46/'MRR Conglomerado'!U46,3)),"")</f>
        <v>1.15</v>
      </c>
      <c r="T46" s="13" t="n">
        <f aca="false">IFERROR(IF('MRR Conglomerado'!V46=0,"",ROUND('MRR Conglomerado'!AH46/'MRR Conglomerado'!V46,3)),"")</f>
        <v>1.235</v>
      </c>
      <c r="U46" s="13" t="n">
        <f aca="false">IFERROR(IF('MRR Conglomerado'!W46=0,"",ROUND('MRR Conglomerado'!AI46/'MRR Conglomerado'!W46,3)),"")</f>
        <v>1.283</v>
      </c>
      <c r="V46" s="13" t="n">
        <f aca="false">IFERROR(IF('MRR Conglomerado'!X46=0,"",ROUND('MRR Conglomerado'!AJ46/'MRR Conglomerado'!X46,3)),"")</f>
        <v>1.005</v>
      </c>
      <c r="W46" s="13" t="n">
        <f aca="false">IFERROR(IF('MRR Conglomerado'!Y46=0,"",ROUND('MRR Conglomerado'!AK46/'MRR Conglomerado'!Y46,3)),"")</f>
        <v>1.119</v>
      </c>
      <c r="X46" s="13" t="n">
        <f aca="false">IFERROR(IF('MRR Conglomerado'!Z46=0,"",ROUND('MRR Conglomerado'!AL46/'MRR Conglomerado'!Z46,3)),"")</f>
        <v>1.076</v>
      </c>
      <c r="Y46" s="13" t="n">
        <f aca="false">IFERROR(IF('MRR Conglomerado'!AA46=0,"",ROUND('MRR Conglomerado'!AM46/'MRR Conglomerado'!AA46,3)),"")</f>
        <v>0.97</v>
      </c>
      <c r="Z46" s="13" t="n">
        <f aca="false">IFERROR(IF('MRR Conglomerado'!AB46=0,"",ROUND('MRR Conglomerado'!AN46/'MRR Conglomerado'!AB46,3)),"")</f>
        <v>0.96</v>
      </c>
      <c r="AA46" s="13" t="n">
        <f aca="false">IFERROR(IF('MRR Conglomerado'!AC46=0,"",ROUND('MRR Conglomerado'!AO46/'MRR Conglomerado'!AC46,3)),"")</f>
        <v>1.037</v>
      </c>
      <c r="AB46" s="13" t="n">
        <f aca="false">IFERROR(IF('MRR Conglomerado'!AD46=0,"",ROUND('MRR Conglomerado'!AP46/'MRR Conglomerado'!AD46,3)),"")</f>
        <v>1.037</v>
      </c>
      <c r="AC46" s="13" t="n">
        <f aca="false">IFERROR(IF('MRR Conglomerado'!AE46=0,"",ROUND('MRR Conglomerado'!AQ46/'MRR Conglomerado'!AE46,3)),"")</f>
        <v>1.037</v>
      </c>
      <c r="AD46" s="13" t="n">
        <f aca="false">IFERROR(IF('MRR Conglomerado'!AF46=0,"",ROUND('MRR Conglomerado'!AR46/'MRR Conglomerado'!AF46,3)),"")</f>
        <v>1.073</v>
      </c>
      <c r="AE46" s="13" t="n">
        <f aca="false">IFERROR(IF('MRR Conglomerado'!AG46=0,"",ROUND('MRR Conglomerado'!AS46/'MRR Conglomerado'!AG46,3)),"")</f>
        <v>0.972</v>
      </c>
    </row>
    <row r="47" customFormat="false" ht="15" hidden="false" customHeight="false" outlineLevel="0" collapsed="false">
      <c r="A47" s="10" t="s">
        <v>154</v>
      </c>
      <c r="B47" s="13" t="n">
        <f aca="false">IFERROR(IF('MRR Conglomerado'!D47=0,"",ROUND('MRR Conglomerado'!P47/'MRR Conglomerado'!D47,3)),"")</f>
        <v>0</v>
      </c>
      <c r="C47" s="13" t="n">
        <f aca="false">IFERROR(IF('MRR Conglomerado'!E47=0,"",ROUND('MRR Conglomerado'!Q47/'MRR Conglomerado'!E47,3)),"")</f>
        <v>0</v>
      </c>
      <c r="D47" s="13" t="str">
        <f aca="false">IFERROR(IF('MRR Conglomerado'!F47=0,"",ROUND('MRR Conglomerado'!R47/'MRR Conglomerado'!F47,3)),"")</f>
        <v/>
      </c>
      <c r="E47" s="13" t="str">
        <f aca="false">IFERROR(IF('MRR Conglomerado'!G47=0,"",ROUND('MRR Conglomerado'!S47/'MRR Conglomerado'!G47,3)),"")</f>
        <v/>
      </c>
      <c r="F47" s="13" t="str">
        <f aca="false">IFERROR(IF('MRR Conglomerado'!H47=0,"",ROUND('MRR Conglomerado'!T47/'MRR Conglomerado'!H47,3)),"")</f>
        <v/>
      </c>
      <c r="G47" s="13" t="str">
        <f aca="false">IFERROR(IF('MRR Conglomerado'!I47=0,"",ROUND('MRR Conglomerado'!U47/'MRR Conglomerado'!I47,3)),"")</f>
        <v/>
      </c>
      <c r="H47" s="13" t="str">
        <f aca="false">IFERROR(IF('MRR Conglomerado'!J47=0,"",ROUND('MRR Conglomerado'!V47/'MRR Conglomerado'!J47,3)),"")</f>
        <v/>
      </c>
      <c r="I47" s="13" t="str">
        <f aca="false">IFERROR(IF('MRR Conglomerado'!K47=0,"",ROUND('MRR Conglomerado'!W47/'MRR Conglomerado'!K47,3)),"")</f>
        <v/>
      </c>
      <c r="J47" s="13" t="str">
        <f aca="false">IFERROR(IF('MRR Conglomerado'!L47=0,"",ROUND('MRR Conglomerado'!X47/'MRR Conglomerado'!L47,3)),"")</f>
        <v/>
      </c>
      <c r="K47" s="13" t="str">
        <f aca="false">IFERROR(IF('MRR Conglomerado'!M47=0,"",ROUND('MRR Conglomerado'!Y47/'MRR Conglomerado'!M47,3)),"")</f>
        <v/>
      </c>
      <c r="L47" s="13" t="str">
        <f aca="false">IFERROR(IF('MRR Conglomerado'!N47=0,"",ROUND('MRR Conglomerado'!Z47/'MRR Conglomerado'!N47,3)),"")</f>
        <v/>
      </c>
      <c r="M47" s="13" t="str">
        <f aca="false">IFERROR(IF('MRR Conglomerado'!O47=0,"",ROUND('MRR Conglomerado'!AA47/'MRR Conglomerado'!O47,3)),"")</f>
        <v/>
      </c>
      <c r="N47" s="13" t="str">
        <f aca="false">IFERROR(IF('MRR Conglomerado'!P47=0,"",ROUND('MRR Conglomerado'!AB47/'MRR Conglomerado'!P47,3)),"")</f>
        <v/>
      </c>
      <c r="O47" s="13" t="str">
        <f aca="false">IFERROR(IF('MRR Conglomerado'!Q47=0,"",ROUND('MRR Conglomerado'!AC47/'MRR Conglomerado'!Q47,3)),"")</f>
        <v/>
      </c>
      <c r="P47" s="13" t="str">
        <f aca="false">IFERROR(IF('MRR Conglomerado'!R47=0,"",ROUND('MRR Conglomerado'!AD47/'MRR Conglomerado'!R47,3)),"")</f>
        <v/>
      </c>
      <c r="Q47" s="13" t="str">
        <f aca="false">IFERROR(IF('MRR Conglomerado'!S47=0,"",ROUND('MRR Conglomerado'!AE47/'MRR Conglomerado'!S47,3)),"")</f>
        <v/>
      </c>
      <c r="R47" s="13" t="str">
        <f aca="false">IFERROR(IF('MRR Conglomerado'!T47=0,"",ROUND('MRR Conglomerado'!AF47/'MRR Conglomerado'!T47,3)),"")</f>
        <v/>
      </c>
      <c r="S47" s="13" t="str">
        <f aca="false">IFERROR(IF('MRR Conglomerado'!U47=0,"",ROUND('MRR Conglomerado'!AG47/'MRR Conglomerado'!U47,3)),"")</f>
        <v/>
      </c>
      <c r="T47" s="13" t="str">
        <f aca="false">IFERROR(IF('MRR Conglomerado'!V47=0,"",ROUND('MRR Conglomerado'!AH47/'MRR Conglomerado'!V47,3)),"")</f>
        <v/>
      </c>
      <c r="U47" s="13" t="str">
        <f aca="false">IFERROR(IF('MRR Conglomerado'!W47=0,"",ROUND('MRR Conglomerado'!AI47/'MRR Conglomerado'!W47,3)),"")</f>
        <v/>
      </c>
      <c r="V47" s="13" t="str">
        <f aca="false">IFERROR(IF('MRR Conglomerado'!X47=0,"",ROUND('MRR Conglomerado'!AJ47/'MRR Conglomerado'!X47,3)),"")</f>
        <v/>
      </c>
      <c r="W47" s="13" t="str">
        <f aca="false">IFERROR(IF('MRR Conglomerado'!Y47=0,"",ROUND('MRR Conglomerado'!AK47/'MRR Conglomerado'!Y47,3)),"")</f>
        <v/>
      </c>
      <c r="X47" s="13" t="str">
        <f aca="false">IFERROR(IF('MRR Conglomerado'!Z47=0,"",ROUND('MRR Conglomerado'!AL47/'MRR Conglomerado'!Z47,3)),"")</f>
        <v/>
      </c>
      <c r="Y47" s="13" t="str">
        <f aca="false">IFERROR(IF('MRR Conglomerado'!AA47=0,"",ROUND('MRR Conglomerado'!AM47/'MRR Conglomerado'!AA47,3)),"")</f>
        <v/>
      </c>
      <c r="Z47" s="13" t="str">
        <f aca="false">IFERROR(IF('MRR Conglomerado'!AB47=0,"",ROUND('MRR Conglomerado'!AN47/'MRR Conglomerado'!AB47,3)),"")</f>
        <v/>
      </c>
      <c r="AA47" s="13" t="str">
        <f aca="false">IFERROR(IF('MRR Conglomerado'!AC47=0,"",ROUND('MRR Conglomerado'!AO47/'MRR Conglomerado'!AC47,3)),"")</f>
        <v/>
      </c>
      <c r="AB47" s="13" t="str">
        <f aca="false">IFERROR(IF('MRR Conglomerado'!AD47=0,"",ROUND('MRR Conglomerado'!AP47/'MRR Conglomerado'!AD47,3)),"")</f>
        <v/>
      </c>
      <c r="AC47" s="13" t="str">
        <f aca="false">IFERROR(IF('MRR Conglomerado'!AE47=0,"",ROUND('MRR Conglomerado'!AQ47/'MRR Conglomerado'!AE47,3)),"")</f>
        <v/>
      </c>
      <c r="AD47" s="13" t="str">
        <f aca="false">IFERROR(IF('MRR Conglomerado'!AF47=0,"",ROUND('MRR Conglomerado'!AR47/'MRR Conglomerado'!AF47,3)),"")</f>
        <v/>
      </c>
      <c r="AE47" s="13" t="str">
        <f aca="false">IFERROR(IF('MRR Conglomerado'!AG47=0,"",ROUND('MRR Conglomerado'!AS47/'MRR Conglomerado'!AG47,3)),"")</f>
        <v/>
      </c>
    </row>
    <row r="48" customFormat="false" ht="15" hidden="false" customHeight="false" outlineLevel="0" collapsed="false">
      <c r="A48" s="10" t="s">
        <v>156</v>
      </c>
      <c r="B48" s="13" t="str">
        <f aca="false">IFERROR(IF('MRR Conglomerado'!D48=0,"",ROUND('MRR Conglomerado'!P48/'MRR Conglomerado'!D48,3)),"")</f>
        <v/>
      </c>
      <c r="C48" s="13" t="str">
        <f aca="false">IFERROR(IF('MRR Conglomerado'!E48=0,"",ROUND('MRR Conglomerado'!Q48/'MRR Conglomerado'!E48,3)),"")</f>
        <v/>
      </c>
      <c r="D48" s="13" t="str">
        <f aca="false">IFERROR(IF('MRR Conglomerado'!F48=0,"",ROUND('MRR Conglomerado'!R48/'MRR Conglomerado'!F48,3)),"")</f>
        <v/>
      </c>
      <c r="E48" s="13" t="str">
        <f aca="false">IFERROR(IF('MRR Conglomerado'!G48=0,"",ROUND('MRR Conglomerado'!S48/'MRR Conglomerado'!G48,3)),"")</f>
        <v/>
      </c>
      <c r="F48" s="13" t="str">
        <f aca="false">IFERROR(IF('MRR Conglomerado'!H48=0,"",ROUND('MRR Conglomerado'!T48/'MRR Conglomerado'!H48,3)),"")</f>
        <v/>
      </c>
      <c r="G48" s="13" t="str">
        <f aca="false">IFERROR(IF('MRR Conglomerado'!I48=0,"",ROUND('MRR Conglomerado'!U48/'MRR Conglomerado'!I48,3)),"")</f>
        <v/>
      </c>
      <c r="H48" s="13" t="str">
        <f aca="false">IFERROR(IF('MRR Conglomerado'!J48=0,"",ROUND('MRR Conglomerado'!V48/'MRR Conglomerado'!J48,3)),"")</f>
        <v/>
      </c>
      <c r="I48" s="13" t="str">
        <f aca="false">IFERROR(IF('MRR Conglomerado'!K48=0,"",ROUND('MRR Conglomerado'!W48/'MRR Conglomerado'!K48,3)),"")</f>
        <v/>
      </c>
      <c r="J48" s="13" t="str">
        <f aca="false">IFERROR(IF('MRR Conglomerado'!L48=0,"",ROUND('MRR Conglomerado'!X48/'MRR Conglomerado'!L48,3)),"")</f>
        <v/>
      </c>
      <c r="K48" s="13" t="str">
        <f aca="false">IFERROR(IF('MRR Conglomerado'!M48=0,"",ROUND('MRR Conglomerado'!Y48/'MRR Conglomerado'!M48,3)),"")</f>
        <v/>
      </c>
      <c r="L48" s="13" t="str">
        <f aca="false">IFERROR(IF('MRR Conglomerado'!N48=0,"",ROUND('MRR Conglomerado'!Z48/'MRR Conglomerado'!N48,3)),"")</f>
        <v/>
      </c>
      <c r="M48" s="13" t="n">
        <f aca="false">IFERROR(IF('MRR Conglomerado'!O48=0,"",ROUND('MRR Conglomerado'!AA48/'MRR Conglomerado'!O48,3)),"")</f>
        <v>0</v>
      </c>
      <c r="N48" s="13" t="n">
        <f aca="false">IFERROR(IF('MRR Conglomerado'!P48=0,"",ROUND('MRR Conglomerado'!AB48/'MRR Conglomerado'!P48,3)),"")</f>
        <v>0</v>
      </c>
      <c r="O48" s="13" t="n">
        <f aca="false">IFERROR(IF('MRR Conglomerado'!Q48=0,"",ROUND('MRR Conglomerado'!AC48/'MRR Conglomerado'!Q48,3)),"")</f>
        <v>0</v>
      </c>
      <c r="P48" s="13" t="n">
        <f aca="false">IFERROR(IF('MRR Conglomerado'!R48=0,"",ROUND('MRR Conglomerado'!AD48/'MRR Conglomerado'!R48,3)),"")</f>
        <v>0</v>
      </c>
      <c r="Q48" s="13" t="n">
        <f aca="false">IFERROR(IF('MRR Conglomerado'!S48=0,"",ROUND('MRR Conglomerado'!AE48/'MRR Conglomerado'!S48,3)),"")</f>
        <v>0</v>
      </c>
      <c r="R48" s="13" t="n">
        <f aca="false">IFERROR(IF('MRR Conglomerado'!T48=0,"",ROUND('MRR Conglomerado'!AF48/'MRR Conglomerado'!T48,3)),"")</f>
        <v>0</v>
      </c>
      <c r="S48" s="13" t="n">
        <f aca="false">IFERROR(IF('MRR Conglomerado'!U48=0,"",ROUND('MRR Conglomerado'!AG48/'MRR Conglomerado'!U48,3)),"")</f>
        <v>0</v>
      </c>
      <c r="T48" s="13" t="n">
        <f aca="false">IFERROR(IF('MRR Conglomerado'!V48=0,"",ROUND('MRR Conglomerado'!AH48/'MRR Conglomerado'!V48,3)),"")</f>
        <v>0</v>
      </c>
      <c r="U48" s="13" t="n">
        <f aca="false">IFERROR(IF('MRR Conglomerado'!W48=0,"",ROUND('MRR Conglomerado'!AI48/'MRR Conglomerado'!W48,3)),"")</f>
        <v>0</v>
      </c>
      <c r="V48" s="13" t="n">
        <f aca="false">IFERROR(IF('MRR Conglomerado'!X48=0,"",ROUND('MRR Conglomerado'!AJ48/'MRR Conglomerado'!X48,3)),"")</f>
        <v>0</v>
      </c>
      <c r="W48" s="13" t="n">
        <f aca="false">IFERROR(IF('MRR Conglomerado'!Y48=0,"",ROUND('MRR Conglomerado'!AK48/'MRR Conglomerado'!Y48,3)),"")</f>
        <v>0</v>
      </c>
      <c r="X48" s="13" t="str">
        <f aca="false">IFERROR(IF('MRR Conglomerado'!Z48=0,"",ROUND('MRR Conglomerado'!AL48/'MRR Conglomerado'!Z48,3)),"")</f>
        <v/>
      </c>
      <c r="Y48" s="13" t="str">
        <f aca="false">IFERROR(IF('MRR Conglomerado'!AA48=0,"",ROUND('MRR Conglomerado'!AM48/'MRR Conglomerado'!AA48,3)),"")</f>
        <v/>
      </c>
      <c r="Z48" s="13" t="str">
        <f aca="false">IFERROR(IF('MRR Conglomerado'!AB48=0,"",ROUND('MRR Conglomerado'!AN48/'MRR Conglomerado'!AB48,3)),"")</f>
        <v/>
      </c>
      <c r="AA48" s="13" t="str">
        <f aca="false">IFERROR(IF('MRR Conglomerado'!AC48=0,"",ROUND('MRR Conglomerado'!AO48/'MRR Conglomerado'!AC48,3)),"")</f>
        <v/>
      </c>
      <c r="AB48" s="13" t="str">
        <f aca="false">IFERROR(IF('MRR Conglomerado'!AD48=0,"",ROUND('MRR Conglomerado'!AP48/'MRR Conglomerado'!AD48,3)),"")</f>
        <v/>
      </c>
      <c r="AC48" s="13" t="str">
        <f aca="false">IFERROR(IF('MRR Conglomerado'!AE48=0,"",ROUND('MRR Conglomerado'!AQ48/'MRR Conglomerado'!AE48,3)),"")</f>
        <v/>
      </c>
      <c r="AD48" s="13" t="str">
        <f aca="false">IFERROR(IF('MRR Conglomerado'!AF48=0,"",ROUND('MRR Conglomerado'!AR48/'MRR Conglomerado'!AF48,3)),"")</f>
        <v/>
      </c>
      <c r="AE48" s="13" t="str">
        <f aca="false">IFERROR(IF('MRR Conglomerado'!AG48=0,"",ROUND('MRR Conglomerado'!AS48/'MRR Conglomerado'!AG48,3)),"")</f>
        <v/>
      </c>
    </row>
    <row r="49" customFormat="false" ht="15" hidden="false" customHeight="false" outlineLevel="0" collapsed="false">
      <c r="A49" s="10" t="s">
        <v>158</v>
      </c>
      <c r="B49" s="13" t="n">
        <f aca="false">IFERROR(IF('MRR Conglomerado'!D49=0,"",ROUND('MRR Conglomerado'!P49/'MRR Conglomerado'!D49,3)),"")</f>
        <v>0.964</v>
      </c>
      <c r="C49" s="13" t="n">
        <f aca="false">IFERROR(IF('MRR Conglomerado'!E49=0,"",ROUND('MRR Conglomerado'!Q49/'MRR Conglomerado'!E49,3)),"")</f>
        <v>0.919</v>
      </c>
      <c r="D49" s="13" t="n">
        <f aca="false">IFERROR(IF('MRR Conglomerado'!F49=0,"",ROUND('MRR Conglomerado'!R49/'MRR Conglomerado'!F49,3)),"")</f>
        <v>1.015</v>
      </c>
      <c r="E49" s="13" t="n">
        <f aca="false">IFERROR(IF('MRR Conglomerado'!G49=0,"",ROUND('MRR Conglomerado'!S49/'MRR Conglomerado'!G49,3)),"")</f>
        <v>0.984</v>
      </c>
      <c r="F49" s="13" t="n">
        <f aca="false">IFERROR(IF('MRR Conglomerado'!H49=0,"",ROUND('MRR Conglomerado'!T49/'MRR Conglomerado'!H49,3)),"")</f>
        <v>0.938</v>
      </c>
      <c r="G49" s="13" t="n">
        <f aca="false">IFERROR(IF('MRR Conglomerado'!I49=0,"",ROUND('MRR Conglomerado'!U49/'MRR Conglomerado'!I49,3)),"")</f>
        <v>1.248</v>
      </c>
      <c r="H49" s="13" t="n">
        <f aca="false">IFERROR(IF('MRR Conglomerado'!J49=0,"",ROUND('MRR Conglomerado'!V49/'MRR Conglomerado'!J49,3)),"")</f>
        <v>0</v>
      </c>
      <c r="I49" s="13" t="n">
        <f aca="false">IFERROR(IF('MRR Conglomerado'!K49=0,"",ROUND('MRR Conglomerado'!W49/'MRR Conglomerado'!K49,3)),"")</f>
        <v>0</v>
      </c>
      <c r="J49" s="13" t="n">
        <f aca="false">IFERROR(IF('MRR Conglomerado'!L49=0,"",ROUND('MRR Conglomerado'!X49/'MRR Conglomerado'!L49,3)),"")</f>
        <v>0</v>
      </c>
      <c r="K49" s="13" t="n">
        <f aca="false">IFERROR(IF('MRR Conglomerado'!M49=0,"",ROUND('MRR Conglomerado'!Y49/'MRR Conglomerado'!M49,3)),"")</f>
        <v>0</v>
      </c>
      <c r="L49" s="13" t="n">
        <f aca="false">IFERROR(IF('MRR Conglomerado'!N49=0,"",ROUND('MRR Conglomerado'!Z49/'MRR Conglomerado'!N49,3)),"")</f>
        <v>0</v>
      </c>
      <c r="M49" s="13" t="n">
        <f aca="false">IFERROR(IF('MRR Conglomerado'!O49=0,"",ROUND('MRR Conglomerado'!AA49/'MRR Conglomerado'!O49,3)),"")</f>
        <v>0</v>
      </c>
      <c r="N49" s="13" t="n">
        <f aca="false">IFERROR(IF('MRR Conglomerado'!P49=0,"",ROUND('MRR Conglomerado'!AB49/'MRR Conglomerado'!P49,3)),"")</f>
        <v>0</v>
      </c>
      <c r="O49" s="13" t="n">
        <f aca="false">IFERROR(IF('MRR Conglomerado'!Q49=0,"",ROUND('MRR Conglomerado'!AC49/'MRR Conglomerado'!Q49,3)),"")</f>
        <v>0</v>
      </c>
      <c r="P49" s="13" t="n">
        <f aca="false">IFERROR(IF('MRR Conglomerado'!R49=0,"",ROUND('MRR Conglomerado'!AD49/'MRR Conglomerado'!R49,3)),"")</f>
        <v>0</v>
      </c>
      <c r="Q49" s="13" t="n">
        <f aca="false">IFERROR(IF('MRR Conglomerado'!S49=0,"",ROUND('MRR Conglomerado'!AE49/'MRR Conglomerado'!S49,3)),"")</f>
        <v>0</v>
      </c>
      <c r="R49" s="13" t="n">
        <f aca="false">IFERROR(IF('MRR Conglomerado'!T49=0,"",ROUND('MRR Conglomerado'!AF49/'MRR Conglomerado'!T49,3)),"")</f>
        <v>0</v>
      </c>
      <c r="S49" s="13" t="n">
        <f aca="false">IFERROR(IF('MRR Conglomerado'!U49=0,"",ROUND('MRR Conglomerado'!AG49/'MRR Conglomerado'!U49,3)),"")</f>
        <v>0</v>
      </c>
      <c r="T49" s="13" t="str">
        <f aca="false">IFERROR(IF('MRR Conglomerado'!V49=0,"",ROUND('MRR Conglomerado'!AH49/'MRR Conglomerado'!V49,3)),"")</f>
        <v/>
      </c>
      <c r="U49" s="13" t="str">
        <f aca="false">IFERROR(IF('MRR Conglomerado'!W49=0,"",ROUND('MRR Conglomerado'!AI49/'MRR Conglomerado'!W49,3)),"")</f>
        <v/>
      </c>
      <c r="V49" s="13" t="str">
        <f aca="false">IFERROR(IF('MRR Conglomerado'!X49=0,"",ROUND('MRR Conglomerado'!AJ49/'MRR Conglomerado'!X49,3)),"")</f>
        <v/>
      </c>
      <c r="W49" s="13" t="str">
        <f aca="false">IFERROR(IF('MRR Conglomerado'!Y49=0,"",ROUND('MRR Conglomerado'!AK49/'MRR Conglomerado'!Y49,3)),"")</f>
        <v/>
      </c>
      <c r="X49" s="13" t="str">
        <f aca="false">IFERROR(IF('MRR Conglomerado'!Z49=0,"",ROUND('MRR Conglomerado'!AL49/'MRR Conglomerado'!Z49,3)),"")</f>
        <v/>
      </c>
      <c r="Y49" s="13" t="str">
        <f aca="false">IFERROR(IF('MRR Conglomerado'!AA49=0,"",ROUND('MRR Conglomerado'!AM49/'MRR Conglomerado'!AA49,3)),"")</f>
        <v/>
      </c>
      <c r="Z49" s="13" t="str">
        <f aca="false">IFERROR(IF('MRR Conglomerado'!AB49=0,"",ROUND('MRR Conglomerado'!AN49/'MRR Conglomerado'!AB49,3)),"")</f>
        <v/>
      </c>
      <c r="AA49" s="13" t="str">
        <f aca="false">IFERROR(IF('MRR Conglomerado'!AC49=0,"",ROUND('MRR Conglomerado'!AO49/'MRR Conglomerado'!AC49,3)),"")</f>
        <v/>
      </c>
      <c r="AB49" s="13" t="str">
        <f aca="false">IFERROR(IF('MRR Conglomerado'!AD49=0,"",ROUND('MRR Conglomerado'!AP49/'MRR Conglomerado'!AD49,3)),"")</f>
        <v/>
      </c>
      <c r="AC49" s="13" t="str">
        <f aca="false">IFERROR(IF('MRR Conglomerado'!AE49=0,"",ROUND('MRR Conglomerado'!AQ49/'MRR Conglomerado'!AE49,3)),"")</f>
        <v/>
      </c>
      <c r="AD49" s="13" t="str">
        <f aca="false">IFERROR(IF('MRR Conglomerado'!AF49=0,"",ROUND('MRR Conglomerado'!AR49/'MRR Conglomerado'!AF49,3)),"")</f>
        <v/>
      </c>
      <c r="AE49" s="13" t="str">
        <f aca="false">IFERROR(IF('MRR Conglomerado'!AG49=0,"",ROUND('MRR Conglomerado'!AS49/'MRR Conglomerado'!AG49,3)),"")</f>
        <v/>
      </c>
    </row>
    <row r="50" customFormat="false" ht="15" hidden="false" customHeight="false" outlineLevel="0" collapsed="false">
      <c r="A50" s="10" t="s">
        <v>160</v>
      </c>
      <c r="B50" s="13" t="str">
        <f aca="false">IFERROR(IF('MRR Conglomerado'!D50=0,"",ROUND('MRR Conglomerado'!P50/'MRR Conglomerado'!D50,3)),"")</f>
        <v/>
      </c>
      <c r="C50" s="13" t="str">
        <f aca="false">IFERROR(IF('MRR Conglomerado'!E50=0,"",ROUND('MRR Conglomerado'!Q50/'MRR Conglomerado'!E50,3)),"")</f>
        <v/>
      </c>
      <c r="D50" s="13" t="str">
        <f aca="false">IFERROR(IF('MRR Conglomerado'!F50=0,"",ROUND('MRR Conglomerado'!R50/'MRR Conglomerado'!F50,3)),"")</f>
        <v/>
      </c>
      <c r="E50" s="13" t="str">
        <f aca="false">IFERROR(IF('MRR Conglomerado'!G50=0,"",ROUND('MRR Conglomerado'!S50/'MRR Conglomerado'!G50,3)),"")</f>
        <v/>
      </c>
      <c r="F50" s="13" t="str">
        <f aca="false">IFERROR(IF('MRR Conglomerado'!H50=0,"",ROUND('MRR Conglomerado'!T50/'MRR Conglomerado'!H50,3)),"")</f>
        <v/>
      </c>
      <c r="G50" s="13" t="str">
        <f aca="false">IFERROR(IF('MRR Conglomerado'!I50=0,"",ROUND('MRR Conglomerado'!U50/'MRR Conglomerado'!I50,3)),"")</f>
        <v/>
      </c>
      <c r="H50" s="13" t="str">
        <f aca="false">IFERROR(IF('MRR Conglomerado'!J50=0,"",ROUND('MRR Conglomerado'!V50/'MRR Conglomerado'!J50,3)),"")</f>
        <v/>
      </c>
      <c r="I50" s="13" t="str">
        <f aca="false">IFERROR(IF('MRR Conglomerado'!K50=0,"",ROUND('MRR Conglomerado'!W50/'MRR Conglomerado'!K50,3)),"")</f>
        <v/>
      </c>
      <c r="J50" s="13" t="str">
        <f aca="false">IFERROR(IF('MRR Conglomerado'!L50=0,"",ROUND('MRR Conglomerado'!X50/'MRR Conglomerado'!L50,3)),"")</f>
        <v/>
      </c>
      <c r="K50" s="13" t="str">
        <f aca="false">IFERROR(IF('MRR Conglomerado'!M50=0,"",ROUND('MRR Conglomerado'!Y50/'MRR Conglomerado'!M50,3)),"")</f>
        <v/>
      </c>
      <c r="L50" s="13" t="str">
        <f aca="false">IFERROR(IF('MRR Conglomerado'!N50=0,"",ROUND('MRR Conglomerado'!Z50/'MRR Conglomerado'!N50,3)),"")</f>
        <v/>
      </c>
      <c r="M50" s="13" t="str">
        <f aca="false">IFERROR(IF('MRR Conglomerado'!O50=0,"",ROUND('MRR Conglomerado'!AA50/'MRR Conglomerado'!O50,3)),"")</f>
        <v/>
      </c>
      <c r="N50" s="13" t="str">
        <f aca="false">IFERROR(IF('MRR Conglomerado'!P50=0,"",ROUND('MRR Conglomerado'!AB50/'MRR Conglomerado'!P50,3)),"")</f>
        <v/>
      </c>
      <c r="O50" s="13" t="str">
        <f aca="false">IFERROR(IF('MRR Conglomerado'!Q50=0,"",ROUND('MRR Conglomerado'!AC50/'MRR Conglomerado'!Q50,3)),"")</f>
        <v/>
      </c>
      <c r="P50" s="13" t="str">
        <f aca="false">IFERROR(IF('MRR Conglomerado'!R50=0,"",ROUND('MRR Conglomerado'!AD50/'MRR Conglomerado'!R50,3)),"")</f>
        <v/>
      </c>
      <c r="Q50" s="13" t="str">
        <f aca="false">IFERROR(IF('MRR Conglomerado'!S50=0,"",ROUND('MRR Conglomerado'!AE50/'MRR Conglomerado'!S50,3)),"")</f>
        <v/>
      </c>
      <c r="R50" s="13" t="str">
        <f aca="false">IFERROR(IF('MRR Conglomerado'!T50=0,"",ROUND('MRR Conglomerado'!AF50/'MRR Conglomerado'!T50,3)),"")</f>
        <v/>
      </c>
      <c r="S50" s="13" t="str">
        <f aca="false">IFERROR(IF('MRR Conglomerado'!U50=0,"",ROUND('MRR Conglomerado'!AG50/'MRR Conglomerado'!U50,3)),"")</f>
        <v/>
      </c>
      <c r="T50" s="13" t="str">
        <f aca="false">IFERROR(IF('MRR Conglomerado'!V50=0,"",ROUND('MRR Conglomerado'!AH50/'MRR Conglomerado'!V50,3)),"")</f>
        <v/>
      </c>
      <c r="U50" s="13" t="str">
        <f aca="false">IFERROR(IF('MRR Conglomerado'!W50=0,"",ROUND('MRR Conglomerado'!AI50/'MRR Conglomerado'!W50,3)),"")</f>
        <v/>
      </c>
      <c r="V50" s="13" t="str">
        <f aca="false">IFERROR(IF('MRR Conglomerado'!X50=0,"",ROUND('MRR Conglomerado'!AJ50/'MRR Conglomerado'!X50,3)),"")</f>
        <v/>
      </c>
      <c r="W50" s="13" t="str">
        <f aca="false">IFERROR(IF('MRR Conglomerado'!Y50=0,"",ROUND('MRR Conglomerado'!AK50/'MRR Conglomerado'!Y50,3)),"")</f>
        <v/>
      </c>
      <c r="X50" s="13" t="str">
        <f aca="false">IFERROR(IF('MRR Conglomerado'!Z50=0,"",ROUND('MRR Conglomerado'!AL50/'MRR Conglomerado'!Z50,3)),"")</f>
        <v/>
      </c>
      <c r="Y50" s="13" t="str">
        <f aca="false">IFERROR(IF('MRR Conglomerado'!AA50=0,"",ROUND('MRR Conglomerado'!AM50/'MRR Conglomerado'!AA50,3)),"")</f>
        <v/>
      </c>
      <c r="Z50" s="13" t="n">
        <f aca="false">IFERROR(IF('MRR Conglomerado'!AB50=0,"",ROUND('MRR Conglomerado'!AN50/'MRR Conglomerado'!AB50,3)),"")</f>
        <v>1.077</v>
      </c>
      <c r="AA50" s="13" t="n">
        <f aca="false">IFERROR(IF('MRR Conglomerado'!AC50=0,"",ROUND('MRR Conglomerado'!AO50/'MRR Conglomerado'!AC50,3)),"")</f>
        <v>1.083</v>
      </c>
      <c r="AB50" s="13" t="n">
        <f aca="false">IFERROR(IF('MRR Conglomerado'!AD50=0,"",ROUND('MRR Conglomerado'!AP50/'MRR Conglomerado'!AD50,3)),"")</f>
        <v>0.996</v>
      </c>
      <c r="AC50" s="13" t="n">
        <f aca="false">IFERROR(IF('MRR Conglomerado'!AE50=0,"",ROUND('MRR Conglomerado'!AQ50/'MRR Conglomerado'!AE50,3)),"")</f>
        <v>1.023</v>
      </c>
      <c r="AD50" s="13" t="n">
        <f aca="false">IFERROR(IF('MRR Conglomerado'!AF50=0,"",ROUND('MRR Conglomerado'!AR50/'MRR Conglomerado'!AF50,3)),"")</f>
        <v>1.037</v>
      </c>
      <c r="AE50" s="13" t="n">
        <f aca="false">IFERROR(IF('MRR Conglomerado'!AG50=0,"",ROUND('MRR Conglomerado'!AS50/'MRR Conglomerado'!AG50,3)),"")</f>
        <v>1.037</v>
      </c>
    </row>
    <row r="51" customFormat="false" ht="15" hidden="false" customHeight="false" outlineLevel="0" collapsed="false">
      <c r="A51" s="10" t="s">
        <v>162</v>
      </c>
      <c r="B51" s="13" t="str">
        <f aca="false">IFERROR(IF('MRR Conglomerado'!D51=0,"",ROUND('MRR Conglomerado'!P51/'MRR Conglomerado'!D51,3)),"")</f>
        <v/>
      </c>
      <c r="C51" s="13" t="str">
        <f aca="false">IFERROR(IF('MRR Conglomerado'!E51=0,"",ROUND('MRR Conglomerado'!Q51/'MRR Conglomerado'!E51,3)),"")</f>
        <v/>
      </c>
      <c r="D51" s="13" t="str">
        <f aca="false">IFERROR(IF('MRR Conglomerado'!F51=0,"",ROUND('MRR Conglomerado'!R51/'MRR Conglomerado'!F51,3)),"")</f>
        <v/>
      </c>
      <c r="E51" s="13" t="str">
        <f aca="false">IFERROR(IF('MRR Conglomerado'!G51=0,"",ROUND('MRR Conglomerado'!S51/'MRR Conglomerado'!G51,3)),"")</f>
        <v/>
      </c>
      <c r="F51" s="13" t="str">
        <f aca="false">IFERROR(IF('MRR Conglomerado'!H51=0,"",ROUND('MRR Conglomerado'!T51/'MRR Conglomerado'!H51,3)),"")</f>
        <v/>
      </c>
      <c r="G51" s="13" t="str">
        <f aca="false">IFERROR(IF('MRR Conglomerado'!I51=0,"",ROUND('MRR Conglomerado'!U51/'MRR Conglomerado'!I51,3)),"")</f>
        <v/>
      </c>
      <c r="H51" s="13" t="str">
        <f aca="false">IFERROR(IF('MRR Conglomerado'!J51=0,"",ROUND('MRR Conglomerado'!V51/'MRR Conglomerado'!J51,3)),"")</f>
        <v/>
      </c>
      <c r="I51" s="13" t="str">
        <f aca="false">IFERROR(IF('MRR Conglomerado'!K51=0,"",ROUND('MRR Conglomerado'!W51/'MRR Conglomerado'!K51,3)),"")</f>
        <v/>
      </c>
      <c r="J51" s="13" t="str">
        <f aca="false">IFERROR(IF('MRR Conglomerado'!L51=0,"",ROUND('MRR Conglomerado'!X51/'MRR Conglomerado'!L51,3)),"")</f>
        <v/>
      </c>
      <c r="K51" s="13" t="str">
        <f aca="false">IFERROR(IF('MRR Conglomerado'!M51=0,"",ROUND('MRR Conglomerado'!Y51/'MRR Conglomerado'!M51,3)),"")</f>
        <v/>
      </c>
      <c r="L51" s="13" t="str">
        <f aca="false">IFERROR(IF('MRR Conglomerado'!N51=0,"",ROUND('MRR Conglomerado'!Z51/'MRR Conglomerado'!N51,3)),"")</f>
        <v/>
      </c>
      <c r="M51" s="13" t="str">
        <f aca="false">IFERROR(IF('MRR Conglomerado'!O51=0,"",ROUND('MRR Conglomerado'!AA51/'MRR Conglomerado'!O51,3)),"")</f>
        <v/>
      </c>
      <c r="N51" s="13" t="str">
        <f aca="false">IFERROR(IF('MRR Conglomerado'!P51=0,"",ROUND('MRR Conglomerado'!AB51/'MRR Conglomerado'!P51,3)),"")</f>
        <v/>
      </c>
      <c r="O51" s="13" t="str">
        <f aca="false">IFERROR(IF('MRR Conglomerado'!Q51=0,"",ROUND('MRR Conglomerado'!AC51/'MRR Conglomerado'!Q51,3)),"")</f>
        <v/>
      </c>
      <c r="P51" s="13" t="str">
        <f aca="false">IFERROR(IF('MRR Conglomerado'!R51=0,"",ROUND('MRR Conglomerado'!AD51/'MRR Conglomerado'!R51,3)),"")</f>
        <v/>
      </c>
      <c r="Q51" s="13" t="str">
        <f aca="false">IFERROR(IF('MRR Conglomerado'!S51=0,"",ROUND('MRR Conglomerado'!AE51/'MRR Conglomerado'!S51,3)),"")</f>
        <v/>
      </c>
      <c r="R51" s="13" t="str">
        <f aca="false">IFERROR(IF('MRR Conglomerado'!T51=0,"",ROUND('MRR Conglomerado'!AF51/'MRR Conglomerado'!T51,3)),"")</f>
        <v/>
      </c>
      <c r="S51" s="13" t="str">
        <f aca="false">IFERROR(IF('MRR Conglomerado'!U51=0,"",ROUND('MRR Conglomerado'!AG51/'MRR Conglomerado'!U51,3)),"")</f>
        <v/>
      </c>
      <c r="T51" s="13" t="str">
        <f aca="false">IFERROR(IF('MRR Conglomerado'!V51=0,"",ROUND('MRR Conglomerado'!AH51/'MRR Conglomerado'!V51,3)),"")</f>
        <v/>
      </c>
      <c r="U51" s="13" t="str">
        <f aca="false">IFERROR(IF('MRR Conglomerado'!W51=0,"",ROUND('MRR Conglomerado'!AI51/'MRR Conglomerado'!W51,3)),"")</f>
        <v/>
      </c>
      <c r="V51" s="13" t="str">
        <f aca="false">IFERROR(IF('MRR Conglomerado'!X51=0,"",ROUND('MRR Conglomerado'!AJ51/'MRR Conglomerado'!X51,3)),"")</f>
        <v/>
      </c>
      <c r="W51" s="13" t="str">
        <f aca="false">IFERROR(IF('MRR Conglomerado'!Y51=0,"",ROUND('MRR Conglomerado'!AK51/'MRR Conglomerado'!Y51,3)),"")</f>
        <v/>
      </c>
      <c r="X51" s="13" t="str">
        <f aca="false">IFERROR(IF('MRR Conglomerado'!Z51=0,"",ROUND('MRR Conglomerado'!AL51/'MRR Conglomerado'!Z51,3)),"")</f>
        <v/>
      </c>
      <c r="Y51" s="13" t="str">
        <f aca="false">IFERROR(IF('MRR Conglomerado'!AA51=0,"",ROUND('MRR Conglomerado'!AM51/'MRR Conglomerado'!AA51,3)),"")</f>
        <v/>
      </c>
      <c r="Z51" s="13" t="str">
        <f aca="false">IFERROR(IF('MRR Conglomerado'!AB51=0,"",ROUND('MRR Conglomerado'!AN51/'MRR Conglomerado'!AB51,3)),"")</f>
        <v/>
      </c>
      <c r="AA51" s="13" t="str">
        <f aca="false">IFERROR(IF('MRR Conglomerado'!AC51=0,"",ROUND('MRR Conglomerado'!AO51/'MRR Conglomerado'!AC51,3)),"")</f>
        <v/>
      </c>
      <c r="AB51" s="13" t="str">
        <f aca="false">IFERROR(IF('MRR Conglomerado'!AD51=0,"",ROUND('MRR Conglomerado'!AP51/'MRR Conglomerado'!AD51,3)),"")</f>
        <v/>
      </c>
      <c r="AC51" s="13" t="str">
        <f aca="false">IFERROR(IF('MRR Conglomerado'!AE51=0,"",ROUND('MRR Conglomerado'!AQ51/'MRR Conglomerado'!AE51,3)),"")</f>
        <v/>
      </c>
      <c r="AD51" s="13" t="str">
        <f aca="false">IFERROR(IF('MRR Conglomerado'!AF51=0,"",ROUND('MRR Conglomerado'!AR51/'MRR Conglomerado'!AF51,3)),"")</f>
        <v/>
      </c>
      <c r="AE51" s="13" t="str">
        <f aca="false">IFERROR(IF('MRR Conglomerado'!AG51=0,"",ROUND('MRR Conglomerado'!AS51/'MRR Conglomerado'!AG51,3)),"")</f>
        <v/>
      </c>
    </row>
    <row r="52" customFormat="false" ht="15" hidden="false" customHeight="false" outlineLevel="0" collapsed="false">
      <c r="A52" s="10" t="s">
        <v>164</v>
      </c>
      <c r="B52" s="13" t="str">
        <f aca="false">IFERROR(IF('MRR Conglomerado'!D52=0,"",ROUND('MRR Conglomerado'!P52/'MRR Conglomerado'!D52,3)),"")</f>
        <v/>
      </c>
      <c r="C52" s="13" t="str">
        <f aca="false">IFERROR(IF('MRR Conglomerado'!E52=0,"",ROUND('MRR Conglomerado'!Q52/'MRR Conglomerado'!E52,3)),"")</f>
        <v/>
      </c>
      <c r="D52" s="13" t="str">
        <f aca="false">IFERROR(IF('MRR Conglomerado'!F52=0,"",ROUND('MRR Conglomerado'!R52/'MRR Conglomerado'!F52,3)),"")</f>
        <v/>
      </c>
      <c r="E52" s="13" t="str">
        <f aca="false">IFERROR(IF('MRR Conglomerado'!G52=0,"",ROUND('MRR Conglomerado'!S52/'MRR Conglomerado'!G52,3)),"")</f>
        <v/>
      </c>
      <c r="F52" s="13" t="str">
        <f aca="false">IFERROR(IF('MRR Conglomerado'!H52=0,"",ROUND('MRR Conglomerado'!T52/'MRR Conglomerado'!H52,3)),"")</f>
        <v/>
      </c>
      <c r="G52" s="13" t="str">
        <f aca="false">IFERROR(IF('MRR Conglomerado'!I52=0,"",ROUND('MRR Conglomerado'!U52/'MRR Conglomerado'!I52,3)),"")</f>
        <v/>
      </c>
      <c r="H52" s="13" t="str">
        <f aca="false">IFERROR(IF('MRR Conglomerado'!J52=0,"",ROUND('MRR Conglomerado'!V52/'MRR Conglomerado'!J52,3)),"")</f>
        <v/>
      </c>
      <c r="I52" s="13" t="str">
        <f aca="false">IFERROR(IF('MRR Conglomerado'!K52=0,"",ROUND('MRR Conglomerado'!W52/'MRR Conglomerado'!K52,3)),"")</f>
        <v/>
      </c>
      <c r="J52" s="13" t="str">
        <f aca="false">IFERROR(IF('MRR Conglomerado'!L52=0,"",ROUND('MRR Conglomerado'!X52/'MRR Conglomerado'!L52,3)),"")</f>
        <v/>
      </c>
      <c r="K52" s="13" t="str">
        <f aca="false">IFERROR(IF('MRR Conglomerado'!M52=0,"",ROUND('MRR Conglomerado'!Y52/'MRR Conglomerado'!M52,3)),"")</f>
        <v/>
      </c>
      <c r="L52" s="13" t="str">
        <f aca="false">IFERROR(IF('MRR Conglomerado'!N52=0,"",ROUND('MRR Conglomerado'!Z52/'MRR Conglomerado'!N52,3)),"")</f>
        <v/>
      </c>
      <c r="M52" s="13" t="str">
        <f aca="false">IFERROR(IF('MRR Conglomerado'!O52=0,"",ROUND('MRR Conglomerado'!AA52/'MRR Conglomerado'!O52,3)),"")</f>
        <v/>
      </c>
      <c r="N52" s="13" t="str">
        <f aca="false">IFERROR(IF('MRR Conglomerado'!P52=0,"",ROUND('MRR Conglomerado'!AB52/'MRR Conglomerado'!P52,3)),"")</f>
        <v/>
      </c>
      <c r="O52" s="13" t="str">
        <f aca="false">IFERROR(IF('MRR Conglomerado'!Q52=0,"",ROUND('MRR Conglomerado'!AC52/'MRR Conglomerado'!Q52,3)),"")</f>
        <v/>
      </c>
      <c r="P52" s="13" t="str">
        <f aca="false">IFERROR(IF('MRR Conglomerado'!R52=0,"",ROUND('MRR Conglomerado'!AD52/'MRR Conglomerado'!R52,3)),"")</f>
        <v/>
      </c>
      <c r="Q52" s="13" t="str">
        <f aca="false">IFERROR(IF('MRR Conglomerado'!S52=0,"",ROUND('MRR Conglomerado'!AE52/'MRR Conglomerado'!S52,3)),"")</f>
        <v/>
      </c>
      <c r="R52" s="13" t="str">
        <f aca="false">IFERROR(IF('MRR Conglomerado'!T52=0,"",ROUND('MRR Conglomerado'!AF52/'MRR Conglomerado'!T52,3)),"")</f>
        <v/>
      </c>
      <c r="S52" s="13" t="str">
        <f aca="false">IFERROR(IF('MRR Conglomerado'!U52=0,"",ROUND('MRR Conglomerado'!AG52/'MRR Conglomerado'!U52,3)),"")</f>
        <v/>
      </c>
      <c r="T52" s="13" t="str">
        <f aca="false">IFERROR(IF('MRR Conglomerado'!V52=0,"",ROUND('MRR Conglomerado'!AH52/'MRR Conglomerado'!V52,3)),"")</f>
        <v/>
      </c>
      <c r="U52" s="13" t="str">
        <f aca="false">IFERROR(IF('MRR Conglomerado'!W52=0,"",ROUND('MRR Conglomerado'!AI52/'MRR Conglomerado'!W52,3)),"")</f>
        <v/>
      </c>
      <c r="V52" s="13" t="str">
        <f aca="false">IFERROR(IF('MRR Conglomerado'!X52=0,"",ROUND('MRR Conglomerado'!AJ52/'MRR Conglomerado'!X52,3)),"")</f>
        <v/>
      </c>
      <c r="W52" s="13" t="str">
        <f aca="false">IFERROR(IF('MRR Conglomerado'!Y52=0,"",ROUND('MRR Conglomerado'!AK52/'MRR Conglomerado'!Y52,3)),"")</f>
        <v/>
      </c>
      <c r="X52" s="13" t="str">
        <f aca="false">IFERROR(IF('MRR Conglomerado'!Z52=0,"",ROUND('MRR Conglomerado'!AL52/'MRR Conglomerado'!Z52,3)),"")</f>
        <v/>
      </c>
      <c r="Y52" s="13" t="str">
        <f aca="false">IFERROR(IF('MRR Conglomerado'!AA52=0,"",ROUND('MRR Conglomerado'!AM52/'MRR Conglomerado'!AA52,3)),"")</f>
        <v/>
      </c>
      <c r="Z52" s="13" t="str">
        <f aca="false">IFERROR(IF('MRR Conglomerado'!AB52=0,"",ROUND('MRR Conglomerado'!AN52/'MRR Conglomerado'!AB52,3)),"")</f>
        <v/>
      </c>
      <c r="AA52" s="13" t="str">
        <f aca="false">IFERROR(IF('MRR Conglomerado'!AC52=0,"",ROUND('MRR Conglomerado'!AO52/'MRR Conglomerado'!AC52,3)),"")</f>
        <v/>
      </c>
      <c r="AB52" s="13" t="str">
        <f aca="false">IFERROR(IF('MRR Conglomerado'!AD52=0,"",ROUND('MRR Conglomerado'!AP52/'MRR Conglomerado'!AD52,3)),"")</f>
        <v/>
      </c>
      <c r="AC52" s="13" t="str">
        <f aca="false">IFERROR(IF('MRR Conglomerado'!AE52=0,"",ROUND('MRR Conglomerado'!AQ52/'MRR Conglomerado'!AE52,3)),"")</f>
        <v/>
      </c>
      <c r="AD52" s="13" t="str">
        <f aca="false">IFERROR(IF('MRR Conglomerado'!AF52=0,"",ROUND('MRR Conglomerado'!AR52/'MRR Conglomerado'!AF52,3)),"")</f>
        <v/>
      </c>
      <c r="AE52" s="13" t="str">
        <f aca="false">IFERROR(IF('MRR Conglomerado'!AG52=0,"",ROUND('MRR Conglomerado'!AS52/'MRR Conglomerado'!AG52,3)),"")</f>
        <v/>
      </c>
    </row>
    <row r="53" customFormat="false" ht="15" hidden="false" customHeight="false" outlineLevel="0" collapsed="false">
      <c r="A53" s="10" t="s">
        <v>166</v>
      </c>
      <c r="B53" s="13" t="str">
        <f aca="false">IFERROR(IF('MRR Conglomerado'!D53=0,"",ROUND('MRR Conglomerado'!P53/'MRR Conglomerado'!D53,3)),"")</f>
        <v/>
      </c>
      <c r="C53" s="13" t="str">
        <f aca="false">IFERROR(IF('MRR Conglomerado'!E53=0,"",ROUND('MRR Conglomerado'!Q53/'MRR Conglomerado'!E53,3)),"")</f>
        <v/>
      </c>
      <c r="D53" s="13" t="str">
        <f aca="false">IFERROR(IF('MRR Conglomerado'!F53=0,"",ROUND('MRR Conglomerado'!R53/'MRR Conglomerado'!F53,3)),"")</f>
        <v/>
      </c>
      <c r="E53" s="13" t="str">
        <f aca="false">IFERROR(IF('MRR Conglomerado'!G53=0,"",ROUND('MRR Conglomerado'!S53/'MRR Conglomerado'!G53,3)),"")</f>
        <v/>
      </c>
      <c r="F53" s="13" t="str">
        <f aca="false">IFERROR(IF('MRR Conglomerado'!H53=0,"",ROUND('MRR Conglomerado'!T53/'MRR Conglomerado'!H53,3)),"")</f>
        <v/>
      </c>
      <c r="G53" s="13" t="str">
        <f aca="false">IFERROR(IF('MRR Conglomerado'!I53=0,"",ROUND('MRR Conglomerado'!U53/'MRR Conglomerado'!I53,3)),"")</f>
        <v/>
      </c>
      <c r="H53" s="13" t="str">
        <f aca="false">IFERROR(IF('MRR Conglomerado'!J53=0,"",ROUND('MRR Conglomerado'!V53/'MRR Conglomerado'!J53,3)),"")</f>
        <v/>
      </c>
      <c r="I53" s="13" t="str">
        <f aca="false">IFERROR(IF('MRR Conglomerado'!K53=0,"",ROUND('MRR Conglomerado'!W53/'MRR Conglomerado'!K53,3)),"")</f>
        <v/>
      </c>
      <c r="J53" s="13" t="str">
        <f aca="false">IFERROR(IF('MRR Conglomerado'!L53=0,"",ROUND('MRR Conglomerado'!X53/'MRR Conglomerado'!L53,3)),"")</f>
        <v/>
      </c>
      <c r="K53" s="13" t="str">
        <f aca="false">IFERROR(IF('MRR Conglomerado'!M53=0,"",ROUND('MRR Conglomerado'!Y53/'MRR Conglomerado'!M53,3)),"")</f>
        <v/>
      </c>
      <c r="L53" s="13" t="str">
        <f aca="false">IFERROR(IF('MRR Conglomerado'!N53=0,"",ROUND('MRR Conglomerado'!Z53/'MRR Conglomerado'!N53,3)),"")</f>
        <v/>
      </c>
      <c r="M53" s="13" t="str">
        <f aca="false">IFERROR(IF('MRR Conglomerado'!O53=0,"",ROUND('MRR Conglomerado'!AA53/'MRR Conglomerado'!O53,3)),"")</f>
        <v/>
      </c>
      <c r="N53" s="13" t="str">
        <f aca="false">IFERROR(IF('MRR Conglomerado'!P53=0,"",ROUND('MRR Conglomerado'!AB53/'MRR Conglomerado'!P53,3)),"")</f>
        <v/>
      </c>
      <c r="O53" s="13" t="str">
        <f aca="false">IFERROR(IF('MRR Conglomerado'!Q53=0,"",ROUND('MRR Conglomerado'!AC53/'MRR Conglomerado'!Q53,3)),"")</f>
        <v/>
      </c>
      <c r="P53" s="13" t="str">
        <f aca="false">IFERROR(IF('MRR Conglomerado'!R53=0,"",ROUND('MRR Conglomerado'!AD53/'MRR Conglomerado'!R53,3)),"")</f>
        <v/>
      </c>
      <c r="Q53" s="13" t="str">
        <f aca="false">IFERROR(IF('MRR Conglomerado'!S53=0,"",ROUND('MRR Conglomerado'!AE53/'MRR Conglomerado'!S53,3)),"")</f>
        <v/>
      </c>
      <c r="R53" s="13" t="str">
        <f aca="false">IFERROR(IF('MRR Conglomerado'!T53=0,"",ROUND('MRR Conglomerado'!AF53/'MRR Conglomerado'!T53,3)),"")</f>
        <v/>
      </c>
      <c r="S53" s="13" t="str">
        <f aca="false">IFERROR(IF('MRR Conglomerado'!U53=0,"",ROUND('MRR Conglomerado'!AG53/'MRR Conglomerado'!U53,3)),"")</f>
        <v/>
      </c>
      <c r="T53" s="13" t="str">
        <f aca="false">IFERROR(IF('MRR Conglomerado'!V53=0,"",ROUND('MRR Conglomerado'!AH53/'MRR Conglomerado'!V53,3)),"")</f>
        <v/>
      </c>
      <c r="U53" s="13" t="str">
        <f aca="false">IFERROR(IF('MRR Conglomerado'!W53=0,"",ROUND('MRR Conglomerado'!AI53/'MRR Conglomerado'!W53,3)),"")</f>
        <v/>
      </c>
      <c r="V53" s="13" t="str">
        <f aca="false">IFERROR(IF('MRR Conglomerado'!X53=0,"",ROUND('MRR Conglomerado'!AJ53/'MRR Conglomerado'!X53,3)),"")</f>
        <v/>
      </c>
      <c r="W53" s="13" t="str">
        <f aca="false">IFERROR(IF('MRR Conglomerado'!Y53=0,"",ROUND('MRR Conglomerado'!AK53/'MRR Conglomerado'!Y53,3)),"")</f>
        <v/>
      </c>
      <c r="X53" s="13" t="str">
        <f aca="false">IFERROR(IF('MRR Conglomerado'!Z53=0,"",ROUND('MRR Conglomerado'!AL53/'MRR Conglomerado'!Z53,3)),"")</f>
        <v/>
      </c>
      <c r="Y53" s="13" t="str">
        <f aca="false">IFERROR(IF('MRR Conglomerado'!AA53=0,"",ROUND('MRR Conglomerado'!AM53/'MRR Conglomerado'!AA53,3)),"")</f>
        <v/>
      </c>
      <c r="Z53" s="13" t="str">
        <f aca="false">IFERROR(IF('MRR Conglomerado'!AB53=0,"",ROUND('MRR Conglomerado'!AN53/'MRR Conglomerado'!AB53,3)),"")</f>
        <v/>
      </c>
      <c r="AA53" s="13" t="str">
        <f aca="false">IFERROR(IF('MRR Conglomerado'!AC53=0,"",ROUND('MRR Conglomerado'!AO53/'MRR Conglomerado'!AC53,3)),"")</f>
        <v/>
      </c>
      <c r="AB53" s="13" t="str">
        <f aca="false">IFERROR(IF('MRR Conglomerado'!AD53=0,"",ROUND('MRR Conglomerado'!AP53/'MRR Conglomerado'!AD53,3)),"")</f>
        <v/>
      </c>
      <c r="AC53" s="13" t="str">
        <f aca="false">IFERROR(IF('MRR Conglomerado'!AE53=0,"",ROUND('MRR Conglomerado'!AQ53/'MRR Conglomerado'!AE53,3)),"")</f>
        <v/>
      </c>
      <c r="AD53" s="13" t="str">
        <f aca="false">IFERROR(IF('MRR Conglomerado'!AF53=0,"",ROUND('MRR Conglomerado'!AR53/'MRR Conglomerado'!AF53,3)),"")</f>
        <v/>
      </c>
      <c r="AE53" s="13" t="str">
        <f aca="false">IFERROR(IF('MRR Conglomerado'!AG53=0,"",ROUND('MRR Conglomerado'!AS53/'MRR Conglomerado'!AG53,3)),"")</f>
        <v/>
      </c>
    </row>
    <row r="54" customFormat="false" ht="15" hidden="false" customHeight="false" outlineLevel="0" collapsed="false">
      <c r="A54" s="10" t="s">
        <v>168</v>
      </c>
      <c r="B54" s="13" t="str">
        <f aca="false">IFERROR(IF('MRR Conglomerado'!D54=0,"",ROUND('MRR Conglomerado'!P54/'MRR Conglomerado'!D54,3)),"")</f>
        <v/>
      </c>
      <c r="C54" s="13" t="str">
        <f aca="false">IFERROR(IF('MRR Conglomerado'!E54=0,"",ROUND('MRR Conglomerado'!Q54/'MRR Conglomerado'!E54,3)),"")</f>
        <v/>
      </c>
      <c r="D54" s="13" t="str">
        <f aca="false">IFERROR(IF('MRR Conglomerado'!F54=0,"",ROUND('MRR Conglomerado'!R54/'MRR Conglomerado'!F54,3)),"")</f>
        <v/>
      </c>
      <c r="E54" s="13" t="str">
        <f aca="false">IFERROR(IF('MRR Conglomerado'!G54=0,"",ROUND('MRR Conglomerado'!S54/'MRR Conglomerado'!G54,3)),"")</f>
        <v/>
      </c>
      <c r="F54" s="13" t="str">
        <f aca="false">IFERROR(IF('MRR Conglomerado'!H54=0,"",ROUND('MRR Conglomerado'!T54/'MRR Conglomerado'!H54,3)),"")</f>
        <v/>
      </c>
      <c r="G54" s="13" t="str">
        <f aca="false">IFERROR(IF('MRR Conglomerado'!I54=0,"",ROUND('MRR Conglomerado'!U54/'MRR Conglomerado'!I54,3)),"")</f>
        <v/>
      </c>
      <c r="H54" s="13" t="str">
        <f aca="false">IFERROR(IF('MRR Conglomerado'!J54=0,"",ROUND('MRR Conglomerado'!V54/'MRR Conglomerado'!J54,3)),"")</f>
        <v/>
      </c>
      <c r="I54" s="13" t="str">
        <f aca="false">IFERROR(IF('MRR Conglomerado'!K54=0,"",ROUND('MRR Conglomerado'!W54/'MRR Conglomerado'!K54,3)),"")</f>
        <v/>
      </c>
      <c r="J54" s="13" t="str">
        <f aca="false">IFERROR(IF('MRR Conglomerado'!L54=0,"",ROUND('MRR Conglomerado'!X54/'MRR Conglomerado'!L54,3)),"")</f>
        <v/>
      </c>
      <c r="K54" s="13" t="str">
        <f aca="false">IFERROR(IF('MRR Conglomerado'!M54=0,"",ROUND('MRR Conglomerado'!Y54/'MRR Conglomerado'!M54,3)),"")</f>
        <v/>
      </c>
      <c r="L54" s="13" t="str">
        <f aca="false">IFERROR(IF('MRR Conglomerado'!N54=0,"",ROUND('MRR Conglomerado'!Z54/'MRR Conglomerado'!N54,3)),"")</f>
        <v/>
      </c>
      <c r="M54" s="13" t="str">
        <f aca="false">IFERROR(IF('MRR Conglomerado'!O54=0,"",ROUND('MRR Conglomerado'!AA54/'MRR Conglomerado'!O54,3)),"")</f>
        <v/>
      </c>
      <c r="N54" s="13" t="str">
        <f aca="false">IFERROR(IF('MRR Conglomerado'!P54=0,"",ROUND('MRR Conglomerado'!AB54/'MRR Conglomerado'!P54,3)),"")</f>
        <v/>
      </c>
      <c r="O54" s="13" t="str">
        <f aca="false">IFERROR(IF('MRR Conglomerado'!Q54=0,"",ROUND('MRR Conglomerado'!AC54/'MRR Conglomerado'!Q54,3)),"")</f>
        <v/>
      </c>
      <c r="P54" s="13" t="str">
        <f aca="false">IFERROR(IF('MRR Conglomerado'!R54=0,"",ROUND('MRR Conglomerado'!AD54/'MRR Conglomerado'!R54,3)),"")</f>
        <v/>
      </c>
      <c r="Q54" s="13" t="str">
        <f aca="false">IFERROR(IF('MRR Conglomerado'!S54=0,"",ROUND('MRR Conglomerado'!AE54/'MRR Conglomerado'!S54,3)),"")</f>
        <v/>
      </c>
      <c r="R54" s="13" t="n">
        <f aca="false">IFERROR(IF('MRR Conglomerado'!T54=0,"",ROUND('MRR Conglomerado'!AF54/'MRR Conglomerado'!T54,3)),"")</f>
        <v>1.347</v>
      </c>
      <c r="S54" s="13" t="n">
        <f aca="false">IFERROR(IF('MRR Conglomerado'!U54=0,"",ROUND('MRR Conglomerado'!AG54/'MRR Conglomerado'!U54,3)),"")</f>
        <v>1.169</v>
      </c>
      <c r="T54" s="13" t="n">
        <f aca="false">IFERROR(IF('MRR Conglomerado'!V54=0,"",ROUND('MRR Conglomerado'!AH54/'MRR Conglomerado'!V54,3)),"")</f>
        <v>1.022</v>
      </c>
      <c r="U54" s="13" t="n">
        <f aca="false">IFERROR(IF('MRR Conglomerado'!W54=0,"",ROUND('MRR Conglomerado'!AI54/'MRR Conglomerado'!W54,3)),"")</f>
        <v>0.966</v>
      </c>
      <c r="V54" s="13" t="n">
        <f aca="false">IFERROR(IF('MRR Conglomerado'!X54=0,"",ROUND('MRR Conglomerado'!AJ54/'MRR Conglomerado'!X54,3)),"")</f>
        <v>0.854</v>
      </c>
      <c r="W54" s="13" t="n">
        <f aca="false">IFERROR(IF('MRR Conglomerado'!Y54=0,"",ROUND('MRR Conglomerado'!AK54/'MRR Conglomerado'!Y54,3)),"")</f>
        <v>0.786</v>
      </c>
      <c r="X54" s="13" t="n">
        <f aca="false">IFERROR(IF('MRR Conglomerado'!Z54=0,"",ROUND('MRR Conglomerado'!AL54/'MRR Conglomerado'!Z54,3)),"")</f>
        <v>0.8</v>
      </c>
      <c r="Y54" s="13" t="n">
        <f aca="false">IFERROR(IF('MRR Conglomerado'!AA54=0,"",ROUND('MRR Conglomerado'!AM54/'MRR Conglomerado'!AA54,3)),"")</f>
        <v>0.8</v>
      </c>
      <c r="Z54" s="13" t="n">
        <f aca="false">IFERROR(IF('MRR Conglomerado'!AB54=0,"",ROUND('MRR Conglomerado'!AN54/'MRR Conglomerado'!AB54,3)),"")</f>
        <v>1.633</v>
      </c>
      <c r="AA54" s="13" t="n">
        <f aca="false">IFERROR(IF('MRR Conglomerado'!AC54=0,"",ROUND('MRR Conglomerado'!AO54/'MRR Conglomerado'!AC54,3)),"")</f>
        <v>1.502</v>
      </c>
      <c r="AB54" s="13" t="n">
        <f aca="false">IFERROR(IF('MRR Conglomerado'!AD54=0,"",ROUND('MRR Conglomerado'!AP54/'MRR Conglomerado'!AD54,3)),"")</f>
        <v>1.764</v>
      </c>
      <c r="AC54" s="13" t="n">
        <f aca="false">IFERROR(IF('MRR Conglomerado'!AE54=0,"",ROUND('MRR Conglomerado'!AQ54/'MRR Conglomerado'!AE54,3)),"")</f>
        <v>1.864</v>
      </c>
      <c r="AD54" s="13" t="n">
        <f aca="false">IFERROR(IF('MRR Conglomerado'!AF54=0,"",ROUND('MRR Conglomerado'!AR54/'MRR Conglomerado'!AF54,3)),"")</f>
        <v>1.79</v>
      </c>
      <c r="AE54" s="13" t="n">
        <f aca="false">IFERROR(IF('MRR Conglomerado'!AG54=0,"",ROUND('MRR Conglomerado'!AS54/'MRR Conglomerado'!AG54,3)),"")</f>
        <v>2.107</v>
      </c>
    </row>
    <row r="55" customFormat="false" ht="15" hidden="false" customHeight="false" outlineLevel="0" collapsed="false">
      <c r="A55" s="10" t="s">
        <v>170</v>
      </c>
      <c r="B55" s="13" t="str">
        <f aca="false">IFERROR(IF('MRR Conglomerado'!D55=0,"",ROUND('MRR Conglomerado'!P55/'MRR Conglomerado'!D55,3)),"")</f>
        <v/>
      </c>
      <c r="C55" s="13" t="str">
        <f aca="false">IFERROR(IF('MRR Conglomerado'!E55=0,"",ROUND('MRR Conglomerado'!Q55/'MRR Conglomerado'!E55,3)),"")</f>
        <v/>
      </c>
      <c r="D55" s="13" t="str">
        <f aca="false">IFERROR(IF('MRR Conglomerado'!F55=0,"",ROUND('MRR Conglomerado'!R55/'MRR Conglomerado'!F55,3)),"")</f>
        <v/>
      </c>
      <c r="E55" s="13" t="str">
        <f aca="false">IFERROR(IF('MRR Conglomerado'!G55=0,"",ROUND('MRR Conglomerado'!S55/'MRR Conglomerado'!G55,3)),"")</f>
        <v/>
      </c>
      <c r="F55" s="13" t="str">
        <f aca="false">IFERROR(IF('MRR Conglomerado'!H55=0,"",ROUND('MRR Conglomerado'!T55/'MRR Conglomerado'!H55,3)),"")</f>
        <v/>
      </c>
      <c r="G55" s="13" t="str">
        <f aca="false">IFERROR(IF('MRR Conglomerado'!I55=0,"",ROUND('MRR Conglomerado'!U55/'MRR Conglomerado'!I55,3)),"")</f>
        <v/>
      </c>
      <c r="H55" s="13" t="str">
        <f aca="false">IFERROR(IF('MRR Conglomerado'!J55=0,"",ROUND('MRR Conglomerado'!V55/'MRR Conglomerado'!J55,3)),"")</f>
        <v/>
      </c>
      <c r="I55" s="13" t="str">
        <f aca="false">IFERROR(IF('MRR Conglomerado'!K55=0,"",ROUND('MRR Conglomerado'!W55/'MRR Conglomerado'!K55,3)),"")</f>
        <v/>
      </c>
      <c r="J55" s="13" t="str">
        <f aca="false">IFERROR(IF('MRR Conglomerado'!L55=0,"",ROUND('MRR Conglomerado'!X55/'MRR Conglomerado'!L55,3)),"")</f>
        <v/>
      </c>
      <c r="K55" s="13" t="n">
        <f aca="false">IFERROR(IF('MRR Conglomerado'!M55=0,"",ROUND('MRR Conglomerado'!Y55/'MRR Conglomerado'!M55,3)),"")</f>
        <v>1</v>
      </c>
      <c r="L55" s="13" t="n">
        <f aca="false">IFERROR(IF('MRR Conglomerado'!N55=0,"",ROUND('MRR Conglomerado'!Z55/'MRR Conglomerado'!N55,3)),"")</f>
        <v>1</v>
      </c>
      <c r="M55" s="13" t="n">
        <f aca="false">IFERROR(IF('MRR Conglomerado'!O55=0,"",ROUND('MRR Conglomerado'!AA55/'MRR Conglomerado'!O55,3)),"")</f>
        <v>1</v>
      </c>
      <c r="N55" s="13" t="n">
        <f aca="false">IFERROR(IF('MRR Conglomerado'!P55=0,"",ROUND('MRR Conglomerado'!AB55/'MRR Conglomerado'!P55,3)),"")</f>
        <v>1</v>
      </c>
      <c r="O55" s="13" t="n">
        <f aca="false">IFERROR(IF('MRR Conglomerado'!Q55=0,"",ROUND('MRR Conglomerado'!AC55/'MRR Conglomerado'!Q55,3)),"")</f>
        <v>1</v>
      </c>
      <c r="P55" s="13" t="n">
        <f aca="false">IFERROR(IF('MRR Conglomerado'!R55=0,"",ROUND('MRR Conglomerado'!AD55/'MRR Conglomerado'!R55,3)),"")</f>
        <v>1</v>
      </c>
      <c r="Q55" s="13" t="n">
        <f aca="false">IFERROR(IF('MRR Conglomerado'!S55=0,"",ROUND('MRR Conglomerado'!AE55/'MRR Conglomerado'!S55,3)),"")</f>
        <v>1</v>
      </c>
      <c r="R55" s="13" t="n">
        <f aca="false">IFERROR(IF('MRR Conglomerado'!T55=0,"",ROUND('MRR Conglomerado'!AF55/'MRR Conglomerado'!T55,3)),"")</f>
        <v>1</v>
      </c>
      <c r="S55" s="13" t="n">
        <f aca="false">IFERROR(IF('MRR Conglomerado'!U55=0,"",ROUND('MRR Conglomerado'!AG55/'MRR Conglomerado'!U55,3)),"")</f>
        <v>1</v>
      </c>
      <c r="T55" s="13" t="n">
        <f aca="false">IFERROR(IF('MRR Conglomerado'!V55=0,"",ROUND('MRR Conglomerado'!AH55/'MRR Conglomerado'!V55,3)),"")</f>
        <v>1</v>
      </c>
      <c r="U55" s="13" t="n">
        <f aca="false">IFERROR(IF('MRR Conglomerado'!W55=0,"",ROUND('MRR Conglomerado'!AI55/'MRR Conglomerado'!W55,3)),"")</f>
        <v>1</v>
      </c>
      <c r="V55" s="13" t="n">
        <f aca="false">IFERROR(IF('MRR Conglomerado'!X55=0,"",ROUND('MRR Conglomerado'!AJ55/'MRR Conglomerado'!X55,3)),"")</f>
        <v>1</v>
      </c>
      <c r="W55" s="13" t="n">
        <f aca="false">IFERROR(IF('MRR Conglomerado'!Y55=0,"",ROUND('MRR Conglomerado'!AK55/'MRR Conglomerado'!Y55,3)),"")</f>
        <v>1</v>
      </c>
      <c r="X55" s="13" t="n">
        <f aca="false">IFERROR(IF('MRR Conglomerado'!Z55=0,"",ROUND('MRR Conglomerado'!AL55/'MRR Conglomerado'!Z55,3)),"")</f>
        <v>1</v>
      </c>
      <c r="Y55" s="13" t="n">
        <f aca="false">IFERROR(IF('MRR Conglomerado'!AA55=0,"",ROUND('MRR Conglomerado'!AM55/'MRR Conglomerado'!AA55,3)),"")</f>
        <v>1</v>
      </c>
      <c r="Z55" s="13" t="n">
        <f aca="false">IFERROR(IF('MRR Conglomerado'!AB55=0,"",ROUND('MRR Conglomerado'!AN55/'MRR Conglomerado'!AB55,3)),"")</f>
        <v>1.333</v>
      </c>
      <c r="AA55" s="13" t="n">
        <f aca="false">IFERROR(IF('MRR Conglomerado'!AC55=0,"",ROUND('MRR Conglomerado'!AO55/'MRR Conglomerado'!AC55,3)),"")</f>
        <v>1.333</v>
      </c>
      <c r="AB55" s="13" t="n">
        <f aca="false">IFERROR(IF('MRR Conglomerado'!AD55=0,"",ROUND('MRR Conglomerado'!AP55/'MRR Conglomerado'!AD55,3)),"")</f>
        <v>1.334</v>
      </c>
      <c r="AC55" s="13" t="n">
        <f aca="false">IFERROR(IF('MRR Conglomerado'!AE55=0,"",ROUND('MRR Conglomerado'!AQ55/'MRR Conglomerado'!AE55,3)),"")</f>
        <v>1.333</v>
      </c>
      <c r="AD55" s="13" t="n">
        <f aca="false">IFERROR(IF('MRR Conglomerado'!AF55=0,"",ROUND('MRR Conglomerado'!AR55/'MRR Conglomerado'!AF55,3)),"")</f>
        <v>1.333</v>
      </c>
      <c r="AE55" s="13" t="n">
        <f aca="false">IFERROR(IF('MRR Conglomerado'!AG55=0,"",ROUND('MRR Conglomerado'!AS55/'MRR Conglomerado'!AG55,3)),"")</f>
        <v>1.334</v>
      </c>
    </row>
    <row r="56" customFormat="false" ht="15" hidden="false" customHeight="false" outlineLevel="0" collapsed="false">
      <c r="A56" s="10" t="s">
        <v>172</v>
      </c>
      <c r="B56" s="13" t="str">
        <f aca="false">IFERROR(IF('MRR Conglomerado'!D56=0,"",ROUND('MRR Conglomerado'!P56/'MRR Conglomerado'!D56,3)),"")</f>
        <v/>
      </c>
      <c r="C56" s="13" t="str">
        <f aca="false">IFERROR(IF('MRR Conglomerado'!E56=0,"",ROUND('MRR Conglomerado'!Q56/'MRR Conglomerado'!E56,3)),"")</f>
        <v/>
      </c>
      <c r="D56" s="13" t="str">
        <f aca="false">IFERROR(IF('MRR Conglomerado'!F56=0,"",ROUND('MRR Conglomerado'!R56/'MRR Conglomerado'!F56,3)),"")</f>
        <v/>
      </c>
      <c r="E56" s="13" t="str">
        <f aca="false">IFERROR(IF('MRR Conglomerado'!G56=0,"",ROUND('MRR Conglomerado'!S56/'MRR Conglomerado'!G56,3)),"")</f>
        <v/>
      </c>
      <c r="F56" s="13" t="str">
        <f aca="false">IFERROR(IF('MRR Conglomerado'!H56=0,"",ROUND('MRR Conglomerado'!T56/'MRR Conglomerado'!H56,3)),"")</f>
        <v/>
      </c>
      <c r="G56" s="13" t="str">
        <f aca="false">IFERROR(IF('MRR Conglomerado'!I56=0,"",ROUND('MRR Conglomerado'!U56/'MRR Conglomerado'!I56,3)),"")</f>
        <v/>
      </c>
      <c r="H56" s="13" t="str">
        <f aca="false">IFERROR(IF('MRR Conglomerado'!J56=0,"",ROUND('MRR Conglomerado'!V56/'MRR Conglomerado'!J56,3)),"")</f>
        <v/>
      </c>
      <c r="I56" s="13" t="str">
        <f aca="false">IFERROR(IF('MRR Conglomerado'!K56=0,"",ROUND('MRR Conglomerado'!W56/'MRR Conglomerado'!K56,3)),"")</f>
        <v/>
      </c>
      <c r="J56" s="13" t="str">
        <f aca="false">IFERROR(IF('MRR Conglomerado'!L56=0,"",ROUND('MRR Conglomerado'!X56/'MRR Conglomerado'!L56,3)),"")</f>
        <v/>
      </c>
      <c r="K56" s="13" t="str">
        <f aca="false">IFERROR(IF('MRR Conglomerado'!M56=0,"",ROUND('MRR Conglomerado'!Y56/'MRR Conglomerado'!M56,3)),"")</f>
        <v/>
      </c>
      <c r="L56" s="13" t="str">
        <f aca="false">IFERROR(IF('MRR Conglomerado'!N56=0,"",ROUND('MRR Conglomerado'!Z56/'MRR Conglomerado'!N56,3)),"")</f>
        <v/>
      </c>
      <c r="M56" s="13" t="str">
        <f aca="false">IFERROR(IF('MRR Conglomerado'!O56=0,"",ROUND('MRR Conglomerado'!AA56/'MRR Conglomerado'!O56,3)),"")</f>
        <v/>
      </c>
      <c r="N56" s="13" t="str">
        <f aca="false">IFERROR(IF('MRR Conglomerado'!P56=0,"",ROUND('MRR Conglomerado'!AB56/'MRR Conglomerado'!P56,3)),"")</f>
        <v/>
      </c>
      <c r="O56" s="13" t="str">
        <f aca="false">IFERROR(IF('MRR Conglomerado'!Q56=0,"",ROUND('MRR Conglomerado'!AC56/'MRR Conglomerado'!Q56,3)),"")</f>
        <v/>
      </c>
      <c r="P56" s="13" t="str">
        <f aca="false">IFERROR(IF('MRR Conglomerado'!R56=0,"",ROUND('MRR Conglomerado'!AD56/'MRR Conglomerado'!R56,3)),"")</f>
        <v/>
      </c>
      <c r="Q56" s="13" t="str">
        <f aca="false">IFERROR(IF('MRR Conglomerado'!S56=0,"",ROUND('MRR Conglomerado'!AE56/'MRR Conglomerado'!S56,3)),"")</f>
        <v/>
      </c>
      <c r="R56" s="13" t="str">
        <f aca="false">IFERROR(IF('MRR Conglomerado'!T56=0,"",ROUND('MRR Conglomerado'!AF56/'MRR Conglomerado'!T56,3)),"")</f>
        <v/>
      </c>
      <c r="S56" s="13" t="str">
        <f aca="false">IFERROR(IF('MRR Conglomerado'!U56=0,"",ROUND('MRR Conglomerado'!AG56/'MRR Conglomerado'!U56,3)),"")</f>
        <v/>
      </c>
      <c r="T56" s="13" t="str">
        <f aca="false">IFERROR(IF('MRR Conglomerado'!V56=0,"",ROUND('MRR Conglomerado'!AH56/'MRR Conglomerado'!V56,3)),"")</f>
        <v/>
      </c>
      <c r="U56" s="13" t="str">
        <f aca="false">IFERROR(IF('MRR Conglomerado'!W56=0,"",ROUND('MRR Conglomerado'!AI56/'MRR Conglomerado'!W56,3)),"")</f>
        <v/>
      </c>
      <c r="V56" s="13" t="str">
        <f aca="false">IFERROR(IF('MRR Conglomerado'!X56=0,"",ROUND('MRR Conglomerado'!AJ56/'MRR Conglomerado'!X56,3)),"")</f>
        <v/>
      </c>
      <c r="W56" s="13" t="str">
        <f aca="false">IFERROR(IF('MRR Conglomerado'!Y56=0,"",ROUND('MRR Conglomerado'!AK56/'MRR Conglomerado'!Y56,3)),"")</f>
        <v/>
      </c>
      <c r="X56" s="13" t="str">
        <f aca="false">IFERROR(IF('MRR Conglomerado'!Z56=0,"",ROUND('MRR Conglomerado'!AL56/'MRR Conglomerado'!Z56,3)),"")</f>
        <v/>
      </c>
      <c r="Y56" s="13" t="str">
        <f aca="false">IFERROR(IF('MRR Conglomerado'!AA56=0,"",ROUND('MRR Conglomerado'!AM56/'MRR Conglomerado'!AA56,3)),"")</f>
        <v/>
      </c>
      <c r="Z56" s="13" t="str">
        <f aca="false">IFERROR(IF('MRR Conglomerado'!AB56=0,"",ROUND('MRR Conglomerado'!AN56/'MRR Conglomerado'!AB56,3)),"")</f>
        <v/>
      </c>
      <c r="AA56" s="13" t="str">
        <f aca="false">IFERROR(IF('MRR Conglomerado'!AC56=0,"",ROUND('MRR Conglomerado'!AO56/'MRR Conglomerado'!AC56,3)),"")</f>
        <v/>
      </c>
      <c r="AB56" s="13" t="str">
        <f aca="false">IFERROR(IF('MRR Conglomerado'!AD56=0,"",ROUND('MRR Conglomerado'!AP56/'MRR Conglomerado'!AD56,3)),"")</f>
        <v/>
      </c>
      <c r="AC56" s="13" t="str">
        <f aca="false">IFERROR(IF('MRR Conglomerado'!AE56=0,"",ROUND('MRR Conglomerado'!AQ56/'MRR Conglomerado'!AE56,3)),"")</f>
        <v/>
      </c>
      <c r="AD56" s="13" t="str">
        <f aca="false">IFERROR(IF('MRR Conglomerado'!AF56=0,"",ROUND('MRR Conglomerado'!AR56/'MRR Conglomerado'!AF56,3)),"")</f>
        <v/>
      </c>
      <c r="AE56" s="13" t="str">
        <f aca="false">IFERROR(IF('MRR Conglomerado'!AG56=0,"",ROUND('MRR Conglomerado'!AS56/'MRR Conglomerado'!AG56,3)),"")</f>
        <v/>
      </c>
    </row>
    <row r="57" customFormat="false" ht="15" hidden="false" customHeight="false" outlineLevel="0" collapsed="false">
      <c r="A57" s="10" t="s">
        <v>174</v>
      </c>
      <c r="B57" s="13" t="str">
        <f aca="false">IFERROR(IF('MRR Conglomerado'!D57=0,"",ROUND('MRR Conglomerado'!P57/'MRR Conglomerado'!D57,3)),"")</f>
        <v/>
      </c>
      <c r="C57" s="13" t="str">
        <f aca="false">IFERROR(IF('MRR Conglomerado'!E57=0,"",ROUND('MRR Conglomerado'!Q57/'MRR Conglomerado'!E57,3)),"")</f>
        <v/>
      </c>
      <c r="D57" s="13" t="str">
        <f aca="false">IFERROR(IF('MRR Conglomerado'!F57=0,"",ROUND('MRR Conglomerado'!R57/'MRR Conglomerado'!F57,3)),"")</f>
        <v/>
      </c>
      <c r="E57" s="13" t="str">
        <f aca="false">IFERROR(IF('MRR Conglomerado'!G57=0,"",ROUND('MRR Conglomerado'!S57/'MRR Conglomerado'!G57,3)),"")</f>
        <v/>
      </c>
      <c r="F57" s="13" t="str">
        <f aca="false">IFERROR(IF('MRR Conglomerado'!H57=0,"",ROUND('MRR Conglomerado'!T57/'MRR Conglomerado'!H57,3)),"")</f>
        <v/>
      </c>
      <c r="G57" s="13" t="str">
        <f aca="false">IFERROR(IF('MRR Conglomerado'!I57=0,"",ROUND('MRR Conglomerado'!U57/'MRR Conglomerado'!I57,3)),"")</f>
        <v/>
      </c>
      <c r="H57" s="13" t="str">
        <f aca="false">IFERROR(IF('MRR Conglomerado'!J57=0,"",ROUND('MRR Conglomerado'!V57/'MRR Conglomerado'!J57,3)),"")</f>
        <v/>
      </c>
      <c r="I57" s="13" t="str">
        <f aca="false">IFERROR(IF('MRR Conglomerado'!K57=0,"",ROUND('MRR Conglomerado'!W57/'MRR Conglomerado'!K57,3)),"")</f>
        <v/>
      </c>
      <c r="J57" s="13" t="str">
        <f aca="false">IFERROR(IF('MRR Conglomerado'!L57=0,"",ROUND('MRR Conglomerado'!X57/'MRR Conglomerado'!L57,3)),"")</f>
        <v/>
      </c>
      <c r="K57" s="13" t="str">
        <f aca="false">IFERROR(IF('MRR Conglomerado'!M57=0,"",ROUND('MRR Conglomerado'!Y57/'MRR Conglomerado'!M57,3)),"")</f>
        <v/>
      </c>
      <c r="L57" s="13" t="str">
        <f aca="false">IFERROR(IF('MRR Conglomerado'!N57=0,"",ROUND('MRR Conglomerado'!Z57/'MRR Conglomerado'!N57,3)),"")</f>
        <v/>
      </c>
      <c r="M57" s="13" t="str">
        <f aca="false">IFERROR(IF('MRR Conglomerado'!O57=0,"",ROUND('MRR Conglomerado'!AA57/'MRR Conglomerado'!O57,3)),"")</f>
        <v/>
      </c>
      <c r="N57" s="13" t="str">
        <f aca="false">IFERROR(IF('MRR Conglomerado'!P57=0,"",ROUND('MRR Conglomerado'!AB57/'MRR Conglomerado'!P57,3)),"")</f>
        <v/>
      </c>
      <c r="O57" s="13" t="str">
        <f aca="false">IFERROR(IF('MRR Conglomerado'!Q57=0,"",ROUND('MRR Conglomerado'!AC57/'MRR Conglomerado'!Q57,3)),"")</f>
        <v/>
      </c>
      <c r="P57" s="13" t="str">
        <f aca="false">IFERROR(IF('MRR Conglomerado'!R57=0,"",ROUND('MRR Conglomerado'!AD57/'MRR Conglomerado'!R57,3)),"")</f>
        <v/>
      </c>
      <c r="Q57" s="13" t="str">
        <f aca="false">IFERROR(IF('MRR Conglomerado'!S57=0,"",ROUND('MRR Conglomerado'!AE57/'MRR Conglomerado'!S57,3)),"")</f>
        <v/>
      </c>
      <c r="R57" s="13" t="str">
        <f aca="false">IFERROR(IF('MRR Conglomerado'!T57=0,"",ROUND('MRR Conglomerado'!AF57/'MRR Conglomerado'!T57,3)),"")</f>
        <v/>
      </c>
      <c r="S57" s="13" t="str">
        <f aca="false">IFERROR(IF('MRR Conglomerado'!U57=0,"",ROUND('MRR Conglomerado'!AG57/'MRR Conglomerado'!U57,3)),"")</f>
        <v/>
      </c>
      <c r="T57" s="13" t="str">
        <f aca="false">IFERROR(IF('MRR Conglomerado'!V57=0,"",ROUND('MRR Conglomerado'!AH57/'MRR Conglomerado'!V57,3)),"")</f>
        <v/>
      </c>
      <c r="U57" s="13" t="str">
        <f aca="false">IFERROR(IF('MRR Conglomerado'!W57=0,"",ROUND('MRR Conglomerado'!AI57/'MRR Conglomerado'!W57,3)),"")</f>
        <v/>
      </c>
      <c r="V57" s="13" t="str">
        <f aca="false">IFERROR(IF('MRR Conglomerado'!X57=0,"",ROUND('MRR Conglomerado'!AJ57/'MRR Conglomerado'!X57,3)),"")</f>
        <v/>
      </c>
      <c r="W57" s="13" t="str">
        <f aca="false">IFERROR(IF('MRR Conglomerado'!Y57=0,"",ROUND('MRR Conglomerado'!AK57/'MRR Conglomerado'!Y57,3)),"")</f>
        <v/>
      </c>
      <c r="X57" s="13" t="str">
        <f aca="false">IFERROR(IF('MRR Conglomerado'!Z57=0,"",ROUND('MRR Conglomerado'!AL57/'MRR Conglomerado'!Z57,3)),"")</f>
        <v/>
      </c>
      <c r="Y57" s="13" t="str">
        <f aca="false">IFERROR(IF('MRR Conglomerado'!AA57=0,"",ROUND('MRR Conglomerado'!AM57/'MRR Conglomerado'!AA57,3)),"")</f>
        <v/>
      </c>
      <c r="Z57" s="13" t="str">
        <f aca="false">IFERROR(IF('MRR Conglomerado'!AB57=0,"",ROUND('MRR Conglomerado'!AN57/'MRR Conglomerado'!AB57,3)),"")</f>
        <v/>
      </c>
      <c r="AA57" s="13" t="str">
        <f aca="false">IFERROR(IF('MRR Conglomerado'!AC57=0,"",ROUND('MRR Conglomerado'!AO57/'MRR Conglomerado'!AC57,3)),"")</f>
        <v/>
      </c>
      <c r="AB57" s="13" t="str">
        <f aca="false">IFERROR(IF('MRR Conglomerado'!AD57=0,"",ROUND('MRR Conglomerado'!AP57/'MRR Conglomerado'!AD57,3)),"")</f>
        <v/>
      </c>
      <c r="AC57" s="13" t="str">
        <f aca="false">IFERROR(IF('MRR Conglomerado'!AE57=0,"",ROUND('MRR Conglomerado'!AQ57/'MRR Conglomerado'!AE57,3)),"")</f>
        <v/>
      </c>
      <c r="AD57" s="13" t="str">
        <f aca="false">IFERROR(IF('MRR Conglomerado'!AF57=0,"",ROUND('MRR Conglomerado'!AR57/'MRR Conglomerado'!AF57,3)),"")</f>
        <v/>
      </c>
      <c r="AE57" s="13" t="str">
        <f aca="false">IFERROR(IF('MRR Conglomerado'!AG57=0,"",ROUND('MRR Conglomerado'!AS57/'MRR Conglomerado'!AG57,3)),"")</f>
        <v/>
      </c>
    </row>
    <row r="58" customFormat="false" ht="15" hidden="false" customHeight="false" outlineLevel="0" collapsed="false">
      <c r="A58" s="10" t="s">
        <v>176</v>
      </c>
      <c r="B58" s="13" t="str">
        <f aca="false">IFERROR(IF('MRR Conglomerado'!D58=0,"",ROUND('MRR Conglomerado'!P58/'MRR Conglomerado'!D58,3)),"")</f>
        <v/>
      </c>
      <c r="C58" s="13" t="str">
        <f aca="false">IFERROR(IF('MRR Conglomerado'!E58=0,"",ROUND('MRR Conglomerado'!Q58/'MRR Conglomerado'!E58,3)),"")</f>
        <v/>
      </c>
      <c r="D58" s="13" t="str">
        <f aca="false">IFERROR(IF('MRR Conglomerado'!F58=0,"",ROUND('MRR Conglomerado'!R58/'MRR Conglomerado'!F58,3)),"")</f>
        <v/>
      </c>
      <c r="E58" s="13" t="str">
        <f aca="false">IFERROR(IF('MRR Conglomerado'!G58=0,"",ROUND('MRR Conglomerado'!S58/'MRR Conglomerado'!G58,3)),"")</f>
        <v/>
      </c>
      <c r="F58" s="13" t="str">
        <f aca="false">IFERROR(IF('MRR Conglomerado'!H58=0,"",ROUND('MRR Conglomerado'!T58/'MRR Conglomerado'!H58,3)),"")</f>
        <v/>
      </c>
      <c r="G58" s="13" t="str">
        <f aca="false">IFERROR(IF('MRR Conglomerado'!I58=0,"",ROUND('MRR Conglomerado'!U58/'MRR Conglomerado'!I58,3)),"")</f>
        <v/>
      </c>
      <c r="H58" s="13" t="str">
        <f aca="false">IFERROR(IF('MRR Conglomerado'!J58=0,"",ROUND('MRR Conglomerado'!V58/'MRR Conglomerado'!J58,3)),"")</f>
        <v/>
      </c>
      <c r="I58" s="13" t="str">
        <f aca="false">IFERROR(IF('MRR Conglomerado'!K58=0,"",ROUND('MRR Conglomerado'!W58/'MRR Conglomerado'!K58,3)),"")</f>
        <v/>
      </c>
      <c r="J58" s="13" t="str">
        <f aca="false">IFERROR(IF('MRR Conglomerado'!L58=0,"",ROUND('MRR Conglomerado'!X58/'MRR Conglomerado'!L58,3)),"")</f>
        <v/>
      </c>
      <c r="K58" s="13" t="str">
        <f aca="false">IFERROR(IF('MRR Conglomerado'!M58=0,"",ROUND('MRR Conglomerado'!Y58/'MRR Conglomerado'!M58,3)),"")</f>
        <v/>
      </c>
      <c r="L58" s="13" t="str">
        <f aca="false">IFERROR(IF('MRR Conglomerado'!N58=0,"",ROUND('MRR Conglomerado'!Z58/'MRR Conglomerado'!N58,3)),"")</f>
        <v/>
      </c>
      <c r="M58" s="13" t="str">
        <f aca="false">IFERROR(IF('MRR Conglomerado'!O58=0,"",ROUND('MRR Conglomerado'!AA58/'MRR Conglomerado'!O58,3)),"")</f>
        <v/>
      </c>
      <c r="N58" s="13" t="str">
        <f aca="false">IFERROR(IF('MRR Conglomerado'!P58=0,"",ROUND('MRR Conglomerado'!AB58/'MRR Conglomerado'!P58,3)),"")</f>
        <v/>
      </c>
      <c r="O58" s="13" t="str">
        <f aca="false">IFERROR(IF('MRR Conglomerado'!Q58=0,"",ROUND('MRR Conglomerado'!AC58/'MRR Conglomerado'!Q58,3)),"")</f>
        <v/>
      </c>
      <c r="P58" s="13" t="str">
        <f aca="false">IFERROR(IF('MRR Conglomerado'!R58=0,"",ROUND('MRR Conglomerado'!AD58/'MRR Conglomerado'!R58,3)),"")</f>
        <v/>
      </c>
      <c r="Q58" s="13" t="str">
        <f aca="false">IFERROR(IF('MRR Conglomerado'!S58=0,"",ROUND('MRR Conglomerado'!AE58/'MRR Conglomerado'!S58,3)),"")</f>
        <v/>
      </c>
      <c r="R58" s="13" t="str">
        <f aca="false">IFERROR(IF('MRR Conglomerado'!T58=0,"",ROUND('MRR Conglomerado'!AF58/'MRR Conglomerado'!T58,3)),"")</f>
        <v/>
      </c>
      <c r="S58" s="13" t="str">
        <f aca="false">IFERROR(IF('MRR Conglomerado'!U58=0,"",ROUND('MRR Conglomerado'!AG58/'MRR Conglomerado'!U58,3)),"")</f>
        <v/>
      </c>
      <c r="T58" s="13" t="str">
        <f aca="false">IFERROR(IF('MRR Conglomerado'!V58=0,"",ROUND('MRR Conglomerado'!AH58/'MRR Conglomerado'!V58,3)),"")</f>
        <v/>
      </c>
      <c r="U58" s="13" t="str">
        <f aca="false">IFERROR(IF('MRR Conglomerado'!W58=0,"",ROUND('MRR Conglomerado'!AI58/'MRR Conglomerado'!W58,3)),"")</f>
        <v/>
      </c>
      <c r="V58" s="13" t="str">
        <f aca="false">IFERROR(IF('MRR Conglomerado'!X58=0,"",ROUND('MRR Conglomerado'!AJ58/'MRR Conglomerado'!X58,3)),"")</f>
        <v/>
      </c>
      <c r="W58" s="13" t="str">
        <f aca="false">IFERROR(IF('MRR Conglomerado'!Y58=0,"",ROUND('MRR Conglomerado'!AK58/'MRR Conglomerado'!Y58,3)),"")</f>
        <v/>
      </c>
      <c r="X58" s="13" t="str">
        <f aca="false">IFERROR(IF('MRR Conglomerado'!Z58=0,"",ROUND('MRR Conglomerado'!AL58/'MRR Conglomerado'!Z58,3)),"")</f>
        <v/>
      </c>
      <c r="Y58" s="13" t="str">
        <f aca="false">IFERROR(IF('MRR Conglomerado'!AA58=0,"",ROUND('MRR Conglomerado'!AM58/'MRR Conglomerado'!AA58,3)),"")</f>
        <v/>
      </c>
      <c r="Z58" s="13" t="str">
        <f aca="false">IFERROR(IF('MRR Conglomerado'!AB58=0,"",ROUND('MRR Conglomerado'!AN58/'MRR Conglomerado'!AB58,3)),"")</f>
        <v/>
      </c>
      <c r="AA58" s="13" t="str">
        <f aca="false">IFERROR(IF('MRR Conglomerado'!AC58=0,"",ROUND('MRR Conglomerado'!AO58/'MRR Conglomerado'!AC58,3)),"")</f>
        <v/>
      </c>
      <c r="AB58" s="13" t="str">
        <f aca="false">IFERROR(IF('MRR Conglomerado'!AD58=0,"",ROUND('MRR Conglomerado'!AP58/'MRR Conglomerado'!AD58,3)),"")</f>
        <v/>
      </c>
      <c r="AC58" s="13" t="str">
        <f aca="false">IFERROR(IF('MRR Conglomerado'!AE58=0,"",ROUND('MRR Conglomerado'!AQ58/'MRR Conglomerado'!AE58,3)),"")</f>
        <v/>
      </c>
      <c r="AD58" s="13" t="str">
        <f aca="false">IFERROR(IF('MRR Conglomerado'!AF58=0,"",ROUND('MRR Conglomerado'!AR58/'MRR Conglomerado'!AF58,3)),"")</f>
        <v/>
      </c>
      <c r="AE58" s="13" t="str">
        <f aca="false">IFERROR(IF('MRR Conglomerado'!AG58=0,"",ROUND('MRR Conglomerado'!AS58/'MRR Conglomerado'!AG58,3)),"")</f>
        <v/>
      </c>
    </row>
    <row r="59" customFormat="false" ht="15" hidden="false" customHeight="false" outlineLevel="0" collapsed="false">
      <c r="A59" s="10" t="s">
        <v>178</v>
      </c>
      <c r="B59" s="13" t="str">
        <f aca="false">IFERROR(IF('MRR Conglomerado'!D59=0,"",ROUND('MRR Conglomerado'!P59/'MRR Conglomerado'!D59,3)),"")</f>
        <v/>
      </c>
      <c r="C59" s="13" t="str">
        <f aca="false">IFERROR(IF('MRR Conglomerado'!E59=0,"",ROUND('MRR Conglomerado'!Q59/'MRR Conglomerado'!E59,3)),"")</f>
        <v/>
      </c>
      <c r="D59" s="13" t="str">
        <f aca="false">IFERROR(IF('MRR Conglomerado'!F59=0,"",ROUND('MRR Conglomerado'!R59/'MRR Conglomerado'!F59,3)),"")</f>
        <v/>
      </c>
      <c r="E59" s="13" t="str">
        <f aca="false">IFERROR(IF('MRR Conglomerado'!G59=0,"",ROUND('MRR Conglomerado'!S59/'MRR Conglomerado'!G59,3)),"")</f>
        <v/>
      </c>
      <c r="F59" s="13" t="str">
        <f aca="false">IFERROR(IF('MRR Conglomerado'!H59=0,"",ROUND('MRR Conglomerado'!T59/'MRR Conglomerado'!H59,3)),"")</f>
        <v/>
      </c>
      <c r="G59" s="13" t="str">
        <f aca="false">IFERROR(IF('MRR Conglomerado'!I59=0,"",ROUND('MRR Conglomerado'!U59/'MRR Conglomerado'!I59,3)),"")</f>
        <v/>
      </c>
      <c r="H59" s="13" t="str">
        <f aca="false">IFERROR(IF('MRR Conglomerado'!J59=0,"",ROUND('MRR Conglomerado'!V59/'MRR Conglomerado'!J59,3)),"")</f>
        <v/>
      </c>
      <c r="I59" s="13" t="str">
        <f aca="false">IFERROR(IF('MRR Conglomerado'!K59=0,"",ROUND('MRR Conglomerado'!W59/'MRR Conglomerado'!K59,3)),"")</f>
        <v/>
      </c>
      <c r="J59" s="13" t="str">
        <f aca="false">IFERROR(IF('MRR Conglomerado'!L59=0,"",ROUND('MRR Conglomerado'!X59/'MRR Conglomerado'!L59,3)),"")</f>
        <v/>
      </c>
      <c r="K59" s="13" t="str">
        <f aca="false">IFERROR(IF('MRR Conglomerado'!M59=0,"",ROUND('MRR Conglomerado'!Y59/'MRR Conglomerado'!M59,3)),"")</f>
        <v/>
      </c>
      <c r="L59" s="13" t="str">
        <f aca="false">IFERROR(IF('MRR Conglomerado'!N59=0,"",ROUND('MRR Conglomerado'!Z59/'MRR Conglomerado'!N59,3)),"")</f>
        <v/>
      </c>
      <c r="M59" s="13" t="str">
        <f aca="false">IFERROR(IF('MRR Conglomerado'!O59=0,"",ROUND('MRR Conglomerado'!AA59/'MRR Conglomerado'!O59,3)),"")</f>
        <v/>
      </c>
      <c r="N59" s="13" t="str">
        <f aca="false">IFERROR(IF('MRR Conglomerado'!P59=0,"",ROUND('MRR Conglomerado'!AB59/'MRR Conglomerado'!P59,3)),"")</f>
        <v/>
      </c>
      <c r="O59" s="13" t="str">
        <f aca="false">IFERROR(IF('MRR Conglomerado'!Q59=0,"",ROUND('MRR Conglomerado'!AC59/'MRR Conglomerado'!Q59,3)),"")</f>
        <v/>
      </c>
      <c r="P59" s="13" t="str">
        <f aca="false">IFERROR(IF('MRR Conglomerado'!R59=0,"",ROUND('MRR Conglomerado'!AD59/'MRR Conglomerado'!R59,3)),"")</f>
        <v/>
      </c>
      <c r="Q59" s="13" t="str">
        <f aca="false">IFERROR(IF('MRR Conglomerado'!S59=0,"",ROUND('MRR Conglomerado'!AE59/'MRR Conglomerado'!S59,3)),"")</f>
        <v/>
      </c>
      <c r="R59" s="13" t="str">
        <f aca="false">IFERROR(IF('MRR Conglomerado'!T59=0,"",ROUND('MRR Conglomerado'!AF59/'MRR Conglomerado'!T59,3)),"")</f>
        <v/>
      </c>
      <c r="S59" s="13" t="str">
        <f aca="false">IFERROR(IF('MRR Conglomerado'!U59=0,"",ROUND('MRR Conglomerado'!AG59/'MRR Conglomerado'!U59,3)),"")</f>
        <v/>
      </c>
      <c r="T59" s="13" t="str">
        <f aca="false">IFERROR(IF('MRR Conglomerado'!V59=0,"",ROUND('MRR Conglomerado'!AH59/'MRR Conglomerado'!V59,3)),"")</f>
        <v/>
      </c>
      <c r="U59" s="13" t="str">
        <f aca="false">IFERROR(IF('MRR Conglomerado'!W59=0,"",ROUND('MRR Conglomerado'!AI59/'MRR Conglomerado'!W59,3)),"")</f>
        <v/>
      </c>
      <c r="V59" s="13" t="str">
        <f aca="false">IFERROR(IF('MRR Conglomerado'!X59=0,"",ROUND('MRR Conglomerado'!AJ59/'MRR Conglomerado'!X59,3)),"")</f>
        <v/>
      </c>
      <c r="W59" s="13" t="str">
        <f aca="false">IFERROR(IF('MRR Conglomerado'!Y59=0,"",ROUND('MRR Conglomerado'!AK59/'MRR Conglomerado'!Y59,3)),"")</f>
        <v/>
      </c>
      <c r="X59" s="13" t="n">
        <f aca="false">IFERROR(IF('MRR Conglomerado'!Z59=0,"",ROUND('MRR Conglomerado'!AL59/'MRR Conglomerado'!Z59,3)),"")</f>
        <v>0</v>
      </c>
      <c r="Y59" s="13" t="n">
        <f aca="false">IFERROR(IF('MRR Conglomerado'!AA59=0,"",ROUND('MRR Conglomerado'!AM59/'MRR Conglomerado'!AA59,3)),"")</f>
        <v>0</v>
      </c>
      <c r="Z59" s="13" t="n">
        <f aca="false">IFERROR(IF('MRR Conglomerado'!AB59=0,"",ROUND('MRR Conglomerado'!AN59/'MRR Conglomerado'!AB59,3)),"")</f>
        <v>0</v>
      </c>
      <c r="AA59" s="13" t="n">
        <f aca="false">IFERROR(IF('MRR Conglomerado'!AC59=0,"",ROUND('MRR Conglomerado'!AO59/'MRR Conglomerado'!AC59,3)),"")</f>
        <v>0</v>
      </c>
      <c r="AB59" s="13" t="n">
        <f aca="false">IFERROR(IF('MRR Conglomerado'!AD59=0,"",ROUND('MRR Conglomerado'!AP59/'MRR Conglomerado'!AD59,3)),"")</f>
        <v>0</v>
      </c>
      <c r="AC59" s="13" t="str">
        <f aca="false">IFERROR(IF('MRR Conglomerado'!AE59=0,"",ROUND('MRR Conglomerado'!AQ59/'MRR Conglomerado'!AE59,3)),"")</f>
        <v/>
      </c>
      <c r="AD59" s="13" t="str">
        <f aca="false">IFERROR(IF('MRR Conglomerado'!AF59=0,"",ROUND('MRR Conglomerado'!AR59/'MRR Conglomerado'!AF59,3)),"")</f>
        <v/>
      </c>
      <c r="AE59" s="13" t="str">
        <f aca="false">IFERROR(IF('MRR Conglomerado'!AG59=0,"",ROUND('MRR Conglomerado'!AS59/'MRR Conglomerado'!AG59,3)),"")</f>
        <v/>
      </c>
    </row>
    <row r="60" customFormat="false" ht="15" hidden="false" customHeight="false" outlineLevel="0" collapsed="false">
      <c r="A60" s="10" t="s">
        <v>180</v>
      </c>
      <c r="B60" s="13" t="str">
        <f aca="false">IFERROR(IF('MRR Conglomerado'!D60=0,"",ROUND('MRR Conglomerado'!P60/'MRR Conglomerado'!D60,3)),"")</f>
        <v/>
      </c>
      <c r="C60" s="13" t="str">
        <f aca="false">IFERROR(IF('MRR Conglomerado'!E60=0,"",ROUND('MRR Conglomerado'!Q60/'MRR Conglomerado'!E60,3)),"")</f>
        <v/>
      </c>
      <c r="D60" s="13" t="str">
        <f aca="false">IFERROR(IF('MRR Conglomerado'!F60=0,"",ROUND('MRR Conglomerado'!R60/'MRR Conglomerado'!F60,3)),"")</f>
        <v/>
      </c>
      <c r="E60" s="13" t="str">
        <f aca="false">IFERROR(IF('MRR Conglomerado'!G60=0,"",ROUND('MRR Conglomerado'!S60/'MRR Conglomerado'!G60,3)),"")</f>
        <v/>
      </c>
      <c r="F60" s="13" t="str">
        <f aca="false">IFERROR(IF('MRR Conglomerado'!H60=0,"",ROUND('MRR Conglomerado'!T60/'MRR Conglomerado'!H60,3)),"")</f>
        <v/>
      </c>
      <c r="G60" s="13" t="str">
        <f aca="false">IFERROR(IF('MRR Conglomerado'!I60=0,"",ROUND('MRR Conglomerado'!U60/'MRR Conglomerado'!I60,3)),"")</f>
        <v/>
      </c>
      <c r="H60" s="13" t="str">
        <f aca="false">IFERROR(IF('MRR Conglomerado'!J60=0,"",ROUND('MRR Conglomerado'!V60/'MRR Conglomerado'!J60,3)),"")</f>
        <v/>
      </c>
      <c r="I60" s="13" t="str">
        <f aca="false">IFERROR(IF('MRR Conglomerado'!K60=0,"",ROUND('MRR Conglomerado'!W60/'MRR Conglomerado'!K60,3)),"")</f>
        <v/>
      </c>
      <c r="J60" s="13" t="str">
        <f aca="false">IFERROR(IF('MRR Conglomerado'!L60=0,"",ROUND('MRR Conglomerado'!X60/'MRR Conglomerado'!L60,3)),"")</f>
        <v/>
      </c>
      <c r="K60" s="13" t="str">
        <f aca="false">IFERROR(IF('MRR Conglomerado'!M60=0,"",ROUND('MRR Conglomerado'!Y60/'MRR Conglomerado'!M60,3)),"")</f>
        <v/>
      </c>
      <c r="L60" s="13" t="str">
        <f aca="false">IFERROR(IF('MRR Conglomerado'!N60=0,"",ROUND('MRR Conglomerado'!Z60/'MRR Conglomerado'!N60,3)),"")</f>
        <v/>
      </c>
      <c r="M60" s="13" t="str">
        <f aca="false">IFERROR(IF('MRR Conglomerado'!O60=0,"",ROUND('MRR Conglomerado'!AA60/'MRR Conglomerado'!O60,3)),"")</f>
        <v/>
      </c>
      <c r="N60" s="13" t="str">
        <f aca="false">IFERROR(IF('MRR Conglomerado'!P60=0,"",ROUND('MRR Conglomerado'!AB60/'MRR Conglomerado'!P60,3)),"")</f>
        <v/>
      </c>
      <c r="O60" s="13" t="str">
        <f aca="false">IFERROR(IF('MRR Conglomerado'!Q60=0,"",ROUND('MRR Conglomerado'!AC60/'MRR Conglomerado'!Q60,3)),"")</f>
        <v/>
      </c>
      <c r="P60" s="13" t="str">
        <f aca="false">IFERROR(IF('MRR Conglomerado'!R60=0,"",ROUND('MRR Conglomerado'!AD60/'MRR Conglomerado'!R60,3)),"")</f>
        <v/>
      </c>
      <c r="Q60" s="13" t="str">
        <f aca="false">IFERROR(IF('MRR Conglomerado'!S60=0,"",ROUND('MRR Conglomerado'!AE60/'MRR Conglomerado'!S60,3)),"")</f>
        <v/>
      </c>
      <c r="R60" s="13" t="str">
        <f aca="false">IFERROR(IF('MRR Conglomerado'!T60=0,"",ROUND('MRR Conglomerado'!AF60/'MRR Conglomerado'!T60,3)),"")</f>
        <v/>
      </c>
      <c r="S60" s="13" t="str">
        <f aca="false">IFERROR(IF('MRR Conglomerado'!U60=0,"",ROUND('MRR Conglomerado'!AG60/'MRR Conglomerado'!U60,3)),"")</f>
        <v/>
      </c>
      <c r="T60" s="13" t="str">
        <f aca="false">IFERROR(IF('MRR Conglomerado'!V60=0,"",ROUND('MRR Conglomerado'!AH60/'MRR Conglomerado'!V60,3)),"")</f>
        <v/>
      </c>
      <c r="U60" s="13" t="str">
        <f aca="false">IFERROR(IF('MRR Conglomerado'!W60=0,"",ROUND('MRR Conglomerado'!AI60/'MRR Conglomerado'!W60,3)),"")</f>
        <v/>
      </c>
      <c r="V60" s="13" t="str">
        <f aca="false">IFERROR(IF('MRR Conglomerado'!X60=0,"",ROUND('MRR Conglomerado'!AJ60/'MRR Conglomerado'!X60,3)),"")</f>
        <v/>
      </c>
      <c r="W60" s="13" t="str">
        <f aca="false">IFERROR(IF('MRR Conglomerado'!Y60=0,"",ROUND('MRR Conglomerado'!AK60/'MRR Conglomerado'!Y60,3)),"")</f>
        <v/>
      </c>
      <c r="X60" s="13" t="str">
        <f aca="false">IFERROR(IF('MRR Conglomerado'!Z60=0,"",ROUND('MRR Conglomerado'!AL60/'MRR Conglomerado'!Z60,3)),"")</f>
        <v/>
      </c>
      <c r="Y60" s="13" t="str">
        <f aca="false">IFERROR(IF('MRR Conglomerado'!AA60=0,"",ROUND('MRR Conglomerado'!AM60/'MRR Conglomerado'!AA60,3)),"")</f>
        <v/>
      </c>
      <c r="Z60" s="13" t="str">
        <f aca="false">IFERROR(IF('MRR Conglomerado'!AB60=0,"",ROUND('MRR Conglomerado'!AN60/'MRR Conglomerado'!AB60,3)),"")</f>
        <v/>
      </c>
      <c r="AA60" s="13" t="str">
        <f aca="false">IFERROR(IF('MRR Conglomerado'!AC60=0,"",ROUND('MRR Conglomerado'!AO60/'MRR Conglomerado'!AC60,3)),"")</f>
        <v/>
      </c>
      <c r="AB60" s="13" t="str">
        <f aca="false">IFERROR(IF('MRR Conglomerado'!AD60=0,"",ROUND('MRR Conglomerado'!AP60/'MRR Conglomerado'!AD60,3)),"")</f>
        <v/>
      </c>
      <c r="AC60" s="13" t="str">
        <f aca="false">IFERROR(IF('MRR Conglomerado'!AE60=0,"",ROUND('MRR Conglomerado'!AQ60/'MRR Conglomerado'!AE60,3)),"")</f>
        <v/>
      </c>
      <c r="AD60" s="13" t="str">
        <f aca="false">IFERROR(IF('MRR Conglomerado'!AF60=0,"",ROUND('MRR Conglomerado'!AR60/'MRR Conglomerado'!AF60,3)),"")</f>
        <v/>
      </c>
      <c r="AE60" s="13" t="str">
        <f aca="false">IFERROR(IF('MRR Conglomerado'!AG60=0,"",ROUND('MRR Conglomerado'!AS60/'MRR Conglomerado'!AG60,3)),"")</f>
        <v/>
      </c>
    </row>
    <row r="61" customFormat="false" ht="15" hidden="false" customHeight="false" outlineLevel="0" collapsed="false">
      <c r="A61" s="10" t="s">
        <v>182</v>
      </c>
      <c r="B61" s="13" t="str">
        <f aca="false">IFERROR(IF('MRR Conglomerado'!D61=0,"",ROUND('MRR Conglomerado'!P61/'MRR Conglomerado'!D61,3)),"")</f>
        <v/>
      </c>
      <c r="C61" s="13" t="str">
        <f aca="false">IFERROR(IF('MRR Conglomerado'!E61=0,"",ROUND('MRR Conglomerado'!Q61/'MRR Conglomerado'!E61,3)),"")</f>
        <v/>
      </c>
      <c r="D61" s="13" t="str">
        <f aca="false">IFERROR(IF('MRR Conglomerado'!F61=0,"",ROUND('MRR Conglomerado'!R61/'MRR Conglomerado'!F61,3)),"")</f>
        <v/>
      </c>
      <c r="E61" s="13" t="str">
        <f aca="false">IFERROR(IF('MRR Conglomerado'!G61=0,"",ROUND('MRR Conglomerado'!S61/'MRR Conglomerado'!G61,3)),"")</f>
        <v/>
      </c>
      <c r="F61" s="13" t="str">
        <f aca="false">IFERROR(IF('MRR Conglomerado'!H61=0,"",ROUND('MRR Conglomerado'!T61/'MRR Conglomerado'!H61,3)),"")</f>
        <v/>
      </c>
      <c r="G61" s="13" t="str">
        <f aca="false">IFERROR(IF('MRR Conglomerado'!I61=0,"",ROUND('MRR Conglomerado'!U61/'MRR Conglomerado'!I61,3)),"")</f>
        <v/>
      </c>
      <c r="H61" s="13" t="str">
        <f aca="false">IFERROR(IF('MRR Conglomerado'!J61=0,"",ROUND('MRR Conglomerado'!V61/'MRR Conglomerado'!J61,3)),"")</f>
        <v/>
      </c>
      <c r="I61" s="13" t="str">
        <f aca="false">IFERROR(IF('MRR Conglomerado'!K61=0,"",ROUND('MRR Conglomerado'!W61/'MRR Conglomerado'!K61,3)),"")</f>
        <v/>
      </c>
      <c r="J61" s="13" t="str">
        <f aca="false">IFERROR(IF('MRR Conglomerado'!L61=0,"",ROUND('MRR Conglomerado'!X61/'MRR Conglomerado'!L61,3)),"")</f>
        <v/>
      </c>
      <c r="K61" s="13" t="str">
        <f aca="false">IFERROR(IF('MRR Conglomerado'!M61=0,"",ROUND('MRR Conglomerado'!Y61/'MRR Conglomerado'!M61,3)),"")</f>
        <v/>
      </c>
      <c r="L61" s="13" t="str">
        <f aca="false">IFERROR(IF('MRR Conglomerado'!N61=0,"",ROUND('MRR Conglomerado'!Z61/'MRR Conglomerado'!N61,3)),"")</f>
        <v/>
      </c>
      <c r="M61" s="13" t="str">
        <f aca="false">IFERROR(IF('MRR Conglomerado'!O61=0,"",ROUND('MRR Conglomerado'!AA61/'MRR Conglomerado'!O61,3)),"")</f>
        <v/>
      </c>
      <c r="N61" s="13" t="str">
        <f aca="false">IFERROR(IF('MRR Conglomerado'!P61=0,"",ROUND('MRR Conglomerado'!AB61/'MRR Conglomerado'!P61,3)),"")</f>
        <v/>
      </c>
      <c r="O61" s="13" t="str">
        <f aca="false">IFERROR(IF('MRR Conglomerado'!Q61=0,"",ROUND('MRR Conglomerado'!AC61/'MRR Conglomerado'!Q61,3)),"")</f>
        <v/>
      </c>
      <c r="P61" s="13" t="str">
        <f aca="false">IFERROR(IF('MRR Conglomerado'!R61=0,"",ROUND('MRR Conglomerado'!AD61/'MRR Conglomerado'!R61,3)),"")</f>
        <v/>
      </c>
      <c r="Q61" s="13" t="str">
        <f aca="false">IFERROR(IF('MRR Conglomerado'!S61=0,"",ROUND('MRR Conglomerado'!AE61/'MRR Conglomerado'!S61,3)),"")</f>
        <v/>
      </c>
      <c r="R61" s="13" t="str">
        <f aca="false">IFERROR(IF('MRR Conglomerado'!T61=0,"",ROUND('MRR Conglomerado'!AF61/'MRR Conglomerado'!T61,3)),"")</f>
        <v/>
      </c>
      <c r="S61" s="13" t="str">
        <f aca="false">IFERROR(IF('MRR Conglomerado'!U61=0,"",ROUND('MRR Conglomerado'!AG61/'MRR Conglomerado'!U61,3)),"")</f>
        <v/>
      </c>
      <c r="T61" s="13" t="str">
        <f aca="false">IFERROR(IF('MRR Conglomerado'!V61=0,"",ROUND('MRR Conglomerado'!AH61/'MRR Conglomerado'!V61,3)),"")</f>
        <v/>
      </c>
      <c r="U61" s="13" t="str">
        <f aca="false">IFERROR(IF('MRR Conglomerado'!W61=0,"",ROUND('MRR Conglomerado'!AI61/'MRR Conglomerado'!W61,3)),"")</f>
        <v/>
      </c>
      <c r="V61" s="13" t="str">
        <f aca="false">IFERROR(IF('MRR Conglomerado'!X61=0,"",ROUND('MRR Conglomerado'!AJ61/'MRR Conglomerado'!X61,3)),"")</f>
        <v/>
      </c>
      <c r="W61" s="13" t="str">
        <f aca="false">IFERROR(IF('MRR Conglomerado'!Y61=0,"",ROUND('MRR Conglomerado'!AK61/'MRR Conglomerado'!Y61,3)),"")</f>
        <v/>
      </c>
      <c r="X61" s="13" t="str">
        <f aca="false">IFERROR(IF('MRR Conglomerado'!Z61=0,"",ROUND('MRR Conglomerado'!AL61/'MRR Conglomerado'!Z61,3)),"")</f>
        <v/>
      </c>
      <c r="Y61" s="13" t="str">
        <f aca="false">IFERROR(IF('MRR Conglomerado'!AA61=0,"",ROUND('MRR Conglomerado'!AM61/'MRR Conglomerado'!AA61,3)),"")</f>
        <v/>
      </c>
      <c r="Z61" s="13" t="str">
        <f aca="false">IFERROR(IF('MRR Conglomerado'!AB61=0,"",ROUND('MRR Conglomerado'!AN61/'MRR Conglomerado'!AB61,3)),"")</f>
        <v/>
      </c>
      <c r="AA61" s="13" t="str">
        <f aca="false">IFERROR(IF('MRR Conglomerado'!AC61=0,"",ROUND('MRR Conglomerado'!AO61/'MRR Conglomerado'!AC61,3)),"")</f>
        <v/>
      </c>
      <c r="AB61" s="13" t="str">
        <f aca="false">IFERROR(IF('MRR Conglomerado'!AD61=0,"",ROUND('MRR Conglomerado'!AP61/'MRR Conglomerado'!AD61,3)),"")</f>
        <v/>
      </c>
      <c r="AC61" s="13" t="str">
        <f aca="false">IFERROR(IF('MRR Conglomerado'!AE61=0,"",ROUND('MRR Conglomerado'!AQ61/'MRR Conglomerado'!AE61,3)),"")</f>
        <v/>
      </c>
      <c r="AD61" s="13" t="str">
        <f aca="false">IFERROR(IF('MRR Conglomerado'!AF61=0,"",ROUND('MRR Conglomerado'!AR61/'MRR Conglomerado'!AF61,3)),"")</f>
        <v/>
      </c>
      <c r="AE61" s="13" t="n">
        <f aca="false">IFERROR(IF('MRR Conglomerado'!AG61=0,"",ROUND('MRR Conglomerado'!AS61/'MRR Conglomerado'!AG61,3)),"")</f>
        <v>0</v>
      </c>
    </row>
    <row r="62" customFormat="false" ht="15" hidden="false" customHeight="false" outlineLevel="0" collapsed="false">
      <c r="A62" s="10" t="s">
        <v>184</v>
      </c>
      <c r="B62" s="13" t="str">
        <f aca="false">IFERROR(IF('MRR Conglomerado'!D62=0,"",ROUND('MRR Conglomerado'!P62/'MRR Conglomerado'!D62,3)),"")</f>
        <v/>
      </c>
      <c r="C62" s="13" t="str">
        <f aca="false">IFERROR(IF('MRR Conglomerado'!E62=0,"",ROUND('MRR Conglomerado'!Q62/'MRR Conglomerado'!E62,3)),"")</f>
        <v/>
      </c>
      <c r="D62" s="13" t="str">
        <f aca="false">IFERROR(IF('MRR Conglomerado'!F62=0,"",ROUND('MRR Conglomerado'!R62/'MRR Conglomerado'!F62,3)),"")</f>
        <v/>
      </c>
      <c r="E62" s="13" t="str">
        <f aca="false">IFERROR(IF('MRR Conglomerado'!G62=0,"",ROUND('MRR Conglomerado'!S62/'MRR Conglomerado'!G62,3)),"")</f>
        <v/>
      </c>
      <c r="F62" s="13" t="str">
        <f aca="false">IFERROR(IF('MRR Conglomerado'!H62=0,"",ROUND('MRR Conglomerado'!T62/'MRR Conglomerado'!H62,3)),"")</f>
        <v/>
      </c>
      <c r="G62" s="13" t="str">
        <f aca="false">IFERROR(IF('MRR Conglomerado'!I62=0,"",ROUND('MRR Conglomerado'!U62/'MRR Conglomerado'!I62,3)),"")</f>
        <v/>
      </c>
      <c r="H62" s="13" t="str">
        <f aca="false">IFERROR(IF('MRR Conglomerado'!J62=0,"",ROUND('MRR Conglomerado'!V62/'MRR Conglomerado'!J62,3)),"")</f>
        <v/>
      </c>
      <c r="I62" s="13" t="str">
        <f aca="false">IFERROR(IF('MRR Conglomerado'!K62=0,"",ROUND('MRR Conglomerado'!W62/'MRR Conglomerado'!K62,3)),"")</f>
        <v/>
      </c>
      <c r="J62" s="13" t="str">
        <f aca="false">IFERROR(IF('MRR Conglomerado'!L62=0,"",ROUND('MRR Conglomerado'!X62/'MRR Conglomerado'!L62,3)),"")</f>
        <v/>
      </c>
      <c r="K62" s="13" t="str">
        <f aca="false">IFERROR(IF('MRR Conglomerado'!M62=0,"",ROUND('MRR Conglomerado'!Y62/'MRR Conglomerado'!M62,3)),"")</f>
        <v/>
      </c>
      <c r="L62" s="13" t="str">
        <f aca="false">IFERROR(IF('MRR Conglomerado'!N62=0,"",ROUND('MRR Conglomerado'!Z62/'MRR Conglomerado'!N62,3)),"")</f>
        <v/>
      </c>
      <c r="M62" s="13" t="str">
        <f aca="false">IFERROR(IF('MRR Conglomerado'!O62=0,"",ROUND('MRR Conglomerado'!AA62/'MRR Conglomerado'!O62,3)),"")</f>
        <v/>
      </c>
      <c r="N62" s="13" t="str">
        <f aca="false">IFERROR(IF('MRR Conglomerado'!P62=0,"",ROUND('MRR Conglomerado'!AB62/'MRR Conglomerado'!P62,3)),"")</f>
        <v/>
      </c>
      <c r="O62" s="13" t="str">
        <f aca="false">IFERROR(IF('MRR Conglomerado'!Q62=0,"",ROUND('MRR Conglomerado'!AC62/'MRR Conglomerado'!Q62,3)),"")</f>
        <v/>
      </c>
      <c r="P62" s="13" t="str">
        <f aca="false">IFERROR(IF('MRR Conglomerado'!R62=0,"",ROUND('MRR Conglomerado'!AD62/'MRR Conglomerado'!R62,3)),"")</f>
        <v/>
      </c>
      <c r="Q62" s="13" t="n">
        <f aca="false">IFERROR(IF('MRR Conglomerado'!S62=0,"",ROUND('MRR Conglomerado'!AE62/'MRR Conglomerado'!S62,3)),"")</f>
        <v>0.878</v>
      </c>
      <c r="R62" s="13" t="n">
        <f aca="false">IFERROR(IF('MRR Conglomerado'!T62=0,"",ROUND('MRR Conglomerado'!AF62/'MRR Conglomerado'!T62,3)),"")</f>
        <v>0.834</v>
      </c>
      <c r="S62" s="13" t="n">
        <f aca="false">IFERROR(IF('MRR Conglomerado'!U62=0,"",ROUND('MRR Conglomerado'!AG62/'MRR Conglomerado'!U62,3)),"")</f>
        <v>0.844</v>
      </c>
      <c r="T62" s="13" t="n">
        <f aca="false">IFERROR(IF('MRR Conglomerado'!V62=0,"",ROUND('MRR Conglomerado'!AH62/'MRR Conglomerado'!V62,3)),"")</f>
        <v>0.932</v>
      </c>
      <c r="U62" s="13" t="n">
        <f aca="false">IFERROR(IF('MRR Conglomerado'!W62=0,"",ROUND('MRR Conglomerado'!AI62/'MRR Conglomerado'!W62,3)),"")</f>
        <v>0.984</v>
      </c>
      <c r="V62" s="13" t="n">
        <f aca="false">IFERROR(IF('MRR Conglomerado'!X62=0,"",ROUND('MRR Conglomerado'!AJ62/'MRR Conglomerado'!X62,3)),"")</f>
        <v>0.984</v>
      </c>
      <c r="W62" s="13" t="n">
        <f aca="false">IFERROR(IF('MRR Conglomerado'!Y62=0,"",ROUND('MRR Conglomerado'!AK62/'MRR Conglomerado'!Y62,3)),"")</f>
        <v>0.984</v>
      </c>
      <c r="X62" s="13" t="n">
        <f aca="false">IFERROR(IF('MRR Conglomerado'!Z62=0,"",ROUND('MRR Conglomerado'!AL62/'MRR Conglomerado'!Z62,3)),"")</f>
        <v>1.042</v>
      </c>
      <c r="Y62" s="13" t="n">
        <f aca="false">IFERROR(IF('MRR Conglomerado'!AA62=0,"",ROUND('MRR Conglomerado'!AM62/'MRR Conglomerado'!AA62,3)),"")</f>
        <v>0.981</v>
      </c>
      <c r="Z62" s="13" t="n">
        <f aca="false">IFERROR(IF('MRR Conglomerado'!AB62=0,"",ROUND('MRR Conglomerado'!AN62/'MRR Conglomerado'!AB62,3)),"")</f>
        <v>1.037</v>
      </c>
      <c r="AA62" s="13" t="n">
        <f aca="false">IFERROR(IF('MRR Conglomerado'!AC62=0,"",ROUND('MRR Conglomerado'!AO62/'MRR Conglomerado'!AC62,3)),"")</f>
        <v>0.972</v>
      </c>
      <c r="AB62" s="13" t="n">
        <f aca="false">IFERROR(IF('MRR Conglomerado'!AD62=0,"",ROUND('MRR Conglomerado'!AP62/'MRR Conglomerado'!AD62,3)),"")</f>
        <v>1.037</v>
      </c>
      <c r="AC62" s="13" t="n">
        <f aca="false">IFERROR(IF('MRR Conglomerado'!AE62=0,"",ROUND('MRR Conglomerado'!AQ62/'MRR Conglomerado'!AE62,3)),"")</f>
        <v>0.972</v>
      </c>
      <c r="AD62" s="13" t="n">
        <f aca="false">IFERROR(IF('MRR Conglomerado'!AF62=0,"",ROUND('MRR Conglomerado'!AR62/'MRR Conglomerado'!AF62,3)),"")</f>
        <v>1.102</v>
      </c>
      <c r="AE62" s="13" t="n">
        <f aca="false">IFERROR(IF('MRR Conglomerado'!AG62=0,"",ROUND('MRR Conglomerado'!AS62/'MRR Conglomerado'!AG62,3)),"")</f>
        <v>1.037</v>
      </c>
    </row>
    <row r="63" customFormat="false" ht="15" hidden="false" customHeight="false" outlineLevel="0" collapsed="false">
      <c r="A63" s="10" t="s">
        <v>186</v>
      </c>
      <c r="B63" s="13" t="n">
        <f aca="false">IFERROR(IF('MRR Conglomerado'!D63=0,"",ROUND('MRR Conglomerado'!P63/'MRR Conglomerado'!D63,3)),"")</f>
        <v>0</v>
      </c>
      <c r="C63" s="13" t="n">
        <f aca="false">IFERROR(IF('MRR Conglomerado'!E63=0,"",ROUND('MRR Conglomerado'!Q63/'MRR Conglomerado'!E63,3)),"")</f>
        <v>0</v>
      </c>
      <c r="D63" s="13" t="n">
        <f aca="false">IFERROR(IF('MRR Conglomerado'!F63=0,"",ROUND('MRR Conglomerado'!R63/'MRR Conglomerado'!F63,3)),"")</f>
        <v>0</v>
      </c>
      <c r="E63" s="13" t="n">
        <f aca="false">IFERROR(IF('MRR Conglomerado'!G63=0,"",ROUND('MRR Conglomerado'!S63/'MRR Conglomerado'!G63,3)),"")</f>
        <v>0</v>
      </c>
      <c r="F63" s="13" t="n">
        <f aca="false">IFERROR(IF('MRR Conglomerado'!H63=0,"",ROUND('MRR Conglomerado'!T63/'MRR Conglomerado'!H63,3)),"")</f>
        <v>0</v>
      </c>
      <c r="G63" s="13" t="n">
        <f aca="false">IFERROR(IF('MRR Conglomerado'!I63=0,"",ROUND('MRR Conglomerado'!U63/'MRR Conglomerado'!I63,3)),"")</f>
        <v>0</v>
      </c>
      <c r="H63" s="13" t="n">
        <f aca="false">IFERROR(IF('MRR Conglomerado'!J63=0,"",ROUND('MRR Conglomerado'!V63/'MRR Conglomerado'!J63,3)),"")</f>
        <v>0</v>
      </c>
      <c r="I63" s="13" t="n">
        <f aca="false">IFERROR(IF('MRR Conglomerado'!K63=0,"",ROUND('MRR Conglomerado'!W63/'MRR Conglomerado'!K63,3)),"")</f>
        <v>0</v>
      </c>
      <c r="J63" s="13" t="n">
        <f aca="false">IFERROR(IF('MRR Conglomerado'!L63=0,"",ROUND('MRR Conglomerado'!X63/'MRR Conglomerado'!L63,3)),"")</f>
        <v>0</v>
      </c>
      <c r="K63" s="13" t="n">
        <f aca="false">IFERROR(IF('MRR Conglomerado'!M63=0,"",ROUND('MRR Conglomerado'!Y63/'MRR Conglomerado'!M63,3)),"")</f>
        <v>0</v>
      </c>
      <c r="L63" s="13" t="str">
        <f aca="false">IFERROR(IF('MRR Conglomerado'!N63=0,"",ROUND('MRR Conglomerado'!Z63/'MRR Conglomerado'!N63,3)),"")</f>
        <v/>
      </c>
      <c r="M63" s="13" t="str">
        <f aca="false">IFERROR(IF('MRR Conglomerado'!O63=0,"",ROUND('MRR Conglomerado'!AA63/'MRR Conglomerado'!O63,3)),"")</f>
        <v/>
      </c>
      <c r="N63" s="13" t="str">
        <f aca="false">IFERROR(IF('MRR Conglomerado'!P63=0,"",ROUND('MRR Conglomerado'!AB63/'MRR Conglomerado'!P63,3)),"")</f>
        <v/>
      </c>
      <c r="O63" s="13" t="str">
        <f aca="false">IFERROR(IF('MRR Conglomerado'!Q63=0,"",ROUND('MRR Conglomerado'!AC63/'MRR Conglomerado'!Q63,3)),"")</f>
        <v/>
      </c>
      <c r="P63" s="13" t="str">
        <f aca="false">IFERROR(IF('MRR Conglomerado'!R63=0,"",ROUND('MRR Conglomerado'!AD63/'MRR Conglomerado'!R63,3)),"")</f>
        <v/>
      </c>
      <c r="Q63" s="13" t="str">
        <f aca="false">IFERROR(IF('MRR Conglomerado'!S63=0,"",ROUND('MRR Conglomerado'!AE63/'MRR Conglomerado'!S63,3)),"")</f>
        <v/>
      </c>
      <c r="R63" s="13" t="str">
        <f aca="false">IFERROR(IF('MRR Conglomerado'!T63=0,"",ROUND('MRR Conglomerado'!AF63/'MRR Conglomerado'!T63,3)),"")</f>
        <v/>
      </c>
      <c r="S63" s="13" t="str">
        <f aca="false">IFERROR(IF('MRR Conglomerado'!U63=0,"",ROUND('MRR Conglomerado'!AG63/'MRR Conglomerado'!U63,3)),"")</f>
        <v/>
      </c>
      <c r="T63" s="13" t="str">
        <f aca="false">IFERROR(IF('MRR Conglomerado'!V63=0,"",ROUND('MRR Conglomerado'!AH63/'MRR Conglomerado'!V63,3)),"")</f>
        <v/>
      </c>
      <c r="U63" s="13" t="str">
        <f aca="false">IFERROR(IF('MRR Conglomerado'!W63=0,"",ROUND('MRR Conglomerado'!AI63/'MRR Conglomerado'!W63,3)),"")</f>
        <v/>
      </c>
      <c r="V63" s="13" t="str">
        <f aca="false">IFERROR(IF('MRR Conglomerado'!X63=0,"",ROUND('MRR Conglomerado'!AJ63/'MRR Conglomerado'!X63,3)),"")</f>
        <v/>
      </c>
      <c r="W63" s="13" t="str">
        <f aca="false">IFERROR(IF('MRR Conglomerado'!Y63=0,"",ROUND('MRR Conglomerado'!AK63/'MRR Conglomerado'!Y63,3)),"")</f>
        <v/>
      </c>
      <c r="X63" s="13" t="str">
        <f aca="false">IFERROR(IF('MRR Conglomerado'!Z63=0,"",ROUND('MRR Conglomerado'!AL63/'MRR Conglomerado'!Z63,3)),"")</f>
        <v/>
      </c>
      <c r="Y63" s="13" t="str">
        <f aca="false">IFERROR(IF('MRR Conglomerado'!AA63=0,"",ROUND('MRR Conglomerado'!AM63/'MRR Conglomerado'!AA63,3)),"")</f>
        <v/>
      </c>
      <c r="Z63" s="13" t="str">
        <f aca="false">IFERROR(IF('MRR Conglomerado'!AB63=0,"",ROUND('MRR Conglomerado'!AN63/'MRR Conglomerado'!AB63,3)),"")</f>
        <v/>
      </c>
      <c r="AA63" s="13" t="str">
        <f aca="false">IFERROR(IF('MRR Conglomerado'!AC63=0,"",ROUND('MRR Conglomerado'!AO63/'MRR Conglomerado'!AC63,3)),"")</f>
        <v/>
      </c>
      <c r="AB63" s="13" t="str">
        <f aca="false">IFERROR(IF('MRR Conglomerado'!AD63=0,"",ROUND('MRR Conglomerado'!AP63/'MRR Conglomerado'!AD63,3)),"")</f>
        <v/>
      </c>
      <c r="AC63" s="13" t="str">
        <f aca="false">IFERROR(IF('MRR Conglomerado'!AE63=0,"",ROUND('MRR Conglomerado'!AQ63/'MRR Conglomerado'!AE63,3)),"")</f>
        <v/>
      </c>
      <c r="AD63" s="13" t="str">
        <f aca="false">IFERROR(IF('MRR Conglomerado'!AF63=0,"",ROUND('MRR Conglomerado'!AR63/'MRR Conglomerado'!AF63,3)),"")</f>
        <v/>
      </c>
      <c r="AE63" s="13" t="str">
        <f aca="false">IFERROR(IF('MRR Conglomerado'!AG63=0,"",ROUND('MRR Conglomerado'!AS63/'MRR Conglomerado'!AG63,3)),"")</f>
        <v/>
      </c>
    </row>
    <row r="64" customFormat="false" ht="15" hidden="false" customHeight="false" outlineLevel="0" collapsed="false">
      <c r="A64" s="10" t="s">
        <v>188</v>
      </c>
      <c r="B64" s="13" t="str">
        <f aca="false">IFERROR(IF('MRR Conglomerado'!D64=0,"",ROUND('MRR Conglomerado'!P64/'MRR Conglomerado'!D64,3)),"")</f>
        <v/>
      </c>
      <c r="C64" s="13" t="str">
        <f aca="false">IFERROR(IF('MRR Conglomerado'!E64=0,"",ROUND('MRR Conglomerado'!Q64/'MRR Conglomerado'!E64,3)),"")</f>
        <v/>
      </c>
      <c r="D64" s="13" t="str">
        <f aca="false">IFERROR(IF('MRR Conglomerado'!F64=0,"",ROUND('MRR Conglomerado'!R64/'MRR Conglomerado'!F64,3)),"")</f>
        <v/>
      </c>
      <c r="E64" s="13" t="str">
        <f aca="false">IFERROR(IF('MRR Conglomerado'!G64=0,"",ROUND('MRR Conglomerado'!S64/'MRR Conglomerado'!G64,3)),"")</f>
        <v/>
      </c>
      <c r="F64" s="13" t="str">
        <f aca="false">IFERROR(IF('MRR Conglomerado'!H64=0,"",ROUND('MRR Conglomerado'!T64/'MRR Conglomerado'!H64,3)),"")</f>
        <v/>
      </c>
      <c r="G64" s="13" t="str">
        <f aca="false">IFERROR(IF('MRR Conglomerado'!I64=0,"",ROUND('MRR Conglomerado'!U64/'MRR Conglomerado'!I64,3)),"")</f>
        <v/>
      </c>
      <c r="H64" s="13" t="str">
        <f aca="false">IFERROR(IF('MRR Conglomerado'!J64=0,"",ROUND('MRR Conglomerado'!V64/'MRR Conglomerado'!J64,3)),"")</f>
        <v/>
      </c>
      <c r="I64" s="13" t="str">
        <f aca="false">IFERROR(IF('MRR Conglomerado'!K64=0,"",ROUND('MRR Conglomerado'!W64/'MRR Conglomerado'!K64,3)),"")</f>
        <v/>
      </c>
      <c r="J64" s="13" t="str">
        <f aca="false">IFERROR(IF('MRR Conglomerado'!L64=0,"",ROUND('MRR Conglomerado'!X64/'MRR Conglomerado'!L64,3)),"")</f>
        <v/>
      </c>
      <c r="K64" s="13" t="str">
        <f aca="false">IFERROR(IF('MRR Conglomerado'!M64=0,"",ROUND('MRR Conglomerado'!Y64/'MRR Conglomerado'!M64,3)),"")</f>
        <v/>
      </c>
      <c r="L64" s="13" t="str">
        <f aca="false">IFERROR(IF('MRR Conglomerado'!N64=0,"",ROUND('MRR Conglomerado'!Z64/'MRR Conglomerado'!N64,3)),"")</f>
        <v/>
      </c>
      <c r="M64" s="13" t="str">
        <f aca="false">IFERROR(IF('MRR Conglomerado'!O64=0,"",ROUND('MRR Conglomerado'!AA64/'MRR Conglomerado'!O64,3)),"")</f>
        <v/>
      </c>
      <c r="N64" s="13" t="n">
        <f aca="false">IFERROR(IF('MRR Conglomerado'!P64=0,"",ROUND('MRR Conglomerado'!AB64/'MRR Conglomerado'!P64,3)),"")</f>
        <v>0.923</v>
      </c>
      <c r="O64" s="13" t="n">
        <f aca="false">IFERROR(IF('MRR Conglomerado'!Q64=0,"",ROUND('MRR Conglomerado'!AC64/'MRR Conglomerado'!Q64,3)),"")</f>
        <v>0.968</v>
      </c>
      <c r="P64" s="13" t="n">
        <f aca="false">IFERROR(IF('MRR Conglomerado'!R64=0,"",ROUND('MRR Conglomerado'!AD64/'MRR Conglomerado'!R64,3)),"")</f>
        <v>1.032</v>
      </c>
      <c r="Q64" s="13" t="n">
        <f aca="false">IFERROR(IF('MRR Conglomerado'!S64=0,"",ROUND('MRR Conglomerado'!AE64/'MRR Conglomerado'!S64,3)),"")</f>
        <v>1.167</v>
      </c>
      <c r="R64" s="13" t="n">
        <f aca="false">IFERROR(IF('MRR Conglomerado'!T64=0,"",ROUND('MRR Conglomerado'!AF64/'MRR Conglomerado'!T64,3)),"")</f>
        <v>0.637</v>
      </c>
      <c r="S64" s="13" t="n">
        <f aca="false">IFERROR(IF('MRR Conglomerado'!U64=0,"",ROUND('MRR Conglomerado'!AG64/'MRR Conglomerado'!U64,3)),"")</f>
        <v>1.1</v>
      </c>
      <c r="T64" s="13" t="n">
        <f aca="false">IFERROR(IF('MRR Conglomerado'!V64=0,"",ROUND('MRR Conglomerado'!AH64/'MRR Conglomerado'!V64,3)),"")</f>
        <v>1.068</v>
      </c>
      <c r="U64" s="13" t="n">
        <f aca="false">IFERROR(IF('MRR Conglomerado'!W64=0,"",ROUND('MRR Conglomerado'!AI64/'MRR Conglomerado'!W64,3)),"")</f>
        <v>1.085</v>
      </c>
      <c r="V64" s="13" t="n">
        <f aca="false">IFERROR(IF('MRR Conglomerado'!X64=0,"",ROUND('MRR Conglomerado'!AJ64/'MRR Conglomerado'!X64,3)),"")</f>
        <v>1.05</v>
      </c>
      <c r="W64" s="13" t="n">
        <f aca="false">IFERROR(IF('MRR Conglomerado'!Y64=0,"",ROUND('MRR Conglomerado'!AK64/'MRR Conglomerado'!Y64,3)),"")</f>
        <v>1.016</v>
      </c>
      <c r="X64" s="13" t="n">
        <f aca="false">IFERROR(IF('MRR Conglomerado'!Z64=0,"",ROUND('MRR Conglomerado'!AL64/'MRR Conglomerado'!Z64,3)),"")</f>
        <v>1</v>
      </c>
      <c r="Y64" s="13" t="n">
        <f aca="false">IFERROR(IF('MRR Conglomerado'!AA64=0,"",ROUND('MRR Conglomerado'!AM64/'MRR Conglomerado'!AA64,3)),"")</f>
        <v>1</v>
      </c>
      <c r="Z64" s="13" t="n">
        <f aca="false">IFERROR(IF('MRR Conglomerado'!AB64=0,"",ROUND('MRR Conglomerado'!AN64/'MRR Conglomerado'!AB64,3)),"")</f>
        <v>1</v>
      </c>
      <c r="AA64" s="13" t="n">
        <f aca="false">IFERROR(IF('MRR Conglomerado'!AC64=0,"",ROUND('MRR Conglomerado'!AO64/'MRR Conglomerado'!AC64,3)),"")</f>
        <v>0.984</v>
      </c>
      <c r="AB64" s="13" t="n">
        <f aca="false">IFERROR(IF('MRR Conglomerado'!AD64=0,"",ROUND('MRR Conglomerado'!AP64/'MRR Conglomerado'!AD64,3)),"")</f>
        <v>0.937</v>
      </c>
      <c r="AC64" s="13" t="n">
        <f aca="false">IFERROR(IF('MRR Conglomerado'!AE64=0,"",ROUND('MRR Conglomerado'!AQ64/'MRR Conglomerado'!AE64,3)),"")</f>
        <v>0.968</v>
      </c>
      <c r="AD64" s="13" t="n">
        <f aca="false">IFERROR(IF('MRR Conglomerado'!AF64=0,"",ROUND('MRR Conglomerado'!AR64/'MRR Conglomerado'!AF64,3)),"")</f>
        <v>0.953</v>
      </c>
      <c r="AE64" s="13" t="n">
        <f aca="false">IFERROR(IF('MRR Conglomerado'!AG64=0,"",ROUND('MRR Conglomerado'!AS64/'MRR Conglomerado'!AG64,3)),"")</f>
        <v>0.939</v>
      </c>
    </row>
    <row r="65" customFormat="false" ht="15" hidden="false" customHeight="false" outlineLevel="0" collapsed="false">
      <c r="A65" s="10" t="s">
        <v>190</v>
      </c>
      <c r="B65" s="13" t="str">
        <f aca="false">IFERROR(IF('MRR Conglomerado'!D65=0,"",ROUND('MRR Conglomerado'!P65/'MRR Conglomerado'!D65,3)),"")</f>
        <v/>
      </c>
      <c r="C65" s="13" t="str">
        <f aca="false">IFERROR(IF('MRR Conglomerado'!E65=0,"",ROUND('MRR Conglomerado'!Q65/'MRR Conglomerado'!E65,3)),"")</f>
        <v/>
      </c>
      <c r="D65" s="13" t="str">
        <f aca="false">IFERROR(IF('MRR Conglomerado'!F65=0,"",ROUND('MRR Conglomerado'!R65/'MRR Conglomerado'!F65,3)),"")</f>
        <v/>
      </c>
      <c r="E65" s="13" t="str">
        <f aca="false">IFERROR(IF('MRR Conglomerado'!G65=0,"",ROUND('MRR Conglomerado'!S65/'MRR Conglomerado'!G65,3)),"")</f>
        <v/>
      </c>
      <c r="F65" s="13" t="str">
        <f aca="false">IFERROR(IF('MRR Conglomerado'!H65=0,"",ROUND('MRR Conglomerado'!T65/'MRR Conglomerado'!H65,3)),"")</f>
        <v/>
      </c>
      <c r="G65" s="13" t="str">
        <f aca="false">IFERROR(IF('MRR Conglomerado'!I65=0,"",ROUND('MRR Conglomerado'!U65/'MRR Conglomerado'!I65,3)),"")</f>
        <v/>
      </c>
      <c r="H65" s="13" t="str">
        <f aca="false">IFERROR(IF('MRR Conglomerado'!J65=0,"",ROUND('MRR Conglomerado'!V65/'MRR Conglomerado'!J65,3)),"")</f>
        <v/>
      </c>
      <c r="I65" s="13" t="str">
        <f aca="false">IFERROR(IF('MRR Conglomerado'!K65=0,"",ROUND('MRR Conglomerado'!W65/'MRR Conglomerado'!K65,3)),"")</f>
        <v/>
      </c>
      <c r="J65" s="13" t="str">
        <f aca="false">IFERROR(IF('MRR Conglomerado'!L65=0,"",ROUND('MRR Conglomerado'!X65/'MRR Conglomerado'!L65,3)),"")</f>
        <v/>
      </c>
      <c r="K65" s="13" t="str">
        <f aca="false">IFERROR(IF('MRR Conglomerado'!M65=0,"",ROUND('MRR Conglomerado'!Y65/'MRR Conglomerado'!M65,3)),"")</f>
        <v/>
      </c>
      <c r="L65" s="13" t="str">
        <f aca="false">IFERROR(IF('MRR Conglomerado'!N65=0,"",ROUND('MRR Conglomerado'!Z65/'MRR Conglomerado'!N65,3)),"")</f>
        <v/>
      </c>
      <c r="M65" s="13" t="str">
        <f aca="false">IFERROR(IF('MRR Conglomerado'!O65=0,"",ROUND('MRR Conglomerado'!AA65/'MRR Conglomerado'!O65,3)),"")</f>
        <v/>
      </c>
      <c r="N65" s="13" t="str">
        <f aca="false">IFERROR(IF('MRR Conglomerado'!P65=0,"",ROUND('MRR Conglomerado'!AB65/'MRR Conglomerado'!P65,3)),"")</f>
        <v/>
      </c>
      <c r="O65" s="13" t="str">
        <f aca="false">IFERROR(IF('MRR Conglomerado'!Q65=0,"",ROUND('MRR Conglomerado'!AC65/'MRR Conglomerado'!Q65,3)),"")</f>
        <v/>
      </c>
      <c r="P65" s="13" t="str">
        <f aca="false">IFERROR(IF('MRR Conglomerado'!R65=0,"",ROUND('MRR Conglomerado'!AD65/'MRR Conglomerado'!R65,3)),"")</f>
        <v/>
      </c>
      <c r="Q65" s="13" t="str">
        <f aca="false">IFERROR(IF('MRR Conglomerado'!S65=0,"",ROUND('MRR Conglomerado'!AE65/'MRR Conglomerado'!S65,3)),"")</f>
        <v/>
      </c>
      <c r="R65" s="13" t="str">
        <f aca="false">IFERROR(IF('MRR Conglomerado'!T65=0,"",ROUND('MRR Conglomerado'!AF65/'MRR Conglomerado'!T65,3)),"")</f>
        <v/>
      </c>
      <c r="S65" s="13" t="str">
        <f aca="false">IFERROR(IF('MRR Conglomerado'!U65=0,"",ROUND('MRR Conglomerado'!AG65/'MRR Conglomerado'!U65,3)),"")</f>
        <v/>
      </c>
      <c r="T65" s="13" t="str">
        <f aca="false">IFERROR(IF('MRR Conglomerado'!V65=0,"",ROUND('MRR Conglomerado'!AH65/'MRR Conglomerado'!V65,3)),"")</f>
        <v/>
      </c>
      <c r="U65" s="13" t="str">
        <f aca="false">IFERROR(IF('MRR Conglomerado'!W65=0,"",ROUND('MRR Conglomerado'!AI65/'MRR Conglomerado'!W65,3)),"")</f>
        <v/>
      </c>
      <c r="V65" s="13" t="str">
        <f aca="false">IFERROR(IF('MRR Conglomerado'!X65=0,"",ROUND('MRR Conglomerado'!AJ65/'MRR Conglomerado'!X65,3)),"")</f>
        <v/>
      </c>
      <c r="W65" s="13" t="str">
        <f aca="false">IFERROR(IF('MRR Conglomerado'!Y65=0,"",ROUND('MRR Conglomerado'!AK65/'MRR Conglomerado'!Y65,3)),"")</f>
        <v/>
      </c>
      <c r="X65" s="13" t="str">
        <f aca="false">IFERROR(IF('MRR Conglomerado'!Z65=0,"",ROUND('MRR Conglomerado'!AL65/'MRR Conglomerado'!Z65,3)),"")</f>
        <v/>
      </c>
      <c r="Y65" s="13" t="str">
        <f aca="false">IFERROR(IF('MRR Conglomerado'!AA65=0,"",ROUND('MRR Conglomerado'!AM65/'MRR Conglomerado'!AA65,3)),"")</f>
        <v/>
      </c>
      <c r="Z65" s="13" t="str">
        <f aca="false">IFERROR(IF('MRR Conglomerado'!AB65=0,"",ROUND('MRR Conglomerado'!AN65/'MRR Conglomerado'!AB65,3)),"")</f>
        <v/>
      </c>
      <c r="AA65" s="13" t="n">
        <f aca="false">IFERROR(IF('MRR Conglomerado'!AC65=0,"",ROUND('MRR Conglomerado'!AO65/'MRR Conglomerado'!AC65,3)),"")</f>
        <v>0</v>
      </c>
      <c r="AB65" s="13" t="n">
        <f aca="false">IFERROR(IF('MRR Conglomerado'!AD65=0,"",ROUND('MRR Conglomerado'!AP65/'MRR Conglomerado'!AD65,3)),"")</f>
        <v>0</v>
      </c>
      <c r="AC65" s="13" t="n">
        <f aca="false">IFERROR(IF('MRR Conglomerado'!AE65=0,"",ROUND('MRR Conglomerado'!AQ65/'MRR Conglomerado'!AE65,3)),"")</f>
        <v>0</v>
      </c>
      <c r="AD65" s="13" t="n">
        <f aca="false">IFERROR(IF('MRR Conglomerado'!AF65=0,"",ROUND('MRR Conglomerado'!AR65/'MRR Conglomerado'!AF65,3)),"")</f>
        <v>0</v>
      </c>
      <c r="AE65" s="13" t="n">
        <f aca="false">IFERROR(IF('MRR Conglomerado'!AG65=0,"",ROUND('MRR Conglomerado'!AS65/'MRR Conglomerado'!AG65,3)),"")</f>
        <v>0</v>
      </c>
    </row>
    <row r="66" customFormat="false" ht="15" hidden="false" customHeight="false" outlineLevel="0" collapsed="false">
      <c r="A66" s="10" t="s">
        <v>192</v>
      </c>
      <c r="B66" s="13" t="n">
        <f aca="false">IFERROR(IF('MRR Conglomerado'!D66=0,"",ROUND('MRR Conglomerado'!P66/'MRR Conglomerado'!D66,3)),"")</f>
        <v>0.621</v>
      </c>
      <c r="C66" s="13" t="n">
        <f aca="false">IFERROR(IF('MRR Conglomerado'!E66=0,"",ROUND('MRR Conglomerado'!Q66/'MRR Conglomerado'!E66,3)),"")</f>
        <v>0.676</v>
      </c>
      <c r="D66" s="13" t="n">
        <f aca="false">IFERROR(IF('MRR Conglomerado'!F66=0,"",ROUND('MRR Conglomerado'!R66/'MRR Conglomerado'!F66,3)),"")</f>
        <v>0.676</v>
      </c>
      <c r="E66" s="13" t="n">
        <f aca="false">IFERROR(IF('MRR Conglomerado'!G66=0,"",ROUND('MRR Conglomerado'!S66/'MRR Conglomerado'!G66,3)),"")</f>
        <v>0.678</v>
      </c>
      <c r="F66" s="13" t="n">
        <f aca="false">IFERROR(IF('MRR Conglomerado'!H66=0,"",ROUND('MRR Conglomerado'!T66/'MRR Conglomerado'!H66,3)),"")</f>
        <v>0.805</v>
      </c>
      <c r="G66" s="13" t="n">
        <f aca="false">IFERROR(IF('MRR Conglomerado'!I66=0,"",ROUND('MRR Conglomerado'!U66/'MRR Conglomerado'!I66,3)),"")</f>
        <v>0.827</v>
      </c>
      <c r="H66" s="13" t="n">
        <f aca="false">IFERROR(IF('MRR Conglomerado'!J66=0,"",ROUND('MRR Conglomerado'!V66/'MRR Conglomerado'!J66,3)),"")</f>
        <v>0.824</v>
      </c>
      <c r="I66" s="13" t="n">
        <f aca="false">IFERROR(IF('MRR Conglomerado'!K66=0,"",ROUND('MRR Conglomerado'!W66/'MRR Conglomerado'!K66,3)),"")</f>
        <v>0.811</v>
      </c>
      <c r="J66" s="13" t="n">
        <f aca="false">IFERROR(IF('MRR Conglomerado'!L66=0,"",ROUND('MRR Conglomerado'!X66/'MRR Conglomerado'!L66,3)),"")</f>
        <v>0.911</v>
      </c>
      <c r="K66" s="13" t="n">
        <f aca="false">IFERROR(IF('MRR Conglomerado'!M66=0,"",ROUND('MRR Conglomerado'!Y66/'MRR Conglomerado'!M66,3)),"")</f>
        <v>0.826</v>
      </c>
      <c r="L66" s="13" t="n">
        <f aca="false">IFERROR(IF('MRR Conglomerado'!N66=0,"",ROUND('MRR Conglomerado'!Z66/'MRR Conglomerado'!N66,3)),"")</f>
        <v>0.818</v>
      </c>
      <c r="M66" s="13" t="n">
        <f aca="false">IFERROR(IF('MRR Conglomerado'!O66=0,"",ROUND('MRR Conglomerado'!AA66/'MRR Conglomerado'!O66,3)),"")</f>
        <v>0.89</v>
      </c>
      <c r="N66" s="13" t="n">
        <f aca="false">IFERROR(IF('MRR Conglomerado'!P66=0,"",ROUND('MRR Conglomerado'!AB66/'MRR Conglomerado'!P66,3)),"")</f>
        <v>0.871</v>
      </c>
      <c r="O66" s="13" t="n">
        <f aca="false">IFERROR(IF('MRR Conglomerado'!Q66=0,"",ROUND('MRR Conglomerado'!AC66/'MRR Conglomerado'!Q66,3)),"")</f>
        <v>0.802</v>
      </c>
      <c r="P66" s="13" t="n">
        <f aca="false">IFERROR(IF('MRR Conglomerado'!R66=0,"",ROUND('MRR Conglomerado'!AD66/'MRR Conglomerado'!R66,3)),"")</f>
        <v>0.891</v>
      </c>
      <c r="Q66" s="13" t="n">
        <f aca="false">IFERROR(IF('MRR Conglomerado'!S66=0,"",ROUND('MRR Conglomerado'!AE66/'MRR Conglomerado'!S66,3)),"")</f>
        <v>1.046</v>
      </c>
      <c r="R66" s="13" t="n">
        <f aca="false">IFERROR(IF('MRR Conglomerado'!T66=0,"",ROUND('MRR Conglomerado'!AF66/'MRR Conglomerado'!T66,3)),"")</f>
        <v>1.001</v>
      </c>
      <c r="S66" s="13" t="n">
        <f aca="false">IFERROR(IF('MRR Conglomerado'!U66=0,"",ROUND('MRR Conglomerado'!AG66/'MRR Conglomerado'!U66,3)),"")</f>
        <v>1.063</v>
      </c>
      <c r="T66" s="13" t="n">
        <f aca="false">IFERROR(IF('MRR Conglomerado'!V66=0,"",ROUND('MRR Conglomerado'!AH66/'MRR Conglomerado'!V66,3)),"")</f>
        <v>1.198</v>
      </c>
      <c r="U66" s="13" t="n">
        <f aca="false">IFERROR(IF('MRR Conglomerado'!W66=0,"",ROUND('MRR Conglomerado'!AI66/'MRR Conglomerado'!W66,3)),"")</f>
        <v>1.166</v>
      </c>
      <c r="V66" s="13" t="n">
        <f aca="false">IFERROR(IF('MRR Conglomerado'!X66=0,"",ROUND('MRR Conglomerado'!AJ66/'MRR Conglomerado'!X66,3)),"")</f>
        <v>1.153</v>
      </c>
      <c r="W66" s="13" t="n">
        <f aca="false">IFERROR(IF('MRR Conglomerado'!Y66=0,"",ROUND('MRR Conglomerado'!AK66/'MRR Conglomerado'!Y66,3)),"")</f>
        <v>1.135</v>
      </c>
      <c r="X66" s="13" t="n">
        <f aca="false">IFERROR(IF('MRR Conglomerado'!Z66=0,"",ROUND('MRR Conglomerado'!AL66/'MRR Conglomerado'!Z66,3)),"")</f>
        <v>1.186</v>
      </c>
      <c r="Y66" s="13" t="n">
        <f aca="false">IFERROR(IF('MRR Conglomerado'!AA66=0,"",ROUND('MRR Conglomerado'!AM66/'MRR Conglomerado'!AA66,3)),"")</f>
        <v>1.149</v>
      </c>
      <c r="Z66" s="13" t="n">
        <f aca="false">IFERROR(IF('MRR Conglomerado'!AB66=0,"",ROUND('MRR Conglomerado'!AN66/'MRR Conglomerado'!AB66,3)),"")</f>
        <v>1.143</v>
      </c>
      <c r="AA66" s="13" t="n">
        <f aca="false">IFERROR(IF('MRR Conglomerado'!AC66=0,"",ROUND('MRR Conglomerado'!AO66/'MRR Conglomerado'!AC66,3)),"")</f>
        <v>1.202</v>
      </c>
      <c r="AB66" s="13" t="n">
        <f aca="false">IFERROR(IF('MRR Conglomerado'!AD66=0,"",ROUND('MRR Conglomerado'!AP66/'MRR Conglomerado'!AD66,3)),"")</f>
        <v>1.109</v>
      </c>
      <c r="AC66" s="13" t="n">
        <f aca="false">IFERROR(IF('MRR Conglomerado'!AE66=0,"",ROUND('MRR Conglomerado'!AQ66/'MRR Conglomerado'!AE66,3)),"")</f>
        <v>0.926</v>
      </c>
      <c r="AD66" s="13" t="n">
        <f aca="false">IFERROR(IF('MRR Conglomerado'!AF66=0,"",ROUND('MRR Conglomerado'!AR66/'MRR Conglomerado'!AF66,3)),"")</f>
        <v>0.927</v>
      </c>
      <c r="AE66" s="13" t="n">
        <f aca="false">IFERROR(IF('MRR Conglomerado'!AG66=0,"",ROUND('MRR Conglomerado'!AS66/'MRR Conglomerado'!AG66,3)),"")</f>
        <v>0.989</v>
      </c>
    </row>
    <row r="67" customFormat="false" ht="15" hidden="false" customHeight="false" outlineLevel="0" collapsed="false">
      <c r="A67" s="10" t="s">
        <v>194</v>
      </c>
      <c r="B67" s="13" t="str">
        <f aca="false">IFERROR(IF('MRR Conglomerado'!D67=0,"",ROUND('MRR Conglomerado'!P67/'MRR Conglomerado'!D67,3)),"")</f>
        <v/>
      </c>
      <c r="C67" s="13" t="str">
        <f aca="false">IFERROR(IF('MRR Conglomerado'!E67=0,"",ROUND('MRR Conglomerado'!Q67/'MRR Conglomerado'!E67,3)),"")</f>
        <v/>
      </c>
      <c r="D67" s="13" t="str">
        <f aca="false">IFERROR(IF('MRR Conglomerado'!F67=0,"",ROUND('MRR Conglomerado'!R67/'MRR Conglomerado'!F67,3)),"")</f>
        <v/>
      </c>
      <c r="E67" s="13" t="str">
        <f aca="false">IFERROR(IF('MRR Conglomerado'!G67=0,"",ROUND('MRR Conglomerado'!S67/'MRR Conglomerado'!G67,3)),"")</f>
        <v/>
      </c>
      <c r="F67" s="13" t="str">
        <f aca="false">IFERROR(IF('MRR Conglomerado'!H67=0,"",ROUND('MRR Conglomerado'!T67/'MRR Conglomerado'!H67,3)),"")</f>
        <v/>
      </c>
      <c r="G67" s="13" t="str">
        <f aca="false">IFERROR(IF('MRR Conglomerado'!I67=0,"",ROUND('MRR Conglomerado'!U67/'MRR Conglomerado'!I67,3)),"")</f>
        <v/>
      </c>
      <c r="H67" s="13" t="str">
        <f aca="false">IFERROR(IF('MRR Conglomerado'!J67=0,"",ROUND('MRR Conglomerado'!V67/'MRR Conglomerado'!J67,3)),"")</f>
        <v/>
      </c>
      <c r="I67" s="13" t="str">
        <f aca="false">IFERROR(IF('MRR Conglomerado'!K67=0,"",ROUND('MRR Conglomerado'!W67/'MRR Conglomerado'!K67,3)),"")</f>
        <v/>
      </c>
      <c r="J67" s="13" t="str">
        <f aca="false">IFERROR(IF('MRR Conglomerado'!L67=0,"",ROUND('MRR Conglomerado'!X67/'MRR Conglomerado'!L67,3)),"")</f>
        <v/>
      </c>
      <c r="K67" s="13" t="str">
        <f aca="false">IFERROR(IF('MRR Conglomerado'!M67=0,"",ROUND('MRR Conglomerado'!Y67/'MRR Conglomerado'!M67,3)),"")</f>
        <v/>
      </c>
      <c r="L67" s="13" t="str">
        <f aca="false">IFERROR(IF('MRR Conglomerado'!N67=0,"",ROUND('MRR Conglomerado'!Z67/'MRR Conglomerado'!N67,3)),"")</f>
        <v/>
      </c>
      <c r="M67" s="13" t="n">
        <f aca="false">IFERROR(IF('MRR Conglomerado'!O67=0,"",ROUND('MRR Conglomerado'!AA67/'MRR Conglomerado'!O67,3)),"")</f>
        <v>0</v>
      </c>
      <c r="N67" s="13" t="n">
        <f aca="false">IFERROR(IF('MRR Conglomerado'!P67=0,"",ROUND('MRR Conglomerado'!AB67/'MRR Conglomerado'!P67,3)),"")</f>
        <v>0</v>
      </c>
      <c r="O67" s="13" t="n">
        <f aca="false">IFERROR(IF('MRR Conglomerado'!Q67=0,"",ROUND('MRR Conglomerado'!AC67/'MRR Conglomerado'!Q67,3)),"")</f>
        <v>0</v>
      </c>
      <c r="P67" s="13" t="n">
        <f aca="false">IFERROR(IF('MRR Conglomerado'!R67=0,"",ROUND('MRR Conglomerado'!AD67/'MRR Conglomerado'!R67,3)),"")</f>
        <v>0</v>
      </c>
      <c r="Q67" s="13" t="n">
        <f aca="false">IFERROR(IF('MRR Conglomerado'!S67=0,"",ROUND('MRR Conglomerado'!AE67/'MRR Conglomerado'!S67,3)),"")</f>
        <v>0</v>
      </c>
      <c r="R67" s="13" t="n">
        <f aca="false">IFERROR(IF('MRR Conglomerado'!T67=0,"",ROUND('MRR Conglomerado'!AF67/'MRR Conglomerado'!T67,3)),"")</f>
        <v>0</v>
      </c>
      <c r="S67" s="13" t="n">
        <f aca="false">IFERROR(IF('MRR Conglomerado'!U67=0,"",ROUND('MRR Conglomerado'!AG67/'MRR Conglomerado'!U67,3)),"")</f>
        <v>0</v>
      </c>
      <c r="T67" s="13" t="n">
        <f aca="false">IFERROR(IF('MRR Conglomerado'!V67=0,"",ROUND('MRR Conglomerado'!AH67/'MRR Conglomerado'!V67,3)),"")</f>
        <v>0</v>
      </c>
      <c r="U67" s="13" t="n">
        <f aca="false">IFERROR(IF('MRR Conglomerado'!W67=0,"",ROUND('MRR Conglomerado'!AI67/'MRR Conglomerado'!W67,3)),"")</f>
        <v>0</v>
      </c>
      <c r="V67" s="13" t="n">
        <f aca="false">IFERROR(IF('MRR Conglomerado'!X67=0,"",ROUND('MRR Conglomerado'!AJ67/'MRR Conglomerado'!X67,3)),"")</f>
        <v>0</v>
      </c>
      <c r="W67" s="13" t="n">
        <f aca="false">IFERROR(IF('MRR Conglomerado'!Y67=0,"",ROUND('MRR Conglomerado'!AK67/'MRR Conglomerado'!Y67,3)),"")</f>
        <v>0</v>
      </c>
      <c r="X67" s="13" t="str">
        <f aca="false">IFERROR(IF('MRR Conglomerado'!Z67=0,"",ROUND('MRR Conglomerado'!AL67/'MRR Conglomerado'!Z67,3)),"")</f>
        <v/>
      </c>
      <c r="Y67" s="13" t="str">
        <f aca="false">IFERROR(IF('MRR Conglomerado'!AA67=0,"",ROUND('MRR Conglomerado'!AM67/'MRR Conglomerado'!AA67,3)),"")</f>
        <v/>
      </c>
      <c r="Z67" s="13" t="str">
        <f aca="false">IFERROR(IF('MRR Conglomerado'!AB67=0,"",ROUND('MRR Conglomerado'!AN67/'MRR Conglomerado'!AB67,3)),"")</f>
        <v/>
      </c>
      <c r="AA67" s="13" t="str">
        <f aca="false">IFERROR(IF('MRR Conglomerado'!AC67=0,"",ROUND('MRR Conglomerado'!AO67/'MRR Conglomerado'!AC67,3)),"")</f>
        <v/>
      </c>
      <c r="AB67" s="13" t="str">
        <f aca="false">IFERROR(IF('MRR Conglomerado'!AD67=0,"",ROUND('MRR Conglomerado'!AP67/'MRR Conglomerado'!AD67,3)),"")</f>
        <v/>
      </c>
      <c r="AC67" s="13" t="str">
        <f aca="false">IFERROR(IF('MRR Conglomerado'!AE67=0,"",ROUND('MRR Conglomerado'!AQ67/'MRR Conglomerado'!AE67,3)),"")</f>
        <v/>
      </c>
      <c r="AD67" s="13" t="str">
        <f aca="false">IFERROR(IF('MRR Conglomerado'!AF67=0,"",ROUND('MRR Conglomerado'!AR67/'MRR Conglomerado'!AF67,3)),"")</f>
        <v/>
      </c>
      <c r="AE67" s="13" t="str">
        <f aca="false">IFERROR(IF('MRR Conglomerado'!AG67=0,"",ROUND('MRR Conglomerado'!AS67/'MRR Conglomerado'!AG67,3)),"")</f>
        <v/>
      </c>
    </row>
    <row r="68" customFormat="false" ht="15" hidden="false" customHeight="false" outlineLevel="0" collapsed="false">
      <c r="A68" s="10" t="s">
        <v>196</v>
      </c>
      <c r="B68" s="13" t="str">
        <f aca="false">IFERROR(IF('MRR Conglomerado'!D68=0,"",ROUND('MRR Conglomerado'!P68/'MRR Conglomerado'!D68,3)),"")</f>
        <v/>
      </c>
      <c r="C68" s="13" t="str">
        <f aca="false">IFERROR(IF('MRR Conglomerado'!E68=0,"",ROUND('MRR Conglomerado'!Q68/'MRR Conglomerado'!E68,3)),"")</f>
        <v/>
      </c>
      <c r="D68" s="13" t="str">
        <f aca="false">IFERROR(IF('MRR Conglomerado'!F68=0,"",ROUND('MRR Conglomerado'!R68/'MRR Conglomerado'!F68,3)),"")</f>
        <v/>
      </c>
      <c r="E68" s="13" t="str">
        <f aca="false">IFERROR(IF('MRR Conglomerado'!G68=0,"",ROUND('MRR Conglomerado'!S68/'MRR Conglomerado'!G68,3)),"")</f>
        <v/>
      </c>
      <c r="F68" s="13" t="str">
        <f aca="false">IFERROR(IF('MRR Conglomerado'!H68=0,"",ROUND('MRR Conglomerado'!T68/'MRR Conglomerado'!H68,3)),"")</f>
        <v/>
      </c>
      <c r="G68" s="13" t="str">
        <f aca="false">IFERROR(IF('MRR Conglomerado'!I68=0,"",ROUND('MRR Conglomerado'!U68/'MRR Conglomerado'!I68,3)),"")</f>
        <v/>
      </c>
      <c r="H68" s="13" t="str">
        <f aca="false">IFERROR(IF('MRR Conglomerado'!J68=0,"",ROUND('MRR Conglomerado'!V68/'MRR Conglomerado'!J68,3)),"")</f>
        <v/>
      </c>
      <c r="I68" s="13" t="str">
        <f aca="false">IFERROR(IF('MRR Conglomerado'!K68=0,"",ROUND('MRR Conglomerado'!W68/'MRR Conglomerado'!K68,3)),"")</f>
        <v/>
      </c>
      <c r="J68" s="13" t="str">
        <f aca="false">IFERROR(IF('MRR Conglomerado'!L68=0,"",ROUND('MRR Conglomerado'!X68/'MRR Conglomerado'!L68,3)),"")</f>
        <v/>
      </c>
      <c r="K68" s="13" t="str">
        <f aca="false">IFERROR(IF('MRR Conglomerado'!M68=0,"",ROUND('MRR Conglomerado'!Y68/'MRR Conglomerado'!M68,3)),"")</f>
        <v/>
      </c>
      <c r="L68" s="13" t="str">
        <f aca="false">IFERROR(IF('MRR Conglomerado'!N68=0,"",ROUND('MRR Conglomerado'!Z68/'MRR Conglomerado'!N68,3)),"")</f>
        <v/>
      </c>
      <c r="M68" s="13" t="str">
        <f aca="false">IFERROR(IF('MRR Conglomerado'!O68=0,"",ROUND('MRR Conglomerado'!AA68/'MRR Conglomerado'!O68,3)),"")</f>
        <v/>
      </c>
      <c r="N68" s="13" t="str">
        <f aca="false">IFERROR(IF('MRR Conglomerado'!P68=0,"",ROUND('MRR Conglomerado'!AB68/'MRR Conglomerado'!P68,3)),"")</f>
        <v/>
      </c>
      <c r="O68" s="13" t="str">
        <f aca="false">IFERROR(IF('MRR Conglomerado'!Q68=0,"",ROUND('MRR Conglomerado'!AC68/'MRR Conglomerado'!Q68,3)),"")</f>
        <v/>
      </c>
      <c r="P68" s="13" t="str">
        <f aca="false">IFERROR(IF('MRR Conglomerado'!R68=0,"",ROUND('MRR Conglomerado'!AD68/'MRR Conglomerado'!R68,3)),"")</f>
        <v/>
      </c>
      <c r="Q68" s="13" t="str">
        <f aca="false">IFERROR(IF('MRR Conglomerado'!S68=0,"",ROUND('MRR Conglomerado'!AE68/'MRR Conglomerado'!S68,3)),"")</f>
        <v/>
      </c>
      <c r="R68" s="13" t="str">
        <f aca="false">IFERROR(IF('MRR Conglomerado'!T68=0,"",ROUND('MRR Conglomerado'!AF68/'MRR Conglomerado'!T68,3)),"")</f>
        <v/>
      </c>
      <c r="S68" s="13" t="str">
        <f aca="false">IFERROR(IF('MRR Conglomerado'!U68=0,"",ROUND('MRR Conglomerado'!AG68/'MRR Conglomerado'!U68,3)),"")</f>
        <v/>
      </c>
      <c r="T68" s="13" t="str">
        <f aca="false">IFERROR(IF('MRR Conglomerado'!V68=0,"",ROUND('MRR Conglomerado'!AH68/'MRR Conglomerado'!V68,3)),"")</f>
        <v/>
      </c>
      <c r="U68" s="13" t="str">
        <f aca="false">IFERROR(IF('MRR Conglomerado'!W68=0,"",ROUND('MRR Conglomerado'!AI68/'MRR Conglomerado'!W68,3)),"")</f>
        <v/>
      </c>
      <c r="V68" s="13" t="str">
        <f aca="false">IFERROR(IF('MRR Conglomerado'!X68=0,"",ROUND('MRR Conglomerado'!AJ68/'MRR Conglomerado'!X68,3)),"")</f>
        <v/>
      </c>
      <c r="W68" s="13" t="str">
        <f aca="false">IFERROR(IF('MRR Conglomerado'!Y68=0,"",ROUND('MRR Conglomerado'!AK68/'MRR Conglomerado'!Y68,3)),"")</f>
        <v/>
      </c>
      <c r="X68" s="13" t="n">
        <f aca="false">IFERROR(IF('MRR Conglomerado'!Z68=0,"",ROUND('MRR Conglomerado'!AL68/'MRR Conglomerado'!Z68,3)),"")</f>
        <v>1.805</v>
      </c>
      <c r="Y68" s="13" t="n">
        <f aca="false">IFERROR(IF('MRR Conglomerado'!AA68=0,"",ROUND('MRR Conglomerado'!AM68/'MRR Conglomerado'!AA68,3)),"")</f>
        <v>1.808</v>
      </c>
      <c r="Z68" s="13" t="n">
        <f aca="false">IFERROR(IF('MRR Conglomerado'!AB68=0,"",ROUND('MRR Conglomerado'!AN68/'MRR Conglomerado'!AB68,3)),"")</f>
        <v>1.692</v>
      </c>
      <c r="AA68" s="13" t="n">
        <f aca="false">IFERROR(IF('MRR Conglomerado'!AC68=0,"",ROUND('MRR Conglomerado'!AO68/'MRR Conglomerado'!AC68,3)),"")</f>
        <v>1.379</v>
      </c>
      <c r="AB68" s="13" t="n">
        <f aca="false">IFERROR(IF('MRR Conglomerado'!AD68=0,"",ROUND('MRR Conglomerado'!AP68/'MRR Conglomerado'!AD68,3)),"")</f>
        <v>1.377</v>
      </c>
      <c r="AC68" s="13" t="n">
        <f aca="false">IFERROR(IF('MRR Conglomerado'!AE68=0,"",ROUND('MRR Conglomerado'!AQ68/'MRR Conglomerado'!AE68,3)),"")</f>
        <v>1.158</v>
      </c>
      <c r="AD68" s="13" t="n">
        <f aca="false">IFERROR(IF('MRR Conglomerado'!AF68=0,"",ROUND('MRR Conglomerado'!AR68/'MRR Conglomerado'!AF68,3)),"")</f>
        <v>1.166</v>
      </c>
      <c r="AE68" s="13" t="n">
        <f aca="false">IFERROR(IF('MRR Conglomerado'!AG68=0,"",ROUND('MRR Conglomerado'!AS68/'MRR Conglomerado'!AG68,3)),"")</f>
        <v>1.188</v>
      </c>
    </row>
    <row r="69" customFormat="false" ht="15" hidden="false" customHeight="false" outlineLevel="0" collapsed="false">
      <c r="A69" s="10" t="s">
        <v>198</v>
      </c>
      <c r="B69" s="13" t="str">
        <f aca="false">IFERROR(IF('MRR Conglomerado'!D69=0,"",ROUND('MRR Conglomerado'!P69/'MRR Conglomerado'!D69,3)),"")</f>
        <v/>
      </c>
      <c r="C69" s="13" t="str">
        <f aca="false">IFERROR(IF('MRR Conglomerado'!E69=0,"",ROUND('MRR Conglomerado'!Q69/'MRR Conglomerado'!E69,3)),"")</f>
        <v/>
      </c>
      <c r="D69" s="13" t="str">
        <f aca="false">IFERROR(IF('MRR Conglomerado'!F69=0,"",ROUND('MRR Conglomerado'!R69/'MRR Conglomerado'!F69,3)),"")</f>
        <v/>
      </c>
      <c r="E69" s="13" t="str">
        <f aca="false">IFERROR(IF('MRR Conglomerado'!G69=0,"",ROUND('MRR Conglomerado'!S69/'MRR Conglomerado'!G69,3)),"")</f>
        <v/>
      </c>
      <c r="F69" s="13" t="str">
        <f aca="false">IFERROR(IF('MRR Conglomerado'!H69=0,"",ROUND('MRR Conglomerado'!T69/'MRR Conglomerado'!H69,3)),"")</f>
        <v/>
      </c>
      <c r="G69" s="13" t="str">
        <f aca="false">IFERROR(IF('MRR Conglomerado'!I69=0,"",ROUND('MRR Conglomerado'!U69/'MRR Conglomerado'!I69,3)),"")</f>
        <v/>
      </c>
      <c r="H69" s="13" t="str">
        <f aca="false">IFERROR(IF('MRR Conglomerado'!J69=0,"",ROUND('MRR Conglomerado'!V69/'MRR Conglomerado'!J69,3)),"")</f>
        <v/>
      </c>
      <c r="I69" s="13" t="str">
        <f aca="false">IFERROR(IF('MRR Conglomerado'!K69=0,"",ROUND('MRR Conglomerado'!W69/'MRR Conglomerado'!K69,3)),"")</f>
        <v/>
      </c>
      <c r="J69" s="13" t="str">
        <f aca="false">IFERROR(IF('MRR Conglomerado'!L69=0,"",ROUND('MRR Conglomerado'!X69/'MRR Conglomerado'!L69,3)),"")</f>
        <v/>
      </c>
      <c r="K69" s="13" t="str">
        <f aca="false">IFERROR(IF('MRR Conglomerado'!M69=0,"",ROUND('MRR Conglomerado'!Y69/'MRR Conglomerado'!M69,3)),"")</f>
        <v/>
      </c>
      <c r="L69" s="13" t="str">
        <f aca="false">IFERROR(IF('MRR Conglomerado'!N69=0,"",ROUND('MRR Conglomerado'!Z69/'MRR Conglomerado'!N69,3)),"")</f>
        <v/>
      </c>
      <c r="M69" s="13" t="str">
        <f aca="false">IFERROR(IF('MRR Conglomerado'!O69=0,"",ROUND('MRR Conglomerado'!AA69/'MRR Conglomerado'!O69,3)),"")</f>
        <v/>
      </c>
      <c r="N69" s="13" t="str">
        <f aca="false">IFERROR(IF('MRR Conglomerado'!P69=0,"",ROUND('MRR Conglomerado'!AB69/'MRR Conglomerado'!P69,3)),"")</f>
        <v/>
      </c>
      <c r="O69" s="13" t="str">
        <f aca="false">IFERROR(IF('MRR Conglomerado'!Q69=0,"",ROUND('MRR Conglomerado'!AC69/'MRR Conglomerado'!Q69,3)),"")</f>
        <v/>
      </c>
      <c r="P69" s="13" t="str">
        <f aca="false">IFERROR(IF('MRR Conglomerado'!R69=0,"",ROUND('MRR Conglomerado'!AD69/'MRR Conglomerado'!R69,3)),"")</f>
        <v/>
      </c>
      <c r="Q69" s="13" t="str">
        <f aca="false">IFERROR(IF('MRR Conglomerado'!S69=0,"",ROUND('MRR Conglomerado'!AE69/'MRR Conglomerado'!S69,3)),"")</f>
        <v/>
      </c>
      <c r="R69" s="13" t="str">
        <f aca="false">IFERROR(IF('MRR Conglomerado'!T69=0,"",ROUND('MRR Conglomerado'!AF69/'MRR Conglomerado'!T69,3)),"")</f>
        <v/>
      </c>
      <c r="S69" s="13" t="str">
        <f aca="false">IFERROR(IF('MRR Conglomerado'!U69=0,"",ROUND('MRR Conglomerado'!AG69/'MRR Conglomerado'!U69,3)),"")</f>
        <v/>
      </c>
      <c r="T69" s="13" t="str">
        <f aca="false">IFERROR(IF('MRR Conglomerado'!V69=0,"",ROUND('MRR Conglomerado'!AH69/'MRR Conglomerado'!V69,3)),"")</f>
        <v/>
      </c>
      <c r="U69" s="13" t="str">
        <f aca="false">IFERROR(IF('MRR Conglomerado'!W69=0,"",ROUND('MRR Conglomerado'!AI69/'MRR Conglomerado'!W69,3)),"")</f>
        <v/>
      </c>
      <c r="V69" s="13" t="n">
        <f aca="false">IFERROR(IF('MRR Conglomerado'!X69=0,"",ROUND('MRR Conglomerado'!AJ69/'MRR Conglomerado'!X69,3)),"")</f>
        <v>0.619</v>
      </c>
      <c r="W69" s="13" t="n">
        <f aca="false">IFERROR(IF('MRR Conglomerado'!Y69=0,"",ROUND('MRR Conglomerado'!AK69/'MRR Conglomerado'!Y69,3)),"")</f>
        <v>0.619</v>
      </c>
      <c r="X69" s="13" t="n">
        <f aca="false">IFERROR(IF('MRR Conglomerado'!Z69=0,"",ROUND('MRR Conglomerado'!AL69/'MRR Conglomerado'!Z69,3)),"")</f>
        <v>0.625</v>
      </c>
      <c r="Y69" s="13" t="n">
        <f aca="false">IFERROR(IF('MRR Conglomerado'!AA69=0,"",ROUND('MRR Conglomerado'!AM69/'MRR Conglomerado'!AA69,3)),"")</f>
        <v>0.825</v>
      </c>
      <c r="Z69" s="13" t="n">
        <f aca="false">IFERROR(IF('MRR Conglomerado'!AB69=0,"",ROUND('MRR Conglomerado'!AN69/'MRR Conglomerado'!AB69,3)),"")</f>
        <v>1.296</v>
      </c>
      <c r="AA69" s="13" t="n">
        <f aca="false">IFERROR(IF('MRR Conglomerado'!AC69=0,"",ROUND('MRR Conglomerado'!AO69/'MRR Conglomerado'!AC69,3)),"")</f>
        <v>1.296</v>
      </c>
      <c r="AB69" s="13" t="n">
        <f aca="false">IFERROR(IF('MRR Conglomerado'!AD69=0,"",ROUND('MRR Conglomerado'!AP69/'MRR Conglomerado'!AD69,3)),"")</f>
        <v>1.036</v>
      </c>
      <c r="AC69" s="13" t="n">
        <f aca="false">IFERROR(IF('MRR Conglomerado'!AE69=0,"",ROUND('MRR Conglomerado'!AQ69/'MRR Conglomerado'!AE69,3)),"")</f>
        <v>0.622</v>
      </c>
      <c r="AD69" s="13" t="n">
        <f aca="false">IFERROR(IF('MRR Conglomerado'!AF69=0,"",ROUND('MRR Conglomerado'!AR69/'MRR Conglomerado'!AF69,3)),"")</f>
        <v>0.622</v>
      </c>
      <c r="AE69" s="13" t="n">
        <f aca="false">IFERROR(IF('MRR Conglomerado'!AG69=0,"",ROUND('MRR Conglomerado'!AS69/'MRR Conglomerado'!AG69,3)),"")</f>
        <v>0.622</v>
      </c>
    </row>
    <row r="70" customFormat="false" ht="15" hidden="false" customHeight="false" outlineLevel="0" collapsed="false">
      <c r="A70" s="10" t="s">
        <v>200</v>
      </c>
      <c r="B70" s="13" t="str">
        <f aca="false">IFERROR(IF('MRR Conglomerado'!D70=0,"",ROUND('MRR Conglomerado'!P70/'MRR Conglomerado'!D70,3)),"")</f>
        <v/>
      </c>
      <c r="C70" s="13" t="str">
        <f aca="false">IFERROR(IF('MRR Conglomerado'!E70=0,"",ROUND('MRR Conglomerado'!Q70/'MRR Conglomerado'!E70,3)),"")</f>
        <v/>
      </c>
      <c r="D70" s="13" t="str">
        <f aca="false">IFERROR(IF('MRR Conglomerado'!F70=0,"",ROUND('MRR Conglomerado'!R70/'MRR Conglomerado'!F70,3)),"")</f>
        <v/>
      </c>
      <c r="E70" s="13" t="str">
        <f aca="false">IFERROR(IF('MRR Conglomerado'!G70=0,"",ROUND('MRR Conglomerado'!S70/'MRR Conglomerado'!G70,3)),"")</f>
        <v/>
      </c>
      <c r="F70" s="13" t="str">
        <f aca="false">IFERROR(IF('MRR Conglomerado'!H70=0,"",ROUND('MRR Conglomerado'!T70/'MRR Conglomerado'!H70,3)),"")</f>
        <v/>
      </c>
      <c r="G70" s="13" t="str">
        <f aca="false">IFERROR(IF('MRR Conglomerado'!I70=0,"",ROUND('MRR Conglomerado'!U70/'MRR Conglomerado'!I70,3)),"")</f>
        <v/>
      </c>
      <c r="H70" s="13" t="str">
        <f aca="false">IFERROR(IF('MRR Conglomerado'!J70=0,"",ROUND('MRR Conglomerado'!V70/'MRR Conglomerado'!J70,3)),"")</f>
        <v/>
      </c>
      <c r="I70" s="13" t="str">
        <f aca="false">IFERROR(IF('MRR Conglomerado'!K70=0,"",ROUND('MRR Conglomerado'!W70/'MRR Conglomerado'!K70,3)),"")</f>
        <v/>
      </c>
      <c r="J70" s="13" t="str">
        <f aca="false">IFERROR(IF('MRR Conglomerado'!L70=0,"",ROUND('MRR Conglomerado'!X70/'MRR Conglomerado'!L70,3)),"")</f>
        <v/>
      </c>
      <c r="K70" s="13" t="str">
        <f aca="false">IFERROR(IF('MRR Conglomerado'!M70=0,"",ROUND('MRR Conglomerado'!Y70/'MRR Conglomerado'!M70,3)),"")</f>
        <v/>
      </c>
      <c r="L70" s="13" t="str">
        <f aca="false">IFERROR(IF('MRR Conglomerado'!N70=0,"",ROUND('MRR Conglomerado'!Z70/'MRR Conglomerado'!N70,3)),"")</f>
        <v/>
      </c>
      <c r="M70" s="13" t="str">
        <f aca="false">IFERROR(IF('MRR Conglomerado'!O70=0,"",ROUND('MRR Conglomerado'!AA70/'MRR Conglomerado'!O70,3)),"")</f>
        <v/>
      </c>
      <c r="N70" s="13" t="str">
        <f aca="false">IFERROR(IF('MRR Conglomerado'!P70=0,"",ROUND('MRR Conglomerado'!AB70/'MRR Conglomerado'!P70,3)),"")</f>
        <v/>
      </c>
      <c r="O70" s="13" t="str">
        <f aca="false">IFERROR(IF('MRR Conglomerado'!Q70=0,"",ROUND('MRR Conglomerado'!AC70/'MRR Conglomerado'!Q70,3)),"")</f>
        <v/>
      </c>
      <c r="P70" s="13" t="str">
        <f aca="false">IFERROR(IF('MRR Conglomerado'!R70=0,"",ROUND('MRR Conglomerado'!AD70/'MRR Conglomerado'!R70,3)),"")</f>
        <v/>
      </c>
      <c r="Q70" s="13" t="str">
        <f aca="false">IFERROR(IF('MRR Conglomerado'!S70=0,"",ROUND('MRR Conglomerado'!AE70/'MRR Conglomerado'!S70,3)),"")</f>
        <v/>
      </c>
      <c r="R70" s="13" t="str">
        <f aca="false">IFERROR(IF('MRR Conglomerado'!T70=0,"",ROUND('MRR Conglomerado'!AF70/'MRR Conglomerado'!T70,3)),"")</f>
        <v/>
      </c>
      <c r="S70" s="13" t="str">
        <f aca="false">IFERROR(IF('MRR Conglomerado'!U70=0,"",ROUND('MRR Conglomerado'!AG70/'MRR Conglomerado'!U70,3)),"")</f>
        <v/>
      </c>
      <c r="T70" s="13" t="str">
        <f aca="false">IFERROR(IF('MRR Conglomerado'!V70=0,"",ROUND('MRR Conglomerado'!AH70/'MRR Conglomerado'!V70,3)),"")</f>
        <v/>
      </c>
      <c r="U70" s="13" t="str">
        <f aca="false">IFERROR(IF('MRR Conglomerado'!W70=0,"",ROUND('MRR Conglomerado'!AI70/'MRR Conglomerado'!W70,3)),"")</f>
        <v/>
      </c>
      <c r="V70" s="13" t="str">
        <f aca="false">IFERROR(IF('MRR Conglomerado'!X70=0,"",ROUND('MRR Conglomerado'!AJ70/'MRR Conglomerado'!X70,3)),"")</f>
        <v/>
      </c>
      <c r="W70" s="13" t="str">
        <f aca="false">IFERROR(IF('MRR Conglomerado'!Y70=0,"",ROUND('MRR Conglomerado'!AK70/'MRR Conglomerado'!Y70,3)),"")</f>
        <v/>
      </c>
      <c r="X70" s="13" t="str">
        <f aca="false">IFERROR(IF('MRR Conglomerado'!Z70=0,"",ROUND('MRR Conglomerado'!AL70/'MRR Conglomerado'!Z70,3)),"")</f>
        <v/>
      </c>
      <c r="Y70" s="13" t="str">
        <f aca="false">IFERROR(IF('MRR Conglomerado'!AA70=0,"",ROUND('MRR Conglomerado'!AM70/'MRR Conglomerado'!AA70,3)),"")</f>
        <v/>
      </c>
      <c r="Z70" s="13" t="str">
        <f aca="false">IFERROR(IF('MRR Conglomerado'!AB70=0,"",ROUND('MRR Conglomerado'!AN70/'MRR Conglomerado'!AB70,3)),"")</f>
        <v/>
      </c>
      <c r="AA70" s="13" t="str">
        <f aca="false">IFERROR(IF('MRR Conglomerado'!AC70=0,"",ROUND('MRR Conglomerado'!AO70/'MRR Conglomerado'!AC70,3)),"")</f>
        <v/>
      </c>
      <c r="AB70" s="13" t="str">
        <f aca="false">IFERROR(IF('MRR Conglomerado'!AD70=0,"",ROUND('MRR Conglomerado'!AP70/'MRR Conglomerado'!AD70,3)),"")</f>
        <v/>
      </c>
      <c r="AC70" s="13" t="str">
        <f aca="false">IFERROR(IF('MRR Conglomerado'!AE70=0,"",ROUND('MRR Conglomerado'!AQ70/'MRR Conglomerado'!AE70,3)),"")</f>
        <v/>
      </c>
      <c r="AD70" s="13" t="str">
        <f aca="false">IFERROR(IF('MRR Conglomerado'!AF70=0,"",ROUND('MRR Conglomerado'!AR70/'MRR Conglomerado'!AF70,3)),"")</f>
        <v/>
      </c>
      <c r="AE70" s="13" t="str">
        <f aca="false">IFERROR(IF('MRR Conglomerado'!AG70=0,"",ROUND('MRR Conglomerado'!AS70/'MRR Conglomerado'!AG70,3)),"")</f>
        <v/>
      </c>
    </row>
    <row r="71" customFormat="false" ht="15" hidden="false" customHeight="false" outlineLevel="0" collapsed="false">
      <c r="A71" s="10" t="s">
        <v>202</v>
      </c>
      <c r="B71" s="13" t="str">
        <f aca="false">IFERROR(IF('MRR Conglomerado'!D71=0,"",ROUND('MRR Conglomerado'!P71/'MRR Conglomerado'!D71,3)),"")</f>
        <v/>
      </c>
      <c r="C71" s="13" t="str">
        <f aca="false">IFERROR(IF('MRR Conglomerado'!E71=0,"",ROUND('MRR Conglomerado'!Q71/'MRR Conglomerado'!E71,3)),"")</f>
        <v/>
      </c>
      <c r="D71" s="13" t="str">
        <f aca="false">IFERROR(IF('MRR Conglomerado'!F71=0,"",ROUND('MRR Conglomerado'!R71/'MRR Conglomerado'!F71,3)),"")</f>
        <v/>
      </c>
      <c r="E71" s="13" t="str">
        <f aca="false">IFERROR(IF('MRR Conglomerado'!G71=0,"",ROUND('MRR Conglomerado'!S71/'MRR Conglomerado'!G71,3)),"")</f>
        <v/>
      </c>
      <c r="F71" s="13" t="str">
        <f aca="false">IFERROR(IF('MRR Conglomerado'!H71=0,"",ROUND('MRR Conglomerado'!T71/'MRR Conglomerado'!H71,3)),"")</f>
        <v/>
      </c>
      <c r="G71" s="13" t="str">
        <f aca="false">IFERROR(IF('MRR Conglomerado'!I71=0,"",ROUND('MRR Conglomerado'!U71/'MRR Conglomerado'!I71,3)),"")</f>
        <v/>
      </c>
      <c r="H71" s="13" t="str">
        <f aca="false">IFERROR(IF('MRR Conglomerado'!J71=0,"",ROUND('MRR Conglomerado'!V71/'MRR Conglomerado'!J71,3)),"")</f>
        <v/>
      </c>
      <c r="I71" s="13" t="str">
        <f aca="false">IFERROR(IF('MRR Conglomerado'!K71=0,"",ROUND('MRR Conglomerado'!W71/'MRR Conglomerado'!K71,3)),"")</f>
        <v/>
      </c>
      <c r="J71" s="13" t="str">
        <f aca="false">IFERROR(IF('MRR Conglomerado'!L71=0,"",ROUND('MRR Conglomerado'!X71/'MRR Conglomerado'!L71,3)),"")</f>
        <v/>
      </c>
      <c r="K71" s="13" t="str">
        <f aca="false">IFERROR(IF('MRR Conglomerado'!M71=0,"",ROUND('MRR Conglomerado'!Y71/'MRR Conglomerado'!M71,3)),"")</f>
        <v/>
      </c>
      <c r="L71" s="13" t="str">
        <f aca="false">IFERROR(IF('MRR Conglomerado'!N71=0,"",ROUND('MRR Conglomerado'!Z71/'MRR Conglomerado'!N71,3)),"")</f>
        <v/>
      </c>
      <c r="M71" s="13" t="str">
        <f aca="false">IFERROR(IF('MRR Conglomerado'!O71=0,"",ROUND('MRR Conglomerado'!AA71/'MRR Conglomerado'!O71,3)),"")</f>
        <v/>
      </c>
      <c r="N71" s="13" t="str">
        <f aca="false">IFERROR(IF('MRR Conglomerado'!P71=0,"",ROUND('MRR Conglomerado'!AB71/'MRR Conglomerado'!P71,3)),"")</f>
        <v/>
      </c>
      <c r="O71" s="13" t="str">
        <f aca="false">IFERROR(IF('MRR Conglomerado'!Q71=0,"",ROUND('MRR Conglomerado'!AC71/'MRR Conglomerado'!Q71,3)),"")</f>
        <v/>
      </c>
      <c r="P71" s="13" t="str">
        <f aca="false">IFERROR(IF('MRR Conglomerado'!R71=0,"",ROUND('MRR Conglomerado'!AD71/'MRR Conglomerado'!R71,3)),"")</f>
        <v/>
      </c>
      <c r="Q71" s="13" t="str">
        <f aca="false">IFERROR(IF('MRR Conglomerado'!S71=0,"",ROUND('MRR Conglomerado'!AE71/'MRR Conglomerado'!S71,3)),"")</f>
        <v/>
      </c>
      <c r="R71" s="13" t="str">
        <f aca="false">IFERROR(IF('MRR Conglomerado'!T71=0,"",ROUND('MRR Conglomerado'!AF71/'MRR Conglomerado'!T71,3)),"")</f>
        <v/>
      </c>
      <c r="S71" s="13" t="str">
        <f aca="false">IFERROR(IF('MRR Conglomerado'!U71=0,"",ROUND('MRR Conglomerado'!AG71/'MRR Conglomerado'!U71,3)),"")</f>
        <v/>
      </c>
      <c r="T71" s="13" t="str">
        <f aca="false">IFERROR(IF('MRR Conglomerado'!V71=0,"",ROUND('MRR Conglomerado'!AH71/'MRR Conglomerado'!V71,3)),"")</f>
        <v/>
      </c>
      <c r="U71" s="13" t="str">
        <f aca="false">IFERROR(IF('MRR Conglomerado'!W71=0,"",ROUND('MRR Conglomerado'!AI71/'MRR Conglomerado'!W71,3)),"")</f>
        <v/>
      </c>
      <c r="V71" s="13" t="str">
        <f aca="false">IFERROR(IF('MRR Conglomerado'!X71=0,"",ROUND('MRR Conglomerado'!AJ71/'MRR Conglomerado'!X71,3)),"")</f>
        <v/>
      </c>
      <c r="W71" s="13" t="str">
        <f aca="false">IFERROR(IF('MRR Conglomerado'!Y71=0,"",ROUND('MRR Conglomerado'!AK71/'MRR Conglomerado'!Y71,3)),"")</f>
        <v/>
      </c>
      <c r="X71" s="13" t="str">
        <f aca="false">IFERROR(IF('MRR Conglomerado'!Z71=0,"",ROUND('MRR Conglomerado'!AL71/'MRR Conglomerado'!Z71,3)),"")</f>
        <v/>
      </c>
      <c r="Y71" s="13" t="str">
        <f aca="false">IFERROR(IF('MRR Conglomerado'!AA71=0,"",ROUND('MRR Conglomerado'!AM71/'MRR Conglomerado'!AA71,3)),"")</f>
        <v/>
      </c>
      <c r="Z71" s="13" t="str">
        <f aca="false">IFERROR(IF('MRR Conglomerado'!AB71=0,"",ROUND('MRR Conglomerado'!AN71/'MRR Conglomerado'!AB71,3)),"")</f>
        <v/>
      </c>
      <c r="AA71" s="13" t="str">
        <f aca="false">IFERROR(IF('MRR Conglomerado'!AC71=0,"",ROUND('MRR Conglomerado'!AO71/'MRR Conglomerado'!AC71,3)),"")</f>
        <v/>
      </c>
      <c r="AB71" s="13" t="str">
        <f aca="false">IFERROR(IF('MRR Conglomerado'!AD71=0,"",ROUND('MRR Conglomerado'!AP71/'MRR Conglomerado'!AD71,3)),"")</f>
        <v/>
      </c>
      <c r="AC71" s="13" t="str">
        <f aca="false">IFERROR(IF('MRR Conglomerado'!AE71=0,"",ROUND('MRR Conglomerado'!AQ71/'MRR Conglomerado'!AE71,3)),"")</f>
        <v/>
      </c>
      <c r="AD71" s="13" t="str">
        <f aca="false">IFERROR(IF('MRR Conglomerado'!AF71=0,"",ROUND('MRR Conglomerado'!AR71/'MRR Conglomerado'!AF71,3)),"")</f>
        <v/>
      </c>
      <c r="AE71" s="13" t="str">
        <f aca="false">IFERROR(IF('MRR Conglomerado'!AG71=0,"",ROUND('MRR Conglomerado'!AS71/'MRR Conglomerado'!AG71,3)),"")</f>
        <v/>
      </c>
    </row>
    <row r="72" customFormat="false" ht="15" hidden="false" customHeight="false" outlineLevel="0" collapsed="false">
      <c r="A72" s="10" t="s">
        <v>204</v>
      </c>
      <c r="B72" s="13" t="n">
        <f aca="false">IFERROR(IF('MRR Conglomerado'!D72=0,"",ROUND('MRR Conglomerado'!P72/'MRR Conglomerado'!D72,3)),"")</f>
        <v>0.652</v>
      </c>
      <c r="C72" s="13" t="n">
        <f aca="false">IFERROR(IF('MRR Conglomerado'!E72=0,"",ROUND('MRR Conglomerado'!Q72/'MRR Conglomerado'!E72,3)),"")</f>
        <v>0.686</v>
      </c>
      <c r="D72" s="13" t="n">
        <f aca="false">IFERROR(IF('MRR Conglomerado'!F72=0,"",ROUND('MRR Conglomerado'!R72/'MRR Conglomerado'!F72,3)),"")</f>
        <v>0.702</v>
      </c>
      <c r="E72" s="13" t="n">
        <f aca="false">IFERROR(IF('MRR Conglomerado'!G72=0,"",ROUND('MRR Conglomerado'!S72/'MRR Conglomerado'!G72,3)),"")</f>
        <v>0.828</v>
      </c>
      <c r="F72" s="13" t="n">
        <f aca="false">IFERROR(IF('MRR Conglomerado'!H72=0,"",ROUND('MRR Conglomerado'!T72/'MRR Conglomerado'!H72,3)),"")</f>
        <v>0.765</v>
      </c>
      <c r="G72" s="13" t="n">
        <f aca="false">IFERROR(IF('MRR Conglomerado'!I72=0,"",ROUND('MRR Conglomerado'!U72/'MRR Conglomerado'!I72,3)),"")</f>
        <v>0.737</v>
      </c>
      <c r="H72" s="13" t="n">
        <f aca="false">IFERROR(IF('MRR Conglomerado'!J72=0,"",ROUND('MRR Conglomerado'!V72/'MRR Conglomerado'!J72,3)),"")</f>
        <v>0.794</v>
      </c>
      <c r="I72" s="13" t="n">
        <f aca="false">IFERROR(IF('MRR Conglomerado'!K72=0,"",ROUND('MRR Conglomerado'!W72/'MRR Conglomerado'!K72,3)),"")</f>
        <v>0</v>
      </c>
      <c r="J72" s="13" t="n">
        <f aca="false">IFERROR(IF('MRR Conglomerado'!L72=0,"",ROUND('MRR Conglomerado'!X72/'MRR Conglomerado'!L72,3)),"")</f>
        <v>0</v>
      </c>
      <c r="K72" s="13" t="n">
        <f aca="false">IFERROR(IF('MRR Conglomerado'!M72=0,"",ROUND('MRR Conglomerado'!Y72/'MRR Conglomerado'!M72,3)),"")</f>
        <v>0</v>
      </c>
      <c r="L72" s="13" t="n">
        <f aca="false">IFERROR(IF('MRR Conglomerado'!N72=0,"",ROUND('MRR Conglomerado'!Z72/'MRR Conglomerado'!N72,3)),"")</f>
        <v>0</v>
      </c>
      <c r="M72" s="13" t="n">
        <f aca="false">IFERROR(IF('MRR Conglomerado'!O72=0,"",ROUND('MRR Conglomerado'!AA72/'MRR Conglomerado'!O72,3)),"")</f>
        <v>0.884</v>
      </c>
      <c r="N72" s="13" t="n">
        <f aca="false">IFERROR(IF('MRR Conglomerado'!P72=0,"",ROUND('MRR Conglomerado'!AB72/'MRR Conglomerado'!P72,3)),"")</f>
        <v>1.715</v>
      </c>
      <c r="O72" s="13" t="n">
        <f aca="false">IFERROR(IF('MRR Conglomerado'!Q72=0,"",ROUND('MRR Conglomerado'!AC72/'MRR Conglomerado'!Q72,3)),"")</f>
        <v>0.807</v>
      </c>
      <c r="P72" s="13" t="n">
        <f aca="false">IFERROR(IF('MRR Conglomerado'!R72=0,"",ROUND('MRR Conglomerado'!AD72/'MRR Conglomerado'!R72,3)),"")</f>
        <v>0.482</v>
      </c>
      <c r="Q72" s="13" t="n">
        <f aca="false">IFERROR(IF('MRR Conglomerado'!S72=0,"",ROUND('MRR Conglomerado'!AE72/'MRR Conglomerado'!S72,3)),"")</f>
        <v>0.432</v>
      </c>
      <c r="R72" s="13" t="n">
        <f aca="false">IFERROR(IF('MRR Conglomerado'!T72=0,"",ROUND('MRR Conglomerado'!AF72/'MRR Conglomerado'!T72,3)),"")</f>
        <v>0.443</v>
      </c>
      <c r="S72" s="13" t="n">
        <f aca="false">IFERROR(IF('MRR Conglomerado'!U72=0,"",ROUND('MRR Conglomerado'!AG72/'MRR Conglomerado'!U72,3)),"")</f>
        <v>0.657</v>
      </c>
      <c r="T72" s="13" t="n">
        <f aca="false">IFERROR(IF('MRR Conglomerado'!V72=0,"",ROUND('MRR Conglomerado'!AH72/'MRR Conglomerado'!V72,3)),"")</f>
        <v>0.444</v>
      </c>
      <c r="U72" s="13" t="str">
        <f aca="false">IFERROR(IF('MRR Conglomerado'!W72=0,"",ROUND('MRR Conglomerado'!AI72/'MRR Conglomerado'!W72,3)),"")</f>
        <v/>
      </c>
      <c r="V72" s="13" t="str">
        <f aca="false">IFERROR(IF('MRR Conglomerado'!X72=0,"",ROUND('MRR Conglomerado'!AJ72/'MRR Conglomerado'!X72,3)),"")</f>
        <v/>
      </c>
      <c r="W72" s="13" t="str">
        <f aca="false">IFERROR(IF('MRR Conglomerado'!Y72=0,"",ROUND('MRR Conglomerado'!AK72/'MRR Conglomerado'!Y72,3)),"")</f>
        <v/>
      </c>
      <c r="X72" s="13" t="str">
        <f aca="false">IFERROR(IF('MRR Conglomerado'!Z72=0,"",ROUND('MRR Conglomerado'!AL72/'MRR Conglomerado'!Z72,3)),"")</f>
        <v/>
      </c>
      <c r="Y72" s="13" t="n">
        <f aca="false">IFERROR(IF('MRR Conglomerado'!AA72=0,"",ROUND('MRR Conglomerado'!AM72/'MRR Conglomerado'!AA72,3)),"")</f>
        <v>0.352</v>
      </c>
      <c r="Z72" s="13" t="n">
        <f aca="false">IFERROR(IF('MRR Conglomerado'!AB72=0,"",ROUND('MRR Conglomerado'!AN72/'MRR Conglomerado'!AB72,3)),"")</f>
        <v>0.173</v>
      </c>
      <c r="AA72" s="13" t="n">
        <f aca="false">IFERROR(IF('MRR Conglomerado'!AC72=0,"",ROUND('MRR Conglomerado'!AO72/'MRR Conglomerado'!AC72,3)),"")</f>
        <v>0.302</v>
      </c>
      <c r="AB72" s="13" t="n">
        <f aca="false">IFERROR(IF('MRR Conglomerado'!AD72=0,"",ROUND('MRR Conglomerado'!AP72/'MRR Conglomerado'!AD72,3)),"")</f>
        <v>0.47</v>
      </c>
      <c r="AC72" s="13" t="n">
        <f aca="false">IFERROR(IF('MRR Conglomerado'!AE72=0,"",ROUND('MRR Conglomerado'!AQ72/'MRR Conglomerado'!AE72,3)),"")</f>
        <v>0.441</v>
      </c>
      <c r="AD72" s="13" t="n">
        <f aca="false">IFERROR(IF('MRR Conglomerado'!AF72=0,"",ROUND('MRR Conglomerado'!AR72/'MRR Conglomerado'!AF72,3)),"")</f>
        <v>0</v>
      </c>
      <c r="AE72" s="13" t="n">
        <f aca="false">IFERROR(IF('MRR Conglomerado'!AG72=0,"",ROUND('MRR Conglomerado'!AS72/'MRR Conglomerado'!AG72,3)),"")</f>
        <v>0</v>
      </c>
    </row>
    <row r="73" customFormat="false" ht="15" hidden="false" customHeight="false" outlineLevel="0" collapsed="false">
      <c r="A73" s="10" t="s">
        <v>206</v>
      </c>
      <c r="B73" s="13" t="str">
        <f aca="false">IFERROR(IF('MRR Conglomerado'!D73=0,"",ROUND('MRR Conglomerado'!P73/'MRR Conglomerado'!D73,3)),"")</f>
        <v/>
      </c>
      <c r="C73" s="13" t="str">
        <f aca="false">IFERROR(IF('MRR Conglomerado'!E73=0,"",ROUND('MRR Conglomerado'!Q73/'MRR Conglomerado'!E73,3)),"")</f>
        <v/>
      </c>
      <c r="D73" s="13" t="str">
        <f aca="false">IFERROR(IF('MRR Conglomerado'!F73=0,"",ROUND('MRR Conglomerado'!R73/'MRR Conglomerado'!F73,3)),"")</f>
        <v/>
      </c>
      <c r="E73" s="13" t="str">
        <f aca="false">IFERROR(IF('MRR Conglomerado'!G73=0,"",ROUND('MRR Conglomerado'!S73/'MRR Conglomerado'!G73,3)),"")</f>
        <v/>
      </c>
      <c r="F73" s="13" t="str">
        <f aca="false">IFERROR(IF('MRR Conglomerado'!H73=0,"",ROUND('MRR Conglomerado'!T73/'MRR Conglomerado'!H73,3)),"")</f>
        <v/>
      </c>
      <c r="G73" s="13" t="str">
        <f aca="false">IFERROR(IF('MRR Conglomerado'!I73=0,"",ROUND('MRR Conglomerado'!U73/'MRR Conglomerado'!I73,3)),"")</f>
        <v/>
      </c>
      <c r="H73" s="13" t="str">
        <f aca="false">IFERROR(IF('MRR Conglomerado'!J73=0,"",ROUND('MRR Conglomerado'!V73/'MRR Conglomerado'!J73,3)),"")</f>
        <v/>
      </c>
      <c r="I73" s="13" t="str">
        <f aca="false">IFERROR(IF('MRR Conglomerado'!K73=0,"",ROUND('MRR Conglomerado'!W73/'MRR Conglomerado'!K73,3)),"")</f>
        <v/>
      </c>
      <c r="J73" s="13" t="str">
        <f aca="false">IFERROR(IF('MRR Conglomerado'!L73=0,"",ROUND('MRR Conglomerado'!X73/'MRR Conglomerado'!L73,3)),"")</f>
        <v/>
      </c>
      <c r="K73" s="13" t="str">
        <f aca="false">IFERROR(IF('MRR Conglomerado'!M73=0,"",ROUND('MRR Conglomerado'!Y73/'MRR Conglomerado'!M73,3)),"")</f>
        <v/>
      </c>
      <c r="L73" s="13" t="str">
        <f aca="false">IFERROR(IF('MRR Conglomerado'!N73=0,"",ROUND('MRR Conglomerado'!Z73/'MRR Conglomerado'!N73,3)),"")</f>
        <v/>
      </c>
      <c r="M73" s="13" t="str">
        <f aca="false">IFERROR(IF('MRR Conglomerado'!O73=0,"",ROUND('MRR Conglomerado'!AA73/'MRR Conglomerado'!O73,3)),"")</f>
        <v/>
      </c>
      <c r="N73" s="13" t="str">
        <f aca="false">IFERROR(IF('MRR Conglomerado'!P73=0,"",ROUND('MRR Conglomerado'!AB73/'MRR Conglomerado'!P73,3)),"")</f>
        <v/>
      </c>
      <c r="O73" s="13" t="str">
        <f aca="false">IFERROR(IF('MRR Conglomerado'!Q73=0,"",ROUND('MRR Conglomerado'!AC73/'MRR Conglomerado'!Q73,3)),"")</f>
        <v/>
      </c>
      <c r="P73" s="13" t="str">
        <f aca="false">IFERROR(IF('MRR Conglomerado'!R73=0,"",ROUND('MRR Conglomerado'!AD73/'MRR Conglomerado'!R73,3)),"")</f>
        <v/>
      </c>
      <c r="Q73" s="13" t="str">
        <f aca="false">IFERROR(IF('MRR Conglomerado'!S73=0,"",ROUND('MRR Conglomerado'!AE73/'MRR Conglomerado'!S73,3)),"")</f>
        <v/>
      </c>
      <c r="R73" s="13" t="str">
        <f aca="false">IFERROR(IF('MRR Conglomerado'!T73=0,"",ROUND('MRR Conglomerado'!AF73/'MRR Conglomerado'!T73,3)),"")</f>
        <v/>
      </c>
      <c r="S73" s="13" t="str">
        <f aca="false">IFERROR(IF('MRR Conglomerado'!U73=0,"",ROUND('MRR Conglomerado'!AG73/'MRR Conglomerado'!U73,3)),"")</f>
        <v/>
      </c>
      <c r="T73" s="13" t="str">
        <f aca="false">IFERROR(IF('MRR Conglomerado'!V73=0,"",ROUND('MRR Conglomerado'!AH73/'MRR Conglomerado'!V73,3)),"")</f>
        <v/>
      </c>
      <c r="U73" s="13" t="str">
        <f aca="false">IFERROR(IF('MRR Conglomerado'!W73=0,"",ROUND('MRR Conglomerado'!AI73/'MRR Conglomerado'!W73,3)),"")</f>
        <v/>
      </c>
      <c r="V73" s="13" t="str">
        <f aca="false">IFERROR(IF('MRR Conglomerado'!X73=0,"",ROUND('MRR Conglomerado'!AJ73/'MRR Conglomerado'!X73,3)),"")</f>
        <v/>
      </c>
      <c r="W73" s="13" t="str">
        <f aca="false">IFERROR(IF('MRR Conglomerado'!Y73=0,"",ROUND('MRR Conglomerado'!AK73/'MRR Conglomerado'!Y73,3)),"")</f>
        <v/>
      </c>
      <c r="X73" s="13" t="str">
        <f aca="false">IFERROR(IF('MRR Conglomerado'!Z73=0,"",ROUND('MRR Conglomerado'!AL73/'MRR Conglomerado'!Z73,3)),"")</f>
        <v/>
      </c>
      <c r="Y73" s="13" t="str">
        <f aca="false">IFERROR(IF('MRR Conglomerado'!AA73=0,"",ROUND('MRR Conglomerado'!AM73/'MRR Conglomerado'!AA73,3)),"")</f>
        <v/>
      </c>
      <c r="Z73" s="13" t="str">
        <f aca="false">IFERROR(IF('MRR Conglomerado'!AB73=0,"",ROUND('MRR Conglomerado'!AN73/'MRR Conglomerado'!AB73,3)),"")</f>
        <v/>
      </c>
      <c r="AA73" s="13" t="str">
        <f aca="false">IFERROR(IF('MRR Conglomerado'!AC73=0,"",ROUND('MRR Conglomerado'!AO73/'MRR Conglomerado'!AC73,3)),"")</f>
        <v/>
      </c>
      <c r="AB73" s="13" t="str">
        <f aca="false">IFERROR(IF('MRR Conglomerado'!AD73=0,"",ROUND('MRR Conglomerado'!AP73/'MRR Conglomerado'!AD73,3)),"")</f>
        <v/>
      </c>
      <c r="AC73" s="13" t="str">
        <f aca="false">IFERROR(IF('MRR Conglomerado'!AE73=0,"",ROUND('MRR Conglomerado'!AQ73/'MRR Conglomerado'!AE73,3)),"")</f>
        <v/>
      </c>
      <c r="AD73" s="13" t="str">
        <f aca="false">IFERROR(IF('MRR Conglomerado'!AF73=0,"",ROUND('MRR Conglomerado'!AR73/'MRR Conglomerado'!AF73,3)),"")</f>
        <v/>
      </c>
      <c r="AE73" s="13" t="str">
        <f aca="false">IFERROR(IF('MRR Conglomerado'!AG73=0,"",ROUND('MRR Conglomerado'!AS73/'MRR Conglomerado'!AG73,3)),"")</f>
        <v/>
      </c>
    </row>
    <row r="74" customFormat="false" ht="15" hidden="false" customHeight="false" outlineLevel="0" collapsed="false">
      <c r="A74" s="10" t="s">
        <v>208</v>
      </c>
      <c r="B74" s="13" t="n">
        <f aca="false">IFERROR(IF('MRR Conglomerado'!D74=0,"",ROUND('MRR Conglomerado'!P74/'MRR Conglomerado'!D74,3)),"")</f>
        <v>0</v>
      </c>
      <c r="C74" s="13" t="n">
        <f aca="false">IFERROR(IF('MRR Conglomerado'!E74=0,"",ROUND('MRR Conglomerado'!Q74/'MRR Conglomerado'!E74,3)),"")</f>
        <v>0</v>
      </c>
      <c r="D74" s="13" t="n">
        <f aca="false">IFERROR(IF('MRR Conglomerado'!F74=0,"",ROUND('MRR Conglomerado'!R74/'MRR Conglomerado'!F74,3)),"")</f>
        <v>0</v>
      </c>
      <c r="E74" s="13" t="n">
        <f aca="false">IFERROR(IF('MRR Conglomerado'!G74=0,"",ROUND('MRR Conglomerado'!S74/'MRR Conglomerado'!G74,3)),"")</f>
        <v>0</v>
      </c>
      <c r="F74" s="13" t="n">
        <f aca="false">IFERROR(IF('MRR Conglomerado'!H74=0,"",ROUND('MRR Conglomerado'!T74/'MRR Conglomerado'!H74,3)),"")</f>
        <v>0</v>
      </c>
      <c r="G74" s="13" t="n">
        <f aca="false">IFERROR(IF('MRR Conglomerado'!I74=0,"",ROUND('MRR Conglomerado'!U74/'MRR Conglomerado'!I74,3)),"")</f>
        <v>0</v>
      </c>
      <c r="H74" s="13" t="n">
        <f aca="false">IFERROR(IF('MRR Conglomerado'!J74=0,"",ROUND('MRR Conglomerado'!V74/'MRR Conglomerado'!J74,3)),"")</f>
        <v>0</v>
      </c>
      <c r="I74" s="13" t="n">
        <f aca="false">IFERROR(IF('MRR Conglomerado'!K74=0,"",ROUND('MRR Conglomerado'!W74/'MRR Conglomerado'!K74,3)),"")</f>
        <v>0</v>
      </c>
      <c r="J74" s="13" t="n">
        <f aca="false">IFERROR(IF('MRR Conglomerado'!L74=0,"",ROUND('MRR Conglomerado'!X74/'MRR Conglomerado'!L74,3)),"")</f>
        <v>0</v>
      </c>
      <c r="K74" s="13" t="str">
        <f aca="false">IFERROR(IF('MRR Conglomerado'!M74=0,"",ROUND('MRR Conglomerado'!Y74/'MRR Conglomerado'!M74,3)),"")</f>
        <v/>
      </c>
      <c r="L74" s="13" t="str">
        <f aca="false">IFERROR(IF('MRR Conglomerado'!N74=0,"",ROUND('MRR Conglomerado'!Z74/'MRR Conglomerado'!N74,3)),"")</f>
        <v/>
      </c>
      <c r="M74" s="13" t="str">
        <f aca="false">IFERROR(IF('MRR Conglomerado'!O74=0,"",ROUND('MRR Conglomerado'!AA74/'MRR Conglomerado'!O74,3)),"")</f>
        <v/>
      </c>
      <c r="N74" s="13" t="str">
        <f aca="false">IFERROR(IF('MRR Conglomerado'!P74=0,"",ROUND('MRR Conglomerado'!AB74/'MRR Conglomerado'!P74,3)),"")</f>
        <v/>
      </c>
      <c r="O74" s="13" t="str">
        <f aca="false">IFERROR(IF('MRR Conglomerado'!Q74=0,"",ROUND('MRR Conglomerado'!AC74/'MRR Conglomerado'!Q74,3)),"")</f>
        <v/>
      </c>
      <c r="P74" s="13" t="str">
        <f aca="false">IFERROR(IF('MRR Conglomerado'!R74=0,"",ROUND('MRR Conglomerado'!AD74/'MRR Conglomerado'!R74,3)),"")</f>
        <v/>
      </c>
      <c r="Q74" s="13" t="str">
        <f aca="false">IFERROR(IF('MRR Conglomerado'!S74=0,"",ROUND('MRR Conglomerado'!AE74/'MRR Conglomerado'!S74,3)),"")</f>
        <v/>
      </c>
      <c r="R74" s="13" t="str">
        <f aca="false">IFERROR(IF('MRR Conglomerado'!T74=0,"",ROUND('MRR Conglomerado'!AF74/'MRR Conglomerado'!T74,3)),"")</f>
        <v/>
      </c>
      <c r="S74" s="13" t="str">
        <f aca="false">IFERROR(IF('MRR Conglomerado'!U74=0,"",ROUND('MRR Conglomerado'!AG74/'MRR Conglomerado'!U74,3)),"")</f>
        <v/>
      </c>
      <c r="T74" s="13" t="str">
        <f aca="false">IFERROR(IF('MRR Conglomerado'!V74=0,"",ROUND('MRR Conglomerado'!AH74/'MRR Conglomerado'!V74,3)),"")</f>
        <v/>
      </c>
      <c r="U74" s="13" t="str">
        <f aca="false">IFERROR(IF('MRR Conglomerado'!W74=0,"",ROUND('MRR Conglomerado'!AI74/'MRR Conglomerado'!W74,3)),"")</f>
        <v/>
      </c>
      <c r="V74" s="13" t="str">
        <f aca="false">IFERROR(IF('MRR Conglomerado'!X74=0,"",ROUND('MRR Conglomerado'!AJ74/'MRR Conglomerado'!X74,3)),"")</f>
        <v/>
      </c>
      <c r="W74" s="13" t="str">
        <f aca="false">IFERROR(IF('MRR Conglomerado'!Y74=0,"",ROUND('MRR Conglomerado'!AK74/'MRR Conglomerado'!Y74,3)),"")</f>
        <v/>
      </c>
      <c r="X74" s="13" t="str">
        <f aca="false">IFERROR(IF('MRR Conglomerado'!Z74=0,"",ROUND('MRR Conglomerado'!AL74/'MRR Conglomerado'!Z74,3)),"")</f>
        <v/>
      </c>
      <c r="Y74" s="13" t="str">
        <f aca="false">IFERROR(IF('MRR Conglomerado'!AA74=0,"",ROUND('MRR Conglomerado'!AM74/'MRR Conglomerado'!AA74,3)),"")</f>
        <v/>
      </c>
      <c r="Z74" s="13" t="str">
        <f aca="false">IFERROR(IF('MRR Conglomerado'!AB74=0,"",ROUND('MRR Conglomerado'!AN74/'MRR Conglomerado'!AB74,3)),"")</f>
        <v/>
      </c>
      <c r="AA74" s="13" t="str">
        <f aca="false">IFERROR(IF('MRR Conglomerado'!AC74=0,"",ROUND('MRR Conglomerado'!AO74/'MRR Conglomerado'!AC74,3)),"")</f>
        <v/>
      </c>
      <c r="AB74" s="13" t="str">
        <f aca="false">IFERROR(IF('MRR Conglomerado'!AD74=0,"",ROUND('MRR Conglomerado'!AP74/'MRR Conglomerado'!AD74,3)),"")</f>
        <v/>
      </c>
      <c r="AC74" s="13" t="str">
        <f aca="false">IFERROR(IF('MRR Conglomerado'!AE74=0,"",ROUND('MRR Conglomerado'!AQ74/'MRR Conglomerado'!AE74,3)),"")</f>
        <v/>
      </c>
      <c r="AD74" s="13" t="str">
        <f aca="false">IFERROR(IF('MRR Conglomerado'!AF74=0,"",ROUND('MRR Conglomerado'!AR74/'MRR Conglomerado'!AF74,3)),"")</f>
        <v/>
      </c>
      <c r="AE74" s="13" t="str">
        <f aca="false">IFERROR(IF('MRR Conglomerado'!AG74=0,"",ROUND('MRR Conglomerado'!AS74/'MRR Conglomerado'!AG74,3)),"")</f>
        <v/>
      </c>
    </row>
    <row r="75" customFormat="false" ht="15" hidden="false" customHeight="false" outlineLevel="0" collapsed="false">
      <c r="A75" s="10" t="s">
        <v>210</v>
      </c>
      <c r="B75" s="13" t="str">
        <f aca="false">IFERROR(IF('MRR Conglomerado'!D75=0,"",ROUND('MRR Conglomerado'!P75/'MRR Conglomerado'!D75,3)),"")</f>
        <v/>
      </c>
      <c r="C75" s="13" t="str">
        <f aca="false">IFERROR(IF('MRR Conglomerado'!E75=0,"",ROUND('MRR Conglomerado'!Q75/'MRR Conglomerado'!E75,3)),"")</f>
        <v/>
      </c>
      <c r="D75" s="13" t="str">
        <f aca="false">IFERROR(IF('MRR Conglomerado'!F75=0,"",ROUND('MRR Conglomerado'!R75/'MRR Conglomerado'!F75,3)),"")</f>
        <v/>
      </c>
      <c r="E75" s="13" t="str">
        <f aca="false">IFERROR(IF('MRR Conglomerado'!G75=0,"",ROUND('MRR Conglomerado'!S75/'MRR Conglomerado'!G75,3)),"")</f>
        <v/>
      </c>
      <c r="F75" s="13" t="str">
        <f aca="false">IFERROR(IF('MRR Conglomerado'!H75=0,"",ROUND('MRR Conglomerado'!T75/'MRR Conglomerado'!H75,3)),"")</f>
        <v/>
      </c>
      <c r="G75" s="13" t="str">
        <f aca="false">IFERROR(IF('MRR Conglomerado'!I75=0,"",ROUND('MRR Conglomerado'!U75/'MRR Conglomerado'!I75,3)),"")</f>
        <v/>
      </c>
      <c r="H75" s="13" t="str">
        <f aca="false">IFERROR(IF('MRR Conglomerado'!J75=0,"",ROUND('MRR Conglomerado'!V75/'MRR Conglomerado'!J75,3)),"")</f>
        <v/>
      </c>
      <c r="I75" s="13" t="str">
        <f aca="false">IFERROR(IF('MRR Conglomerado'!K75=0,"",ROUND('MRR Conglomerado'!W75/'MRR Conglomerado'!K75,3)),"")</f>
        <v/>
      </c>
      <c r="J75" s="13" t="str">
        <f aca="false">IFERROR(IF('MRR Conglomerado'!L75=0,"",ROUND('MRR Conglomerado'!X75/'MRR Conglomerado'!L75,3)),"")</f>
        <v/>
      </c>
      <c r="K75" s="13" t="str">
        <f aca="false">IFERROR(IF('MRR Conglomerado'!M75=0,"",ROUND('MRR Conglomerado'!Y75/'MRR Conglomerado'!M75,3)),"")</f>
        <v/>
      </c>
      <c r="L75" s="13" t="str">
        <f aca="false">IFERROR(IF('MRR Conglomerado'!N75=0,"",ROUND('MRR Conglomerado'!Z75/'MRR Conglomerado'!N75,3)),"")</f>
        <v/>
      </c>
      <c r="M75" s="13" t="str">
        <f aca="false">IFERROR(IF('MRR Conglomerado'!O75=0,"",ROUND('MRR Conglomerado'!AA75/'MRR Conglomerado'!O75,3)),"")</f>
        <v/>
      </c>
      <c r="N75" s="13" t="str">
        <f aca="false">IFERROR(IF('MRR Conglomerado'!P75=0,"",ROUND('MRR Conglomerado'!AB75/'MRR Conglomerado'!P75,3)),"")</f>
        <v/>
      </c>
      <c r="O75" s="13" t="str">
        <f aca="false">IFERROR(IF('MRR Conglomerado'!Q75=0,"",ROUND('MRR Conglomerado'!AC75/'MRR Conglomerado'!Q75,3)),"")</f>
        <v/>
      </c>
      <c r="P75" s="13" t="str">
        <f aca="false">IFERROR(IF('MRR Conglomerado'!R75=0,"",ROUND('MRR Conglomerado'!AD75/'MRR Conglomerado'!R75,3)),"")</f>
        <v/>
      </c>
      <c r="Q75" s="13" t="str">
        <f aca="false">IFERROR(IF('MRR Conglomerado'!S75=0,"",ROUND('MRR Conglomerado'!AE75/'MRR Conglomerado'!S75,3)),"")</f>
        <v/>
      </c>
      <c r="R75" s="13" t="str">
        <f aca="false">IFERROR(IF('MRR Conglomerado'!T75=0,"",ROUND('MRR Conglomerado'!AF75/'MRR Conglomerado'!T75,3)),"")</f>
        <v/>
      </c>
      <c r="S75" s="13" t="str">
        <f aca="false">IFERROR(IF('MRR Conglomerado'!U75=0,"",ROUND('MRR Conglomerado'!AG75/'MRR Conglomerado'!U75,3)),"")</f>
        <v/>
      </c>
      <c r="T75" s="13" t="str">
        <f aca="false">IFERROR(IF('MRR Conglomerado'!V75=0,"",ROUND('MRR Conglomerado'!AH75/'MRR Conglomerado'!V75,3)),"")</f>
        <v/>
      </c>
      <c r="U75" s="13" t="str">
        <f aca="false">IFERROR(IF('MRR Conglomerado'!W75=0,"",ROUND('MRR Conglomerado'!AI75/'MRR Conglomerado'!W75,3)),"")</f>
        <v/>
      </c>
      <c r="V75" s="13" t="str">
        <f aca="false">IFERROR(IF('MRR Conglomerado'!X75=0,"",ROUND('MRR Conglomerado'!AJ75/'MRR Conglomerado'!X75,3)),"")</f>
        <v/>
      </c>
      <c r="W75" s="13" t="str">
        <f aca="false">IFERROR(IF('MRR Conglomerado'!Y75=0,"",ROUND('MRR Conglomerado'!AK75/'MRR Conglomerado'!Y75,3)),"")</f>
        <v/>
      </c>
      <c r="X75" s="13" t="str">
        <f aca="false">IFERROR(IF('MRR Conglomerado'!Z75=0,"",ROUND('MRR Conglomerado'!AL75/'MRR Conglomerado'!Z75,3)),"")</f>
        <v/>
      </c>
      <c r="Y75" s="13" t="str">
        <f aca="false">IFERROR(IF('MRR Conglomerado'!AA75=0,"",ROUND('MRR Conglomerado'!AM75/'MRR Conglomerado'!AA75,3)),"")</f>
        <v/>
      </c>
      <c r="Z75" s="13" t="str">
        <f aca="false">IFERROR(IF('MRR Conglomerado'!AB75=0,"",ROUND('MRR Conglomerado'!AN75/'MRR Conglomerado'!AB75,3)),"")</f>
        <v/>
      </c>
      <c r="AA75" s="13" t="str">
        <f aca="false">IFERROR(IF('MRR Conglomerado'!AC75=0,"",ROUND('MRR Conglomerado'!AO75/'MRR Conglomerado'!AC75,3)),"")</f>
        <v/>
      </c>
      <c r="AB75" s="13" t="str">
        <f aca="false">IFERROR(IF('MRR Conglomerado'!AD75=0,"",ROUND('MRR Conglomerado'!AP75/'MRR Conglomerado'!AD75,3)),"")</f>
        <v/>
      </c>
      <c r="AC75" s="13" t="str">
        <f aca="false">IFERROR(IF('MRR Conglomerado'!AE75=0,"",ROUND('MRR Conglomerado'!AQ75/'MRR Conglomerado'!AE75,3)),"")</f>
        <v/>
      </c>
      <c r="AD75" s="13" t="str">
        <f aca="false">IFERROR(IF('MRR Conglomerado'!AF75=0,"",ROUND('MRR Conglomerado'!AR75/'MRR Conglomerado'!AF75,3)),"")</f>
        <v/>
      </c>
      <c r="AE75" s="13" t="str">
        <f aca="false">IFERROR(IF('MRR Conglomerado'!AG75=0,"",ROUND('MRR Conglomerado'!AS75/'MRR Conglomerado'!AG75,3)),"")</f>
        <v/>
      </c>
    </row>
    <row r="76" customFormat="false" ht="15" hidden="false" customHeight="false" outlineLevel="0" collapsed="false">
      <c r="A76" s="10" t="s">
        <v>212</v>
      </c>
      <c r="B76" s="13" t="str">
        <f aca="false">IFERROR(IF('MRR Conglomerado'!D76=0,"",ROUND('MRR Conglomerado'!P76/'MRR Conglomerado'!D76,3)),"")</f>
        <v/>
      </c>
      <c r="C76" s="13" t="str">
        <f aca="false">IFERROR(IF('MRR Conglomerado'!E76=0,"",ROUND('MRR Conglomerado'!Q76/'MRR Conglomerado'!E76,3)),"")</f>
        <v/>
      </c>
      <c r="D76" s="13" t="str">
        <f aca="false">IFERROR(IF('MRR Conglomerado'!F76=0,"",ROUND('MRR Conglomerado'!R76/'MRR Conglomerado'!F76,3)),"")</f>
        <v/>
      </c>
      <c r="E76" s="13" t="str">
        <f aca="false">IFERROR(IF('MRR Conglomerado'!G76=0,"",ROUND('MRR Conglomerado'!S76/'MRR Conglomerado'!G76,3)),"")</f>
        <v/>
      </c>
      <c r="F76" s="13" t="str">
        <f aca="false">IFERROR(IF('MRR Conglomerado'!H76=0,"",ROUND('MRR Conglomerado'!T76/'MRR Conglomerado'!H76,3)),"")</f>
        <v/>
      </c>
      <c r="G76" s="13" t="str">
        <f aca="false">IFERROR(IF('MRR Conglomerado'!I76=0,"",ROUND('MRR Conglomerado'!U76/'MRR Conglomerado'!I76,3)),"")</f>
        <v/>
      </c>
      <c r="H76" s="13" t="str">
        <f aca="false">IFERROR(IF('MRR Conglomerado'!J76=0,"",ROUND('MRR Conglomerado'!V76/'MRR Conglomerado'!J76,3)),"")</f>
        <v/>
      </c>
      <c r="I76" s="13" t="str">
        <f aca="false">IFERROR(IF('MRR Conglomerado'!K76=0,"",ROUND('MRR Conglomerado'!W76/'MRR Conglomerado'!K76,3)),"")</f>
        <v/>
      </c>
      <c r="J76" s="13" t="str">
        <f aca="false">IFERROR(IF('MRR Conglomerado'!L76=0,"",ROUND('MRR Conglomerado'!X76/'MRR Conglomerado'!L76,3)),"")</f>
        <v/>
      </c>
      <c r="K76" s="13" t="str">
        <f aca="false">IFERROR(IF('MRR Conglomerado'!M76=0,"",ROUND('MRR Conglomerado'!Y76/'MRR Conglomerado'!M76,3)),"")</f>
        <v/>
      </c>
      <c r="L76" s="13" t="str">
        <f aca="false">IFERROR(IF('MRR Conglomerado'!N76=0,"",ROUND('MRR Conglomerado'!Z76/'MRR Conglomerado'!N76,3)),"")</f>
        <v/>
      </c>
      <c r="M76" s="13" t="str">
        <f aca="false">IFERROR(IF('MRR Conglomerado'!O76=0,"",ROUND('MRR Conglomerado'!AA76/'MRR Conglomerado'!O76,3)),"")</f>
        <v/>
      </c>
      <c r="N76" s="13" t="str">
        <f aca="false">IFERROR(IF('MRR Conglomerado'!P76=0,"",ROUND('MRR Conglomerado'!AB76/'MRR Conglomerado'!P76,3)),"")</f>
        <v/>
      </c>
      <c r="O76" s="13" t="str">
        <f aca="false">IFERROR(IF('MRR Conglomerado'!Q76=0,"",ROUND('MRR Conglomerado'!AC76/'MRR Conglomerado'!Q76,3)),"")</f>
        <v/>
      </c>
      <c r="P76" s="13" t="str">
        <f aca="false">IFERROR(IF('MRR Conglomerado'!R76=0,"",ROUND('MRR Conglomerado'!AD76/'MRR Conglomerado'!R76,3)),"")</f>
        <v/>
      </c>
      <c r="Q76" s="13" t="str">
        <f aca="false">IFERROR(IF('MRR Conglomerado'!S76=0,"",ROUND('MRR Conglomerado'!AE76/'MRR Conglomerado'!S76,3)),"")</f>
        <v/>
      </c>
      <c r="R76" s="13" t="str">
        <f aca="false">IFERROR(IF('MRR Conglomerado'!T76=0,"",ROUND('MRR Conglomerado'!AF76/'MRR Conglomerado'!T76,3)),"")</f>
        <v/>
      </c>
      <c r="S76" s="13" t="str">
        <f aca="false">IFERROR(IF('MRR Conglomerado'!U76=0,"",ROUND('MRR Conglomerado'!AG76/'MRR Conglomerado'!U76,3)),"")</f>
        <v/>
      </c>
      <c r="T76" s="13" t="str">
        <f aca="false">IFERROR(IF('MRR Conglomerado'!V76=0,"",ROUND('MRR Conglomerado'!AH76/'MRR Conglomerado'!V76,3)),"")</f>
        <v/>
      </c>
      <c r="U76" s="13" t="str">
        <f aca="false">IFERROR(IF('MRR Conglomerado'!W76=0,"",ROUND('MRR Conglomerado'!AI76/'MRR Conglomerado'!W76,3)),"")</f>
        <v/>
      </c>
      <c r="V76" s="13" t="str">
        <f aca="false">IFERROR(IF('MRR Conglomerado'!X76=0,"",ROUND('MRR Conglomerado'!AJ76/'MRR Conglomerado'!X76,3)),"")</f>
        <v/>
      </c>
      <c r="W76" s="13" t="str">
        <f aca="false">IFERROR(IF('MRR Conglomerado'!Y76=0,"",ROUND('MRR Conglomerado'!AK76/'MRR Conglomerado'!Y76,3)),"")</f>
        <v/>
      </c>
      <c r="X76" s="13" t="n">
        <f aca="false">IFERROR(IF('MRR Conglomerado'!Z76=0,"",ROUND('MRR Conglomerado'!AL76/'MRR Conglomerado'!Z76,3)),"")</f>
        <v>0.963</v>
      </c>
      <c r="Y76" s="13" t="n">
        <f aca="false">IFERROR(IF('MRR Conglomerado'!AA76=0,"",ROUND('MRR Conglomerado'!AM76/'MRR Conglomerado'!AA76,3)),"")</f>
        <v>0.962</v>
      </c>
      <c r="Z76" s="13" t="n">
        <f aca="false">IFERROR(IF('MRR Conglomerado'!AB76=0,"",ROUND('MRR Conglomerado'!AN76/'MRR Conglomerado'!AB76,3)),"")</f>
        <v>0</v>
      </c>
      <c r="AA76" s="13" t="n">
        <f aca="false">IFERROR(IF('MRR Conglomerado'!AC76=0,"",ROUND('MRR Conglomerado'!AO76/'MRR Conglomerado'!AC76,3)),"")</f>
        <v>1.12</v>
      </c>
      <c r="AB76" s="13" t="n">
        <f aca="false">IFERROR(IF('MRR Conglomerado'!AD76=0,"",ROUND('MRR Conglomerado'!AP76/'MRR Conglomerado'!AD76,3)),"")</f>
        <v>0</v>
      </c>
      <c r="AC76" s="13" t="n">
        <f aca="false">IFERROR(IF('MRR Conglomerado'!AE76=0,"",ROUND('MRR Conglomerado'!AQ76/'MRR Conglomerado'!AE76,3)),"")</f>
        <v>0</v>
      </c>
      <c r="AD76" s="13" t="n">
        <f aca="false">IFERROR(IF('MRR Conglomerado'!AF76=0,"",ROUND('MRR Conglomerado'!AR76/'MRR Conglomerado'!AF76,3)),"")</f>
        <v>0</v>
      </c>
      <c r="AE76" s="13" t="n">
        <f aca="false">IFERROR(IF('MRR Conglomerado'!AG76=0,"",ROUND('MRR Conglomerado'!AS76/'MRR Conglomerado'!AG76,3)),"")</f>
        <v>0</v>
      </c>
    </row>
    <row r="77" customFormat="false" ht="15" hidden="false" customHeight="false" outlineLevel="0" collapsed="false">
      <c r="A77" s="10" t="s">
        <v>214</v>
      </c>
      <c r="B77" s="13" t="n">
        <f aca="false">IFERROR(IF('MRR Conglomerado'!D77=0,"",ROUND('MRR Conglomerado'!P77/'MRR Conglomerado'!D77,3)),"")</f>
        <v>0</v>
      </c>
      <c r="C77" s="13" t="str">
        <f aca="false">IFERROR(IF('MRR Conglomerado'!E77=0,"",ROUND('MRR Conglomerado'!Q77/'MRR Conglomerado'!E77,3)),"")</f>
        <v/>
      </c>
      <c r="D77" s="13" t="str">
        <f aca="false">IFERROR(IF('MRR Conglomerado'!F77=0,"",ROUND('MRR Conglomerado'!R77/'MRR Conglomerado'!F77,3)),"")</f>
        <v/>
      </c>
      <c r="E77" s="13" t="str">
        <f aca="false">IFERROR(IF('MRR Conglomerado'!G77=0,"",ROUND('MRR Conglomerado'!S77/'MRR Conglomerado'!G77,3)),"")</f>
        <v/>
      </c>
      <c r="F77" s="13" t="str">
        <f aca="false">IFERROR(IF('MRR Conglomerado'!H77=0,"",ROUND('MRR Conglomerado'!T77/'MRR Conglomerado'!H77,3)),"")</f>
        <v/>
      </c>
      <c r="G77" s="13" t="str">
        <f aca="false">IFERROR(IF('MRR Conglomerado'!I77=0,"",ROUND('MRR Conglomerado'!U77/'MRR Conglomerado'!I77,3)),"")</f>
        <v/>
      </c>
      <c r="H77" s="13" t="str">
        <f aca="false">IFERROR(IF('MRR Conglomerado'!J77=0,"",ROUND('MRR Conglomerado'!V77/'MRR Conglomerado'!J77,3)),"")</f>
        <v/>
      </c>
      <c r="I77" s="13" t="str">
        <f aca="false">IFERROR(IF('MRR Conglomerado'!K77=0,"",ROUND('MRR Conglomerado'!W77/'MRR Conglomerado'!K77,3)),"")</f>
        <v/>
      </c>
      <c r="J77" s="13" t="str">
        <f aca="false">IFERROR(IF('MRR Conglomerado'!L77=0,"",ROUND('MRR Conglomerado'!X77/'MRR Conglomerado'!L77,3)),"")</f>
        <v/>
      </c>
      <c r="K77" s="13" t="str">
        <f aca="false">IFERROR(IF('MRR Conglomerado'!M77=0,"",ROUND('MRR Conglomerado'!Y77/'MRR Conglomerado'!M77,3)),"")</f>
        <v/>
      </c>
      <c r="L77" s="13" t="str">
        <f aca="false">IFERROR(IF('MRR Conglomerado'!N77=0,"",ROUND('MRR Conglomerado'!Z77/'MRR Conglomerado'!N77,3)),"")</f>
        <v/>
      </c>
      <c r="M77" s="13" t="str">
        <f aca="false">IFERROR(IF('MRR Conglomerado'!O77=0,"",ROUND('MRR Conglomerado'!AA77/'MRR Conglomerado'!O77,3)),"")</f>
        <v/>
      </c>
      <c r="N77" s="13" t="str">
        <f aca="false">IFERROR(IF('MRR Conglomerado'!P77=0,"",ROUND('MRR Conglomerado'!AB77/'MRR Conglomerado'!P77,3)),"")</f>
        <v/>
      </c>
      <c r="O77" s="13" t="str">
        <f aca="false">IFERROR(IF('MRR Conglomerado'!Q77=0,"",ROUND('MRR Conglomerado'!AC77/'MRR Conglomerado'!Q77,3)),"")</f>
        <v/>
      </c>
      <c r="P77" s="13" t="str">
        <f aca="false">IFERROR(IF('MRR Conglomerado'!R77=0,"",ROUND('MRR Conglomerado'!AD77/'MRR Conglomerado'!R77,3)),"")</f>
        <v/>
      </c>
      <c r="Q77" s="13" t="str">
        <f aca="false">IFERROR(IF('MRR Conglomerado'!S77=0,"",ROUND('MRR Conglomerado'!AE77/'MRR Conglomerado'!S77,3)),"")</f>
        <v/>
      </c>
      <c r="R77" s="13" t="str">
        <f aca="false">IFERROR(IF('MRR Conglomerado'!T77=0,"",ROUND('MRR Conglomerado'!AF77/'MRR Conglomerado'!T77,3)),"")</f>
        <v/>
      </c>
      <c r="S77" s="13" t="str">
        <f aca="false">IFERROR(IF('MRR Conglomerado'!U77=0,"",ROUND('MRR Conglomerado'!AG77/'MRR Conglomerado'!U77,3)),"")</f>
        <v/>
      </c>
      <c r="T77" s="13" t="str">
        <f aca="false">IFERROR(IF('MRR Conglomerado'!V77=0,"",ROUND('MRR Conglomerado'!AH77/'MRR Conglomerado'!V77,3)),"")</f>
        <v/>
      </c>
      <c r="U77" s="13" t="str">
        <f aca="false">IFERROR(IF('MRR Conglomerado'!W77=0,"",ROUND('MRR Conglomerado'!AI77/'MRR Conglomerado'!W77,3)),"")</f>
        <v/>
      </c>
      <c r="V77" s="13" t="str">
        <f aca="false">IFERROR(IF('MRR Conglomerado'!X77=0,"",ROUND('MRR Conglomerado'!AJ77/'MRR Conglomerado'!X77,3)),"")</f>
        <v/>
      </c>
      <c r="W77" s="13" t="str">
        <f aca="false">IFERROR(IF('MRR Conglomerado'!Y77=0,"",ROUND('MRR Conglomerado'!AK77/'MRR Conglomerado'!Y77,3)),"")</f>
        <v/>
      </c>
      <c r="X77" s="13" t="str">
        <f aca="false">IFERROR(IF('MRR Conglomerado'!Z77=0,"",ROUND('MRR Conglomerado'!AL77/'MRR Conglomerado'!Z77,3)),"")</f>
        <v/>
      </c>
      <c r="Y77" s="13" t="str">
        <f aca="false">IFERROR(IF('MRR Conglomerado'!AA77=0,"",ROUND('MRR Conglomerado'!AM77/'MRR Conglomerado'!AA77,3)),"")</f>
        <v/>
      </c>
      <c r="Z77" s="13" t="str">
        <f aca="false">IFERROR(IF('MRR Conglomerado'!AB77=0,"",ROUND('MRR Conglomerado'!AN77/'MRR Conglomerado'!AB77,3)),"")</f>
        <v/>
      </c>
      <c r="AA77" s="13" t="str">
        <f aca="false">IFERROR(IF('MRR Conglomerado'!AC77=0,"",ROUND('MRR Conglomerado'!AO77/'MRR Conglomerado'!AC77,3)),"")</f>
        <v/>
      </c>
      <c r="AB77" s="13" t="str">
        <f aca="false">IFERROR(IF('MRR Conglomerado'!AD77=0,"",ROUND('MRR Conglomerado'!AP77/'MRR Conglomerado'!AD77,3)),"")</f>
        <v/>
      </c>
      <c r="AC77" s="13" t="str">
        <f aca="false">IFERROR(IF('MRR Conglomerado'!AE77=0,"",ROUND('MRR Conglomerado'!AQ77/'MRR Conglomerado'!AE77,3)),"")</f>
        <v/>
      </c>
      <c r="AD77" s="13" t="str">
        <f aca="false">IFERROR(IF('MRR Conglomerado'!AF77=0,"",ROUND('MRR Conglomerado'!AR77/'MRR Conglomerado'!AF77,3)),"")</f>
        <v/>
      </c>
      <c r="AE77" s="13" t="str">
        <f aca="false">IFERROR(IF('MRR Conglomerado'!AG77=0,"",ROUND('MRR Conglomerado'!AS77/'MRR Conglomerado'!AG77,3)),"")</f>
        <v/>
      </c>
    </row>
    <row r="78" customFormat="false" ht="15" hidden="false" customHeight="false" outlineLevel="0" collapsed="false">
      <c r="A78" s="10" t="s">
        <v>216</v>
      </c>
      <c r="B78" s="13" t="n">
        <f aca="false">IFERROR(IF('MRR Conglomerado'!D78=0,"",ROUND('MRR Conglomerado'!P78/'MRR Conglomerado'!D78,3)),"")</f>
        <v>1</v>
      </c>
      <c r="C78" s="13" t="n">
        <f aca="false">IFERROR(IF('MRR Conglomerado'!E78=0,"",ROUND('MRR Conglomerado'!Q78/'MRR Conglomerado'!E78,3)),"")</f>
        <v>1</v>
      </c>
      <c r="D78" s="13" t="n">
        <f aca="false">IFERROR(IF('MRR Conglomerado'!F78=0,"",ROUND('MRR Conglomerado'!R78/'MRR Conglomerado'!F78,3)),"")</f>
        <v>1</v>
      </c>
      <c r="E78" s="13" t="n">
        <f aca="false">IFERROR(IF('MRR Conglomerado'!G78=0,"",ROUND('MRR Conglomerado'!S78/'MRR Conglomerado'!G78,3)),"")</f>
        <v>1</v>
      </c>
      <c r="F78" s="13" t="n">
        <f aca="false">IFERROR(IF('MRR Conglomerado'!H78=0,"",ROUND('MRR Conglomerado'!T78/'MRR Conglomerado'!H78,3)),"")</f>
        <v>1</v>
      </c>
      <c r="G78" s="13" t="n">
        <f aca="false">IFERROR(IF('MRR Conglomerado'!I78=0,"",ROUND('MRR Conglomerado'!U78/'MRR Conglomerado'!I78,3)),"")</f>
        <v>1</v>
      </c>
      <c r="H78" s="13" t="n">
        <f aca="false">IFERROR(IF('MRR Conglomerado'!J78=0,"",ROUND('MRR Conglomerado'!V78/'MRR Conglomerado'!J78,3)),"")</f>
        <v>1</v>
      </c>
      <c r="I78" s="13" t="n">
        <f aca="false">IFERROR(IF('MRR Conglomerado'!K78=0,"",ROUND('MRR Conglomerado'!W78/'MRR Conglomerado'!K78,3)),"")</f>
        <v>1</v>
      </c>
      <c r="J78" s="13" t="n">
        <f aca="false">IFERROR(IF('MRR Conglomerado'!L78=0,"",ROUND('MRR Conglomerado'!X78/'MRR Conglomerado'!L78,3)),"")</f>
        <v>1</v>
      </c>
      <c r="K78" s="13" t="n">
        <f aca="false">IFERROR(IF('MRR Conglomerado'!M78=0,"",ROUND('MRR Conglomerado'!Y78/'MRR Conglomerado'!M78,3)),"")</f>
        <v>1.083</v>
      </c>
      <c r="L78" s="13" t="n">
        <f aca="false">IFERROR(IF('MRR Conglomerado'!N78=0,"",ROUND('MRR Conglomerado'!Z78/'MRR Conglomerado'!N78,3)),"")</f>
        <v>1.083</v>
      </c>
      <c r="M78" s="13" t="n">
        <f aca="false">IFERROR(IF('MRR Conglomerado'!O78=0,"",ROUND('MRR Conglomerado'!AA78/'MRR Conglomerado'!O78,3)),"")</f>
        <v>1.083</v>
      </c>
      <c r="N78" s="13" t="n">
        <f aca="false">IFERROR(IF('MRR Conglomerado'!P78=0,"",ROUND('MRR Conglomerado'!AB78/'MRR Conglomerado'!P78,3)),"")</f>
        <v>1.083</v>
      </c>
      <c r="O78" s="13" t="n">
        <f aca="false">IFERROR(IF('MRR Conglomerado'!Q78=0,"",ROUND('MRR Conglomerado'!AC78/'MRR Conglomerado'!Q78,3)),"")</f>
        <v>1.083</v>
      </c>
      <c r="P78" s="13" t="n">
        <f aca="false">IFERROR(IF('MRR Conglomerado'!R78=0,"",ROUND('MRR Conglomerado'!AD78/'MRR Conglomerado'!R78,3)),"")</f>
        <v>1.083</v>
      </c>
      <c r="Q78" s="13" t="n">
        <f aca="false">IFERROR(IF('MRR Conglomerado'!S78=0,"",ROUND('MRR Conglomerado'!AE78/'MRR Conglomerado'!S78,3)),"")</f>
        <v>1.083</v>
      </c>
      <c r="R78" s="13" t="n">
        <f aca="false">IFERROR(IF('MRR Conglomerado'!T78=0,"",ROUND('MRR Conglomerado'!AF78/'MRR Conglomerado'!T78,3)),"")</f>
        <v>1.083</v>
      </c>
      <c r="S78" s="13" t="n">
        <f aca="false">IFERROR(IF('MRR Conglomerado'!U78=0,"",ROUND('MRR Conglomerado'!AG78/'MRR Conglomerado'!U78,3)),"")</f>
        <v>1.083</v>
      </c>
      <c r="T78" s="13" t="n">
        <f aca="false">IFERROR(IF('MRR Conglomerado'!V78=0,"",ROUND('MRR Conglomerado'!AH78/'MRR Conglomerado'!V78,3)),"")</f>
        <v>1.083</v>
      </c>
      <c r="U78" s="13" t="n">
        <f aca="false">IFERROR(IF('MRR Conglomerado'!W78=0,"",ROUND('MRR Conglomerado'!AI78/'MRR Conglomerado'!W78,3)),"")</f>
        <v>1.083</v>
      </c>
      <c r="V78" s="13" t="n">
        <f aca="false">IFERROR(IF('MRR Conglomerado'!X78=0,"",ROUND('MRR Conglomerado'!AJ78/'MRR Conglomerado'!X78,3)),"")</f>
        <v>1.083</v>
      </c>
      <c r="W78" s="13" t="n">
        <f aca="false">IFERROR(IF('MRR Conglomerado'!Y78=0,"",ROUND('MRR Conglomerado'!AK78/'MRR Conglomerado'!Y78,3)),"")</f>
        <v>0.962</v>
      </c>
      <c r="X78" s="13" t="n">
        <f aca="false">IFERROR(IF('MRR Conglomerado'!Z78=0,"",ROUND('MRR Conglomerado'!AL78/'MRR Conglomerado'!Z78,3)),"")</f>
        <v>0.962</v>
      </c>
      <c r="Y78" s="13" t="n">
        <f aca="false">IFERROR(IF('MRR Conglomerado'!AA78=0,"",ROUND('MRR Conglomerado'!AM78/'MRR Conglomerado'!AA78,3)),"")</f>
        <v>0.842</v>
      </c>
      <c r="Z78" s="13" t="n">
        <f aca="false">IFERROR(IF('MRR Conglomerado'!AB78=0,"",ROUND('MRR Conglomerado'!AN78/'MRR Conglomerado'!AB78,3)),"")</f>
        <v>0.873</v>
      </c>
      <c r="AA78" s="13" t="n">
        <f aca="false">IFERROR(IF('MRR Conglomerado'!AC78=0,"",ROUND('MRR Conglomerado'!AO78/'MRR Conglomerado'!AC78,3)),"")</f>
        <v>1.039</v>
      </c>
      <c r="AB78" s="13" t="n">
        <f aca="false">IFERROR(IF('MRR Conglomerado'!AD78=0,"",ROUND('MRR Conglomerado'!AP78/'MRR Conglomerado'!AD78,3)),"")</f>
        <v>1.081</v>
      </c>
      <c r="AC78" s="13" t="n">
        <f aca="false">IFERROR(IF('MRR Conglomerado'!AE78=0,"",ROUND('MRR Conglomerado'!AQ78/'MRR Conglomerado'!AE78,3)),"")</f>
        <v>1.081</v>
      </c>
      <c r="AD78" s="13" t="n">
        <f aca="false">IFERROR(IF('MRR Conglomerado'!AF78=0,"",ROUND('MRR Conglomerado'!AR78/'MRR Conglomerado'!AF78,3)),"")</f>
        <v>1.081</v>
      </c>
      <c r="AE78" s="13" t="n">
        <f aca="false">IFERROR(IF('MRR Conglomerado'!AG78=0,"",ROUND('MRR Conglomerado'!AS78/'MRR Conglomerado'!AG78,3)),"")</f>
        <v>1.122</v>
      </c>
    </row>
    <row r="79" customFormat="false" ht="15" hidden="false" customHeight="false" outlineLevel="0" collapsed="false">
      <c r="A79" s="10" t="s">
        <v>218</v>
      </c>
      <c r="B79" s="13" t="str">
        <f aca="false">IFERROR(IF('MRR Conglomerado'!D79=0,"",ROUND('MRR Conglomerado'!P79/'MRR Conglomerado'!D79,3)),"")</f>
        <v/>
      </c>
      <c r="C79" s="13" t="str">
        <f aca="false">IFERROR(IF('MRR Conglomerado'!E79=0,"",ROUND('MRR Conglomerado'!Q79/'MRR Conglomerado'!E79,3)),"")</f>
        <v/>
      </c>
      <c r="D79" s="13" t="str">
        <f aca="false">IFERROR(IF('MRR Conglomerado'!F79=0,"",ROUND('MRR Conglomerado'!R79/'MRR Conglomerado'!F79,3)),"")</f>
        <v/>
      </c>
      <c r="E79" s="13" t="str">
        <f aca="false">IFERROR(IF('MRR Conglomerado'!G79=0,"",ROUND('MRR Conglomerado'!S79/'MRR Conglomerado'!G79,3)),"")</f>
        <v/>
      </c>
      <c r="F79" s="13" t="str">
        <f aca="false">IFERROR(IF('MRR Conglomerado'!H79=0,"",ROUND('MRR Conglomerado'!T79/'MRR Conglomerado'!H79,3)),"")</f>
        <v/>
      </c>
      <c r="G79" s="13" t="str">
        <f aca="false">IFERROR(IF('MRR Conglomerado'!I79=0,"",ROUND('MRR Conglomerado'!U79/'MRR Conglomerado'!I79,3)),"")</f>
        <v/>
      </c>
      <c r="H79" s="13" t="str">
        <f aca="false">IFERROR(IF('MRR Conglomerado'!J79=0,"",ROUND('MRR Conglomerado'!V79/'MRR Conglomerado'!J79,3)),"")</f>
        <v/>
      </c>
      <c r="I79" s="13" t="str">
        <f aca="false">IFERROR(IF('MRR Conglomerado'!K79=0,"",ROUND('MRR Conglomerado'!W79/'MRR Conglomerado'!K79,3)),"")</f>
        <v/>
      </c>
      <c r="J79" s="13" t="str">
        <f aca="false">IFERROR(IF('MRR Conglomerado'!L79=0,"",ROUND('MRR Conglomerado'!X79/'MRR Conglomerado'!L79,3)),"")</f>
        <v/>
      </c>
      <c r="K79" s="13" t="str">
        <f aca="false">IFERROR(IF('MRR Conglomerado'!M79=0,"",ROUND('MRR Conglomerado'!Y79/'MRR Conglomerado'!M79,3)),"")</f>
        <v/>
      </c>
      <c r="L79" s="13" t="str">
        <f aca="false">IFERROR(IF('MRR Conglomerado'!N79=0,"",ROUND('MRR Conglomerado'!Z79/'MRR Conglomerado'!N79,3)),"")</f>
        <v/>
      </c>
      <c r="M79" s="13" t="str">
        <f aca="false">IFERROR(IF('MRR Conglomerado'!O79=0,"",ROUND('MRR Conglomerado'!AA79/'MRR Conglomerado'!O79,3)),"")</f>
        <v/>
      </c>
      <c r="N79" s="13" t="str">
        <f aca="false">IFERROR(IF('MRR Conglomerado'!P79=0,"",ROUND('MRR Conglomerado'!AB79/'MRR Conglomerado'!P79,3)),"")</f>
        <v/>
      </c>
      <c r="O79" s="13" t="str">
        <f aca="false">IFERROR(IF('MRR Conglomerado'!Q79=0,"",ROUND('MRR Conglomerado'!AC79/'MRR Conglomerado'!Q79,3)),"")</f>
        <v/>
      </c>
      <c r="P79" s="13" t="str">
        <f aca="false">IFERROR(IF('MRR Conglomerado'!R79=0,"",ROUND('MRR Conglomerado'!AD79/'MRR Conglomerado'!R79,3)),"")</f>
        <v/>
      </c>
      <c r="Q79" s="13" t="str">
        <f aca="false">IFERROR(IF('MRR Conglomerado'!S79=0,"",ROUND('MRR Conglomerado'!AE79/'MRR Conglomerado'!S79,3)),"")</f>
        <v/>
      </c>
      <c r="R79" s="13" t="str">
        <f aca="false">IFERROR(IF('MRR Conglomerado'!T79=0,"",ROUND('MRR Conglomerado'!AF79/'MRR Conglomerado'!T79,3)),"")</f>
        <v/>
      </c>
      <c r="S79" s="13" t="n">
        <f aca="false">IFERROR(IF('MRR Conglomerado'!U79=0,"",ROUND('MRR Conglomerado'!AG79/'MRR Conglomerado'!U79,3)),"")</f>
        <v>0</v>
      </c>
      <c r="T79" s="13" t="n">
        <f aca="false">IFERROR(IF('MRR Conglomerado'!V79=0,"",ROUND('MRR Conglomerado'!AH79/'MRR Conglomerado'!V79,3)),"")</f>
        <v>0</v>
      </c>
      <c r="U79" s="13" t="n">
        <f aca="false">IFERROR(IF('MRR Conglomerado'!W79=0,"",ROUND('MRR Conglomerado'!AI79/'MRR Conglomerado'!W79,3)),"")</f>
        <v>0</v>
      </c>
      <c r="V79" s="13" t="n">
        <f aca="false">IFERROR(IF('MRR Conglomerado'!X79=0,"",ROUND('MRR Conglomerado'!AJ79/'MRR Conglomerado'!X79,3)),"")</f>
        <v>0</v>
      </c>
      <c r="W79" s="13" t="n">
        <f aca="false">IFERROR(IF('MRR Conglomerado'!Y79=0,"",ROUND('MRR Conglomerado'!AK79/'MRR Conglomerado'!Y79,3)),"")</f>
        <v>0</v>
      </c>
      <c r="X79" s="13" t="n">
        <f aca="false">IFERROR(IF('MRR Conglomerado'!Z79=0,"",ROUND('MRR Conglomerado'!AL79/'MRR Conglomerado'!Z79,3)),"")</f>
        <v>0</v>
      </c>
      <c r="Y79" s="13" t="str">
        <f aca="false">IFERROR(IF('MRR Conglomerado'!AA79=0,"",ROUND('MRR Conglomerado'!AM79/'MRR Conglomerado'!AA79,3)),"")</f>
        <v/>
      </c>
      <c r="Z79" s="13" t="str">
        <f aca="false">IFERROR(IF('MRR Conglomerado'!AB79=0,"",ROUND('MRR Conglomerado'!AN79/'MRR Conglomerado'!AB79,3)),"")</f>
        <v/>
      </c>
      <c r="AA79" s="13" t="str">
        <f aca="false">IFERROR(IF('MRR Conglomerado'!AC79=0,"",ROUND('MRR Conglomerado'!AO79/'MRR Conglomerado'!AC79,3)),"")</f>
        <v/>
      </c>
      <c r="AB79" s="13" t="str">
        <f aca="false">IFERROR(IF('MRR Conglomerado'!AD79=0,"",ROUND('MRR Conglomerado'!AP79/'MRR Conglomerado'!AD79,3)),"")</f>
        <v/>
      </c>
      <c r="AC79" s="13" t="str">
        <f aca="false">IFERROR(IF('MRR Conglomerado'!AE79=0,"",ROUND('MRR Conglomerado'!AQ79/'MRR Conglomerado'!AE79,3)),"")</f>
        <v/>
      </c>
      <c r="AD79" s="13" t="str">
        <f aca="false">IFERROR(IF('MRR Conglomerado'!AF79=0,"",ROUND('MRR Conglomerado'!AR79/'MRR Conglomerado'!AF79,3)),"")</f>
        <v/>
      </c>
      <c r="AE79" s="13" t="str">
        <f aca="false">IFERROR(IF('MRR Conglomerado'!AG79=0,"",ROUND('MRR Conglomerado'!AS79/'MRR Conglomerado'!AG79,3)),"")</f>
        <v/>
      </c>
    </row>
    <row r="80" customFormat="false" ht="15" hidden="false" customHeight="false" outlineLevel="0" collapsed="false">
      <c r="A80" s="10" t="s">
        <v>220</v>
      </c>
      <c r="B80" s="13" t="str">
        <f aca="false">IFERROR(IF('MRR Conglomerado'!D80=0,"",ROUND('MRR Conglomerado'!P80/'MRR Conglomerado'!D80,3)),"")</f>
        <v/>
      </c>
      <c r="C80" s="13" t="str">
        <f aca="false">IFERROR(IF('MRR Conglomerado'!E80=0,"",ROUND('MRR Conglomerado'!Q80/'MRR Conglomerado'!E80,3)),"")</f>
        <v/>
      </c>
      <c r="D80" s="13" t="str">
        <f aca="false">IFERROR(IF('MRR Conglomerado'!F80=0,"",ROUND('MRR Conglomerado'!R80/'MRR Conglomerado'!F80,3)),"")</f>
        <v/>
      </c>
      <c r="E80" s="13" t="str">
        <f aca="false">IFERROR(IF('MRR Conglomerado'!G80=0,"",ROUND('MRR Conglomerado'!S80/'MRR Conglomerado'!G80,3)),"")</f>
        <v/>
      </c>
      <c r="F80" s="13" t="str">
        <f aca="false">IFERROR(IF('MRR Conglomerado'!H80=0,"",ROUND('MRR Conglomerado'!T80/'MRR Conglomerado'!H80,3)),"")</f>
        <v/>
      </c>
      <c r="G80" s="13" t="str">
        <f aca="false">IFERROR(IF('MRR Conglomerado'!I80=0,"",ROUND('MRR Conglomerado'!U80/'MRR Conglomerado'!I80,3)),"")</f>
        <v/>
      </c>
      <c r="H80" s="13" t="str">
        <f aca="false">IFERROR(IF('MRR Conglomerado'!J80=0,"",ROUND('MRR Conglomerado'!V80/'MRR Conglomerado'!J80,3)),"")</f>
        <v/>
      </c>
      <c r="I80" s="13" t="str">
        <f aca="false">IFERROR(IF('MRR Conglomerado'!K80=0,"",ROUND('MRR Conglomerado'!W80/'MRR Conglomerado'!K80,3)),"")</f>
        <v/>
      </c>
      <c r="J80" s="13" t="str">
        <f aca="false">IFERROR(IF('MRR Conglomerado'!L80=0,"",ROUND('MRR Conglomerado'!X80/'MRR Conglomerado'!L80,3)),"")</f>
        <v/>
      </c>
      <c r="K80" s="13" t="str">
        <f aca="false">IFERROR(IF('MRR Conglomerado'!M80=0,"",ROUND('MRR Conglomerado'!Y80/'MRR Conglomerado'!M80,3)),"")</f>
        <v/>
      </c>
      <c r="L80" s="13" t="str">
        <f aca="false">IFERROR(IF('MRR Conglomerado'!N80=0,"",ROUND('MRR Conglomerado'!Z80/'MRR Conglomerado'!N80,3)),"")</f>
        <v/>
      </c>
      <c r="M80" s="13" t="str">
        <f aca="false">IFERROR(IF('MRR Conglomerado'!O80=0,"",ROUND('MRR Conglomerado'!AA80/'MRR Conglomerado'!O80,3)),"")</f>
        <v/>
      </c>
      <c r="N80" s="13" t="str">
        <f aca="false">IFERROR(IF('MRR Conglomerado'!P80=0,"",ROUND('MRR Conglomerado'!AB80/'MRR Conglomerado'!P80,3)),"")</f>
        <v/>
      </c>
      <c r="O80" s="13" t="str">
        <f aca="false">IFERROR(IF('MRR Conglomerado'!Q80=0,"",ROUND('MRR Conglomerado'!AC80/'MRR Conglomerado'!Q80,3)),"")</f>
        <v/>
      </c>
      <c r="P80" s="13" t="str">
        <f aca="false">IFERROR(IF('MRR Conglomerado'!R80=0,"",ROUND('MRR Conglomerado'!AD80/'MRR Conglomerado'!R80,3)),"")</f>
        <v/>
      </c>
      <c r="Q80" s="13" t="str">
        <f aca="false">IFERROR(IF('MRR Conglomerado'!S80=0,"",ROUND('MRR Conglomerado'!AE80/'MRR Conglomerado'!S80,3)),"")</f>
        <v/>
      </c>
      <c r="R80" s="13" t="str">
        <f aca="false">IFERROR(IF('MRR Conglomerado'!T80=0,"",ROUND('MRR Conglomerado'!AF80/'MRR Conglomerado'!T80,3)),"")</f>
        <v/>
      </c>
      <c r="S80" s="13" t="str">
        <f aca="false">IFERROR(IF('MRR Conglomerado'!U80=0,"",ROUND('MRR Conglomerado'!AG80/'MRR Conglomerado'!U80,3)),"")</f>
        <v/>
      </c>
      <c r="T80" s="13" t="str">
        <f aca="false">IFERROR(IF('MRR Conglomerado'!V80=0,"",ROUND('MRR Conglomerado'!AH80/'MRR Conglomerado'!V80,3)),"")</f>
        <v/>
      </c>
      <c r="U80" s="13" t="str">
        <f aca="false">IFERROR(IF('MRR Conglomerado'!W80=0,"",ROUND('MRR Conglomerado'!AI80/'MRR Conglomerado'!W80,3)),"")</f>
        <v/>
      </c>
      <c r="V80" s="13" t="str">
        <f aca="false">IFERROR(IF('MRR Conglomerado'!X80=0,"",ROUND('MRR Conglomerado'!AJ80/'MRR Conglomerado'!X80,3)),"")</f>
        <v/>
      </c>
      <c r="W80" s="13" t="str">
        <f aca="false">IFERROR(IF('MRR Conglomerado'!Y80=0,"",ROUND('MRR Conglomerado'!AK80/'MRR Conglomerado'!Y80,3)),"")</f>
        <v/>
      </c>
      <c r="X80" s="13" t="str">
        <f aca="false">IFERROR(IF('MRR Conglomerado'!Z80=0,"",ROUND('MRR Conglomerado'!AL80/'MRR Conglomerado'!Z80,3)),"")</f>
        <v/>
      </c>
      <c r="Y80" s="13" t="str">
        <f aca="false">IFERROR(IF('MRR Conglomerado'!AA80=0,"",ROUND('MRR Conglomerado'!AM80/'MRR Conglomerado'!AA80,3)),"")</f>
        <v/>
      </c>
      <c r="Z80" s="13" t="str">
        <f aca="false">IFERROR(IF('MRR Conglomerado'!AB80=0,"",ROUND('MRR Conglomerado'!AN80/'MRR Conglomerado'!AB80,3)),"")</f>
        <v/>
      </c>
      <c r="AA80" s="13" t="str">
        <f aca="false">IFERROR(IF('MRR Conglomerado'!AC80=0,"",ROUND('MRR Conglomerado'!AO80/'MRR Conglomerado'!AC80,3)),"")</f>
        <v/>
      </c>
      <c r="AB80" s="13" t="str">
        <f aca="false">IFERROR(IF('MRR Conglomerado'!AD80=0,"",ROUND('MRR Conglomerado'!AP80/'MRR Conglomerado'!AD80,3)),"")</f>
        <v/>
      </c>
      <c r="AC80" s="13" t="str">
        <f aca="false">IFERROR(IF('MRR Conglomerado'!AE80=0,"",ROUND('MRR Conglomerado'!AQ80/'MRR Conglomerado'!AE80,3)),"")</f>
        <v/>
      </c>
      <c r="AD80" s="13" t="str">
        <f aca="false">IFERROR(IF('MRR Conglomerado'!AF80=0,"",ROUND('MRR Conglomerado'!AR80/'MRR Conglomerado'!AF80,3)),"")</f>
        <v/>
      </c>
      <c r="AE80" s="13" t="n">
        <f aca="false">IFERROR(IF('MRR Conglomerado'!AG80=0,"",ROUND('MRR Conglomerado'!AS80/'MRR Conglomerado'!AG80,3)),"")</f>
        <v>1</v>
      </c>
    </row>
    <row r="81" customFormat="false" ht="15" hidden="false" customHeight="false" outlineLevel="0" collapsed="false">
      <c r="A81" s="10" t="s">
        <v>222</v>
      </c>
      <c r="B81" s="13" t="str">
        <f aca="false">IFERROR(IF('MRR Conglomerado'!D81=0,"",ROUND('MRR Conglomerado'!P81/'MRR Conglomerado'!D81,3)),"")</f>
        <v/>
      </c>
      <c r="C81" s="13" t="str">
        <f aca="false">IFERROR(IF('MRR Conglomerado'!E81=0,"",ROUND('MRR Conglomerado'!Q81/'MRR Conglomerado'!E81,3)),"")</f>
        <v/>
      </c>
      <c r="D81" s="13" t="str">
        <f aca="false">IFERROR(IF('MRR Conglomerado'!F81=0,"",ROUND('MRR Conglomerado'!R81/'MRR Conglomerado'!F81,3)),"")</f>
        <v/>
      </c>
      <c r="E81" s="13" t="str">
        <f aca="false">IFERROR(IF('MRR Conglomerado'!G81=0,"",ROUND('MRR Conglomerado'!S81/'MRR Conglomerado'!G81,3)),"")</f>
        <v/>
      </c>
      <c r="F81" s="13" t="str">
        <f aca="false">IFERROR(IF('MRR Conglomerado'!H81=0,"",ROUND('MRR Conglomerado'!T81/'MRR Conglomerado'!H81,3)),"")</f>
        <v/>
      </c>
      <c r="G81" s="13" t="str">
        <f aca="false">IFERROR(IF('MRR Conglomerado'!I81=0,"",ROUND('MRR Conglomerado'!U81/'MRR Conglomerado'!I81,3)),"")</f>
        <v/>
      </c>
      <c r="H81" s="13" t="str">
        <f aca="false">IFERROR(IF('MRR Conglomerado'!J81=0,"",ROUND('MRR Conglomerado'!V81/'MRR Conglomerado'!J81,3)),"")</f>
        <v/>
      </c>
      <c r="I81" s="13" t="str">
        <f aca="false">IFERROR(IF('MRR Conglomerado'!K81=0,"",ROUND('MRR Conglomerado'!W81/'MRR Conglomerado'!K81,3)),"")</f>
        <v/>
      </c>
      <c r="J81" s="13" t="str">
        <f aca="false">IFERROR(IF('MRR Conglomerado'!L81=0,"",ROUND('MRR Conglomerado'!X81/'MRR Conglomerado'!L81,3)),"")</f>
        <v/>
      </c>
      <c r="K81" s="13" t="str">
        <f aca="false">IFERROR(IF('MRR Conglomerado'!M81=0,"",ROUND('MRR Conglomerado'!Y81/'MRR Conglomerado'!M81,3)),"")</f>
        <v/>
      </c>
      <c r="L81" s="13" t="str">
        <f aca="false">IFERROR(IF('MRR Conglomerado'!N81=0,"",ROUND('MRR Conglomerado'!Z81/'MRR Conglomerado'!N81,3)),"")</f>
        <v/>
      </c>
      <c r="M81" s="13" t="str">
        <f aca="false">IFERROR(IF('MRR Conglomerado'!O81=0,"",ROUND('MRR Conglomerado'!AA81/'MRR Conglomerado'!O81,3)),"")</f>
        <v/>
      </c>
      <c r="N81" s="13" t="str">
        <f aca="false">IFERROR(IF('MRR Conglomerado'!P81=0,"",ROUND('MRR Conglomerado'!AB81/'MRR Conglomerado'!P81,3)),"")</f>
        <v/>
      </c>
      <c r="O81" s="13" t="n">
        <f aca="false">IFERROR(IF('MRR Conglomerado'!Q81=0,"",ROUND('MRR Conglomerado'!AC81/'MRR Conglomerado'!Q81,3)),"")</f>
        <v>0</v>
      </c>
      <c r="P81" s="13" t="n">
        <f aca="false">IFERROR(IF('MRR Conglomerado'!R81=0,"",ROUND('MRR Conglomerado'!AD81/'MRR Conglomerado'!R81,3)),"")</f>
        <v>0</v>
      </c>
      <c r="Q81" s="13" t="str">
        <f aca="false">IFERROR(IF('MRR Conglomerado'!S81=0,"",ROUND('MRR Conglomerado'!AE81/'MRR Conglomerado'!S81,3)),"")</f>
        <v/>
      </c>
      <c r="R81" s="13" t="str">
        <f aca="false">IFERROR(IF('MRR Conglomerado'!T81=0,"",ROUND('MRR Conglomerado'!AF81/'MRR Conglomerado'!T81,3)),"")</f>
        <v/>
      </c>
      <c r="S81" s="13" t="str">
        <f aca="false">IFERROR(IF('MRR Conglomerado'!U81=0,"",ROUND('MRR Conglomerado'!AG81/'MRR Conglomerado'!U81,3)),"")</f>
        <v/>
      </c>
      <c r="T81" s="13" t="str">
        <f aca="false">IFERROR(IF('MRR Conglomerado'!V81=0,"",ROUND('MRR Conglomerado'!AH81/'MRR Conglomerado'!V81,3)),"")</f>
        <v/>
      </c>
      <c r="U81" s="13" t="str">
        <f aca="false">IFERROR(IF('MRR Conglomerado'!W81=0,"",ROUND('MRR Conglomerado'!AI81/'MRR Conglomerado'!W81,3)),"")</f>
        <v/>
      </c>
      <c r="V81" s="13" t="str">
        <f aca="false">IFERROR(IF('MRR Conglomerado'!X81=0,"",ROUND('MRR Conglomerado'!AJ81/'MRR Conglomerado'!X81,3)),"")</f>
        <v/>
      </c>
      <c r="W81" s="13" t="str">
        <f aca="false">IFERROR(IF('MRR Conglomerado'!Y81=0,"",ROUND('MRR Conglomerado'!AK81/'MRR Conglomerado'!Y81,3)),"")</f>
        <v/>
      </c>
      <c r="X81" s="13" t="str">
        <f aca="false">IFERROR(IF('MRR Conglomerado'!Z81=0,"",ROUND('MRR Conglomerado'!AL81/'MRR Conglomerado'!Z81,3)),"")</f>
        <v/>
      </c>
      <c r="Y81" s="13" t="str">
        <f aca="false">IFERROR(IF('MRR Conglomerado'!AA81=0,"",ROUND('MRR Conglomerado'!AM81/'MRR Conglomerado'!AA81,3)),"")</f>
        <v/>
      </c>
      <c r="Z81" s="13" t="str">
        <f aca="false">IFERROR(IF('MRR Conglomerado'!AB81=0,"",ROUND('MRR Conglomerado'!AN81/'MRR Conglomerado'!AB81,3)),"")</f>
        <v/>
      </c>
      <c r="AA81" s="13" t="str">
        <f aca="false">IFERROR(IF('MRR Conglomerado'!AC81=0,"",ROUND('MRR Conglomerado'!AO81/'MRR Conglomerado'!AC81,3)),"")</f>
        <v/>
      </c>
      <c r="AB81" s="13" t="str">
        <f aca="false">IFERROR(IF('MRR Conglomerado'!AD81=0,"",ROUND('MRR Conglomerado'!AP81/'MRR Conglomerado'!AD81,3)),"")</f>
        <v/>
      </c>
      <c r="AC81" s="13" t="str">
        <f aca="false">IFERROR(IF('MRR Conglomerado'!AE81=0,"",ROUND('MRR Conglomerado'!AQ81/'MRR Conglomerado'!AE81,3)),"")</f>
        <v/>
      </c>
      <c r="AD81" s="13" t="str">
        <f aca="false">IFERROR(IF('MRR Conglomerado'!AF81=0,"",ROUND('MRR Conglomerado'!AR81/'MRR Conglomerado'!AF81,3)),"")</f>
        <v/>
      </c>
      <c r="AE81" s="13" t="str">
        <f aca="false">IFERROR(IF('MRR Conglomerado'!AG81=0,"",ROUND('MRR Conglomerado'!AS81/'MRR Conglomerado'!AG81,3)),"")</f>
        <v/>
      </c>
    </row>
    <row r="82" customFormat="false" ht="15" hidden="false" customHeight="false" outlineLevel="0" collapsed="false">
      <c r="A82" s="10" t="s">
        <v>224</v>
      </c>
      <c r="B82" s="13" t="str">
        <f aca="false">IFERROR(IF('MRR Conglomerado'!D82=0,"",ROUND('MRR Conglomerado'!P82/'MRR Conglomerado'!D82,3)),"")</f>
        <v/>
      </c>
      <c r="C82" s="13" t="str">
        <f aca="false">IFERROR(IF('MRR Conglomerado'!E82=0,"",ROUND('MRR Conglomerado'!Q82/'MRR Conglomerado'!E82,3)),"")</f>
        <v/>
      </c>
      <c r="D82" s="13" t="str">
        <f aca="false">IFERROR(IF('MRR Conglomerado'!F82=0,"",ROUND('MRR Conglomerado'!R82/'MRR Conglomerado'!F82,3)),"")</f>
        <v/>
      </c>
      <c r="E82" s="13" t="str">
        <f aca="false">IFERROR(IF('MRR Conglomerado'!G82=0,"",ROUND('MRR Conglomerado'!S82/'MRR Conglomerado'!G82,3)),"")</f>
        <v/>
      </c>
      <c r="F82" s="13" t="str">
        <f aca="false">IFERROR(IF('MRR Conglomerado'!H82=0,"",ROUND('MRR Conglomerado'!T82/'MRR Conglomerado'!H82,3)),"")</f>
        <v/>
      </c>
      <c r="G82" s="13" t="str">
        <f aca="false">IFERROR(IF('MRR Conglomerado'!I82=0,"",ROUND('MRR Conglomerado'!U82/'MRR Conglomerado'!I82,3)),"")</f>
        <v/>
      </c>
      <c r="H82" s="13" t="str">
        <f aca="false">IFERROR(IF('MRR Conglomerado'!J82=0,"",ROUND('MRR Conglomerado'!V82/'MRR Conglomerado'!J82,3)),"")</f>
        <v/>
      </c>
      <c r="I82" s="13" t="str">
        <f aca="false">IFERROR(IF('MRR Conglomerado'!K82=0,"",ROUND('MRR Conglomerado'!W82/'MRR Conglomerado'!K82,3)),"")</f>
        <v/>
      </c>
      <c r="J82" s="13" t="str">
        <f aca="false">IFERROR(IF('MRR Conglomerado'!L82=0,"",ROUND('MRR Conglomerado'!X82/'MRR Conglomerado'!L82,3)),"")</f>
        <v/>
      </c>
      <c r="K82" s="13" t="str">
        <f aca="false">IFERROR(IF('MRR Conglomerado'!M82=0,"",ROUND('MRR Conglomerado'!Y82/'MRR Conglomerado'!M82,3)),"")</f>
        <v/>
      </c>
      <c r="L82" s="13" t="str">
        <f aca="false">IFERROR(IF('MRR Conglomerado'!N82=0,"",ROUND('MRR Conglomerado'!Z82/'MRR Conglomerado'!N82,3)),"")</f>
        <v/>
      </c>
      <c r="M82" s="13" t="str">
        <f aca="false">IFERROR(IF('MRR Conglomerado'!O82=0,"",ROUND('MRR Conglomerado'!AA82/'MRR Conglomerado'!O82,3)),"")</f>
        <v/>
      </c>
      <c r="N82" s="13" t="str">
        <f aca="false">IFERROR(IF('MRR Conglomerado'!P82=0,"",ROUND('MRR Conglomerado'!AB82/'MRR Conglomerado'!P82,3)),"")</f>
        <v/>
      </c>
      <c r="O82" s="13" t="str">
        <f aca="false">IFERROR(IF('MRR Conglomerado'!Q82=0,"",ROUND('MRR Conglomerado'!AC82/'MRR Conglomerado'!Q82,3)),"")</f>
        <v/>
      </c>
      <c r="P82" s="13" t="str">
        <f aca="false">IFERROR(IF('MRR Conglomerado'!R82=0,"",ROUND('MRR Conglomerado'!AD82/'MRR Conglomerado'!R82,3)),"")</f>
        <v/>
      </c>
      <c r="Q82" s="13" t="str">
        <f aca="false">IFERROR(IF('MRR Conglomerado'!S82=0,"",ROUND('MRR Conglomerado'!AE82/'MRR Conglomerado'!S82,3)),"")</f>
        <v/>
      </c>
      <c r="R82" s="13" t="str">
        <f aca="false">IFERROR(IF('MRR Conglomerado'!T82=0,"",ROUND('MRR Conglomerado'!AF82/'MRR Conglomerado'!T82,3)),"")</f>
        <v/>
      </c>
      <c r="S82" s="13" t="str">
        <f aca="false">IFERROR(IF('MRR Conglomerado'!U82=0,"",ROUND('MRR Conglomerado'!AG82/'MRR Conglomerado'!U82,3)),"")</f>
        <v/>
      </c>
      <c r="T82" s="13" t="str">
        <f aca="false">IFERROR(IF('MRR Conglomerado'!V82=0,"",ROUND('MRR Conglomerado'!AH82/'MRR Conglomerado'!V82,3)),"")</f>
        <v/>
      </c>
      <c r="U82" s="13" t="str">
        <f aca="false">IFERROR(IF('MRR Conglomerado'!W82=0,"",ROUND('MRR Conglomerado'!AI82/'MRR Conglomerado'!W82,3)),"")</f>
        <v/>
      </c>
      <c r="V82" s="13" t="str">
        <f aca="false">IFERROR(IF('MRR Conglomerado'!X82=0,"",ROUND('MRR Conglomerado'!AJ82/'MRR Conglomerado'!X82,3)),"")</f>
        <v/>
      </c>
      <c r="W82" s="13" t="str">
        <f aca="false">IFERROR(IF('MRR Conglomerado'!Y82=0,"",ROUND('MRR Conglomerado'!AK82/'MRR Conglomerado'!Y82,3)),"")</f>
        <v/>
      </c>
      <c r="X82" s="13" t="str">
        <f aca="false">IFERROR(IF('MRR Conglomerado'!Z82=0,"",ROUND('MRR Conglomerado'!AL82/'MRR Conglomerado'!Z82,3)),"")</f>
        <v/>
      </c>
      <c r="Y82" s="13" t="str">
        <f aca="false">IFERROR(IF('MRR Conglomerado'!AA82=0,"",ROUND('MRR Conglomerado'!AM82/'MRR Conglomerado'!AA82,3)),"")</f>
        <v/>
      </c>
      <c r="Z82" s="13" t="str">
        <f aca="false">IFERROR(IF('MRR Conglomerado'!AB82=0,"",ROUND('MRR Conglomerado'!AN82/'MRR Conglomerado'!AB82,3)),"")</f>
        <v/>
      </c>
      <c r="AA82" s="13" t="str">
        <f aca="false">IFERROR(IF('MRR Conglomerado'!AC82=0,"",ROUND('MRR Conglomerado'!AO82/'MRR Conglomerado'!AC82,3)),"")</f>
        <v/>
      </c>
      <c r="AB82" s="13" t="str">
        <f aca="false">IFERROR(IF('MRR Conglomerado'!AD82=0,"",ROUND('MRR Conglomerado'!AP82/'MRR Conglomerado'!AD82,3)),"")</f>
        <v/>
      </c>
      <c r="AC82" s="13" t="str">
        <f aca="false">IFERROR(IF('MRR Conglomerado'!AE82=0,"",ROUND('MRR Conglomerado'!AQ82/'MRR Conglomerado'!AE82,3)),"")</f>
        <v/>
      </c>
      <c r="AD82" s="13" t="str">
        <f aca="false">IFERROR(IF('MRR Conglomerado'!AF82=0,"",ROUND('MRR Conglomerado'!AR82/'MRR Conglomerado'!AF82,3)),"")</f>
        <v/>
      </c>
      <c r="AE82" s="13" t="str">
        <f aca="false">IFERROR(IF('MRR Conglomerado'!AG82=0,"",ROUND('MRR Conglomerado'!AS82/'MRR Conglomerado'!AG82,3)),"")</f>
        <v/>
      </c>
    </row>
    <row r="83" customFormat="false" ht="15" hidden="false" customHeight="false" outlineLevel="0" collapsed="false">
      <c r="A83" s="10" t="s">
        <v>226</v>
      </c>
      <c r="B83" s="13" t="str">
        <f aca="false">IFERROR(IF('MRR Conglomerado'!D83=0,"",ROUND('MRR Conglomerado'!P83/'MRR Conglomerado'!D83,3)),"")</f>
        <v/>
      </c>
      <c r="C83" s="13" t="str">
        <f aca="false">IFERROR(IF('MRR Conglomerado'!E83=0,"",ROUND('MRR Conglomerado'!Q83/'MRR Conglomerado'!E83,3)),"")</f>
        <v/>
      </c>
      <c r="D83" s="13" t="str">
        <f aca="false">IFERROR(IF('MRR Conglomerado'!F83=0,"",ROUND('MRR Conglomerado'!R83/'MRR Conglomerado'!F83,3)),"")</f>
        <v/>
      </c>
      <c r="E83" s="13" t="str">
        <f aca="false">IFERROR(IF('MRR Conglomerado'!G83=0,"",ROUND('MRR Conglomerado'!S83/'MRR Conglomerado'!G83,3)),"")</f>
        <v/>
      </c>
      <c r="F83" s="13" t="str">
        <f aca="false">IFERROR(IF('MRR Conglomerado'!H83=0,"",ROUND('MRR Conglomerado'!T83/'MRR Conglomerado'!H83,3)),"")</f>
        <v/>
      </c>
      <c r="G83" s="13" t="str">
        <f aca="false">IFERROR(IF('MRR Conglomerado'!I83=0,"",ROUND('MRR Conglomerado'!U83/'MRR Conglomerado'!I83,3)),"")</f>
        <v/>
      </c>
      <c r="H83" s="13" t="str">
        <f aca="false">IFERROR(IF('MRR Conglomerado'!J83=0,"",ROUND('MRR Conglomerado'!V83/'MRR Conglomerado'!J83,3)),"")</f>
        <v/>
      </c>
      <c r="I83" s="13" t="str">
        <f aca="false">IFERROR(IF('MRR Conglomerado'!K83=0,"",ROUND('MRR Conglomerado'!W83/'MRR Conglomerado'!K83,3)),"")</f>
        <v/>
      </c>
      <c r="J83" s="13" t="str">
        <f aca="false">IFERROR(IF('MRR Conglomerado'!L83=0,"",ROUND('MRR Conglomerado'!X83/'MRR Conglomerado'!L83,3)),"")</f>
        <v/>
      </c>
      <c r="K83" s="13" t="str">
        <f aca="false">IFERROR(IF('MRR Conglomerado'!M83=0,"",ROUND('MRR Conglomerado'!Y83/'MRR Conglomerado'!M83,3)),"")</f>
        <v/>
      </c>
      <c r="L83" s="13" t="str">
        <f aca="false">IFERROR(IF('MRR Conglomerado'!N83=0,"",ROUND('MRR Conglomerado'!Z83/'MRR Conglomerado'!N83,3)),"")</f>
        <v/>
      </c>
      <c r="M83" s="13" t="str">
        <f aca="false">IFERROR(IF('MRR Conglomerado'!O83=0,"",ROUND('MRR Conglomerado'!AA83/'MRR Conglomerado'!O83,3)),"")</f>
        <v/>
      </c>
      <c r="N83" s="13" t="str">
        <f aca="false">IFERROR(IF('MRR Conglomerado'!P83=0,"",ROUND('MRR Conglomerado'!AB83/'MRR Conglomerado'!P83,3)),"")</f>
        <v/>
      </c>
      <c r="O83" s="13" t="str">
        <f aca="false">IFERROR(IF('MRR Conglomerado'!Q83=0,"",ROUND('MRR Conglomerado'!AC83/'MRR Conglomerado'!Q83,3)),"")</f>
        <v/>
      </c>
      <c r="P83" s="13" t="str">
        <f aca="false">IFERROR(IF('MRR Conglomerado'!R83=0,"",ROUND('MRR Conglomerado'!AD83/'MRR Conglomerado'!R83,3)),"")</f>
        <v/>
      </c>
      <c r="Q83" s="13" t="str">
        <f aca="false">IFERROR(IF('MRR Conglomerado'!S83=0,"",ROUND('MRR Conglomerado'!AE83/'MRR Conglomerado'!S83,3)),"")</f>
        <v/>
      </c>
      <c r="R83" s="13" t="str">
        <f aca="false">IFERROR(IF('MRR Conglomerado'!T83=0,"",ROUND('MRR Conglomerado'!AF83/'MRR Conglomerado'!T83,3)),"")</f>
        <v/>
      </c>
      <c r="S83" s="13" t="str">
        <f aca="false">IFERROR(IF('MRR Conglomerado'!U83=0,"",ROUND('MRR Conglomerado'!AG83/'MRR Conglomerado'!U83,3)),"")</f>
        <v/>
      </c>
      <c r="T83" s="13" t="str">
        <f aca="false">IFERROR(IF('MRR Conglomerado'!V83=0,"",ROUND('MRR Conglomerado'!AH83/'MRR Conglomerado'!V83,3)),"")</f>
        <v/>
      </c>
      <c r="U83" s="13" t="str">
        <f aca="false">IFERROR(IF('MRR Conglomerado'!W83=0,"",ROUND('MRR Conglomerado'!AI83/'MRR Conglomerado'!W83,3)),"")</f>
        <v/>
      </c>
      <c r="V83" s="13" t="str">
        <f aca="false">IFERROR(IF('MRR Conglomerado'!X83=0,"",ROUND('MRR Conglomerado'!AJ83/'MRR Conglomerado'!X83,3)),"")</f>
        <v/>
      </c>
      <c r="W83" s="13" t="str">
        <f aca="false">IFERROR(IF('MRR Conglomerado'!Y83=0,"",ROUND('MRR Conglomerado'!AK83/'MRR Conglomerado'!Y83,3)),"")</f>
        <v/>
      </c>
      <c r="X83" s="13" t="str">
        <f aca="false">IFERROR(IF('MRR Conglomerado'!Z83=0,"",ROUND('MRR Conglomerado'!AL83/'MRR Conglomerado'!Z83,3)),"")</f>
        <v/>
      </c>
      <c r="Y83" s="13" t="str">
        <f aca="false">IFERROR(IF('MRR Conglomerado'!AA83=0,"",ROUND('MRR Conglomerado'!AM83/'MRR Conglomerado'!AA83,3)),"")</f>
        <v/>
      </c>
      <c r="Z83" s="13" t="str">
        <f aca="false">IFERROR(IF('MRR Conglomerado'!AB83=0,"",ROUND('MRR Conglomerado'!AN83/'MRR Conglomerado'!AB83,3)),"")</f>
        <v/>
      </c>
      <c r="AA83" s="13" t="str">
        <f aca="false">IFERROR(IF('MRR Conglomerado'!AC83=0,"",ROUND('MRR Conglomerado'!AO83/'MRR Conglomerado'!AC83,3)),"")</f>
        <v/>
      </c>
      <c r="AB83" s="13" t="str">
        <f aca="false">IFERROR(IF('MRR Conglomerado'!AD83=0,"",ROUND('MRR Conglomerado'!AP83/'MRR Conglomerado'!AD83,3)),"")</f>
        <v/>
      </c>
      <c r="AC83" s="13" t="n">
        <f aca="false">IFERROR(IF('MRR Conglomerado'!AE83=0,"",ROUND('MRR Conglomerado'!AQ83/'MRR Conglomerado'!AE83,3)),"")</f>
        <v>1.306</v>
      </c>
      <c r="AD83" s="13" t="n">
        <f aca="false">IFERROR(IF('MRR Conglomerado'!AF83=0,"",ROUND('MRR Conglomerado'!AR83/'MRR Conglomerado'!AF83,3)),"")</f>
        <v>1.037</v>
      </c>
      <c r="AE83" s="13" t="n">
        <f aca="false">IFERROR(IF('MRR Conglomerado'!AG83=0,"",ROUND('MRR Conglomerado'!AS83/'MRR Conglomerado'!AG83,3)),"")</f>
        <v>0.576</v>
      </c>
    </row>
    <row r="84" customFormat="false" ht="15" hidden="false" customHeight="false" outlineLevel="0" collapsed="false">
      <c r="A84" s="10" t="s">
        <v>228</v>
      </c>
      <c r="B84" s="13" t="str">
        <f aca="false">IFERROR(IF('MRR Conglomerado'!D84=0,"",ROUND('MRR Conglomerado'!P84/'MRR Conglomerado'!D84,3)),"")</f>
        <v/>
      </c>
      <c r="C84" s="13" t="str">
        <f aca="false">IFERROR(IF('MRR Conglomerado'!E84=0,"",ROUND('MRR Conglomerado'!Q84/'MRR Conglomerado'!E84,3)),"")</f>
        <v/>
      </c>
      <c r="D84" s="13" t="str">
        <f aca="false">IFERROR(IF('MRR Conglomerado'!F84=0,"",ROUND('MRR Conglomerado'!R84/'MRR Conglomerado'!F84,3)),"")</f>
        <v/>
      </c>
      <c r="E84" s="13" t="str">
        <f aca="false">IFERROR(IF('MRR Conglomerado'!G84=0,"",ROUND('MRR Conglomerado'!S84/'MRR Conglomerado'!G84,3)),"")</f>
        <v/>
      </c>
      <c r="F84" s="13" t="str">
        <f aca="false">IFERROR(IF('MRR Conglomerado'!H84=0,"",ROUND('MRR Conglomerado'!T84/'MRR Conglomerado'!H84,3)),"")</f>
        <v/>
      </c>
      <c r="G84" s="13" t="str">
        <f aca="false">IFERROR(IF('MRR Conglomerado'!I84=0,"",ROUND('MRR Conglomerado'!U84/'MRR Conglomerado'!I84,3)),"")</f>
        <v/>
      </c>
      <c r="H84" s="13" t="str">
        <f aca="false">IFERROR(IF('MRR Conglomerado'!J84=0,"",ROUND('MRR Conglomerado'!V84/'MRR Conglomerado'!J84,3)),"")</f>
        <v/>
      </c>
      <c r="I84" s="13" t="str">
        <f aca="false">IFERROR(IF('MRR Conglomerado'!K84=0,"",ROUND('MRR Conglomerado'!W84/'MRR Conglomerado'!K84,3)),"")</f>
        <v/>
      </c>
      <c r="J84" s="13" t="str">
        <f aca="false">IFERROR(IF('MRR Conglomerado'!L84=0,"",ROUND('MRR Conglomerado'!X84/'MRR Conglomerado'!L84,3)),"")</f>
        <v/>
      </c>
      <c r="K84" s="13" t="str">
        <f aca="false">IFERROR(IF('MRR Conglomerado'!M84=0,"",ROUND('MRR Conglomerado'!Y84/'MRR Conglomerado'!M84,3)),"")</f>
        <v/>
      </c>
      <c r="L84" s="13" t="str">
        <f aca="false">IFERROR(IF('MRR Conglomerado'!N84=0,"",ROUND('MRR Conglomerado'!Z84/'MRR Conglomerado'!N84,3)),"")</f>
        <v/>
      </c>
      <c r="M84" s="13" t="str">
        <f aca="false">IFERROR(IF('MRR Conglomerado'!O84=0,"",ROUND('MRR Conglomerado'!AA84/'MRR Conglomerado'!O84,3)),"")</f>
        <v/>
      </c>
      <c r="N84" s="13" t="str">
        <f aca="false">IFERROR(IF('MRR Conglomerado'!P84=0,"",ROUND('MRR Conglomerado'!AB84/'MRR Conglomerado'!P84,3)),"")</f>
        <v/>
      </c>
      <c r="O84" s="13" t="str">
        <f aca="false">IFERROR(IF('MRR Conglomerado'!Q84=0,"",ROUND('MRR Conglomerado'!AC84/'MRR Conglomerado'!Q84,3)),"")</f>
        <v/>
      </c>
      <c r="P84" s="13" t="str">
        <f aca="false">IFERROR(IF('MRR Conglomerado'!R84=0,"",ROUND('MRR Conglomerado'!AD84/'MRR Conglomerado'!R84,3)),"")</f>
        <v/>
      </c>
      <c r="Q84" s="13" t="str">
        <f aca="false">IFERROR(IF('MRR Conglomerado'!S84=0,"",ROUND('MRR Conglomerado'!AE84/'MRR Conglomerado'!S84,3)),"")</f>
        <v/>
      </c>
      <c r="R84" s="13" t="n">
        <f aca="false">IFERROR(IF('MRR Conglomerado'!T84=0,"",ROUND('MRR Conglomerado'!AF84/'MRR Conglomerado'!T84,3)),"")</f>
        <v>0</v>
      </c>
      <c r="S84" s="13" t="n">
        <f aca="false">IFERROR(IF('MRR Conglomerado'!U84=0,"",ROUND('MRR Conglomerado'!AG84/'MRR Conglomerado'!U84,3)),"")</f>
        <v>0</v>
      </c>
      <c r="T84" s="13" t="str">
        <f aca="false">IFERROR(IF('MRR Conglomerado'!V84=0,"",ROUND('MRR Conglomerado'!AH84/'MRR Conglomerado'!V84,3)),"")</f>
        <v/>
      </c>
      <c r="U84" s="13" t="str">
        <f aca="false">IFERROR(IF('MRR Conglomerado'!W84=0,"",ROUND('MRR Conglomerado'!AI84/'MRR Conglomerado'!W84,3)),"")</f>
        <v/>
      </c>
      <c r="V84" s="13" t="str">
        <f aca="false">IFERROR(IF('MRR Conglomerado'!X84=0,"",ROUND('MRR Conglomerado'!AJ84/'MRR Conglomerado'!X84,3)),"")</f>
        <v/>
      </c>
      <c r="W84" s="13" t="n">
        <f aca="false">IFERROR(IF('MRR Conglomerado'!Y84=0,"",ROUND('MRR Conglomerado'!AK84/'MRR Conglomerado'!Y84,3)),"")</f>
        <v>0</v>
      </c>
      <c r="X84" s="13" t="n">
        <f aca="false">IFERROR(IF('MRR Conglomerado'!Z84=0,"",ROUND('MRR Conglomerado'!AL84/'MRR Conglomerado'!Z84,3)),"")</f>
        <v>0</v>
      </c>
      <c r="Y84" s="13" t="n">
        <f aca="false">IFERROR(IF('MRR Conglomerado'!AA84=0,"",ROUND('MRR Conglomerado'!AM84/'MRR Conglomerado'!AA84,3)),"")</f>
        <v>0</v>
      </c>
      <c r="Z84" s="13" t="n">
        <f aca="false">IFERROR(IF('MRR Conglomerado'!AB84=0,"",ROUND('MRR Conglomerado'!AN84/'MRR Conglomerado'!AB84,3)),"")</f>
        <v>0</v>
      </c>
      <c r="AA84" s="13" t="str">
        <f aca="false">IFERROR(IF('MRR Conglomerado'!AC84=0,"",ROUND('MRR Conglomerado'!AO84/'MRR Conglomerado'!AC84,3)),"")</f>
        <v/>
      </c>
      <c r="AB84" s="13" t="str">
        <f aca="false">IFERROR(IF('MRR Conglomerado'!AD84=0,"",ROUND('MRR Conglomerado'!AP84/'MRR Conglomerado'!AD84,3)),"")</f>
        <v/>
      </c>
      <c r="AC84" s="13" t="str">
        <f aca="false">IFERROR(IF('MRR Conglomerado'!AE84=0,"",ROUND('MRR Conglomerado'!AQ84/'MRR Conglomerado'!AE84,3)),"")</f>
        <v/>
      </c>
      <c r="AD84" s="13" t="str">
        <f aca="false">IFERROR(IF('MRR Conglomerado'!AF84=0,"",ROUND('MRR Conglomerado'!AR84/'MRR Conglomerado'!AF84,3)),"")</f>
        <v/>
      </c>
      <c r="AE84" s="13" t="str">
        <f aca="false">IFERROR(IF('MRR Conglomerado'!AG84=0,"",ROUND('MRR Conglomerado'!AS84/'MRR Conglomerado'!AG84,3)),"")</f>
        <v/>
      </c>
    </row>
    <row r="85" customFormat="false" ht="15" hidden="false" customHeight="false" outlineLevel="0" collapsed="false">
      <c r="A85" s="10" t="s">
        <v>230</v>
      </c>
      <c r="B85" s="13" t="str">
        <f aca="false">IFERROR(IF('MRR Conglomerado'!D85=0,"",ROUND('MRR Conglomerado'!P85/'MRR Conglomerado'!D85,3)),"")</f>
        <v/>
      </c>
      <c r="C85" s="13" t="str">
        <f aca="false">IFERROR(IF('MRR Conglomerado'!E85=0,"",ROUND('MRR Conglomerado'!Q85/'MRR Conglomerado'!E85,3)),"")</f>
        <v/>
      </c>
      <c r="D85" s="13" t="str">
        <f aca="false">IFERROR(IF('MRR Conglomerado'!F85=0,"",ROUND('MRR Conglomerado'!R85/'MRR Conglomerado'!F85,3)),"")</f>
        <v/>
      </c>
      <c r="E85" s="13" t="str">
        <f aca="false">IFERROR(IF('MRR Conglomerado'!G85=0,"",ROUND('MRR Conglomerado'!S85/'MRR Conglomerado'!G85,3)),"")</f>
        <v/>
      </c>
      <c r="F85" s="13" t="str">
        <f aca="false">IFERROR(IF('MRR Conglomerado'!H85=0,"",ROUND('MRR Conglomerado'!T85/'MRR Conglomerado'!H85,3)),"")</f>
        <v/>
      </c>
      <c r="G85" s="13" t="str">
        <f aca="false">IFERROR(IF('MRR Conglomerado'!I85=0,"",ROUND('MRR Conglomerado'!U85/'MRR Conglomerado'!I85,3)),"")</f>
        <v/>
      </c>
      <c r="H85" s="13" t="str">
        <f aca="false">IFERROR(IF('MRR Conglomerado'!J85=0,"",ROUND('MRR Conglomerado'!V85/'MRR Conglomerado'!J85,3)),"")</f>
        <v/>
      </c>
      <c r="I85" s="13" t="str">
        <f aca="false">IFERROR(IF('MRR Conglomerado'!K85=0,"",ROUND('MRR Conglomerado'!W85/'MRR Conglomerado'!K85,3)),"")</f>
        <v/>
      </c>
      <c r="J85" s="13" t="str">
        <f aca="false">IFERROR(IF('MRR Conglomerado'!L85=0,"",ROUND('MRR Conglomerado'!X85/'MRR Conglomerado'!L85,3)),"")</f>
        <v/>
      </c>
      <c r="K85" s="13" t="str">
        <f aca="false">IFERROR(IF('MRR Conglomerado'!M85=0,"",ROUND('MRR Conglomerado'!Y85/'MRR Conglomerado'!M85,3)),"")</f>
        <v/>
      </c>
      <c r="L85" s="13" t="str">
        <f aca="false">IFERROR(IF('MRR Conglomerado'!N85=0,"",ROUND('MRR Conglomerado'!Z85/'MRR Conglomerado'!N85,3)),"")</f>
        <v/>
      </c>
      <c r="M85" s="13" t="str">
        <f aca="false">IFERROR(IF('MRR Conglomerado'!O85=0,"",ROUND('MRR Conglomerado'!AA85/'MRR Conglomerado'!O85,3)),"")</f>
        <v/>
      </c>
      <c r="N85" s="13" t="str">
        <f aca="false">IFERROR(IF('MRR Conglomerado'!P85=0,"",ROUND('MRR Conglomerado'!AB85/'MRR Conglomerado'!P85,3)),"")</f>
        <v/>
      </c>
      <c r="O85" s="13" t="str">
        <f aca="false">IFERROR(IF('MRR Conglomerado'!Q85=0,"",ROUND('MRR Conglomerado'!AC85/'MRR Conglomerado'!Q85,3)),"")</f>
        <v/>
      </c>
      <c r="P85" s="13" t="str">
        <f aca="false">IFERROR(IF('MRR Conglomerado'!R85=0,"",ROUND('MRR Conglomerado'!AD85/'MRR Conglomerado'!R85,3)),"")</f>
        <v/>
      </c>
      <c r="Q85" s="13" t="str">
        <f aca="false">IFERROR(IF('MRR Conglomerado'!S85=0,"",ROUND('MRR Conglomerado'!AE85/'MRR Conglomerado'!S85,3)),"")</f>
        <v/>
      </c>
      <c r="R85" s="13" t="str">
        <f aca="false">IFERROR(IF('MRR Conglomerado'!T85=0,"",ROUND('MRR Conglomerado'!AF85/'MRR Conglomerado'!T85,3)),"")</f>
        <v/>
      </c>
      <c r="S85" s="13" t="str">
        <f aca="false">IFERROR(IF('MRR Conglomerado'!U85=0,"",ROUND('MRR Conglomerado'!AG85/'MRR Conglomerado'!U85,3)),"")</f>
        <v/>
      </c>
      <c r="T85" s="13" t="str">
        <f aca="false">IFERROR(IF('MRR Conglomerado'!V85=0,"",ROUND('MRR Conglomerado'!AH85/'MRR Conglomerado'!V85,3)),"")</f>
        <v/>
      </c>
      <c r="U85" s="13" t="str">
        <f aca="false">IFERROR(IF('MRR Conglomerado'!W85=0,"",ROUND('MRR Conglomerado'!AI85/'MRR Conglomerado'!W85,3)),"")</f>
        <v/>
      </c>
      <c r="V85" s="13" t="str">
        <f aca="false">IFERROR(IF('MRR Conglomerado'!X85=0,"",ROUND('MRR Conglomerado'!AJ85/'MRR Conglomerado'!X85,3)),"")</f>
        <v/>
      </c>
      <c r="W85" s="13" t="str">
        <f aca="false">IFERROR(IF('MRR Conglomerado'!Y85=0,"",ROUND('MRR Conglomerado'!AK85/'MRR Conglomerado'!Y85,3)),"")</f>
        <v/>
      </c>
      <c r="X85" s="13" t="str">
        <f aca="false">IFERROR(IF('MRR Conglomerado'!Z85=0,"",ROUND('MRR Conglomerado'!AL85/'MRR Conglomerado'!Z85,3)),"")</f>
        <v/>
      </c>
      <c r="Y85" s="13" t="str">
        <f aca="false">IFERROR(IF('MRR Conglomerado'!AA85=0,"",ROUND('MRR Conglomerado'!AM85/'MRR Conglomerado'!AA85,3)),"")</f>
        <v/>
      </c>
      <c r="Z85" s="13" t="str">
        <f aca="false">IFERROR(IF('MRR Conglomerado'!AB85=0,"",ROUND('MRR Conglomerado'!AN85/'MRR Conglomerado'!AB85,3)),"")</f>
        <v/>
      </c>
      <c r="AA85" s="13" t="str">
        <f aca="false">IFERROR(IF('MRR Conglomerado'!AC85=0,"",ROUND('MRR Conglomerado'!AO85/'MRR Conglomerado'!AC85,3)),"")</f>
        <v/>
      </c>
      <c r="AB85" s="13" t="str">
        <f aca="false">IFERROR(IF('MRR Conglomerado'!AD85=0,"",ROUND('MRR Conglomerado'!AP85/'MRR Conglomerado'!AD85,3)),"")</f>
        <v/>
      </c>
      <c r="AC85" s="13" t="str">
        <f aca="false">IFERROR(IF('MRR Conglomerado'!AE85=0,"",ROUND('MRR Conglomerado'!AQ85/'MRR Conglomerado'!AE85,3)),"")</f>
        <v/>
      </c>
      <c r="AD85" s="13" t="str">
        <f aca="false">IFERROR(IF('MRR Conglomerado'!AF85=0,"",ROUND('MRR Conglomerado'!AR85/'MRR Conglomerado'!AF85,3)),"")</f>
        <v/>
      </c>
      <c r="AE85" s="13" t="str">
        <f aca="false">IFERROR(IF('MRR Conglomerado'!AG85=0,"",ROUND('MRR Conglomerado'!AS85/'MRR Conglomerado'!AG85,3)),"")</f>
        <v/>
      </c>
    </row>
    <row r="86" customFormat="false" ht="15" hidden="false" customHeight="false" outlineLevel="0" collapsed="false">
      <c r="A86" s="10" t="s">
        <v>232</v>
      </c>
      <c r="B86" s="13" t="str">
        <f aca="false">IFERROR(IF('MRR Conglomerado'!D86=0,"",ROUND('MRR Conglomerado'!P86/'MRR Conglomerado'!D86,3)),"")</f>
        <v/>
      </c>
      <c r="C86" s="13" t="str">
        <f aca="false">IFERROR(IF('MRR Conglomerado'!E86=0,"",ROUND('MRR Conglomerado'!Q86/'MRR Conglomerado'!E86,3)),"")</f>
        <v/>
      </c>
      <c r="D86" s="13" t="str">
        <f aca="false">IFERROR(IF('MRR Conglomerado'!F86=0,"",ROUND('MRR Conglomerado'!R86/'MRR Conglomerado'!F86,3)),"")</f>
        <v/>
      </c>
      <c r="E86" s="13" t="str">
        <f aca="false">IFERROR(IF('MRR Conglomerado'!G86=0,"",ROUND('MRR Conglomerado'!S86/'MRR Conglomerado'!G86,3)),"")</f>
        <v/>
      </c>
      <c r="F86" s="13" t="str">
        <f aca="false">IFERROR(IF('MRR Conglomerado'!H86=0,"",ROUND('MRR Conglomerado'!T86/'MRR Conglomerado'!H86,3)),"")</f>
        <v/>
      </c>
      <c r="G86" s="13" t="str">
        <f aca="false">IFERROR(IF('MRR Conglomerado'!I86=0,"",ROUND('MRR Conglomerado'!U86/'MRR Conglomerado'!I86,3)),"")</f>
        <v/>
      </c>
      <c r="H86" s="13" t="str">
        <f aca="false">IFERROR(IF('MRR Conglomerado'!J86=0,"",ROUND('MRR Conglomerado'!V86/'MRR Conglomerado'!J86,3)),"")</f>
        <v/>
      </c>
      <c r="I86" s="13" t="str">
        <f aca="false">IFERROR(IF('MRR Conglomerado'!K86=0,"",ROUND('MRR Conglomerado'!W86/'MRR Conglomerado'!K86,3)),"")</f>
        <v/>
      </c>
      <c r="J86" s="13" t="str">
        <f aca="false">IFERROR(IF('MRR Conglomerado'!L86=0,"",ROUND('MRR Conglomerado'!X86/'MRR Conglomerado'!L86,3)),"")</f>
        <v/>
      </c>
      <c r="K86" s="13" t="str">
        <f aca="false">IFERROR(IF('MRR Conglomerado'!M86=0,"",ROUND('MRR Conglomerado'!Y86/'MRR Conglomerado'!M86,3)),"")</f>
        <v/>
      </c>
      <c r="L86" s="13" t="str">
        <f aca="false">IFERROR(IF('MRR Conglomerado'!N86=0,"",ROUND('MRR Conglomerado'!Z86/'MRR Conglomerado'!N86,3)),"")</f>
        <v/>
      </c>
      <c r="M86" s="13" t="str">
        <f aca="false">IFERROR(IF('MRR Conglomerado'!O86=0,"",ROUND('MRR Conglomerado'!AA86/'MRR Conglomerado'!O86,3)),"")</f>
        <v/>
      </c>
      <c r="N86" s="13" t="str">
        <f aca="false">IFERROR(IF('MRR Conglomerado'!P86=0,"",ROUND('MRR Conglomerado'!AB86/'MRR Conglomerado'!P86,3)),"")</f>
        <v/>
      </c>
      <c r="O86" s="13" t="str">
        <f aca="false">IFERROR(IF('MRR Conglomerado'!Q86=0,"",ROUND('MRR Conglomerado'!AC86/'MRR Conglomerado'!Q86,3)),"")</f>
        <v/>
      </c>
      <c r="P86" s="13" t="str">
        <f aca="false">IFERROR(IF('MRR Conglomerado'!R86=0,"",ROUND('MRR Conglomerado'!AD86/'MRR Conglomerado'!R86,3)),"")</f>
        <v/>
      </c>
      <c r="Q86" s="13" t="str">
        <f aca="false">IFERROR(IF('MRR Conglomerado'!S86=0,"",ROUND('MRR Conglomerado'!AE86/'MRR Conglomerado'!S86,3)),"")</f>
        <v/>
      </c>
      <c r="R86" s="13" t="str">
        <f aca="false">IFERROR(IF('MRR Conglomerado'!T86=0,"",ROUND('MRR Conglomerado'!AF86/'MRR Conglomerado'!T86,3)),"")</f>
        <v/>
      </c>
      <c r="S86" s="13" t="str">
        <f aca="false">IFERROR(IF('MRR Conglomerado'!U86=0,"",ROUND('MRR Conglomerado'!AG86/'MRR Conglomerado'!U86,3)),"")</f>
        <v/>
      </c>
      <c r="T86" s="13" t="str">
        <f aca="false">IFERROR(IF('MRR Conglomerado'!V86=0,"",ROUND('MRR Conglomerado'!AH86/'MRR Conglomerado'!V86,3)),"")</f>
        <v/>
      </c>
      <c r="U86" s="13" t="str">
        <f aca="false">IFERROR(IF('MRR Conglomerado'!W86=0,"",ROUND('MRR Conglomerado'!AI86/'MRR Conglomerado'!W86,3)),"")</f>
        <v/>
      </c>
      <c r="V86" s="13" t="str">
        <f aca="false">IFERROR(IF('MRR Conglomerado'!X86=0,"",ROUND('MRR Conglomerado'!AJ86/'MRR Conglomerado'!X86,3)),"")</f>
        <v/>
      </c>
      <c r="W86" s="13" t="str">
        <f aca="false">IFERROR(IF('MRR Conglomerado'!Y86=0,"",ROUND('MRR Conglomerado'!AK86/'MRR Conglomerado'!Y86,3)),"")</f>
        <v/>
      </c>
      <c r="X86" s="13" t="str">
        <f aca="false">IFERROR(IF('MRR Conglomerado'!Z86=0,"",ROUND('MRR Conglomerado'!AL86/'MRR Conglomerado'!Z86,3)),"")</f>
        <v/>
      </c>
      <c r="Y86" s="13" t="str">
        <f aca="false">IFERROR(IF('MRR Conglomerado'!AA86=0,"",ROUND('MRR Conglomerado'!AM86/'MRR Conglomerado'!AA86,3)),"")</f>
        <v/>
      </c>
      <c r="Z86" s="13" t="str">
        <f aca="false">IFERROR(IF('MRR Conglomerado'!AB86=0,"",ROUND('MRR Conglomerado'!AN86/'MRR Conglomerado'!AB86,3)),"")</f>
        <v/>
      </c>
      <c r="AA86" s="13" t="str">
        <f aca="false">IFERROR(IF('MRR Conglomerado'!AC86=0,"",ROUND('MRR Conglomerado'!AO86/'MRR Conglomerado'!AC86,3)),"")</f>
        <v/>
      </c>
      <c r="AB86" s="13" t="str">
        <f aca="false">IFERROR(IF('MRR Conglomerado'!AD86=0,"",ROUND('MRR Conglomerado'!AP86/'MRR Conglomerado'!AD86,3)),"")</f>
        <v/>
      </c>
      <c r="AC86" s="13" t="str">
        <f aca="false">IFERROR(IF('MRR Conglomerado'!AE86=0,"",ROUND('MRR Conglomerado'!AQ86/'MRR Conglomerado'!AE86,3)),"")</f>
        <v/>
      </c>
      <c r="AD86" s="13" t="str">
        <f aca="false">IFERROR(IF('MRR Conglomerado'!AF86=0,"",ROUND('MRR Conglomerado'!AR86/'MRR Conglomerado'!AF86,3)),"")</f>
        <v/>
      </c>
      <c r="AE86" s="13" t="str">
        <f aca="false">IFERROR(IF('MRR Conglomerado'!AG86=0,"",ROUND('MRR Conglomerado'!AS86/'MRR Conglomerado'!AG86,3)),"")</f>
        <v/>
      </c>
    </row>
    <row r="87" customFormat="false" ht="15" hidden="false" customHeight="false" outlineLevel="0" collapsed="false">
      <c r="A87" s="10" t="s">
        <v>234</v>
      </c>
      <c r="B87" s="13" t="str">
        <f aca="false">IFERROR(IF('MRR Conglomerado'!D87=0,"",ROUND('MRR Conglomerado'!P87/'MRR Conglomerado'!D87,3)),"")</f>
        <v/>
      </c>
      <c r="C87" s="13" t="str">
        <f aca="false">IFERROR(IF('MRR Conglomerado'!E87=0,"",ROUND('MRR Conglomerado'!Q87/'MRR Conglomerado'!E87,3)),"")</f>
        <v/>
      </c>
      <c r="D87" s="13" t="str">
        <f aca="false">IFERROR(IF('MRR Conglomerado'!F87=0,"",ROUND('MRR Conglomerado'!R87/'MRR Conglomerado'!F87,3)),"")</f>
        <v/>
      </c>
      <c r="E87" s="13" t="str">
        <f aca="false">IFERROR(IF('MRR Conglomerado'!G87=0,"",ROUND('MRR Conglomerado'!S87/'MRR Conglomerado'!G87,3)),"")</f>
        <v/>
      </c>
      <c r="F87" s="13" t="str">
        <f aca="false">IFERROR(IF('MRR Conglomerado'!H87=0,"",ROUND('MRR Conglomerado'!T87/'MRR Conglomerado'!H87,3)),"")</f>
        <v/>
      </c>
      <c r="G87" s="13" t="str">
        <f aca="false">IFERROR(IF('MRR Conglomerado'!I87=0,"",ROUND('MRR Conglomerado'!U87/'MRR Conglomerado'!I87,3)),"")</f>
        <v/>
      </c>
      <c r="H87" s="13" t="str">
        <f aca="false">IFERROR(IF('MRR Conglomerado'!J87=0,"",ROUND('MRR Conglomerado'!V87/'MRR Conglomerado'!J87,3)),"")</f>
        <v/>
      </c>
      <c r="I87" s="13" t="str">
        <f aca="false">IFERROR(IF('MRR Conglomerado'!K87=0,"",ROUND('MRR Conglomerado'!W87/'MRR Conglomerado'!K87,3)),"")</f>
        <v/>
      </c>
      <c r="J87" s="13" t="str">
        <f aca="false">IFERROR(IF('MRR Conglomerado'!L87=0,"",ROUND('MRR Conglomerado'!X87/'MRR Conglomerado'!L87,3)),"")</f>
        <v/>
      </c>
      <c r="K87" s="13" t="n">
        <f aca="false">IFERROR(IF('MRR Conglomerado'!M87=0,"",ROUND('MRR Conglomerado'!Y87/'MRR Conglomerado'!M87,3)),"")</f>
        <v>0.763</v>
      </c>
      <c r="L87" s="13" t="n">
        <f aca="false">IFERROR(IF('MRR Conglomerado'!N87=0,"",ROUND('MRR Conglomerado'!Z87/'MRR Conglomerado'!N87,3)),"")</f>
        <v>0.75</v>
      </c>
      <c r="M87" s="13" t="n">
        <f aca="false">IFERROR(IF('MRR Conglomerado'!O87=0,"",ROUND('MRR Conglomerado'!AA87/'MRR Conglomerado'!O87,3)),"")</f>
        <v>0.674</v>
      </c>
      <c r="N87" s="13" t="n">
        <f aca="false">IFERROR(IF('MRR Conglomerado'!P87=0,"",ROUND('MRR Conglomerado'!AB87/'MRR Conglomerado'!P87,3)),"")</f>
        <v>0.779</v>
      </c>
      <c r="O87" s="13" t="n">
        <f aca="false">IFERROR(IF('MRR Conglomerado'!Q87=0,"",ROUND('MRR Conglomerado'!AC87/'MRR Conglomerado'!Q87,3)),"")</f>
        <v>0.732</v>
      </c>
      <c r="P87" s="13" t="n">
        <f aca="false">IFERROR(IF('MRR Conglomerado'!R87=0,"",ROUND('MRR Conglomerado'!AD87/'MRR Conglomerado'!R87,3)),"")</f>
        <v>0.723</v>
      </c>
      <c r="Q87" s="13" t="n">
        <f aca="false">IFERROR(IF('MRR Conglomerado'!S87=0,"",ROUND('MRR Conglomerado'!AE87/'MRR Conglomerado'!S87,3)),"")</f>
        <v>0.723</v>
      </c>
      <c r="R87" s="13" t="n">
        <f aca="false">IFERROR(IF('MRR Conglomerado'!T87=0,"",ROUND('MRR Conglomerado'!AF87/'MRR Conglomerado'!T87,3)),"")</f>
        <v>0.679</v>
      </c>
      <c r="S87" s="13" t="n">
        <f aca="false">IFERROR(IF('MRR Conglomerado'!U87=0,"",ROUND('MRR Conglomerado'!AG87/'MRR Conglomerado'!U87,3)),"")</f>
        <v>0.713</v>
      </c>
      <c r="T87" s="13" t="n">
        <f aca="false">IFERROR(IF('MRR Conglomerado'!V87=0,"",ROUND('MRR Conglomerado'!AH87/'MRR Conglomerado'!V87,3)),"")</f>
        <v>0.753</v>
      </c>
      <c r="U87" s="13" t="n">
        <f aca="false">IFERROR(IF('MRR Conglomerado'!W87=0,"",ROUND('MRR Conglomerado'!AI87/'MRR Conglomerado'!W87,3)),"")</f>
        <v>0.763</v>
      </c>
      <c r="V87" s="13" t="n">
        <f aca="false">IFERROR(IF('MRR Conglomerado'!X87=0,"",ROUND('MRR Conglomerado'!AJ87/'MRR Conglomerado'!X87,3)),"")</f>
        <v>0.934</v>
      </c>
      <c r="W87" s="13" t="n">
        <f aca="false">IFERROR(IF('MRR Conglomerado'!Y87=0,"",ROUND('MRR Conglomerado'!AK87/'MRR Conglomerado'!Y87,3)),"")</f>
        <v>0.934</v>
      </c>
      <c r="X87" s="13" t="n">
        <f aca="false">IFERROR(IF('MRR Conglomerado'!Z87=0,"",ROUND('MRR Conglomerado'!AL87/'MRR Conglomerado'!Z87,3)),"")</f>
        <v>0.95</v>
      </c>
      <c r="Y87" s="13" t="n">
        <f aca="false">IFERROR(IF('MRR Conglomerado'!AA87=0,"",ROUND('MRR Conglomerado'!AM87/'MRR Conglomerado'!AA87,3)),"")</f>
        <v>0.967</v>
      </c>
      <c r="Z87" s="13" t="n">
        <f aca="false">IFERROR(IF('MRR Conglomerado'!AB87=0,"",ROUND('MRR Conglomerado'!AN87/'MRR Conglomerado'!AB87,3)),"")</f>
        <v>0.967</v>
      </c>
      <c r="AA87" s="13" t="n">
        <f aca="false">IFERROR(IF('MRR Conglomerado'!AC87=0,"",ROUND('MRR Conglomerado'!AO87/'MRR Conglomerado'!AC87,3)),"")</f>
        <v>0.967</v>
      </c>
      <c r="AB87" s="13" t="n">
        <f aca="false">IFERROR(IF('MRR Conglomerado'!AD87=0,"",ROUND('MRR Conglomerado'!AP87/'MRR Conglomerado'!AD87,3)),"")</f>
        <v>0.95</v>
      </c>
      <c r="AC87" s="13" t="n">
        <f aca="false">IFERROR(IF('MRR Conglomerado'!AE87=0,"",ROUND('MRR Conglomerado'!AQ87/'MRR Conglomerado'!AE87,3)),"")</f>
        <v>0.933</v>
      </c>
      <c r="AD87" s="13" t="n">
        <f aca="false">IFERROR(IF('MRR Conglomerado'!AF87=0,"",ROUND('MRR Conglomerado'!AR87/'MRR Conglomerado'!AF87,3)),"")</f>
        <v>0.965</v>
      </c>
      <c r="AE87" s="13" t="n">
        <f aca="false">IFERROR(IF('MRR Conglomerado'!AG87=0,"",ROUND('MRR Conglomerado'!AS87/'MRR Conglomerado'!AG87,3)),"")</f>
        <v>0.965</v>
      </c>
    </row>
    <row r="88" customFormat="false" ht="15" hidden="false" customHeight="false" outlineLevel="0" collapsed="false">
      <c r="A88" s="10" t="s">
        <v>236</v>
      </c>
      <c r="B88" s="13" t="str">
        <f aca="false">IFERROR(IF('MRR Conglomerado'!D88=0,"",ROUND('MRR Conglomerado'!P88/'MRR Conglomerado'!D88,3)),"")</f>
        <v/>
      </c>
      <c r="C88" s="13" t="str">
        <f aca="false">IFERROR(IF('MRR Conglomerado'!E88=0,"",ROUND('MRR Conglomerado'!Q88/'MRR Conglomerado'!E88,3)),"")</f>
        <v/>
      </c>
      <c r="D88" s="13" t="str">
        <f aca="false">IFERROR(IF('MRR Conglomerado'!F88=0,"",ROUND('MRR Conglomerado'!R88/'MRR Conglomerado'!F88,3)),"")</f>
        <v/>
      </c>
      <c r="E88" s="13" t="str">
        <f aca="false">IFERROR(IF('MRR Conglomerado'!G88=0,"",ROUND('MRR Conglomerado'!S88/'MRR Conglomerado'!G88,3)),"")</f>
        <v/>
      </c>
      <c r="F88" s="13" t="str">
        <f aca="false">IFERROR(IF('MRR Conglomerado'!H88=0,"",ROUND('MRR Conglomerado'!T88/'MRR Conglomerado'!H88,3)),"")</f>
        <v/>
      </c>
      <c r="G88" s="13" t="str">
        <f aca="false">IFERROR(IF('MRR Conglomerado'!I88=0,"",ROUND('MRR Conglomerado'!U88/'MRR Conglomerado'!I88,3)),"")</f>
        <v/>
      </c>
      <c r="H88" s="13" t="str">
        <f aca="false">IFERROR(IF('MRR Conglomerado'!J88=0,"",ROUND('MRR Conglomerado'!V88/'MRR Conglomerado'!J88,3)),"")</f>
        <v/>
      </c>
      <c r="I88" s="13" t="str">
        <f aca="false">IFERROR(IF('MRR Conglomerado'!K88=0,"",ROUND('MRR Conglomerado'!W88/'MRR Conglomerado'!K88,3)),"")</f>
        <v/>
      </c>
      <c r="J88" s="13" t="str">
        <f aca="false">IFERROR(IF('MRR Conglomerado'!L88=0,"",ROUND('MRR Conglomerado'!X88/'MRR Conglomerado'!L88,3)),"")</f>
        <v/>
      </c>
      <c r="K88" s="13" t="str">
        <f aca="false">IFERROR(IF('MRR Conglomerado'!M88=0,"",ROUND('MRR Conglomerado'!Y88/'MRR Conglomerado'!M88,3)),"")</f>
        <v/>
      </c>
      <c r="L88" s="13" t="str">
        <f aca="false">IFERROR(IF('MRR Conglomerado'!N88=0,"",ROUND('MRR Conglomerado'!Z88/'MRR Conglomerado'!N88,3)),"")</f>
        <v/>
      </c>
      <c r="M88" s="13" t="str">
        <f aca="false">IFERROR(IF('MRR Conglomerado'!O88=0,"",ROUND('MRR Conglomerado'!AA88/'MRR Conglomerado'!O88,3)),"")</f>
        <v/>
      </c>
      <c r="N88" s="13" t="str">
        <f aca="false">IFERROR(IF('MRR Conglomerado'!P88=0,"",ROUND('MRR Conglomerado'!AB88/'MRR Conglomerado'!P88,3)),"")</f>
        <v/>
      </c>
      <c r="O88" s="13" t="str">
        <f aca="false">IFERROR(IF('MRR Conglomerado'!Q88=0,"",ROUND('MRR Conglomerado'!AC88/'MRR Conglomerado'!Q88,3)),"")</f>
        <v/>
      </c>
      <c r="P88" s="13" t="str">
        <f aca="false">IFERROR(IF('MRR Conglomerado'!R88=0,"",ROUND('MRR Conglomerado'!AD88/'MRR Conglomerado'!R88,3)),"")</f>
        <v/>
      </c>
      <c r="Q88" s="13" t="str">
        <f aca="false">IFERROR(IF('MRR Conglomerado'!S88=0,"",ROUND('MRR Conglomerado'!AE88/'MRR Conglomerado'!S88,3)),"")</f>
        <v/>
      </c>
      <c r="R88" s="13" t="str">
        <f aca="false">IFERROR(IF('MRR Conglomerado'!T88=0,"",ROUND('MRR Conglomerado'!AF88/'MRR Conglomerado'!T88,3)),"")</f>
        <v/>
      </c>
      <c r="S88" s="13" t="str">
        <f aca="false">IFERROR(IF('MRR Conglomerado'!U88=0,"",ROUND('MRR Conglomerado'!AG88/'MRR Conglomerado'!U88,3)),"")</f>
        <v/>
      </c>
      <c r="T88" s="13" t="str">
        <f aca="false">IFERROR(IF('MRR Conglomerado'!V88=0,"",ROUND('MRR Conglomerado'!AH88/'MRR Conglomerado'!V88,3)),"")</f>
        <v/>
      </c>
      <c r="U88" s="13" t="str">
        <f aca="false">IFERROR(IF('MRR Conglomerado'!W88=0,"",ROUND('MRR Conglomerado'!AI88/'MRR Conglomerado'!W88,3)),"")</f>
        <v/>
      </c>
      <c r="V88" s="13" t="str">
        <f aca="false">IFERROR(IF('MRR Conglomerado'!X88=0,"",ROUND('MRR Conglomerado'!AJ88/'MRR Conglomerado'!X88,3)),"")</f>
        <v/>
      </c>
      <c r="W88" s="13" t="str">
        <f aca="false">IFERROR(IF('MRR Conglomerado'!Y88=0,"",ROUND('MRR Conglomerado'!AK88/'MRR Conglomerado'!Y88,3)),"")</f>
        <v/>
      </c>
      <c r="X88" s="13" t="n">
        <f aca="false">IFERROR(IF('MRR Conglomerado'!Z88=0,"",ROUND('MRR Conglomerado'!AL88/'MRR Conglomerado'!Z88,3)),"")</f>
        <v>0</v>
      </c>
      <c r="Y88" s="13" t="n">
        <f aca="false">IFERROR(IF('MRR Conglomerado'!AA88=0,"",ROUND('MRR Conglomerado'!AM88/'MRR Conglomerado'!AA88,3)),"")</f>
        <v>0</v>
      </c>
      <c r="Z88" s="13" t="n">
        <f aca="false">IFERROR(IF('MRR Conglomerado'!AB88=0,"",ROUND('MRR Conglomerado'!AN88/'MRR Conglomerado'!AB88,3)),"")</f>
        <v>0</v>
      </c>
      <c r="AA88" s="13" t="n">
        <f aca="false">IFERROR(IF('MRR Conglomerado'!AC88=0,"",ROUND('MRR Conglomerado'!AO88/'MRR Conglomerado'!AC88,3)),"")</f>
        <v>0</v>
      </c>
      <c r="AB88" s="13" t="n">
        <f aca="false">IFERROR(IF('MRR Conglomerado'!AD88=0,"",ROUND('MRR Conglomerado'!AP88/'MRR Conglomerado'!AD88,3)),"")</f>
        <v>0</v>
      </c>
      <c r="AC88" s="13" t="n">
        <f aca="false">IFERROR(IF('MRR Conglomerado'!AE88=0,"",ROUND('MRR Conglomerado'!AQ88/'MRR Conglomerado'!AE88,3)),"")</f>
        <v>0</v>
      </c>
      <c r="AD88" s="13" t="str">
        <f aca="false">IFERROR(IF('MRR Conglomerado'!AF88=0,"",ROUND('MRR Conglomerado'!AR88/'MRR Conglomerado'!AF88,3)),"")</f>
        <v/>
      </c>
      <c r="AE88" s="13" t="n">
        <f aca="false">IFERROR(IF('MRR Conglomerado'!AG88=0,"",ROUND('MRR Conglomerado'!AS88/'MRR Conglomerado'!AG88,3)),"")</f>
        <v>0</v>
      </c>
    </row>
    <row r="89" customFormat="false" ht="15" hidden="false" customHeight="false" outlineLevel="0" collapsed="false">
      <c r="A89" s="10" t="s">
        <v>238</v>
      </c>
      <c r="B89" s="13" t="str">
        <f aca="false">IFERROR(IF('MRR Conglomerado'!D89=0,"",ROUND('MRR Conglomerado'!P89/'MRR Conglomerado'!D89,3)),"")</f>
        <v/>
      </c>
      <c r="C89" s="13" t="str">
        <f aca="false">IFERROR(IF('MRR Conglomerado'!E89=0,"",ROUND('MRR Conglomerado'!Q89/'MRR Conglomerado'!E89,3)),"")</f>
        <v/>
      </c>
      <c r="D89" s="13" t="str">
        <f aca="false">IFERROR(IF('MRR Conglomerado'!F89=0,"",ROUND('MRR Conglomerado'!R89/'MRR Conglomerado'!F89,3)),"")</f>
        <v/>
      </c>
      <c r="E89" s="13" t="str">
        <f aca="false">IFERROR(IF('MRR Conglomerado'!G89=0,"",ROUND('MRR Conglomerado'!S89/'MRR Conglomerado'!G89,3)),"")</f>
        <v/>
      </c>
      <c r="F89" s="13" t="str">
        <f aca="false">IFERROR(IF('MRR Conglomerado'!H89=0,"",ROUND('MRR Conglomerado'!T89/'MRR Conglomerado'!H89,3)),"")</f>
        <v/>
      </c>
      <c r="G89" s="13" t="str">
        <f aca="false">IFERROR(IF('MRR Conglomerado'!I89=0,"",ROUND('MRR Conglomerado'!U89/'MRR Conglomerado'!I89,3)),"")</f>
        <v/>
      </c>
      <c r="H89" s="13" t="str">
        <f aca="false">IFERROR(IF('MRR Conglomerado'!J89=0,"",ROUND('MRR Conglomerado'!V89/'MRR Conglomerado'!J89,3)),"")</f>
        <v/>
      </c>
      <c r="I89" s="13" t="str">
        <f aca="false">IFERROR(IF('MRR Conglomerado'!K89=0,"",ROUND('MRR Conglomerado'!W89/'MRR Conglomerado'!K89,3)),"")</f>
        <v/>
      </c>
      <c r="J89" s="13" t="str">
        <f aca="false">IFERROR(IF('MRR Conglomerado'!L89=0,"",ROUND('MRR Conglomerado'!X89/'MRR Conglomerado'!L89,3)),"")</f>
        <v/>
      </c>
      <c r="K89" s="13" t="str">
        <f aca="false">IFERROR(IF('MRR Conglomerado'!M89=0,"",ROUND('MRR Conglomerado'!Y89/'MRR Conglomerado'!M89,3)),"")</f>
        <v/>
      </c>
      <c r="L89" s="13" t="str">
        <f aca="false">IFERROR(IF('MRR Conglomerado'!N89=0,"",ROUND('MRR Conglomerado'!Z89/'MRR Conglomerado'!N89,3)),"")</f>
        <v/>
      </c>
      <c r="M89" s="13" t="str">
        <f aca="false">IFERROR(IF('MRR Conglomerado'!O89=0,"",ROUND('MRR Conglomerado'!AA89/'MRR Conglomerado'!O89,3)),"")</f>
        <v/>
      </c>
      <c r="N89" s="13" t="str">
        <f aca="false">IFERROR(IF('MRR Conglomerado'!P89=0,"",ROUND('MRR Conglomerado'!AB89/'MRR Conglomerado'!P89,3)),"")</f>
        <v/>
      </c>
      <c r="O89" s="13" t="str">
        <f aca="false">IFERROR(IF('MRR Conglomerado'!Q89=0,"",ROUND('MRR Conglomerado'!AC89/'MRR Conglomerado'!Q89,3)),"")</f>
        <v/>
      </c>
      <c r="P89" s="13" t="str">
        <f aca="false">IFERROR(IF('MRR Conglomerado'!R89=0,"",ROUND('MRR Conglomerado'!AD89/'MRR Conglomerado'!R89,3)),"")</f>
        <v/>
      </c>
      <c r="Q89" s="13" t="str">
        <f aca="false">IFERROR(IF('MRR Conglomerado'!S89=0,"",ROUND('MRR Conglomerado'!AE89/'MRR Conglomerado'!S89,3)),"")</f>
        <v/>
      </c>
      <c r="R89" s="13" t="str">
        <f aca="false">IFERROR(IF('MRR Conglomerado'!T89=0,"",ROUND('MRR Conglomerado'!AF89/'MRR Conglomerado'!T89,3)),"")</f>
        <v/>
      </c>
      <c r="S89" s="13" t="str">
        <f aca="false">IFERROR(IF('MRR Conglomerado'!U89=0,"",ROUND('MRR Conglomerado'!AG89/'MRR Conglomerado'!U89,3)),"")</f>
        <v/>
      </c>
      <c r="T89" s="13" t="str">
        <f aca="false">IFERROR(IF('MRR Conglomerado'!V89=0,"",ROUND('MRR Conglomerado'!AH89/'MRR Conglomerado'!V89,3)),"")</f>
        <v/>
      </c>
      <c r="U89" s="13" t="n">
        <f aca="false">IFERROR(IF('MRR Conglomerado'!W89=0,"",ROUND('MRR Conglomerado'!AI89/'MRR Conglomerado'!W89,3)),"")</f>
        <v>1.126</v>
      </c>
      <c r="V89" s="13" t="n">
        <f aca="false">IFERROR(IF('MRR Conglomerado'!X89=0,"",ROUND('MRR Conglomerado'!AJ89/'MRR Conglomerado'!X89,3)),"")</f>
        <v>1.01</v>
      </c>
      <c r="W89" s="13" t="n">
        <f aca="false">IFERROR(IF('MRR Conglomerado'!Y89=0,"",ROUND('MRR Conglomerado'!AK89/'MRR Conglomerado'!Y89,3)),"")</f>
        <v>0.94</v>
      </c>
      <c r="X89" s="13" t="n">
        <f aca="false">IFERROR(IF('MRR Conglomerado'!Z89=0,"",ROUND('MRR Conglomerado'!AL89/'MRR Conglomerado'!Z89,3)),"")</f>
        <v>0.939</v>
      </c>
      <c r="Y89" s="13" t="n">
        <f aca="false">IFERROR(IF('MRR Conglomerado'!AA89=0,"",ROUND('MRR Conglomerado'!AM89/'MRR Conglomerado'!AA89,3)),"")</f>
        <v>0.938</v>
      </c>
      <c r="Z89" s="13" t="n">
        <f aca="false">IFERROR(IF('MRR Conglomerado'!AB89=0,"",ROUND('MRR Conglomerado'!AN89/'MRR Conglomerado'!AB89,3)),"")</f>
        <v>0.863</v>
      </c>
      <c r="AA89" s="13" t="n">
        <f aca="false">IFERROR(IF('MRR Conglomerado'!AC89=0,"",ROUND('MRR Conglomerado'!AO89/'MRR Conglomerado'!AC89,3)),"")</f>
        <v>0.908</v>
      </c>
      <c r="AB89" s="13" t="n">
        <f aca="false">IFERROR(IF('MRR Conglomerado'!AD89=0,"",ROUND('MRR Conglomerado'!AP89/'MRR Conglomerado'!AD89,3)),"")</f>
        <v>0.892</v>
      </c>
      <c r="AC89" s="13" t="n">
        <f aca="false">IFERROR(IF('MRR Conglomerado'!AE89=0,"",ROUND('MRR Conglomerado'!AQ89/'MRR Conglomerado'!AE89,3)),"")</f>
        <v>0.925</v>
      </c>
      <c r="AD89" s="13" t="n">
        <f aca="false">IFERROR(IF('MRR Conglomerado'!AF89=0,"",ROUND('MRR Conglomerado'!AR89/'MRR Conglomerado'!AF89,3)),"")</f>
        <v>0.94</v>
      </c>
      <c r="AE89" s="13" t="n">
        <f aca="false">IFERROR(IF('MRR Conglomerado'!AG89=0,"",ROUND('MRR Conglomerado'!AS89/'MRR Conglomerado'!AG89,3)),"")</f>
        <v>0.926</v>
      </c>
    </row>
    <row r="90" customFormat="false" ht="15" hidden="false" customHeight="false" outlineLevel="0" collapsed="false">
      <c r="A90" s="10" t="s">
        <v>240</v>
      </c>
      <c r="B90" s="13" t="str">
        <f aca="false">IFERROR(IF('MRR Conglomerado'!D90=0,"",ROUND('MRR Conglomerado'!P90/'MRR Conglomerado'!D90,3)),"")</f>
        <v/>
      </c>
      <c r="C90" s="13" t="str">
        <f aca="false">IFERROR(IF('MRR Conglomerado'!E90=0,"",ROUND('MRR Conglomerado'!Q90/'MRR Conglomerado'!E90,3)),"")</f>
        <v/>
      </c>
      <c r="D90" s="13" t="str">
        <f aca="false">IFERROR(IF('MRR Conglomerado'!F90=0,"",ROUND('MRR Conglomerado'!R90/'MRR Conglomerado'!F90,3)),"")</f>
        <v/>
      </c>
      <c r="E90" s="13" t="str">
        <f aca="false">IFERROR(IF('MRR Conglomerado'!G90=0,"",ROUND('MRR Conglomerado'!S90/'MRR Conglomerado'!G90,3)),"")</f>
        <v/>
      </c>
      <c r="F90" s="13" t="str">
        <f aca="false">IFERROR(IF('MRR Conglomerado'!H90=0,"",ROUND('MRR Conglomerado'!T90/'MRR Conglomerado'!H90,3)),"")</f>
        <v/>
      </c>
      <c r="G90" s="13" t="str">
        <f aca="false">IFERROR(IF('MRR Conglomerado'!I90=0,"",ROUND('MRR Conglomerado'!U90/'MRR Conglomerado'!I90,3)),"")</f>
        <v/>
      </c>
      <c r="H90" s="13" t="str">
        <f aca="false">IFERROR(IF('MRR Conglomerado'!J90=0,"",ROUND('MRR Conglomerado'!V90/'MRR Conglomerado'!J90,3)),"")</f>
        <v/>
      </c>
      <c r="I90" s="13" t="str">
        <f aca="false">IFERROR(IF('MRR Conglomerado'!K90=0,"",ROUND('MRR Conglomerado'!W90/'MRR Conglomerado'!K90,3)),"")</f>
        <v/>
      </c>
      <c r="J90" s="13" t="str">
        <f aca="false">IFERROR(IF('MRR Conglomerado'!L90=0,"",ROUND('MRR Conglomerado'!X90/'MRR Conglomerado'!L90,3)),"")</f>
        <v/>
      </c>
      <c r="K90" s="13" t="str">
        <f aca="false">IFERROR(IF('MRR Conglomerado'!M90=0,"",ROUND('MRR Conglomerado'!Y90/'MRR Conglomerado'!M90,3)),"")</f>
        <v/>
      </c>
      <c r="L90" s="13" t="str">
        <f aca="false">IFERROR(IF('MRR Conglomerado'!N90=0,"",ROUND('MRR Conglomerado'!Z90/'MRR Conglomerado'!N90,3)),"")</f>
        <v/>
      </c>
      <c r="M90" s="13" t="str">
        <f aca="false">IFERROR(IF('MRR Conglomerado'!O90=0,"",ROUND('MRR Conglomerado'!AA90/'MRR Conglomerado'!O90,3)),"")</f>
        <v/>
      </c>
      <c r="N90" s="13" t="str">
        <f aca="false">IFERROR(IF('MRR Conglomerado'!P90=0,"",ROUND('MRR Conglomerado'!AB90/'MRR Conglomerado'!P90,3)),"")</f>
        <v/>
      </c>
      <c r="O90" s="13" t="n">
        <f aca="false">IFERROR(IF('MRR Conglomerado'!Q90=0,"",ROUND('MRR Conglomerado'!AC90/'MRR Conglomerado'!Q90,3)),"")</f>
        <v>0</v>
      </c>
      <c r="P90" s="13" t="n">
        <f aca="false">IFERROR(IF('MRR Conglomerado'!R90=0,"",ROUND('MRR Conglomerado'!AD90/'MRR Conglomerado'!R90,3)),"")</f>
        <v>0</v>
      </c>
      <c r="Q90" s="13" t="n">
        <f aca="false">IFERROR(IF('MRR Conglomerado'!S90=0,"",ROUND('MRR Conglomerado'!AE90/'MRR Conglomerado'!S90,3)),"")</f>
        <v>0</v>
      </c>
      <c r="R90" s="13" t="n">
        <f aca="false">IFERROR(IF('MRR Conglomerado'!T90=0,"",ROUND('MRR Conglomerado'!AF90/'MRR Conglomerado'!T90,3)),"")</f>
        <v>0</v>
      </c>
      <c r="S90" s="13" t="n">
        <f aca="false">IFERROR(IF('MRR Conglomerado'!U90=0,"",ROUND('MRR Conglomerado'!AG90/'MRR Conglomerado'!U90,3)),"")</f>
        <v>0</v>
      </c>
      <c r="T90" s="13" t="n">
        <f aca="false">IFERROR(IF('MRR Conglomerado'!V90=0,"",ROUND('MRR Conglomerado'!AH90/'MRR Conglomerado'!V90,3)),"")</f>
        <v>0</v>
      </c>
      <c r="U90" s="13" t="n">
        <f aca="false">IFERROR(IF('MRR Conglomerado'!W90=0,"",ROUND('MRR Conglomerado'!AI90/'MRR Conglomerado'!W90,3)),"")</f>
        <v>0</v>
      </c>
      <c r="V90" s="13" t="str">
        <f aca="false">IFERROR(IF('MRR Conglomerado'!X90=0,"",ROUND('MRR Conglomerado'!AJ90/'MRR Conglomerado'!X90,3)),"")</f>
        <v/>
      </c>
      <c r="W90" s="13" t="str">
        <f aca="false">IFERROR(IF('MRR Conglomerado'!Y90=0,"",ROUND('MRR Conglomerado'!AK90/'MRR Conglomerado'!Y90,3)),"")</f>
        <v/>
      </c>
      <c r="X90" s="13" t="str">
        <f aca="false">IFERROR(IF('MRR Conglomerado'!Z90=0,"",ROUND('MRR Conglomerado'!AL90/'MRR Conglomerado'!Z90,3)),"")</f>
        <v/>
      </c>
      <c r="Y90" s="13" t="str">
        <f aca="false">IFERROR(IF('MRR Conglomerado'!AA90=0,"",ROUND('MRR Conglomerado'!AM90/'MRR Conglomerado'!AA90,3)),"")</f>
        <v/>
      </c>
      <c r="Z90" s="13" t="str">
        <f aca="false">IFERROR(IF('MRR Conglomerado'!AB90=0,"",ROUND('MRR Conglomerado'!AN90/'MRR Conglomerado'!AB90,3)),"")</f>
        <v/>
      </c>
      <c r="AA90" s="13" t="str">
        <f aca="false">IFERROR(IF('MRR Conglomerado'!AC90=0,"",ROUND('MRR Conglomerado'!AO90/'MRR Conglomerado'!AC90,3)),"")</f>
        <v/>
      </c>
      <c r="AB90" s="13" t="str">
        <f aca="false">IFERROR(IF('MRR Conglomerado'!AD90=0,"",ROUND('MRR Conglomerado'!AP90/'MRR Conglomerado'!AD90,3)),"")</f>
        <v/>
      </c>
      <c r="AC90" s="13" t="str">
        <f aca="false">IFERROR(IF('MRR Conglomerado'!AE90=0,"",ROUND('MRR Conglomerado'!AQ90/'MRR Conglomerado'!AE90,3)),"")</f>
        <v/>
      </c>
      <c r="AD90" s="13" t="str">
        <f aca="false">IFERROR(IF('MRR Conglomerado'!AF90=0,"",ROUND('MRR Conglomerado'!AR90/'MRR Conglomerado'!AF90,3)),"")</f>
        <v/>
      </c>
      <c r="AE90" s="13" t="str">
        <f aca="false">IFERROR(IF('MRR Conglomerado'!AG90=0,"",ROUND('MRR Conglomerado'!AS90/'MRR Conglomerado'!AG90,3)),"")</f>
        <v/>
      </c>
    </row>
    <row r="91" customFormat="false" ht="15" hidden="false" customHeight="false" outlineLevel="0" collapsed="false">
      <c r="A91" s="10" t="s">
        <v>242</v>
      </c>
      <c r="B91" s="13" t="str">
        <f aca="false">IFERROR(IF('MRR Conglomerado'!D91=0,"",ROUND('MRR Conglomerado'!P91/'MRR Conglomerado'!D91,3)),"")</f>
        <v/>
      </c>
      <c r="C91" s="13" t="str">
        <f aca="false">IFERROR(IF('MRR Conglomerado'!E91=0,"",ROUND('MRR Conglomerado'!Q91/'MRR Conglomerado'!E91,3)),"")</f>
        <v/>
      </c>
      <c r="D91" s="13" t="str">
        <f aca="false">IFERROR(IF('MRR Conglomerado'!F91=0,"",ROUND('MRR Conglomerado'!R91/'MRR Conglomerado'!F91,3)),"")</f>
        <v/>
      </c>
      <c r="E91" s="13" t="str">
        <f aca="false">IFERROR(IF('MRR Conglomerado'!G91=0,"",ROUND('MRR Conglomerado'!S91/'MRR Conglomerado'!G91,3)),"")</f>
        <v/>
      </c>
      <c r="F91" s="13" t="str">
        <f aca="false">IFERROR(IF('MRR Conglomerado'!H91=0,"",ROUND('MRR Conglomerado'!T91/'MRR Conglomerado'!H91,3)),"")</f>
        <v/>
      </c>
      <c r="G91" s="13" t="str">
        <f aca="false">IFERROR(IF('MRR Conglomerado'!I91=0,"",ROUND('MRR Conglomerado'!U91/'MRR Conglomerado'!I91,3)),"")</f>
        <v/>
      </c>
      <c r="H91" s="13" t="str">
        <f aca="false">IFERROR(IF('MRR Conglomerado'!J91=0,"",ROUND('MRR Conglomerado'!V91/'MRR Conglomerado'!J91,3)),"")</f>
        <v/>
      </c>
      <c r="I91" s="13" t="str">
        <f aca="false">IFERROR(IF('MRR Conglomerado'!K91=0,"",ROUND('MRR Conglomerado'!W91/'MRR Conglomerado'!K91,3)),"")</f>
        <v/>
      </c>
      <c r="J91" s="13" t="str">
        <f aca="false">IFERROR(IF('MRR Conglomerado'!L91=0,"",ROUND('MRR Conglomerado'!X91/'MRR Conglomerado'!L91,3)),"")</f>
        <v/>
      </c>
      <c r="K91" s="13" t="str">
        <f aca="false">IFERROR(IF('MRR Conglomerado'!M91=0,"",ROUND('MRR Conglomerado'!Y91/'MRR Conglomerado'!M91,3)),"")</f>
        <v/>
      </c>
      <c r="L91" s="13" t="str">
        <f aca="false">IFERROR(IF('MRR Conglomerado'!N91=0,"",ROUND('MRR Conglomerado'!Z91/'MRR Conglomerado'!N91,3)),"")</f>
        <v/>
      </c>
      <c r="M91" s="13" t="str">
        <f aca="false">IFERROR(IF('MRR Conglomerado'!O91=0,"",ROUND('MRR Conglomerado'!AA91/'MRR Conglomerado'!O91,3)),"")</f>
        <v/>
      </c>
      <c r="N91" s="13" t="str">
        <f aca="false">IFERROR(IF('MRR Conglomerado'!P91=0,"",ROUND('MRR Conglomerado'!AB91/'MRR Conglomerado'!P91,3)),"")</f>
        <v/>
      </c>
      <c r="O91" s="13" t="str">
        <f aca="false">IFERROR(IF('MRR Conglomerado'!Q91=0,"",ROUND('MRR Conglomerado'!AC91/'MRR Conglomerado'!Q91,3)),"")</f>
        <v/>
      </c>
      <c r="P91" s="13" t="str">
        <f aca="false">IFERROR(IF('MRR Conglomerado'!R91=0,"",ROUND('MRR Conglomerado'!AD91/'MRR Conglomerado'!R91,3)),"")</f>
        <v/>
      </c>
      <c r="Q91" s="13" t="str">
        <f aca="false">IFERROR(IF('MRR Conglomerado'!S91=0,"",ROUND('MRR Conglomerado'!AE91/'MRR Conglomerado'!S91,3)),"")</f>
        <v/>
      </c>
      <c r="R91" s="13" t="str">
        <f aca="false">IFERROR(IF('MRR Conglomerado'!T91=0,"",ROUND('MRR Conglomerado'!AF91/'MRR Conglomerado'!T91,3)),"")</f>
        <v/>
      </c>
      <c r="S91" s="13" t="str">
        <f aca="false">IFERROR(IF('MRR Conglomerado'!U91=0,"",ROUND('MRR Conglomerado'!AG91/'MRR Conglomerado'!U91,3)),"")</f>
        <v/>
      </c>
      <c r="T91" s="13" t="str">
        <f aca="false">IFERROR(IF('MRR Conglomerado'!V91=0,"",ROUND('MRR Conglomerado'!AH91/'MRR Conglomerado'!V91,3)),"")</f>
        <v/>
      </c>
      <c r="U91" s="13" t="str">
        <f aca="false">IFERROR(IF('MRR Conglomerado'!W91=0,"",ROUND('MRR Conglomerado'!AI91/'MRR Conglomerado'!W91,3)),"")</f>
        <v/>
      </c>
      <c r="V91" s="13" t="str">
        <f aca="false">IFERROR(IF('MRR Conglomerado'!X91=0,"",ROUND('MRR Conglomerado'!AJ91/'MRR Conglomerado'!X91,3)),"")</f>
        <v/>
      </c>
      <c r="W91" s="13" t="str">
        <f aca="false">IFERROR(IF('MRR Conglomerado'!Y91=0,"",ROUND('MRR Conglomerado'!AK91/'MRR Conglomerado'!Y91,3)),"")</f>
        <v/>
      </c>
      <c r="X91" s="13" t="str">
        <f aca="false">IFERROR(IF('MRR Conglomerado'!Z91=0,"",ROUND('MRR Conglomerado'!AL91/'MRR Conglomerado'!Z91,3)),"")</f>
        <v/>
      </c>
      <c r="Y91" s="13" t="str">
        <f aca="false">IFERROR(IF('MRR Conglomerado'!AA91=0,"",ROUND('MRR Conglomerado'!AM91/'MRR Conglomerado'!AA91,3)),"")</f>
        <v/>
      </c>
      <c r="Z91" s="13" t="str">
        <f aca="false">IFERROR(IF('MRR Conglomerado'!AB91=0,"",ROUND('MRR Conglomerado'!AN91/'MRR Conglomerado'!AB91,3)),"")</f>
        <v/>
      </c>
      <c r="AA91" s="13" t="str">
        <f aca="false">IFERROR(IF('MRR Conglomerado'!AC91=0,"",ROUND('MRR Conglomerado'!AO91/'MRR Conglomerado'!AC91,3)),"")</f>
        <v/>
      </c>
      <c r="AB91" s="13" t="str">
        <f aca="false">IFERROR(IF('MRR Conglomerado'!AD91=0,"",ROUND('MRR Conglomerado'!AP91/'MRR Conglomerado'!AD91,3)),"")</f>
        <v/>
      </c>
      <c r="AC91" s="13" t="str">
        <f aca="false">IFERROR(IF('MRR Conglomerado'!AE91=0,"",ROUND('MRR Conglomerado'!AQ91/'MRR Conglomerado'!AE91,3)),"")</f>
        <v/>
      </c>
      <c r="AD91" s="13" t="str">
        <f aca="false">IFERROR(IF('MRR Conglomerado'!AF91=0,"",ROUND('MRR Conglomerado'!AR91/'MRR Conglomerado'!AF91,3)),"")</f>
        <v/>
      </c>
      <c r="AE91" s="13" t="str">
        <f aca="false">IFERROR(IF('MRR Conglomerado'!AG91=0,"",ROUND('MRR Conglomerado'!AS91/'MRR Conglomerado'!AG91,3)),"")</f>
        <v/>
      </c>
    </row>
    <row r="92" customFormat="false" ht="15" hidden="false" customHeight="false" outlineLevel="0" collapsed="false">
      <c r="A92" s="10" t="s">
        <v>244</v>
      </c>
      <c r="B92" s="13" t="n">
        <f aca="false">IFERROR(IF('MRR Conglomerado'!D92=0,"",ROUND('MRR Conglomerado'!P92/'MRR Conglomerado'!D92,3)),"")</f>
        <v>1.791</v>
      </c>
      <c r="C92" s="13" t="n">
        <f aca="false">IFERROR(IF('MRR Conglomerado'!E92=0,"",ROUND('MRR Conglomerado'!Q92/'MRR Conglomerado'!E92,3)),"")</f>
        <v>2.038</v>
      </c>
      <c r="D92" s="13" t="n">
        <f aca="false">IFERROR(IF('MRR Conglomerado'!F92=0,"",ROUND('MRR Conglomerado'!R92/'MRR Conglomerado'!F92,3)),"")</f>
        <v>1.909</v>
      </c>
      <c r="E92" s="13" t="n">
        <f aca="false">IFERROR(IF('MRR Conglomerado'!G92=0,"",ROUND('MRR Conglomerado'!S92/'MRR Conglomerado'!G92,3)),"")</f>
        <v>1.692</v>
      </c>
      <c r="F92" s="13" t="n">
        <f aca="false">IFERROR(IF('MRR Conglomerado'!H92=0,"",ROUND('MRR Conglomerado'!T92/'MRR Conglomerado'!H92,3)),"")</f>
        <v>1.811</v>
      </c>
      <c r="G92" s="13" t="n">
        <f aca="false">IFERROR(IF('MRR Conglomerado'!I92=0,"",ROUND('MRR Conglomerado'!U92/'MRR Conglomerado'!I92,3)),"")</f>
        <v>1.507</v>
      </c>
      <c r="H92" s="13" t="n">
        <f aca="false">IFERROR(IF('MRR Conglomerado'!J92=0,"",ROUND('MRR Conglomerado'!V92/'MRR Conglomerado'!J92,3)),"")</f>
        <v>1.43</v>
      </c>
      <c r="I92" s="13" t="n">
        <f aca="false">IFERROR(IF('MRR Conglomerado'!K92=0,"",ROUND('MRR Conglomerado'!W92/'MRR Conglomerado'!K92,3)),"")</f>
        <v>1.461</v>
      </c>
      <c r="J92" s="13" t="n">
        <f aca="false">IFERROR(IF('MRR Conglomerado'!L92=0,"",ROUND('MRR Conglomerado'!X92/'MRR Conglomerado'!L92,3)),"")</f>
        <v>1.26</v>
      </c>
      <c r="K92" s="13" t="n">
        <f aca="false">IFERROR(IF('MRR Conglomerado'!M92=0,"",ROUND('MRR Conglomerado'!Y92/'MRR Conglomerado'!M92,3)),"")</f>
        <v>1.386</v>
      </c>
      <c r="L92" s="13" t="n">
        <f aca="false">IFERROR(IF('MRR Conglomerado'!N92=0,"",ROUND('MRR Conglomerado'!Z92/'MRR Conglomerado'!N92,3)),"")</f>
        <v>1.379</v>
      </c>
      <c r="M92" s="13" t="n">
        <f aca="false">IFERROR(IF('MRR Conglomerado'!O92=0,"",ROUND('MRR Conglomerado'!AA92/'MRR Conglomerado'!O92,3)),"")</f>
        <v>1.195</v>
      </c>
      <c r="N92" s="13" t="n">
        <f aca="false">IFERROR(IF('MRR Conglomerado'!P92=0,"",ROUND('MRR Conglomerado'!AB92/'MRR Conglomerado'!P92,3)),"")</f>
        <v>1.132</v>
      </c>
      <c r="O92" s="13" t="n">
        <f aca="false">IFERROR(IF('MRR Conglomerado'!Q92=0,"",ROUND('MRR Conglomerado'!AC92/'MRR Conglomerado'!Q92,3)),"")</f>
        <v>1.026</v>
      </c>
      <c r="P92" s="13" t="n">
        <f aca="false">IFERROR(IF('MRR Conglomerado'!R92=0,"",ROUND('MRR Conglomerado'!AD92/'MRR Conglomerado'!R92,3)),"")</f>
        <v>1.077</v>
      </c>
      <c r="Q92" s="13" t="n">
        <f aca="false">IFERROR(IF('MRR Conglomerado'!S92=0,"",ROUND('MRR Conglomerado'!AE92/'MRR Conglomerado'!S92,3)),"")</f>
        <v>1.114</v>
      </c>
      <c r="R92" s="13" t="n">
        <f aca="false">IFERROR(IF('MRR Conglomerado'!T92=0,"",ROUND('MRR Conglomerado'!AF92/'MRR Conglomerado'!T92,3)),"")</f>
        <v>0.921</v>
      </c>
      <c r="S92" s="13" t="n">
        <f aca="false">IFERROR(IF('MRR Conglomerado'!U92=0,"",ROUND('MRR Conglomerado'!AG92/'MRR Conglomerado'!U92,3)),"")</f>
        <v>0.979</v>
      </c>
      <c r="T92" s="13" t="n">
        <f aca="false">IFERROR(IF('MRR Conglomerado'!V92=0,"",ROUND('MRR Conglomerado'!AH92/'MRR Conglomerado'!V92,3)),"")</f>
        <v>0.944</v>
      </c>
      <c r="U92" s="13" t="n">
        <f aca="false">IFERROR(IF('MRR Conglomerado'!W92=0,"",ROUND('MRR Conglomerado'!AI92/'MRR Conglomerado'!W92,3)),"")</f>
        <v>0.944</v>
      </c>
      <c r="V92" s="13" t="n">
        <f aca="false">IFERROR(IF('MRR Conglomerado'!X92=0,"",ROUND('MRR Conglomerado'!AJ92/'MRR Conglomerado'!X92,3)),"")</f>
        <v>1.007</v>
      </c>
      <c r="W92" s="13" t="n">
        <f aca="false">IFERROR(IF('MRR Conglomerado'!Y92=0,"",ROUND('MRR Conglomerado'!AK92/'MRR Conglomerado'!Y92,3)),"")</f>
        <v>1.137</v>
      </c>
      <c r="X92" s="13" t="n">
        <f aca="false">IFERROR(IF('MRR Conglomerado'!Z92=0,"",ROUND('MRR Conglomerado'!AL92/'MRR Conglomerado'!Z92,3)),"")</f>
        <v>0.528</v>
      </c>
      <c r="Y92" s="13" t="n">
        <f aca="false">IFERROR(IF('MRR Conglomerado'!AA92=0,"",ROUND('MRR Conglomerado'!AM92/'MRR Conglomerado'!AA92,3)),"")</f>
        <v>0.517</v>
      </c>
      <c r="Z92" s="13" t="n">
        <f aca="false">IFERROR(IF('MRR Conglomerado'!AB92=0,"",ROUND('MRR Conglomerado'!AN92/'MRR Conglomerado'!AB92,3)),"")</f>
        <v>0.474</v>
      </c>
      <c r="AA92" s="13" t="n">
        <f aca="false">IFERROR(IF('MRR Conglomerado'!AC92=0,"",ROUND('MRR Conglomerado'!AO92/'MRR Conglomerado'!AC92,3)),"")</f>
        <v>0.468</v>
      </c>
      <c r="AB92" s="13" t="n">
        <f aca="false">IFERROR(IF('MRR Conglomerado'!AD92=0,"",ROUND('MRR Conglomerado'!AP92/'MRR Conglomerado'!AD92,3)),"")</f>
        <v>0.549</v>
      </c>
      <c r="AC92" s="13" t="n">
        <f aca="false">IFERROR(IF('MRR Conglomerado'!AE92=0,"",ROUND('MRR Conglomerado'!AQ92/'MRR Conglomerado'!AE92,3)),"")</f>
        <v>0.49</v>
      </c>
      <c r="AD92" s="13" t="n">
        <f aca="false">IFERROR(IF('MRR Conglomerado'!AF92=0,"",ROUND('MRR Conglomerado'!AR92/'MRR Conglomerado'!AF92,3)),"")</f>
        <v>0.508</v>
      </c>
      <c r="AE92" s="13" t="n">
        <f aca="false">IFERROR(IF('MRR Conglomerado'!AG92=0,"",ROUND('MRR Conglomerado'!AS92/'MRR Conglomerado'!AG92,3)),"")</f>
        <v>0.448</v>
      </c>
    </row>
    <row r="93" customFormat="false" ht="15" hidden="false" customHeight="false" outlineLevel="0" collapsed="false">
      <c r="A93" s="10" t="s">
        <v>246</v>
      </c>
      <c r="B93" s="13" t="str">
        <f aca="false">IFERROR(IF('MRR Conglomerado'!D93=0,"",ROUND('MRR Conglomerado'!P93/'MRR Conglomerado'!D93,3)),"")</f>
        <v/>
      </c>
      <c r="C93" s="13" t="str">
        <f aca="false">IFERROR(IF('MRR Conglomerado'!E93=0,"",ROUND('MRR Conglomerado'!Q93/'MRR Conglomerado'!E93,3)),"")</f>
        <v/>
      </c>
      <c r="D93" s="13" t="str">
        <f aca="false">IFERROR(IF('MRR Conglomerado'!F93=0,"",ROUND('MRR Conglomerado'!R93/'MRR Conglomerado'!F93,3)),"")</f>
        <v/>
      </c>
      <c r="E93" s="13" t="str">
        <f aca="false">IFERROR(IF('MRR Conglomerado'!G93=0,"",ROUND('MRR Conglomerado'!S93/'MRR Conglomerado'!G93,3)),"")</f>
        <v/>
      </c>
      <c r="F93" s="13" t="str">
        <f aca="false">IFERROR(IF('MRR Conglomerado'!H93=0,"",ROUND('MRR Conglomerado'!T93/'MRR Conglomerado'!H93,3)),"")</f>
        <v/>
      </c>
      <c r="G93" s="13" t="str">
        <f aca="false">IFERROR(IF('MRR Conglomerado'!I93=0,"",ROUND('MRR Conglomerado'!U93/'MRR Conglomerado'!I93,3)),"")</f>
        <v/>
      </c>
      <c r="H93" s="13" t="str">
        <f aca="false">IFERROR(IF('MRR Conglomerado'!J93=0,"",ROUND('MRR Conglomerado'!V93/'MRR Conglomerado'!J93,3)),"")</f>
        <v/>
      </c>
      <c r="I93" s="13" t="str">
        <f aca="false">IFERROR(IF('MRR Conglomerado'!K93=0,"",ROUND('MRR Conglomerado'!W93/'MRR Conglomerado'!K93,3)),"")</f>
        <v/>
      </c>
      <c r="J93" s="13" t="str">
        <f aca="false">IFERROR(IF('MRR Conglomerado'!L93=0,"",ROUND('MRR Conglomerado'!X93/'MRR Conglomerado'!L93,3)),"")</f>
        <v/>
      </c>
      <c r="K93" s="13" t="str">
        <f aca="false">IFERROR(IF('MRR Conglomerado'!M93=0,"",ROUND('MRR Conglomerado'!Y93/'MRR Conglomerado'!M93,3)),"")</f>
        <v/>
      </c>
      <c r="L93" s="13" t="str">
        <f aca="false">IFERROR(IF('MRR Conglomerado'!N93=0,"",ROUND('MRR Conglomerado'!Z93/'MRR Conglomerado'!N93,3)),"")</f>
        <v/>
      </c>
      <c r="M93" s="13" t="str">
        <f aca="false">IFERROR(IF('MRR Conglomerado'!O93=0,"",ROUND('MRR Conglomerado'!AA93/'MRR Conglomerado'!O93,3)),"")</f>
        <v/>
      </c>
      <c r="N93" s="13" t="str">
        <f aca="false">IFERROR(IF('MRR Conglomerado'!P93=0,"",ROUND('MRR Conglomerado'!AB93/'MRR Conglomerado'!P93,3)),"")</f>
        <v/>
      </c>
      <c r="O93" s="13" t="n">
        <f aca="false">IFERROR(IF('MRR Conglomerado'!Q93=0,"",ROUND('MRR Conglomerado'!AC93/'MRR Conglomerado'!Q93,3)),"")</f>
        <v>1.042</v>
      </c>
      <c r="P93" s="13" t="n">
        <f aca="false">IFERROR(IF('MRR Conglomerado'!R93=0,"",ROUND('MRR Conglomerado'!AD93/'MRR Conglomerado'!R93,3)),"")</f>
        <v>0.834</v>
      </c>
      <c r="Q93" s="13" t="n">
        <f aca="false">IFERROR(IF('MRR Conglomerado'!S93=0,"",ROUND('MRR Conglomerado'!AE93/'MRR Conglomerado'!S93,3)),"")</f>
        <v>0.781</v>
      </c>
      <c r="R93" s="13" t="n">
        <f aca="false">IFERROR(IF('MRR Conglomerado'!T93=0,"",ROUND('MRR Conglomerado'!AF93/'MRR Conglomerado'!T93,3)),"")</f>
        <v>0.716</v>
      </c>
      <c r="S93" s="13" t="n">
        <f aca="false">IFERROR(IF('MRR Conglomerado'!U93=0,"",ROUND('MRR Conglomerado'!AG93/'MRR Conglomerado'!U93,3)),"")</f>
        <v>0.833</v>
      </c>
      <c r="T93" s="13" t="n">
        <f aca="false">IFERROR(IF('MRR Conglomerado'!V93=0,"",ROUND('MRR Conglomerado'!AH93/'MRR Conglomerado'!V93,3)),"")</f>
        <v>0</v>
      </c>
      <c r="U93" s="13" t="n">
        <f aca="false">IFERROR(IF('MRR Conglomerado'!W93=0,"",ROUND('MRR Conglomerado'!AI93/'MRR Conglomerado'!W93,3)),"")</f>
        <v>0</v>
      </c>
      <c r="V93" s="13" t="n">
        <f aca="false">IFERROR(IF('MRR Conglomerado'!X93=0,"",ROUND('MRR Conglomerado'!AJ93/'MRR Conglomerado'!X93,3)),"")</f>
        <v>0</v>
      </c>
      <c r="W93" s="13" t="n">
        <f aca="false">IFERROR(IF('MRR Conglomerado'!Y93=0,"",ROUND('MRR Conglomerado'!AK93/'MRR Conglomerado'!Y93,3)),"")</f>
        <v>0</v>
      </c>
      <c r="X93" s="13" t="n">
        <f aca="false">IFERROR(IF('MRR Conglomerado'!Z93=0,"",ROUND('MRR Conglomerado'!AL93/'MRR Conglomerado'!Z93,3)),"")</f>
        <v>0</v>
      </c>
      <c r="Y93" s="13" t="n">
        <f aca="false">IFERROR(IF('MRR Conglomerado'!AA93=0,"",ROUND('MRR Conglomerado'!AM93/'MRR Conglomerado'!AA93,3)),"")</f>
        <v>0</v>
      </c>
      <c r="Z93" s="13" t="n">
        <f aca="false">IFERROR(IF('MRR Conglomerado'!AB93=0,"",ROUND('MRR Conglomerado'!AN93/'MRR Conglomerado'!AB93,3)),"")</f>
        <v>0</v>
      </c>
      <c r="AA93" s="13" t="n">
        <f aca="false">IFERROR(IF('MRR Conglomerado'!AC93=0,"",ROUND('MRR Conglomerado'!AO93/'MRR Conglomerado'!AC93,3)),"")</f>
        <v>0</v>
      </c>
      <c r="AB93" s="13" t="n">
        <f aca="false">IFERROR(IF('MRR Conglomerado'!AD93=0,"",ROUND('MRR Conglomerado'!AP93/'MRR Conglomerado'!AD93,3)),"")</f>
        <v>0</v>
      </c>
      <c r="AC93" s="13" t="n">
        <f aca="false">IFERROR(IF('MRR Conglomerado'!AE93=0,"",ROUND('MRR Conglomerado'!AQ93/'MRR Conglomerado'!AE93,3)),"")</f>
        <v>0</v>
      </c>
      <c r="AD93" s="13" t="n">
        <f aca="false">IFERROR(IF('MRR Conglomerado'!AF93=0,"",ROUND('MRR Conglomerado'!AR93/'MRR Conglomerado'!AF93,3)),"")</f>
        <v>0</v>
      </c>
      <c r="AE93" s="13" t="n">
        <f aca="false">IFERROR(IF('MRR Conglomerado'!AG93=0,"",ROUND('MRR Conglomerado'!AS93/'MRR Conglomerado'!AG93,3)),"")</f>
        <v>0</v>
      </c>
    </row>
    <row r="94" customFormat="false" ht="15" hidden="false" customHeight="false" outlineLevel="0" collapsed="false">
      <c r="A94" s="10" t="s">
        <v>248</v>
      </c>
      <c r="B94" s="13" t="str">
        <f aca="false">IFERROR(IF('MRR Conglomerado'!D94=0,"",ROUND('MRR Conglomerado'!P94/'MRR Conglomerado'!D94,3)),"")</f>
        <v/>
      </c>
      <c r="C94" s="13" t="str">
        <f aca="false">IFERROR(IF('MRR Conglomerado'!E94=0,"",ROUND('MRR Conglomerado'!Q94/'MRR Conglomerado'!E94,3)),"")</f>
        <v/>
      </c>
      <c r="D94" s="13" t="str">
        <f aca="false">IFERROR(IF('MRR Conglomerado'!F94=0,"",ROUND('MRR Conglomerado'!R94/'MRR Conglomerado'!F94,3)),"")</f>
        <v/>
      </c>
      <c r="E94" s="13" t="str">
        <f aca="false">IFERROR(IF('MRR Conglomerado'!G94=0,"",ROUND('MRR Conglomerado'!S94/'MRR Conglomerado'!G94,3)),"")</f>
        <v/>
      </c>
      <c r="F94" s="13" t="str">
        <f aca="false">IFERROR(IF('MRR Conglomerado'!H94=0,"",ROUND('MRR Conglomerado'!T94/'MRR Conglomerado'!H94,3)),"")</f>
        <v/>
      </c>
      <c r="G94" s="13" t="str">
        <f aca="false">IFERROR(IF('MRR Conglomerado'!I94=0,"",ROUND('MRR Conglomerado'!U94/'MRR Conglomerado'!I94,3)),"")</f>
        <v/>
      </c>
      <c r="H94" s="13" t="str">
        <f aca="false">IFERROR(IF('MRR Conglomerado'!J94=0,"",ROUND('MRR Conglomerado'!V94/'MRR Conglomerado'!J94,3)),"")</f>
        <v/>
      </c>
      <c r="I94" s="13" t="str">
        <f aca="false">IFERROR(IF('MRR Conglomerado'!K94=0,"",ROUND('MRR Conglomerado'!W94/'MRR Conglomerado'!K94,3)),"")</f>
        <v/>
      </c>
      <c r="J94" s="13" t="str">
        <f aca="false">IFERROR(IF('MRR Conglomerado'!L94=0,"",ROUND('MRR Conglomerado'!X94/'MRR Conglomerado'!L94,3)),"")</f>
        <v/>
      </c>
      <c r="K94" s="13" t="str">
        <f aca="false">IFERROR(IF('MRR Conglomerado'!M94=0,"",ROUND('MRR Conglomerado'!Y94/'MRR Conglomerado'!M94,3)),"")</f>
        <v/>
      </c>
      <c r="L94" s="13" t="str">
        <f aca="false">IFERROR(IF('MRR Conglomerado'!N94=0,"",ROUND('MRR Conglomerado'!Z94/'MRR Conglomerado'!N94,3)),"")</f>
        <v/>
      </c>
      <c r="M94" s="13" t="str">
        <f aca="false">IFERROR(IF('MRR Conglomerado'!O94=0,"",ROUND('MRR Conglomerado'!AA94/'MRR Conglomerado'!O94,3)),"")</f>
        <v/>
      </c>
      <c r="N94" s="13" t="str">
        <f aca="false">IFERROR(IF('MRR Conglomerado'!P94=0,"",ROUND('MRR Conglomerado'!AB94/'MRR Conglomerado'!P94,3)),"")</f>
        <v/>
      </c>
      <c r="O94" s="13" t="str">
        <f aca="false">IFERROR(IF('MRR Conglomerado'!Q94=0,"",ROUND('MRR Conglomerado'!AC94/'MRR Conglomerado'!Q94,3)),"")</f>
        <v/>
      </c>
      <c r="P94" s="13" t="str">
        <f aca="false">IFERROR(IF('MRR Conglomerado'!R94=0,"",ROUND('MRR Conglomerado'!AD94/'MRR Conglomerado'!R94,3)),"")</f>
        <v/>
      </c>
      <c r="Q94" s="13" t="str">
        <f aca="false">IFERROR(IF('MRR Conglomerado'!S94=0,"",ROUND('MRR Conglomerado'!AE94/'MRR Conglomerado'!S94,3)),"")</f>
        <v/>
      </c>
      <c r="R94" s="13" t="str">
        <f aca="false">IFERROR(IF('MRR Conglomerado'!T94=0,"",ROUND('MRR Conglomerado'!AF94/'MRR Conglomerado'!T94,3)),"")</f>
        <v/>
      </c>
      <c r="S94" s="13" t="str">
        <f aca="false">IFERROR(IF('MRR Conglomerado'!U94=0,"",ROUND('MRR Conglomerado'!AG94/'MRR Conglomerado'!U94,3)),"")</f>
        <v/>
      </c>
      <c r="T94" s="13" t="str">
        <f aca="false">IFERROR(IF('MRR Conglomerado'!V94=0,"",ROUND('MRR Conglomerado'!AH94/'MRR Conglomerado'!V94,3)),"")</f>
        <v/>
      </c>
      <c r="U94" s="13" t="str">
        <f aca="false">IFERROR(IF('MRR Conglomerado'!W94=0,"",ROUND('MRR Conglomerado'!AI94/'MRR Conglomerado'!W94,3)),"")</f>
        <v/>
      </c>
      <c r="V94" s="13" t="str">
        <f aca="false">IFERROR(IF('MRR Conglomerado'!X94=0,"",ROUND('MRR Conglomerado'!AJ94/'MRR Conglomerado'!X94,3)),"")</f>
        <v/>
      </c>
      <c r="W94" s="13" t="str">
        <f aca="false">IFERROR(IF('MRR Conglomerado'!Y94=0,"",ROUND('MRR Conglomerado'!AK94/'MRR Conglomerado'!Y94,3)),"")</f>
        <v/>
      </c>
      <c r="X94" s="13" t="n">
        <f aca="false">IFERROR(IF('MRR Conglomerado'!Z94=0,"",ROUND('MRR Conglomerado'!AL94/'MRR Conglomerado'!Z94,3)),"")</f>
        <v>0</v>
      </c>
      <c r="Y94" s="13" t="n">
        <f aca="false">IFERROR(IF('MRR Conglomerado'!AA94=0,"",ROUND('MRR Conglomerado'!AM94/'MRR Conglomerado'!AA94,3)),"")</f>
        <v>0</v>
      </c>
      <c r="Z94" s="13" t="n">
        <f aca="false">IFERROR(IF('MRR Conglomerado'!AB94=0,"",ROUND('MRR Conglomerado'!AN94/'MRR Conglomerado'!AB94,3)),"")</f>
        <v>0</v>
      </c>
      <c r="AA94" s="13" t="n">
        <f aca="false">IFERROR(IF('MRR Conglomerado'!AC94=0,"",ROUND('MRR Conglomerado'!AO94/'MRR Conglomerado'!AC94,3)),"")</f>
        <v>0</v>
      </c>
      <c r="AB94" s="13" t="n">
        <f aca="false">IFERROR(IF('MRR Conglomerado'!AD94=0,"",ROUND('MRR Conglomerado'!AP94/'MRR Conglomerado'!AD94,3)),"")</f>
        <v>0</v>
      </c>
      <c r="AC94" s="13" t="n">
        <f aca="false">IFERROR(IF('MRR Conglomerado'!AE94=0,"",ROUND('MRR Conglomerado'!AQ94/'MRR Conglomerado'!AE94,3)),"")</f>
        <v>0</v>
      </c>
      <c r="AD94" s="13" t="n">
        <f aca="false">IFERROR(IF('MRR Conglomerado'!AF94=0,"",ROUND('MRR Conglomerado'!AR94/'MRR Conglomerado'!AF94,3)),"")</f>
        <v>0</v>
      </c>
      <c r="AE94" s="13" t="n">
        <f aca="false">IFERROR(IF('MRR Conglomerado'!AG94=0,"",ROUND('MRR Conglomerado'!AS94/'MRR Conglomerado'!AG94,3)),"")</f>
        <v>0</v>
      </c>
    </row>
    <row r="95" customFormat="false" ht="15" hidden="false" customHeight="false" outlineLevel="0" collapsed="false">
      <c r="A95" s="10" t="s">
        <v>250</v>
      </c>
      <c r="B95" s="13" t="str">
        <f aca="false">IFERROR(IF('MRR Conglomerado'!D95=0,"",ROUND('MRR Conglomerado'!P95/'MRR Conglomerado'!D95,3)),"")</f>
        <v/>
      </c>
      <c r="C95" s="13" t="str">
        <f aca="false">IFERROR(IF('MRR Conglomerado'!E95=0,"",ROUND('MRR Conglomerado'!Q95/'MRR Conglomerado'!E95,3)),"")</f>
        <v/>
      </c>
      <c r="D95" s="13" t="str">
        <f aca="false">IFERROR(IF('MRR Conglomerado'!F95=0,"",ROUND('MRR Conglomerado'!R95/'MRR Conglomerado'!F95,3)),"")</f>
        <v/>
      </c>
      <c r="E95" s="13" t="str">
        <f aca="false">IFERROR(IF('MRR Conglomerado'!G95=0,"",ROUND('MRR Conglomerado'!S95/'MRR Conglomerado'!G95,3)),"")</f>
        <v/>
      </c>
      <c r="F95" s="13" t="str">
        <f aca="false">IFERROR(IF('MRR Conglomerado'!H95=0,"",ROUND('MRR Conglomerado'!T95/'MRR Conglomerado'!H95,3)),"")</f>
        <v/>
      </c>
      <c r="G95" s="13" t="str">
        <f aca="false">IFERROR(IF('MRR Conglomerado'!I95=0,"",ROUND('MRR Conglomerado'!U95/'MRR Conglomerado'!I95,3)),"")</f>
        <v/>
      </c>
      <c r="H95" s="13" t="str">
        <f aca="false">IFERROR(IF('MRR Conglomerado'!J95=0,"",ROUND('MRR Conglomerado'!V95/'MRR Conglomerado'!J95,3)),"")</f>
        <v/>
      </c>
      <c r="I95" s="13" t="str">
        <f aca="false">IFERROR(IF('MRR Conglomerado'!K95=0,"",ROUND('MRR Conglomerado'!W95/'MRR Conglomerado'!K95,3)),"")</f>
        <v/>
      </c>
      <c r="J95" s="13" t="str">
        <f aca="false">IFERROR(IF('MRR Conglomerado'!L95=0,"",ROUND('MRR Conglomerado'!X95/'MRR Conglomerado'!L95,3)),"")</f>
        <v/>
      </c>
      <c r="K95" s="13" t="str">
        <f aca="false">IFERROR(IF('MRR Conglomerado'!M95=0,"",ROUND('MRR Conglomerado'!Y95/'MRR Conglomerado'!M95,3)),"")</f>
        <v/>
      </c>
      <c r="L95" s="13" t="str">
        <f aca="false">IFERROR(IF('MRR Conglomerado'!N95=0,"",ROUND('MRR Conglomerado'!Z95/'MRR Conglomerado'!N95,3)),"")</f>
        <v/>
      </c>
      <c r="M95" s="13" t="str">
        <f aca="false">IFERROR(IF('MRR Conglomerado'!O95=0,"",ROUND('MRR Conglomerado'!AA95/'MRR Conglomerado'!O95,3)),"")</f>
        <v/>
      </c>
      <c r="N95" s="13" t="n">
        <f aca="false">IFERROR(IF('MRR Conglomerado'!P95=0,"",ROUND('MRR Conglomerado'!AB95/'MRR Conglomerado'!P95,3)),"")</f>
        <v>1.131</v>
      </c>
      <c r="O95" s="13" t="n">
        <f aca="false">IFERROR(IF('MRR Conglomerado'!Q95=0,"",ROUND('MRR Conglomerado'!AC95/'MRR Conglomerado'!Q95,3)),"")</f>
        <v>1.12</v>
      </c>
      <c r="P95" s="13" t="n">
        <f aca="false">IFERROR(IF('MRR Conglomerado'!R95=0,"",ROUND('MRR Conglomerado'!AD95/'MRR Conglomerado'!R95,3)),"")</f>
        <v>1.14</v>
      </c>
      <c r="Q95" s="13" t="n">
        <f aca="false">IFERROR(IF('MRR Conglomerado'!S95=0,"",ROUND('MRR Conglomerado'!AE95/'MRR Conglomerado'!S95,3)),"")</f>
        <v>1.265</v>
      </c>
      <c r="R95" s="13" t="n">
        <f aca="false">IFERROR(IF('MRR Conglomerado'!T95=0,"",ROUND('MRR Conglomerado'!AF95/'MRR Conglomerado'!T95,3)),"")</f>
        <v>1.211</v>
      </c>
      <c r="S95" s="13" t="n">
        <f aca="false">IFERROR(IF('MRR Conglomerado'!U95=0,"",ROUND('MRR Conglomerado'!AG95/'MRR Conglomerado'!U95,3)),"")</f>
        <v>1.062</v>
      </c>
      <c r="T95" s="13" t="n">
        <f aca="false">IFERROR(IF('MRR Conglomerado'!V95=0,"",ROUND('MRR Conglomerado'!AH95/'MRR Conglomerado'!V95,3)),"")</f>
        <v>1.043</v>
      </c>
      <c r="U95" s="13" t="n">
        <f aca="false">IFERROR(IF('MRR Conglomerado'!W95=0,"",ROUND('MRR Conglomerado'!AI95/'MRR Conglomerado'!W95,3)),"")</f>
        <v>1.062</v>
      </c>
      <c r="V95" s="13" t="n">
        <f aca="false">IFERROR(IF('MRR Conglomerado'!X95=0,"",ROUND('MRR Conglomerado'!AJ95/'MRR Conglomerado'!X95,3)),"")</f>
        <v>1.062</v>
      </c>
      <c r="W95" s="13" t="n">
        <f aca="false">IFERROR(IF('MRR Conglomerado'!Y95=0,"",ROUND('MRR Conglomerado'!AK95/'MRR Conglomerado'!Y95,3)),"")</f>
        <v>1.053</v>
      </c>
      <c r="X95" s="13" t="n">
        <f aca="false">IFERROR(IF('MRR Conglomerado'!Z95=0,"",ROUND('MRR Conglomerado'!AL95/'MRR Conglomerado'!Z95,3)),"")</f>
        <v>1.043</v>
      </c>
      <c r="Y95" s="13" t="n">
        <f aca="false">IFERROR(IF('MRR Conglomerado'!AA95=0,"",ROUND('MRR Conglomerado'!AM95/'MRR Conglomerado'!AA95,3)),"")</f>
        <v>1</v>
      </c>
      <c r="Z95" s="13" t="n">
        <f aca="false">IFERROR(IF('MRR Conglomerado'!AB95=0,"",ROUND('MRR Conglomerado'!AN95/'MRR Conglomerado'!AB95,3)),"")</f>
        <v>0.967</v>
      </c>
      <c r="AA95" s="13" t="n">
        <f aca="false">IFERROR(IF('MRR Conglomerado'!AC95=0,"",ROUND('MRR Conglomerado'!AO95/'MRR Conglomerado'!AC95,3)),"")</f>
        <v>0.967</v>
      </c>
      <c r="AB95" s="13" t="n">
        <f aca="false">IFERROR(IF('MRR Conglomerado'!AD95=0,"",ROUND('MRR Conglomerado'!AP95/'MRR Conglomerado'!AD95,3)),"")</f>
        <v>0.959</v>
      </c>
      <c r="AC95" s="13" t="n">
        <f aca="false">IFERROR(IF('MRR Conglomerado'!AE95=0,"",ROUND('MRR Conglomerado'!AQ95/'MRR Conglomerado'!AE95,3)),"")</f>
        <v>0.951</v>
      </c>
      <c r="AD95" s="13" t="n">
        <f aca="false">IFERROR(IF('MRR Conglomerado'!AF95=0,"",ROUND('MRR Conglomerado'!AR95/'MRR Conglomerado'!AF95,3)),"")</f>
        <v>0.975</v>
      </c>
      <c r="AE95" s="13" t="n">
        <f aca="false">IFERROR(IF('MRR Conglomerado'!AG95=0,"",ROUND('MRR Conglomerado'!AS95/'MRR Conglomerado'!AG95,3)),"")</f>
        <v>0.967</v>
      </c>
    </row>
    <row r="96" customFormat="false" ht="15" hidden="false" customHeight="false" outlineLevel="0" collapsed="false">
      <c r="A96" s="10" t="s">
        <v>252</v>
      </c>
      <c r="B96" s="13" t="n">
        <f aca="false">IFERROR(IF('MRR Conglomerado'!D96=0,"",ROUND('MRR Conglomerado'!P96/'MRR Conglomerado'!D96,3)),"")</f>
        <v>0.82</v>
      </c>
      <c r="C96" s="13" t="n">
        <f aca="false">IFERROR(IF('MRR Conglomerado'!E96=0,"",ROUND('MRR Conglomerado'!Q96/'MRR Conglomerado'!E96,3)),"")</f>
        <v>1.05</v>
      </c>
      <c r="D96" s="13" t="n">
        <f aca="false">IFERROR(IF('MRR Conglomerado'!F96=0,"",ROUND('MRR Conglomerado'!R96/'MRR Conglomerado'!F96,3)),"")</f>
        <v>1.05</v>
      </c>
      <c r="E96" s="13" t="n">
        <f aca="false">IFERROR(IF('MRR Conglomerado'!G96=0,"",ROUND('MRR Conglomerado'!S96/'MRR Conglomerado'!G96,3)),"")</f>
        <v>1.05</v>
      </c>
      <c r="F96" s="13" t="n">
        <f aca="false">IFERROR(IF('MRR Conglomerado'!H96=0,"",ROUND('MRR Conglomerado'!T96/'MRR Conglomerado'!H96,3)),"")</f>
        <v>1.05</v>
      </c>
      <c r="G96" s="13" t="n">
        <f aca="false">IFERROR(IF('MRR Conglomerado'!I96=0,"",ROUND('MRR Conglomerado'!U96/'MRR Conglomerado'!I96,3)),"")</f>
        <v>1.05</v>
      </c>
      <c r="H96" s="13" t="n">
        <f aca="false">IFERROR(IF('MRR Conglomerado'!J96=0,"",ROUND('MRR Conglomerado'!V96/'MRR Conglomerado'!J96,3)),"")</f>
        <v>1.05</v>
      </c>
      <c r="I96" s="13" t="n">
        <f aca="false">IFERROR(IF('MRR Conglomerado'!K96=0,"",ROUND('MRR Conglomerado'!W96/'MRR Conglomerado'!K96,3)),"")</f>
        <v>1.05</v>
      </c>
      <c r="J96" s="13" t="n">
        <f aca="false">IFERROR(IF('MRR Conglomerado'!L96=0,"",ROUND('MRR Conglomerado'!X96/'MRR Conglomerado'!L96,3)),"")</f>
        <v>1.05</v>
      </c>
      <c r="K96" s="13" t="n">
        <f aca="false">IFERROR(IF('MRR Conglomerado'!M96=0,"",ROUND('MRR Conglomerado'!Y96/'MRR Conglomerado'!M96,3)),"")</f>
        <v>1.05</v>
      </c>
      <c r="L96" s="13" t="n">
        <f aca="false">IFERROR(IF('MRR Conglomerado'!N96=0,"",ROUND('MRR Conglomerado'!Z96/'MRR Conglomerado'!N96,3)),"")</f>
        <v>1.05</v>
      </c>
      <c r="M96" s="13" t="n">
        <f aca="false">IFERROR(IF('MRR Conglomerado'!O96=0,"",ROUND('MRR Conglomerado'!AA96/'MRR Conglomerado'!O96,3)),"")</f>
        <v>1.05</v>
      </c>
      <c r="N96" s="13" t="n">
        <f aca="false">IFERROR(IF('MRR Conglomerado'!P96=0,"",ROUND('MRR Conglomerado'!AB96/'MRR Conglomerado'!P96,3)),"")</f>
        <v>1.042</v>
      </c>
      <c r="O96" s="13" t="n">
        <f aca="false">IFERROR(IF('MRR Conglomerado'!Q96=0,"",ROUND('MRR Conglomerado'!AC96/'MRR Conglomerado'!Q96,3)),"")</f>
        <v>1.042</v>
      </c>
      <c r="P96" s="13" t="n">
        <f aca="false">IFERROR(IF('MRR Conglomerado'!R96=0,"",ROUND('MRR Conglomerado'!AD96/'MRR Conglomerado'!R96,3)),"")</f>
        <v>1.042</v>
      </c>
      <c r="Q96" s="13" t="n">
        <f aca="false">IFERROR(IF('MRR Conglomerado'!S96=0,"",ROUND('MRR Conglomerado'!AE96/'MRR Conglomerado'!S96,3)),"")</f>
        <v>1.042</v>
      </c>
      <c r="R96" s="13" t="n">
        <f aca="false">IFERROR(IF('MRR Conglomerado'!T96=0,"",ROUND('MRR Conglomerado'!AF96/'MRR Conglomerado'!T96,3)),"")</f>
        <v>1.042</v>
      </c>
      <c r="S96" s="13" t="n">
        <f aca="false">IFERROR(IF('MRR Conglomerado'!U96=0,"",ROUND('MRR Conglomerado'!AG96/'MRR Conglomerado'!U96,3)),"")</f>
        <v>1.042</v>
      </c>
      <c r="T96" s="13" t="n">
        <f aca="false">IFERROR(IF('MRR Conglomerado'!V96=0,"",ROUND('MRR Conglomerado'!AH96/'MRR Conglomerado'!V96,3)),"")</f>
        <v>1.042</v>
      </c>
      <c r="U96" s="13" t="n">
        <f aca="false">IFERROR(IF('MRR Conglomerado'!W96=0,"",ROUND('MRR Conglomerado'!AI96/'MRR Conglomerado'!W96,3)),"")</f>
        <v>1.042</v>
      </c>
      <c r="V96" s="13" t="n">
        <f aca="false">IFERROR(IF('MRR Conglomerado'!X96=0,"",ROUND('MRR Conglomerado'!AJ96/'MRR Conglomerado'!X96,3)),"")</f>
        <v>1.042</v>
      </c>
      <c r="W96" s="13" t="n">
        <f aca="false">IFERROR(IF('MRR Conglomerado'!Y96=0,"",ROUND('MRR Conglomerado'!AK96/'MRR Conglomerado'!Y96,3)),"")</f>
        <v>1.042</v>
      </c>
      <c r="X96" s="13" t="n">
        <f aca="false">IFERROR(IF('MRR Conglomerado'!Z96=0,"",ROUND('MRR Conglomerado'!AL96/'MRR Conglomerado'!Z96,3)),"")</f>
        <v>1.042</v>
      </c>
      <c r="Y96" s="13" t="n">
        <f aca="false">IFERROR(IF('MRR Conglomerado'!AA96=0,"",ROUND('MRR Conglomerado'!AM96/'MRR Conglomerado'!AA96,3)),"")</f>
        <v>1.042</v>
      </c>
      <c r="Z96" s="13" t="n">
        <f aca="false">IFERROR(IF('MRR Conglomerado'!AB96=0,"",ROUND('MRR Conglomerado'!AN96/'MRR Conglomerado'!AB96,3)),"")</f>
        <v>1.037</v>
      </c>
      <c r="AA96" s="13" t="n">
        <f aca="false">IFERROR(IF('MRR Conglomerado'!AC96=0,"",ROUND('MRR Conglomerado'!AO96/'MRR Conglomerado'!AC96,3)),"")</f>
        <v>1.037</v>
      </c>
      <c r="AB96" s="13" t="n">
        <f aca="false">IFERROR(IF('MRR Conglomerado'!AD96=0,"",ROUND('MRR Conglomerado'!AP96/'MRR Conglomerado'!AD96,3)),"")</f>
        <v>1.037</v>
      </c>
      <c r="AC96" s="13" t="n">
        <f aca="false">IFERROR(IF('MRR Conglomerado'!AE96=0,"",ROUND('MRR Conglomerado'!AQ96/'MRR Conglomerado'!AE96,3)),"")</f>
        <v>1.037</v>
      </c>
      <c r="AD96" s="13" t="n">
        <f aca="false">IFERROR(IF('MRR Conglomerado'!AF96=0,"",ROUND('MRR Conglomerado'!AR96/'MRR Conglomerado'!AF96,3)),"")</f>
        <v>1.037</v>
      </c>
      <c r="AE96" s="13" t="n">
        <f aca="false">IFERROR(IF('MRR Conglomerado'!AG96=0,"",ROUND('MRR Conglomerado'!AS96/'MRR Conglomerado'!AG96,3)),"")</f>
        <v>1.037</v>
      </c>
    </row>
    <row r="97" customFormat="false" ht="15" hidden="false" customHeight="false" outlineLevel="0" collapsed="false">
      <c r="A97" s="10" t="s">
        <v>254</v>
      </c>
      <c r="B97" s="13" t="str">
        <f aca="false">IFERROR(IF('MRR Conglomerado'!D97=0,"",ROUND('MRR Conglomerado'!P97/'MRR Conglomerado'!D97,3)),"")</f>
        <v/>
      </c>
      <c r="C97" s="13" t="str">
        <f aca="false">IFERROR(IF('MRR Conglomerado'!E97=0,"",ROUND('MRR Conglomerado'!Q97/'MRR Conglomerado'!E97,3)),"")</f>
        <v/>
      </c>
      <c r="D97" s="13" t="str">
        <f aca="false">IFERROR(IF('MRR Conglomerado'!F97=0,"",ROUND('MRR Conglomerado'!R97/'MRR Conglomerado'!F97,3)),"")</f>
        <v/>
      </c>
      <c r="E97" s="13" t="str">
        <f aca="false">IFERROR(IF('MRR Conglomerado'!G97=0,"",ROUND('MRR Conglomerado'!S97/'MRR Conglomerado'!G97,3)),"")</f>
        <v/>
      </c>
      <c r="F97" s="13" t="str">
        <f aca="false">IFERROR(IF('MRR Conglomerado'!H97=0,"",ROUND('MRR Conglomerado'!T97/'MRR Conglomerado'!H97,3)),"")</f>
        <v/>
      </c>
      <c r="G97" s="13" t="str">
        <f aca="false">IFERROR(IF('MRR Conglomerado'!I97=0,"",ROUND('MRR Conglomerado'!U97/'MRR Conglomerado'!I97,3)),"")</f>
        <v/>
      </c>
      <c r="H97" s="13" t="str">
        <f aca="false">IFERROR(IF('MRR Conglomerado'!J97=0,"",ROUND('MRR Conglomerado'!V97/'MRR Conglomerado'!J97,3)),"")</f>
        <v/>
      </c>
      <c r="I97" s="13" t="str">
        <f aca="false">IFERROR(IF('MRR Conglomerado'!K97=0,"",ROUND('MRR Conglomerado'!W97/'MRR Conglomerado'!K97,3)),"")</f>
        <v/>
      </c>
      <c r="J97" s="13" t="str">
        <f aca="false">IFERROR(IF('MRR Conglomerado'!L97=0,"",ROUND('MRR Conglomerado'!X97/'MRR Conglomerado'!L97,3)),"")</f>
        <v/>
      </c>
      <c r="K97" s="13" t="str">
        <f aca="false">IFERROR(IF('MRR Conglomerado'!M97=0,"",ROUND('MRR Conglomerado'!Y97/'MRR Conglomerado'!M97,3)),"")</f>
        <v/>
      </c>
      <c r="L97" s="13" t="str">
        <f aca="false">IFERROR(IF('MRR Conglomerado'!N97=0,"",ROUND('MRR Conglomerado'!Z97/'MRR Conglomerado'!N97,3)),"")</f>
        <v/>
      </c>
      <c r="M97" s="13" t="str">
        <f aca="false">IFERROR(IF('MRR Conglomerado'!O97=0,"",ROUND('MRR Conglomerado'!AA97/'MRR Conglomerado'!O97,3)),"")</f>
        <v/>
      </c>
      <c r="N97" s="13" t="str">
        <f aca="false">IFERROR(IF('MRR Conglomerado'!P97=0,"",ROUND('MRR Conglomerado'!AB97/'MRR Conglomerado'!P97,3)),"")</f>
        <v/>
      </c>
      <c r="O97" s="13" t="str">
        <f aca="false">IFERROR(IF('MRR Conglomerado'!Q97=0,"",ROUND('MRR Conglomerado'!AC97/'MRR Conglomerado'!Q97,3)),"")</f>
        <v/>
      </c>
      <c r="P97" s="13" t="n">
        <f aca="false">IFERROR(IF('MRR Conglomerado'!R97=0,"",ROUND('MRR Conglomerado'!AD97/'MRR Conglomerado'!R97,3)),"")</f>
        <v>0</v>
      </c>
      <c r="Q97" s="13" t="str">
        <f aca="false">IFERROR(IF('MRR Conglomerado'!S97=0,"",ROUND('MRR Conglomerado'!AE97/'MRR Conglomerado'!S97,3)),"")</f>
        <v/>
      </c>
      <c r="R97" s="13" t="str">
        <f aca="false">IFERROR(IF('MRR Conglomerado'!T97=0,"",ROUND('MRR Conglomerado'!AF97/'MRR Conglomerado'!T97,3)),"")</f>
        <v/>
      </c>
      <c r="S97" s="13" t="str">
        <f aca="false">IFERROR(IF('MRR Conglomerado'!U97=0,"",ROUND('MRR Conglomerado'!AG97/'MRR Conglomerado'!U97,3)),"")</f>
        <v/>
      </c>
      <c r="T97" s="13" t="str">
        <f aca="false">IFERROR(IF('MRR Conglomerado'!V97=0,"",ROUND('MRR Conglomerado'!AH97/'MRR Conglomerado'!V97,3)),"")</f>
        <v/>
      </c>
      <c r="U97" s="13" t="str">
        <f aca="false">IFERROR(IF('MRR Conglomerado'!W97=0,"",ROUND('MRR Conglomerado'!AI97/'MRR Conglomerado'!W97,3)),"")</f>
        <v/>
      </c>
      <c r="V97" s="13" t="str">
        <f aca="false">IFERROR(IF('MRR Conglomerado'!X97=0,"",ROUND('MRR Conglomerado'!AJ97/'MRR Conglomerado'!X97,3)),"")</f>
        <v/>
      </c>
      <c r="W97" s="13" t="str">
        <f aca="false">IFERROR(IF('MRR Conglomerado'!Y97=0,"",ROUND('MRR Conglomerado'!AK97/'MRR Conglomerado'!Y97,3)),"")</f>
        <v/>
      </c>
      <c r="X97" s="13" t="str">
        <f aca="false">IFERROR(IF('MRR Conglomerado'!Z97=0,"",ROUND('MRR Conglomerado'!AL97/'MRR Conglomerado'!Z97,3)),"")</f>
        <v/>
      </c>
      <c r="Y97" s="13" t="str">
        <f aca="false">IFERROR(IF('MRR Conglomerado'!AA97=0,"",ROUND('MRR Conglomerado'!AM97/'MRR Conglomerado'!AA97,3)),"")</f>
        <v/>
      </c>
      <c r="Z97" s="13" t="str">
        <f aca="false">IFERROR(IF('MRR Conglomerado'!AB97=0,"",ROUND('MRR Conglomerado'!AN97/'MRR Conglomerado'!AB97,3)),"")</f>
        <v/>
      </c>
      <c r="AA97" s="13" t="str">
        <f aca="false">IFERROR(IF('MRR Conglomerado'!AC97=0,"",ROUND('MRR Conglomerado'!AO97/'MRR Conglomerado'!AC97,3)),"")</f>
        <v/>
      </c>
      <c r="AB97" s="13" t="str">
        <f aca="false">IFERROR(IF('MRR Conglomerado'!AD97=0,"",ROUND('MRR Conglomerado'!AP97/'MRR Conglomerado'!AD97,3)),"")</f>
        <v/>
      </c>
      <c r="AC97" s="13" t="str">
        <f aca="false">IFERROR(IF('MRR Conglomerado'!AE97=0,"",ROUND('MRR Conglomerado'!AQ97/'MRR Conglomerado'!AE97,3)),"")</f>
        <v/>
      </c>
      <c r="AD97" s="13" t="str">
        <f aca="false">IFERROR(IF('MRR Conglomerado'!AF97=0,"",ROUND('MRR Conglomerado'!AR97/'MRR Conglomerado'!AF97,3)),"")</f>
        <v/>
      </c>
      <c r="AE97" s="13" t="str">
        <f aca="false">IFERROR(IF('MRR Conglomerado'!AG97=0,"",ROUND('MRR Conglomerado'!AS97/'MRR Conglomerado'!AG97,3)),"")</f>
        <v/>
      </c>
    </row>
    <row r="98" customFormat="false" ht="15" hidden="false" customHeight="false" outlineLevel="0" collapsed="false">
      <c r="A98" s="10" t="s">
        <v>256</v>
      </c>
      <c r="B98" s="13" t="str">
        <f aca="false">IFERROR(IF('MRR Conglomerado'!D98=0,"",ROUND('MRR Conglomerado'!P98/'MRR Conglomerado'!D98,3)),"")</f>
        <v/>
      </c>
      <c r="C98" s="13" t="str">
        <f aca="false">IFERROR(IF('MRR Conglomerado'!E98=0,"",ROUND('MRR Conglomerado'!Q98/'MRR Conglomerado'!E98,3)),"")</f>
        <v/>
      </c>
      <c r="D98" s="13" t="str">
        <f aca="false">IFERROR(IF('MRR Conglomerado'!F98=0,"",ROUND('MRR Conglomerado'!R98/'MRR Conglomerado'!F98,3)),"")</f>
        <v/>
      </c>
      <c r="E98" s="13" t="str">
        <f aca="false">IFERROR(IF('MRR Conglomerado'!G98=0,"",ROUND('MRR Conglomerado'!S98/'MRR Conglomerado'!G98,3)),"")</f>
        <v/>
      </c>
      <c r="F98" s="13" t="str">
        <f aca="false">IFERROR(IF('MRR Conglomerado'!H98=0,"",ROUND('MRR Conglomerado'!T98/'MRR Conglomerado'!H98,3)),"")</f>
        <v/>
      </c>
      <c r="G98" s="13" t="str">
        <f aca="false">IFERROR(IF('MRR Conglomerado'!I98=0,"",ROUND('MRR Conglomerado'!U98/'MRR Conglomerado'!I98,3)),"")</f>
        <v/>
      </c>
      <c r="H98" s="13" t="str">
        <f aca="false">IFERROR(IF('MRR Conglomerado'!J98=0,"",ROUND('MRR Conglomerado'!V98/'MRR Conglomerado'!J98,3)),"")</f>
        <v/>
      </c>
      <c r="I98" s="13" t="str">
        <f aca="false">IFERROR(IF('MRR Conglomerado'!K98=0,"",ROUND('MRR Conglomerado'!W98/'MRR Conglomerado'!K98,3)),"")</f>
        <v/>
      </c>
      <c r="J98" s="13" t="str">
        <f aca="false">IFERROR(IF('MRR Conglomerado'!L98=0,"",ROUND('MRR Conglomerado'!X98/'MRR Conglomerado'!L98,3)),"")</f>
        <v/>
      </c>
      <c r="K98" s="13" t="str">
        <f aca="false">IFERROR(IF('MRR Conglomerado'!M98=0,"",ROUND('MRR Conglomerado'!Y98/'MRR Conglomerado'!M98,3)),"")</f>
        <v/>
      </c>
      <c r="L98" s="13" t="str">
        <f aca="false">IFERROR(IF('MRR Conglomerado'!N98=0,"",ROUND('MRR Conglomerado'!Z98/'MRR Conglomerado'!N98,3)),"")</f>
        <v/>
      </c>
      <c r="M98" s="13" t="str">
        <f aca="false">IFERROR(IF('MRR Conglomerado'!O98=0,"",ROUND('MRR Conglomerado'!AA98/'MRR Conglomerado'!O98,3)),"")</f>
        <v/>
      </c>
      <c r="N98" s="13" t="str">
        <f aca="false">IFERROR(IF('MRR Conglomerado'!P98=0,"",ROUND('MRR Conglomerado'!AB98/'MRR Conglomerado'!P98,3)),"")</f>
        <v/>
      </c>
      <c r="O98" s="13" t="str">
        <f aca="false">IFERROR(IF('MRR Conglomerado'!Q98=0,"",ROUND('MRR Conglomerado'!AC98/'MRR Conglomerado'!Q98,3)),"")</f>
        <v/>
      </c>
      <c r="P98" s="13" t="str">
        <f aca="false">IFERROR(IF('MRR Conglomerado'!R98=0,"",ROUND('MRR Conglomerado'!AD98/'MRR Conglomerado'!R98,3)),"")</f>
        <v/>
      </c>
      <c r="Q98" s="13" t="str">
        <f aca="false">IFERROR(IF('MRR Conglomerado'!S98=0,"",ROUND('MRR Conglomerado'!AE98/'MRR Conglomerado'!S98,3)),"")</f>
        <v/>
      </c>
      <c r="R98" s="13" t="str">
        <f aca="false">IFERROR(IF('MRR Conglomerado'!T98=0,"",ROUND('MRR Conglomerado'!AF98/'MRR Conglomerado'!T98,3)),"")</f>
        <v/>
      </c>
      <c r="S98" s="13" t="str">
        <f aca="false">IFERROR(IF('MRR Conglomerado'!U98=0,"",ROUND('MRR Conglomerado'!AG98/'MRR Conglomerado'!U98,3)),"")</f>
        <v/>
      </c>
      <c r="T98" s="13" t="str">
        <f aca="false">IFERROR(IF('MRR Conglomerado'!V98=0,"",ROUND('MRR Conglomerado'!AH98/'MRR Conglomerado'!V98,3)),"")</f>
        <v/>
      </c>
      <c r="U98" s="13" t="str">
        <f aca="false">IFERROR(IF('MRR Conglomerado'!W98=0,"",ROUND('MRR Conglomerado'!AI98/'MRR Conglomerado'!W98,3)),"")</f>
        <v/>
      </c>
      <c r="V98" s="13" t="str">
        <f aca="false">IFERROR(IF('MRR Conglomerado'!X98=0,"",ROUND('MRR Conglomerado'!AJ98/'MRR Conglomerado'!X98,3)),"")</f>
        <v/>
      </c>
      <c r="W98" s="13" t="str">
        <f aca="false">IFERROR(IF('MRR Conglomerado'!Y98=0,"",ROUND('MRR Conglomerado'!AK98/'MRR Conglomerado'!Y98,3)),"")</f>
        <v/>
      </c>
      <c r="X98" s="13" t="str">
        <f aca="false">IFERROR(IF('MRR Conglomerado'!Z98=0,"",ROUND('MRR Conglomerado'!AL98/'MRR Conglomerado'!Z98,3)),"")</f>
        <v/>
      </c>
      <c r="Y98" s="13" t="str">
        <f aca="false">IFERROR(IF('MRR Conglomerado'!AA98=0,"",ROUND('MRR Conglomerado'!AM98/'MRR Conglomerado'!AA98,3)),"")</f>
        <v/>
      </c>
      <c r="Z98" s="13" t="str">
        <f aca="false">IFERROR(IF('MRR Conglomerado'!AB98=0,"",ROUND('MRR Conglomerado'!AN98/'MRR Conglomerado'!AB98,3)),"")</f>
        <v/>
      </c>
      <c r="AA98" s="13" t="str">
        <f aca="false">IFERROR(IF('MRR Conglomerado'!AC98=0,"",ROUND('MRR Conglomerado'!AO98/'MRR Conglomerado'!AC98,3)),"")</f>
        <v/>
      </c>
      <c r="AB98" s="13" t="str">
        <f aca="false">IFERROR(IF('MRR Conglomerado'!AD98=0,"",ROUND('MRR Conglomerado'!AP98/'MRR Conglomerado'!AD98,3)),"")</f>
        <v/>
      </c>
      <c r="AC98" s="13" t="str">
        <f aca="false">IFERROR(IF('MRR Conglomerado'!AE98=0,"",ROUND('MRR Conglomerado'!AQ98/'MRR Conglomerado'!AE98,3)),"")</f>
        <v/>
      </c>
      <c r="AD98" s="13" t="str">
        <f aca="false">IFERROR(IF('MRR Conglomerado'!AF98=0,"",ROUND('MRR Conglomerado'!AR98/'MRR Conglomerado'!AF98,3)),"")</f>
        <v/>
      </c>
      <c r="AE98" s="13" t="str">
        <f aca="false">IFERROR(IF('MRR Conglomerado'!AG98=0,"",ROUND('MRR Conglomerado'!AS98/'MRR Conglomerado'!AG98,3)),"")</f>
        <v/>
      </c>
    </row>
    <row r="99" customFormat="false" ht="15" hidden="false" customHeight="false" outlineLevel="0" collapsed="false">
      <c r="A99" s="10" t="s">
        <v>258</v>
      </c>
      <c r="B99" s="13" t="str">
        <f aca="false">IFERROR(IF('MRR Conglomerado'!D99=0,"",ROUND('MRR Conglomerado'!P99/'MRR Conglomerado'!D99,3)),"")</f>
        <v/>
      </c>
      <c r="C99" s="13" t="str">
        <f aca="false">IFERROR(IF('MRR Conglomerado'!E99=0,"",ROUND('MRR Conglomerado'!Q99/'MRR Conglomerado'!E99,3)),"")</f>
        <v/>
      </c>
      <c r="D99" s="13" t="str">
        <f aca="false">IFERROR(IF('MRR Conglomerado'!F99=0,"",ROUND('MRR Conglomerado'!R99/'MRR Conglomerado'!F99,3)),"")</f>
        <v/>
      </c>
      <c r="E99" s="13" t="str">
        <f aca="false">IFERROR(IF('MRR Conglomerado'!G99=0,"",ROUND('MRR Conglomerado'!S99/'MRR Conglomerado'!G99,3)),"")</f>
        <v/>
      </c>
      <c r="F99" s="13" t="str">
        <f aca="false">IFERROR(IF('MRR Conglomerado'!H99=0,"",ROUND('MRR Conglomerado'!T99/'MRR Conglomerado'!H99,3)),"")</f>
        <v/>
      </c>
      <c r="G99" s="13" t="str">
        <f aca="false">IFERROR(IF('MRR Conglomerado'!I99=0,"",ROUND('MRR Conglomerado'!U99/'MRR Conglomerado'!I99,3)),"")</f>
        <v/>
      </c>
      <c r="H99" s="13" t="str">
        <f aca="false">IFERROR(IF('MRR Conglomerado'!J99=0,"",ROUND('MRR Conglomerado'!V99/'MRR Conglomerado'!J99,3)),"")</f>
        <v/>
      </c>
      <c r="I99" s="13" t="str">
        <f aca="false">IFERROR(IF('MRR Conglomerado'!K99=0,"",ROUND('MRR Conglomerado'!W99/'MRR Conglomerado'!K99,3)),"")</f>
        <v/>
      </c>
      <c r="J99" s="13" t="str">
        <f aca="false">IFERROR(IF('MRR Conglomerado'!L99=0,"",ROUND('MRR Conglomerado'!X99/'MRR Conglomerado'!L99,3)),"")</f>
        <v/>
      </c>
      <c r="K99" s="13" t="str">
        <f aca="false">IFERROR(IF('MRR Conglomerado'!M99=0,"",ROUND('MRR Conglomerado'!Y99/'MRR Conglomerado'!M99,3)),"")</f>
        <v/>
      </c>
      <c r="L99" s="13" t="str">
        <f aca="false">IFERROR(IF('MRR Conglomerado'!N99=0,"",ROUND('MRR Conglomerado'!Z99/'MRR Conglomerado'!N99,3)),"")</f>
        <v/>
      </c>
      <c r="M99" s="13" t="str">
        <f aca="false">IFERROR(IF('MRR Conglomerado'!O99=0,"",ROUND('MRR Conglomerado'!AA99/'MRR Conglomerado'!O99,3)),"")</f>
        <v/>
      </c>
      <c r="N99" s="13" t="str">
        <f aca="false">IFERROR(IF('MRR Conglomerado'!P99=0,"",ROUND('MRR Conglomerado'!AB99/'MRR Conglomerado'!P99,3)),"")</f>
        <v/>
      </c>
      <c r="O99" s="13" t="str">
        <f aca="false">IFERROR(IF('MRR Conglomerado'!Q99=0,"",ROUND('MRR Conglomerado'!AC99/'MRR Conglomerado'!Q99,3)),"")</f>
        <v/>
      </c>
      <c r="P99" s="13" t="n">
        <f aca="false">IFERROR(IF('MRR Conglomerado'!R99=0,"",ROUND('MRR Conglomerado'!AD99/'MRR Conglomerado'!R99,3)),"")</f>
        <v>0</v>
      </c>
      <c r="Q99" s="13" t="str">
        <f aca="false">IFERROR(IF('MRR Conglomerado'!S99=0,"",ROUND('MRR Conglomerado'!AE99/'MRR Conglomerado'!S99,3)),"")</f>
        <v/>
      </c>
      <c r="R99" s="13" t="str">
        <f aca="false">IFERROR(IF('MRR Conglomerado'!T99=0,"",ROUND('MRR Conglomerado'!AF99/'MRR Conglomerado'!T99,3)),"")</f>
        <v/>
      </c>
      <c r="S99" s="13" t="str">
        <f aca="false">IFERROR(IF('MRR Conglomerado'!U99=0,"",ROUND('MRR Conglomerado'!AG99/'MRR Conglomerado'!U99,3)),"")</f>
        <v/>
      </c>
      <c r="T99" s="13" t="str">
        <f aca="false">IFERROR(IF('MRR Conglomerado'!V99=0,"",ROUND('MRR Conglomerado'!AH99/'MRR Conglomerado'!V99,3)),"")</f>
        <v/>
      </c>
      <c r="U99" s="13" t="str">
        <f aca="false">IFERROR(IF('MRR Conglomerado'!W99=0,"",ROUND('MRR Conglomerado'!AI99/'MRR Conglomerado'!W99,3)),"")</f>
        <v/>
      </c>
      <c r="V99" s="13" t="str">
        <f aca="false">IFERROR(IF('MRR Conglomerado'!X99=0,"",ROUND('MRR Conglomerado'!AJ99/'MRR Conglomerado'!X99,3)),"")</f>
        <v/>
      </c>
      <c r="W99" s="13" t="str">
        <f aca="false">IFERROR(IF('MRR Conglomerado'!Y99=0,"",ROUND('MRR Conglomerado'!AK99/'MRR Conglomerado'!Y99,3)),"")</f>
        <v/>
      </c>
      <c r="X99" s="13" t="str">
        <f aca="false">IFERROR(IF('MRR Conglomerado'!Z99=0,"",ROUND('MRR Conglomerado'!AL99/'MRR Conglomerado'!Z99,3)),"")</f>
        <v/>
      </c>
      <c r="Y99" s="13" t="str">
        <f aca="false">IFERROR(IF('MRR Conglomerado'!AA99=0,"",ROUND('MRR Conglomerado'!AM99/'MRR Conglomerado'!AA99,3)),"")</f>
        <v/>
      </c>
      <c r="Z99" s="13" t="str">
        <f aca="false">IFERROR(IF('MRR Conglomerado'!AB99=0,"",ROUND('MRR Conglomerado'!AN99/'MRR Conglomerado'!AB99,3)),"")</f>
        <v/>
      </c>
      <c r="AA99" s="13" t="str">
        <f aca="false">IFERROR(IF('MRR Conglomerado'!AC99=0,"",ROUND('MRR Conglomerado'!AO99/'MRR Conglomerado'!AC99,3)),"")</f>
        <v/>
      </c>
      <c r="AB99" s="13" t="str">
        <f aca="false">IFERROR(IF('MRR Conglomerado'!AD99=0,"",ROUND('MRR Conglomerado'!AP99/'MRR Conglomerado'!AD99,3)),"")</f>
        <v/>
      </c>
      <c r="AC99" s="13" t="str">
        <f aca="false">IFERROR(IF('MRR Conglomerado'!AE99=0,"",ROUND('MRR Conglomerado'!AQ99/'MRR Conglomerado'!AE99,3)),"")</f>
        <v/>
      </c>
      <c r="AD99" s="13" t="str">
        <f aca="false">IFERROR(IF('MRR Conglomerado'!AF99=0,"",ROUND('MRR Conglomerado'!AR99/'MRR Conglomerado'!AF99,3)),"")</f>
        <v/>
      </c>
      <c r="AE99" s="13" t="str">
        <f aca="false">IFERROR(IF('MRR Conglomerado'!AG99=0,"",ROUND('MRR Conglomerado'!AS99/'MRR Conglomerado'!AG99,3)),"")</f>
        <v/>
      </c>
    </row>
    <row r="100" customFormat="false" ht="15" hidden="false" customHeight="false" outlineLevel="0" collapsed="false">
      <c r="A100" s="10" t="s">
        <v>260</v>
      </c>
      <c r="B100" s="13" t="str">
        <f aca="false">IFERROR(IF('MRR Conglomerado'!D100=0,"",ROUND('MRR Conglomerado'!P100/'MRR Conglomerado'!D100,3)),"")</f>
        <v/>
      </c>
      <c r="C100" s="13" t="str">
        <f aca="false">IFERROR(IF('MRR Conglomerado'!E100=0,"",ROUND('MRR Conglomerado'!Q100/'MRR Conglomerado'!E100,3)),"")</f>
        <v/>
      </c>
      <c r="D100" s="13" t="str">
        <f aca="false">IFERROR(IF('MRR Conglomerado'!F100=0,"",ROUND('MRR Conglomerado'!R100/'MRR Conglomerado'!F100,3)),"")</f>
        <v/>
      </c>
      <c r="E100" s="13" t="str">
        <f aca="false">IFERROR(IF('MRR Conglomerado'!G100=0,"",ROUND('MRR Conglomerado'!S100/'MRR Conglomerado'!G100,3)),"")</f>
        <v/>
      </c>
      <c r="F100" s="13" t="str">
        <f aca="false">IFERROR(IF('MRR Conglomerado'!H100=0,"",ROUND('MRR Conglomerado'!T100/'MRR Conglomerado'!H100,3)),"")</f>
        <v/>
      </c>
      <c r="G100" s="13" t="str">
        <f aca="false">IFERROR(IF('MRR Conglomerado'!I100=0,"",ROUND('MRR Conglomerado'!U100/'MRR Conglomerado'!I100,3)),"")</f>
        <v/>
      </c>
      <c r="H100" s="13" t="str">
        <f aca="false">IFERROR(IF('MRR Conglomerado'!J100=0,"",ROUND('MRR Conglomerado'!V100/'MRR Conglomerado'!J100,3)),"")</f>
        <v/>
      </c>
      <c r="I100" s="13" t="str">
        <f aca="false">IFERROR(IF('MRR Conglomerado'!K100=0,"",ROUND('MRR Conglomerado'!W100/'MRR Conglomerado'!K100,3)),"")</f>
        <v/>
      </c>
      <c r="J100" s="13" t="str">
        <f aca="false">IFERROR(IF('MRR Conglomerado'!L100=0,"",ROUND('MRR Conglomerado'!X100/'MRR Conglomerado'!L100,3)),"")</f>
        <v/>
      </c>
      <c r="K100" s="13" t="str">
        <f aca="false">IFERROR(IF('MRR Conglomerado'!M100=0,"",ROUND('MRR Conglomerado'!Y100/'MRR Conglomerado'!M100,3)),"")</f>
        <v/>
      </c>
      <c r="L100" s="13" t="str">
        <f aca="false">IFERROR(IF('MRR Conglomerado'!N100=0,"",ROUND('MRR Conglomerado'!Z100/'MRR Conglomerado'!N100,3)),"")</f>
        <v/>
      </c>
      <c r="M100" s="13" t="str">
        <f aca="false">IFERROR(IF('MRR Conglomerado'!O100=0,"",ROUND('MRR Conglomerado'!AA100/'MRR Conglomerado'!O100,3)),"")</f>
        <v/>
      </c>
      <c r="N100" s="13" t="str">
        <f aca="false">IFERROR(IF('MRR Conglomerado'!P100=0,"",ROUND('MRR Conglomerado'!AB100/'MRR Conglomerado'!P100,3)),"")</f>
        <v/>
      </c>
      <c r="O100" s="13" t="str">
        <f aca="false">IFERROR(IF('MRR Conglomerado'!Q100=0,"",ROUND('MRR Conglomerado'!AC100/'MRR Conglomerado'!Q100,3)),"")</f>
        <v/>
      </c>
      <c r="P100" s="13" t="str">
        <f aca="false">IFERROR(IF('MRR Conglomerado'!R100=0,"",ROUND('MRR Conglomerado'!AD100/'MRR Conglomerado'!R100,3)),"")</f>
        <v/>
      </c>
      <c r="Q100" s="13" t="str">
        <f aca="false">IFERROR(IF('MRR Conglomerado'!S100=0,"",ROUND('MRR Conglomerado'!AE100/'MRR Conglomerado'!S100,3)),"")</f>
        <v/>
      </c>
      <c r="R100" s="13" t="str">
        <f aca="false">IFERROR(IF('MRR Conglomerado'!T100=0,"",ROUND('MRR Conglomerado'!AF100/'MRR Conglomerado'!T100,3)),"")</f>
        <v/>
      </c>
      <c r="S100" s="13" t="str">
        <f aca="false">IFERROR(IF('MRR Conglomerado'!U100=0,"",ROUND('MRR Conglomerado'!AG100/'MRR Conglomerado'!U100,3)),"")</f>
        <v/>
      </c>
      <c r="T100" s="13" t="str">
        <f aca="false">IFERROR(IF('MRR Conglomerado'!V100=0,"",ROUND('MRR Conglomerado'!AH100/'MRR Conglomerado'!V100,3)),"")</f>
        <v/>
      </c>
      <c r="U100" s="13" t="str">
        <f aca="false">IFERROR(IF('MRR Conglomerado'!W100=0,"",ROUND('MRR Conglomerado'!AI100/'MRR Conglomerado'!W100,3)),"")</f>
        <v/>
      </c>
      <c r="V100" s="13" t="str">
        <f aca="false">IFERROR(IF('MRR Conglomerado'!X100=0,"",ROUND('MRR Conglomerado'!AJ100/'MRR Conglomerado'!X100,3)),"")</f>
        <v/>
      </c>
      <c r="W100" s="13" t="str">
        <f aca="false">IFERROR(IF('MRR Conglomerado'!Y100=0,"",ROUND('MRR Conglomerado'!AK100/'MRR Conglomerado'!Y100,3)),"")</f>
        <v/>
      </c>
      <c r="X100" s="13" t="str">
        <f aca="false">IFERROR(IF('MRR Conglomerado'!Z100=0,"",ROUND('MRR Conglomerado'!AL100/'MRR Conglomerado'!Z100,3)),"")</f>
        <v/>
      </c>
      <c r="Y100" s="13" t="str">
        <f aca="false">IFERROR(IF('MRR Conglomerado'!AA100=0,"",ROUND('MRR Conglomerado'!AM100/'MRR Conglomerado'!AA100,3)),"")</f>
        <v/>
      </c>
      <c r="Z100" s="13" t="str">
        <f aca="false">IFERROR(IF('MRR Conglomerado'!AB100=0,"",ROUND('MRR Conglomerado'!AN100/'MRR Conglomerado'!AB100,3)),"")</f>
        <v/>
      </c>
      <c r="AA100" s="13" t="str">
        <f aca="false">IFERROR(IF('MRR Conglomerado'!AC100=0,"",ROUND('MRR Conglomerado'!AO100/'MRR Conglomerado'!AC100,3)),"")</f>
        <v/>
      </c>
      <c r="AB100" s="13" t="str">
        <f aca="false">IFERROR(IF('MRR Conglomerado'!AD100=0,"",ROUND('MRR Conglomerado'!AP100/'MRR Conglomerado'!AD100,3)),"")</f>
        <v/>
      </c>
      <c r="AC100" s="13" t="str">
        <f aca="false">IFERROR(IF('MRR Conglomerado'!AE100=0,"",ROUND('MRR Conglomerado'!AQ100/'MRR Conglomerado'!AE100,3)),"")</f>
        <v/>
      </c>
      <c r="AD100" s="13" t="str">
        <f aca="false">IFERROR(IF('MRR Conglomerado'!AF100=0,"",ROUND('MRR Conglomerado'!AR100/'MRR Conglomerado'!AF100,3)),"")</f>
        <v/>
      </c>
      <c r="AE100" s="13" t="str">
        <f aca="false">IFERROR(IF('MRR Conglomerado'!AG100=0,"",ROUND('MRR Conglomerado'!AS100/'MRR Conglomerado'!AG100,3)),"")</f>
        <v/>
      </c>
    </row>
    <row r="101" customFormat="false" ht="15" hidden="false" customHeight="false" outlineLevel="0" collapsed="false">
      <c r="A101" s="10" t="s">
        <v>262</v>
      </c>
      <c r="B101" s="13" t="n">
        <f aca="false">IFERROR(IF('MRR Conglomerado'!D101=0,"",ROUND('MRR Conglomerado'!P101/'MRR Conglomerado'!D101,3)),"")</f>
        <v>0</v>
      </c>
      <c r="C101" s="13" t="n">
        <f aca="false">IFERROR(IF('MRR Conglomerado'!E101=0,"",ROUND('MRR Conglomerado'!Q101/'MRR Conglomerado'!E101,3)),"")</f>
        <v>0</v>
      </c>
      <c r="D101" s="13" t="n">
        <f aca="false">IFERROR(IF('MRR Conglomerado'!F101=0,"",ROUND('MRR Conglomerado'!R101/'MRR Conglomerado'!F101,3)),"")</f>
        <v>0</v>
      </c>
      <c r="E101" s="13" t="n">
        <f aca="false">IFERROR(IF('MRR Conglomerado'!G101=0,"",ROUND('MRR Conglomerado'!S101/'MRR Conglomerado'!G101,3)),"")</f>
        <v>0</v>
      </c>
      <c r="F101" s="13" t="n">
        <f aca="false">IFERROR(IF('MRR Conglomerado'!H101=0,"",ROUND('MRR Conglomerado'!T101/'MRR Conglomerado'!H101,3)),"")</f>
        <v>0</v>
      </c>
      <c r="G101" s="13" t="n">
        <f aca="false">IFERROR(IF('MRR Conglomerado'!I101=0,"",ROUND('MRR Conglomerado'!U101/'MRR Conglomerado'!I101,3)),"")</f>
        <v>0</v>
      </c>
      <c r="H101" s="13" t="n">
        <f aca="false">IFERROR(IF('MRR Conglomerado'!J101=0,"",ROUND('MRR Conglomerado'!V101/'MRR Conglomerado'!J101,3)),"")</f>
        <v>0</v>
      </c>
      <c r="I101" s="13" t="n">
        <f aca="false">IFERROR(IF('MRR Conglomerado'!K101=0,"",ROUND('MRR Conglomerado'!W101/'MRR Conglomerado'!K101,3)),"")</f>
        <v>0</v>
      </c>
      <c r="J101" s="13" t="n">
        <f aca="false">IFERROR(IF('MRR Conglomerado'!L101=0,"",ROUND('MRR Conglomerado'!X101/'MRR Conglomerado'!L101,3)),"")</f>
        <v>0</v>
      </c>
      <c r="K101" s="13" t="str">
        <f aca="false">IFERROR(IF('MRR Conglomerado'!M101=0,"",ROUND('MRR Conglomerado'!Y101/'MRR Conglomerado'!M101,3)),"")</f>
        <v/>
      </c>
      <c r="L101" s="13" t="str">
        <f aca="false">IFERROR(IF('MRR Conglomerado'!N101=0,"",ROUND('MRR Conglomerado'!Z101/'MRR Conglomerado'!N101,3)),"")</f>
        <v/>
      </c>
      <c r="M101" s="13" t="str">
        <f aca="false">IFERROR(IF('MRR Conglomerado'!O101=0,"",ROUND('MRR Conglomerado'!AA101/'MRR Conglomerado'!O101,3)),"")</f>
        <v/>
      </c>
      <c r="N101" s="13" t="str">
        <f aca="false">IFERROR(IF('MRR Conglomerado'!P101=0,"",ROUND('MRR Conglomerado'!AB101/'MRR Conglomerado'!P101,3)),"")</f>
        <v/>
      </c>
      <c r="O101" s="13" t="str">
        <f aca="false">IFERROR(IF('MRR Conglomerado'!Q101=0,"",ROUND('MRR Conglomerado'!AC101/'MRR Conglomerado'!Q101,3)),"")</f>
        <v/>
      </c>
      <c r="P101" s="13" t="str">
        <f aca="false">IFERROR(IF('MRR Conglomerado'!R101=0,"",ROUND('MRR Conglomerado'!AD101/'MRR Conglomerado'!R101,3)),"")</f>
        <v/>
      </c>
      <c r="Q101" s="13" t="str">
        <f aca="false">IFERROR(IF('MRR Conglomerado'!S101=0,"",ROUND('MRR Conglomerado'!AE101/'MRR Conglomerado'!S101,3)),"")</f>
        <v/>
      </c>
      <c r="R101" s="13" t="str">
        <f aca="false">IFERROR(IF('MRR Conglomerado'!T101=0,"",ROUND('MRR Conglomerado'!AF101/'MRR Conglomerado'!T101,3)),"")</f>
        <v/>
      </c>
      <c r="S101" s="13" t="str">
        <f aca="false">IFERROR(IF('MRR Conglomerado'!U101=0,"",ROUND('MRR Conglomerado'!AG101/'MRR Conglomerado'!U101,3)),"")</f>
        <v/>
      </c>
      <c r="T101" s="13" t="str">
        <f aca="false">IFERROR(IF('MRR Conglomerado'!V101=0,"",ROUND('MRR Conglomerado'!AH101/'MRR Conglomerado'!V101,3)),"")</f>
        <v/>
      </c>
      <c r="U101" s="13" t="str">
        <f aca="false">IFERROR(IF('MRR Conglomerado'!W101=0,"",ROUND('MRR Conglomerado'!AI101/'MRR Conglomerado'!W101,3)),"")</f>
        <v/>
      </c>
      <c r="V101" s="13" t="str">
        <f aca="false">IFERROR(IF('MRR Conglomerado'!X101=0,"",ROUND('MRR Conglomerado'!AJ101/'MRR Conglomerado'!X101,3)),"")</f>
        <v/>
      </c>
      <c r="W101" s="13" t="str">
        <f aca="false">IFERROR(IF('MRR Conglomerado'!Y101=0,"",ROUND('MRR Conglomerado'!AK101/'MRR Conglomerado'!Y101,3)),"")</f>
        <v/>
      </c>
      <c r="X101" s="13" t="str">
        <f aca="false">IFERROR(IF('MRR Conglomerado'!Z101=0,"",ROUND('MRR Conglomerado'!AL101/'MRR Conglomerado'!Z101,3)),"")</f>
        <v/>
      </c>
      <c r="Y101" s="13" t="str">
        <f aca="false">IFERROR(IF('MRR Conglomerado'!AA101=0,"",ROUND('MRR Conglomerado'!AM101/'MRR Conglomerado'!AA101,3)),"")</f>
        <v/>
      </c>
      <c r="Z101" s="13" t="str">
        <f aca="false">IFERROR(IF('MRR Conglomerado'!AB101=0,"",ROUND('MRR Conglomerado'!AN101/'MRR Conglomerado'!AB101,3)),"")</f>
        <v/>
      </c>
      <c r="AA101" s="13" t="str">
        <f aca="false">IFERROR(IF('MRR Conglomerado'!AC101=0,"",ROUND('MRR Conglomerado'!AO101/'MRR Conglomerado'!AC101,3)),"")</f>
        <v/>
      </c>
      <c r="AB101" s="13" t="str">
        <f aca="false">IFERROR(IF('MRR Conglomerado'!AD101=0,"",ROUND('MRR Conglomerado'!AP101/'MRR Conglomerado'!AD101,3)),"")</f>
        <v/>
      </c>
      <c r="AC101" s="13" t="str">
        <f aca="false">IFERROR(IF('MRR Conglomerado'!AE101=0,"",ROUND('MRR Conglomerado'!AQ101/'MRR Conglomerado'!AE101,3)),"")</f>
        <v/>
      </c>
      <c r="AD101" s="13" t="str">
        <f aca="false">IFERROR(IF('MRR Conglomerado'!AF101=0,"",ROUND('MRR Conglomerado'!AR101/'MRR Conglomerado'!AF101,3)),"")</f>
        <v/>
      </c>
      <c r="AE101" s="13" t="str">
        <f aca="false">IFERROR(IF('MRR Conglomerado'!AG101=0,"",ROUND('MRR Conglomerado'!AS101/'MRR Conglomerado'!AG101,3)),"")</f>
        <v/>
      </c>
    </row>
    <row r="102" customFormat="false" ht="15" hidden="false" customHeight="false" outlineLevel="0" collapsed="false">
      <c r="A102" s="10" t="s">
        <v>264</v>
      </c>
      <c r="B102" s="13" t="str">
        <f aca="false">IFERROR(IF('MRR Conglomerado'!D102=0,"",ROUND('MRR Conglomerado'!P102/'MRR Conglomerado'!D102,3)),"")</f>
        <v/>
      </c>
      <c r="C102" s="13" t="str">
        <f aca="false">IFERROR(IF('MRR Conglomerado'!E102=0,"",ROUND('MRR Conglomerado'!Q102/'MRR Conglomerado'!E102,3)),"")</f>
        <v/>
      </c>
      <c r="D102" s="13" t="str">
        <f aca="false">IFERROR(IF('MRR Conglomerado'!F102=0,"",ROUND('MRR Conglomerado'!R102/'MRR Conglomerado'!F102,3)),"")</f>
        <v/>
      </c>
      <c r="E102" s="13" t="str">
        <f aca="false">IFERROR(IF('MRR Conglomerado'!G102=0,"",ROUND('MRR Conglomerado'!S102/'MRR Conglomerado'!G102,3)),"")</f>
        <v/>
      </c>
      <c r="F102" s="13" t="str">
        <f aca="false">IFERROR(IF('MRR Conglomerado'!H102=0,"",ROUND('MRR Conglomerado'!T102/'MRR Conglomerado'!H102,3)),"")</f>
        <v/>
      </c>
      <c r="G102" s="13" t="str">
        <f aca="false">IFERROR(IF('MRR Conglomerado'!I102=0,"",ROUND('MRR Conglomerado'!U102/'MRR Conglomerado'!I102,3)),"")</f>
        <v/>
      </c>
      <c r="H102" s="13" t="str">
        <f aca="false">IFERROR(IF('MRR Conglomerado'!J102=0,"",ROUND('MRR Conglomerado'!V102/'MRR Conglomerado'!J102,3)),"")</f>
        <v/>
      </c>
      <c r="I102" s="13" t="str">
        <f aca="false">IFERROR(IF('MRR Conglomerado'!K102=0,"",ROUND('MRR Conglomerado'!W102/'MRR Conglomerado'!K102,3)),"")</f>
        <v/>
      </c>
      <c r="J102" s="13" t="str">
        <f aca="false">IFERROR(IF('MRR Conglomerado'!L102=0,"",ROUND('MRR Conglomerado'!X102/'MRR Conglomerado'!L102,3)),"")</f>
        <v/>
      </c>
      <c r="K102" s="13" t="str">
        <f aca="false">IFERROR(IF('MRR Conglomerado'!M102=0,"",ROUND('MRR Conglomerado'!Y102/'MRR Conglomerado'!M102,3)),"")</f>
        <v/>
      </c>
      <c r="L102" s="13" t="str">
        <f aca="false">IFERROR(IF('MRR Conglomerado'!N102=0,"",ROUND('MRR Conglomerado'!Z102/'MRR Conglomerado'!N102,3)),"")</f>
        <v/>
      </c>
      <c r="M102" s="13" t="str">
        <f aca="false">IFERROR(IF('MRR Conglomerado'!O102=0,"",ROUND('MRR Conglomerado'!AA102/'MRR Conglomerado'!O102,3)),"")</f>
        <v/>
      </c>
      <c r="N102" s="13" t="str">
        <f aca="false">IFERROR(IF('MRR Conglomerado'!P102=0,"",ROUND('MRR Conglomerado'!AB102/'MRR Conglomerado'!P102,3)),"")</f>
        <v/>
      </c>
      <c r="O102" s="13" t="str">
        <f aca="false">IFERROR(IF('MRR Conglomerado'!Q102=0,"",ROUND('MRR Conglomerado'!AC102/'MRR Conglomerado'!Q102,3)),"")</f>
        <v/>
      </c>
      <c r="P102" s="13" t="str">
        <f aca="false">IFERROR(IF('MRR Conglomerado'!R102=0,"",ROUND('MRR Conglomerado'!AD102/'MRR Conglomerado'!R102,3)),"")</f>
        <v/>
      </c>
      <c r="Q102" s="13" t="str">
        <f aca="false">IFERROR(IF('MRR Conglomerado'!S102=0,"",ROUND('MRR Conglomerado'!AE102/'MRR Conglomerado'!S102,3)),"")</f>
        <v/>
      </c>
      <c r="R102" s="13" t="str">
        <f aca="false">IFERROR(IF('MRR Conglomerado'!T102=0,"",ROUND('MRR Conglomerado'!AF102/'MRR Conglomerado'!T102,3)),"")</f>
        <v/>
      </c>
      <c r="S102" s="13" t="str">
        <f aca="false">IFERROR(IF('MRR Conglomerado'!U102=0,"",ROUND('MRR Conglomerado'!AG102/'MRR Conglomerado'!U102,3)),"")</f>
        <v/>
      </c>
      <c r="T102" s="13" t="str">
        <f aca="false">IFERROR(IF('MRR Conglomerado'!V102=0,"",ROUND('MRR Conglomerado'!AH102/'MRR Conglomerado'!V102,3)),"")</f>
        <v/>
      </c>
      <c r="U102" s="13" t="str">
        <f aca="false">IFERROR(IF('MRR Conglomerado'!W102=0,"",ROUND('MRR Conglomerado'!AI102/'MRR Conglomerado'!W102,3)),"")</f>
        <v/>
      </c>
      <c r="V102" s="13" t="str">
        <f aca="false">IFERROR(IF('MRR Conglomerado'!X102=0,"",ROUND('MRR Conglomerado'!AJ102/'MRR Conglomerado'!X102,3)),"")</f>
        <v/>
      </c>
      <c r="W102" s="13" t="str">
        <f aca="false">IFERROR(IF('MRR Conglomerado'!Y102=0,"",ROUND('MRR Conglomerado'!AK102/'MRR Conglomerado'!Y102,3)),"")</f>
        <v/>
      </c>
      <c r="X102" s="13" t="n">
        <f aca="false">IFERROR(IF('MRR Conglomerado'!Z102=0,"",ROUND('MRR Conglomerado'!AL102/'MRR Conglomerado'!Z102,3)),"")</f>
        <v>0.481</v>
      </c>
      <c r="Y102" s="13" t="n">
        <f aca="false">IFERROR(IF('MRR Conglomerado'!AA102=0,"",ROUND('MRR Conglomerado'!AM102/'MRR Conglomerado'!AA102,3)),"")</f>
        <v>0.025</v>
      </c>
      <c r="Z102" s="13" t="n">
        <f aca="false">IFERROR(IF('MRR Conglomerado'!AB102=0,"",ROUND('MRR Conglomerado'!AN102/'MRR Conglomerado'!AB102,3)),"")</f>
        <v>0</v>
      </c>
      <c r="AA102" s="13" t="n">
        <f aca="false">IFERROR(IF('MRR Conglomerado'!AC102=0,"",ROUND('MRR Conglomerado'!AO102/'MRR Conglomerado'!AC102,3)),"")</f>
        <v>0</v>
      </c>
      <c r="AB102" s="13" t="n">
        <f aca="false">IFERROR(IF('MRR Conglomerado'!AD102=0,"",ROUND('MRR Conglomerado'!AP102/'MRR Conglomerado'!AD102,3)),"")</f>
        <v>0</v>
      </c>
      <c r="AC102" s="13" t="n">
        <f aca="false">IFERROR(IF('MRR Conglomerado'!AE102=0,"",ROUND('MRR Conglomerado'!AQ102/'MRR Conglomerado'!AE102,3)),"")</f>
        <v>0</v>
      </c>
      <c r="AD102" s="13" t="n">
        <f aca="false">IFERROR(IF('MRR Conglomerado'!AF102=0,"",ROUND('MRR Conglomerado'!AR102/'MRR Conglomerado'!AF102,3)),"")</f>
        <v>0</v>
      </c>
      <c r="AE102" s="13" t="n">
        <f aca="false">IFERROR(IF('MRR Conglomerado'!AG102=0,"",ROUND('MRR Conglomerado'!AS102/'MRR Conglomerado'!AG102,3)),"")</f>
        <v>0</v>
      </c>
    </row>
    <row r="103" customFormat="false" ht="15" hidden="false" customHeight="false" outlineLevel="0" collapsed="false">
      <c r="A103" s="10" t="s">
        <v>266</v>
      </c>
      <c r="B103" s="13" t="str">
        <f aca="false">IFERROR(IF('MRR Conglomerado'!D103=0,"",ROUND('MRR Conglomerado'!P103/'MRR Conglomerado'!D103,3)),"")</f>
        <v/>
      </c>
      <c r="C103" s="13" t="str">
        <f aca="false">IFERROR(IF('MRR Conglomerado'!E103=0,"",ROUND('MRR Conglomerado'!Q103/'MRR Conglomerado'!E103,3)),"")</f>
        <v/>
      </c>
      <c r="D103" s="13" t="str">
        <f aca="false">IFERROR(IF('MRR Conglomerado'!F103=0,"",ROUND('MRR Conglomerado'!R103/'MRR Conglomerado'!F103,3)),"")</f>
        <v/>
      </c>
      <c r="E103" s="13" t="str">
        <f aca="false">IFERROR(IF('MRR Conglomerado'!G103=0,"",ROUND('MRR Conglomerado'!S103/'MRR Conglomerado'!G103,3)),"")</f>
        <v/>
      </c>
      <c r="F103" s="13" t="str">
        <f aca="false">IFERROR(IF('MRR Conglomerado'!H103=0,"",ROUND('MRR Conglomerado'!T103/'MRR Conglomerado'!H103,3)),"")</f>
        <v/>
      </c>
      <c r="G103" s="13" t="str">
        <f aca="false">IFERROR(IF('MRR Conglomerado'!I103=0,"",ROUND('MRR Conglomerado'!U103/'MRR Conglomerado'!I103,3)),"")</f>
        <v/>
      </c>
      <c r="H103" s="13" t="str">
        <f aca="false">IFERROR(IF('MRR Conglomerado'!J103=0,"",ROUND('MRR Conglomerado'!V103/'MRR Conglomerado'!J103,3)),"")</f>
        <v/>
      </c>
      <c r="I103" s="13" t="str">
        <f aca="false">IFERROR(IF('MRR Conglomerado'!K103=0,"",ROUND('MRR Conglomerado'!W103/'MRR Conglomerado'!K103,3)),"")</f>
        <v/>
      </c>
      <c r="J103" s="13" t="str">
        <f aca="false">IFERROR(IF('MRR Conglomerado'!L103=0,"",ROUND('MRR Conglomerado'!X103/'MRR Conglomerado'!L103,3)),"")</f>
        <v/>
      </c>
      <c r="K103" s="13" t="str">
        <f aca="false">IFERROR(IF('MRR Conglomerado'!M103=0,"",ROUND('MRR Conglomerado'!Y103/'MRR Conglomerado'!M103,3)),"")</f>
        <v/>
      </c>
      <c r="L103" s="13" t="str">
        <f aca="false">IFERROR(IF('MRR Conglomerado'!N103=0,"",ROUND('MRR Conglomerado'!Z103/'MRR Conglomerado'!N103,3)),"")</f>
        <v/>
      </c>
      <c r="M103" s="13" t="str">
        <f aca="false">IFERROR(IF('MRR Conglomerado'!O103=0,"",ROUND('MRR Conglomerado'!AA103/'MRR Conglomerado'!O103,3)),"")</f>
        <v/>
      </c>
      <c r="N103" s="13" t="str">
        <f aca="false">IFERROR(IF('MRR Conglomerado'!P103=0,"",ROUND('MRR Conglomerado'!AB103/'MRR Conglomerado'!P103,3)),"")</f>
        <v/>
      </c>
      <c r="O103" s="13" t="str">
        <f aca="false">IFERROR(IF('MRR Conglomerado'!Q103=0,"",ROUND('MRR Conglomerado'!AC103/'MRR Conglomerado'!Q103,3)),"")</f>
        <v/>
      </c>
      <c r="P103" s="13" t="str">
        <f aca="false">IFERROR(IF('MRR Conglomerado'!R103=0,"",ROUND('MRR Conglomerado'!AD103/'MRR Conglomerado'!R103,3)),"")</f>
        <v/>
      </c>
      <c r="Q103" s="13" t="str">
        <f aca="false">IFERROR(IF('MRR Conglomerado'!S103=0,"",ROUND('MRR Conglomerado'!AE103/'MRR Conglomerado'!S103,3)),"")</f>
        <v/>
      </c>
      <c r="R103" s="13" t="str">
        <f aca="false">IFERROR(IF('MRR Conglomerado'!T103=0,"",ROUND('MRR Conglomerado'!AF103/'MRR Conglomerado'!T103,3)),"")</f>
        <v/>
      </c>
      <c r="S103" s="13" t="str">
        <f aca="false">IFERROR(IF('MRR Conglomerado'!U103=0,"",ROUND('MRR Conglomerado'!AG103/'MRR Conglomerado'!U103,3)),"")</f>
        <v/>
      </c>
      <c r="T103" s="13" t="str">
        <f aca="false">IFERROR(IF('MRR Conglomerado'!V103=0,"",ROUND('MRR Conglomerado'!AH103/'MRR Conglomerado'!V103,3)),"")</f>
        <v/>
      </c>
      <c r="U103" s="13" t="str">
        <f aca="false">IFERROR(IF('MRR Conglomerado'!W103=0,"",ROUND('MRR Conglomerado'!AI103/'MRR Conglomerado'!W103,3)),"")</f>
        <v/>
      </c>
      <c r="V103" s="13" t="str">
        <f aca="false">IFERROR(IF('MRR Conglomerado'!X103=0,"",ROUND('MRR Conglomerado'!AJ103/'MRR Conglomerado'!X103,3)),"")</f>
        <v/>
      </c>
      <c r="W103" s="13" t="str">
        <f aca="false">IFERROR(IF('MRR Conglomerado'!Y103=0,"",ROUND('MRR Conglomerado'!AK103/'MRR Conglomerado'!Y103,3)),"")</f>
        <v/>
      </c>
      <c r="X103" s="13" t="str">
        <f aca="false">IFERROR(IF('MRR Conglomerado'!Z103=0,"",ROUND('MRR Conglomerado'!AL103/'MRR Conglomerado'!Z103,3)),"")</f>
        <v/>
      </c>
      <c r="Y103" s="13" t="str">
        <f aca="false">IFERROR(IF('MRR Conglomerado'!AA103=0,"",ROUND('MRR Conglomerado'!AM103/'MRR Conglomerado'!AA103,3)),"")</f>
        <v/>
      </c>
      <c r="Z103" s="13" t="str">
        <f aca="false">IFERROR(IF('MRR Conglomerado'!AB103=0,"",ROUND('MRR Conglomerado'!AN103/'MRR Conglomerado'!AB103,3)),"")</f>
        <v/>
      </c>
      <c r="AA103" s="13" t="str">
        <f aca="false">IFERROR(IF('MRR Conglomerado'!AC103=0,"",ROUND('MRR Conglomerado'!AO103/'MRR Conglomerado'!AC103,3)),"")</f>
        <v/>
      </c>
      <c r="AB103" s="13" t="str">
        <f aca="false">IFERROR(IF('MRR Conglomerado'!AD103=0,"",ROUND('MRR Conglomerado'!AP103/'MRR Conglomerado'!AD103,3)),"")</f>
        <v/>
      </c>
      <c r="AC103" s="13" t="str">
        <f aca="false">IFERROR(IF('MRR Conglomerado'!AE103=0,"",ROUND('MRR Conglomerado'!AQ103/'MRR Conglomerado'!AE103,3)),"")</f>
        <v/>
      </c>
      <c r="AD103" s="13" t="str">
        <f aca="false">IFERROR(IF('MRR Conglomerado'!AF103=0,"",ROUND('MRR Conglomerado'!AR103/'MRR Conglomerado'!AF103,3)),"")</f>
        <v/>
      </c>
      <c r="AE103" s="13" t="str">
        <f aca="false">IFERROR(IF('MRR Conglomerado'!AG103=0,"",ROUND('MRR Conglomerado'!AS103/'MRR Conglomerado'!AG103,3)),"")</f>
        <v/>
      </c>
    </row>
    <row r="104" customFormat="false" ht="15" hidden="false" customHeight="false" outlineLevel="0" collapsed="false">
      <c r="A104" s="10" t="s">
        <v>268</v>
      </c>
      <c r="B104" s="13" t="n">
        <f aca="false">IFERROR(IF('MRR Conglomerado'!D104=0,"",ROUND('MRR Conglomerado'!P104/'MRR Conglomerado'!D104,3)),"")</f>
        <v>1.148</v>
      </c>
      <c r="C104" s="13" t="n">
        <f aca="false">IFERROR(IF('MRR Conglomerado'!E104=0,"",ROUND('MRR Conglomerado'!Q104/'MRR Conglomerado'!E104,3)),"")</f>
        <v>1.063</v>
      </c>
      <c r="D104" s="13" t="n">
        <f aca="false">IFERROR(IF('MRR Conglomerado'!F104=0,"",ROUND('MRR Conglomerado'!R104/'MRR Conglomerado'!F104,3)),"")</f>
        <v>1.129</v>
      </c>
      <c r="E104" s="13" t="n">
        <f aca="false">IFERROR(IF('MRR Conglomerado'!G104=0,"",ROUND('MRR Conglomerado'!S104/'MRR Conglomerado'!G104,3)),"")</f>
        <v>1.104</v>
      </c>
      <c r="F104" s="13" t="n">
        <f aca="false">IFERROR(IF('MRR Conglomerado'!H104=0,"",ROUND('MRR Conglomerado'!T104/'MRR Conglomerado'!H104,3)),"")</f>
        <v>1.037</v>
      </c>
      <c r="G104" s="13" t="n">
        <f aca="false">IFERROR(IF('MRR Conglomerado'!I104=0,"",ROUND('MRR Conglomerado'!U104/'MRR Conglomerado'!I104,3)),"")</f>
        <v>1.113</v>
      </c>
      <c r="H104" s="13" t="n">
        <f aca="false">IFERROR(IF('MRR Conglomerado'!J104=0,"",ROUND('MRR Conglomerado'!V104/'MRR Conglomerado'!J104,3)),"")</f>
        <v>1.087</v>
      </c>
      <c r="I104" s="13" t="n">
        <f aca="false">IFERROR(IF('MRR Conglomerado'!K104=0,"",ROUND('MRR Conglomerado'!W104/'MRR Conglomerado'!K104,3)),"")</f>
        <v>1.101</v>
      </c>
      <c r="J104" s="13" t="n">
        <f aca="false">IFERROR(IF('MRR Conglomerado'!L104=0,"",ROUND('MRR Conglomerado'!X104/'MRR Conglomerado'!L104,3)),"")</f>
        <v>0.988</v>
      </c>
      <c r="K104" s="13" t="n">
        <f aca="false">IFERROR(IF('MRR Conglomerado'!M104=0,"",ROUND('MRR Conglomerado'!Y104/'MRR Conglomerado'!M104,3)),"")</f>
        <v>1.088</v>
      </c>
      <c r="L104" s="13" t="n">
        <f aca="false">IFERROR(IF('MRR Conglomerado'!N104=0,"",ROUND('MRR Conglomerado'!Z104/'MRR Conglomerado'!N104,3)),"")</f>
        <v>1.088</v>
      </c>
      <c r="M104" s="13" t="n">
        <f aca="false">IFERROR(IF('MRR Conglomerado'!O104=0,"",ROUND('MRR Conglomerado'!AA104/'MRR Conglomerado'!O104,3)),"")</f>
        <v>1.103</v>
      </c>
      <c r="N104" s="13" t="n">
        <f aca="false">IFERROR(IF('MRR Conglomerado'!P104=0,"",ROUND('MRR Conglomerado'!AB104/'MRR Conglomerado'!P104,3)),"")</f>
        <v>1.055</v>
      </c>
      <c r="O104" s="13" t="n">
        <f aca="false">IFERROR(IF('MRR Conglomerado'!Q104=0,"",ROUND('MRR Conglomerado'!AC104/'MRR Conglomerado'!Q104,3)),"")</f>
        <v>1.055</v>
      </c>
      <c r="P104" s="13" t="n">
        <f aca="false">IFERROR(IF('MRR Conglomerado'!R104=0,"",ROUND('MRR Conglomerado'!AD104/'MRR Conglomerado'!R104,3)),"")</f>
        <v>0.935</v>
      </c>
      <c r="Q104" s="13" t="n">
        <f aca="false">IFERROR(IF('MRR Conglomerado'!S104=0,"",ROUND('MRR Conglomerado'!AE104/'MRR Conglomerado'!S104,3)),"")</f>
        <v>0.956</v>
      </c>
      <c r="R104" s="13" t="n">
        <f aca="false">IFERROR(IF('MRR Conglomerado'!T104=0,"",ROUND('MRR Conglomerado'!AF104/'MRR Conglomerado'!T104,3)),"")</f>
        <v>0.968</v>
      </c>
      <c r="S104" s="13" t="n">
        <f aca="false">IFERROR(IF('MRR Conglomerado'!U104=0,"",ROUND('MRR Conglomerado'!AG104/'MRR Conglomerado'!U104,3)),"")</f>
        <v>0.87</v>
      </c>
      <c r="T104" s="13" t="n">
        <f aca="false">IFERROR(IF('MRR Conglomerado'!V104=0,"",ROUND('MRR Conglomerado'!AH104/'MRR Conglomerado'!V104,3)),"")</f>
        <v>0.903</v>
      </c>
      <c r="U104" s="13" t="n">
        <f aca="false">IFERROR(IF('MRR Conglomerado'!W104=0,"",ROUND('MRR Conglomerado'!AI104/'MRR Conglomerado'!W104,3)),"")</f>
        <v>0.901</v>
      </c>
      <c r="V104" s="13" t="n">
        <f aca="false">IFERROR(IF('MRR Conglomerado'!X104=0,"",ROUND('MRR Conglomerado'!AJ104/'MRR Conglomerado'!X104,3)),"")</f>
        <v>0.991</v>
      </c>
      <c r="W104" s="13" t="n">
        <f aca="false">IFERROR(IF('MRR Conglomerado'!Y104=0,"",ROUND('MRR Conglomerado'!AK104/'MRR Conglomerado'!Y104,3)),"")</f>
        <v>0.911</v>
      </c>
      <c r="X104" s="13" t="n">
        <f aca="false">IFERROR(IF('MRR Conglomerado'!Z104=0,"",ROUND('MRR Conglomerado'!AL104/'MRR Conglomerado'!Z104,3)),"")</f>
        <v>0.911</v>
      </c>
      <c r="Y104" s="13" t="n">
        <f aca="false">IFERROR(IF('MRR Conglomerado'!AA104=0,"",ROUND('MRR Conglomerado'!AM104/'MRR Conglomerado'!AA104,3)),"")</f>
        <v>0.945</v>
      </c>
      <c r="Z104" s="13" t="n">
        <f aca="false">IFERROR(IF('MRR Conglomerado'!AB104=0,"",ROUND('MRR Conglomerado'!AN104/'MRR Conglomerado'!AB104,3)),"")</f>
        <v>0.952</v>
      </c>
      <c r="AA104" s="13" t="n">
        <f aca="false">IFERROR(IF('MRR Conglomerado'!AC104=0,"",ROUND('MRR Conglomerado'!AO104/'MRR Conglomerado'!AC104,3)),"")</f>
        <v>0.939</v>
      </c>
      <c r="AB104" s="13" t="n">
        <f aca="false">IFERROR(IF('MRR Conglomerado'!AD104=0,"",ROUND('MRR Conglomerado'!AP104/'MRR Conglomerado'!AD104,3)),"")</f>
        <v>0.999</v>
      </c>
      <c r="AC104" s="13" t="n">
        <f aca="false">IFERROR(IF('MRR Conglomerado'!AE104=0,"",ROUND('MRR Conglomerado'!AQ104/'MRR Conglomerado'!AE104,3)),"")</f>
        <v>1.037</v>
      </c>
      <c r="AD104" s="13" t="n">
        <f aca="false">IFERROR(IF('MRR Conglomerado'!AF104=0,"",ROUND('MRR Conglomerado'!AR104/'MRR Conglomerado'!AF104,3)),"")</f>
        <v>1.037</v>
      </c>
      <c r="AE104" s="13" t="n">
        <f aca="false">IFERROR(IF('MRR Conglomerado'!AG104=0,"",ROUND('MRR Conglomerado'!AS104/'MRR Conglomerado'!AG104,3)),"")</f>
        <v>1.037</v>
      </c>
    </row>
    <row r="105" customFormat="false" ht="15" hidden="false" customHeight="false" outlineLevel="0" collapsed="false">
      <c r="A105" s="10" t="s">
        <v>270</v>
      </c>
      <c r="B105" s="13" t="str">
        <f aca="false">IFERROR(IF('MRR Conglomerado'!D105=0,"",ROUND('MRR Conglomerado'!P105/'MRR Conglomerado'!D105,3)),"")</f>
        <v/>
      </c>
      <c r="C105" s="13" t="str">
        <f aca="false">IFERROR(IF('MRR Conglomerado'!E105=0,"",ROUND('MRR Conglomerado'!Q105/'MRR Conglomerado'!E105,3)),"")</f>
        <v/>
      </c>
      <c r="D105" s="13" t="str">
        <f aca="false">IFERROR(IF('MRR Conglomerado'!F105=0,"",ROUND('MRR Conglomerado'!R105/'MRR Conglomerado'!F105,3)),"")</f>
        <v/>
      </c>
      <c r="E105" s="13" t="str">
        <f aca="false">IFERROR(IF('MRR Conglomerado'!G105=0,"",ROUND('MRR Conglomerado'!S105/'MRR Conglomerado'!G105,3)),"")</f>
        <v/>
      </c>
      <c r="F105" s="13" t="str">
        <f aca="false">IFERROR(IF('MRR Conglomerado'!H105=0,"",ROUND('MRR Conglomerado'!T105/'MRR Conglomerado'!H105,3)),"")</f>
        <v/>
      </c>
      <c r="G105" s="13" t="str">
        <f aca="false">IFERROR(IF('MRR Conglomerado'!I105=0,"",ROUND('MRR Conglomerado'!U105/'MRR Conglomerado'!I105,3)),"")</f>
        <v/>
      </c>
      <c r="H105" s="13" t="str">
        <f aca="false">IFERROR(IF('MRR Conglomerado'!J105=0,"",ROUND('MRR Conglomerado'!V105/'MRR Conglomerado'!J105,3)),"")</f>
        <v/>
      </c>
      <c r="I105" s="13" t="str">
        <f aca="false">IFERROR(IF('MRR Conglomerado'!K105=0,"",ROUND('MRR Conglomerado'!W105/'MRR Conglomerado'!K105,3)),"")</f>
        <v/>
      </c>
      <c r="J105" s="13" t="str">
        <f aca="false">IFERROR(IF('MRR Conglomerado'!L105=0,"",ROUND('MRR Conglomerado'!X105/'MRR Conglomerado'!L105,3)),"")</f>
        <v/>
      </c>
      <c r="K105" s="13" t="str">
        <f aca="false">IFERROR(IF('MRR Conglomerado'!M105=0,"",ROUND('MRR Conglomerado'!Y105/'MRR Conglomerado'!M105,3)),"")</f>
        <v/>
      </c>
      <c r="L105" s="13" t="str">
        <f aca="false">IFERROR(IF('MRR Conglomerado'!N105=0,"",ROUND('MRR Conglomerado'!Z105/'MRR Conglomerado'!N105,3)),"")</f>
        <v/>
      </c>
      <c r="M105" s="13" t="str">
        <f aca="false">IFERROR(IF('MRR Conglomerado'!O105=0,"",ROUND('MRR Conglomerado'!AA105/'MRR Conglomerado'!O105,3)),"")</f>
        <v/>
      </c>
      <c r="N105" s="13" t="str">
        <f aca="false">IFERROR(IF('MRR Conglomerado'!P105=0,"",ROUND('MRR Conglomerado'!AB105/'MRR Conglomerado'!P105,3)),"")</f>
        <v/>
      </c>
      <c r="O105" s="13" t="str">
        <f aca="false">IFERROR(IF('MRR Conglomerado'!Q105=0,"",ROUND('MRR Conglomerado'!AC105/'MRR Conglomerado'!Q105,3)),"")</f>
        <v/>
      </c>
      <c r="P105" s="13" t="str">
        <f aca="false">IFERROR(IF('MRR Conglomerado'!R105=0,"",ROUND('MRR Conglomerado'!AD105/'MRR Conglomerado'!R105,3)),"")</f>
        <v/>
      </c>
      <c r="Q105" s="13" t="str">
        <f aca="false">IFERROR(IF('MRR Conglomerado'!S105=0,"",ROUND('MRR Conglomerado'!AE105/'MRR Conglomerado'!S105,3)),"")</f>
        <v/>
      </c>
      <c r="R105" s="13" t="str">
        <f aca="false">IFERROR(IF('MRR Conglomerado'!T105=0,"",ROUND('MRR Conglomerado'!AF105/'MRR Conglomerado'!T105,3)),"")</f>
        <v/>
      </c>
      <c r="S105" s="13" t="str">
        <f aca="false">IFERROR(IF('MRR Conglomerado'!U105=0,"",ROUND('MRR Conglomerado'!AG105/'MRR Conglomerado'!U105,3)),"")</f>
        <v/>
      </c>
      <c r="T105" s="13" t="str">
        <f aca="false">IFERROR(IF('MRR Conglomerado'!V105=0,"",ROUND('MRR Conglomerado'!AH105/'MRR Conglomerado'!V105,3)),"")</f>
        <v/>
      </c>
      <c r="U105" s="13" t="str">
        <f aca="false">IFERROR(IF('MRR Conglomerado'!W105=0,"",ROUND('MRR Conglomerado'!AI105/'MRR Conglomerado'!W105,3)),"")</f>
        <v/>
      </c>
      <c r="V105" s="13" t="str">
        <f aca="false">IFERROR(IF('MRR Conglomerado'!X105=0,"",ROUND('MRR Conglomerado'!AJ105/'MRR Conglomerado'!X105,3)),"")</f>
        <v/>
      </c>
      <c r="W105" s="13" t="str">
        <f aca="false">IFERROR(IF('MRR Conglomerado'!Y105=0,"",ROUND('MRR Conglomerado'!AK105/'MRR Conglomerado'!Y105,3)),"")</f>
        <v/>
      </c>
      <c r="X105" s="13" t="str">
        <f aca="false">IFERROR(IF('MRR Conglomerado'!Z105=0,"",ROUND('MRR Conglomerado'!AL105/'MRR Conglomerado'!Z105,3)),"")</f>
        <v/>
      </c>
      <c r="Y105" s="13" t="str">
        <f aca="false">IFERROR(IF('MRR Conglomerado'!AA105=0,"",ROUND('MRR Conglomerado'!AM105/'MRR Conglomerado'!AA105,3)),"")</f>
        <v/>
      </c>
      <c r="Z105" s="13" t="str">
        <f aca="false">IFERROR(IF('MRR Conglomerado'!AB105=0,"",ROUND('MRR Conglomerado'!AN105/'MRR Conglomerado'!AB105,3)),"")</f>
        <v/>
      </c>
      <c r="AA105" s="13" t="str">
        <f aca="false">IFERROR(IF('MRR Conglomerado'!AC105=0,"",ROUND('MRR Conglomerado'!AO105/'MRR Conglomerado'!AC105,3)),"")</f>
        <v/>
      </c>
      <c r="AB105" s="13" t="str">
        <f aca="false">IFERROR(IF('MRR Conglomerado'!AD105=0,"",ROUND('MRR Conglomerado'!AP105/'MRR Conglomerado'!AD105,3)),"")</f>
        <v/>
      </c>
      <c r="AC105" s="13" t="str">
        <f aca="false">IFERROR(IF('MRR Conglomerado'!AE105=0,"",ROUND('MRR Conglomerado'!AQ105/'MRR Conglomerado'!AE105,3)),"")</f>
        <v/>
      </c>
      <c r="AD105" s="13" t="str">
        <f aca="false">IFERROR(IF('MRR Conglomerado'!AF105=0,"",ROUND('MRR Conglomerado'!AR105/'MRR Conglomerado'!AF105,3)),"")</f>
        <v/>
      </c>
      <c r="AE105" s="13" t="str">
        <f aca="false">IFERROR(IF('MRR Conglomerado'!AG105=0,"",ROUND('MRR Conglomerado'!AS105/'MRR Conglomerado'!AG105,3)),"")</f>
        <v/>
      </c>
    </row>
    <row r="106" customFormat="false" ht="15" hidden="false" customHeight="false" outlineLevel="0" collapsed="false">
      <c r="A106" s="10" t="s">
        <v>272</v>
      </c>
      <c r="B106" s="13" t="str">
        <f aca="false">IFERROR(IF('MRR Conglomerado'!D106=0,"",ROUND('MRR Conglomerado'!P106/'MRR Conglomerado'!D106,3)),"")</f>
        <v/>
      </c>
      <c r="C106" s="13" t="str">
        <f aca="false">IFERROR(IF('MRR Conglomerado'!E106=0,"",ROUND('MRR Conglomerado'!Q106/'MRR Conglomerado'!E106,3)),"")</f>
        <v/>
      </c>
      <c r="D106" s="13" t="str">
        <f aca="false">IFERROR(IF('MRR Conglomerado'!F106=0,"",ROUND('MRR Conglomerado'!R106/'MRR Conglomerado'!F106,3)),"")</f>
        <v/>
      </c>
      <c r="E106" s="13" t="str">
        <f aca="false">IFERROR(IF('MRR Conglomerado'!G106=0,"",ROUND('MRR Conglomerado'!S106/'MRR Conglomerado'!G106,3)),"")</f>
        <v/>
      </c>
      <c r="F106" s="13" t="str">
        <f aca="false">IFERROR(IF('MRR Conglomerado'!H106=0,"",ROUND('MRR Conglomerado'!T106/'MRR Conglomerado'!H106,3)),"")</f>
        <v/>
      </c>
      <c r="G106" s="13" t="str">
        <f aca="false">IFERROR(IF('MRR Conglomerado'!I106=0,"",ROUND('MRR Conglomerado'!U106/'MRR Conglomerado'!I106,3)),"")</f>
        <v/>
      </c>
      <c r="H106" s="13" t="str">
        <f aca="false">IFERROR(IF('MRR Conglomerado'!J106=0,"",ROUND('MRR Conglomerado'!V106/'MRR Conglomerado'!J106,3)),"")</f>
        <v/>
      </c>
      <c r="I106" s="13" t="str">
        <f aca="false">IFERROR(IF('MRR Conglomerado'!K106=0,"",ROUND('MRR Conglomerado'!W106/'MRR Conglomerado'!K106,3)),"")</f>
        <v/>
      </c>
      <c r="J106" s="13" t="str">
        <f aca="false">IFERROR(IF('MRR Conglomerado'!L106=0,"",ROUND('MRR Conglomerado'!X106/'MRR Conglomerado'!L106,3)),"")</f>
        <v/>
      </c>
      <c r="K106" s="13" t="str">
        <f aca="false">IFERROR(IF('MRR Conglomerado'!M106=0,"",ROUND('MRR Conglomerado'!Y106/'MRR Conglomerado'!M106,3)),"")</f>
        <v/>
      </c>
      <c r="L106" s="13" t="str">
        <f aca="false">IFERROR(IF('MRR Conglomerado'!N106=0,"",ROUND('MRR Conglomerado'!Z106/'MRR Conglomerado'!N106,3)),"")</f>
        <v/>
      </c>
      <c r="M106" s="13" t="str">
        <f aca="false">IFERROR(IF('MRR Conglomerado'!O106=0,"",ROUND('MRR Conglomerado'!AA106/'MRR Conglomerado'!O106,3)),"")</f>
        <v/>
      </c>
      <c r="N106" s="13" t="str">
        <f aca="false">IFERROR(IF('MRR Conglomerado'!P106=0,"",ROUND('MRR Conglomerado'!AB106/'MRR Conglomerado'!P106,3)),"")</f>
        <v/>
      </c>
      <c r="O106" s="13" t="str">
        <f aca="false">IFERROR(IF('MRR Conglomerado'!Q106=0,"",ROUND('MRR Conglomerado'!AC106/'MRR Conglomerado'!Q106,3)),"")</f>
        <v/>
      </c>
      <c r="P106" s="13" t="str">
        <f aca="false">IFERROR(IF('MRR Conglomerado'!R106=0,"",ROUND('MRR Conglomerado'!AD106/'MRR Conglomerado'!R106,3)),"")</f>
        <v/>
      </c>
      <c r="Q106" s="13" t="str">
        <f aca="false">IFERROR(IF('MRR Conglomerado'!S106=0,"",ROUND('MRR Conglomerado'!AE106/'MRR Conglomerado'!S106,3)),"")</f>
        <v/>
      </c>
      <c r="R106" s="13" t="str">
        <f aca="false">IFERROR(IF('MRR Conglomerado'!T106=0,"",ROUND('MRR Conglomerado'!AF106/'MRR Conglomerado'!T106,3)),"")</f>
        <v/>
      </c>
      <c r="S106" s="13" t="str">
        <f aca="false">IFERROR(IF('MRR Conglomerado'!U106=0,"",ROUND('MRR Conglomerado'!AG106/'MRR Conglomerado'!U106,3)),"")</f>
        <v/>
      </c>
      <c r="T106" s="13" t="str">
        <f aca="false">IFERROR(IF('MRR Conglomerado'!V106=0,"",ROUND('MRR Conglomerado'!AH106/'MRR Conglomerado'!V106,3)),"")</f>
        <v/>
      </c>
      <c r="U106" s="13" t="str">
        <f aca="false">IFERROR(IF('MRR Conglomerado'!W106=0,"",ROUND('MRR Conglomerado'!AI106/'MRR Conglomerado'!W106,3)),"")</f>
        <v/>
      </c>
      <c r="V106" s="13" t="str">
        <f aca="false">IFERROR(IF('MRR Conglomerado'!X106=0,"",ROUND('MRR Conglomerado'!AJ106/'MRR Conglomerado'!X106,3)),"")</f>
        <v/>
      </c>
      <c r="W106" s="13" t="str">
        <f aca="false">IFERROR(IF('MRR Conglomerado'!Y106=0,"",ROUND('MRR Conglomerado'!AK106/'MRR Conglomerado'!Y106,3)),"")</f>
        <v/>
      </c>
      <c r="X106" s="13" t="str">
        <f aca="false">IFERROR(IF('MRR Conglomerado'!Z106=0,"",ROUND('MRR Conglomerado'!AL106/'MRR Conglomerado'!Z106,3)),"")</f>
        <v/>
      </c>
      <c r="Y106" s="13" t="str">
        <f aca="false">IFERROR(IF('MRR Conglomerado'!AA106=0,"",ROUND('MRR Conglomerado'!AM106/'MRR Conglomerado'!AA106,3)),"")</f>
        <v/>
      </c>
      <c r="Z106" s="13" t="str">
        <f aca="false">IFERROR(IF('MRR Conglomerado'!AB106=0,"",ROUND('MRR Conglomerado'!AN106/'MRR Conglomerado'!AB106,3)),"")</f>
        <v/>
      </c>
      <c r="AA106" s="13" t="str">
        <f aca="false">IFERROR(IF('MRR Conglomerado'!AC106=0,"",ROUND('MRR Conglomerado'!AO106/'MRR Conglomerado'!AC106,3)),"")</f>
        <v/>
      </c>
      <c r="AB106" s="13" t="str">
        <f aca="false">IFERROR(IF('MRR Conglomerado'!AD106=0,"",ROUND('MRR Conglomerado'!AP106/'MRR Conglomerado'!AD106,3)),"")</f>
        <v/>
      </c>
      <c r="AC106" s="13" t="str">
        <f aca="false">IFERROR(IF('MRR Conglomerado'!AE106=0,"",ROUND('MRR Conglomerado'!AQ106/'MRR Conglomerado'!AE106,3)),"")</f>
        <v/>
      </c>
      <c r="AD106" s="13" t="str">
        <f aca="false">IFERROR(IF('MRR Conglomerado'!AF106=0,"",ROUND('MRR Conglomerado'!AR106/'MRR Conglomerado'!AF106,3)),"")</f>
        <v/>
      </c>
      <c r="AE106" s="13" t="str">
        <f aca="false">IFERROR(IF('MRR Conglomerado'!AG106=0,"",ROUND('MRR Conglomerado'!AS106/'MRR Conglomerado'!AG106,3)),"")</f>
        <v/>
      </c>
    </row>
    <row r="107" customFormat="false" ht="15" hidden="false" customHeight="false" outlineLevel="0" collapsed="false">
      <c r="A107" s="10" t="s">
        <v>274</v>
      </c>
      <c r="B107" s="13" t="str">
        <f aca="false">IFERROR(IF('MRR Conglomerado'!D107=0,"",ROUND('MRR Conglomerado'!P107/'MRR Conglomerado'!D107,3)),"")</f>
        <v/>
      </c>
      <c r="C107" s="13" t="str">
        <f aca="false">IFERROR(IF('MRR Conglomerado'!E107=0,"",ROUND('MRR Conglomerado'!Q107/'MRR Conglomerado'!E107,3)),"")</f>
        <v/>
      </c>
      <c r="D107" s="13" t="str">
        <f aca="false">IFERROR(IF('MRR Conglomerado'!F107=0,"",ROUND('MRR Conglomerado'!R107/'MRR Conglomerado'!F107,3)),"")</f>
        <v/>
      </c>
      <c r="E107" s="13" t="str">
        <f aca="false">IFERROR(IF('MRR Conglomerado'!G107=0,"",ROUND('MRR Conglomerado'!S107/'MRR Conglomerado'!G107,3)),"")</f>
        <v/>
      </c>
      <c r="F107" s="13" t="str">
        <f aca="false">IFERROR(IF('MRR Conglomerado'!H107=0,"",ROUND('MRR Conglomerado'!T107/'MRR Conglomerado'!H107,3)),"")</f>
        <v/>
      </c>
      <c r="G107" s="13" t="str">
        <f aca="false">IFERROR(IF('MRR Conglomerado'!I107=0,"",ROUND('MRR Conglomerado'!U107/'MRR Conglomerado'!I107,3)),"")</f>
        <v/>
      </c>
      <c r="H107" s="13" t="str">
        <f aca="false">IFERROR(IF('MRR Conglomerado'!J107=0,"",ROUND('MRR Conglomerado'!V107/'MRR Conglomerado'!J107,3)),"")</f>
        <v/>
      </c>
      <c r="I107" s="13" t="str">
        <f aca="false">IFERROR(IF('MRR Conglomerado'!K107=0,"",ROUND('MRR Conglomerado'!W107/'MRR Conglomerado'!K107,3)),"")</f>
        <v/>
      </c>
      <c r="J107" s="13" t="str">
        <f aca="false">IFERROR(IF('MRR Conglomerado'!L107=0,"",ROUND('MRR Conglomerado'!X107/'MRR Conglomerado'!L107,3)),"")</f>
        <v/>
      </c>
      <c r="K107" s="13" t="str">
        <f aca="false">IFERROR(IF('MRR Conglomerado'!M107=0,"",ROUND('MRR Conglomerado'!Y107/'MRR Conglomerado'!M107,3)),"")</f>
        <v/>
      </c>
      <c r="L107" s="13" t="str">
        <f aca="false">IFERROR(IF('MRR Conglomerado'!N107=0,"",ROUND('MRR Conglomerado'!Z107/'MRR Conglomerado'!N107,3)),"")</f>
        <v/>
      </c>
      <c r="M107" s="13" t="str">
        <f aca="false">IFERROR(IF('MRR Conglomerado'!O107=0,"",ROUND('MRR Conglomerado'!AA107/'MRR Conglomerado'!O107,3)),"")</f>
        <v/>
      </c>
      <c r="N107" s="13" t="str">
        <f aca="false">IFERROR(IF('MRR Conglomerado'!P107=0,"",ROUND('MRR Conglomerado'!AB107/'MRR Conglomerado'!P107,3)),"")</f>
        <v/>
      </c>
      <c r="O107" s="13" t="str">
        <f aca="false">IFERROR(IF('MRR Conglomerado'!Q107=0,"",ROUND('MRR Conglomerado'!AC107/'MRR Conglomerado'!Q107,3)),"")</f>
        <v/>
      </c>
      <c r="P107" s="13" t="str">
        <f aca="false">IFERROR(IF('MRR Conglomerado'!R107=0,"",ROUND('MRR Conglomerado'!AD107/'MRR Conglomerado'!R107,3)),"")</f>
        <v/>
      </c>
      <c r="Q107" s="13" t="str">
        <f aca="false">IFERROR(IF('MRR Conglomerado'!S107=0,"",ROUND('MRR Conglomerado'!AE107/'MRR Conglomerado'!S107,3)),"")</f>
        <v/>
      </c>
      <c r="R107" s="13" t="str">
        <f aca="false">IFERROR(IF('MRR Conglomerado'!T107=0,"",ROUND('MRR Conglomerado'!AF107/'MRR Conglomerado'!T107,3)),"")</f>
        <v/>
      </c>
      <c r="S107" s="13" t="str">
        <f aca="false">IFERROR(IF('MRR Conglomerado'!U107=0,"",ROUND('MRR Conglomerado'!AG107/'MRR Conglomerado'!U107,3)),"")</f>
        <v/>
      </c>
      <c r="T107" s="13" t="str">
        <f aca="false">IFERROR(IF('MRR Conglomerado'!V107=0,"",ROUND('MRR Conglomerado'!AH107/'MRR Conglomerado'!V107,3)),"")</f>
        <v/>
      </c>
      <c r="U107" s="13" t="str">
        <f aca="false">IFERROR(IF('MRR Conglomerado'!W107=0,"",ROUND('MRR Conglomerado'!AI107/'MRR Conglomerado'!W107,3)),"")</f>
        <v/>
      </c>
      <c r="V107" s="13" t="str">
        <f aca="false">IFERROR(IF('MRR Conglomerado'!X107=0,"",ROUND('MRR Conglomerado'!AJ107/'MRR Conglomerado'!X107,3)),"")</f>
        <v/>
      </c>
      <c r="W107" s="13" t="str">
        <f aca="false">IFERROR(IF('MRR Conglomerado'!Y107=0,"",ROUND('MRR Conglomerado'!AK107/'MRR Conglomerado'!Y107,3)),"")</f>
        <v/>
      </c>
      <c r="X107" s="13" t="str">
        <f aca="false">IFERROR(IF('MRR Conglomerado'!Z107=0,"",ROUND('MRR Conglomerado'!AL107/'MRR Conglomerado'!Z107,3)),"")</f>
        <v/>
      </c>
      <c r="Y107" s="13" t="str">
        <f aca="false">IFERROR(IF('MRR Conglomerado'!AA107=0,"",ROUND('MRR Conglomerado'!AM107/'MRR Conglomerado'!AA107,3)),"")</f>
        <v/>
      </c>
      <c r="Z107" s="13" t="str">
        <f aca="false">IFERROR(IF('MRR Conglomerado'!AB107=0,"",ROUND('MRR Conglomerado'!AN107/'MRR Conglomerado'!AB107,3)),"")</f>
        <v/>
      </c>
      <c r="AA107" s="13" t="str">
        <f aca="false">IFERROR(IF('MRR Conglomerado'!AC107=0,"",ROUND('MRR Conglomerado'!AO107/'MRR Conglomerado'!AC107,3)),"")</f>
        <v/>
      </c>
      <c r="AB107" s="13" t="str">
        <f aca="false">IFERROR(IF('MRR Conglomerado'!AD107=0,"",ROUND('MRR Conglomerado'!AP107/'MRR Conglomerado'!AD107,3)),"")</f>
        <v/>
      </c>
      <c r="AC107" s="13" t="str">
        <f aca="false">IFERROR(IF('MRR Conglomerado'!AE107=0,"",ROUND('MRR Conglomerado'!AQ107/'MRR Conglomerado'!AE107,3)),"")</f>
        <v/>
      </c>
      <c r="AD107" s="13" t="str">
        <f aca="false">IFERROR(IF('MRR Conglomerado'!AF107=0,"",ROUND('MRR Conglomerado'!AR107/'MRR Conglomerado'!AF107,3)),"")</f>
        <v/>
      </c>
      <c r="AE107" s="13" t="str">
        <f aca="false">IFERROR(IF('MRR Conglomerado'!AG107=0,"",ROUND('MRR Conglomerado'!AS107/'MRR Conglomerado'!AG107,3)),"")</f>
        <v/>
      </c>
    </row>
    <row r="108" customFormat="false" ht="15" hidden="false" customHeight="false" outlineLevel="0" collapsed="false">
      <c r="A108" s="10" t="s">
        <v>276</v>
      </c>
      <c r="B108" s="13" t="str">
        <f aca="false">IFERROR(IF('MRR Conglomerado'!D108=0,"",ROUND('MRR Conglomerado'!P108/'MRR Conglomerado'!D108,3)),"")</f>
        <v/>
      </c>
      <c r="C108" s="13" t="str">
        <f aca="false">IFERROR(IF('MRR Conglomerado'!E108=0,"",ROUND('MRR Conglomerado'!Q108/'MRR Conglomerado'!E108,3)),"")</f>
        <v/>
      </c>
      <c r="D108" s="13" t="str">
        <f aca="false">IFERROR(IF('MRR Conglomerado'!F108=0,"",ROUND('MRR Conglomerado'!R108/'MRR Conglomerado'!F108,3)),"")</f>
        <v/>
      </c>
      <c r="E108" s="13" t="str">
        <f aca="false">IFERROR(IF('MRR Conglomerado'!G108=0,"",ROUND('MRR Conglomerado'!S108/'MRR Conglomerado'!G108,3)),"")</f>
        <v/>
      </c>
      <c r="F108" s="13" t="str">
        <f aca="false">IFERROR(IF('MRR Conglomerado'!H108=0,"",ROUND('MRR Conglomerado'!T108/'MRR Conglomerado'!H108,3)),"")</f>
        <v/>
      </c>
      <c r="G108" s="13" t="str">
        <f aca="false">IFERROR(IF('MRR Conglomerado'!I108=0,"",ROUND('MRR Conglomerado'!U108/'MRR Conglomerado'!I108,3)),"")</f>
        <v/>
      </c>
      <c r="H108" s="13" t="str">
        <f aca="false">IFERROR(IF('MRR Conglomerado'!J108=0,"",ROUND('MRR Conglomerado'!V108/'MRR Conglomerado'!J108,3)),"")</f>
        <v/>
      </c>
      <c r="I108" s="13" t="str">
        <f aca="false">IFERROR(IF('MRR Conglomerado'!K108=0,"",ROUND('MRR Conglomerado'!W108/'MRR Conglomerado'!K108,3)),"")</f>
        <v/>
      </c>
      <c r="J108" s="13" t="str">
        <f aca="false">IFERROR(IF('MRR Conglomerado'!L108=0,"",ROUND('MRR Conglomerado'!X108/'MRR Conglomerado'!L108,3)),"")</f>
        <v/>
      </c>
      <c r="K108" s="13" t="str">
        <f aca="false">IFERROR(IF('MRR Conglomerado'!M108=0,"",ROUND('MRR Conglomerado'!Y108/'MRR Conglomerado'!M108,3)),"")</f>
        <v/>
      </c>
      <c r="L108" s="13" t="str">
        <f aca="false">IFERROR(IF('MRR Conglomerado'!N108=0,"",ROUND('MRR Conglomerado'!Z108/'MRR Conglomerado'!N108,3)),"")</f>
        <v/>
      </c>
      <c r="M108" s="13" t="str">
        <f aca="false">IFERROR(IF('MRR Conglomerado'!O108=0,"",ROUND('MRR Conglomerado'!AA108/'MRR Conglomerado'!O108,3)),"")</f>
        <v/>
      </c>
      <c r="N108" s="13" t="str">
        <f aca="false">IFERROR(IF('MRR Conglomerado'!P108=0,"",ROUND('MRR Conglomerado'!AB108/'MRR Conglomerado'!P108,3)),"")</f>
        <v/>
      </c>
      <c r="O108" s="13" t="str">
        <f aca="false">IFERROR(IF('MRR Conglomerado'!Q108=0,"",ROUND('MRR Conglomerado'!AC108/'MRR Conglomerado'!Q108,3)),"")</f>
        <v/>
      </c>
      <c r="P108" s="13" t="str">
        <f aca="false">IFERROR(IF('MRR Conglomerado'!R108=0,"",ROUND('MRR Conglomerado'!AD108/'MRR Conglomerado'!R108,3)),"")</f>
        <v/>
      </c>
      <c r="Q108" s="13" t="str">
        <f aca="false">IFERROR(IF('MRR Conglomerado'!S108=0,"",ROUND('MRR Conglomerado'!AE108/'MRR Conglomerado'!S108,3)),"")</f>
        <v/>
      </c>
      <c r="R108" s="13" t="str">
        <f aca="false">IFERROR(IF('MRR Conglomerado'!T108=0,"",ROUND('MRR Conglomerado'!AF108/'MRR Conglomerado'!T108,3)),"")</f>
        <v/>
      </c>
      <c r="S108" s="13" t="str">
        <f aca="false">IFERROR(IF('MRR Conglomerado'!U108=0,"",ROUND('MRR Conglomerado'!AG108/'MRR Conglomerado'!U108,3)),"")</f>
        <v/>
      </c>
      <c r="T108" s="13" t="str">
        <f aca="false">IFERROR(IF('MRR Conglomerado'!V108=0,"",ROUND('MRR Conglomerado'!AH108/'MRR Conglomerado'!V108,3)),"")</f>
        <v/>
      </c>
      <c r="U108" s="13" t="str">
        <f aca="false">IFERROR(IF('MRR Conglomerado'!W108=0,"",ROUND('MRR Conglomerado'!AI108/'MRR Conglomerado'!W108,3)),"")</f>
        <v/>
      </c>
      <c r="V108" s="13" t="str">
        <f aca="false">IFERROR(IF('MRR Conglomerado'!X108=0,"",ROUND('MRR Conglomerado'!AJ108/'MRR Conglomerado'!X108,3)),"")</f>
        <v/>
      </c>
      <c r="W108" s="13" t="str">
        <f aca="false">IFERROR(IF('MRR Conglomerado'!Y108=0,"",ROUND('MRR Conglomerado'!AK108/'MRR Conglomerado'!Y108,3)),"")</f>
        <v/>
      </c>
      <c r="X108" s="13" t="str">
        <f aca="false">IFERROR(IF('MRR Conglomerado'!Z108=0,"",ROUND('MRR Conglomerado'!AL108/'MRR Conglomerado'!Z108,3)),"")</f>
        <v/>
      </c>
      <c r="Y108" s="13" t="str">
        <f aca="false">IFERROR(IF('MRR Conglomerado'!AA108=0,"",ROUND('MRR Conglomerado'!AM108/'MRR Conglomerado'!AA108,3)),"")</f>
        <v/>
      </c>
      <c r="Z108" s="13" t="str">
        <f aca="false">IFERROR(IF('MRR Conglomerado'!AB108=0,"",ROUND('MRR Conglomerado'!AN108/'MRR Conglomerado'!AB108,3)),"")</f>
        <v/>
      </c>
      <c r="AA108" s="13" t="str">
        <f aca="false">IFERROR(IF('MRR Conglomerado'!AC108=0,"",ROUND('MRR Conglomerado'!AO108/'MRR Conglomerado'!AC108,3)),"")</f>
        <v/>
      </c>
      <c r="AB108" s="13" t="str">
        <f aca="false">IFERROR(IF('MRR Conglomerado'!AD108=0,"",ROUND('MRR Conglomerado'!AP108/'MRR Conglomerado'!AD108,3)),"")</f>
        <v/>
      </c>
      <c r="AC108" s="13" t="str">
        <f aca="false">IFERROR(IF('MRR Conglomerado'!AE108=0,"",ROUND('MRR Conglomerado'!AQ108/'MRR Conglomerado'!AE108,3)),"")</f>
        <v/>
      </c>
      <c r="AD108" s="13" t="str">
        <f aca="false">IFERROR(IF('MRR Conglomerado'!AF108=0,"",ROUND('MRR Conglomerado'!AR108/'MRR Conglomerado'!AF108,3)),"")</f>
        <v/>
      </c>
      <c r="AE108" s="13" t="str">
        <f aca="false">IFERROR(IF('MRR Conglomerado'!AG108=0,"",ROUND('MRR Conglomerado'!AS108/'MRR Conglomerado'!AG108,3)),"")</f>
        <v/>
      </c>
    </row>
    <row r="109" customFormat="false" ht="15" hidden="false" customHeight="false" outlineLevel="0" collapsed="false">
      <c r="A109" s="10" t="s">
        <v>278</v>
      </c>
      <c r="B109" s="13" t="str">
        <f aca="false">IFERROR(IF('MRR Conglomerado'!D109=0,"",ROUND('MRR Conglomerado'!P109/'MRR Conglomerado'!D109,3)),"")</f>
        <v/>
      </c>
      <c r="C109" s="13" t="str">
        <f aca="false">IFERROR(IF('MRR Conglomerado'!E109=0,"",ROUND('MRR Conglomerado'!Q109/'MRR Conglomerado'!E109,3)),"")</f>
        <v/>
      </c>
      <c r="D109" s="13" t="str">
        <f aca="false">IFERROR(IF('MRR Conglomerado'!F109=0,"",ROUND('MRR Conglomerado'!R109/'MRR Conglomerado'!F109,3)),"")</f>
        <v/>
      </c>
      <c r="E109" s="13" t="str">
        <f aca="false">IFERROR(IF('MRR Conglomerado'!G109=0,"",ROUND('MRR Conglomerado'!S109/'MRR Conglomerado'!G109,3)),"")</f>
        <v/>
      </c>
      <c r="F109" s="13" t="str">
        <f aca="false">IFERROR(IF('MRR Conglomerado'!H109=0,"",ROUND('MRR Conglomerado'!T109/'MRR Conglomerado'!H109,3)),"")</f>
        <v/>
      </c>
      <c r="G109" s="13" t="str">
        <f aca="false">IFERROR(IF('MRR Conglomerado'!I109=0,"",ROUND('MRR Conglomerado'!U109/'MRR Conglomerado'!I109,3)),"")</f>
        <v/>
      </c>
      <c r="H109" s="13" t="str">
        <f aca="false">IFERROR(IF('MRR Conglomerado'!J109=0,"",ROUND('MRR Conglomerado'!V109/'MRR Conglomerado'!J109,3)),"")</f>
        <v/>
      </c>
      <c r="I109" s="13" t="str">
        <f aca="false">IFERROR(IF('MRR Conglomerado'!K109=0,"",ROUND('MRR Conglomerado'!W109/'MRR Conglomerado'!K109,3)),"")</f>
        <v/>
      </c>
      <c r="J109" s="13" t="str">
        <f aca="false">IFERROR(IF('MRR Conglomerado'!L109=0,"",ROUND('MRR Conglomerado'!X109/'MRR Conglomerado'!L109,3)),"")</f>
        <v/>
      </c>
      <c r="K109" s="13" t="str">
        <f aca="false">IFERROR(IF('MRR Conglomerado'!M109=0,"",ROUND('MRR Conglomerado'!Y109/'MRR Conglomerado'!M109,3)),"")</f>
        <v/>
      </c>
      <c r="L109" s="13" t="str">
        <f aca="false">IFERROR(IF('MRR Conglomerado'!N109=0,"",ROUND('MRR Conglomerado'!Z109/'MRR Conglomerado'!N109,3)),"")</f>
        <v/>
      </c>
      <c r="M109" s="13" t="str">
        <f aca="false">IFERROR(IF('MRR Conglomerado'!O109=0,"",ROUND('MRR Conglomerado'!AA109/'MRR Conglomerado'!O109,3)),"")</f>
        <v/>
      </c>
      <c r="N109" s="13" t="str">
        <f aca="false">IFERROR(IF('MRR Conglomerado'!P109=0,"",ROUND('MRR Conglomerado'!AB109/'MRR Conglomerado'!P109,3)),"")</f>
        <v/>
      </c>
      <c r="O109" s="13" t="str">
        <f aca="false">IFERROR(IF('MRR Conglomerado'!Q109=0,"",ROUND('MRR Conglomerado'!AC109/'MRR Conglomerado'!Q109,3)),"")</f>
        <v/>
      </c>
      <c r="P109" s="13" t="str">
        <f aca="false">IFERROR(IF('MRR Conglomerado'!R109=0,"",ROUND('MRR Conglomerado'!AD109/'MRR Conglomerado'!R109,3)),"")</f>
        <v/>
      </c>
      <c r="Q109" s="13" t="str">
        <f aca="false">IFERROR(IF('MRR Conglomerado'!S109=0,"",ROUND('MRR Conglomerado'!AE109/'MRR Conglomerado'!S109,3)),"")</f>
        <v/>
      </c>
      <c r="R109" s="13" t="str">
        <f aca="false">IFERROR(IF('MRR Conglomerado'!T109=0,"",ROUND('MRR Conglomerado'!AF109/'MRR Conglomerado'!T109,3)),"")</f>
        <v/>
      </c>
      <c r="S109" s="13" t="str">
        <f aca="false">IFERROR(IF('MRR Conglomerado'!U109=0,"",ROUND('MRR Conglomerado'!AG109/'MRR Conglomerado'!U109,3)),"")</f>
        <v/>
      </c>
      <c r="T109" s="13" t="str">
        <f aca="false">IFERROR(IF('MRR Conglomerado'!V109=0,"",ROUND('MRR Conglomerado'!AH109/'MRR Conglomerado'!V109,3)),"")</f>
        <v/>
      </c>
      <c r="U109" s="13" t="str">
        <f aca="false">IFERROR(IF('MRR Conglomerado'!W109=0,"",ROUND('MRR Conglomerado'!AI109/'MRR Conglomerado'!W109,3)),"")</f>
        <v/>
      </c>
      <c r="V109" s="13" t="str">
        <f aca="false">IFERROR(IF('MRR Conglomerado'!X109=0,"",ROUND('MRR Conglomerado'!AJ109/'MRR Conglomerado'!X109,3)),"")</f>
        <v/>
      </c>
      <c r="W109" s="13" t="str">
        <f aca="false">IFERROR(IF('MRR Conglomerado'!Y109=0,"",ROUND('MRR Conglomerado'!AK109/'MRR Conglomerado'!Y109,3)),"")</f>
        <v/>
      </c>
      <c r="X109" s="13" t="str">
        <f aca="false">IFERROR(IF('MRR Conglomerado'!Z109=0,"",ROUND('MRR Conglomerado'!AL109/'MRR Conglomerado'!Z109,3)),"")</f>
        <v/>
      </c>
      <c r="Y109" s="13" t="str">
        <f aca="false">IFERROR(IF('MRR Conglomerado'!AA109=0,"",ROUND('MRR Conglomerado'!AM109/'MRR Conglomerado'!AA109,3)),"")</f>
        <v/>
      </c>
      <c r="Z109" s="13" t="str">
        <f aca="false">IFERROR(IF('MRR Conglomerado'!AB109=0,"",ROUND('MRR Conglomerado'!AN109/'MRR Conglomerado'!AB109,3)),"")</f>
        <v/>
      </c>
      <c r="AA109" s="13" t="str">
        <f aca="false">IFERROR(IF('MRR Conglomerado'!AC109=0,"",ROUND('MRR Conglomerado'!AO109/'MRR Conglomerado'!AC109,3)),"")</f>
        <v/>
      </c>
      <c r="AB109" s="13" t="str">
        <f aca="false">IFERROR(IF('MRR Conglomerado'!AD109=0,"",ROUND('MRR Conglomerado'!AP109/'MRR Conglomerado'!AD109,3)),"")</f>
        <v/>
      </c>
      <c r="AC109" s="13" t="str">
        <f aca="false">IFERROR(IF('MRR Conglomerado'!AE109=0,"",ROUND('MRR Conglomerado'!AQ109/'MRR Conglomerado'!AE109,3)),"")</f>
        <v/>
      </c>
      <c r="AD109" s="13" t="str">
        <f aca="false">IFERROR(IF('MRR Conglomerado'!AF109=0,"",ROUND('MRR Conglomerado'!AR109/'MRR Conglomerado'!AF109,3)),"")</f>
        <v/>
      </c>
      <c r="AE109" s="13" t="str">
        <f aca="false">IFERROR(IF('MRR Conglomerado'!AG109=0,"",ROUND('MRR Conglomerado'!AS109/'MRR Conglomerado'!AG109,3)),"")</f>
        <v/>
      </c>
    </row>
    <row r="110" customFormat="false" ht="15" hidden="false" customHeight="false" outlineLevel="0" collapsed="false">
      <c r="A110" s="10" t="s">
        <v>280</v>
      </c>
      <c r="B110" s="13" t="str">
        <f aca="false">IFERROR(IF('MRR Conglomerado'!D110=0,"",ROUND('MRR Conglomerado'!P110/'MRR Conglomerado'!D110,3)),"")</f>
        <v/>
      </c>
      <c r="C110" s="13" t="str">
        <f aca="false">IFERROR(IF('MRR Conglomerado'!E110=0,"",ROUND('MRR Conglomerado'!Q110/'MRR Conglomerado'!E110,3)),"")</f>
        <v/>
      </c>
      <c r="D110" s="13" t="str">
        <f aca="false">IFERROR(IF('MRR Conglomerado'!F110=0,"",ROUND('MRR Conglomerado'!R110/'MRR Conglomerado'!F110,3)),"")</f>
        <v/>
      </c>
      <c r="E110" s="13" t="str">
        <f aca="false">IFERROR(IF('MRR Conglomerado'!G110=0,"",ROUND('MRR Conglomerado'!S110/'MRR Conglomerado'!G110,3)),"")</f>
        <v/>
      </c>
      <c r="F110" s="13" t="str">
        <f aca="false">IFERROR(IF('MRR Conglomerado'!H110=0,"",ROUND('MRR Conglomerado'!T110/'MRR Conglomerado'!H110,3)),"")</f>
        <v/>
      </c>
      <c r="G110" s="13" t="str">
        <f aca="false">IFERROR(IF('MRR Conglomerado'!I110=0,"",ROUND('MRR Conglomerado'!U110/'MRR Conglomerado'!I110,3)),"")</f>
        <v/>
      </c>
      <c r="H110" s="13" t="str">
        <f aca="false">IFERROR(IF('MRR Conglomerado'!J110=0,"",ROUND('MRR Conglomerado'!V110/'MRR Conglomerado'!J110,3)),"")</f>
        <v/>
      </c>
      <c r="I110" s="13" t="str">
        <f aca="false">IFERROR(IF('MRR Conglomerado'!K110=0,"",ROUND('MRR Conglomerado'!W110/'MRR Conglomerado'!K110,3)),"")</f>
        <v/>
      </c>
      <c r="J110" s="13" t="str">
        <f aca="false">IFERROR(IF('MRR Conglomerado'!L110=0,"",ROUND('MRR Conglomerado'!X110/'MRR Conglomerado'!L110,3)),"")</f>
        <v/>
      </c>
      <c r="K110" s="13" t="str">
        <f aca="false">IFERROR(IF('MRR Conglomerado'!M110=0,"",ROUND('MRR Conglomerado'!Y110/'MRR Conglomerado'!M110,3)),"")</f>
        <v/>
      </c>
      <c r="L110" s="13" t="str">
        <f aca="false">IFERROR(IF('MRR Conglomerado'!N110=0,"",ROUND('MRR Conglomerado'!Z110/'MRR Conglomerado'!N110,3)),"")</f>
        <v/>
      </c>
      <c r="M110" s="13" t="str">
        <f aca="false">IFERROR(IF('MRR Conglomerado'!O110=0,"",ROUND('MRR Conglomerado'!AA110/'MRR Conglomerado'!O110,3)),"")</f>
        <v/>
      </c>
      <c r="N110" s="13" t="str">
        <f aca="false">IFERROR(IF('MRR Conglomerado'!P110=0,"",ROUND('MRR Conglomerado'!AB110/'MRR Conglomerado'!P110,3)),"")</f>
        <v/>
      </c>
      <c r="O110" s="13" t="str">
        <f aca="false">IFERROR(IF('MRR Conglomerado'!Q110=0,"",ROUND('MRR Conglomerado'!AC110/'MRR Conglomerado'!Q110,3)),"")</f>
        <v/>
      </c>
      <c r="P110" s="13" t="str">
        <f aca="false">IFERROR(IF('MRR Conglomerado'!R110=0,"",ROUND('MRR Conglomerado'!AD110/'MRR Conglomerado'!R110,3)),"")</f>
        <v/>
      </c>
      <c r="Q110" s="13" t="str">
        <f aca="false">IFERROR(IF('MRR Conglomerado'!S110=0,"",ROUND('MRR Conglomerado'!AE110/'MRR Conglomerado'!S110,3)),"")</f>
        <v/>
      </c>
      <c r="R110" s="13" t="str">
        <f aca="false">IFERROR(IF('MRR Conglomerado'!T110=0,"",ROUND('MRR Conglomerado'!AF110/'MRR Conglomerado'!T110,3)),"")</f>
        <v/>
      </c>
      <c r="S110" s="13" t="str">
        <f aca="false">IFERROR(IF('MRR Conglomerado'!U110=0,"",ROUND('MRR Conglomerado'!AG110/'MRR Conglomerado'!U110,3)),"")</f>
        <v/>
      </c>
      <c r="T110" s="13" t="str">
        <f aca="false">IFERROR(IF('MRR Conglomerado'!V110=0,"",ROUND('MRR Conglomerado'!AH110/'MRR Conglomerado'!V110,3)),"")</f>
        <v/>
      </c>
      <c r="U110" s="13" t="str">
        <f aca="false">IFERROR(IF('MRR Conglomerado'!W110=0,"",ROUND('MRR Conglomerado'!AI110/'MRR Conglomerado'!W110,3)),"")</f>
        <v/>
      </c>
      <c r="V110" s="13" t="str">
        <f aca="false">IFERROR(IF('MRR Conglomerado'!X110=0,"",ROUND('MRR Conglomerado'!AJ110/'MRR Conglomerado'!X110,3)),"")</f>
        <v/>
      </c>
      <c r="W110" s="13" t="str">
        <f aca="false">IFERROR(IF('MRR Conglomerado'!Y110=0,"",ROUND('MRR Conglomerado'!AK110/'MRR Conglomerado'!Y110,3)),"")</f>
        <v/>
      </c>
      <c r="X110" s="13" t="str">
        <f aca="false">IFERROR(IF('MRR Conglomerado'!Z110=0,"",ROUND('MRR Conglomerado'!AL110/'MRR Conglomerado'!Z110,3)),"")</f>
        <v/>
      </c>
      <c r="Y110" s="13" t="str">
        <f aca="false">IFERROR(IF('MRR Conglomerado'!AA110=0,"",ROUND('MRR Conglomerado'!AM110/'MRR Conglomerado'!AA110,3)),"")</f>
        <v/>
      </c>
      <c r="Z110" s="13" t="str">
        <f aca="false">IFERROR(IF('MRR Conglomerado'!AB110=0,"",ROUND('MRR Conglomerado'!AN110/'MRR Conglomerado'!AB110,3)),"")</f>
        <v/>
      </c>
      <c r="AA110" s="13" t="str">
        <f aca="false">IFERROR(IF('MRR Conglomerado'!AC110=0,"",ROUND('MRR Conglomerado'!AO110/'MRR Conglomerado'!AC110,3)),"")</f>
        <v/>
      </c>
      <c r="AB110" s="13" t="str">
        <f aca="false">IFERROR(IF('MRR Conglomerado'!AD110=0,"",ROUND('MRR Conglomerado'!AP110/'MRR Conglomerado'!AD110,3)),"")</f>
        <v/>
      </c>
      <c r="AC110" s="13" t="str">
        <f aca="false">IFERROR(IF('MRR Conglomerado'!AE110=0,"",ROUND('MRR Conglomerado'!AQ110/'MRR Conglomerado'!AE110,3)),"")</f>
        <v/>
      </c>
      <c r="AD110" s="13" t="str">
        <f aca="false">IFERROR(IF('MRR Conglomerado'!AF110=0,"",ROUND('MRR Conglomerado'!AR110/'MRR Conglomerado'!AF110,3)),"")</f>
        <v/>
      </c>
      <c r="AE110" s="13" t="str">
        <f aca="false">IFERROR(IF('MRR Conglomerado'!AG110=0,"",ROUND('MRR Conglomerado'!AS110/'MRR Conglomerado'!AG110,3)),"")</f>
        <v/>
      </c>
    </row>
    <row r="111" customFormat="false" ht="15" hidden="false" customHeight="false" outlineLevel="0" collapsed="false">
      <c r="A111" s="10" t="s">
        <v>282</v>
      </c>
      <c r="B111" s="13" t="str">
        <f aca="false">IFERROR(IF('MRR Conglomerado'!D111=0,"",ROUND('MRR Conglomerado'!P111/'MRR Conglomerado'!D111,3)),"")</f>
        <v/>
      </c>
      <c r="C111" s="13" t="str">
        <f aca="false">IFERROR(IF('MRR Conglomerado'!E111=0,"",ROUND('MRR Conglomerado'!Q111/'MRR Conglomerado'!E111,3)),"")</f>
        <v/>
      </c>
      <c r="D111" s="13" t="str">
        <f aca="false">IFERROR(IF('MRR Conglomerado'!F111=0,"",ROUND('MRR Conglomerado'!R111/'MRR Conglomerado'!F111,3)),"")</f>
        <v/>
      </c>
      <c r="E111" s="13" t="str">
        <f aca="false">IFERROR(IF('MRR Conglomerado'!G111=0,"",ROUND('MRR Conglomerado'!S111/'MRR Conglomerado'!G111,3)),"")</f>
        <v/>
      </c>
      <c r="F111" s="13" t="str">
        <f aca="false">IFERROR(IF('MRR Conglomerado'!H111=0,"",ROUND('MRR Conglomerado'!T111/'MRR Conglomerado'!H111,3)),"")</f>
        <v/>
      </c>
      <c r="G111" s="13" t="str">
        <f aca="false">IFERROR(IF('MRR Conglomerado'!I111=0,"",ROUND('MRR Conglomerado'!U111/'MRR Conglomerado'!I111,3)),"")</f>
        <v/>
      </c>
      <c r="H111" s="13" t="str">
        <f aca="false">IFERROR(IF('MRR Conglomerado'!J111=0,"",ROUND('MRR Conglomerado'!V111/'MRR Conglomerado'!J111,3)),"")</f>
        <v/>
      </c>
      <c r="I111" s="13" t="str">
        <f aca="false">IFERROR(IF('MRR Conglomerado'!K111=0,"",ROUND('MRR Conglomerado'!W111/'MRR Conglomerado'!K111,3)),"")</f>
        <v/>
      </c>
      <c r="J111" s="13" t="str">
        <f aca="false">IFERROR(IF('MRR Conglomerado'!L111=0,"",ROUND('MRR Conglomerado'!X111/'MRR Conglomerado'!L111,3)),"")</f>
        <v/>
      </c>
      <c r="K111" s="13" t="str">
        <f aca="false">IFERROR(IF('MRR Conglomerado'!M111=0,"",ROUND('MRR Conglomerado'!Y111/'MRR Conglomerado'!M111,3)),"")</f>
        <v/>
      </c>
      <c r="L111" s="13" t="str">
        <f aca="false">IFERROR(IF('MRR Conglomerado'!N111=0,"",ROUND('MRR Conglomerado'!Z111/'MRR Conglomerado'!N111,3)),"")</f>
        <v/>
      </c>
      <c r="M111" s="13" t="str">
        <f aca="false">IFERROR(IF('MRR Conglomerado'!O111=0,"",ROUND('MRR Conglomerado'!AA111/'MRR Conglomerado'!O111,3)),"")</f>
        <v/>
      </c>
      <c r="N111" s="13" t="str">
        <f aca="false">IFERROR(IF('MRR Conglomerado'!P111=0,"",ROUND('MRR Conglomerado'!AB111/'MRR Conglomerado'!P111,3)),"")</f>
        <v/>
      </c>
      <c r="O111" s="13" t="str">
        <f aca="false">IFERROR(IF('MRR Conglomerado'!Q111=0,"",ROUND('MRR Conglomerado'!AC111/'MRR Conglomerado'!Q111,3)),"")</f>
        <v/>
      </c>
      <c r="P111" s="13" t="str">
        <f aca="false">IFERROR(IF('MRR Conglomerado'!R111=0,"",ROUND('MRR Conglomerado'!AD111/'MRR Conglomerado'!R111,3)),"")</f>
        <v/>
      </c>
      <c r="Q111" s="13" t="str">
        <f aca="false">IFERROR(IF('MRR Conglomerado'!S111=0,"",ROUND('MRR Conglomerado'!AE111/'MRR Conglomerado'!S111,3)),"")</f>
        <v/>
      </c>
      <c r="R111" s="13" t="str">
        <f aca="false">IFERROR(IF('MRR Conglomerado'!T111=0,"",ROUND('MRR Conglomerado'!AF111/'MRR Conglomerado'!T111,3)),"")</f>
        <v/>
      </c>
      <c r="S111" s="13" t="str">
        <f aca="false">IFERROR(IF('MRR Conglomerado'!U111=0,"",ROUND('MRR Conglomerado'!AG111/'MRR Conglomerado'!U111,3)),"")</f>
        <v/>
      </c>
      <c r="T111" s="13" t="str">
        <f aca="false">IFERROR(IF('MRR Conglomerado'!V111=0,"",ROUND('MRR Conglomerado'!AH111/'MRR Conglomerado'!V111,3)),"")</f>
        <v/>
      </c>
      <c r="U111" s="13" t="str">
        <f aca="false">IFERROR(IF('MRR Conglomerado'!W111=0,"",ROUND('MRR Conglomerado'!AI111/'MRR Conglomerado'!W111,3)),"")</f>
        <v/>
      </c>
      <c r="V111" s="13" t="n">
        <f aca="false">IFERROR(IF('MRR Conglomerado'!X111=0,"",ROUND('MRR Conglomerado'!AJ111/'MRR Conglomerado'!X111,3)),"")</f>
        <v>0</v>
      </c>
      <c r="W111" s="13" t="n">
        <f aca="false">IFERROR(IF('MRR Conglomerado'!Y111=0,"",ROUND('MRR Conglomerado'!AK111/'MRR Conglomerado'!Y111,3)),"")</f>
        <v>0</v>
      </c>
      <c r="X111" s="13" t="n">
        <f aca="false">IFERROR(IF('MRR Conglomerado'!Z111=0,"",ROUND('MRR Conglomerado'!AL111/'MRR Conglomerado'!Z111,3)),"")</f>
        <v>0</v>
      </c>
      <c r="Y111" s="13" t="n">
        <f aca="false">IFERROR(IF('MRR Conglomerado'!AA111=0,"",ROUND('MRR Conglomerado'!AM111/'MRR Conglomerado'!AA111,3)),"")</f>
        <v>0</v>
      </c>
      <c r="Z111" s="13" t="n">
        <f aca="false">IFERROR(IF('MRR Conglomerado'!AB111=0,"",ROUND('MRR Conglomerado'!AN111/'MRR Conglomerado'!AB111,3)),"")</f>
        <v>0</v>
      </c>
      <c r="AA111" s="13" t="n">
        <f aca="false">IFERROR(IF('MRR Conglomerado'!AC111=0,"",ROUND('MRR Conglomerado'!AO111/'MRR Conglomerado'!AC111,3)),"")</f>
        <v>0</v>
      </c>
      <c r="AB111" s="13" t="n">
        <f aca="false">IFERROR(IF('MRR Conglomerado'!AD111=0,"",ROUND('MRR Conglomerado'!AP111/'MRR Conglomerado'!AD111,3)),"")</f>
        <v>0</v>
      </c>
      <c r="AC111" s="13" t="n">
        <f aca="false">IFERROR(IF('MRR Conglomerado'!AE111=0,"",ROUND('MRR Conglomerado'!AQ111/'MRR Conglomerado'!AE111,3)),"")</f>
        <v>0</v>
      </c>
      <c r="AD111" s="13" t="n">
        <f aca="false">IFERROR(IF('MRR Conglomerado'!AF111=0,"",ROUND('MRR Conglomerado'!AR111/'MRR Conglomerado'!AF111,3)),"")</f>
        <v>0</v>
      </c>
      <c r="AE111" s="13" t="n">
        <f aca="false">IFERROR(IF('MRR Conglomerado'!AG111=0,"",ROUND('MRR Conglomerado'!AS111/'MRR Conglomerado'!AG111,3)),"")</f>
        <v>0</v>
      </c>
    </row>
    <row r="112" customFormat="false" ht="15" hidden="false" customHeight="false" outlineLevel="0" collapsed="false">
      <c r="A112" s="10" t="s">
        <v>284</v>
      </c>
      <c r="B112" s="13" t="str">
        <f aca="false">IFERROR(IF('MRR Conglomerado'!D112=0,"",ROUND('MRR Conglomerado'!P112/'MRR Conglomerado'!D112,3)),"")</f>
        <v/>
      </c>
      <c r="C112" s="13" t="str">
        <f aca="false">IFERROR(IF('MRR Conglomerado'!E112=0,"",ROUND('MRR Conglomerado'!Q112/'MRR Conglomerado'!E112,3)),"")</f>
        <v/>
      </c>
      <c r="D112" s="13" t="str">
        <f aca="false">IFERROR(IF('MRR Conglomerado'!F112=0,"",ROUND('MRR Conglomerado'!R112/'MRR Conglomerado'!F112,3)),"")</f>
        <v/>
      </c>
      <c r="E112" s="13" t="str">
        <f aca="false">IFERROR(IF('MRR Conglomerado'!G112=0,"",ROUND('MRR Conglomerado'!S112/'MRR Conglomerado'!G112,3)),"")</f>
        <v/>
      </c>
      <c r="F112" s="13" t="str">
        <f aca="false">IFERROR(IF('MRR Conglomerado'!H112=0,"",ROUND('MRR Conglomerado'!T112/'MRR Conglomerado'!H112,3)),"")</f>
        <v/>
      </c>
      <c r="G112" s="13" t="str">
        <f aca="false">IFERROR(IF('MRR Conglomerado'!I112=0,"",ROUND('MRR Conglomerado'!U112/'MRR Conglomerado'!I112,3)),"")</f>
        <v/>
      </c>
      <c r="H112" s="13" t="str">
        <f aca="false">IFERROR(IF('MRR Conglomerado'!J112=0,"",ROUND('MRR Conglomerado'!V112/'MRR Conglomerado'!J112,3)),"")</f>
        <v/>
      </c>
      <c r="I112" s="13" t="str">
        <f aca="false">IFERROR(IF('MRR Conglomerado'!K112=0,"",ROUND('MRR Conglomerado'!W112/'MRR Conglomerado'!K112,3)),"")</f>
        <v/>
      </c>
      <c r="J112" s="13" t="str">
        <f aca="false">IFERROR(IF('MRR Conglomerado'!L112=0,"",ROUND('MRR Conglomerado'!X112/'MRR Conglomerado'!L112,3)),"")</f>
        <v/>
      </c>
      <c r="K112" s="13" t="str">
        <f aca="false">IFERROR(IF('MRR Conglomerado'!M112=0,"",ROUND('MRR Conglomerado'!Y112/'MRR Conglomerado'!M112,3)),"")</f>
        <v/>
      </c>
      <c r="L112" s="13" t="str">
        <f aca="false">IFERROR(IF('MRR Conglomerado'!N112=0,"",ROUND('MRR Conglomerado'!Z112/'MRR Conglomerado'!N112,3)),"")</f>
        <v/>
      </c>
      <c r="M112" s="13" t="str">
        <f aca="false">IFERROR(IF('MRR Conglomerado'!O112=0,"",ROUND('MRR Conglomerado'!AA112/'MRR Conglomerado'!O112,3)),"")</f>
        <v/>
      </c>
      <c r="N112" s="13" t="str">
        <f aca="false">IFERROR(IF('MRR Conglomerado'!P112=0,"",ROUND('MRR Conglomerado'!AB112/'MRR Conglomerado'!P112,3)),"")</f>
        <v/>
      </c>
      <c r="O112" s="13" t="str">
        <f aca="false">IFERROR(IF('MRR Conglomerado'!Q112=0,"",ROUND('MRR Conglomerado'!AC112/'MRR Conglomerado'!Q112,3)),"")</f>
        <v/>
      </c>
      <c r="P112" s="13" t="str">
        <f aca="false">IFERROR(IF('MRR Conglomerado'!R112=0,"",ROUND('MRR Conglomerado'!AD112/'MRR Conglomerado'!R112,3)),"")</f>
        <v/>
      </c>
      <c r="Q112" s="13" t="str">
        <f aca="false">IFERROR(IF('MRR Conglomerado'!S112=0,"",ROUND('MRR Conglomerado'!AE112/'MRR Conglomerado'!S112,3)),"")</f>
        <v/>
      </c>
      <c r="R112" s="13" t="str">
        <f aca="false">IFERROR(IF('MRR Conglomerado'!T112=0,"",ROUND('MRR Conglomerado'!AF112/'MRR Conglomerado'!T112,3)),"")</f>
        <v/>
      </c>
      <c r="S112" s="13" t="str">
        <f aca="false">IFERROR(IF('MRR Conglomerado'!U112=0,"",ROUND('MRR Conglomerado'!AG112/'MRR Conglomerado'!U112,3)),"")</f>
        <v/>
      </c>
      <c r="T112" s="13" t="str">
        <f aca="false">IFERROR(IF('MRR Conglomerado'!V112=0,"",ROUND('MRR Conglomerado'!AH112/'MRR Conglomerado'!V112,3)),"")</f>
        <v/>
      </c>
      <c r="U112" s="13" t="str">
        <f aca="false">IFERROR(IF('MRR Conglomerado'!W112=0,"",ROUND('MRR Conglomerado'!AI112/'MRR Conglomerado'!W112,3)),"")</f>
        <v/>
      </c>
      <c r="V112" s="13" t="str">
        <f aca="false">IFERROR(IF('MRR Conglomerado'!X112=0,"",ROUND('MRR Conglomerado'!AJ112/'MRR Conglomerado'!X112,3)),"")</f>
        <v/>
      </c>
      <c r="W112" s="13" t="str">
        <f aca="false">IFERROR(IF('MRR Conglomerado'!Y112=0,"",ROUND('MRR Conglomerado'!AK112/'MRR Conglomerado'!Y112,3)),"")</f>
        <v/>
      </c>
      <c r="X112" s="13" t="str">
        <f aca="false">IFERROR(IF('MRR Conglomerado'!Z112=0,"",ROUND('MRR Conglomerado'!AL112/'MRR Conglomerado'!Z112,3)),"")</f>
        <v/>
      </c>
      <c r="Y112" s="13" t="str">
        <f aca="false">IFERROR(IF('MRR Conglomerado'!AA112=0,"",ROUND('MRR Conglomerado'!AM112/'MRR Conglomerado'!AA112,3)),"")</f>
        <v/>
      </c>
      <c r="Z112" s="13" t="str">
        <f aca="false">IFERROR(IF('MRR Conglomerado'!AB112=0,"",ROUND('MRR Conglomerado'!AN112/'MRR Conglomerado'!AB112,3)),"")</f>
        <v/>
      </c>
      <c r="AA112" s="13" t="n">
        <f aca="false">IFERROR(IF('MRR Conglomerado'!AC112=0,"",ROUND('MRR Conglomerado'!AO112/'MRR Conglomerado'!AC112,3)),"")</f>
        <v>0.842</v>
      </c>
      <c r="AB112" s="13" t="n">
        <f aca="false">IFERROR(IF('MRR Conglomerado'!AD112=0,"",ROUND('MRR Conglomerado'!AP112/'MRR Conglomerado'!AD112,3)),"")</f>
        <v>0.61</v>
      </c>
      <c r="AC112" s="13" t="n">
        <f aca="false">IFERROR(IF('MRR Conglomerado'!AE112=0,"",ROUND('MRR Conglomerado'!AQ112/'MRR Conglomerado'!AE112,3)),"")</f>
        <v>0.495</v>
      </c>
      <c r="AD112" s="13" t="n">
        <f aca="false">IFERROR(IF('MRR Conglomerado'!AF112=0,"",ROUND('MRR Conglomerado'!AR112/'MRR Conglomerado'!AF112,3)),"")</f>
        <v>0.445</v>
      </c>
      <c r="AE112" s="13" t="n">
        <f aca="false">IFERROR(IF('MRR Conglomerado'!AG112=0,"",ROUND('MRR Conglomerado'!AS112/'MRR Conglomerado'!AG112,3)),"")</f>
        <v>0.376</v>
      </c>
    </row>
    <row r="113" customFormat="false" ht="15" hidden="false" customHeight="false" outlineLevel="0" collapsed="false">
      <c r="A113" s="10" t="s">
        <v>286</v>
      </c>
      <c r="B113" s="13" t="n">
        <f aca="false">IFERROR(IF('MRR Conglomerado'!D113=0,"",ROUND('MRR Conglomerado'!P113/'MRR Conglomerado'!D113,3)),"")</f>
        <v>0</v>
      </c>
      <c r="C113" s="13" t="n">
        <f aca="false">IFERROR(IF('MRR Conglomerado'!E113=0,"",ROUND('MRR Conglomerado'!Q113/'MRR Conglomerado'!E113,3)),"")</f>
        <v>1.523</v>
      </c>
      <c r="D113" s="13" t="n">
        <f aca="false">IFERROR(IF('MRR Conglomerado'!F113=0,"",ROUND('MRR Conglomerado'!R113/'MRR Conglomerado'!F113,3)),"")</f>
        <v>1.37</v>
      </c>
      <c r="E113" s="13" t="n">
        <f aca="false">IFERROR(IF('MRR Conglomerado'!G113=0,"",ROUND('MRR Conglomerado'!S113/'MRR Conglomerado'!G113,3)),"")</f>
        <v>1.4</v>
      </c>
      <c r="F113" s="13" t="n">
        <f aca="false">IFERROR(IF('MRR Conglomerado'!H113=0,"",ROUND('MRR Conglomerado'!T113/'MRR Conglomerado'!H113,3)),"")</f>
        <v>1.323</v>
      </c>
      <c r="G113" s="13" t="n">
        <f aca="false">IFERROR(IF('MRR Conglomerado'!I113=0,"",ROUND('MRR Conglomerado'!U113/'MRR Conglomerado'!I113,3)),"")</f>
        <v>1.329</v>
      </c>
      <c r="H113" s="13" t="n">
        <f aca="false">IFERROR(IF('MRR Conglomerado'!J113=0,"",ROUND('MRR Conglomerado'!V113/'MRR Conglomerado'!J113,3)),"")</f>
        <v>0</v>
      </c>
      <c r="I113" s="13" t="n">
        <f aca="false">IFERROR(IF('MRR Conglomerado'!K113=0,"",ROUND('MRR Conglomerado'!W113/'MRR Conglomerado'!K113,3)),"")</f>
        <v>0</v>
      </c>
      <c r="J113" s="13" t="n">
        <f aca="false">IFERROR(IF('MRR Conglomerado'!L113=0,"",ROUND('MRR Conglomerado'!X113/'MRR Conglomerado'!L113,3)),"")</f>
        <v>0</v>
      </c>
      <c r="K113" s="13" t="n">
        <f aca="false">IFERROR(IF('MRR Conglomerado'!M113=0,"",ROUND('MRR Conglomerado'!Y113/'MRR Conglomerado'!M113,3)),"")</f>
        <v>0</v>
      </c>
      <c r="L113" s="13" t="n">
        <f aca="false">IFERROR(IF('MRR Conglomerado'!N113=0,"",ROUND('MRR Conglomerado'!Z113/'MRR Conglomerado'!N113,3)),"")</f>
        <v>0</v>
      </c>
      <c r="M113" s="13" t="n">
        <f aca="false">IFERROR(IF('MRR Conglomerado'!O113=0,"",ROUND('MRR Conglomerado'!AA113/'MRR Conglomerado'!O113,3)),"")</f>
        <v>0</v>
      </c>
      <c r="N113" s="13" t="str">
        <f aca="false">IFERROR(IF('MRR Conglomerado'!P113=0,"",ROUND('MRR Conglomerado'!AB113/'MRR Conglomerado'!P113,3)),"")</f>
        <v/>
      </c>
      <c r="O113" s="13" t="n">
        <f aca="false">IFERROR(IF('MRR Conglomerado'!Q113=0,"",ROUND('MRR Conglomerado'!AC113/'MRR Conglomerado'!Q113,3)),"")</f>
        <v>0</v>
      </c>
      <c r="P113" s="13" t="n">
        <f aca="false">IFERROR(IF('MRR Conglomerado'!R113=0,"",ROUND('MRR Conglomerado'!AD113/'MRR Conglomerado'!R113,3)),"")</f>
        <v>0</v>
      </c>
      <c r="Q113" s="13" t="n">
        <f aca="false">IFERROR(IF('MRR Conglomerado'!S113=0,"",ROUND('MRR Conglomerado'!AE113/'MRR Conglomerado'!S113,3)),"")</f>
        <v>0.444</v>
      </c>
      <c r="R113" s="13" t="n">
        <f aca="false">IFERROR(IF('MRR Conglomerado'!T113=0,"",ROUND('MRR Conglomerado'!AF113/'MRR Conglomerado'!T113,3)),"")</f>
        <v>0.463</v>
      </c>
      <c r="S113" s="13" t="n">
        <f aca="false">IFERROR(IF('MRR Conglomerado'!U113=0,"",ROUND('MRR Conglomerado'!AG113/'MRR Conglomerado'!U113,3)),"")</f>
        <v>0.497</v>
      </c>
      <c r="T113" s="13" t="str">
        <f aca="false">IFERROR(IF('MRR Conglomerado'!V113=0,"",ROUND('MRR Conglomerado'!AH113/'MRR Conglomerado'!V113,3)),"")</f>
        <v/>
      </c>
      <c r="U113" s="13" t="str">
        <f aca="false">IFERROR(IF('MRR Conglomerado'!W113=0,"",ROUND('MRR Conglomerado'!AI113/'MRR Conglomerado'!W113,3)),"")</f>
        <v/>
      </c>
      <c r="V113" s="13" t="str">
        <f aca="false">IFERROR(IF('MRR Conglomerado'!X113=0,"",ROUND('MRR Conglomerado'!AJ113/'MRR Conglomerado'!X113,3)),"")</f>
        <v/>
      </c>
      <c r="W113" s="13" t="str">
        <f aca="false">IFERROR(IF('MRR Conglomerado'!Y113=0,"",ROUND('MRR Conglomerado'!AK113/'MRR Conglomerado'!Y113,3)),"")</f>
        <v/>
      </c>
      <c r="X113" s="13" t="str">
        <f aca="false">IFERROR(IF('MRR Conglomerado'!Z113=0,"",ROUND('MRR Conglomerado'!AL113/'MRR Conglomerado'!Z113,3)),"")</f>
        <v/>
      </c>
      <c r="Y113" s="13" t="str">
        <f aca="false">IFERROR(IF('MRR Conglomerado'!AA113=0,"",ROUND('MRR Conglomerado'!AM113/'MRR Conglomerado'!AA113,3)),"")</f>
        <v/>
      </c>
      <c r="Z113" s="13" t="str">
        <f aca="false">IFERROR(IF('MRR Conglomerado'!AB113=0,"",ROUND('MRR Conglomerado'!AN113/'MRR Conglomerado'!AB113,3)),"")</f>
        <v/>
      </c>
      <c r="AA113" s="13" t="str">
        <f aca="false">IFERROR(IF('MRR Conglomerado'!AC113=0,"",ROUND('MRR Conglomerado'!AO113/'MRR Conglomerado'!AC113,3)),"")</f>
        <v/>
      </c>
      <c r="AB113" s="13" t="str">
        <f aca="false">IFERROR(IF('MRR Conglomerado'!AD113=0,"",ROUND('MRR Conglomerado'!AP113/'MRR Conglomerado'!AD113,3)),"")</f>
        <v/>
      </c>
      <c r="AC113" s="13" t="n">
        <f aca="false">IFERROR(IF('MRR Conglomerado'!AE113=0,"",ROUND('MRR Conglomerado'!AQ113/'MRR Conglomerado'!AE113,3)),"")</f>
        <v>8.514</v>
      </c>
      <c r="AD113" s="13" t="n">
        <f aca="false">IFERROR(IF('MRR Conglomerado'!AF113=0,"",ROUND('MRR Conglomerado'!AR113/'MRR Conglomerado'!AF113,3)),"")</f>
        <v>7.42</v>
      </c>
      <c r="AE113" s="13" t="n">
        <f aca="false">IFERROR(IF('MRR Conglomerado'!AG113=0,"",ROUND('MRR Conglomerado'!AS113/'MRR Conglomerado'!AG113,3)),"")</f>
        <v>9.945</v>
      </c>
    </row>
    <row r="114" customFormat="false" ht="15" hidden="false" customHeight="false" outlineLevel="0" collapsed="false">
      <c r="A114" s="10" t="s">
        <v>288</v>
      </c>
      <c r="B114" s="13" t="str">
        <f aca="false">IFERROR(IF('MRR Conglomerado'!D114=0,"",ROUND('MRR Conglomerado'!P114/'MRR Conglomerado'!D114,3)),"")</f>
        <v/>
      </c>
      <c r="C114" s="13" t="str">
        <f aca="false">IFERROR(IF('MRR Conglomerado'!E114=0,"",ROUND('MRR Conglomerado'!Q114/'MRR Conglomerado'!E114,3)),"")</f>
        <v/>
      </c>
      <c r="D114" s="13" t="str">
        <f aca="false">IFERROR(IF('MRR Conglomerado'!F114=0,"",ROUND('MRR Conglomerado'!R114/'MRR Conglomerado'!F114,3)),"")</f>
        <v/>
      </c>
      <c r="E114" s="13" t="str">
        <f aca="false">IFERROR(IF('MRR Conglomerado'!G114=0,"",ROUND('MRR Conglomerado'!S114/'MRR Conglomerado'!G114,3)),"")</f>
        <v/>
      </c>
      <c r="F114" s="13" t="n">
        <f aca="false">IFERROR(IF('MRR Conglomerado'!H114=0,"",ROUND('MRR Conglomerado'!T114/'MRR Conglomerado'!H114,3)),"")</f>
        <v>1.5</v>
      </c>
      <c r="G114" s="13" t="n">
        <f aca="false">IFERROR(IF('MRR Conglomerado'!I114=0,"",ROUND('MRR Conglomerado'!U114/'MRR Conglomerado'!I114,3)),"")</f>
        <v>1.181</v>
      </c>
      <c r="H114" s="13" t="n">
        <f aca="false">IFERROR(IF('MRR Conglomerado'!J114=0,"",ROUND('MRR Conglomerado'!V114/'MRR Conglomerado'!J114,3)),"")</f>
        <v>1.05</v>
      </c>
      <c r="I114" s="13" t="n">
        <f aca="false">IFERROR(IF('MRR Conglomerado'!K114=0,"",ROUND('MRR Conglomerado'!W114/'MRR Conglomerado'!K114,3)),"")</f>
        <v>0.933</v>
      </c>
      <c r="J114" s="13" t="n">
        <f aca="false">IFERROR(IF('MRR Conglomerado'!L114=0,"",ROUND('MRR Conglomerado'!X114/'MRR Conglomerado'!L114,3)),"")</f>
        <v>1.182</v>
      </c>
      <c r="K114" s="13" t="n">
        <f aca="false">IFERROR(IF('MRR Conglomerado'!M114=0,"",ROUND('MRR Conglomerado'!Y114/'MRR Conglomerado'!M114,3)),"")</f>
        <v>0.955</v>
      </c>
      <c r="L114" s="13" t="n">
        <f aca="false">IFERROR(IF('MRR Conglomerado'!N114=0,"",ROUND('MRR Conglomerado'!Z114/'MRR Conglomerado'!N114,3)),"")</f>
        <v>0.84</v>
      </c>
      <c r="M114" s="13" t="n">
        <f aca="false">IFERROR(IF('MRR Conglomerado'!O114=0,"",ROUND('MRR Conglomerado'!AA114/'MRR Conglomerado'!O114,3)),"")</f>
        <v>0.84</v>
      </c>
      <c r="N114" s="13" t="n">
        <f aca="false">IFERROR(IF('MRR Conglomerado'!P114=0,"",ROUND('MRR Conglomerado'!AB114/'MRR Conglomerado'!P114,3)),"")</f>
        <v>0.948</v>
      </c>
      <c r="O114" s="13" t="n">
        <f aca="false">IFERROR(IF('MRR Conglomerado'!Q114=0,"",ROUND('MRR Conglomerado'!AC114/'MRR Conglomerado'!Q114,3)),"")</f>
        <v>1.274</v>
      </c>
      <c r="P114" s="13" t="n">
        <f aca="false">IFERROR(IF('MRR Conglomerado'!R114=0,"",ROUND('MRR Conglomerado'!AD114/'MRR Conglomerado'!R114,3)),"")</f>
        <v>1.173</v>
      </c>
      <c r="Q114" s="13" t="n">
        <f aca="false">IFERROR(IF('MRR Conglomerado'!S114=0,"",ROUND('MRR Conglomerado'!AE114/'MRR Conglomerado'!S114,3)),"")</f>
        <v>1.302</v>
      </c>
      <c r="R114" s="13" t="n">
        <f aca="false">IFERROR(IF('MRR Conglomerado'!T114=0,"",ROUND('MRR Conglomerado'!AF114/'MRR Conglomerado'!T114,3)),"")</f>
        <v>1.042</v>
      </c>
      <c r="S114" s="13" t="n">
        <f aca="false">IFERROR(IF('MRR Conglomerado'!U114=0,"",ROUND('MRR Conglomerado'!AG114/'MRR Conglomerado'!U114,3)),"")</f>
        <v>0.926</v>
      </c>
      <c r="T114" s="13" t="n">
        <f aca="false">IFERROR(IF('MRR Conglomerado'!V114=0,"",ROUND('MRR Conglomerado'!AH114/'MRR Conglomerado'!V114,3)),"")</f>
        <v>1.303</v>
      </c>
      <c r="U114" s="13" t="n">
        <f aca="false">IFERROR(IF('MRR Conglomerado'!W114=0,"",ROUND('MRR Conglomerado'!AI114/'MRR Conglomerado'!W114,3)),"")</f>
        <v>1.433</v>
      </c>
      <c r="V114" s="13" t="n">
        <f aca="false">IFERROR(IF('MRR Conglomerado'!X114=0,"",ROUND('MRR Conglomerado'!AJ114/'MRR Conglomerado'!X114,3)),"")</f>
        <v>0.926</v>
      </c>
      <c r="W114" s="13" t="n">
        <f aca="false">IFERROR(IF('MRR Conglomerado'!Y114=0,"",ROUND('MRR Conglomerado'!AK114/'MRR Conglomerado'!Y114,3)),"")</f>
        <v>0.834</v>
      </c>
      <c r="X114" s="13" t="n">
        <f aca="false">IFERROR(IF('MRR Conglomerado'!Z114=0,"",ROUND('MRR Conglomerado'!AL114/'MRR Conglomerado'!Z114,3)),"")</f>
        <v>1.042</v>
      </c>
      <c r="Y114" s="13" t="n">
        <f aca="false">IFERROR(IF('MRR Conglomerado'!AA114=0,"",ROUND('MRR Conglomerado'!AM114/'MRR Conglomerado'!AA114,3)),"")</f>
        <v>1.042</v>
      </c>
      <c r="Z114" s="13" t="n">
        <f aca="false">IFERROR(IF('MRR Conglomerado'!AB114=0,"",ROUND('MRR Conglomerado'!AN114/'MRR Conglomerado'!AB114,3)),"")</f>
        <v>0.829</v>
      </c>
      <c r="AA114" s="13" t="n">
        <f aca="false">IFERROR(IF('MRR Conglomerado'!AC114=0,"",ROUND('MRR Conglomerado'!AO114/'MRR Conglomerado'!AC114,3)),"")</f>
        <v>0.754</v>
      </c>
      <c r="AB114" s="13" t="n">
        <f aca="false">IFERROR(IF('MRR Conglomerado'!AD114=0,"",ROUND('MRR Conglomerado'!AP114/'MRR Conglomerado'!AD114,3)),"")</f>
        <v>0</v>
      </c>
      <c r="AC114" s="13" t="n">
        <f aca="false">IFERROR(IF('MRR Conglomerado'!AE114=0,"",ROUND('MRR Conglomerado'!AQ114/'MRR Conglomerado'!AE114,3)),"")</f>
        <v>0</v>
      </c>
      <c r="AD114" s="13" t="n">
        <f aca="false">IFERROR(IF('MRR Conglomerado'!AF114=0,"",ROUND('MRR Conglomerado'!AR114/'MRR Conglomerado'!AF114,3)),"")</f>
        <v>0</v>
      </c>
      <c r="AE114" s="13" t="n">
        <f aca="false">IFERROR(IF('MRR Conglomerado'!AG114=0,"",ROUND('MRR Conglomerado'!AS114/'MRR Conglomerado'!AG114,3)),"")</f>
        <v>0</v>
      </c>
    </row>
    <row r="115" customFormat="false" ht="15" hidden="false" customHeight="false" outlineLevel="0" collapsed="false">
      <c r="A115" s="10" t="s">
        <v>290</v>
      </c>
      <c r="B115" s="13" t="str">
        <f aca="false">IFERROR(IF('MRR Conglomerado'!D115=0,"",ROUND('MRR Conglomerado'!P115/'MRR Conglomerado'!D115,3)),"")</f>
        <v/>
      </c>
      <c r="C115" s="13" t="str">
        <f aca="false">IFERROR(IF('MRR Conglomerado'!E115=0,"",ROUND('MRR Conglomerado'!Q115/'MRR Conglomerado'!E115,3)),"")</f>
        <v/>
      </c>
      <c r="D115" s="13" t="str">
        <f aca="false">IFERROR(IF('MRR Conglomerado'!F115=0,"",ROUND('MRR Conglomerado'!R115/'MRR Conglomerado'!F115,3)),"")</f>
        <v/>
      </c>
      <c r="E115" s="13" t="str">
        <f aca="false">IFERROR(IF('MRR Conglomerado'!G115=0,"",ROUND('MRR Conglomerado'!S115/'MRR Conglomerado'!G115,3)),"")</f>
        <v/>
      </c>
      <c r="F115" s="13" t="str">
        <f aca="false">IFERROR(IF('MRR Conglomerado'!H115=0,"",ROUND('MRR Conglomerado'!T115/'MRR Conglomerado'!H115,3)),"")</f>
        <v/>
      </c>
      <c r="G115" s="13" t="str">
        <f aca="false">IFERROR(IF('MRR Conglomerado'!I115=0,"",ROUND('MRR Conglomerado'!U115/'MRR Conglomerado'!I115,3)),"")</f>
        <v/>
      </c>
      <c r="H115" s="13" t="str">
        <f aca="false">IFERROR(IF('MRR Conglomerado'!J115=0,"",ROUND('MRR Conglomerado'!V115/'MRR Conglomerado'!J115,3)),"")</f>
        <v/>
      </c>
      <c r="I115" s="13" t="str">
        <f aca="false">IFERROR(IF('MRR Conglomerado'!K115=0,"",ROUND('MRR Conglomerado'!W115/'MRR Conglomerado'!K115,3)),"")</f>
        <v/>
      </c>
      <c r="J115" s="13" t="str">
        <f aca="false">IFERROR(IF('MRR Conglomerado'!L115=0,"",ROUND('MRR Conglomerado'!X115/'MRR Conglomerado'!L115,3)),"")</f>
        <v/>
      </c>
      <c r="K115" s="13" t="str">
        <f aca="false">IFERROR(IF('MRR Conglomerado'!M115=0,"",ROUND('MRR Conglomerado'!Y115/'MRR Conglomerado'!M115,3)),"")</f>
        <v/>
      </c>
      <c r="L115" s="13" t="str">
        <f aca="false">IFERROR(IF('MRR Conglomerado'!N115=0,"",ROUND('MRR Conglomerado'!Z115/'MRR Conglomerado'!N115,3)),"")</f>
        <v/>
      </c>
      <c r="M115" s="13" t="str">
        <f aca="false">IFERROR(IF('MRR Conglomerado'!O115=0,"",ROUND('MRR Conglomerado'!AA115/'MRR Conglomerado'!O115,3)),"")</f>
        <v/>
      </c>
      <c r="N115" s="13" t="str">
        <f aca="false">IFERROR(IF('MRR Conglomerado'!P115=0,"",ROUND('MRR Conglomerado'!AB115/'MRR Conglomerado'!P115,3)),"")</f>
        <v/>
      </c>
      <c r="O115" s="13" t="str">
        <f aca="false">IFERROR(IF('MRR Conglomerado'!Q115=0,"",ROUND('MRR Conglomerado'!AC115/'MRR Conglomerado'!Q115,3)),"")</f>
        <v/>
      </c>
      <c r="P115" s="13" t="str">
        <f aca="false">IFERROR(IF('MRR Conglomerado'!R115=0,"",ROUND('MRR Conglomerado'!AD115/'MRR Conglomerado'!R115,3)),"")</f>
        <v/>
      </c>
      <c r="Q115" s="13" t="str">
        <f aca="false">IFERROR(IF('MRR Conglomerado'!S115=0,"",ROUND('MRR Conglomerado'!AE115/'MRR Conglomerado'!S115,3)),"")</f>
        <v/>
      </c>
      <c r="R115" s="13" t="str">
        <f aca="false">IFERROR(IF('MRR Conglomerado'!T115=0,"",ROUND('MRR Conglomerado'!AF115/'MRR Conglomerado'!T115,3)),"")</f>
        <v/>
      </c>
      <c r="S115" s="13" t="str">
        <f aca="false">IFERROR(IF('MRR Conglomerado'!U115=0,"",ROUND('MRR Conglomerado'!AG115/'MRR Conglomerado'!U115,3)),"")</f>
        <v/>
      </c>
      <c r="T115" s="13" t="n">
        <f aca="false">IFERROR(IF('MRR Conglomerado'!V115=0,"",ROUND('MRR Conglomerado'!AH115/'MRR Conglomerado'!V115,3)),"")</f>
        <v>0</v>
      </c>
      <c r="U115" s="13" t="n">
        <f aca="false">IFERROR(IF('MRR Conglomerado'!W115=0,"",ROUND('MRR Conglomerado'!AI115/'MRR Conglomerado'!W115,3)),"")</f>
        <v>0</v>
      </c>
      <c r="V115" s="13" t="n">
        <f aca="false">IFERROR(IF('MRR Conglomerado'!X115=0,"",ROUND('MRR Conglomerado'!AJ115/'MRR Conglomerado'!X115,3)),"")</f>
        <v>0</v>
      </c>
      <c r="W115" s="13" t="n">
        <f aca="false">IFERROR(IF('MRR Conglomerado'!Y115=0,"",ROUND('MRR Conglomerado'!AK115/'MRR Conglomerado'!Y115,3)),"")</f>
        <v>0</v>
      </c>
      <c r="X115" s="13" t="n">
        <f aca="false">IFERROR(IF('MRR Conglomerado'!Z115=0,"",ROUND('MRR Conglomerado'!AL115/'MRR Conglomerado'!Z115,3)),"")</f>
        <v>0</v>
      </c>
      <c r="Y115" s="13" t="n">
        <f aca="false">IFERROR(IF('MRR Conglomerado'!AA115=0,"",ROUND('MRR Conglomerado'!AM115/'MRR Conglomerado'!AA115,3)),"")</f>
        <v>0</v>
      </c>
      <c r="Z115" s="13" t="str">
        <f aca="false">IFERROR(IF('MRR Conglomerado'!AB115=0,"",ROUND('MRR Conglomerado'!AN115/'MRR Conglomerado'!AB115,3)),"")</f>
        <v/>
      </c>
      <c r="AA115" s="13" t="str">
        <f aca="false">IFERROR(IF('MRR Conglomerado'!AC115=0,"",ROUND('MRR Conglomerado'!AO115/'MRR Conglomerado'!AC115,3)),"")</f>
        <v/>
      </c>
      <c r="AB115" s="13" t="str">
        <f aca="false">IFERROR(IF('MRR Conglomerado'!AD115=0,"",ROUND('MRR Conglomerado'!AP115/'MRR Conglomerado'!AD115,3)),"")</f>
        <v/>
      </c>
      <c r="AC115" s="13" t="str">
        <f aca="false">IFERROR(IF('MRR Conglomerado'!AE115=0,"",ROUND('MRR Conglomerado'!AQ115/'MRR Conglomerado'!AE115,3)),"")</f>
        <v/>
      </c>
      <c r="AD115" s="13" t="str">
        <f aca="false">IFERROR(IF('MRR Conglomerado'!AF115=0,"",ROUND('MRR Conglomerado'!AR115/'MRR Conglomerado'!AF115,3)),"")</f>
        <v/>
      </c>
      <c r="AE115" s="13" t="str">
        <f aca="false">IFERROR(IF('MRR Conglomerado'!AG115=0,"",ROUND('MRR Conglomerado'!AS115/'MRR Conglomerado'!AG115,3)),"")</f>
        <v/>
      </c>
    </row>
    <row r="116" customFormat="false" ht="15" hidden="false" customHeight="false" outlineLevel="0" collapsed="false">
      <c r="A116" s="10" t="s">
        <v>292</v>
      </c>
      <c r="B116" s="13" t="str">
        <f aca="false">IFERROR(IF('MRR Conglomerado'!D116=0,"",ROUND('MRR Conglomerado'!P116/'MRR Conglomerado'!D116,3)),"")</f>
        <v/>
      </c>
      <c r="C116" s="13" t="str">
        <f aca="false">IFERROR(IF('MRR Conglomerado'!E116=0,"",ROUND('MRR Conglomerado'!Q116/'MRR Conglomerado'!E116,3)),"")</f>
        <v/>
      </c>
      <c r="D116" s="13" t="str">
        <f aca="false">IFERROR(IF('MRR Conglomerado'!F116=0,"",ROUND('MRR Conglomerado'!R116/'MRR Conglomerado'!F116,3)),"")</f>
        <v/>
      </c>
      <c r="E116" s="13" t="str">
        <f aca="false">IFERROR(IF('MRR Conglomerado'!G116=0,"",ROUND('MRR Conglomerado'!S116/'MRR Conglomerado'!G116,3)),"")</f>
        <v/>
      </c>
      <c r="F116" s="13" t="str">
        <f aca="false">IFERROR(IF('MRR Conglomerado'!H116=0,"",ROUND('MRR Conglomerado'!T116/'MRR Conglomerado'!H116,3)),"")</f>
        <v/>
      </c>
      <c r="G116" s="13" t="str">
        <f aca="false">IFERROR(IF('MRR Conglomerado'!I116=0,"",ROUND('MRR Conglomerado'!U116/'MRR Conglomerado'!I116,3)),"")</f>
        <v/>
      </c>
      <c r="H116" s="13" t="str">
        <f aca="false">IFERROR(IF('MRR Conglomerado'!J116=0,"",ROUND('MRR Conglomerado'!V116/'MRR Conglomerado'!J116,3)),"")</f>
        <v/>
      </c>
      <c r="I116" s="13" t="str">
        <f aca="false">IFERROR(IF('MRR Conglomerado'!K116=0,"",ROUND('MRR Conglomerado'!W116/'MRR Conglomerado'!K116,3)),"")</f>
        <v/>
      </c>
      <c r="J116" s="13" t="str">
        <f aca="false">IFERROR(IF('MRR Conglomerado'!L116=0,"",ROUND('MRR Conglomerado'!X116/'MRR Conglomerado'!L116,3)),"")</f>
        <v/>
      </c>
      <c r="K116" s="13" t="str">
        <f aca="false">IFERROR(IF('MRR Conglomerado'!M116=0,"",ROUND('MRR Conglomerado'!Y116/'MRR Conglomerado'!M116,3)),"")</f>
        <v/>
      </c>
      <c r="L116" s="13" t="str">
        <f aca="false">IFERROR(IF('MRR Conglomerado'!N116=0,"",ROUND('MRR Conglomerado'!Z116/'MRR Conglomerado'!N116,3)),"")</f>
        <v/>
      </c>
      <c r="M116" s="13" t="str">
        <f aca="false">IFERROR(IF('MRR Conglomerado'!O116=0,"",ROUND('MRR Conglomerado'!AA116/'MRR Conglomerado'!O116,3)),"")</f>
        <v/>
      </c>
      <c r="N116" s="13" t="str">
        <f aca="false">IFERROR(IF('MRR Conglomerado'!P116=0,"",ROUND('MRR Conglomerado'!AB116/'MRR Conglomerado'!P116,3)),"")</f>
        <v/>
      </c>
      <c r="O116" s="13" t="str">
        <f aca="false">IFERROR(IF('MRR Conglomerado'!Q116=0,"",ROUND('MRR Conglomerado'!AC116/'MRR Conglomerado'!Q116,3)),"")</f>
        <v/>
      </c>
      <c r="P116" s="13" t="str">
        <f aca="false">IFERROR(IF('MRR Conglomerado'!R116=0,"",ROUND('MRR Conglomerado'!AD116/'MRR Conglomerado'!R116,3)),"")</f>
        <v/>
      </c>
      <c r="Q116" s="13" t="str">
        <f aca="false">IFERROR(IF('MRR Conglomerado'!S116=0,"",ROUND('MRR Conglomerado'!AE116/'MRR Conglomerado'!S116,3)),"")</f>
        <v/>
      </c>
      <c r="R116" s="13" t="str">
        <f aca="false">IFERROR(IF('MRR Conglomerado'!T116=0,"",ROUND('MRR Conglomerado'!AF116/'MRR Conglomerado'!T116,3)),"")</f>
        <v/>
      </c>
      <c r="S116" s="13" t="str">
        <f aca="false">IFERROR(IF('MRR Conglomerado'!U116=0,"",ROUND('MRR Conglomerado'!AG116/'MRR Conglomerado'!U116,3)),"")</f>
        <v/>
      </c>
      <c r="T116" s="13" t="n">
        <f aca="false">IFERROR(IF('MRR Conglomerado'!V116=0,"",ROUND('MRR Conglomerado'!AH116/'MRR Conglomerado'!V116,3)),"")</f>
        <v>10.864</v>
      </c>
      <c r="U116" s="13" t="n">
        <f aca="false">IFERROR(IF('MRR Conglomerado'!W116=0,"",ROUND('MRR Conglomerado'!AI116/'MRR Conglomerado'!W116,3)),"")</f>
        <v>10.115</v>
      </c>
      <c r="V116" s="13" t="n">
        <f aca="false">IFERROR(IF('MRR Conglomerado'!X116=0,"",ROUND('MRR Conglomerado'!AJ116/'MRR Conglomerado'!X116,3)),"")</f>
        <v>11.696</v>
      </c>
      <c r="W116" s="13" t="n">
        <f aca="false">IFERROR(IF('MRR Conglomerado'!Y116=0,"",ROUND('MRR Conglomerado'!AK116/'MRR Conglomerado'!Y116,3)),"")</f>
        <v>18.288</v>
      </c>
      <c r="X116" s="13" t="n">
        <f aca="false">IFERROR(IF('MRR Conglomerado'!Z116=0,"",ROUND('MRR Conglomerado'!AL116/'MRR Conglomerado'!Z116,3)),"")</f>
        <v>15.239</v>
      </c>
      <c r="Y116" s="13" t="n">
        <f aca="false">IFERROR(IF('MRR Conglomerado'!AA116=0,"",ROUND('MRR Conglomerado'!AM116/'MRR Conglomerado'!AA116,3)),"")</f>
        <v>9.312</v>
      </c>
      <c r="Z116" s="13" t="n">
        <f aca="false">IFERROR(IF('MRR Conglomerado'!AB116=0,"",ROUND('MRR Conglomerado'!AN116/'MRR Conglomerado'!AB116,3)),"")</f>
        <v>3.02</v>
      </c>
      <c r="AA116" s="13" t="n">
        <f aca="false">IFERROR(IF('MRR Conglomerado'!AC116=0,"",ROUND('MRR Conglomerado'!AO116/'MRR Conglomerado'!AC116,3)),"")</f>
        <v>2.19</v>
      </c>
      <c r="AB116" s="13" t="n">
        <f aca="false">IFERROR(IF('MRR Conglomerado'!AD116=0,"",ROUND('MRR Conglomerado'!AP116/'MRR Conglomerado'!AD116,3)),"")</f>
        <v>2.334</v>
      </c>
      <c r="AC116" s="13" t="n">
        <f aca="false">IFERROR(IF('MRR Conglomerado'!AE116=0,"",ROUND('MRR Conglomerado'!AQ116/'MRR Conglomerado'!AE116,3)),"")</f>
        <v>1.555</v>
      </c>
      <c r="AD116" s="13" t="n">
        <f aca="false">IFERROR(IF('MRR Conglomerado'!AF116=0,"",ROUND('MRR Conglomerado'!AR116/'MRR Conglomerado'!AF116,3)),"")</f>
        <v>1.356</v>
      </c>
      <c r="AE116" s="13" t="n">
        <f aca="false">IFERROR(IF('MRR Conglomerado'!AG116=0,"",ROUND('MRR Conglomerado'!AS116/'MRR Conglomerado'!AG116,3)),"")</f>
        <v>1.418</v>
      </c>
    </row>
    <row r="117" customFormat="false" ht="15" hidden="false" customHeight="false" outlineLevel="0" collapsed="false">
      <c r="A117" s="10" t="s">
        <v>294</v>
      </c>
      <c r="B117" s="13" t="str">
        <f aca="false">IFERROR(IF('MRR Conglomerado'!D117=0,"",ROUND('MRR Conglomerado'!P117/'MRR Conglomerado'!D117,3)),"")</f>
        <v/>
      </c>
      <c r="C117" s="13" t="str">
        <f aca="false">IFERROR(IF('MRR Conglomerado'!E117=0,"",ROUND('MRR Conglomerado'!Q117/'MRR Conglomerado'!E117,3)),"")</f>
        <v/>
      </c>
      <c r="D117" s="13" t="str">
        <f aca="false">IFERROR(IF('MRR Conglomerado'!F117=0,"",ROUND('MRR Conglomerado'!R117/'MRR Conglomerado'!F117,3)),"")</f>
        <v/>
      </c>
      <c r="E117" s="13" t="str">
        <f aca="false">IFERROR(IF('MRR Conglomerado'!G117=0,"",ROUND('MRR Conglomerado'!S117/'MRR Conglomerado'!G117,3)),"")</f>
        <v/>
      </c>
      <c r="F117" s="13" t="str">
        <f aca="false">IFERROR(IF('MRR Conglomerado'!H117=0,"",ROUND('MRR Conglomerado'!T117/'MRR Conglomerado'!H117,3)),"")</f>
        <v/>
      </c>
      <c r="G117" s="13" t="str">
        <f aca="false">IFERROR(IF('MRR Conglomerado'!I117=0,"",ROUND('MRR Conglomerado'!U117/'MRR Conglomerado'!I117,3)),"")</f>
        <v/>
      </c>
      <c r="H117" s="13" t="str">
        <f aca="false">IFERROR(IF('MRR Conglomerado'!J117=0,"",ROUND('MRR Conglomerado'!V117/'MRR Conglomerado'!J117,3)),"")</f>
        <v/>
      </c>
      <c r="I117" s="13" t="str">
        <f aca="false">IFERROR(IF('MRR Conglomerado'!K117=0,"",ROUND('MRR Conglomerado'!W117/'MRR Conglomerado'!K117,3)),"")</f>
        <v/>
      </c>
      <c r="J117" s="13" t="str">
        <f aca="false">IFERROR(IF('MRR Conglomerado'!L117=0,"",ROUND('MRR Conglomerado'!X117/'MRR Conglomerado'!L117,3)),"")</f>
        <v/>
      </c>
      <c r="K117" s="13" t="str">
        <f aca="false">IFERROR(IF('MRR Conglomerado'!M117=0,"",ROUND('MRR Conglomerado'!Y117/'MRR Conglomerado'!M117,3)),"")</f>
        <v/>
      </c>
      <c r="L117" s="13" t="str">
        <f aca="false">IFERROR(IF('MRR Conglomerado'!N117=0,"",ROUND('MRR Conglomerado'!Z117/'MRR Conglomerado'!N117,3)),"")</f>
        <v/>
      </c>
      <c r="M117" s="13" t="str">
        <f aca="false">IFERROR(IF('MRR Conglomerado'!O117=0,"",ROUND('MRR Conglomerado'!AA117/'MRR Conglomerado'!O117,3)),"")</f>
        <v/>
      </c>
      <c r="N117" s="13" t="str">
        <f aca="false">IFERROR(IF('MRR Conglomerado'!P117=0,"",ROUND('MRR Conglomerado'!AB117/'MRR Conglomerado'!P117,3)),"")</f>
        <v/>
      </c>
      <c r="O117" s="13" t="str">
        <f aca="false">IFERROR(IF('MRR Conglomerado'!Q117=0,"",ROUND('MRR Conglomerado'!AC117/'MRR Conglomerado'!Q117,3)),"")</f>
        <v/>
      </c>
      <c r="P117" s="13" t="str">
        <f aca="false">IFERROR(IF('MRR Conglomerado'!R117=0,"",ROUND('MRR Conglomerado'!AD117/'MRR Conglomerado'!R117,3)),"")</f>
        <v/>
      </c>
      <c r="Q117" s="13" t="str">
        <f aca="false">IFERROR(IF('MRR Conglomerado'!S117=0,"",ROUND('MRR Conglomerado'!AE117/'MRR Conglomerado'!S117,3)),"")</f>
        <v/>
      </c>
      <c r="R117" s="13" t="str">
        <f aca="false">IFERROR(IF('MRR Conglomerado'!T117=0,"",ROUND('MRR Conglomerado'!AF117/'MRR Conglomerado'!T117,3)),"")</f>
        <v/>
      </c>
      <c r="S117" s="13" t="str">
        <f aca="false">IFERROR(IF('MRR Conglomerado'!U117=0,"",ROUND('MRR Conglomerado'!AG117/'MRR Conglomerado'!U117,3)),"")</f>
        <v/>
      </c>
      <c r="T117" s="13" t="str">
        <f aca="false">IFERROR(IF('MRR Conglomerado'!V117=0,"",ROUND('MRR Conglomerado'!AH117/'MRR Conglomerado'!V117,3)),"")</f>
        <v/>
      </c>
      <c r="U117" s="13" t="str">
        <f aca="false">IFERROR(IF('MRR Conglomerado'!W117=0,"",ROUND('MRR Conglomerado'!AI117/'MRR Conglomerado'!W117,3)),"")</f>
        <v/>
      </c>
      <c r="V117" s="13" t="str">
        <f aca="false">IFERROR(IF('MRR Conglomerado'!X117=0,"",ROUND('MRR Conglomerado'!AJ117/'MRR Conglomerado'!X117,3)),"")</f>
        <v/>
      </c>
      <c r="W117" s="13" t="str">
        <f aca="false">IFERROR(IF('MRR Conglomerado'!Y117=0,"",ROUND('MRR Conglomerado'!AK117/'MRR Conglomerado'!Y117,3)),"")</f>
        <v/>
      </c>
      <c r="X117" s="13" t="str">
        <f aca="false">IFERROR(IF('MRR Conglomerado'!Z117=0,"",ROUND('MRR Conglomerado'!AL117/'MRR Conglomerado'!Z117,3)),"")</f>
        <v/>
      </c>
      <c r="Y117" s="13" t="str">
        <f aca="false">IFERROR(IF('MRR Conglomerado'!AA117=0,"",ROUND('MRR Conglomerado'!AM117/'MRR Conglomerado'!AA117,3)),"")</f>
        <v/>
      </c>
      <c r="Z117" s="13" t="str">
        <f aca="false">IFERROR(IF('MRR Conglomerado'!AB117=0,"",ROUND('MRR Conglomerado'!AN117/'MRR Conglomerado'!AB117,3)),"")</f>
        <v/>
      </c>
      <c r="AA117" s="13" t="str">
        <f aca="false">IFERROR(IF('MRR Conglomerado'!AC117=0,"",ROUND('MRR Conglomerado'!AO117/'MRR Conglomerado'!AC117,3)),"")</f>
        <v/>
      </c>
      <c r="AB117" s="13" t="str">
        <f aca="false">IFERROR(IF('MRR Conglomerado'!AD117=0,"",ROUND('MRR Conglomerado'!AP117/'MRR Conglomerado'!AD117,3)),"")</f>
        <v/>
      </c>
      <c r="AC117" s="13" t="str">
        <f aca="false">IFERROR(IF('MRR Conglomerado'!AE117=0,"",ROUND('MRR Conglomerado'!AQ117/'MRR Conglomerado'!AE117,3)),"")</f>
        <v/>
      </c>
      <c r="AD117" s="13" t="str">
        <f aca="false">IFERROR(IF('MRR Conglomerado'!AF117=0,"",ROUND('MRR Conglomerado'!AR117/'MRR Conglomerado'!AF117,3)),"")</f>
        <v/>
      </c>
      <c r="AE117" s="13" t="str">
        <f aca="false">IFERROR(IF('MRR Conglomerado'!AG117=0,"",ROUND('MRR Conglomerado'!AS117/'MRR Conglomerado'!AG117,3)),"")</f>
        <v/>
      </c>
    </row>
    <row r="118" customFormat="false" ht="15" hidden="false" customHeight="false" outlineLevel="0" collapsed="false">
      <c r="A118" s="10" t="s">
        <v>296</v>
      </c>
      <c r="B118" s="13" t="str">
        <f aca="false">IFERROR(IF('MRR Conglomerado'!D118=0,"",ROUND('MRR Conglomerado'!P118/'MRR Conglomerado'!D118,3)),"")</f>
        <v/>
      </c>
      <c r="C118" s="13" t="str">
        <f aca="false">IFERROR(IF('MRR Conglomerado'!E118=0,"",ROUND('MRR Conglomerado'!Q118/'MRR Conglomerado'!E118,3)),"")</f>
        <v/>
      </c>
      <c r="D118" s="13" t="str">
        <f aca="false">IFERROR(IF('MRR Conglomerado'!F118=0,"",ROUND('MRR Conglomerado'!R118/'MRR Conglomerado'!F118,3)),"")</f>
        <v/>
      </c>
      <c r="E118" s="13" t="str">
        <f aca="false">IFERROR(IF('MRR Conglomerado'!G118=0,"",ROUND('MRR Conglomerado'!S118/'MRR Conglomerado'!G118,3)),"")</f>
        <v/>
      </c>
      <c r="F118" s="13" t="str">
        <f aca="false">IFERROR(IF('MRR Conglomerado'!H118=0,"",ROUND('MRR Conglomerado'!T118/'MRR Conglomerado'!H118,3)),"")</f>
        <v/>
      </c>
      <c r="G118" s="13" t="str">
        <f aca="false">IFERROR(IF('MRR Conglomerado'!I118=0,"",ROUND('MRR Conglomerado'!U118/'MRR Conglomerado'!I118,3)),"")</f>
        <v/>
      </c>
      <c r="H118" s="13" t="str">
        <f aca="false">IFERROR(IF('MRR Conglomerado'!J118=0,"",ROUND('MRR Conglomerado'!V118/'MRR Conglomerado'!J118,3)),"")</f>
        <v/>
      </c>
      <c r="I118" s="13" t="str">
        <f aca="false">IFERROR(IF('MRR Conglomerado'!K118=0,"",ROUND('MRR Conglomerado'!W118/'MRR Conglomerado'!K118,3)),"")</f>
        <v/>
      </c>
      <c r="J118" s="13" t="str">
        <f aca="false">IFERROR(IF('MRR Conglomerado'!L118=0,"",ROUND('MRR Conglomerado'!X118/'MRR Conglomerado'!L118,3)),"")</f>
        <v/>
      </c>
      <c r="K118" s="13" t="str">
        <f aca="false">IFERROR(IF('MRR Conglomerado'!M118=0,"",ROUND('MRR Conglomerado'!Y118/'MRR Conglomerado'!M118,3)),"")</f>
        <v/>
      </c>
      <c r="L118" s="13" t="str">
        <f aca="false">IFERROR(IF('MRR Conglomerado'!N118=0,"",ROUND('MRR Conglomerado'!Z118/'MRR Conglomerado'!N118,3)),"")</f>
        <v/>
      </c>
      <c r="M118" s="13" t="str">
        <f aca="false">IFERROR(IF('MRR Conglomerado'!O118=0,"",ROUND('MRR Conglomerado'!AA118/'MRR Conglomerado'!O118,3)),"")</f>
        <v/>
      </c>
      <c r="N118" s="13" t="str">
        <f aca="false">IFERROR(IF('MRR Conglomerado'!P118=0,"",ROUND('MRR Conglomerado'!AB118/'MRR Conglomerado'!P118,3)),"")</f>
        <v/>
      </c>
      <c r="O118" s="13" t="str">
        <f aca="false">IFERROR(IF('MRR Conglomerado'!Q118=0,"",ROUND('MRR Conglomerado'!AC118/'MRR Conglomerado'!Q118,3)),"")</f>
        <v/>
      </c>
      <c r="P118" s="13" t="str">
        <f aca="false">IFERROR(IF('MRR Conglomerado'!R118=0,"",ROUND('MRR Conglomerado'!AD118/'MRR Conglomerado'!R118,3)),"")</f>
        <v/>
      </c>
      <c r="Q118" s="13" t="str">
        <f aca="false">IFERROR(IF('MRR Conglomerado'!S118=0,"",ROUND('MRR Conglomerado'!AE118/'MRR Conglomerado'!S118,3)),"")</f>
        <v/>
      </c>
      <c r="R118" s="13" t="str">
        <f aca="false">IFERROR(IF('MRR Conglomerado'!T118=0,"",ROUND('MRR Conglomerado'!AF118/'MRR Conglomerado'!T118,3)),"")</f>
        <v/>
      </c>
      <c r="S118" s="13" t="str">
        <f aca="false">IFERROR(IF('MRR Conglomerado'!U118=0,"",ROUND('MRR Conglomerado'!AG118/'MRR Conglomerado'!U118,3)),"")</f>
        <v/>
      </c>
      <c r="T118" s="13" t="str">
        <f aca="false">IFERROR(IF('MRR Conglomerado'!V118=0,"",ROUND('MRR Conglomerado'!AH118/'MRR Conglomerado'!V118,3)),"")</f>
        <v/>
      </c>
      <c r="U118" s="13" t="str">
        <f aca="false">IFERROR(IF('MRR Conglomerado'!W118=0,"",ROUND('MRR Conglomerado'!AI118/'MRR Conglomerado'!W118,3)),"")</f>
        <v/>
      </c>
      <c r="V118" s="13" t="n">
        <f aca="false">IFERROR(IF('MRR Conglomerado'!X118=0,"",ROUND('MRR Conglomerado'!AJ118/'MRR Conglomerado'!X118,3)),"")</f>
        <v>0</v>
      </c>
      <c r="W118" s="13" t="n">
        <f aca="false">IFERROR(IF('MRR Conglomerado'!Y118=0,"",ROUND('MRR Conglomerado'!AK118/'MRR Conglomerado'!Y118,3)),"")</f>
        <v>0</v>
      </c>
      <c r="X118" s="13" t="n">
        <f aca="false">IFERROR(IF('MRR Conglomerado'!Z118=0,"",ROUND('MRR Conglomerado'!AL118/'MRR Conglomerado'!Z118,3)),"")</f>
        <v>0</v>
      </c>
      <c r="Y118" s="13" t="n">
        <f aca="false">IFERROR(IF('MRR Conglomerado'!AA118=0,"",ROUND('MRR Conglomerado'!AM118/'MRR Conglomerado'!AA118,3)),"")</f>
        <v>0</v>
      </c>
      <c r="Z118" s="13" t="n">
        <f aca="false">IFERROR(IF('MRR Conglomerado'!AB118=0,"",ROUND('MRR Conglomerado'!AN118/'MRR Conglomerado'!AB118,3)),"")</f>
        <v>0</v>
      </c>
      <c r="AA118" s="13" t="n">
        <f aca="false">IFERROR(IF('MRR Conglomerado'!AC118=0,"",ROUND('MRR Conglomerado'!AO118/'MRR Conglomerado'!AC118,3)),"")</f>
        <v>0</v>
      </c>
      <c r="AB118" s="13" t="n">
        <f aca="false">IFERROR(IF('MRR Conglomerado'!AD118=0,"",ROUND('MRR Conglomerado'!AP118/'MRR Conglomerado'!AD118,3)),"")</f>
        <v>0</v>
      </c>
      <c r="AC118" s="13" t="str">
        <f aca="false">IFERROR(IF('MRR Conglomerado'!AE118=0,"",ROUND('MRR Conglomerado'!AQ118/'MRR Conglomerado'!AE118,3)),"")</f>
        <v/>
      </c>
      <c r="AD118" s="13" t="str">
        <f aca="false">IFERROR(IF('MRR Conglomerado'!AF118=0,"",ROUND('MRR Conglomerado'!AR118/'MRR Conglomerado'!AF118,3)),"")</f>
        <v/>
      </c>
      <c r="AE118" s="13" t="str">
        <f aca="false">IFERROR(IF('MRR Conglomerado'!AG118=0,"",ROUND('MRR Conglomerado'!AS118/'MRR Conglomerado'!AG118,3)),"")</f>
        <v/>
      </c>
    </row>
    <row r="119" customFormat="false" ht="15" hidden="false" customHeight="false" outlineLevel="0" collapsed="false">
      <c r="A119" s="10" t="s">
        <v>298</v>
      </c>
      <c r="B119" s="13" t="n">
        <f aca="false">IFERROR(IF('MRR Conglomerado'!D119=0,"",ROUND('MRR Conglomerado'!P119/'MRR Conglomerado'!D119,3)),"")</f>
        <v>0</v>
      </c>
      <c r="C119" s="13" t="n">
        <f aca="false">IFERROR(IF('MRR Conglomerado'!E119=0,"",ROUND('MRR Conglomerado'!Q119/'MRR Conglomerado'!E119,3)),"")</f>
        <v>0</v>
      </c>
      <c r="D119" s="13" t="str">
        <f aca="false">IFERROR(IF('MRR Conglomerado'!F119=0,"",ROUND('MRR Conglomerado'!R119/'MRR Conglomerado'!F119,3)),"")</f>
        <v/>
      </c>
      <c r="E119" s="13" t="str">
        <f aca="false">IFERROR(IF('MRR Conglomerado'!G119=0,"",ROUND('MRR Conglomerado'!S119/'MRR Conglomerado'!G119,3)),"")</f>
        <v/>
      </c>
      <c r="F119" s="13" t="str">
        <f aca="false">IFERROR(IF('MRR Conglomerado'!H119=0,"",ROUND('MRR Conglomerado'!T119/'MRR Conglomerado'!H119,3)),"")</f>
        <v/>
      </c>
      <c r="G119" s="13" t="str">
        <f aca="false">IFERROR(IF('MRR Conglomerado'!I119=0,"",ROUND('MRR Conglomerado'!U119/'MRR Conglomerado'!I119,3)),"")</f>
        <v/>
      </c>
      <c r="H119" s="13" t="str">
        <f aca="false">IFERROR(IF('MRR Conglomerado'!J119=0,"",ROUND('MRR Conglomerado'!V119/'MRR Conglomerado'!J119,3)),"")</f>
        <v/>
      </c>
      <c r="I119" s="13" t="str">
        <f aca="false">IFERROR(IF('MRR Conglomerado'!K119=0,"",ROUND('MRR Conglomerado'!W119/'MRR Conglomerado'!K119,3)),"")</f>
        <v/>
      </c>
      <c r="J119" s="13" t="str">
        <f aca="false">IFERROR(IF('MRR Conglomerado'!L119=0,"",ROUND('MRR Conglomerado'!X119/'MRR Conglomerado'!L119,3)),"")</f>
        <v/>
      </c>
      <c r="K119" s="13" t="str">
        <f aca="false">IFERROR(IF('MRR Conglomerado'!M119=0,"",ROUND('MRR Conglomerado'!Y119/'MRR Conglomerado'!M119,3)),"")</f>
        <v/>
      </c>
      <c r="L119" s="13" t="str">
        <f aca="false">IFERROR(IF('MRR Conglomerado'!N119=0,"",ROUND('MRR Conglomerado'!Z119/'MRR Conglomerado'!N119,3)),"")</f>
        <v/>
      </c>
      <c r="M119" s="13" t="str">
        <f aca="false">IFERROR(IF('MRR Conglomerado'!O119=0,"",ROUND('MRR Conglomerado'!AA119/'MRR Conglomerado'!O119,3)),"")</f>
        <v/>
      </c>
      <c r="N119" s="13" t="str">
        <f aca="false">IFERROR(IF('MRR Conglomerado'!P119=0,"",ROUND('MRR Conglomerado'!AB119/'MRR Conglomerado'!P119,3)),"")</f>
        <v/>
      </c>
      <c r="O119" s="13" t="str">
        <f aca="false">IFERROR(IF('MRR Conglomerado'!Q119=0,"",ROUND('MRR Conglomerado'!AC119/'MRR Conglomerado'!Q119,3)),"")</f>
        <v/>
      </c>
      <c r="P119" s="13" t="str">
        <f aca="false">IFERROR(IF('MRR Conglomerado'!R119=0,"",ROUND('MRR Conglomerado'!AD119/'MRR Conglomerado'!R119,3)),"")</f>
        <v/>
      </c>
      <c r="Q119" s="13" t="str">
        <f aca="false">IFERROR(IF('MRR Conglomerado'!S119=0,"",ROUND('MRR Conglomerado'!AE119/'MRR Conglomerado'!S119,3)),"")</f>
        <v/>
      </c>
      <c r="R119" s="13" t="str">
        <f aca="false">IFERROR(IF('MRR Conglomerado'!T119=0,"",ROUND('MRR Conglomerado'!AF119/'MRR Conglomerado'!T119,3)),"")</f>
        <v/>
      </c>
      <c r="S119" s="13" t="str">
        <f aca="false">IFERROR(IF('MRR Conglomerado'!U119=0,"",ROUND('MRR Conglomerado'!AG119/'MRR Conglomerado'!U119,3)),"")</f>
        <v/>
      </c>
      <c r="T119" s="13" t="str">
        <f aca="false">IFERROR(IF('MRR Conglomerado'!V119=0,"",ROUND('MRR Conglomerado'!AH119/'MRR Conglomerado'!V119,3)),"")</f>
        <v/>
      </c>
      <c r="U119" s="13" t="str">
        <f aca="false">IFERROR(IF('MRR Conglomerado'!W119=0,"",ROUND('MRR Conglomerado'!AI119/'MRR Conglomerado'!W119,3)),"")</f>
        <v/>
      </c>
      <c r="V119" s="13" t="str">
        <f aca="false">IFERROR(IF('MRR Conglomerado'!X119=0,"",ROUND('MRR Conglomerado'!AJ119/'MRR Conglomerado'!X119,3)),"")</f>
        <v/>
      </c>
      <c r="W119" s="13" t="str">
        <f aca="false">IFERROR(IF('MRR Conglomerado'!Y119=0,"",ROUND('MRR Conglomerado'!AK119/'MRR Conglomerado'!Y119,3)),"")</f>
        <v/>
      </c>
      <c r="X119" s="13" t="str">
        <f aca="false">IFERROR(IF('MRR Conglomerado'!Z119=0,"",ROUND('MRR Conglomerado'!AL119/'MRR Conglomerado'!Z119,3)),"")</f>
        <v/>
      </c>
      <c r="Y119" s="13" t="str">
        <f aca="false">IFERROR(IF('MRR Conglomerado'!AA119=0,"",ROUND('MRR Conglomerado'!AM119/'MRR Conglomerado'!AA119,3)),"")</f>
        <v/>
      </c>
      <c r="Z119" s="13" t="str">
        <f aca="false">IFERROR(IF('MRR Conglomerado'!AB119=0,"",ROUND('MRR Conglomerado'!AN119/'MRR Conglomerado'!AB119,3)),"")</f>
        <v/>
      </c>
      <c r="AA119" s="13" t="str">
        <f aca="false">IFERROR(IF('MRR Conglomerado'!AC119=0,"",ROUND('MRR Conglomerado'!AO119/'MRR Conglomerado'!AC119,3)),"")</f>
        <v/>
      </c>
      <c r="AB119" s="13" t="str">
        <f aca="false">IFERROR(IF('MRR Conglomerado'!AD119=0,"",ROUND('MRR Conglomerado'!AP119/'MRR Conglomerado'!AD119,3)),"")</f>
        <v/>
      </c>
      <c r="AC119" s="13" t="str">
        <f aca="false">IFERROR(IF('MRR Conglomerado'!AE119=0,"",ROUND('MRR Conglomerado'!AQ119/'MRR Conglomerado'!AE119,3)),"")</f>
        <v/>
      </c>
      <c r="AD119" s="13" t="str">
        <f aca="false">IFERROR(IF('MRR Conglomerado'!AF119=0,"",ROUND('MRR Conglomerado'!AR119/'MRR Conglomerado'!AF119,3)),"")</f>
        <v/>
      </c>
      <c r="AE119" s="13" t="str">
        <f aca="false">IFERROR(IF('MRR Conglomerado'!AG119=0,"",ROUND('MRR Conglomerado'!AS119/'MRR Conglomerado'!AG119,3)),"")</f>
        <v/>
      </c>
    </row>
    <row r="120" customFormat="false" ht="15" hidden="false" customHeight="false" outlineLevel="0" collapsed="false">
      <c r="A120" s="10" t="s">
        <v>300</v>
      </c>
      <c r="B120" s="13" t="n">
        <f aca="false">IFERROR(IF('MRR Conglomerado'!D120=0,"",ROUND('MRR Conglomerado'!P120/'MRR Conglomerado'!D120,3)),"")</f>
        <v>1.219</v>
      </c>
      <c r="C120" s="13" t="n">
        <f aca="false">IFERROR(IF('MRR Conglomerado'!E120=0,"",ROUND('MRR Conglomerado'!Q120/'MRR Conglomerado'!E120,3)),"")</f>
        <v>1.066</v>
      </c>
      <c r="D120" s="13" t="n">
        <f aca="false">IFERROR(IF('MRR Conglomerado'!F120=0,"",ROUND('MRR Conglomerado'!R120/'MRR Conglomerado'!F120,3)),"")</f>
        <v>1.066</v>
      </c>
      <c r="E120" s="13" t="n">
        <f aca="false">IFERROR(IF('MRR Conglomerado'!G120=0,"",ROUND('MRR Conglomerado'!S120/'MRR Conglomerado'!G120,3)),"")</f>
        <v>1.066</v>
      </c>
      <c r="F120" s="13" t="n">
        <f aca="false">IFERROR(IF('MRR Conglomerado'!H120=0,"",ROUND('MRR Conglomerado'!T120/'MRR Conglomerado'!H120,3)),"")</f>
        <v>1.066</v>
      </c>
      <c r="G120" s="13" t="n">
        <f aca="false">IFERROR(IF('MRR Conglomerado'!I120=0,"",ROUND('MRR Conglomerado'!U120/'MRR Conglomerado'!I120,3)),"")</f>
        <v>1.066</v>
      </c>
      <c r="H120" s="13" t="n">
        <f aca="false">IFERROR(IF('MRR Conglomerado'!J120=0,"",ROUND('MRR Conglomerado'!V120/'MRR Conglomerado'!J120,3)),"")</f>
        <v>1.066</v>
      </c>
      <c r="I120" s="13" t="n">
        <f aca="false">IFERROR(IF('MRR Conglomerado'!K120=0,"",ROUND('MRR Conglomerado'!W120/'MRR Conglomerado'!K120,3)),"")</f>
        <v>1.066</v>
      </c>
      <c r="J120" s="13" t="n">
        <f aca="false">IFERROR(IF('MRR Conglomerado'!L120=0,"",ROUND('MRR Conglomerado'!X120/'MRR Conglomerado'!L120,3)),"")</f>
        <v>1.066</v>
      </c>
      <c r="K120" s="13" t="n">
        <f aca="false">IFERROR(IF('MRR Conglomerado'!M120=0,"",ROUND('MRR Conglomerado'!Y120/'MRR Conglomerado'!M120,3)),"")</f>
        <v>1.066</v>
      </c>
      <c r="L120" s="13" t="n">
        <f aca="false">IFERROR(IF('MRR Conglomerado'!N120=0,"",ROUND('MRR Conglomerado'!Z120/'MRR Conglomerado'!N120,3)),"")</f>
        <v>1.066</v>
      </c>
      <c r="M120" s="13" t="n">
        <f aca="false">IFERROR(IF('MRR Conglomerado'!O120=0,"",ROUND('MRR Conglomerado'!AA120/'MRR Conglomerado'!O120,3)),"")</f>
        <v>1.066</v>
      </c>
      <c r="N120" s="13" t="n">
        <f aca="false">IFERROR(IF('MRR Conglomerado'!P120=0,"",ROUND('MRR Conglomerado'!AB120/'MRR Conglomerado'!P120,3)),"")</f>
        <v>2.932</v>
      </c>
      <c r="O120" s="13" t="n">
        <f aca="false">IFERROR(IF('MRR Conglomerado'!Q120=0,"",ROUND('MRR Conglomerado'!AC120/'MRR Conglomerado'!Q120,3)),"")</f>
        <v>1.75</v>
      </c>
      <c r="P120" s="13" t="n">
        <f aca="false">IFERROR(IF('MRR Conglomerado'!R120=0,"",ROUND('MRR Conglomerado'!AD120/'MRR Conglomerado'!R120,3)),"")</f>
        <v>1.75</v>
      </c>
      <c r="Q120" s="13" t="n">
        <f aca="false">IFERROR(IF('MRR Conglomerado'!S120=0,"",ROUND('MRR Conglomerado'!AE120/'MRR Conglomerado'!S120,3)),"")</f>
        <v>1.75</v>
      </c>
      <c r="R120" s="13" t="n">
        <f aca="false">IFERROR(IF('MRR Conglomerado'!T120=0,"",ROUND('MRR Conglomerado'!AF120/'MRR Conglomerado'!T120,3)),"")</f>
        <v>1.75</v>
      </c>
      <c r="S120" s="13" t="n">
        <f aca="false">IFERROR(IF('MRR Conglomerado'!U120=0,"",ROUND('MRR Conglomerado'!AG120/'MRR Conglomerado'!U120,3)),"")</f>
        <v>1.75</v>
      </c>
      <c r="T120" s="13" t="n">
        <f aca="false">IFERROR(IF('MRR Conglomerado'!V120=0,"",ROUND('MRR Conglomerado'!AH120/'MRR Conglomerado'!V120,3)),"")</f>
        <v>1.75</v>
      </c>
      <c r="U120" s="13" t="n">
        <f aca="false">IFERROR(IF('MRR Conglomerado'!W120=0,"",ROUND('MRR Conglomerado'!AI120/'MRR Conglomerado'!W120,3)),"")</f>
        <v>1.75</v>
      </c>
      <c r="V120" s="13" t="n">
        <f aca="false">IFERROR(IF('MRR Conglomerado'!X120=0,"",ROUND('MRR Conglomerado'!AJ120/'MRR Conglomerado'!X120,3)),"")</f>
        <v>1.75</v>
      </c>
      <c r="W120" s="13" t="n">
        <f aca="false">IFERROR(IF('MRR Conglomerado'!Y120=0,"",ROUND('MRR Conglomerado'!AK120/'MRR Conglomerado'!Y120,3)),"")</f>
        <v>1.75</v>
      </c>
      <c r="X120" s="13" t="n">
        <f aca="false">IFERROR(IF('MRR Conglomerado'!Z120=0,"",ROUND('MRR Conglomerado'!AL120/'MRR Conglomerado'!Z120,3)),"")</f>
        <v>1.75</v>
      </c>
      <c r="Y120" s="13" t="n">
        <f aca="false">IFERROR(IF('MRR Conglomerado'!AA120=0,"",ROUND('MRR Conglomerado'!AM120/'MRR Conglomerado'!AA120,3)),"")</f>
        <v>1.75</v>
      </c>
      <c r="Z120" s="13" t="n">
        <f aca="false">IFERROR(IF('MRR Conglomerado'!AB120=0,"",ROUND('MRR Conglomerado'!AN120/'MRR Conglomerado'!AB120,3)),"")</f>
        <v>0.392</v>
      </c>
      <c r="AA120" s="13" t="n">
        <f aca="false">IFERROR(IF('MRR Conglomerado'!AC120=0,"",ROUND('MRR Conglomerado'!AO120/'MRR Conglomerado'!AC120,3)),"")</f>
        <v>0.616</v>
      </c>
      <c r="AB120" s="13" t="n">
        <f aca="false">IFERROR(IF('MRR Conglomerado'!AD120=0,"",ROUND('MRR Conglomerado'!AP120/'MRR Conglomerado'!AD120,3)),"")</f>
        <v>0.616</v>
      </c>
      <c r="AC120" s="13" t="n">
        <f aca="false">IFERROR(IF('MRR Conglomerado'!AE120=0,"",ROUND('MRR Conglomerado'!AQ120/'MRR Conglomerado'!AE120,3)),"")</f>
        <v>0.616</v>
      </c>
      <c r="AD120" s="13" t="n">
        <f aca="false">IFERROR(IF('MRR Conglomerado'!AF120=0,"",ROUND('MRR Conglomerado'!AR120/'MRR Conglomerado'!AF120,3)),"")</f>
        <v>0.616</v>
      </c>
      <c r="AE120" s="13" t="n">
        <f aca="false">IFERROR(IF('MRR Conglomerado'!AG120=0,"",ROUND('MRR Conglomerado'!AS120/'MRR Conglomerado'!AG120,3)),"")</f>
        <v>0.616</v>
      </c>
    </row>
    <row r="121" customFormat="false" ht="15" hidden="false" customHeight="false" outlineLevel="0" collapsed="false">
      <c r="A121" s="10" t="s">
        <v>302</v>
      </c>
      <c r="B121" s="13" t="str">
        <f aca="false">IFERROR(IF('MRR Conglomerado'!D121=0,"",ROUND('MRR Conglomerado'!P121/'MRR Conglomerado'!D121,3)),"")</f>
        <v/>
      </c>
      <c r="C121" s="13" t="str">
        <f aca="false">IFERROR(IF('MRR Conglomerado'!E121=0,"",ROUND('MRR Conglomerado'!Q121/'MRR Conglomerado'!E121,3)),"")</f>
        <v/>
      </c>
      <c r="D121" s="13" t="str">
        <f aca="false">IFERROR(IF('MRR Conglomerado'!F121=0,"",ROUND('MRR Conglomerado'!R121/'MRR Conglomerado'!F121,3)),"")</f>
        <v/>
      </c>
      <c r="E121" s="13" t="str">
        <f aca="false">IFERROR(IF('MRR Conglomerado'!G121=0,"",ROUND('MRR Conglomerado'!S121/'MRR Conglomerado'!G121,3)),"")</f>
        <v/>
      </c>
      <c r="F121" s="13" t="str">
        <f aca="false">IFERROR(IF('MRR Conglomerado'!H121=0,"",ROUND('MRR Conglomerado'!T121/'MRR Conglomerado'!H121,3)),"")</f>
        <v/>
      </c>
      <c r="G121" s="13" t="str">
        <f aca="false">IFERROR(IF('MRR Conglomerado'!I121=0,"",ROUND('MRR Conglomerado'!U121/'MRR Conglomerado'!I121,3)),"")</f>
        <v/>
      </c>
      <c r="H121" s="13" t="str">
        <f aca="false">IFERROR(IF('MRR Conglomerado'!J121=0,"",ROUND('MRR Conglomerado'!V121/'MRR Conglomerado'!J121,3)),"")</f>
        <v/>
      </c>
      <c r="I121" s="13" t="str">
        <f aca="false">IFERROR(IF('MRR Conglomerado'!K121=0,"",ROUND('MRR Conglomerado'!W121/'MRR Conglomerado'!K121,3)),"")</f>
        <v/>
      </c>
      <c r="J121" s="13" t="str">
        <f aca="false">IFERROR(IF('MRR Conglomerado'!L121=0,"",ROUND('MRR Conglomerado'!X121/'MRR Conglomerado'!L121,3)),"")</f>
        <v/>
      </c>
      <c r="K121" s="13" t="str">
        <f aca="false">IFERROR(IF('MRR Conglomerado'!M121=0,"",ROUND('MRR Conglomerado'!Y121/'MRR Conglomerado'!M121,3)),"")</f>
        <v/>
      </c>
      <c r="L121" s="13" t="str">
        <f aca="false">IFERROR(IF('MRR Conglomerado'!N121=0,"",ROUND('MRR Conglomerado'!Z121/'MRR Conglomerado'!N121,3)),"")</f>
        <v/>
      </c>
      <c r="M121" s="13" t="str">
        <f aca="false">IFERROR(IF('MRR Conglomerado'!O121=0,"",ROUND('MRR Conglomerado'!AA121/'MRR Conglomerado'!O121,3)),"")</f>
        <v/>
      </c>
      <c r="N121" s="13" t="str">
        <f aca="false">IFERROR(IF('MRR Conglomerado'!P121=0,"",ROUND('MRR Conglomerado'!AB121/'MRR Conglomerado'!P121,3)),"")</f>
        <v/>
      </c>
      <c r="O121" s="13" t="str">
        <f aca="false">IFERROR(IF('MRR Conglomerado'!Q121=0,"",ROUND('MRR Conglomerado'!AC121/'MRR Conglomerado'!Q121,3)),"")</f>
        <v/>
      </c>
      <c r="P121" s="13" t="n">
        <f aca="false">IFERROR(IF('MRR Conglomerado'!R121=0,"",ROUND('MRR Conglomerado'!AD121/'MRR Conglomerado'!R121,3)),"")</f>
        <v>0</v>
      </c>
      <c r="Q121" s="13" t="n">
        <f aca="false">IFERROR(IF('MRR Conglomerado'!S121=0,"",ROUND('MRR Conglomerado'!AE121/'MRR Conglomerado'!S121,3)),"")</f>
        <v>0</v>
      </c>
      <c r="R121" s="13" t="n">
        <f aca="false">IFERROR(IF('MRR Conglomerado'!T121=0,"",ROUND('MRR Conglomerado'!AF121/'MRR Conglomerado'!T121,3)),"")</f>
        <v>0</v>
      </c>
      <c r="S121" s="13" t="n">
        <f aca="false">IFERROR(IF('MRR Conglomerado'!U121=0,"",ROUND('MRR Conglomerado'!AG121/'MRR Conglomerado'!U121,3)),"")</f>
        <v>0</v>
      </c>
      <c r="T121" s="13" t="str">
        <f aca="false">IFERROR(IF('MRR Conglomerado'!V121=0,"",ROUND('MRR Conglomerado'!AH121/'MRR Conglomerado'!V121,3)),"")</f>
        <v/>
      </c>
      <c r="U121" s="13" t="str">
        <f aca="false">IFERROR(IF('MRR Conglomerado'!W121=0,"",ROUND('MRR Conglomerado'!AI121/'MRR Conglomerado'!W121,3)),"")</f>
        <v/>
      </c>
      <c r="V121" s="13" t="n">
        <f aca="false">IFERROR(IF('MRR Conglomerado'!X121=0,"",ROUND('MRR Conglomerado'!AJ121/'MRR Conglomerado'!X121,3)),"")</f>
        <v>0</v>
      </c>
      <c r="W121" s="13" t="str">
        <f aca="false">IFERROR(IF('MRR Conglomerado'!Y121=0,"",ROUND('MRR Conglomerado'!AK121/'MRR Conglomerado'!Y121,3)),"")</f>
        <v/>
      </c>
      <c r="X121" s="13" t="str">
        <f aca="false">IFERROR(IF('MRR Conglomerado'!Z121=0,"",ROUND('MRR Conglomerado'!AL121/'MRR Conglomerado'!Z121,3)),"")</f>
        <v/>
      </c>
      <c r="Y121" s="13" t="str">
        <f aca="false">IFERROR(IF('MRR Conglomerado'!AA121=0,"",ROUND('MRR Conglomerado'!AM121/'MRR Conglomerado'!AA121,3)),"")</f>
        <v/>
      </c>
      <c r="Z121" s="13" t="str">
        <f aca="false">IFERROR(IF('MRR Conglomerado'!AB121=0,"",ROUND('MRR Conglomerado'!AN121/'MRR Conglomerado'!AB121,3)),"")</f>
        <v/>
      </c>
      <c r="AA121" s="13" t="str">
        <f aca="false">IFERROR(IF('MRR Conglomerado'!AC121=0,"",ROUND('MRR Conglomerado'!AO121/'MRR Conglomerado'!AC121,3)),"")</f>
        <v/>
      </c>
      <c r="AB121" s="13" t="str">
        <f aca="false">IFERROR(IF('MRR Conglomerado'!AD121=0,"",ROUND('MRR Conglomerado'!AP121/'MRR Conglomerado'!AD121,3)),"")</f>
        <v/>
      </c>
      <c r="AC121" s="13" t="str">
        <f aca="false">IFERROR(IF('MRR Conglomerado'!AE121=0,"",ROUND('MRR Conglomerado'!AQ121/'MRR Conglomerado'!AE121,3)),"")</f>
        <v/>
      </c>
      <c r="AD121" s="13" t="str">
        <f aca="false">IFERROR(IF('MRR Conglomerado'!AF121=0,"",ROUND('MRR Conglomerado'!AR121/'MRR Conglomerado'!AF121,3)),"")</f>
        <v/>
      </c>
      <c r="AE121" s="13" t="str">
        <f aca="false">IFERROR(IF('MRR Conglomerado'!AG121=0,"",ROUND('MRR Conglomerado'!AS121/'MRR Conglomerado'!AG121,3)),"")</f>
        <v/>
      </c>
    </row>
    <row r="122" customFormat="false" ht="15" hidden="false" customHeight="false" outlineLevel="0" collapsed="false">
      <c r="A122" s="10" t="s">
        <v>304</v>
      </c>
      <c r="B122" s="13" t="str">
        <f aca="false">IFERROR(IF('MRR Conglomerado'!D122=0,"",ROUND('MRR Conglomerado'!P122/'MRR Conglomerado'!D122,3)),"")</f>
        <v/>
      </c>
      <c r="C122" s="13" t="str">
        <f aca="false">IFERROR(IF('MRR Conglomerado'!E122=0,"",ROUND('MRR Conglomerado'!Q122/'MRR Conglomerado'!E122,3)),"")</f>
        <v/>
      </c>
      <c r="D122" s="13" t="str">
        <f aca="false">IFERROR(IF('MRR Conglomerado'!F122=0,"",ROUND('MRR Conglomerado'!R122/'MRR Conglomerado'!F122,3)),"")</f>
        <v/>
      </c>
      <c r="E122" s="13" t="str">
        <f aca="false">IFERROR(IF('MRR Conglomerado'!G122=0,"",ROUND('MRR Conglomerado'!S122/'MRR Conglomerado'!G122,3)),"")</f>
        <v/>
      </c>
      <c r="F122" s="13" t="str">
        <f aca="false">IFERROR(IF('MRR Conglomerado'!H122=0,"",ROUND('MRR Conglomerado'!T122/'MRR Conglomerado'!H122,3)),"")</f>
        <v/>
      </c>
      <c r="G122" s="13" t="str">
        <f aca="false">IFERROR(IF('MRR Conglomerado'!I122=0,"",ROUND('MRR Conglomerado'!U122/'MRR Conglomerado'!I122,3)),"")</f>
        <v/>
      </c>
      <c r="H122" s="13" t="str">
        <f aca="false">IFERROR(IF('MRR Conglomerado'!J122=0,"",ROUND('MRR Conglomerado'!V122/'MRR Conglomerado'!J122,3)),"")</f>
        <v/>
      </c>
      <c r="I122" s="13" t="str">
        <f aca="false">IFERROR(IF('MRR Conglomerado'!K122=0,"",ROUND('MRR Conglomerado'!W122/'MRR Conglomerado'!K122,3)),"")</f>
        <v/>
      </c>
      <c r="J122" s="13" t="str">
        <f aca="false">IFERROR(IF('MRR Conglomerado'!L122=0,"",ROUND('MRR Conglomerado'!X122/'MRR Conglomerado'!L122,3)),"")</f>
        <v/>
      </c>
      <c r="K122" s="13" t="str">
        <f aca="false">IFERROR(IF('MRR Conglomerado'!M122=0,"",ROUND('MRR Conglomerado'!Y122/'MRR Conglomerado'!M122,3)),"")</f>
        <v/>
      </c>
      <c r="L122" s="13" t="str">
        <f aca="false">IFERROR(IF('MRR Conglomerado'!N122=0,"",ROUND('MRR Conglomerado'!Z122/'MRR Conglomerado'!N122,3)),"")</f>
        <v/>
      </c>
      <c r="M122" s="13" t="str">
        <f aca="false">IFERROR(IF('MRR Conglomerado'!O122=0,"",ROUND('MRR Conglomerado'!AA122/'MRR Conglomerado'!O122,3)),"")</f>
        <v/>
      </c>
      <c r="N122" s="13" t="str">
        <f aca="false">IFERROR(IF('MRR Conglomerado'!P122=0,"",ROUND('MRR Conglomerado'!AB122/'MRR Conglomerado'!P122,3)),"")</f>
        <v/>
      </c>
      <c r="O122" s="13" t="str">
        <f aca="false">IFERROR(IF('MRR Conglomerado'!Q122=0,"",ROUND('MRR Conglomerado'!AC122/'MRR Conglomerado'!Q122,3)),"")</f>
        <v/>
      </c>
      <c r="P122" s="13" t="str">
        <f aca="false">IFERROR(IF('MRR Conglomerado'!R122=0,"",ROUND('MRR Conglomerado'!AD122/'MRR Conglomerado'!R122,3)),"")</f>
        <v/>
      </c>
      <c r="Q122" s="13" t="str">
        <f aca="false">IFERROR(IF('MRR Conglomerado'!S122=0,"",ROUND('MRR Conglomerado'!AE122/'MRR Conglomerado'!S122,3)),"")</f>
        <v/>
      </c>
      <c r="R122" s="13" t="str">
        <f aca="false">IFERROR(IF('MRR Conglomerado'!T122=0,"",ROUND('MRR Conglomerado'!AF122/'MRR Conglomerado'!T122,3)),"")</f>
        <v/>
      </c>
      <c r="S122" s="13" t="str">
        <f aca="false">IFERROR(IF('MRR Conglomerado'!U122=0,"",ROUND('MRR Conglomerado'!AG122/'MRR Conglomerado'!U122,3)),"")</f>
        <v/>
      </c>
      <c r="T122" s="13" t="str">
        <f aca="false">IFERROR(IF('MRR Conglomerado'!V122=0,"",ROUND('MRR Conglomerado'!AH122/'MRR Conglomerado'!V122,3)),"")</f>
        <v/>
      </c>
      <c r="U122" s="13" t="str">
        <f aca="false">IFERROR(IF('MRR Conglomerado'!W122=0,"",ROUND('MRR Conglomerado'!AI122/'MRR Conglomerado'!W122,3)),"")</f>
        <v/>
      </c>
      <c r="V122" s="13" t="str">
        <f aca="false">IFERROR(IF('MRR Conglomerado'!X122=0,"",ROUND('MRR Conglomerado'!AJ122/'MRR Conglomerado'!X122,3)),"")</f>
        <v/>
      </c>
      <c r="W122" s="13" t="str">
        <f aca="false">IFERROR(IF('MRR Conglomerado'!Y122=0,"",ROUND('MRR Conglomerado'!AK122/'MRR Conglomerado'!Y122,3)),"")</f>
        <v/>
      </c>
      <c r="X122" s="13" t="str">
        <f aca="false">IFERROR(IF('MRR Conglomerado'!Z122=0,"",ROUND('MRR Conglomerado'!AL122/'MRR Conglomerado'!Z122,3)),"")</f>
        <v/>
      </c>
      <c r="Y122" s="13" t="str">
        <f aca="false">IFERROR(IF('MRR Conglomerado'!AA122=0,"",ROUND('MRR Conglomerado'!AM122/'MRR Conglomerado'!AA122,3)),"")</f>
        <v/>
      </c>
      <c r="Z122" s="13" t="str">
        <f aca="false">IFERROR(IF('MRR Conglomerado'!AB122=0,"",ROUND('MRR Conglomerado'!AN122/'MRR Conglomerado'!AB122,3)),"")</f>
        <v/>
      </c>
      <c r="AA122" s="13" t="str">
        <f aca="false">IFERROR(IF('MRR Conglomerado'!AC122=0,"",ROUND('MRR Conglomerado'!AO122/'MRR Conglomerado'!AC122,3)),"")</f>
        <v/>
      </c>
      <c r="AB122" s="13" t="str">
        <f aca="false">IFERROR(IF('MRR Conglomerado'!AD122=0,"",ROUND('MRR Conglomerado'!AP122/'MRR Conglomerado'!AD122,3)),"")</f>
        <v/>
      </c>
      <c r="AC122" s="13" t="str">
        <f aca="false">IFERROR(IF('MRR Conglomerado'!AE122=0,"",ROUND('MRR Conglomerado'!AQ122/'MRR Conglomerado'!AE122,3)),"")</f>
        <v/>
      </c>
      <c r="AD122" s="13" t="str">
        <f aca="false">IFERROR(IF('MRR Conglomerado'!AF122=0,"",ROUND('MRR Conglomerado'!AR122/'MRR Conglomerado'!AF122,3)),"")</f>
        <v/>
      </c>
      <c r="AE122" s="13" t="str">
        <f aca="false">IFERROR(IF('MRR Conglomerado'!AG122=0,"",ROUND('MRR Conglomerado'!AS122/'MRR Conglomerado'!AG122,3)),"")</f>
        <v/>
      </c>
    </row>
    <row r="123" customFormat="false" ht="15" hidden="false" customHeight="false" outlineLevel="0" collapsed="false">
      <c r="A123" s="10" t="s">
        <v>306</v>
      </c>
      <c r="B123" s="13" t="n">
        <f aca="false">IFERROR(IF('MRR Conglomerado'!D123=0,"",ROUND('MRR Conglomerado'!P123/'MRR Conglomerado'!D123,3)),"")</f>
        <v>1.122</v>
      </c>
      <c r="C123" s="13" t="n">
        <f aca="false">IFERROR(IF('MRR Conglomerado'!E123=0,"",ROUND('MRR Conglomerado'!Q123/'MRR Conglomerado'!E123,3)),"")</f>
        <v>1.145</v>
      </c>
      <c r="D123" s="13" t="n">
        <f aca="false">IFERROR(IF('MRR Conglomerado'!F123=0,"",ROUND('MRR Conglomerado'!R123/'MRR Conglomerado'!F123,3)),"")</f>
        <v>1.099</v>
      </c>
      <c r="E123" s="13" t="n">
        <f aca="false">IFERROR(IF('MRR Conglomerado'!G123=0,"",ROUND('MRR Conglomerado'!S123/'MRR Conglomerado'!G123,3)),"")</f>
        <v>1.089</v>
      </c>
      <c r="F123" s="13" t="n">
        <f aca="false">IFERROR(IF('MRR Conglomerado'!H123=0,"",ROUND('MRR Conglomerado'!T123/'MRR Conglomerado'!H123,3)),"")</f>
        <v>0.796</v>
      </c>
      <c r="G123" s="13" t="n">
        <f aca="false">IFERROR(IF('MRR Conglomerado'!I123=0,"",ROUND('MRR Conglomerado'!U123/'MRR Conglomerado'!I123,3)),"")</f>
        <v>0.81</v>
      </c>
      <c r="H123" s="13" t="n">
        <f aca="false">IFERROR(IF('MRR Conglomerado'!J123=0,"",ROUND('MRR Conglomerado'!V123/'MRR Conglomerado'!J123,3)),"")</f>
        <v>0.821</v>
      </c>
      <c r="I123" s="13" t="n">
        <f aca="false">IFERROR(IF('MRR Conglomerado'!K123=0,"",ROUND('MRR Conglomerado'!W123/'MRR Conglomerado'!K123,3)),"")</f>
        <v>1.087</v>
      </c>
      <c r="J123" s="13" t="n">
        <f aca="false">IFERROR(IF('MRR Conglomerado'!L123=0,"",ROUND('MRR Conglomerado'!X123/'MRR Conglomerado'!L123,3)),"")</f>
        <v>1.095</v>
      </c>
      <c r="K123" s="13" t="n">
        <f aca="false">IFERROR(IF('MRR Conglomerado'!M123=0,"",ROUND('MRR Conglomerado'!Y123/'MRR Conglomerado'!M123,3)),"")</f>
        <v>1.073</v>
      </c>
      <c r="L123" s="13" t="n">
        <f aca="false">IFERROR(IF('MRR Conglomerado'!N123=0,"",ROUND('MRR Conglomerado'!Z123/'MRR Conglomerado'!N123,3)),"")</f>
        <v>1.088</v>
      </c>
      <c r="M123" s="13" t="n">
        <f aca="false">IFERROR(IF('MRR Conglomerado'!O123=0,"",ROUND('MRR Conglomerado'!AA123/'MRR Conglomerado'!O123,3)),"")</f>
        <v>1.07</v>
      </c>
      <c r="N123" s="13" t="n">
        <f aca="false">IFERROR(IF('MRR Conglomerado'!P123=0,"",ROUND('MRR Conglomerado'!AB123/'MRR Conglomerado'!P123,3)),"")</f>
        <v>1.275</v>
      </c>
      <c r="O123" s="13" t="n">
        <f aca="false">IFERROR(IF('MRR Conglomerado'!Q123=0,"",ROUND('MRR Conglomerado'!AC123/'MRR Conglomerado'!Q123,3)),"")</f>
        <v>0.982</v>
      </c>
      <c r="P123" s="13" t="n">
        <f aca="false">IFERROR(IF('MRR Conglomerado'!R123=0,"",ROUND('MRR Conglomerado'!AD123/'MRR Conglomerado'!R123,3)),"")</f>
        <v>0.986</v>
      </c>
      <c r="Q123" s="13" t="n">
        <f aca="false">IFERROR(IF('MRR Conglomerado'!S123=0,"",ROUND('MRR Conglomerado'!AE123/'MRR Conglomerado'!S123,3)),"")</f>
        <v>0.994</v>
      </c>
      <c r="R123" s="13" t="n">
        <f aca="false">IFERROR(IF('MRR Conglomerado'!T123=0,"",ROUND('MRR Conglomerado'!AF123/'MRR Conglomerado'!T123,3)),"")</f>
        <v>1.305</v>
      </c>
      <c r="S123" s="13" t="n">
        <f aca="false">IFERROR(IF('MRR Conglomerado'!U123=0,"",ROUND('MRR Conglomerado'!AG123/'MRR Conglomerado'!U123,3)),"")</f>
        <v>1.005</v>
      </c>
      <c r="T123" s="13" t="n">
        <f aca="false">IFERROR(IF('MRR Conglomerado'!V123=0,"",ROUND('MRR Conglomerado'!AH123/'MRR Conglomerado'!V123,3)),"")</f>
        <v>1.008</v>
      </c>
      <c r="U123" s="13" t="n">
        <f aca="false">IFERROR(IF('MRR Conglomerado'!W123=0,"",ROUND('MRR Conglomerado'!AI123/'MRR Conglomerado'!W123,3)),"")</f>
        <v>0.761</v>
      </c>
      <c r="V123" s="13" t="n">
        <f aca="false">IFERROR(IF('MRR Conglomerado'!X123=0,"",ROUND('MRR Conglomerado'!AJ123/'MRR Conglomerado'!X123,3)),"")</f>
        <v>0.732</v>
      </c>
      <c r="W123" s="13" t="n">
        <f aca="false">IFERROR(IF('MRR Conglomerado'!Y123=0,"",ROUND('MRR Conglomerado'!AK123/'MRR Conglomerado'!Y123,3)),"")</f>
        <v>0.622</v>
      </c>
      <c r="X123" s="13" t="n">
        <f aca="false">IFERROR(IF('MRR Conglomerado'!Z123=0,"",ROUND('MRR Conglomerado'!AL123/'MRR Conglomerado'!Z123,3)),"")</f>
        <v>0.526</v>
      </c>
      <c r="Y123" s="13" t="n">
        <f aca="false">IFERROR(IF('MRR Conglomerado'!AA123=0,"",ROUND('MRR Conglomerado'!AM123/'MRR Conglomerado'!AA123,3)),"")</f>
        <v>0.543</v>
      </c>
      <c r="Z123" s="13" t="n">
        <f aca="false">IFERROR(IF('MRR Conglomerado'!AB123=0,"",ROUND('MRR Conglomerado'!AN123/'MRR Conglomerado'!AB123,3)),"")</f>
        <v>0.454</v>
      </c>
      <c r="AA123" s="13" t="n">
        <f aca="false">IFERROR(IF('MRR Conglomerado'!AC123=0,"",ROUND('MRR Conglomerado'!AO123/'MRR Conglomerado'!AC123,3)),"")</f>
        <v>0.589</v>
      </c>
      <c r="AB123" s="13" t="n">
        <f aca="false">IFERROR(IF('MRR Conglomerado'!AD123=0,"",ROUND('MRR Conglomerado'!AP123/'MRR Conglomerado'!AD123,3)),"")</f>
        <v>0.588</v>
      </c>
      <c r="AC123" s="13" t="n">
        <f aca="false">IFERROR(IF('MRR Conglomerado'!AE123=0,"",ROUND('MRR Conglomerado'!AQ123/'MRR Conglomerado'!AE123,3)),"")</f>
        <v>0.61</v>
      </c>
      <c r="AD123" s="13" t="n">
        <f aca="false">IFERROR(IF('MRR Conglomerado'!AF123=0,"",ROUND('MRR Conglomerado'!AR123/'MRR Conglomerado'!AF123,3)),"")</f>
        <v>0.643</v>
      </c>
      <c r="AE123" s="13" t="n">
        <f aca="false">IFERROR(IF('MRR Conglomerado'!AG123=0,"",ROUND('MRR Conglomerado'!AS123/'MRR Conglomerado'!AG123,3)),"")</f>
        <v>0.877</v>
      </c>
    </row>
    <row r="124" customFormat="false" ht="15" hidden="false" customHeight="false" outlineLevel="0" collapsed="false">
      <c r="A124" s="10" t="s">
        <v>308</v>
      </c>
      <c r="B124" s="13" t="n">
        <f aca="false">IFERROR(IF('MRR Conglomerado'!D124=0,"",ROUND('MRR Conglomerado'!P124/'MRR Conglomerado'!D124,3)),"")</f>
        <v>0.471</v>
      </c>
      <c r="C124" s="13" t="n">
        <f aca="false">IFERROR(IF('MRR Conglomerado'!E124=0,"",ROUND('MRR Conglomerado'!Q124/'MRR Conglomerado'!E124,3)),"")</f>
        <v>0.471</v>
      </c>
      <c r="D124" s="13" t="n">
        <f aca="false">IFERROR(IF('MRR Conglomerado'!F124=0,"",ROUND('MRR Conglomerado'!R124/'MRR Conglomerado'!F124,3)),"")</f>
        <v>0.667</v>
      </c>
      <c r="E124" s="13" t="n">
        <f aca="false">IFERROR(IF('MRR Conglomerado'!G124=0,"",ROUND('MRR Conglomerado'!S124/'MRR Conglomerado'!G124,3)),"")</f>
        <v>0.727</v>
      </c>
      <c r="F124" s="13" t="n">
        <f aca="false">IFERROR(IF('MRR Conglomerado'!H124=0,"",ROUND('MRR Conglomerado'!T124/'MRR Conglomerado'!H124,3)),"")</f>
        <v>0.727</v>
      </c>
      <c r="G124" s="13" t="n">
        <f aca="false">IFERROR(IF('MRR Conglomerado'!I124=0,"",ROUND('MRR Conglomerado'!U124/'MRR Conglomerado'!I124,3)),"")</f>
        <v>0.8</v>
      </c>
      <c r="H124" s="13" t="n">
        <f aca="false">IFERROR(IF('MRR Conglomerado'!J124=0,"",ROUND('MRR Conglomerado'!V124/'MRR Conglomerado'!J124,3)),"")</f>
        <v>0.727</v>
      </c>
      <c r="I124" s="13" t="n">
        <f aca="false">IFERROR(IF('MRR Conglomerado'!K124=0,"",ROUND('MRR Conglomerado'!W124/'MRR Conglomerado'!K124,3)),"")</f>
        <v>0.727</v>
      </c>
      <c r="J124" s="13" t="n">
        <f aca="false">IFERROR(IF('MRR Conglomerado'!L124=0,"",ROUND('MRR Conglomerado'!X124/'MRR Conglomerado'!L124,3)),"")</f>
        <v>0.727</v>
      </c>
      <c r="K124" s="13" t="n">
        <f aca="false">IFERROR(IF('MRR Conglomerado'!M124=0,"",ROUND('MRR Conglomerado'!Y124/'MRR Conglomerado'!M124,3)),"")</f>
        <v>1</v>
      </c>
      <c r="L124" s="13" t="n">
        <f aca="false">IFERROR(IF('MRR Conglomerado'!N124=0,"",ROUND('MRR Conglomerado'!Z124/'MRR Conglomerado'!N124,3)),"")</f>
        <v>1</v>
      </c>
      <c r="M124" s="13" t="n">
        <f aca="false">IFERROR(IF('MRR Conglomerado'!O124=0,"",ROUND('MRR Conglomerado'!AA124/'MRR Conglomerado'!O124,3)),"")</f>
        <v>1</v>
      </c>
      <c r="N124" s="13" t="n">
        <f aca="false">IFERROR(IF('MRR Conglomerado'!P124=0,"",ROUND('MRR Conglomerado'!AB124/'MRR Conglomerado'!P124,3)),"")</f>
        <v>1</v>
      </c>
      <c r="O124" s="13" t="n">
        <f aca="false">IFERROR(IF('MRR Conglomerado'!Q124=0,"",ROUND('MRR Conglomerado'!AC124/'MRR Conglomerado'!Q124,3)),"")</f>
        <v>1.16</v>
      </c>
      <c r="P124" s="13" t="n">
        <f aca="false">IFERROR(IF('MRR Conglomerado'!R124=0,"",ROUND('MRR Conglomerado'!AD124/'MRR Conglomerado'!R124,3)),"")</f>
        <v>1</v>
      </c>
      <c r="Q124" s="13" t="n">
        <f aca="false">IFERROR(IF('MRR Conglomerado'!S124=0,"",ROUND('MRR Conglomerado'!AE124/'MRR Conglomerado'!S124,3)),"")</f>
        <v>0</v>
      </c>
      <c r="R124" s="13" t="n">
        <f aca="false">IFERROR(IF('MRR Conglomerado'!T124=0,"",ROUND('MRR Conglomerado'!AF124/'MRR Conglomerado'!T124,3)),"")</f>
        <v>0</v>
      </c>
      <c r="S124" s="13" t="n">
        <f aca="false">IFERROR(IF('MRR Conglomerado'!U124=0,"",ROUND('MRR Conglomerado'!AG124/'MRR Conglomerado'!U124,3)),"")</f>
        <v>0</v>
      </c>
      <c r="T124" s="13" t="n">
        <f aca="false">IFERROR(IF('MRR Conglomerado'!V124=0,"",ROUND('MRR Conglomerado'!AH124/'MRR Conglomerado'!V124,3)),"")</f>
        <v>0</v>
      </c>
      <c r="U124" s="13" t="n">
        <f aca="false">IFERROR(IF('MRR Conglomerado'!W124=0,"",ROUND('MRR Conglomerado'!AI124/'MRR Conglomerado'!W124,3)),"")</f>
        <v>0</v>
      </c>
      <c r="V124" s="13" t="n">
        <f aca="false">IFERROR(IF('MRR Conglomerado'!X124=0,"",ROUND('MRR Conglomerado'!AJ124/'MRR Conglomerado'!X124,3)),"")</f>
        <v>0</v>
      </c>
      <c r="W124" s="13" t="n">
        <f aca="false">IFERROR(IF('MRR Conglomerado'!Y124=0,"",ROUND('MRR Conglomerado'!AK124/'MRR Conglomerado'!Y124,3)),"")</f>
        <v>0</v>
      </c>
      <c r="X124" s="13" t="n">
        <f aca="false">IFERROR(IF('MRR Conglomerado'!Z124=0,"",ROUND('MRR Conglomerado'!AL124/'MRR Conglomerado'!Z124,3)),"")</f>
        <v>0</v>
      </c>
      <c r="Y124" s="13" t="n">
        <f aca="false">IFERROR(IF('MRR Conglomerado'!AA124=0,"",ROUND('MRR Conglomerado'!AM124/'MRR Conglomerado'!AA124,3)),"")</f>
        <v>0</v>
      </c>
      <c r="Z124" s="13" t="n">
        <f aca="false">IFERROR(IF('MRR Conglomerado'!AB124=0,"",ROUND('MRR Conglomerado'!AN124/'MRR Conglomerado'!AB124,3)),"")</f>
        <v>0</v>
      </c>
      <c r="AA124" s="13" t="n">
        <f aca="false">IFERROR(IF('MRR Conglomerado'!AC124=0,"",ROUND('MRR Conglomerado'!AO124/'MRR Conglomerado'!AC124,3)),"")</f>
        <v>0</v>
      </c>
      <c r="AB124" s="13" t="n">
        <f aca="false">IFERROR(IF('MRR Conglomerado'!AD124=0,"",ROUND('MRR Conglomerado'!AP124/'MRR Conglomerado'!AD124,3)),"")</f>
        <v>0</v>
      </c>
      <c r="AC124" s="13" t="str">
        <f aca="false">IFERROR(IF('MRR Conglomerado'!AE124=0,"",ROUND('MRR Conglomerado'!AQ124/'MRR Conglomerado'!AE124,3)),"")</f>
        <v/>
      </c>
      <c r="AD124" s="13" t="str">
        <f aca="false">IFERROR(IF('MRR Conglomerado'!AF124=0,"",ROUND('MRR Conglomerado'!AR124/'MRR Conglomerado'!AF124,3)),"")</f>
        <v/>
      </c>
      <c r="AE124" s="13" t="str">
        <f aca="false">IFERROR(IF('MRR Conglomerado'!AG124=0,"",ROUND('MRR Conglomerado'!AS124/'MRR Conglomerado'!AG124,3)),"")</f>
        <v/>
      </c>
    </row>
    <row r="125" customFormat="false" ht="15" hidden="false" customHeight="false" outlineLevel="0" collapsed="false">
      <c r="A125" s="10" t="s">
        <v>310</v>
      </c>
      <c r="B125" s="13" t="str">
        <f aca="false">IFERROR(IF('MRR Conglomerado'!D125=0,"",ROUND('MRR Conglomerado'!P125/'MRR Conglomerado'!D125,3)),"")</f>
        <v/>
      </c>
      <c r="C125" s="13" t="str">
        <f aca="false">IFERROR(IF('MRR Conglomerado'!E125=0,"",ROUND('MRR Conglomerado'!Q125/'MRR Conglomerado'!E125,3)),"")</f>
        <v/>
      </c>
      <c r="D125" s="13" t="str">
        <f aca="false">IFERROR(IF('MRR Conglomerado'!F125=0,"",ROUND('MRR Conglomerado'!R125/'MRR Conglomerado'!F125,3)),"")</f>
        <v/>
      </c>
      <c r="E125" s="13" t="str">
        <f aca="false">IFERROR(IF('MRR Conglomerado'!G125=0,"",ROUND('MRR Conglomerado'!S125/'MRR Conglomerado'!G125,3)),"")</f>
        <v/>
      </c>
      <c r="F125" s="13" t="str">
        <f aca="false">IFERROR(IF('MRR Conglomerado'!H125=0,"",ROUND('MRR Conglomerado'!T125/'MRR Conglomerado'!H125,3)),"")</f>
        <v/>
      </c>
      <c r="G125" s="13" t="str">
        <f aca="false">IFERROR(IF('MRR Conglomerado'!I125=0,"",ROUND('MRR Conglomerado'!U125/'MRR Conglomerado'!I125,3)),"")</f>
        <v/>
      </c>
      <c r="H125" s="13" t="str">
        <f aca="false">IFERROR(IF('MRR Conglomerado'!J125=0,"",ROUND('MRR Conglomerado'!V125/'MRR Conglomerado'!J125,3)),"")</f>
        <v/>
      </c>
      <c r="I125" s="13" t="str">
        <f aca="false">IFERROR(IF('MRR Conglomerado'!K125=0,"",ROUND('MRR Conglomerado'!W125/'MRR Conglomerado'!K125,3)),"")</f>
        <v/>
      </c>
      <c r="J125" s="13" t="str">
        <f aca="false">IFERROR(IF('MRR Conglomerado'!L125=0,"",ROUND('MRR Conglomerado'!X125/'MRR Conglomerado'!L125,3)),"")</f>
        <v/>
      </c>
      <c r="K125" s="13" t="str">
        <f aca="false">IFERROR(IF('MRR Conglomerado'!M125=0,"",ROUND('MRR Conglomerado'!Y125/'MRR Conglomerado'!M125,3)),"")</f>
        <v/>
      </c>
      <c r="L125" s="13" t="str">
        <f aca="false">IFERROR(IF('MRR Conglomerado'!N125=0,"",ROUND('MRR Conglomerado'!Z125/'MRR Conglomerado'!N125,3)),"")</f>
        <v/>
      </c>
      <c r="M125" s="13" t="str">
        <f aca="false">IFERROR(IF('MRR Conglomerado'!O125=0,"",ROUND('MRR Conglomerado'!AA125/'MRR Conglomerado'!O125,3)),"")</f>
        <v/>
      </c>
      <c r="N125" s="13" t="str">
        <f aca="false">IFERROR(IF('MRR Conglomerado'!P125=0,"",ROUND('MRR Conglomerado'!AB125/'MRR Conglomerado'!P125,3)),"")</f>
        <v/>
      </c>
      <c r="O125" s="13" t="str">
        <f aca="false">IFERROR(IF('MRR Conglomerado'!Q125=0,"",ROUND('MRR Conglomerado'!AC125/'MRR Conglomerado'!Q125,3)),"")</f>
        <v/>
      </c>
      <c r="P125" s="13" t="n">
        <f aca="false">IFERROR(IF('MRR Conglomerado'!R125=0,"",ROUND('MRR Conglomerado'!AD125/'MRR Conglomerado'!R125,3)),"")</f>
        <v>1.087</v>
      </c>
      <c r="Q125" s="13" t="n">
        <f aca="false">IFERROR(IF('MRR Conglomerado'!S125=0,"",ROUND('MRR Conglomerado'!AE125/'MRR Conglomerado'!S125,3)),"")</f>
        <v>1.104</v>
      </c>
      <c r="R125" s="13" t="n">
        <f aca="false">IFERROR(IF('MRR Conglomerado'!T125=0,"",ROUND('MRR Conglomerado'!AF125/'MRR Conglomerado'!T125,3)),"")</f>
        <v>1.093</v>
      </c>
      <c r="S125" s="13" t="n">
        <f aca="false">IFERROR(IF('MRR Conglomerado'!U125=0,"",ROUND('MRR Conglomerado'!AG125/'MRR Conglomerado'!U125,3)),"")</f>
        <v>1.087</v>
      </c>
      <c r="T125" s="13" t="n">
        <f aca="false">IFERROR(IF('MRR Conglomerado'!V125=0,"",ROUND('MRR Conglomerado'!AH125/'MRR Conglomerado'!V125,3)),"")</f>
        <v>1.064</v>
      </c>
      <c r="U125" s="13" t="n">
        <f aca="false">IFERROR(IF('MRR Conglomerado'!W125=0,"",ROUND('MRR Conglomerado'!AI125/'MRR Conglomerado'!W125,3)),"")</f>
        <v>1.07</v>
      </c>
      <c r="V125" s="13" t="n">
        <f aca="false">IFERROR(IF('MRR Conglomerado'!X125=0,"",ROUND('MRR Conglomerado'!AJ125/'MRR Conglomerado'!X125,3)),"")</f>
        <v>1.058</v>
      </c>
      <c r="W125" s="13" t="n">
        <f aca="false">IFERROR(IF('MRR Conglomerado'!Y125=0,"",ROUND('MRR Conglomerado'!AK125/'MRR Conglomerado'!Y125,3)),"")</f>
        <v>1.031</v>
      </c>
      <c r="X125" s="13" t="n">
        <f aca="false">IFERROR(IF('MRR Conglomerado'!Z125=0,"",ROUND('MRR Conglomerado'!AL125/'MRR Conglomerado'!Z125,3)),"")</f>
        <v>1.064</v>
      </c>
      <c r="Y125" s="13" t="n">
        <f aca="false">IFERROR(IF('MRR Conglomerado'!AA125=0,"",ROUND('MRR Conglomerado'!AM125/'MRR Conglomerado'!AA125,3)),"")</f>
        <v>1.125</v>
      </c>
      <c r="Z125" s="13" t="n">
        <f aca="false">IFERROR(IF('MRR Conglomerado'!AB125=0,"",ROUND('MRR Conglomerado'!AN125/'MRR Conglomerado'!AB125,3)),"")</f>
        <v>1.064</v>
      </c>
      <c r="AA125" s="13" t="n">
        <f aca="false">IFERROR(IF('MRR Conglomerado'!AC125=0,"",ROUND('MRR Conglomerado'!AO125/'MRR Conglomerado'!AC125,3)),"")</f>
        <v>1.332</v>
      </c>
      <c r="AB125" s="13" t="n">
        <f aca="false">IFERROR(IF('MRR Conglomerado'!AD125=0,"",ROUND('MRR Conglomerado'!AP125/'MRR Conglomerado'!AD125,3)),"")</f>
        <v>1.269</v>
      </c>
      <c r="AC125" s="13" t="n">
        <f aca="false">IFERROR(IF('MRR Conglomerado'!AE125=0,"",ROUND('MRR Conglomerado'!AQ125/'MRR Conglomerado'!AE125,3)),"")</f>
        <v>1.24</v>
      </c>
      <c r="AD125" s="13" t="n">
        <f aca="false">IFERROR(IF('MRR Conglomerado'!AF125=0,"",ROUND('MRR Conglomerado'!AR125/'MRR Conglomerado'!AF125,3)),"")</f>
        <v>1.252</v>
      </c>
      <c r="AE125" s="13" t="n">
        <f aca="false">IFERROR(IF('MRR Conglomerado'!AG125=0,"",ROUND('MRR Conglomerado'!AS125/'MRR Conglomerado'!AG125,3)),"")</f>
        <v>1.257</v>
      </c>
    </row>
    <row r="126" customFormat="false" ht="15" hidden="false" customHeight="false" outlineLevel="0" collapsed="false">
      <c r="A126" s="10" t="s">
        <v>312</v>
      </c>
      <c r="B126" s="13" t="str">
        <f aca="false">IFERROR(IF('MRR Conglomerado'!D126=0,"",ROUND('MRR Conglomerado'!P126/'MRR Conglomerado'!D126,3)),"")</f>
        <v/>
      </c>
      <c r="C126" s="13" t="str">
        <f aca="false">IFERROR(IF('MRR Conglomerado'!E126=0,"",ROUND('MRR Conglomerado'!Q126/'MRR Conglomerado'!E126,3)),"")</f>
        <v/>
      </c>
      <c r="D126" s="13" t="str">
        <f aca="false">IFERROR(IF('MRR Conglomerado'!F126=0,"",ROUND('MRR Conglomerado'!R126/'MRR Conglomerado'!F126,3)),"")</f>
        <v/>
      </c>
      <c r="E126" s="13" t="str">
        <f aca="false">IFERROR(IF('MRR Conglomerado'!G126=0,"",ROUND('MRR Conglomerado'!S126/'MRR Conglomerado'!G126,3)),"")</f>
        <v/>
      </c>
      <c r="F126" s="13" t="str">
        <f aca="false">IFERROR(IF('MRR Conglomerado'!H126=0,"",ROUND('MRR Conglomerado'!T126/'MRR Conglomerado'!H126,3)),"")</f>
        <v/>
      </c>
      <c r="G126" s="13" t="str">
        <f aca="false">IFERROR(IF('MRR Conglomerado'!I126=0,"",ROUND('MRR Conglomerado'!U126/'MRR Conglomerado'!I126,3)),"")</f>
        <v/>
      </c>
      <c r="H126" s="13" t="str">
        <f aca="false">IFERROR(IF('MRR Conglomerado'!J126=0,"",ROUND('MRR Conglomerado'!V126/'MRR Conglomerado'!J126,3)),"")</f>
        <v/>
      </c>
      <c r="I126" s="13" t="str">
        <f aca="false">IFERROR(IF('MRR Conglomerado'!K126=0,"",ROUND('MRR Conglomerado'!W126/'MRR Conglomerado'!K126,3)),"")</f>
        <v/>
      </c>
      <c r="J126" s="13" t="str">
        <f aca="false">IFERROR(IF('MRR Conglomerado'!L126=0,"",ROUND('MRR Conglomerado'!X126/'MRR Conglomerado'!L126,3)),"")</f>
        <v/>
      </c>
      <c r="K126" s="13" t="str">
        <f aca="false">IFERROR(IF('MRR Conglomerado'!M126=0,"",ROUND('MRR Conglomerado'!Y126/'MRR Conglomerado'!M126,3)),"")</f>
        <v/>
      </c>
      <c r="L126" s="13" t="str">
        <f aca="false">IFERROR(IF('MRR Conglomerado'!N126=0,"",ROUND('MRR Conglomerado'!Z126/'MRR Conglomerado'!N126,3)),"")</f>
        <v/>
      </c>
      <c r="M126" s="13" t="str">
        <f aca="false">IFERROR(IF('MRR Conglomerado'!O126=0,"",ROUND('MRR Conglomerado'!AA126/'MRR Conglomerado'!O126,3)),"")</f>
        <v/>
      </c>
      <c r="N126" s="13" t="str">
        <f aca="false">IFERROR(IF('MRR Conglomerado'!P126=0,"",ROUND('MRR Conglomerado'!AB126/'MRR Conglomerado'!P126,3)),"")</f>
        <v/>
      </c>
      <c r="O126" s="13" t="str">
        <f aca="false">IFERROR(IF('MRR Conglomerado'!Q126=0,"",ROUND('MRR Conglomerado'!AC126/'MRR Conglomerado'!Q126,3)),"")</f>
        <v/>
      </c>
      <c r="P126" s="13" t="str">
        <f aca="false">IFERROR(IF('MRR Conglomerado'!R126=0,"",ROUND('MRR Conglomerado'!AD126/'MRR Conglomerado'!R126,3)),"")</f>
        <v/>
      </c>
      <c r="Q126" s="13" t="str">
        <f aca="false">IFERROR(IF('MRR Conglomerado'!S126=0,"",ROUND('MRR Conglomerado'!AE126/'MRR Conglomerado'!S126,3)),"")</f>
        <v/>
      </c>
      <c r="R126" s="13" t="str">
        <f aca="false">IFERROR(IF('MRR Conglomerado'!T126=0,"",ROUND('MRR Conglomerado'!AF126/'MRR Conglomerado'!T126,3)),"")</f>
        <v/>
      </c>
      <c r="S126" s="13" t="str">
        <f aca="false">IFERROR(IF('MRR Conglomerado'!U126=0,"",ROUND('MRR Conglomerado'!AG126/'MRR Conglomerado'!U126,3)),"")</f>
        <v/>
      </c>
      <c r="T126" s="13" t="str">
        <f aca="false">IFERROR(IF('MRR Conglomerado'!V126=0,"",ROUND('MRR Conglomerado'!AH126/'MRR Conglomerado'!V126,3)),"")</f>
        <v/>
      </c>
      <c r="U126" s="13" t="str">
        <f aca="false">IFERROR(IF('MRR Conglomerado'!W126=0,"",ROUND('MRR Conglomerado'!AI126/'MRR Conglomerado'!W126,3)),"")</f>
        <v/>
      </c>
      <c r="V126" s="13" t="str">
        <f aca="false">IFERROR(IF('MRR Conglomerado'!X126=0,"",ROUND('MRR Conglomerado'!AJ126/'MRR Conglomerado'!X126,3)),"")</f>
        <v/>
      </c>
      <c r="W126" s="13" t="str">
        <f aca="false">IFERROR(IF('MRR Conglomerado'!Y126=0,"",ROUND('MRR Conglomerado'!AK126/'MRR Conglomerado'!Y126,3)),"")</f>
        <v/>
      </c>
      <c r="X126" s="13" t="str">
        <f aca="false">IFERROR(IF('MRR Conglomerado'!Z126=0,"",ROUND('MRR Conglomerado'!AL126/'MRR Conglomerado'!Z126,3)),"")</f>
        <v/>
      </c>
      <c r="Y126" s="13" t="str">
        <f aca="false">IFERROR(IF('MRR Conglomerado'!AA126=0,"",ROUND('MRR Conglomerado'!AM126/'MRR Conglomerado'!AA126,3)),"")</f>
        <v/>
      </c>
      <c r="Z126" s="13" t="str">
        <f aca="false">IFERROR(IF('MRR Conglomerado'!AB126=0,"",ROUND('MRR Conglomerado'!AN126/'MRR Conglomerado'!AB126,3)),"")</f>
        <v/>
      </c>
      <c r="AA126" s="13" t="str">
        <f aca="false">IFERROR(IF('MRR Conglomerado'!AC126=0,"",ROUND('MRR Conglomerado'!AO126/'MRR Conglomerado'!AC126,3)),"")</f>
        <v/>
      </c>
      <c r="AB126" s="13" t="str">
        <f aca="false">IFERROR(IF('MRR Conglomerado'!AD126=0,"",ROUND('MRR Conglomerado'!AP126/'MRR Conglomerado'!AD126,3)),"")</f>
        <v/>
      </c>
      <c r="AC126" s="13" t="str">
        <f aca="false">IFERROR(IF('MRR Conglomerado'!AE126=0,"",ROUND('MRR Conglomerado'!AQ126/'MRR Conglomerado'!AE126,3)),"")</f>
        <v/>
      </c>
      <c r="AD126" s="13" t="str">
        <f aca="false">IFERROR(IF('MRR Conglomerado'!AF126=0,"",ROUND('MRR Conglomerado'!AR126/'MRR Conglomerado'!AF126,3)),"")</f>
        <v/>
      </c>
      <c r="AE126" s="13" t="str">
        <f aca="false">IFERROR(IF('MRR Conglomerado'!AG126=0,"",ROUND('MRR Conglomerado'!AS126/'MRR Conglomerado'!AG126,3)),"")</f>
        <v/>
      </c>
    </row>
    <row r="127" customFormat="false" ht="15" hidden="false" customHeight="false" outlineLevel="0" collapsed="false">
      <c r="A127" s="10" t="s">
        <v>314</v>
      </c>
      <c r="B127" s="13" t="n">
        <f aca="false">IFERROR(IF('MRR Conglomerado'!D127=0,"",ROUND('MRR Conglomerado'!P127/'MRR Conglomerado'!D127,3)),"")</f>
        <v>0</v>
      </c>
      <c r="C127" s="13" t="n">
        <f aca="false">IFERROR(IF('MRR Conglomerado'!E127=0,"",ROUND('MRR Conglomerado'!Q127/'MRR Conglomerado'!E127,3)),"")</f>
        <v>0</v>
      </c>
      <c r="D127" s="13" t="n">
        <f aca="false">IFERROR(IF('MRR Conglomerado'!F127=0,"",ROUND('MRR Conglomerado'!R127/'MRR Conglomerado'!F127,3)),"")</f>
        <v>0</v>
      </c>
      <c r="E127" s="13" t="n">
        <f aca="false">IFERROR(IF('MRR Conglomerado'!G127=0,"",ROUND('MRR Conglomerado'!S127/'MRR Conglomerado'!G127,3)),"")</f>
        <v>0</v>
      </c>
      <c r="F127" s="13" t="n">
        <f aca="false">IFERROR(IF('MRR Conglomerado'!H127=0,"",ROUND('MRR Conglomerado'!T127/'MRR Conglomerado'!H127,3)),"")</f>
        <v>0</v>
      </c>
      <c r="G127" s="13" t="n">
        <f aca="false">IFERROR(IF('MRR Conglomerado'!I127=0,"",ROUND('MRR Conglomerado'!U127/'MRR Conglomerado'!I127,3)),"")</f>
        <v>0</v>
      </c>
      <c r="H127" s="13" t="n">
        <f aca="false">IFERROR(IF('MRR Conglomerado'!J127=0,"",ROUND('MRR Conglomerado'!V127/'MRR Conglomerado'!J127,3)),"")</f>
        <v>0</v>
      </c>
      <c r="I127" s="13" t="n">
        <f aca="false">IFERROR(IF('MRR Conglomerado'!K127=0,"",ROUND('MRR Conglomerado'!W127/'MRR Conglomerado'!K127,3)),"")</f>
        <v>0</v>
      </c>
      <c r="J127" s="13" t="n">
        <f aca="false">IFERROR(IF('MRR Conglomerado'!L127=0,"",ROUND('MRR Conglomerado'!X127/'MRR Conglomerado'!L127,3)),"")</f>
        <v>0</v>
      </c>
      <c r="K127" s="13" t="n">
        <f aca="false">IFERROR(IF('MRR Conglomerado'!M127=0,"",ROUND('MRR Conglomerado'!Y127/'MRR Conglomerado'!M127,3)),"")</f>
        <v>0</v>
      </c>
      <c r="L127" s="13" t="n">
        <f aca="false">IFERROR(IF('MRR Conglomerado'!N127=0,"",ROUND('MRR Conglomerado'!Z127/'MRR Conglomerado'!N127,3)),"")</f>
        <v>0</v>
      </c>
      <c r="M127" s="13" t="n">
        <f aca="false">IFERROR(IF('MRR Conglomerado'!O127=0,"",ROUND('MRR Conglomerado'!AA127/'MRR Conglomerado'!O127,3)),"")</f>
        <v>0</v>
      </c>
      <c r="N127" s="13" t="str">
        <f aca="false">IFERROR(IF('MRR Conglomerado'!P127=0,"",ROUND('MRR Conglomerado'!AB127/'MRR Conglomerado'!P127,3)),"")</f>
        <v/>
      </c>
      <c r="O127" s="13" t="str">
        <f aca="false">IFERROR(IF('MRR Conglomerado'!Q127=0,"",ROUND('MRR Conglomerado'!AC127/'MRR Conglomerado'!Q127,3)),"")</f>
        <v/>
      </c>
      <c r="P127" s="13" t="str">
        <f aca="false">IFERROR(IF('MRR Conglomerado'!R127=0,"",ROUND('MRR Conglomerado'!AD127/'MRR Conglomerado'!R127,3)),"")</f>
        <v/>
      </c>
      <c r="Q127" s="13" t="str">
        <f aca="false">IFERROR(IF('MRR Conglomerado'!S127=0,"",ROUND('MRR Conglomerado'!AE127/'MRR Conglomerado'!S127,3)),"")</f>
        <v/>
      </c>
      <c r="R127" s="13" t="str">
        <f aca="false">IFERROR(IF('MRR Conglomerado'!T127=0,"",ROUND('MRR Conglomerado'!AF127/'MRR Conglomerado'!T127,3)),"")</f>
        <v/>
      </c>
      <c r="S127" s="13" t="str">
        <f aca="false">IFERROR(IF('MRR Conglomerado'!U127=0,"",ROUND('MRR Conglomerado'!AG127/'MRR Conglomerado'!U127,3)),"")</f>
        <v/>
      </c>
      <c r="T127" s="13" t="str">
        <f aca="false">IFERROR(IF('MRR Conglomerado'!V127=0,"",ROUND('MRR Conglomerado'!AH127/'MRR Conglomerado'!V127,3)),"")</f>
        <v/>
      </c>
      <c r="U127" s="13" t="str">
        <f aca="false">IFERROR(IF('MRR Conglomerado'!W127=0,"",ROUND('MRR Conglomerado'!AI127/'MRR Conglomerado'!W127,3)),"")</f>
        <v/>
      </c>
      <c r="V127" s="13" t="str">
        <f aca="false">IFERROR(IF('MRR Conglomerado'!X127=0,"",ROUND('MRR Conglomerado'!AJ127/'MRR Conglomerado'!X127,3)),"")</f>
        <v/>
      </c>
      <c r="W127" s="13" t="str">
        <f aca="false">IFERROR(IF('MRR Conglomerado'!Y127=0,"",ROUND('MRR Conglomerado'!AK127/'MRR Conglomerado'!Y127,3)),"")</f>
        <v/>
      </c>
      <c r="X127" s="13" t="str">
        <f aca="false">IFERROR(IF('MRR Conglomerado'!Z127=0,"",ROUND('MRR Conglomerado'!AL127/'MRR Conglomerado'!Z127,3)),"")</f>
        <v/>
      </c>
      <c r="Y127" s="13" t="str">
        <f aca="false">IFERROR(IF('MRR Conglomerado'!AA127=0,"",ROUND('MRR Conglomerado'!AM127/'MRR Conglomerado'!AA127,3)),"")</f>
        <v/>
      </c>
      <c r="Z127" s="13" t="str">
        <f aca="false">IFERROR(IF('MRR Conglomerado'!AB127=0,"",ROUND('MRR Conglomerado'!AN127/'MRR Conglomerado'!AB127,3)),"")</f>
        <v/>
      </c>
      <c r="AA127" s="13" t="str">
        <f aca="false">IFERROR(IF('MRR Conglomerado'!AC127=0,"",ROUND('MRR Conglomerado'!AO127/'MRR Conglomerado'!AC127,3)),"")</f>
        <v/>
      </c>
      <c r="AB127" s="13" t="str">
        <f aca="false">IFERROR(IF('MRR Conglomerado'!AD127=0,"",ROUND('MRR Conglomerado'!AP127/'MRR Conglomerado'!AD127,3)),"")</f>
        <v/>
      </c>
      <c r="AC127" s="13" t="str">
        <f aca="false">IFERROR(IF('MRR Conglomerado'!AE127=0,"",ROUND('MRR Conglomerado'!AQ127/'MRR Conglomerado'!AE127,3)),"")</f>
        <v/>
      </c>
      <c r="AD127" s="13" t="str">
        <f aca="false">IFERROR(IF('MRR Conglomerado'!AF127=0,"",ROUND('MRR Conglomerado'!AR127/'MRR Conglomerado'!AF127,3)),"")</f>
        <v/>
      </c>
      <c r="AE127" s="13" t="str">
        <f aca="false">IFERROR(IF('MRR Conglomerado'!AG127=0,"",ROUND('MRR Conglomerado'!AS127/'MRR Conglomerado'!AG127,3)),"")</f>
        <v/>
      </c>
    </row>
    <row r="128" customFormat="false" ht="15" hidden="false" customHeight="false" outlineLevel="0" collapsed="false">
      <c r="A128" s="10" t="s">
        <v>316</v>
      </c>
      <c r="B128" s="13" t="str">
        <f aca="false">IFERROR(IF('MRR Conglomerado'!D128=0,"",ROUND('MRR Conglomerado'!P128/'MRR Conglomerado'!D128,3)),"")</f>
        <v/>
      </c>
      <c r="C128" s="13" t="str">
        <f aca="false">IFERROR(IF('MRR Conglomerado'!E128=0,"",ROUND('MRR Conglomerado'!Q128/'MRR Conglomerado'!E128,3)),"")</f>
        <v/>
      </c>
      <c r="D128" s="13" t="str">
        <f aca="false">IFERROR(IF('MRR Conglomerado'!F128=0,"",ROUND('MRR Conglomerado'!R128/'MRR Conglomerado'!F128,3)),"")</f>
        <v/>
      </c>
      <c r="E128" s="13" t="str">
        <f aca="false">IFERROR(IF('MRR Conglomerado'!G128=0,"",ROUND('MRR Conglomerado'!S128/'MRR Conglomerado'!G128,3)),"")</f>
        <v/>
      </c>
      <c r="F128" s="13" t="str">
        <f aca="false">IFERROR(IF('MRR Conglomerado'!H128=0,"",ROUND('MRR Conglomerado'!T128/'MRR Conglomerado'!H128,3)),"")</f>
        <v/>
      </c>
      <c r="G128" s="13" t="str">
        <f aca="false">IFERROR(IF('MRR Conglomerado'!I128=0,"",ROUND('MRR Conglomerado'!U128/'MRR Conglomerado'!I128,3)),"")</f>
        <v/>
      </c>
      <c r="H128" s="13" t="str">
        <f aca="false">IFERROR(IF('MRR Conglomerado'!J128=0,"",ROUND('MRR Conglomerado'!V128/'MRR Conglomerado'!J128,3)),"")</f>
        <v/>
      </c>
      <c r="I128" s="13" t="str">
        <f aca="false">IFERROR(IF('MRR Conglomerado'!K128=0,"",ROUND('MRR Conglomerado'!W128/'MRR Conglomerado'!K128,3)),"")</f>
        <v/>
      </c>
      <c r="J128" s="13" t="str">
        <f aca="false">IFERROR(IF('MRR Conglomerado'!L128=0,"",ROUND('MRR Conglomerado'!X128/'MRR Conglomerado'!L128,3)),"")</f>
        <v/>
      </c>
      <c r="K128" s="13" t="str">
        <f aca="false">IFERROR(IF('MRR Conglomerado'!M128=0,"",ROUND('MRR Conglomerado'!Y128/'MRR Conglomerado'!M128,3)),"")</f>
        <v/>
      </c>
      <c r="L128" s="13" t="str">
        <f aca="false">IFERROR(IF('MRR Conglomerado'!N128=0,"",ROUND('MRR Conglomerado'!Z128/'MRR Conglomerado'!N128,3)),"")</f>
        <v/>
      </c>
      <c r="M128" s="13" t="str">
        <f aca="false">IFERROR(IF('MRR Conglomerado'!O128=0,"",ROUND('MRR Conglomerado'!AA128/'MRR Conglomerado'!O128,3)),"")</f>
        <v/>
      </c>
      <c r="N128" s="13" t="str">
        <f aca="false">IFERROR(IF('MRR Conglomerado'!P128=0,"",ROUND('MRR Conglomerado'!AB128/'MRR Conglomerado'!P128,3)),"")</f>
        <v/>
      </c>
      <c r="O128" s="13" t="str">
        <f aca="false">IFERROR(IF('MRR Conglomerado'!Q128=0,"",ROUND('MRR Conglomerado'!AC128/'MRR Conglomerado'!Q128,3)),"")</f>
        <v/>
      </c>
      <c r="P128" s="13" t="str">
        <f aca="false">IFERROR(IF('MRR Conglomerado'!R128=0,"",ROUND('MRR Conglomerado'!AD128/'MRR Conglomerado'!R128,3)),"")</f>
        <v/>
      </c>
      <c r="Q128" s="13" t="str">
        <f aca="false">IFERROR(IF('MRR Conglomerado'!S128=0,"",ROUND('MRR Conglomerado'!AE128/'MRR Conglomerado'!S128,3)),"")</f>
        <v/>
      </c>
      <c r="R128" s="13" t="str">
        <f aca="false">IFERROR(IF('MRR Conglomerado'!T128=0,"",ROUND('MRR Conglomerado'!AF128/'MRR Conglomerado'!T128,3)),"")</f>
        <v/>
      </c>
      <c r="S128" s="13" t="str">
        <f aca="false">IFERROR(IF('MRR Conglomerado'!U128=0,"",ROUND('MRR Conglomerado'!AG128/'MRR Conglomerado'!U128,3)),"")</f>
        <v/>
      </c>
      <c r="T128" s="13" t="str">
        <f aca="false">IFERROR(IF('MRR Conglomerado'!V128=0,"",ROUND('MRR Conglomerado'!AH128/'MRR Conglomerado'!V128,3)),"")</f>
        <v/>
      </c>
      <c r="U128" s="13" t="str">
        <f aca="false">IFERROR(IF('MRR Conglomerado'!W128=0,"",ROUND('MRR Conglomerado'!AI128/'MRR Conglomerado'!W128,3)),"")</f>
        <v/>
      </c>
      <c r="V128" s="13" t="str">
        <f aca="false">IFERROR(IF('MRR Conglomerado'!X128=0,"",ROUND('MRR Conglomerado'!AJ128/'MRR Conglomerado'!X128,3)),"")</f>
        <v/>
      </c>
      <c r="W128" s="13" t="str">
        <f aca="false">IFERROR(IF('MRR Conglomerado'!Y128=0,"",ROUND('MRR Conglomerado'!AK128/'MRR Conglomerado'!Y128,3)),"")</f>
        <v/>
      </c>
      <c r="X128" s="13" t="str">
        <f aca="false">IFERROR(IF('MRR Conglomerado'!Z128=0,"",ROUND('MRR Conglomerado'!AL128/'MRR Conglomerado'!Z128,3)),"")</f>
        <v/>
      </c>
      <c r="Y128" s="13" t="str">
        <f aca="false">IFERROR(IF('MRR Conglomerado'!AA128=0,"",ROUND('MRR Conglomerado'!AM128/'MRR Conglomerado'!AA128,3)),"")</f>
        <v/>
      </c>
      <c r="Z128" s="13" t="str">
        <f aca="false">IFERROR(IF('MRR Conglomerado'!AB128=0,"",ROUND('MRR Conglomerado'!AN128/'MRR Conglomerado'!AB128,3)),"")</f>
        <v/>
      </c>
      <c r="AA128" s="13" t="str">
        <f aca="false">IFERROR(IF('MRR Conglomerado'!AC128=0,"",ROUND('MRR Conglomerado'!AO128/'MRR Conglomerado'!AC128,3)),"")</f>
        <v/>
      </c>
      <c r="AB128" s="13" t="str">
        <f aca="false">IFERROR(IF('MRR Conglomerado'!AD128=0,"",ROUND('MRR Conglomerado'!AP128/'MRR Conglomerado'!AD128,3)),"")</f>
        <v/>
      </c>
      <c r="AC128" s="13" t="str">
        <f aca="false">IFERROR(IF('MRR Conglomerado'!AE128=0,"",ROUND('MRR Conglomerado'!AQ128/'MRR Conglomerado'!AE128,3)),"")</f>
        <v/>
      </c>
      <c r="AD128" s="13" t="str">
        <f aca="false">IFERROR(IF('MRR Conglomerado'!AF128=0,"",ROUND('MRR Conglomerado'!AR128/'MRR Conglomerado'!AF128,3)),"")</f>
        <v/>
      </c>
      <c r="AE128" s="13" t="str">
        <f aca="false">IFERROR(IF('MRR Conglomerado'!AG128=0,"",ROUND('MRR Conglomerado'!AS128/'MRR Conglomerado'!AG128,3)),"")</f>
        <v/>
      </c>
    </row>
    <row r="129" customFormat="false" ht="15" hidden="false" customHeight="false" outlineLevel="0" collapsed="false">
      <c r="A129" s="10" t="s">
        <v>318</v>
      </c>
      <c r="B129" s="13" t="str">
        <f aca="false">IFERROR(IF('MRR Conglomerado'!D129=0,"",ROUND('MRR Conglomerado'!P129/'MRR Conglomerado'!D129,3)),"")</f>
        <v/>
      </c>
      <c r="C129" s="13" t="str">
        <f aca="false">IFERROR(IF('MRR Conglomerado'!E129=0,"",ROUND('MRR Conglomerado'!Q129/'MRR Conglomerado'!E129,3)),"")</f>
        <v/>
      </c>
      <c r="D129" s="13" t="str">
        <f aca="false">IFERROR(IF('MRR Conglomerado'!F129=0,"",ROUND('MRR Conglomerado'!R129/'MRR Conglomerado'!F129,3)),"")</f>
        <v/>
      </c>
      <c r="E129" s="13" t="str">
        <f aca="false">IFERROR(IF('MRR Conglomerado'!G129=0,"",ROUND('MRR Conglomerado'!S129/'MRR Conglomerado'!G129,3)),"")</f>
        <v/>
      </c>
      <c r="F129" s="13" t="str">
        <f aca="false">IFERROR(IF('MRR Conglomerado'!H129=0,"",ROUND('MRR Conglomerado'!T129/'MRR Conglomerado'!H129,3)),"")</f>
        <v/>
      </c>
      <c r="G129" s="13" t="str">
        <f aca="false">IFERROR(IF('MRR Conglomerado'!I129=0,"",ROUND('MRR Conglomerado'!U129/'MRR Conglomerado'!I129,3)),"")</f>
        <v/>
      </c>
      <c r="H129" s="13" t="str">
        <f aca="false">IFERROR(IF('MRR Conglomerado'!J129=0,"",ROUND('MRR Conglomerado'!V129/'MRR Conglomerado'!J129,3)),"")</f>
        <v/>
      </c>
      <c r="I129" s="13" t="str">
        <f aca="false">IFERROR(IF('MRR Conglomerado'!K129=0,"",ROUND('MRR Conglomerado'!W129/'MRR Conglomerado'!K129,3)),"")</f>
        <v/>
      </c>
      <c r="J129" s="13" t="str">
        <f aca="false">IFERROR(IF('MRR Conglomerado'!L129=0,"",ROUND('MRR Conglomerado'!X129/'MRR Conglomerado'!L129,3)),"")</f>
        <v/>
      </c>
      <c r="K129" s="13" t="str">
        <f aca="false">IFERROR(IF('MRR Conglomerado'!M129=0,"",ROUND('MRR Conglomerado'!Y129/'MRR Conglomerado'!M129,3)),"")</f>
        <v/>
      </c>
      <c r="L129" s="13" t="str">
        <f aca="false">IFERROR(IF('MRR Conglomerado'!N129=0,"",ROUND('MRR Conglomerado'!Z129/'MRR Conglomerado'!N129,3)),"")</f>
        <v/>
      </c>
      <c r="M129" s="13" t="str">
        <f aca="false">IFERROR(IF('MRR Conglomerado'!O129=0,"",ROUND('MRR Conglomerado'!AA129/'MRR Conglomerado'!O129,3)),"")</f>
        <v/>
      </c>
      <c r="N129" s="13" t="str">
        <f aca="false">IFERROR(IF('MRR Conglomerado'!P129=0,"",ROUND('MRR Conglomerado'!AB129/'MRR Conglomerado'!P129,3)),"")</f>
        <v/>
      </c>
      <c r="O129" s="13" t="str">
        <f aca="false">IFERROR(IF('MRR Conglomerado'!Q129=0,"",ROUND('MRR Conglomerado'!AC129/'MRR Conglomerado'!Q129,3)),"")</f>
        <v/>
      </c>
      <c r="P129" s="13" t="str">
        <f aca="false">IFERROR(IF('MRR Conglomerado'!R129=0,"",ROUND('MRR Conglomerado'!AD129/'MRR Conglomerado'!R129,3)),"")</f>
        <v/>
      </c>
      <c r="Q129" s="13" t="n">
        <f aca="false">IFERROR(IF('MRR Conglomerado'!S129=0,"",ROUND('MRR Conglomerado'!AE129/'MRR Conglomerado'!S129,3)),"")</f>
        <v>1.121</v>
      </c>
      <c r="R129" s="13" t="n">
        <f aca="false">IFERROR(IF('MRR Conglomerado'!T129=0,"",ROUND('MRR Conglomerado'!AF129/'MRR Conglomerado'!T129,3)),"")</f>
        <v>1.046</v>
      </c>
      <c r="S129" s="13" t="n">
        <f aca="false">IFERROR(IF('MRR Conglomerado'!U129=0,"",ROUND('MRR Conglomerado'!AG129/'MRR Conglomerado'!U129,3)),"")</f>
        <v>1.075</v>
      </c>
      <c r="T129" s="13" t="n">
        <f aca="false">IFERROR(IF('MRR Conglomerado'!V129=0,"",ROUND('MRR Conglomerado'!AH129/'MRR Conglomerado'!V129,3)),"")</f>
        <v>1.207</v>
      </c>
      <c r="U129" s="13" t="n">
        <f aca="false">IFERROR(IF('MRR Conglomerado'!W129=0,"",ROUND('MRR Conglomerado'!AI129/'MRR Conglomerado'!W129,3)),"")</f>
        <v>1.194</v>
      </c>
      <c r="V129" s="13" t="n">
        <f aca="false">IFERROR(IF('MRR Conglomerado'!X129=0,"",ROUND('MRR Conglomerado'!AJ129/'MRR Conglomerado'!X129,3)),"")</f>
        <v>1.093</v>
      </c>
      <c r="W129" s="13" t="n">
        <f aca="false">IFERROR(IF('MRR Conglomerado'!Y129=0,"",ROUND('MRR Conglomerado'!AK129/'MRR Conglomerado'!Y129,3)),"")</f>
        <v>1.037</v>
      </c>
      <c r="X129" s="13" t="n">
        <f aca="false">IFERROR(IF('MRR Conglomerado'!Z129=0,"",ROUND('MRR Conglomerado'!AL129/'MRR Conglomerado'!Z129,3)),"")</f>
        <v>1.099</v>
      </c>
      <c r="Y129" s="13" t="n">
        <f aca="false">IFERROR(IF('MRR Conglomerado'!AA129=0,"",ROUND('MRR Conglomerado'!AM129/'MRR Conglomerado'!AA129,3)),"")</f>
        <v>1.126</v>
      </c>
      <c r="Z129" s="13" t="n">
        <f aca="false">IFERROR(IF('MRR Conglomerado'!AB129=0,"",ROUND('MRR Conglomerado'!AN129/'MRR Conglomerado'!AB129,3)),"")</f>
        <v>1.036</v>
      </c>
      <c r="AA129" s="13" t="n">
        <f aca="false">IFERROR(IF('MRR Conglomerado'!AC129=0,"",ROUND('MRR Conglomerado'!AO129/'MRR Conglomerado'!AC129,3)),"")</f>
        <v>1.122</v>
      </c>
      <c r="AB129" s="13" t="n">
        <f aca="false">IFERROR(IF('MRR Conglomerado'!AD129=0,"",ROUND('MRR Conglomerado'!AP129/'MRR Conglomerado'!AD129,3)),"")</f>
        <v>1.086</v>
      </c>
      <c r="AC129" s="13" t="n">
        <f aca="false">IFERROR(IF('MRR Conglomerado'!AE129=0,"",ROUND('MRR Conglomerado'!AQ129/'MRR Conglomerado'!AE129,3)),"")</f>
        <v>1.18</v>
      </c>
      <c r="AD129" s="13" t="n">
        <f aca="false">IFERROR(IF('MRR Conglomerado'!AF129=0,"",ROUND('MRR Conglomerado'!AR129/'MRR Conglomerado'!AF129,3)),"")</f>
        <v>1.185</v>
      </c>
      <c r="AE129" s="13" t="n">
        <f aca="false">IFERROR(IF('MRR Conglomerado'!AG129=0,"",ROUND('MRR Conglomerado'!AS129/'MRR Conglomerado'!AG129,3)),"")</f>
        <v>0.992</v>
      </c>
    </row>
    <row r="130" customFormat="false" ht="15" hidden="false" customHeight="false" outlineLevel="0" collapsed="false">
      <c r="A130" s="10" t="s">
        <v>320</v>
      </c>
      <c r="B130" s="13" t="str">
        <f aca="false">IFERROR(IF('MRR Conglomerado'!D130=0,"",ROUND('MRR Conglomerado'!P130/'MRR Conglomerado'!D130,3)),"")</f>
        <v/>
      </c>
      <c r="C130" s="13" t="str">
        <f aca="false">IFERROR(IF('MRR Conglomerado'!E130=0,"",ROUND('MRR Conglomerado'!Q130/'MRR Conglomerado'!E130,3)),"")</f>
        <v/>
      </c>
      <c r="D130" s="13" t="str">
        <f aca="false">IFERROR(IF('MRR Conglomerado'!F130=0,"",ROUND('MRR Conglomerado'!R130/'MRR Conglomerado'!F130,3)),"")</f>
        <v/>
      </c>
      <c r="E130" s="13" t="str">
        <f aca="false">IFERROR(IF('MRR Conglomerado'!G130=0,"",ROUND('MRR Conglomerado'!S130/'MRR Conglomerado'!G130,3)),"")</f>
        <v/>
      </c>
      <c r="F130" s="13" t="str">
        <f aca="false">IFERROR(IF('MRR Conglomerado'!H130=0,"",ROUND('MRR Conglomerado'!T130/'MRR Conglomerado'!H130,3)),"")</f>
        <v/>
      </c>
      <c r="G130" s="13" t="n">
        <f aca="false">IFERROR(IF('MRR Conglomerado'!I130=0,"",ROUND('MRR Conglomerado'!U130/'MRR Conglomerado'!I130,3)),"")</f>
        <v>1</v>
      </c>
      <c r="H130" s="13" t="n">
        <f aca="false">IFERROR(IF('MRR Conglomerado'!J130=0,"",ROUND('MRR Conglomerado'!V130/'MRR Conglomerado'!J130,3)),"")</f>
        <v>1</v>
      </c>
      <c r="I130" s="13" t="n">
        <f aca="false">IFERROR(IF('MRR Conglomerado'!K130=0,"",ROUND('MRR Conglomerado'!W130/'MRR Conglomerado'!K130,3)),"")</f>
        <v>1</v>
      </c>
      <c r="J130" s="13" t="n">
        <f aca="false">IFERROR(IF('MRR Conglomerado'!L130=0,"",ROUND('MRR Conglomerado'!X130/'MRR Conglomerado'!L130,3)),"")</f>
        <v>1</v>
      </c>
      <c r="K130" s="13" t="n">
        <f aca="false">IFERROR(IF('MRR Conglomerado'!M130=0,"",ROUND('MRR Conglomerado'!Y130/'MRR Conglomerado'!M130,3)),"")</f>
        <v>1</v>
      </c>
      <c r="L130" s="13" t="n">
        <f aca="false">IFERROR(IF('MRR Conglomerado'!N130=0,"",ROUND('MRR Conglomerado'!Z130/'MRR Conglomerado'!N130,3)),"")</f>
        <v>1</v>
      </c>
      <c r="M130" s="13" t="n">
        <f aca="false">IFERROR(IF('MRR Conglomerado'!O130=0,"",ROUND('MRR Conglomerado'!AA130/'MRR Conglomerado'!O130,3)),"")</f>
        <v>1</v>
      </c>
      <c r="N130" s="13" t="n">
        <f aca="false">IFERROR(IF('MRR Conglomerado'!P130=0,"",ROUND('MRR Conglomerado'!AB130/'MRR Conglomerado'!P130,3)),"")</f>
        <v>1</v>
      </c>
      <c r="O130" s="13" t="n">
        <f aca="false">IFERROR(IF('MRR Conglomerado'!Q130=0,"",ROUND('MRR Conglomerado'!AC130/'MRR Conglomerado'!Q130,3)),"")</f>
        <v>1</v>
      </c>
      <c r="P130" s="13" t="n">
        <f aca="false">IFERROR(IF('MRR Conglomerado'!R130=0,"",ROUND('MRR Conglomerado'!AD130/'MRR Conglomerado'!R130,3)),"")</f>
        <v>1</v>
      </c>
      <c r="Q130" s="13" t="n">
        <f aca="false">IFERROR(IF('MRR Conglomerado'!S130=0,"",ROUND('MRR Conglomerado'!AE130/'MRR Conglomerado'!S130,3)),"")</f>
        <v>1</v>
      </c>
      <c r="R130" s="13" t="n">
        <f aca="false">IFERROR(IF('MRR Conglomerado'!T130=0,"",ROUND('MRR Conglomerado'!AF130/'MRR Conglomerado'!T130,3)),"")</f>
        <v>1</v>
      </c>
      <c r="S130" s="13" t="n">
        <f aca="false">IFERROR(IF('MRR Conglomerado'!U130=0,"",ROUND('MRR Conglomerado'!AG130/'MRR Conglomerado'!U130,3)),"")</f>
        <v>0</v>
      </c>
      <c r="T130" s="13" t="n">
        <f aca="false">IFERROR(IF('MRR Conglomerado'!V130=0,"",ROUND('MRR Conglomerado'!AH130/'MRR Conglomerado'!V130,3)),"")</f>
        <v>1</v>
      </c>
      <c r="U130" s="13" t="n">
        <f aca="false">IFERROR(IF('MRR Conglomerado'!W130=0,"",ROUND('MRR Conglomerado'!AI130/'MRR Conglomerado'!W130,3)),"")</f>
        <v>1</v>
      </c>
      <c r="V130" s="13" t="n">
        <f aca="false">IFERROR(IF('MRR Conglomerado'!X130=0,"",ROUND('MRR Conglomerado'!AJ130/'MRR Conglomerado'!X130,3)),"")</f>
        <v>1</v>
      </c>
      <c r="W130" s="13" t="n">
        <f aca="false">IFERROR(IF('MRR Conglomerado'!Y130=0,"",ROUND('MRR Conglomerado'!AK130/'MRR Conglomerado'!Y130,3)),"")</f>
        <v>0</v>
      </c>
      <c r="X130" s="13" t="n">
        <f aca="false">IFERROR(IF('MRR Conglomerado'!Z130=0,"",ROUND('MRR Conglomerado'!AL130/'MRR Conglomerado'!Z130,3)),"")</f>
        <v>0</v>
      </c>
      <c r="Y130" s="13" t="n">
        <f aca="false">IFERROR(IF('MRR Conglomerado'!AA130=0,"",ROUND('MRR Conglomerado'!AM130/'MRR Conglomerado'!AA130,3)),"")</f>
        <v>0</v>
      </c>
      <c r="Z130" s="13" t="n">
        <f aca="false">IFERROR(IF('MRR Conglomerado'!AB130=0,"",ROUND('MRR Conglomerado'!AN130/'MRR Conglomerado'!AB130,3)),"")</f>
        <v>0</v>
      </c>
      <c r="AA130" s="13" t="n">
        <f aca="false">IFERROR(IF('MRR Conglomerado'!AC130=0,"",ROUND('MRR Conglomerado'!AO130/'MRR Conglomerado'!AC130,3)),"")</f>
        <v>0</v>
      </c>
      <c r="AB130" s="13" t="n">
        <f aca="false">IFERROR(IF('MRR Conglomerado'!AD130=0,"",ROUND('MRR Conglomerado'!AP130/'MRR Conglomerado'!AD130,3)),"")</f>
        <v>0</v>
      </c>
      <c r="AC130" s="13" t="n">
        <f aca="false">IFERROR(IF('MRR Conglomerado'!AE130=0,"",ROUND('MRR Conglomerado'!AQ130/'MRR Conglomerado'!AE130,3)),"")</f>
        <v>0</v>
      </c>
      <c r="AD130" s="13" t="n">
        <f aca="false">IFERROR(IF('MRR Conglomerado'!AF130=0,"",ROUND('MRR Conglomerado'!AR130/'MRR Conglomerado'!AF130,3)),"")</f>
        <v>0</v>
      </c>
      <c r="AE130" s="13" t="str">
        <f aca="false">IFERROR(IF('MRR Conglomerado'!AG130=0,"",ROUND('MRR Conglomerado'!AS130/'MRR Conglomerado'!AG130,3)),"")</f>
        <v/>
      </c>
    </row>
    <row r="131" customFormat="false" ht="15" hidden="false" customHeight="false" outlineLevel="0" collapsed="false">
      <c r="A131" s="10" t="s">
        <v>322</v>
      </c>
      <c r="B131" s="13" t="str">
        <f aca="false">IFERROR(IF('MRR Conglomerado'!D131=0,"",ROUND('MRR Conglomerado'!P131/'MRR Conglomerado'!D131,3)),"")</f>
        <v/>
      </c>
      <c r="C131" s="13" t="str">
        <f aca="false">IFERROR(IF('MRR Conglomerado'!E131=0,"",ROUND('MRR Conglomerado'!Q131/'MRR Conglomerado'!E131,3)),"")</f>
        <v/>
      </c>
      <c r="D131" s="13" t="str">
        <f aca="false">IFERROR(IF('MRR Conglomerado'!F131=0,"",ROUND('MRR Conglomerado'!R131/'MRR Conglomerado'!F131,3)),"")</f>
        <v/>
      </c>
      <c r="E131" s="13" t="str">
        <f aca="false">IFERROR(IF('MRR Conglomerado'!G131=0,"",ROUND('MRR Conglomerado'!S131/'MRR Conglomerado'!G131,3)),"")</f>
        <v/>
      </c>
      <c r="F131" s="13" t="str">
        <f aca="false">IFERROR(IF('MRR Conglomerado'!H131=0,"",ROUND('MRR Conglomerado'!T131/'MRR Conglomerado'!H131,3)),"")</f>
        <v/>
      </c>
      <c r="G131" s="13" t="str">
        <f aca="false">IFERROR(IF('MRR Conglomerado'!I131=0,"",ROUND('MRR Conglomerado'!U131/'MRR Conglomerado'!I131,3)),"")</f>
        <v/>
      </c>
      <c r="H131" s="13" t="n">
        <f aca="false">IFERROR(IF('MRR Conglomerado'!J131=0,"",ROUND('MRR Conglomerado'!V131/'MRR Conglomerado'!J131,3)),"")</f>
        <v>0</v>
      </c>
      <c r="I131" s="13" t="n">
        <f aca="false">IFERROR(IF('MRR Conglomerado'!K131=0,"",ROUND('MRR Conglomerado'!W131/'MRR Conglomerado'!K131,3)),"")</f>
        <v>0</v>
      </c>
      <c r="J131" s="13" t="n">
        <f aca="false">IFERROR(IF('MRR Conglomerado'!L131=0,"",ROUND('MRR Conglomerado'!X131/'MRR Conglomerado'!L131,3)),"")</f>
        <v>0</v>
      </c>
      <c r="K131" s="13" t="n">
        <f aca="false">IFERROR(IF('MRR Conglomerado'!M131=0,"",ROUND('MRR Conglomerado'!Y131/'MRR Conglomerado'!M131,3)),"")</f>
        <v>0</v>
      </c>
      <c r="L131" s="13" t="n">
        <f aca="false">IFERROR(IF('MRR Conglomerado'!N131=0,"",ROUND('MRR Conglomerado'!Z131/'MRR Conglomerado'!N131,3)),"")</f>
        <v>0</v>
      </c>
      <c r="M131" s="13" t="n">
        <f aca="false">IFERROR(IF('MRR Conglomerado'!O131=0,"",ROUND('MRR Conglomerado'!AA131/'MRR Conglomerado'!O131,3)),"")</f>
        <v>0</v>
      </c>
      <c r="N131" s="13" t="n">
        <f aca="false">IFERROR(IF('MRR Conglomerado'!P131=0,"",ROUND('MRR Conglomerado'!AB131/'MRR Conglomerado'!P131,3)),"")</f>
        <v>0</v>
      </c>
      <c r="O131" s="13" t="n">
        <f aca="false">IFERROR(IF('MRR Conglomerado'!Q131=0,"",ROUND('MRR Conglomerado'!AC131/'MRR Conglomerado'!Q131,3)),"")</f>
        <v>0</v>
      </c>
      <c r="P131" s="13" t="n">
        <f aca="false">IFERROR(IF('MRR Conglomerado'!R131=0,"",ROUND('MRR Conglomerado'!AD131/'MRR Conglomerado'!R131,3)),"")</f>
        <v>0</v>
      </c>
      <c r="Q131" s="13" t="n">
        <f aca="false">IFERROR(IF('MRR Conglomerado'!S131=0,"",ROUND('MRR Conglomerado'!AE131/'MRR Conglomerado'!S131,3)),"")</f>
        <v>0</v>
      </c>
      <c r="R131" s="13" t="n">
        <f aca="false">IFERROR(IF('MRR Conglomerado'!T131=0,"",ROUND('MRR Conglomerado'!AF131/'MRR Conglomerado'!T131,3)),"")</f>
        <v>0</v>
      </c>
      <c r="S131" s="13" t="n">
        <f aca="false">IFERROR(IF('MRR Conglomerado'!U131=0,"",ROUND('MRR Conglomerado'!AG131/'MRR Conglomerado'!U131,3)),"")</f>
        <v>0</v>
      </c>
      <c r="T131" s="13" t="str">
        <f aca="false">IFERROR(IF('MRR Conglomerado'!V131=0,"",ROUND('MRR Conglomerado'!AH131/'MRR Conglomerado'!V131,3)),"")</f>
        <v/>
      </c>
      <c r="U131" s="13" t="str">
        <f aca="false">IFERROR(IF('MRR Conglomerado'!W131=0,"",ROUND('MRR Conglomerado'!AI131/'MRR Conglomerado'!W131,3)),"")</f>
        <v/>
      </c>
      <c r="V131" s="13" t="str">
        <f aca="false">IFERROR(IF('MRR Conglomerado'!X131=0,"",ROUND('MRR Conglomerado'!AJ131/'MRR Conglomerado'!X131,3)),"")</f>
        <v/>
      </c>
      <c r="W131" s="13" t="str">
        <f aca="false">IFERROR(IF('MRR Conglomerado'!Y131=0,"",ROUND('MRR Conglomerado'!AK131/'MRR Conglomerado'!Y131,3)),"")</f>
        <v/>
      </c>
      <c r="X131" s="13" t="str">
        <f aca="false">IFERROR(IF('MRR Conglomerado'!Z131=0,"",ROUND('MRR Conglomerado'!AL131/'MRR Conglomerado'!Z131,3)),"")</f>
        <v/>
      </c>
      <c r="Y131" s="13" t="str">
        <f aca="false">IFERROR(IF('MRR Conglomerado'!AA131=0,"",ROUND('MRR Conglomerado'!AM131/'MRR Conglomerado'!AA131,3)),"")</f>
        <v/>
      </c>
      <c r="Z131" s="13" t="str">
        <f aca="false">IFERROR(IF('MRR Conglomerado'!AB131=0,"",ROUND('MRR Conglomerado'!AN131/'MRR Conglomerado'!AB131,3)),"")</f>
        <v/>
      </c>
      <c r="AA131" s="13" t="str">
        <f aca="false">IFERROR(IF('MRR Conglomerado'!AC131=0,"",ROUND('MRR Conglomerado'!AO131/'MRR Conglomerado'!AC131,3)),"")</f>
        <v/>
      </c>
      <c r="AB131" s="13" t="str">
        <f aca="false">IFERROR(IF('MRR Conglomerado'!AD131=0,"",ROUND('MRR Conglomerado'!AP131/'MRR Conglomerado'!AD131,3)),"")</f>
        <v/>
      </c>
      <c r="AC131" s="13" t="str">
        <f aca="false">IFERROR(IF('MRR Conglomerado'!AE131=0,"",ROUND('MRR Conglomerado'!AQ131/'MRR Conglomerado'!AE131,3)),"")</f>
        <v/>
      </c>
      <c r="AD131" s="13" t="str">
        <f aca="false">IFERROR(IF('MRR Conglomerado'!AF131=0,"",ROUND('MRR Conglomerado'!AR131/'MRR Conglomerado'!AF131,3)),"")</f>
        <v/>
      </c>
      <c r="AE131" s="13" t="str">
        <f aca="false">IFERROR(IF('MRR Conglomerado'!AG131=0,"",ROUND('MRR Conglomerado'!AS131/'MRR Conglomerado'!AG131,3)),"")</f>
        <v/>
      </c>
    </row>
    <row r="132" customFormat="false" ht="15" hidden="false" customHeight="false" outlineLevel="0" collapsed="false">
      <c r="A132" s="10" t="s">
        <v>324</v>
      </c>
      <c r="B132" s="13" t="str">
        <f aca="false">IFERROR(IF('MRR Conglomerado'!D132=0,"",ROUND('MRR Conglomerado'!P132/'MRR Conglomerado'!D132,3)),"")</f>
        <v/>
      </c>
      <c r="C132" s="13" t="str">
        <f aca="false">IFERROR(IF('MRR Conglomerado'!E132=0,"",ROUND('MRR Conglomerado'!Q132/'MRR Conglomerado'!E132,3)),"")</f>
        <v/>
      </c>
      <c r="D132" s="13" t="str">
        <f aca="false">IFERROR(IF('MRR Conglomerado'!F132=0,"",ROUND('MRR Conglomerado'!R132/'MRR Conglomerado'!F132,3)),"")</f>
        <v/>
      </c>
      <c r="E132" s="13" t="str">
        <f aca="false">IFERROR(IF('MRR Conglomerado'!G132=0,"",ROUND('MRR Conglomerado'!S132/'MRR Conglomerado'!G132,3)),"")</f>
        <v/>
      </c>
      <c r="F132" s="13" t="str">
        <f aca="false">IFERROR(IF('MRR Conglomerado'!H132=0,"",ROUND('MRR Conglomerado'!T132/'MRR Conglomerado'!H132,3)),"")</f>
        <v/>
      </c>
      <c r="G132" s="13" t="str">
        <f aca="false">IFERROR(IF('MRR Conglomerado'!I132=0,"",ROUND('MRR Conglomerado'!U132/'MRR Conglomerado'!I132,3)),"")</f>
        <v/>
      </c>
      <c r="H132" s="13" t="str">
        <f aca="false">IFERROR(IF('MRR Conglomerado'!J132=0,"",ROUND('MRR Conglomerado'!V132/'MRR Conglomerado'!J132,3)),"")</f>
        <v/>
      </c>
      <c r="I132" s="13" t="str">
        <f aca="false">IFERROR(IF('MRR Conglomerado'!K132=0,"",ROUND('MRR Conglomerado'!W132/'MRR Conglomerado'!K132,3)),"")</f>
        <v/>
      </c>
      <c r="J132" s="13" t="str">
        <f aca="false">IFERROR(IF('MRR Conglomerado'!L132=0,"",ROUND('MRR Conglomerado'!X132/'MRR Conglomerado'!L132,3)),"")</f>
        <v/>
      </c>
      <c r="K132" s="13" t="str">
        <f aca="false">IFERROR(IF('MRR Conglomerado'!M132=0,"",ROUND('MRR Conglomerado'!Y132/'MRR Conglomerado'!M132,3)),"")</f>
        <v/>
      </c>
      <c r="L132" s="13" t="str">
        <f aca="false">IFERROR(IF('MRR Conglomerado'!N132=0,"",ROUND('MRR Conglomerado'!Z132/'MRR Conglomerado'!N132,3)),"")</f>
        <v/>
      </c>
      <c r="M132" s="13" t="str">
        <f aca="false">IFERROR(IF('MRR Conglomerado'!O132=0,"",ROUND('MRR Conglomerado'!AA132/'MRR Conglomerado'!O132,3)),"")</f>
        <v/>
      </c>
      <c r="N132" s="13" t="str">
        <f aca="false">IFERROR(IF('MRR Conglomerado'!P132=0,"",ROUND('MRR Conglomerado'!AB132/'MRR Conglomerado'!P132,3)),"")</f>
        <v/>
      </c>
      <c r="O132" s="13" t="str">
        <f aca="false">IFERROR(IF('MRR Conglomerado'!Q132=0,"",ROUND('MRR Conglomerado'!AC132/'MRR Conglomerado'!Q132,3)),"")</f>
        <v/>
      </c>
      <c r="P132" s="13" t="str">
        <f aca="false">IFERROR(IF('MRR Conglomerado'!R132=0,"",ROUND('MRR Conglomerado'!AD132/'MRR Conglomerado'!R132,3)),"")</f>
        <v/>
      </c>
      <c r="Q132" s="13" t="str">
        <f aca="false">IFERROR(IF('MRR Conglomerado'!S132=0,"",ROUND('MRR Conglomerado'!AE132/'MRR Conglomerado'!S132,3)),"")</f>
        <v/>
      </c>
      <c r="R132" s="13" t="str">
        <f aca="false">IFERROR(IF('MRR Conglomerado'!T132=0,"",ROUND('MRR Conglomerado'!AF132/'MRR Conglomerado'!T132,3)),"")</f>
        <v/>
      </c>
      <c r="S132" s="13" t="str">
        <f aca="false">IFERROR(IF('MRR Conglomerado'!U132=0,"",ROUND('MRR Conglomerado'!AG132/'MRR Conglomerado'!U132,3)),"")</f>
        <v/>
      </c>
      <c r="T132" s="13" t="str">
        <f aca="false">IFERROR(IF('MRR Conglomerado'!V132=0,"",ROUND('MRR Conglomerado'!AH132/'MRR Conglomerado'!V132,3)),"")</f>
        <v/>
      </c>
      <c r="U132" s="13" t="str">
        <f aca="false">IFERROR(IF('MRR Conglomerado'!W132=0,"",ROUND('MRR Conglomerado'!AI132/'MRR Conglomerado'!W132,3)),"")</f>
        <v/>
      </c>
      <c r="V132" s="13" t="str">
        <f aca="false">IFERROR(IF('MRR Conglomerado'!X132=0,"",ROUND('MRR Conglomerado'!AJ132/'MRR Conglomerado'!X132,3)),"")</f>
        <v/>
      </c>
      <c r="W132" s="13" t="str">
        <f aca="false">IFERROR(IF('MRR Conglomerado'!Y132=0,"",ROUND('MRR Conglomerado'!AK132/'MRR Conglomerado'!Y132,3)),"")</f>
        <v/>
      </c>
      <c r="X132" s="13" t="str">
        <f aca="false">IFERROR(IF('MRR Conglomerado'!Z132=0,"",ROUND('MRR Conglomerado'!AL132/'MRR Conglomerado'!Z132,3)),"")</f>
        <v/>
      </c>
      <c r="Y132" s="13" t="str">
        <f aca="false">IFERROR(IF('MRR Conglomerado'!AA132=0,"",ROUND('MRR Conglomerado'!AM132/'MRR Conglomerado'!AA132,3)),"")</f>
        <v/>
      </c>
      <c r="Z132" s="13" t="str">
        <f aca="false">IFERROR(IF('MRR Conglomerado'!AB132=0,"",ROUND('MRR Conglomerado'!AN132/'MRR Conglomerado'!AB132,3)),"")</f>
        <v/>
      </c>
      <c r="AA132" s="13" t="str">
        <f aca="false">IFERROR(IF('MRR Conglomerado'!AC132=0,"",ROUND('MRR Conglomerado'!AO132/'MRR Conglomerado'!AC132,3)),"")</f>
        <v/>
      </c>
      <c r="AB132" s="13" t="str">
        <f aca="false">IFERROR(IF('MRR Conglomerado'!AD132=0,"",ROUND('MRR Conglomerado'!AP132/'MRR Conglomerado'!AD132,3)),"")</f>
        <v/>
      </c>
      <c r="AC132" s="13" t="str">
        <f aca="false">IFERROR(IF('MRR Conglomerado'!AE132=0,"",ROUND('MRR Conglomerado'!AQ132/'MRR Conglomerado'!AE132,3)),"")</f>
        <v/>
      </c>
      <c r="AD132" s="13" t="str">
        <f aca="false">IFERROR(IF('MRR Conglomerado'!AF132=0,"",ROUND('MRR Conglomerado'!AR132/'MRR Conglomerado'!AF132,3)),"")</f>
        <v/>
      </c>
      <c r="AE132" s="13" t="str">
        <f aca="false">IFERROR(IF('MRR Conglomerado'!AG132=0,"",ROUND('MRR Conglomerado'!AS132/'MRR Conglomerado'!AG132,3)),"")</f>
        <v/>
      </c>
    </row>
    <row r="133" customFormat="false" ht="15" hidden="false" customHeight="false" outlineLevel="0" collapsed="false">
      <c r="A133" s="10" t="s">
        <v>326</v>
      </c>
      <c r="B133" s="13" t="str">
        <f aca="false">IFERROR(IF('MRR Conglomerado'!D133=0,"",ROUND('MRR Conglomerado'!P133/'MRR Conglomerado'!D133,3)),"")</f>
        <v/>
      </c>
      <c r="C133" s="13" t="str">
        <f aca="false">IFERROR(IF('MRR Conglomerado'!E133=0,"",ROUND('MRR Conglomerado'!Q133/'MRR Conglomerado'!E133,3)),"")</f>
        <v/>
      </c>
      <c r="D133" s="13" t="str">
        <f aca="false">IFERROR(IF('MRR Conglomerado'!F133=0,"",ROUND('MRR Conglomerado'!R133/'MRR Conglomerado'!F133,3)),"")</f>
        <v/>
      </c>
      <c r="E133" s="13" t="str">
        <f aca="false">IFERROR(IF('MRR Conglomerado'!G133=0,"",ROUND('MRR Conglomerado'!S133/'MRR Conglomerado'!G133,3)),"")</f>
        <v/>
      </c>
      <c r="F133" s="13" t="str">
        <f aca="false">IFERROR(IF('MRR Conglomerado'!H133=0,"",ROUND('MRR Conglomerado'!T133/'MRR Conglomerado'!H133,3)),"")</f>
        <v/>
      </c>
      <c r="G133" s="13" t="str">
        <f aca="false">IFERROR(IF('MRR Conglomerado'!I133=0,"",ROUND('MRR Conglomerado'!U133/'MRR Conglomerado'!I133,3)),"")</f>
        <v/>
      </c>
      <c r="H133" s="13" t="str">
        <f aca="false">IFERROR(IF('MRR Conglomerado'!J133=0,"",ROUND('MRR Conglomerado'!V133/'MRR Conglomerado'!J133,3)),"")</f>
        <v/>
      </c>
      <c r="I133" s="13" t="str">
        <f aca="false">IFERROR(IF('MRR Conglomerado'!K133=0,"",ROUND('MRR Conglomerado'!W133/'MRR Conglomerado'!K133,3)),"")</f>
        <v/>
      </c>
      <c r="J133" s="13" t="str">
        <f aca="false">IFERROR(IF('MRR Conglomerado'!L133=0,"",ROUND('MRR Conglomerado'!X133/'MRR Conglomerado'!L133,3)),"")</f>
        <v/>
      </c>
      <c r="K133" s="13" t="str">
        <f aca="false">IFERROR(IF('MRR Conglomerado'!M133=0,"",ROUND('MRR Conglomerado'!Y133/'MRR Conglomerado'!M133,3)),"")</f>
        <v/>
      </c>
      <c r="L133" s="13" t="str">
        <f aca="false">IFERROR(IF('MRR Conglomerado'!N133=0,"",ROUND('MRR Conglomerado'!Z133/'MRR Conglomerado'!N133,3)),"")</f>
        <v/>
      </c>
      <c r="M133" s="13" t="str">
        <f aca="false">IFERROR(IF('MRR Conglomerado'!O133=0,"",ROUND('MRR Conglomerado'!AA133/'MRR Conglomerado'!O133,3)),"")</f>
        <v/>
      </c>
      <c r="N133" s="13" t="str">
        <f aca="false">IFERROR(IF('MRR Conglomerado'!P133=0,"",ROUND('MRR Conglomerado'!AB133/'MRR Conglomerado'!P133,3)),"")</f>
        <v/>
      </c>
      <c r="O133" s="13" t="str">
        <f aca="false">IFERROR(IF('MRR Conglomerado'!Q133=0,"",ROUND('MRR Conglomerado'!AC133/'MRR Conglomerado'!Q133,3)),"")</f>
        <v/>
      </c>
      <c r="P133" s="13" t="str">
        <f aca="false">IFERROR(IF('MRR Conglomerado'!R133=0,"",ROUND('MRR Conglomerado'!AD133/'MRR Conglomerado'!R133,3)),"")</f>
        <v/>
      </c>
      <c r="Q133" s="13" t="str">
        <f aca="false">IFERROR(IF('MRR Conglomerado'!S133=0,"",ROUND('MRR Conglomerado'!AE133/'MRR Conglomerado'!S133,3)),"")</f>
        <v/>
      </c>
      <c r="R133" s="13" t="str">
        <f aca="false">IFERROR(IF('MRR Conglomerado'!T133=0,"",ROUND('MRR Conglomerado'!AF133/'MRR Conglomerado'!T133,3)),"")</f>
        <v/>
      </c>
      <c r="S133" s="13" t="str">
        <f aca="false">IFERROR(IF('MRR Conglomerado'!U133=0,"",ROUND('MRR Conglomerado'!AG133/'MRR Conglomerado'!U133,3)),"")</f>
        <v/>
      </c>
      <c r="T133" s="13" t="str">
        <f aca="false">IFERROR(IF('MRR Conglomerado'!V133=0,"",ROUND('MRR Conglomerado'!AH133/'MRR Conglomerado'!V133,3)),"")</f>
        <v/>
      </c>
      <c r="U133" s="13" t="str">
        <f aca="false">IFERROR(IF('MRR Conglomerado'!W133=0,"",ROUND('MRR Conglomerado'!AI133/'MRR Conglomerado'!W133,3)),"")</f>
        <v/>
      </c>
      <c r="V133" s="13" t="str">
        <f aca="false">IFERROR(IF('MRR Conglomerado'!X133=0,"",ROUND('MRR Conglomerado'!AJ133/'MRR Conglomerado'!X133,3)),"")</f>
        <v/>
      </c>
      <c r="W133" s="13" t="n">
        <f aca="false">IFERROR(IF('MRR Conglomerado'!Y133=0,"",ROUND('MRR Conglomerado'!AK133/'MRR Conglomerado'!Y133,3)),"")</f>
        <v>0.737</v>
      </c>
      <c r="X133" s="13" t="n">
        <f aca="false">IFERROR(IF('MRR Conglomerado'!Z133=0,"",ROUND('MRR Conglomerado'!AL133/'MRR Conglomerado'!Z133,3)),"")</f>
        <v>0.75</v>
      </c>
      <c r="Y133" s="13" t="n">
        <f aca="false">IFERROR(IF('MRR Conglomerado'!AA133=0,"",ROUND('MRR Conglomerado'!AM133/'MRR Conglomerado'!AA133,3)),"")</f>
        <v>0.771</v>
      </c>
      <c r="Z133" s="13" t="n">
        <f aca="false">IFERROR(IF('MRR Conglomerado'!AB133=0,"",ROUND('MRR Conglomerado'!AN133/'MRR Conglomerado'!AB133,3)),"")</f>
        <v>0.811</v>
      </c>
      <c r="AA133" s="13" t="n">
        <f aca="false">IFERROR(IF('MRR Conglomerado'!AC133=0,"",ROUND('MRR Conglomerado'!AO133/'MRR Conglomerado'!AC133,3)),"")</f>
        <v>0.706</v>
      </c>
      <c r="AB133" s="13" t="n">
        <f aca="false">IFERROR(IF('MRR Conglomerado'!AD133=0,"",ROUND('MRR Conglomerado'!AP133/'MRR Conglomerado'!AD133,3)),"")</f>
        <v>0.638</v>
      </c>
      <c r="AC133" s="13" t="n">
        <f aca="false">IFERROR(IF('MRR Conglomerado'!AE133=0,"",ROUND('MRR Conglomerado'!AQ133/'MRR Conglomerado'!AE133,3)),"")</f>
        <v>0.763</v>
      </c>
      <c r="AD133" s="13" t="n">
        <f aca="false">IFERROR(IF('MRR Conglomerado'!AF133=0,"",ROUND('MRR Conglomerado'!AR133/'MRR Conglomerado'!AF133,3)),"")</f>
        <v>1.408</v>
      </c>
      <c r="AE133" s="13" t="n">
        <f aca="false">IFERROR(IF('MRR Conglomerado'!AG133=0,"",ROUND('MRR Conglomerado'!AS133/'MRR Conglomerado'!AG133,3)),"")</f>
        <v>0.81</v>
      </c>
    </row>
    <row r="134" customFormat="false" ht="15" hidden="false" customHeight="false" outlineLevel="0" collapsed="false">
      <c r="A134" s="10" t="s">
        <v>328</v>
      </c>
      <c r="B134" s="13" t="str">
        <f aca="false">IFERROR(IF('MRR Conglomerado'!D134=0,"",ROUND('MRR Conglomerado'!P134/'MRR Conglomerado'!D134,3)),"")</f>
        <v/>
      </c>
      <c r="C134" s="13" t="str">
        <f aca="false">IFERROR(IF('MRR Conglomerado'!E134=0,"",ROUND('MRR Conglomerado'!Q134/'MRR Conglomerado'!E134,3)),"")</f>
        <v/>
      </c>
      <c r="D134" s="13" t="str">
        <f aca="false">IFERROR(IF('MRR Conglomerado'!F134=0,"",ROUND('MRR Conglomerado'!R134/'MRR Conglomerado'!F134,3)),"")</f>
        <v/>
      </c>
      <c r="E134" s="13" t="str">
        <f aca="false">IFERROR(IF('MRR Conglomerado'!G134=0,"",ROUND('MRR Conglomerado'!S134/'MRR Conglomerado'!G134,3)),"")</f>
        <v/>
      </c>
      <c r="F134" s="13" t="str">
        <f aca="false">IFERROR(IF('MRR Conglomerado'!H134=0,"",ROUND('MRR Conglomerado'!T134/'MRR Conglomerado'!H134,3)),"")</f>
        <v/>
      </c>
      <c r="G134" s="13" t="str">
        <f aca="false">IFERROR(IF('MRR Conglomerado'!I134=0,"",ROUND('MRR Conglomerado'!U134/'MRR Conglomerado'!I134,3)),"")</f>
        <v/>
      </c>
      <c r="H134" s="13" t="str">
        <f aca="false">IFERROR(IF('MRR Conglomerado'!J134=0,"",ROUND('MRR Conglomerado'!V134/'MRR Conglomerado'!J134,3)),"")</f>
        <v/>
      </c>
      <c r="I134" s="13" t="str">
        <f aca="false">IFERROR(IF('MRR Conglomerado'!K134=0,"",ROUND('MRR Conglomerado'!W134/'MRR Conglomerado'!K134,3)),"")</f>
        <v/>
      </c>
      <c r="J134" s="13" t="str">
        <f aca="false">IFERROR(IF('MRR Conglomerado'!L134=0,"",ROUND('MRR Conglomerado'!X134/'MRR Conglomerado'!L134,3)),"")</f>
        <v/>
      </c>
      <c r="K134" s="13" t="str">
        <f aca="false">IFERROR(IF('MRR Conglomerado'!M134=0,"",ROUND('MRR Conglomerado'!Y134/'MRR Conglomerado'!M134,3)),"")</f>
        <v/>
      </c>
      <c r="L134" s="13" t="str">
        <f aca="false">IFERROR(IF('MRR Conglomerado'!N134=0,"",ROUND('MRR Conglomerado'!Z134/'MRR Conglomerado'!N134,3)),"")</f>
        <v/>
      </c>
      <c r="M134" s="13" t="str">
        <f aca="false">IFERROR(IF('MRR Conglomerado'!O134=0,"",ROUND('MRR Conglomerado'!AA134/'MRR Conglomerado'!O134,3)),"")</f>
        <v/>
      </c>
      <c r="N134" s="13" t="str">
        <f aca="false">IFERROR(IF('MRR Conglomerado'!P134=0,"",ROUND('MRR Conglomerado'!AB134/'MRR Conglomerado'!P134,3)),"")</f>
        <v/>
      </c>
      <c r="O134" s="13" t="n">
        <f aca="false">IFERROR(IF('MRR Conglomerado'!Q134=0,"",ROUND('MRR Conglomerado'!AC134/'MRR Conglomerado'!Q134,3)),"")</f>
        <v>0.756</v>
      </c>
      <c r="P134" s="13" t="n">
        <f aca="false">IFERROR(IF('MRR Conglomerado'!R134=0,"",ROUND('MRR Conglomerado'!AD134/'MRR Conglomerado'!R134,3)),"")</f>
        <v>0.803</v>
      </c>
      <c r="Q134" s="13" t="n">
        <f aca="false">IFERROR(IF('MRR Conglomerado'!S134=0,"",ROUND('MRR Conglomerado'!AE134/'MRR Conglomerado'!S134,3)),"")</f>
        <v>0.803</v>
      </c>
      <c r="R134" s="13" t="n">
        <f aca="false">IFERROR(IF('MRR Conglomerado'!T134=0,"",ROUND('MRR Conglomerado'!AF134/'MRR Conglomerado'!T134,3)),"")</f>
        <v>0.884</v>
      </c>
      <c r="S134" s="13" t="n">
        <f aca="false">IFERROR(IF('MRR Conglomerado'!U134=0,"",ROUND('MRR Conglomerado'!AG134/'MRR Conglomerado'!U134,3)),"")</f>
        <v>0</v>
      </c>
      <c r="T134" s="13" t="n">
        <f aca="false">IFERROR(IF('MRR Conglomerado'!V134=0,"",ROUND('MRR Conglomerado'!AH134/'MRR Conglomerado'!V134,3)),"")</f>
        <v>0</v>
      </c>
      <c r="U134" s="13" t="n">
        <f aca="false">IFERROR(IF('MRR Conglomerado'!W134=0,"",ROUND('MRR Conglomerado'!AI134/'MRR Conglomerado'!W134,3)),"")</f>
        <v>0</v>
      </c>
      <c r="V134" s="13" t="n">
        <f aca="false">IFERROR(IF('MRR Conglomerado'!X134=0,"",ROUND('MRR Conglomerado'!AJ134/'MRR Conglomerado'!X134,3)),"")</f>
        <v>0</v>
      </c>
      <c r="W134" s="13" t="n">
        <f aca="false">IFERROR(IF('MRR Conglomerado'!Y134=0,"",ROUND('MRR Conglomerado'!AK134/'MRR Conglomerado'!Y134,3)),"")</f>
        <v>0</v>
      </c>
      <c r="X134" s="13" t="n">
        <f aca="false">IFERROR(IF('MRR Conglomerado'!Z134=0,"",ROUND('MRR Conglomerado'!AL134/'MRR Conglomerado'!Z134,3)),"")</f>
        <v>0</v>
      </c>
      <c r="Y134" s="13" t="n">
        <f aca="false">IFERROR(IF('MRR Conglomerado'!AA134=0,"",ROUND('MRR Conglomerado'!AM134/'MRR Conglomerado'!AA134,3)),"")</f>
        <v>0</v>
      </c>
      <c r="Z134" s="13" t="n">
        <f aca="false">IFERROR(IF('MRR Conglomerado'!AB134=0,"",ROUND('MRR Conglomerado'!AN134/'MRR Conglomerado'!AB134,3)),"")</f>
        <v>0</v>
      </c>
      <c r="AA134" s="13" t="n">
        <f aca="false">IFERROR(IF('MRR Conglomerado'!AC134=0,"",ROUND('MRR Conglomerado'!AO134/'MRR Conglomerado'!AC134,3)),"")</f>
        <v>0</v>
      </c>
      <c r="AB134" s="13" t="n">
        <f aca="false">IFERROR(IF('MRR Conglomerado'!AD134=0,"",ROUND('MRR Conglomerado'!AP134/'MRR Conglomerado'!AD134,3)),"")</f>
        <v>0</v>
      </c>
      <c r="AC134" s="13" t="n">
        <f aca="false">IFERROR(IF('MRR Conglomerado'!AE134=0,"",ROUND('MRR Conglomerado'!AQ134/'MRR Conglomerado'!AE134,3)),"")</f>
        <v>0</v>
      </c>
      <c r="AD134" s="13" t="n">
        <f aca="false">IFERROR(IF('MRR Conglomerado'!AF134=0,"",ROUND('MRR Conglomerado'!AR134/'MRR Conglomerado'!AF134,3)),"")</f>
        <v>0</v>
      </c>
      <c r="AE134" s="13" t="str">
        <f aca="false">IFERROR(IF('MRR Conglomerado'!AG134=0,"",ROUND('MRR Conglomerado'!AS134/'MRR Conglomerado'!AG134,3)),"")</f>
        <v/>
      </c>
    </row>
    <row r="135" customFormat="false" ht="15" hidden="false" customHeight="false" outlineLevel="0" collapsed="false">
      <c r="A135" s="10" t="s">
        <v>330</v>
      </c>
      <c r="B135" s="13" t="str">
        <f aca="false">IFERROR(IF('MRR Conglomerado'!D135=0,"",ROUND('MRR Conglomerado'!P135/'MRR Conglomerado'!D135,3)),"")</f>
        <v/>
      </c>
      <c r="C135" s="13" t="str">
        <f aca="false">IFERROR(IF('MRR Conglomerado'!E135=0,"",ROUND('MRR Conglomerado'!Q135/'MRR Conglomerado'!E135,3)),"")</f>
        <v/>
      </c>
      <c r="D135" s="13" t="str">
        <f aca="false">IFERROR(IF('MRR Conglomerado'!F135=0,"",ROUND('MRR Conglomerado'!R135/'MRR Conglomerado'!F135,3)),"")</f>
        <v/>
      </c>
      <c r="E135" s="13" t="str">
        <f aca="false">IFERROR(IF('MRR Conglomerado'!G135=0,"",ROUND('MRR Conglomerado'!S135/'MRR Conglomerado'!G135,3)),"")</f>
        <v/>
      </c>
      <c r="F135" s="13" t="str">
        <f aca="false">IFERROR(IF('MRR Conglomerado'!H135=0,"",ROUND('MRR Conglomerado'!T135/'MRR Conglomerado'!H135,3)),"")</f>
        <v/>
      </c>
      <c r="G135" s="13" t="str">
        <f aca="false">IFERROR(IF('MRR Conglomerado'!I135=0,"",ROUND('MRR Conglomerado'!U135/'MRR Conglomerado'!I135,3)),"")</f>
        <v/>
      </c>
      <c r="H135" s="13" t="str">
        <f aca="false">IFERROR(IF('MRR Conglomerado'!J135=0,"",ROUND('MRR Conglomerado'!V135/'MRR Conglomerado'!J135,3)),"")</f>
        <v/>
      </c>
      <c r="I135" s="13" t="str">
        <f aca="false">IFERROR(IF('MRR Conglomerado'!K135=0,"",ROUND('MRR Conglomerado'!W135/'MRR Conglomerado'!K135,3)),"")</f>
        <v/>
      </c>
      <c r="J135" s="13" t="str">
        <f aca="false">IFERROR(IF('MRR Conglomerado'!L135=0,"",ROUND('MRR Conglomerado'!X135/'MRR Conglomerado'!L135,3)),"")</f>
        <v/>
      </c>
      <c r="K135" s="13" t="n">
        <f aca="false">IFERROR(IF('MRR Conglomerado'!M135=0,"",ROUND('MRR Conglomerado'!Y135/'MRR Conglomerado'!M135,3)),"")</f>
        <v>0</v>
      </c>
      <c r="L135" s="13" t="str">
        <f aca="false">IFERROR(IF('MRR Conglomerado'!N135=0,"",ROUND('MRR Conglomerado'!Z135/'MRR Conglomerado'!N135,3)),"")</f>
        <v/>
      </c>
      <c r="M135" s="13" t="str">
        <f aca="false">IFERROR(IF('MRR Conglomerado'!O135=0,"",ROUND('MRR Conglomerado'!AA135/'MRR Conglomerado'!O135,3)),"")</f>
        <v/>
      </c>
      <c r="N135" s="13" t="str">
        <f aca="false">IFERROR(IF('MRR Conglomerado'!P135=0,"",ROUND('MRR Conglomerado'!AB135/'MRR Conglomerado'!P135,3)),"")</f>
        <v/>
      </c>
      <c r="O135" s="13" t="str">
        <f aca="false">IFERROR(IF('MRR Conglomerado'!Q135=0,"",ROUND('MRR Conglomerado'!AC135/'MRR Conglomerado'!Q135,3)),"")</f>
        <v/>
      </c>
      <c r="P135" s="13" t="str">
        <f aca="false">IFERROR(IF('MRR Conglomerado'!R135=0,"",ROUND('MRR Conglomerado'!AD135/'MRR Conglomerado'!R135,3)),"")</f>
        <v/>
      </c>
      <c r="Q135" s="13" t="str">
        <f aca="false">IFERROR(IF('MRR Conglomerado'!S135=0,"",ROUND('MRR Conglomerado'!AE135/'MRR Conglomerado'!S135,3)),"")</f>
        <v/>
      </c>
      <c r="R135" s="13" t="str">
        <f aca="false">IFERROR(IF('MRR Conglomerado'!T135=0,"",ROUND('MRR Conglomerado'!AF135/'MRR Conglomerado'!T135,3)),"")</f>
        <v/>
      </c>
      <c r="S135" s="13" t="str">
        <f aca="false">IFERROR(IF('MRR Conglomerado'!U135=0,"",ROUND('MRR Conglomerado'!AG135/'MRR Conglomerado'!U135,3)),"")</f>
        <v/>
      </c>
      <c r="T135" s="13" t="str">
        <f aca="false">IFERROR(IF('MRR Conglomerado'!V135=0,"",ROUND('MRR Conglomerado'!AH135/'MRR Conglomerado'!V135,3)),"")</f>
        <v/>
      </c>
      <c r="U135" s="13" t="str">
        <f aca="false">IFERROR(IF('MRR Conglomerado'!W135=0,"",ROUND('MRR Conglomerado'!AI135/'MRR Conglomerado'!W135,3)),"")</f>
        <v/>
      </c>
      <c r="V135" s="13" t="str">
        <f aca="false">IFERROR(IF('MRR Conglomerado'!X135=0,"",ROUND('MRR Conglomerado'!AJ135/'MRR Conglomerado'!X135,3)),"")</f>
        <v/>
      </c>
      <c r="W135" s="13" t="str">
        <f aca="false">IFERROR(IF('MRR Conglomerado'!Y135=0,"",ROUND('MRR Conglomerado'!AK135/'MRR Conglomerado'!Y135,3)),"")</f>
        <v/>
      </c>
      <c r="X135" s="13" t="str">
        <f aca="false">IFERROR(IF('MRR Conglomerado'!Z135=0,"",ROUND('MRR Conglomerado'!AL135/'MRR Conglomerado'!Z135,3)),"")</f>
        <v/>
      </c>
      <c r="Y135" s="13" t="str">
        <f aca="false">IFERROR(IF('MRR Conglomerado'!AA135=0,"",ROUND('MRR Conglomerado'!AM135/'MRR Conglomerado'!AA135,3)),"")</f>
        <v/>
      </c>
      <c r="Z135" s="13" t="str">
        <f aca="false">IFERROR(IF('MRR Conglomerado'!AB135=0,"",ROUND('MRR Conglomerado'!AN135/'MRR Conglomerado'!AB135,3)),"")</f>
        <v/>
      </c>
      <c r="AA135" s="13" t="str">
        <f aca="false">IFERROR(IF('MRR Conglomerado'!AC135=0,"",ROUND('MRR Conglomerado'!AO135/'MRR Conglomerado'!AC135,3)),"")</f>
        <v/>
      </c>
      <c r="AB135" s="13" t="str">
        <f aca="false">IFERROR(IF('MRR Conglomerado'!AD135=0,"",ROUND('MRR Conglomerado'!AP135/'MRR Conglomerado'!AD135,3)),"")</f>
        <v/>
      </c>
      <c r="AC135" s="13" t="str">
        <f aca="false">IFERROR(IF('MRR Conglomerado'!AE135=0,"",ROUND('MRR Conglomerado'!AQ135/'MRR Conglomerado'!AE135,3)),"")</f>
        <v/>
      </c>
      <c r="AD135" s="13" t="str">
        <f aca="false">IFERROR(IF('MRR Conglomerado'!AF135=0,"",ROUND('MRR Conglomerado'!AR135/'MRR Conglomerado'!AF135,3)),"")</f>
        <v/>
      </c>
      <c r="AE135" s="13" t="str">
        <f aca="false">IFERROR(IF('MRR Conglomerado'!AG135=0,"",ROUND('MRR Conglomerado'!AS135/'MRR Conglomerado'!AG135,3)),"")</f>
        <v/>
      </c>
    </row>
    <row r="136" customFormat="false" ht="15" hidden="false" customHeight="false" outlineLevel="0" collapsed="false">
      <c r="A136" s="10" t="s">
        <v>332</v>
      </c>
      <c r="B136" s="13" t="str">
        <f aca="false">IFERROR(IF('MRR Conglomerado'!D136=0,"",ROUND('MRR Conglomerado'!P136/'MRR Conglomerado'!D136,3)),"")</f>
        <v/>
      </c>
      <c r="C136" s="13" t="str">
        <f aca="false">IFERROR(IF('MRR Conglomerado'!E136=0,"",ROUND('MRR Conglomerado'!Q136/'MRR Conglomerado'!E136,3)),"")</f>
        <v/>
      </c>
      <c r="D136" s="13" t="str">
        <f aca="false">IFERROR(IF('MRR Conglomerado'!F136=0,"",ROUND('MRR Conglomerado'!R136/'MRR Conglomerado'!F136,3)),"")</f>
        <v/>
      </c>
      <c r="E136" s="13" t="str">
        <f aca="false">IFERROR(IF('MRR Conglomerado'!G136=0,"",ROUND('MRR Conglomerado'!S136/'MRR Conglomerado'!G136,3)),"")</f>
        <v/>
      </c>
      <c r="F136" s="13" t="str">
        <f aca="false">IFERROR(IF('MRR Conglomerado'!H136=0,"",ROUND('MRR Conglomerado'!T136/'MRR Conglomerado'!H136,3)),"")</f>
        <v/>
      </c>
      <c r="G136" s="13" t="str">
        <f aca="false">IFERROR(IF('MRR Conglomerado'!I136=0,"",ROUND('MRR Conglomerado'!U136/'MRR Conglomerado'!I136,3)),"")</f>
        <v/>
      </c>
      <c r="H136" s="13" t="str">
        <f aca="false">IFERROR(IF('MRR Conglomerado'!J136=0,"",ROUND('MRR Conglomerado'!V136/'MRR Conglomerado'!J136,3)),"")</f>
        <v/>
      </c>
      <c r="I136" s="13" t="str">
        <f aca="false">IFERROR(IF('MRR Conglomerado'!K136=0,"",ROUND('MRR Conglomerado'!W136/'MRR Conglomerado'!K136,3)),"")</f>
        <v/>
      </c>
      <c r="J136" s="13" t="str">
        <f aca="false">IFERROR(IF('MRR Conglomerado'!L136=0,"",ROUND('MRR Conglomerado'!X136/'MRR Conglomerado'!L136,3)),"")</f>
        <v/>
      </c>
      <c r="K136" s="13" t="str">
        <f aca="false">IFERROR(IF('MRR Conglomerado'!M136=0,"",ROUND('MRR Conglomerado'!Y136/'MRR Conglomerado'!M136,3)),"")</f>
        <v/>
      </c>
      <c r="L136" s="13" t="str">
        <f aca="false">IFERROR(IF('MRR Conglomerado'!N136=0,"",ROUND('MRR Conglomerado'!Z136/'MRR Conglomerado'!N136,3)),"")</f>
        <v/>
      </c>
      <c r="M136" s="13" t="str">
        <f aca="false">IFERROR(IF('MRR Conglomerado'!O136=0,"",ROUND('MRR Conglomerado'!AA136/'MRR Conglomerado'!O136,3)),"")</f>
        <v/>
      </c>
      <c r="N136" s="13" t="n">
        <f aca="false">IFERROR(IF('MRR Conglomerado'!P136=0,"",ROUND('MRR Conglomerado'!AB136/'MRR Conglomerado'!P136,3)),"")</f>
        <v>0.695</v>
      </c>
      <c r="O136" s="13" t="n">
        <f aca="false">IFERROR(IF('MRR Conglomerado'!Q136=0,"",ROUND('MRR Conglomerado'!AC136/'MRR Conglomerado'!Q136,3)),"")</f>
        <v>0.729</v>
      </c>
      <c r="P136" s="13" t="n">
        <f aca="false">IFERROR(IF('MRR Conglomerado'!R136=0,"",ROUND('MRR Conglomerado'!AD136/'MRR Conglomerado'!R136,3)),"")</f>
        <v>0.548</v>
      </c>
      <c r="Q136" s="13" t="n">
        <f aca="false">IFERROR(IF('MRR Conglomerado'!S136=0,"",ROUND('MRR Conglomerado'!AE136/'MRR Conglomerado'!S136,3)),"")</f>
        <v>0</v>
      </c>
      <c r="R136" s="13" t="n">
        <f aca="false">IFERROR(IF('MRR Conglomerado'!T136=0,"",ROUND('MRR Conglomerado'!AF136/'MRR Conglomerado'!T136,3)),"")</f>
        <v>0</v>
      </c>
      <c r="S136" s="13" t="n">
        <f aca="false">IFERROR(IF('MRR Conglomerado'!U136=0,"",ROUND('MRR Conglomerado'!AG136/'MRR Conglomerado'!U136,3)),"")</f>
        <v>0</v>
      </c>
      <c r="T136" s="13" t="n">
        <f aca="false">IFERROR(IF('MRR Conglomerado'!V136=0,"",ROUND('MRR Conglomerado'!AH136/'MRR Conglomerado'!V136,3)),"")</f>
        <v>0</v>
      </c>
      <c r="U136" s="13" t="n">
        <f aca="false">IFERROR(IF('MRR Conglomerado'!W136=0,"",ROUND('MRR Conglomerado'!AI136/'MRR Conglomerado'!W136,3)),"")</f>
        <v>0</v>
      </c>
      <c r="V136" s="13" t="n">
        <f aca="false">IFERROR(IF('MRR Conglomerado'!X136=0,"",ROUND('MRR Conglomerado'!AJ136/'MRR Conglomerado'!X136,3)),"")</f>
        <v>0</v>
      </c>
      <c r="W136" s="13" t="n">
        <f aca="false">IFERROR(IF('MRR Conglomerado'!Y136=0,"",ROUND('MRR Conglomerado'!AK136/'MRR Conglomerado'!Y136,3)),"")</f>
        <v>0</v>
      </c>
      <c r="X136" s="13" t="n">
        <f aca="false">IFERROR(IF('MRR Conglomerado'!Z136=0,"",ROUND('MRR Conglomerado'!AL136/'MRR Conglomerado'!Z136,3)),"")</f>
        <v>0</v>
      </c>
      <c r="Y136" s="13" t="n">
        <f aca="false">IFERROR(IF('MRR Conglomerado'!AA136=0,"",ROUND('MRR Conglomerado'!AM136/'MRR Conglomerado'!AA136,3)),"")</f>
        <v>0</v>
      </c>
      <c r="Z136" s="13" t="n">
        <f aca="false">IFERROR(IF('MRR Conglomerado'!AB136=0,"",ROUND('MRR Conglomerado'!AN136/'MRR Conglomerado'!AB136,3)),"")</f>
        <v>0</v>
      </c>
      <c r="AA136" s="13" t="n">
        <f aca="false">IFERROR(IF('MRR Conglomerado'!AC136=0,"",ROUND('MRR Conglomerado'!AO136/'MRR Conglomerado'!AC136,3)),"")</f>
        <v>0</v>
      </c>
      <c r="AB136" s="13" t="n">
        <f aca="false">IFERROR(IF('MRR Conglomerado'!AD136=0,"",ROUND('MRR Conglomerado'!AP136/'MRR Conglomerado'!AD136,3)),"")</f>
        <v>0</v>
      </c>
      <c r="AC136" s="13" t="str">
        <f aca="false">IFERROR(IF('MRR Conglomerado'!AE136=0,"",ROUND('MRR Conglomerado'!AQ136/'MRR Conglomerado'!AE136,3)),"")</f>
        <v/>
      </c>
      <c r="AD136" s="13" t="str">
        <f aca="false">IFERROR(IF('MRR Conglomerado'!AF136=0,"",ROUND('MRR Conglomerado'!AR136/'MRR Conglomerado'!AF136,3)),"")</f>
        <v/>
      </c>
      <c r="AE136" s="13" t="str">
        <f aca="false">IFERROR(IF('MRR Conglomerado'!AG136=0,"",ROUND('MRR Conglomerado'!AS136/'MRR Conglomerado'!AG136,3)),"")</f>
        <v/>
      </c>
    </row>
    <row r="137" customFormat="false" ht="15" hidden="false" customHeight="false" outlineLevel="0" collapsed="false">
      <c r="A137" s="10" t="s">
        <v>334</v>
      </c>
      <c r="B137" s="13" t="n">
        <f aca="false">IFERROR(IF('MRR Conglomerado'!D137=0,"",ROUND('MRR Conglomerado'!P137/'MRR Conglomerado'!D137,3)),"")</f>
        <v>1.059</v>
      </c>
      <c r="C137" s="13" t="n">
        <f aca="false">IFERROR(IF('MRR Conglomerado'!E137=0,"",ROUND('MRR Conglomerado'!Q137/'MRR Conglomerado'!E137,3)),"")</f>
        <v>1.188</v>
      </c>
      <c r="D137" s="13" t="n">
        <f aca="false">IFERROR(IF('MRR Conglomerado'!F137=0,"",ROUND('MRR Conglomerado'!R137/'MRR Conglomerado'!F137,3)),"")</f>
        <v>1.125</v>
      </c>
      <c r="E137" s="13" t="n">
        <f aca="false">IFERROR(IF('MRR Conglomerado'!G137=0,"",ROUND('MRR Conglomerado'!S137/'MRR Conglomerado'!G137,3)),"")</f>
        <v>1.125</v>
      </c>
      <c r="F137" s="13" t="n">
        <f aca="false">IFERROR(IF('MRR Conglomerado'!H137=0,"",ROUND('MRR Conglomerado'!T137/'MRR Conglomerado'!H137,3)),"")</f>
        <v>1</v>
      </c>
      <c r="G137" s="13" t="n">
        <f aca="false">IFERROR(IF('MRR Conglomerado'!I137=0,"",ROUND('MRR Conglomerado'!U137/'MRR Conglomerado'!I137,3)),"")</f>
        <v>1.562</v>
      </c>
      <c r="H137" s="13" t="n">
        <f aca="false">IFERROR(IF('MRR Conglomerado'!J137=0,"",ROUND('MRR Conglomerado'!V137/'MRR Conglomerado'!J137,3)),"")</f>
        <v>1.5</v>
      </c>
      <c r="I137" s="13" t="n">
        <f aca="false">IFERROR(IF('MRR Conglomerado'!K137=0,"",ROUND('MRR Conglomerado'!W137/'MRR Conglomerado'!K137,3)),"")</f>
        <v>1.933</v>
      </c>
      <c r="J137" s="13" t="n">
        <f aca="false">IFERROR(IF('MRR Conglomerado'!L137=0,"",ROUND('MRR Conglomerado'!X137/'MRR Conglomerado'!L137,3)),"")</f>
        <v>2.312</v>
      </c>
      <c r="K137" s="13" t="n">
        <f aca="false">IFERROR(IF('MRR Conglomerado'!M137=0,"",ROUND('MRR Conglomerado'!Y137/'MRR Conglomerado'!M137,3)),"")</f>
        <v>1.882</v>
      </c>
      <c r="L137" s="13" t="n">
        <f aca="false">IFERROR(IF('MRR Conglomerado'!N137=0,"",ROUND('MRR Conglomerado'!Z137/'MRR Conglomerado'!N137,3)),"")</f>
        <v>1.765</v>
      </c>
      <c r="M137" s="13" t="n">
        <f aca="false">IFERROR(IF('MRR Conglomerado'!O137=0,"",ROUND('MRR Conglomerado'!AA137/'MRR Conglomerado'!O137,3)),"")</f>
        <v>1.556</v>
      </c>
      <c r="N137" s="13" t="n">
        <f aca="false">IFERROR(IF('MRR Conglomerado'!P137=0,"",ROUND('MRR Conglomerado'!AB137/'MRR Conglomerado'!P137,3)),"")</f>
        <v>1.447</v>
      </c>
      <c r="O137" s="13" t="n">
        <f aca="false">IFERROR(IF('MRR Conglomerado'!Q137=0,"",ROUND('MRR Conglomerado'!AC137/'MRR Conglomerado'!Q137,3)),"")</f>
        <v>0.932</v>
      </c>
      <c r="P137" s="13" t="n">
        <f aca="false">IFERROR(IF('MRR Conglomerado'!R137=0,"",ROUND('MRR Conglomerado'!AD137/'MRR Conglomerado'!R137,3)),"")</f>
        <v>0.984</v>
      </c>
      <c r="Q137" s="13" t="n">
        <f aca="false">IFERROR(IF('MRR Conglomerado'!S137=0,"",ROUND('MRR Conglomerado'!AE137/'MRR Conglomerado'!S137,3)),"")</f>
        <v>0.984</v>
      </c>
      <c r="R137" s="13" t="n">
        <f aca="false">IFERROR(IF('MRR Conglomerado'!T137=0,"",ROUND('MRR Conglomerado'!AF137/'MRR Conglomerado'!T137,3)),"")</f>
        <v>0.725</v>
      </c>
      <c r="S137" s="13" t="n">
        <f aca="false">IFERROR(IF('MRR Conglomerado'!U137=0,"",ROUND('MRR Conglomerado'!AG137/'MRR Conglomerado'!U137,3)),"")</f>
        <v>0.583</v>
      </c>
      <c r="T137" s="13" t="n">
        <f aca="false">IFERROR(IF('MRR Conglomerado'!V137=0,"",ROUND('MRR Conglomerado'!AH137/'MRR Conglomerado'!V137,3)),"")</f>
        <v>0</v>
      </c>
      <c r="U137" s="13" t="n">
        <f aca="false">IFERROR(IF('MRR Conglomerado'!W137=0,"",ROUND('MRR Conglomerado'!AI137/'MRR Conglomerado'!W137,3)),"")</f>
        <v>0</v>
      </c>
      <c r="V137" s="13" t="n">
        <f aca="false">IFERROR(IF('MRR Conglomerado'!X137=0,"",ROUND('MRR Conglomerado'!AJ137/'MRR Conglomerado'!X137,3)),"")</f>
        <v>0</v>
      </c>
      <c r="W137" s="13" t="n">
        <f aca="false">IFERROR(IF('MRR Conglomerado'!Y137=0,"",ROUND('MRR Conglomerado'!AK137/'MRR Conglomerado'!Y137,3)),"")</f>
        <v>0</v>
      </c>
      <c r="X137" s="13" t="n">
        <f aca="false">IFERROR(IF('MRR Conglomerado'!Z137=0,"",ROUND('MRR Conglomerado'!AL137/'MRR Conglomerado'!Z137,3)),"")</f>
        <v>0</v>
      </c>
      <c r="Y137" s="13" t="n">
        <f aca="false">IFERROR(IF('MRR Conglomerado'!AA137=0,"",ROUND('MRR Conglomerado'!AM137/'MRR Conglomerado'!AA137,3)),"")</f>
        <v>0</v>
      </c>
      <c r="Z137" s="13" t="n">
        <f aca="false">IFERROR(IF('MRR Conglomerado'!AB137=0,"",ROUND('MRR Conglomerado'!AN137/'MRR Conglomerado'!AB137,3)),"")</f>
        <v>0</v>
      </c>
      <c r="AA137" s="13" t="n">
        <f aca="false">IFERROR(IF('MRR Conglomerado'!AC137=0,"",ROUND('MRR Conglomerado'!AO137/'MRR Conglomerado'!AC137,3)),"")</f>
        <v>0</v>
      </c>
      <c r="AB137" s="13" t="n">
        <f aca="false">IFERROR(IF('MRR Conglomerado'!AD137=0,"",ROUND('MRR Conglomerado'!AP137/'MRR Conglomerado'!AD137,3)),"")</f>
        <v>0</v>
      </c>
      <c r="AC137" s="13" t="n">
        <f aca="false">IFERROR(IF('MRR Conglomerado'!AE137=0,"",ROUND('MRR Conglomerado'!AQ137/'MRR Conglomerado'!AE137,3)),"")</f>
        <v>0</v>
      </c>
      <c r="AD137" s="13" t="n">
        <f aca="false">IFERROR(IF('MRR Conglomerado'!AF137=0,"",ROUND('MRR Conglomerado'!AR137/'MRR Conglomerado'!AF137,3)),"")</f>
        <v>0</v>
      </c>
      <c r="AE137" s="13" t="n">
        <f aca="false">IFERROR(IF('MRR Conglomerado'!AG137=0,"",ROUND('MRR Conglomerado'!AS137/'MRR Conglomerado'!AG137,3)),"")</f>
        <v>0</v>
      </c>
    </row>
    <row r="138" customFormat="false" ht="15" hidden="false" customHeight="false" outlineLevel="0" collapsed="false">
      <c r="A138" s="10" t="s">
        <v>336</v>
      </c>
      <c r="B138" s="13" t="str">
        <f aca="false">IFERROR(IF('MRR Conglomerado'!D138=0,"",ROUND('MRR Conglomerado'!P138/'MRR Conglomerado'!D138,3)),"")</f>
        <v/>
      </c>
      <c r="C138" s="13" t="str">
        <f aca="false">IFERROR(IF('MRR Conglomerado'!E138=0,"",ROUND('MRR Conglomerado'!Q138/'MRR Conglomerado'!E138,3)),"")</f>
        <v/>
      </c>
      <c r="D138" s="13" t="str">
        <f aca="false">IFERROR(IF('MRR Conglomerado'!F138=0,"",ROUND('MRR Conglomerado'!R138/'MRR Conglomerado'!F138,3)),"")</f>
        <v/>
      </c>
      <c r="E138" s="13" t="str">
        <f aca="false">IFERROR(IF('MRR Conglomerado'!G138=0,"",ROUND('MRR Conglomerado'!S138/'MRR Conglomerado'!G138,3)),"")</f>
        <v/>
      </c>
      <c r="F138" s="13" t="str">
        <f aca="false">IFERROR(IF('MRR Conglomerado'!H138=0,"",ROUND('MRR Conglomerado'!T138/'MRR Conglomerado'!H138,3)),"")</f>
        <v/>
      </c>
      <c r="G138" s="13" t="str">
        <f aca="false">IFERROR(IF('MRR Conglomerado'!I138=0,"",ROUND('MRR Conglomerado'!U138/'MRR Conglomerado'!I138,3)),"")</f>
        <v/>
      </c>
      <c r="H138" s="13" t="str">
        <f aca="false">IFERROR(IF('MRR Conglomerado'!J138=0,"",ROUND('MRR Conglomerado'!V138/'MRR Conglomerado'!J138,3)),"")</f>
        <v/>
      </c>
      <c r="I138" s="13" t="str">
        <f aca="false">IFERROR(IF('MRR Conglomerado'!K138=0,"",ROUND('MRR Conglomerado'!W138/'MRR Conglomerado'!K138,3)),"")</f>
        <v/>
      </c>
      <c r="J138" s="13" t="str">
        <f aca="false">IFERROR(IF('MRR Conglomerado'!L138=0,"",ROUND('MRR Conglomerado'!X138/'MRR Conglomerado'!L138,3)),"")</f>
        <v/>
      </c>
      <c r="K138" s="13" t="str">
        <f aca="false">IFERROR(IF('MRR Conglomerado'!M138=0,"",ROUND('MRR Conglomerado'!Y138/'MRR Conglomerado'!M138,3)),"")</f>
        <v/>
      </c>
      <c r="L138" s="13" t="str">
        <f aca="false">IFERROR(IF('MRR Conglomerado'!N138=0,"",ROUND('MRR Conglomerado'!Z138/'MRR Conglomerado'!N138,3)),"")</f>
        <v/>
      </c>
      <c r="M138" s="13" t="str">
        <f aca="false">IFERROR(IF('MRR Conglomerado'!O138=0,"",ROUND('MRR Conglomerado'!AA138/'MRR Conglomerado'!O138,3)),"")</f>
        <v/>
      </c>
      <c r="N138" s="13" t="str">
        <f aca="false">IFERROR(IF('MRR Conglomerado'!P138=0,"",ROUND('MRR Conglomerado'!AB138/'MRR Conglomerado'!P138,3)),"")</f>
        <v/>
      </c>
      <c r="O138" s="13" t="str">
        <f aca="false">IFERROR(IF('MRR Conglomerado'!Q138=0,"",ROUND('MRR Conglomerado'!AC138/'MRR Conglomerado'!Q138,3)),"")</f>
        <v/>
      </c>
      <c r="P138" s="13" t="str">
        <f aca="false">IFERROR(IF('MRR Conglomerado'!R138=0,"",ROUND('MRR Conglomerado'!AD138/'MRR Conglomerado'!R138,3)),"")</f>
        <v/>
      </c>
      <c r="Q138" s="13" t="str">
        <f aca="false">IFERROR(IF('MRR Conglomerado'!S138=0,"",ROUND('MRR Conglomerado'!AE138/'MRR Conglomerado'!S138,3)),"")</f>
        <v/>
      </c>
      <c r="R138" s="13" t="str">
        <f aca="false">IFERROR(IF('MRR Conglomerado'!T138=0,"",ROUND('MRR Conglomerado'!AF138/'MRR Conglomerado'!T138,3)),"")</f>
        <v/>
      </c>
      <c r="S138" s="13" t="str">
        <f aca="false">IFERROR(IF('MRR Conglomerado'!U138=0,"",ROUND('MRR Conglomerado'!AG138/'MRR Conglomerado'!U138,3)),"")</f>
        <v/>
      </c>
      <c r="T138" s="13" t="str">
        <f aca="false">IFERROR(IF('MRR Conglomerado'!V138=0,"",ROUND('MRR Conglomerado'!AH138/'MRR Conglomerado'!V138,3)),"")</f>
        <v/>
      </c>
      <c r="U138" s="13" t="str">
        <f aca="false">IFERROR(IF('MRR Conglomerado'!W138=0,"",ROUND('MRR Conglomerado'!AI138/'MRR Conglomerado'!W138,3)),"")</f>
        <v/>
      </c>
      <c r="V138" s="13" t="str">
        <f aca="false">IFERROR(IF('MRR Conglomerado'!X138=0,"",ROUND('MRR Conglomerado'!AJ138/'MRR Conglomerado'!X138,3)),"")</f>
        <v/>
      </c>
      <c r="W138" s="13" t="str">
        <f aca="false">IFERROR(IF('MRR Conglomerado'!Y138=0,"",ROUND('MRR Conglomerado'!AK138/'MRR Conglomerado'!Y138,3)),"")</f>
        <v/>
      </c>
      <c r="X138" s="13" t="str">
        <f aca="false">IFERROR(IF('MRR Conglomerado'!Z138=0,"",ROUND('MRR Conglomerado'!AL138/'MRR Conglomerado'!Z138,3)),"")</f>
        <v/>
      </c>
      <c r="Y138" s="13" t="str">
        <f aca="false">IFERROR(IF('MRR Conglomerado'!AA138=0,"",ROUND('MRR Conglomerado'!AM138/'MRR Conglomerado'!AA138,3)),"")</f>
        <v/>
      </c>
      <c r="Z138" s="13" t="str">
        <f aca="false">IFERROR(IF('MRR Conglomerado'!AB138=0,"",ROUND('MRR Conglomerado'!AN138/'MRR Conglomerado'!AB138,3)),"")</f>
        <v/>
      </c>
      <c r="AA138" s="13" t="str">
        <f aca="false">IFERROR(IF('MRR Conglomerado'!AC138=0,"",ROUND('MRR Conglomerado'!AO138/'MRR Conglomerado'!AC138,3)),"")</f>
        <v/>
      </c>
      <c r="AB138" s="13" t="str">
        <f aca="false">IFERROR(IF('MRR Conglomerado'!AD138=0,"",ROUND('MRR Conglomerado'!AP138/'MRR Conglomerado'!AD138,3)),"")</f>
        <v/>
      </c>
      <c r="AC138" s="13" t="str">
        <f aca="false">IFERROR(IF('MRR Conglomerado'!AE138=0,"",ROUND('MRR Conglomerado'!AQ138/'MRR Conglomerado'!AE138,3)),"")</f>
        <v/>
      </c>
      <c r="AD138" s="13" t="str">
        <f aca="false">IFERROR(IF('MRR Conglomerado'!AF138=0,"",ROUND('MRR Conglomerado'!AR138/'MRR Conglomerado'!AF138,3)),"")</f>
        <v/>
      </c>
      <c r="AE138" s="13" t="str">
        <f aca="false">IFERROR(IF('MRR Conglomerado'!AG138=0,"",ROUND('MRR Conglomerado'!AS138/'MRR Conglomerado'!AG138,3)),"")</f>
        <v/>
      </c>
    </row>
    <row r="139" customFormat="false" ht="15" hidden="false" customHeight="false" outlineLevel="0" collapsed="false">
      <c r="A139" s="10" t="s">
        <v>338</v>
      </c>
      <c r="B139" s="13" t="str">
        <f aca="false">IFERROR(IF('MRR Conglomerado'!D139=0,"",ROUND('MRR Conglomerado'!P139/'MRR Conglomerado'!D139,3)),"")</f>
        <v/>
      </c>
      <c r="C139" s="13" t="str">
        <f aca="false">IFERROR(IF('MRR Conglomerado'!E139=0,"",ROUND('MRR Conglomerado'!Q139/'MRR Conglomerado'!E139,3)),"")</f>
        <v/>
      </c>
      <c r="D139" s="13" t="str">
        <f aca="false">IFERROR(IF('MRR Conglomerado'!F139=0,"",ROUND('MRR Conglomerado'!R139/'MRR Conglomerado'!F139,3)),"")</f>
        <v/>
      </c>
      <c r="E139" s="13" t="str">
        <f aca="false">IFERROR(IF('MRR Conglomerado'!G139=0,"",ROUND('MRR Conglomerado'!S139/'MRR Conglomerado'!G139,3)),"")</f>
        <v/>
      </c>
      <c r="F139" s="13" t="str">
        <f aca="false">IFERROR(IF('MRR Conglomerado'!H139=0,"",ROUND('MRR Conglomerado'!T139/'MRR Conglomerado'!H139,3)),"")</f>
        <v/>
      </c>
      <c r="G139" s="13" t="str">
        <f aca="false">IFERROR(IF('MRR Conglomerado'!I139=0,"",ROUND('MRR Conglomerado'!U139/'MRR Conglomerado'!I139,3)),"")</f>
        <v/>
      </c>
      <c r="H139" s="13" t="str">
        <f aca="false">IFERROR(IF('MRR Conglomerado'!J139=0,"",ROUND('MRR Conglomerado'!V139/'MRR Conglomerado'!J139,3)),"")</f>
        <v/>
      </c>
      <c r="I139" s="13" t="str">
        <f aca="false">IFERROR(IF('MRR Conglomerado'!K139=0,"",ROUND('MRR Conglomerado'!W139/'MRR Conglomerado'!K139,3)),"")</f>
        <v/>
      </c>
      <c r="J139" s="13" t="str">
        <f aca="false">IFERROR(IF('MRR Conglomerado'!L139=0,"",ROUND('MRR Conglomerado'!X139/'MRR Conglomerado'!L139,3)),"")</f>
        <v/>
      </c>
      <c r="K139" s="13" t="str">
        <f aca="false">IFERROR(IF('MRR Conglomerado'!M139=0,"",ROUND('MRR Conglomerado'!Y139/'MRR Conglomerado'!M139,3)),"")</f>
        <v/>
      </c>
      <c r="L139" s="13" t="str">
        <f aca="false">IFERROR(IF('MRR Conglomerado'!N139=0,"",ROUND('MRR Conglomerado'!Z139/'MRR Conglomerado'!N139,3)),"")</f>
        <v/>
      </c>
      <c r="M139" s="13" t="str">
        <f aca="false">IFERROR(IF('MRR Conglomerado'!O139=0,"",ROUND('MRR Conglomerado'!AA139/'MRR Conglomerado'!O139,3)),"")</f>
        <v/>
      </c>
      <c r="N139" s="13" t="str">
        <f aca="false">IFERROR(IF('MRR Conglomerado'!P139=0,"",ROUND('MRR Conglomerado'!AB139/'MRR Conglomerado'!P139,3)),"")</f>
        <v/>
      </c>
      <c r="O139" s="13" t="str">
        <f aca="false">IFERROR(IF('MRR Conglomerado'!Q139=0,"",ROUND('MRR Conglomerado'!AC139/'MRR Conglomerado'!Q139,3)),"")</f>
        <v/>
      </c>
      <c r="P139" s="13" t="str">
        <f aca="false">IFERROR(IF('MRR Conglomerado'!R139=0,"",ROUND('MRR Conglomerado'!AD139/'MRR Conglomerado'!R139,3)),"")</f>
        <v/>
      </c>
      <c r="Q139" s="13" t="str">
        <f aca="false">IFERROR(IF('MRR Conglomerado'!S139=0,"",ROUND('MRR Conglomerado'!AE139/'MRR Conglomerado'!S139,3)),"")</f>
        <v/>
      </c>
      <c r="R139" s="13" t="n">
        <f aca="false">IFERROR(IF('MRR Conglomerado'!T139=0,"",ROUND('MRR Conglomerado'!AF139/'MRR Conglomerado'!T139,3)),"")</f>
        <v>1.451</v>
      </c>
      <c r="S139" s="13" t="n">
        <f aca="false">IFERROR(IF('MRR Conglomerado'!U139=0,"",ROUND('MRR Conglomerado'!AG139/'MRR Conglomerado'!U139,3)),"")</f>
        <v>1.451</v>
      </c>
      <c r="T139" s="13" t="n">
        <f aca="false">IFERROR(IF('MRR Conglomerado'!V139=0,"",ROUND('MRR Conglomerado'!AH139/'MRR Conglomerado'!V139,3)),"")</f>
        <v>1.451</v>
      </c>
      <c r="U139" s="13" t="n">
        <f aca="false">IFERROR(IF('MRR Conglomerado'!W139=0,"",ROUND('MRR Conglomerado'!AI139/'MRR Conglomerado'!W139,3)),"")</f>
        <v>1.451</v>
      </c>
      <c r="V139" s="13" t="n">
        <f aca="false">IFERROR(IF('MRR Conglomerado'!X139=0,"",ROUND('MRR Conglomerado'!AJ139/'MRR Conglomerado'!X139,3)),"")</f>
        <v>1.451</v>
      </c>
      <c r="W139" s="13" t="n">
        <f aca="false">IFERROR(IF('MRR Conglomerado'!Y139=0,"",ROUND('MRR Conglomerado'!AK139/'MRR Conglomerado'!Y139,3)),"")</f>
        <v>1.451</v>
      </c>
      <c r="X139" s="13" t="n">
        <f aca="false">IFERROR(IF('MRR Conglomerado'!Z139=0,"",ROUND('MRR Conglomerado'!AL139/'MRR Conglomerado'!Z139,3)),"")</f>
        <v>1.451</v>
      </c>
      <c r="Y139" s="13" t="n">
        <f aca="false">IFERROR(IF('MRR Conglomerado'!AA139=0,"",ROUND('MRR Conglomerado'!AM139/'MRR Conglomerado'!AA139,3)),"")</f>
        <v>1.451</v>
      </c>
      <c r="Z139" s="13" t="n">
        <f aca="false">IFERROR(IF('MRR Conglomerado'!AB139=0,"",ROUND('MRR Conglomerado'!AN139/'MRR Conglomerado'!AB139,3)),"")</f>
        <v>1.451</v>
      </c>
      <c r="AA139" s="13" t="n">
        <f aca="false">IFERROR(IF('MRR Conglomerado'!AC139=0,"",ROUND('MRR Conglomerado'!AO139/'MRR Conglomerado'!AC139,3)),"")</f>
        <v>1.451</v>
      </c>
      <c r="AB139" s="13" t="n">
        <f aca="false">IFERROR(IF('MRR Conglomerado'!AD139=0,"",ROUND('MRR Conglomerado'!AP139/'MRR Conglomerado'!AD139,3)),"")</f>
        <v>1.452</v>
      </c>
      <c r="AC139" s="13" t="n">
        <f aca="false">IFERROR(IF('MRR Conglomerado'!AE139=0,"",ROUND('MRR Conglomerado'!AQ139/'MRR Conglomerado'!AE139,3)),"")</f>
        <v>1.451</v>
      </c>
      <c r="AD139" s="13" t="n">
        <f aca="false">IFERROR(IF('MRR Conglomerado'!AF139=0,"",ROUND('MRR Conglomerado'!AR139/'MRR Conglomerado'!AF139,3)),"")</f>
        <v>1</v>
      </c>
      <c r="AE139" s="13" t="n">
        <f aca="false">IFERROR(IF('MRR Conglomerado'!AG139=0,"",ROUND('MRR Conglomerado'!AS139/'MRR Conglomerado'!AG139,3)),"")</f>
        <v>1</v>
      </c>
    </row>
    <row r="140" customFormat="false" ht="15" hidden="false" customHeight="false" outlineLevel="0" collapsed="false">
      <c r="A140" s="10" t="s">
        <v>340</v>
      </c>
      <c r="B140" s="13" t="str">
        <f aca="false">IFERROR(IF('MRR Conglomerado'!D140=0,"",ROUND('MRR Conglomerado'!P140/'MRR Conglomerado'!D140,3)),"")</f>
        <v/>
      </c>
      <c r="C140" s="13" t="str">
        <f aca="false">IFERROR(IF('MRR Conglomerado'!E140=0,"",ROUND('MRR Conglomerado'!Q140/'MRR Conglomerado'!E140,3)),"")</f>
        <v/>
      </c>
      <c r="D140" s="13" t="str">
        <f aca="false">IFERROR(IF('MRR Conglomerado'!F140=0,"",ROUND('MRR Conglomerado'!R140/'MRR Conglomerado'!F140,3)),"")</f>
        <v/>
      </c>
      <c r="E140" s="13" t="str">
        <f aca="false">IFERROR(IF('MRR Conglomerado'!G140=0,"",ROUND('MRR Conglomerado'!S140/'MRR Conglomerado'!G140,3)),"")</f>
        <v/>
      </c>
      <c r="F140" s="13" t="str">
        <f aca="false">IFERROR(IF('MRR Conglomerado'!H140=0,"",ROUND('MRR Conglomerado'!T140/'MRR Conglomerado'!H140,3)),"")</f>
        <v/>
      </c>
      <c r="G140" s="13" t="str">
        <f aca="false">IFERROR(IF('MRR Conglomerado'!I140=0,"",ROUND('MRR Conglomerado'!U140/'MRR Conglomerado'!I140,3)),"")</f>
        <v/>
      </c>
      <c r="H140" s="13" t="str">
        <f aca="false">IFERROR(IF('MRR Conglomerado'!J140=0,"",ROUND('MRR Conglomerado'!V140/'MRR Conglomerado'!J140,3)),"")</f>
        <v/>
      </c>
      <c r="I140" s="13" t="str">
        <f aca="false">IFERROR(IF('MRR Conglomerado'!K140=0,"",ROUND('MRR Conglomerado'!W140/'MRR Conglomerado'!K140,3)),"")</f>
        <v/>
      </c>
      <c r="J140" s="13" t="str">
        <f aca="false">IFERROR(IF('MRR Conglomerado'!L140=0,"",ROUND('MRR Conglomerado'!X140/'MRR Conglomerado'!L140,3)),"")</f>
        <v/>
      </c>
      <c r="K140" s="13" t="str">
        <f aca="false">IFERROR(IF('MRR Conglomerado'!M140=0,"",ROUND('MRR Conglomerado'!Y140/'MRR Conglomerado'!M140,3)),"")</f>
        <v/>
      </c>
      <c r="L140" s="13" t="str">
        <f aca="false">IFERROR(IF('MRR Conglomerado'!N140=0,"",ROUND('MRR Conglomerado'!Z140/'MRR Conglomerado'!N140,3)),"")</f>
        <v/>
      </c>
      <c r="M140" s="13" t="str">
        <f aca="false">IFERROR(IF('MRR Conglomerado'!O140=0,"",ROUND('MRR Conglomerado'!AA140/'MRR Conglomerado'!O140,3)),"")</f>
        <v/>
      </c>
      <c r="N140" s="13" t="str">
        <f aca="false">IFERROR(IF('MRR Conglomerado'!P140=0,"",ROUND('MRR Conglomerado'!AB140/'MRR Conglomerado'!P140,3)),"")</f>
        <v/>
      </c>
      <c r="O140" s="13" t="str">
        <f aca="false">IFERROR(IF('MRR Conglomerado'!Q140=0,"",ROUND('MRR Conglomerado'!AC140/'MRR Conglomerado'!Q140,3)),"")</f>
        <v/>
      </c>
      <c r="P140" s="13" t="str">
        <f aca="false">IFERROR(IF('MRR Conglomerado'!R140=0,"",ROUND('MRR Conglomerado'!AD140/'MRR Conglomerado'!R140,3)),"")</f>
        <v/>
      </c>
      <c r="Q140" s="13" t="str">
        <f aca="false">IFERROR(IF('MRR Conglomerado'!S140=0,"",ROUND('MRR Conglomerado'!AE140/'MRR Conglomerado'!S140,3)),"")</f>
        <v/>
      </c>
      <c r="R140" s="13" t="str">
        <f aca="false">IFERROR(IF('MRR Conglomerado'!T140=0,"",ROUND('MRR Conglomerado'!AF140/'MRR Conglomerado'!T140,3)),"")</f>
        <v/>
      </c>
      <c r="S140" s="13" t="n">
        <f aca="false">IFERROR(IF('MRR Conglomerado'!U140=0,"",ROUND('MRR Conglomerado'!AG140/'MRR Conglomerado'!U140,3)),"")</f>
        <v>2.813</v>
      </c>
      <c r="T140" s="13" t="n">
        <f aca="false">IFERROR(IF('MRR Conglomerado'!V140=0,"",ROUND('MRR Conglomerado'!AH140/'MRR Conglomerado'!V140,3)),"")</f>
        <v>9.621</v>
      </c>
      <c r="U140" s="13" t="n">
        <f aca="false">IFERROR(IF('MRR Conglomerado'!W140=0,"",ROUND('MRR Conglomerado'!AI140/'MRR Conglomerado'!W140,3)),"")</f>
        <v>2.424</v>
      </c>
      <c r="V140" s="13" t="n">
        <f aca="false">IFERROR(IF('MRR Conglomerado'!X140=0,"",ROUND('MRR Conglomerado'!AJ140/'MRR Conglomerado'!X140,3)),"")</f>
        <v>1.87</v>
      </c>
      <c r="W140" s="13" t="n">
        <f aca="false">IFERROR(IF('MRR Conglomerado'!Y140=0,"",ROUND('MRR Conglomerado'!AK140/'MRR Conglomerado'!Y140,3)),"")</f>
        <v>1.489</v>
      </c>
      <c r="X140" s="13" t="n">
        <f aca="false">IFERROR(IF('MRR Conglomerado'!Z140=0,"",ROUND('MRR Conglomerado'!AL140/'MRR Conglomerado'!Z140,3)),"")</f>
        <v>0.496</v>
      </c>
      <c r="Y140" s="13" t="n">
        <f aca="false">IFERROR(IF('MRR Conglomerado'!AA140=0,"",ROUND('MRR Conglomerado'!AM140/'MRR Conglomerado'!AA140,3)),"")</f>
        <v>0.749</v>
      </c>
      <c r="Z140" s="13" t="str">
        <f aca="false">IFERROR(IF('MRR Conglomerado'!AB140=0,"",ROUND('MRR Conglomerado'!AN140/'MRR Conglomerado'!AB140,3)),"")</f>
        <v/>
      </c>
      <c r="AA140" s="13" t="n">
        <f aca="false">IFERROR(IF('MRR Conglomerado'!AC140=0,"",ROUND('MRR Conglomerado'!AO140/'MRR Conglomerado'!AC140,3)),"")</f>
        <v>0</v>
      </c>
      <c r="AB140" s="13" t="n">
        <f aca="false">IFERROR(IF('MRR Conglomerado'!AD140=0,"",ROUND('MRR Conglomerado'!AP140/'MRR Conglomerado'!AD140,3)),"")</f>
        <v>0</v>
      </c>
      <c r="AC140" s="13" t="n">
        <f aca="false">IFERROR(IF('MRR Conglomerado'!AE140=0,"",ROUND('MRR Conglomerado'!AQ140/'MRR Conglomerado'!AE140,3)),"")</f>
        <v>0</v>
      </c>
      <c r="AD140" s="13" t="n">
        <f aca="false">IFERROR(IF('MRR Conglomerado'!AF140=0,"",ROUND('MRR Conglomerado'!AR140/'MRR Conglomerado'!AF140,3)),"")</f>
        <v>0</v>
      </c>
      <c r="AE140" s="13" t="n">
        <f aca="false">IFERROR(IF('MRR Conglomerado'!AG140=0,"",ROUND('MRR Conglomerado'!AS140/'MRR Conglomerado'!AG140,3)),"")</f>
        <v>0</v>
      </c>
    </row>
    <row r="141" customFormat="false" ht="15" hidden="false" customHeight="false" outlineLevel="0" collapsed="false">
      <c r="A141" s="10" t="s">
        <v>342</v>
      </c>
      <c r="B141" s="13" t="str">
        <f aca="false">IFERROR(IF('MRR Conglomerado'!D141=0,"",ROUND('MRR Conglomerado'!P141/'MRR Conglomerado'!D141,3)),"")</f>
        <v/>
      </c>
      <c r="C141" s="13" t="str">
        <f aca="false">IFERROR(IF('MRR Conglomerado'!E141=0,"",ROUND('MRR Conglomerado'!Q141/'MRR Conglomerado'!E141,3)),"")</f>
        <v/>
      </c>
      <c r="D141" s="13" t="str">
        <f aca="false">IFERROR(IF('MRR Conglomerado'!F141=0,"",ROUND('MRR Conglomerado'!R141/'MRR Conglomerado'!F141,3)),"")</f>
        <v/>
      </c>
      <c r="E141" s="13" t="str">
        <f aca="false">IFERROR(IF('MRR Conglomerado'!G141=0,"",ROUND('MRR Conglomerado'!S141/'MRR Conglomerado'!G141,3)),"")</f>
        <v/>
      </c>
      <c r="F141" s="13" t="str">
        <f aca="false">IFERROR(IF('MRR Conglomerado'!H141=0,"",ROUND('MRR Conglomerado'!T141/'MRR Conglomerado'!H141,3)),"")</f>
        <v/>
      </c>
      <c r="G141" s="13" t="str">
        <f aca="false">IFERROR(IF('MRR Conglomerado'!I141=0,"",ROUND('MRR Conglomerado'!U141/'MRR Conglomerado'!I141,3)),"")</f>
        <v/>
      </c>
      <c r="H141" s="13" t="str">
        <f aca="false">IFERROR(IF('MRR Conglomerado'!J141=0,"",ROUND('MRR Conglomerado'!V141/'MRR Conglomerado'!J141,3)),"")</f>
        <v/>
      </c>
      <c r="I141" s="13" t="str">
        <f aca="false">IFERROR(IF('MRR Conglomerado'!K141=0,"",ROUND('MRR Conglomerado'!W141/'MRR Conglomerado'!K141,3)),"")</f>
        <v/>
      </c>
      <c r="J141" s="13" t="str">
        <f aca="false">IFERROR(IF('MRR Conglomerado'!L141=0,"",ROUND('MRR Conglomerado'!X141/'MRR Conglomerado'!L141,3)),"")</f>
        <v/>
      </c>
      <c r="K141" s="13" t="str">
        <f aca="false">IFERROR(IF('MRR Conglomerado'!M141=0,"",ROUND('MRR Conglomerado'!Y141/'MRR Conglomerado'!M141,3)),"")</f>
        <v/>
      </c>
      <c r="L141" s="13" t="str">
        <f aca="false">IFERROR(IF('MRR Conglomerado'!N141=0,"",ROUND('MRR Conglomerado'!Z141/'MRR Conglomerado'!N141,3)),"")</f>
        <v/>
      </c>
      <c r="M141" s="13" t="str">
        <f aca="false">IFERROR(IF('MRR Conglomerado'!O141=0,"",ROUND('MRR Conglomerado'!AA141/'MRR Conglomerado'!O141,3)),"")</f>
        <v/>
      </c>
      <c r="N141" s="13" t="str">
        <f aca="false">IFERROR(IF('MRR Conglomerado'!P141=0,"",ROUND('MRR Conglomerado'!AB141/'MRR Conglomerado'!P141,3)),"")</f>
        <v/>
      </c>
      <c r="O141" s="13" t="str">
        <f aca="false">IFERROR(IF('MRR Conglomerado'!Q141=0,"",ROUND('MRR Conglomerado'!AC141/'MRR Conglomerado'!Q141,3)),"")</f>
        <v/>
      </c>
      <c r="P141" s="13" t="str">
        <f aca="false">IFERROR(IF('MRR Conglomerado'!R141=0,"",ROUND('MRR Conglomerado'!AD141/'MRR Conglomerado'!R141,3)),"")</f>
        <v/>
      </c>
      <c r="Q141" s="13" t="str">
        <f aca="false">IFERROR(IF('MRR Conglomerado'!S141=0,"",ROUND('MRR Conglomerado'!AE141/'MRR Conglomerado'!S141,3)),"")</f>
        <v/>
      </c>
      <c r="R141" s="13" t="str">
        <f aca="false">IFERROR(IF('MRR Conglomerado'!T141=0,"",ROUND('MRR Conglomerado'!AF141/'MRR Conglomerado'!T141,3)),"")</f>
        <v/>
      </c>
      <c r="S141" s="13" t="str">
        <f aca="false">IFERROR(IF('MRR Conglomerado'!U141=0,"",ROUND('MRR Conglomerado'!AG141/'MRR Conglomerado'!U141,3)),"")</f>
        <v/>
      </c>
      <c r="T141" s="13" t="str">
        <f aca="false">IFERROR(IF('MRR Conglomerado'!V141=0,"",ROUND('MRR Conglomerado'!AH141/'MRR Conglomerado'!V141,3)),"")</f>
        <v/>
      </c>
      <c r="U141" s="13" t="str">
        <f aca="false">IFERROR(IF('MRR Conglomerado'!W141=0,"",ROUND('MRR Conglomerado'!AI141/'MRR Conglomerado'!W141,3)),"")</f>
        <v/>
      </c>
      <c r="V141" s="13" t="str">
        <f aca="false">IFERROR(IF('MRR Conglomerado'!X141=0,"",ROUND('MRR Conglomerado'!AJ141/'MRR Conglomerado'!X141,3)),"")</f>
        <v/>
      </c>
      <c r="W141" s="13" t="str">
        <f aca="false">IFERROR(IF('MRR Conglomerado'!Y141=0,"",ROUND('MRR Conglomerado'!AK141/'MRR Conglomerado'!Y141,3)),"")</f>
        <v/>
      </c>
      <c r="X141" s="13" t="str">
        <f aca="false">IFERROR(IF('MRR Conglomerado'!Z141=0,"",ROUND('MRR Conglomerado'!AL141/'MRR Conglomerado'!Z141,3)),"")</f>
        <v/>
      </c>
      <c r="Y141" s="13" t="str">
        <f aca="false">IFERROR(IF('MRR Conglomerado'!AA141=0,"",ROUND('MRR Conglomerado'!AM141/'MRR Conglomerado'!AA141,3)),"")</f>
        <v/>
      </c>
      <c r="Z141" s="13" t="str">
        <f aca="false">IFERROR(IF('MRR Conglomerado'!AB141=0,"",ROUND('MRR Conglomerado'!AN141/'MRR Conglomerado'!AB141,3)),"")</f>
        <v/>
      </c>
      <c r="AA141" s="13" t="str">
        <f aca="false">IFERROR(IF('MRR Conglomerado'!AC141=0,"",ROUND('MRR Conglomerado'!AO141/'MRR Conglomerado'!AC141,3)),"")</f>
        <v/>
      </c>
      <c r="AB141" s="13" t="str">
        <f aca="false">IFERROR(IF('MRR Conglomerado'!AD141=0,"",ROUND('MRR Conglomerado'!AP141/'MRR Conglomerado'!AD141,3)),"")</f>
        <v/>
      </c>
      <c r="AC141" s="13" t="str">
        <f aca="false">IFERROR(IF('MRR Conglomerado'!AE141=0,"",ROUND('MRR Conglomerado'!AQ141/'MRR Conglomerado'!AE141,3)),"")</f>
        <v/>
      </c>
      <c r="AD141" s="13" t="str">
        <f aca="false">IFERROR(IF('MRR Conglomerado'!AF141=0,"",ROUND('MRR Conglomerado'!AR141/'MRR Conglomerado'!AF141,3)),"")</f>
        <v/>
      </c>
      <c r="AE141" s="13" t="str">
        <f aca="false">IFERROR(IF('MRR Conglomerado'!AG141=0,"",ROUND('MRR Conglomerado'!AS141/'MRR Conglomerado'!AG141,3)),"")</f>
        <v/>
      </c>
    </row>
    <row r="142" customFormat="false" ht="15" hidden="false" customHeight="false" outlineLevel="0" collapsed="false">
      <c r="A142" s="10" t="s">
        <v>344</v>
      </c>
      <c r="B142" s="13" t="str">
        <f aca="false">IFERROR(IF('MRR Conglomerado'!D142=0,"",ROUND('MRR Conglomerado'!P142/'MRR Conglomerado'!D142,3)),"")</f>
        <v/>
      </c>
      <c r="C142" s="13" t="str">
        <f aca="false">IFERROR(IF('MRR Conglomerado'!E142=0,"",ROUND('MRR Conglomerado'!Q142/'MRR Conglomerado'!E142,3)),"")</f>
        <v/>
      </c>
      <c r="D142" s="13" t="str">
        <f aca="false">IFERROR(IF('MRR Conglomerado'!F142=0,"",ROUND('MRR Conglomerado'!R142/'MRR Conglomerado'!F142,3)),"")</f>
        <v/>
      </c>
      <c r="E142" s="13" t="str">
        <f aca="false">IFERROR(IF('MRR Conglomerado'!G142=0,"",ROUND('MRR Conglomerado'!S142/'MRR Conglomerado'!G142,3)),"")</f>
        <v/>
      </c>
      <c r="F142" s="13" t="str">
        <f aca="false">IFERROR(IF('MRR Conglomerado'!H142=0,"",ROUND('MRR Conglomerado'!T142/'MRR Conglomerado'!H142,3)),"")</f>
        <v/>
      </c>
      <c r="G142" s="13" t="n">
        <f aca="false">IFERROR(IF('MRR Conglomerado'!I142=0,"",ROUND('MRR Conglomerado'!U142/'MRR Conglomerado'!I142,3)),"")</f>
        <v>1.131</v>
      </c>
      <c r="H142" s="13" t="n">
        <f aca="false">IFERROR(IF('MRR Conglomerado'!J142=0,"",ROUND('MRR Conglomerado'!V142/'MRR Conglomerado'!J142,3)),"")</f>
        <v>1.131</v>
      </c>
      <c r="I142" s="13" t="n">
        <f aca="false">IFERROR(IF('MRR Conglomerado'!K142=0,"",ROUND('MRR Conglomerado'!W142/'MRR Conglomerado'!K142,3)),"")</f>
        <v>1.131</v>
      </c>
      <c r="J142" s="13" t="n">
        <f aca="false">IFERROR(IF('MRR Conglomerado'!L142=0,"",ROUND('MRR Conglomerado'!X142/'MRR Conglomerado'!L142,3)),"")</f>
        <v>1.131</v>
      </c>
      <c r="K142" s="13" t="n">
        <f aca="false">IFERROR(IF('MRR Conglomerado'!M142=0,"",ROUND('MRR Conglomerado'!Y142/'MRR Conglomerado'!M142,3)),"")</f>
        <v>1.131</v>
      </c>
      <c r="L142" s="13" t="n">
        <f aca="false">IFERROR(IF('MRR Conglomerado'!N142=0,"",ROUND('MRR Conglomerado'!Z142/'MRR Conglomerado'!N142,3)),"")</f>
        <v>1.131</v>
      </c>
      <c r="M142" s="13" t="n">
        <f aca="false">IFERROR(IF('MRR Conglomerado'!O142=0,"",ROUND('MRR Conglomerado'!AA142/'MRR Conglomerado'!O142,3)),"")</f>
        <v>1.131</v>
      </c>
      <c r="N142" s="13" t="n">
        <f aca="false">IFERROR(IF('MRR Conglomerado'!P142=0,"",ROUND('MRR Conglomerado'!AB142/'MRR Conglomerado'!P142,3)),"")</f>
        <v>1.131</v>
      </c>
      <c r="O142" s="13" t="n">
        <f aca="false">IFERROR(IF('MRR Conglomerado'!Q142=0,"",ROUND('MRR Conglomerado'!AC142/'MRR Conglomerado'!Q142,3)),"")</f>
        <v>1.131</v>
      </c>
      <c r="P142" s="13" t="n">
        <f aca="false">IFERROR(IF('MRR Conglomerado'!R142=0,"",ROUND('MRR Conglomerado'!AD142/'MRR Conglomerado'!R142,3)),"")</f>
        <v>1.131</v>
      </c>
      <c r="Q142" s="13" t="n">
        <f aca="false">IFERROR(IF('MRR Conglomerado'!S142=0,"",ROUND('MRR Conglomerado'!AE142/'MRR Conglomerado'!S142,3)),"")</f>
        <v>1.131</v>
      </c>
      <c r="R142" s="13" t="n">
        <f aca="false">IFERROR(IF('MRR Conglomerado'!T142=0,"",ROUND('MRR Conglomerado'!AF142/'MRR Conglomerado'!T142,3)),"")</f>
        <v>1.131</v>
      </c>
      <c r="S142" s="13" t="n">
        <f aca="false">IFERROR(IF('MRR Conglomerado'!U142=0,"",ROUND('MRR Conglomerado'!AG142/'MRR Conglomerado'!U142,3)),"")</f>
        <v>1.105</v>
      </c>
      <c r="T142" s="13" t="n">
        <f aca="false">IFERROR(IF('MRR Conglomerado'!V142=0,"",ROUND('MRR Conglomerado'!AH142/'MRR Conglomerado'!V142,3)),"")</f>
        <v>1.105</v>
      </c>
      <c r="U142" s="13" t="n">
        <f aca="false">IFERROR(IF('MRR Conglomerado'!W142=0,"",ROUND('MRR Conglomerado'!AI142/'MRR Conglomerado'!W142,3)),"")</f>
        <v>1.105</v>
      </c>
      <c r="V142" s="13" t="n">
        <f aca="false">IFERROR(IF('MRR Conglomerado'!X142=0,"",ROUND('MRR Conglomerado'!AJ142/'MRR Conglomerado'!X142,3)),"")</f>
        <v>1.105</v>
      </c>
      <c r="W142" s="13" t="n">
        <f aca="false">IFERROR(IF('MRR Conglomerado'!Y142=0,"",ROUND('MRR Conglomerado'!AK142/'MRR Conglomerado'!Y142,3)),"")</f>
        <v>1.105</v>
      </c>
      <c r="X142" s="13" t="n">
        <f aca="false">IFERROR(IF('MRR Conglomerado'!Z142=0,"",ROUND('MRR Conglomerado'!AL142/'MRR Conglomerado'!Z142,3)),"")</f>
        <v>1.105</v>
      </c>
      <c r="Y142" s="13" t="n">
        <f aca="false">IFERROR(IF('MRR Conglomerado'!AA142=0,"",ROUND('MRR Conglomerado'!AM142/'MRR Conglomerado'!AA142,3)),"")</f>
        <v>1.105</v>
      </c>
      <c r="Z142" s="13" t="n">
        <f aca="false">IFERROR(IF('MRR Conglomerado'!AB142=0,"",ROUND('MRR Conglomerado'!AN142/'MRR Conglomerado'!AB142,3)),"")</f>
        <v>1.105</v>
      </c>
      <c r="AA142" s="13" t="n">
        <f aca="false">IFERROR(IF('MRR Conglomerado'!AC142=0,"",ROUND('MRR Conglomerado'!AO142/'MRR Conglomerado'!AC142,3)),"")</f>
        <v>1.105</v>
      </c>
      <c r="AB142" s="13" t="n">
        <f aca="false">IFERROR(IF('MRR Conglomerado'!AD142=0,"",ROUND('MRR Conglomerado'!AP142/'MRR Conglomerado'!AD142,3)),"")</f>
        <v>1.105</v>
      </c>
      <c r="AC142" s="13" t="n">
        <f aca="false">IFERROR(IF('MRR Conglomerado'!AE142=0,"",ROUND('MRR Conglomerado'!AQ142/'MRR Conglomerado'!AE142,3)),"")</f>
        <v>1.105</v>
      </c>
      <c r="AD142" s="13" t="n">
        <f aca="false">IFERROR(IF('MRR Conglomerado'!AF142=0,"",ROUND('MRR Conglomerado'!AR142/'MRR Conglomerado'!AF142,3)),"")</f>
        <v>1.105</v>
      </c>
      <c r="AE142" s="13" t="n">
        <f aca="false">IFERROR(IF('MRR Conglomerado'!AG142=0,"",ROUND('MRR Conglomerado'!AS142/'MRR Conglomerado'!AG142,3)),"")</f>
        <v>1.111</v>
      </c>
    </row>
    <row r="143" customFormat="false" ht="15" hidden="false" customHeight="false" outlineLevel="0" collapsed="false">
      <c r="A143" s="10" t="s">
        <v>346</v>
      </c>
      <c r="B143" s="13" t="n">
        <f aca="false">IFERROR(IF('MRR Conglomerado'!D143=0,"",ROUND('MRR Conglomerado'!P143/'MRR Conglomerado'!D143,3)),"")</f>
        <v>0</v>
      </c>
      <c r="C143" s="13" t="n">
        <f aca="false">IFERROR(IF('MRR Conglomerado'!E143=0,"",ROUND('MRR Conglomerado'!Q143/'MRR Conglomerado'!E143,3)),"")</f>
        <v>0</v>
      </c>
      <c r="D143" s="13" t="n">
        <f aca="false">IFERROR(IF('MRR Conglomerado'!F143=0,"",ROUND('MRR Conglomerado'!R143/'MRR Conglomerado'!F143,3)),"")</f>
        <v>0</v>
      </c>
      <c r="E143" s="13" t="str">
        <f aca="false">IFERROR(IF('MRR Conglomerado'!G143=0,"",ROUND('MRR Conglomerado'!S143/'MRR Conglomerado'!G143,3)),"")</f>
        <v/>
      </c>
      <c r="F143" s="13" t="str">
        <f aca="false">IFERROR(IF('MRR Conglomerado'!H143=0,"",ROUND('MRR Conglomerado'!T143/'MRR Conglomerado'!H143,3)),"")</f>
        <v/>
      </c>
      <c r="G143" s="13" t="str">
        <f aca="false">IFERROR(IF('MRR Conglomerado'!I143=0,"",ROUND('MRR Conglomerado'!U143/'MRR Conglomerado'!I143,3)),"")</f>
        <v/>
      </c>
      <c r="H143" s="13" t="str">
        <f aca="false">IFERROR(IF('MRR Conglomerado'!J143=0,"",ROUND('MRR Conglomerado'!V143/'MRR Conglomerado'!J143,3)),"")</f>
        <v/>
      </c>
      <c r="I143" s="13" t="str">
        <f aca="false">IFERROR(IF('MRR Conglomerado'!K143=0,"",ROUND('MRR Conglomerado'!W143/'MRR Conglomerado'!K143,3)),"")</f>
        <v/>
      </c>
      <c r="J143" s="13" t="str">
        <f aca="false">IFERROR(IF('MRR Conglomerado'!L143=0,"",ROUND('MRR Conglomerado'!X143/'MRR Conglomerado'!L143,3)),"")</f>
        <v/>
      </c>
      <c r="K143" s="13" t="str">
        <f aca="false">IFERROR(IF('MRR Conglomerado'!M143=0,"",ROUND('MRR Conglomerado'!Y143/'MRR Conglomerado'!M143,3)),"")</f>
        <v/>
      </c>
      <c r="L143" s="13" t="str">
        <f aca="false">IFERROR(IF('MRR Conglomerado'!N143=0,"",ROUND('MRR Conglomerado'!Z143/'MRR Conglomerado'!N143,3)),"")</f>
        <v/>
      </c>
      <c r="M143" s="13" t="str">
        <f aca="false">IFERROR(IF('MRR Conglomerado'!O143=0,"",ROUND('MRR Conglomerado'!AA143/'MRR Conglomerado'!O143,3)),"")</f>
        <v/>
      </c>
      <c r="N143" s="13" t="str">
        <f aca="false">IFERROR(IF('MRR Conglomerado'!P143=0,"",ROUND('MRR Conglomerado'!AB143/'MRR Conglomerado'!P143,3)),"")</f>
        <v/>
      </c>
      <c r="O143" s="13" t="str">
        <f aca="false">IFERROR(IF('MRR Conglomerado'!Q143=0,"",ROUND('MRR Conglomerado'!AC143/'MRR Conglomerado'!Q143,3)),"")</f>
        <v/>
      </c>
      <c r="P143" s="13" t="str">
        <f aca="false">IFERROR(IF('MRR Conglomerado'!R143=0,"",ROUND('MRR Conglomerado'!AD143/'MRR Conglomerado'!R143,3)),"")</f>
        <v/>
      </c>
      <c r="Q143" s="13" t="str">
        <f aca="false">IFERROR(IF('MRR Conglomerado'!S143=0,"",ROUND('MRR Conglomerado'!AE143/'MRR Conglomerado'!S143,3)),"")</f>
        <v/>
      </c>
      <c r="R143" s="13" t="str">
        <f aca="false">IFERROR(IF('MRR Conglomerado'!T143=0,"",ROUND('MRR Conglomerado'!AF143/'MRR Conglomerado'!T143,3)),"")</f>
        <v/>
      </c>
      <c r="S143" s="13" t="str">
        <f aca="false">IFERROR(IF('MRR Conglomerado'!U143=0,"",ROUND('MRR Conglomerado'!AG143/'MRR Conglomerado'!U143,3)),"")</f>
        <v/>
      </c>
      <c r="T143" s="13" t="str">
        <f aca="false">IFERROR(IF('MRR Conglomerado'!V143=0,"",ROUND('MRR Conglomerado'!AH143/'MRR Conglomerado'!V143,3)),"")</f>
        <v/>
      </c>
      <c r="U143" s="13" t="str">
        <f aca="false">IFERROR(IF('MRR Conglomerado'!W143=0,"",ROUND('MRR Conglomerado'!AI143/'MRR Conglomerado'!W143,3)),"")</f>
        <v/>
      </c>
      <c r="V143" s="13" t="str">
        <f aca="false">IFERROR(IF('MRR Conglomerado'!X143=0,"",ROUND('MRR Conglomerado'!AJ143/'MRR Conglomerado'!X143,3)),"")</f>
        <v/>
      </c>
      <c r="W143" s="13" t="str">
        <f aca="false">IFERROR(IF('MRR Conglomerado'!Y143=0,"",ROUND('MRR Conglomerado'!AK143/'MRR Conglomerado'!Y143,3)),"")</f>
        <v/>
      </c>
      <c r="X143" s="13" t="str">
        <f aca="false">IFERROR(IF('MRR Conglomerado'!Z143=0,"",ROUND('MRR Conglomerado'!AL143/'MRR Conglomerado'!Z143,3)),"")</f>
        <v/>
      </c>
      <c r="Y143" s="13" t="str">
        <f aca="false">IFERROR(IF('MRR Conglomerado'!AA143=0,"",ROUND('MRR Conglomerado'!AM143/'MRR Conglomerado'!AA143,3)),"")</f>
        <v/>
      </c>
      <c r="Z143" s="13" t="str">
        <f aca="false">IFERROR(IF('MRR Conglomerado'!AB143=0,"",ROUND('MRR Conglomerado'!AN143/'MRR Conglomerado'!AB143,3)),"")</f>
        <v/>
      </c>
      <c r="AA143" s="13" t="str">
        <f aca="false">IFERROR(IF('MRR Conglomerado'!AC143=0,"",ROUND('MRR Conglomerado'!AO143/'MRR Conglomerado'!AC143,3)),"")</f>
        <v/>
      </c>
      <c r="AB143" s="13" t="str">
        <f aca="false">IFERROR(IF('MRR Conglomerado'!AD143=0,"",ROUND('MRR Conglomerado'!AP143/'MRR Conglomerado'!AD143,3)),"")</f>
        <v/>
      </c>
      <c r="AC143" s="13" t="str">
        <f aca="false">IFERROR(IF('MRR Conglomerado'!AE143=0,"",ROUND('MRR Conglomerado'!AQ143/'MRR Conglomerado'!AE143,3)),"")</f>
        <v/>
      </c>
      <c r="AD143" s="13" t="str">
        <f aca="false">IFERROR(IF('MRR Conglomerado'!AF143=0,"",ROUND('MRR Conglomerado'!AR143/'MRR Conglomerado'!AF143,3)),"")</f>
        <v/>
      </c>
      <c r="AE143" s="13" t="str">
        <f aca="false">IFERROR(IF('MRR Conglomerado'!AG143=0,"",ROUND('MRR Conglomerado'!AS143/'MRR Conglomerado'!AG143,3)),"")</f>
        <v/>
      </c>
    </row>
    <row r="144" customFormat="false" ht="15" hidden="false" customHeight="false" outlineLevel="0" collapsed="false">
      <c r="A144" s="10" t="s">
        <v>348</v>
      </c>
      <c r="B144" s="13" t="str">
        <f aca="false">IFERROR(IF('MRR Conglomerado'!D144=0,"",ROUND('MRR Conglomerado'!P144/'MRR Conglomerado'!D144,3)),"")</f>
        <v/>
      </c>
      <c r="C144" s="13" t="str">
        <f aca="false">IFERROR(IF('MRR Conglomerado'!E144=0,"",ROUND('MRR Conglomerado'!Q144/'MRR Conglomerado'!E144,3)),"")</f>
        <v/>
      </c>
      <c r="D144" s="13" t="str">
        <f aca="false">IFERROR(IF('MRR Conglomerado'!F144=0,"",ROUND('MRR Conglomerado'!R144/'MRR Conglomerado'!F144,3)),"")</f>
        <v/>
      </c>
      <c r="E144" s="13" t="str">
        <f aca="false">IFERROR(IF('MRR Conglomerado'!G144=0,"",ROUND('MRR Conglomerado'!S144/'MRR Conglomerado'!G144,3)),"")</f>
        <v/>
      </c>
      <c r="F144" s="13" t="str">
        <f aca="false">IFERROR(IF('MRR Conglomerado'!H144=0,"",ROUND('MRR Conglomerado'!T144/'MRR Conglomerado'!H144,3)),"")</f>
        <v/>
      </c>
      <c r="G144" s="13" t="str">
        <f aca="false">IFERROR(IF('MRR Conglomerado'!I144=0,"",ROUND('MRR Conglomerado'!U144/'MRR Conglomerado'!I144,3)),"")</f>
        <v/>
      </c>
      <c r="H144" s="13" t="str">
        <f aca="false">IFERROR(IF('MRR Conglomerado'!J144=0,"",ROUND('MRR Conglomerado'!V144/'MRR Conglomerado'!J144,3)),"")</f>
        <v/>
      </c>
      <c r="I144" s="13" t="str">
        <f aca="false">IFERROR(IF('MRR Conglomerado'!K144=0,"",ROUND('MRR Conglomerado'!W144/'MRR Conglomerado'!K144,3)),"")</f>
        <v/>
      </c>
      <c r="J144" s="13" t="str">
        <f aca="false">IFERROR(IF('MRR Conglomerado'!L144=0,"",ROUND('MRR Conglomerado'!X144/'MRR Conglomerado'!L144,3)),"")</f>
        <v/>
      </c>
      <c r="K144" s="13" t="str">
        <f aca="false">IFERROR(IF('MRR Conglomerado'!M144=0,"",ROUND('MRR Conglomerado'!Y144/'MRR Conglomerado'!M144,3)),"")</f>
        <v/>
      </c>
      <c r="L144" s="13" t="str">
        <f aca="false">IFERROR(IF('MRR Conglomerado'!N144=0,"",ROUND('MRR Conglomerado'!Z144/'MRR Conglomerado'!N144,3)),"")</f>
        <v/>
      </c>
      <c r="M144" s="13" t="str">
        <f aca="false">IFERROR(IF('MRR Conglomerado'!O144=0,"",ROUND('MRR Conglomerado'!AA144/'MRR Conglomerado'!O144,3)),"")</f>
        <v/>
      </c>
      <c r="N144" s="13" t="str">
        <f aca="false">IFERROR(IF('MRR Conglomerado'!P144=0,"",ROUND('MRR Conglomerado'!AB144/'MRR Conglomerado'!P144,3)),"")</f>
        <v/>
      </c>
      <c r="O144" s="13" t="str">
        <f aca="false">IFERROR(IF('MRR Conglomerado'!Q144=0,"",ROUND('MRR Conglomerado'!AC144/'MRR Conglomerado'!Q144,3)),"")</f>
        <v/>
      </c>
      <c r="P144" s="13" t="str">
        <f aca="false">IFERROR(IF('MRR Conglomerado'!R144=0,"",ROUND('MRR Conglomerado'!AD144/'MRR Conglomerado'!R144,3)),"")</f>
        <v/>
      </c>
      <c r="Q144" s="13" t="str">
        <f aca="false">IFERROR(IF('MRR Conglomerado'!S144=0,"",ROUND('MRR Conglomerado'!AE144/'MRR Conglomerado'!S144,3)),"")</f>
        <v/>
      </c>
      <c r="R144" s="13" t="str">
        <f aca="false">IFERROR(IF('MRR Conglomerado'!T144=0,"",ROUND('MRR Conglomerado'!AF144/'MRR Conglomerado'!T144,3)),"")</f>
        <v/>
      </c>
      <c r="S144" s="13" t="str">
        <f aca="false">IFERROR(IF('MRR Conglomerado'!U144=0,"",ROUND('MRR Conglomerado'!AG144/'MRR Conglomerado'!U144,3)),"")</f>
        <v/>
      </c>
      <c r="T144" s="13" t="str">
        <f aca="false">IFERROR(IF('MRR Conglomerado'!V144=0,"",ROUND('MRR Conglomerado'!AH144/'MRR Conglomerado'!V144,3)),"")</f>
        <v/>
      </c>
      <c r="U144" s="13" t="str">
        <f aca="false">IFERROR(IF('MRR Conglomerado'!W144=0,"",ROUND('MRR Conglomerado'!AI144/'MRR Conglomerado'!W144,3)),"")</f>
        <v/>
      </c>
      <c r="V144" s="13" t="n">
        <f aca="false">IFERROR(IF('MRR Conglomerado'!X144=0,"",ROUND('MRR Conglomerado'!AJ144/'MRR Conglomerado'!X144,3)),"")</f>
        <v>0.463</v>
      </c>
      <c r="W144" s="13" t="n">
        <f aca="false">IFERROR(IF('MRR Conglomerado'!Y144=0,"",ROUND('MRR Conglomerado'!AK144/'MRR Conglomerado'!Y144,3)),"")</f>
        <v>1.033</v>
      </c>
      <c r="X144" s="13" t="n">
        <f aca="false">IFERROR(IF('MRR Conglomerado'!Z144=0,"",ROUND('MRR Conglomerado'!AL144/'MRR Conglomerado'!Z144,3)),"")</f>
        <v>0.919</v>
      </c>
      <c r="Y144" s="13" t="str">
        <f aca="false">IFERROR(IF('MRR Conglomerado'!AA144=0,"",ROUND('MRR Conglomerado'!AM144/'MRR Conglomerado'!AA144,3)),"")</f>
        <v/>
      </c>
      <c r="Z144" s="13" t="n">
        <f aca="false">IFERROR(IF('MRR Conglomerado'!AB144=0,"",ROUND('MRR Conglomerado'!AN144/'MRR Conglomerado'!AB144,3)),"")</f>
        <v>0.615</v>
      </c>
      <c r="AA144" s="13" t="n">
        <f aca="false">IFERROR(IF('MRR Conglomerado'!AC144=0,"",ROUND('MRR Conglomerado'!AO144/'MRR Conglomerado'!AC144,3)),"")</f>
        <v>0.744</v>
      </c>
      <c r="AB144" s="13" t="n">
        <f aca="false">IFERROR(IF('MRR Conglomerado'!AD144=0,"",ROUND('MRR Conglomerado'!AP144/'MRR Conglomerado'!AD144,3)),"")</f>
        <v>0.676</v>
      </c>
      <c r="AC144" s="13" t="n">
        <f aca="false">IFERROR(IF('MRR Conglomerado'!AE144=0,"",ROUND('MRR Conglomerado'!AQ144/'MRR Conglomerado'!AE144,3)),"")</f>
        <v>0.731</v>
      </c>
      <c r="AD144" s="13" t="n">
        <f aca="false">IFERROR(IF('MRR Conglomerado'!AF144=0,"",ROUND('MRR Conglomerado'!AR144/'MRR Conglomerado'!AF144,3)),"")</f>
        <v>0.821</v>
      </c>
      <c r="AE144" s="13" t="n">
        <f aca="false">IFERROR(IF('MRR Conglomerado'!AG144=0,"",ROUND('MRR Conglomerado'!AS144/'MRR Conglomerado'!AG144,3)),"")</f>
        <v>0.953</v>
      </c>
    </row>
    <row r="145" customFormat="false" ht="15" hidden="false" customHeight="false" outlineLevel="0" collapsed="false">
      <c r="A145" s="10" t="s">
        <v>350</v>
      </c>
      <c r="B145" s="13" t="str">
        <f aca="false">IFERROR(IF('MRR Conglomerado'!D145=0,"",ROUND('MRR Conglomerado'!P145/'MRR Conglomerado'!D145,3)),"")</f>
        <v/>
      </c>
      <c r="C145" s="13" t="str">
        <f aca="false">IFERROR(IF('MRR Conglomerado'!E145=0,"",ROUND('MRR Conglomerado'!Q145/'MRR Conglomerado'!E145,3)),"")</f>
        <v/>
      </c>
      <c r="D145" s="13" t="str">
        <f aca="false">IFERROR(IF('MRR Conglomerado'!F145=0,"",ROUND('MRR Conglomerado'!R145/'MRR Conglomerado'!F145,3)),"")</f>
        <v/>
      </c>
      <c r="E145" s="13" t="str">
        <f aca="false">IFERROR(IF('MRR Conglomerado'!G145=0,"",ROUND('MRR Conglomerado'!S145/'MRR Conglomerado'!G145,3)),"")</f>
        <v/>
      </c>
      <c r="F145" s="13" t="str">
        <f aca="false">IFERROR(IF('MRR Conglomerado'!H145=0,"",ROUND('MRR Conglomerado'!T145/'MRR Conglomerado'!H145,3)),"")</f>
        <v/>
      </c>
      <c r="G145" s="13" t="str">
        <f aca="false">IFERROR(IF('MRR Conglomerado'!I145=0,"",ROUND('MRR Conglomerado'!U145/'MRR Conglomerado'!I145,3)),"")</f>
        <v/>
      </c>
      <c r="H145" s="13" t="str">
        <f aca="false">IFERROR(IF('MRR Conglomerado'!J145=0,"",ROUND('MRR Conglomerado'!V145/'MRR Conglomerado'!J145,3)),"")</f>
        <v/>
      </c>
      <c r="I145" s="13" t="str">
        <f aca="false">IFERROR(IF('MRR Conglomerado'!K145=0,"",ROUND('MRR Conglomerado'!W145/'MRR Conglomerado'!K145,3)),"")</f>
        <v/>
      </c>
      <c r="J145" s="13" t="str">
        <f aca="false">IFERROR(IF('MRR Conglomerado'!L145=0,"",ROUND('MRR Conglomerado'!X145/'MRR Conglomerado'!L145,3)),"")</f>
        <v/>
      </c>
      <c r="K145" s="13" t="str">
        <f aca="false">IFERROR(IF('MRR Conglomerado'!M145=0,"",ROUND('MRR Conglomerado'!Y145/'MRR Conglomerado'!M145,3)),"")</f>
        <v/>
      </c>
      <c r="L145" s="13" t="str">
        <f aca="false">IFERROR(IF('MRR Conglomerado'!N145=0,"",ROUND('MRR Conglomerado'!Z145/'MRR Conglomerado'!N145,3)),"")</f>
        <v/>
      </c>
      <c r="M145" s="13" t="str">
        <f aca="false">IFERROR(IF('MRR Conglomerado'!O145=0,"",ROUND('MRR Conglomerado'!AA145/'MRR Conglomerado'!O145,3)),"")</f>
        <v/>
      </c>
      <c r="N145" s="13" t="str">
        <f aca="false">IFERROR(IF('MRR Conglomerado'!P145=0,"",ROUND('MRR Conglomerado'!AB145/'MRR Conglomerado'!P145,3)),"")</f>
        <v/>
      </c>
      <c r="O145" s="13" t="str">
        <f aca="false">IFERROR(IF('MRR Conglomerado'!Q145=0,"",ROUND('MRR Conglomerado'!AC145/'MRR Conglomerado'!Q145,3)),"")</f>
        <v/>
      </c>
      <c r="P145" s="13" t="str">
        <f aca="false">IFERROR(IF('MRR Conglomerado'!R145=0,"",ROUND('MRR Conglomerado'!AD145/'MRR Conglomerado'!R145,3)),"")</f>
        <v/>
      </c>
      <c r="Q145" s="13" t="str">
        <f aca="false">IFERROR(IF('MRR Conglomerado'!S145=0,"",ROUND('MRR Conglomerado'!AE145/'MRR Conglomerado'!S145,3)),"")</f>
        <v/>
      </c>
      <c r="R145" s="13" t="str">
        <f aca="false">IFERROR(IF('MRR Conglomerado'!T145=0,"",ROUND('MRR Conglomerado'!AF145/'MRR Conglomerado'!T145,3)),"")</f>
        <v/>
      </c>
      <c r="S145" s="13" t="str">
        <f aca="false">IFERROR(IF('MRR Conglomerado'!U145=0,"",ROUND('MRR Conglomerado'!AG145/'MRR Conglomerado'!U145,3)),"")</f>
        <v/>
      </c>
      <c r="T145" s="13" t="str">
        <f aca="false">IFERROR(IF('MRR Conglomerado'!V145=0,"",ROUND('MRR Conglomerado'!AH145/'MRR Conglomerado'!V145,3)),"")</f>
        <v/>
      </c>
      <c r="U145" s="13" t="n">
        <f aca="false">IFERROR(IF('MRR Conglomerado'!W145=0,"",ROUND('MRR Conglomerado'!AI145/'MRR Conglomerado'!W145,3)),"")</f>
        <v>0</v>
      </c>
      <c r="V145" s="13" t="n">
        <f aca="false">IFERROR(IF('MRR Conglomerado'!X145=0,"",ROUND('MRR Conglomerado'!AJ145/'MRR Conglomerado'!X145,3)),"")</f>
        <v>0</v>
      </c>
      <c r="W145" s="13" t="n">
        <f aca="false">IFERROR(IF('MRR Conglomerado'!Y145=0,"",ROUND('MRR Conglomerado'!AK145/'MRR Conglomerado'!Y145,3)),"")</f>
        <v>0</v>
      </c>
      <c r="X145" s="13" t="n">
        <f aca="false">IFERROR(IF('MRR Conglomerado'!Z145=0,"",ROUND('MRR Conglomerado'!AL145/'MRR Conglomerado'!Z145,3)),"")</f>
        <v>0</v>
      </c>
      <c r="Y145" s="13" t="n">
        <f aca="false">IFERROR(IF('MRR Conglomerado'!AA145=0,"",ROUND('MRR Conglomerado'!AM145/'MRR Conglomerado'!AA145,3)),"")</f>
        <v>0</v>
      </c>
      <c r="Z145" s="13" t="n">
        <f aca="false">IFERROR(IF('MRR Conglomerado'!AB145=0,"",ROUND('MRR Conglomerado'!AN145/'MRR Conglomerado'!AB145,3)),"")</f>
        <v>0</v>
      </c>
      <c r="AA145" s="13" t="n">
        <f aca="false">IFERROR(IF('MRR Conglomerado'!AC145=0,"",ROUND('MRR Conglomerado'!AO145/'MRR Conglomerado'!AC145,3)),"")</f>
        <v>0</v>
      </c>
      <c r="AB145" s="13" t="n">
        <f aca="false">IFERROR(IF('MRR Conglomerado'!AD145=0,"",ROUND('MRR Conglomerado'!AP145/'MRR Conglomerado'!AD145,3)),"")</f>
        <v>0</v>
      </c>
      <c r="AC145" s="13" t="n">
        <f aca="false">IFERROR(IF('MRR Conglomerado'!AE145=0,"",ROUND('MRR Conglomerado'!AQ145/'MRR Conglomerado'!AE145,3)),"")</f>
        <v>0</v>
      </c>
      <c r="AD145" s="13" t="n">
        <f aca="false">IFERROR(IF('MRR Conglomerado'!AF145=0,"",ROUND('MRR Conglomerado'!AR145/'MRR Conglomerado'!AF145,3)),"")</f>
        <v>0</v>
      </c>
      <c r="AE145" s="13" t="n">
        <f aca="false">IFERROR(IF('MRR Conglomerado'!AG145=0,"",ROUND('MRR Conglomerado'!AS145/'MRR Conglomerado'!AG145,3)),"")</f>
        <v>0</v>
      </c>
    </row>
    <row r="146" customFormat="false" ht="15" hidden="false" customHeight="false" outlineLevel="0" collapsed="false">
      <c r="A146" s="10" t="s">
        <v>352</v>
      </c>
      <c r="B146" s="13" t="str">
        <f aca="false">IFERROR(IF('MRR Conglomerado'!D146=0,"",ROUND('MRR Conglomerado'!P146/'MRR Conglomerado'!D146,3)),"")</f>
        <v/>
      </c>
      <c r="C146" s="13" t="str">
        <f aca="false">IFERROR(IF('MRR Conglomerado'!E146=0,"",ROUND('MRR Conglomerado'!Q146/'MRR Conglomerado'!E146,3)),"")</f>
        <v/>
      </c>
      <c r="D146" s="13" t="str">
        <f aca="false">IFERROR(IF('MRR Conglomerado'!F146=0,"",ROUND('MRR Conglomerado'!R146/'MRR Conglomerado'!F146,3)),"")</f>
        <v/>
      </c>
      <c r="E146" s="13" t="str">
        <f aca="false">IFERROR(IF('MRR Conglomerado'!G146=0,"",ROUND('MRR Conglomerado'!S146/'MRR Conglomerado'!G146,3)),"")</f>
        <v/>
      </c>
      <c r="F146" s="13" t="str">
        <f aca="false">IFERROR(IF('MRR Conglomerado'!H146=0,"",ROUND('MRR Conglomerado'!T146/'MRR Conglomerado'!H146,3)),"")</f>
        <v/>
      </c>
      <c r="G146" s="13" t="str">
        <f aca="false">IFERROR(IF('MRR Conglomerado'!I146=0,"",ROUND('MRR Conglomerado'!U146/'MRR Conglomerado'!I146,3)),"")</f>
        <v/>
      </c>
      <c r="H146" s="13" t="str">
        <f aca="false">IFERROR(IF('MRR Conglomerado'!J146=0,"",ROUND('MRR Conglomerado'!V146/'MRR Conglomerado'!J146,3)),"")</f>
        <v/>
      </c>
      <c r="I146" s="13" t="n">
        <f aca="false">IFERROR(IF('MRR Conglomerado'!K146=0,"",ROUND('MRR Conglomerado'!W146/'MRR Conglomerado'!K146,3)),"")</f>
        <v>1.35</v>
      </c>
      <c r="J146" s="13" t="str">
        <f aca="false">IFERROR(IF('MRR Conglomerado'!L146=0,"",ROUND('MRR Conglomerado'!X146/'MRR Conglomerado'!L146,3)),"")</f>
        <v/>
      </c>
      <c r="K146" s="13" t="n">
        <f aca="false">IFERROR(IF('MRR Conglomerado'!M146=0,"",ROUND('MRR Conglomerado'!Y146/'MRR Conglomerado'!M146,3)),"")</f>
        <v>1.247</v>
      </c>
      <c r="L146" s="13" t="n">
        <f aca="false">IFERROR(IF('MRR Conglomerado'!N146=0,"",ROUND('MRR Conglomerado'!Z146/'MRR Conglomerado'!N146,3)),"")</f>
        <v>1.137</v>
      </c>
      <c r="M146" s="13" t="n">
        <f aca="false">IFERROR(IF('MRR Conglomerado'!O146=0,"",ROUND('MRR Conglomerado'!AA146/'MRR Conglomerado'!O146,3)),"")</f>
        <v>0.93</v>
      </c>
      <c r="N146" s="13" t="n">
        <f aca="false">IFERROR(IF('MRR Conglomerado'!P146=0,"",ROUND('MRR Conglomerado'!AB146/'MRR Conglomerado'!P146,3)),"")</f>
        <v>0.681</v>
      </c>
      <c r="O146" s="13" t="n">
        <f aca="false">IFERROR(IF('MRR Conglomerado'!Q146=0,"",ROUND('MRR Conglomerado'!AC146/'MRR Conglomerado'!Q146,3)),"")</f>
        <v>0.662</v>
      </c>
      <c r="P146" s="13" t="n">
        <f aca="false">IFERROR(IF('MRR Conglomerado'!R146=0,"",ROUND('MRR Conglomerado'!AD146/'MRR Conglomerado'!R146,3)),"")</f>
        <v>0.646</v>
      </c>
      <c r="Q146" s="13" t="n">
        <f aca="false">IFERROR(IF('MRR Conglomerado'!S146=0,"",ROUND('MRR Conglomerado'!AE146/'MRR Conglomerado'!S146,3)),"")</f>
        <v>0.634</v>
      </c>
      <c r="R146" s="13" t="n">
        <f aca="false">IFERROR(IF('MRR Conglomerado'!T146=0,"",ROUND('MRR Conglomerado'!AF146/'MRR Conglomerado'!T146,3)),"")</f>
        <v>0.406</v>
      </c>
      <c r="S146" s="13" t="n">
        <f aca="false">IFERROR(IF('MRR Conglomerado'!U146=0,"",ROUND('MRR Conglomerado'!AG146/'MRR Conglomerado'!U146,3)),"")</f>
        <v>0.6</v>
      </c>
      <c r="T146" s="13" t="n">
        <f aca="false">IFERROR(IF('MRR Conglomerado'!V146=0,"",ROUND('MRR Conglomerado'!AH146/'MRR Conglomerado'!V146,3)),"")</f>
        <v>0.581</v>
      </c>
      <c r="U146" s="13" t="n">
        <f aca="false">IFERROR(IF('MRR Conglomerado'!W146=0,"",ROUND('MRR Conglomerado'!AI146/'MRR Conglomerado'!W146,3)),"")</f>
        <v>0.592</v>
      </c>
      <c r="V146" s="13" t="n">
        <f aca="false">IFERROR(IF('MRR Conglomerado'!X146=0,"",ROUND('MRR Conglomerado'!AJ146/'MRR Conglomerado'!X146,3)),"")</f>
        <v>0.596</v>
      </c>
      <c r="W146" s="13" t="n">
        <f aca="false">IFERROR(IF('MRR Conglomerado'!Y146=0,"",ROUND('MRR Conglomerado'!AK146/'MRR Conglomerado'!Y146,3)),"")</f>
        <v>0.557</v>
      </c>
      <c r="X146" s="13" t="n">
        <f aca="false">IFERROR(IF('MRR Conglomerado'!Z146=0,"",ROUND('MRR Conglomerado'!AL146/'MRR Conglomerado'!Z146,3)),"")</f>
        <v>0.531</v>
      </c>
      <c r="Y146" s="13" t="n">
        <f aca="false">IFERROR(IF('MRR Conglomerado'!AA146=0,"",ROUND('MRR Conglomerado'!AM146/'MRR Conglomerado'!AA146,3)),"")</f>
        <v>0.555</v>
      </c>
      <c r="Z146" s="13" t="n">
        <f aca="false">IFERROR(IF('MRR Conglomerado'!AB146=0,"",ROUND('MRR Conglomerado'!AN146/'MRR Conglomerado'!AB146,3)),"")</f>
        <v>0.696</v>
      </c>
      <c r="AA146" s="13" t="n">
        <f aca="false">IFERROR(IF('MRR Conglomerado'!AC146=0,"",ROUND('MRR Conglomerado'!AO146/'MRR Conglomerado'!AC146,3)),"")</f>
        <v>0.721</v>
      </c>
      <c r="AB146" s="13" t="n">
        <f aca="false">IFERROR(IF('MRR Conglomerado'!AD146=0,"",ROUND('MRR Conglomerado'!AP146/'MRR Conglomerado'!AD146,3)),"")</f>
        <v>0.675</v>
      </c>
      <c r="AC146" s="13" t="n">
        <f aca="false">IFERROR(IF('MRR Conglomerado'!AE146=0,"",ROUND('MRR Conglomerado'!AQ146/'MRR Conglomerado'!AE146,3)),"")</f>
        <v>0.679</v>
      </c>
      <c r="AD146" s="13" t="n">
        <f aca="false">IFERROR(IF('MRR Conglomerado'!AF146=0,"",ROUND('MRR Conglomerado'!AR146/'MRR Conglomerado'!AF146,3)),"")</f>
        <v>0.712</v>
      </c>
      <c r="AE146" s="13" t="n">
        <f aca="false">IFERROR(IF('MRR Conglomerado'!AG146=0,"",ROUND('MRR Conglomerado'!AS146/'MRR Conglomerado'!AG146,3)),"")</f>
        <v>0.693</v>
      </c>
    </row>
    <row r="147" customFormat="false" ht="15" hidden="false" customHeight="false" outlineLevel="0" collapsed="false">
      <c r="A147" s="10" t="s">
        <v>354</v>
      </c>
      <c r="B147" s="13" t="str">
        <f aca="false">IFERROR(IF('MRR Conglomerado'!D147=0,"",ROUND('MRR Conglomerado'!P147/'MRR Conglomerado'!D147,3)),"")</f>
        <v/>
      </c>
      <c r="C147" s="13" t="str">
        <f aca="false">IFERROR(IF('MRR Conglomerado'!E147=0,"",ROUND('MRR Conglomerado'!Q147/'MRR Conglomerado'!E147,3)),"")</f>
        <v/>
      </c>
      <c r="D147" s="13" t="str">
        <f aca="false">IFERROR(IF('MRR Conglomerado'!F147=0,"",ROUND('MRR Conglomerado'!R147/'MRR Conglomerado'!F147,3)),"")</f>
        <v/>
      </c>
      <c r="E147" s="13" t="str">
        <f aca="false">IFERROR(IF('MRR Conglomerado'!G147=0,"",ROUND('MRR Conglomerado'!S147/'MRR Conglomerado'!G147,3)),"")</f>
        <v/>
      </c>
      <c r="F147" s="13" t="n">
        <f aca="false">IFERROR(IF('MRR Conglomerado'!H147=0,"",ROUND('MRR Conglomerado'!T147/'MRR Conglomerado'!H147,3)),"")</f>
        <v>0.959</v>
      </c>
      <c r="G147" s="13" t="n">
        <f aca="false">IFERROR(IF('MRR Conglomerado'!I147=0,"",ROUND('MRR Conglomerado'!U147/'MRR Conglomerado'!I147,3)),"")</f>
        <v>0.906</v>
      </c>
      <c r="H147" s="13" t="n">
        <f aca="false">IFERROR(IF('MRR Conglomerado'!J147=0,"",ROUND('MRR Conglomerado'!V147/'MRR Conglomerado'!J147,3)),"")</f>
        <v>0.574</v>
      </c>
      <c r="I147" s="13" t="n">
        <f aca="false">IFERROR(IF('MRR Conglomerado'!K147=0,"",ROUND('MRR Conglomerado'!W147/'MRR Conglomerado'!K147,3)),"")</f>
        <v>0.564</v>
      </c>
      <c r="J147" s="13" t="n">
        <f aca="false">IFERROR(IF('MRR Conglomerado'!L147=0,"",ROUND('MRR Conglomerado'!X147/'MRR Conglomerado'!L147,3)),"")</f>
        <v>0.71</v>
      </c>
      <c r="K147" s="13" t="n">
        <f aca="false">IFERROR(IF('MRR Conglomerado'!M147=0,"",ROUND('MRR Conglomerado'!Y147/'MRR Conglomerado'!M147,3)),"")</f>
        <v>0.577</v>
      </c>
      <c r="L147" s="13" t="n">
        <f aca="false">IFERROR(IF('MRR Conglomerado'!N147=0,"",ROUND('MRR Conglomerado'!Z147/'MRR Conglomerado'!N147,3)),"")</f>
        <v>0.722</v>
      </c>
      <c r="M147" s="13" t="n">
        <f aca="false">IFERROR(IF('MRR Conglomerado'!O147=0,"",ROUND('MRR Conglomerado'!AA147/'MRR Conglomerado'!O147,3)),"")</f>
        <v>0.557</v>
      </c>
      <c r="N147" s="13" t="n">
        <f aca="false">IFERROR(IF('MRR Conglomerado'!P147=0,"",ROUND('MRR Conglomerado'!AB147/'MRR Conglomerado'!P147,3)),"")</f>
        <v>0.455</v>
      </c>
      <c r="O147" s="13" t="n">
        <f aca="false">IFERROR(IF('MRR Conglomerado'!Q147=0,"",ROUND('MRR Conglomerado'!AC147/'MRR Conglomerado'!Q147,3)),"")</f>
        <v>0.463</v>
      </c>
      <c r="P147" s="13" t="n">
        <f aca="false">IFERROR(IF('MRR Conglomerado'!R147=0,"",ROUND('MRR Conglomerado'!AD147/'MRR Conglomerado'!R147,3)),"")</f>
        <v>0.658</v>
      </c>
      <c r="Q147" s="13" t="n">
        <f aca="false">IFERROR(IF('MRR Conglomerado'!S147=0,"",ROUND('MRR Conglomerado'!AE147/'MRR Conglomerado'!S147,3)),"")</f>
        <v>0.832</v>
      </c>
      <c r="R147" s="13" t="n">
        <f aca="false">IFERROR(IF('MRR Conglomerado'!T147=0,"",ROUND('MRR Conglomerado'!AF147/'MRR Conglomerado'!T147,3)),"")</f>
        <v>2.567</v>
      </c>
      <c r="S147" s="13" t="n">
        <f aca="false">IFERROR(IF('MRR Conglomerado'!U147=0,"",ROUND('MRR Conglomerado'!AG147/'MRR Conglomerado'!U147,3)),"")</f>
        <v>2.357</v>
      </c>
      <c r="T147" s="13" t="n">
        <f aca="false">IFERROR(IF('MRR Conglomerado'!V147=0,"",ROUND('MRR Conglomerado'!AH147/'MRR Conglomerado'!V147,3)),"")</f>
        <v>2.167</v>
      </c>
      <c r="U147" s="13" t="n">
        <f aca="false">IFERROR(IF('MRR Conglomerado'!W147=0,"",ROUND('MRR Conglomerado'!AI147/'MRR Conglomerado'!W147,3)),"")</f>
        <v>2.476</v>
      </c>
      <c r="V147" s="13" t="n">
        <f aca="false">IFERROR(IF('MRR Conglomerado'!X147=0,"",ROUND('MRR Conglomerado'!AJ147/'MRR Conglomerado'!X147,3)),"")</f>
        <v>2.595</v>
      </c>
      <c r="W147" s="13" t="n">
        <f aca="false">IFERROR(IF('MRR Conglomerado'!Y147=0,"",ROUND('MRR Conglomerado'!AK147/'MRR Conglomerado'!Y147,3)),"")</f>
        <v>3.478</v>
      </c>
      <c r="X147" s="13" t="n">
        <f aca="false">IFERROR(IF('MRR Conglomerado'!Z147=0,"",ROUND('MRR Conglomerado'!AL147/'MRR Conglomerado'!Z147,3)),"")</f>
        <v>3.073</v>
      </c>
      <c r="Y147" s="13" t="n">
        <f aca="false">IFERROR(IF('MRR Conglomerado'!AA147=0,"",ROUND('MRR Conglomerado'!AM147/'MRR Conglomerado'!AA147,3)),"")</f>
        <v>5.211</v>
      </c>
      <c r="Z147" s="13" t="n">
        <f aca="false">IFERROR(IF('MRR Conglomerado'!AB147=0,"",ROUND('MRR Conglomerado'!AN147/'MRR Conglomerado'!AB147,3)),"")</f>
        <v>4.606</v>
      </c>
      <c r="AA147" s="13" t="n">
        <f aca="false">IFERROR(IF('MRR Conglomerado'!AC147=0,"",ROUND('MRR Conglomerado'!AO147/'MRR Conglomerado'!AC147,3)),"")</f>
        <v>4.347</v>
      </c>
      <c r="AB147" s="13" t="n">
        <f aca="false">IFERROR(IF('MRR Conglomerado'!AD147=0,"",ROUND('MRR Conglomerado'!AP147/'MRR Conglomerado'!AD147,3)),"")</f>
        <v>3.687</v>
      </c>
      <c r="AC147" s="13" t="n">
        <f aca="false">IFERROR(IF('MRR Conglomerado'!AE147=0,"",ROUND('MRR Conglomerado'!AQ147/'MRR Conglomerado'!AE147,3)),"")</f>
        <v>3.156</v>
      </c>
      <c r="AD147" s="13" t="n">
        <f aca="false">IFERROR(IF('MRR Conglomerado'!AF147=0,"",ROUND('MRR Conglomerado'!AR147/'MRR Conglomerado'!AF147,3)),"")</f>
        <v>1.055</v>
      </c>
      <c r="AE147" s="13" t="n">
        <f aca="false">IFERROR(IF('MRR Conglomerado'!AG147=0,"",ROUND('MRR Conglomerado'!AS147/'MRR Conglomerado'!AG147,3)),"")</f>
        <v>1.12</v>
      </c>
    </row>
    <row r="148" customFormat="false" ht="15" hidden="false" customHeight="false" outlineLevel="0" collapsed="false">
      <c r="A148" s="10" t="s">
        <v>356</v>
      </c>
      <c r="B148" s="13" t="str">
        <f aca="false">IFERROR(IF('MRR Conglomerado'!D148=0,"",ROUND('MRR Conglomerado'!P148/'MRR Conglomerado'!D148,3)),"")</f>
        <v/>
      </c>
      <c r="C148" s="13" t="str">
        <f aca="false">IFERROR(IF('MRR Conglomerado'!E148=0,"",ROUND('MRR Conglomerado'!Q148/'MRR Conglomerado'!E148,3)),"")</f>
        <v/>
      </c>
      <c r="D148" s="13" t="str">
        <f aca="false">IFERROR(IF('MRR Conglomerado'!F148=0,"",ROUND('MRR Conglomerado'!R148/'MRR Conglomerado'!F148,3)),"")</f>
        <v/>
      </c>
      <c r="E148" s="13" t="str">
        <f aca="false">IFERROR(IF('MRR Conglomerado'!G148=0,"",ROUND('MRR Conglomerado'!S148/'MRR Conglomerado'!G148,3)),"")</f>
        <v/>
      </c>
      <c r="F148" s="13" t="n">
        <f aca="false">IFERROR(IF('MRR Conglomerado'!H148=0,"",ROUND('MRR Conglomerado'!T148/'MRR Conglomerado'!H148,3)),"")</f>
        <v>0</v>
      </c>
      <c r="G148" s="13" t="n">
        <f aca="false">IFERROR(IF('MRR Conglomerado'!I148=0,"",ROUND('MRR Conglomerado'!U148/'MRR Conglomerado'!I148,3)),"")</f>
        <v>0</v>
      </c>
      <c r="H148" s="13" t="n">
        <f aca="false">IFERROR(IF('MRR Conglomerado'!J148=0,"",ROUND('MRR Conglomerado'!V148/'MRR Conglomerado'!J148,3)),"")</f>
        <v>0</v>
      </c>
      <c r="I148" s="13" t="n">
        <f aca="false">IFERROR(IF('MRR Conglomerado'!K148=0,"",ROUND('MRR Conglomerado'!W148/'MRR Conglomerado'!K148,3)),"")</f>
        <v>0</v>
      </c>
      <c r="J148" s="13" t="n">
        <f aca="false">IFERROR(IF('MRR Conglomerado'!L148=0,"",ROUND('MRR Conglomerado'!X148/'MRR Conglomerado'!L148,3)),"")</f>
        <v>0</v>
      </c>
      <c r="K148" s="13" t="n">
        <f aca="false">IFERROR(IF('MRR Conglomerado'!M148=0,"",ROUND('MRR Conglomerado'!Y148/'MRR Conglomerado'!M148,3)),"")</f>
        <v>0</v>
      </c>
      <c r="L148" s="13" t="n">
        <f aca="false">IFERROR(IF('MRR Conglomerado'!N148=0,"",ROUND('MRR Conglomerado'!Z148/'MRR Conglomerado'!N148,3)),"")</f>
        <v>0</v>
      </c>
      <c r="M148" s="13" t="n">
        <f aca="false">IFERROR(IF('MRR Conglomerado'!O148=0,"",ROUND('MRR Conglomerado'!AA148/'MRR Conglomerado'!O148,3)),"")</f>
        <v>0</v>
      </c>
      <c r="N148" s="13" t="str">
        <f aca="false">IFERROR(IF('MRR Conglomerado'!P148=0,"",ROUND('MRR Conglomerado'!AB148/'MRR Conglomerado'!P148,3)),"")</f>
        <v/>
      </c>
      <c r="O148" s="13" t="str">
        <f aca="false">IFERROR(IF('MRR Conglomerado'!Q148=0,"",ROUND('MRR Conglomerado'!AC148/'MRR Conglomerado'!Q148,3)),"")</f>
        <v/>
      </c>
      <c r="P148" s="13" t="str">
        <f aca="false">IFERROR(IF('MRR Conglomerado'!R148=0,"",ROUND('MRR Conglomerado'!AD148/'MRR Conglomerado'!R148,3)),"")</f>
        <v/>
      </c>
      <c r="Q148" s="13" t="str">
        <f aca="false">IFERROR(IF('MRR Conglomerado'!S148=0,"",ROUND('MRR Conglomerado'!AE148/'MRR Conglomerado'!S148,3)),"")</f>
        <v/>
      </c>
      <c r="R148" s="13" t="str">
        <f aca="false">IFERROR(IF('MRR Conglomerado'!T148=0,"",ROUND('MRR Conglomerado'!AF148/'MRR Conglomerado'!T148,3)),"")</f>
        <v/>
      </c>
      <c r="S148" s="13" t="str">
        <f aca="false">IFERROR(IF('MRR Conglomerado'!U148=0,"",ROUND('MRR Conglomerado'!AG148/'MRR Conglomerado'!U148,3)),"")</f>
        <v/>
      </c>
      <c r="T148" s="13" t="str">
        <f aca="false">IFERROR(IF('MRR Conglomerado'!V148=0,"",ROUND('MRR Conglomerado'!AH148/'MRR Conglomerado'!V148,3)),"")</f>
        <v/>
      </c>
      <c r="U148" s="13" t="str">
        <f aca="false">IFERROR(IF('MRR Conglomerado'!W148=0,"",ROUND('MRR Conglomerado'!AI148/'MRR Conglomerado'!W148,3)),"")</f>
        <v/>
      </c>
      <c r="V148" s="13" t="str">
        <f aca="false">IFERROR(IF('MRR Conglomerado'!X148=0,"",ROUND('MRR Conglomerado'!AJ148/'MRR Conglomerado'!X148,3)),"")</f>
        <v/>
      </c>
      <c r="W148" s="13" t="str">
        <f aca="false">IFERROR(IF('MRR Conglomerado'!Y148=0,"",ROUND('MRR Conglomerado'!AK148/'MRR Conglomerado'!Y148,3)),"")</f>
        <v/>
      </c>
      <c r="X148" s="13" t="str">
        <f aca="false">IFERROR(IF('MRR Conglomerado'!Z148=0,"",ROUND('MRR Conglomerado'!AL148/'MRR Conglomerado'!Z148,3)),"")</f>
        <v/>
      </c>
      <c r="Y148" s="13" t="str">
        <f aca="false">IFERROR(IF('MRR Conglomerado'!AA148=0,"",ROUND('MRR Conglomerado'!AM148/'MRR Conglomerado'!AA148,3)),"")</f>
        <v/>
      </c>
      <c r="Z148" s="13" t="str">
        <f aca="false">IFERROR(IF('MRR Conglomerado'!AB148=0,"",ROUND('MRR Conglomerado'!AN148/'MRR Conglomerado'!AB148,3)),"")</f>
        <v/>
      </c>
      <c r="AA148" s="13" t="str">
        <f aca="false">IFERROR(IF('MRR Conglomerado'!AC148=0,"",ROUND('MRR Conglomerado'!AO148/'MRR Conglomerado'!AC148,3)),"")</f>
        <v/>
      </c>
      <c r="AB148" s="13" t="str">
        <f aca="false">IFERROR(IF('MRR Conglomerado'!AD148=0,"",ROUND('MRR Conglomerado'!AP148/'MRR Conglomerado'!AD148,3)),"")</f>
        <v/>
      </c>
      <c r="AC148" s="13" t="str">
        <f aca="false">IFERROR(IF('MRR Conglomerado'!AE148=0,"",ROUND('MRR Conglomerado'!AQ148/'MRR Conglomerado'!AE148,3)),"")</f>
        <v/>
      </c>
      <c r="AD148" s="13" t="str">
        <f aca="false">IFERROR(IF('MRR Conglomerado'!AF148=0,"",ROUND('MRR Conglomerado'!AR148/'MRR Conglomerado'!AF148,3)),"")</f>
        <v/>
      </c>
      <c r="AE148" s="13" t="str">
        <f aca="false">IFERROR(IF('MRR Conglomerado'!AG148=0,"",ROUND('MRR Conglomerado'!AS148/'MRR Conglomerado'!AG148,3)),"")</f>
        <v/>
      </c>
    </row>
    <row r="149" customFormat="false" ht="15" hidden="false" customHeight="false" outlineLevel="0" collapsed="false">
      <c r="A149" s="10" t="s">
        <v>358</v>
      </c>
      <c r="B149" s="13" t="str">
        <f aca="false">IFERROR(IF('MRR Conglomerado'!D149=0,"",ROUND('MRR Conglomerado'!P149/'MRR Conglomerado'!D149,3)),"")</f>
        <v/>
      </c>
      <c r="C149" s="13" t="str">
        <f aca="false">IFERROR(IF('MRR Conglomerado'!E149=0,"",ROUND('MRR Conglomerado'!Q149/'MRR Conglomerado'!E149,3)),"")</f>
        <v/>
      </c>
      <c r="D149" s="13" t="str">
        <f aca="false">IFERROR(IF('MRR Conglomerado'!F149=0,"",ROUND('MRR Conglomerado'!R149/'MRR Conglomerado'!F149,3)),"")</f>
        <v/>
      </c>
      <c r="E149" s="13" t="str">
        <f aca="false">IFERROR(IF('MRR Conglomerado'!G149=0,"",ROUND('MRR Conglomerado'!S149/'MRR Conglomerado'!G149,3)),"")</f>
        <v/>
      </c>
      <c r="F149" s="13" t="str">
        <f aca="false">IFERROR(IF('MRR Conglomerado'!H149=0,"",ROUND('MRR Conglomerado'!T149/'MRR Conglomerado'!H149,3)),"")</f>
        <v/>
      </c>
      <c r="G149" s="13" t="str">
        <f aca="false">IFERROR(IF('MRR Conglomerado'!I149=0,"",ROUND('MRR Conglomerado'!U149/'MRR Conglomerado'!I149,3)),"")</f>
        <v/>
      </c>
      <c r="H149" s="13" t="str">
        <f aca="false">IFERROR(IF('MRR Conglomerado'!J149=0,"",ROUND('MRR Conglomerado'!V149/'MRR Conglomerado'!J149,3)),"")</f>
        <v/>
      </c>
      <c r="I149" s="13" t="str">
        <f aca="false">IFERROR(IF('MRR Conglomerado'!K149=0,"",ROUND('MRR Conglomerado'!W149/'MRR Conglomerado'!K149,3)),"")</f>
        <v/>
      </c>
      <c r="J149" s="13" t="str">
        <f aca="false">IFERROR(IF('MRR Conglomerado'!L149=0,"",ROUND('MRR Conglomerado'!X149/'MRR Conglomerado'!L149,3)),"")</f>
        <v/>
      </c>
      <c r="K149" s="13" t="str">
        <f aca="false">IFERROR(IF('MRR Conglomerado'!M149=0,"",ROUND('MRR Conglomerado'!Y149/'MRR Conglomerado'!M149,3)),"")</f>
        <v/>
      </c>
      <c r="L149" s="13" t="str">
        <f aca="false">IFERROR(IF('MRR Conglomerado'!N149=0,"",ROUND('MRR Conglomerado'!Z149/'MRR Conglomerado'!N149,3)),"")</f>
        <v/>
      </c>
      <c r="M149" s="13" t="str">
        <f aca="false">IFERROR(IF('MRR Conglomerado'!O149=0,"",ROUND('MRR Conglomerado'!AA149/'MRR Conglomerado'!O149,3)),"")</f>
        <v/>
      </c>
      <c r="N149" s="13" t="str">
        <f aca="false">IFERROR(IF('MRR Conglomerado'!P149=0,"",ROUND('MRR Conglomerado'!AB149/'MRR Conglomerado'!P149,3)),"")</f>
        <v/>
      </c>
      <c r="O149" s="13" t="str">
        <f aca="false">IFERROR(IF('MRR Conglomerado'!Q149=0,"",ROUND('MRR Conglomerado'!AC149/'MRR Conglomerado'!Q149,3)),"")</f>
        <v/>
      </c>
      <c r="P149" s="13" t="str">
        <f aca="false">IFERROR(IF('MRR Conglomerado'!R149=0,"",ROUND('MRR Conglomerado'!AD149/'MRR Conglomerado'!R149,3)),"")</f>
        <v/>
      </c>
      <c r="Q149" s="13" t="str">
        <f aca="false">IFERROR(IF('MRR Conglomerado'!S149=0,"",ROUND('MRR Conglomerado'!AE149/'MRR Conglomerado'!S149,3)),"")</f>
        <v/>
      </c>
      <c r="R149" s="13" t="str">
        <f aca="false">IFERROR(IF('MRR Conglomerado'!T149=0,"",ROUND('MRR Conglomerado'!AF149/'MRR Conglomerado'!T149,3)),"")</f>
        <v/>
      </c>
      <c r="S149" s="13" t="str">
        <f aca="false">IFERROR(IF('MRR Conglomerado'!U149=0,"",ROUND('MRR Conglomerado'!AG149/'MRR Conglomerado'!U149,3)),"")</f>
        <v/>
      </c>
      <c r="T149" s="13" t="str">
        <f aca="false">IFERROR(IF('MRR Conglomerado'!V149=0,"",ROUND('MRR Conglomerado'!AH149/'MRR Conglomerado'!V149,3)),"")</f>
        <v/>
      </c>
      <c r="U149" s="13" t="str">
        <f aca="false">IFERROR(IF('MRR Conglomerado'!W149=0,"",ROUND('MRR Conglomerado'!AI149/'MRR Conglomerado'!W149,3)),"")</f>
        <v/>
      </c>
      <c r="V149" s="13" t="str">
        <f aca="false">IFERROR(IF('MRR Conglomerado'!X149=0,"",ROUND('MRR Conglomerado'!AJ149/'MRR Conglomerado'!X149,3)),"")</f>
        <v/>
      </c>
      <c r="W149" s="13" t="str">
        <f aca="false">IFERROR(IF('MRR Conglomerado'!Y149=0,"",ROUND('MRR Conglomerado'!AK149/'MRR Conglomerado'!Y149,3)),"")</f>
        <v/>
      </c>
      <c r="X149" s="13" t="str">
        <f aca="false">IFERROR(IF('MRR Conglomerado'!Z149=0,"",ROUND('MRR Conglomerado'!AL149/'MRR Conglomerado'!Z149,3)),"")</f>
        <v/>
      </c>
      <c r="Y149" s="13" t="str">
        <f aca="false">IFERROR(IF('MRR Conglomerado'!AA149=0,"",ROUND('MRR Conglomerado'!AM149/'MRR Conglomerado'!AA149,3)),"")</f>
        <v/>
      </c>
      <c r="Z149" s="13" t="str">
        <f aca="false">IFERROR(IF('MRR Conglomerado'!AB149=0,"",ROUND('MRR Conglomerado'!AN149/'MRR Conglomerado'!AB149,3)),"")</f>
        <v/>
      </c>
      <c r="AA149" s="13" t="str">
        <f aca="false">IFERROR(IF('MRR Conglomerado'!AC149=0,"",ROUND('MRR Conglomerado'!AO149/'MRR Conglomerado'!AC149,3)),"")</f>
        <v/>
      </c>
      <c r="AB149" s="13" t="str">
        <f aca="false">IFERROR(IF('MRR Conglomerado'!AD149=0,"",ROUND('MRR Conglomerado'!AP149/'MRR Conglomerado'!AD149,3)),"")</f>
        <v/>
      </c>
      <c r="AC149" s="13" t="str">
        <f aca="false">IFERROR(IF('MRR Conglomerado'!AE149=0,"",ROUND('MRR Conglomerado'!AQ149/'MRR Conglomerado'!AE149,3)),"")</f>
        <v/>
      </c>
      <c r="AD149" s="13" t="str">
        <f aca="false">IFERROR(IF('MRR Conglomerado'!AF149=0,"",ROUND('MRR Conglomerado'!AR149/'MRR Conglomerado'!AF149,3)),"")</f>
        <v/>
      </c>
      <c r="AE149" s="13" t="str">
        <f aca="false">IFERROR(IF('MRR Conglomerado'!AG149=0,"",ROUND('MRR Conglomerado'!AS149/'MRR Conglomerado'!AG149,3)),"")</f>
        <v/>
      </c>
    </row>
    <row r="150" customFormat="false" ht="15" hidden="false" customHeight="false" outlineLevel="0" collapsed="false">
      <c r="A150" s="10" t="s">
        <v>360</v>
      </c>
      <c r="B150" s="13" t="str">
        <f aca="false">IFERROR(IF('MRR Conglomerado'!D150=0,"",ROUND('MRR Conglomerado'!P150/'MRR Conglomerado'!D150,3)),"")</f>
        <v/>
      </c>
      <c r="C150" s="13" t="str">
        <f aca="false">IFERROR(IF('MRR Conglomerado'!E150=0,"",ROUND('MRR Conglomerado'!Q150/'MRR Conglomerado'!E150,3)),"")</f>
        <v/>
      </c>
      <c r="D150" s="13" t="str">
        <f aca="false">IFERROR(IF('MRR Conglomerado'!F150=0,"",ROUND('MRR Conglomerado'!R150/'MRR Conglomerado'!F150,3)),"")</f>
        <v/>
      </c>
      <c r="E150" s="13" t="str">
        <f aca="false">IFERROR(IF('MRR Conglomerado'!G150=0,"",ROUND('MRR Conglomerado'!S150/'MRR Conglomerado'!G150,3)),"")</f>
        <v/>
      </c>
      <c r="F150" s="13" t="str">
        <f aca="false">IFERROR(IF('MRR Conglomerado'!H150=0,"",ROUND('MRR Conglomerado'!T150/'MRR Conglomerado'!H150,3)),"")</f>
        <v/>
      </c>
      <c r="G150" s="13" t="str">
        <f aca="false">IFERROR(IF('MRR Conglomerado'!I150=0,"",ROUND('MRR Conglomerado'!U150/'MRR Conglomerado'!I150,3)),"")</f>
        <v/>
      </c>
      <c r="H150" s="13" t="str">
        <f aca="false">IFERROR(IF('MRR Conglomerado'!J150=0,"",ROUND('MRR Conglomerado'!V150/'MRR Conglomerado'!J150,3)),"")</f>
        <v/>
      </c>
      <c r="I150" s="13" t="str">
        <f aca="false">IFERROR(IF('MRR Conglomerado'!K150=0,"",ROUND('MRR Conglomerado'!W150/'MRR Conglomerado'!K150,3)),"")</f>
        <v/>
      </c>
      <c r="J150" s="13" t="n">
        <f aca="false">IFERROR(IF('MRR Conglomerado'!L150=0,"",ROUND('MRR Conglomerado'!X150/'MRR Conglomerado'!L150,3)),"")</f>
        <v>0.934</v>
      </c>
      <c r="K150" s="13" t="n">
        <f aca="false">IFERROR(IF('MRR Conglomerado'!M150=0,"",ROUND('MRR Conglomerado'!Y150/'MRR Conglomerado'!M150,3)),"")</f>
        <v>1.002</v>
      </c>
      <c r="L150" s="13" t="n">
        <f aca="false">IFERROR(IF('MRR Conglomerado'!N150=0,"",ROUND('MRR Conglomerado'!Z150/'MRR Conglomerado'!N150,3)),"")</f>
        <v>0.965</v>
      </c>
      <c r="M150" s="13" t="n">
        <f aca="false">IFERROR(IF('MRR Conglomerado'!O150=0,"",ROUND('MRR Conglomerado'!AA150/'MRR Conglomerado'!O150,3)),"")</f>
        <v>0.969</v>
      </c>
      <c r="N150" s="13" t="n">
        <f aca="false">IFERROR(IF('MRR Conglomerado'!P150=0,"",ROUND('MRR Conglomerado'!AB150/'MRR Conglomerado'!P150,3)),"")</f>
        <v>0.977</v>
      </c>
      <c r="O150" s="13" t="n">
        <f aca="false">IFERROR(IF('MRR Conglomerado'!Q150=0,"",ROUND('MRR Conglomerado'!AC150/'MRR Conglomerado'!Q150,3)),"")</f>
        <v>0.985</v>
      </c>
      <c r="P150" s="13" t="n">
        <f aca="false">IFERROR(IF('MRR Conglomerado'!R150=0,"",ROUND('MRR Conglomerado'!AD150/'MRR Conglomerado'!R150,3)),"")</f>
        <v>1.012</v>
      </c>
      <c r="Q150" s="13" t="n">
        <f aca="false">IFERROR(IF('MRR Conglomerado'!S150=0,"",ROUND('MRR Conglomerado'!AE150/'MRR Conglomerado'!S150,3)),"")</f>
        <v>1.06</v>
      </c>
      <c r="R150" s="13" t="n">
        <f aca="false">IFERROR(IF('MRR Conglomerado'!T150=0,"",ROUND('MRR Conglomerado'!AF150/'MRR Conglomerado'!T150,3)),"")</f>
        <v>1.036</v>
      </c>
      <c r="S150" s="13" t="n">
        <f aca="false">IFERROR(IF('MRR Conglomerado'!U150=0,"",ROUND('MRR Conglomerado'!AG150/'MRR Conglomerado'!U150,3)),"")</f>
        <v>1.048</v>
      </c>
      <c r="T150" s="13" t="n">
        <f aca="false">IFERROR(IF('MRR Conglomerado'!V150=0,"",ROUND('MRR Conglomerado'!AH150/'MRR Conglomerado'!V150,3)),"")</f>
        <v>1.018</v>
      </c>
      <c r="U150" s="13" t="n">
        <f aca="false">IFERROR(IF('MRR Conglomerado'!W150=0,"",ROUND('MRR Conglomerado'!AI150/'MRR Conglomerado'!W150,3)),"")</f>
        <v>1.006</v>
      </c>
      <c r="V150" s="13" t="n">
        <f aca="false">IFERROR(IF('MRR Conglomerado'!X150=0,"",ROUND('MRR Conglomerado'!AJ150/'MRR Conglomerado'!X150,3)),"")</f>
        <v>1.055</v>
      </c>
      <c r="W150" s="13" t="n">
        <f aca="false">IFERROR(IF('MRR Conglomerado'!Y150=0,"",ROUND('MRR Conglomerado'!AK150/'MRR Conglomerado'!Y150,3)),"")</f>
        <v>1.036</v>
      </c>
      <c r="X150" s="13" t="n">
        <f aca="false">IFERROR(IF('MRR Conglomerado'!Z150=0,"",ROUND('MRR Conglomerado'!AL150/'MRR Conglomerado'!Z150,3)),"")</f>
        <v>1.024</v>
      </c>
      <c r="Y150" s="13" t="n">
        <f aca="false">IFERROR(IF('MRR Conglomerado'!AA150=0,"",ROUND('MRR Conglomerado'!AM150/'MRR Conglomerado'!AA150,3)),"")</f>
        <v>1.061</v>
      </c>
      <c r="Z150" s="13" t="n">
        <f aca="false">IFERROR(IF('MRR Conglomerado'!AB150=0,"",ROUND('MRR Conglomerado'!AN150/'MRR Conglomerado'!AB150,3)),"")</f>
        <v>1.087</v>
      </c>
      <c r="AA150" s="13" t="n">
        <f aca="false">IFERROR(IF('MRR Conglomerado'!AC150=0,"",ROUND('MRR Conglomerado'!AO150/'MRR Conglomerado'!AC150,3)),"")</f>
        <v>1.049</v>
      </c>
      <c r="AB150" s="13" t="n">
        <f aca="false">IFERROR(IF('MRR Conglomerado'!AD150=0,"",ROUND('MRR Conglomerado'!AP150/'MRR Conglomerado'!AD150,3)),"")</f>
        <v>1.092</v>
      </c>
      <c r="AC150" s="13" t="n">
        <f aca="false">IFERROR(IF('MRR Conglomerado'!AE150=0,"",ROUND('MRR Conglomerado'!AQ150/'MRR Conglomerado'!AE150,3)),"")</f>
        <v>1.049</v>
      </c>
      <c r="AD150" s="13" t="n">
        <f aca="false">IFERROR(IF('MRR Conglomerado'!AF150=0,"",ROUND('MRR Conglomerado'!AR150/'MRR Conglomerado'!AF150,3)),"")</f>
        <v>1.086</v>
      </c>
      <c r="AE150" s="13" t="n">
        <f aca="false">IFERROR(IF('MRR Conglomerado'!AG150=0,"",ROUND('MRR Conglomerado'!AS150/'MRR Conglomerado'!AG150,3)),"")</f>
        <v>1.061</v>
      </c>
    </row>
    <row r="151" customFormat="false" ht="15" hidden="false" customHeight="false" outlineLevel="0" collapsed="false">
      <c r="A151" s="10" t="s">
        <v>362</v>
      </c>
      <c r="B151" s="13" t="str">
        <f aca="false">IFERROR(IF('MRR Conglomerado'!D151=0,"",ROUND('MRR Conglomerado'!P151/'MRR Conglomerado'!D151,3)),"")</f>
        <v/>
      </c>
      <c r="C151" s="13" t="str">
        <f aca="false">IFERROR(IF('MRR Conglomerado'!E151=0,"",ROUND('MRR Conglomerado'!Q151/'MRR Conglomerado'!E151,3)),"")</f>
        <v/>
      </c>
      <c r="D151" s="13" t="str">
        <f aca="false">IFERROR(IF('MRR Conglomerado'!F151=0,"",ROUND('MRR Conglomerado'!R151/'MRR Conglomerado'!F151,3)),"")</f>
        <v/>
      </c>
      <c r="E151" s="13" t="str">
        <f aca="false">IFERROR(IF('MRR Conglomerado'!G151=0,"",ROUND('MRR Conglomerado'!S151/'MRR Conglomerado'!G151,3)),"")</f>
        <v/>
      </c>
      <c r="F151" s="13" t="str">
        <f aca="false">IFERROR(IF('MRR Conglomerado'!H151=0,"",ROUND('MRR Conglomerado'!T151/'MRR Conglomerado'!H151,3)),"")</f>
        <v/>
      </c>
      <c r="G151" s="13" t="str">
        <f aca="false">IFERROR(IF('MRR Conglomerado'!I151=0,"",ROUND('MRR Conglomerado'!U151/'MRR Conglomerado'!I151,3)),"")</f>
        <v/>
      </c>
      <c r="H151" s="13" t="str">
        <f aca="false">IFERROR(IF('MRR Conglomerado'!J151=0,"",ROUND('MRR Conglomerado'!V151/'MRR Conglomerado'!J151,3)),"")</f>
        <v/>
      </c>
      <c r="I151" s="13" t="str">
        <f aca="false">IFERROR(IF('MRR Conglomerado'!K151=0,"",ROUND('MRR Conglomerado'!W151/'MRR Conglomerado'!K151,3)),"")</f>
        <v/>
      </c>
      <c r="J151" s="13" t="str">
        <f aca="false">IFERROR(IF('MRR Conglomerado'!L151=0,"",ROUND('MRR Conglomerado'!X151/'MRR Conglomerado'!L151,3)),"")</f>
        <v/>
      </c>
      <c r="K151" s="13" t="str">
        <f aca="false">IFERROR(IF('MRR Conglomerado'!M151=0,"",ROUND('MRR Conglomerado'!Y151/'MRR Conglomerado'!M151,3)),"")</f>
        <v/>
      </c>
      <c r="L151" s="13" t="str">
        <f aca="false">IFERROR(IF('MRR Conglomerado'!N151=0,"",ROUND('MRR Conglomerado'!Z151/'MRR Conglomerado'!N151,3)),"")</f>
        <v/>
      </c>
      <c r="M151" s="13" t="str">
        <f aca="false">IFERROR(IF('MRR Conglomerado'!O151=0,"",ROUND('MRR Conglomerado'!AA151/'MRR Conglomerado'!O151,3)),"")</f>
        <v/>
      </c>
      <c r="N151" s="13" t="n">
        <f aca="false">IFERROR(IF('MRR Conglomerado'!P151=0,"",ROUND('MRR Conglomerado'!AB151/'MRR Conglomerado'!P151,3)),"")</f>
        <v>0.984</v>
      </c>
      <c r="O151" s="13" t="n">
        <f aca="false">IFERROR(IF('MRR Conglomerado'!Q151=0,"",ROUND('MRR Conglomerado'!AC151/'MRR Conglomerado'!Q151,3)),"")</f>
        <v>0.982</v>
      </c>
      <c r="P151" s="13" t="n">
        <f aca="false">IFERROR(IF('MRR Conglomerado'!R151=0,"",ROUND('MRR Conglomerado'!AD151/'MRR Conglomerado'!R151,3)),"")</f>
        <v>1.01</v>
      </c>
      <c r="Q151" s="13" t="n">
        <f aca="false">IFERROR(IF('MRR Conglomerado'!S151=0,"",ROUND('MRR Conglomerado'!AE151/'MRR Conglomerado'!S151,3)),"")</f>
        <v>1.122</v>
      </c>
      <c r="R151" s="13" t="n">
        <f aca="false">IFERROR(IF('MRR Conglomerado'!T151=0,"",ROUND('MRR Conglomerado'!AF151/'MRR Conglomerado'!T151,3)),"")</f>
        <v>1.18</v>
      </c>
      <c r="S151" s="13" t="n">
        <f aca="false">IFERROR(IF('MRR Conglomerado'!U151=0,"",ROUND('MRR Conglomerado'!AG151/'MRR Conglomerado'!U151,3)),"")</f>
        <v>1.067</v>
      </c>
      <c r="T151" s="13" t="n">
        <f aca="false">IFERROR(IF('MRR Conglomerado'!V151=0,"",ROUND('MRR Conglomerado'!AH151/'MRR Conglomerado'!V151,3)),"")</f>
        <v>1.059</v>
      </c>
      <c r="U151" s="13" t="n">
        <f aca="false">IFERROR(IF('MRR Conglomerado'!W151=0,"",ROUND('MRR Conglomerado'!AI151/'MRR Conglomerado'!W151,3)),"")</f>
        <v>1.05</v>
      </c>
      <c r="V151" s="13" t="n">
        <f aca="false">IFERROR(IF('MRR Conglomerado'!X151=0,"",ROUND('MRR Conglomerado'!AJ151/'MRR Conglomerado'!X151,3)),"")</f>
        <v>1.057</v>
      </c>
      <c r="W151" s="13" t="n">
        <f aca="false">IFERROR(IF('MRR Conglomerado'!Y151=0,"",ROUND('MRR Conglomerado'!AK151/'MRR Conglomerado'!Y151,3)),"")</f>
        <v>1.076</v>
      </c>
      <c r="X151" s="13" t="n">
        <f aca="false">IFERROR(IF('MRR Conglomerado'!Z151=0,"",ROUND('MRR Conglomerado'!AL151/'MRR Conglomerado'!Z151,3)),"")</f>
        <v>0.548</v>
      </c>
      <c r="Y151" s="13" t="n">
        <f aca="false">IFERROR(IF('MRR Conglomerado'!AA151=0,"",ROUND('MRR Conglomerado'!AM151/'MRR Conglomerado'!AA151,3)),"")</f>
        <v>1.086</v>
      </c>
      <c r="Z151" s="13" t="n">
        <f aca="false">IFERROR(IF('MRR Conglomerado'!AB151=0,"",ROUND('MRR Conglomerado'!AN151/'MRR Conglomerado'!AB151,3)),"")</f>
        <v>1.094</v>
      </c>
      <c r="AA151" s="13" t="n">
        <f aca="false">IFERROR(IF('MRR Conglomerado'!AC151=0,"",ROUND('MRR Conglomerado'!AO151/'MRR Conglomerado'!AC151,3)),"")</f>
        <v>1.092</v>
      </c>
      <c r="AB151" s="13" t="n">
        <f aca="false">IFERROR(IF('MRR Conglomerado'!AD151=0,"",ROUND('MRR Conglomerado'!AP151/'MRR Conglomerado'!AD151,3)),"")</f>
        <v>1.072</v>
      </c>
      <c r="AC151" s="13" t="n">
        <f aca="false">IFERROR(IF('MRR Conglomerado'!AE151=0,"",ROUND('MRR Conglomerado'!AQ151/'MRR Conglomerado'!AE151,3)),"")</f>
        <v>1.07</v>
      </c>
      <c r="AD151" s="13" t="n">
        <f aca="false">IFERROR(IF('MRR Conglomerado'!AF151=0,"",ROUND('MRR Conglomerado'!AR151/'MRR Conglomerado'!AF151,3)),"")</f>
        <v>1.009</v>
      </c>
      <c r="AE151" s="13" t="n">
        <f aca="false">IFERROR(IF('MRR Conglomerado'!AG151=0,"",ROUND('MRR Conglomerado'!AS151/'MRR Conglomerado'!AG151,3)),"")</f>
        <v>1.019</v>
      </c>
    </row>
    <row r="152" customFormat="false" ht="15" hidden="false" customHeight="false" outlineLevel="0" collapsed="false">
      <c r="A152" s="10" t="s">
        <v>364</v>
      </c>
      <c r="B152" s="13" t="str">
        <f aca="false">IFERROR(IF('MRR Conglomerado'!D152=0,"",ROUND('MRR Conglomerado'!P152/'MRR Conglomerado'!D152,3)),"")</f>
        <v/>
      </c>
      <c r="C152" s="13" t="str">
        <f aca="false">IFERROR(IF('MRR Conglomerado'!E152=0,"",ROUND('MRR Conglomerado'!Q152/'MRR Conglomerado'!E152,3)),"")</f>
        <v/>
      </c>
      <c r="D152" s="13" t="str">
        <f aca="false">IFERROR(IF('MRR Conglomerado'!F152=0,"",ROUND('MRR Conglomerado'!R152/'MRR Conglomerado'!F152,3)),"")</f>
        <v/>
      </c>
      <c r="E152" s="13" t="str">
        <f aca="false">IFERROR(IF('MRR Conglomerado'!G152=0,"",ROUND('MRR Conglomerado'!S152/'MRR Conglomerado'!G152,3)),"")</f>
        <v/>
      </c>
      <c r="F152" s="13" t="str">
        <f aca="false">IFERROR(IF('MRR Conglomerado'!H152=0,"",ROUND('MRR Conglomerado'!T152/'MRR Conglomerado'!H152,3)),"")</f>
        <v/>
      </c>
      <c r="G152" s="13" t="str">
        <f aca="false">IFERROR(IF('MRR Conglomerado'!I152=0,"",ROUND('MRR Conglomerado'!U152/'MRR Conglomerado'!I152,3)),"")</f>
        <v/>
      </c>
      <c r="H152" s="13" t="str">
        <f aca="false">IFERROR(IF('MRR Conglomerado'!J152=0,"",ROUND('MRR Conglomerado'!V152/'MRR Conglomerado'!J152,3)),"")</f>
        <v/>
      </c>
      <c r="I152" s="13" t="str">
        <f aca="false">IFERROR(IF('MRR Conglomerado'!K152=0,"",ROUND('MRR Conglomerado'!W152/'MRR Conglomerado'!K152,3)),"")</f>
        <v/>
      </c>
      <c r="J152" s="13" t="str">
        <f aca="false">IFERROR(IF('MRR Conglomerado'!L152=0,"",ROUND('MRR Conglomerado'!X152/'MRR Conglomerado'!L152,3)),"")</f>
        <v/>
      </c>
      <c r="K152" s="13" t="str">
        <f aca="false">IFERROR(IF('MRR Conglomerado'!M152=0,"",ROUND('MRR Conglomerado'!Y152/'MRR Conglomerado'!M152,3)),"")</f>
        <v/>
      </c>
      <c r="L152" s="13" t="str">
        <f aca="false">IFERROR(IF('MRR Conglomerado'!N152=0,"",ROUND('MRR Conglomerado'!Z152/'MRR Conglomerado'!N152,3)),"")</f>
        <v/>
      </c>
      <c r="M152" s="13" t="str">
        <f aca="false">IFERROR(IF('MRR Conglomerado'!O152=0,"",ROUND('MRR Conglomerado'!AA152/'MRR Conglomerado'!O152,3)),"")</f>
        <v/>
      </c>
      <c r="N152" s="13" t="str">
        <f aca="false">IFERROR(IF('MRR Conglomerado'!P152=0,"",ROUND('MRR Conglomerado'!AB152/'MRR Conglomerado'!P152,3)),"")</f>
        <v/>
      </c>
      <c r="O152" s="13" t="str">
        <f aca="false">IFERROR(IF('MRR Conglomerado'!Q152=0,"",ROUND('MRR Conglomerado'!AC152/'MRR Conglomerado'!Q152,3)),"")</f>
        <v/>
      </c>
      <c r="P152" s="13" t="str">
        <f aca="false">IFERROR(IF('MRR Conglomerado'!R152=0,"",ROUND('MRR Conglomerado'!AD152/'MRR Conglomerado'!R152,3)),"")</f>
        <v/>
      </c>
      <c r="Q152" s="13" t="str">
        <f aca="false">IFERROR(IF('MRR Conglomerado'!S152=0,"",ROUND('MRR Conglomerado'!AE152/'MRR Conglomerado'!S152,3)),"")</f>
        <v/>
      </c>
      <c r="R152" s="13" t="str">
        <f aca="false">IFERROR(IF('MRR Conglomerado'!T152=0,"",ROUND('MRR Conglomerado'!AF152/'MRR Conglomerado'!T152,3)),"")</f>
        <v/>
      </c>
      <c r="S152" s="13" t="str">
        <f aca="false">IFERROR(IF('MRR Conglomerado'!U152=0,"",ROUND('MRR Conglomerado'!AG152/'MRR Conglomerado'!U152,3)),"")</f>
        <v/>
      </c>
      <c r="T152" s="13" t="str">
        <f aca="false">IFERROR(IF('MRR Conglomerado'!V152=0,"",ROUND('MRR Conglomerado'!AH152/'MRR Conglomerado'!V152,3)),"")</f>
        <v/>
      </c>
      <c r="U152" s="13" t="str">
        <f aca="false">IFERROR(IF('MRR Conglomerado'!W152=0,"",ROUND('MRR Conglomerado'!AI152/'MRR Conglomerado'!W152,3)),"")</f>
        <v/>
      </c>
      <c r="V152" s="13" t="str">
        <f aca="false">IFERROR(IF('MRR Conglomerado'!X152=0,"",ROUND('MRR Conglomerado'!AJ152/'MRR Conglomerado'!X152,3)),"")</f>
        <v/>
      </c>
      <c r="W152" s="13" t="str">
        <f aca="false">IFERROR(IF('MRR Conglomerado'!Y152=0,"",ROUND('MRR Conglomerado'!AK152/'MRR Conglomerado'!Y152,3)),"")</f>
        <v/>
      </c>
      <c r="X152" s="13" t="str">
        <f aca="false">IFERROR(IF('MRR Conglomerado'!Z152=0,"",ROUND('MRR Conglomerado'!AL152/'MRR Conglomerado'!Z152,3)),"")</f>
        <v/>
      </c>
      <c r="Y152" s="13" t="str">
        <f aca="false">IFERROR(IF('MRR Conglomerado'!AA152=0,"",ROUND('MRR Conglomerado'!AM152/'MRR Conglomerado'!AA152,3)),"")</f>
        <v/>
      </c>
      <c r="Z152" s="13" t="str">
        <f aca="false">IFERROR(IF('MRR Conglomerado'!AB152=0,"",ROUND('MRR Conglomerado'!AN152/'MRR Conglomerado'!AB152,3)),"")</f>
        <v/>
      </c>
      <c r="AA152" s="13" t="str">
        <f aca="false">IFERROR(IF('MRR Conglomerado'!AC152=0,"",ROUND('MRR Conglomerado'!AO152/'MRR Conglomerado'!AC152,3)),"")</f>
        <v/>
      </c>
      <c r="AB152" s="13" t="str">
        <f aca="false">IFERROR(IF('MRR Conglomerado'!AD152=0,"",ROUND('MRR Conglomerado'!AP152/'MRR Conglomerado'!AD152,3)),"")</f>
        <v/>
      </c>
      <c r="AC152" s="13" t="str">
        <f aca="false">IFERROR(IF('MRR Conglomerado'!AE152=0,"",ROUND('MRR Conglomerado'!AQ152/'MRR Conglomerado'!AE152,3)),"")</f>
        <v/>
      </c>
      <c r="AD152" s="13" t="str">
        <f aca="false">IFERROR(IF('MRR Conglomerado'!AF152=0,"",ROUND('MRR Conglomerado'!AR152/'MRR Conglomerado'!AF152,3)),"")</f>
        <v/>
      </c>
      <c r="AE152" s="13" t="str">
        <f aca="false">IFERROR(IF('MRR Conglomerado'!AG152=0,"",ROUND('MRR Conglomerado'!AS152/'MRR Conglomerado'!AG152,3)),"")</f>
        <v/>
      </c>
    </row>
    <row r="153" customFormat="false" ht="15" hidden="false" customHeight="false" outlineLevel="0" collapsed="false">
      <c r="A153" s="10" t="s">
        <v>366</v>
      </c>
      <c r="B153" s="13" t="n">
        <f aca="false">IFERROR(IF('MRR Conglomerado'!D153=0,"",ROUND('MRR Conglomerado'!P153/'MRR Conglomerado'!D153,3)),"")</f>
        <v>0.222</v>
      </c>
      <c r="C153" s="13" t="n">
        <f aca="false">IFERROR(IF('MRR Conglomerado'!E153=0,"",ROUND('MRR Conglomerado'!Q153/'MRR Conglomerado'!E153,3)),"")</f>
        <v>0.122</v>
      </c>
      <c r="D153" s="13" t="n">
        <f aca="false">IFERROR(IF('MRR Conglomerado'!F153=0,"",ROUND('MRR Conglomerado'!R153/'MRR Conglomerado'!F153,3)),"")</f>
        <v>0.251</v>
      </c>
      <c r="E153" s="13" t="n">
        <f aca="false">IFERROR(IF('MRR Conglomerado'!G153=0,"",ROUND('MRR Conglomerado'!S153/'MRR Conglomerado'!G153,3)),"")</f>
        <v>0.219</v>
      </c>
      <c r="F153" s="13" t="n">
        <f aca="false">IFERROR(IF('MRR Conglomerado'!H153=0,"",ROUND('MRR Conglomerado'!T153/'MRR Conglomerado'!H153,3)),"")</f>
        <v>0.201</v>
      </c>
      <c r="G153" s="13" t="n">
        <f aca="false">IFERROR(IF('MRR Conglomerado'!I153=0,"",ROUND('MRR Conglomerado'!U153/'MRR Conglomerado'!I153,3)),"")</f>
        <v>0.17</v>
      </c>
      <c r="H153" s="13" t="str">
        <f aca="false">IFERROR(IF('MRR Conglomerado'!J153=0,"",ROUND('MRR Conglomerado'!V153/'MRR Conglomerado'!J153,3)),"")</f>
        <v/>
      </c>
      <c r="I153" s="13" t="str">
        <f aca="false">IFERROR(IF('MRR Conglomerado'!K153=0,"",ROUND('MRR Conglomerado'!W153/'MRR Conglomerado'!K153,3)),"")</f>
        <v/>
      </c>
      <c r="J153" s="13" t="n">
        <f aca="false">IFERROR(IF('MRR Conglomerado'!L153=0,"",ROUND('MRR Conglomerado'!X153/'MRR Conglomerado'!L153,3)),"")</f>
        <v>1.892</v>
      </c>
      <c r="K153" s="13" t="n">
        <f aca="false">IFERROR(IF('MRR Conglomerado'!M153=0,"",ROUND('MRR Conglomerado'!Y153/'MRR Conglomerado'!M153,3)),"")</f>
        <v>0.804</v>
      </c>
      <c r="L153" s="13" t="n">
        <f aca="false">IFERROR(IF('MRR Conglomerado'!N153=0,"",ROUND('MRR Conglomerado'!Z153/'MRR Conglomerado'!N153,3)),"")</f>
        <v>0.769</v>
      </c>
      <c r="M153" s="13" t="n">
        <f aca="false">IFERROR(IF('MRR Conglomerado'!O153=0,"",ROUND('MRR Conglomerado'!AA153/'MRR Conglomerado'!O153,3)),"")</f>
        <v>0.764</v>
      </c>
      <c r="N153" s="13" t="n">
        <f aca="false">IFERROR(IF('MRR Conglomerado'!P153=0,"",ROUND('MRR Conglomerado'!AB153/'MRR Conglomerado'!P153,3)),"")</f>
        <v>0.603</v>
      </c>
      <c r="O153" s="13" t="n">
        <f aca="false">IFERROR(IF('MRR Conglomerado'!Q153=0,"",ROUND('MRR Conglomerado'!AC153/'MRR Conglomerado'!Q153,3)),"")</f>
        <v>0.628</v>
      </c>
      <c r="P153" s="13" t="n">
        <f aca="false">IFERROR(IF('MRR Conglomerado'!R153=0,"",ROUND('MRR Conglomerado'!AD153/'MRR Conglomerado'!R153,3)),"")</f>
        <v>1.297</v>
      </c>
      <c r="Q153" s="13" t="n">
        <f aca="false">IFERROR(IF('MRR Conglomerado'!S153=0,"",ROUND('MRR Conglomerado'!AE153/'MRR Conglomerado'!S153,3)),"")</f>
        <v>0.605</v>
      </c>
      <c r="R153" s="13" t="n">
        <f aca="false">IFERROR(IF('MRR Conglomerado'!T153=0,"",ROUND('MRR Conglomerado'!AF153/'MRR Conglomerado'!T153,3)),"")</f>
        <v>0.66</v>
      </c>
      <c r="S153" s="13" t="n">
        <f aca="false">IFERROR(IF('MRR Conglomerado'!U153=0,"",ROUND('MRR Conglomerado'!AG153/'MRR Conglomerado'!U153,3)),"")</f>
        <v>0.834</v>
      </c>
      <c r="T153" s="13" t="n">
        <f aca="false">IFERROR(IF('MRR Conglomerado'!V153=0,"",ROUND('MRR Conglomerado'!AH153/'MRR Conglomerado'!V153,3)),"")</f>
        <v>1.021</v>
      </c>
      <c r="U153" s="13" t="n">
        <f aca="false">IFERROR(IF('MRR Conglomerado'!W153=0,"",ROUND('MRR Conglomerado'!AI153/'MRR Conglomerado'!W153,3)),"")</f>
        <v>0.863</v>
      </c>
      <c r="V153" s="13" t="n">
        <f aca="false">IFERROR(IF('MRR Conglomerado'!X153=0,"",ROUND('MRR Conglomerado'!AJ153/'MRR Conglomerado'!X153,3)),"")</f>
        <v>0.978</v>
      </c>
      <c r="W153" s="13" t="n">
        <f aca="false">IFERROR(IF('MRR Conglomerado'!Y153=0,"",ROUND('MRR Conglomerado'!AK153/'MRR Conglomerado'!Y153,3)),"")</f>
        <v>0.978</v>
      </c>
      <c r="X153" s="13" t="n">
        <f aca="false">IFERROR(IF('MRR Conglomerado'!Z153=0,"",ROUND('MRR Conglomerado'!AL153/'MRR Conglomerado'!Z153,3)),"")</f>
        <v>1.117</v>
      </c>
      <c r="Y153" s="13" t="n">
        <f aca="false">IFERROR(IF('MRR Conglomerado'!AA153=0,"",ROUND('MRR Conglomerado'!AM153/'MRR Conglomerado'!AA153,3)),"")</f>
        <v>1.106</v>
      </c>
      <c r="Z153" s="13" t="n">
        <f aca="false">IFERROR(IF('MRR Conglomerado'!AB153=0,"",ROUND('MRR Conglomerado'!AN153/'MRR Conglomerado'!AB153,3)),"")</f>
        <v>1.255</v>
      </c>
      <c r="AA153" s="13" t="n">
        <f aca="false">IFERROR(IF('MRR Conglomerado'!AC153=0,"",ROUND('MRR Conglomerado'!AO153/'MRR Conglomerado'!AC153,3)),"")</f>
        <v>1.328</v>
      </c>
      <c r="AB153" s="13" t="n">
        <f aca="false">IFERROR(IF('MRR Conglomerado'!AD153=0,"",ROUND('MRR Conglomerado'!AP153/'MRR Conglomerado'!AD153,3)),"")</f>
        <v>0.623</v>
      </c>
      <c r="AC153" s="13" t="n">
        <f aca="false">IFERROR(IF('MRR Conglomerado'!AE153=0,"",ROUND('MRR Conglomerado'!AQ153/'MRR Conglomerado'!AE153,3)),"")</f>
        <v>1.583</v>
      </c>
      <c r="AD153" s="13" t="n">
        <f aca="false">IFERROR(IF('MRR Conglomerado'!AF153=0,"",ROUND('MRR Conglomerado'!AR153/'MRR Conglomerado'!AF153,3)),"")</f>
        <v>0.901</v>
      </c>
      <c r="AE153" s="13" t="n">
        <f aca="false">IFERROR(IF('MRR Conglomerado'!AG153=0,"",ROUND('MRR Conglomerado'!AS153/'MRR Conglomerado'!AG153,3)),"")</f>
        <v>0.969</v>
      </c>
    </row>
    <row r="154" customFormat="false" ht="15" hidden="false" customHeight="false" outlineLevel="0" collapsed="false">
      <c r="A154" s="10" t="s">
        <v>368</v>
      </c>
      <c r="B154" s="13" t="str">
        <f aca="false">IFERROR(IF('MRR Conglomerado'!D154=0,"",ROUND('MRR Conglomerado'!P154/'MRR Conglomerado'!D154,3)),"")</f>
        <v/>
      </c>
      <c r="C154" s="13" t="str">
        <f aca="false">IFERROR(IF('MRR Conglomerado'!E154=0,"",ROUND('MRR Conglomerado'!Q154/'MRR Conglomerado'!E154,3)),"")</f>
        <v/>
      </c>
      <c r="D154" s="13" t="str">
        <f aca="false">IFERROR(IF('MRR Conglomerado'!F154=0,"",ROUND('MRR Conglomerado'!R154/'MRR Conglomerado'!F154,3)),"")</f>
        <v/>
      </c>
      <c r="E154" s="13" t="str">
        <f aca="false">IFERROR(IF('MRR Conglomerado'!G154=0,"",ROUND('MRR Conglomerado'!S154/'MRR Conglomerado'!G154,3)),"")</f>
        <v/>
      </c>
      <c r="F154" s="13" t="str">
        <f aca="false">IFERROR(IF('MRR Conglomerado'!H154=0,"",ROUND('MRR Conglomerado'!T154/'MRR Conglomerado'!H154,3)),"")</f>
        <v/>
      </c>
      <c r="G154" s="13" t="str">
        <f aca="false">IFERROR(IF('MRR Conglomerado'!I154=0,"",ROUND('MRR Conglomerado'!U154/'MRR Conglomerado'!I154,3)),"")</f>
        <v/>
      </c>
      <c r="H154" s="13" t="str">
        <f aca="false">IFERROR(IF('MRR Conglomerado'!J154=0,"",ROUND('MRR Conglomerado'!V154/'MRR Conglomerado'!J154,3)),"")</f>
        <v/>
      </c>
      <c r="I154" s="13" t="str">
        <f aca="false">IFERROR(IF('MRR Conglomerado'!K154=0,"",ROUND('MRR Conglomerado'!W154/'MRR Conglomerado'!K154,3)),"")</f>
        <v/>
      </c>
      <c r="J154" s="13" t="n">
        <f aca="false">IFERROR(IF('MRR Conglomerado'!L154=0,"",ROUND('MRR Conglomerado'!X154/'MRR Conglomerado'!L154,3)),"")</f>
        <v>0.17</v>
      </c>
      <c r="K154" s="13" t="n">
        <f aca="false">IFERROR(IF('MRR Conglomerado'!M154=0,"",ROUND('MRR Conglomerado'!Y154/'MRR Conglomerado'!M154,3)),"")</f>
        <v>0.782</v>
      </c>
      <c r="L154" s="13" t="n">
        <f aca="false">IFERROR(IF('MRR Conglomerado'!N154=0,"",ROUND('MRR Conglomerado'!Z154/'MRR Conglomerado'!N154,3)),"")</f>
        <v>2.572</v>
      </c>
      <c r="M154" s="13" t="n">
        <f aca="false">IFERROR(IF('MRR Conglomerado'!O154=0,"",ROUND('MRR Conglomerado'!AA154/'MRR Conglomerado'!O154,3)),"")</f>
        <v>2.805</v>
      </c>
      <c r="N154" s="13" t="n">
        <f aca="false">IFERROR(IF('MRR Conglomerado'!P154=0,"",ROUND('MRR Conglomerado'!AB154/'MRR Conglomerado'!P154,3)),"")</f>
        <v>2.606</v>
      </c>
      <c r="O154" s="13" t="n">
        <f aca="false">IFERROR(IF('MRR Conglomerado'!Q154=0,"",ROUND('MRR Conglomerado'!AC154/'MRR Conglomerado'!Q154,3)),"")</f>
        <v>10.54</v>
      </c>
      <c r="P154" s="13" t="n">
        <f aca="false">IFERROR(IF('MRR Conglomerado'!R154=0,"",ROUND('MRR Conglomerado'!AD154/'MRR Conglomerado'!R154,3)),"")</f>
        <v>26.544</v>
      </c>
      <c r="Q154" s="13" t="n">
        <f aca="false">IFERROR(IF('MRR Conglomerado'!S154=0,"",ROUND('MRR Conglomerado'!AE154/'MRR Conglomerado'!S154,3)),"")</f>
        <v>17.306</v>
      </c>
      <c r="R154" s="13" t="n">
        <f aca="false">IFERROR(IF('MRR Conglomerado'!T154=0,"",ROUND('MRR Conglomerado'!AF154/'MRR Conglomerado'!T154,3)),"")</f>
        <v>9.291</v>
      </c>
      <c r="S154" s="13" t="n">
        <f aca="false">IFERROR(IF('MRR Conglomerado'!U154=0,"",ROUND('MRR Conglomerado'!AG154/'MRR Conglomerado'!U154,3)),"")</f>
        <v>17.232</v>
      </c>
      <c r="T154" s="13" t="n">
        <f aca="false">IFERROR(IF('MRR Conglomerado'!V154=0,"",ROUND('MRR Conglomerado'!AH154/'MRR Conglomerado'!V154,3)),"")</f>
        <v>15.447</v>
      </c>
      <c r="U154" s="13" t="n">
        <f aca="false">IFERROR(IF('MRR Conglomerado'!W154=0,"",ROUND('MRR Conglomerado'!AI154/'MRR Conglomerado'!W154,3)),"")</f>
        <v>21.288</v>
      </c>
      <c r="V154" s="13" t="n">
        <f aca="false">IFERROR(IF('MRR Conglomerado'!X154=0,"",ROUND('MRR Conglomerado'!AJ154/'MRR Conglomerado'!X154,3)),"")</f>
        <v>15.523</v>
      </c>
      <c r="W154" s="13" t="n">
        <f aca="false">IFERROR(IF('MRR Conglomerado'!Y154=0,"",ROUND('MRR Conglomerado'!AK154/'MRR Conglomerado'!Y154,3)),"")</f>
        <v>4.156</v>
      </c>
      <c r="X154" s="13" t="n">
        <f aca="false">IFERROR(IF('MRR Conglomerado'!Z154=0,"",ROUND('MRR Conglomerado'!AL154/'MRR Conglomerado'!Z154,3)),"")</f>
        <v>1.001</v>
      </c>
      <c r="Y154" s="13" t="n">
        <f aca="false">IFERROR(IF('MRR Conglomerado'!AA154=0,"",ROUND('MRR Conglomerado'!AM154/'MRR Conglomerado'!AA154,3)),"")</f>
        <v>1.541</v>
      </c>
      <c r="Z154" s="13" t="n">
        <f aca="false">IFERROR(IF('MRR Conglomerado'!AB154=0,"",ROUND('MRR Conglomerado'!AN154/'MRR Conglomerado'!AB154,3)),"")</f>
        <v>1.471</v>
      </c>
      <c r="AA154" s="13" t="n">
        <f aca="false">IFERROR(IF('MRR Conglomerado'!AC154=0,"",ROUND('MRR Conglomerado'!AO154/'MRR Conglomerado'!AC154,3)),"")</f>
        <v>0.681</v>
      </c>
      <c r="AB154" s="13" t="n">
        <f aca="false">IFERROR(IF('MRR Conglomerado'!AD154=0,"",ROUND('MRR Conglomerado'!AP154/'MRR Conglomerado'!AD154,3)),"")</f>
        <v>0.611</v>
      </c>
      <c r="AC154" s="13" t="n">
        <f aca="false">IFERROR(IF('MRR Conglomerado'!AE154=0,"",ROUND('MRR Conglomerado'!AQ154/'MRR Conglomerado'!AE154,3)),"")</f>
        <v>0.607</v>
      </c>
      <c r="AD154" s="13" t="n">
        <f aca="false">IFERROR(IF('MRR Conglomerado'!AF154=0,"",ROUND('MRR Conglomerado'!AR154/'MRR Conglomerado'!AF154,3)),"")</f>
        <v>1.416</v>
      </c>
      <c r="AE154" s="13" t="n">
        <f aca="false">IFERROR(IF('MRR Conglomerado'!AG154=0,"",ROUND('MRR Conglomerado'!AS154/'MRR Conglomerado'!AG154,3)),"")</f>
        <v>0.454</v>
      </c>
    </row>
    <row r="155" customFormat="false" ht="15" hidden="false" customHeight="false" outlineLevel="0" collapsed="false">
      <c r="A155" s="10" t="s">
        <v>370</v>
      </c>
      <c r="B155" s="13" t="str">
        <f aca="false">IFERROR(IF('MRR Conglomerado'!D155=0,"",ROUND('MRR Conglomerado'!P155/'MRR Conglomerado'!D155,3)),"")</f>
        <v/>
      </c>
      <c r="C155" s="13" t="str">
        <f aca="false">IFERROR(IF('MRR Conglomerado'!E155=0,"",ROUND('MRR Conglomerado'!Q155/'MRR Conglomerado'!E155,3)),"")</f>
        <v/>
      </c>
      <c r="D155" s="13" t="str">
        <f aca="false">IFERROR(IF('MRR Conglomerado'!F155=0,"",ROUND('MRR Conglomerado'!R155/'MRR Conglomerado'!F155,3)),"")</f>
        <v/>
      </c>
      <c r="E155" s="13" t="str">
        <f aca="false">IFERROR(IF('MRR Conglomerado'!G155=0,"",ROUND('MRR Conglomerado'!S155/'MRR Conglomerado'!G155,3)),"")</f>
        <v/>
      </c>
      <c r="F155" s="13" t="str">
        <f aca="false">IFERROR(IF('MRR Conglomerado'!H155=0,"",ROUND('MRR Conglomerado'!T155/'MRR Conglomerado'!H155,3)),"")</f>
        <v/>
      </c>
      <c r="G155" s="13" t="str">
        <f aca="false">IFERROR(IF('MRR Conglomerado'!I155=0,"",ROUND('MRR Conglomerado'!U155/'MRR Conglomerado'!I155,3)),"")</f>
        <v/>
      </c>
      <c r="H155" s="13" t="str">
        <f aca="false">IFERROR(IF('MRR Conglomerado'!J155=0,"",ROUND('MRR Conglomerado'!V155/'MRR Conglomerado'!J155,3)),"")</f>
        <v/>
      </c>
      <c r="I155" s="13" t="str">
        <f aca="false">IFERROR(IF('MRR Conglomerado'!K155=0,"",ROUND('MRR Conglomerado'!W155/'MRR Conglomerado'!K155,3)),"")</f>
        <v/>
      </c>
      <c r="J155" s="13" t="str">
        <f aca="false">IFERROR(IF('MRR Conglomerado'!L155=0,"",ROUND('MRR Conglomerado'!X155/'MRR Conglomerado'!L155,3)),"")</f>
        <v/>
      </c>
      <c r="K155" s="13" t="str">
        <f aca="false">IFERROR(IF('MRR Conglomerado'!M155=0,"",ROUND('MRR Conglomerado'!Y155/'MRR Conglomerado'!M155,3)),"")</f>
        <v/>
      </c>
      <c r="L155" s="13" t="str">
        <f aca="false">IFERROR(IF('MRR Conglomerado'!N155=0,"",ROUND('MRR Conglomerado'!Z155/'MRR Conglomerado'!N155,3)),"")</f>
        <v/>
      </c>
      <c r="M155" s="13" t="str">
        <f aca="false">IFERROR(IF('MRR Conglomerado'!O155=0,"",ROUND('MRR Conglomerado'!AA155/'MRR Conglomerado'!O155,3)),"")</f>
        <v/>
      </c>
      <c r="N155" s="13" t="n">
        <f aca="false">IFERROR(IF('MRR Conglomerado'!P155=0,"",ROUND('MRR Conglomerado'!AB155/'MRR Conglomerado'!P155,3)),"")</f>
        <v>1.103</v>
      </c>
      <c r="O155" s="13" t="n">
        <f aca="false">IFERROR(IF('MRR Conglomerado'!Q155=0,"",ROUND('MRR Conglomerado'!AC155/'MRR Conglomerado'!Q155,3)),"")</f>
        <v>1.136</v>
      </c>
      <c r="P155" s="13" t="n">
        <f aca="false">IFERROR(IF('MRR Conglomerado'!R155=0,"",ROUND('MRR Conglomerado'!AD155/'MRR Conglomerado'!R155,3)),"")</f>
        <v>1.167</v>
      </c>
      <c r="Q155" s="13" t="n">
        <f aca="false">IFERROR(IF('MRR Conglomerado'!S155=0,"",ROUND('MRR Conglomerado'!AE155/'MRR Conglomerado'!S155,3)),"")</f>
        <v>1.277</v>
      </c>
      <c r="R155" s="13" t="n">
        <f aca="false">IFERROR(IF('MRR Conglomerado'!T155=0,"",ROUND('MRR Conglomerado'!AF155/'MRR Conglomerado'!T155,3)),"")</f>
        <v>1.101</v>
      </c>
      <c r="S155" s="13" t="n">
        <f aca="false">IFERROR(IF('MRR Conglomerado'!U155=0,"",ROUND('MRR Conglomerado'!AG155/'MRR Conglomerado'!U155,3)),"")</f>
        <v>1.113</v>
      </c>
      <c r="T155" s="13" t="n">
        <f aca="false">IFERROR(IF('MRR Conglomerado'!V155=0,"",ROUND('MRR Conglomerado'!AH155/'MRR Conglomerado'!V155,3)),"")</f>
        <v>1.042</v>
      </c>
      <c r="U155" s="13" t="n">
        <f aca="false">IFERROR(IF('MRR Conglomerado'!W155=0,"",ROUND('MRR Conglomerado'!AI155/'MRR Conglomerado'!W155,3)),"")</f>
        <v>1.013</v>
      </c>
      <c r="V155" s="13" t="n">
        <f aca="false">IFERROR(IF('MRR Conglomerado'!X155=0,"",ROUND('MRR Conglomerado'!AJ155/'MRR Conglomerado'!X155,3)),"")</f>
        <v>1</v>
      </c>
      <c r="W155" s="13" t="n">
        <f aca="false">IFERROR(IF('MRR Conglomerado'!Y155=0,"",ROUND('MRR Conglomerado'!AK155/'MRR Conglomerado'!Y155,3)),"")</f>
        <v>1.029</v>
      </c>
      <c r="X155" s="13" t="n">
        <f aca="false">IFERROR(IF('MRR Conglomerado'!Z155=0,"",ROUND('MRR Conglomerado'!AL155/'MRR Conglomerado'!Z155,3)),"")</f>
        <v>1.014</v>
      </c>
      <c r="Y155" s="13" t="n">
        <f aca="false">IFERROR(IF('MRR Conglomerado'!AA155=0,"",ROUND('MRR Conglomerado'!AM155/'MRR Conglomerado'!AA155,3)),"")</f>
        <v>1</v>
      </c>
      <c r="Z155" s="13" t="n">
        <f aca="false">IFERROR(IF('MRR Conglomerado'!AB155=0,"",ROUND('MRR Conglomerado'!AN155/'MRR Conglomerado'!AB155,3)),"")</f>
        <v>0.973</v>
      </c>
      <c r="AA155" s="13" t="n">
        <f aca="false">IFERROR(IF('MRR Conglomerado'!AC155=0,"",ROUND('MRR Conglomerado'!AO155/'MRR Conglomerado'!AC155,3)),"")</f>
        <v>0.987</v>
      </c>
      <c r="AB155" s="13" t="n">
        <f aca="false">IFERROR(IF('MRR Conglomerado'!AD155=0,"",ROUND('MRR Conglomerado'!AP155/'MRR Conglomerado'!AD155,3)),"")</f>
        <v>0.987</v>
      </c>
      <c r="AC155" s="13" t="n">
        <f aca="false">IFERROR(IF('MRR Conglomerado'!AE155=0,"",ROUND('MRR Conglomerado'!AQ155/'MRR Conglomerado'!AE155,3)),"")</f>
        <v>0.961</v>
      </c>
      <c r="AD155" s="13" t="n">
        <f aca="false">IFERROR(IF('MRR Conglomerado'!AF155=0,"",ROUND('MRR Conglomerado'!AR155/'MRR Conglomerado'!AF155,3)),"")</f>
        <v>0.987</v>
      </c>
      <c r="AE155" s="13" t="n">
        <f aca="false">IFERROR(IF('MRR Conglomerado'!AG155=0,"",ROUND('MRR Conglomerado'!AS155/'MRR Conglomerado'!AG155,3)),"")</f>
        <v>0.949</v>
      </c>
    </row>
    <row r="156" customFormat="false" ht="15" hidden="false" customHeight="false" outlineLevel="0" collapsed="false">
      <c r="A156" s="10" t="s">
        <v>372</v>
      </c>
      <c r="B156" s="13" t="str">
        <f aca="false">IFERROR(IF('MRR Conglomerado'!D156=0,"",ROUND('MRR Conglomerado'!P156/'MRR Conglomerado'!D156,3)),"")</f>
        <v/>
      </c>
      <c r="C156" s="13" t="str">
        <f aca="false">IFERROR(IF('MRR Conglomerado'!E156=0,"",ROUND('MRR Conglomerado'!Q156/'MRR Conglomerado'!E156,3)),"")</f>
        <v/>
      </c>
      <c r="D156" s="13" t="str">
        <f aca="false">IFERROR(IF('MRR Conglomerado'!F156=0,"",ROUND('MRR Conglomerado'!R156/'MRR Conglomerado'!F156,3)),"")</f>
        <v/>
      </c>
      <c r="E156" s="13" t="str">
        <f aca="false">IFERROR(IF('MRR Conglomerado'!G156=0,"",ROUND('MRR Conglomerado'!S156/'MRR Conglomerado'!G156,3)),"")</f>
        <v/>
      </c>
      <c r="F156" s="13" t="str">
        <f aca="false">IFERROR(IF('MRR Conglomerado'!H156=0,"",ROUND('MRR Conglomerado'!T156/'MRR Conglomerado'!H156,3)),"")</f>
        <v/>
      </c>
      <c r="G156" s="13" t="str">
        <f aca="false">IFERROR(IF('MRR Conglomerado'!I156=0,"",ROUND('MRR Conglomerado'!U156/'MRR Conglomerado'!I156,3)),"")</f>
        <v/>
      </c>
      <c r="H156" s="13" t="str">
        <f aca="false">IFERROR(IF('MRR Conglomerado'!J156=0,"",ROUND('MRR Conglomerado'!V156/'MRR Conglomerado'!J156,3)),"")</f>
        <v/>
      </c>
      <c r="I156" s="13" t="str">
        <f aca="false">IFERROR(IF('MRR Conglomerado'!K156=0,"",ROUND('MRR Conglomerado'!W156/'MRR Conglomerado'!K156,3)),"")</f>
        <v/>
      </c>
      <c r="J156" s="13" t="str">
        <f aca="false">IFERROR(IF('MRR Conglomerado'!L156=0,"",ROUND('MRR Conglomerado'!X156/'MRR Conglomerado'!L156,3)),"")</f>
        <v/>
      </c>
      <c r="K156" s="13" t="str">
        <f aca="false">IFERROR(IF('MRR Conglomerado'!M156=0,"",ROUND('MRR Conglomerado'!Y156/'MRR Conglomerado'!M156,3)),"")</f>
        <v/>
      </c>
      <c r="L156" s="13" t="str">
        <f aca="false">IFERROR(IF('MRR Conglomerado'!N156=0,"",ROUND('MRR Conglomerado'!Z156/'MRR Conglomerado'!N156,3)),"")</f>
        <v/>
      </c>
      <c r="M156" s="13" t="str">
        <f aca="false">IFERROR(IF('MRR Conglomerado'!O156=0,"",ROUND('MRR Conglomerado'!AA156/'MRR Conglomerado'!O156,3)),"")</f>
        <v/>
      </c>
      <c r="N156" s="13" t="str">
        <f aca="false">IFERROR(IF('MRR Conglomerado'!P156=0,"",ROUND('MRR Conglomerado'!AB156/'MRR Conglomerado'!P156,3)),"")</f>
        <v/>
      </c>
      <c r="O156" s="13" t="str">
        <f aca="false">IFERROR(IF('MRR Conglomerado'!Q156=0,"",ROUND('MRR Conglomerado'!AC156/'MRR Conglomerado'!Q156,3)),"")</f>
        <v/>
      </c>
      <c r="P156" s="13" t="str">
        <f aca="false">IFERROR(IF('MRR Conglomerado'!R156=0,"",ROUND('MRR Conglomerado'!AD156/'MRR Conglomerado'!R156,3)),"")</f>
        <v/>
      </c>
      <c r="Q156" s="13" t="str">
        <f aca="false">IFERROR(IF('MRR Conglomerado'!S156=0,"",ROUND('MRR Conglomerado'!AE156/'MRR Conglomerado'!S156,3)),"")</f>
        <v/>
      </c>
      <c r="R156" s="13" t="str">
        <f aca="false">IFERROR(IF('MRR Conglomerado'!T156=0,"",ROUND('MRR Conglomerado'!AF156/'MRR Conglomerado'!T156,3)),"")</f>
        <v/>
      </c>
      <c r="S156" s="13" t="str">
        <f aca="false">IFERROR(IF('MRR Conglomerado'!U156=0,"",ROUND('MRR Conglomerado'!AG156/'MRR Conglomerado'!U156,3)),"")</f>
        <v/>
      </c>
      <c r="T156" s="13" t="str">
        <f aca="false">IFERROR(IF('MRR Conglomerado'!V156=0,"",ROUND('MRR Conglomerado'!AH156/'MRR Conglomerado'!V156,3)),"")</f>
        <v/>
      </c>
      <c r="U156" s="13" t="n">
        <f aca="false">IFERROR(IF('MRR Conglomerado'!W156=0,"",ROUND('MRR Conglomerado'!AI156/'MRR Conglomerado'!W156,3)),"")</f>
        <v>0</v>
      </c>
      <c r="V156" s="13" t="n">
        <f aca="false">IFERROR(IF('MRR Conglomerado'!X156=0,"",ROUND('MRR Conglomerado'!AJ156/'MRR Conglomerado'!X156,3)),"")</f>
        <v>0</v>
      </c>
      <c r="W156" s="13" t="n">
        <f aca="false">IFERROR(IF('MRR Conglomerado'!Y156=0,"",ROUND('MRR Conglomerado'!AK156/'MRR Conglomerado'!Y156,3)),"")</f>
        <v>0</v>
      </c>
      <c r="X156" s="13" t="n">
        <f aca="false">IFERROR(IF('MRR Conglomerado'!Z156=0,"",ROUND('MRR Conglomerado'!AL156/'MRR Conglomerado'!Z156,3)),"")</f>
        <v>0</v>
      </c>
      <c r="Y156" s="13" t="n">
        <f aca="false">IFERROR(IF('MRR Conglomerado'!AA156=0,"",ROUND('MRR Conglomerado'!AM156/'MRR Conglomerado'!AA156,3)),"")</f>
        <v>0</v>
      </c>
      <c r="Z156" s="13" t="n">
        <f aca="false">IFERROR(IF('MRR Conglomerado'!AB156=0,"",ROUND('MRR Conglomerado'!AN156/'MRR Conglomerado'!AB156,3)),"")</f>
        <v>0</v>
      </c>
      <c r="AA156" s="13" t="n">
        <f aca="false">IFERROR(IF('MRR Conglomerado'!AC156=0,"",ROUND('MRR Conglomerado'!AO156/'MRR Conglomerado'!AC156,3)),"")</f>
        <v>0</v>
      </c>
      <c r="AB156" s="13" t="n">
        <f aca="false">IFERROR(IF('MRR Conglomerado'!AD156=0,"",ROUND('MRR Conglomerado'!AP156/'MRR Conglomerado'!AD156,3)),"")</f>
        <v>0</v>
      </c>
      <c r="AC156" s="13" t="n">
        <f aca="false">IFERROR(IF('MRR Conglomerado'!AE156=0,"",ROUND('MRR Conglomerado'!AQ156/'MRR Conglomerado'!AE156,3)),"")</f>
        <v>0</v>
      </c>
      <c r="AD156" s="13" t="n">
        <f aca="false">IFERROR(IF('MRR Conglomerado'!AF156=0,"",ROUND('MRR Conglomerado'!AR156/'MRR Conglomerado'!AF156,3)),"")</f>
        <v>0</v>
      </c>
      <c r="AE156" s="13" t="n">
        <f aca="false">IFERROR(IF('MRR Conglomerado'!AG156=0,"",ROUND('MRR Conglomerado'!AS156/'MRR Conglomerado'!AG156,3)),"")</f>
        <v>0</v>
      </c>
    </row>
    <row r="157" customFormat="false" ht="15" hidden="false" customHeight="false" outlineLevel="0" collapsed="false">
      <c r="A157" s="10" t="s">
        <v>374</v>
      </c>
      <c r="B157" s="13" t="str">
        <f aca="false">IFERROR(IF('MRR Conglomerado'!D157=0,"",ROUND('MRR Conglomerado'!P157/'MRR Conglomerado'!D157,3)),"")</f>
        <v/>
      </c>
      <c r="C157" s="13" t="str">
        <f aca="false">IFERROR(IF('MRR Conglomerado'!E157=0,"",ROUND('MRR Conglomerado'!Q157/'MRR Conglomerado'!E157,3)),"")</f>
        <v/>
      </c>
      <c r="D157" s="13" t="str">
        <f aca="false">IFERROR(IF('MRR Conglomerado'!F157=0,"",ROUND('MRR Conglomerado'!R157/'MRR Conglomerado'!F157,3)),"")</f>
        <v/>
      </c>
      <c r="E157" s="13" t="str">
        <f aca="false">IFERROR(IF('MRR Conglomerado'!G157=0,"",ROUND('MRR Conglomerado'!S157/'MRR Conglomerado'!G157,3)),"")</f>
        <v/>
      </c>
      <c r="F157" s="13" t="str">
        <f aca="false">IFERROR(IF('MRR Conglomerado'!H157=0,"",ROUND('MRR Conglomerado'!T157/'MRR Conglomerado'!H157,3)),"")</f>
        <v/>
      </c>
      <c r="G157" s="13" t="str">
        <f aca="false">IFERROR(IF('MRR Conglomerado'!I157=0,"",ROUND('MRR Conglomerado'!U157/'MRR Conglomerado'!I157,3)),"")</f>
        <v/>
      </c>
      <c r="H157" s="13" t="str">
        <f aca="false">IFERROR(IF('MRR Conglomerado'!J157=0,"",ROUND('MRR Conglomerado'!V157/'MRR Conglomerado'!J157,3)),"")</f>
        <v/>
      </c>
      <c r="I157" s="13" t="str">
        <f aca="false">IFERROR(IF('MRR Conglomerado'!K157=0,"",ROUND('MRR Conglomerado'!W157/'MRR Conglomerado'!K157,3)),"")</f>
        <v/>
      </c>
      <c r="J157" s="13" t="str">
        <f aca="false">IFERROR(IF('MRR Conglomerado'!L157=0,"",ROUND('MRR Conglomerado'!X157/'MRR Conglomerado'!L157,3)),"")</f>
        <v/>
      </c>
      <c r="K157" s="13" t="str">
        <f aca="false">IFERROR(IF('MRR Conglomerado'!M157=0,"",ROUND('MRR Conglomerado'!Y157/'MRR Conglomerado'!M157,3)),"")</f>
        <v/>
      </c>
      <c r="L157" s="13" t="str">
        <f aca="false">IFERROR(IF('MRR Conglomerado'!N157=0,"",ROUND('MRR Conglomerado'!Z157/'MRR Conglomerado'!N157,3)),"")</f>
        <v/>
      </c>
      <c r="M157" s="13" t="str">
        <f aca="false">IFERROR(IF('MRR Conglomerado'!O157=0,"",ROUND('MRR Conglomerado'!AA157/'MRR Conglomerado'!O157,3)),"")</f>
        <v/>
      </c>
      <c r="N157" s="13" t="str">
        <f aca="false">IFERROR(IF('MRR Conglomerado'!P157=0,"",ROUND('MRR Conglomerado'!AB157/'MRR Conglomerado'!P157,3)),"")</f>
        <v/>
      </c>
      <c r="O157" s="13" t="str">
        <f aca="false">IFERROR(IF('MRR Conglomerado'!Q157=0,"",ROUND('MRR Conglomerado'!AC157/'MRR Conglomerado'!Q157,3)),"")</f>
        <v/>
      </c>
      <c r="P157" s="13" t="str">
        <f aca="false">IFERROR(IF('MRR Conglomerado'!R157=0,"",ROUND('MRR Conglomerado'!AD157/'MRR Conglomerado'!R157,3)),"")</f>
        <v/>
      </c>
      <c r="Q157" s="13" t="str">
        <f aca="false">IFERROR(IF('MRR Conglomerado'!S157=0,"",ROUND('MRR Conglomerado'!AE157/'MRR Conglomerado'!S157,3)),"")</f>
        <v/>
      </c>
      <c r="R157" s="13" t="str">
        <f aca="false">IFERROR(IF('MRR Conglomerado'!T157=0,"",ROUND('MRR Conglomerado'!AF157/'MRR Conglomerado'!T157,3)),"")</f>
        <v/>
      </c>
      <c r="S157" s="13" t="str">
        <f aca="false">IFERROR(IF('MRR Conglomerado'!U157=0,"",ROUND('MRR Conglomerado'!AG157/'MRR Conglomerado'!U157,3)),"")</f>
        <v/>
      </c>
      <c r="T157" s="13" t="str">
        <f aca="false">IFERROR(IF('MRR Conglomerado'!V157=0,"",ROUND('MRR Conglomerado'!AH157/'MRR Conglomerado'!V157,3)),"")</f>
        <v/>
      </c>
      <c r="U157" s="13" t="str">
        <f aca="false">IFERROR(IF('MRR Conglomerado'!W157=0,"",ROUND('MRR Conglomerado'!AI157/'MRR Conglomerado'!W157,3)),"")</f>
        <v/>
      </c>
      <c r="V157" s="13" t="str">
        <f aca="false">IFERROR(IF('MRR Conglomerado'!X157=0,"",ROUND('MRR Conglomerado'!AJ157/'MRR Conglomerado'!X157,3)),"")</f>
        <v/>
      </c>
      <c r="W157" s="13" t="str">
        <f aca="false">IFERROR(IF('MRR Conglomerado'!Y157=0,"",ROUND('MRR Conglomerado'!AK157/'MRR Conglomerado'!Y157,3)),"")</f>
        <v/>
      </c>
      <c r="X157" s="13" t="str">
        <f aca="false">IFERROR(IF('MRR Conglomerado'!Z157=0,"",ROUND('MRR Conglomerado'!AL157/'MRR Conglomerado'!Z157,3)),"")</f>
        <v/>
      </c>
      <c r="Y157" s="13" t="str">
        <f aca="false">IFERROR(IF('MRR Conglomerado'!AA157=0,"",ROUND('MRR Conglomerado'!AM157/'MRR Conglomerado'!AA157,3)),"")</f>
        <v/>
      </c>
      <c r="Z157" s="13" t="str">
        <f aca="false">IFERROR(IF('MRR Conglomerado'!AB157=0,"",ROUND('MRR Conglomerado'!AN157/'MRR Conglomerado'!AB157,3)),"")</f>
        <v/>
      </c>
      <c r="AA157" s="13" t="str">
        <f aca="false">IFERROR(IF('MRR Conglomerado'!AC157=0,"",ROUND('MRR Conglomerado'!AO157/'MRR Conglomerado'!AC157,3)),"")</f>
        <v/>
      </c>
      <c r="AB157" s="13" t="str">
        <f aca="false">IFERROR(IF('MRR Conglomerado'!AD157=0,"",ROUND('MRR Conglomerado'!AP157/'MRR Conglomerado'!AD157,3)),"")</f>
        <v/>
      </c>
      <c r="AC157" s="13" t="str">
        <f aca="false">IFERROR(IF('MRR Conglomerado'!AE157=0,"",ROUND('MRR Conglomerado'!AQ157/'MRR Conglomerado'!AE157,3)),"")</f>
        <v/>
      </c>
      <c r="AD157" s="13" t="str">
        <f aca="false">IFERROR(IF('MRR Conglomerado'!AF157=0,"",ROUND('MRR Conglomerado'!AR157/'MRR Conglomerado'!AF157,3)),"")</f>
        <v/>
      </c>
      <c r="AE157" s="13" t="str">
        <f aca="false">IFERROR(IF('MRR Conglomerado'!AG157=0,"",ROUND('MRR Conglomerado'!AS157/'MRR Conglomerado'!AG157,3)),"")</f>
        <v/>
      </c>
    </row>
    <row r="158" customFormat="false" ht="15" hidden="false" customHeight="false" outlineLevel="0" collapsed="false">
      <c r="A158" s="10" t="s">
        <v>376</v>
      </c>
      <c r="B158" s="13" t="str">
        <f aca="false">IFERROR(IF('MRR Conglomerado'!D158=0,"",ROUND('MRR Conglomerado'!P158/'MRR Conglomerado'!D158,3)),"")</f>
        <v/>
      </c>
      <c r="C158" s="13" t="str">
        <f aca="false">IFERROR(IF('MRR Conglomerado'!E158=0,"",ROUND('MRR Conglomerado'!Q158/'MRR Conglomerado'!E158,3)),"")</f>
        <v/>
      </c>
      <c r="D158" s="13" t="str">
        <f aca="false">IFERROR(IF('MRR Conglomerado'!F158=0,"",ROUND('MRR Conglomerado'!R158/'MRR Conglomerado'!F158,3)),"")</f>
        <v/>
      </c>
      <c r="E158" s="13" t="str">
        <f aca="false">IFERROR(IF('MRR Conglomerado'!G158=0,"",ROUND('MRR Conglomerado'!S158/'MRR Conglomerado'!G158,3)),"")</f>
        <v/>
      </c>
      <c r="F158" s="13" t="str">
        <f aca="false">IFERROR(IF('MRR Conglomerado'!H158=0,"",ROUND('MRR Conglomerado'!T158/'MRR Conglomerado'!H158,3)),"")</f>
        <v/>
      </c>
      <c r="G158" s="13" t="str">
        <f aca="false">IFERROR(IF('MRR Conglomerado'!I158=0,"",ROUND('MRR Conglomerado'!U158/'MRR Conglomerado'!I158,3)),"")</f>
        <v/>
      </c>
      <c r="H158" s="13" t="str">
        <f aca="false">IFERROR(IF('MRR Conglomerado'!J158=0,"",ROUND('MRR Conglomerado'!V158/'MRR Conglomerado'!J158,3)),"")</f>
        <v/>
      </c>
      <c r="I158" s="13" t="str">
        <f aca="false">IFERROR(IF('MRR Conglomerado'!K158=0,"",ROUND('MRR Conglomerado'!W158/'MRR Conglomerado'!K158,3)),"")</f>
        <v/>
      </c>
      <c r="J158" s="13" t="str">
        <f aca="false">IFERROR(IF('MRR Conglomerado'!L158=0,"",ROUND('MRR Conglomerado'!X158/'MRR Conglomerado'!L158,3)),"")</f>
        <v/>
      </c>
      <c r="K158" s="13" t="str">
        <f aca="false">IFERROR(IF('MRR Conglomerado'!M158=0,"",ROUND('MRR Conglomerado'!Y158/'MRR Conglomerado'!M158,3)),"")</f>
        <v/>
      </c>
      <c r="L158" s="13" t="str">
        <f aca="false">IFERROR(IF('MRR Conglomerado'!N158=0,"",ROUND('MRR Conglomerado'!Z158/'MRR Conglomerado'!N158,3)),"")</f>
        <v/>
      </c>
      <c r="M158" s="13" t="str">
        <f aca="false">IFERROR(IF('MRR Conglomerado'!O158=0,"",ROUND('MRR Conglomerado'!AA158/'MRR Conglomerado'!O158,3)),"")</f>
        <v/>
      </c>
      <c r="N158" s="13" t="str">
        <f aca="false">IFERROR(IF('MRR Conglomerado'!P158=0,"",ROUND('MRR Conglomerado'!AB158/'MRR Conglomerado'!P158,3)),"")</f>
        <v/>
      </c>
      <c r="O158" s="13" t="str">
        <f aca="false">IFERROR(IF('MRR Conglomerado'!Q158=0,"",ROUND('MRR Conglomerado'!AC158/'MRR Conglomerado'!Q158,3)),"")</f>
        <v/>
      </c>
      <c r="P158" s="13" t="n">
        <f aca="false">IFERROR(IF('MRR Conglomerado'!R158=0,"",ROUND('MRR Conglomerado'!AD158/'MRR Conglomerado'!R158,3)),"")</f>
        <v>0</v>
      </c>
      <c r="Q158" s="13" t="n">
        <f aca="false">IFERROR(IF('MRR Conglomerado'!S158=0,"",ROUND('MRR Conglomerado'!AE158/'MRR Conglomerado'!S158,3)),"")</f>
        <v>0</v>
      </c>
      <c r="R158" s="13" t="n">
        <f aca="false">IFERROR(IF('MRR Conglomerado'!T158=0,"",ROUND('MRR Conglomerado'!AF158/'MRR Conglomerado'!T158,3)),"")</f>
        <v>0</v>
      </c>
      <c r="S158" s="13" t="n">
        <f aca="false">IFERROR(IF('MRR Conglomerado'!U158=0,"",ROUND('MRR Conglomerado'!AG158/'MRR Conglomerado'!U158,3)),"")</f>
        <v>0</v>
      </c>
      <c r="T158" s="13" t="str">
        <f aca="false">IFERROR(IF('MRR Conglomerado'!V158=0,"",ROUND('MRR Conglomerado'!AH158/'MRR Conglomerado'!V158,3)),"")</f>
        <v/>
      </c>
      <c r="U158" s="13" t="str">
        <f aca="false">IFERROR(IF('MRR Conglomerado'!W158=0,"",ROUND('MRR Conglomerado'!AI158/'MRR Conglomerado'!W158,3)),"")</f>
        <v/>
      </c>
      <c r="V158" s="13" t="str">
        <f aca="false">IFERROR(IF('MRR Conglomerado'!X158=0,"",ROUND('MRR Conglomerado'!AJ158/'MRR Conglomerado'!X158,3)),"")</f>
        <v/>
      </c>
      <c r="W158" s="13" t="str">
        <f aca="false">IFERROR(IF('MRR Conglomerado'!Y158=0,"",ROUND('MRR Conglomerado'!AK158/'MRR Conglomerado'!Y158,3)),"")</f>
        <v/>
      </c>
      <c r="X158" s="13" t="str">
        <f aca="false">IFERROR(IF('MRR Conglomerado'!Z158=0,"",ROUND('MRR Conglomerado'!AL158/'MRR Conglomerado'!Z158,3)),"")</f>
        <v/>
      </c>
      <c r="Y158" s="13" t="str">
        <f aca="false">IFERROR(IF('MRR Conglomerado'!AA158=0,"",ROUND('MRR Conglomerado'!AM158/'MRR Conglomerado'!AA158,3)),"")</f>
        <v/>
      </c>
      <c r="Z158" s="13" t="str">
        <f aca="false">IFERROR(IF('MRR Conglomerado'!AB158=0,"",ROUND('MRR Conglomerado'!AN158/'MRR Conglomerado'!AB158,3)),"")</f>
        <v/>
      </c>
      <c r="AA158" s="13" t="str">
        <f aca="false">IFERROR(IF('MRR Conglomerado'!AC158=0,"",ROUND('MRR Conglomerado'!AO158/'MRR Conglomerado'!AC158,3)),"")</f>
        <v/>
      </c>
      <c r="AB158" s="13" t="str">
        <f aca="false">IFERROR(IF('MRR Conglomerado'!AD158=0,"",ROUND('MRR Conglomerado'!AP158/'MRR Conglomerado'!AD158,3)),"")</f>
        <v/>
      </c>
      <c r="AC158" s="13" t="str">
        <f aca="false">IFERROR(IF('MRR Conglomerado'!AE158=0,"",ROUND('MRR Conglomerado'!AQ158/'MRR Conglomerado'!AE158,3)),"")</f>
        <v/>
      </c>
      <c r="AD158" s="13" t="str">
        <f aca="false">IFERROR(IF('MRR Conglomerado'!AF158=0,"",ROUND('MRR Conglomerado'!AR158/'MRR Conglomerado'!AF158,3)),"")</f>
        <v/>
      </c>
      <c r="AE158" s="13" t="str">
        <f aca="false">IFERROR(IF('MRR Conglomerado'!AG158=0,"",ROUND('MRR Conglomerado'!AS158/'MRR Conglomerado'!AG158,3)),"")</f>
        <v/>
      </c>
    </row>
    <row r="159" customFormat="false" ht="15" hidden="false" customHeight="false" outlineLevel="0" collapsed="false">
      <c r="A159" s="10" t="s">
        <v>378</v>
      </c>
      <c r="B159" s="13" t="n">
        <f aca="false">IFERROR(IF('MRR Conglomerado'!D159=0,"",ROUND('MRR Conglomerado'!P159/'MRR Conglomerado'!D159,3)),"")</f>
        <v>0.677</v>
      </c>
      <c r="C159" s="13" t="n">
        <f aca="false">IFERROR(IF('MRR Conglomerado'!E159=0,"",ROUND('MRR Conglomerado'!Q159/'MRR Conglomerado'!E159,3)),"")</f>
        <v>1.066</v>
      </c>
      <c r="D159" s="13" t="n">
        <f aca="false">IFERROR(IF('MRR Conglomerado'!F159=0,"",ROUND('MRR Conglomerado'!R159/'MRR Conglomerado'!F159,3)),"")</f>
        <v>1.066</v>
      </c>
      <c r="E159" s="13" t="n">
        <f aca="false">IFERROR(IF('MRR Conglomerado'!G159=0,"",ROUND('MRR Conglomerado'!S159/'MRR Conglomerado'!G159,3)),"")</f>
        <v>1.066</v>
      </c>
      <c r="F159" s="13" t="n">
        <f aca="false">IFERROR(IF('MRR Conglomerado'!H159=0,"",ROUND('MRR Conglomerado'!T159/'MRR Conglomerado'!H159,3)),"")</f>
        <v>1.066</v>
      </c>
      <c r="G159" s="13" t="n">
        <f aca="false">IFERROR(IF('MRR Conglomerado'!I159=0,"",ROUND('MRR Conglomerado'!U159/'MRR Conglomerado'!I159,3)),"")</f>
        <v>1.066</v>
      </c>
      <c r="H159" s="13" t="n">
        <f aca="false">IFERROR(IF('MRR Conglomerado'!J159=0,"",ROUND('MRR Conglomerado'!V159/'MRR Conglomerado'!J159,3)),"")</f>
        <v>1.066</v>
      </c>
      <c r="I159" s="13" t="n">
        <f aca="false">IFERROR(IF('MRR Conglomerado'!K159=0,"",ROUND('MRR Conglomerado'!W159/'MRR Conglomerado'!K159,3)),"")</f>
        <v>1.066</v>
      </c>
      <c r="J159" s="13" t="n">
        <f aca="false">IFERROR(IF('MRR Conglomerado'!L159=0,"",ROUND('MRR Conglomerado'!X159/'MRR Conglomerado'!L159,3)),"")</f>
        <v>1.066</v>
      </c>
      <c r="K159" s="13" t="n">
        <f aca="false">IFERROR(IF('MRR Conglomerado'!M159=0,"",ROUND('MRR Conglomerado'!Y159/'MRR Conglomerado'!M159,3)),"")</f>
        <v>1.066</v>
      </c>
      <c r="L159" s="13" t="n">
        <f aca="false">IFERROR(IF('MRR Conglomerado'!N159=0,"",ROUND('MRR Conglomerado'!Z159/'MRR Conglomerado'!N159,3)),"")</f>
        <v>1.066</v>
      </c>
      <c r="M159" s="13" t="n">
        <f aca="false">IFERROR(IF('MRR Conglomerado'!O159=0,"",ROUND('MRR Conglomerado'!AA159/'MRR Conglomerado'!O159,3)),"")</f>
        <v>1.066</v>
      </c>
      <c r="N159" s="13" t="n">
        <f aca="false">IFERROR(IF('MRR Conglomerado'!P159=0,"",ROUND('MRR Conglomerado'!AB159/'MRR Conglomerado'!P159,3)),"")</f>
        <v>1.066</v>
      </c>
      <c r="O159" s="13" t="n">
        <f aca="false">IFERROR(IF('MRR Conglomerado'!Q159=0,"",ROUND('MRR Conglomerado'!AC159/'MRR Conglomerado'!Q159,3)),"")</f>
        <v>0</v>
      </c>
      <c r="P159" s="13" t="n">
        <f aca="false">IFERROR(IF('MRR Conglomerado'!R159=0,"",ROUND('MRR Conglomerado'!AD159/'MRR Conglomerado'!R159,3)),"")</f>
        <v>0</v>
      </c>
      <c r="Q159" s="13" t="n">
        <f aca="false">IFERROR(IF('MRR Conglomerado'!S159=0,"",ROUND('MRR Conglomerado'!AE159/'MRR Conglomerado'!S159,3)),"")</f>
        <v>0</v>
      </c>
      <c r="R159" s="13" t="n">
        <f aca="false">IFERROR(IF('MRR Conglomerado'!T159=0,"",ROUND('MRR Conglomerado'!AF159/'MRR Conglomerado'!T159,3)),"")</f>
        <v>0</v>
      </c>
      <c r="S159" s="13" t="n">
        <f aca="false">IFERROR(IF('MRR Conglomerado'!U159=0,"",ROUND('MRR Conglomerado'!AG159/'MRR Conglomerado'!U159,3)),"")</f>
        <v>0</v>
      </c>
      <c r="T159" s="13" t="n">
        <f aca="false">IFERROR(IF('MRR Conglomerado'!V159=0,"",ROUND('MRR Conglomerado'!AH159/'MRR Conglomerado'!V159,3)),"")</f>
        <v>0</v>
      </c>
      <c r="U159" s="13" t="n">
        <f aca="false">IFERROR(IF('MRR Conglomerado'!W159=0,"",ROUND('MRR Conglomerado'!AI159/'MRR Conglomerado'!W159,3)),"")</f>
        <v>0</v>
      </c>
      <c r="V159" s="13" t="n">
        <f aca="false">IFERROR(IF('MRR Conglomerado'!X159=0,"",ROUND('MRR Conglomerado'!AJ159/'MRR Conglomerado'!X159,3)),"")</f>
        <v>0</v>
      </c>
      <c r="W159" s="13" t="n">
        <f aca="false">IFERROR(IF('MRR Conglomerado'!Y159=0,"",ROUND('MRR Conglomerado'!AK159/'MRR Conglomerado'!Y159,3)),"")</f>
        <v>0</v>
      </c>
      <c r="X159" s="13" t="n">
        <f aca="false">IFERROR(IF('MRR Conglomerado'!Z159=0,"",ROUND('MRR Conglomerado'!AL159/'MRR Conglomerado'!Z159,3)),"")</f>
        <v>0</v>
      </c>
      <c r="Y159" s="13" t="n">
        <f aca="false">IFERROR(IF('MRR Conglomerado'!AA159=0,"",ROUND('MRR Conglomerado'!AM159/'MRR Conglomerado'!AA159,3)),"")</f>
        <v>0</v>
      </c>
      <c r="Z159" s="13" t="n">
        <f aca="false">IFERROR(IF('MRR Conglomerado'!AB159=0,"",ROUND('MRR Conglomerado'!AN159/'MRR Conglomerado'!AB159,3)),"")</f>
        <v>1.123</v>
      </c>
      <c r="AA159" s="13" t="str">
        <f aca="false">IFERROR(IF('MRR Conglomerado'!AC159=0,"",ROUND('MRR Conglomerado'!AO159/'MRR Conglomerado'!AC159,3)),"")</f>
        <v/>
      </c>
      <c r="AB159" s="13" t="str">
        <f aca="false">IFERROR(IF('MRR Conglomerado'!AD159=0,"",ROUND('MRR Conglomerado'!AP159/'MRR Conglomerado'!AD159,3)),"")</f>
        <v/>
      </c>
      <c r="AC159" s="13" t="str">
        <f aca="false">IFERROR(IF('MRR Conglomerado'!AE159=0,"",ROUND('MRR Conglomerado'!AQ159/'MRR Conglomerado'!AE159,3)),"")</f>
        <v/>
      </c>
      <c r="AD159" s="13" t="str">
        <f aca="false">IFERROR(IF('MRR Conglomerado'!AF159=0,"",ROUND('MRR Conglomerado'!AR159/'MRR Conglomerado'!AF159,3)),"")</f>
        <v/>
      </c>
      <c r="AE159" s="13" t="str">
        <f aca="false">IFERROR(IF('MRR Conglomerado'!AG159=0,"",ROUND('MRR Conglomerado'!AS159/'MRR Conglomerado'!AG159,3)),"")</f>
        <v/>
      </c>
    </row>
    <row r="160" customFormat="false" ht="15" hidden="false" customHeight="false" outlineLevel="0" collapsed="false">
      <c r="A160" s="10" t="s">
        <v>380</v>
      </c>
      <c r="B160" s="13" t="str">
        <f aca="false">IFERROR(IF('MRR Conglomerado'!D160=0,"",ROUND('MRR Conglomerado'!P160/'MRR Conglomerado'!D160,3)),"")</f>
        <v/>
      </c>
      <c r="C160" s="13" t="str">
        <f aca="false">IFERROR(IF('MRR Conglomerado'!E160=0,"",ROUND('MRR Conglomerado'!Q160/'MRR Conglomerado'!E160,3)),"")</f>
        <v/>
      </c>
      <c r="D160" s="13" t="str">
        <f aca="false">IFERROR(IF('MRR Conglomerado'!F160=0,"",ROUND('MRR Conglomerado'!R160/'MRR Conglomerado'!F160,3)),"")</f>
        <v/>
      </c>
      <c r="E160" s="13" t="str">
        <f aca="false">IFERROR(IF('MRR Conglomerado'!G160=0,"",ROUND('MRR Conglomerado'!S160/'MRR Conglomerado'!G160,3)),"")</f>
        <v/>
      </c>
      <c r="F160" s="13" t="str">
        <f aca="false">IFERROR(IF('MRR Conglomerado'!H160=0,"",ROUND('MRR Conglomerado'!T160/'MRR Conglomerado'!H160,3)),"")</f>
        <v/>
      </c>
      <c r="G160" s="13" t="str">
        <f aca="false">IFERROR(IF('MRR Conglomerado'!I160=0,"",ROUND('MRR Conglomerado'!U160/'MRR Conglomerado'!I160,3)),"")</f>
        <v/>
      </c>
      <c r="H160" s="13" t="str">
        <f aca="false">IFERROR(IF('MRR Conglomerado'!J160=0,"",ROUND('MRR Conglomerado'!V160/'MRR Conglomerado'!J160,3)),"")</f>
        <v/>
      </c>
      <c r="I160" s="13" t="str">
        <f aca="false">IFERROR(IF('MRR Conglomerado'!K160=0,"",ROUND('MRR Conglomerado'!W160/'MRR Conglomerado'!K160,3)),"")</f>
        <v/>
      </c>
      <c r="J160" s="13" t="str">
        <f aca="false">IFERROR(IF('MRR Conglomerado'!L160=0,"",ROUND('MRR Conglomerado'!X160/'MRR Conglomerado'!L160,3)),"")</f>
        <v/>
      </c>
      <c r="K160" s="13" t="str">
        <f aca="false">IFERROR(IF('MRR Conglomerado'!M160=0,"",ROUND('MRR Conglomerado'!Y160/'MRR Conglomerado'!M160,3)),"")</f>
        <v/>
      </c>
      <c r="L160" s="13" t="str">
        <f aca="false">IFERROR(IF('MRR Conglomerado'!N160=0,"",ROUND('MRR Conglomerado'!Z160/'MRR Conglomerado'!N160,3)),"")</f>
        <v/>
      </c>
      <c r="M160" s="13" t="str">
        <f aca="false">IFERROR(IF('MRR Conglomerado'!O160=0,"",ROUND('MRR Conglomerado'!AA160/'MRR Conglomerado'!O160,3)),"")</f>
        <v/>
      </c>
      <c r="N160" s="13" t="str">
        <f aca="false">IFERROR(IF('MRR Conglomerado'!P160=0,"",ROUND('MRR Conglomerado'!AB160/'MRR Conglomerado'!P160,3)),"")</f>
        <v/>
      </c>
      <c r="O160" s="13" t="str">
        <f aca="false">IFERROR(IF('MRR Conglomerado'!Q160=0,"",ROUND('MRR Conglomerado'!AC160/'MRR Conglomerado'!Q160,3)),"")</f>
        <v/>
      </c>
      <c r="P160" s="13" t="str">
        <f aca="false">IFERROR(IF('MRR Conglomerado'!R160=0,"",ROUND('MRR Conglomerado'!AD160/'MRR Conglomerado'!R160,3)),"")</f>
        <v/>
      </c>
      <c r="Q160" s="13" t="str">
        <f aca="false">IFERROR(IF('MRR Conglomerado'!S160=0,"",ROUND('MRR Conglomerado'!AE160/'MRR Conglomerado'!S160,3)),"")</f>
        <v/>
      </c>
      <c r="R160" s="13" t="str">
        <f aca="false">IFERROR(IF('MRR Conglomerado'!T160=0,"",ROUND('MRR Conglomerado'!AF160/'MRR Conglomerado'!T160,3)),"")</f>
        <v/>
      </c>
      <c r="S160" s="13" t="str">
        <f aca="false">IFERROR(IF('MRR Conglomerado'!U160=0,"",ROUND('MRR Conglomerado'!AG160/'MRR Conglomerado'!U160,3)),"")</f>
        <v/>
      </c>
      <c r="T160" s="13" t="str">
        <f aca="false">IFERROR(IF('MRR Conglomerado'!V160=0,"",ROUND('MRR Conglomerado'!AH160/'MRR Conglomerado'!V160,3)),"")</f>
        <v/>
      </c>
      <c r="U160" s="13" t="str">
        <f aca="false">IFERROR(IF('MRR Conglomerado'!W160=0,"",ROUND('MRR Conglomerado'!AI160/'MRR Conglomerado'!W160,3)),"")</f>
        <v/>
      </c>
      <c r="V160" s="13" t="str">
        <f aca="false">IFERROR(IF('MRR Conglomerado'!X160=0,"",ROUND('MRR Conglomerado'!AJ160/'MRR Conglomerado'!X160,3)),"")</f>
        <v/>
      </c>
      <c r="W160" s="13" t="str">
        <f aca="false">IFERROR(IF('MRR Conglomerado'!Y160=0,"",ROUND('MRR Conglomerado'!AK160/'MRR Conglomerado'!Y160,3)),"")</f>
        <v/>
      </c>
      <c r="X160" s="13" t="str">
        <f aca="false">IFERROR(IF('MRR Conglomerado'!Z160=0,"",ROUND('MRR Conglomerado'!AL160/'MRR Conglomerado'!Z160,3)),"")</f>
        <v/>
      </c>
      <c r="Y160" s="13" t="str">
        <f aca="false">IFERROR(IF('MRR Conglomerado'!AA160=0,"",ROUND('MRR Conglomerado'!AM160/'MRR Conglomerado'!AA160,3)),"")</f>
        <v/>
      </c>
      <c r="Z160" s="13" t="str">
        <f aca="false">IFERROR(IF('MRR Conglomerado'!AB160=0,"",ROUND('MRR Conglomerado'!AN160/'MRR Conglomerado'!AB160,3)),"")</f>
        <v/>
      </c>
      <c r="AA160" s="13" t="str">
        <f aca="false">IFERROR(IF('MRR Conglomerado'!AC160=0,"",ROUND('MRR Conglomerado'!AO160/'MRR Conglomerado'!AC160,3)),"")</f>
        <v/>
      </c>
      <c r="AB160" s="13" t="str">
        <f aca="false">IFERROR(IF('MRR Conglomerado'!AD160=0,"",ROUND('MRR Conglomerado'!AP160/'MRR Conglomerado'!AD160,3)),"")</f>
        <v/>
      </c>
      <c r="AC160" s="13" t="str">
        <f aca="false">IFERROR(IF('MRR Conglomerado'!AE160=0,"",ROUND('MRR Conglomerado'!AQ160/'MRR Conglomerado'!AE160,3)),"")</f>
        <v/>
      </c>
      <c r="AD160" s="13" t="str">
        <f aca="false">IFERROR(IF('MRR Conglomerado'!AF160=0,"",ROUND('MRR Conglomerado'!AR160/'MRR Conglomerado'!AF160,3)),"")</f>
        <v/>
      </c>
      <c r="AE160" s="13" t="str">
        <f aca="false">IFERROR(IF('MRR Conglomerado'!AG160=0,"",ROUND('MRR Conglomerado'!AS160/'MRR Conglomerado'!AG160,3)),"")</f>
        <v/>
      </c>
    </row>
    <row r="161" customFormat="false" ht="15" hidden="false" customHeight="false" outlineLevel="0" collapsed="false">
      <c r="A161" s="10" t="s">
        <v>382</v>
      </c>
      <c r="B161" s="13" t="str">
        <f aca="false">IFERROR(IF('MRR Conglomerado'!D161=0,"",ROUND('MRR Conglomerado'!P161/'MRR Conglomerado'!D161,3)),"")</f>
        <v/>
      </c>
      <c r="C161" s="13" t="str">
        <f aca="false">IFERROR(IF('MRR Conglomerado'!E161=0,"",ROUND('MRR Conglomerado'!Q161/'MRR Conglomerado'!E161,3)),"")</f>
        <v/>
      </c>
      <c r="D161" s="13" t="str">
        <f aca="false">IFERROR(IF('MRR Conglomerado'!F161=0,"",ROUND('MRR Conglomerado'!R161/'MRR Conglomerado'!F161,3)),"")</f>
        <v/>
      </c>
      <c r="E161" s="13" t="str">
        <f aca="false">IFERROR(IF('MRR Conglomerado'!G161=0,"",ROUND('MRR Conglomerado'!S161/'MRR Conglomerado'!G161,3)),"")</f>
        <v/>
      </c>
      <c r="F161" s="13" t="str">
        <f aca="false">IFERROR(IF('MRR Conglomerado'!H161=0,"",ROUND('MRR Conglomerado'!T161/'MRR Conglomerado'!H161,3)),"")</f>
        <v/>
      </c>
      <c r="G161" s="13" t="str">
        <f aca="false">IFERROR(IF('MRR Conglomerado'!I161=0,"",ROUND('MRR Conglomerado'!U161/'MRR Conglomerado'!I161,3)),"")</f>
        <v/>
      </c>
      <c r="H161" s="13" t="str">
        <f aca="false">IFERROR(IF('MRR Conglomerado'!J161=0,"",ROUND('MRR Conglomerado'!V161/'MRR Conglomerado'!J161,3)),"")</f>
        <v/>
      </c>
      <c r="I161" s="13" t="str">
        <f aca="false">IFERROR(IF('MRR Conglomerado'!K161=0,"",ROUND('MRR Conglomerado'!W161/'MRR Conglomerado'!K161,3)),"")</f>
        <v/>
      </c>
      <c r="J161" s="13" t="str">
        <f aca="false">IFERROR(IF('MRR Conglomerado'!L161=0,"",ROUND('MRR Conglomerado'!X161/'MRR Conglomerado'!L161,3)),"")</f>
        <v/>
      </c>
      <c r="K161" s="13" t="str">
        <f aca="false">IFERROR(IF('MRR Conglomerado'!M161=0,"",ROUND('MRR Conglomerado'!Y161/'MRR Conglomerado'!M161,3)),"")</f>
        <v/>
      </c>
      <c r="L161" s="13" t="str">
        <f aca="false">IFERROR(IF('MRR Conglomerado'!N161=0,"",ROUND('MRR Conglomerado'!Z161/'MRR Conglomerado'!N161,3)),"")</f>
        <v/>
      </c>
      <c r="M161" s="13" t="str">
        <f aca="false">IFERROR(IF('MRR Conglomerado'!O161=0,"",ROUND('MRR Conglomerado'!AA161/'MRR Conglomerado'!O161,3)),"")</f>
        <v/>
      </c>
      <c r="N161" s="13" t="str">
        <f aca="false">IFERROR(IF('MRR Conglomerado'!P161=0,"",ROUND('MRR Conglomerado'!AB161/'MRR Conglomerado'!P161,3)),"")</f>
        <v/>
      </c>
      <c r="O161" s="13" t="str">
        <f aca="false">IFERROR(IF('MRR Conglomerado'!Q161=0,"",ROUND('MRR Conglomerado'!AC161/'MRR Conglomerado'!Q161,3)),"")</f>
        <v/>
      </c>
      <c r="P161" s="13" t="str">
        <f aca="false">IFERROR(IF('MRR Conglomerado'!R161=0,"",ROUND('MRR Conglomerado'!AD161/'MRR Conglomerado'!R161,3)),"")</f>
        <v/>
      </c>
      <c r="Q161" s="13" t="str">
        <f aca="false">IFERROR(IF('MRR Conglomerado'!S161=0,"",ROUND('MRR Conglomerado'!AE161/'MRR Conglomerado'!S161,3)),"")</f>
        <v/>
      </c>
      <c r="R161" s="13" t="str">
        <f aca="false">IFERROR(IF('MRR Conglomerado'!T161=0,"",ROUND('MRR Conglomerado'!AF161/'MRR Conglomerado'!T161,3)),"")</f>
        <v/>
      </c>
      <c r="S161" s="13" t="str">
        <f aca="false">IFERROR(IF('MRR Conglomerado'!U161=0,"",ROUND('MRR Conglomerado'!AG161/'MRR Conglomerado'!U161,3)),"")</f>
        <v/>
      </c>
      <c r="T161" s="13" t="str">
        <f aca="false">IFERROR(IF('MRR Conglomerado'!V161=0,"",ROUND('MRR Conglomerado'!AH161/'MRR Conglomerado'!V161,3)),"")</f>
        <v/>
      </c>
      <c r="U161" s="13" t="str">
        <f aca="false">IFERROR(IF('MRR Conglomerado'!W161=0,"",ROUND('MRR Conglomerado'!AI161/'MRR Conglomerado'!W161,3)),"")</f>
        <v/>
      </c>
      <c r="V161" s="13" t="str">
        <f aca="false">IFERROR(IF('MRR Conglomerado'!X161=0,"",ROUND('MRR Conglomerado'!AJ161/'MRR Conglomerado'!X161,3)),"")</f>
        <v/>
      </c>
      <c r="W161" s="13" t="str">
        <f aca="false">IFERROR(IF('MRR Conglomerado'!Y161=0,"",ROUND('MRR Conglomerado'!AK161/'MRR Conglomerado'!Y161,3)),"")</f>
        <v/>
      </c>
      <c r="X161" s="13" t="str">
        <f aca="false">IFERROR(IF('MRR Conglomerado'!Z161=0,"",ROUND('MRR Conglomerado'!AL161/'MRR Conglomerado'!Z161,3)),"")</f>
        <v/>
      </c>
      <c r="Y161" s="13" t="str">
        <f aca="false">IFERROR(IF('MRR Conglomerado'!AA161=0,"",ROUND('MRR Conglomerado'!AM161/'MRR Conglomerado'!AA161,3)),"")</f>
        <v/>
      </c>
      <c r="Z161" s="13" t="str">
        <f aca="false">IFERROR(IF('MRR Conglomerado'!AB161=0,"",ROUND('MRR Conglomerado'!AN161/'MRR Conglomerado'!AB161,3)),"")</f>
        <v/>
      </c>
      <c r="AA161" s="13" t="str">
        <f aca="false">IFERROR(IF('MRR Conglomerado'!AC161=0,"",ROUND('MRR Conglomerado'!AO161/'MRR Conglomerado'!AC161,3)),"")</f>
        <v/>
      </c>
      <c r="AB161" s="13" t="str">
        <f aca="false">IFERROR(IF('MRR Conglomerado'!AD161=0,"",ROUND('MRR Conglomerado'!AP161/'MRR Conglomerado'!AD161,3)),"")</f>
        <v/>
      </c>
      <c r="AC161" s="13" t="str">
        <f aca="false">IFERROR(IF('MRR Conglomerado'!AE161=0,"",ROUND('MRR Conglomerado'!AQ161/'MRR Conglomerado'!AE161,3)),"")</f>
        <v/>
      </c>
      <c r="AD161" s="13" t="str">
        <f aca="false">IFERROR(IF('MRR Conglomerado'!AF161=0,"",ROUND('MRR Conglomerado'!AR161/'MRR Conglomerado'!AF161,3)),"")</f>
        <v/>
      </c>
      <c r="AE161" s="13" t="str">
        <f aca="false">IFERROR(IF('MRR Conglomerado'!AG161=0,"",ROUND('MRR Conglomerado'!AS161/'MRR Conglomerado'!AG161,3)),"")</f>
        <v/>
      </c>
    </row>
    <row r="162" customFormat="false" ht="15" hidden="false" customHeight="false" outlineLevel="0" collapsed="false">
      <c r="A162" s="10" t="s">
        <v>384</v>
      </c>
      <c r="B162" s="13" t="str">
        <f aca="false">IFERROR(IF('MRR Conglomerado'!D162=0,"",ROUND('MRR Conglomerado'!P162/'MRR Conglomerado'!D162,3)),"")</f>
        <v/>
      </c>
      <c r="C162" s="13" t="str">
        <f aca="false">IFERROR(IF('MRR Conglomerado'!E162=0,"",ROUND('MRR Conglomerado'!Q162/'MRR Conglomerado'!E162,3)),"")</f>
        <v/>
      </c>
      <c r="D162" s="13" t="str">
        <f aca="false">IFERROR(IF('MRR Conglomerado'!F162=0,"",ROUND('MRR Conglomerado'!R162/'MRR Conglomerado'!F162,3)),"")</f>
        <v/>
      </c>
      <c r="E162" s="13" t="str">
        <f aca="false">IFERROR(IF('MRR Conglomerado'!G162=0,"",ROUND('MRR Conglomerado'!S162/'MRR Conglomerado'!G162,3)),"")</f>
        <v/>
      </c>
      <c r="F162" s="13" t="str">
        <f aca="false">IFERROR(IF('MRR Conglomerado'!H162=0,"",ROUND('MRR Conglomerado'!T162/'MRR Conglomerado'!H162,3)),"")</f>
        <v/>
      </c>
      <c r="G162" s="13" t="str">
        <f aca="false">IFERROR(IF('MRR Conglomerado'!I162=0,"",ROUND('MRR Conglomerado'!U162/'MRR Conglomerado'!I162,3)),"")</f>
        <v/>
      </c>
      <c r="H162" s="13" t="str">
        <f aca="false">IFERROR(IF('MRR Conglomerado'!J162=0,"",ROUND('MRR Conglomerado'!V162/'MRR Conglomerado'!J162,3)),"")</f>
        <v/>
      </c>
      <c r="I162" s="13" t="str">
        <f aca="false">IFERROR(IF('MRR Conglomerado'!K162=0,"",ROUND('MRR Conglomerado'!W162/'MRR Conglomerado'!K162,3)),"")</f>
        <v/>
      </c>
      <c r="J162" s="13" t="str">
        <f aca="false">IFERROR(IF('MRR Conglomerado'!L162=0,"",ROUND('MRR Conglomerado'!X162/'MRR Conglomerado'!L162,3)),"")</f>
        <v/>
      </c>
      <c r="K162" s="13" t="str">
        <f aca="false">IFERROR(IF('MRR Conglomerado'!M162=0,"",ROUND('MRR Conglomerado'!Y162/'MRR Conglomerado'!M162,3)),"")</f>
        <v/>
      </c>
      <c r="L162" s="13" t="str">
        <f aca="false">IFERROR(IF('MRR Conglomerado'!N162=0,"",ROUND('MRR Conglomerado'!Z162/'MRR Conglomerado'!N162,3)),"")</f>
        <v/>
      </c>
      <c r="M162" s="13" t="str">
        <f aca="false">IFERROR(IF('MRR Conglomerado'!O162=0,"",ROUND('MRR Conglomerado'!AA162/'MRR Conglomerado'!O162,3)),"")</f>
        <v/>
      </c>
      <c r="N162" s="13" t="str">
        <f aca="false">IFERROR(IF('MRR Conglomerado'!P162=0,"",ROUND('MRR Conglomerado'!AB162/'MRR Conglomerado'!P162,3)),"")</f>
        <v/>
      </c>
      <c r="O162" s="13" t="str">
        <f aca="false">IFERROR(IF('MRR Conglomerado'!Q162=0,"",ROUND('MRR Conglomerado'!AC162/'MRR Conglomerado'!Q162,3)),"")</f>
        <v/>
      </c>
      <c r="P162" s="13" t="str">
        <f aca="false">IFERROR(IF('MRR Conglomerado'!R162=0,"",ROUND('MRR Conglomerado'!AD162/'MRR Conglomerado'!R162,3)),"")</f>
        <v/>
      </c>
      <c r="Q162" s="13" t="str">
        <f aca="false">IFERROR(IF('MRR Conglomerado'!S162=0,"",ROUND('MRR Conglomerado'!AE162/'MRR Conglomerado'!S162,3)),"")</f>
        <v/>
      </c>
      <c r="R162" s="13" t="str">
        <f aca="false">IFERROR(IF('MRR Conglomerado'!T162=0,"",ROUND('MRR Conglomerado'!AF162/'MRR Conglomerado'!T162,3)),"")</f>
        <v/>
      </c>
      <c r="S162" s="13" t="str">
        <f aca="false">IFERROR(IF('MRR Conglomerado'!U162=0,"",ROUND('MRR Conglomerado'!AG162/'MRR Conglomerado'!U162,3)),"")</f>
        <v/>
      </c>
      <c r="T162" s="13" t="str">
        <f aca="false">IFERROR(IF('MRR Conglomerado'!V162=0,"",ROUND('MRR Conglomerado'!AH162/'MRR Conglomerado'!V162,3)),"")</f>
        <v/>
      </c>
      <c r="U162" s="13" t="str">
        <f aca="false">IFERROR(IF('MRR Conglomerado'!W162=0,"",ROUND('MRR Conglomerado'!AI162/'MRR Conglomerado'!W162,3)),"")</f>
        <v/>
      </c>
      <c r="V162" s="13" t="str">
        <f aca="false">IFERROR(IF('MRR Conglomerado'!X162=0,"",ROUND('MRR Conglomerado'!AJ162/'MRR Conglomerado'!X162,3)),"")</f>
        <v/>
      </c>
      <c r="W162" s="13" t="str">
        <f aca="false">IFERROR(IF('MRR Conglomerado'!Y162=0,"",ROUND('MRR Conglomerado'!AK162/'MRR Conglomerado'!Y162,3)),"")</f>
        <v/>
      </c>
      <c r="X162" s="13" t="str">
        <f aca="false">IFERROR(IF('MRR Conglomerado'!Z162=0,"",ROUND('MRR Conglomerado'!AL162/'MRR Conglomerado'!Z162,3)),"")</f>
        <v/>
      </c>
      <c r="Y162" s="13" t="str">
        <f aca="false">IFERROR(IF('MRR Conglomerado'!AA162=0,"",ROUND('MRR Conglomerado'!AM162/'MRR Conglomerado'!AA162,3)),"")</f>
        <v/>
      </c>
      <c r="Z162" s="13" t="str">
        <f aca="false">IFERROR(IF('MRR Conglomerado'!AB162=0,"",ROUND('MRR Conglomerado'!AN162/'MRR Conglomerado'!AB162,3)),"")</f>
        <v/>
      </c>
      <c r="AA162" s="13" t="str">
        <f aca="false">IFERROR(IF('MRR Conglomerado'!AC162=0,"",ROUND('MRR Conglomerado'!AO162/'MRR Conglomerado'!AC162,3)),"")</f>
        <v/>
      </c>
      <c r="AB162" s="13" t="str">
        <f aca="false">IFERROR(IF('MRR Conglomerado'!AD162=0,"",ROUND('MRR Conglomerado'!AP162/'MRR Conglomerado'!AD162,3)),"")</f>
        <v/>
      </c>
      <c r="AC162" s="13" t="str">
        <f aca="false">IFERROR(IF('MRR Conglomerado'!AE162=0,"",ROUND('MRR Conglomerado'!AQ162/'MRR Conglomerado'!AE162,3)),"")</f>
        <v/>
      </c>
      <c r="AD162" s="13" t="str">
        <f aca="false">IFERROR(IF('MRR Conglomerado'!AF162=0,"",ROUND('MRR Conglomerado'!AR162/'MRR Conglomerado'!AF162,3)),"")</f>
        <v/>
      </c>
      <c r="AE162" s="13" t="str">
        <f aca="false">IFERROR(IF('MRR Conglomerado'!AG162=0,"",ROUND('MRR Conglomerado'!AS162/'MRR Conglomerado'!AG162,3)),"")</f>
        <v/>
      </c>
    </row>
    <row r="163" customFormat="false" ht="15" hidden="false" customHeight="false" outlineLevel="0" collapsed="false">
      <c r="A163" s="10" t="s">
        <v>386</v>
      </c>
      <c r="B163" s="13" t="str">
        <f aca="false">IFERROR(IF('MRR Conglomerado'!D163=0,"",ROUND('MRR Conglomerado'!P163/'MRR Conglomerado'!D163,3)),"")</f>
        <v/>
      </c>
      <c r="C163" s="13" t="str">
        <f aca="false">IFERROR(IF('MRR Conglomerado'!E163=0,"",ROUND('MRR Conglomerado'!Q163/'MRR Conglomerado'!E163,3)),"")</f>
        <v/>
      </c>
      <c r="D163" s="13" t="str">
        <f aca="false">IFERROR(IF('MRR Conglomerado'!F163=0,"",ROUND('MRR Conglomerado'!R163/'MRR Conglomerado'!F163,3)),"")</f>
        <v/>
      </c>
      <c r="E163" s="13" t="str">
        <f aca="false">IFERROR(IF('MRR Conglomerado'!G163=0,"",ROUND('MRR Conglomerado'!S163/'MRR Conglomerado'!G163,3)),"")</f>
        <v/>
      </c>
      <c r="F163" s="13" t="str">
        <f aca="false">IFERROR(IF('MRR Conglomerado'!H163=0,"",ROUND('MRR Conglomerado'!T163/'MRR Conglomerado'!H163,3)),"")</f>
        <v/>
      </c>
      <c r="G163" s="13" t="str">
        <f aca="false">IFERROR(IF('MRR Conglomerado'!I163=0,"",ROUND('MRR Conglomerado'!U163/'MRR Conglomerado'!I163,3)),"")</f>
        <v/>
      </c>
      <c r="H163" s="13" t="str">
        <f aca="false">IFERROR(IF('MRR Conglomerado'!J163=0,"",ROUND('MRR Conglomerado'!V163/'MRR Conglomerado'!J163,3)),"")</f>
        <v/>
      </c>
      <c r="I163" s="13" t="str">
        <f aca="false">IFERROR(IF('MRR Conglomerado'!K163=0,"",ROUND('MRR Conglomerado'!W163/'MRR Conglomerado'!K163,3)),"")</f>
        <v/>
      </c>
      <c r="J163" s="13" t="str">
        <f aca="false">IFERROR(IF('MRR Conglomerado'!L163=0,"",ROUND('MRR Conglomerado'!X163/'MRR Conglomerado'!L163,3)),"")</f>
        <v/>
      </c>
      <c r="K163" s="13" t="str">
        <f aca="false">IFERROR(IF('MRR Conglomerado'!M163=0,"",ROUND('MRR Conglomerado'!Y163/'MRR Conglomerado'!M163,3)),"")</f>
        <v/>
      </c>
      <c r="L163" s="13" t="str">
        <f aca="false">IFERROR(IF('MRR Conglomerado'!N163=0,"",ROUND('MRR Conglomerado'!Z163/'MRR Conglomerado'!N163,3)),"")</f>
        <v/>
      </c>
      <c r="M163" s="13" t="str">
        <f aca="false">IFERROR(IF('MRR Conglomerado'!O163=0,"",ROUND('MRR Conglomerado'!AA163/'MRR Conglomerado'!O163,3)),"")</f>
        <v/>
      </c>
      <c r="N163" s="13" t="str">
        <f aca="false">IFERROR(IF('MRR Conglomerado'!P163=0,"",ROUND('MRR Conglomerado'!AB163/'MRR Conglomerado'!P163,3)),"")</f>
        <v/>
      </c>
      <c r="O163" s="13" t="str">
        <f aca="false">IFERROR(IF('MRR Conglomerado'!Q163=0,"",ROUND('MRR Conglomerado'!AC163/'MRR Conglomerado'!Q163,3)),"")</f>
        <v/>
      </c>
      <c r="P163" s="13" t="str">
        <f aca="false">IFERROR(IF('MRR Conglomerado'!R163=0,"",ROUND('MRR Conglomerado'!AD163/'MRR Conglomerado'!R163,3)),"")</f>
        <v/>
      </c>
      <c r="Q163" s="13" t="str">
        <f aca="false">IFERROR(IF('MRR Conglomerado'!S163=0,"",ROUND('MRR Conglomerado'!AE163/'MRR Conglomerado'!S163,3)),"")</f>
        <v/>
      </c>
      <c r="R163" s="13" t="str">
        <f aca="false">IFERROR(IF('MRR Conglomerado'!T163=0,"",ROUND('MRR Conglomerado'!AF163/'MRR Conglomerado'!T163,3)),"")</f>
        <v/>
      </c>
      <c r="S163" s="13" t="str">
        <f aca="false">IFERROR(IF('MRR Conglomerado'!U163=0,"",ROUND('MRR Conglomerado'!AG163/'MRR Conglomerado'!U163,3)),"")</f>
        <v/>
      </c>
      <c r="T163" s="13" t="str">
        <f aca="false">IFERROR(IF('MRR Conglomerado'!V163=0,"",ROUND('MRR Conglomerado'!AH163/'MRR Conglomerado'!V163,3)),"")</f>
        <v/>
      </c>
      <c r="U163" s="13" t="str">
        <f aca="false">IFERROR(IF('MRR Conglomerado'!W163=0,"",ROUND('MRR Conglomerado'!AI163/'MRR Conglomerado'!W163,3)),"")</f>
        <v/>
      </c>
      <c r="V163" s="13" t="str">
        <f aca="false">IFERROR(IF('MRR Conglomerado'!X163=0,"",ROUND('MRR Conglomerado'!AJ163/'MRR Conglomerado'!X163,3)),"")</f>
        <v/>
      </c>
      <c r="W163" s="13" t="str">
        <f aca="false">IFERROR(IF('MRR Conglomerado'!Y163=0,"",ROUND('MRR Conglomerado'!AK163/'MRR Conglomerado'!Y163,3)),"")</f>
        <v/>
      </c>
      <c r="X163" s="13" t="str">
        <f aca="false">IFERROR(IF('MRR Conglomerado'!Z163=0,"",ROUND('MRR Conglomerado'!AL163/'MRR Conglomerado'!Z163,3)),"")</f>
        <v/>
      </c>
      <c r="Y163" s="13" t="str">
        <f aca="false">IFERROR(IF('MRR Conglomerado'!AA163=0,"",ROUND('MRR Conglomerado'!AM163/'MRR Conglomerado'!AA163,3)),"")</f>
        <v/>
      </c>
      <c r="Z163" s="13" t="str">
        <f aca="false">IFERROR(IF('MRR Conglomerado'!AB163=0,"",ROUND('MRR Conglomerado'!AN163/'MRR Conglomerado'!AB163,3)),"")</f>
        <v/>
      </c>
      <c r="AA163" s="13" t="str">
        <f aca="false">IFERROR(IF('MRR Conglomerado'!AC163=0,"",ROUND('MRR Conglomerado'!AO163/'MRR Conglomerado'!AC163,3)),"")</f>
        <v/>
      </c>
      <c r="AB163" s="13" t="str">
        <f aca="false">IFERROR(IF('MRR Conglomerado'!AD163=0,"",ROUND('MRR Conglomerado'!AP163/'MRR Conglomerado'!AD163,3)),"")</f>
        <v/>
      </c>
      <c r="AC163" s="13" t="str">
        <f aca="false">IFERROR(IF('MRR Conglomerado'!AE163=0,"",ROUND('MRR Conglomerado'!AQ163/'MRR Conglomerado'!AE163,3)),"")</f>
        <v/>
      </c>
      <c r="AD163" s="13" t="str">
        <f aca="false">IFERROR(IF('MRR Conglomerado'!AF163=0,"",ROUND('MRR Conglomerado'!AR163/'MRR Conglomerado'!AF163,3)),"")</f>
        <v/>
      </c>
      <c r="AE163" s="13" t="str">
        <f aca="false">IFERROR(IF('MRR Conglomerado'!AG163=0,"",ROUND('MRR Conglomerado'!AS163/'MRR Conglomerado'!AG163,3)),"")</f>
        <v/>
      </c>
    </row>
    <row r="164" customFormat="false" ht="15" hidden="false" customHeight="false" outlineLevel="0" collapsed="false">
      <c r="A164" s="10" t="s">
        <v>388</v>
      </c>
      <c r="B164" s="13" t="str">
        <f aca="false">IFERROR(IF('MRR Conglomerado'!D164=0,"",ROUND('MRR Conglomerado'!P164/'MRR Conglomerado'!D164,3)),"")</f>
        <v/>
      </c>
      <c r="C164" s="13" t="str">
        <f aca="false">IFERROR(IF('MRR Conglomerado'!E164=0,"",ROUND('MRR Conglomerado'!Q164/'MRR Conglomerado'!E164,3)),"")</f>
        <v/>
      </c>
      <c r="D164" s="13" t="str">
        <f aca="false">IFERROR(IF('MRR Conglomerado'!F164=0,"",ROUND('MRR Conglomerado'!R164/'MRR Conglomerado'!F164,3)),"")</f>
        <v/>
      </c>
      <c r="E164" s="13" t="str">
        <f aca="false">IFERROR(IF('MRR Conglomerado'!G164=0,"",ROUND('MRR Conglomerado'!S164/'MRR Conglomerado'!G164,3)),"")</f>
        <v/>
      </c>
      <c r="F164" s="13" t="str">
        <f aca="false">IFERROR(IF('MRR Conglomerado'!H164=0,"",ROUND('MRR Conglomerado'!T164/'MRR Conglomerado'!H164,3)),"")</f>
        <v/>
      </c>
      <c r="G164" s="13" t="str">
        <f aca="false">IFERROR(IF('MRR Conglomerado'!I164=0,"",ROUND('MRR Conglomerado'!U164/'MRR Conglomerado'!I164,3)),"")</f>
        <v/>
      </c>
      <c r="H164" s="13" t="str">
        <f aca="false">IFERROR(IF('MRR Conglomerado'!J164=0,"",ROUND('MRR Conglomerado'!V164/'MRR Conglomerado'!J164,3)),"")</f>
        <v/>
      </c>
      <c r="I164" s="13" t="str">
        <f aca="false">IFERROR(IF('MRR Conglomerado'!K164=0,"",ROUND('MRR Conglomerado'!W164/'MRR Conglomerado'!K164,3)),"")</f>
        <v/>
      </c>
      <c r="J164" s="13" t="str">
        <f aca="false">IFERROR(IF('MRR Conglomerado'!L164=0,"",ROUND('MRR Conglomerado'!X164/'MRR Conglomerado'!L164,3)),"")</f>
        <v/>
      </c>
      <c r="K164" s="13" t="str">
        <f aca="false">IFERROR(IF('MRR Conglomerado'!M164=0,"",ROUND('MRR Conglomerado'!Y164/'MRR Conglomerado'!M164,3)),"")</f>
        <v/>
      </c>
      <c r="L164" s="13" t="str">
        <f aca="false">IFERROR(IF('MRR Conglomerado'!N164=0,"",ROUND('MRR Conglomerado'!Z164/'MRR Conglomerado'!N164,3)),"")</f>
        <v/>
      </c>
      <c r="M164" s="13" t="str">
        <f aca="false">IFERROR(IF('MRR Conglomerado'!O164=0,"",ROUND('MRR Conglomerado'!AA164/'MRR Conglomerado'!O164,3)),"")</f>
        <v/>
      </c>
      <c r="N164" s="13" t="str">
        <f aca="false">IFERROR(IF('MRR Conglomerado'!P164=0,"",ROUND('MRR Conglomerado'!AB164/'MRR Conglomerado'!P164,3)),"")</f>
        <v/>
      </c>
      <c r="O164" s="13" t="str">
        <f aca="false">IFERROR(IF('MRR Conglomerado'!Q164=0,"",ROUND('MRR Conglomerado'!AC164/'MRR Conglomerado'!Q164,3)),"")</f>
        <v/>
      </c>
      <c r="P164" s="13" t="str">
        <f aca="false">IFERROR(IF('MRR Conglomerado'!R164=0,"",ROUND('MRR Conglomerado'!AD164/'MRR Conglomerado'!R164,3)),"")</f>
        <v/>
      </c>
      <c r="Q164" s="13" t="str">
        <f aca="false">IFERROR(IF('MRR Conglomerado'!S164=0,"",ROUND('MRR Conglomerado'!AE164/'MRR Conglomerado'!S164,3)),"")</f>
        <v/>
      </c>
      <c r="R164" s="13" t="str">
        <f aca="false">IFERROR(IF('MRR Conglomerado'!T164=0,"",ROUND('MRR Conglomerado'!AF164/'MRR Conglomerado'!T164,3)),"")</f>
        <v/>
      </c>
      <c r="S164" s="13" t="str">
        <f aca="false">IFERROR(IF('MRR Conglomerado'!U164=0,"",ROUND('MRR Conglomerado'!AG164/'MRR Conglomerado'!U164,3)),"")</f>
        <v/>
      </c>
      <c r="T164" s="13" t="str">
        <f aca="false">IFERROR(IF('MRR Conglomerado'!V164=0,"",ROUND('MRR Conglomerado'!AH164/'MRR Conglomerado'!V164,3)),"")</f>
        <v/>
      </c>
      <c r="U164" s="13" t="str">
        <f aca="false">IFERROR(IF('MRR Conglomerado'!W164=0,"",ROUND('MRR Conglomerado'!AI164/'MRR Conglomerado'!W164,3)),"")</f>
        <v/>
      </c>
      <c r="V164" s="13" t="str">
        <f aca="false">IFERROR(IF('MRR Conglomerado'!X164=0,"",ROUND('MRR Conglomerado'!AJ164/'MRR Conglomerado'!X164,3)),"")</f>
        <v/>
      </c>
      <c r="W164" s="13" t="str">
        <f aca="false">IFERROR(IF('MRR Conglomerado'!Y164=0,"",ROUND('MRR Conglomerado'!AK164/'MRR Conglomerado'!Y164,3)),"")</f>
        <v/>
      </c>
      <c r="X164" s="13" t="str">
        <f aca="false">IFERROR(IF('MRR Conglomerado'!Z164=0,"",ROUND('MRR Conglomerado'!AL164/'MRR Conglomerado'!Z164,3)),"")</f>
        <v/>
      </c>
      <c r="Y164" s="13" t="str">
        <f aca="false">IFERROR(IF('MRR Conglomerado'!AA164=0,"",ROUND('MRR Conglomerado'!AM164/'MRR Conglomerado'!AA164,3)),"")</f>
        <v/>
      </c>
      <c r="Z164" s="13" t="str">
        <f aca="false">IFERROR(IF('MRR Conglomerado'!AB164=0,"",ROUND('MRR Conglomerado'!AN164/'MRR Conglomerado'!AB164,3)),"")</f>
        <v/>
      </c>
      <c r="AA164" s="13" t="str">
        <f aca="false">IFERROR(IF('MRR Conglomerado'!AC164=0,"",ROUND('MRR Conglomerado'!AO164/'MRR Conglomerado'!AC164,3)),"")</f>
        <v/>
      </c>
      <c r="AB164" s="13" t="str">
        <f aca="false">IFERROR(IF('MRR Conglomerado'!AD164=0,"",ROUND('MRR Conglomerado'!AP164/'MRR Conglomerado'!AD164,3)),"")</f>
        <v/>
      </c>
      <c r="AC164" s="13" t="str">
        <f aca="false">IFERROR(IF('MRR Conglomerado'!AE164=0,"",ROUND('MRR Conglomerado'!AQ164/'MRR Conglomerado'!AE164,3)),"")</f>
        <v/>
      </c>
      <c r="AD164" s="13" t="str">
        <f aca="false">IFERROR(IF('MRR Conglomerado'!AF164=0,"",ROUND('MRR Conglomerado'!AR164/'MRR Conglomerado'!AF164,3)),"")</f>
        <v/>
      </c>
      <c r="AE164" s="13" t="str">
        <f aca="false">IFERROR(IF('MRR Conglomerado'!AG164=0,"",ROUND('MRR Conglomerado'!AS164/'MRR Conglomerado'!AG164,3)),"")</f>
        <v/>
      </c>
    </row>
    <row r="165" customFormat="false" ht="15" hidden="false" customHeight="false" outlineLevel="0" collapsed="false">
      <c r="A165" s="10" t="s">
        <v>390</v>
      </c>
      <c r="B165" s="13" t="str">
        <f aca="false">IFERROR(IF('MRR Conglomerado'!D165=0,"",ROUND('MRR Conglomerado'!P165/'MRR Conglomerado'!D165,3)),"")</f>
        <v/>
      </c>
      <c r="C165" s="13" t="str">
        <f aca="false">IFERROR(IF('MRR Conglomerado'!E165=0,"",ROUND('MRR Conglomerado'!Q165/'MRR Conglomerado'!E165,3)),"")</f>
        <v/>
      </c>
      <c r="D165" s="13" t="str">
        <f aca="false">IFERROR(IF('MRR Conglomerado'!F165=0,"",ROUND('MRR Conglomerado'!R165/'MRR Conglomerado'!F165,3)),"")</f>
        <v/>
      </c>
      <c r="E165" s="13" t="str">
        <f aca="false">IFERROR(IF('MRR Conglomerado'!G165=0,"",ROUND('MRR Conglomerado'!S165/'MRR Conglomerado'!G165,3)),"")</f>
        <v/>
      </c>
      <c r="F165" s="13" t="str">
        <f aca="false">IFERROR(IF('MRR Conglomerado'!H165=0,"",ROUND('MRR Conglomerado'!T165/'MRR Conglomerado'!H165,3)),"")</f>
        <v/>
      </c>
      <c r="G165" s="13" t="str">
        <f aca="false">IFERROR(IF('MRR Conglomerado'!I165=0,"",ROUND('MRR Conglomerado'!U165/'MRR Conglomerado'!I165,3)),"")</f>
        <v/>
      </c>
      <c r="H165" s="13" t="str">
        <f aca="false">IFERROR(IF('MRR Conglomerado'!J165=0,"",ROUND('MRR Conglomerado'!V165/'MRR Conglomerado'!J165,3)),"")</f>
        <v/>
      </c>
      <c r="I165" s="13" t="str">
        <f aca="false">IFERROR(IF('MRR Conglomerado'!K165=0,"",ROUND('MRR Conglomerado'!W165/'MRR Conglomerado'!K165,3)),"")</f>
        <v/>
      </c>
      <c r="J165" s="13" t="str">
        <f aca="false">IFERROR(IF('MRR Conglomerado'!L165=0,"",ROUND('MRR Conglomerado'!X165/'MRR Conglomerado'!L165,3)),"")</f>
        <v/>
      </c>
      <c r="K165" s="13" t="str">
        <f aca="false">IFERROR(IF('MRR Conglomerado'!M165=0,"",ROUND('MRR Conglomerado'!Y165/'MRR Conglomerado'!M165,3)),"")</f>
        <v/>
      </c>
      <c r="L165" s="13" t="str">
        <f aca="false">IFERROR(IF('MRR Conglomerado'!N165=0,"",ROUND('MRR Conglomerado'!Z165/'MRR Conglomerado'!N165,3)),"")</f>
        <v/>
      </c>
      <c r="M165" s="13" t="str">
        <f aca="false">IFERROR(IF('MRR Conglomerado'!O165=0,"",ROUND('MRR Conglomerado'!AA165/'MRR Conglomerado'!O165,3)),"")</f>
        <v/>
      </c>
      <c r="N165" s="13" t="str">
        <f aca="false">IFERROR(IF('MRR Conglomerado'!P165=0,"",ROUND('MRR Conglomerado'!AB165/'MRR Conglomerado'!P165,3)),"")</f>
        <v/>
      </c>
      <c r="O165" s="13" t="str">
        <f aca="false">IFERROR(IF('MRR Conglomerado'!Q165=0,"",ROUND('MRR Conglomerado'!AC165/'MRR Conglomerado'!Q165,3)),"")</f>
        <v/>
      </c>
      <c r="P165" s="13" t="str">
        <f aca="false">IFERROR(IF('MRR Conglomerado'!R165=0,"",ROUND('MRR Conglomerado'!AD165/'MRR Conglomerado'!R165,3)),"")</f>
        <v/>
      </c>
      <c r="Q165" s="13" t="str">
        <f aca="false">IFERROR(IF('MRR Conglomerado'!S165=0,"",ROUND('MRR Conglomerado'!AE165/'MRR Conglomerado'!S165,3)),"")</f>
        <v/>
      </c>
      <c r="R165" s="13" t="str">
        <f aca="false">IFERROR(IF('MRR Conglomerado'!T165=0,"",ROUND('MRR Conglomerado'!AF165/'MRR Conglomerado'!T165,3)),"")</f>
        <v/>
      </c>
      <c r="S165" s="13" t="str">
        <f aca="false">IFERROR(IF('MRR Conglomerado'!U165=0,"",ROUND('MRR Conglomerado'!AG165/'MRR Conglomerado'!U165,3)),"")</f>
        <v/>
      </c>
      <c r="T165" s="13" t="str">
        <f aca="false">IFERROR(IF('MRR Conglomerado'!V165=0,"",ROUND('MRR Conglomerado'!AH165/'MRR Conglomerado'!V165,3)),"")</f>
        <v/>
      </c>
      <c r="U165" s="13" t="str">
        <f aca="false">IFERROR(IF('MRR Conglomerado'!W165=0,"",ROUND('MRR Conglomerado'!AI165/'MRR Conglomerado'!W165,3)),"")</f>
        <v/>
      </c>
      <c r="V165" s="13" t="str">
        <f aca="false">IFERROR(IF('MRR Conglomerado'!X165=0,"",ROUND('MRR Conglomerado'!AJ165/'MRR Conglomerado'!X165,3)),"")</f>
        <v/>
      </c>
      <c r="W165" s="13" t="str">
        <f aca="false">IFERROR(IF('MRR Conglomerado'!Y165=0,"",ROUND('MRR Conglomerado'!AK165/'MRR Conglomerado'!Y165,3)),"")</f>
        <v/>
      </c>
      <c r="X165" s="13" t="str">
        <f aca="false">IFERROR(IF('MRR Conglomerado'!Z165=0,"",ROUND('MRR Conglomerado'!AL165/'MRR Conglomerado'!Z165,3)),"")</f>
        <v/>
      </c>
      <c r="Y165" s="13" t="str">
        <f aca="false">IFERROR(IF('MRR Conglomerado'!AA165=0,"",ROUND('MRR Conglomerado'!AM165/'MRR Conglomerado'!AA165,3)),"")</f>
        <v/>
      </c>
      <c r="Z165" s="13" t="str">
        <f aca="false">IFERROR(IF('MRR Conglomerado'!AB165=0,"",ROUND('MRR Conglomerado'!AN165/'MRR Conglomerado'!AB165,3)),"")</f>
        <v/>
      </c>
      <c r="AA165" s="13" t="str">
        <f aca="false">IFERROR(IF('MRR Conglomerado'!AC165=0,"",ROUND('MRR Conglomerado'!AO165/'MRR Conglomerado'!AC165,3)),"")</f>
        <v/>
      </c>
      <c r="AB165" s="13" t="str">
        <f aca="false">IFERROR(IF('MRR Conglomerado'!AD165=0,"",ROUND('MRR Conglomerado'!AP165/'MRR Conglomerado'!AD165,3)),"")</f>
        <v/>
      </c>
      <c r="AC165" s="13" t="str">
        <f aca="false">IFERROR(IF('MRR Conglomerado'!AE165=0,"",ROUND('MRR Conglomerado'!AQ165/'MRR Conglomerado'!AE165,3)),"")</f>
        <v/>
      </c>
      <c r="AD165" s="13" t="str">
        <f aca="false">IFERROR(IF('MRR Conglomerado'!AF165=0,"",ROUND('MRR Conglomerado'!AR165/'MRR Conglomerado'!AF165,3)),"")</f>
        <v/>
      </c>
      <c r="AE165" s="13" t="str">
        <f aca="false">IFERROR(IF('MRR Conglomerado'!AG165=0,"",ROUND('MRR Conglomerado'!AS165/'MRR Conglomerado'!AG165,3)),"")</f>
        <v/>
      </c>
    </row>
    <row r="166" customFormat="false" ht="15" hidden="false" customHeight="false" outlineLevel="0" collapsed="false">
      <c r="A166" s="10" t="s">
        <v>392</v>
      </c>
      <c r="B166" s="13" t="str">
        <f aca="false">IFERROR(IF('MRR Conglomerado'!D166=0,"",ROUND('MRR Conglomerado'!P166/'MRR Conglomerado'!D166,3)),"")</f>
        <v/>
      </c>
      <c r="C166" s="13" t="str">
        <f aca="false">IFERROR(IF('MRR Conglomerado'!E166=0,"",ROUND('MRR Conglomerado'!Q166/'MRR Conglomerado'!E166,3)),"")</f>
        <v/>
      </c>
      <c r="D166" s="13" t="str">
        <f aca="false">IFERROR(IF('MRR Conglomerado'!F166=0,"",ROUND('MRR Conglomerado'!R166/'MRR Conglomerado'!F166,3)),"")</f>
        <v/>
      </c>
      <c r="E166" s="13" t="str">
        <f aca="false">IFERROR(IF('MRR Conglomerado'!G166=0,"",ROUND('MRR Conglomerado'!S166/'MRR Conglomerado'!G166,3)),"")</f>
        <v/>
      </c>
      <c r="F166" s="13" t="str">
        <f aca="false">IFERROR(IF('MRR Conglomerado'!H166=0,"",ROUND('MRR Conglomerado'!T166/'MRR Conglomerado'!H166,3)),"")</f>
        <v/>
      </c>
      <c r="G166" s="13" t="str">
        <f aca="false">IFERROR(IF('MRR Conglomerado'!I166=0,"",ROUND('MRR Conglomerado'!U166/'MRR Conglomerado'!I166,3)),"")</f>
        <v/>
      </c>
      <c r="H166" s="13" t="str">
        <f aca="false">IFERROR(IF('MRR Conglomerado'!J166=0,"",ROUND('MRR Conglomerado'!V166/'MRR Conglomerado'!J166,3)),"")</f>
        <v/>
      </c>
      <c r="I166" s="13" t="str">
        <f aca="false">IFERROR(IF('MRR Conglomerado'!K166=0,"",ROUND('MRR Conglomerado'!W166/'MRR Conglomerado'!K166,3)),"")</f>
        <v/>
      </c>
      <c r="J166" s="13" t="str">
        <f aca="false">IFERROR(IF('MRR Conglomerado'!L166=0,"",ROUND('MRR Conglomerado'!X166/'MRR Conglomerado'!L166,3)),"")</f>
        <v/>
      </c>
      <c r="K166" s="13" t="str">
        <f aca="false">IFERROR(IF('MRR Conglomerado'!M166=0,"",ROUND('MRR Conglomerado'!Y166/'MRR Conglomerado'!M166,3)),"")</f>
        <v/>
      </c>
      <c r="L166" s="13" t="str">
        <f aca="false">IFERROR(IF('MRR Conglomerado'!N166=0,"",ROUND('MRR Conglomerado'!Z166/'MRR Conglomerado'!N166,3)),"")</f>
        <v/>
      </c>
      <c r="M166" s="13" t="str">
        <f aca="false">IFERROR(IF('MRR Conglomerado'!O166=0,"",ROUND('MRR Conglomerado'!AA166/'MRR Conglomerado'!O166,3)),"")</f>
        <v/>
      </c>
      <c r="N166" s="13" t="str">
        <f aca="false">IFERROR(IF('MRR Conglomerado'!P166=0,"",ROUND('MRR Conglomerado'!AB166/'MRR Conglomerado'!P166,3)),"")</f>
        <v/>
      </c>
      <c r="O166" s="13" t="str">
        <f aca="false">IFERROR(IF('MRR Conglomerado'!Q166=0,"",ROUND('MRR Conglomerado'!AC166/'MRR Conglomerado'!Q166,3)),"")</f>
        <v/>
      </c>
      <c r="P166" s="13" t="str">
        <f aca="false">IFERROR(IF('MRR Conglomerado'!R166=0,"",ROUND('MRR Conglomerado'!AD166/'MRR Conglomerado'!R166,3)),"")</f>
        <v/>
      </c>
      <c r="Q166" s="13" t="str">
        <f aca="false">IFERROR(IF('MRR Conglomerado'!S166=0,"",ROUND('MRR Conglomerado'!AE166/'MRR Conglomerado'!S166,3)),"")</f>
        <v/>
      </c>
      <c r="R166" s="13" t="str">
        <f aca="false">IFERROR(IF('MRR Conglomerado'!T166=0,"",ROUND('MRR Conglomerado'!AF166/'MRR Conglomerado'!T166,3)),"")</f>
        <v/>
      </c>
      <c r="S166" s="13" t="str">
        <f aca="false">IFERROR(IF('MRR Conglomerado'!U166=0,"",ROUND('MRR Conglomerado'!AG166/'MRR Conglomerado'!U166,3)),"")</f>
        <v/>
      </c>
      <c r="T166" s="13" t="str">
        <f aca="false">IFERROR(IF('MRR Conglomerado'!V166=0,"",ROUND('MRR Conglomerado'!AH166/'MRR Conglomerado'!V166,3)),"")</f>
        <v/>
      </c>
      <c r="U166" s="13" t="str">
        <f aca="false">IFERROR(IF('MRR Conglomerado'!W166=0,"",ROUND('MRR Conglomerado'!AI166/'MRR Conglomerado'!W166,3)),"")</f>
        <v/>
      </c>
      <c r="V166" s="13" t="str">
        <f aca="false">IFERROR(IF('MRR Conglomerado'!X166=0,"",ROUND('MRR Conglomerado'!AJ166/'MRR Conglomerado'!X166,3)),"")</f>
        <v/>
      </c>
      <c r="W166" s="13" t="str">
        <f aca="false">IFERROR(IF('MRR Conglomerado'!Y166=0,"",ROUND('MRR Conglomerado'!AK166/'MRR Conglomerado'!Y166,3)),"")</f>
        <v/>
      </c>
      <c r="X166" s="13" t="str">
        <f aca="false">IFERROR(IF('MRR Conglomerado'!Z166=0,"",ROUND('MRR Conglomerado'!AL166/'MRR Conglomerado'!Z166,3)),"")</f>
        <v/>
      </c>
      <c r="Y166" s="13" t="str">
        <f aca="false">IFERROR(IF('MRR Conglomerado'!AA166=0,"",ROUND('MRR Conglomerado'!AM166/'MRR Conglomerado'!AA166,3)),"")</f>
        <v/>
      </c>
      <c r="Z166" s="13" t="str">
        <f aca="false">IFERROR(IF('MRR Conglomerado'!AB166=0,"",ROUND('MRR Conglomerado'!AN166/'MRR Conglomerado'!AB166,3)),"")</f>
        <v/>
      </c>
      <c r="AA166" s="13" t="str">
        <f aca="false">IFERROR(IF('MRR Conglomerado'!AC166=0,"",ROUND('MRR Conglomerado'!AO166/'MRR Conglomerado'!AC166,3)),"")</f>
        <v/>
      </c>
      <c r="AB166" s="13" t="str">
        <f aca="false">IFERROR(IF('MRR Conglomerado'!AD166=0,"",ROUND('MRR Conglomerado'!AP166/'MRR Conglomerado'!AD166,3)),"")</f>
        <v/>
      </c>
      <c r="AC166" s="13" t="str">
        <f aca="false">IFERROR(IF('MRR Conglomerado'!AE166=0,"",ROUND('MRR Conglomerado'!AQ166/'MRR Conglomerado'!AE166,3)),"")</f>
        <v/>
      </c>
      <c r="AD166" s="13" t="str">
        <f aca="false">IFERROR(IF('MRR Conglomerado'!AF166=0,"",ROUND('MRR Conglomerado'!AR166/'MRR Conglomerado'!AF166,3)),"")</f>
        <v/>
      </c>
      <c r="AE166" s="13" t="str">
        <f aca="false">IFERROR(IF('MRR Conglomerado'!AG166=0,"",ROUND('MRR Conglomerado'!AS166/'MRR Conglomerado'!AG166,3)),"")</f>
        <v/>
      </c>
    </row>
    <row r="167" customFormat="false" ht="15" hidden="false" customHeight="false" outlineLevel="0" collapsed="false">
      <c r="A167" s="10" t="s">
        <v>394</v>
      </c>
      <c r="B167" s="13" t="str">
        <f aca="false">IFERROR(IF('MRR Conglomerado'!D167=0,"",ROUND('MRR Conglomerado'!P167/'MRR Conglomerado'!D167,3)),"")</f>
        <v/>
      </c>
      <c r="C167" s="13" t="str">
        <f aca="false">IFERROR(IF('MRR Conglomerado'!E167=0,"",ROUND('MRR Conglomerado'!Q167/'MRR Conglomerado'!E167,3)),"")</f>
        <v/>
      </c>
      <c r="D167" s="13" t="str">
        <f aca="false">IFERROR(IF('MRR Conglomerado'!F167=0,"",ROUND('MRR Conglomerado'!R167/'MRR Conglomerado'!F167,3)),"")</f>
        <v/>
      </c>
      <c r="E167" s="13" t="str">
        <f aca="false">IFERROR(IF('MRR Conglomerado'!G167=0,"",ROUND('MRR Conglomerado'!S167/'MRR Conglomerado'!G167,3)),"")</f>
        <v/>
      </c>
      <c r="F167" s="13" t="str">
        <f aca="false">IFERROR(IF('MRR Conglomerado'!H167=0,"",ROUND('MRR Conglomerado'!T167/'MRR Conglomerado'!H167,3)),"")</f>
        <v/>
      </c>
      <c r="G167" s="13" t="str">
        <f aca="false">IFERROR(IF('MRR Conglomerado'!I167=0,"",ROUND('MRR Conglomerado'!U167/'MRR Conglomerado'!I167,3)),"")</f>
        <v/>
      </c>
      <c r="H167" s="13" t="str">
        <f aca="false">IFERROR(IF('MRR Conglomerado'!J167=0,"",ROUND('MRR Conglomerado'!V167/'MRR Conglomerado'!J167,3)),"")</f>
        <v/>
      </c>
      <c r="I167" s="13" t="str">
        <f aca="false">IFERROR(IF('MRR Conglomerado'!K167=0,"",ROUND('MRR Conglomerado'!W167/'MRR Conglomerado'!K167,3)),"")</f>
        <v/>
      </c>
      <c r="J167" s="13" t="str">
        <f aca="false">IFERROR(IF('MRR Conglomerado'!L167=0,"",ROUND('MRR Conglomerado'!X167/'MRR Conglomerado'!L167,3)),"")</f>
        <v/>
      </c>
      <c r="K167" s="13" t="n">
        <f aca="false">IFERROR(IF('MRR Conglomerado'!M167=0,"",ROUND('MRR Conglomerado'!Y167/'MRR Conglomerado'!M167,3)),"")</f>
        <v>2.101</v>
      </c>
      <c r="L167" s="13" t="n">
        <f aca="false">IFERROR(IF('MRR Conglomerado'!N167=0,"",ROUND('MRR Conglomerado'!Z167/'MRR Conglomerado'!N167,3)),"")</f>
        <v>1.071</v>
      </c>
      <c r="M167" s="13" t="n">
        <f aca="false">IFERROR(IF('MRR Conglomerado'!O167=0,"",ROUND('MRR Conglomerado'!AA167/'MRR Conglomerado'!O167,3)),"")</f>
        <v>1.487</v>
      </c>
      <c r="N167" s="13" t="n">
        <f aca="false">IFERROR(IF('MRR Conglomerado'!P167=0,"",ROUND('MRR Conglomerado'!AB167/'MRR Conglomerado'!P167,3)),"")</f>
        <v>1.453</v>
      </c>
      <c r="O167" s="13" t="n">
        <f aca="false">IFERROR(IF('MRR Conglomerado'!Q167=0,"",ROUND('MRR Conglomerado'!AC167/'MRR Conglomerado'!Q167,3)),"")</f>
        <v>1.348</v>
      </c>
      <c r="P167" s="13" t="n">
        <f aca="false">IFERROR(IF('MRR Conglomerado'!R167=0,"",ROUND('MRR Conglomerado'!AD167/'MRR Conglomerado'!R167,3)),"")</f>
        <v>1.425</v>
      </c>
      <c r="Q167" s="13" t="n">
        <f aca="false">IFERROR(IF('MRR Conglomerado'!S167=0,"",ROUND('MRR Conglomerado'!AE167/'MRR Conglomerado'!S167,3)),"")</f>
        <v>1.348</v>
      </c>
      <c r="R167" s="13" t="n">
        <f aca="false">IFERROR(IF('MRR Conglomerado'!T167=0,"",ROUND('MRR Conglomerado'!AF167/'MRR Conglomerado'!T167,3)),"")</f>
        <v>1.228</v>
      </c>
      <c r="S167" s="13" t="n">
        <f aca="false">IFERROR(IF('MRR Conglomerado'!U167=0,"",ROUND('MRR Conglomerado'!AG167/'MRR Conglomerado'!U167,3)),"")</f>
        <v>1.302</v>
      </c>
      <c r="T167" s="13" t="n">
        <f aca="false">IFERROR(IF('MRR Conglomerado'!V167=0,"",ROUND('MRR Conglomerado'!AH167/'MRR Conglomerado'!V167,3)),"")</f>
        <v>1.005</v>
      </c>
      <c r="U167" s="13" t="n">
        <f aca="false">IFERROR(IF('MRR Conglomerado'!W167=0,"",ROUND('MRR Conglomerado'!AI167/'MRR Conglomerado'!W167,3)),"")</f>
        <v>0.993</v>
      </c>
      <c r="V167" s="13" t="n">
        <f aca="false">IFERROR(IF('MRR Conglomerado'!X167=0,"",ROUND('MRR Conglomerado'!AJ167/'MRR Conglomerado'!X167,3)),"")</f>
        <v>0.942</v>
      </c>
      <c r="W167" s="13" t="n">
        <f aca="false">IFERROR(IF('MRR Conglomerado'!Y167=0,"",ROUND('MRR Conglomerado'!AK167/'MRR Conglomerado'!Y167,3)),"")</f>
        <v>0.994</v>
      </c>
      <c r="X167" s="13" t="n">
        <f aca="false">IFERROR(IF('MRR Conglomerado'!Z167=0,"",ROUND('MRR Conglomerado'!AL167/'MRR Conglomerado'!Z167,3)),"")</f>
        <v>1.675</v>
      </c>
      <c r="Y167" s="13" t="n">
        <f aca="false">IFERROR(IF('MRR Conglomerado'!AA167=0,"",ROUND('MRR Conglomerado'!AM167/'MRR Conglomerado'!AA167,3)),"")</f>
        <v>0.953</v>
      </c>
      <c r="Z167" s="13" t="n">
        <f aca="false">IFERROR(IF('MRR Conglomerado'!AB167=0,"",ROUND('MRR Conglomerado'!AN167/'MRR Conglomerado'!AB167,3)),"")</f>
        <v>0.931</v>
      </c>
      <c r="AA167" s="13" t="n">
        <f aca="false">IFERROR(IF('MRR Conglomerado'!AC167=0,"",ROUND('MRR Conglomerado'!AO167/'MRR Conglomerado'!AC167,3)),"")</f>
        <v>0.964</v>
      </c>
      <c r="AB167" s="13" t="n">
        <f aca="false">IFERROR(IF('MRR Conglomerado'!AD167=0,"",ROUND('MRR Conglomerado'!AP167/'MRR Conglomerado'!AD167,3)),"")</f>
        <v>0.992</v>
      </c>
      <c r="AC167" s="13" t="n">
        <f aca="false">IFERROR(IF('MRR Conglomerado'!AE167=0,"",ROUND('MRR Conglomerado'!AQ167/'MRR Conglomerado'!AE167,3)),"")</f>
        <v>1.007</v>
      </c>
      <c r="AD167" s="13" t="n">
        <f aca="false">IFERROR(IF('MRR Conglomerado'!AF167=0,"",ROUND('MRR Conglomerado'!AR167/'MRR Conglomerado'!AF167,3)),"")</f>
        <v>0.979</v>
      </c>
      <c r="AE167" s="13" t="n">
        <f aca="false">IFERROR(IF('MRR Conglomerado'!AG167=0,"",ROUND('MRR Conglomerado'!AS167/'MRR Conglomerado'!AG167,3)),"")</f>
        <v>0.987</v>
      </c>
    </row>
    <row r="168" customFormat="false" ht="15" hidden="false" customHeight="false" outlineLevel="0" collapsed="false">
      <c r="A168" s="10" t="s">
        <v>396</v>
      </c>
      <c r="B168" s="13" t="n">
        <f aca="false">IFERROR(IF('MRR Conglomerado'!D168=0,"",ROUND('MRR Conglomerado'!P168/'MRR Conglomerado'!D168,3)),"")</f>
        <v>1.258</v>
      </c>
      <c r="C168" s="13" t="n">
        <f aca="false">IFERROR(IF('MRR Conglomerado'!E168=0,"",ROUND('MRR Conglomerado'!Q168/'MRR Conglomerado'!E168,3)),"")</f>
        <v>1.242</v>
      </c>
      <c r="D168" s="13" t="n">
        <f aca="false">IFERROR(IF('MRR Conglomerado'!F168=0,"",ROUND('MRR Conglomerado'!R168/'MRR Conglomerado'!F168,3)),"")</f>
        <v>1.093</v>
      </c>
      <c r="E168" s="13" t="n">
        <f aca="false">IFERROR(IF('MRR Conglomerado'!G168=0,"",ROUND('MRR Conglomerado'!S168/'MRR Conglomerado'!G168,3)),"")</f>
        <v>1.142</v>
      </c>
      <c r="F168" s="13" t="n">
        <f aca="false">IFERROR(IF('MRR Conglomerado'!H168=0,"",ROUND('MRR Conglomerado'!T168/'MRR Conglomerado'!H168,3)),"")</f>
        <v>1.058</v>
      </c>
      <c r="G168" s="13" t="n">
        <f aca="false">IFERROR(IF('MRR Conglomerado'!I168=0,"",ROUND('MRR Conglomerado'!U168/'MRR Conglomerado'!I168,3)),"")</f>
        <v>1.025</v>
      </c>
      <c r="H168" s="13" t="n">
        <f aca="false">IFERROR(IF('MRR Conglomerado'!J168=0,"",ROUND('MRR Conglomerado'!V168/'MRR Conglomerado'!J168,3)),"")</f>
        <v>0.972</v>
      </c>
      <c r="I168" s="13" t="n">
        <f aca="false">IFERROR(IF('MRR Conglomerado'!K168=0,"",ROUND('MRR Conglomerado'!W168/'MRR Conglomerado'!K168,3)),"")</f>
        <v>0.666</v>
      </c>
      <c r="J168" s="13" t="n">
        <f aca="false">IFERROR(IF('MRR Conglomerado'!L168=0,"",ROUND('MRR Conglomerado'!X168/'MRR Conglomerado'!L168,3)),"")</f>
        <v>0.679</v>
      </c>
      <c r="K168" s="13" t="n">
        <f aca="false">IFERROR(IF('MRR Conglomerado'!M168=0,"",ROUND('MRR Conglomerado'!Y168/'MRR Conglomerado'!M168,3)),"")</f>
        <v>0.562</v>
      </c>
      <c r="L168" s="13" t="n">
        <f aca="false">IFERROR(IF('MRR Conglomerado'!N168=0,"",ROUND('MRR Conglomerado'!Z168/'MRR Conglomerado'!N168,3)),"")</f>
        <v>0.505</v>
      </c>
      <c r="M168" s="13" t="n">
        <f aca="false">IFERROR(IF('MRR Conglomerado'!O168=0,"",ROUND('MRR Conglomerado'!AA168/'MRR Conglomerado'!O168,3)),"")</f>
        <v>0.621</v>
      </c>
      <c r="N168" s="13" t="n">
        <f aca="false">IFERROR(IF('MRR Conglomerado'!P168=0,"",ROUND('MRR Conglomerado'!AB168/'MRR Conglomerado'!P168,3)),"")</f>
        <v>0.668</v>
      </c>
      <c r="O168" s="13" t="n">
        <f aca="false">IFERROR(IF('MRR Conglomerado'!Q168=0,"",ROUND('MRR Conglomerado'!AC168/'MRR Conglomerado'!Q168,3)),"")</f>
        <v>0.716</v>
      </c>
      <c r="P168" s="13" t="n">
        <f aca="false">IFERROR(IF('MRR Conglomerado'!R168=0,"",ROUND('MRR Conglomerado'!AD168/'MRR Conglomerado'!R168,3)),"")</f>
        <v>0.739</v>
      </c>
      <c r="Q168" s="13" t="n">
        <f aca="false">IFERROR(IF('MRR Conglomerado'!S168=0,"",ROUND('MRR Conglomerado'!AE168/'MRR Conglomerado'!S168,3)),"")</f>
        <v>0.76</v>
      </c>
      <c r="R168" s="13" t="n">
        <f aca="false">IFERROR(IF('MRR Conglomerado'!T168=0,"",ROUND('MRR Conglomerado'!AF168/'MRR Conglomerado'!T168,3)),"")</f>
        <v>0.846</v>
      </c>
      <c r="S168" s="13" t="n">
        <f aca="false">IFERROR(IF('MRR Conglomerado'!U168=0,"",ROUND('MRR Conglomerado'!AG168/'MRR Conglomerado'!U168,3)),"")</f>
        <v>0.86</v>
      </c>
      <c r="T168" s="13" t="n">
        <f aca="false">IFERROR(IF('MRR Conglomerado'!V168=0,"",ROUND('MRR Conglomerado'!AH168/'MRR Conglomerado'!V168,3)),"")</f>
        <v>1.042</v>
      </c>
      <c r="U168" s="13" t="n">
        <f aca="false">IFERROR(IF('MRR Conglomerado'!W168=0,"",ROUND('MRR Conglomerado'!AI168/'MRR Conglomerado'!W168,3)),"")</f>
        <v>0.865</v>
      </c>
      <c r="V168" s="13" t="n">
        <f aca="false">IFERROR(IF('MRR Conglomerado'!X168=0,"",ROUND('MRR Conglomerado'!AJ168/'MRR Conglomerado'!X168,3)),"")</f>
        <v>0.818</v>
      </c>
      <c r="W168" s="13" t="n">
        <f aca="false">IFERROR(IF('MRR Conglomerado'!Y168=0,"",ROUND('MRR Conglomerado'!AK168/'MRR Conglomerado'!Y168,3)),"")</f>
        <v>0.852</v>
      </c>
      <c r="X168" s="13" t="n">
        <f aca="false">IFERROR(IF('MRR Conglomerado'!Z168=0,"",ROUND('MRR Conglomerado'!AL168/'MRR Conglomerado'!Z168,3)),"")</f>
        <v>0.943</v>
      </c>
      <c r="Y168" s="13" t="n">
        <f aca="false">IFERROR(IF('MRR Conglomerado'!AA168=0,"",ROUND('MRR Conglomerado'!AM168/'MRR Conglomerado'!AA168,3)),"")</f>
        <v>0.999</v>
      </c>
      <c r="Z168" s="13" t="n">
        <f aca="false">IFERROR(IF('MRR Conglomerado'!AB168=0,"",ROUND('MRR Conglomerado'!AN168/'MRR Conglomerado'!AB168,3)),"")</f>
        <v>1.077</v>
      </c>
      <c r="AA168" s="13" t="n">
        <f aca="false">IFERROR(IF('MRR Conglomerado'!AC168=0,"",ROUND('MRR Conglomerado'!AO168/'MRR Conglomerado'!AC168,3)),"")</f>
        <v>1.118</v>
      </c>
      <c r="AB168" s="13" t="n">
        <f aca="false">IFERROR(IF('MRR Conglomerado'!AD168=0,"",ROUND('MRR Conglomerado'!AP168/'MRR Conglomerado'!AD168,3)),"")</f>
        <v>1.213</v>
      </c>
      <c r="AC168" s="13" t="n">
        <f aca="false">IFERROR(IF('MRR Conglomerado'!AE168=0,"",ROUND('MRR Conglomerado'!AQ168/'MRR Conglomerado'!AE168,3)),"")</f>
        <v>1.193</v>
      </c>
      <c r="AD168" s="13" t="n">
        <f aca="false">IFERROR(IF('MRR Conglomerado'!AF168=0,"",ROUND('MRR Conglomerado'!AR168/'MRR Conglomerado'!AF168,3)),"")</f>
        <v>1.101</v>
      </c>
      <c r="AE168" s="13" t="n">
        <f aca="false">IFERROR(IF('MRR Conglomerado'!AG168=0,"",ROUND('MRR Conglomerado'!AS168/'MRR Conglomerado'!AG168,3)),"")</f>
        <v>1.062</v>
      </c>
    </row>
    <row r="169" customFormat="false" ht="15" hidden="false" customHeight="false" outlineLevel="0" collapsed="false">
      <c r="A169" s="10" t="s">
        <v>398</v>
      </c>
      <c r="B169" s="13" t="str">
        <f aca="false">IFERROR(IF('MRR Conglomerado'!D169=0,"",ROUND('MRR Conglomerado'!P169/'MRR Conglomerado'!D169,3)),"")</f>
        <v/>
      </c>
      <c r="C169" s="13" t="str">
        <f aca="false">IFERROR(IF('MRR Conglomerado'!E169=0,"",ROUND('MRR Conglomerado'!Q169/'MRR Conglomerado'!E169,3)),"")</f>
        <v/>
      </c>
      <c r="D169" s="13" t="str">
        <f aca="false">IFERROR(IF('MRR Conglomerado'!F169=0,"",ROUND('MRR Conglomerado'!R169/'MRR Conglomerado'!F169,3)),"")</f>
        <v/>
      </c>
      <c r="E169" s="13" t="str">
        <f aca="false">IFERROR(IF('MRR Conglomerado'!G169=0,"",ROUND('MRR Conglomerado'!S169/'MRR Conglomerado'!G169,3)),"")</f>
        <v/>
      </c>
      <c r="F169" s="13" t="str">
        <f aca="false">IFERROR(IF('MRR Conglomerado'!H169=0,"",ROUND('MRR Conglomerado'!T169/'MRR Conglomerado'!H169,3)),"")</f>
        <v/>
      </c>
      <c r="G169" s="13" t="n">
        <f aca="false">IFERROR(IF('MRR Conglomerado'!I169=0,"",ROUND('MRR Conglomerado'!U169/'MRR Conglomerado'!I169,3)),"")</f>
        <v>1.372</v>
      </c>
      <c r="H169" s="13" t="n">
        <f aca="false">IFERROR(IF('MRR Conglomerado'!J169=0,"",ROUND('MRR Conglomerado'!V169/'MRR Conglomerado'!J169,3)),"")</f>
        <v>1.149</v>
      </c>
      <c r="I169" s="13" t="n">
        <f aca="false">IFERROR(IF('MRR Conglomerado'!K169=0,"",ROUND('MRR Conglomerado'!W169/'MRR Conglomerado'!K169,3)),"")</f>
        <v>1.002</v>
      </c>
      <c r="J169" s="13" t="n">
        <f aca="false">IFERROR(IF('MRR Conglomerado'!L169=0,"",ROUND('MRR Conglomerado'!X169/'MRR Conglomerado'!L169,3)),"")</f>
        <v>0.896</v>
      </c>
      <c r="K169" s="13" t="n">
        <f aca="false">IFERROR(IF('MRR Conglomerado'!M169=0,"",ROUND('MRR Conglomerado'!Y169/'MRR Conglomerado'!M169,3)),"")</f>
        <v>1.615</v>
      </c>
      <c r="L169" s="13" t="n">
        <f aca="false">IFERROR(IF('MRR Conglomerado'!N169=0,"",ROUND('MRR Conglomerado'!Z169/'MRR Conglomerado'!N169,3)),"")</f>
        <v>1.588</v>
      </c>
      <c r="M169" s="13" t="n">
        <f aca="false">IFERROR(IF('MRR Conglomerado'!O169=0,"",ROUND('MRR Conglomerado'!AA169/'MRR Conglomerado'!O169,3)),"")</f>
        <v>1.588</v>
      </c>
      <c r="N169" s="13" t="n">
        <f aca="false">IFERROR(IF('MRR Conglomerado'!P169=0,"",ROUND('MRR Conglomerado'!AB169/'MRR Conglomerado'!P169,3)),"")</f>
        <v>1.25</v>
      </c>
      <c r="O169" s="13" t="n">
        <f aca="false">IFERROR(IF('MRR Conglomerado'!Q169=0,"",ROUND('MRR Conglomerado'!AC169/'MRR Conglomerado'!Q169,3)),"")</f>
        <v>1.04</v>
      </c>
      <c r="P169" s="13" t="n">
        <f aca="false">IFERROR(IF('MRR Conglomerado'!R169=0,"",ROUND('MRR Conglomerado'!AD169/'MRR Conglomerado'!R169,3)),"")</f>
        <v>1.071</v>
      </c>
      <c r="Q169" s="13" t="n">
        <f aca="false">IFERROR(IF('MRR Conglomerado'!S169=0,"",ROUND('MRR Conglomerado'!AE169/'MRR Conglomerado'!S169,3)),"")</f>
        <v>1.009</v>
      </c>
      <c r="R169" s="13" t="n">
        <f aca="false">IFERROR(IF('MRR Conglomerado'!T169=0,"",ROUND('MRR Conglomerado'!AF169/'MRR Conglomerado'!T169,3)),"")</f>
        <v>1.146</v>
      </c>
      <c r="S169" s="13" t="n">
        <f aca="false">IFERROR(IF('MRR Conglomerado'!U169=0,"",ROUND('MRR Conglomerado'!AG169/'MRR Conglomerado'!U169,3)),"")</f>
        <v>1.225</v>
      </c>
      <c r="T169" s="13" t="n">
        <f aca="false">IFERROR(IF('MRR Conglomerado'!V169=0,"",ROUND('MRR Conglomerado'!AH169/'MRR Conglomerado'!V169,3)),"")</f>
        <v>1.356</v>
      </c>
      <c r="U169" s="13" t="n">
        <f aca="false">IFERROR(IF('MRR Conglomerado'!W169=0,"",ROUND('MRR Conglomerado'!AI169/'MRR Conglomerado'!W169,3)),"")</f>
        <v>1.124</v>
      </c>
      <c r="V169" s="13" t="n">
        <f aca="false">IFERROR(IF('MRR Conglomerado'!X169=0,"",ROUND('MRR Conglomerado'!AJ169/'MRR Conglomerado'!X169,3)),"")</f>
        <v>1.343</v>
      </c>
      <c r="W169" s="13" t="n">
        <f aca="false">IFERROR(IF('MRR Conglomerado'!Y169=0,"",ROUND('MRR Conglomerado'!AK169/'MRR Conglomerado'!Y169,3)),"")</f>
        <v>1.283</v>
      </c>
      <c r="X169" s="13" t="n">
        <f aca="false">IFERROR(IF('MRR Conglomerado'!Z169=0,"",ROUND('MRR Conglomerado'!AL169/'MRR Conglomerado'!Z169,3)),"")</f>
        <v>1.218</v>
      </c>
      <c r="Y169" s="13" t="n">
        <f aca="false">IFERROR(IF('MRR Conglomerado'!AA169=0,"",ROUND('MRR Conglomerado'!AM169/'MRR Conglomerado'!AA169,3)),"")</f>
        <v>1.347</v>
      </c>
      <c r="Z169" s="13" t="n">
        <f aca="false">IFERROR(IF('MRR Conglomerado'!AB169=0,"",ROUND('MRR Conglomerado'!AN169/'MRR Conglomerado'!AB169,3)),"")</f>
        <v>1.506</v>
      </c>
      <c r="AA169" s="13" t="n">
        <f aca="false">IFERROR(IF('MRR Conglomerado'!AC169=0,"",ROUND('MRR Conglomerado'!AO169/'MRR Conglomerado'!AC169,3)),"")</f>
        <v>1.873</v>
      </c>
      <c r="AB169" s="13" t="n">
        <f aca="false">IFERROR(IF('MRR Conglomerado'!AD169=0,"",ROUND('MRR Conglomerado'!AP169/'MRR Conglomerado'!AD169,3)),"")</f>
        <v>1.827</v>
      </c>
      <c r="AC169" s="13" t="n">
        <f aca="false">IFERROR(IF('MRR Conglomerado'!AE169=0,"",ROUND('MRR Conglomerado'!AQ169/'MRR Conglomerado'!AE169,3)),"")</f>
        <v>1.805</v>
      </c>
      <c r="AD169" s="13" t="n">
        <f aca="false">IFERROR(IF('MRR Conglomerado'!AF169=0,"",ROUND('MRR Conglomerado'!AR169/'MRR Conglomerado'!AF169,3)),"")</f>
        <v>1.635</v>
      </c>
      <c r="AE169" s="13" t="n">
        <f aca="false">IFERROR(IF('MRR Conglomerado'!AG169=0,"",ROUND('MRR Conglomerado'!AS169/'MRR Conglomerado'!AG169,3)),"")</f>
        <v>1.72</v>
      </c>
    </row>
    <row r="170" customFormat="false" ht="15" hidden="false" customHeight="false" outlineLevel="0" collapsed="false">
      <c r="A170" s="10" t="s">
        <v>400</v>
      </c>
      <c r="B170" s="13" t="str">
        <f aca="false">IFERROR(IF('MRR Conglomerado'!D170=0,"",ROUND('MRR Conglomerado'!P170/'MRR Conglomerado'!D170,3)),"")</f>
        <v/>
      </c>
      <c r="C170" s="13" t="str">
        <f aca="false">IFERROR(IF('MRR Conglomerado'!E170=0,"",ROUND('MRR Conglomerado'!Q170/'MRR Conglomerado'!E170,3)),"")</f>
        <v/>
      </c>
      <c r="D170" s="13" t="str">
        <f aca="false">IFERROR(IF('MRR Conglomerado'!F170=0,"",ROUND('MRR Conglomerado'!R170/'MRR Conglomerado'!F170,3)),"")</f>
        <v/>
      </c>
      <c r="E170" s="13" t="str">
        <f aca="false">IFERROR(IF('MRR Conglomerado'!G170=0,"",ROUND('MRR Conglomerado'!S170/'MRR Conglomerado'!G170,3)),"")</f>
        <v/>
      </c>
      <c r="F170" s="13" t="str">
        <f aca="false">IFERROR(IF('MRR Conglomerado'!H170=0,"",ROUND('MRR Conglomerado'!T170/'MRR Conglomerado'!H170,3)),"")</f>
        <v/>
      </c>
      <c r="G170" s="13" t="str">
        <f aca="false">IFERROR(IF('MRR Conglomerado'!I170=0,"",ROUND('MRR Conglomerado'!U170/'MRR Conglomerado'!I170,3)),"")</f>
        <v/>
      </c>
      <c r="H170" s="13" t="str">
        <f aca="false">IFERROR(IF('MRR Conglomerado'!J170=0,"",ROUND('MRR Conglomerado'!V170/'MRR Conglomerado'!J170,3)),"")</f>
        <v/>
      </c>
      <c r="I170" s="13" t="str">
        <f aca="false">IFERROR(IF('MRR Conglomerado'!K170=0,"",ROUND('MRR Conglomerado'!W170/'MRR Conglomerado'!K170,3)),"")</f>
        <v/>
      </c>
      <c r="J170" s="13" t="str">
        <f aca="false">IFERROR(IF('MRR Conglomerado'!L170=0,"",ROUND('MRR Conglomerado'!X170/'MRR Conglomerado'!L170,3)),"")</f>
        <v/>
      </c>
      <c r="K170" s="13" t="str">
        <f aca="false">IFERROR(IF('MRR Conglomerado'!M170=0,"",ROUND('MRR Conglomerado'!Y170/'MRR Conglomerado'!M170,3)),"")</f>
        <v/>
      </c>
      <c r="L170" s="13" t="str">
        <f aca="false">IFERROR(IF('MRR Conglomerado'!N170=0,"",ROUND('MRR Conglomerado'!Z170/'MRR Conglomerado'!N170,3)),"")</f>
        <v/>
      </c>
      <c r="M170" s="13" t="str">
        <f aca="false">IFERROR(IF('MRR Conglomerado'!O170=0,"",ROUND('MRR Conglomerado'!AA170/'MRR Conglomerado'!O170,3)),"")</f>
        <v/>
      </c>
      <c r="N170" s="13" t="str">
        <f aca="false">IFERROR(IF('MRR Conglomerado'!P170=0,"",ROUND('MRR Conglomerado'!AB170/'MRR Conglomerado'!P170,3)),"")</f>
        <v/>
      </c>
      <c r="O170" s="13" t="n">
        <f aca="false">IFERROR(IF('MRR Conglomerado'!Q170=0,"",ROUND('MRR Conglomerado'!AC170/'MRR Conglomerado'!Q170,3)),"")</f>
        <v>1.042</v>
      </c>
      <c r="P170" s="13" t="n">
        <f aca="false">IFERROR(IF('MRR Conglomerado'!R170=0,"",ROUND('MRR Conglomerado'!AD170/'MRR Conglomerado'!R170,3)),"")</f>
        <v>1.042</v>
      </c>
      <c r="Q170" s="13" t="n">
        <f aca="false">IFERROR(IF('MRR Conglomerado'!S170=0,"",ROUND('MRR Conglomerado'!AE170/'MRR Conglomerado'!S170,3)),"")</f>
        <v>1.042</v>
      </c>
      <c r="R170" s="13" t="n">
        <f aca="false">IFERROR(IF('MRR Conglomerado'!T170=0,"",ROUND('MRR Conglomerado'!AF170/'MRR Conglomerado'!T170,3)),"")</f>
        <v>1.042</v>
      </c>
      <c r="S170" s="13" t="n">
        <f aca="false">IFERROR(IF('MRR Conglomerado'!U170=0,"",ROUND('MRR Conglomerado'!AG170/'MRR Conglomerado'!U170,3)),"")</f>
        <v>1.042</v>
      </c>
      <c r="T170" s="13" t="n">
        <f aca="false">IFERROR(IF('MRR Conglomerado'!V170=0,"",ROUND('MRR Conglomerado'!AH170/'MRR Conglomerado'!V170,3)),"")</f>
        <v>1.042</v>
      </c>
      <c r="U170" s="13" t="n">
        <f aca="false">IFERROR(IF('MRR Conglomerado'!W170=0,"",ROUND('MRR Conglomerado'!AI170/'MRR Conglomerado'!W170,3)),"")</f>
        <v>1.042</v>
      </c>
      <c r="V170" s="13" t="n">
        <f aca="false">IFERROR(IF('MRR Conglomerado'!X170=0,"",ROUND('MRR Conglomerado'!AJ170/'MRR Conglomerado'!X170,3)),"")</f>
        <v>1.042</v>
      </c>
      <c r="W170" s="13" t="n">
        <f aca="false">IFERROR(IF('MRR Conglomerado'!Y170=0,"",ROUND('MRR Conglomerado'!AK170/'MRR Conglomerado'!Y170,3)),"")</f>
        <v>1.042</v>
      </c>
      <c r="X170" s="13" t="n">
        <f aca="false">IFERROR(IF('MRR Conglomerado'!Z170=0,"",ROUND('MRR Conglomerado'!AL170/'MRR Conglomerado'!Z170,3)),"")</f>
        <v>1.042</v>
      </c>
      <c r="Y170" s="13" t="n">
        <f aca="false">IFERROR(IF('MRR Conglomerado'!AA170=0,"",ROUND('MRR Conglomerado'!AM170/'MRR Conglomerado'!AA170,3)),"")</f>
        <v>1.042</v>
      </c>
      <c r="Z170" s="13" t="n">
        <f aca="false">IFERROR(IF('MRR Conglomerado'!AB170=0,"",ROUND('MRR Conglomerado'!AN170/'MRR Conglomerado'!AB170,3)),"")</f>
        <v>1.037</v>
      </c>
      <c r="AA170" s="13" t="n">
        <f aca="false">IFERROR(IF('MRR Conglomerado'!AC170=0,"",ROUND('MRR Conglomerado'!AO170/'MRR Conglomerado'!AC170,3)),"")</f>
        <v>1.037</v>
      </c>
      <c r="AB170" s="13" t="n">
        <f aca="false">IFERROR(IF('MRR Conglomerado'!AD170=0,"",ROUND('MRR Conglomerado'!AP170/'MRR Conglomerado'!AD170,3)),"")</f>
        <v>1.037</v>
      </c>
      <c r="AC170" s="13" t="n">
        <f aca="false">IFERROR(IF('MRR Conglomerado'!AE170=0,"",ROUND('MRR Conglomerado'!AQ170/'MRR Conglomerado'!AE170,3)),"")</f>
        <v>1.037</v>
      </c>
      <c r="AD170" s="13" t="n">
        <f aca="false">IFERROR(IF('MRR Conglomerado'!AF170=0,"",ROUND('MRR Conglomerado'!AR170/'MRR Conglomerado'!AF170,3)),"")</f>
        <v>1.037</v>
      </c>
      <c r="AE170" s="13" t="n">
        <f aca="false">IFERROR(IF('MRR Conglomerado'!AG170=0,"",ROUND('MRR Conglomerado'!AS170/'MRR Conglomerado'!AG170,3)),"")</f>
        <v>1.037</v>
      </c>
    </row>
    <row r="171" customFormat="false" ht="15" hidden="false" customHeight="false" outlineLevel="0" collapsed="false">
      <c r="A171" s="10" t="s">
        <v>402</v>
      </c>
      <c r="B171" s="13" t="n">
        <f aca="false">IFERROR(IF('MRR Conglomerado'!D171=0,"",ROUND('MRR Conglomerado'!P171/'MRR Conglomerado'!D171,3)),"")</f>
        <v>1.887</v>
      </c>
      <c r="C171" s="13" t="n">
        <f aca="false">IFERROR(IF('MRR Conglomerado'!E171=0,"",ROUND('MRR Conglomerado'!Q171/'MRR Conglomerado'!E171,3)),"")</f>
        <v>2.759</v>
      </c>
      <c r="D171" s="13" t="n">
        <f aca="false">IFERROR(IF('MRR Conglomerado'!F171=0,"",ROUND('MRR Conglomerado'!R171/'MRR Conglomerado'!F171,3)),"")</f>
        <v>1.772</v>
      </c>
      <c r="E171" s="13" t="n">
        <f aca="false">IFERROR(IF('MRR Conglomerado'!G171=0,"",ROUND('MRR Conglomerado'!S171/'MRR Conglomerado'!G171,3)),"")</f>
        <v>1.816</v>
      </c>
      <c r="F171" s="13" t="n">
        <f aca="false">IFERROR(IF('MRR Conglomerado'!H171=0,"",ROUND('MRR Conglomerado'!T171/'MRR Conglomerado'!H171,3)),"")</f>
        <v>1.455</v>
      </c>
      <c r="G171" s="13" t="n">
        <f aca="false">IFERROR(IF('MRR Conglomerado'!I171=0,"",ROUND('MRR Conglomerado'!U171/'MRR Conglomerado'!I171,3)),"")</f>
        <v>1.517</v>
      </c>
      <c r="H171" s="13" t="n">
        <f aca="false">IFERROR(IF('MRR Conglomerado'!J171=0,"",ROUND('MRR Conglomerado'!V171/'MRR Conglomerado'!J171,3)),"")</f>
        <v>1.351</v>
      </c>
      <c r="I171" s="13" t="n">
        <f aca="false">IFERROR(IF('MRR Conglomerado'!K171=0,"",ROUND('MRR Conglomerado'!W171/'MRR Conglomerado'!K171,3)),"")</f>
        <v>1.513</v>
      </c>
      <c r="J171" s="13" t="n">
        <f aca="false">IFERROR(IF('MRR Conglomerado'!L171=0,"",ROUND('MRR Conglomerado'!X171/'MRR Conglomerado'!L171,3)),"")</f>
        <v>1.188</v>
      </c>
      <c r="K171" s="13" t="n">
        <f aca="false">IFERROR(IF('MRR Conglomerado'!M171=0,"",ROUND('MRR Conglomerado'!Y171/'MRR Conglomerado'!M171,3)),"")</f>
        <v>1.351</v>
      </c>
      <c r="L171" s="13" t="n">
        <f aca="false">IFERROR(IF('MRR Conglomerado'!N171=0,"",ROUND('MRR Conglomerado'!Z171/'MRR Conglomerado'!N171,3)),"")</f>
        <v>1.397</v>
      </c>
      <c r="M171" s="13" t="n">
        <f aca="false">IFERROR(IF('MRR Conglomerado'!O171=0,"",ROUND('MRR Conglomerado'!AA171/'MRR Conglomerado'!O171,3)),"")</f>
        <v>1.351</v>
      </c>
      <c r="N171" s="13" t="n">
        <f aca="false">IFERROR(IF('MRR Conglomerado'!P171=0,"",ROUND('MRR Conglomerado'!AB171/'MRR Conglomerado'!P171,3)),"")</f>
        <v>1.219</v>
      </c>
      <c r="O171" s="13" t="n">
        <f aca="false">IFERROR(IF('MRR Conglomerado'!Q171=0,"",ROUND('MRR Conglomerado'!AC171/'MRR Conglomerado'!Q171,3)),"")</f>
        <v>0.963</v>
      </c>
      <c r="P171" s="13" t="n">
        <f aca="false">IFERROR(IF('MRR Conglomerado'!R171=0,"",ROUND('MRR Conglomerado'!AD171/'MRR Conglomerado'!R171,3)),"")</f>
        <v>0.928</v>
      </c>
      <c r="Q171" s="13" t="n">
        <f aca="false">IFERROR(IF('MRR Conglomerado'!S171=0,"",ROUND('MRR Conglomerado'!AE171/'MRR Conglomerado'!S171,3)),"")</f>
        <v>0.89</v>
      </c>
      <c r="R171" s="13" t="n">
        <f aca="false">IFERROR(IF('MRR Conglomerado'!T171=0,"",ROUND('MRR Conglomerado'!AF171/'MRR Conglomerado'!T171,3)),"")</f>
        <v>0.887</v>
      </c>
      <c r="S171" s="13" t="n">
        <f aca="false">IFERROR(IF('MRR Conglomerado'!U171=0,"",ROUND('MRR Conglomerado'!AG171/'MRR Conglomerado'!U171,3)),"")</f>
        <v>1.129</v>
      </c>
      <c r="T171" s="13" t="n">
        <f aca="false">IFERROR(IF('MRR Conglomerado'!V171=0,"",ROUND('MRR Conglomerado'!AH171/'MRR Conglomerado'!V171,3)),"")</f>
        <v>1.197</v>
      </c>
      <c r="U171" s="13" t="n">
        <f aca="false">IFERROR(IF('MRR Conglomerado'!W171=0,"",ROUND('MRR Conglomerado'!AI171/'MRR Conglomerado'!W171,3)),"")</f>
        <v>1.118</v>
      </c>
      <c r="V171" s="13" t="n">
        <f aca="false">IFERROR(IF('MRR Conglomerado'!X171=0,"",ROUND('MRR Conglomerado'!AJ171/'MRR Conglomerado'!X171,3)),"")</f>
        <v>1.153</v>
      </c>
      <c r="W171" s="13" t="n">
        <f aca="false">IFERROR(IF('MRR Conglomerado'!Y171=0,"",ROUND('MRR Conglomerado'!AK171/'MRR Conglomerado'!Y171,3)),"")</f>
        <v>1.171</v>
      </c>
      <c r="X171" s="13" t="n">
        <f aca="false">IFERROR(IF('MRR Conglomerado'!Z171=0,"",ROUND('MRR Conglomerado'!AL171/'MRR Conglomerado'!Z171,3)),"")</f>
        <v>1.217</v>
      </c>
      <c r="Y171" s="13" t="n">
        <f aca="false">IFERROR(IF('MRR Conglomerado'!AA171=0,"",ROUND('MRR Conglomerado'!AM171/'MRR Conglomerado'!AA171,3)),"")</f>
        <v>1.312</v>
      </c>
      <c r="Z171" s="13" t="n">
        <f aca="false">IFERROR(IF('MRR Conglomerado'!AB171=0,"",ROUND('MRR Conglomerado'!AN171/'MRR Conglomerado'!AB171,3)),"")</f>
        <v>1.395</v>
      </c>
      <c r="AA171" s="13" t="n">
        <f aca="false">IFERROR(IF('MRR Conglomerado'!AC171=0,"",ROUND('MRR Conglomerado'!AO171/'MRR Conglomerado'!AC171,3)),"")</f>
        <v>1.316</v>
      </c>
      <c r="AB171" s="13" t="n">
        <f aca="false">IFERROR(IF('MRR Conglomerado'!AD171=0,"",ROUND('MRR Conglomerado'!AP171/'MRR Conglomerado'!AD171,3)),"")</f>
        <v>1.368</v>
      </c>
      <c r="AC171" s="13" t="n">
        <f aca="false">IFERROR(IF('MRR Conglomerado'!AE171=0,"",ROUND('MRR Conglomerado'!AQ171/'MRR Conglomerado'!AE171,3)),"")</f>
        <v>1.376</v>
      </c>
      <c r="AD171" s="13" t="n">
        <f aca="false">IFERROR(IF('MRR Conglomerado'!AF171=0,"",ROUND('MRR Conglomerado'!AR171/'MRR Conglomerado'!AF171,3)),"")</f>
        <v>1.305</v>
      </c>
      <c r="AE171" s="13" t="n">
        <f aca="false">IFERROR(IF('MRR Conglomerado'!AG171=0,"",ROUND('MRR Conglomerado'!AS171/'MRR Conglomerado'!AG171,3)),"")</f>
        <v>1.018</v>
      </c>
    </row>
    <row r="172" customFormat="false" ht="15" hidden="false" customHeight="false" outlineLevel="0" collapsed="false">
      <c r="A172" s="10" t="s">
        <v>404</v>
      </c>
      <c r="B172" s="13" t="str">
        <f aca="false">IFERROR(IF('MRR Conglomerado'!D172=0,"",ROUND('MRR Conglomerado'!P172/'MRR Conglomerado'!D172,3)),"")</f>
        <v/>
      </c>
      <c r="C172" s="13" t="str">
        <f aca="false">IFERROR(IF('MRR Conglomerado'!E172=0,"",ROUND('MRR Conglomerado'!Q172/'MRR Conglomerado'!E172,3)),"")</f>
        <v/>
      </c>
      <c r="D172" s="13" t="str">
        <f aca="false">IFERROR(IF('MRR Conglomerado'!F172=0,"",ROUND('MRR Conglomerado'!R172/'MRR Conglomerado'!F172,3)),"")</f>
        <v/>
      </c>
      <c r="E172" s="13" t="n">
        <f aca="false">IFERROR(IF('MRR Conglomerado'!G172=0,"",ROUND('MRR Conglomerado'!S172/'MRR Conglomerado'!G172,3)),"")</f>
        <v>0</v>
      </c>
      <c r="F172" s="13" t="n">
        <f aca="false">IFERROR(IF('MRR Conglomerado'!H172=0,"",ROUND('MRR Conglomerado'!T172/'MRR Conglomerado'!H172,3)),"")</f>
        <v>0</v>
      </c>
      <c r="G172" s="13" t="n">
        <f aca="false">IFERROR(IF('MRR Conglomerado'!I172=0,"",ROUND('MRR Conglomerado'!U172/'MRR Conglomerado'!I172,3)),"")</f>
        <v>0</v>
      </c>
      <c r="H172" s="13" t="n">
        <f aca="false">IFERROR(IF('MRR Conglomerado'!J172=0,"",ROUND('MRR Conglomerado'!V172/'MRR Conglomerado'!J172,3)),"")</f>
        <v>0</v>
      </c>
      <c r="I172" s="13" t="n">
        <f aca="false">IFERROR(IF('MRR Conglomerado'!K172=0,"",ROUND('MRR Conglomerado'!W172/'MRR Conglomerado'!K172,3)),"")</f>
        <v>0</v>
      </c>
      <c r="J172" s="13" t="n">
        <f aca="false">IFERROR(IF('MRR Conglomerado'!L172=0,"",ROUND('MRR Conglomerado'!X172/'MRR Conglomerado'!L172,3)),"")</f>
        <v>0</v>
      </c>
      <c r="K172" s="13" t="str">
        <f aca="false">IFERROR(IF('MRR Conglomerado'!M172=0,"",ROUND('MRR Conglomerado'!Y172/'MRR Conglomerado'!M172,3)),"")</f>
        <v/>
      </c>
      <c r="L172" s="13" t="str">
        <f aca="false">IFERROR(IF('MRR Conglomerado'!N172=0,"",ROUND('MRR Conglomerado'!Z172/'MRR Conglomerado'!N172,3)),"")</f>
        <v/>
      </c>
      <c r="M172" s="13" t="str">
        <f aca="false">IFERROR(IF('MRR Conglomerado'!O172=0,"",ROUND('MRR Conglomerado'!AA172/'MRR Conglomerado'!O172,3)),"")</f>
        <v/>
      </c>
      <c r="N172" s="13" t="str">
        <f aca="false">IFERROR(IF('MRR Conglomerado'!P172=0,"",ROUND('MRR Conglomerado'!AB172/'MRR Conglomerado'!P172,3)),"")</f>
        <v/>
      </c>
      <c r="O172" s="13" t="str">
        <f aca="false">IFERROR(IF('MRR Conglomerado'!Q172=0,"",ROUND('MRR Conglomerado'!AC172/'MRR Conglomerado'!Q172,3)),"")</f>
        <v/>
      </c>
      <c r="P172" s="13" t="str">
        <f aca="false">IFERROR(IF('MRR Conglomerado'!R172=0,"",ROUND('MRR Conglomerado'!AD172/'MRR Conglomerado'!R172,3)),"")</f>
        <v/>
      </c>
      <c r="Q172" s="13" t="str">
        <f aca="false">IFERROR(IF('MRR Conglomerado'!S172=0,"",ROUND('MRR Conglomerado'!AE172/'MRR Conglomerado'!S172,3)),"")</f>
        <v/>
      </c>
      <c r="R172" s="13" t="str">
        <f aca="false">IFERROR(IF('MRR Conglomerado'!T172=0,"",ROUND('MRR Conglomerado'!AF172/'MRR Conglomerado'!T172,3)),"")</f>
        <v/>
      </c>
      <c r="S172" s="13" t="str">
        <f aca="false">IFERROR(IF('MRR Conglomerado'!U172=0,"",ROUND('MRR Conglomerado'!AG172/'MRR Conglomerado'!U172,3)),"")</f>
        <v/>
      </c>
      <c r="T172" s="13" t="str">
        <f aca="false">IFERROR(IF('MRR Conglomerado'!V172=0,"",ROUND('MRR Conglomerado'!AH172/'MRR Conglomerado'!V172,3)),"")</f>
        <v/>
      </c>
      <c r="U172" s="13" t="str">
        <f aca="false">IFERROR(IF('MRR Conglomerado'!W172=0,"",ROUND('MRR Conglomerado'!AI172/'MRR Conglomerado'!W172,3)),"")</f>
        <v/>
      </c>
      <c r="V172" s="13" t="str">
        <f aca="false">IFERROR(IF('MRR Conglomerado'!X172=0,"",ROUND('MRR Conglomerado'!AJ172/'MRR Conglomerado'!X172,3)),"")</f>
        <v/>
      </c>
      <c r="W172" s="13" t="str">
        <f aca="false">IFERROR(IF('MRR Conglomerado'!Y172=0,"",ROUND('MRR Conglomerado'!AK172/'MRR Conglomerado'!Y172,3)),"")</f>
        <v/>
      </c>
      <c r="X172" s="13" t="str">
        <f aca="false">IFERROR(IF('MRR Conglomerado'!Z172=0,"",ROUND('MRR Conglomerado'!AL172/'MRR Conglomerado'!Z172,3)),"")</f>
        <v/>
      </c>
      <c r="Y172" s="13" t="str">
        <f aca="false">IFERROR(IF('MRR Conglomerado'!AA172=0,"",ROUND('MRR Conglomerado'!AM172/'MRR Conglomerado'!AA172,3)),"")</f>
        <v/>
      </c>
      <c r="Z172" s="13" t="str">
        <f aca="false">IFERROR(IF('MRR Conglomerado'!AB172=0,"",ROUND('MRR Conglomerado'!AN172/'MRR Conglomerado'!AB172,3)),"")</f>
        <v/>
      </c>
      <c r="AA172" s="13" t="str">
        <f aca="false">IFERROR(IF('MRR Conglomerado'!AC172=0,"",ROUND('MRR Conglomerado'!AO172/'MRR Conglomerado'!AC172,3)),"")</f>
        <v/>
      </c>
      <c r="AB172" s="13" t="str">
        <f aca="false">IFERROR(IF('MRR Conglomerado'!AD172=0,"",ROUND('MRR Conglomerado'!AP172/'MRR Conglomerado'!AD172,3)),"")</f>
        <v/>
      </c>
      <c r="AC172" s="13" t="str">
        <f aca="false">IFERROR(IF('MRR Conglomerado'!AE172=0,"",ROUND('MRR Conglomerado'!AQ172/'MRR Conglomerado'!AE172,3)),"")</f>
        <v/>
      </c>
      <c r="AD172" s="13" t="str">
        <f aca="false">IFERROR(IF('MRR Conglomerado'!AF172=0,"",ROUND('MRR Conglomerado'!AR172/'MRR Conglomerado'!AF172,3)),"")</f>
        <v/>
      </c>
      <c r="AE172" s="13" t="str">
        <f aca="false">IFERROR(IF('MRR Conglomerado'!AG172=0,"",ROUND('MRR Conglomerado'!AS172/'MRR Conglomerado'!AG172,3)),"")</f>
        <v/>
      </c>
    </row>
    <row r="173" customFormat="false" ht="15" hidden="false" customHeight="false" outlineLevel="0" collapsed="false">
      <c r="A173" s="10" t="s">
        <v>406</v>
      </c>
      <c r="B173" s="13" t="str">
        <f aca="false">IFERROR(IF('MRR Conglomerado'!D173=0,"",ROUND('MRR Conglomerado'!P173/'MRR Conglomerado'!D173,3)),"")</f>
        <v/>
      </c>
      <c r="C173" s="13" t="str">
        <f aca="false">IFERROR(IF('MRR Conglomerado'!E173=0,"",ROUND('MRR Conglomerado'!Q173/'MRR Conglomerado'!E173,3)),"")</f>
        <v/>
      </c>
      <c r="D173" s="13" t="str">
        <f aca="false">IFERROR(IF('MRR Conglomerado'!F173=0,"",ROUND('MRR Conglomerado'!R173/'MRR Conglomerado'!F173,3)),"")</f>
        <v/>
      </c>
      <c r="E173" s="13" t="str">
        <f aca="false">IFERROR(IF('MRR Conglomerado'!G173=0,"",ROUND('MRR Conglomerado'!S173/'MRR Conglomerado'!G173,3)),"")</f>
        <v/>
      </c>
      <c r="F173" s="13" t="str">
        <f aca="false">IFERROR(IF('MRR Conglomerado'!H173=0,"",ROUND('MRR Conglomerado'!T173/'MRR Conglomerado'!H173,3)),"")</f>
        <v/>
      </c>
      <c r="G173" s="13" t="str">
        <f aca="false">IFERROR(IF('MRR Conglomerado'!I173=0,"",ROUND('MRR Conglomerado'!U173/'MRR Conglomerado'!I173,3)),"")</f>
        <v/>
      </c>
      <c r="H173" s="13" t="str">
        <f aca="false">IFERROR(IF('MRR Conglomerado'!J173=0,"",ROUND('MRR Conglomerado'!V173/'MRR Conglomerado'!J173,3)),"")</f>
        <v/>
      </c>
      <c r="I173" s="13" t="str">
        <f aca="false">IFERROR(IF('MRR Conglomerado'!K173=0,"",ROUND('MRR Conglomerado'!W173/'MRR Conglomerado'!K173,3)),"")</f>
        <v/>
      </c>
      <c r="J173" s="13" t="str">
        <f aca="false">IFERROR(IF('MRR Conglomerado'!L173=0,"",ROUND('MRR Conglomerado'!X173/'MRR Conglomerado'!L173,3)),"")</f>
        <v/>
      </c>
      <c r="K173" s="13" t="str">
        <f aca="false">IFERROR(IF('MRR Conglomerado'!M173=0,"",ROUND('MRR Conglomerado'!Y173/'MRR Conglomerado'!M173,3)),"")</f>
        <v/>
      </c>
      <c r="L173" s="13" t="str">
        <f aca="false">IFERROR(IF('MRR Conglomerado'!N173=0,"",ROUND('MRR Conglomerado'!Z173/'MRR Conglomerado'!N173,3)),"")</f>
        <v/>
      </c>
      <c r="M173" s="13" t="str">
        <f aca="false">IFERROR(IF('MRR Conglomerado'!O173=0,"",ROUND('MRR Conglomerado'!AA173/'MRR Conglomerado'!O173,3)),"")</f>
        <v/>
      </c>
      <c r="N173" s="13" t="str">
        <f aca="false">IFERROR(IF('MRR Conglomerado'!P173=0,"",ROUND('MRR Conglomerado'!AB173/'MRR Conglomerado'!P173,3)),"")</f>
        <v/>
      </c>
      <c r="O173" s="13" t="str">
        <f aca="false">IFERROR(IF('MRR Conglomerado'!Q173=0,"",ROUND('MRR Conglomerado'!AC173/'MRR Conglomerado'!Q173,3)),"")</f>
        <v/>
      </c>
      <c r="P173" s="13" t="n">
        <f aca="false">IFERROR(IF('MRR Conglomerado'!R173=0,"",ROUND('MRR Conglomerado'!AD173/'MRR Conglomerado'!R173,3)),"")</f>
        <v>1.302</v>
      </c>
      <c r="Q173" s="13" t="n">
        <f aca="false">IFERROR(IF('MRR Conglomerado'!S173=0,"",ROUND('MRR Conglomerado'!AE173/'MRR Conglomerado'!S173,3)),"")</f>
        <v>0.985</v>
      </c>
      <c r="R173" s="13" t="n">
        <f aca="false">IFERROR(IF('MRR Conglomerado'!T173=0,"",ROUND('MRR Conglomerado'!AF173/'MRR Conglomerado'!T173,3)),"")</f>
        <v>1.01</v>
      </c>
      <c r="S173" s="13" t="n">
        <f aca="false">IFERROR(IF('MRR Conglomerado'!U173=0,"",ROUND('MRR Conglomerado'!AG173/'MRR Conglomerado'!U173,3)),"")</f>
        <v>1.005</v>
      </c>
      <c r="T173" s="13" t="n">
        <f aca="false">IFERROR(IF('MRR Conglomerado'!V173=0,"",ROUND('MRR Conglomerado'!AH173/'MRR Conglomerado'!V173,3)),"")</f>
        <v>0.999</v>
      </c>
      <c r="U173" s="13" t="n">
        <f aca="false">IFERROR(IF('MRR Conglomerado'!W173=0,"",ROUND('MRR Conglomerado'!AI173/'MRR Conglomerado'!W173,3)),"")</f>
        <v>1.002</v>
      </c>
      <c r="V173" s="13" t="n">
        <f aca="false">IFERROR(IF('MRR Conglomerado'!X173=0,"",ROUND('MRR Conglomerado'!AJ173/'MRR Conglomerado'!X173,3)),"")</f>
        <v>1.027</v>
      </c>
      <c r="W173" s="13" t="n">
        <f aca="false">IFERROR(IF('MRR Conglomerado'!Y173=0,"",ROUND('MRR Conglomerado'!AK173/'MRR Conglomerado'!Y173,3)),"")</f>
        <v>1.063</v>
      </c>
      <c r="X173" s="13" t="n">
        <f aca="false">IFERROR(IF('MRR Conglomerado'!Z173=0,"",ROUND('MRR Conglomerado'!AL173/'MRR Conglomerado'!Z173,3)),"")</f>
        <v>1.105</v>
      </c>
      <c r="Y173" s="13" t="n">
        <f aca="false">IFERROR(IF('MRR Conglomerado'!AA173=0,"",ROUND('MRR Conglomerado'!AM173/'MRR Conglomerado'!AA173,3)),"")</f>
        <v>1.118</v>
      </c>
      <c r="Z173" s="13" t="n">
        <f aca="false">IFERROR(IF('MRR Conglomerado'!AB173=0,"",ROUND('MRR Conglomerado'!AN173/'MRR Conglomerado'!AB173,3)),"")</f>
        <v>1.175</v>
      </c>
      <c r="AA173" s="13" t="n">
        <f aca="false">IFERROR(IF('MRR Conglomerado'!AC173=0,"",ROUND('MRR Conglomerado'!AO173/'MRR Conglomerado'!AC173,3)),"")</f>
        <v>1.168</v>
      </c>
      <c r="AB173" s="13" t="n">
        <f aca="false">IFERROR(IF('MRR Conglomerado'!AD173=0,"",ROUND('MRR Conglomerado'!AP173/'MRR Conglomerado'!AD173,3)),"")</f>
        <v>0.873</v>
      </c>
      <c r="AC173" s="13" t="n">
        <f aca="false">IFERROR(IF('MRR Conglomerado'!AE173=0,"",ROUND('MRR Conglomerado'!AQ173/'MRR Conglomerado'!AE173,3)),"")</f>
        <v>0.899</v>
      </c>
      <c r="AD173" s="13" t="n">
        <f aca="false">IFERROR(IF('MRR Conglomerado'!AF173=0,"",ROUND('MRR Conglomerado'!AR173/'MRR Conglomerado'!AF173,3)),"")</f>
        <v>0.876</v>
      </c>
      <c r="AE173" s="13" t="n">
        <f aca="false">IFERROR(IF('MRR Conglomerado'!AG173=0,"",ROUND('MRR Conglomerado'!AS173/'MRR Conglomerado'!AG173,3)),"")</f>
        <v>0.897</v>
      </c>
    </row>
    <row r="174" customFormat="false" ht="15" hidden="false" customHeight="false" outlineLevel="0" collapsed="false">
      <c r="A174" s="10" t="s">
        <v>408</v>
      </c>
      <c r="B174" s="13" t="str">
        <f aca="false">IFERROR(IF('MRR Conglomerado'!D174=0,"",ROUND('MRR Conglomerado'!P174/'MRR Conglomerado'!D174,3)),"")</f>
        <v/>
      </c>
      <c r="C174" s="13" t="str">
        <f aca="false">IFERROR(IF('MRR Conglomerado'!E174=0,"",ROUND('MRR Conglomerado'!Q174/'MRR Conglomerado'!E174,3)),"")</f>
        <v/>
      </c>
      <c r="D174" s="13" t="str">
        <f aca="false">IFERROR(IF('MRR Conglomerado'!F174=0,"",ROUND('MRR Conglomerado'!R174/'MRR Conglomerado'!F174,3)),"")</f>
        <v/>
      </c>
      <c r="E174" s="13" t="str">
        <f aca="false">IFERROR(IF('MRR Conglomerado'!G174=0,"",ROUND('MRR Conglomerado'!S174/'MRR Conglomerado'!G174,3)),"")</f>
        <v/>
      </c>
      <c r="F174" s="13" t="str">
        <f aca="false">IFERROR(IF('MRR Conglomerado'!H174=0,"",ROUND('MRR Conglomerado'!T174/'MRR Conglomerado'!H174,3)),"")</f>
        <v/>
      </c>
      <c r="G174" s="13" t="str">
        <f aca="false">IFERROR(IF('MRR Conglomerado'!I174=0,"",ROUND('MRR Conglomerado'!U174/'MRR Conglomerado'!I174,3)),"")</f>
        <v/>
      </c>
      <c r="H174" s="13" t="str">
        <f aca="false">IFERROR(IF('MRR Conglomerado'!J174=0,"",ROUND('MRR Conglomerado'!V174/'MRR Conglomerado'!J174,3)),"")</f>
        <v/>
      </c>
      <c r="I174" s="13" t="str">
        <f aca="false">IFERROR(IF('MRR Conglomerado'!K174=0,"",ROUND('MRR Conglomerado'!W174/'MRR Conglomerado'!K174,3)),"")</f>
        <v/>
      </c>
      <c r="J174" s="13" t="str">
        <f aca="false">IFERROR(IF('MRR Conglomerado'!L174=0,"",ROUND('MRR Conglomerado'!X174/'MRR Conglomerado'!L174,3)),"")</f>
        <v/>
      </c>
      <c r="K174" s="13" t="str">
        <f aca="false">IFERROR(IF('MRR Conglomerado'!M174=0,"",ROUND('MRR Conglomerado'!Y174/'MRR Conglomerado'!M174,3)),"")</f>
        <v/>
      </c>
      <c r="L174" s="13" t="str">
        <f aca="false">IFERROR(IF('MRR Conglomerado'!N174=0,"",ROUND('MRR Conglomerado'!Z174/'MRR Conglomerado'!N174,3)),"")</f>
        <v/>
      </c>
      <c r="M174" s="13" t="str">
        <f aca="false">IFERROR(IF('MRR Conglomerado'!O174=0,"",ROUND('MRR Conglomerado'!AA174/'MRR Conglomerado'!O174,3)),"")</f>
        <v/>
      </c>
      <c r="N174" s="13" t="str">
        <f aca="false">IFERROR(IF('MRR Conglomerado'!P174=0,"",ROUND('MRR Conglomerado'!AB174/'MRR Conglomerado'!P174,3)),"")</f>
        <v/>
      </c>
      <c r="O174" s="13" t="n">
        <f aca="false">IFERROR(IF('MRR Conglomerado'!Q174=0,"",ROUND('MRR Conglomerado'!AC174/'MRR Conglomerado'!Q174,3)),"")</f>
        <v>0</v>
      </c>
      <c r="P174" s="13" t="n">
        <f aca="false">IFERROR(IF('MRR Conglomerado'!R174=0,"",ROUND('MRR Conglomerado'!AD174/'MRR Conglomerado'!R174,3)),"")</f>
        <v>0</v>
      </c>
      <c r="Q174" s="13" t="str">
        <f aca="false">IFERROR(IF('MRR Conglomerado'!S174=0,"",ROUND('MRR Conglomerado'!AE174/'MRR Conglomerado'!S174,3)),"")</f>
        <v/>
      </c>
      <c r="R174" s="13" t="str">
        <f aca="false">IFERROR(IF('MRR Conglomerado'!T174=0,"",ROUND('MRR Conglomerado'!AF174/'MRR Conglomerado'!T174,3)),"")</f>
        <v/>
      </c>
      <c r="S174" s="13" t="str">
        <f aca="false">IFERROR(IF('MRR Conglomerado'!U174=0,"",ROUND('MRR Conglomerado'!AG174/'MRR Conglomerado'!U174,3)),"")</f>
        <v/>
      </c>
      <c r="T174" s="13" t="str">
        <f aca="false">IFERROR(IF('MRR Conglomerado'!V174=0,"",ROUND('MRR Conglomerado'!AH174/'MRR Conglomerado'!V174,3)),"")</f>
        <v/>
      </c>
      <c r="U174" s="13" t="str">
        <f aca="false">IFERROR(IF('MRR Conglomerado'!W174=0,"",ROUND('MRR Conglomerado'!AI174/'MRR Conglomerado'!W174,3)),"")</f>
        <v/>
      </c>
      <c r="V174" s="13" t="str">
        <f aca="false">IFERROR(IF('MRR Conglomerado'!X174=0,"",ROUND('MRR Conglomerado'!AJ174/'MRR Conglomerado'!X174,3)),"")</f>
        <v/>
      </c>
      <c r="W174" s="13" t="str">
        <f aca="false">IFERROR(IF('MRR Conglomerado'!Y174=0,"",ROUND('MRR Conglomerado'!AK174/'MRR Conglomerado'!Y174,3)),"")</f>
        <v/>
      </c>
      <c r="X174" s="13" t="str">
        <f aca="false">IFERROR(IF('MRR Conglomerado'!Z174=0,"",ROUND('MRR Conglomerado'!AL174/'MRR Conglomerado'!Z174,3)),"")</f>
        <v/>
      </c>
      <c r="Y174" s="13" t="str">
        <f aca="false">IFERROR(IF('MRR Conglomerado'!AA174=0,"",ROUND('MRR Conglomerado'!AM174/'MRR Conglomerado'!AA174,3)),"")</f>
        <v/>
      </c>
      <c r="Z174" s="13" t="str">
        <f aca="false">IFERROR(IF('MRR Conglomerado'!AB174=0,"",ROUND('MRR Conglomerado'!AN174/'MRR Conglomerado'!AB174,3)),"")</f>
        <v/>
      </c>
      <c r="AA174" s="13" t="str">
        <f aca="false">IFERROR(IF('MRR Conglomerado'!AC174=0,"",ROUND('MRR Conglomerado'!AO174/'MRR Conglomerado'!AC174,3)),"")</f>
        <v/>
      </c>
      <c r="AB174" s="13" t="str">
        <f aca="false">IFERROR(IF('MRR Conglomerado'!AD174=0,"",ROUND('MRR Conglomerado'!AP174/'MRR Conglomerado'!AD174,3)),"")</f>
        <v/>
      </c>
      <c r="AC174" s="13" t="str">
        <f aca="false">IFERROR(IF('MRR Conglomerado'!AE174=0,"",ROUND('MRR Conglomerado'!AQ174/'MRR Conglomerado'!AE174,3)),"")</f>
        <v/>
      </c>
      <c r="AD174" s="13" t="str">
        <f aca="false">IFERROR(IF('MRR Conglomerado'!AF174=0,"",ROUND('MRR Conglomerado'!AR174/'MRR Conglomerado'!AF174,3)),"")</f>
        <v/>
      </c>
      <c r="AE174" s="13" t="str">
        <f aca="false">IFERROR(IF('MRR Conglomerado'!AG174=0,"",ROUND('MRR Conglomerado'!AS174/'MRR Conglomerado'!AG174,3)),"")</f>
        <v/>
      </c>
    </row>
    <row r="175" customFormat="false" ht="15" hidden="false" customHeight="false" outlineLevel="0" collapsed="false">
      <c r="A175" s="10" t="s">
        <v>410</v>
      </c>
      <c r="B175" s="13" t="n">
        <f aca="false">IFERROR(IF('MRR Conglomerado'!D175=0,"",ROUND('MRR Conglomerado'!P175/'MRR Conglomerado'!D175,3)),"")</f>
        <v>0.913</v>
      </c>
      <c r="C175" s="13" t="n">
        <f aca="false">IFERROR(IF('MRR Conglomerado'!E175=0,"",ROUND('MRR Conglomerado'!Q175/'MRR Conglomerado'!E175,3)),"")</f>
        <v>1.389</v>
      </c>
      <c r="D175" s="13" t="n">
        <f aca="false">IFERROR(IF('MRR Conglomerado'!F175=0,"",ROUND('MRR Conglomerado'!R175/'MRR Conglomerado'!F175,3)),"")</f>
        <v>1.263</v>
      </c>
      <c r="E175" s="13" t="n">
        <f aca="false">IFERROR(IF('MRR Conglomerado'!G175=0,"",ROUND('MRR Conglomerado'!S175/'MRR Conglomerado'!G175,3)),"")</f>
        <v>1</v>
      </c>
      <c r="F175" s="13" t="n">
        <f aca="false">IFERROR(IF('MRR Conglomerado'!H175=0,"",ROUND('MRR Conglomerado'!T175/'MRR Conglomerado'!H175,3)),"")</f>
        <v>0.235</v>
      </c>
      <c r="G175" s="13" t="n">
        <f aca="false">IFERROR(IF('MRR Conglomerado'!I175=0,"",ROUND('MRR Conglomerado'!U175/'MRR Conglomerado'!I175,3)),"")</f>
        <v>0</v>
      </c>
      <c r="H175" s="13" t="n">
        <f aca="false">IFERROR(IF('MRR Conglomerado'!J175=0,"",ROUND('MRR Conglomerado'!V175/'MRR Conglomerado'!J175,3)),"")</f>
        <v>0</v>
      </c>
      <c r="I175" s="13" t="n">
        <f aca="false">IFERROR(IF('MRR Conglomerado'!K175=0,"",ROUND('MRR Conglomerado'!W175/'MRR Conglomerado'!K175,3)),"")</f>
        <v>0</v>
      </c>
      <c r="J175" s="13" t="n">
        <f aca="false">IFERROR(IF('MRR Conglomerado'!L175=0,"",ROUND('MRR Conglomerado'!X175/'MRR Conglomerado'!L175,3)),"")</f>
        <v>0</v>
      </c>
      <c r="K175" s="13" t="n">
        <f aca="false">IFERROR(IF('MRR Conglomerado'!M175=0,"",ROUND('MRR Conglomerado'!Y175/'MRR Conglomerado'!M175,3)),"")</f>
        <v>0</v>
      </c>
      <c r="L175" s="13" t="n">
        <f aca="false">IFERROR(IF('MRR Conglomerado'!N175=0,"",ROUND('MRR Conglomerado'!Z175/'MRR Conglomerado'!N175,3)),"")</f>
        <v>0</v>
      </c>
      <c r="M175" s="13" t="n">
        <f aca="false">IFERROR(IF('MRR Conglomerado'!O175=0,"",ROUND('MRR Conglomerado'!AA175/'MRR Conglomerado'!O175,3)),"")</f>
        <v>0</v>
      </c>
      <c r="N175" s="13" t="n">
        <f aca="false">IFERROR(IF('MRR Conglomerado'!P175=0,"",ROUND('MRR Conglomerado'!AB175/'MRR Conglomerado'!P175,3)),"")</f>
        <v>0</v>
      </c>
      <c r="O175" s="13" t="n">
        <f aca="false">IFERROR(IF('MRR Conglomerado'!Q175=0,"",ROUND('MRR Conglomerado'!AC175/'MRR Conglomerado'!Q175,3)),"")</f>
        <v>0</v>
      </c>
      <c r="P175" s="13" t="n">
        <f aca="false">IFERROR(IF('MRR Conglomerado'!R175=0,"",ROUND('MRR Conglomerado'!AD175/'MRR Conglomerado'!R175,3)),"")</f>
        <v>0</v>
      </c>
      <c r="Q175" s="13" t="n">
        <f aca="false">IFERROR(IF('MRR Conglomerado'!S175=0,"",ROUND('MRR Conglomerado'!AE175/'MRR Conglomerado'!S175,3)),"")</f>
        <v>0</v>
      </c>
      <c r="R175" s="13" t="n">
        <f aca="false">IFERROR(IF('MRR Conglomerado'!T175=0,"",ROUND('MRR Conglomerado'!AF175/'MRR Conglomerado'!T175,3)),"")</f>
        <v>0</v>
      </c>
      <c r="S175" s="13" t="str">
        <f aca="false">IFERROR(IF('MRR Conglomerado'!U175=0,"",ROUND('MRR Conglomerado'!AG175/'MRR Conglomerado'!U175,3)),"")</f>
        <v/>
      </c>
      <c r="T175" s="13" t="str">
        <f aca="false">IFERROR(IF('MRR Conglomerado'!V175=0,"",ROUND('MRR Conglomerado'!AH175/'MRR Conglomerado'!V175,3)),"")</f>
        <v/>
      </c>
      <c r="U175" s="13" t="str">
        <f aca="false">IFERROR(IF('MRR Conglomerado'!W175=0,"",ROUND('MRR Conglomerado'!AI175/'MRR Conglomerado'!W175,3)),"")</f>
        <v/>
      </c>
      <c r="V175" s="13" t="str">
        <f aca="false">IFERROR(IF('MRR Conglomerado'!X175=0,"",ROUND('MRR Conglomerado'!AJ175/'MRR Conglomerado'!X175,3)),"")</f>
        <v/>
      </c>
      <c r="W175" s="13" t="str">
        <f aca="false">IFERROR(IF('MRR Conglomerado'!Y175=0,"",ROUND('MRR Conglomerado'!AK175/'MRR Conglomerado'!Y175,3)),"")</f>
        <v/>
      </c>
      <c r="X175" s="13" t="str">
        <f aca="false">IFERROR(IF('MRR Conglomerado'!Z175=0,"",ROUND('MRR Conglomerado'!AL175/'MRR Conglomerado'!Z175,3)),"")</f>
        <v/>
      </c>
      <c r="Y175" s="13" t="str">
        <f aca="false">IFERROR(IF('MRR Conglomerado'!AA175=0,"",ROUND('MRR Conglomerado'!AM175/'MRR Conglomerado'!AA175,3)),"")</f>
        <v/>
      </c>
      <c r="Z175" s="13" t="str">
        <f aca="false">IFERROR(IF('MRR Conglomerado'!AB175=0,"",ROUND('MRR Conglomerado'!AN175/'MRR Conglomerado'!AB175,3)),"")</f>
        <v/>
      </c>
      <c r="AA175" s="13" t="str">
        <f aca="false">IFERROR(IF('MRR Conglomerado'!AC175=0,"",ROUND('MRR Conglomerado'!AO175/'MRR Conglomerado'!AC175,3)),"")</f>
        <v/>
      </c>
      <c r="AB175" s="13" t="str">
        <f aca="false">IFERROR(IF('MRR Conglomerado'!AD175=0,"",ROUND('MRR Conglomerado'!AP175/'MRR Conglomerado'!AD175,3)),"")</f>
        <v/>
      </c>
      <c r="AC175" s="13" t="str">
        <f aca="false">IFERROR(IF('MRR Conglomerado'!AE175=0,"",ROUND('MRR Conglomerado'!AQ175/'MRR Conglomerado'!AE175,3)),"")</f>
        <v/>
      </c>
      <c r="AD175" s="13" t="str">
        <f aca="false">IFERROR(IF('MRR Conglomerado'!AF175=0,"",ROUND('MRR Conglomerado'!AR175/'MRR Conglomerado'!AF175,3)),"")</f>
        <v/>
      </c>
      <c r="AE175" s="13" t="str">
        <f aca="false">IFERROR(IF('MRR Conglomerado'!AG175=0,"",ROUND('MRR Conglomerado'!AS175/'MRR Conglomerado'!AG175,3)),"")</f>
        <v/>
      </c>
    </row>
    <row r="176" customFormat="false" ht="15" hidden="false" customHeight="false" outlineLevel="0" collapsed="false">
      <c r="A176" s="10" t="s">
        <v>412</v>
      </c>
      <c r="B176" s="13" t="str">
        <f aca="false">IFERROR(IF('MRR Conglomerado'!D176=0,"",ROUND('MRR Conglomerado'!P176/'MRR Conglomerado'!D176,3)),"")</f>
        <v/>
      </c>
      <c r="C176" s="13" t="str">
        <f aca="false">IFERROR(IF('MRR Conglomerado'!E176=0,"",ROUND('MRR Conglomerado'!Q176/'MRR Conglomerado'!E176,3)),"")</f>
        <v/>
      </c>
      <c r="D176" s="13" t="str">
        <f aca="false">IFERROR(IF('MRR Conglomerado'!F176=0,"",ROUND('MRR Conglomerado'!R176/'MRR Conglomerado'!F176,3)),"")</f>
        <v/>
      </c>
      <c r="E176" s="13" t="str">
        <f aca="false">IFERROR(IF('MRR Conglomerado'!G176=0,"",ROUND('MRR Conglomerado'!S176/'MRR Conglomerado'!G176,3)),"")</f>
        <v/>
      </c>
      <c r="F176" s="13" t="str">
        <f aca="false">IFERROR(IF('MRR Conglomerado'!H176=0,"",ROUND('MRR Conglomerado'!T176/'MRR Conglomerado'!H176,3)),"")</f>
        <v/>
      </c>
      <c r="G176" s="13" t="str">
        <f aca="false">IFERROR(IF('MRR Conglomerado'!I176=0,"",ROUND('MRR Conglomerado'!U176/'MRR Conglomerado'!I176,3)),"")</f>
        <v/>
      </c>
      <c r="H176" s="13" t="str">
        <f aca="false">IFERROR(IF('MRR Conglomerado'!J176=0,"",ROUND('MRR Conglomerado'!V176/'MRR Conglomerado'!J176,3)),"")</f>
        <v/>
      </c>
      <c r="I176" s="13" t="str">
        <f aca="false">IFERROR(IF('MRR Conglomerado'!K176=0,"",ROUND('MRR Conglomerado'!W176/'MRR Conglomerado'!K176,3)),"")</f>
        <v/>
      </c>
      <c r="J176" s="13" t="str">
        <f aca="false">IFERROR(IF('MRR Conglomerado'!L176=0,"",ROUND('MRR Conglomerado'!X176/'MRR Conglomerado'!L176,3)),"")</f>
        <v/>
      </c>
      <c r="K176" s="13" t="str">
        <f aca="false">IFERROR(IF('MRR Conglomerado'!M176=0,"",ROUND('MRR Conglomerado'!Y176/'MRR Conglomerado'!M176,3)),"")</f>
        <v/>
      </c>
      <c r="L176" s="13" t="str">
        <f aca="false">IFERROR(IF('MRR Conglomerado'!N176=0,"",ROUND('MRR Conglomerado'!Z176/'MRR Conglomerado'!N176,3)),"")</f>
        <v/>
      </c>
      <c r="M176" s="13" t="str">
        <f aca="false">IFERROR(IF('MRR Conglomerado'!O176=0,"",ROUND('MRR Conglomerado'!AA176/'MRR Conglomerado'!O176,3)),"")</f>
        <v/>
      </c>
      <c r="N176" s="13" t="str">
        <f aca="false">IFERROR(IF('MRR Conglomerado'!P176=0,"",ROUND('MRR Conglomerado'!AB176/'MRR Conglomerado'!P176,3)),"")</f>
        <v/>
      </c>
      <c r="O176" s="13" t="str">
        <f aca="false">IFERROR(IF('MRR Conglomerado'!Q176=0,"",ROUND('MRR Conglomerado'!AC176/'MRR Conglomerado'!Q176,3)),"")</f>
        <v/>
      </c>
      <c r="P176" s="13" t="n">
        <f aca="false">IFERROR(IF('MRR Conglomerado'!R176=0,"",ROUND('MRR Conglomerado'!AD176/'MRR Conglomerado'!R176,3)),"")</f>
        <v>1.042</v>
      </c>
      <c r="Q176" s="13" t="n">
        <f aca="false">IFERROR(IF('MRR Conglomerado'!S176=0,"",ROUND('MRR Conglomerado'!AE176/'MRR Conglomerado'!S176,3)),"")</f>
        <v>1.042</v>
      </c>
      <c r="R176" s="13" t="n">
        <f aca="false">IFERROR(IF('MRR Conglomerado'!T176=0,"",ROUND('MRR Conglomerado'!AF176/'MRR Conglomerado'!T176,3)),"")</f>
        <v>1.042</v>
      </c>
      <c r="S176" s="13" t="n">
        <f aca="false">IFERROR(IF('MRR Conglomerado'!U176=0,"",ROUND('MRR Conglomerado'!AG176/'MRR Conglomerado'!U176,3)),"")</f>
        <v>1.042</v>
      </c>
      <c r="T176" s="13" t="n">
        <f aca="false">IFERROR(IF('MRR Conglomerado'!V176=0,"",ROUND('MRR Conglomerado'!AH176/'MRR Conglomerado'!V176,3)),"")</f>
        <v>1.042</v>
      </c>
      <c r="U176" s="13" t="n">
        <f aca="false">IFERROR(IF('MRR Conglomerado'!W176=0,"",ROUND('MRR Conglomerado'!AI176/'MRR Conglomerado'!W176,3)),"")</f>
        <v>1.042</v>
      </c>
      <c r="V176" s="13" t="n">
        <f aca="false">IFERROR(IF('MRR Conglomerado'!X176=0,"",ROUND('MRR Conglomerado'!AJ176/'MRR Conglomerado'!X176,3)),"")</f>
        <v>1.042</v>
      </c>
      <c r="W176" s="13" t="n">
        <f aca="false">IFERROR(IF('MRR Conglomerado'!Y176=0,"",ROUND('MRR Conglomerado'!AK176/'MRR Conglomerado'!Y176,3)),"")</f>
        <v>1.115</v>
      </c>
      <c r="X176" s="13" t="n">
        <f aca="false">IFERROR(IF('MRR Conglomerado'!Z176=0,"",ROUND('MRR Conglomerado'!AL176/'MRR Conglomerado'!Z176,3)),"")</f>
        <v>1.115</v>
      </c>
      <c r="Y176" s="13" t="n">
        <f aca="false">IFERROR(IF('MRR Conglomerado'!AA176=0,"",ROUND('MRR Conglomerado'!AM176/'MRR Conglomerado'!AA176,3)),"")</f>
        <v>1.116</v>
      </c>
      <c r="Z176" s="13" t="n">
        <f aca="false">IFERROR(IF('MRR Conglomerado'!AB176=0,"",ROUND('MRR Conglomerado'!AN176/'MRR Conglomerado'!AB176,3)),"")</f>
        <v>1.11</v>
      </c>
      <c r="AA176" s="13" t="n">
        <f aca="false">IFERROR(IF('MRR Conglomerado'!AC176=0,"",ROUND('MRR Conglomerado'!AO176/'MRR Conglomerado'!AC176,3)),"")</f>
        <v>0.78</v>
      </c>
      <c r="AB176" s="13" t="n">
        <f aca="false">IFERROR(IF('MRR Conglomerado'!AD176=0,"",ROUND('MRR Conglomerado'!AP176/'MRR Conglomerado'!AD176,3)),"")</f>
        <v>1.11</v>
      </c>
      <c r="AC176" s="13" t="n">
        <f aca="false">IFERROR(IF('MRR Conglomerado'!AE176=0,"",ROUND('MRR Conglomerado'!AQ176/'MRR Conglomerado'!AE176,3)),"")</f>
        <v>1.11</v>
      </c>
      <c r="AD176" s="13" t="n">
        <f aca="false">IFERROR(IF('MRR Conglomerado'!AF176=0,"",ROUND('MRR Conglomerado'!AR176/'MRR Conglomerado'!AF176,3)),"")</f>
        <v>1.11</v>
      </c>
      <c r="AE176" s="13" t="n">
        <f aca="false">IFERROR(IF('MRR Conglomerado'!AG176=0,"",ROUND('MRR Conglomerado'!AS176/'MRR Conglomerado'!AG176,3)),"")</f>
        <v>1.11</v>
      </c>
    </row>
    <row r="177" customFormat="false" ht="15" hidden="false" customHeight="false" outlineLevel="0" collapsed="false">
      <c r="A177" s="10" t="s">
        <v>414</v>
      </c>
      <c r="B177" s="13" t="str">
        <f aca="false">IFERROR(IF('MRR Conglomerado'!D177=0,"",ROUND('MRR Conglomerado'!P177/'MRR Conglomerado'!D177,3)),"")</f>
        <v/>
      </c>
      <c r="C177" s="13" t="str">
        <f aca="false">IFERROR(IF('MRR Conglomerado'!E177=0,"",ROUND('MRR Conglomerado'!Q177/'MRR Conglomerado'!E177,3)),"")</f>
        <v/>
      </c>
      <c r="D177" s="13" t="str">
        <f aca="false">IFERROR(IF('MRR Conglomerado'!F177=0,"",ROUND('MRR Conglomerado'!R177/'MRR Conglomerado'!F177,3)),"")</f>
        <v/>
      </c>
      <c r="E177" s="13" t="str">
        <f aca="false">IFERROR(IF('MRR Conglomerado'!G177=0,"",ROUND('MRR Conglomerado'!S177/'MRR Conglomerado'!G177,3)),"")</f>
        <v/>
      </c>
      <c r="F177" s="13" t="str">
        <f aca="false">IFERROR(IF('MRR Conglomerado'!H177=0,"",ROUND('MRR Conglomerado'!T177/'MRR Conglomerado'!H177,3)),"")</f>
        <v/>
      </c>
      <c r="G177" s="13" t="str">
        <f aca="false">IFERROR(IF('MRR Conglomerado'!I177=0,"",ROUND('MRR Conglomerado'!U177/'MRR Conglomerado'!I177,3)),"")</f>
        <v/>
      </c>
      <c r="H177" s="13" t="str">
        <f aca="false">IFERROR(IF('MRR Conglomerado'!J177=0,"",ROUND('MRR Conglomerado'!V177/'MRR Conglomerado'!J177,3)),"")</f>
        <v/>
      </c>
      <c r="I177" s="13" t="str">
        <f aca="false">IFERROR(IF('MRR Conglomerado'!K177=0,"",ROUND('MRR Conglomerado'!W177/'MRR Conglomerado'!K177,3)),"")</f>
        <v/>
      </c>
      <c r="J177" s="13" t="str">
        <f aca="false">IFERROR(IF('MRR Conglomerado'!L177=0,"",ROUND('MRR Conglomerado'!X177/'MRR Conglomerado'!L177,3)),"")</f>
        <v/>
      </c>
      <c r="K177" s="13" t="str">
        <f aca="false">IFERROR(IF('MRR Conglomerado'!M177=0,"",ROUND('MRR Conglomerado'!Y177/'MRR Conglomerado'!M177,3)),"")</f>
        <v/>
      </c>
      <c r="L177" s="13" t="str">
        <f aca="false">IFERROR(IF('MRR Conglomerado'!N177=0,"",ROUND('MRR Conglomerado'!Z177/'MRR Conglomerado'!N177,3)),"")</f>
        <v/>
      </c>
      <c r="M177" s="13" t="str">
        <f aca="false">IFERROR(IF('MRR Conglomerado'!O177=0,"",ROUND('MRR Conglomerado'!AA177/'MRR Conglomerado'!O177,3)),"")</f>
        <v/>
      </c>
      <c r="N177" s="13" t="str">
        <f aca="false">IFERROR(IF('MRR Conglomerado'!P177=0,"",ROUND('MRR Conglomerado'!AB177/'MRR Conglomerado'!P177,3)),"")</f>
        <v/>
      </c>
      <c r="O177" s="13" t="str">
        <f aca="false">IFERROR(IF('MRR Conglomerado'!Q177=0,"",ROUND('MRR Conglomerado'!AC177/'MRR Conglomerado'!Q177,3)),"")</f>
        <v/>
      </c>
      <c r="P177" s="13" t="str">
        <f aca="false">IFERROR(IF('MRR Conglomerado'!R177=0,"",ROUND('MRR Conglomerado'!AD177/'MRR Conglomerado'!R177,3)),"")</f>
        <v/>
      </c>
      <c r="Q177" s="13" t="str">
        <f aca="false">IFERROR(IF('MRR Conglomerado'!S177=0,"",ROUND('MRR Conglomerado'!AE177/'MRR Conglomerado'!S177,3)),"")</f>
        <v/>
      </c>
      <c r="R177" s="13" t="str">
        <f aca="false">IFERROR(IF('MRR Conglomerado'!T177=0,"",ROUND('MRR Conglomerado'!AF177/'MRR Conglomerado'!T177,3)),"")</f>
        <v/>
      </c>
      <c r="S177" s="13" t="str">
        <f aca="false">IFERROR(IF('MRR Conglomerado'!U177=0,"",ROUND('MRR Conglomerado'!AG177/'MRR Conglomerado'!U177,3)),"")</f>
        <v/>
      </c>
      <c r="T177" s="13" t="str">
        <f aca="false">IFERROR(IF('MRR Conglomerado'!V177=0,"",ROUND('MRR Conglomerado'!AH177/'MRR Conglomerado'!V177,3)),"")</f>
        <v/>
      </c>
      <c r="U177" s="13" t="str">
        <f aca="false">IFERROR(IF('MRR Conglomerado'!W177=0,"",ROUND('MRR Conglomerado'!AI177/'MRR Conglomerado'!W177,3)),"")</f>
        <v/>
      </c>
      <c r="V177" s="13" t="str">
        <f aca="false">IFERROR(IF('MRR Conglomerado'!X177=0,"",ROUND('MRR Conglomerado'!AJ177/'MRR Conglomerado'!X177,3)),"")</f>
        <v/>
      </c>
      <c r="W177" s="13" t="str">
        <f aca="false">IFERROR(IF('MRR Conglomerado'!Y177=0,"",ROUND('MRR Conglomerado'!AK177/'MRR Conglomerado'!Y177,3)),"")</f>
        <v/>
      </c>
      <c r="X177" s="13" t="str">
        <f aca="false">IFERROR(IF('MRR Conglomerado'!Z177=0,"",ROUND('MRR Conglomerado'!AL177/'MRR Conglomerado'!Z177,3)),"")</f>
        <v/>
      </c>
      <c r="Y177" s="13" t="str">
        <f aca="false">IFERROR(IF('MRR Conglomerado'!AA177=0,"",ROUND('MRR Conglomerado'!AM177/'MRR Conglomerado'!AA177,3)),"")</f>
        <v/>
      </c>
      <c r="Z177" s="13" t="str">
        <f aca="false">IFERROR(IF('MRR Conglomerado'!AB177=0,"",ROUND('MRR Conglomerado'!AN177/'MRR Conglomerado'!AB177,3)),"")</f>
        <v/>
      </c>
      <c r="AA177" s="13" t="str">
        <f aca="false">IFERROR(IF('MRR Conglomerado'!AC177=0,"",ROUND('MRR Conglomerado'!AO177/'MRR Conglomerado'!AC177,3)),"")</f>
        <v/>
      </c>
      <c r="AB177" s="13" t="str">
        <f aca="false">IFERROR(IF('MRR Conglomerado'!AD177=0,"",ROUND('MRR Conglomerado'!AP177/'MRR Conglomerado'!AD177,3)),"")</f>
        <v/>
      </c>
      <c r="AC177" s="13" t="str">
        <f aca="false">IFERROR(IF('MRR Conglomerado'!AE177=0,"",ROUND('MRR Conglomerado'!AQ177/'MRR Conglomerado'!AE177,3)),"")</f>
        <v/>
      </c>
      <c r="AD177" s="13" t="str">
        <f aca="false">IFERROR(IF('MRR Conglomerado'!AF177=0,"",ROUND('MRR Conglomerado'!AR177/'MRR Conglomerado'!AF177,3)),"")</f>
        <v/>
      </c>
      <c r="AE177" s="13" t="str">
        <f aca="false">IFERROR(IF('MRR Conglomerado'!AG177=0,"",ROUND('MRR Conglomerado'!AS177/'MRR Conglomerado'!AG177,3)),"")</f>
        <v/>
      </c>
    </row>
    <row r="178" customFormat="false" ht="15" hidden="false" customHeight="false" outlineLevel="0" collapsed="false">
      <c r="A178" s="10" t="s">
        <v>416</v>
      </c>
      <c r="B178" s="13" t="n">
        <f aca="false">IFERROR(IF('MRR Conglomerado'!D178=0,"",ROUND('MRR Conglomerado'!P178/'MRR Conglomerado'!D178,3)),"")</f>
        <v>0</v>
      </c>
      <c r="C178" s="13" t="str">
        <f aca="false">IFERROR(IF('MRR Conglomerado'!E178=0,"",ROUND('MRR Conglomerado'!Q178/'MRR Conglomerado'!E178,3)),"")</f>
        <v/>
      </c>
      <c r="D178" s="13" t="str">
        <f aca="false">IFERROR(IF('MRR Conglomerado'!F178=0,"",ROUND('MRR Conglomerado'!R178/'MRR Conglomerado'!F178,3)),"")</f>
        <v/>
      </c>
      <c r="E178" s="13" t="str">
        <f aca="false">IFERROR(IF('MRR Conglomerado'!G178=0,"",ROUND('MRR Conglomerado'!S178/'MRR Conglomerado'!G178,3)),"")</f>
        <v/>
      </c>
      <c r="F178" s="13" t="str">
        <f aca="false">IFERROR(IF('MRR Conglomerado'!H178=0,"",ROUND('MRR Conglomerado'!T178/'MRR Conglomerado'!H178,3)),"")</f>
        <v/>
      </c>
      <c r="G178" s="13" t="str">
        <f aca="false">IFERROR(IF('MRR Conglomerado'!I178=0,"",ROUND('MRR Conglomerado'!U178/'MRR Conglomerado'!I178,3)),"")</f>
        <v/>
      </c>
      <c r="H178" s="13" t="str">
        <f aca="false">IFERROR(IF('MRR Conglomerado'!J178=0,"",ROUND('MRR Conglomerado'!V178/'MRR Conglomerado'!J178,3)),"")</f>
        <v/>
      </c>
      <c r="I178" s="13" t="str">
        <f aca="false">IFERROR(IF('MRR Conglomerado'!K178=0,"",ROUND('MRR Conglomerado'!W178/'MRR Conglomerado'!K178,3)),"")</f>
        <v/>
      </c>
      <c r="J178" s="13" t="str">
        <f aca="false">IFERROR(IF('MRR Conglomerado'!L178=0,"",ROUND('MRR Conglomerado'!X178/'MRR Conglomerado'!L178,3)),"")</f>
        <v/>
      </c>
      <c r="K178" s="13" t="str">
        <f aca="false">IFERROR(IF('MRR Conglomerado'!M178=0,"",ROUND('MRR Conglomerado'!Y178/'MRR Conglomerado'!M178,3)),"")</f>
        <v/>
      </c>
      <c r="L178" s="13" t="str">
        <f aca="false">IFERROR(IF('MRR Conglomerado'!N178=0,"",ROUND('MRR Conglomerado'!Z178/'MRR Conglomerado'!N178,3)),"")</f>
        <v/>
      </c>
      <c r="M178" s="13" t="str">
        <f aca="false">IFERROR(IF('MRR Conglomerado'!O178=0,"",ROUND('MRR Conglomerado'!AA178/'MRR Conglomerado'!O178,3)),"")</f>
        <v/>
      </c>
      <c r="N178" s="13" t="str">
        <f aca="false">IFERROR(IF('MRR Conglomerado'!P178=0,"",ROUND('MRR Conglomerado'!AB178/'MRR Conglomerado'!P178,3)),"")</f>
        <v/>
      </c>
      <c r="O178" s="13" t="str">
        <f aca="false">IFERROR(IF('MRR Conglomerado'!Q178=0,"",ROUND('MRR Conglomerado'!AC178/'MRR Conglomerado'!Q178,3)),"")</f>
        <v/>
      </c>
      <c r="P178" s="13" t="str">
        <f aca="false">IFERROR(IF('MRR Conglomerado'!R178=0,"",ROUND('MRR Conglomerado'!AD178/'MRR Conglomerado'!R178,3)),"")</f>
        <v/>
      </c>
      <c r="Q178" s="13" t="str">
        <f aca="false">IFERROR(IF('MRR Conglomerado'!S178=0,"",ROUND('MRR Conglomerado'!AE178/'MRR Conglomerado'!S178,3)),"")</f>
        <v/>
      </c>
      <c r="R178" s="13" t="str">
        <f aca="false">IFERROR(IF('MRR Conglomerado'!T178=0,"",ROUND('MRR Conglomerado'!AF178/'MRR Conglomerado'!T178,3)),"")</f>
        <v/>
      </c>
      <c r="S178" s="13" t="str">
        <f aca="false">IFERROR(IF('MRR Conglomerado'!U178=0,"",ROUND('MRR Conglomerado'!AG178/'MRR Conglomerado'!U178,3)),"")</f>
        <v/>
      </c>
      <c r="T178" s="13" t="str">
        <f aca="false">IFERROR(IF('MRR Conglomerado'!V178=0,"",ROUND('MRR Conglomerado'!AH178/'MRR Conglomerado'!V178,3)),"")</f>
        <v/>
      </c>
      <c r="U178" s="13" t="str">
        <f aca="false">IFERROR(IF('MRR Conglomerado'!W178=0,"",ROUND('MRR Conglomerado'!AI178/'MRR Conglomerado'!W178,3)),"")</f>
        <v/>
      </c>
      <c r="V178" s="13" t="str">
        <f aca="false">IFERROR(IF('MRR Conglomerado'!X178=0,"",ROUND('MRR Conglomerado'!AJ178/'MRR Conglomerado'!X178,3)),"")</f>
        <v/>
      </c>
      <c r="W178" s="13" t="str">
        <f aca="false">IFERROR(IF('MRR Conglomerado'!Y178=0,"",ROUND('MRR Conglomerado'!AK178/'MRR Conglomerado'!Y178,3)),"")</f>
        <v/>
      </c>
      <c r="X178" s="13" t="str">
        <f aca="false">IFERROR(IF('MRR Conglomerado'!Z178=0,"",ROUND('MRR Conglomerado'!AL178/'MRR Conglomerado'!Z178,3)),"")</f>
        <v/>
      </c>
      <c r="Y178" s="13" t="str">
        <f aca="false">IFERROR(IF('MRR Conglomerado'!AA178=0,"",ROUND('MRR Conglomerado'!AM178/'MRR Conglomerado'!AA178,3)),"")</f>
        <v/>
      </c>
      <c r="Z178" s="13" t="str">
        <f aca="false">IFERROR(IF('MRR Conglomerado'!AB178=0,"",ROUND('MRR Conglomerado'!AN178/'MRR Conglomerado'!AB178,3)),"")</f>
        <v/>
      </c>
      <c r="AA178" s="13" t="str">
        <f aca="false">IFERROR(IF('MRR Conglomerado'!AC178=0,"",ROUND('MRR Conglomerado'!AO178/'MRR Conglomerado'!AC178,3)),"")</f>
        <v/>
      </c>
      <c r="AB178" s="13" t="str">
        <f aca="false">IFERROR(IF('MRR Conglomerado'!AD178=0,"",ROUND('MRR Conglomerado'!AP178/'MRR Conglomerado'!AD178,3)),"")</f>
        <v/>
      </c>
      <c r="AC178" s="13" t="str">
        <f aca="false">IFERROR(IF('MRR Conglomerado'!AE178=0,"",ROUND('MRR Conglomerado'!AQ178/'MRR Conglomerado'!AE178,3)),"")</f>
        <v/>
      </c>
      <c r="AD178" s="13" t="str">
        <f aca="false">IFERROR(IF('MRR Conglomerado'!AF178=0,"",ROUND('MRR Conglomerado'!AR178/'MRR Conglomerado'!AF178,3)),"")</f>
        <v/>
      </c>
      <c r="AE178" s="13" t="str">
        <f aca="false">IFERROR(IF('MRR Conglomerado'!AG178=0,"",ROUND('MRR Conglomerado'!AS178/'MRR Conglomerado'!AG178,3)),"")</f>
        <v/>
      </c>
    </row>
    <row r="179" customFormat="false" ht="15" hidden="false" customHeight="false" outlineLevel="0" collapsed="false">
      <c r="A179" s="10" t="s">
        <v>418</v>
      </c>
      <c r="B179" s="13" t="str">
        <f aca="false">IFERROR(IF('MRR Conglomerado'!D179=0,"",ROUND('MRR Conglomerado'!P179/'MRR Conglomerado'!D179,3)),"")</f>
        <v/>
      </c>
      <c r="C179" s="13" t="str">
        <f aca="false">IFERROR(IF('MRR Conglomerado'!E179=0,"",ROUND('MRR Conglomerado'!Q179/'MRR Conglomerado'!E179,3)),"")</f>
        <v/>
      </c>
      <c r="D179" s="13" t="str">
        <f aca="false">IFERROR(IF('MRR Conglomerado'!F179=0,"",ROUND('MRR Conglomerado'!R179/'MRR Conglomerado'!F179,3)),"")</f>
        <v/>
      </c>
      <c r="E179" s="13" t="str">
        <f aca="false">IFERROR(IF('MRR Conglomerado'!G179=0,"",ROUND('MRR Conglomerado'!S179/'MRR Conglomerado'!G179,3)),"")</f>
        <v/>
      </c>
      <c r="F179" s="13" t="str">
        <f aca="false">IFERROR(IF('MRR Conglomerado'!H179=0,"",ROUND('MRR Conglomerado'!T179/'MRR Conglomerado'!H179,3)),"")</f>
        <v/>
      </c>
      <c r="G179" s="13" t="n">
        <f aca="false">IFERROR(IF('MRR Conglomerado'!I179=0,"",ROUND('MRR Conglomerado'!U179/'MRR Conglomerado'!I179,3)),"")</f>
        <v>1.09</v>
      </c>
      <c r="H179" s="13" t="n">
        <f aca="false">IFERROR(IF('MRR Conglomerado'!J179=0,"",ROUND('MRR Conglomerado'!V179/'MRR Conglomerado'!J179,3)),"")</f>
        <v>1.05</v>
      </c>
      <c r="I179" s="13" t="n">
        <f aca="false">IFERROR(IF('MRR Conglomerado'!K179=0,"",ROUND('MRR Conglomerado'!W179/'MRR Conglomerado'!K179,3)),"")</f>
        <v>1.167</v>
      </c>
      <c r="J179" s="13" t="n">
        <f aca="false">IFERROR(IF('MRR Conglomerado'!L179=0,"",ROUND('MRR Conglomerado'!X179/'MRR Conglomerado'!L179,3)),"")</f>
        <v>1.2</v>
      </c>
      <c r="K179" s="13" t="n">
        <f aca="false">IFERROR(IF('MRR Conglomerado'!M179=0,"",ROUND('MRR Conglomerado'!Y179/'MRR Conglomerado'!M179,3)),"")</f>
        <v>1.2</v>
      </c>
      <c r="L179" s="13" t="n">
        <f aca="false">IFERROR(IF('MRR Conglomerado'!N179=0,"",ROUND('MRR Conglomerado'!Z179/'MRR Conglomerado'!N179,3)),"")</f>
        <v>1.2</v>
      </c>
      <c r="M179" s="13" t="n">
        <f aca="false">IFERROR(IF('MRR Conglomerado'!O179=0,"",ROUND('MRR Conglomerado'!AA179/'MRR Conglomerado'!O179,3)),"")</f>
        <v>1.2</v>
      </c>
      <c r="N179" s="13" t="n">
        <f aca="false">IFERROR(IF('MRR Conglomerado'!P179=0,"",ROUND('MRR Conglomerado'!AB179/'MRR Conglomerado'!P179,3)),"")</f>
        <v>0</v>
      </c>
      <c r="O179" s="13" t="n">
        <f aca="false">IFERROR(IF('MRR Conglomerado'!Q179=0,"",ROUND('MRR Conglomerado'!AC179/'MRR Conglomerado'!Q179,3)),"")</f>
        <v>0</v>
      </c>
      <c r="P179" s="13" t="n">
        <f aca="false">IFERROR(IF('MRR Conglomerado'!R179=0,"",ROUND('MRR Conglomerado'!AD179/'MRR Conglomerado'!R179,3)),"")</f>
        <v>0.993</v>
      </c>
      <c r="Q179" s="13" t="n">
        <f aca="false">IFERROR(IF('MRR Conglomerado'!S179=0,"",ROUND('MRR Conglomerado'!AE179/'MRR Conglomerado'!S179,3)),"")</f>
        <v>0.872</v>
      </c>
      <c r="R179" s="13" t="n">
        <f aca="false">IFERROR(IF('MRR Conglomerado'!T179=0,"",ROUND('MRR Conglomerado'!AF179/'MRR Conglomerado'!T179,3)),"")</f>
        <v>1.066</v>
      </c>
      <c r="S179" s="13" t="n">
        <f aca="false">IFERROR(IF('MRR Conglomerado'!U179=0,"",ROUND('MRR Conglomerado'!AG179/'MRR Conglomerado'!U179,3)),"")</f>
        <v>1.066</v>
      </c>
      <c r="T179" s="13" t="n">
        <f aca="false">IFERROR(IF('MRR Conglomerado'!V179=0,"",ROUND('MRR Conglomerado'!AH179/'MRR Conglomerado'!V179,3)),"")</f>
        <v>1.103</v>
      </c>
      <c r="U179" s="13" t="n">
        <f aca="false">IFERROR(IF('MRR Conglomerado'!W179=0,"",ROUND('MRR Conglomerado'!AI179/'MRR Conglomerado'!W179,3)),"")</f>
        <v>0.926</v>
      </c>
      <c r="V179" s="13" t="n">
        <f aca="false">IFERROR(IF('MRR Conglomerado'!X179=0,"",ROUND('MRR Conglomerado'!AJ179/'MRR Conglomerado'!X179,3)),"")</f>
        <v>0.868</v>
      </c>
      <c r="W179" s="13" t="n">
        <f aca="false">IFERROR(IF('MRR Conglomerado'!Y179=0,"",ROUND('MRR Conglomerado'!AK179/'MRR Conglomerado'!Y179,3)),"")</f>
        <v>0.806</v>
      </c>
      <c r="X179" s="13" t="n">
        <f aca="false">IFERROR(IF('MRR Conglomerado'!Z179=0,"",ROUND('MRR Conglomerado'!AL179/'MRR Conglomerado'!Z179,3)),"")</f>
        <v>0.806</v>
      </c>
      <c r="Y179" s="13" t="n">
        <f aca="false">IFERROR(IF('MRR Conglomerado'!AA179=0,"",ROUND('MRR Conglomerado'!AM179/'MRR Conglomerado'!AA179,3)),"")</f>
        <v>0.806</v>
      </c>
      <c r="Z179" s="13" t="str">
        <f aca="false">IFERROR(IF('MRR Conglomerado'!AB179=0,"",ROUND('MRR Conglomerado'!AN179/'MRR Conglomerado'!AB179,3)),"")</f>
        <v/>
      </c>
      <c r="AA179" s="13" t="str">
        <f aca="false">IFERROR(IF('MRR Conglomerado'!AC179=0,"",ROUND('MRR Conglomerado'!AO179/'MRR Conglomerado'!AC179,3)),"")</f>
        <v/>
      </c>
      <c r="AB179" s="13" t="n">
        <f aca="false">IFERROR(IF('MRR Conglomerado'!AD179=0,"",ROUND('MRR Conglomerado'!AP179/'MRR Conglomerado'!AD179,3)),"")</f>
        <v>0.894</v>
      </c>
      <c r="AC179" s="13" t="n">
        <f aca="false">IFERROR(IF('MRR Conglomerado'!AE179=0,"",ROUND('MRR Conglomerado'!AQ179/'MRR Conglomerado'!AE179,3)),"")</f>
        <v>0.93</v>
      </c>
      <c r="AD179" s="13" t="n">
        <f aca="false">IFERROR(IF('MRR Conglomerado'!AF179=0,"",ROUND('MRR Conglomerado'!AR179/'MRR Conglomerado'!AF179,3)),"")</f>
        <v>0.894</v>
      </c>
      <c r="AE179" s="13" t="n">
        <f aca="false">IFERROR(IF('MRR Conglomerado'!AG179=0,"",ROUND('MRR Conglomerado'!AS179/'MRR Conglomerado'!AG179,3)),"")</f>
        <v>0.894</v>
      </c>
    </row>
    <row r="180" customFormat="false" ht="15" hidden="false" customHeight="false" outlineLevel="0" collapsed="false">
      <c r="A180" s="10" t="s">
        <v>420</v>
      </c>
      <c r="B180" s="13" t="str">
        <f aca="false">IFERROR(IF('MRR Conglomerado'!D180=0,"",ROUND('MRR Conglomerado'!P180/'MRR Conglomerado'!D180,3)),"")</f>
        <v/>
      </c>
      <c r="C180" s="13" t="str">
        <f aca="false">IFERROR(IF('MRR Conglomerado'!E180=0,"",ROUND('MRR Conglomerado'!Q180/'MRR Conglomerado'!E180,3)),"")</f>
        <v/>
      </c>
      <c r="D180" s="13" t="str">
        <f aca="false">IFERROR(IF('MRR Conglomerado'!F180=0,"",ROUND('MRR Conglomerado'!R180/'MRR Conglomerado'!F180,3)),"")</f>
        <v/>
      </c>
      <c r="E180" s="13" t="str">
        <f aca="false">IFERROR(IF('MRR Conglomerado'!G180=0,"",ROUND('MRR Conglomerado'!S180/'MRR Conglomerado'!G180,3)),"")</f>
        <v/>
      </c>
      <c r="F180" s="13" t="str">
        <f aca="false">IFERROR(IF('MRR Conglomerado'!H180=0,"",ROUND('MRR Conglomerado'!T180/'MRR Conglomerado'!H180,3)),"")</f>
        <v/>
      </c>
      <c r="G180" s="13" t="str">
        <f aca="false">IFERROR(IF('MRR Conglomerado'!I180=0,"",ROUND('MRR Conglomerado'!U180/'MRR Conglomerado'!I180,3)),"")</f>
        <v/>
      </c>
      <c r="H180" s="13" t="str">
        <f aca="false">IFERROR(IF('MRR Conglomerado'!J180=0,"",ROUND('MRR Conglomerado'!V180/'MRR Conglomerado'!J180,3)),"")</f>
        <v/>
      </c>
      <c r="I180" s="13" t="str">
        <f aca="false">IFERROR(IF('MRR Conglomerado'!K180=0,"",ROUND('MRR Conglomerado'!W180/'MRR Conglomerado'!K180,3)),"")</f>
        <v/>
      </c>
      <c r="J180" s="13" t="str">
        <f aca="false">IFERROR(IF('MRR Conglomerado'!L180=0,"",ROUND('MRR Conglomerado'!X180/'MRR Conglomerado'!L180,3)),"")</f>
        <v/>
      </c>
      <c r="K180" s="13" t="str">
        <f aca="false">IFERROR(IF('MRR Conglomerado'!M180=0,"",ROUND('MRR Conglomerado'!Y180/'MRR Conglomerado'!M180,3)),"")</f>
        <v/>
      </c>
      <c r="L180" s="13" t="str">
        <f aca="false">IFERROR(IF('MRR Conglomerado'!N180=0,"",ROUND('MRR Conglomerado'!Z180/'MRR Conglomerado'!N180,3)),"")</f>
        <v/>
      </c>
      <c r="M180" s="13" t="str">
        <f aca="false">IFERROR(IF('MRR Conglomerado'!O180=0,"",ROUND('MRR Conglomerado'!AA180/'MRR Conglomerado'!O180,3)),"")</f>
        <v/>
      </c>
      <c r="N180" s="13" t="str">
        <f aca="false">IFERROR(IF('MRR Conglomerado'!P180=0,"",ROUND('MRR Conglomerado'!AB180/'MRR Conglomerado'!P180,3)),"")</f>
        <v/>
      </c>
      <c r="O180" s="13" t="str">
        <f aca="false">IFERROR(IF('MRR Conglomerado'!Q180=0,"",ROUND('MRR Conglomerado'!AC180/'MRR Conglomerado'!Q180,3)),"")</f>
        <v/>
      </c>
      <c r="P180" s="13" t="str">
        <f aca="false">IFERROR(IF('MRR Conglomerado'!R180=0,"",ROUND('MRR Conglomerado'!AD180/'MRR Conglomerado'!R180,3)),"")</f>
        <v/>
      </c>
      <c r="Q180" s="13" t="str">
        <f aca="false">IFERROR(IF('MRR Conglomerado'!S180=0,"",ROUND('MRR Conglomerado'!AE180/'MRR Conglomerado'!S180,3)),"")</f>
        <v/>
      </c>
      <c r="R180" s="13" t="str">
        <f aca="false">IFERROR(IF('MRR Conglomerado'!T180=0,"",ROUND('MRR Conglomerado'!AF180/'MRR Conglomerado'!T180,3)),"")</f>
        <v/>
      </c>
      <c r="S180" s="13" t="str">
        <f aca="false">IFERROR(IF('MRR Conglomerado'!U180=0,"",ROUND('MRR Conglomerado'!AG180/'MRR Conglomerado'!U180,3)),"")</f>
        <v/>
      </c>
      <c r="T180" s="13" t="str">
        <f aca="false">IFERROR(IF('MRR Conglomerado'!V180=0,"",ROUND('MRR Conglomerado'!AH180/'MRR Conglomerado'!V180,3)),"")</f>
        <v/>
      </c>
      <c r="U180" s="13" t="str">
        <f aca="false">IFERROR(IF('MRR Conglomerado'!W180=0,"",ROUND('MRR Conglomerado'!AI180/'MRR Conglomerado'!W180,3)),"")</f>
        <v/>
      </c>
      <c r="V180" s="13" t="str">
        <f aca="false">IFERROR(IF('MRR Conglomerado'!X180=0,"",ROUND('MRR Conglomerado'!AJ180/'MRR Conglomerado'!X180,3)),"")</f>
        <v/>
      </c>
      <c r="W180" s="13" t="str">
        <f aca="false">IFERROR(IF('MRR Conglomerado'!Y180=0,"",ROUND('MRR Conglomerado'!AK180/'MRR Conglomerado'!Y180,3)),"")</f>
        <v/>
      </c>
      <c r="X180" s="13" t="str">
        <f aca="false">IFERROR(IF('MRR Conglomerado'!Z180=0,"",ROUND('MRR Conglomerado'!AL180/'MRR Conglomerado'!Z180,3)),"")</f>
        <v/>
      </c>
      <c r="Y180" s="13" t="str">
        <f aca="false">IFERROR(IF('MRR Conglomerado'!AA180=0,"",ROUND('MRR Conglomerado'!AM180/'MRR Conglomerado'!AA180,3)),"")</f>
        <v/>
      </c>
      <c r="Z180" s="13" t="str">
        <f aca="false">IFERROR(IF('MRR Conglomerado'!AB180=0,"",ROUND('MRR Conglomerado'!AN180/'MRR Conglomerado'!AB180,3)),"")</f>
        <v/>
      </c>
      <c r="AA180" s="13" t="str">
        <f aca="false">IFERROR(IF('MRR Conglomerado'!AC180=0,"",ROUND('MRR Conglomerado'!AO180/'MRR Conglomerado'!AC180,3)),"")</f>
        <v/>
      </c>
      <c r="AB180" s="13" t="str">
        <f aca="false">IFERROR(IF('MRR Conglomerado'!AD180=0,"",ROUND('MRR Conglomerado'!AP180/'MRR Conglomerado'!AD180,3)),"")</f>
        <v/>
      </c>
      <c r="AC180" s="13" t="str">
        <f aca="false">IFERROR(IF('MRR Conglomerado'!AE180=0,"",ROUND('MRR Conglomerado'!AQ180/'MRR Conglomerado'!AE180,3)),"")</f>
        <v/>
      </c>
      <c r="AD180" s="13" t="str">
        <f aca="false">IFERROR(IF('MRR Conglomerado'!AF180=0,"",ROUND('MRR Conglomerado'!AR180/'MRR Conglomerado'!AF180,3)),"")</f>
        <v/>
      </c>
      <c r="AE180" s="13" t="n">
        <f aca="false">IFERROR(IF('MRR Conglomerado'!AG180=0,"",ROUND('MRR Conglomerado'!AS180/'MRR Conglomerado'!AG180,3)),"")</f>
        <v>0</v>
      </c>
    </row>
    <row r="181" customFormat="false" ht="15" hidden="false" customHeight="false" outlineLevel="0" collapsed="false">
      <c r="A181" s="10" t="s">
        <v>422</v>
      </c>
      <c r="B181" s="13" t="n">
        <f aca="false">IFERROR(IF('MRR Conglomerado'!D181=0,"",ROUND('MRR Conglomerado'!P181/'MRR Conglomerado'!D181,3)),"")</f>
        <v>1.021</v>
      </c>
      <c r="C181" s="13" t="n">
        <f aca="false">IFERROR(IF('MRR Conglomerado'!E181=0,"",ROUND('MRR Conglomerado'!Q181/'MRR Conglomerado'!E181,3)),"")</f>
        <v>0</v>
      </c>
      <c r="D181" s="13" t="n">
        <f aca="false">IFERROR(IF('MRR Conglomerado'!F181=0,"",ROUND('MRR Conglomerado'!R181/'MRR Conglomerado'!F181,3)),"")</f>
        <v>0</v>
      </c>
      <c r="E181" s="13" t="n">
        <f aca="false">IFERROR(IF('MRR Conglomerado'!G181=0,"",ROUND('MRR Conglomerado'!S181/'MRR Conglomerado'!G181,3)),"")</f>
        <v>0</v>
      </c>
      <c r="F181" s="13" t="n">
        <f aca="false">IFERROR(IF('MRR Conglomerado'!H181=0,"",ROUND('MRR Conglomerado'!T181/'MRR Conglomerado'!H181,3)),"")</f>
        <v>0</v>
      </c>
      <c r="G181" s="13" t="n">
        <f aca="false">IFERROR(IF('MRR Conglomerado'!I181=0,"",ROUND('MRR Conglomerado'!U181/'MRR Conglomerado'!I181,3)),"")</f>
        <v>0</v>
      </c>
      <c r="H181" s="13" t="n">
        <f aca="false">IFERROR(IF('MRR Conglomerado'!J181=0,"",ROUND('MRR Conglomerado'!V181/'MRR Conglomerado'!J181,3)),"")</f>
        <v>0</v>
      </c>
      <c r="I181" s="13" t="n">
        <f aca="false">IFERROR(IF('MRR Conglomerado'!K181=0,"",ROUND('MRR Conglomerado'!W181/'MRR Conglomerado'!K181,3)),"")</f>
        <v>0</v>
      </c>
      <c r="J181" s="13" t="n">
        <f aca="false">IFERROR(IF('MRR Conglomerado'!L181=0,"",ROUND('MRR Conglomerado'!X181/'MRR Conglomerado'!L181,3)),"")</f>
        <v>0</v>
      </c>
      <c r="K181" s="13" t="n">
        <f aca="false">IFERROR(IF('MRR Conglomerado'!M181=0,"",ROUND('MRR Conglomerado'!Y181/'MRR Conglomerado'!M181,3)),"")</f>
        <v>0</v>
      </c>
      <c r="L181" s="13" t="n">
        <f aca="false">IFERROR(IF('MRR Conglomerado'!N181=0,"",ROUND('MRR Conglomerado'!Z181/'MRR Conglomerado'!N181,3)),"")</f>
        <v>0</v>
      </c>
      <c r="M181" s="13" t="n">
        <f aca="false">IFERROR(IF('MRR Conglomerado'!O181=0,"",ROUND('MRR Conglomerado'!AA181/'MRR Conglomerado'!O181,3)),"")</f>
        <v>0</v>
      </c>
      <c r="N181" s="13" t="n">
        <f aca="false">IFERROR(IF('MRR Conglomerado'!P181=0,"",ROUND('MRR Conglomerado'!AB181/'MRR Conglomerado'!P181,3)),"")</f>
        <v>0</v>
      </c>
      <c r="O181" s="13" t="str">
        <f aca="false">IFERROR(IF('MRR Conglomerado'!Q181=0,"",ROUND('MRR Conglomerado'!AC181/'MRR Conglomerado'!Q181,3)),"")</f>
        <v/>
      </c>
      <c r="P181" s="13" t="str">
        <f aca="false">IFERROR(IF('MRR Conglomerado'!R181=0,"",ROUND('MRR Conglomerado'!AD181/'MRR Conglomerado'!R181,3)),"")</f>
        <v/>
      </c>
      <c r="Q181" s="13" t="str">
        <f aca="false">IFERROR(IF('MRR Conglomerado'!S181=0,"",ROUND('MRR Conglomerado'!AE181/'MRR Conglomerado'!S181,3)),"")</f>
        <v/>
      </c>
      <c r="R181" s="13" t="str">
        <f aca="false">IFERROR(IF('MRR Conglomerado'!T181=0,"",ROUND('MRR Conglomerado'!AF181/'MRR Conglomerado'!T181,3)),"")</f>
        <v/>
      </c>
      <c r="S181" s="13" t="str">
        <f aca="false">IFERROR(IF('MRR Conglomerado'!U181=0,"",ROUND('MRR Conglomerado'!AG181/'MRR Conglomerado'!U181,3)),"")</f>
        <v/>
      </c>
      <c r="T181" s="13" t="str">
        <f aca="false">IFERROR(IF('MRR Conglomerado'!V181=0,"",ROUND('MRR Conglomerado'!AH181/'MRR Conglomerado'!V181,3)),"")</f>
        <v/>
      </c>
      <c r="U181" s="13" t="str">
        <f aca="false">IFERROR(IF('MRR Conglomerado'!W181=0,"",ROUND('MRR Conglomerado'!AI181/'MRR Conglomerado'!W181,3)),"")</f>
        <v/>
      </c>
      <c r="V181" s="13" t="str">
        <f aca="false">IFERROR(IF('MRR Conglomerado'!X181=0,"",ROUND('MRR Conglomerado'!AJ181/'MRR Conglomerado'!X181,3)),"")</f>
        <v/>
      </c>
      <c r="W181" s="13" t="str">
        <f aca="false">IFERROR(IF('MRR Conglomerado'!Y181=0,"",ROUND('MRR Conglomerado'!AK181/'MRR Conglomerado'!Y181,3)),"")</f>
        <v/>
      </c>
      <c r="X181" s="13" t="str">
        <f aca="false">IFERROR(IF('MRR Conglomerado'!Z181=0,"",ROUND('MRR Conglomerado'!AL181/'MRR Conglomerado'!Z181,3)),"")</f>
        <v/>
      </c>
      <c r="Y181" s="13" t="str">
        <f aca="false">IFERROR(IF('MRR Conglomerado'!AA181=0,"",ROUND('MRR Conglomerado'!AM181/'MRR Conglomerado'!AA181,3)),"")</f>
        <v/>
      </c>
      <c r="Z181" s="13" t="str">
        <f aca="false">IFERROR(IF('MRR Conglomerado'!AB181=0,"",ROUND('MRR Conglomerado'!AN181/'MRR Conglomerado'!AB181,3)),"")</f>
        <v/>
      </c>
      <c r="AA181" s="13" t="str">
        <f aca="false">IFERROR(IF('MRR Conglomerado'!AC181=0,"",ROUND('MRR Conglomerado'!AO181/'MRR Conglomerado'!AC181,3)),"")</f>
        <v/>
      </c>
      <c r="AB181" s="13" t="str">
        <f aca="false">IFERROR(IF('MRR Conglomerado'!AD181=0,"",ROUND('MRR Conglomerado'!AP181/'MRR Conglomerado'!AD181,3)),"")</f>
        <v/>
      </c>
      <c r="AC181" s="13" t="str">
        <f aca="false">IFERROR(IF('MRR Conglomerado'!AE181=0,"",ROUND('MRR Conglomerado'!AQ181/'MRR Conglomerado'!AE181,3)),"")</f>
        <v/>
      </c>
      <c r="AD181" s="13" t="str">
        <f aca="false">IFERROR(IF('MRR Conglomerado'!AF181=0,"",ROUND('MRR Conglomerado'!AR181/'MRR Conglomerado'!AF181,3)),"")</f>
        <v/>
      </c>
      <c r="AE181" s="13" t="str">
        <f aca="false">IFERROR(IF('MRR Conglomerado'!AG181=0,"",ROUND('MRR Conglomerado'!AS181/'MRR Conglomerado'!AG181,3)),"")</f>
        <v/>
      </c>
    </row>
    <row r="182" customFormat="false" ht="15" hidden="false" customHeight="false" outlineLevel="0" collapsed="false">
      <c r="A182" s="10" t="s">
        <v>424</v>
      </c>
      <c r="B182" s="13" t="str">
        <f aca="false">IFERROR(IF('MRR Conglomerado'!D182=0,"",ROUND('MRR Conglomerado'!P182/'MRR Conglomerado'!D182,3)),"")</f>
        <v/>
      </c>
      <c r="C182" s="13" t="str">
        <f aca="false">IFERROR(IF('MRR Conglomerado'!E182=0,"",ROUND('MRR Conglomerado'!Q182/'MRR Conglomerado'!E182,3)),"")</f>
        <v/>
      </c>
      <c r="D182" s="13" t="str">
        <f aca="false">IFERROR(IF('MRR Conglomerado'!F182=0,"",ROUND('MRR Conglomerado'!R182/'MRR Conglomerado'!F182,3)),"")</f>
        <v/>
      </c>
      <c r="E182" s="13" t="str">
        <f aca="false">IFERROR(IF('MRR Conglomerado'!G182=0,"",ROUND('MRR Conglomerado'!S182/'MRR Conglomerado'!G182,3)),"")</f>
        <v/>
      </c>
      <c r="F182" s="13" t="str">
        <f aca="false">IFERROR(IF('MRR Conglomerado'!H182=0,"",ROUND('MRR Conglomerado'!T182/'MRR Conglomerado'!H182,3)),"")</f>
        <v/>
      </c>
      <c r="G182" s="13" t="str">
        <f aca="false">IFERROR(IF('MRR Conglomerado'!I182=0,"",ROUND('MRR Conglomerado'!U182/'MRR Conglomerado'!I182,3)),"")</f>
        <v/>
      </c>
      <c r="H182" s="13" t="str">
        <f aca="false">IFERROR(IF('MRR Conglomerado'!J182=0,"",ROUND('MRR Conglomerado'!V182/'MRR Conglomerado'!J182,3)),"")</f>
        <v/>
      </c>
      <c r="I182" s="13" t="str">
        <f aca="false">IFERROR(IF('MRR Conglomerado'!K182=0,"",ROUND('MRR Conglomerado'!W182/'MRR Conglomerado'!K182,3)),"")</f>
        <v/>
      </c>
      <c r="J182" s="13" t="str">
        <f aca="false">IFERROR(IF('MRR Conglomerado'!L182=0,"",ROUND('MRR Conglomerado'!X182/'MRR Conglomerado'!L182,3)),"")</f>
        <v/>
      </c>
      <c r="K182" s="13" t="str">
        <f aca="false">IFERROR(IF('MRR Conglomerado'!M182=0,"",ROUND('MRR Conglomerado'!Y182/'MRR Conglomerado'!M182,3)),"")</f>
        <v/>
      </c>
      <c r="L182" s="13" t="str">
        <f aca="false">IFERROR(IF('MRR Conglomerado'!N182=0,"",ROUND('MRR Conglomerado'!Z182/'MRR Conglomerado'!N182,3)),"")</f>
        <v/>
      </c>
      <c r="M182" s="13" t="str">
        <f aca="false">IFERROR(IF('MRR Conglomerado'!O182=0,"",ROUND('MRR Conglomerado'!AA182/'MRR Conglomerado'!O182,3)),"")</f>
        <v/>
      </c>
      <c r="N182" s="13" t="str">
        <f aca="false">IFERROR(IF('MRR Conglomerado'!P182=0,"",ROUND('MRR Conglomerado'!AB182/'MRR Conglomerado'!P182,3)),"")</f>
        <v/>
      </c>
      <c r="O182" s="13" t="str">
        <f aca="false">IFERROR(IF('MRR Conglomerado'!Q182=0,"",ROUND('MRR Conglomerado'!AC182/'MRR Conglomerado'!Q182,3)),"")</f>
        <v/>
      </c>
      <c r="P182" s="13" t="str">
        <f aca="false">IFERROR(IF('MRR Conglomerado'!R182=0,"",ROUND('MRR Conglomerado'!AD182/'MRR Conglomerado'!R182,3)),"")</f>
        <v/>
      </c>
      <c r="Q182" s="13" t="str">
        <f aca="false">IFERROR(IF('MRR Conglomerado'!S182=0,"",ROUND('MRR Conglomerado'!AE182/'MRR Conglomerado'!S182,3)),"")</f>
        <v/>
      </c>
      <c r="R182" s="13" t="str">
        <f aca="false">IFERROR(IF('MRR Conglomerado'!T182=0,"",ROUND('MRR Conglomerado'!AF182/'MRR Conglomerado'!T182,3)),"")</f>
        <v/>
      </c>
      <c r="S182" s="13" t="str">
        <f aca="false">IFERROR(IF('MRR Conglomerado'!U182=0,"",ROUND('MRR Conglomerado'!AG182/'MRR Conglomerado'!U182,3)),"")</f>
        <v/>
      </c>
      <c r="T182" s="13" t="str">
        <f aca="false">IFERROR(IF('MRR Conglomerado'!V182=0,"",ROUND('MRR Conglomerado'!AH182/'MRR Conglomerado'!V182,3)),"")</f>
        <v/>
      </c>
      <c r="U182" s="13" t="str">
        <f aca="false">IFERROR(IF('MRR Conglomerado'!W182=0,"",ROUND('MRR Conglomerado'!AI182/'MRR Conglomerado'!W182,3)),"")</f>
        <v/>
      </c>
      <c r="V182" s="13" t="str">
        <f aca="false">IFERROR(IF('MRR Conglomerado'!X182=0,"",ROUND('MRR Conglomerado'!AJ182/'MRR Conglomerado'!X182,3)),"")</f>
        <v/>
      </c>
      <c r="W182" s="13" t="str">
        <f aca="false">IFERROR(IF('MRR Conglomerado'!Y182=0,"",ROUND('MRR Conglomerado'!AK182/'MRR Conglomerado'!Y182,3)),"")</f>
        <v/>
      </c>
      <c r="X182" s="13" t="str">
        <f aca="false">IFERROR(IF('MRR Conglomerado'!Z182=0,"",ROUND('MRR Conglomerado'!AL182/'MRR Conglomerado'!Z182,3)),"")</f>
        <v/>
      </c>
      <c r="Y182" s="13" t="str">
        <f aca="false">IFERROR(IF('MRR Conglomerado'!AA182=0,"",ROUND('MRR Conglomerado'!AM182/'MRR Conglomerado'!AA182,3)),"")</f>
        <v/>
      </c>
      <c r="Z182" s="13" t="str">
        <f aca="false">IFERROR(IF('MRR Conglomerado'!AB182=0,"",ROUND('MRR Conglomerado'!AN182/'MRR Conglomerado'!AB182,3)),"")</f>
        <v/>
      </c>
      <c r="AA182" s="13" t="str">
        <f aca="false">IFERROR(IF('MRR Conglomerado'!AC182=0,"",ROUND('MRR Conglomerado'!AO182/'MRR Conglomerado'!AC182,3)),"")</f>
        <v/>
      </c>
      <c r="AB182" s="13" t="str">
        <f aca="false">IFERROR(IF('MRR Conglomerado'!AD182=0,"",ROUND('MRR Conglomerado'!AP182/'MRR Conglomerado'!AD182,3)),"")</f>
        <v/>
      </c>
      <c r="AC182" s="13" t="str">
        <f aca="false">IFERROR(IF('MRR Conglomerado'!AE182=0,"",ROUND('MRR Conglomerado'!AQ182/'MRR Conglomerado'!AE182,3)),"")</f>
        <v/>
      </c>
      <c r="AD182" s="13" t="str">
        <f aca="false">IFERROR(IF('MRR Conglomerado'!AF182=0,"",ROUND('MRR Conglomerado'!AR182/'MRR Conglomerado'!AF182,3)),"")</f>
        <v/>
      </c>
      <c r="AE182" s="13" t="str">
        <f aca="false">IFERROR(IF('MRR Conglomerado'!AG182=0,"",ROUND('MRR Conglomerado'!AS182/'MRR Conglomerado'!AG182,3)),"")</f>
        <v/>
      </c>
    </row>
    <row r="183" customFormat="false" ht="15" hidden="false" customHeight="false" outlineLevel="0" collapsed="false">
      <c r="A183" s="10" t="s">
        <v>426</v>
      </c>
      <c r="B183" s="13" t="n">
        <f aca="false">IFERROR(IF('MRR Conglomerado'!D183=0,"",ROUND('MRR Conglomerado'!P183/'MRR Conglomerado'!D183,3)),"")</f>
        <v>0.894</v>
      </c>
      <c r="C183" s="13" t="n">
        <f aca="false">IFERROR(IF('MRR Conglomerado'!E183=0,"",ROUND('MRR Conglomerado'!Q183/'MRR Conglomerado'!E183,3)),"")</f>
        <v>0.952</v>
      </c>
      <c r="D183" s="13" t="n">
        <f aca="false">IFERROR(IF('MRR Conglomerado'!F183=0,"",ROUND('MRR Conglomerado'!R183/'MRR Conglomerado'!F183,3)),"")</f>
        <v>1.072</v>
      </c>
      <c r="E183" s="13" t="n">
        <f aca="false">IFERROR(IF('MRR Conglomerado'!G183=0,"",ROUND('MRR Conglomerado'!S183/'MRR Conglomerado'!G183,3)),"")</f>
        <v>1.133</v>
      </c>
      <c r="F183" s="13" t="n">
        <f aca="false">IFERROR(IF('MRR Conglomerado'!H183=0,"",ROUND('MRR Conglomerado'!T183/'MRR Conglomerado'!H183,3)),"")</f>
        <v>1.015</v>
      </c>
      <c r="G183" s="13" t="n">
        <f aca="false">IFERROR(IF('MRR Conglomerado'!I183=0,"",ROUND('MRR Conglomerado'!U183/'MRR Conglomerado'!I183,3)),"")</f>
        <v>1.087</v>
      </c>
      <c r="H183" s="13" t="n">
        <f aca="false">IFERROR(IF('MRR Conglomerado'!J183=0,"",ROUND('MRR Conglomerado'!V183/'MRR Conglomerado'!J183,3)),"")</f>
        <v>1.062</v>
      </c>
      <c r="I183" s="13" t="n">
        <f aca="false">IFERROR(IF('MRR Conglomerado'!K183=0,"",ROUND('MRR Conglomerado'!W183/'MRR Conglomerado'!K183,3)),"")</f>
        <v>1.714</v>
      </c>
      <c r="J183" s="13" t="n">
        <f aca="false">IFERROR(IF('MRR Conglomerado'!L183=0,"",ROUND('MRR Conglomerado'!X183/'MRR Conglomerado'!L183,3)),"")</f>
        <v>0</v>
      </c>
      <c r="K183" s="13" t="n">
        <f aca="false">IFERROR(IF('MRR Conglomerado'!M183=0,"",ROUND('MRR Conglomerado'!Y183/'MRR Conglomerado'!M183,3)),"")</f>
        <v>0</v>
      </c>
      <c r="L183" s="13" t="n">
        <f aca="false">IFERROR(IF('MRR Conglomerado'!N183=0,"",ROUND('MRR Conglomerado'!Z183/'MRR Conglomerado'!N183,3)),"")</f>
        <v>0</v>
      </c>
      <c r="M183" s="13" t="n">
        <f aca="false">IFERROR(IF('MRR Conglomerado'!O183=0,"",ROUND('MRR Conglomerado'!AA183/'MRR Conglomerado'!O183,3)),"")</f>
        <v>0</v>
      </c>
      <c r="N183" s="13" t="n">
        <f aca="false">IFERROR(IF('MRR Conglomerado'!P183=0,"",ROUND('MRR Conglomerado'!AB183/'MRR Conglomerado'!P183,3)),"")</f>
        <v>0</v>
      </c>
      <c r="O183" s="13" t="n">
        <f aca="false">IFERROR(IF('MRR Conglomerado'!Q183=0,"",ROUND('MRR Conglomerado'!AC183/'MRR Conglomerado'!Q183,3)),"")</f>
        <v>0</v>
      </c>
      <c r="P183" s="13" t="n">
        <f aca="false">IFERROR(IF('MRR Conglomerado'!R183=0,"",ROUND('MRR Conglomerado'!AD183/'MRR Conglomerado'!R183,3)),"")</f>
        <v>0</v>
      </c>
      <c r="Q183" s="13" t="n">
        <f aca="false">IFERROR(IF('MRR Conglomerado'!S183=0,"",ROUND('MRR Conglomerado'!AE183/'MRR Conglomerado'!S183,3)),"")</f>
        <v>0</v>
      </c>
      <c r="R183" s="13" t="n">
        <f aca="false">IFERROR(IF('MRR Conglomerado'!T183=0,"",ROUND('MRR Conglomerado'!AF183/'MRR Conglomerado'!T183,3)),"")</f>
        <v>0</v>
      </c>
      <c r="S183" s="13" t="n">
        <f aca="false">IFERROR(IF('MRR Conglomerado'!U183=0,"",ROUND('MRR Conglomerado'!AG183/'MRR Conglomerado'!U183,3)),"")</f>
        <v>0</v>
      </c>
      <c r="T183" s="13" t="n">
        <f aca="false">IFERROR(IF('MRR Conglomerado'!V183=0,"",ROUND('MRR Conglomerado'!AH183/'MRR Conglomerado'!V183,3)),"")</f>
        <v>0</v>
      </c>
      <c r="U183" s="13" t="n">
        <f aca="false">IFERROR(IF('MRR Conglomerado'!W183=0,"",ROUND('MRR Conglomerado'!AI183/'MRR Conglomerado'!W183,3)),"")</f>
        <v>0</v>
      </c>
      <c r="V183" s="13" t="str">
        <f aca="false">IFERROR(IF('MRR Conglomerado'!X183=0,"",ROUND('MRR Conglomerado'!AJ183/'MRR Conglomerado'!X183,3)),"")</f>
        <v/>
      </c>
      <c r="W183" s="13" t="str">
        <f aca="false">IFERROR(IF('MRR Conglomerado'!Y183=0,"",ROUND('MRR Conglomerado'!AK183/'MRR Conglomerado'!Y183,3)),"")</f>
        <v/>
      </c>
      <c r="X183" s="13" t="str">
        <f aca="false">IFERROR(IF('MRR Conglomerado'!Z183=0,"",ROUND('MRR Conglomerado'!AL183/'MRR Conglomerado'!Z183,3)),"")</f>
        <v/>
      </c>
      <c r="Y183" s="13" t="str">
        <f aca="false">IFERROR(IF('MRR Conglomerado'!AA183=0,"",ROUND('MRR Conglomerado'!AM183/'MRR Conglomerado'!AA183,3)),"")</f>
        <v/>
      </c>
      <c r="Z183" s="13" t="str">
        <f aca="false">IFERROR(IF('MRR Conglomerado'!AB183=0,"",ROUND('MRR Conglomerado'!AN183/'MRR Conglomerado'!AB183,3)),"")</f>
        <v/>
      </c>
      <c r="AA183" s="13" t="str">
        <f aca="false">IFERROR(IF('MRR Conglomerado'!AC183=0,"",ROUND('MRR Conglomerado'!AO183/'MRR Conglomerado'!AC183,3)),"")</f>
        <v/>
      </c>
      <c r="AB183" s="13" t="str">
        <f aca="false">IFERROR(IF('MRR Conglomerado'!AD183=0,"",ROUND('MRR Conglomerado'!AP183/'MRR Conglomerado'!AD183,3)),"")</f>
        <v/>
      </c>
      <c r="AC183" s="13" t="str">
        <f aca="false">IFERROR(IF('MRR Conglomerado'!AE183=0,"",ROUND('MRR Conglomerado'!AQ183/'MRR Conglomerado'!AE183,3)),"")</f>
        <v/>
      </c>
      <c r="AD183" s="13" t="str">
        <f aca="false">IFERROR(IF('MRR Conglomerado'!AF183=0,"",ROUND('MRR Conglomerado'!AR183/'MRR Conglomerado'!AF183,3)),"")</f>
        <v/>
      </c>
      <c r="AE183" s="13" t="str">
        <f aca="false">IFERROR(IF('MRR Conglomerado'!AG183=0,"",ROUND('MRR Conglomerado'!AS183/'MRR Conglomerado'!AG183,3)),"")</f>
        <v/>
      </c>
    </row>
    <row r="184" customFormat="false" ht="15" hidden="false" customHeight="false" outlineLevel="0" collapsed="false">
      <c r="A184" s="10" t="s">
        <v>428</v>
      </c>
      <c r="B184" s="13" t="n">
        <f aca="false">IFERROR(IF('MRR Conglomerado'!D184=0,"",ROUND('MRR Conglomerado'!P184/'MRR Conglomerado'!D184,3)),"")</f>
        <v>0.61</v>
      </c>
      <c r="C184" s="13" t="str">
        <f aca="false">IFERROR(IF('MRR Conglomerado'!E184=0,"",ROUND('MRR Conglomerado'!Q184/'MRR Conglomerado'!E184,3)),"")</f>
        <v/>
      </c>
      <c r="D184" s="13" t="n">
        <f aca="false">IFERROR(IF('MRR Conglomerado'!F184=0,"",ROUND('MRR Conglomerado'!R184/'MRR Conglomerado'!F184,3)),"")</f>
        <v>-5.1</v>
      </c>
      <c r="E184" s="13" t="str">
        <f aca="false">IFERROR(IF('MRR Conglomerado'!G184=0,"",ROUND('MRR Conglomerado'!S184/'MRR Conglomerado'!G184,3)),"")</f>
        <v/>
      </c>
      <c r="F184" s="13" t="str">
        <f aca="false">IFERROR(IF('MRR Conglomerado'!H184=0,"",ROUND('MRR Conglomerado'!T184/'MRR Conglomerado'!H184,3)),"")</f>
        <v/>
      </c>
      <c r="G184" s="13" t="str">
        <f aca="false">IFERROR(IF('MRR Conglomerado'!I184=0,"",ROUND('MRR Conglomerado'!U184/'MRR Conglomerado'!I184,3)),"")</f>
        <v/>
      </c>
      <c r="H184" s="13" t="n">
        <f aca="false">IFERROR(IF('MRR Conglomerado'!J184=0,"",ROUND('MRR Conglomerado'!V184/'MRR Conglomerado'!J184,3)),"")</f>
        <v>0</v>
      </c>
      <c r="I184" s="13" t="n">
        <f aca="false">IFERROR(IF('MRR Conglomerado'!K184=0,"",ROUND('MRR Conglomerado'!W184/'MRR Conglomerado'!K184,3)),"")</f>
        <v>0</v>
      </c>
      <c r="J184" s="13" t="n">
        <f aca="false">IFERROR(IF('MRR Conglomerado'!L184=0,"",ROUND('MRR Conglomerado'!X184/'MRR Conglomerado'!L184,3)),"")</f>
        <v>0</v>
      </c>
      <c r="K184" s="13" t="n">
        <f aca="false">IFERROR(IF('MRR Conglomerado'!M184=0,"",ROUND('MRR Conglomerado'!Y184/'MRR Conglomerado'!M184,3)),"")</f>
        <v>0</v>
      </c>
      <c r="L184" s="13" t="n">
        <f aca="false">IFERROR(IF('MRR Conglomerado'!N184=0,"",ROUND('MRR Conglomerado'!Z184/'MRR Conglomerado'!N184,3)),"")</f>
        <v>0</v>
      </c>
      <c r="M184" s="13" t="n">
        <f aca="false">IFERROR(IF('MRR Conglomerado'!O184=0,"",ROUND('MRR Conglomerado'!AA184/'MRR Conglomerado'!O184,3)),"")</f>
        <v>0</v>
      </c>
      <c r="N184" s="13" t="n">
        <f aca="false">IFERROR(IF('MRR Conglomerado'!P184=0,"",ROUND('MRR Conglomerado'!AB184/'MRR Conglomerado'!P184,3)),"")</f>
        <v>0</v>
      </c>
      <c r="O184" s="13" t="n">
        <f aca="false">IFERROR(IF('MRR Conglomerado'!Q184=0,"",ROUND('MRR Conglomerado'!AC184/'MRR Conglomerado'!Q184,3)),"")</f>
        <v>0</v>
      </c>
      <c r="P184" s="13" t="n">
        <f aca="false">IFERROR(IF('MRR Conglomerado'!R184=0,"",ROUND('MRR Conglomerado'!AD184/'MRR Conglomerado'!R184,3)),"")</f>
        <v>0</v>
      </c>
      <c r="Q184" s="13" t="n">
        <f aca="false">IFERROR(IF('MRR Conglomerado'!S184=0,"",ROUND('MRR Conglomerado'!AE184/'MRR Conglomerado'!S184,3)),"")</f>
        <v>0</v>
      </c>
      <c r="R184" s="13" t="str">
        <f aca="false">IFERROR(IF('MRR Conglomerado'!T184=0,"",ROUND('MRR Conglomerado'!AF184/'MRR Conglomerado'!T184,3)),"")</f>
        <v/>
      </c>
      <c r="S184" s="13" t="str">
        <f aca="false">IFERROR(IF('MRR Conglomerado'!U184=0,"",ROUND('MRR Conglomerado'!AG184/'MRR Conglomerado'!U184,3)),"")</f>
        <v/>
      </c>
      <c r="T184" s="13" t="str">
        <f aca="false">IFERROR(IF('MRR Conglomerado'!V184=0,"",ROUND('MRR Conglomerado'!AH184/'MRR Conglomerado'!V184,3)),"")</f>
        <v/>
      </c>
      <c r="U184" s="13" t="str">
        <f aca="false">IFERROR(IF('MRR Conglomerado'!W184=0,"",ROUND('MRR Conglomerado'!AI184/'MRR Conglomerado'!W184,3)),"")</f>
        <v/>
      </c>
      <c r="V184" s="13" t="str">
        <f aca="false">IFERROR(IF('MRR Conglomerado'!X184=0,"",ROUND('MRR Conglomerado'!AJ184/'MRR Conglomerado'!X184,3)),"")</f>
        <v/>
      </c>
      <c r="W184" s="13" t="str">
        <f aca="false">IFERROR(IF('MRR Conglomerado'!Y184=0,"",ROUND('MRR Conglomerado'!AK184/'MRR Conglomerado'!Y184,3)),"")</f>
        <v/>
      </c>
      <c r="X184" s="13" t="str">
        <f aca="false">IFERROR(IF('MRR Conglomerado'!Z184=0,"",ROUND('MRR Conglomerado'!AL184/'MRR Conglomerado'!Z184,3)),"")</f>
        <v/>
      </c>
      <c r="Y184" s="13" t="str">
        <f aca="false">IFERROR(IF('MRR Conglomerado'!AA184=0,"",ROUND('MRR Conglomerado'!AM184/'MRR Conglomerado'!AA184,3)),"")</f>
        <v/>
      </c>
      <c r="Z184" s="13" t="str">
        <f aca="false">IFERROR(IF('MRR Conglomerado'!AB184=0,"",ROUND('MRR Conglomerado'!AN184/'MRR Conglomerado'!AB184,3)),"")</f>
        <v/>
      </c>
      <c r="AA184" s="13" t="str">
        <f aca="false">IFERROR(IF('MRR Conglomerado'!AC184=0,"",ROUND('MRR Conglomerado'!AO184/'MRR Conglomerado'!AC184,3)),"")</f>
        <v/>
      </c>
      <c r="AB184" s="13" t="str">
        <f aca="false">IFERROR(IF('MRR Conglomerado'!AD184=0,"",ROUND('MRR Conglomerado'!AP184/'MRR Conglomerado'!AD184,3)),"")</f>
        <v/>
      </c>
      <c r="AC184" s="13" t="str">
        <f aca="false">IFERROR(IF('MRR Conglomerado'!AE184=0,"",ROUND('MRR Conglomerado'!AQ184/'MRR Conglomerado'!AE184,3)),"")</f>
        <v/>
      </c>
      <c r="AD184" s="13" t="str">
        <f aca="false">IFERROR(IF('MRR Conglomerado'!AF184=0,"",ROUND('MRR Conglomerado'!AR184/'MRR Conglomerado'!AF184,3)),"")</f>
        <v/>
      </c>
      <c r="AE184" s="13" t="str">
        <f aca="false">IFERROR(IF('MRR Conglomerado'!AG184=0,"",ROUND('MRR Conglomerado'!AS184/'MRR Conglomerado'!AG184,3)),"")</f>
        <v/>
      </c>
    </row>
    <row r="185" customFormat="false" ht="15" hidden="false" customHeight="false" outlineLevel="0" collapsed="false">
      <c r="A185" s="10" t="s">
        <v>430</v>
      </c>
      <c r="B185" s="13" t="str">
        <f aca="false">IFERROR(IF('MRR Conglomerado'!D185=0,"",ROUND('MRR Conglomerado'!P185/'MRR Conglomerado'!D185,3)),"")</f>
        <v/>
      </c>
      <c r="C185" s="13" t="str">
        <f aca="false">IFERROR(IF('MRR Conglomerado'!E185=0,"",ROUND('MRR Conglomerado'!Q185/'MRR Conglomerado'!E185,3)),"")</f>
        <v/>
      </c>
      <c r="D185" s="13" t="str">
        <f aca="false">IFERROR(IF('MRR Conglomerado'!F185=0,"",ROUND('MRR Conglomerado'!R185/'MRR Conglomerado'!F185,3)),"")</f>
        <v/>
      </c>
      <c r="E185" s="13" t="str">
        <f aca="false">IFERROR(IF('MRR Conglomerado'!G185=0,"",ROUND('MRR Conglomerado'!S185/'MRR Conglomerado'!G185,3)),"")</f>
        <v/>
      </c>
      <c r="F185" s="13" t="str">
        <f aca="false">IFERROR(IF('MRR Conglomerado'!H185=0,"",ROUND('MRR Conglomerado'!T185/'MRR Conglomerado'!H185,3)),"")</f>
        <v/>
      </c>
      <c r="G185" s="13" t="str">
        <f aca="false">IFERROR(IF('MRR Conglomerado'!I185=0,"",ROUND('MRR Conglomerado'!U185/'MRR Conglomerado'!I185,3)),"")</f>
        <v/>
      </c>
      <c r="H185" s="13" t="str">
        <f aca="false">IFERROR(IF('MRR Conglomerado'!J185=0,"",ROUND('MRR Conglomerado'!V185/'MRR Conglomerado'!J185,3)),"")</f>
        <v/>
      </c>
      <c r="I185" s="13" t="str">
        <f aca="false">IFERROR(IF('MRR Conglomerado'!K185=0,"",ROUND('MRR Conglomerado'!W185/'MRR Conglomerado'!K185,3)),"")</f>
        <v/>
      </c>
      <c r="J185" s="13" t="str">
        <f aca="false">IFERROR(IF('MRR Conglomerado'!L185=0,"",ROUND('MRR Conglomerado'!X185/'MRR Conglomerado'!L185,3)),"")</f>
        <v/>
      </c>
      <c r="K185" s="13" t="str">
        <f aca="false">IFERROR(IF('MRR Conglomerado'!M185=0,"",ROUND('MRR Conglomerado'!Y185/'MRR Conglomerado'!M185,3)),"")</f>
        <v/>
      </c>
      <c r="L185" s="13" t="str">
        <f aca="false">IFERROR(IF('MRR Conglomerado'!N185=0,"",ROUND('MRR Conglomerado'!Z185/'MRR Conglomerado'!N185,3)),"")</f>
        <v/>
      </c>
      <c r="M185" s="13" t="str">
        <f aca="false">IFERROR(IF('MRR Conglomerado'!O185=0,"",ROUND('MRR Conglomerado'!AA185/'MRR Conglomerado'!O185,3)),"")</f>
        <v/>
      </c>
      <c r="N185" s="13" t="str">
        <f aca="false">IFERROR(IF('MRR Conglomerado'!P185=0,"",ROUND('MRR Conglomerado'!AB185/'MRR Conglomerado'!P185,3)),"")</f>
        <v/>
      </c>
      <c r="O185" s="13" t="str">
        <f aca="false">IFERROR(IF('MRR Conglomerado'!Q185=0,"",ROUND('MRR Conglomerado'!AC185/'MRR Conglomerado'!Q185,3)),"")</f>
        <v/>
      </c>
      <c r="P185" s="13" t="str">
        <f aca="false">IFERROR(IF('MRR Conglomerado'!R185=0,"",ROUND('MRR Conglomerado'!AD185/'MRR Conglomerado'!R185,3)),"")</f>
        <v/>
      </c>
      <c r="Q185" s="13" t="str">
        <f aca="false">IFERROR(IF('MRR Conglomerado'!S185=0,"",ROUND('MRR Conglomerado'!AE185/'MRR Conglomerado'!S185,3)),"")</f>
        <v/>
      </c>
      <c r="R185" s="13" t="str">
        <f aca="false">IFERROR(IF('MRR Conglomerado'!T185=0,"",ROUND('MRR Conglomerado'!AF185/'MRR Conglomerado'!T185,3)),"")</f>
        <v/>
      </c>
      <c r="S185" s="13" t="str">
        <f aca="false">IFERROR(IF('MRR Conglomerado'!U185=0,"",ROUND('MRR Conglomerado'!AG185/'MRR Conglomerado'!U185,3)),"")</f>
        <v/>
      </c>
      <c r="T185" s="13" t="str">
        <f aca="false">IFERROR(IF('MRR Conglomerado'!V185=0,"",ROUND('MRR Conglomerado'!AH185/'MRR Conglomerado'!V185,3)),"")</f>
        <v/>
      </c>
      <c r="U185" s="13" t="str">
        <f aca="false">IFERROR(IF('MRR Conglomerado'!W185=0,"",ROUND('MRR Conglomerado'!AI185/'MRR Conglomerado'!W185,3)),"")</f>
        <v/>
      </c>
      <c r="V185" s="13" t="str">
        <f aca="false">IFERROR(IF('MRR Conglomerado'!X185=0,"",ROUND('MRR Conglomerado'!AJ185/'MRR Conglomerado'!X185,3)),"")</f>
        <v/>
      </c>
      <c r="W185" s="13" t="str">
        <f aca="false">IFERROR(IF('MRR Conglomerado'!Y185=0,"",ROUND('MRR Conglomerado'!AK185/'MRR Conglomerado'!Y185,3)),"")</f>
        <v/>
      </c>
      <c r="X185" s="13" t="str">
        <f aca="false">IFERROR(IF('MRR Conglomerado'!Z185=0,"",ROUND('MRR Conglomerado'!AL185/'MRR Conglomerado'!Z185,3)),"")</f>
        <v/>
      </c>
      <c r="Y185" s="13" t="str">
        <f aca="false">IFERROR(IF('MRR Conglomerado'!AA185=0,"",ROUND('MRR Conglomerado'!AM185/'MRR Conglomerado'!AA185,3)),"")</f>
        <v/>
      </c>
      <c r="Z185" s="13" t="str">
        <f aca="false">IFERROR(IF('MRR Conglomerado'!AB185=0,"",ROUND('MRR Conglomerado'!AN185/'MRR Conglomerado'!AB185,3)),"")</f>
        <v/>
      </c>
      <c r="AA185" s="13" t="str">
        <f aca="false">IFERROR(IF('MRR Conglomerado'!AC185=0,"",ROUND('MRR Conglomerado'!AO185/'MRR Conglomerado'!AC185,3)),"")</f>
        <v/>
      </c>
      <c r="AB185" s="13" t="str">
        <f aca="false">IFERROR(IF('MRR Conglomerado'!AD185=0,"",ROUND('MRR Conglomerado'!AP185/'MRR Conglomerado'!AD185,3)),"")</f>
        <v/>
      </c>
      <c r="AC185" s="13" t="str">
        <f aca="false">IFERROR(IF('MRR Conglomerado'!AE185=0,"",ROUND('MRR Conglomerado'!AQ185/'MRR Conglomerado'!AE185,3)),"")</f>
        <v/>
      </c>
      <c r="AD185" s="13" t="str">
        <f aca="false">IFERROR(IF('MRR Conglomerado'!AF185=0,"",ROUND('MRR Conglomerado'!AR185/'MRR Conglomerado'!AF185,3)),"")</f>
        <v/>
      </c>
      <c r="AE185" s="13" t="str">
        <f aca="false">IFERROR(IF('MRR Conglomerado'!AG185=0,"",ROUND('MRR Conglomerado'!AS185/'MRR Conglomerado'!AG185,3)),"")</f>
        <v/>
      </c>
    </row>
    <row r="186" customFormat="false" ht="15" hidden="false" customHeight="false" outlineLevel="0" collapsed="false">
      <c r="A186" s="10" t="s">
        <v>432</v>
      </c>
      <c r="B186" s="13" t="n">
        <f aca="false">IFERROR(IF('MRR Conglomerado'!D186=0,"",ROUND('MRR Conglomerado'!P186/'MRR Conglomerado'!D186,3)),"")</f>
        <v>0.506</v>
      </c>
      <c r="C186" s="13" t="n">
        <f aca="false">IFERROR(IF('MRR Conglomerado'!E186=0,"",ROUND('MRR Conglomerado'!Q186/'MRR Conglomerado'!E186,3)),"")</f>
        <v>0.759</v>
      </c>
      <c r="D186" s="13" t="n">
        <f aca="false">IFERROR(IF('MRR Conglomerado'!F186=0,"",ROUND('MRR Conglomerado'!R186/'MRR Conglomerado'!F186,3)),"")</f>
        <v>0.791</v>
      </c>
      <c r="E186" s="13" t="n">
        <f aca="false">IFERROR(IF('MRR Conglomerado'!G186=0,"",ROUND('MRR Conglomerado'!S186/'MRR Conglomerado'!G186,3)),"")</f>
        <v>0.689</v>
      </c>
      <c r="F186" s="13" t="n">
        <f aca="false">IFERROR(IF('MRR Conglomerado'!H186=0,"",ROUND('MRR Conglomerado'!T186/'MRR Conglomerado'!H186,3)),"")</f>
        <v>0.614</v>
      </c>
      <c r="G186" s="13" t="n">
        <f aca="false">IFERROR(IF('MRR Conglomerado'!I186=0,"",ROUND('MRR Conglomerado'!U186/'MRR Conglomerado'!I186,3)),"")</f>
        <v>1.25</v>
      </c>
      <c r="H186" s="13" t="n">
        <f aca="false">IFERROR(IF('MRR Conglomerado'!J186=0,"",ROUND('MRR Conglomerado'!V186/'MRR Conglomerado'!J186,3)),"")</f>
        <v>0</v>
      </c>
      <c r="I186" s="13" t="n">
        <f aca="false">IFERROR(IF('MRR Conglomerado'!K186=0,"",ROUND('MRR Conglomerado'!W186/'MRR Conglomerado'!K186,3)),"")</f>
        <v>0</v>
      </c>
      <c r="J186" s="13" t="n">
        <f aca="false">IFERROR(IF('MRR Conglomerado'!L186=0,"",ROUND('MRR Conglomerado'!X186/'MRR Conglomerado'!L186,3)),"")</f>
        <v>0</v>
      </c>
      <c r="K186" s="13" t="n">
        <f aca="false">IFERROR(IF('MRR Conglomerado'!M186=0,"",ROUND('MRR Conglomerado'!Y186/'MRR Conglomerado'!M186,3)),"")</f>
        <v>0</v>
      </c>
      <c r="L186" s="13" t="n">
        <f aca="false">IFERROR(IF('MRR Conglomerado'!N186=0,"",ROUND('MRR Conglomerado'!Z186/'MRR Conglomerado'!N186,3)),"")</f>
        <v>0</v>
      </c>
      <c r="M186" s="13" t="n">
        <f aca="false">IFERROR(IF('MRR Conglomerado'!O186=0,"",ROUND('MRR Conglomerado'!AA186/'MRR Conglomerado'!O186,3)),"")</f>
        <v>0</v>
      </c>
      <c r="N186" s="13" t="n">
        <f aca="false">IFERROR(IF('MRR Conglomerado'!P186=0,"",ROUND('MRR Conglomerado'!AB186/'MRR Conglomerado'!P186,3)),"")</f>
        <v>0</v>
      </c>
      <c r="O186" s="13" t="n">
        <f aca="false">IFERROR(IF('MRR Conglomerado'!Q186=0,"",ROUND('MRR Conglomerado'!AC186/'MRR Conglomerado'!Q186,3)),"")</f>
        <v>0</v>
      </c>
      <c r="P186" s="13" t="n">
        <f aca="false">IFERROR(IF('MRR Conglomerado'!R186=0,"",ROUND('MRR Conglomerado'!AD186/'MRR Conglomerado'!R186,3)),"")</f>
        <v>0</v>
      </c>
      <c r="Q186" s="13" t="n">
        <f aca="false">IFERROR(IF('MRR Conglomerado'!S186=0,"",ROUND('MRR Conglomerado'!AE186/'MRR Conglomerado'!S186,3)),"")</f>
        <v>0</v>
      </c>
      <c r="R186" s="13" t="n">
        <f aca="false">IFERROR(IF('MRR Conglomerado'!T186=0,"",ROUND('MRR Conglomerado'!AF186/'MRR Conglomerado'!T186,3)),"")</f>
        <v>0</v>
      </c>
      <c r="S186" s="13" t="n">
        <f aca="false">IFERROR(IF('MRR Conglomerado'!U186=0,"",ROUND('MRR Conglomerado'!AG186/'MRR Conglomerado'!U186,3)),"")</f>
        <v>0</v>
      </c>
      <c r="T186" s="13" t="str">
        <f aca="false">IFERROR(IF('MRR Conglomerado'!V186=0,"",ROUND('MRR Conglomerado'!AH186/'MRR Conglomerado'!V186,3)),"")</f>
        <v/>
      </c>
      <c r="U186" s="13" t="str">
        <f aca="false">IFERROR(IF('MRR Conglomerado'!W186=0,"",ROUND('MRR Conglomerado'!AI186/'MRR Conglomerado'!W186,3)),"")</f>
        <v/>
      </c>
      <c r="V186" s="13" t="str">
        <f aca="false">IFERROR(IF('MRR Conglomerado'!X186=0,"",ROUND('MRR Conglomerado'!AJ186/'MRR Conglomerado'!X186,3)),"")</f>
        <v/>
      </c>
      <c r="W186" s="13" t="str">
        <f aca="false">IFERROR(IF('MRR Conglomerado'!Y186=0,"",ROUND('MRR Conglomerado'!AK186/'MRR Conglomerado'!Y186,3)),"")</f>
        <v/>
      </c>
      <c r="X186" s="13" t="str">
        <f aca="false">IFERROR(IF('MRR Conglomerado'!Z186=0,"",ROUND('MRR Conglomerado'!AL186/'MRR Conglomerado'!Z186,3)),"")</f>
        <v/>
      </c>
      <c r="Y186" s="13" t="str">
        <f aca="false">IFERROR(IF('MRR Conglomerado'!AA186=0,"",ROUND('MRR Conglomerado'!AM186/'MRR Conglomerado'!AA186,3)),"")</f>
        <v/>
      </c>
      <c r="Z186" s="13" t="str">
        <f aca="false">IFERROR(IF('MRR Conglomerado'!AB186=0,"",ROUND('MRR Conglomerado'!AN186/'MRR Conglomerado'!AB186,3)),"")</f>
        <v/>
      </c>
      <c r="AA186" s="13" t="str">
        <f aca="false">IFERROR(IF('MRR Conglomerado'!AC186=0,"",ROUND('MRR Conglomerado'!AO186/'MRR Conglomerado'!AC186,3)),"")</f>
        <v/>
      </c>
      <c r="AB186" s="13" t="str">
        <f aca="false">IFERROR(IF('MRR Conglomerado'!AD186=0,"",ROUND('MRR Conglomerado'!AP186/'MRR Conglomerado'!AD186,3)),"")</f>
        <v/>
      </c>
      <c r="AC186" s="13" t="str">
        <f aca="false">IFERROR(IF('MRR Conglomerado'!AE186=0,"",ROUND('MRR Conglomerado'!AQ186/'MRR Conglomerado'!AE186,3)),"")</f>
        <v/>
      </c>
      <c r="AD186" s="13" t="str">
        <f aca="false">IFERROR(IF('MRR Conglomerado'!AF186=0,"",ROUND('MRR Conglomerado'!AR186/'MRR Conglomerado'!AF186,3)),"")</f>
        <v/>
      </c>
      <c r="AE186" s="13" t="str">
        <f aca="false">IFERROR(IF('MRR Conglomerado'!AG186=0,"",ROUND('MRR Conglomerado'!AS186/'MRR Conglomerado'!AG186,3)),"")</f>
        <v/>
      </c>
    </row>
    <row r="187" customFormat="false" ht="15" hidden="false" customHeight="false" outlineLevel="0" collapsed="false">
      <c r="A187" s="10" t="s">
        <v>434</v>
      </c>
      <c r="B187" s="13" t="str">
        <f aca="false">IFERROR(IF('MRR Conglomerado'!D187=0,"",ROUND('MRR Conglomerado'!P187/'MRR Conglomerado'!D187,3)),"")</f>
        <v/>
      </c>
      <c r="C187" s="13" t="str">
        <f aca="false">IFERROR(IF('MRR Conglomerado'!E187=0,"",ROUND('MRR Conglomerado'!Q187/'MRR Conglomerado'!E187,3)),"")</f>
        <v/>
      </c>
      <c r="D187" s="13" t="str">
        <f aca="false">IFERROR(IF('MRR Conglomerado'!F187=0,"",ROUND('MRR Conglomerado'!R187/'MRR Conglomerado'!F187,3)),"")</f>
        <v/>
      </c>
      <c r="E187" s="13" t="str">
        <f aca="false">IFERROR(IF('MRR Conglomerado'!G187=0,"",ROUND('MRR Conglomerado'!S187/'MRR Conglomerado'!G187,3)),"")</f>
        <v/>
      </c>
      <c r="F187" s="13" t="str">
        <f aca="false">IFERROR(IF('MRR Conglomerado'!H187=0,"",ROUND('MRR Conglomerado'!T187/'MRR Conglomerado'!H187,3)),"")</f>
        <v/>
      </c>
      <c r="G187" s="13" t="str">
        <f aca="false">IFERROR(IF('MRR Conglomerado'!I187=0,"",ROUND('MRR Conglomerado'!U187/'MRR Conglomerado'!I187,3)),"")</f>
        <v/>
      </c>
      <c r="H187" s="13" t="str">
        <f aca="false">IFERROR(IF('MRR Conglomerado'!J187=0,"",ROUND('MRR Conglomerado'!V187/'MRR Conglomerado'!J187,3)),"")</f>
        <v/>
      </c>
      <c r="I187" s="13" t="str">
        <f aca="false">IFERROR(IF('MRR Conglomerado'!K187=0,"",ROUND('MRR Conglomerado'!W187/'MRR Conglomerado'!K187,3)),"")</f>
        <v/>
      </c>
      <c r="J187" s="13" t="str">
        <f aca="false">IFERROR(IF('MRR Conglomerado'!L187=0,"",ROUND('MRR Conglomerado'!X187/'MRR Conglomerado'!L187,3)),"")</f>
        <v/>
      </c>
      <c r="K187" s="13" t="str">
        <f aca="false">IFERROR(IF('MRR Conglomerado'!M187=0,"",ROUND('MRR Conglomerado'!Y187/'MRR Conglomerado'!M187,3)),"")</f>
        <v/>
      </c>
      <c r="L187" s="13" t="str">
        <f aca="false">IFERROR(IF('MRR Conglomerado'!N187=0,"",ROUND('MRR Conglomerado'!Z187/'MRR Conglomerado'!N187,3)),"")</f>
        <v/>
      </c>
      <c r="M187" s="13" t="str">
        <f aca="false">IFERROR(IF('MRR Conglomerado'!O187=0,"",ROUND('MRR Conglomerado'!AA187/'MRR Conglomerado'!O187,3)),"")</f>
        <v/>
      </c>
      <c r="N187" s="13" t="str">
        <f aca="false">IFERROR(IF('MRR Conglomerado'!P187=0,"",ROUND('MRR Conglomerado'!AB187/'MRR Conglomerado'!P187,3)),"")</f>
        <v/>
      </c>
      <c r="O187" s="13" t="str">
        <f aca="false">IFERROR(IF('MRR Conglomerado'!Q187=0,"",ROUND('MRR Conglomerado'!AC187/'MRR Conglomerado'!Q187,3)),"")</f>
        <v/>
      </c>
      <c r="P187" s="13" t="str">
        <f aca="false">IFERROR(IF('MRR Conglomerado'!R187=0,"",ROUND('MRR Conglomerado'!AD187/'MRR Conglomerado'!R187,3)),"")</f>
        <v/>
      </c>
      <c r="Q187" s="13" t="str">
        <f aca="false">IFERROR(IF('MRR Conglomerado'!S187=0,"",ROUND('MRR Conglomerado'!AE187/'MRR Conglomerado'!S187,3)),"")</f>
        <v/>
      </c>
      <c r="R187" s="13" t="str">
        <f aca="false">IFERROR(IF('MRR Conglomerado'!T187=0,"",ROUND('MRR Conglomerado'!AF187/'MRR Conglomerado'!T187,3)),"")</f>
        <v/>
      </c>
      <c r="S187" s="13" t="str">
        <f aca="false">IFERROR(IF('MRR Conglomerado'!U187=0,"",ROUND('MRR Conglomerado'!AG187/'MRR Conglomerado'!U187,3)),"")</f>
        <v/>
      </c>
      <c r="T187" s="13" t="str">
        <f aca="false">IFERROR(IF('MRR Conglomerado'!V187=0,"",ROUND('MRR Conglomerado'!AH187/'MRR Conglomerado'!V187,3)),"")</f>
        <v/>
      </c>
      <c r="U187" s="13" t="str">
        <f aca="false">IFERROR(IF('MRR Conglomerado'!W187=0,"",ROUND('MRR Conglomerado'!AI187/'MRR Conglomerado'!W187,3)),"")</f>
        <v/>
      </c>
      <c r="V187" s="13" t="str">
        <f aca="false">IFERROR(IF('MRR Conglomerado'!X187=0,"",ROUND('MRR Conglomerado'!AJ187/'MRR Conglomerado'!X187,3)),"")</f>
        <v/>
      </c>
      <c r="W187" s="13" t="str">
        <f aca="false">IFERROR(IF('MRR Conglomerado'!Y187=0,"",ROUND('MRR Conglomerado'!AK187/'MRR Conglomerado'!Y187,3)),"")</f>
        <v/>
      </c>
      <c r="X187" s="13" t="str">
        <f aca="false">IFERROR(IF('MRR Conglomerado'!Z187=0,"",ROUND('MRR Conglomerado'!AL187/'MRR Conglomerado'!Z187,3)),"")</f>
        <v/>
      </c>
      <c r="Y187" s="13" t="str">
        <f aca="false">IFERROR(IF('MRR Conglomerado'!AA187=0,"",ROUND('MRR Conglomerado'!AM187/'MRR Conglomerado'!AA187,3)),"")</f>
        <v/>
      </c>
      <c r="Z187" s="13" t="str">
        <f aca="false">IFERROR(IF('MRR Conglomerado'!AB187=0,"",ROUND('MRR Conglomerado'!AN187/'MRR Conglomerado'!AB187,3)),"")</f>
        <v/>
      </c>
      <c r="AA187" s="13" t="str">
        <f aca="false">IFERROR(IF('MRR Conglomerado'!AC187=0,"",ROUND('MRR Conglomerado'!AO187/'MRR Conglomerado'!AC187,3)),"")</f>
        <v/>
      </c>
      <c r="AB187" s="13" t="str">
        <f aca="false">IFERROR(IF('MRR Conglomerado'!AD187=0,"",ROUND('MRR Conglomerado'!AP187/'MRR Conglomerado'!AD187,3)),"")</f>
        <v/>
      </c>
      <c r="AC187" s="13" t="str">
        <f aca="false">IFERROR(IF('MRR Conglomerado'!AE187=0,"",ROUND('MRR Conglomerado'!AQ187/'MRR Conglomerado'!AE187,3)),"")</f>
        <v/>
      </c>
      <c r="AD187" s="13" t="str">
        <f aca="false">IFERROR(IF('MRR Conglomerado'!AF187=0,"",ROUND('MRR Conglomerado'!AR187/'MRR Conglomerado'!AF187,3)),"")</f>
        <v/>
      </c>
      <c r="AE187" s="13" t="str">
        <f aca="false">IFERROR(IF('MRR Conglomerado'!AG187=0,"",ROUND('MRR Conglomerado'!AS187/'MRR Conglomerado'!AG187,3)),"")</f>
        <v/>
      </c>
    </row>
    <row r="188" customFormat="false" ht="15" hidden="false" customHeight="false" outlineLevel="0" collapsed="false">
      <c r="A188" s="10" t="s">
        <v>436</v>
      </c>
      <c r="B188" s="13" t="str">
        <f aca="false">IFERROR(IF('MRR Conglomerado'!D188=0,"",ROUND('MRR Conglomerado'!P188/'MRR Conglomerado'!D188,3)),"")</f>
        <v/>
      </c>
      <c r="C188" s="13" t="str">
        <f aca="false">IFERROR(IF('MRR Conglomerado'!E188=0,"",ROUND('MRR Conglomerado'!Q188/'MRR Conglomerado'!E188,3)),"")</f>
        <v/>
      </c>
      <c r="D188" s="13" t="str">
        <f aca="false">IFERROR(IF('MRR Conglomerado'!F188=0,"",ROUND('MRR Conglomerado'!R188/'MRR Conglomerado'!F188,3)),"")</f>
        <v/>
      </c>
      <c r="E188" s="13" t="str">
        <f aca="false">IFERROR(IF('MRR Conglomerado'!G188=0,"",ROUND('MRR Conglomerado'!S188/'MRR Conglomerado'!G188,3)),"")</f>
        <v/>
      </c>
      <c r="F188" s="13" t="str">
        <f aca="false">IFERROR(IF('MRR Conglomerado'!H188=0,"",ROUND('MRR Conglomerado'!T188/'MRR Conglomerado'!H188,3)),"")</f>
        <v/>
      </c>
      <c r="G188" s="13" t="str">
        <f aca="false">IFERROR(IF('MRR Conglomerado'!I188=0,"",ROUND('MRR Conglomerado'!U188/'MRR Conglomerado'!I188,3)),"")</f>
        <v/>
      </c>
      <c r="H188" s="13" t="str">
        <f aca="false">IFERROR(IF('MRR Conglomerado'!J188=0,"",ROUND('MRR Conglomerado'!V188/'MRR Conglomerado'!J188,3)),"")</f>
        <v/>
      </c>
      <c r="I188" s="13" t="str">
        <f aca="false">IFERROR(IF('MRR Conglomerado'!K188=0,"",ROUND('MRR Conglomerado'!W188/'MRR Conglomerado'!K188,3)),"")</f>
        <v/>
      </c>
      <c r="J188" s="13" t="str">
        <f aca="false">IFERROR(IF('MRR Conglomerado'!L188=0,"",ROUND('MRR Conglomerado'!X188/'MRR Conglomerado'!L188,3)),"")</f>
        <v/>
      </c>
      <c r="K188" s="13" t="str">
        <f aca="false">IFERROR(IF('MRR Conglomerado'!M188=0,"",ROUND('MRR Conglomerado'!Y188/'MRR Conglomerado'!M188,3)),"")</f>
        <v/>
      </c>
      <c r="L188" s="13" t="str">
        <f aca="false">IFERROR(IF('MRR Conglomerado'!N188=0,"",ROUND('MRR Conglomerado'!Z188/'MRR Conglomerado'!N188,3)),"")</f>
        <v/>
      </c>
      <c r="M188" s="13" t="str">
        <f aca="false">IFERROR(IF('MRR Conglomerado'!O188=0,"",ROUND('MRR Conglomerado'!AA188/'MRR Conglomerado'!O188,3)),"")</f>
        <v/>
      </c>
      <c r="N188" s="13" t="str">
        <f aca="false">IFERROR(IF('MRR Conglomerado'!P188=0,"",ROUND('MRR Conglomerado'!AB188/'MRR Conglomerado'!P188,3)),"")</f>
        <v/>
      </c>
      <c r="O188" s="13" t="str">
        <f aca="false">IFERROR(IF('MRR Conglomerado'!Q188=0,"",ROUND('MRR Conglomerado'!AC188/'MRR Conglomerado'!Q188,3)),"")</f>
        <v/>
      </c>
      <c r="P188" s="13" t="str">
        <f aca="false">IFERROR(IF('MRR Conglomerado'!R188=0,"",ROUND('MRR Conglomerado'!AD188/'MRR Conglomerado'!R188,3)),"")</f>
        <v/>
      </c>
      <c r="Q188" s="13" t="str">
        <f aca="false">IFERROR(IF('MRR Conglomerado'!S188=0,"",ROUND('MRR Conglomerado'!AE188/'MRR Conglomerado'!S188,3)),"")</f>
        <v/>
      </c>
      <c r="R188" s="13" t="str">
        <f aca="false">IFERROR(IF('MRR Conglomerado'!T188=0,"",ROUND('MRR Conglomerado'!AF188/'MRR Conglomerado'!T188,3)),"")</f>
        <v/>
      </c>
      <c r="S188" s="13" t="n">
        <f aca="false">IFERROR(IF('MRR Conglomerado'!U188=0,"",ROUND('MRR Conglomerado'!AG188/'MRR Conglomerado'!U188,3)),"")</f>
        <v>0</v>
      </c>
      <c r="T188" s="13" t="n">
        <f aca="false">IFERROR(IF('MRR Conglomerado'!V188=0,"",ROUND('MRR Conglomerado'!AH188/'MRR Conglomerado'!V188,3)),"")</f>
        <v>0</v>
      </c>
      <c r="U188" s="13" t="n">
        <f aca="false">IFERROR(IF('MRR Conglomerado'!W188=0,"",ROUND('MRR Conglomerado'!AI188/'MRR Conglomerado'!W188,3)),"")</f>
        <v>0</v>
      </c>
      <c r="V188" s="13" t="str">
        <f aca="false">IFERROR(IF('MRR Conglomerado'!X188=0,"",ROUND('MRR Conglomerado'!AJ188/'MRR Conglomerado'!X188,3)),"")</f>
        <v/>
      </c>
      <c r="W188" s="13" t="str">
        <f aca="false">IFERROR(IF('MRR Conglomerado'!Y188=0,"",ROUND('MRR Conglomerado'!AK188/'MRR Conglomerado'!Y188,3)),"")</f>
        <v/>
      </c>
      <c r="X188" s="13" t="str">
        <f aca="false">IFERROR(IF('MRR Conglomerado'!Z188=0,"",ROUND('MRR Conglomerado'!AL188/'MRR Conglomerado'!Z188,3)),"")</f>
        <v/>
      </c>
      <c r="Y188" s="13" t="str">
        <f aca="false">IFERROR(IF('MRR Conglomerado'!AA188=0,"",ROUND('MRR Conglomerado'!AM188/'MRR Conglomerado'!AA188,3)),"")</f>
        <v/>
      </c>
      <c r="Z188" s="13" t="str">
        <f aca="false">IFERROR(IF('MRR Conglomerado'!AB188=0,"",ROUND('MRR Conglomerado'!AN188/'MRR Conglomerado'!AB188,3)),"")</f>
        <v/>
      </c>
      <c r="AA188" s="13" t="str">
        <f aca="false">IFERROR(IF('MRR Conglomerado'!AC188=0,"",ROUND('MRR Conglomerado'!AO188/'MRR Conglomerado'!AC188,3)),"")</f>
        <v/>
      </c>
      <c r="AB188" s="13" t="str">
        <f aca="false">IFERROR(IF('MRR Conglomerado'!AD188=0,"",ROUND('MRR Conglomerado'!AP188/'MRR Conglomerado'!AD188,3)),"")</f>
        <v/>
      </c>
      <c r="AC188" s="13" t="str">
        <f aca="false">IFERROR(IF('MRR Conglomerado'!AE188=0,"",ROUND('MRR Conglomerado'!AQ188/'MRR Conglomerado'!AE188,3)),"")</f>
        <v/>
      </c>
      <c r="AD188" s="13" t="str">
        <f aca="false">IFERROR(IF('MRR Conglomerado'!AF188=0,"",ROUND('MRR Conglomerado'!AR188/'MRR Conglomerado'!AF188,3)),"")</f>
        <v/>
      </c>
      <c r="AE188" s="13" t="str">
        <f aca="false">IFERROR(IF('MRR Conglomerado'!AG188=0,"",ROUND('MRR Conglomerado'!AS188/'MRR Conglomerado'!AG188,3)),"")</f>
        <v/>
      </c>
    </row>
    <row r="189" customFormat="false" ht="15" hidden="false" customHeight="false" outlineLevel="0" collapsed="false">
      <c r="A189" s="10" t="s">
        <v>438</v>
      </c>
      <c r="B189" s="13" t="n">
        <f aca="false">IFERROR(IF('MRR Conglomerado'!D189=0,"",ROUND('MRR Conglomerado'!P189/'MRR Conglomerado'!D189,3)),"")</f>
        <v>0</v>
      </c>
      <c r="C189" s="13" t="n">
        <f aca="false">IFERROR(IF('MRR Conglomerado'!E189=0,"",ROUND('MRR Conglomerado'!Q189/'MRR Conglomerado'!E189,3)),"")</f>
        <v>0</v>
      </c>
      <c r="D189" s="13" t="n">
        <f aca="false">IFERROR(IF('MRR Conglomerado'!F189=0,"",ROUND('MRR Conglomerado'!R189/'MRR Conglomerado'!F189,3)),"")</f>
        <v>0</v>
      </c>
      <c r="E189" s="13" t="str">
        <f aca="false">IFERROR(IF('MRR Conglomerado'!G189=0,"",ROUND('MRR Conglomerado'!S189/'MRR Conglomerado'!G189,3)),"")</f>
        <v/>
      </c>
      <c r="F189" s="13" t="str">
        <f aca="false">IFERROR(IF('MRR Conglomerado'!H189=0,"",ROUND('MRR Conglomerado'!T189/'MRR Conglomerado'!H189,3)),"")</f>
        <v/>
      </c>
      <c r="G189" s="13" t="str">
        <f aca="false">IFERROR(IF('MRR Conglomerado'!I189=0,"",ROUND('MRR Conglomerado'!U189/'MRR Conglomerado'!I189,3)),"")</f>
        <v/>
      </c>
      <c r="H189" s="13" t="str">
        <f aca="false">IFERROR(IF('MRR Conglomerado'!J189=0,"",ROUND('MRR Conglomerado'!V189/'MRR Conglomerado'!J189,3)),"")</f>
        <v/>
      </c>
      <c r="I189" s="13" t="str">
        <f aca="false">IFERROR(IF('MRR Conglomerado'!K189=0,"",ROUND('MRR Conglomerado'!W189/'MRR Conglomerado'!K189,3)),"")</f>
        <v/>
      </c>
      <c r="J189" s="13" t="str">
        <f aca="false">IFERROR(IF('MRR Conglomerado'!L189=0,"",ROUND('MRR Conglomerado'!X189/'MRR Conglomerado'!L189,3)),"")</f>
        <v/>
      </c>
      <c r="K189" s="13" t="str">
        <f aca="false">IFERROR(IF('MRR Conglomerado'!M189=0,"",ROUND('MRR Conglomerado'!Y189/'MRR Conglomerado'!M189,3)),"")</f>
        <v/>
      </c>
      <c r="L189" s="13" t="str">
        <f aca="false">IFERROR(IF('MRR Conglomerado'!N189=0,"",ROUND('MRR Conglomerado'!Z189/'MRR Conglomerado'!N189,3)),"")</f>
        <v/>
      </c>
      <c r="M189" s="13" t="str">
        <f aca="false">IFERROR(IF('MRR Conglomerado'!O189=0,"",ROUND('MRR Conglomerado'!AA189/'MRR Conglomerado'!O189,3)),"")</f>
        <v/>
      </c>
      <c r="N189" s="13" t="str">
        <f aca="false">IFERROR(IF('MRR Conglomerado'!P189=0,"",ROUND('MRR Conglomerado'!AB189/'MRR Conglomerado'!P189,3)),"")</f>
        <v/>
      </c>
      <c r="O189" s="13" t="str">
        <f aca="false">IFERROR(IF('MRR Conglomerado'!Q189=0,"",ROUND('MRR Conglomerado'!AC189/'MRR Conglomerado'!Q189,3)),"")</f>
        <v/>
      </c>
      <c r="P189" s="13" t="str">
        <f aca="false">IFERROR(IF('MRR Conglomerado'!R189=0,"",ROUND('MRR Conglomerado'!AD189/'MRR Conglomerado'!R189,3)),"")</f>
        <v/>
      </c>
      <c r="Q189" s="13" t="str">
        <f aca="false">IFERROR(IF('MRR Conglomerado'!S189=0,"",ROUND('MRR Conglomerado'!AE189/'MRR Conglomerado'!S189,3)),"")</f>
        <v/>
      </c>
      <c r="R189" s="13" t="str">
        <f aca="false">IFERROR(IF('MRR Conglomerado'!T189=0,"",ROUND('MRR Conglomerado'!AF189/'MRR Conglomerado'!T189,3)),"")</f>
        <v/>
      </c>
      <c r="S189" s="13" t="str">
        <f aca="false">IFERROR(IF('MRR Conglomerado'!U189=0,"",ROUND('MRR Conglomerado'!AG189/'MRR Conglomerado'!U189,3)),"")</f>
        <v/>
      </c>
      <c r="T189" s="13" t="str">
        <f aca="false">IFERROR(IF('MRR Conglomerado'!V189=0,"",ROUND('MRR Conglomerado'!AH189/'MRR Conglomerado'!V189,3)),"")</f>
        <v/>
      </c>
      <c r="U189" s="13" t="str">
        <f aca="false">IFERROR(IF('MRR Conglomerado'!W189=0,"",ROUND('MRR Conglomerado'!AI189/'MRR Conglomerado'!W189,3)),"")</f>
        <v/>
      </c>
      <c r="V189" s="13" t="str">
        <f aca="false">IFERROR(IF('MRR Conglomerado'!X189=0,"",ROUND('MRR Conglomerado'!AJ189/'MRR Conglomerado'!X189,3)),"")</f>
        <v/>
      </c>
      <c r="W189" s="13" t="str">
        <f aca="false">IFERROR(IF('MRR Conglomerado'!Y189=0,"",ROUND('MRR Conglomerado'!AK189/'MRR Conglomerado'!Y189,3)),"")</f>
        <v/>
      </c>
      <c r="X189" s="13" t="str">
        <f aca="false">IFERROR(IF('MRR Conglomerado'!Z189=0,"",ROUND('MRR Conglomerado'!AL189/'MRR Conglomerado'!Z189,3)),"")</f>
        <v/>
      </c>
      <c r="Y189" s="13" t="str">
        <f aca="false">IFERROR(IF('MRR Conglomerado'!AA189=0,"",ROUND('MRR Conglomerado'!AM189/'MRR Conglomerado'!AA189,3)),"")</f>
        <v/>
      </c>
      <c r="Z189" s="13" t="str">
        <f aca="false">IFERROR(IF('MRR Conglomerado'!AB189=0,"",ROUND('MRR Conglomerado'!AN189/'MRR Conglomerado'!AB189,3)),"")</f>
        <v/>
      </c>
      <c r="AA189" s="13" t="str">
        <f aca="false">IFERROR(IF('MRR Conglomerado'!AC189=0,"",ROUND('MRR Conglomerado'!AO189/'MRR Conglomerado'!AC189,3)),"")</f>
        <v/>
      </c>
      <c r="AB189" s="13" t="str">
        <f aca="false">IFERROR(IF('MRR Conglomerado'!AD189=0,"",ROUND('MRR Conglomerado'!AP189/'MRR Conglomerado'!AD189,3)),"")</f>
        <v/>
      </c>
      <c r="AC189" s="13" t="str">
        <f aca="false">IFERROR(IF('MRR Conglomerado'!AE189=0,"",ROUND('MRR Conglomerado'!AQ189/'MRR Conglomerado'!AE189,3)),"")</f>
        <v/>
      </c>
      <c r="AD189" s="13" t="str">
        <f aca="false">IFERROR(IF('MRR Conglomerado'!AF189=0,"",ROUND('MRR Conglomerado'!AR189/'MRR Conglomerado'!AF189,3)),"")</f>
        <v/>
      </c>
      <c r="AE189" s="13" t="str">
        <f aca="false">IFERROR(IF('MRR Conglomerado'!AG189=0,"",ROUND('MRR Conglomerado'!AS189/'MRR Conglomerado'!AG189,3)),"")</f>
        <v/>
      </c>
    </row>
    <row r="190" customFormat="false" ht="15" hidden="false" customHeight="false" outlineLevel="0" collapsed="false">
      <c r="A190" s="10" t="s">
        <v>440</v>
      </c>
      <c r="B190" s="13" t="str">
        <f aca="false">IFERROR(IF('MRR Conglomerado'!D190=0,"",ROUND('MRR Conglomerado'!P190/'MRR Conglomerado'!D190,3)),"")</f>
        <v/>
      </c>
      <c r="C190" s="13" t="str">
        <f aca="false">IFERROR(IF('MRR Conglomerado'!E190=0,"",ROUND('MRR Conglomerado'!Q190/'MRR Conglomerado'!E190,3)),"")</f>
        <v/>
      </c>
      <c r="D190" s="13" t="str">
        <f aca="false">IFERROR(IF('MRR Conglomerado'!F190=0,"",ROUND('MRR Conglomerado'!R190/'MRR Conglomerado'!F190,3)),"")</f>
        <v/>
      </c>
      <c r="E190" s="13" t="str">
        <f aca="false">IFERROR(IF('MRR Conglomerado'!G190=0,"",ROUND('MRR Conglomerado'!S190/'MRR Conglomerado'!G190,3)),"")</f>
        <v/>
      </c>
      <c r="F190" s="13" t="str">
        <f aca="false">IFERROR(IF('MRR Conglomerado'!H190=0,"",ROUND('MRR Conglomerado'!T190/'MRR Conglomerado'!H190,3)),"")</f>
        <v/>
      </c>
      <c r="G190" s="13" t="str">
        <f aca="false">IFERROR(IF('MRR Conglomerado'!I190=0,"",ROUND('MRR Conglomerado'!U190/'MRR Conglomerado'!I190,3)),"")</f>
        <v/>
      </c>
      <c r="H190" s="13" t="str">
        <f aca="false">IFERROR(IF('MRR Conglomerado'!J190=0,"",ROUND('MRR Conglomerado'!V190/'MRR Conglomerado'!J190,3)),"")</f>
        <v/>
      </c>
      <c r="I190" s="13" t="str">
        <f aca="false">IFERROR(IF('MRR Conglomerado'!K190=0,"",ROUND('MRR Conglomerado'!W190/'MRR Conglomerado'!K190,3)),"")</f>
        <v/>
      </c>
      <c r="J190" s="13" t="str">
        <f aca="false">IFERROR(IF('MRR Conglomerado'!L190=0,"",ROUND('MRR Conglomerado'!X190/'MRR Conglomerado'!L190,3)),"")</f>
        <v/>
      </c>
      <c r="K190" s="13" t="str">
        <f aca="false">IFERROR(IF('MRR Conglomerado'!M190=0,"",ROUND('MRR Conglomerado'!Y190/'MRR Conglomerado'!M190,3)),"")</f>
        <v/>
      </c>
      <c r="L190" s="13" t="str">
        <f aca="false">IFERROR(IF('MRR Conglomerado'!N190=0,"",ROUND('MRR Conglomerado'!Z190/'MRR Conglomerado'!N190,3)),"")</f>
        <v/>
      </c>
      <c r="M190" s="13" t="str">
        <f aca="false">IFERROR(IF('MRR Conglomerado'!O190=0,"",ROUND('MRR Conglomerado'!AA190/'MRR Conglomerado'!O190,3)),"")</f>
        <v/>
      </c>
      <c r="N190" s="13" t="str">
        <f aca="false">IFERROR(IF('MRR Conglomerado'!P190=0,"",ROUND('MRR Conglomerado'!AB190/'MRR Conglomerado'!P190,3)),"")</f>
        <v/>
      </c>
      <c r="O190" s="13" t="str">
        <f aca="false">IFERROR(IF('MRR Conglomerado'!Q190=0,"",ROUND('MRR Conglomerado'!AC190/'MRR Conglomerado'!Q190,3)),"")</f>
        <v/>
      </c>
      <c r="P190" s="13" t="str">
        <f aca="false">IFERROR(IF('MRR Conglomerado'!R190=0,"",ROUND('MRR Conglomerado'!AD190/'MRR Conglomerado'!R190,3)),"")</f>
        <v/>
      </c>
      <c r="Q190" s="13" t="str">
        <f aca="false">IFERROR(IF('MRR Conglomerado'!S190=0,"",ROUND('MRR Conglomerado'!AE190/'MRR Conglomerado'!S190,3)),"")</f>
        <v/>
      </c>
      <c r="R190" s="13" t="str">
        <f aca="false">IFERROR(IF('MRR Conglomerado'!T190=0,"",ROUND('MRR Conglomerado'!AF190/'MRR Conglomerado'!T190,3)),"")</f>
        <v/>
      </c>
      <c r="S190" s="13" t="str">
        <f aca="false">IFERROR(IF('MRR Conglomerado'!U190=0,"",ROUND('MRR Conglomerado'!AG190/'MRR Conglomerado'!U190,3)),"")</f>
        <v/>
      </c>
      <c r="T190" s="13" t="str">
        <f aca="false">IFERROR(IF('MRR Conglomerado'!V190=0,"",ROUND('MRR Conglomerado'!AH190/'MRR Conglomerado'!V190,3)),"")</f>
        <v/>
      </c>
      <c r="U190" s="13" t="str">
        <f aca="false">IFERROR(IF('MRR Conglomerado'!W190=0,"",ROUND('MRR Conglomerado'!AI190/'MRR Conglomerado'!W190,3)),"")</f>
        <v/>
      </c>
      <c r="V190" s="13" t="str">
        <f aca="false">IFERROR(IF('MRR Conglomerado'!X190=0,"",ROUND('MRR Conglomerado'!AJ190/'MRR Conglomerado'!X190,3)),"")</f>
        <v/>
      </c>
      <c r="W190" s="13" t="str">
        <f aca="false">IFERROR(IF('MRR Conglomerado'!Y190=0,"",ROUND('MRR Conglomerado'!AK190/'MRR Conglomerado'!Y190,3)),"")</f>
        <v/>
      </c>
      <c r="X190" s="13" t="str">
        <f aca="false">IFERROR(IF('MRR Conglomerado'!Z190=0,"",ROUND('MRR Conglomerado'!AL190/'MRR Conglomerado'!Z190,3)),"")</f>
        <v/>
      </c>
      <c r="Y190" s="13" t="str">
        <f aca="false">IFERROR(IF('MRR Conglomerado'!AA190=0,"",ROUND('MRR Conglomerado'!AM190/'MRR Conglomerado'!AA190,3)),"")</f>
        <v/>
      </c>
      <c r="Z190" s="13" t="str">
        <f aca="false">IFERROR(IF('MRR Conglomerado'!AB190=0,"",ROUND('MRR Conglomerado'!AN190/'MRR Conglomerado'!AB190,3)),"")</f>
        <v/>
      </c>
      <c r="AA190" s="13" t="str">
        <f aca="false">IFERROR(IF('MRR Conglomerado'!AC190=0,"",ROUND('MRR Conglomerado'!AO190/'MRR Conglomerado'!AC190,3)),"")</f>
        <v/>
      </c>
      <c r="AB190" s="13" t="str">
        <f aca="false">IFERROR(IF('MRR Conglomerado'!AD190=0,"",ROUND('MRR Conglomerado'!AP190/'MRR Conglomerado'!AD190,3)),"")</f>
        <v/>
      </c>
      <c r="AC190" s="13" t="str">
        <f aca="false">IFERROR(IF('MRR Conglomerado'!AE190=0,"",ROUND('MRR Conglomerado'!AQ190/'MRR Conglomerado'!AE190,3)),"")</f>
        <v/>
      </c>
      <c r="AD190" s="13" t="str">
        <f aca="false">IFERROR(IF('MRR Conglomerado'!AF190=0,"",ROUND('MRR Conglomerado'!AR190/'MRR Conglomerado'!AF190,3)),"")</f>
        <v/>
      </c>
      <c r="AE190" s="13" t="str">
        <f aca="false">IFERROR(IF('MRR Conglomerado'!AG190=0,"",ROUND('MRR Conglomerado'!AS190/'MRR Conglomerado'!AG190,3)),"")</f>
        <v/>
      </c>
    </row>
    <row r="191" customFormat="false" ht="15" hidden="false" customHeight="false" outlineLevel="0" collapsed="false">
      <c r="A191" s="10" t="s">
        <v>442</v>
      </c>
      <c r="B191" s="13" t="n">
        <f aca="false">IFERROR(IF('MRR Conglomerado'!D191=0,"",ROUND('MRR Conglomerado'!P191/'MRR Conglomerado'!D191,3)),"")</f>
        <v>1.365</v>
      </c>
      <c r="C191" s="13" t="n">
        <f aca="false">IFERROR(IF('MRR Conglomerado'!E191=0,"",ROUND('MRR Conglomerado'!Q191/'MRR Conglomerado'!E191,3)),"")</f>
        <v>1.506</v>
      </c>
      <c r="D191" s="13" t="n">
        <f aca="false">IFERROR(IF('MRR Conglomerado'!F191=0,"",ROUND('MRR Conglomerado'!R191/'MRR Conglomerado'!F191,3)),"")</f>
        <v>1.546</v>
      </c>
      <c r="E191" s="13" t="n">
        <f aca="false">IFERROR(IF('MRR Conglomerado'!G191=0,"",ROUND('MRR Conglomerado'!S191/'MRR Conglomerado'!G191,3)),"")</f>
        <v>1.56</v>
      </c>
      <c r="F191" s="13" t="n">
        <f aca="false">IFERROR(IF('MRR Conglomerado'!H191=0,"",ROUND('MRR Conglomerado'!T191/'MRR Conglomerado'!H191,3)),"")</f>
        <v>1.6</v>
      </c>
      <c r="G191" s="13" t="n">
        <f aca="false">IFERROR(IF('MRR Conglomerado'!I191=0,"",ROUND('MRR Conglomerado'!U191/'MRR Conglomerado'!I191,3)),"")</f>
        <v>1.509</v>
      </c>
      <c r="H191" s="13" t="n">
        <f aca="false">IFERROR(IF('MRR Conglomerado'!J191=0,"",ROUND('MRR Conglomerado'!V191/'MRR Conglomerado'!J191,3)),"")</f>
        <v>1.549</v>
      </c>
      <c r="I191" s="13" t="n">
        <f aca="false">IFERROR(IF('MRR Conglomerado'!K191=0,"",ROUND('MRR Conglomerado'!W191/'MRR Conglomerado'!K191,3)),"")</f>
        <v>1.584</v>
      </c>
      <c r="J191" s="13" t="n">
        <f aca="false">IFERROR(IF('MRR Conglomerado'!L191=0,"",ROUND('MRR Conglomerado'!X191/'MRR Conglomerado'!L191,3)),"")</f>
        <v>0</v>
      </c>
      <c r="K191" s="13" t="n">
        <f aca="false">IFERROR(IF('MRR Conglomerado'!M191=0,"",ROUND('MRR Conglomerado'!Y191/'MRR Conglomerado'!M191,3)),"")</f>
        <v>0</v>
      </c>
      <c r="L191" s="13" t="n">
        <f aca="false">IFERROR(IF('MRR Conglomerado'!N191=0,"",ROUND('MRR Conglomerado'!Z191/'MRR Conglomerado'!N191,3)),"")</f>
        <v>0</v>
      </c>
      <c r="M191" s="13" t="n">
        <f aca="false">IFERROR(IF('MRR Conglomerado'!O191=0,"",ROUND('MRR Conglomerado'!AA191/'MRR Conglomerado'!O191,3)),"")</f>
        <v>0</v>
      </c>
      <c r="N191" s="13" t="n">
        <f aca="false">IFERROR(IF('MRR Conglomerado'!P191=0,"",ROUND('MRR Conglomerado'!AB191/'MRR Conglomerado'!P191,3)),"")</f>
        <v>0</v>
      </c>
      <c r="O191" s="13" t="n">
        <f aca="false">IFERROR(IF('MRR Conglomerado'!Q191=0,"",ROUND('MRR Conglomerado'!AC191/'MRR Conglomerado'!Q191,3)),"")</f>
        <v>0</v>
      </c>
      <c r="P191" s="13" t="n">
        <f aca="false">IFERROR(IF('MRR Conglomerado'!R191=0,"",ROUND('MRR Conglomerado'!AD191/'MRR Conglomerado'!R191,3)),"")</f>
        <v>0</v>
      </c>
      <c r="Q191" s="13" t="n">
        <f aca="false">IFERROR(IF('MRR Conglomerado'!S191=0,"",ROUND('MRR Conglomerado'!AE191/'MRR Conglomerado'!S191,3)),"")</f>
        <v>0</v>
      </c>
      <c r="R191" s="13" t="n">
        <f aca="false">IFERROR(IF('MRR Conglomerado'!T191=0,"",ROUND('MRR Conglomerado'!AF191/'MRR Conglomerado'!T191,3)),"")</f>
        <v>0</v>
      </c>
      <c r="S191" s="13" t="n">
        <f aca="false">IFERROR(IF('MRR Conglomerado'!U191=0,"",ROUND('MRR Conglomerado'!AG191/'MRR Conglomerado'!U191,3)),"")</f>
        <v>0</v>
      </c>
      <c r="T191" s="13" t="n">
        <f aca="false">IFERROR(IF('MRR Conglomerado'!V191=0,"",ROUND('MRR Conglomerado'!AH191/'MRR Conglomerado'!V191,3)),"")</f>
        <v>0</v>
      </c>
      <c r="U191" s="13" t="n">
        <f aca="false">IFERROR(IF('MRR Conglomerado'!W191=0,"",ROUND('MRR Conglomerado'!AI191/'MRR Conglomerado'!W191,3)),"")</f>
        <v>0</v>
      </c>
      <c r="V191" s="13" t="str">
        <f aca="false">IFERROR(IF('MRR Conglomerado'!X191=0,"",ROUND('MRR Conglomerado'!AJ191/'MRR Conglomerado'!X191,3)),"")</f>
        <v/>
      </c>
      <c r="W191" s="13" t="str">
        <f aca="false">IFERROR(IF('MRR Conglomerado'!Y191=0,"",ROUND('MRR Conglomerado'!AK191/'MRR Conglomerado'!Y191,3)),"")</f>
        <v/>
      </c>
      <c r="X191" s="13" t="str">
        <f aca="false">IFERROR(IF('MRR Conglomerado'!Z191=0,"",ROUND('MRR Conglomerado'!AL191/'MRR Conglomerado'!Z191,3)),"")</f>
        <v/>
      </c>
      <c r="Y191" s="13" t="str">
        <f aca="false">IFERROR(IF('MRR Conglomerado'!AA191=0,"",ROUND('MRR Conglomerado'!AM191/'MRR Conglomerado'!AA191,3)),"")</f>
        <v/>
      </c>
      <c r="Z191" s="13" t="str">
        <f aca="false">IFERROR(IF('MRR Conglomerado'!AB191=0,"",ROUND('MRR Conglomerado'!AN191/'MRR Conglomerado'!AB191,3)),"")</f>
        <v/>
      </c>
      <c r="AA191" s="13" t="str">
        <f aca="false">IFERROR(IF('MRR Conglomerado'!AC191=0,"",ROUND('MRR Conglomerado'!AO191/'MRR Conglomerado'!AC191,3)),"")</f>
        <v/>
      </c>
      <c r="AB191" s="13" t="str">
        <f aca="false">IFERROR(IF('MRR Conglomerado'!AD191=0,"",ROUND('MRR Conglomerado'!AP191/'MRR Conglomerado'!AD191,3)),"")</f>
        <v/>
      </c>
      <c r="AC191" s="13" t="str">
        <f aca="false">IFERROR(IF('MRR Conglomerado'!AE191=0,"",ROUND('MRR Conglomerado'!AQ191/'MRR Conglomerado'!AE191,3)),"")</f>
        <v/>
      </c>
      <c r="AD191" s="13" t="str">
        <f aca="false">IFERROR(IF('MRR Conglomerado'!AF191=0,"",ROUND('MRR Conglomerado'!AR191/'MRR Conglomerado'!AF191,3)),"")</f>
        <v/>
      </c>
      <c r="AE191" s="13" t="str">
        <f aca="false">IFERROR(IF('MRR Conglomerado'!AG191=0,"",ROUND('MRR Conglomerado'!AS191/'MRR Conglomerado'!AG191,3)),"")</f>
        <v/>
      </c>
    </row>
    <row r="192" customFormat="false" ht="15" hidden="false" customHeight="false" outlineLevel="0" collapsed="false">
      <c r="A192" s="10" t="s">
        <v>444</v>
      </c>
      <c r="B192" s="13" t="str">
        <f aca="false">IFERROR(IF('MRR Conglomerado'!D192=0,"",ROUND('MRR Conglomerado'!P192/'MRR Conglomerado'!D192,3)),"")</f>
        <v/>
      </c>
      <c r="C192" s="13" t="str">
        <f aca="false">IFERROR(IF('MRR Conglomerado'!E192=0,"",ROUND('MRR Conglomerado'!Q192/'MRR Conglomerado'!E192,3)),"")</f>
        <v/>
      </c>
      <c r="D192" s="13" t="str">
        <f aca="false">IFERROR(IF('MRR Conglomerado'!F192=0,"",ROUND('MRR Conglomerado'!R192/'MRR Conglomerado'!F192,3)),"")</f>
        <v/>
      </c>
      <c r="E192" s="13" t="n">
        <f aca="false">IFERROR(IF('MRR Conglomerado'!G192=0,"",ROUND('MRR Conglomerado'!S192/'MRR Conglomerado'!G192,3)),"")</f>
        <v>0</v>
      </c>
      <c r="F192" s="13" t="n">
        <f aca="false">IFERROR(IF('MRR Conglomerado'!H192=0,"",ROUND('MRR Conglomerado'!T192/'MRR Conglomerado'!H192,3)),"")</f>
        <v>0</v>
      </c>
      <c r="G192" s="13" t="n">
        <f aca="false">IFERROR(IF('MRR Conglomerado'!I192=0,"",ROUND('MRR Conglomerado'!U192/'MRR Conglomerado'!I192,3)),"")</f>
        <v>0</v>
      </c>
      <c r="H192" s="13" t="n">
        <f aca="false">IFERROR(IF('MRR Conglomerado'!J192=0,"",ROUND('MRR Conglomerado'!V192/'MRR Conglomerado'!J192,3)),"")</f>
        <v>0</v>
      </c>
      <c r="I192" s="13" t="n">
        <f aca="false">IFERROR(IF('MRR Conglomerado'!K192=0,"",ROUND('MRR Conglomerado'!W192/'MRR Conglomerado'!K192,3)),"")</f>
        <v>0</v>
      </c>
      <c r="J192" s="13" t="n">
        <f aca="false">IFERROR(IF('MRR Conglomerado'!L192=0,"",ROUND('MRR Conglomerado'!X192/'MRR Conglomerado'!L192,3)),"")</f>
        <v>0</v>
      </c>
      <c r="K192" s="13" t="n">
        <f aca="false">IFERROR(IF('MRR Conglomerado'!M192=0,"",ROUND('MRR Conglomerado'!Y192/'MRR Conglomerado'!M192,3)),"")</f>
        <v>0</v>
      </c>
      <c r="L192" s="13" t="n">
        <f aca="false">IFERROR(IF('MRR Conglomerado'!N192=0,"",ROUND('MRR Conglomerado'!Z192/'MRR Conglomerado'!N192,3)),"")</f>
        <v>0</v>
      </c>
      <c r="M192" s="13" t="n">
        <f aca="false">IFERROR(IF('MRR Conglomerado'!O192=0,"",ROUND('MRR Conglomerado'!AA192/'MRR Conglomerado'!O192,3)),"")</f>
        <v>0</v>
      </c>
      <c r="N192" s="13" t="n">
        <f aca="false">IFERROR(IF('MRR Conglomerado'!P192=0,"",ROUND('MRR Conglomerado'!AB192/'MRR Conglomerado'!P192,3)),"")</f>
        <v>0</v>
      </c>
      <c r="O192" s="13" t="str">
        <f aca="false">IFERROR(IF('MRR Conglomerado'!Q192=0,"",ROUND('MRR Conglomerado'!AC192/'MRR Conglomerado'!Q192,3)),"")</f>
        <v/>
      </c>
      <c r="P192" s="13" t="str">
        <f aca="false">IFERROR(IF('MRR Conglomerado'!R192=0,"",ROUND('MRR Conglomerado'!AD192/'MRR Conglomerado'!R192,3)),"")</f>
        <v/>
      </c>
      <c r="Q192" s="13" t="str">
        <f aca="false">IFERROR(IF('MRR Conglomerado'!S192=0,"",ROUND('MRR Conglomerado'!AE192/'MRR Conglomerado'!S192,3)),"")</f>
        <v/>
      </c>
      <c r="R192" s="13" t="str">
        <f aca="false">IFERROR(IF('MRR Conglomerado'!T192=0,"",ROUND('MRR Conglomerado'!AF192/'MRR Conglomerado'!T192,3)),"")</f>
        <v/>
      </c>
      <c r="S192" s="13" t="str">
        <f aca="false">IFERROR(IF('MRR Conglomerado'!U192=0,"",ROUND('MRR Conglomerado'!AG192/'MRR Conglomerado'!U192,3)),"")</f>
        <v/>
      </c>
      <c r="T192" s="13" t="str">
        <f aca="false">IFERROR(IF('MRR Conglomerado'!V192=0,"",ROUND('MRR Conglomerado'!AH192/'MRR Conglomerado'!V192,3)),"")</f>
        <v/>
      </c>
      <c r="U192" s="13" t="str">
        <f aca="false">IFERROR(IF('MRR Conglomerado'!W192=0,"",ROUND('MRR Conglomerado'!AI192/'MRR Conglomerado'!W192,3)),"")</f>
        <v/>
      </c>
      <c r="V192" s="13" t="str">
        <f aca="false">IFERROR(IF('MRR Conglomerado'!X192=0,"",ROUND('MRR Conglomerado'!AJ192/'MRR Conglomerado'!X192,3)),"")</f>
        <v/>
      </c>
      <c r="W192" s="13" t="str">
        <f aca="false">IFERROR(IF('MRR Conglomerado'!Y192=0,"",ROUND('MRR Conglomerado'!AK192/'MRR Conglomerado'!Y192,3)),"")</f>
        <v/>
      </c>
      <c r="X192" s="13" t="str">
        <f aca="false">IFERROR(IF('MRR Conglomerado'!Z192=0,"",ROUND('MRR Conglomerado'!AL192/'MRR Conglomerado'!Z192,3)),"")</f>
        <v/>
      </c>
      <c r="Y192" s="13" t="str">
        <f aca="false">IFERROR(IF('MRR Conglomerado'!AA192=0,"",ROUND('MRR Conglomerado'!AM192/'MRR Conglomerado'!AA192,3)),"")</f>
        <v/>
      </c>
      <c r="Z192" s="13" t="str">
        <f aca="false">IFERROR(IF('MRR Conglomerado'!AB192=0,"",ROUND('MRR Conglomerado'!AN192/'MRR Conglomerado'!AB192,3)),"")</f>
        <v/>
      </c>
      <c r="AA192" s="13" t="str">
        <f aca="false">IFERROR(IF('MRR Conglomerado'!AC192=0,"",ROUND('MRR Conglomerado'!AO192/'MRR Conglomerado'!AC192,3)),"")</f>
        <v/>
      </c>
      <c r="AB192" s="13" t="str">
        <f aca="false">IFERROR(IF('MRR Conglomerado'!AD192=0,"",ROUND('MRR Conglomerado'!AP192/'MRR Conglomerado'!AD192,3)),"")</f>
        <v/>
      </c>
      <c r="AC192" s="13" t="str">
        <f aca="false">IFERROR(IF('MRR Conglomerado'!AE192=0,"",ROUND('MRR Conglomerado'!AQ192/'MRR Conglomerado'!AE192,3)),"")</f>
        <v/>
      </c>
      <c r="AD192" s="13" t="str">
        <f aca="false">IFERROR(IF('MRR Conglomerado'!AF192=0,"",ROUND('MRR Conglomerado'!AR192/'MRR Conglomerado'!AF192,3)),"")</f>
        <v/>
      </c>
      <c r="AE192" s="13" t="str">
        <f aca="false">IFERROR(IF('MRR Conglomerado'!AG192=0,"",ROUND('MRR Conglomerado'!AS192/'MRR Conglomerado'!AG192,3)),"")</f>
        <v/>
      </c>
    </row>
    <row r="193" customFormat="false" ht="15" hidden="false" customHeight="false" outlineLevel="0" collapsed="false">
      <c r="A193" s="10" t="s">
        <v>446</v>
      </c>
      <c r="B193" s="13" t="str">
        <f aca="false">IFERROR(IF('MRR Conglomerado'!D193=0,"",ROUND('MRR Conglomerado'!P193/'MRR Conglomerado'!D193,3)),"")</f>
        <v/>
      </c>
      <c r="C193" s="13" t="str">
        <f aca="false">IFERROR(IF('MRR Conglomerado'!E193=0,"",ROUND('MRR Conglomerado'!Q193/'MRR Conglomerado'!E193,3)),"")</f>
        <v/>
      </c>
      <c r="D193" s="13" t="str">
        <f aca="false">IFERROR(IF('MRR Conglomerado'!F193=0,"",ROUND('MRR Conglomerado'!R193/'MRR Conglomerado'!F193,3)),"")</f>
        <v/>
      </c>
      <c r="E193" s="13" t="str">
        <f aca="false">IFERROR(IF('MRR Conglomerado'!G193=0,"",ROUND('MRR Conglomerado'!S193/'MRR Conglomerado'!G193,3)),"")</f>
        <v/>
      </c>
      <c r="F193" s="13" t="str">
        <f aca="false">IFERROR(IF('MRR Conglomerado'!H193=0,"",ROUND('MRR Conglomerado'!T193/'MRR Conglomerado'!H193,3)),"")</f>
        <v/>
      </c>
      <c r="G193" s="13" t="str">
        <f aca="false">IFERROR(IF('MRR Conglomerado'!I193=0,"",ROUND('MRR Conglomerado'!U193/'MRR Conglomerado'!I193,3)),"")</f>
        <v/>
      </c>
      <c r="H193" s="13" t="str">
        <f aca="false">IFERROR(IF('MRR Conglomerado'!J193=0,"",ROUND('MRR Conglomerado'!V193/'MRR Conglomerado'!J193,3)),"")</f>
        <v/>
      </c>
      <c r="I193" s="13" t="str">
        <f aca="false">IFERROR(IF('MRR Conglomerado'!K193=0,"",ROUND('MRR Conglomerado'!W193/'MRR Conglomerado'!K193,3)),"")</f>
        <v/>
      </c>
      <c r="J193" s="13" t="str">
        <f aca="false">IFERROR(IF('MRR Conglomerado'!L193=0,"",ROUND('MRR Conglomerado'!X193/'MRR Conglomerado'!L193,3)),"")</f>
        <v/>
      </c>
      <c r="K193" s="13" t="str">
        <f aca="false">IFERROR(IF('MRR Conglomerado'!M193=0,"",ROUND('MRR Conglomerado'!Y193/'MRR Conglomerado'!M193,3)),"")</f>
        <v/>
      </c>
      <c r="L193" s="13" t="str">
        <f aca="false">IFERROR(IF('MRR Conglomerado'!N193=0,"",ROUND('MRR Conglomerado'!Z193/'MRR Conglomerado'!N193,3)),"")</f>
        <v/>
      </c>
      <c r="M193" s="13" t="str">
        <f aca="false">IFERROR(IF('MRR Conglomerado'!O193=0,"",ROUND('MRR Conglomerado'!AA193/'MRR Conglomerado'!O193,3)),"")</f>
        <v/>
      </c>
      <c r="N193" s="13" t="str">
        <f aca="false">IFERROR(IF('MRR Conglomerado'!P193=0,"",ROUND('MRR Conglomerado'!AB193/'MRR Conglomerado'!P193,3)),"")</f>
        <v/>
      </c>
      <c r="O193" s="13" t="str">
        <f aca="false">IFERROR(IF('MRR Conglomerado'!Q193=0,"",ROUND('MRR Conglomerado'!AC193/'MRR Conglomerado'!Q193,3)),"")</f>
        <v/>
      </c>
      <c r="P193" s="13" t="str">
        <f aca="false">IFERROR(IF('MRR Conglomerado'!R193=0,"",ROUND('MRR Conglomerado'!AD193/'MRR Conglomerado'!R193,3)),"")</f>
        <v/>
      </c>
      <c r="Q193" s="13" t="str">
        <f aca="false">IFERROR(IF('MRR Conglomerado'!S193=0,"",ROUND('MRR Conglomerado'!AE193/'MRR Conglomerado'!S193,3)),"")</f>
        <v/>
      </c>
      <c r="R193" s="13" t="str">
        <f aca="false">IFERROR(IF('MRR Conglomerado'!T193=0,"",ROUND('MRR Conglomerado'!AF193/'MRR Conglomerado'!T193,3)),"")</f>
        <v/>
      </c>
      <c r="S193" s="13" t="str">
        <f aca="false">IFERROR(IF('MRR Conglomerado'!U193=0,"",ROUND('MRR Conglomerado'!AG193/'MRR Conglomerado'!U193,3)),"")</f>
        <v/>
      </c>
      <c r="T193" s="13" t="str">
        <f aca="false">IFERROR(IF('MRR Conglomerado'!V193=0,"",ROUND('MRR Conglomerado'!AH193/'MRR Conglomerado'!V193,3)),"")</f>
        <v/>
      </c>
      <c r="U193" s="13" t="str">
        <f aca="false">IFERROR(IF('MRR Conglomerado'!W193=0,"",ROUND('MRR Conglomerado'!AI193/'MRR Conglomerado'!W193,3)),"")</f>
        <v/>
      </c>
      <c r="V193" s="13" t="str">
        <f aca="false">IFERROR(IF('MRR Conglomerado'!X193=0,"",ROUND('MRR Conglomerado'!AJ193/'MRR Conglomerado'!X193,3)),"")</f>
        <v/>
      </c>
      <c r="W193" s="13" t="n">
        <f aca="false">IFERROR(IF('MRR Conglomerado'!Y193=0,"",ROUND('MRR Conglomerado'!AK193/'MRR Conglomerado'!Y193,3)),"")</f>
        <v>0</v>
      </c>
      <c r="X193" s="13" t="str">
        <f aca="false">IFERROR(IF('MRR Conglomerado'!Z193=0,"",ROUND('MRR Conglomerado'!AL193/'MRR Conglomerado'!Z193,3)),"")</f>
        <v/>
      </c>
      <c r="Y193" s="13" t="str">
        <f aca="false">IFERROR(IF('MRR Conglomerado'!AA193=0,"",ROUND('MRR Conglomerado'!AM193/'MRR Conglomerado'!AA193,3)),"")</f>
        <v/>
      </c>
      <c r="Z193" s="13" t="str">
        <f aca="false">IFERROR(IF('MRR Conglomerado'!AB193=0,"",ROUND('MRR Conglomerado'!AN193/'MRR Conglomerado'!AB193,3)),"")</f>
        <v/>
      </c>
      <c r="AA193" s="13" t="str">
        <f aca="false">IFERROR(IF('MRR Conglomerado'!AC193=0,"",ROUND('MRR Conglomerado'!AO193/'MRR Conglomerado'!AC193,3)),"")</f>
        <v/>
      </c>
      <c r="AB193" s="13" t="str">
        <f aca="false">IFERROR(IF('MRR Conglomerado'!AD193=0,"",ROUND('MRR Conglomerado'!AP193/'MRR Conglomerado'!AD193,3)),"")</f>
        <v/>
      </c>
      <c r="AC193" s="13" t="str">
        <f aca="false">IFERROR(IF('MRR Conglomerado'!AE193=0,"",ROUND('MRR Conglomerado'!AQ193/'MRR Conglomerado'!AE193,3)),"")</f>
        <v/>
      </c>
      <c r="AD193" s="13" t="str">
        <f aca="false">IFERROR(IF('MRR Conglomerado'!AF193=0,"",ROUND('MRR Conglomerado'!AR193/'MRR Conglomerado'!AF193,3)),"")</f>
        <v/>
      </c>
      <c r="AE193" s="13" t="str">
        <f aca="false">IFERROR(IF('MRR Conglomerado'!AG193=0,"",ROUND('MRR Conglomerado'!AS193/'MRR Conglomerado'!AG193,3)),"")</f>
        <v/>
      </c>
    </row>
    <row r="194" customFormat="false" ht="15" hidden="false" customHeight="false" outlineLevel="0" collapsed="false">
      <c r="A194" s="10" t="s">
        <v>448</v>
      </c>
      <c r="B194" s="13" t="str">
        <f aca="false">IFERROR(IF('MRR Conglomerado'!D194=0,"",ROUND('MRR Conglomerado'!P194/'MRR Conglomerado'!D194,3)),"")</f>
        <v/>
      </c>
      <c r="C194" s="13" t="str">
        <f aca="false">IFERROR(IF('MRR Conglomerado'!E194=0,"",ROUND('MRR Conglomerado'!Q194/'MRR Conglomerado'!E194,3)),"")</f>
        <v/>
      </c>
      <c r="D194" s="13" t="str">
        <f aca="false">IFERROR(IF('MRR Conglomerado'!F194=0,"",ROUND('MRR Conglomerado'!R194/'MRR Conglomerado'!F194,3)),"")</f>
        <v/>
      </c>
      <c r="E194" s="13" t="n">
        <f aca="false">IFERROR(IF('MRR Conglomerado'!G194=0,"",ROUND('MRR Conglomerado'!S194/'MRR Conglomerado'!G194,3)),"")</f>
        <v>0</v>
      </c>
      <c r="F194" s="13" t="n">
        <f aca="false">IFERROR(IF('MRR Conglomerado'!H194=0,"",ROUND('MRR Conglomerado'!T194/'MRR Conglomerado'!H194,3)),"")</f>
        <v>0</v>
      </c>
      <c r="G194" s="13" t="n">
        <f aca="false">IFERROR(IF('MRR Conglomerado'!I194=0,"",ROUND('MRR Conglomerado'!U194/'MRR Conglomerado'!I194,3)),"")</f>
        <v>0</v>
      </c>
      <c r="H194" s="13" t="n">
        <f aca="false">IFERROR(IF('MRR Conglomerado'!J194=0,"",ROUND('MRR Conglomerado'!V194/'MRR Conglomerado'!J194,3)),"")</f>
        <v>0</v>
      </c>
      <c r="I194" s="13" t="n">
        <f aca="false">IFERROR(IF('MRR Conglomerado'!K194=0,"",ROUND('MRR Conglomerado'!W194/'MRR Conglomerado'!K194,3)),"")</f>
        <v>0</v>
      </c>
      <c r="J194" s="13" t="n">
        <f aca="false">IFERROR(IF('MRR Conglomerado'!L194=0,"",ROUND('MRR Conglomerado'!X194/'MRR Conglomerado'!L194,3)),"")</f>
        <v>0</v>
      </c>
      <c r="K194" s="13" t="n">
        <f aca="false">IFERROR(IF('MRR Conglomerado'!M194=0,"",ROUND('MRR Conglomerado'!Y194/'MRR Conglomerado'!M194,3)),"")</f>
        <v>0</v>
      </c>
      <c r="L194" s="13" t="n">
        <f aca="false">IFERROR(IF('MRR Conglomerado'!N194=0,"",ROUND('MRR Conglomerado'!Z194/'MRR Conglomerado'!N194,3)),"")</f>
        <v>0</v>
      </c>
      <c r="M194" s="13" t="str">
        <f aca="false">IFERROR(IF('MRR Conglomerado'!O194=0,"",ROUND('MRR Conglomerado'!AA194/'MRR Conglomerado'!O194,3)),"")</f>
        <v/>
      </c>
      <c r="N194" s="13" t="str">
        <f aca="false">IFERROR(IF('MRR Conglomerado'!P194=0,"",ROUND('MRR Conglomerado'!AB194/'MRR Conglomerado'!P194,3)),"")</f>
        <v/>
      </c>
      <c r="O194" s="13" t="str">
        <f aca="false">IFERROR(IF('MRR Conglomerado'!Q194=0,"",ROUND('MRR Conglomerado'!AC194/'MRR Conglomerado'!Q194,3)),"")</f>
        <v/>
      </c>
      <c r="P194" s="13" t="str">
        <f aca="false">IFERROR(IF('MRR Conglomerado'!R194=0,"",ROUND('MRR Conglomerado'!AD194/'MRR Conglomerado'!R194,3)),"")</f>
        <v/>
      </c>
      <c r="Q194" s="13" t="str">
        <f aca="false">IFERROR(IF('MRR Conglomerado'!S194=0,"",ROUND('MRR Conglomerado'!AE194/'MRR Conglomerado'!S194,3)),"")</f>
        <v/>
      </c>
      <c r="R194" s="13" t="str">
        <f aca="false">IFERROR(IF('MRR Conglomerado'!T194=0,"",ROUND('MRR Conglomerado'!AF194/'MRR Conglomerado'!T194,3)),"")</f>
        <v/>
      </c>
      <c r="S194" s="13" t="str">
        <f aca="false">IFERROR(IF('MRR Conglomerado'!U194=0,"",ROUND('MRR Conglomerado'!AG194/'MRR Conglomerado'!U194,3)),"")</f>
        <v/>
      </c>
      <c r="T194" s="13" t="str">
        <f aca="false">IFERROR(IF('MRR Conglomerado'!V194=0,"",ROUND('MRR Conglomerado'!AH194/'MRR Conglomerado'!V194,3)),"")</f>
        <v/>
      </c>
      <c r="U194" s="13" t="str">
        <f aca="false">IFERROR(IF('MRR Conglomerado'!W194=0,"",ROUND('MRR Conglomerado'!AI194/'MRR Conglomerado'!W194,3)),"")</f>
        <v/>
      </c>
      <c r="V194" s="13" t="str">
        <f aca="false">IFERROR(IF('MRR Conglomerado'!X194=0,"",ROUND('MRR Conglomerado'!AJ194/'MRR Conglomerado'!X194,3)),"")</f>
        <v/>
      </c>
      <c r="W194" s="13" t="str">
        <f aca="false">IFERROR(IF('MRR Conglomerado'!Y194=0,"",ROUND('MRR Conglomerado'!AK194/'MRR Conglomerado'!Y194,3)),"")</f>
        <v/>
      </c>
      <c r="X194" s="13" t="str">
        <f aca="false">IFERROR(IF('MRR Conglomerado'!Z194=0,"",ROUND('MRR Conglomerado'!AL194/'MRR Conglomerado'!Z194,3)),"")</f>
        <v/>
      </c>
      <c r="Y194" s="13" t="str">
        <f aca="false">IFERROR(IF('MRR Conglomerado'!AA194=0,"",ROUND('MRR Conglomerado'!AM194/'MRR Conglomerado'!AA194,3)),"")</f>
        <v/>
      </c>
      <c r="Z194" s="13" t="str">
        <f aca="false">IFERROR(IF('MRR Conglomerado'!AB194=0,"",ROUND('MRR Conglomerado'!AN194/'MRR Conglomerado'!AB194,3)),"")</f>
        <v/>
      </c>
      <c r="AA194" s="13" t="str">
        <f aca="false">IFERROR(IF('MRR Conglomerado'!AC194=0,"",ROUND('MRR Conglomerado'!AO194/'MRR Conglomerado'!AC194,3)),"")</f>
        <v/>
      </c>
      <c r="AB194" s="13" t="str">
        <f aca="false">IFERROR(IF('MRR Conglomerado'!AD194=0,"",ROUND('MRR Conglomerado'!AP194/'MRR Conglomerado'!AD194,3)),"")</f>
        <v/>
      </c>
      <c r="AC194" s="13" t="str">
        <f aca="false">IFERROR(IF('MRR Conglomerado'!AE194=0,"",ROUND('MRR Conglomerado'!AQ194/'MRR Conglomerado'!AE194,3)),"")</f>
        <v/>
      </c>
      <c r="AD194" s="13" t="str">
        <f aca="false">IFERROR(IF('MRR Conglomerado'!AF194=0,"",ROUND('MRR Conglomerado'!AR194/'MRR Conglomerado'!AF194,3)),"")</f>
        <v/>
      </c>
      <c r="AE194" s="13" t="str">
        <f aca="false">IFERROR(IF('MRR Conglomerado'!AG194=0,"",ROUND('MRR Conglomerado'!AS194/'MRR Conglomerado'!AG194,3)),"")</f>
        <v/>
      </c>
    </row>
    <row r="195" customFormat="false" ht="15" hidden="false" customHeight="false" outlineLevel="0" collapsed="false">
      <c r="A195" s="10" t="s">
        <v>450</v>
      </c>
      <c r="B195" s="13" t="str">
        <f aca="false">IFERROR(IF('MRR Conglomerado'!D195=0,"",ROUND('MRR Conglomerado'!P195/'MRR Conglomerado'!D195,3)),"")</f>
        <v/>
      </c>
      <c r="C195" s="13" t="str">
        <f aca="false">IFERROR(IF('MRR Conglomerado'!E195=0,"",ROUND('MRR Conglomerado'!Q195/'MRR Conglomerado'!E195,3)),"")</f>
        <v/>
      </c>
      <c r="D195" s="13" t="str">
        <f aca="false">IFERROR(IF('MRR Conglomerado'!F195=0,"",ROUND('MRR Conglomerado'!R195/'MRR Conglomerado'!F195,3)),"")</f>
        <v/>
      </c>
      <c r="E195" s="13" t="str">
        <f aca="false">IFERROR(IF('MRR Conglomerado'!G195=0,"",ROUND('MRR Conglomerado'!S195/'MRR Conglomerado'!G195,3)),"")</f>
        <v/>
      </c>
      <c r="F195" s="13" t="str">
        <f aca="false">IFERROR(IF('MRR Conglomerado'!H195=0,"",ROUND('MRR Conglomerado'!T195/'MRR Conglomerado'!H195,3)),"")</f>
        <v/>
      </c>
      <c r="G195" s="13" t="str">
        <f aca="false">IFERROR(IF('MRR Conglomerado'!I195=0,"",ROUND('MRR Conglomerado'!U195/'MRR Conglomerado'!I195,3)),"")</f>
        <v/>
      </c>
      <c r="H195" s="13" t="str">
        <f aca="false">IFERROR(IF('MRR Conglomerado'!J195=0,"",ROUND('MRR Conglomerado'!V195/'MRR Conglomerado'!J195,3)),"")</f>
        <v/>
      </c>
      <c r="I195" s="13" t="str">
        <f aca="false">IFERROR(IF('MRR Conglomerado'!K195=0,"",ROUND('MRR Conglomerado'!W195/'MRR Conglomerado'!K195,3)),"")</f>
        <v/>
      </c>
      <c r="J195" s="13" t="str">
        <f aca="false">IFERROR(IF('MRR Conglomerado'!L195=0,"",ROUND('MRR Conglomerado'!X195/'MRR Conglomerado'!L195,3)),"")</f>
        <v/>
      </c>
      <c r="K195" s="13" t="str">
        <f aca="false">IFERROR(IF('MRR Conglomerado'!M195=0,"",ROUND('MRR Conglomerado'!Y195/'MRR Conglomerado'!M195,3)),"")</f>
        <v/>
      </c>
      <c r="L195" s="13" t="str">
        <f aca="false">IFERROR(IF('MRR Conglomerado'!N195=0,"",ROUND('MRR Conglomerado'!Z195/'MRR Conglomerado'!N195,3)),"")</f>
        <v/>
      </c>
      <c r="M195" s="13" t="str">
        <f aca="false">IFERROR(IF('MRR Conglomerado'!O195=0,"",ROUND('MRR Conglomerado'!AA195/'MRR Conglomerado'!O195,3)),"")</f>
        <v/>
      </c>
      <c r="N195" s="13" t="str">
        <f aca="false">IFERROR(IF('MRR Conglomerado'!P195=0,"",ROUND('MRR Conglomerado'!AB195/'MRR Conglomerado'!P195,3)),"")</f>
        <v/>
      </c>
      <c r="O195" s="13" t="str">
        <f aca="false">IFERROR(IF('MRR Conglomerado'!Q195=0,"",ROUND('MRR Conglomerado'!AC195/'MRR Conglomerado'!Q195,3)),"")</f>
        <v/>
      </c>
      <c r="P195" s="13" t="str">
        <f aca="false">IFERROR(IF('MRR Conglomerado'!R195=0,"",ROUND('MRR Conglomerado'!AD195/'MRR Conglomerado'!R195,3)),"")</f>
        <v/>
      </c>
      <c r="Q195" s="13" t="str">
        <f aca="false">IFERROR(IF('MRR Conglomerado'!S195=0,"",ROUND('MRR Conglomerado'!AE195/'MRR Conglomerado'!S195,3)),"")</f>
        <v/>
      </c>
      <c r="R195" s="13" t="str">
        <f aca="false">IFERROR(IF('MRR Conglomerado'!T195=0,"",ROUND('MRR Conglomerado'!AF195/'MRR Conglomerado'!T195,3)),"")</f>
        <v/>
      </c>
      <c r="S195" s="13" t="str">
        <f aca="false">IFERROR(IF('MRR Conglomerado'!U195=0,"",ROUND('MRR Conglomerado'!AG195/'MRR Conglomerado'!U195,3)),"")</f>
        <v/>
      </c>
      <c r="T195" s="13" t="str">
        <f aca="false">IFERROR(IF('MRR Conglomerado'!V195=0,"",ROUND('MRR Conglomerado'!AH195/'MRR Conglomerado'!V195,3)),"")</f>
        <v/>
      </c>
      <c r="U195" s="13" t="str">
        <f aca="false">IFERROR(IF('MRR Conglomerado'!W195=0,"",ROUND('MRR Conglomerado'!AI195/'MRR Conglomerado'!W195,3)),"")</f>
        <v/>
      </c>
      <c r="V195" s="13" t="str">
        <f aca="false">IFERROR(IF('MRR Conglomerado'!X195=0,"",ROUND('MRR Conglomerado'!AJ195/'MRR Conglomerado'!X195,3)),"")</f>
        <v/>
      </c>
      <c r="W195" s="13" t="str">
        <f aca="false">IFERROR(IF('MRR Conglomerado'!Y195=0,"",ROUND('MRR Conglomerado'!AK195/'MRR Conglomerado'!Y195,3)),"")</f>
        <v/>
      </c>
      <c r="X195" s="13" t="str">
        <f aca="false">IFERROR(IF('MRR Conglomerado'!Z195=0,"",ROUND('MRR Conglomerado'!AL195/'MRR Conglomerado'!Z195,3)),"")</f>
        <v/>
      </c>
      <c r="Y195" s="13" t="str">
        <f aca="false">IFERROR(IF('MRR Conglomerado'!AA195=0,"",ROUND('MRR Conglomerado'!AM195/'MRR Conglomerado'!AA195,3)),"")</f>
        <v/>
      </c>
      <c r="Z195" s="13" t="str">
        <f aca="false">IFERROR(IF('MRR Conglomerado'!AB195=0,"",ROUND('MRR Conglomerado'!AN195/'MRR Conglomerado'!AB195,3)),"")</f>
        <v/>
      </c>
      <c r="AA195" s="13" t="str">
        <f aca="false">IFERROR(IF('MRR Conglomerado'!AC195=0,"",ROUND('MRR Conglomerado'!AO195/'MRR Conglomerado'!AC195,3)),"")</f>
        <v/>
      </c>
      <c r="AB195" s="13" t="str">
        <f aca="false">IFERROR(IF('MRR Conglomerado'!AD195=0,"",ROUND('MRR Conglomerado'!AP195/'MRR Conglomerado'!AD195,3)),"")</f>
        <v/>
      </c>
      <c r="AC195" s="13" t="str">
        <f aca="false">IFERROR(IF('MRR Conglomerado'!AE195=0,"",ROUND('MRR Conglomerado'!AQ195/'MRR Conglomerado'!AE195,3)),"")</f>
        <v/>
      </c>
      <c r="AD195" s="13" t="str">
        <f aca="false">IFERROR(IF('MRR Conglomerado'!AF195=0,"",ROUND('MRR Conglomerado'!AR195/'MRR Conglomerado'!AF195,3)),"")</f>
        <v/>
      </c>
      <c r="AE195" s="13" t="str">
        <f aca="false">IFERROR(IF('MRR Conglomerado'!AG195=0,"",ROUND('MRR Conglomerado'!AS195/'MRR Conglomerado'!AG195,3)),"")</f>
        <v/>
      </c>
    </row>
    <row r="196" customFormat="false" ht="15" hidden="false" customHeight="false" outlineLevel="0" collapsed="false">
      <c r="A196" s="10" t="s">
        <v>452</v>
      </c>
      <c r="B196" s="13" t="n">
        <f aca="false">IFERROR(IF('MRR Conglomerado'!D196=0,"",ROUND('MRR Conglomerado'!P196/'MRR Conglomerado'!D196,3)),"")</f>
        <v>1.207</v>
      </c>
      <c r="C196" s="13" t="n">
        <f aca="false">IFERROR(IF('MRR Conglomerado'!E196=0,"",ROUND('MRR Conglomerado'!Q196/'MRR Conglomerado'!E196,3)),"")</f>
        <v>1.227</v>
      </c>
      <c r="D196" s="13" t="n">
        <f aca="false">IFERROR(IF('MRR Conglomerado'!F196=0,"",ROUND('MRR Conglomerado'!R196/'MRR Conglomerado'!F196,3)),"")</f>
        <v>1.207</v>
      </c>
      <c r="E196" s="13" t="n">
        <f aca="false">IFERROR(IF('MRR Conglomerado'!G196=0,"",ROUND('MRR Conglomerado'!S196/'MRR Conglomerado'!G196,3)),"")</f>
        <v>1.246</v>
      </c>
      <c r="F196" s="13" t="n">
        <f aca="false">IFERROR(IF('MRR Conglomerado'!H196=0,"",ROUND('MRR Conglomerado'!T196/'MRR Conglomerado'!H196,3)),"")</f>
        <v>1.267</v>
      </c>
      <c r="G196" s="13" t="n">
        <f aca="false">IFERROR(IF('MRR Conglomerado'!I196=0,"",ROUND('MRR Conglomerado'!U196/'MRR Conglomerado'!I196,3)),"")</f>
        <v>1.422</v>
      </c>
      <c r="H196" s="13" t="n">
        <f aca="false">IFERROR(IF('MRR Conglomerado'!J196=0,"",ROUND('MRR Conglomerado'!V196/'MRR Conglomerado'!J196,3)),"")</f>
        <v>1.484</v>
      </c>
      <c r="I196" s="13" t="n">
        <f aca="false">IFERROR(IF('MRR Conglomerado'!K196=0,"",ROUND('MRR Conglomerado'!W196/'MRR Conglomerado'!K196,3)),"")</f>
        <v>1.564</v>
      </c>
      <c r="J196" s="13" t="n">
        <f aca="false">IFERROR(IF('MRR Conglomerado'!L196=0,"",ROUND('MRR Conglomerado'!X196/'MRR Conglomerado'!L196,3)),"")</f>
        <v>1.475</v>
      </c>
      <c r="K196" s="13" t="n">
        <f aca="false">IFERROR(IF('MRR Conglomerado'!M196=0,"",ROUND('MRR Conglomerado'!Y196/'MRR Conglomerado'!M196,3)),"")</f>
        <v>1.465</v>
      </c>
      <c r="L196" s="13" t="n">
        <f aca="false">IFERROR(IF('MRR Conglomerado'!N196=0,"",ROUND('MRR Conglomerado'!Z196/'MRR Conglomerado'!N196,3)),"")</f>
        <v>1.566</v>
      </c>
      <c r="M196" s="13" t="n">
        <f aca="false">IFERROR(IF('MRR Conglomerado'!O196=0,"",ROUND('MRR Conglomerado'!AA196/'MRR Conglomerado'!O196,3)),"")</f>
        <v>1.579</v>
      </c>
      <c r="N196" s="13" t="n">
        <f aca="false">IFERROR(IF('MRR Conglomerado'!P196=0,"",ROUND('MRR Conglomerado'!AB196/'MRR Conglomerado'!P196,3)),"")</f>
        <v>0.596</v>
      </c>
      <c r="O196" s="13" t="n">
        <f aca="false">IFERROR(IF('MRR Conglomerado'!Q196=0,"",ROUND('MRR Conglomerado'!AC196/'MRR Conglomerado'!Q196,3)),"")</f>
        <v>0.595</v>
      </c>
      <c r="P196" s="13" t="n">
        <f aca="false">IFERROR(IF('MRR Conglomerado'!R196=0,"",ROUND('MRR Conglomerado'!AD196/'MRR Conglomerado'!R196,3)),"")</f>
        <v>0.611</v>
      </c>
      <c r="Q196" s="13" t="n">
        <f aca="false">IFERROR(IF('MRR Conglomerado'!S196=0,"",ROUND('MRR Conglomerado'!AE196/'MRR Conglomerado'!S196,3)),"")</f>
        <v>0.57</v>
      </c>
      <c r="R196" s="13" t="n">
        <f aca="false">IFERROR(IF('MRR Conglomerado'!T196=0,"",ROUND('MRR Conglomerado'!AF196/'MRR Conglomerado'!T196,3)),"")</f>
        <v>0.564</v>
      </c>
      <c r="S196" s="13" t="n">
        <f aca="false">IFERROR(IF('MRR Conglomerado'!U196=0,"",ROUND('MRR Conglomerado'!AG196/'MRR Conglomerado'!U196,3)),"")</f>
        <v>0.508</v>
      </c>
      <c r="T196" s="13" t="n">
        <f aca="false">IFERROR(IF('MRR Conglomerado'!V196=0,"",ROUND('MRR Conglomerado'!AH196/'MRR Conglomerado'!V196,3)),"")</f>
        <v>0.496</v>
      </c>
      <c r="U196" s="13" t="n">
        <f aca="false">IFERROR(IF('MRR Conglomerado'!W196=0,"",ROUND('MRR Conglomerado'!AI196/'MRR Conglomerado'!W196,3)),"")</f>
        <v>0.465</v>
      </c>
      <c r="V196" s="13" t="n">
        <f aca="false">IFERROR(IF('MRR Conglomerado'!X196=0,"",ROUND('MRR Conglomerado'!AJ196/'MRR Conglomerado'!X196,3)),"")</f>
        <v>0.461</v>
      </c>
      <c r="W196" s="13" t="n">
        <f aca="false">IFERROR(IF('MRR Conglomerado'!Y196=0,"",ROUND('MRR Conglomerado'!AK196/'MRR Conglomerado'!Y196,3)),"")</f>
        <v>0.455</v>
      </c>
      <c r="X196" s="13" t="n">
        <f aca="false">IFERROR(IF('MRR Conglomerado'!Z196=0,"",ROUND('MRR Conglomerado'!AL196/'MRR Conglomerado'!Z196,3)),"")</f>
        <v>0.445</v>
      </c>
      <c r="Y196" s="13" t="n">
        <f aca="false">IFERROR(IF('MRR Conglomerado'!AA196=0,"",ROUND('MRR Conglomerado'!AM196/'MRR Conglomerado'!AA196,3)),"")</f>
        <v>0.44</v>
      </c>
      <c r="Z196" s="13" t="n">
        <f aca="false">IFERROR(IF('MRR Conglomerado'!AB196=0,"",ROUND('MRR Conglomerado'!AN196/'MRR Conglomerado'!AB196,3)),"")</f>
        <v>0.973</v>
      </c>
      <c r="AA196" s="13" t="n">
        <f aca="false">IFERROR(IF('MRR Conglomerado'!AC196=0,"",ROUND('MRR Conglomerado'!AO196/'MRR Conglomerado'!AC196,3)),"")</f>
        <v>0.981</v>
      </c>
      <c r="AB196" s="13" t="n">
        <f aca="false">IFERROR(IF('MRR Conglomerado'!AD196=0,"",ROUND('MRR Conglomerado'!AP196/'MRR Conglomerado'!AD196,3)),"")</f>
        <v>1.035</v>
      </c>
      <c r="AC196" s="13" t="n">
        <f aca="false">IFERROR(IF('MRR Conglomerado'!AE196=0,"",ROUND('MRR Conglomerado'!AQ196/'MRR Conglomerado'!AE196,3)),"")</f>
        <v>1.045</v>
      </c>
      <c r="AD196" s="13" t="n">
        <f aca="false">IFERROR(IF('MRR Conglomerado'!AF196=0,"",ROUND('MRR Conglomerado'!AR196/'MRR Conglomerado'!AF196,3)),"")</f>
        <v>1.046</v>
      </c>
      <c r="AE196" s="13" t="n">
        <f aca="false">IFERROR(IF('MRR Conglomerado'!AG196=0,"",ROUND('MRR Conglomerado'!AS196/'MRR Conglomerado'!AG196,3)),"")</f>
        <v>1.081</v>
      </c>
    </row>
    <row r="197" customFormat="false" ht="15" hidden="false" customHeight="false" outlineLevel="0" collapsed="false">
      <c r="A197" s="10" t="s">
        <v>454</v>
      </c>
      <c r="B197" s="13" t="str">
        <f aca="false">IFERROR(IF('MRR Conglomerado'!D197=0,"",ROUND('MRR Conglomerado'!P197/'MRR Conglomerado'!D197,3)),"")</f>
        <v/>
      </c>
      <c r="C197" s="13" t="str">
        <f aca="false">IFERROR(IF('MRR Conglomerado'!E197=0,"",ROUND('MRR Conglomerado'!Q197/'MRR Conglomerado'!E197,3)),"")</f>
        <v/>
      </c>
      <c r="D197" s="13" t="str">
        <f aca="false">IFERROR(IF('MRR Conglomerado'!F197=0,"",ROUND('MRR Conglomerado'!R197/'MRR Conglomerado'!F197,3)),"")</f>
        <v/>
      </c>
      <c r="E197" s="13" t="str">
        <f aca="false">IFERROR(IF('MRR Conglomerado'!G197=0,"",ROUND('MRR Conglomerado'!S197/'MRR Conglomerado'!G197,3)),"")</f>
        <v/>
      </c>
      <c r="F197" s="13" t="str">
        <f aca="false">IFERROR(IF('MRR Conglomerado'!H197=0,"",ROUND('MRR Conglomerado'!T197/'MRR Conglomerado'!H197,3)),"")</f>
        <v/>
      </c>
      <c r="G197" s="13" t="str">
        <f aca="false">IFERROR(IF('MRR Conglomerado'!I197=0,"",ROUND('MRR Conglomerado'!U197/'MRR Conglomerado'!I197,3)),"")</f>
        <v/>
      </c>
      <c r="H197" s="13" t="str">
        <f aca="false">IFERROR(IF('MRR Conglomerado'!J197=0,"",ROUND('MRR Conglomerado'!V197/'MRR Conglomerado'!J197,3)),"")</f>
        <v/>
      </c>
      <c r="I197" s="13" t="str">
        <f aca="false">IFERROR(IF('MRR Conglomerado'!K197=0,"",ROUND('MRR Conglomerado'!W197/'MRR Conglomerado'!K197,3)),"")</f>
        <v/>
      </c>
      <c r="J197" s="13" t="str">
        <f aca="false">IFERROR(IF('MRR Conglomerado'!L197=0,"",ROUND('MRR Conglomerado'!X197/'MRR Conglomerado'!L197,3)),"")</f>
        <v/>
      </c>
      <c r="K197" s="13" t="str">
        <f aca="false">IFERROR(IF('MRR Conglomerado'!M197=0,"",ROUND('MRR Conglomerado'!Y197/'MRR Conglomerado'!M197,3)),"")</f>
        <v/>
      </c>
      <c r="L197" s="13" t="str">
        <f aca="false">IFERROR(IF('MRR Conglomerado'!N197=0,"",ROUND('MRR Conglomerado'!Z197/'MRR Conglomerado'!N197,3)),"")</f>
        <v/>
      </c>
      <c r="M197" s="13" t="str">
        <f aca="false">IFERROR(IF('MRR Conglomerado'!O197=0,"",ROUND('MRR Conglomerado'!AA197/'MRR Conglomerado'!O197,3)),"")</f>
        <v/>
      </c>
      <c r="N197" s="13" t="str">
        <f aca="false">IFERROR(IF('MRR Conglomerado'!P197=0,"",ROUND('MRR Conglomerado'!AB197/'MRR Conglomerado'!P197,3)),"")</f>
        <v/>
      </c>
      <c r="O197" s="13" t="str">
        <f aca="false">IFERROR(IF('MRR Conglomerado'!Q197=0,"",ROUND('MRR Conglomerado'!AC197/'MRR Conglomerado'!Q197,3)),"")</f>
        <v/>
      </c>
      <c r="P197" s="13" t="str">
        <f aca="false">IFERROR(IF('MRR Conglomerado'!R197=0,"",ROUND('MRR Conglomerado'!AD197/'MRR Conglomerado'!R197,3)),"")</f>
        <v/>
      </c>
      <c r="Q197" s="13" t="str">
        <f aca="false">IFERROR(IF('MRR Conglomerado'!S197=0,"",ROUND('MRR Conglomerado'!AE197/'MRR Conglomerado'!S197,3)),"")</f>
        <v/>
      </c>
      <c r="R197" s="13" t="str">
        <f aca="false">IFERROR(IF('MRR Conglomerado'!T197=0,"",ROUND('MRR Conglomerado'!AF197/'MRR Conglomerado'!T197,3)),"")</f>
        <v/>
      </c>
      <c r="S197" s="13" t="str">
        <f aca="false">IFERROR(IF('MRR Conglomerado'!U197=0,"",ROUND('MRR Conglomerado'!AG197/'MRR Conglomerado'!U197,3)),"")</f>
        <v/>
      </c>
      <c r="T197" s="13" t="str">
        <f aca="false">IFERROR(IF('MRR Conglomerado'!V197=0,"",ROUND('MRR Conglomerado'!AH197/'MRR Conglomerado'!V197,3)),"")</f>
        <v/>
      </c>
      <c r="U197" s="13" t="str">
        <f aca="false">IFERROR(IF('MRR Conglomerado'!W197=0,"",ROUND('MRR Conglomerado'!AI197/'MRR Conglomerado'!W197,3)),"")</f>
        <v/>
      </c>
      <c r="V197" s="13" t="str">
        <f aca="false">IFERROR(IF('MRR Conglomerado'!X197=0,"",ROUND('MRR Conglomerado'!AJ197/'MRR Conglomerado'!X197,3)),"")</f>
        <v/>
      </c>
      <c r="W197" s="13" t="str">
        <f aca="false">IFERROR(IF('MRR Conglomerado'!Y197=0,"",ROUND('MRR Conglomerado'!AK197/'MRR Conglomerado'!Y197,3)),"")</f>
        <v/>
      </c>
      <c r="X197" s="13" t="n">
        <f aca="false">IFERROR(IF('MRR Conglomerado'!Z197=0,"",ROUND('MRR Conglomerado'!AL197/'MRR Conglomerado'!Z197,3)),"")</f>
        <v>1.521</v>
      </c>
      <c r="Y197" s="13" t="n">
        <f aca="false">IFERROR(IF('MRR Conglomerado'!AA197=0,"",ROUND('MRR Conglomerado'!AM197/'MRR Conglomerado'!AA197,3)),"")</f>
        <v>1.504</v>
      </c>
      <c r="Z197" s="13" t="n">
        <f aca="false">IFERROR(IF('MRR Conglomerado'!AB197=0,"",ROUND('MRR Conglomerado'!AN197/'MRR Conglomerado'!AB197,3)),"")</f>
        <v>1.42</v>
      </c>
      <c r="AA197" s="13" t="n">
        <f aca="false">IFERROR(IF('MRR Conglomerado'!AC197=0,"",ROUND('MRR Conglomerado'!AO197/'MRR Conglomerado'!AC197,3)),"")</f>
        <v>1.077</v>
      </c>
      <c r="AB197" s="13" t="n">
        <f aca="false">IFERROR(IF('MRR Conglomerado'!AD197=0,"",ROUND('MRR Conglomerado'!AP197/'MRR Conglomerado'!AD197,3)),"")</f>
        <v>1.055</v>
      </c>
      <c r="AC197" s="13" t="n">
        <f aca="false">IFERROR(IF('MRR Conglomerado'!AE197=0,"",ROUND('MRR Conglomerado'!AQ197/'MRR Conglomerado'!AE197,3)),"")</f>
        <v>0.995</v>
      </c>
      <c r="AD197" s="13" t="n">
        <f aca="false">IFERROR(IF('MRR Conglomerado'!AF197=0,"",ROUND('MRR Conglomerado'!AR197/'MRR Conglomerado'!AF197,3)),"")</f>
        <v>0.954</v>
      </c>
      <c r="AE197" s="13" t="n">
        <f aca="false">IFERROR(IF('MRR Conglomerado'!AG197=0,"",ROUND('MRR Conglomerado'!AS197/'MRR Conglomerado'!AG197,3)),"")</f>
        <v>0.959</v>
      </c>
    </row>
    <row r="198" customFormat="false" ht="15" hidden="false" customHeight="false" outlineLevel="0" collapsed="false">
      <c r="A198" s="10" t="s">
        <v>456</v>
      </c>
      <c r="B198" s="13" t="str">
        <f aca="false">IFERROR(IF('MRR Conglomerado'!D198=0,"",ROUND('MRR Conglomerado'!P198/'MRR Conglomerado'!D198,3)),"")</f>
        <v/>
      </c>
      <c r="C198" s="13" t="str">
        <f aca="false">IFERROR(IF('MRR Conglomerado'!E198=0,"",ROUND('MRR Conglomerado'!Q198/'MRR Conglomerado'!E198,3)),"")</f>
        <v/>
      </c>
      <c r="D198" s="13" t="str">
        <f aca="false">IFERROR(IF('MRR Conglomerado'!F198=0,"",ROUND('MRR Conglomerado'!R198/'MRR Conglomerado'!F198,3)),"")</f>
        <v/>
      </c>
      <c r="E198" s="13" t="str">
        <f aca="false">IFERROR(IF('MRR Conglomerado'!G198=0,"",ROUND('MRR Conglomerado'!S198/'MRR Conglomerado'!G198,3)),"")</f>
        <v/>
      </c>
      <c r="F198" s="13" t="str">
        <f aca="false">IFERROR(IF('MRR Conglomerado'!H198=0,"",ROUND('MRR Conglomerado'!T198/'MRR Conglomerado'!H198,3)),"")</f>
        <v/>
      </c>
      <c r="G198" s="13" t="str">
        <f aca="false">IFERROR(IF('MRR Conglomerado'!I198=0,"",ROUND('MRR Conglomerado'!U198/'MRR Conglomerado'!I198,3)),"")</f>
        <v/>
      </c>
      <c r="H198" s="13" t="str">
        <f aca="false">IFERROR(IF('MRR Conglomerado'!J198=0,"",ROUND('MRR Conglomerado'!V198/'MRR Conglomerado'!J198,3)),"")</f>
        <v/>
      </c>
      <c r="I198" s="13" t="str">
        <f aca="false">IFERROR(IF('MRR Conglomerado'!K198=0,"",ROUND('MRR Conglomerado'!W198/'MRR Conglomerado'!K198,3)),"")</f>
        <v/>
      </c>
      <c r="J198" s="13" t="str">
        <f aca="false">IFERROR(IF('MRR Conglomerado'!L198=0,"",ROUND('MRR Conglomerado'!X198/'MRR Conglomerado'!L198,3)),"")</f>
        <v/>
      </c>
      <c r="K198" s="13" t="str">
        <f aca="false">IFERROR(IF('MRR Conglomerado'!M198=0,"",ROUND('MRR Conglomerado'!Y198/'MRR Conglomerado'!M198,3)),"")</f>
        <v/>
      </c>
      <c r="L198" s="13" t="str">
        <f aca="false">IFERROR(IF('MRR Conglomerado'!N198=0,"",ROUND('MRR Conglomerado'!Z198/'MRR Conglomerado'!N198,3)),"")</f>
        <v/>
      </c>
      <c r="M198" s="13" t="str">
        <f aca="false">IFERROR(IF('MRR Conglomerado'!O198=0,"",ROUND('MRR Conglomerado'!AA198/'MRR Conglomerado'!O198,3)),"")</f>
        <v/>
      </c>
      <c r="N198" s="13" t="str">
        <f aca="false">IFERROR(IF('MRR Conglomerado'!P198=0,"",ROUND('MRR Conglomerado'!AB198/'MRR Conglomerado'!P198,3)),"")</f>
        <v/>
      </c>
      <c r="O198" s="13" t="str">
        <f aca="false">IFERROR(IF('MRR Conglomerado'!Q198=0,"",ROUND('MRR Conglomerado'!AC198/'MRR Conglomerado'!Q198,3)),"")</f>
        <v/>
      </c>
      <c r="P198" s="13" t="str">
        <f aca="false">IFERROR(IF('MRR Conglomerado'!R198=0,"",ROUND('MRR Conglomerado'!AD198/'MRR Conglomerado'!R198,3)),"")</f>
        <v/>
      </c>
      <c r="Q198" s="13" t="str">
        <f aca="false">IFERROR(IF('MRR Conglomerado'!S198=0,"",ROUND('MRR Conglomerado'!AE198/'MRR Conglomerado'!S198,3)),"")</f>
        <v/>
      </c>
      <c r="R198" s="13" t="str">
        <f aca="false">IFERROR(IF('MRR Conglomerado'!T198=0,"",ROUND('MRR Conglomerado'!AF198/'MRR Conglomerado'!T198,3)),"")</f>
        <v/>
      </c>
      <c r="S198" s="13" t="str">
        <f aca="false">IFERROR(IF('MRR Conglomerado'!U198=0,"",ROUND('MRR Conglomerado'!AG198/'MRR Conglomerado'!U198,3)),"")</f>
        <v/>
      </c>
      <c r="T198" s="13" t="str">
        <f aca="false">IFERROR(IF('MRR Conglomerado'!V198=0,"",ROUND('MRR Conglomerado'!AH198/'MRR Conglomerado'!V198,3)),"")</f>
        <v/>
      </c>
      <c r="U198" s="13" t="str">
        <f aca="false">IFERROR(IF('MRR Conglomerado'!W198=0,"",ROUND('MRR Conglomerado'!AI198/'MRR Conglomerado'!W198,3)),"")</f>
        <v/>
      </c>
      <c r="V198" s="13" t="str">
        <f aca="false">IFERROR(IF('MRR Conglomerado'!X198=0,"",ROUND('MRR Conglomerado'!AJ198/'MRR Conglomerado'!X198,3)),"")</f>
        <v/>
      </c>
      <c r="W198" s="13" t="str">
        <f aca="false">IFERROR(IF('MRR Conglomerado'!Y198=0,"",ROUND('MRR Conglomerado'!AK198/'MRR Conglomerado'!Y198,3)),"")</f>
        <v/>
      </c>
      <c r="X198" s="13" t="str">
        <f aca="false">IFERROR(IF('MRR Conglomerado'!Z198=0,"",ROUND('MRR Conglomerado'!AL198/'MRR Conglomerado'!Z198,3)),"")</f>
        <v/>
      </c>
      <c r="Y198" s="13" t="str">
        <f aca="false">IFERROR(IF('MRR Conglomerado'!AA198=0,"",ROUND('MRR Conglomerado'!AM198/'MRR Conglomerado'!AA198,3)),"")</f>
        <v/>
      </c>
      <c r="Z198" s="13" t="str">
        <f aca="false">IFERROR(IF('MRR Conglomerado'!AB198=0,"",ROUND('MRR Conglomerado'!AN198/'MRR Conglomerado'!AB198,3)),"")</f>
        <v/>
      </c>
      <c r="AA198" s="13" t="str">
        <f aca="false">IFERROR(IF('MRR Conglomerado'!AC198=0,"",ROUND('MRR Conglomerado'!AO198/'MRR Conglomerado'!AC198,3)),"")</f>
        <v/>
      </c>
      <c r="AB198" s="13" t="str">
        <f aca="false">IFERROR(IF('MRR Conglomerado'!AD198=0,"",ROUND('MRR Conglomerado'!AP198/'MRR Conglomerado'!AD198,3)),"")</f>
        <v/>
      </c>
      <c r="AC198" s="13" t="str">
        <f aca="false">IFERROR(IF('MRR Conglomerado'!AE198=0,"",ROUND('MRR Conglomerado'!AQ198/'MRR Conglomerado'!AE198,3)),"")</f>
        <v/>
      </c>
      <c r="AD198" s="13" t="str">
        <f aca="false">IFERROR(IF('MRR Conglomerado'!AF198=0,"",ROUND('MRR Conglomerado'!AR198/'MRR Conglomerado'!AF198,3)),"")</f>
        <v/>
      </c>
      <c r="AE198" s="13" t="str">
        <f aca="false">IFERROR(IF('MRR Conglomerado'!AG198=0,"",ROUND('MRR Conglomerado'!AS198/'MRR Conglomerado'!AG198,3)),"")</f>
        <v/>
      </c>
    </row>
    <row r="199" customFormat="false" ht="15" hidden="false" customHeight="false" outlineLevel="0" collapsed="false">
      <c r="A199" s="10" t="s">
        <v>458</v>
      </c>
      <c r="B199" s="13" t="str">
        <f aca="false">IFERROR(IF('MRR Conglomerado'!D199=0,"",ROUND('MRR Conglomerado'!P199/'MRR Conglomerado'!D199,3)),"")</f>
        <v/>
      </c>
      <c r="C199" s="13" t="str">
        <f aca="false">IFERROR(IF('MRR Conglomerado'!E199=0,"",ROUND('MRR Conglomerado'!Q199/'MRR Conglomerado'!E199,3)),"")</f>
        <v/>
      </c>
      <c r="D199" s="13" t="str">
        <f aca="false">IFERROR(IF('MRR Conglomerado'!F199=0,"",ROUND('MRR Conglomerado'!R199/'MRR Conglomerado'!F199,3)),"")</f>
        <v/>
      </c>
      <c r="E199" s="13" t="str">
        <f aca="false">IFERROR(IF('MRR Conglomerado'!G199=0,"",ROUND('MRR Conglomerado'!S199/'MRR Conglomerado'!G199,3)),"")</f>
        <v/>
      </c>
      <c r="F199" s="13" t="str">
        <f aca="false">IFERROR(IF('MRR Conglomerado'!H199=0,"",ROUND('MRR Conglomerado'!T199/'MRR Conglomerado'!H199,3)),"")</f>
        <v/>
      </c>
      <c r="G199" s="13" t="str">
        <f aca="false">IFERROR(IF('MRR Conglomerado'!I199=0,"",ROUND('MRR Conglomerado'!U199/'MRR Conglomerado'!I199,3)),"")</f>
        <v/>
      </c>
      <c r="H199" s="13" t="str">
        <f aca="false">IFERROR(IF('MRR Conglomerado'!J199=0,"",ROUND('MRR Conglomerado'!V199/'MRR Conglomerado'!J199,3)),"")</f>
        <v/>
      </c>
      <c r="I199" s="13" t="str">
        <f aca="false">IFERROR(IF('MRR Conglomerado'!K199=0,"",ROUND('MRR Conglomerado'!W199/'MRR Conglomerado'!K199,3)),"")</f>
        <v/>
      </c>
      <c r="J199" s="13" t="str">
        <f aca="false">IFERROR(IF('MRR Conglomerado'!L199=0,"",ROUND('MRR Conglomerado'!X199/'MRR Conglomerado'!L199,3)),"")</f>
        <v/>
      </c>
      <c r="K199" s="13" t="str">
        <f aca="false">IFERROR(IF('MRR Conglomerado'!M199=0,"",ROUND('MRR Conglomerado'!Y199/'MRR Conglomerado'!M199,3)),"")</f>
        <v/>
      </c>
      <c r="L199" s="13" t="str">
        <f aca="false">IFERROR(IF('MRR Conglomerado'!N199=0,"",ROUND('MRR Conglomerado'!Z199/'MRR Conglomerado'!N199,3)),"")</f>
        <v/>
      </c>
      <c r="M199" s="13" t="str">
        <f aca="false">IFERROR(IF('MRR Conglomerado'!O199=0,"",ROUND('MRR Conglomerado'!AA199/'MRR Conglomerado'!O199,3)),"")</f>
        <v/>
      </c>
      <c r="N199" s="13" t="str">
        <f aca="false">IFERROR(IF('MRR Conglomerado'!P199=0,"",ROUND('MRR Conglomerado'!AB199/'MRR Conglomerado'!P199,3)),"")</f>
        <v/>
      </c>
      <c r="O199" s="13" t="str">
        <f aca="false">IFERROR(IF('MRR Conglomerado'!Q199=0,"",ROUND('MRR Conglomerado'!AC199/'MRR Conglomerado'!Q199,3)),"")</f>
        <v/>
      </c>
      <c r="P199" s="13" t="str">
        <f aca="false">IFERROR(IF('MRR Conglomerado'!R199=0,"",ROUND('MRR Conglomerado'!AD199/'MRR Conglomerado'!R199,3)),"")</f>
        <v/>
      </c>
      <c r="Q199" s="13" t="str">
        <f aca="false">IFERROR(IF('MRR Conglomerado'!S199=0,"",ROUND('MRR Conglomerado'!AE199/'MRR Conglomerado'!S199,3)),"")</f>
        <v/>
      </c>
      <c r="R199" s="13" t="str">
        <f aca="false">IFERROR(IF('MRR Conglomerado'!T199=0,"",ROUND('MRR Conglomerado'!AF199/'MRR Conglomerado'!T199,3)),"")</f>
        <v/>
      </c>
      <c r="S199" s="13" t="str">
        <f aca="false">IFERROR(IF('MRR Conglomerado'!U199=0,"",ROUND('MRR Conglomerado'!AG199/'MRR Conglomerado'!U199,3)),"")</f>
        <v/>
      </c>
      <c r="T199" s="13" t="str">
        <f aca="false">IFERROR(IF('MRR Conglomerado'!V199=0,"",ROUND('MRR Conglomerado'!AH199/'MRR Conglomerado'!V199,3)),"")</f>
        <v/>
      </c>
      <c r="U199" s="13" t="str">
        <f aca="false">IFERROR(IF('MRR Conglomerado'!W199=0,"",ROUND('MRR Conglomerado'!AI199/'MRR Conglomerado'!W199,3)),"")</f>
        <v/>
      </c>
      <c r="V199" s="13" t="str">
        <f aca="false">IFERROR(IF('MRR Conglomerado'!X199=0,"",ROUND('MRR Conglomerado'!AJ199/'MRR Conglomerado'!X199,3)),"")</f>
        <v/>
      </c>
      <c r="W199" s="13" t="str">
        <f aca="false">IFERROR(IF('MRR Conglomerado'!Y199=0,"",ROUND('MRR Conglomerado'!AK199/'MRR Conglomerado'!Y199,3)),"")</f>
        <v/>
      </c>
      <c r="X199" s="13" t="str">
        <f aca="false">IFERROR(IF('MRR Conglomerado'!Z199=0,"",ROUND('MRR Conglomerado'!AL199/'MRR Conglomerado'!Z199,3)),"")</f>
        <v/>
      </c>
      <c r="Y199" s="13" t="str">
        <f aca="false">IFERROR(IF('MRR Conglomerado'!AA199=0,"",ROUND('MRR Conglomerado'!AM199/'MRR Conglomerado'!AA199,3)),"")</f>
        <v/>
      </c>
      <c r="Z199" s="13" t="str">
        <f aca="false">IFERROR(IF('MRR Conglomerado'!AB199=0,"",ROUND('MRR Conglomerado'!AN199/'MRR Conglomerado'!AB199,3)),"")</f>
        <v/>
      </c>
      <c r="AA199" s="13" t="str">
        <f aca="false">IFERROR(IF('MRR Conglomerado'!AC199=0,"",ROUND('MRR Conglomerado'!AO199/'MRR Conglomerado'!AC199,3)),"")</f>
        <v/>
      </c>
      <c r="AB199" s="13" t="str">
        <f aca="false">IFERROR(IF('MRR Conglomerado'!AD199=0,"",ROUND('MRR Conglomerado'!AP199/'MRR Conglomerado'!AD199,3)),"")</f>
        <v/>
      </c>
      <c r="AC199" s="13" t="str">
        <f aca="false">IFERROR(IF('MRR Conglomerado'!AE199=0,"",ROUND('MRR Conglomerado'!AQ199/'MRR Conglomerado'!AE199,3)),"")</f>
        <v/>
      </c>
      <c r="AD199" s="13" t="str">
        <f aca="false">IFERROR(IF('MRR Conglomerado'!AF199=0,"",ROUND('MRR Conglomerado'!AR199/'MRR Conglomerado'!AF199,3)),"")</f>
        <v/>
      </c>
      <c r="AE199" s="13" t="str">
        <f aca="false">IFERROR(IF('MRR Conglomerado'!AG199=0,"",ROUND('MRR Conglomerado'!AS199/'MRR Conglomerado'!AG199,3)),"")</f>
        <v/>
      </c>
    </row>
    <row r="200" customFormat="false" ht="15" hidden="false" customHeight="false" outlineLevel="0" collapsed="false">
      <c r="A200" s="10" t="s">
        <v>460</v>
      </c>
      <c r="B200" s="13" t="str">
        <f aca="false">IFERROR(IF('MRR Conglomerado'!D200=0,"",ROUND('MRR Conglomerado'!P200/'MRR Conglomerado'!D200,3)),"")</f>
        <v/>
      </c>
      <c r="C200" s="13" t="str">
        <f aca="false">IFERROR(IF('MRR Conglomerado'!E200=0,"",ROUND('MRR Conglomerado'!Q200/'MRR Conglomerado'!E200,3)),"")</f>
        <v/>
      </c>
      <c r="D200" s="13" t="str">
        <f aca="false">IFERROR(IF('MRR Conglomerado'!F200=0,"",ROUND('MRR Conglomerado'!R200/'MRR Conglomerado'!F200,3)),"")</f>
        <v/>
      </c>
      <c r="E200" s="13" t="str">
        <f aca="false">IFERROR(IF('MRR Conglomerado'!G200=0,"",ROUND('MRR Conglomerado'!S200/'MRR Conglomerado'!G200,3)),"")</f>
        <v/>
      </c>
      <c r="F200" s="13" t="str">
        <f aca="false">IFERROR(IF('MRR Conglomerado'!H200=0,"",ROUND('MRR Conglomerado'!T200/'MRR Conglomerado'!H200,3)),"")</f>
        <v/>
      </c>
      <c r="G200" s="13" t="str">
        <f aca="false">IFERROR(IF('MRR Conglomerado'!I200=0,"",ROUND('MRR Conglomerado'!U200/'MRR Conglomerado'!I200,3)),"")</f>
        <v/>
      </c>
      <c r="H200" s="13" t="str">
        <f aca="false">IFERROR(IF('MRR Conglomerado'!J200=0,"",ROUND('MRR Conglomerado'!V200/'MRR Conglomerado'!J200,3)),"")</f>
        <v/>
      </c>
      <c r="I200" s="13" t="str">
        <f aca="false">IFERROR(IF('MRR Conglomerado'!K200=0,"",ROUND('MRR Conglomerado'!W200/'MRR Conglomerado'!K200,3)),"")</f>
        <v/>
      </c>
      <c r="J200" s="13" t="str">
        <f aca="false">IFERROR(IF('MRR Conglomerado'!L200=0,"",ROUND('MRR Conglomerado'!X200/'MRR Conglomerado'!L200,3)),"")</f>
        <v/>
      </c>
      <c r="K200" s="13" t="str">
        <f aca="false">IFERROR(IF('MRR Conglomerado'!M200=0,"",ROUND('MRR Conglomerado'!Y200/'MRR Conglomerado'!M200,3)),"")</f>
        <v/>
      </c>
      <c r="L200" s="13" t="str">
        <f aca="false">IFERROR(IF('MRR Conglomerado'!N200=0,"",ROUND('MRR Conglomerado'!Z200/'MRR Conglomerado'!N200,3)),"")</f>
        <v/>
      </c>
      <c r="M200" s="13" t="str">
        <f aca="false">IFERROR(IF('MRR Conglomerado'!O200=0,"",ROUND('MRR Conglomerado'!AA200/'MRR Conglomerado'!O200,3)),"")</f>
        <v/>
      </c>
      <c r="N200" s="13" t="str">
        <f aca="false">IFERROR(IF('MRR Conglomerado'!P200=0,"",ROUND('MRR Conglomerado'!AB200/'MRR Conglomerado'!P200,3)),"")</f>
        <v/>
      </c>
      <c r="O200" s="13" t="str">
        <f aca="false">IFERROR(IF('MRR Conglomerado'!Q200=0,"",ROUND('MRR Conglomerado'!AC200/'MRR Conglomerado'!Q200,3)),"")</f>
        <v/>
      </c>
      <c r="P200" s="13" t="str">
        <f aca="false">IFERROR(IF('MRR Conglomerado'!R200=0,"",ROUND('MRR Conglomerado'!AD200/'MRR Conglomerado'!R200,3)),"")</f>
        <v/>
      </c>
      <c r="Q200" s="13" t="str">
        <f aca="false">IFERROR(IF('MRR Conglomerado'!S200=0,"",ROUND('MRR Conglomerado'!AE200/'MRR Conglomerado'!S200,3)),"")</f>
        <v/>
      </c>
      <c r="R200" s="13" t="str">
        <f aca="false">IFERROR(IF('MRR Conglomerado'!T200=0,"",ROUND('MRR Conglomerado'!AF200/'MRR Conglomerado'!T200,3)),"")</f>
        <v/>
      </c>
      <c r="S200" s="13" t="str">
        <f aca="false">IFERROR(IF('MRR Conglomerado'!U200=0,"",ROUND('MRR Conglomerado'!AG200/'MRR Conglomerado'!U200,3)),"")</f>
        <v/>
      </c>
      <c r="T200" s="13" t="str">
        <f aca="false">IFERROR(IF('MRR Conglomerado'!V200=0,"",ROUND('MRR Conglomerado'!AH200/'MRR Conglomerado'!V200,3)),"")</f>
        <v/>
      </c>
      <c r="U200" s="13" t="str">
        <f aca="false">IFERROR(IF('MRR Conglomerado'!W200=0,"",ROUND('MRR Conglomerado'!AI200/'MRR Conglomerado'!W200,3)),"")</f>
        <v/>
      </c>
      <c r="V200" s="13" t="str">
        <f aca="false">IFERROR(IF('MRR Conglomerado'!X200=0,"",ROUND('MRR Conglomerado'!AJ200/'MRR Conglomerado'!X200,3)),"")</f>
        <v/>
      </c>
      <c r="W200" s="13" t="str">
        <f aca="false">IFERROR(IF('MRR Conglomerado'!Y200=0,"",ROUND('MRR Conglomerado'!AK200/'MRR Conglomerado'!Y200,3)),"")</f>
        <v/>
      </c>
      <c r="X200" s="13" t="str">
        <f aca="false">IFERROR(IF('MRR Conglomerado'!Z200=0,"",ROUND('MRR Conglomerado'!AL200/'MRR Conglomerado'!Z200,3)),"")</f>
        <v/>
      </c>
      <c r="Y200" s="13" t="str">
        <f aca="false">IFERROR(IF('MRR Conglomerado'!AA200=0,"",ROUND('MRR Conglomerado'!AM200/'MRR Conglomerado'!AA200,3)),"")</f>
        <v/>
      </c>
      <c r="Z200" s="13" t="str">
        <f aca="false">IFERROR(IF('MRR Conglomerado'!AB200=0,"",ROUND('MRR Conglomerado'!AN200/'MRR Conglomerado'!AB200,3)),"")</f>
        <v/>
      </c>
      <c r="AA200" s="13" t="str">
        <f aca="false">IFERROR(IF('MRR Conglomerado'!AC200=0,"",ROUND('MRR Conglomerado'!AO200/'MRR Conglomerado'!AC200,3)),"")</f>
        <v/>
      </c>
      <c r="AB200" s="13" t="str">
        <f aca="false">IFERROR(IF('MRR Conglomerado'!AD200=0,"",ROUND('MRR Conglomerado'!AP200/'MRR Conglomerado'!AD200,3)),"")</f>
        <v/>
      </c>
      <c r="AC200" s="13" t="str">
        <f aca="false">IFERROR(IF('MRR Conglomerado'!AE200=0,"",ROUND('MRR Conglomerado'!AQ200/'MRR Conglomerado'!AE200,3)),"")</f>
        <v/>
      </c>
      <c r="AD200" s="13" t="str">
        <f aca="false">IFERROR(IF('MRR Conglomerado'!AF200=0,"",ROUND('MRR Conglomerado'!AR200/'MRR Conglomerado'!AF200,3)),"")</f>
        <v/>
      </c>
      <c r="AE200" s="13" t="str">
        <f aca="false">IFERROR(IF('MRR Conglomerado'!AG200=0,"",ROUND('MRR Conglomerado'!AS200/'MRR Conglomerado'!AG200,3)),"")</f>
        <v/>
      </c>
    </row>
    <row r="201" customFormat="false" ht="15" hidden="false" customHeight="false" outlineLevel="0" collapsed="false">
      <c r="A201" s="10" t="s">
        <v>462</v>
      </c>
      <c r="B201" s="13" t="str">
        <f aca="false">IFERROR(IF('MRR Conglomerado'!D201=0,"",ROUND('MRR Conglomerado'!P201/'MRR Conglomerado'!D201,3)),"")</f>
        <v/>
      </c>
      <c r="C201" s="13" t="str">
        <f aca="false">IFERROR(IF('MRR Conglomerado'!E201=0,"",ROUND('MRR Conglomerado'!Q201/'MRR Conglomerado'!E201,3)),"")</f>
        <v/>
      </c>
      <c r="D201" s="13" t="str">
        <f aca="false">IFERROR(IF('MRR Conglomerado'!F201=0,"",ROUND('MRR Conglomerado'!R201/'MRR Conglomerado'!F201,3)),"")</f>
        <v/>
      </c>
      <c r="E201" s="13" t="str">
        <f aca="false">IFERROR(IF('MRR Conglomerado'!G201=0,"",ROUND('MRR Conglomerado'!S201/'MRR Conglomerado'!G201,3)),"")</f>
        <v/>
      </c>
      <c r="F201" s="13" t="str">
        <f aca="false">IFERROR(IF('MRR Conglomerado'!H201=0,"",ROUND('MRR Conglomerado'!T201/'MRR Conglomerado'!H201,3)),"")</f>
        <v/>
      </c>
      <c r="G201" s="13" t="str">
        <f aca="false">IFERROR(IF('MRR Conglomerado'!I201=0,"",ROUND('MRR Conglomerado'!U201/'MRR Conglomerado'!I201,3)),"")</f>
        <v/>
      </c>
      <c r="H201" s="13" t="str">
        <f aca="false">IFERROR(IF('MRR Conglomerado'!J201=0,"",ROUND('MRR Conglomerado'!V201/'MRR Conglomerado'!J201,3)),"")</f>
        <v/>
      </c>
      <c r="I201" s="13" t="str">
        <f aca="false">IFERROR(IF('MRR Conglomerado'!K201=0,"",ROUND('MRR Conglomerado'!W201/'MRR Conglomerado'!K201,3)),"")</f>
        <v/>
      </c>
      <c r="J201" s="13" t="str">
        <f aca="false">IFERROR(IF('MRR Conglomerado'!L201=0,"",ROUND('MRR Conglomerado'!X201/'MRR Conglomerado'!L201,3)),"")</f>
        <v/>
      </c>
      <c r="K201" s="13" t="str">
        <f aca="false">IFERROR(IF('MRR Conglomerado'!M201=0,"",ROUND('MRR Conglomerado'!Y201/'MRR Conglomerado'!M201,3)),"")</f>
        <v/>
      </c>
      <c r="L201" s="13" t="str">
        <f aca="false">IFERROR(IF('MRR Conglomerado'!N201=0,"",ROUND('MRR Conglomerado'!Z201/'MRR Conglomerado'!N201,3)),"")</f>
        <v/>
      </c>
      <c r="M201" s="13" t="str">
        <f aca="false">IFERROR(IF('MRR Conglomerado'!O201=0,"",ROUND('MRR Conglomerado'!AA201/'MRR Conglomerado'!O201,3)),"")</f>
        <v/>
      </c>
      <c r="N201" s="13" t="str">
        <f aca="false">IFERROR(IF('MRR Conglomerado'!P201=0,"",ROUND('MRR Conglomerado'!AB201/'MRR Conglomerado'!P201,3)),"")</f>
        <v/>
      </c>
      <c r="O201" s="13" t="str">
        <f aca="false">IFERROR(IF('MRR Conglomerado'!Q201=0,"",ROUND('MRR Conglomerado'!AC201/'MRR Conglomerado'!Q201,3)),"")</f>
        <v/>
      </c>
      <c r="P201" s="13" t="str">
        <f aca="false">IFERROR(IF('MRR Conglomerado'!R201=0,"",ROUND('MRR Conglomerado'!AD201/'MRR Conglomerado'!R201,3)),"")</f>
        <v/>
      </c>
      <c r="Q201" s="13" t="str">
        <f aca="false">IFERROR(IF('MRR Conglomerado'!S201=0,"",ROUND('MRR Conglomerado'!AE201/'MRR Conglomerado'!S201,3)),"")</f>
        <v/>
      </c>
      <c r="R201" s="13" t="str">
        <f aca="false">IFERROR(IF('MRR Conglomerado'!T201=0,"",ROUND('MRR Conglomerado'!AF201/'MRR Conglomerado'!T201,3)),"")</f>
        <v/>
      </c>
      <c r="S201" s="13" t="str">
        <f aca="false">IFERROR(IF('MRR Conglomerado'!U201=0,"",ROUND('MRR Conglomerado'!AG201/'MRR Conglomerado'!U201,3)),"")</f>
        <v/>
      </c>
      <c r="T201" s="13" t="str">
        <f aca="false">IFERROR(IF('MRR Conglomerado'!V201=0,"",ROUND('MRR Conglomerado'!AH201/'MRR Conglomerado'!V201,3)),"")</f>
        <v/>
      </c>
      <c r="U201" s="13" t="str">
        <f aca="false">IFERROR(IF('MRR Conglomerado'!W201=0,"",ROUND('MRR Conglomerado'!AI201/'MRR Conglomerado'!W201,3)),"")</f>
        <v/>
      </c>
      <c r="V201" s="13" t="str">
        <f aca="false">IFERROR(IF('MRR Conglomerado'!X201=0,"",ROUND('MRR Conglomerado'!AJ201/'MRR Conglomerado'!X201,3)),"")</f>
        <v/>
      </c>
      <c r="W201" s="13" t="str">
        <f aca="false">IFERROR(IF('MRR Conglomerado'!Y201=0,"",ROUND('MRR Conglomerado'!AK201/'MRR Conglomerado'!Y201,3)),"")</f>
        <v/>
      </c>
      <c r="X201" s="13" t="str">
        <f aca="false">IFERROR(IF('MRR Conglomerado'!Z201=0,"",ROUND('MRR Conglomerado'!AL201/'MRR Conglomerado'!Z201,3)),"")</f>
        <v/>
      </c>
      <c r="Y201" s="13" t="str">
        <f aca="false">IFERROR(IF('MRR Conglomerado'!AA201=0,"",ROUND('MRR Conglomerado'!AM201/'MRR Conglomerado'!AA201,3)),"")</f>
        <v/>
      </c>
      <c r="Z201" s="13" t="str">
        <f aca="false">IFERROR(IF('MRR Conglomerado'!AB201=0,"",ROUND('MRR Conglomerado'!AN201/'MRR Conglomerado'!AB201,3)),"")</f>
        <v/>
      </c>
      <c r="AA201" s="13" t="str">
        <f aca="false">IFERROR(IF('MRR Conglomerado'!AC201=0,"",ROUND('MRR Conglomerado'!AO201/'MRR Conglomerado'!AC201,3)),"")</f>
        <v/>
      </c>
      <c r="AB201" s="13" t="str">
        <f aca="false">IFERROR(IF('MRR Conglomerado'!AD201=0,"",ROUND('MRR Conglomerado'!AP201/'MRR Conglomerado'!AD201,3)),"")</f>
        <v/>
      </c>
      <c r="AC201" s="13" t="str">
        <f aca="false">IFERROR(IF('MRR Conglomerado'!AE201=0,"",ROUND('MRR Conglomerado'!AQ201/'MRR Conglomerado'!AE201,3)),"")</f>
        <v/>
      </c>
      <c r="AD201" s="13" t="str">
        <f aca="false">IFERROR(IF('MRR Conglomerado'!AF201=0,"",ROUND('MRR Conglomerado'!AR201/'MRR Conglomerado'!AF201,3)),"")</f>
        <v/>
      </c>
      <c r="AE201" s="13" t="str">
        <f aca="false">IFERROR(IF('MRR Conglomerado'!AG201=0,"",ROUND('MRR Conglomerado'!AS201/'MRR Conglomerado'!AG201,3)),"")</f>
        <v/>
      </c>
    </row>
    <row r="202" customFormat="false" ht="15" hidden="false" customHeight="false" outlineLevel="0" collapsed="false">
      <c r="A202" s="10" t="s">
        <v>464</v>
      </c>
      <c r="B202" s="13" t="str">
        <f aca="false">IFERROR(IF('MRR Conglomerado'!D202=0,"",ROUND('MRR Conglomerado'!P202/'MRR Conglomerado'!D202,3)),"")</f>
        <v/>
      </c>
      <c r="C202" s="13" t="str">
        <f aca="false">IFERROR(IF('MRR Conglomerado'!E202=0,"",ROUND('MRR Conglomerado'!Q202/'MRR Conglomerado'!E202,3)),"")</f>
        <v/>
      </c>
      <c r="D202" s="13" t="str">
        <f aca="false">IFERROR(IF('MRR Conglomerado'!F202=0,"",ROUND('MRR Conglomerado'!R202/'MRR Conglomerado'!F202,3)),"")</f>
        <v/>
      </c>
      <c r="E202" s="13" t="str">
        <f aca="false">IFERROR(IF('MRR Conglomerado'!G202=0,"",ROUND('MRR Conglomerado'!S202/'MRR Conglomerado'!G202,3)),"")</f>
        <v/>
      </c>
      <c r="F202" s="13" t="str">
        <f aca="false">IFERROR(IF('MRR Conglomerado'!H202=0,"",ROUND('MRR Conglomerado'!T202/'MRR Conglomerado'!H202,3)),"")</f>
        <v/>
      </c>
      <c r="G202" s="13" t="str">
        <f aca="false">IFERROR(IF('MRR Conglomerado'!I202=0,"",ROUND('MRR Conglomerado'!U202/'MRR Conglomerado'!I202,3)),"")</f>
        <v/>
      </c>
      <c r="H202" s="13" t="str">
        <f aca="false">IFERROR(IF('MRR Conglomerado'!J202=0,"",ROUND('MRR Conglomerado'!V202/'MRR Conglomerado'!J202,3)),"")</f>
        <v/>
      </c>
      <c r="I202" s="13" t="str">
        <f aca="false">IFERROR(IF('MRR Conglomerado'!K202=0,"",ROUND('MRR Conglomerado'!W202/'MRR Conglomerado'!K202,3)),"")</f>
        <v/>
      </c>
      <c r="J202" s="13" t="str">
        <f aca="false">IFERROR(IF('MRR Conglomerado'!L202=0,"",ROUND('MRR Conglomerado'!X202/'MRR Conglomerado'!L202,3)),"")</f>
        <v/>
      </c>
      <c r="K202" s="13" t="str">
        <f aca="false">IFERROR(IF('MRR Conglomerado'!M202=0,"",ROUND('MRR Conglomerado'!Y202/'MRR Conglomerado'!M202,3)),"")</f>
        <v/>
      </c>
      <c r="L202" s="13" t="str">
        <f aca="false">IFERROR(IF('MRR Conglomerado'!N202=0,"",ROUND('MRR Conglomerado'!Z202/'MRR Conglomerado'!N202,3)),"")</f>
        <v/>
      </c>
      <c r="M202" s="13" t="str">
        <f aca="false">IFERROR(IF('MRR Conglomerado'!O202=0,"",ROUND('MRR Conglomerado'!AA202/'MRR Conglomerado'!O202,3)),"")</f>
        <v/>
      </c>
      <c r="N202" s="13" t="str">
        <f aca="false">IFERROR(IF('MRR Conglomerado'!P202=0,"",ROUND('MRR Conglomerado'!AB202/'MRR Conglomerado'!P202,3)),"")</f>
        <v/>
      </c>
      <c r="O202" s="13" t="str">
        <f aca="false">IFERROR(IF('MRR Conglomerado'!Q202=0,"",ROUND('MRR Conglomerado'!AC202/'MRR Conglomerado'!Q202,3)),"")</f>
        <v/>
      </c>
      <c r="P202" s="13" t="str">
        <f aca="false">IFERROR(IF('MRR Conglomerado'!R202=0,"",ROUND('MRR Conglomerado'!AD202/'MRR Conglomerado'!R202,3)),"")</f>
        <v/>
      </c>
      <c r="Q202" s="13" t="str">
        <f aca="false">IFERROR(IF('MRR Conglomerado'!S202=0,"",ROUND('MRR Conglomerado'!AE202/'MRR Conglomerado'!S202,3)),"")</f>
        <v/>
      </c>
      <c r="R202" s="13" t="str">
        <f aca="false">IFERROR(IF('MRR Conglomerado'!T202=0,"",ROUND('MRR Conglomerado'!AF202/'MRR Conglomerado'!T202,3)),"")</f>
        <v/>
      </c>
      <c r="S202" s="13" t="str">
        <f aca="false">IFERROR(IF('MRR Conglomerado'!U202=0,"",ROUND('MRR Conglomerado'!AG202/'MRR Conglomerado'!U202,3)),"")</f>
        <v/>
      </c>
      <c r="T202" s="13" t="str">
        <f aca="false">IFERROR(IF('MRR Conglomerado'!V202=0,"",ROUND('MRR Conglomerado'!AH202/'MRR Conglomerado'!V202,3)),"")</f>
        <v/>
      </c>
      <c r="U202" s="13" t="str">
        <f aca="false">IFERROR(IF('MRR Conglomerado'!W202=0,"",ROUND('MRR Conglomerado'!AI202/'MRR Conglomerado'!W202,3)),"")</f>
        <v/>
      </c>
      <c r="V202" s="13" t="str">
        <f aca="false">IFERROR(IF('MRR Conglomerado'!X202=0,"",ROUND('MRR Conglomerado'!AJ202/'MRR Conglomerado'!X202,3)),"")</f>
        <v/>
      </c>
      <c r="W202" s="13" t="str">
        <f aca="false">IFERROR(IF('MRR Conglomerado'!Y202=0,"",ROUND('MRR Conglomerado'!AK202/'MRR Conglomerado'!Y202,3)),"")</f>
        <v/>
      </c>
      <c r="X202" s="13" t="str">
        <f aca="false">IFERROR(IF('MRR Conglomerado'!Z202=0,"",ROUND('MRR Conglomerado'!AL202/'MRR Conglomerado'!Z202,3)),"")</f>
        <v/>
      </c>
      <c r="Y202" s="13" t="str">
        <f aca="false">IFERROR(IF('MRR Conglomerado'!AA202=0,"",ROUND('MRR Conglomerado'!AM202/'MRR Conglomerado'!AA202,3)),"")</f>
        <v/>
      </c>
      <c r="Z202" s="13" t="str">
        <f aca="false">IFERROR(IF('MRR Conglomerado'!AB202=0,"",ROUND('MRR Conglomerado'!AN202/'MRR Conglomerado'!AB202,3)),"")</f>
        <v/>
      </c>
      <c r="AA202" s="13" t="str">
        <f aca="false">IFERROR(IF('MRR Conglomerado'!AC202=0,"",ROUND('MRR Conglomerado'!AO202/'MRR Conglomerado'!AC202,3)),"")</f>
        <v/>
      </c>
      <c r="AB202" s="13" t="str">
        <f aca="false">IFERROR(IF('MRR Conglomerado'!AD202=0,"",ROUND('MRR Conglomerado'!AP202/'MRR Conglomerado'!AD202,3)),"")</f>
        <v/>
      </c>
      <c r="AC202" s="13" t="str">
        <f aca="false">IFERROR(IF('MRR Conglomerado'!AE202=0,"",ROUND('MRR Conglomerado'!AQ202/'MRR Conglomerado'!AE202,3)),"")</f>
        <v/>
      </c>
      <c r="AD202" s="13" t="str">
        <f aca="false">IFERROR(IF('MRR Conglomerado'!AF202=0,"",ROUND('MRR Conglomerado'!AR202/'MRR Conglomerado'!AF202,3)),"")</f>
        <v/>
      </c>
      <c r="AE202" s="13" t="str">
        <f aca="false">IFERROR(IF('MRR Conglomerado'!AG202=0,"",ROUND('MRR Conglomerado'!AS202/'MRR Conglomerado'!AG202,3)),"")</f>
        <v/>
      </c>
    </row>
    <row r="203" customFormat="false" ht="15" hidden="false" customHeight="false" outlineLevel="0" collapsed="false">
      <c r="A203" s="10" t="s">
        <v>466</v>
      </c>
      <c r="B203" s="13" t="str">
        <f aca="false">IFERROR(IF('MRR Conglomerado'!D203=0,"",ROUND('MRR Conglomerado'!P203/'MRR Conglomerado'!D203,3)),"")</f>
        <v/>
      </c>
      <c r="C203" s="13" t="str">
        <f aca="false">IFERROR(IF('MRR Conglomerado'!E203=0,"",ROUND('MRR Conglomerado'!Q203/'MRR Conglomerado'!E203,3)),"")</f>
        <v/>
      </c>
      <c r="D203" s="13" t="str">
        <f aca="false">IFERROR(IF('MRR Conglomerado'!F203=0,"",ROUND('MRR Conglomerado'!R203/'MRR Conglomerado'!F203,3)),"")</f>
        <v/>
      </c>
      <c r="E203" s="13" t="str">
        <f aca="false">IFERROR(IF('MRR Conglomerado'!G203=0,"",ROUND('MRR Conglomerado'!S203/'MRR Conglomerado'!G203,3)),"")</f>
        <v/>
      </c>
      <c r="F203" s="13" t="str">
        <f aca="false">IFERROR(IF('MRR Conglomerado'!H203=0,"",ROUND('MRR Conglomerado'!T203/'MRR Conglomerado'!H203,3)),"")</f>
        <v/>
      </c>
      <c r="G203" s="13" t="str">
        <f aca="false">IFERROR(IF('MRR Conglomerado'!I203=0,"",ROUND('MRR Conglomerado'!U203/'MRR Conglomerado'!I203,3)),"")</f>
        <v/>
      </c>
      <c r="H203" s="13" t="str">
        <f aca="false">IFERROR(IF('MRR Conglomerado'!J203=0,"",ROUND('MRR Conglomerado'!V203/'MRR Conglomerado'!J203,3)),"")</f>
        <v/>
      </c>
      <c r="I203" s="13" t="str">
        <f aca="false">IFERROR(IF('MRR Conglomerado'!K203=0,"",ROUND('MRR Conglomerado'!W203/'MRR Conglomerado'!K203,3)),"")</f>
        <v/>
      </c>
      <c r="J203" s="13" t="str">
        <f aca="false">IFERROR(IF('MRR Conglomerado'!L203=0,"",ROUND('MRR Conglomerado'!X203/'MRR Conglomerado'!L203,3)),"")</f>
        <v/>
      </c>
      <c r="K203" s="13" t="str">
        <f aca="false">IFERROR(IF('MRR Conglomerado'!M203=0,"",ROUND('MRR Conglomerado'!Y203/'MRR Conglomerado'!M203,3)),"")</f>
        <v/>
      </c>
      <c r="L203" s="13" t="str">
        <f aca="false">IFERROR(IF('MRR Conglomerado'!N203=0,"",ROUND('MRR Conglomerado'!Z203/'MRR Conglomerado'!N203,3)),"")</f>
        <v/>
      </c>
      <c r="M203" s="13" t="str">
        <f aca="false">IFERROR(IF('MRR Conglomerado'!O203=0,"",ROUND('MRR Conglomerado'!AA203/'MRR Conglomerado'!O203,3)),"")</f>
        <v/>
      </c>
      <c r="N203" s="13" t="str">
        <f aca="false">IFERROR(IF('MRR Conglomerado'!P203=0,"",ROUND('MRR Conglomerado'!AB203/'MRR Conglomerado'!P203,3)),"")</f>
        <v/>
      </c>
      <c r="O203" s="13" t="str">
        <f aca="false">IFERROR(IF('MRR Conglomerado'!Q203=0,"",ROUND('MRR Conglomerado'!AC203/'MRR Conglomerado'!Q203,3)),"")</f>
        <v/>
      </c>
      <c r="P203" s="13" t="str">
        <f aca="false">IFERROR(IF('MRR Conglomerado'!R203=0,"",ROUND('MRR Conglomerado'!AD203/'MRR Conglomerado'!R203,3)),"")</f>
        <v/>
      </c>
      <c r="Q203" s="13" t="str">
        <f aca="false">IFERROR(IF('MRR Conglomerado'!S203=0,"",ROUND('MRR Conglomerado'!AE203/'MRR Conglomerado'!S203,3)),"")</f>
        <v/>
      </c>
      <c r="R203" s="13" t="str">
        <f aca="false">IFERROR(IF('MRR Conglomerado'!T203=0,"",ROUND('MRR Conglomerado'!AF203/'MRR Conglomerado'!T203,3)),"")</f>
        <v/>
      </c>
      <c r="S203" s="13" t="str">
        <f aca="false">IFERROR(IF('MRR Conglomerado'!U203=0,"",ROUND('MRR Conglomerado'!AG203/'MRR Conglomerado'!U203,3)),"")</f>
        <v/>
      </c>
      <c r="T203" s="13" t="n">
        <f aca="false">IFERROR(IF('MRR Conglomerado'!V203=0,"",ROUND('MRR Conglomerado'!AH203/'MRR Conglomerado'!V203,3)),"")</f>
        <v>0.984</v>
      </c>
      <c r="U203" s="13" t="n">
        <f aca="false">IFERROR(IF('MRR Conglomerado'!W203=0,"",ROUND('MRR Conglomerado'!AI203/'MRR Conglomerado'!W203,3)),"")</f>
        <v>0.974</v>
      </c>
      <c r="V203" s="13" t="n">
        <f aca="false">IFERROR(IF('MRR Conglomerado'!X203=0,"",ROUND('MRR Conglomerado'!AJ203/'MRR Conglomerado'!X203,3)),"")</f>
        <v>0.961</v>
      </c>
      <c r="W203" s="13" t="n">
        <f aca="false">IFERROR(IF('MRR Conglomerado'!Y203=0,"",ROUND('MRR Conglomerado'!AK203/'MRR Conglomerado'!Y203,3)),"")</f>
        <v>0.938</v>
      </c>
      <c r="X203" s="13" t="n">
        <f aca="false">IFERROR(IF('MRR Conglomerado'!Z203=0,"",ROUND('MRR Conglomerado'!AL203/'MRR Conglomerado'!Z203,3)),"")</f>
        <v>0.857</v>
      </c>
      <c r="Y203" s="13" t="n">
        <f aca="false">IFERROR(IF('MRR Conglomerado'!AA203=0,"",ROUND('MRR Conglomerado'!AM203/'MRR Conglomerado'!AA203,3)),"")</f>
        <v>0.841</v>
      </c>
      <c r="Z203" s="13" t="n">
        <f aca="false">IFERROR(IF('MRR Conglomerado'!AB203=0,"",ROUND('MRR Conglomerado'!AN203/'MRR Conglomerado'!AB203,3)),"")</f>
        <v>0.876</v>
      </c>
      <c r="AA203" s="13" t="n">
        <f aca="false">IFERROR(IF('MRR Conglomerado'!AC203=0,"",ROUND('MRR Conglomerado'!AO203/'MRR Conglomerado'!AC203,3)),"")</f>
        <v>0.896</v>
      </c>
      <c r="AB203" s="13" t="n">
        <f aca="false">IFERROR(IF('MRR Conglomerado'!AD203=0,"",ROUND('MRR Conglomerado'!AP203/'MRR Conglomerado'!AD203,3)),"")</f>
        <v>0.949</v>
      </c>
      <c r="AC203" s="13" t="n">
        <f aca="false">IFERROR(IF('MRR Conglomerado'!AE203=0,"",ROUND('MRR Conglomerado'!AQ203/'MRR Conglomerado'!AE203,3)),"")</f>
        <v>0.958</v>
      </c>
      <c r="AD203" s="13" t="n">
        <f aca="false">IFERROR(IF('MRR Conglomerado'!AF203=0,"",ROUND('MRR Conglomerado'!AR203/'MRR Conglomerado'!AF203,3)),"")</f>
        <v>0.975</v>
      </c>
      <c r="AE203" s="13" t="n">
        <f aca="false">IFERROR(IF('MRR Conglomerado'!AG203=0,"",ROUND('MRR Conglomerado'!AS203/'MRR Conglomerado'!AG203,3)),"")</f>
        <v>0.984</v>
      </c>
    </row>
    <row r="204" customFormat="false" ht="15" hidden="false" customHeight="false" outlineLevel="0" collapsed="false">
      <c r="A204" s="10" t="s">
        <v>468</v>
      </c>
      <c r="B204" s="13" t="str">
        <f aca="false">IFERROR(IF('MRR Conglomerado'!D204=0,"",ROUND('MRR Conglomerado'!P204/'MRR Conglomerado'!D204,3)),"")</f>
        <v/>
      </c>
      <c r="C204" s="13" t="str">
        <f aca="false">IFERROR(IF('MRR Conglomerado'!E204=0,"",ROUND('MRR Conglomerado'!Q204/'MRR Conglomerado'!E204,3)),"")</f>
        <v/>
      </c>
      <c r="D204" s="13" t="str">
        <f aca="false">IFERROR(IF('MRR Conglomerado'!F204=0,"",ROUND('MRR Conglomerado'!R204/'MRR Conglomerado'!F204,3)),"")</f>
        <v/>
      </c>
      <c r="E204" s="13" t="str">
        <f aca="false">IFERROR(IF('MRR Conglomerado'!G204=0,"",ROUND('MRR Conglomerado'!S204/'MRR Conglomerado'!G204,3)),"")</f>
        <v/>
      </c>
      <c r="F204" s="13" t="str">
        <f aca="false">IFERROR(IF('MRR Conglomerado'!H204=0,"",ROUND('MRR Conglomerado'!T204/'MRR Conglomerado'!H204,3)),"")</f>
        <v/>
      </c>
      <c r="G204" s="13" t="str">
        <f aca="false">IFERROR(IF('MRR Conglomerado'!I204=0,"",ROUND('MRR Conglomerado'!U204/'MRR Conglomerado'!I204,3)),"")</f>
        <v/>
      </c>
      <c r="H204" s="13" t="str">
        <f aca="false">IFERROR(IF('MRR Conglomerado'!J204=0,"",ROUND('MRR Conglomerado'!V204/'MRR Conglomerado'!J204,3)),"")</f>
        <v/>
      </c>
      <c r="I204" s="13" t="str">
        <f aca="false">IFERROR(IF('MRR Conglomerado'!K204=0,"",ROUND('MRR Conglomerado'!W204/'MRR Conglomerado'!K204,3)),"")</f>
        <v/>
      </c>
      <c r="J204" s="13" t="str">
        <f aca="false">IFERROR(IF('MRR Conglomerado'!L204=0,"",ROUND('MRR Conglomerado'!X204/'MRR Conglomerado'!L204,3)),"")</f>
        <v/>
      </c>
      <c r="K204" s="13" t="n">
        <f aca="false">IFERROR(IF('MRR Conglomerado'!M204=0,"",ROUND('MRR Conglomerado'!Y204/'MRR Conglomerado'!M204,3)),"")</f>
        <v>2.895</v>
      </c>
      <c r="L204" s="13" t="n">
        <f aca="false">IFERROR(IF('MRR Conglomerado'!N204=0,"",ROUND('MRR Conglomerado'!Z204/'MRR Conglomerado'!N204,3)),"")</f>
        <v>3.052</v>
      </c>
      <c r="M204" s="13" t="n">
        <f aca="false">IFERROR(IF('MRR Conglomerado'!O204=0,"",ROUND('MRR Conglomerado'!AA204/'MRR Conglomerado'!O204,3)),"")</f>
        <v>2.842</v>
      </c>
      <c r="N204" s="13" t="n">
        <f aca="false">IFERROR(IF('MRR Conglomerado'!P204=0,"",ROUND('MRR Conglomerado'!AB204/'MRR Conglomerado'!P204,3)),"")</f>
        <v>1.056</v>
      </c>
      <c r="O204" s="13" t="n">
        <f aca="false">IFERROR(IF('MRR Conglomerado'!Q204=0,"",ROUND('MRR Conglomerado'!AC204/'MRR Conglomerado'!Q204,3)),"")</f>
        <v>1.051</v>
      </c>
      <c r="P204" s="13" t="n">
        <f aca="false">IFERROR(IF('MRR Conglomerado'!R204=0,"",ROUND('MRR Conglomerado'!AD204/'MRR Conglomerado'!R204,3)),"")</f>
        <v>1</v>
      </c>
      <c r="Q204" s="13" t="n">
        <f aca="false">IFERROR(IF('MRR Conglomerado'!S204=0,"",ROUND('MRR Conglomerado'!AE204/'MRR Conglomerado'!S204,3)),"")</f>
        <v>0.969</v>
      </c>
      <c r="R204" s="13" t="n">
        <f aca="false">IFERROR(IF('MRR Conglomerado'!T204=0,"",ROUND('MRR Conglomerado'!AF204/'MRR Conglomerado'!T204,3)),"")</f>
        <v>0.937</v>
      </c>
      <c r="S204" s="13" t="n">
        <f aca="false">IFERROR(IF('MRR Conglomerado'!U204=0,"",ROUND('MRR Conglomerado'!AG204/'MRR Conglomerado'!U204,3)),"")</f>
        <v>1</v>
      </c>
      <c r="T204" s="13" t="n">
        <f aca="false">IFERROR(IF('MRR Conglomerado'!V204=0,"",ROUND('MRR Conglomerado'!AH204/'MRR Conglomerado'!V204,3)),"")</f>
        <v>1.089</v>
      </c>
      <c r="U204" s="13" t="n">
        <f aca="false">IFERROR(IF('MRR Conglomerado'!W204=0,"",ROUND('MRR Conglomerado'!AI204/'MRR Conglomerado'!W204,3)),"")</f>
        <v>0.948</v>
      </c>
      <c r="V204" s="13" t="n">
        <f aca="false">IFERROR(IF('MRR Conglomerado'!X204=0,"",ROUND('MRR Conglomerado'!AJ204/'MRR Conglomerado'!X204,3)),"")</f>
        <v>0.933</v>
      </c>
      <c r="W204" s="13" t="n">
        <f aca="false">IFERROR(IF('MRR Conglomerado'!Y204=0,"",ROUND('MRR Conglomerado'!AK204/'MRR Conglomerado'!Y204,3)),"")</f>
        <v>1</v>
      </c>
      <c r="X204" s="13" t="n">
        <f aca="false">IFERROR(IF('MRR Conglomerado'!Z204=0,"",ROUND('MRR Conglomerado'!AL204/'MRR Conglomerado'!Z204,3)),"")</f>
        <v>0.931</v>
      </c>
      <c r="Y204" s="13" t="n">
        <f aca="false">IFERROR(IF('MRR Conglomerado'!AA204=0,"",ROUND('MRR Conglomerado'!AM204/'MRR Conglomerado'!AA204,3)),"")</f>
        <v>0.907</v>
      </c>
      <c r="Z204" s="13" t="n">
        <f aca="false">IFERROR(IF('MRR Conglomerado'!AB204=0,"",ROUND('MRR Conglomerado'!AN204/'MRR Conglomerado'!AB204,3)),"")</f>
        <v>0.982</v>
      </c>
      <c r="AA204" s="13" t="n">
        <f aca="false">IFERROR(IF('MRR Conglomerado'!AC204=0,"",ROUND('MRR Conglomerado'!AO204/'MRR Conglomerado'!AC204,3)),"")</f>
        <v>1.087</v>
      </c>
      <c r="AB204" s="13" t="n">
        <f aca="false">IFERROR(IF('MRR Conglomerado'!AD204=0,"",ROUND('MRR Conglomerado'!AP204/'MRR Conglomerado'!AD204,3)),"")</f>
        <v>1.16</v>
      </c>
      <c r="AC204" s="13" t="n">
        <f aca="false">IFERROR(IF('MRR Conglomerado'!AE204=0,"",ROUND('MRR Conglomerado'!AQ204/'MRR Conglomerado'!AE204,3)),"")</f>
        <v>0.953</v>
      </c>
      <c r="AD204" s="13" t="n">
        <f aca="false">IFERROR(IF('MRR Conglomerado'!AF204=0,"",ROUND('MRR Conglomerado'!AR204/'MRR Conglomerado'!AF204,3)),"")</f>
        <v>1.23</v>
      </c>
      <c r="AE204" s="13" t="n">
        <f aca="false">IFERROR(IF('MRR Conglomerado'!AG204=0,"",ROUND('MRR Conglomerado'!AS204/'MRR Conglomerado'!AG204,3)),"")</f>
        <v>1.201</v>
      </c>
    </row>
    <row r="205" customFormat="false" ht="15" hidden="false" customHeight="false" outlineLevel="0" collapsed="false">
      <c r="A205" s="10" t="s">
        <v>470</v>
      </c>
      <c r="B205" s="13" t="str">
        <f aca="false">IFERROR(IF('MRR Conglomerado'!D205=0,"",ROUND('MRR Conglomerado'!P205/'MRR Conglomerado'!D205,3)),"")</f>
        <v/>
      </c>
      <c r="C205" s="13" t="str">
        <f aca="false">IFERROR(IF('MRR Conglomerado'!E205=0,"",ROUND('MRR Conglomerado'!Q205/'MRR Conglomerado'!E205,3)),"")</f>
        <v/>
      </c>
      <c r="D205" s="13" t="str">
        <f aca="false">IFERROR(IF('MRR Conglomerado'!F205=0,"",ROUND('MRR Conglomerado'!R205/'MRR Conglomerado'!F205,3)),"")</f>
        <v/>
      </c>
      <c r="E205" s="13" t="str">
        <f aca="false">IFERROR(IF('MRR Conglomerado'!G205=0,"",ROUND('MRR Conglomerado'!S205/'MRR Conglomerado'!G205,3)),"")</f>
        <v/>
      </c>
      <c r="F205" s="13" t="str">
        <f aca="false">IFERROR(IF('MRR Conglomerado'!H205=0,"",ROUND('MRR Conglomerado'!T205/'MRR Conglomerado'!H205,3)),"")</f>
        <v/>
      </c>
      <c r="G205" s="13" t="str">
        <f aca="false">IFERROR(IF('MRR Conglomerado'!I205=0,"",ROUND('MRR Conglomerado'!U205/'MRR Conglomerado'!I205,3)),"")</f>
        <v/>
      </c>
      <c r="H205" s="13" t="str">
        <f aca="false">IFERROR(IF('MRR Conglomerado'!J205=0,"",ROUND('MRR Conglomerado'!V205/'MRR Conglomerado'!J205,3)),"")</f>
        <v/>
      </c>
      <c r="I205" s="13" t="str">
        <f aca="false">IFERROR(IF('MRR Conglomerado'!K205=0,"",ROUND('MRR Conglomerado'!W205/'MRR Conglomerado'!K205,3)),"")</f>
        <v/>
      </c>
      <c r="J205" s="13" t="str">
        <f aca="false">IFERROR(IF('MRR Conglomerado'!L205=0,"",ROUND('MRR Conglomerado'!X205/'MRR Conglomerado'!L205,3)),"")</f>
        <v/>
      </c>
      <c r="K205" s="13" t="str">
        <f aca="false">IFERROR(IF('MRR Conglomerado'!M205=0,"",ROUND('MRR Conglomerado'!Y205/'MRR Conglomerado'!M205,3)),"")</f>
        <v/>
      </c>
      <c r="L205" s="13" t="str">
        <f aca="false">IFERROR(IF('MRR Conglomerado'!N205=0,"",ROUND('MRR Conglomerado'!Z205/'MRR Conglomerado'!N205,3)),"")</f>
        <v/>
      </c>
      <c r="M205" s="13" t="str">
        <f aca="false">IFERROR(IF('MRR Conglomerado'!O205=0,"",ROUND('MRR Conglomerado'!AA205/'MRR Conglomerado'!O205,3)),"")</f>
        <v/>
      </c>
      <c r="N205" s="13" t="str">
        <f aca="false">IFERROR(IF('MRR Conglomerado'!P205=0,"",ROUND('MRR Conglomerado'!AB205/'MRR Conglomerado'!P205,3)),"")</f>
        <v/>
      </c>
      <c r="O205" s="13" t="str">
        <f aca="false">IFERROR(IF('MRR Conglomerado'!Q205=0,"",ROUND('MRR Conglomerado'!AC205/'MRR Conglomerado'!Q205,3)),"")</f>
        <v/>
      </c>
      <c r="P205" s="13" t="str">
        <f aca="false">IFERROR(IF('MRR Conglomerado'!R205=0,"",ROUND('MRR Conglomerado'!AD205/'MRR Conglomerado'!R205,3)),"")</f>
        <v/>
      </c>
      <c r="Q205" s="13" t="str">
        <f aca="false">IFERROR(IF('MRR Conglomerado'!S205=0,"",ROUND('MRR Conglomerado'!AE205/'MRR Conglomerado'!S205,3)),"")</f>
        <v/>
      </c>
      <c r="R205" s="13" t="str">
        <f aca="false">IFERROR(IF('MRR Conglomerado'!T205=0,"",ROUND('MRR Conglomerado'!AF205/'MRR Conglomerado'!T205,3)),"")</f>
        <v/>
      </c>
      <c r="S205" s="13" t="str">
        <f aca="false">IFERROR(IF('MRR Conglomerado'!U205=0,"",ROUND('MRR Conglomerado'!AG205/'MRR Conglomerado'!U205,3)),"")</f>
        <v/>
      </c>
      <c r="T205" s="13" t="str">
        <f aca="false">IFERROR(IF('MRR Conglomerado'!V205=0,"",ROUND('MRR Conglomerado'!AH205/'MRR Conglomerado'!V205,3)),"")</f>
        <v/>
      </c>
      <c r="U205" s="13" t="str">
        <f aca="false">IFERROR(IF('MRR Conglomerado'!W205=0,"",ROUND('MRR Conglomerado'!AI205/'MRR Conglomerado'!W205,3)),"")</f>
        <v/>
      </c>
      <c r="V205" s="13" t="str">
        <f aca="false">IFERROR(IF('MRR Conglomerado'!X205=0,"",ROUND('MRR Conglomerado'!AJ205/'MRR Conglomerado'!X205,3)),"")</f>
        <v/>
      </c>
      <c r="W205" s="13" t="str">
        <f aca="false">IFERROR(IF('MRR Conglomerado'!Y205=0,"",ROUND('MRR Conglomerado'!AK205/'MRR Conglomerado'!Y205,3)),"")</f>
        <v/>
      </c>
      <c r="X205" s="13" t="str">
        <f aca="false">IFERROR(IF('MRR Conglomerado'!Z205=0,"",ROUND('MRR Conglomerado'!AL205/'MRR Conglomerado'!Z205,3)),"")</f>
        <v/>
      </c>
      <c r="Y205" s="13" t="str">
        <f aca="false">IFERROR(IF('MRR Conglomerado'!AA205=0,"",ROUND('MRR Conglomerado'!AM205/'MRR Conglomerado'!AA205,3)),"")</f>
        <v/>
      </c>
      <c r="Z205" s="13" t="str">
        <f aca="false">IFERROR(IF('MRR Conglomerado'!AB205=0,"",ROUND('MRR Conglomerado'!AN205/'MRR Conglomerado'!AB205,3)),"")</f>
        <v/>
      </c>
      <c r="AA205" s="13" t="str">
        <f aca="false">IFERROR(IF('MRR Conglomerado'!AC205=0,"",ROUND('MRR Conglomerado'!AO205/'MRR Conglomerado'!AC205,3)),"")</f>
        <v/>
      </c>
      <c r="AB205" s="13" t="str">
        <f aca="false">IFERROR(IF('MRR Conglomerado'!AD205=0,"",ROUND('MRR Conglomerado'!AP205/'MRR Conglomerado'!AD205,3)),"")</f>
        <v/>
      </c>
      <c r="AC205" s="13" t="str">
        <f aca="false">IFERROR(IF('MRR Conglomerado'!AE205=0,"",ROUND('MRR Conglomerado'!AQ205/'MRR Conglomerado'!AE205,3)),"")</f>
        <v/>
      </c>
      <c r="AD205" s="13" t="str">
        <f aca="false">IFERROR(IF('MRR Conglomerado'!AF205=0,"",ROUND('MRR Conglomerado'!AR205/'MRR Conglomerado'!AF205,3)),"")</f>
        <v/>
      </c>
      <c r="AE205" s="13" t="str">
        <f aca="false">IFERROR(IF('MRR Conglomerado'!AG205=0,"",ROUND('MRR Conglomerado'!AS205/'MRR Conglomerado'!AG205,3)),"")</f>
        <v/>
      </c>
    </row>
    <row r="206" customFormat="false" ht="15" hidden="false" customHeight="false" outlineLevel="0" collapsed="false">
      <c r="A206" s="10" t="s">
        <v>472</v>
      </c>
      <c r="B206" s="13" t="str">
        <f aca="false">IFERROR(IF('MRR Conglomerado'!D206=0,"",ROUND('MRR Conglomerado'!P206/'MRR Conglomerado'!D206,3)),"")</f>
        <v/>
      </c>
      <c r="C206" s="13" t="str">
        <f aca="false">IFERROR(IF('MRR Conglomerado'!E206=0,"",ROUND('MRR Conglomerado'!Q206/'MRR Conglomerado'!E206,3)),"")</f>
        <v/>
      </c>
      <c r="D206" s="13" t="str">
        <f aca="false">IFERROR(IF('MRR Conglomerado'!F206=0,"",ROUND('MRR Conglomerado'!R206/'MRR Conglomerado'!F206,3)),"")</f>
        <v/>
      </c>
      <c r="E206" s="13" t="n">
        <f aca="false">IFERROR(IF('MRR Conglomerado'!G206=0,"",ROUND('MRR Conglomerado'!S206/'MRR Conglomerado'!G206,3)),"")</f>
        <v>0</v>
      </c>
      <c r="F206" s="13" t="n">
        <f aca="false">IFERROR(IF('MRR Conglomerado'!H206=0,"",ROUND('MRR Conglomerado'!T206/'MRR Conglomerado'!H206,3)),"")</f>
        <v>0</v>
      </c>
      <c r="G206" s="13" t="n">
        <f aca="false">IFERROR(IF('MRR Conglomerado'!I206=0,"",ROUND('MRR Conglomerado'!U206/'MRR Conglomerado'!I206,3)),"")</f>
        <v>0</v>
      </c>
      <c r="H206" s="13" t="n">
        <f aca="false">IFERROR(IF('MRR Conglomerado'!J206=0,"",ROUND('MRR Conglomerado'!V206/'MRR Conglomerado'!J206,3)),"")</f>
        <v>0</v>
      </c>
      <c r="I206" s="13" t="n">
        <f aca="false">IFERROR(IF('MRR Conglomerado'!K206=0,"",ROUND('MRR Conglomerado'!W206/'MRR Conglomerado'!K206,3)),"")</f>
        <v>0</v>
      </c>
      <c r="J206" s="13" t="n">
        <f aca="false">IFERROR(IF('MRR Conglomerado'!L206=0,"",ROUND('MRR Conglomerado'!X206/'MRR Conglomerado'!L206,3)),"")</f>
        <v>0</v>
      </c>
      <c r="K206" s="13" t="n">
        <f aca="false">IFERROR(IF('MRR Conglomerado'!M206=0,"",ROUND('MRR Conglomerado'!Y206/'MRR Conglomerado'!M206,3)),"")</f>
        <v>0</v>
      </c>
      <c r="L206" s="13" t="n">
        <f aca="false">IFERROR(IF('MRR Conglomerado'!N206=0,"",ROUND('MRR Conglomerado'!Z206/'MRR Conglomerado'!N206,3)),"")</f>
        <v>0</v>
      </c>
      <c r="M206" s="13" t="n">
        <f aca="false">IFERROR(IF('MRR Conglomerado'!O206=0,"",ROUND('MRR Conglomerado'!AA206/'MRR Conglomerado'!O206,3)),"")</f>
        <v>0</v>
      </c>
      <c r="N206" s="13" t="str">
        <f aca="false">IFERROR(IF('MRR Conglomerado'!P206=0,"",ROUND('MRR Conglomerado'!AB206/'MRR Conglomerado'!P206,3)),"")</f>
        <v/>
      </c>
      <c r="O206" s="13" t="str">
        <f aca="false">IFERROR(IF('MRR Conglomerado'!Q206=0,"",ROUND('MRR Conglomerado'!AC206/'MRR Conglomerado'!Q206,3)),"")</f>
        <v/>
      </c>
      <c r="P206" s="13" t="str">
        <f aca="false">IFERROR(IF('MRR Conglomerado'!R206=0,"",ROUND('MRR Conglomerado'!AD206/'MRR Conglomerado'!R206,3)),"")</f>
        <v/>
      </c>
      <c r="Q206" s="13" t="str">
        <f aca="false">IFERROR(IF('MRR Conglomerado'!S206=0,"",ROUND('MRR Conglomerado'!AE206/'MRR Conglomerado'!S206,3)),"")</f>
        <v/>
      </c>
      <c r="R206" s="13" t="str">
        <f aca="false">IFERROR(IF('MRR Conglomerado'!T206=0,"",ROUND('MRR Conglomerado'!AF206/'MRR Conglomerado'!T206,3)),"")</f>
        <v/>
      </c>
      <c r="S206" s="13" t="str">
        <f aca="false">IFERROR(IF('MRR Conglomerado'!U206=0,"",ROUND('MRR Conglomerado'!AG206/'MRR Conglomerado'!U206,3)),"")</f>
        <v/>
      </c>
      <c r="T206" s="13" t="str">
        <f aca="false">IFERROR(IF('MRR Conglomerado'!V206=0,"",ROUND('MRR Conglomerado'!AH206/'MRR Conglomerado'!V206,3)),"")</f>
        <v/>
      </c>
      <c r="U206" s="13" t="str">
        <f aca="false">IFERROR(IF('MRR Conglomerado'!W206=0,"",ROUND('MRR Conglomerado'!AI206/'MRR Conglomerado'!W206,3)),"")</f>
        <v/>
      </c>
      <c r="V206" s="13" t="str">
        <f aca="false">IFERROR(IF('MRR Conglomerado'!X206=0,"",ROUND('MRR Conglomerado'!AJ206/'MRR Conglomerado'!X206,3)),"")</f>
        <v/>
      </c>
      <c r="W206" s="13" t="str">
        <f aca="false">IFERROR(IF('MRR Conglomerado'!Y206=0,"",ROUND('MRR Conglomerado'!AK206/'MRR Conglomerado'!Y206,3)),"")</f>
        <v/>
      </c>
      <c r="X206" s="13" t="str">
        <f aca="false">IFERROR(IF('MRR Conglomerado'!Z206=0,"",ROUND('MRR Conglomerado'!AL206/'MRR Conglomerado'!Z206,3)),"")</f>
        <v/>
      </c>
      <c r="Y206" s="13" t="str">
        <f aca="false">IFERROR(IF('MRR Conglomerado'!AA206=0,"",ROUND('MRR Conglomerado'!AM206/'MRR Conglomerado'!AA206,3)),"")</f>
        <v/>
      </c>
      <c r="Z206" s="13" t="str">
        <f aca="false">IFERROR(IF('MRR Conglomerado'!AB206=0,"",ROUND('MRR Conglomerado'!AN206/'MRR Conglomerado'!AB206,3)),"")</f>
        <v/>
      </c>
      <c r="AA206" s="13" t="str">
        <f aca="false">IFERROR(IF('MRR Conglomerado'!AC206=0,"",ROUND('MRR Conglomerado'!AO206/'MRR Conglomerado'!AC206,3)),"")</f>
        <v/>
      </c>
      <c r="AB206" s="13" t="str">
        <f aca="false">IFERROR(IF('MRR Conglomerado'!AD206=0,"",ROUND('MRR Conglomerado'!AP206/'MRR Conglomerado'!AD206,3)),"")</f>
        <v/>
      </c>
      <c r="AC206" s="13" t="str">
        <f aca="false">IFERROR(IF('MRR Conglomerado'!AE206=0,"",ROUND('MRR Conglomerado'!AQ206/'MRR Conglomerado'!AE206,3)),"")</f>
        <v/>
      </c>
      <c r="AD206" s="13" t="str">
        <f aca="false">IFERROR(IF('MRR Conglomerado'!AF206=0,"",ROUND('MRR Conglomerado'!AR206/'MRR Conglomerado'!AF206,3)),"")</f>
        <v/>
      </c>
      <c r="AE206" s="13" t="str">
        <f aca="false">IFERROR(IF('MRR Conglomerado'!AG206=0,"",ROUND('MRR Conglomerado'!AS206/'MRR Conglomerado'!AG206,3)),"")</f>
        <v/>
      </c>
    </row>
    <row r="207" customFormat="false" ht="15" hidden="false" customHeight="false" outlineLevel="0" collapsed="false">
      <c r="A207" s="10" t="s">
        <v>474</v>
      </c>
      <c r="B207" s="13" t="str">
        <f aca="false">IFERROR(IF('MRR Conglomerado'!D207=0,"",ROUND('MRR Conglomerado'!P207/'MRR Conglomerado'!D207,3)),"")</f>
        <v/>
      </c>
      <c r="C207" s="13" t="str">
        <f aca="false">IFERROR(IF('MRR Conglomerado'!E207=0,"",ROUND('MRR Conglomerado'!Q207/'MRR Conglomerado'!E207,3)),"")</f>
        <v/>
      </c>
      <c r="D207" s="13" t="str">
        <f aca="false">IFERROR(IF('MRR Conglomerado'!F207=0,"",ROUND('MRR Conglomerado'!R207/'MRR Conglomerado'!F207,3)),"")</f>
        <v/>
      </c>
      <c r="E207" s="13" t="str">
        <f aca="false">IFERROR(IF('MRR Conglomerado'!G207=0,"",ROUND('MRR Conglomerado'!S207/'MRR Conglomerado'!G207,3)),"")</f>
        <v/>
      </c>
      <c r="F207" s="13" t="str">
        <f aca="false">IFERROR(IF('MRR Conglomerado'!H207=0,"",ROUND('MRR Conglomerado'!T207/'MRR Conglomerado'!H207,3)),"")</f>
        <v/>
      </c>
      <c r="G207" s="13" t="str">
        <f aca="false">IFERROR(IF('MRR Conglomerado'!I207=0,"",ROUND('MRR Conglomerado'!U207/'MRR Conglomerado'!I207,3)),"")</f>
        <v/>
      </c>
      <c r="H207" s="13" t="str">
        <f aca="false">IFERROR(IF('MRR Conglomerado'!J207=0,"",ROUND('MRR Conglomerado'!V207/'MRR Conglomerado'!J207,3)),"")</f>
        <v/>
      </c>
      <c r="I207" s="13" t="str">
        <f aca="false">IFERROR(IF('MRR Conglomerado'!K207=0,"",ROUND('MRR Conglomerado'!W207/'MRR Conglomerado'!K207,3)),"")</f>
        <v/>
      </c>
      <c r="J207" s="13" t="str">
        <f aca="false">IFERROR(IF('MRR Conglomerado'!L207=0,"",ROUND('MRR Conglomerado'!X207/'MRR Conglomerado'!L207,3)),"")</f>
        <v/>
      </c>
      <c r="K207" s="13" t="str">
        <f aca="false">IFERROR(IF('MRR Conglomerado'!M207=0,"",ROUND('MRR Conglomerado'!Y207/'MRR Conglomerado'!M207,3)),"")</f>
        <v/>
      </c>
      <c r="L207" s="13" t="str">
        <f aca="false">IFERROR(IF('MRR Conglomerado'!N207=0,"",ROUND('MRR Conglomerado'!Z207/'MRR Conglomerado'!N207,3)),"")</f>
        <v/>
      </c>
      <c r="M207" s="13" t="str">
        <f aca="false">IFERROR(IF('MRR Conglomerado'!O207=0,"",ROUND('MRR Conglomerado'!AA207/'MRR Conglomerado'!O207,3)),"")</f>
        <v/>
      </c>
      <c r="N207" s="13" t="str">
        <f aca="false">IFERROR(IF('MRR Conglomerado'!P207=0,"",ROUND('MRR Conglomerado'!AB207/'MRR Conglomerado'!P207,3)),"")</f>
        <v/>
      </c>
      <c r="O207" s="13" t="str">
        <f aca="false">IFERROR(IF('MRR Conglomerado'!Q207=0,"",ROUND('MRR Conglomerado'!AC207/'MRR Conglomerado'!Q207,3)),"")</f>
        <v/>
      </c>
      <c r="P207" s="13" t="str">
        <f aca="false">IFERROR(IF('MRR Conglomerado'!R207=0,"",ROUND('MRR Conglomerado'!AD207/'MRR Conglomerado'!R207,3)),"")</f>
        <v/>
      </c>
      <c r="Q207" s="13" t="str">
        <f aca="false">IFERROR(IF('MRR Conglomerado'!S207=0,"",ROUND('MRR Conglomerado'!AE207/'MRR Conglomerado'!S207,3)),"")</f>
        <v/>
      </c>
      <c r="R207" s="13" t="str">
        <f aca="false">IFERROR(IF('MRR Conglomerado'!T207=0,"",ROUND('MRR Conglomerado'!AF207/'MRR Conglomerado'!T207,3)),"")</f>
        <v/>
      </c>
      <c r="S207" s="13" t="str">
        <f aca="false">IFERROR(IF('MRR Conglomerado'!U207=0,"",ROUND('MRR Conglomerado'!AG207/'MRR Conglomerado'!U207,3)),"")</f>
        <v/>
      </c>
      <c r="T207" s="13" t="str">
        <f aca="false">IFERROR(IF('MRR Conglomerado'!V207=0,"",ROUND('MRR Conglomerado'!AH207/'MRR Conglomerado'!V207,3)),"")</f>
        <v/>
      </c>
      <c r="U207" s="13" t="str">
        <f aca="false">IFERROR(IF('MRR Conglomerado'!W207=0,"",ROUND('MRR Conglomerado'!AI207/'MRR Conglomerado'!W207,3)),"")</f>
        <v/>
      </c>
      <c r="V207" s="13" t="str">
        <f aca="false">IFERROR(IF('MRR Conglomerado'!X207=0,"",ROUND('MRR Conglomerado'!AJ207/'MRR Conglomerado'!X207,3)),"")</f>
        <v/>
      </c>
      <c r="W207" s="13" t="str">
        <f aca="false">IFERROR(IF('MRR Conglomerado'!Y207=0,"",ROUND('MRR Conglomerado'!AK207/'MRR Conglomerado'!Y207,3)),"")</f>
        <v/>
      </c>
      <c r="X207" s="13" t="str">
        <f aca="false">IFERROR(IF('MRR Conglomerado'!Z207=0,"",ROUND('MRR Conglomerado'!AL207/'MRR Conglomerado'!Z207,3)),"")</f>
        <v/>
      </c>
      <c r="Y207" s="13" t="str">
        <f aca="false">IFERROR(IF('MRR Conglomerado'!AA207=0,"",ROUND('MRR Conglomerado'!AM207/'MRR Conglomerado'!AA207,3)),"")</f>
        <v/>
      </c>
      <c r="Z207" s="13" t="str">
        <f aca="false">IFERROR(IF('MRR Conglomerado'!AB207=0,"",ROUND('MRR Conglomerado'!AN207/'MRR Conglomerado'!AB207,3)),"")</f>
        <v/>
      </c>
      <c r="AA207" s="13" t="str">
        <f aca="false">IFERROR(IF('MRR Conglomerado'!AC207=0,"",ROUND('MRR Conglomerado'!AO207/'MRR Conglomerado'!AC207,3)),"")</f>
        <v/>
      </c>
      <c r="AB207" s="13" t="str">
        <f aca="false">IFERROR(IF('MRR Conglomerado'!AD207=0,"",ROUND('MRR Conglomerado'!AP207/'MRR Conglomerado'!AD207,3)),"")</f>
        <v/>
      </c>
      <c r="AC207" s="13" t="str">
        <f aca="false">IFERROR(IF('MRR Conglomerado'!AE207=0,"",ROUND('MRR Conglomerado'!AQ207/'MRR Conglomerado'!AE207,3)),"")</f>
        <v/>
      </c>
      <c r="AD207" s="13" t="str">
        <f aca="false">IFERROR(IF('MRR Conglomerado'!AF207=0,"",ROUND('MRR Conglomerado'!AR207/'MRR Conglomerado'!AF207,3)),"")</f>
        <v/>
      </c>
      <c r="AE207" s="13" t="n">
        <f aca="false">IFERROR(IF('MRR Conglomerado'!AG207=0,"",ROUND('MRR Conglomerado'!AS207/'MRR Conglomerado'!AG207,3)),"")</f>
        <v>0</v>
      </c>
    </row>
    <row r="208" customFormat="false" ht="15" hidden="false" customHeight="false" outlineLevel="0" collapsed="false">
      <c r="A208" s="10" t="s">
        <v>476</v>
      </c>
      <c r="B208" s="13" t="str">
        <f aca="false">IFERROR(IF('MRR Conglomerado'!D208=0,"",ROUND('MRR Conglomerado'!P208/'MRR Conglomerado'!D208,3)),"")</f>
        <v/>
      </c>
      <c r="C208" s="13" t="str">
        <f aca="false">IFERROR(IF('MRR Conglomerado'!E208=0,"",ROUND('MRR Conglomerado'!Q208/'MRR Conglomerado'!E208,3)),"")</f>
        <v/>
      </c>
      <c r="D208" s="13" t="str">
        <f aca="false">IFERROR(IF('MRR Conglomerado'!F208=0,"",ROUND('MRR Conglomerado'!R208/'MRR Conglomerado'!F208,3)),"")</f>
        <v/>
      </c>
      <c r="E208" s="13" t="str">
        <f aca="false">IFERROR(IF('MRR Conglomerado'!G208=0,"",ROUND('MRR Conglomerado'!S208/'MRR Conglomerado'!G208,3)),"")</f>
        <v/>
      </c>
      <c r="F208" s="13" t="str">
        <f aca="false">IFERROR(IF('MRR Conglomerado'!H208=0,"",ROUND('MRR Conglomerado'!T208/'MRR Conglomerado'!H208,3)),"")</f>
        <v/>
      </c>
      <c r="G208" s="13" t="str">
        <f aca="false">IFERROR(IF('MRR Conglomerado'!I208=0,"",ROUND('MRR Conglomerado'!U208/'MRR Conglomerado'!I208,3)),"")</f>
        <v/>
      </c>
      <c r="H208" s="13" t="str">
        <f aca="false">IFERROR(IF('MRR Conglomerado'!J208=0,"",ROUND('MRR Conglomerado'!V208/'MRR Conglomerado'!J208,3)),"")</f>
        <v/>
      </c>
      <c r="I208" s="13" t="str">
        <f aca="false">IFERROR(IF('MRR Conglomerado'!K208=0,"",ROUND('MRR Conglomerado'!W208/'MRR Conglomerado'!K208,3)),"")</f>
        <v/>
      </c>
      <c r="J208" s="13" t="str">
        <f aca="false">IFERROR(IF('MRR Conglomerado'!L208=0,"",ROUND('MRR Conglomerado'!X208/'MRR Conglomerado'!L208,3)),"")</f>
        <v/>
      </c>
      <c r="K208" s="13" t="str">
        <f aca="false">IFERROR(IF('MRR Conglomerado'!M208=0,"",ROUND('MRR Conglomerado'!Y208/'MRR Conglomerado'!M208,3)),"")</f>
        <v/>
      </c>
      <c r="L208" s="13" t="str">
        <f aca="false">IFERROR(IF('MRR Conglomerado'!N208=0,"",ROUND('MRR Conglomerado'!Z208/'MRR Conglomerado'!N208,3)),"")</f>
        <v/>
      </c>
      <c r="M208" s="13" t="str">
        <f aca="false">IFERROR(IF('MRR Conglomerado'!O208=0,"",ROUND('MRR Conglomerado'!AA208/'MRR Conglomerado'!O208,3)),"")</f>
        <v/>
      </c>
      <c r="N208" s="13" t="str">
        <f aca="false">IFERROR(IF('MRR Conglomerado'!P208=0,"",ROUND('MRR Conglomerado'!AB208/'MRR Conglomerado'!P208,3)),"")</f>
        <v/>
      </c>
      <c r="O208" s="13" t="str">
        <f aca="false">IFERROR(IF('MRR Conglomerado'!Q208=0,"",ROUND('MRR Conglomerado'!AC208/'MRR Conglomerado'!Q208,3)),"")</f>
        <v/>
      </c>
      <c r="P208" s="13" t="str">
        <f aca="false">IFERROR(IF('MRR Conglomerado'!R208=0,"",ROUND('MRR Conglomerado'!AD208/'MRR Conglomerado'!R208,3)),"")</f>
        <v/>
      </c>
      <c r="Q208" s="13" t="str">
        <f aca="false">IFERROR(IF('MRR Conglomerado'!S208=0,"",ROUND('MRR Conglomerado'!AE208/'MRR Conglomerado'!S208,3)),"")</f>
        <v/>
      </c>
      <c r="R208" s="13" t="str">
        <f aca="false">IFERROR(IF('MRR Conglomerado'!T208=0,"",ROUND('MRR Conglomerado'!AF208/'MRR Conglomerado'!T208,3)),"")</f>
        <v/>
      </c>
      <c r="S208" s="13" t="str">
        <f aca="false">IFERROR(IF('MRR Conglomerado'!U208=0,"",ROUND('MRR Conglomerado'!AG208/'MRR Conglomerado'!U208,3)),"")</f>
        <v/>
      </c>
      <c r="T208" s="13" t="str">
        <f aca="false">IFERROR(IF('MRR Conglomerado'!V208=0,"",ROUND('MRR Conglomerado'!AH208/'MRR Conglomerado'!V208,3)),"")</f>
        <v/>
      </c>
      <c r="U208" s="13" t="str">
        <f aca="false">IFERROR(IF('MRR Conglomerado'!W208=0,"",ROUND('MRR Conglomerado'!AI208/'MRR Conglomerado'!W208,3)),"")</f>
        <v/>
      </c>
      <c r="V208" s="13" t="str">
        <f aca="false">IFERROR(IF('MRR Conglomerado'!X208=0,"",ROUND('MRR Conglomerado'!AJ208/'MRR Conglomerado'!X208,3)),"")</f>
        <v/>
      </c>
      <c r="W208" s="13" t="str">
        <f aca="false">IFERROR(IF('MRR Conglomerado'!Y208=0,"",ROUND('MRR Conglomerado'!AK208/'MRR Conglomerado'!Y208,3)),"")</f>
        <v/>
      </c>
      <c r="X208" s="13" t="str">
        <f aca="false">IFERROR(IF('MRR Conglomerado'!Z208=0,"",ROUND('MRR Conglomerado'!AL208/'MRR Conglomerado'!Z208,3)),"")</f>
        <v/>
      </c>
      <c r="Y208" s="13" t="str">
        <f aca="false">IFERROR(IF('MRR Conglomerado'!AA208=0,"",ROUND('MRR Conglomerado'!AM208/'MRR Conglomerado'!AA208,3)),"")</f>
        <v/>
      </c>
      <c r="Z208" s="13" t="str">
        <f aca="false">IFERROR(IF('MRR Conglomerado'!AB208=0,"",ROUND('MRR Conglomerado'!AN208/'MRR Conglomerado'!AB208,3)),"")</f>
        <v/>
      </c>
      <c r="AA208" s="13" t="str">
        <f aca="false">IFERROR(IF('MRR Conglomerado'!AC208=0,"",ROUND('MRR Conglomerado'!AO208/'MRR Conglomerado'!AC208,3)),"")</f>
        <v/>
      </c>
      <c r="AB208" s="13" t="str">
        <f aca="false">IFERROR(IF('MRR Conglomerado'!AD208=0,"",ROUND('MRR Conglomerado'!AP208/'MRR Conglomerado'!AD208,3)),"")</f>
        <v/>
      </c>
      <c r="AC208" s="13" t="str">
        <f aca="false">IFERROR(IF('MRR Conglomerado'!AE208=0,"",ROUND('MRR Conglomerado'!AQ208/'MRR Conglomerado'!AE208,3)),"")</f>
        <v/>
      </c>
      <c r="AD208" s="13" t="str">
        <f aca="false">IFERROR(IF('MRR Conglomerado'!AF208=0,"",ROUND('MRR Conglomerado'!AR208/'MRR Conglomerado'!AF208,3)),"")</f>
        <v/>
      </c>
      <c r="AE208" s="13" t="str">
        <f aca="false">IFERROR(IF('MRR Conglomerado'!AG208=0,"",ROUND('MRR Conglomerado'!AS208/'MRR Conglomerado'!AG208,3)),"")</f>
        <v/>
      </c>
    </row>
    <row r="209" customFormat="false" ht="15" hidden="false" customHeight="false" outlineLevel="0" collapsed="false">
      <c r="A209" s="10" t="s">
        <v>478</v>
      </c>
      <c r="B209" s="13" t="str">
        <f aca="false">IFERROR(IF('MRR Conglomerado'!D209=0,"",ROUND('MRR Conglomerado'!P209/'MRR Conglomerado'!D209,3)),"")</f>
        <v/>
      </c>
      <c r="C209" s="13" t="str">
        <f aca="false">IFERROR(IF('MRR Conglomerado'!E209=0,"",ROUND('MRR Conglomerado'!Q209/'MRR Conglomerado'!E209,3)),"")</f>
        <v/>
      </c>
      <c r="D209" s="13" t="str">
        <f aca="false">IFERROR(IF('MRR Conglomerado'!F209=0,"",ROUND('MRR Conglomerado'!R209/'MRR Conglomerado'!F209,3)),"")</f>
        <v/>
      </c>
      <c r="E209" s="13" t="str">
        <f aca="false">IFERROR(IF('MRR Conglomerado'!G209=0,"",ROUND('MRR Conglomerado'!S209/'MRR Conglomerado'!G209,3)),"")</f>
        <v/>
      </c>
      <c r="F209" s="13" t="str">
        <f aca="false">IFERROR(IF('MRR Conglomerado'!H209=0,"",ROUND('MRR Conglomerado'!T209/'MRR Conglomerado'!H209,3)),"")</f>
        <v/>
      </c>
      <c r="G209" s="13" t="str">
        <f aca="false">IFERROR(IF('MRR Conglomerado'!I209=0,"",ROUND('MRR Conglomerado'!U209/'MRR Conglomerado'!I209,3)),"")</f>
        <v/>
      </c>
      <c r="H209" s="13" t="str">
        <f aca="false">IFERROR(IF('MRR Conglomerado'!J209=0,"",ROUND('MRR Conglomerado'!V209/'MRR Conglomerado'!J209,3)),"")</f>
        <v/>
      </c>
      <c r="I209" s="13" t="str">
        <f aca="false">IFERROR(IF('MRR Conglomerado'!K209=0,"",ROUND('MRR Conglomerado'!W209/'MRR Conglomerado'!K209,3)),"")</f>
        <v/>
      </c>
      <c r="J209" s="13" t="str">
        <f aca="false">IFERROR(IF('MRR Conglomerado'!L209=0,"",ROUND('MRR Conglomerado'!X209/'MRR Conglomerado'!L209,3)),"")</f>
        <v/>
      </c>
      <c r="K209" s="13" t="str">
        <f aca="false">IFERROR(IF('MRR Conglomerado'!M209=0,"",ROUND('MRR Conglomerado'!Y209/'MRR Conglomerado'!M209,3)),"")</f>
        <v/>
      </c>
      <c r="L209" s="13" t="str">
        <f aca="false">IFERROR(IF('MRR Conglomerado'!N209=0,"",ROUND('MRR Conglomerado'!Z209/'MRR Conglomerado'!N209,3)),"")</f>
        <v/>
      </c>
      <c r="M209" s="13" t="str">
        <f aca="false">IFERROR(IF('MRR Conglomerado'!O209=0,"",ROUND('MRR Conglomerado'!AA209/'MRR Conglomerado'!O209,3)),"")</f>
        <v/>
      </c>
      <c r="N209" s="13" t="str">
        <f aca="false">IFERROR(IF('MRR Conglomerado'!P209=0,"",ROUND('MRR Conglomerado'!AB209/'MRR Conglomerado'!P209,3)),"")</f>
        <v/>
      </c>
      <c r="O209" s="13" t="str">
        <f aca="false">IFERROR(IF('MRR Conglomerado'!Q209=0,"",ROUND('MRR Conglomerado'!AC209/'MRR Conglomerado'!Q209,3)),"")</f>
        <v/>
      </c>
      <c r="P209" s="13" t="str">
        <f aca="false">IFERROR(IF('MRR Conglomerado'!R209=0,"",ROUND('MRR Conglomerado'!AD209/'MRR Conglomerado'!R209,3)),"")</f>
        <v/>
      </c>
      <c r="Q209" s="13" t="str">
        <f aca="false">IFERROR(IF('MRR Conglomerado'!S209=0,"",ROUND('MRR Conglomerado'!AE209/'MRR Conglomerado'!S209,3)),"")</f>
        <v/>
      </c>
      <c r="R209" s="13" t="str">
        <f aca="false">IFERROR(IF('MRR Conglomerado'!T209=0,"",ROUND('MRR Conglomerado'!AF209/'MRR Conglomerado'!T209,3)),"")</f>
        <v/>
      </c>
      <c r="S209" s="13" t="str">
        <f aca="false">IFERROR(IF('MRR Conglomerado'!U209=0,"",ROUND('MRR Conglomerado'!AG209/'MRR Conglomerado'!U209,3)),"")</f>
        <v/>
      </c>
      <c r="T209" s="13" t="str">
        <f aca="false">IFERROR(IF('MRR Conglomerado'!V209=0,"",ROUND('MRR Conglomerado'!AH209/'MRR Conglomerado'!V209,3)),"")</f>
        <v/>
      </c>
      <c r="U209" s="13" t="str">
        <f aca="false">IFERROR(IF('MRR Conglomerado'!W209=0,"",ROUND('MRR Conglomerado'!AI209/'MRR Conglomerado'!W209,3)),"")</f>
        <v/>
      </c>
      <c r="V209" s="13" t="str">
        <f aca="false">IFERROR(IF('MRR Conglomerado'!X209=0,"",ROUND('MRR Conglomerado'!AJ209/'MRR Conglomerado'!X209,3)),"")</f>
        <v/>
      </c>
      <c r="W209" s="13" t="str">
        <f aca="false">IFERROR(IF('MRR Conglomerado'!Y209=0,"",ROUND('MRR Conglomerado'!AK209/'MRR Conglomerado'!Y209,3)),"")</f>
        <v/>
      </c>
      <c r="X209" s="13" t="str">
        <f aca="false">IFERROR(IF('MRR Conglomerado'!Z209=0,"",ROUND('MRR Conglomerado'!AL209/'MRR Conglomerado'!Z209,3)),"")</f>
        <v/>
      </c>
      <c r="Y209" s="13" t="str">
        <f aca="false">IFERROR(IF('MRR Conglomerado'!AA209=0,"",ROUND('MRR Conglomerado'!AM209/'MRR Conglomerado'!AA209,3)),"")</f>
        <v/>
      </c>
      <c r="Z209" s="13" t="str">
        <f aca="false">IFERROR(IF('MRR Conglomerado'!AB209=0,"",ROUND('MRR Conglomerado'!AN209/'MRR Conglomerado'!AB209,3)),"")</f>
        <v/>
      </c>
      <c r="AA209" s="13" t="str">
        <f aca="false">IFERROR(IF('MRR Conglomerado'!AC209=0,"",ROUND('MRR Conglomerado'!AO209/'MRR Conglomerado'!AC209,3)),"")</f>
        <v/>
      </c>
      <c r="AB209" s="13" t="str">
        <f aca="false">IFERROR(IF('MRR Conglomerado'!AD209=0,"",ROUND('MRR Conglomerado'!AP209/'MRR Conglomerado'!AD209,3)),"")</f>
        <v/>
      </c>
      <c r="AC209" s="13" t="str">
        <f aca="false">IFERROR(IF('MRR Conglomerado'!AE209=0,"",ROUND('MRR Conglomerado'!AQ209/'MRR Conglomerado'!AE209,3)),"")</f>
        <v/>
      </c>
      <c r="AD209" s="13" t="str">
        <f aca="false">IFERROR(IF('MRR Conglomerado'!AF209=0,"",ROUND('MRR Conglomerado'!AR209/'MRR Conglomerado'!AF209,3)),"")</f>
        <v/>
      </c>
      <c r="AE209" s="13" t="str">
        <f aca="false">IFERROR(IF('MRR Conglomerado'!AG209=0,"",ROUND('MRR Conglomerado'!AS209/'MRR Conglomerado'!AG209,3)),"")</f>
        <v/>
      </c>
    </row>
    <row r="210" customFormat="false" ht="15" hidden="false" customHeight="false" outlineLevel="0" collapsed="false">
      <c r="A210" s="10" t="s">
        <v>480</v>
      </c>
      <c r="B210" s="13" t="str">
        <f aca="false">IFERROR(IF('MRR Conglomerado'!D210=0,"",ROUND('MRR Conglomerado'!P210/'MRR Conglomerado'!D210,3)),"")</f>
        <v/>
      </c>
      <c r="C210" s="13" t="str">
        <f aca="false">IFERROR(IF('MRR Conglomerado'!E210=0,"",ROUND('MRR Conglomerado'!Q210/'MRR Conglomerado'!E210,3)),"")</f>
        <v/>
      </c>
      <c r="D210" s="13" t="str">
        <f aca="false">IFERROR(IF('MRR Conglomerado'!F210=0,"",ROUND('MRR Conglomerado'!R210/'MRR Conglomerado'!F210,3)),"")</f>
        <v/>
      </c>
      <c r="E210" s="13" t="str">
        <f aca="false">IFERROR(IF('MRR Conglomerado'!G210=0,"",ROUND('MRR Conglomerado'!S210/'MRR Conglomerado'!G210,3)),"")</f>
        <v/>
      </c>
      <c r="F210" s="13" t="str">
        <f aca="false">IFERROR(IF('MRR Conglomerado'!H210=0,"",ROUND('MRR Conglomerado'!T210/'MRR Conglomerado'!H210,3)),"")</f>
        <v/>
      </c>
      <c r="G210" s="13" t="str">
        <f aca="false">IFERROR(IF('MRR Conglomerado'!I210=0,"",ROUND('MRR Conglomerado'!U210/'MRR Conglomerado'!I210,3)),"")</f>
        <v/>
      </c>
      <c r="H210" s="13" t="str">
        <f aca="false">IFERROR(IF('MRR Conglomerado'!J210=0,"",ROUND('MRR Conglomerado'!V210/'MRR Conglomerado'!J210,3)),"")</f>
        <v/>
      </c>
      <c r="I210" s="13" t="str">
        <f aca="false">IFERROR(IF('MRR Conglomerado'!K210=0,"",ROUND('MRR Conglomerado'!W210/'MRR Conglomerado'!K210,3)),"")</f>
        <v/>
      </c>
      <c r="J210" s="13" t="str">
        <f aca="false">IFERROR(IF('MRR Conglomerado'!L210=0,"",ROUND('MRR Conglomerado'!X210/'MRR Conglomerado'!L210,3)),"")</f>
        <v/>
      </c>
      <c r="K210" s="13" t="str">
        <f aca="false">IFERROR(IF('MRR Conglomerado'!M210=0,"",ROUND('MRR Conglomerado'!Y210/'MRR Conglomerado'!M210,3)),"")</f>
        <v/>
      </c>
      <c r="L210" s="13" t="str">
        <f aca="false">IFERROR(IF('MRR Conglomerado'!N210=0,"",ROUND('MRR Conglomerado'!Z210/'MRR Conglomerado'!N210,3)),"")</f>
        <v/>
      </c>
      <c r="M210" s="13" t="str">
        <f aca="false">IFERROR(IF('MRR Conglomerado'!O210=0,"",ROUND('MRR Conglomerado'!AA210/'MRR Conglomerado'!O210,3)),"")</f>
        <v/>
      </c>
      <c r="N210" s="13" t="str">
        <f aca="false">IFERROR(IF('MRR Conglomerado'!P210=0,"",ROUND('MRR Conglomerado'!AB210/'MRR Conglomerado'!P210,3)),"")</f>
        <v/>
      </c>
      <c r="O210" s="13" t="str">
        <f aca="false">IFERROR(IF('MRR Conglomerado'!Q210=0,"",ROUND('MRR Conglomerado'!AC210/'MRR Conglomerado'!Q210,3)),"")</f>
        <v/>
      </c>
      <c r="P210" s="13" t="str">
        <f aca="false">IFERROR(IF('MRR Conglomerado'!R210=0,"",ROUND('MRR Conglomerado'!AD210/'MRR Conglomerado'!R210,3)),"")</f>
        <v/>
      </c>
      <c r="Q210" s="13" t="str">
        <f aca="false">IFERROR(IF('MRR Conglomerado'!S210=0,"",ROUND('MRR Conglomerado'!AE210/'MRR Conglomerado'!S210,3)),"")</f>
        <v/>
      </c>
      <c r="R210" s="13" t="str">
        <f aca="false">IFERROR(IF('MRR Conglomerado'!T210=0,"",ROUND('MRR Conglomerado'!AF210/'MRR Conglomerado'!T210,3)),"")</f>
        <v/>
      </c>
      <c r="S210" s="13" t="str">
        <f aca="false">IFERROR(IF('MRR Conglomerado'!U210=0,"",ROUND('MRR Conglomerado'!AG210/'MRR Conglomerado'!U210,3)),"")</f>
        <v/>
      </c>
      <c r="T210" s="13" t="str">
        <f aca="false">IFERROR(IF('MRR Conglomerado'!V210=0,"",ROUND('MRR Conglomerado'!AH210/'MRR Conglomerado'!V210,3)),"")</f>
        <v/>
      </c>
      <c r="U210" s="13" t="str">
        <f aca="false">IFERROR(IF('MRR Conglomerado'!W210=0,"",ROUND('MRR Conglomerado'!AI210/'MRR Conglomerado'!W210,3)),"")</f>
        <v/>
      </c>
      <c r="V210" s="13" t="str">
        <f aca="false">IFERROR(IF('MRR Conglomerado'!X210=0,"",ROUND('MRR Conglomerado'!AJ210/'MRR Conglomerado'!X210,3)),"")</f>
        <v/>
      </c>
      <c r="W210" s="13" t="str">
        <f aca="false">IFERROR(IF('MRR Conglomerado'!Y210=0,"",ROUND('MRR Conglomerado'!AK210/'MRR Conglomerado'!Y210,3)),"")</f>
        <v/>
      </c>
      <c r="X210" s="13" t="str">
        <f aca="false">IFERROR(IF('MRR Conglomerado'!Z210=0,"",ROUND('MRR Conglomerado'!AL210/'MRR Conglomerado'!Z210,3)),"")</f>
        <v/>
      </c>
      <c r="Y210" s="13" t="str">
        <f aca="false">IFERROR(IF('MRR Conglomerado'!AA210=0,"",ROUND('MRR Conglomerado'!AM210/'MRR Conglomerado'!AA210,3)),"")</f>
        <v/>
      </c>
      <c r="Z210" s="13" t="str">
        <f aca="false">IFERROR(IF('MRR Conglomerado'!AB210=0,"",ROUND('MRR Conglomerado'!AN210/'MRR Conglomerado'!AB210,3)),"")</f>
        <v/>
      </c>
      <c r="AA210" s="13" t="str">
        <f aca="false">IFERROR(IF('MRR Conglomerado'!AC210=0,"",ROUND('MRR Conglomerado'!AO210/'MRR Conglomerado'!AC210,3)),"")</f>
        <v/>
      </c>
      <c r="AB210" s="13" t="str">
        <f aca="false">IFERROR(IF('MRR Conglomerado'!AD210=0,"",ROUND('MRR Conglomerado'!AP210/'MRR Conglomerado'!AD210,3)),"")</f>
        <v/>
      </c>
      <c r="AC210" s="13" t="str">
        <f aca="false">IFERROR(IF('MRR Conglomerado'!AE210=0,"",ROUND('MRR Conglomerado'!AQ210/'MRR Conglomerado'!AE210,3)),"")</f>
        <v/>
      </c>
      <c r="AD210" s="13" t="str">
        <f aca="false">IFERROR(IF('MRR Conglomerado'!AF210=0,"",ROUND('MRR Conglomerado'!AR210/'MRR Conglomerado'!AF210,3)),"")</f>
        <v/>
      </c>
      <c r="AE210" s="13" t="str">
        <f aca="false">IFERROR(IF('MRR Conglomerado'!AG210=0,"",ROUND('MRR Conglomerado'!AS210/'MRR Conglomerado'!AG210,3)),"")</f>
        <v/>
      </c>
    </row>
    <row r="211" customFormat="false" ht="15" hidden="false" customHeight="false" outlineLevel="0" collapsed="false">
      <c r="A211" s="10" t="s">
        <v>482</v>
      </c>
      <c r="B211" s="13" t="str">
        <f aca="false">IFERROR(IF('MRR Conglomerado'!D211=0,"",ROUND('MRR Conglomerado'!P211/'MRR Conglomerado'!D211,3)),"")</f>
        <v/>
      </c>
      <c r="C211" s="13" t="str">
        <f aca="false">IFERROR(IF('MRR Conglomerado'!E211=0,"",ROUND('MRR Conglomerado'!Q211/'MRR Conglomerado'!E211,3)),"")</f>
        <v/>
      </c>
      <c r="D211" s="13" t="str">
        <f aca="false">IFERROR(IF('MRR Conglomerado'!F211=0,"",ROUND('MRR Conglomerado'!R211/'MRR Conglomerado'!F211,3)),"")</f>
        <v/>
      </c>
      <c r="E211" s="13" t="str">
        <f aca="false">IFERROR(IF('MRR Conglomerado'!G211=0,"",ROUND('MRR Conglomerado'!S211/'MRR Conglomerado'!G211,3)),"")</f>
        <v/>
      </c>
      <c r="F211" s="13" t="str">
        <f aca="false">IFERROR(IF('MRR Conglomerado'!H211=0,"",ROUND('MRR Conglomerado'!T211/'MRR Conglomerado'!H211,3)),"")</f>
        <v/>
      </c>
      <c r="G211" s="13" t="n">
        <f aca="false">IFERROR(IF('MRR Conglomerado'!I211=0,"",ROUND('MRR Conglomerado'!U211/'MRR Conglomerado'!I211,3)),"")</f>
        <v>0.632</v>
      </c>
      <c r="H211" s="13" t="n">
        <f aca="false">IFERROR(IF('MRR Conglomerado'!J211=0,"",ROUND('MRR Conglomerado'!V211/'MRR Conglomerado'!J211,3)),"")</f>
        <v>1.259</v>
      </c>
      <c r="I211" s="13" t="n">
        <f aca="false">IFERROR(IF('MRR Conglomerado'!K211=0,"",ROUND('MRR Conglomerado'!W211/'MRR Conglomerado'!K211,3)),"")</f>
        <v>0.987</v>
      </c>
      <c r="J211" s="13" t="n">
        <f aca="false">IFERROR(IF('MRR Conglomerado'!L211=0,"",ROUND('MRR Conglomerado'!X211/'MRR Conglomerado'!L211,3)),"")</f>
        <v>1.051</v>
      </c>
      <c r="K211" s="13" t="n">
        <f aca="false">IFERROR(IF('MRR Conglomerado'!M211=0,"",ROUND('MRR Conglomerado'!Y211/'MRR Conglomerado'!M211,3)),"")</f>
        <v>1.082</v>
      </c>
      <c r="L211" s="13" t="n">
        <f aca="false">IFERROR(IF('MRR Conglomerado'!N211=0,"",ROUND('MRR Conglomerado'!Z211/'MRR Conglomerado'!N211,3)),"")</f>
        <v>1.118</v>
      </c>
      <c r="M211" s="13" t="n">
        <f aca="false">IFERROR(IF('MRR Conglomerado'!O211=0,"",ROUND('MRR Conglomerado'!AA211/'MRR Conglomerado'!O211,3)),"")</f>
        <v>0</v>
      </c>
      <c r="N211" s="13" t="n">
        <f aca="false">IFERROR(IF('MRR Conglomerado'!P211=0,"",ROUND('MRR Conglomerado'!AB211/'MRR Conglomerado'!P211,3)),"")</f>
        <v>0</v>
      </c>
      <c r="O211" s="13" t="n">
        <f aca="false">IFERROR(IF('MRR Conglomerado'!Q211=0,"",ROUND('MRR Conglomerado'!AC211/'MRR Conglomerado'!Q211,3)),"")</f>
        <v>0</v>
      </c>
      <c r="P211" s="13" t="n">
        <f aca="false">IFERROR(IF('MRR Conglomerado'!R211=0,"",ROUND('MRR Conglomerado'!AD211/'MRR Conglomerado'!R211,3)),"")</f>
        <v>0</v>
      </c>
      <c r="Q211" s="13" t="n">
        <f aca="false">IFERROR(IF('MRR Conglomerado'!S211=0,"",ROUND('MRR Conglomerado'!AE211/'MRR Conglomerado'!S211,3)),"")</f>
        <v>0</v>
      </c>
      <c r="R211" s="13" t="n">
        <f aca="false">IFERROR(IF('MRR Conglomerado'!T211=0,"",ROUND('MRR Conglomerado'!AF211/'MRR Conglomerado'!T211,3)),"")</f>
        <v>0</v>
      </c>
      <c r="S211" s="13" t="n">
        <f aca="false">IFERROR(IF('MRR Conglomerado'!U211=0,"",ROUND('MRR Conglomerado'!AG211/'MRR Conglomerado'!U211,3)),"")</f>
        <v>0</v>
      </c>
      <c r="T211" s="13" t="n">
        <f aca="false">IFERROR(IF('MRR Conglomerado'!V211=0,"",ROUND('MRR Conglomerado'!AH211/'MRR Conglomerado'!V211,3)),"")</f>
        <v>0</v>
      </c>
      <c r="U211" s="13" t="n">
        <f aca="false">IFERROR(IF('MRR Conglomerado'!W211=0,"",ROUND('MRR Conglomerado'!AI211/'MRR Conglomerado'!W211,3)),"")</f>
        <v>0</v>
      </c>
      <c r="V211" s="13" t="n">
        <f aca="false">IFERROR(IF('MRR Conglomerado'!X211=0,"",ROUND('MRR Conglomerado'!AJ211/'MRR Conglomerado'!X211,3)),"")</f>
        <v>0</v>
      </c>
      <c r="W211" s="13" t="n">
        <f aca="false">IFERROR(IF('MRR Conglomerado'!Y211=0,"",ROUND('MRR Conglomerado'!AK211/'MRR Conglomerado'!Y211,3)),"")</f>
        <v>0</v>
      </c>
      <c r="X211" s="13" t="n">
        <f aca="false">IFERROR(IF('MRR Conglomerado'!Z211=0,"",ROUND('MRR Conglomerado'!AL211/'MRR Conglomerado'!Z211,3)),"")</f>
        <v>0</v>
      </c>
      <c r="Y211" s="13" t="str">
        <f aca="false">IFERROR(IF('MRR Conglomerado'!AA211=0,"",ROUND('MRR Conglomerado'!AM211/'MRR Conglomerado'!AA211,3)),"")</f>
        <v/>
      </c>
      <c r="Z211" s="13" t="str">
        <f aca="false">IFERROR(IF('MRR Conglomerado'!AB211=0,"",ROUND('MRR Conglomerado'!AN211/'MRR Conglomerado'!AB211,3)),"")</f>
        <v/>
      </c>
      <c r="AA211" s="13" t="str">
        <f aca="false">IFERROR(IF('MRR Conglomerado'!AC211=0,"",ROUND('MRR Conglomerado'!AO211/'MRR Conglomerado'!AC211,3)),"")</f>
        <v/>
      </c>
      <c r="AB211" s="13" t="str">
        <f aca="false">IFERROR(IF('MRR Conglomerado'!AD211=0,"",ROUND('MRR Conglomerado'!AP211/'MRR Conglomerado'!AD211,3)),"")</f>
        <v/>
      </c>
      <c r="AC211" s="13" t="str">
        <f aca="false">IFERROR(IF('MRR Conglomerado'!AE211=0,"",ROUND('MRR Conglomerado'!AQ211/'MRR Conglomerado'!AE211,3)),"")</f>
        <v/>
      </c>
      <c r="AD211" s="13" t="str">
        <f aca="false">IFERROR(IF('MRR Conglomerado'!AF211=0,"",ROUND('MRR Conglomerado'!AR211/'MRR Conglomerado'!AF211,3)),"")</f>
        <v/>
      </c>
      <c r="AE211" s="13" t="str">
        <f aca="false">IFERROR(IF('MRR Conglomerado'!AG211=0,"",ROUND('MRR Conglomerado'!AS211/'MRR Conglomerado'!AG211,3)),"")</f>
        <v/>
      </c>
    </row>
    <row r="212" customFormat="false" ht="15" hidden="false" customHeight="false" outlineLevel="0" collapsed="false">
      <c r="A212" s="10" t="s">
        <v>484</v>
      </c>
      <c r="B212" s="13" t="str">
        <f aca="false">IFERROR(IF('MRR Conglomerado'!D212=0,"",ROUND('MRR Conglomerado'!P212/'MRR Conglomerado'!D212,3)),"")</f>
        <v/>
      </c>
      <c r="C212" s="13" t="str">
        <f aca="false">IFERROR(IF('MRR Conglomerado'!E212=0,"",ROUND('MRR Conglomerado'!Q212/'MRR Conglomerado'!E212,3)),"")</f>
        <v/>
      </c>
      <c r="D212" s="13" t="str">
        <f aca="false">IFERROR(IF('MRR Conglomerado'!F212=0,"",ROUND('MRR Conglomerado'!R212/'MRR Conglomerado'!F212,3)),"")</f>
        <v/>
      </c>
      <c r="E212" s="13" t="str">
        <f aca="false">IFERROR(IF('MRR Conglomerado'!G212=0,"",ROUND('MRR Conglomerado'!S212/'MRR Conglomerado'!G212,3)),"")</f>
        <v/>
      </c>
      <c r="F212" s="13" t="str">
        <f aca="false">IFERROR(IF('MRR Conglomerado'!H212=0,"",ROUND('MRR Conglomerado'!T212/'MRR Conglomerado'!H212,3)),"")</f>
        <v/>
      </c>
      <c r="G212" s="13" t="str">
        <f aca="false">IFERROR(IF('MRR Conglomerado'!I212=0,"",ROUND('MRR Conglomerado'!U212/'MRR Conglomerado'!I212,3)),"")</f>
        <v/>
      </c>
      <c r="H212" s="13" t="str">
        <f aca="false">IFERROR(IF('MRR Conglomerado'!J212=0,"",ROUND('MRR Conglomerado'!V212/'MRR Conglomerado'!J212,3)),"")</f>
        <v/>
      </c>
      <c r="I212" s="13" t="str">
        <f aca="false">IFERROR(IF('MRR Conglomerado'!K212=0,"",ROUND('MRR Conglomerado'!W212/'MRR Conglomerado'!K212,3)),"")</f>
        <v/>
      </c>
      <c r="J212" s="13" t="str">
        <f aca="false">IFERROR(IF('MRR Conglomerado'!L212=0,"",ROUND('MRR Conglomerado'!X212/'MRR Conglomerado'!L212,3)),"")</f>
        <v/>
      </c>
      <c r="K212" s="13" t="str">
        <f aca="false">IFERROR(IF('MRR Conglomerado'!M212=0,"",ROUND('MRR Conglomerado'!Y212/'MRR Conglomerado'!M212,3)),"")</f>
        <v/>
      </c>
      <c r="L212" s="13" t="str">
        <f aca="false">IFERROR(IF('MRR Conglomerado'!N212=0,"",ROUND('MRR Conglomerado'!Z212/'MRR Conglomerado'!N212,3)),"")</f>
        <v/>
      </c>
      <c r="M212" s="13" t="str">
        <f aca="false">IFERROR(IF('MRR Conglomerado'!O212=0,"",ROUND('MRR Conglomerado'!AA212/'MRR Conglomerado'!O212,3)),"")</f>
        <v/>
      </c>
      <c r="N212" s="13" t="str">
        <f aca="false">IFERROR(IF('MRR Conglomerado'!P212=0,"",ROUND('MRR Conglomerado'!AB212/'MRR Conglomerado'!P212,3)),"")</f>
        <v/>
      </c>
      <c r="O212" s="13" t="str">
        <f aca="false">IFERROR(IF('MRR Conglomerado'!Q212=0,"",ROUND('MRR Conglomerado'!AC212/'MRR Conglomerado'!Q212,3)),"")</f>
        <v/>
      </c>
      <c r="P212" s="13" t="str">
        <f aca="false">IFERROR(IF('MRR Conglomerado'!R212=0,"",ROUND('MRR Conglomerado'!AD212/'MRR Conglomerado'!R212,3)),"")</f>
        <v/>
      </c>
      <c r="Q212" s="13" t="str">
        <f aca="false">IFERROR(IF('MRR Conglomerado'!S212=0,"",ROUND('MRR Conglomerado'!AE212/'MRR Conglomerado'!S212,3)),"")</f>
        <v/>
      </c>
      <c r="R212" s="13" t="str">
        <f aca="false">IFERROR(IF('MRR Conglomerado'!T212=0,"",ROUND('MRR Conglomerado'!AF212/'MRR Conglomerado'!T212,3)),"")</f>
        <v/>
      </c>
      <c r="S212" s="13" t="str">
        <f aca="false">IFERROR(IF('MRR Conglomerado'!U212=0,"",ROUND('MRR Conglomerado'!AG212/'MRR Conglomerado'!U212,3)),"")</f>
        <v/>
      </c>
      <c r="T212" s="13" t="str">
        <f aca="false">IFERROR(IF('MRR Conglomerado'!V212=0,"",ROUND('MRR Conglomerado'!AH212/'MRR Conglomerado'!V212,3)),"")</f>
        <v/>
      </c>
      <c r="U212" s="13" t="str">
        <f aca="false">IFERROR(IF('MRR Conglomerado'!W212=0,"",ROUND('MRR Conglomerado'!AI212/'MRR Conglomerado'!W212,3)),"")</f>
        <v/>
      </c>
      <c r="V212" s="13" t="n">
        <f aca="false">IFERROR(IF('MRR Conglomerado'!X212=0,"",ROUND('MRR Conglomerado'!AJ212/'MRR Conglomerado'!X212,3)),"")</f>
        <v>1.209</v>
      </c>
      <c r="W212" s="13" t="n">
        <f aca="false">IFERROR(IF('MRR Conglomerado'!Y212=0,"",ROUND('MRR Conglomerado'!AK212/'MRR Conglomerado'!Y212,3)),"")</f>
        <v>1.209</v>
      </c>
      <c r="X212" s="13" t="n">
        <f aca="false">IFERROR(IF('MRR Conglomerado'!Z212=0,"",ROUND('MRR Conglomerado'!AL212/'MRR Conglomerado'!Z212,3)),"")</f>
        <v>1.209</v>
      </c>
      <c r="Y212" s="13" t="n">
        <f aca="false">IFERROR(IF('MRR Conglomerado'!AA212=0,"",ROUND('MRR Conglomerado'!AM212/'MRR Conglomerado'!AA212,3)),"")</f>
        <v>1.209</v>
      </c>
      <c r="Z212" s="13" t="n">
        <f aca="false">IFERROR(IF('MRR Conglomerado'!AB212=0,"",ROUND('MRR Conglomerado'!AN212/'MRR Conglomerado'!AB212,3)),"")</f>
        <v>1.203</v>
      </c>
      <c r="AA212" s="13" t="n">
        <f aca="false">IFERROR(IF('MRR Conglomerado'!AC212=0,"",ROUND('MRR Conglomerado'!AO212/'MRR Conglomerado'!AC212,3)),"")</f>
        <v>1.203</v>
      </c>
      <c r="AB212" s="13" t="n">
        <f aca="false">IFERROR(IF('MRR Conglomerado'!AD212=0,"",ROUND('MRR Conglomerado'!AP212/'MRR Conglomerado'!AD212,3)),"")</f>
        <v>1.203</v>
      </c>
      <c r="AC212" s="13" t="n">
        <f aca="false">IFERROR(IF('MRR Conglomerado'!AE212=0,"",ROUND('MRR Conglomerado'!AQ212/'MRR Conglomerado'!AE212,3)),"")</f>
        <v>1.203</v>
      </c>
      <c r="AD212" s="13" t="n">
        <f aca="false">IFERROR(IF('MRR Conglomerado'!AF212=0,"",ROUND('MRR Conglomerado'!AR212/'MRR Conglomerado'!AF212,3)),"")</f>
        <v>1.203</v>
      </c>
      <c r="AE212" s="13" t="n">
        <f aca="false">IFERROR(IF('MRR Conglomerado'!AG212=0,"",ROUND('MRR Conglomerado'!AS212/'MRR Conglomerado'!AG212,3)),"")</f>
        <v>1.203</v>
      </c>
    </row>
    <row r="213" customFormat="false" ht="15" hidden="false" customHeight="false" outlineLevel="0" collapsed="false">
      <c r="A213" s="10" t="s">
        <v>486</v>
      </c>
      <c r="B213" s="13" t="n">
        <f aca="false">IFERROR(IF('MRR Conglomerado'!D213=0,"",ROUND('MRR Conglomerado'!P213/'MRR Conglomerado'!D213,3)),"")</f>
        <v>1</v>
      </c>
      <c r="C213" s="13" t="n">
        <f aca="false">IFERROR(IF('MRR Conglomerado'!E213=0,"",ROUND('MRR Conglomerado'!Q213/'MRR Conglomerado'!E213,3)),"")</f>
        <v>1</v>
      </c>
      <c r="D213" s="13" t="n">
        <f aca="false">IFERROR(IF('MRR Conglomerado'!F213=0,"",ROUND('MRR Conglomerado'!R213/'MRR Conglomerado'!F213,3)),"")</f>
        <v>1</v>
      </c>
      <c r="E213" s="13" t="n">
        <f aca="false">IFERROR(IF('MRR Conglomerado'!G213=0,"",ROUND('MRR Conglomerado'!S213/'MRR Conglomerado'!G213,3)),"")</f>
        <v>1</v>
      </c>
      <c r="F213" s="13" t="n">
        <f aca="false">IFERROR(IF('MRR Conglomerado'!H213=0,"",ROUND('MRR Conglomerado'!T213/'MRR Conglomerado'!H213,3)),"")</f>
        <v>1</v>
      </c>
      <c r="G213" s="13" t="n">
        <f aca="false">IFERROR(IF('MRR Conglomerado'!I213=0,"",ROUND('MRR Conglomerado'!U213/'MRR Conglomerado'!I213,3)),"")</f>
        <v>1</v>
      </c>
      <c r="H213" s="13" t="n">
        <f aca="false">IFERROR(IF('MRR Conglomerado'!J213=0,"",ROUND('MRR Conglomerado'!V213/'MRR Conglomerado'!J213,3)),"")</f>
        <v>1</v>
      </c>
      <c r="I213" s="13" t="n">
        <f aca="false">IFERROR(IF('MRR Conglomerado'!K213=0,"",ROUND('MRR Conglomerado'!W213/'MRR Conglomerado'!K213,3)),"")</f>
        <v>0</v>
      </c>
      <c r="J213" s="13" t="n">
        <f aca="false">IFERROR(IF('MRR Conglomerado'!L213=0,"",ROUND('MRR Conglomerado'!X213/'MRR Conglomerado'!L213,3)),"")</f>
        <v>1</v>
      </c>
      <c r="K213" s="13" t="n">
        <f aca="false">IFERROR(IF('MRR Conglomerado'!M213=0,"",ROUND('MRR Conglomerado'!Y213/'MRR Conglomerado'!M213,3)),"")</f>
        <v>0</v>
      </c>
      <c r="L213" s="13" t="n">
        <f aca="false">IFERROR(IF('MRR Conglomerado'!N213=0,"",ROUND('MRR Conglomerado'!Z213/'MRR Conglomerado'!N213,3)),"")</f>
        <v>0</v>
      </c>
      <c r="M213" s="13" t="n">
        <f aca="false">IFERROR(IF('MRR Conglomerado'!O213=0,"",ROUND('MRR Conglomerado'!AA213/'MRR Conglomerado'!O213,3)),"")</f>
        <v>0</v>
      </c>
      <c r="N213" s="13" t="n">
        <f aca="false">IFERROR(IF('MRR Conglomerado'!P213=0,"",ROUND('MRR Conglomerado'!AB213/'MRR Conglomerado'!P213,3)),"")</f>
        <v>0</v>
      </c>
      <c r="O213" s="13" t="n">
        <f aca="false">IFERROR(IF('MRR Conglomerado'!Q213=0,"",ROUND('MRR Conglomerado'!AC213/'MRR Conglomerado'!Q213,3)),"")</f>
        <v>0</v>
      </c>
      <c r="P213" s="13" t="n">
        <f aca="false">IFERROR(IF('MRR Conglomerado'!R213=0,"",ROUND('MRR Conglomerado'!AD213/'MRR Conglomerado'!R213,3)),"")</f>
        <v>0</v>
      </c>
      <c r="Q213" s="13" t="n">
        <f aca="false">IFERROR(IF('MRR Conglomerado'!S213=0,"",ROUND('MRR Conglomerado'!AE213/'MRR Conglomerado'!S213,3)),"")</f>
        <v>0</v>
      </c>
      <c r="R213" s="13" t="n">
        <f aca="false">IFERROR(IF('MRR Conglomerado'!T213=0,"",ROUND('MRR Conglomerado'!AF213/'MRR Conglomerado'!T213,3)),"")</f>
        <v>0</v>
      </c>
      <c r="S213" s="13" t="n">
        <f aca="false">IFERROR(IF('MRR Conglomerado'!U213=0,"",ROUND('MRR Conglomerado'!AG213/'MRR Conglomerado'!U213,3)),"")</f>
        <v>0</v>
      </c>
      <c r="T213" s="13" t="n">
        <f aca="false">IFERROR(IF('MRR Conglomerado'!V213=0,"",ROUND('MRR Conglomerado'!AH213/'MRR Conglomerado'!V213,3)),"")</f>
        <v>0</v>
      </c>
      <c r="U213" s="13" t="str">
        <f aca="false">IFERROR(IF('MRR Conglomerado'!W213=0,"",ROUND('MRR Conglomerado'!AI213/'MRR Conglomerado'!W213,3)),"")</f>
        <v/>
      </c>
      <c r="V213" s="13" t="n">
        <f aca="false">IFERROR(IF('MRR Conglomerado'!X213=0,"",ROUND('MRR Conglomerado'!AJ213/'MRR Conglomerado'!X213,3)),"")</f>
        <v>0</v>
      </c>
      <c r="W213" s="13" t="str">
        <f aca="false">IFERROR(IF('MRR Conglomerado'!Y213=0,"",ROUND('MRR Conglomerado'!AK213/'MRR Conglomerado'!Y213,3)),"")</f>
        <v/>
      </c>
      <c r="X213" s="13" t="str">
        <f aca="false">IFERROR(IF('MRR Conglomerado'!Z213=0,"",ROUND('MRR Conglomerado'!AL213/'MRR Conglomerado'!Z213,3)),"")</f>
        <v/>
      </c>
      <c r="Y213" s="13" t="str">
        <f aca="false">IFERROR(IF('MRR Conglomerado'!AA213=0,"",ROUND('MRR Conglomerado'!AM213/'MRR Conglomerado'!AA213,3)),"")</f>
        <v/>
      </c>
      <c r="Z213" s="13" t="str">
        <f aca="false">IFERROR(IF('MRR Conglomerado'!AB213=0,"",ROUND('MRR Conglomerado'!AN213/'MRR Conglomerado'!AB213,3)),"")</f>
        <v/>
      </c>
      <c r="AA213" s="13" t="str">
        <f aca="false">IFERROR(IF('MRR Conglomerado'!AC213=0,"",ROUND('MRR Conglomerado'!AO213/'MRR Conglomerado'!AC213,3)),"")</f>
        <v/>
      </c>
      <c r="AB213" s="13" t="str">
        <f aca="false">IFERROR(IF('MRR Conglomerado'!AD213=0,"",ROUND('MRR Conglomerado'!AP213/'MRR Conglomerado'!AD213,3)),"")</f>
        <v/>
      </c>
      <c r="AC213" s="13" t="str">
        <f aca="false">IFERROR(IF('MRR Conglomerado'!AE213=0,"",ROUND('MRR Conglomerado'!AQ213/'MRR Conglomerado'!AE213,3)),"")</f>
        <v/>
      </c>
      <c r="AD213" s="13" t="str">
        <f aca="false">IFERROR(IF('MRR Conglomerado'!AF213=0,"",ROUND('MRR Conglomerado'!AR213/'MRR Conglomerado'!AF213,3)),"")</f>
        <v/>
      </c>
      <c r="AE213" s="13" t="str">
        <f aca="false">IFERROR(IF('MRR Conglomerado'!AG213=0,"",ROUND('MRR Conglomerado'!AS213/'MRR Conglomerado'!AG213,3)),"")</f>
        <v/>
      </c>
    </row>
    <row r="214" customFormat="false" ht="15" hidden="false" customHeight="false" outlineLevel="0" collapsed="false">
      <c r="A214" s="10" t="s">
        <v>488</v>
      </c>
      <c r="B214" s="13" t="n">
        <f aca="false">IFERROR(IF('MRR Conglomerado'!D214=0,"",ROUND('MRR Conglomerado'!P214/'MRR Conglomerado'!D214,3)),"")</f>
        <v>1.05</v>
      </c>
      <c r="C214" s="13" t="n">
        <f aca="false">IFERROR(IF('MRR Conglomerado'!E214=0,"",ROUND('MRR Conglomerado'!Q214/'MRR Conglomerado'!E214,3)),"")</f>
        <v>1.05</v>
      </c>
      <c r="D214" s="13" t="n">
        <f aca="false">IFERROR(IF('MRR Conglomerado'!F214=0,"",ROUND('MRR Conglomerado'!R214/'MRR Conglomerado'!F214,3)),"")</f>
        <v>1.05</v>
      </c>
      <c r="E214" s="13" t="n">
        <f aca="false">IFERROR(IF('MRR Conglomerado'!G214=0,"",ROUND('MRR Conglomerado'!S214/'MRR Conglomerado'!G214,3)),"")</f>
        <v>1.05</v>
      </c>
      <c r="F214" s="13" t="n">
        <f aca="false">IFERROR(IF('MRR Conglomerado'!H214=0,"",ROUND('MRR Conglomerado'!T214/'MRR Conglomerado'!H214,3)),"")</f>
        <v>1.05</v>
      </c>
      <c r="G214" s="13" t="n">
        <f aca="false">IFERROR(IF('MRR Conglomerado'!I214=0,"",ROUND('MRR Conglomerado'!U214/'MRR Conglomerado'!I214,3)),"")</f>
        <v>1.05</v>
      </c>
      <c r="H214" s="13" t="n">
        <f aca="false">IFERROR(IF('MRR Conglomerado'!J214=0,"",ROUND('MRR Conglomerado'!V214/'MRR Conglomerado'!J214,3)),"")</f>
        <v>1.05</v>
      </c>
      <c r="I214" s="13" t="n">
        <f aca="false">IFERROR(IF('MRR Conglomerado'!K214=0,"",ROUND('MRR Conglomerado'!W214/'MRR Conglomerado'!K214,3)),"")</f>
        <v>1.05</v>
      </c>
      <c r="J214" s="13" t="n">
        <f aca="false">IFERROR(IF('MRR Conglomerado'!L214=0,"",ROUND('MRR Conglomerado'!X214/'MRR Conglomerado'!L214,3)),"")</f>
        <v>1</v>
      </c>
      <c r="K214" s="13" t="n">
        <f aca="false">IFERROR(IF('MRR Conglomerado'!M214=0,"",ROUND('MRR Conglomerado'!Y214/'MRR Conglomerado'!M214,3)),"")</f>
        <v>1.05</v>
      </c>
      <c r="L214" s="13" t="n">
        <f aca="false">IFERROR(IF('MRR Conglomerado'!N214=0,"",ROUND('MRR Conglomerado'!Z214/'MRR Conglomerado'!N214,3)),"")</f>
        <v>1.05</v>
      </c>
      <c r="M214" s="13" t="n">
        <f aca="false">IFERROR(IF('MRR Conglomerado'!O214=0,"",ROUND('MRR Conglomerado'!AA214/'MRR Conglomerado'!O214,3)),"")</f>
        <v>1.05</v>
      </c>
      <c r="N214" s="13" t="n">
        <f aca="false">IFERROR(IF('MRR Conglomerado'!P214=0,"",ROUND('MRR Conglomerado'!AB214/'MRR Conglomerado'!P214,3)),"")</f>
        <v>1.042</v>
      </c>
      <c r="O214" s="13" t="n">
        <f aca="false">IFERROR(IF('MRR Conglomerado'!Q214=0,"",ROUND('MRR Conglomerado'!AC214/'MRR Conglomerado'!Q214,3)),"")</f>
        <v>1.042</v>
      </c>
      <c r="P214" s="13" t="n">
        <f aca="false">IFERROR(IF('MRR Conglomerado'!R214=0,"",ROUND('MRR Conglomerado'!AD214/'MRR Conglomerado'!R214,3)),"")</f>
        <v>1.042</v>
      </c>
      <c r="Q214" s="13" t="n">
        <f aca="false">IFERROR(IF('MRR Conglomerado'!S214=0,"",ROUND('MRR Conglomerado'!AE214/'MRR Conglomerado'!S214,3)),"")</f>
        <v>1.042</v>
      </c>
      <c r="R214" s="13" t="n">
        <f aca="false">IFERROR(IF('MRR Conglomerado'!T214=0,"",ROUND('MRR Conglomerado'!AF214/'MRR Conglomerado'!T214,3)),"")</f>
        <v>1.042</v>
      </c>
      <c r="S214" s="13" t="n">
        <f aca="false">IFERROR(IF('MRR Conglomerado'!U214=0,"",ROUND('MRR Conglomerado'!AG214/'MRR Conglomerado'!U214,3)),"")</f>
        <v>1.042</v>
      </c>
      <c r="T214" s="13" t="n">
        <f aca="false">IFERROR(IF('MRR Conglomerado'!V214=0,"",ROUND('MRR Conglomerado'!AH214/'MRR Conglomerado'!V214,3)),"")</f>
        <v>1.042</v>
      </c>
      <c r="U214" s="13" t="n">
        <f aca="false">IFERROR(IF('MRR Conglomerado'!W214=0,"",ROUND('MRR Conglomerado'!AI214/'MRR Conglomerado'!W214,3)),"")</f>
        <v>1.042</v>
      </c>
      <c r="V214" s="13" t="n">
        <f aca="false">IFERROR(IF('MRR Conglomerado'!X214=0,"",ROUND('MRR Conglomerado'!AJ214/'MRR Conglomerado'!X214,3)),"")</f>
        <v>1.094</v>
      </c>
      <c r="W214" s="13" t="n">
        <f aca="false">IFERROR(IF('MRR Conglomerado'!Y214=0,"",ROUND('MRR Conglomerado'!AK214/'MRR Conglomerado'!Y214,3)),"")</f>
        <v>1.042</v>
      </c>
      <c r="X214" s="13" t="n">
        <f aca="false">IFERROR(IF('MRR Conglomerado'!Z214=0,"",ROUND('MRR Conglomerado'!AL214/'MRR Conglomerado'!Z214,3)),"")</f>
        <v>1.042</v>
      </c>
      <c r="Y214" s="13" t="n">
        <f aca="false">IFERROR(IF('MRR Conglomerado'!AA214=0,"",ROUND('MRR Conglomerado'!AM214/'MRR Conglomerado'!AA214,3)),"")</f>
        <v>1.042</v>
      </c>
      <c r="Z214" s="13" t="n">
        <f aca="false">IFERROR(IF('MRR Conglomerado'!AB214=0,"",ROUND('MRR Conglomerado'!AN214/'MRR Conglomerado'!AB214,3)),"")</f>
        <v>1.037</v>
      </c>
      <c r="AA214" s="13" t="n">
        <f aca="false">IFERROR(IF('MRR Conglomerado'!AC214=0,"",ROUND('MRR Conglomerado'!AO214/'MRR Conglomerado'!AC214,3)),"")</f>
        <v>1.037</v>
      </c>
      <c r="AB214" s="13" t="n">
        <f aca="false">IFERROR(IF('MRR Conglomerado'!AD214=0,"",ROUND('MRR Conglomerado'!AP214/'MRR Conglomerado'!AD214,3)),"")</f>
        <v>1.037</v>
      </c>
      <c r="AC214" s="13" t="n">
        <f aca="false">IFERROR(IF('MRR Conglomerado'!AE214=0,"",ROUND('MRR Conglomerado'!AQ214/'MRR Conglomerado'!AE214,3)),"")</f>
        <v>1.037</v>
      </c>
      <c r="AD214" s="13" t="n">
        <f aca="false">IFERROR(IF('MRR Conglomerado'!AF214=0,"",ROUND('MRR Conglomerado'!AR214/'MRR Conglomerado'!AF214,3)),"")</f>
        <v>1.037</v>
      </c>
      <c r="AE214" s="13" t="n">
        <f aca="false">IFERROR(IF('MRR Conglomerado'!AG214=0,"",ROUND('MRR Conglomerado'!AS214/'MRR Conglomerado'!AG214,3)),"")</f>
        <v>1.037</v>
      </c>
    </row>
    <row r="215" customFormat="false" ht="15" hidden="false" customHeight="false" outlineLevel="0" collapsed="false">
      <c r="A215" s="10" t="s">
        <v>490</v>
      </c>
      <c r="B215" s="13" t="str">
        <f aca="false">IFERROR(IF('MRR Conglomerado'!D215=0,"",ROUND('MRR Conglomerado'!P215/'MRR Conglomerado'!D215,3)),"")</f>
        <v/>
      </c>
      <c r="C215" s="13" t="str">
        <f aca="false">IFERROR(IF('MRR Conglomerado'!E215=0,"",ROUND('MRR Conglomerado'!Q215/'MRR Conglomerado'!E215,3)),"")</f>
        <v/>
      </c>
      <c r="D215" s="13" t="str">
        <f aca="false">IFERROR(IF('MRR Conglomerado'!F215=0,"",ROUND('MRR Conglomerado'!R215/'MRR Conglomerado'!F215,3)),"")</f>
        <v/>
      </c>
      <c r="E215" s="13" t="str">
        <f aca="false">IFERROR(IF('MRR Conglomerado'!G215=0,"",ROUND('MRR Conglomerado'!S215/'MRR Conglomerado'!G215,3)),"")</f>
        <v/>
      </c>
      <c r="F215" s="13" t="str">
        <f aca="false">IFERROR(IF('MRR Conglomerado'!H215=0,"",ROUND('MRR Conglomerado'!T215/'MRR Conglomerado'!H215,3)),"")</f>
        <v/>
      </c>
      <c r="G215" s="13" t="str">
        <f aca="false">IFERROR(IF('MRR Conglomerado'!I215=0,"",ROUND('MRR Conglomerado'!U215/'MRR Conglomerado'!I215,3)),"")</f>
        <v/>
      </c>
      <c r="H215" s="13" t="str">
        <f aca="false">IFERROR(IF('MRR Conglomerado'!J215=0,"",ROUND('MRR Conglomerado'!V215/'MRR Conglomerado'!J215,3)),"")</f>
        <v/>
      </c>
      <c r="I215" s="13" t="str">
        <f aca="false">IFERROR(IF('MRR Conglomerado'!K215=0,"",ROUND('MRR Conglomerado'!W215/'MRR Conglomerado'!K215,3)),"")</f>
        <v/>
      </c>
      <c r="J215" s="13" t="str">
        <f aca="false">IFERROR(IF('MRR Conglomerado'!L215=0,"",ROUND('MRR Conglomerado'!X215/'MRR Conglomerado'!L215,3)),"")</f>
        <v/>
      </c>
      <c r="K215" s="13" t="str">
        <f aca="false">IFERROR(IF('MRR Conglomerado'!M215=0,"",ROUND('MRR Conglomerado'!Y215/'MRR Conglomerado'!M215,3)),"")</f>
        <v/>
      </c>
      <c r="L215" s="13" t="str">
        <f aca="false">IFERROR(IF('MRR Conglomerado'!N215=0,"",ROUND('MRR Conglomerado'!Z215/'MRR Conglomerado'!N215,3)),"")</f>
        <v/>
      </c>
      <c r="M215" s="13" t="str">
        <f aca="false">IFERROR(IF('MRR Conglomerado'!O215=0,"",ROUND('MRR Conglomerado'!AA215/'MRR Conglomerado'!O215,3)),"")</f>
        <v/>
      </c>
      <c r="N215" s="13" t="str">
        <f aca="false">IFERROR(IF('MRR Conglomerado'!P215=0,"",ROUND('MRR Conglomerado'!AB215/'MRR Conglomerado'!P215,3)),"")</f>
        <v/>
      </c>
      <c r="O215" s="13" t="str">
        <f aca="false">IFERROR(IF('MRR Conglomerado'!Q215=0,"",ROUND('MRR Conglomerado'!AC215/'MRR Conglomerado'!Q215,3)),"")</f>
        <v/>
      </c>
      <c r="P215" s="13" t="n">
        <f aca="false">IFERROR(IF('MRR Conglomerado'!R215=0,"",ROUND('MRR Conglomerado'!AD215/'MRR Conglomerado'!R215,3)),"")</f>
        <v>1.096</v>
      </c>
      <c r="Q215" s="13" t="n">
        <f aca="false">IFERROR(IF('MRR Conglomerado'!S215=0,"",ROUND('MRR Conglomerado'!AE215/'MRR Conglomerado'!S215,3)),"")</f>
        <v>0.987</v>
      </c>
      <c r="R215" s="13" t="n">
        <f aca="false">IFERROR(IF('MRR Conglomerado'!T215=0,"",ROUND('MRR Conglomerado'!AF215/'MRR Conglomerado'!T215,3)),"")</f>
        <v>1.097</v>
      </c>
      <c r="S215" s="13" t="n">
        <f aca="false">IFERROR(IF('MRR Conglomerado'!U215=0,"",ROUND('MRR Conglomerado'!AG215/'MRR Conglomerado'!U215,3)),"")</f>
        <v>0.938</v>
      </c>
      <c r="T215" s="13" t="n">
        <f aca="false">IFERROR(IF('MRR Conglomerado'!V215=0,"",ROUND('MRR Conglomerado'!AH215/'MRR Conglomerado'!V215,3)),"")</f>
        <v>1.042</v>
      </c>
      <c r="U215" s="13" t="n">
        <f aca="false">IFERROR(IF('MRR Conglomerado'!W215=0,"",ROUND('MRR Conglomerado'!AI215/'MRR Conglomerado'!W215,3)),"")</f>
        <v>1.103</v>
      </c>
      <c r="V215" s="13" t="n">
        <f aca="false">IFERROR(IF('MRR Conglomerado'!X215=0,"",ROUND('MRR Conglomerado'!AJ215/'MRR Conglomerado'!X215,3)),"")</f>
        <v>0.987</v>
      </c>
      <c r="W215" s="13" t="n">
        <f aca="false">IFERROR(IF('MRR Conglomerado'!Y215=0,"",ROUND('MRR Conglomerado'!AK215/'MRR Conglomerado'!Y215,3)),"")</f>
        <v>0.885</v>
      </c>
      <c r="X215" s="13" t="n">
        <f aca="false">IFERROR(IF('MRR Conglomerado'!Z215=0,"",ROUND('MRR Conglomerado'!AL215/'MRR Conglomerado'!Z215,3)),"")</f>
        <v>0.932</v>
      </c>
      <c r="Y215" s="13" t="n">
        <f aca="false">IFERROR(IF('MRR Conglomerado'!AA215=0,"",ROUND('MRR Conglomerado'!AM215/'MRR Conglomerado'!AA215,3)),"")</f>
        <v>0.932</v>
      </c>
      <c r="Z215" s="13" t="n">
        <f aca="false">IFERROR(IF('MRR Conglomerado'!AB215=0,"",ROUND('MRR Conglomerado'!AN215/'MRR Conglomerado'!AB215,3)),"")</f>
        <v>0.619</v>
      </c>
      <c r="AA215" s="13" t="n">
        <f aca="false">IFERROR(IF('MRR Conglomerado'!AC215=0,"",ROUND('MRR Conglomerado'!AO215/'MRR Conglomerado'!AC215,3)),"")</f>
        <v>0</v>
      </c>
      <c r="AB215" s="13" t="n">
        <f aca="false">IFERROR(IF('MRR Conglomerado'!AD215=0,"",ROUND('MRR Conglomerado'!AP215/'MRR Conglomerado'!AD215,3)),"")</f>
        <v>0</v>
      </c>
      <c r="AC215" s="13" t="n">
        <f aca="false">IFERROR(IF('MRR Conglomerado'!AE215=0,"",ROUND('MRR Conglomerado'!AQ215/'MRR Conglomerado'!AE215,3)),"")</f>
        <v>0</v>
      </c>
      <c r="AD215" s="13" t="n">
        <f aca="false">IFERROR(IF('MRR Conglomerado'!AF215=0,"",ROUND('MRR Conglomerado'!AR215/'MRR Conglomerado'!AF215,3)),"")</f>
        <v>0</v>
      </c>
      <c r="AE215" s="13" t="n">
        <f aca="false">IFERROR(IF('MRR Conglomerado'!AG215=0,"",ROUND('MRR Conglomerado'!AS215/'MRR Conglomerado'!AG215,3)),"")</f>
        <v>0</v>
      </c>
    </row>
    <row r="216" customFormat="false" ht="15" hidden="false" customHeight="false" outlineLevel="0" collapsed="false">
      <c r="A216" s="10" t="s">
        <v>492</v>
      </c>
      <c r="B216" s="13" t="str">
        <f aca="false">IFERROR(IF('MRR Conglomerado'!D216=0,"",ROUND('MRR Conglomerado'!P216/'MRR Conglomerado'!D216,3)),"")</f>
        <v/>
      </c>
      <c r="C216" s="13" t="str">
        <f aca="false">IFERROR(IF('MRR Conglomerado'!E216=0,"",ROUND('MRR Conglomerado'!Q216/'MRR Conglomerado'!E216,3)),"")</f>
        <v/>
      </c>
      <c r="D216" s="13" t="str">
        <f aca="false">IFERROR(IF('MRR Conglomerado'!F216=0,"",ROUND('MRR Conglomerado'!R216/'MRR Conglomerado'!F216,3)),"")</f>
        <v/>
      </c>
      <c r="E216" s="13" t="str">
        <f aca="false">IFERROR(IF('MRR Conglomerado'!G216=0,"",ROUND('MRR Conglomerado'!S216/'MRR Conglomerado'!G216,3)),"")</f>
        <v/>
      </c>
      <c r="F216" s="13" t="str">
        <f aca="false">IFERROR(IF('MRR Conglomerado'!H216=0,"",ROUND('MRR Conglomerado'!T216/'MRR Conglomerado'!H216,3)),"")</f>
        <v/>
      </c>
      <c r="G216" s="13" t="str">
        <f aca="false">IFERROR(IF('MRR Conglomerado'!I216=0,"",ROUND('MRR Conglomerado'!U216/'MRR Conglomerado'!I216,3)),"")</f>
        <v/>
      </c>
      <c r="H216" s="13" t="n">
        <f aca="false">IFERROR(IF('MRR Conglomerado'!J216=0,"",ROUND('MRR Conglomerado'!V216/'MRR Conglomerado'!J216,3)),"")</f>
        <v>1.103</v>
      </c>
      <c r="I216" s="13" t="n">
        <f aca="false">IFERROR(IF('MRR Conglomerado'!K216=0,"",ROUND('MRR Conglomerado'!W216/'MRR Conglomerado'!K216,3)),"")</f>
        <v>1.002</v>
      </c>
      <c r="J216" s="13" t="n">
        <f aca="false">IFERROR(IF('MRR Conglomerado'!L216=0,"",ROUND('MRR Conglomerado'!X216/'MRR Conglomerado'!L216,3)),"")</f>
        <v>1.05</v>
      </c>
      <c r="K216" s="13" t="n">
        <f aca="false">IFERROR(IF('MRR Conglomerado'!M216=0,"",ROUND('MRR Conglomerado'!Y216/'MRR Conglomerado'!M216,3)),"")</f>
        <v>1.35</v>
      </c>
      <c r="L216" s="13" t="n">
        <f aca="false">IFERROR(IF('MRR Conglomerado'!N216=0,"",ROUND('MRR Conglomerado'!Z216/'MRR Conglomerado'!N216,3)),"")</f>
        <v>1.155</v>
      </c>
      <c r="M216" s="13" t="n">
        <f aca="false">IFERROR(IF('MRR Conglomerado'!O216=0,"",ROUND('MRR Conglomerado'!AA216/'MRR Conglomerado'!O216,3)),"")</f>
        <v>1.1</v>
      </c>
      <c r="N216" s="13" t="n">
        <f aca="false">IFERROR(IF('MRR Conglomerado'!P216=0,"",ROUND('MRR Conglomerado'!AB216/'MRR Conglomerado'!P216,3)),"")</f>
        <v>1.303</v>
      </c>
      <c r="O216" s="13" t="n">
        <f aca="false">IFERROR(IF('MRR Conglomerado'!Q216=0,"",ROUND('MRR Conglomerado'!AC216/'MRR Conglomerado'!Q216,3)),"")</f>
        <v>1.371</v>
      </c>
      <c r="P216" s="13" t="n">
        <f aca="false">IFERROR(IF('MRR Conglomerado'!R216=0,"",ROUND('MRR Conglomerado'!AD216/'MRR Conglomerado'!R216,3)),"")</f>
        <v>1.274</v>
      </c>
      <c r="Q216" s="13" t="n">
        <f aca="false">IFERROR(IF('MRR Conglomerado'!S216=0,"",ROUND('MRR Conglomerado'!AE216/'MRR Conglomerado'!S216,3)),"")</f>
        <v>1.433</v>
      </c>
      <c r="R216" s="13" t="n">
        <f aca="false">IFERROR(IF('MRR Conglomerado'!T216=0,"",ROUND('MRR Conglomerado'!AF216/'MRR Conglomerado'!T216,3)),"")</f>
        <v>1.097</v>
      </c>
      <c r="S216" s="13" t="n">
        <f aca="false">IFERROR(IF('MRR Conglomerado'!U216=0,"",ROUND('MRR Conglomerado'!AG216/'MRR Conglomerado'!U216,3)),"")</f>
        <v>1.042</v>
      </c>
      <c r="T216" s="13" t="n">
        <f aca="false">IFERROR(IF('MRR Conglomerado'!V216=0,"",ROUND('MRR Conglomerado'!AH216/'MRR Conglomerado'!V216,3)),"")</f>
        <v>0.893</v>
      </c>
      <c r="U216" s="13" t="n">
        <f aca="false">IFERROR(IF('MRR Conglomerado'!W216=0,"",ROUND('MRR Conglomerado'!AI216/'MRR Conglomerado'!W216,3)),"")</f>
        <v>0.992</v>
      </c>
      <c r="V216" s="13" t="n">
        <f aca="false">IFERROR(IF('MRR Conglomerado'!X216=0,"",ROUND('MRR Conglomerado'!AJ216/'MRR Conglomerado'!X216,3)),"")</f>
        <v>0.943</v>
      </c>
      <c r="W216" s="13" t="n">
        <f aca="false">IFERROR(IF('MRR Conglomerado'!Y216=0,"",ROUND('MRR Conglomerado'!AK216/'MRR Conglomerado'!Y216,3)),"")</f>
        <v>0.733</v>
      </c>
      <c r="X216" s="13" t="n">
        <f aca="false">IFERROR(IF('MRR Conglomerado'!Z216=0,"",ROUND('MRR Conglomerado'!AL216/'MRR Conglomerado'!Z216,3)),"")</f>
        <v>0.9</v>
      </c>
      <c r="Y216" s="13" t="n">
        <f aca="false">IFERROR(IF('MRR Conglomerado'!AA216=0,"",ROUND('MRR Conglomerado'!AM216/'MRR Conglomerado'!AA216,3)),"")</f>
        <v>0</v>
      </c>
      <c r="Z216" s="13" t="n">
        <f aca="false">IFERROR(IF('MRR Conglomerado'!AB216=0,"",ROUND('MRR Conglomerado'!AN216/'MRR Conglomerado'!AB216,3)),"")</f>
        <v>0</v>
      </c>
      <c r="AA216" s="13" t="n">
        <f aca="false">IFERROR(IF('MRR Conglomerado'!AC216=0,"",ROUND('MRR Conglomerado'!AO216/'MRR Conglomerado'!AC216,3)),"")</f>
        <v>0</v>
      </c>
      <c r="AB216" s="13" t="n">
        <f aca="false">IFERROR(IF('MRR Conglomerado'!AD216=0,"",ROUND('MRR Conglomerado'!AP216/'MRR Conglomerado'!AD216,3)),"")</f>
        <v>0</v>
      </c>
      <c r="AC216" s="13" t="n">
        <f aca="false">IFERROR(IF('MRR Conglomerado'!AE216=0,"",ROUND('MRR Conglomerado'!AQ216/'MRR Conglomerado'!AE216,3)),"")</f>
        <v>0</v>
      </c>
      <c r="AD216" s="13" t="n">
        <f aca="false">IFERROR(IF('MRR Conglomerado'!AF216=0,"",ROUND('MRR Conglomerado'!AR216/'MRR Conglomerado'!AF216,3)),"")</f>
        <v>0</v>
      </c>
      <c r="AE216" s="13" t="n">
        <f aca="false">IFERROR(IF('MRR Conglomerado'!AG216=0,"",ROUND('MRR Conglomerado'!AS216/'MRR Conglomerado'!AG216,3)),"")</f>
        <v>0</v>
      </c>
    </row>
    <row r="217" customFormat="false" ht="15" hidden="false" customHeight="false" outlineLevel="0" collapsed="false">
      <c r="A217" s="10" t="s">
        <v>494</v>
      </c>
      <c r="B217" s="13" t="str">
        <f aca="false">IFERROR(IF('MRR Conglomerado'!D217=0,"",ROUND('MRR Conglomerado'!P217/'MRR Conglomerado'!D217,3)),"")</f>
        <v/>
      </c>
      <c r="C217" s="13" t="str">
        <f aca="false">IFERROR(IF('MRR Conglomerado'!E217=0,"",ROUND('MRR Conglomerado'!Q217/'MRR Conglomerado'!E217,3)),"")</f>
        <v/>
      </c>
      <c r="D217" s="13" t="str">
        <f aca="false">IFERROR(IF('MRR Conglomerado'!F217=0,"",ROUND('MRR Conglomerado'!R217/'MRR Conglomerado'!F217,3)),"")</f>
        <v/>
      </c>
      <c r="E217" s="13" t="str">
        <f aca="false">IFERROR(IF('MRR Conglomerado'!G217=0,"",ROUND('MRR Conglomerado'!S217/'MRR Conglomerado'!G217,3)),"")</f>
        <v/>
      </c>
      <c r="F217" s="13" t="str">
        <f aca="false">IFERROR(IF('MRR Conglomerado'!H217=0,"",ROUND('MRR Conglomerado'!T217/'MRR Conglomerado'!H217,3)),"")</f>
        <v/>
      </c>
      <c r="G217" s="13" t="str">
        <f aca="false">IFERROR(IF('MRR Conglomerado'!I217=0,"",ROUND('MRR Conglomerado'!U217/'MRR Conglomerado'!I217,3)),"")</f>
        <v/>
      </c>
      <c r="H217" s="13" t="str">
        <f aca="false">IFERROR(IF('MRR Conglomerado'!J217=0,"",ROUND('MRR Conglomerado'!V217/'MRR Conglomerado'!J217,3)),"")</f>
        <v/>
      </c>
      <c r="I217" s="13" t="str">
        <f aca="false">IFERROR(IF('MRR Conglomerado'!K217=0,"",ROUND('MRR Conglomerado'!W217/'MRR Conglomerado'!K217,3)),"")</f>
        <v/>
      </c>
      <c r="J217" s="13" t="str">
        <f aca="false">IFERROR(IF('MRR Conglomerado'!L217=0,"",ROUND('MRR Conglomerado'!X217/'MRR Conglomerado'!L217,3)),"")</f>
        <v/>
      </c>
      <c r="K217" s="13" t="str">
        <f aca="false">IFERROR(IF('MRR Conglomerado'!M217=0,"",ROUND('MRR Conglomerado'!Y217/'MRR Conglomerado'!M217,3)),"")</f>
        <v/>
      </c>
      <c r="L217" s="13" t="str">
        <f aca="false">IFERROR(IF('MRR Conglomerado'!N217=0,"",ROUND('MRR Conglomerado'!Z217/'MRR Conglomerado'!N217,3)),"")</f>
        <v/>
      </c>
      <c r="M217" s="13" t="str">
        <f aca="false">IFERROR(IF('MRR Conglomerado'!O217=0,"",ROUND('MRR Conglomerado'!AA217/'MRR Conglomerado'!O217,3)),"")</f>
        <v/>
      </c>
      <c r="N217" s="13" t="str">
        <f aca="false">IFERROR(IF('MRR Conglomerado'!P217=0,"",ROUND('MRR Conglomerado'!AB217/'MRR Conglomerado'!P217,3)),"")</f>
        <v/>
      </c>
      <c r="O217" s="13" t="str">
        <f aca="false">IFERROR(IF('MRR Conglomerado'!Q217=0,"",ROUND('MRR Conglomerado'!AC217/'MRR Conglomerado'!Q217,3)),"")</f>
        <v/>
      </c>
      <c r="P217" s="13" t="str">
        <f aca="false">IFERROR(IF('MRR Conglomerado'!R217=0,"",ROUND('MRR Conglomerado'!AD217/'MRR Conglomerado'!R217,3)),"")</f>
        <v/>
      </c>
      <c r="Q217" s="13" t="str">
        <f aca="false">IFERROR(IF('MRR Conglomerado'!S217=0,"",ROUND('MRR Conglomerado'!AE217/'MRR Conglomerado'!S217,3)),"")</f>
        <v/>
      </c>
      <c r="R217" s="13" t="str">
        <f aca="false">IFERROR(IF('MRR Conglomerado'!T217=0,"",ROUND('MRR Conglomerado'!AF217/'MRR Conglomerado'!T217,3)),"")</f>
        <v/>
      </c>
      <c r="S217" s="13" t="str">
        <f aca="false">IFERROR(IF('MRR Conglomerado'!U217=0,"",ROUND('MRR Conglomerado'!AG217/'MRR Conglomerado'!U217,3)),"")</f>
        <v/>
      </c>
      <c r="T217" s="13" t="str">
        <f aca="false">IFERROR(IF('MRR Conglomerado'!V217=0,"",ROUND('MRR Conglomerado'!AH217/'MRR Conglomerado'!V217,3)),"")</f>
        <v/>
      </c>
      <c r="U217" s="13" t="str">
        <f aca="false">IFERROR(IF('MRR Conglomerado'!W217=0,"",ROUND('MRR Conglomerado'!AI217/'MRR Conglomerado'!W217,3)),"")</f>
        <v/>
      </c>
      <c r="V217" s="13" t="str">
        <f aca="false">IFERROR(IF('MRR Conglomerado'!X217=0,"",ROUND('MRR Conglomerado'!AJ217/'MRR Conglomerado'!X217,3)),"")</f>
        <v/>
      </c>
      <c r="W217" s="13" t="str">
        <f aca="false">IFERROR(IF('MRR Conglomerado'!Y217=0,"",ROUND('MRR Conglomerado'!AK217/'MRR Conglomerado'!Y217,3)),"")</f>
        <v/>
      </c>
      <c r="X217" s="13" t="str">
        <f aca="false">IFERROR(IF('MRR Conglomerado'!Z217=0,"",ROUND('MRR Conglomerado'!AL217/'MRR Conglomerado'!Z217,3)),"")</f>
        <v/>
      </c>
      <c r="Y217" s="13" t="str">
        <f aca="false">IFERROR(IF('MRR Conglomerado'!AA217=0,"",ROUND('MRR Conglomerado'!AM217/'MRR Conglomerado'!AA217,3)),"")</f>
        <v/>
      </c>
      <c r="Z217" s="13" t="str">
        <f aca="false">IFERROR(IF('MRR Conglomerado'!AB217=0,"",ROUND('MRR Conglomerado'!AN217/'MRR Conglomerado'!AB217,3)),"")</f>
        <v/>
      </c>
      <c r="AA217" s="13" t="str">
        <f aca="false">IFERROR(IF('MRR Conglomerado'!AC217=0,"",ROUND('MRR Conglomerado'!AO217/'MRR Conglomerado'!AC217,3)),"")</f>
        <v/>
      </c>
      <c r="AB217" s="13" t="n">
        <f aca="false">IFERROR(IF('MRR Conglomerado'!AD217=0,"",ROUND('MRR Conglomerado'!AP217/'MRR Conglomerado'!AD217,3)),"")</f>
        <v>0.957</v>
      </c>
      <c r="AC217" s="13" t="n">
        <f aca="false">IFERROR(IF('MRR Conglomerado'!AE217=0,"",ROUND('MRR Conglomerado'!AQ217/'MRR Conglomerado'!AE217,3)),"")</f>
        <v>1.87</v>
      </c>
      <c r="AD217" s="13" t="n">
        <f aca="false">IFERROR(IF('MRR Conglomerado'!AF217=0,"",ROUND('MRR Conglomerado'!AR217/'MRR Conglomerado'!AF217,3)),"")</f>
        <v>1.265</v>
      </c>
      <c r="AE217" s="13" t="n">
        <f aca="false">IFERROR(IF('MRR Conglomerado'!AG217=0,"",ROUND('MRR Conglomerado'!AS217/'MRR Conglomerado'!AG217,3)),"")</f>
        <v>1.595</v>
      </c>
    </row>
    <row r="218" customFormat="false" ht="15" hidden="false" customHeight="false" outlineLevel="0" collapsed="false">
      <c r="A218" s="10" t="s">
        <v>496</v>
      </c>
      <c r="B218" s="13" t="n">
        <f aca="false">IFERROR(IF('MRR Conglomerado'!D218=0,"",ROUND('MRR Conglomerado'!P218/'MRR Conglomerado'!D218,3)),"")</f>
        <v>1.069</v>
      </c>
      <c r="C218" s="13" t="n">
        <f aca="false">IFERROR(IF('MRR Conglomerado'!E218=0,"",ROUND('MRR Conglomerado'!Q218/'MRR Conglomerado'!E218,3)),"")</f>
        <v>1.154</v>
      </c>
      <c r="D218" s="13" t="n">
        <f aca="false">IFERROR(IF('MRR Conglomerado'!F218=0,"",ROUND('MRR Conglomerado'!R218/'MRR Conglomerado'!F218,3)),"")</f>
        <v>1.071</v>
      </c>
      <c r="E218" s="13" t="n">
        <f aca="false">IFERROR(IF('MRR Conglomerado'!G218=0,"",ROUND('MRR Conglomerado'!S218/'MRR Conglomerado'!G218,3)),"")</f>
        <v>1.185</v>
      </c>
      <c r="F218" s="13" t="n">
        <f aca="false">IFERROR(IF('MRR Conglomerado'!H218=0,"",ROUND('MRR Conglomerado'!T218/'MRR Conglomerado'!H218,3)),"")</f>
        <v>1.385</v>
      </c>
      <c r="G218" s="13" t="n">
        <f aca="false">IFERROR(IF('MRR Conglomerado'!I218=0,"",ROUND('MRR Conglomerado'!U218/'MRR Conglomerado'!I218,3)),"")</f>
        <v>1.731</v>
      </c>
      <c r="H218" s="13" t="n">
        <f aca="false">IFERROR(IF('MRR Conglomerado'!J218=0,"",ROUND('MRR Conglomerado'!V218/'MRR Conglomerado'!J218,3)),"")</f>
        <v>1.455</v>
      </c>
      <c r="I218" s="13" t="n">
        <f aca="false">IFERROR(IF('MRR Conglomerado'!K218=0,"",ROUND('MRR Conglomerado'!W218/'MRR Conglomerado'!K218,3)),"")</f>
        <v>1.571</v>
      </c>
      <c r="J218" s="13" t="n">
        <f aca="false">IFERROR(IF('MRR Conglomerado'!L218=0,"",ROUND('MRR Conglomerado'!X218/'MRR Conglomerado'!L218,3)),"")</f>
        <v>1.871</v>
      </c>
      <c r="K218" s="13" t="n">
        <f aca="false">IFERROR(IF('MRR Conglomerado'!M218=0,"",ROUND('MRR Conglomerado'!Y218/'MRR Conglomerado'!M218,3)),"")</f>
        <v>1.969</v>
      </c>
      <c r="L218" s="13" t="n">
        <f aca="false">IFERROR(IF('MRR Conglomerado'!N218=0,"",ROUND('MRR Conglomerado'!Z218/'MRR Conglomerado'!N218,3)),"")</f>
        <v>2.097</v>
      </c>
      <c r="M218" s="13" t="n">
        <f aca="false">IFERROR(IF('MRR Conglomerado'!O218=0,"",ROUND('MRR Conglomerado'!AA218/'MRR Conglomerado'!O218,3)),"")</f>
        <v>2.258</v>
      </c>
      <c r="N218" s="13" t="n">
        <f aca="false">IFERROR(IF('MRR Conglomerado'!P218=0,"",ROUND('MRR Conglomerado'!AB218/'MRR Conglomerado'!P218,3)),"")</f>
        <v>2.29</v>
      </c>
      <c r="O218" s="13" t="n">
        <f aca="false">IFERROR(IF('MRR Conglomerado'!Q218=0,"",ROUND('MRR Conglomerado'!AC218/'MRR Conglomerado'!Q218,3)),"")</f>
        <v>2.7</v>
      </c>
      <c r="P218" s="13" t="n">
        <f aca="false">IFERROR(IF('MRR Conglomerado'!R218=0,"",ROUND('MRR Conglomerado'!AD218/'MRR Conglomerado'!R218,3)),"")</f>
        <v>2.333</v>
      </c>
      <c r="Q218" s="13" t="n">
        <f aca="false">IFERROR(IF('MRR Conglomerado'!S218=0,"",ROUND('MRR Conglomerado'!AE218/'MRR Conglomerado'!S218,3)),"")</f>
        <v>2.375</v>
      </c>
      <c r="R218" s="13" t="n">
        <f aca="false">IFERROR(IF('MRR Conglomerado'!T218=0,"",ROUND('MRR Conglomerado'!AF218/'MRR Conglomerado'!T218,3)),"")</f>
        <v>1.917</v>
      </c>
      <c r="S218" s="13" t="n">
        <f aca="false">IFERROR(IF('MRR Conglomerado'!U218=0,"",ROUND('MRR Conglomerado'!AG218/'MRR Conglomerado'!U218,3)),"")</f>
        <v>1.533</v>
      </c>
      <c r="T218" s="13" t="n">
        <f aca="false">IFERROR(IF('MRR Conglomerado'!V218=0,"",ROUND('MRR Conglomerado'!AH218/'MRR Conglomerado'!V218,3)),"")</f>
        <v>1.271</v>
      </c>
      <c r="U218" s="13" t="n">
        <f aca="false">IFERROR(IF('MRR Conglomerado'!W218=0,"",ROUND('MRR Conglomerado'!AI218/'MRR Conglomerado'!W218,3)),"")</f>
        <v>1.109</v>
      </c>
      <c r="V218" s="13" t="n">
        <f aca="false">IFERROR(IF('MRR Conglomerado'!X218=0,"",ROUND('MRR Conglomerado'!AJ218/'MRR Conglomerado'!X218,3)),"")</f>
        <v>1.052</v>
      </c>
      <c r="W218" s="13" t="n">
        <f aca="false">IFERROR(IF('MRR Conglomerado'!Y218=0,"",ROUND('MRR Conglomerado'!AK218/'MRR Conglomerado'!Y218,3)),"")</f>
        <v>1.016</v>
      </c>
      <c r="X218" s="13" t="n">
        <f aca="false">IFERROR(IF('MRR Conglomerado'!Z218=0,"",ROUND('MRR Conglomerado'!AL218/'MRR Conglomerado'!Z218,3)),"")</f>
        <v>1.031</v>
      </c>
      <c r="Y218" s="13" t="n">
        <f aca="false">IFERROR(IF('MRR Conglomerado'!AA218=0,"",ROUND('MRR Conglomerado'!AM218/'MRR Conglomerado'!AA218,3)),"")</f>
        <v>0.957</v>
      </c>
      <c r="Z218" s="13" t="n">
        <f aca="false">IFERROR(IF('MRR Conglomerado'!AB218=0,"",ROUND('MRR Conglomerado'!AN218/'MRR Conglomerado'!AB218,3)),"")</f>
        <v>0.978</v>
      </c>
      <c r="AA218" s="13" t="n">
        <f aca="false">IFERROR(IF('MRR Conglomerado'!AC218=0,"",ROUND('MRR Conglomerado'!AO218/'MRR Conglomerado'!AC218,3)),"")</f>
        <v>0.896</v>
      </c>
      <c r="AB218" s="13" t="n">
        <f aca="false">IFERROR(IF('MRR Conglomerado'!AD218=0,"",ROUND('MRR Conglomerado'!AP218/'MRR Conglomerado'!AD218,3)),"")</f>
        <v>0.978</v>
      </c>
      <c r="AC218" s="13" t="n">
        <f aca="false">IFERROR(IF('MRR Conglomerado'!AE218=0,"",ROUND('MRR Conglomerado'!AQ218/'MRR Conglomerado'!AE218,3)),"")</f>
        <v>0.287</v>
      </c>
      <c r="AD218" s="13" t="n">
        <f aca="false">IFERROR(IF('MRR Conglomerado'!AF218=0,"",ROUND('MRR Conglomerado'!AR218/'MRR Conglomerado'!AF218,3)),"")</f>
        <v>0.406</v>
      </c>
      <c r="AE218" s="13" t="n">
        <f aca="false">IFERROR(IF('MRR Conglomerado'!AG218=0,"",ROUND('MRR Conglomerado'!AS218/'MRR Conglomerado'!AG218,3)),"")</f>
        <v>0.406</v>
      </c>
    </row>
    <row r="219" customFormat="false" ht="15" hidden="false" customHeight="false" outlineLevel="0" collapsed="false">
      <c r="A219" s="10" t="s">
        <v>498</v>
      </c>
      <c r="B219" s="13" t="str">
        <f aca="false">IFERROR(IF('MRR Conglomerado'!D219=0,"",ROUND('MRR Conglomerado'!P219/'MRR Conglomerado'!D219,3)),"")</f>
        <v/>
      </c>
      <c r="C219" s="13" t="str">
        <f aca="false">IFERROR(IF('MRR Conglomerado'!E219=0,"",ROUND('MRR Conglomerado'!Q219/'MRR Conglomerado'!E219,3)),"")</f>
        <v/>
      </c>
      <c r="D219" s="13" t="str">
        <f aca="false">IFERROR(IF('MRR Conglomerado'!F219=0,"",ROUND('MRR Conglomerado'!R219/'MRR Conglomerado'!F219,3)),"")</f>
        <v/>
      </c>
      <c r="E219" s="13" t="str">
        <f aca="false">IFERROR(IF('MRR Conglomerado'!G219=0,"",ROUND('MRR Conglomerado'!S219/'MRR Conglomerado'!G219,3)),"")</f>
        <v/>
      </c>
      <c r="F219" s="13" t="str">
        <f aca="false">IFERROR(IF('MRR Conglomerado'!H219=0,"",ROUND('MRR Conglomerado'!T219/'MRR Conglomerado'!H219,3)),"")</f>
        <v/>
      </c>
      <c r="G219" s="13" t="str">
        <f aca="false">IFERROR(IF('MRR Conglomerado'!I219=0,"",ROUND('MRR Conglomerado'!U219/'MRR Conglomerado'!I219,3)),"")</f>
        <v/>
      </c>
      <c r="H219" s="13" t="str">
        <f aca="false">IFERROR(IF('MRR Conglomerado'!J219=0,"",ROUND('MRR Conglomerado'!V219/'MRR Conglomerado'!J219,3)),"")</f>
        <v/>
      </c>
      <c r="I219" s="13" t="str">
        <f aca="false">IFERROR(IF('MRR Conglomerado'!K219=0,"",ROUND('MRR Conglomerado'!W219/'MRR Conglomerado'!K219,3)),"")</f>
        <v/>
      </c>
      <c r="J219" s="13" t="str">
        <f aca="false">IFERROR(IF('MRR Conglomerado'!L219=0,"",ROUND('MRR Conglomerado'!X219/'MRR Conglomerado'!L219,3)),"")</f>
        <v/>
      </c>
      <c r="K219" s="13" t="str">
        <f aca="false">IFERROR(IF('MRR Conglomerado'!M219=0,"",ROUND('MRR Conglomerado'!Y219/'MRR Conglomerado'!M219,3)),"")</f>
        <v/>
      </c>
      <c r="L219" s="13" t="str">
        <f aca="false">IFERROR(IF('MRR Conglomerado'!N219=0,"",ROUND('MRR Conglomerado'!Z219/'MRR Conglomerado'!N219,3)),"")</f>
        <v/>
      </c>
      <c r="M219" s="13" t="str">
        <f aca="false">IFERROR(IF('MRR Conglomerado'!O219=0,"",ROUND('MRR Conglomerado'!AA219/'MRR Conglomerado'!O219,3)),"")</f>
        <v/>
      </c>
      <c r="N219" s="13" t="str">
        <f aca="false">IFERROR(IF('MRR Conglomerado'!P219=0,"",ROUND('MRR Conglomerado'!AB219/'MRR Conglomerado'!P219,3)),"")</f>
        <v/>
      </c>
      <c r="O219" s="13" t="str">
        <f aca="false">IFERROR(IF('MRR Conglomerado'!Q219=0,"",ROUND('MRR Conglomerado'!AC219/'MRR Conglomerado'!Q219,3)),"")</f>
        <v/>
      </c>
      <c r="P219" s="13" t="str">
        <f aca="false">IFERROR(IF('MRR Conglomerado'!R219=0,"",ROUND('MRR Conglomerado'!AD219/'MRR Conglomerado'!R219,3)),"")</f>
        <v/>
      </c>
      <c r="Q219" s="13" t="str">
        <f aca="false">IFERROR(IF('MRR Conglomerado'!S219=0,"",ROUND('MRR Conglomerado'!AE219/'MRR Conglomerado'!S219,3)),"")</f>
        <v/>
      </c>
      <c r="R219" s="13" t="str">
        <f aca="false">IFERROR(IF('MRR Conglomerado'!T219=0,"",ROUND('MRR Conglomerado'!AF219/'MRR Conglomerado'!T219,3)),"")</f>
        <v/>
      </c>
      <c r="S219" s="13" t="str">
        <f aca="false">IFERROR(IF('MRR Conglomerado'!U219=0,"",ROUND('MRR Conglomerado'!AG219/'MRR Conglomerado'!U219,3)),"")</f>
        <v/>
      </c>
      <c r="T219" s="13" t="str">
        <f aca="false">IFERROR(IF('MRR Conglomerado'!V219=0,"",ROUND('MRR Conglomerado'!AH219/'MRR Conglomerado'!V219,3)),"")</f>
        <v/>
      </c>
      <c r="U219" s="13" t="str">
        <f aca="false">IFERROR(IF('MRR Conglomerado'!W219=0,"",ROUND('MRR Conglomerado'!AI219/'MRR Conglomerado'!W219,3)),"")</f>
        <v/>
      </c>
      <c r="V219" s="13" t="str">
        <f aca="false">IFERROR(IF('MRR Conglomerado'!X219=0,"",ROUND('MRR Conglomerado'!AJ219/'MRR Conglomerado'!X219,3)),"")</f>
        <v/>
      </c>
      <c r="W219" s="13" t="str">
        <f aca="false">IFERROR(IF('MRR Conglomerado'!Y219=0,"",ROUND('MRR Conglomerado'!AK219/'MRR Conglomerado'!Y219,3)),"")</f>
        <v/>
      </c>
      <c r="X219" s="13" t="str">
        <f aca="false">IFERROR(IF('MRR Conglomerado'!Z219=0,"",ROUND('MRR Conglomerado'!AL219/'MRR Conglomerado'!Z219,3)),"")</f>
        <v/>
      </c>
      <c r="Y219" s="13" t="str">
        <f aca="false">IFERROR(IF('MRR Conglomerado'!AA219=0,"",ROUND('MRR Conglomerado'!AM219/'MRR Conglomerado'!AA219,3)),"")</f>
        <v/>
      </c>
      <c r="Z219" s="13" t="str">
        <f aca="false">IFERROR(IF('MRR Conglomerado'!AB219=0,"",ROUND('MRR Conglomerado'!AN219/'MRR Conglomerado'!AB219,3)),"")</f>
        <v/>
      </c>
      <c r="AA219" s="13" t="str">
        <f aca="false">IFERROR(IF('MRR Conglomerado'!AC219=0,"",ROUND('MRR Conglomerado'!AO219/'MRR Conglomerado'!AC219,3)),"")</f>
        <v/>
      </c>
      <c r="AB219" s="13" t="str">
        <f aca="false">IFERROR(IF('MRR Conglomerado'!AD219=0,"",ROUND('MRR Conglomerado'!AP219/'MRR Conglomerado'!AD219,3)),"")</f>
        <v/>
      </c>
      <c r="AC219" s="13" t="str">
        <f aca="false">IFERROR(IF('MRR Conglomerado'!AE219=0,"",ROUND('MRR Conglomerado'!AQ219/'MRR Conglomerado'!AE219,3)),"")</f>
        <v/>
      </c>
      <c r="AD219" s="13" t="str">
        <f aca="false">IFERROR(IF('MRR Conglomerado'!AF219=0,"",ROUND('MRR Conglomerado'!AR219/'MRR Conglomerado'!AF219,3)),"")</f>
        <v/>
      </c>
      <c r="AE219" s="13" t="n">
        <f aca="false">IFERROR(IF('MRR Conglomerado'!AG219=0,"",ROUND('MRR Conglomerado'!AS219/'MRR Conglomerado'!AG219,3)),"")</f>
        <v>4.101</v>
      </c>
    </row>
    <row r="220" customFormat="false" ht="15" hidden="false" customHeight="false" outlineLevel="0" collapsed="false">
      <c r="A220" s="10" t="s">
        <v>500</v>
      </c>
      <c r="B220" s="13" t="str">
        <f aca="false">IFERROR(IF('MRR Conglomerado'!D220=0,"",ROUND('MRR Conglomerado'!P220/'MRR Conglomerado'!D220,3)),"")</f>
        <v/>
      </c>
      <c r="C220" s="13" t="str">
        <f aca="false">IFERROR(IF('MRR Conglomerado'!E220=0,"",ROUND('MRR Conglomerado'!Q220/'MRR Conglomerado'!E220,3)),"")</f>
        <v/>
      </c>
      <c r="D220" s="13" t="str">
        <f aca="false">IFERROR(IF('MRR Conglomerado'!F220=0,"",ROUND('MRR Conglomerado'!R220/'MRR Conglomerado'!F220,3)),"")</f>
        <v/>
      </c>
      <c r="E220" s="13" t="str">
        <f aca="false">IFERROR(IF('MRR Conglomerado'!G220=0,"",ROUND('MRR Conglomerado'!S220/'MRR Conglomerado'!G220,3)),"")</f>
        <v/>
      </c>
      <c r="F220" s="13" t="str">
        <f aca="false">IFERROR(IF('MRR Conglomerado'!H220=0,"",ROUND('MRR Conglomerado'!T220/'MRR Conglomerado'!H220,3)),"")</f>
        <v/>
      </c>
      <c r="G220" s="13" t="str">
        <f aca="false">IFERROR(IF('MRR Conglomerado'!I220=0,"",ROUND('MRR Conglomerado'!U220/'MRR Conglomerado'!I220,3)),"")</f>
        <v/>
      </c>
      <c r="H220" s="13" t="str">
        <f aca="false">IFERROR(IF('MRR Conglomerado'!J220=0,"",ROUND('MRR Conglomerado'!V220/'MRR Conglomerado'!J220,3)),"")</f>
        <v/>
      </c>
      <c r="I220" s="13" t="str">
        <f aca="false">IFERROR(IF('MRR Conglomerado'!K220=0,"",ROUND('MRR Conglomerado'!W220/'MRR Conglomerado'!K220,3)),"")</f>
        <v/>
      </c>
      <c r="J220" s="13" t="str">
        <f aca="false">IFERROR(IF('MRR Conglomerado'!L220=0,"",ROUND('MRR Conglomerado'!X220/'MRR Conglomerado'!L220,3)),"")</f>
        <v/>
      </c>
      <c r="K220" s="13" t="str">
        <f aca="false">IFERROR(IF('MRR Conglomerado'!M220=0,"",ROUND('MRR Conglomerado'!Y220/'MRR Conglomerado'!M220,3)),"")</f>
        <v/>
      </c>
      <c r="L220" s="13" t="str">
        <f aca="false">IFERROR(IF('MRR Conglomerado'!N220=0,"",ROUND('MRR Conglomerado'!Z220/'MRR Conglomerado'!N220,3)),"")</f>
        <v/>
      </c>
      <c r="M220" s="13" t="str">
        <f aca="false">IFERROR(IF('MRR Conglomerado'!O220=0,"",ROUND('MRR Conglomerado'!AA220/'MRR Conglomerado'!O220,3)),"")</f>
        <v/>
      </c>
      <c r="N220" s="13" t="str">
        <f aca="false">IFERROR(IF('MRR Conglomerado'!P220=0,"",ROUND('MRR Conglomerado'!AB220/'MRR Conglomerado'!P220,3)),"")</f>
        <v/>
      </c>
      <c r="O220" s="13" t="str">
        <f aca="false">IFERROR(IF('MRR Conglomerado'!Q220=0,"",ROUND('MRR Conglomerado'!AC220/'MRR Conglomerado'!Q220,3)),"")</f>
        <v/>
      </c>
      <c r="P220" s="13" t="str">
        <f aca="false">IFERROR(IF('MRR Conglomerado'!R220=0,"",ROUND('MRR Conglomerado'!AD220/'MRR Conglomerado'!R220,3)),"")</f>
        <v/>
      </c>
      <c r="Q220" s="13" t="str">
        <f aca="false">IFERROR(IF('MRR Conglomerado'!S220=0,"",ROUND('MRR Conglomerado'!AE220/'MRR Conglomerado'!S220,3)),"")</f>
        <v/>
      </c>
      <c r="R220" s="13" t="str">
        <f aca="false">IFERROR(IF('MRR Conglomerado'!T220=0,"",ROUND('MRR Conglomerado'!AF220/'MRR Conglomerado'!T220,3)),"")</f>
        <v/>
      </c>
      <c r="S220" s="13" t="str">
        <f aca="false">IFERROR(IF('MRR Conglomerado'!U220=0,"",ROUND('MRR Conglomerado'!AG220/'MRR Conglomerado'!U220,3)),"")</f>
        <v/>
      </c>
      <c r="T220" s="13" t="str">
        <f aca="false">IFERROR(IF('MRR Conglomerado'!V220=0,"",ROUND('MRR Conglomerado'!AH220/'MRR Conglomerado'!V220,3)),"")</f>
        <v/>
      </c>
      <c r="U220" s="13" t="str">
        <f aca="false">IFERROR(IF('MRR Conglomerado'!W220=0,"",ROUND('MRR Conglomerado'!AI220/'MRR Conglomerado'!W220,3)),"")</f>
        <v/>
      </c>
      <c r="V220" s="13" t="str">
        <f aca="false">IFERROR(IF('MRR Conglomerado'!X220=0,"",ROUND('MRR Conglomerado'!AJ220/'MRR Conglomerado'!X220,3)),"")</f>
        <v/>
      </c>
      <c r="W220" s="13" t="str">
        <f aca="false">IFERROR(IF('MRR Conglomerado'!Y220=0,"",ROUND('MRR Conglomerado'!AK220/'MRR Conglomerado'!Y220,3)),"")</f>
        <v/>
      </c>
      <c r="X220" s="13" t="str">
        <f aca="false">IFERROR(IF('MRR Conglomerado'!Z220=0,"",ROUND('MRR Conglomerado'!AL220/'MRR Conglomerado'!Z220,3)),"")</f>
        <v/>
      </c>
      <c r="Y220" s="13" t="str">
        <f aca="false">IFERROR(IF('MRR Conglomerado'!AA220=0,"",ROUND('MRR Conglomerado'!AM220/'MRR Conglomerado'!AA220,3)),"")</f>
        <v/>
      </c>
      <c r="Z220" s="13" t="str">
        <f aca="false">IFERROR(IF('MRR Conglomerado'!AB220=0,"",ROUND('MRR Conglomerado'!AN220/'MRR Conglomerado'!AB220,3)),"")</f>
        <v/>
      </c>
      <c r="AA220" s="13" t="str">
        <f aca="false">IFERROR(IF('MRR Conglomerado'!AC220=0,"",ROUND('MRR Conglomerado'!AO220/'MRR Conglomerado'!AC220,3)),"")</f>
        <v/>
      </c>
      <c r="AB220" s="13" t="str">
        <f aca="false">IFERROR(IF('MRR Conglomerado'!AD220=0,"",ROUND('MRR Conglomerado'!AP220/'MRR Conglomerado'!AD220,3)),"")</f>
        <v/>
      </c>
      <c r="AC220" s="13" t="str">
        <f aca="false">IFERROR(IF('MRR Conglomerado'!AE220=0,"",ROUND('MRR Conglomerado'!AQ220/'MRR Conglomerado'!AE220,3)),"")</f>
        <v/>
      </c>
      <c r="AD220" s="13" t="str">
        <f aca="false">IFERROR(IF('MRR Conglomerado'!AF220=0,"",ROUND('MRR Conglomerado'!AR220/'MRR Conglomerado'!AF220,3)),"")</f>
        <v/>
      </c>
      <c r="AE220" s="13" t="str">
        <f aca="false">IFERROR(IF('MRR Conglomerado'!AG220=0,"",ROUND('MRR Conglomerado'!AS220/'MRR Conglomerado'!AG220,3)),"")</f>
        <v/>
      </c>
    </row>
    <row r="221" customFormat="false" ht="15" hidden="false" customHeight="false" outlineLevel="0" collapsed="false">
      <c r="A221" s="10" t="s">
        <v>502</v>
      </c>
      <c r="B221" s="13" t="str">
        <f aca="false">IFERROR(IF('MRR Conglomerado'!D221=0,"",ROUND('MRR Conglomerado'!P221/'MRR Conglomerado'!D221,3)),"")</f>
        <v/>
      </c>
      <c r="C221" s="13" t="str">
        <f aca="false">IFERROR(IF('MRR Conglomerado'!E221=0,"",ROUND('MRR Conglomerado'!Q221/'MRR Conglomerado'!E221,3)),"")</f>
        <v/>
      </c>
      <c r="D221" s="13" t="str">
        <f aca="false">IFERROR(IF('MRR Conglomerado'!F221=0,"",ROUND('MRR Conglomerado'!R221/'MRR Conglomerado'!F221,3)),"")</f>
        <v/>
      </c>
      <c r="E221" s="13" t="str">
        <f aca="false">IFERROR(IF('MRR Conglomerado'!G221=0,"",ROUND('MRR Conglomerado'!S221/'MRR Conglomerado'!G221,3)),"")</f>
        <v/>
      </c>
      <c r="F221" s="13" t="str">
        <f aca="false">IFERROR(IF('MRR Conglomerado'!H221=0,"",ROUND('MRR Conglomerado'!T221/'MRR Conglomerado'!H221,3)),"")</f>
        <v/>
      </c>
      <c r="G221" s="13" t="str">
        <f aca="false">IFERROR(IF('MRR Conglomerado'!I221=0,"",ROUND('MRR Conglomerado'!U221/'MRR Conglomerado'!I221,3)),"")</f>
        <v/>
      </c>
      <c r="H221" s="13" t="str">
        <f aca="false">IFERROR(IF('MRR Conglomerado'!J221=0,"",ROUND('MRR Conglomerado'!V221/'MRR Conglomerado'!J221,3)),"")</f>
        <v/>
      </c>
      <c r="I221" s="13" t="str">
        <f aca="false">IFERROR(IF('MRR Conglomerado'!K221=0,"",ROUND('MRR Conglomerado'!W221/'MRR Conglomerado'!K221,3)),"")</f>
        <v/>
      </c>
      <c r="J221" s="13" t="str">
        <f aca="false">IFERROR(IF('MRR Conglomerado'!L221=0,"",ROUND('MRR Conglomerado'!X221/'MRR Conglomerado'!L221,3)),"")</f>
        <v/>
      </c>
      <c r="K221" s="13" t="str">
        <f aca="false">IFERROR(IF('MRR Conglomerado'!M221=0,"",ROUND('MRR Conglomerado'!Y221/'MRR Conglomerado'!M221,3)),"")</f>
        <v/>
      </c>
      <c r="L221" s="13" t="str">
        <f aca="false">IFERROR(IF('MRR Conglomerado'!N221=0,"",ROUND('MRR Conglomerado'!Z221/'MRR Conglomerado'!N221,3)),"")</f>
        <v/>
      </c>
      <c r="M221" s="13" t="str">
        <f aca="false">IFERROR(IF('MRR Conglomerado'!O221=0,"",ROUND('MRR Conglomerado'!AA221/'MRR Conglomerado'!O221,3)),"")</f>
        <v/>
      </c>
      <c r="N221" s="13" t="str">
        <f aca="false">IFERROR(IF('MRR Conglomerado'!P221=0,"",ROUND('MRR Conglomerado'!AB221/'MRR Conglomerado'!P221,3)),"")</f>
        <v/>
      </c>
      <c r="O221" s="13" t="str">
        <f aca="false">IFERROR(IF('MRR Conglomerado'!Q221=0,"",ROUND('MRR Conglomerado'!AC221/'MRR Conglomerado'!Q221,3)),"")</f>
        <v/>
      </c>
      <c r="P221" s="13" t="str">
        <f aca="false">IFERROR(IF('MRR Conglomerado'!R221=0,"",ROUND('MRR Conglomerado'!AD221/'MRR Conglomerado'!R221,3)),"")</f>
        <v/>
      </c>
      <c r="Q221" s="13" t="str">
        <f aca="false">IFERROR(IF('MRR Conglomerado'!S221=0,"",ROUND('MRR Conglomerado'!AE221/'MRR Conglomerado'!S221,3)),"")</f>
        <v/>
      </c>
      <c r="R221" s="13" t="str">
        <f aca="false">IFERROR(IF('MRR Conglomerado'!T221=0,"",ROUND('MRR Conglomerado'!AF221/'MRR Conglomerado'!T221,3)),"")</f>
        <v/>
      </c>
      <c r="S221" s="13" t="str">
        <f aca="false">IFERROR(IF('MRR Conglomerado'!U221=0,"",ROUND('MRR Conglomerado'!AG221/'MRR Conglomerado'!U221,3)),"")</f>
        <v/>
      </c>
      <c r="T221" s="13" t="str">
        <f aca="false">IFERROR(IF('MRR Conglomerado'!V221=0,"",ROUND('MRR Conglomerado'!AH221/'MRR Conglomerado'!V221,3)),"")</f>
        <v/>
      </c>
      <c r="U221" s="13" t="str">
        <f aca="false">IFERROR(IF('MRR Conglomerado'!W221=0,"",ROUND('MRR Conglomerado'!AI221/'MRR Conglomerado'!W221,3)),"")</f>
        <v/>
      </c>
      <c r="V221" s="13" t="str">
        <f aca="false">IFERROR(IF('MRR Conglomerado'!X221=0,"",ROUND('MRR Conglomerado'!AJ221/'MRR Conglomerado'!X221,3)),"")</f>
        <v/>
      </c>
      <c r="W221" s="13" t="str">
        <f aca="false">IFERROR(IF('MRR Conglomerado'!Y221=0,"",ROUND('MRR Conglomerado'!AK221/'MRR Conglomerado'!Y221,3)),"")</f>
        <v/>
      </c>
      <c r="X221" s="13" t="str">
        <f aca="false">IFERROR(IF('MRR Conglomerado'!Z221=0,"",ROUND('MRR Conglomerado'!AL221/'MRR Conglomerado'!Z221,3)),"")</f>
        <v/>
      </c>
      <c r="Y221" s="13" t="str">
        <f aca="false">IFERROR(IF('MRR Conglomerado'!AA221=0,"",ROUND('MRR Conglomerado'!AM221/'MRR Conglomerado'!AA221,3)),"")</f>
        <v/>
      </c>
      <c r="Z221" s="13" t="str">
        <f aca="false">IFERROR(IF('MRR Conglomerado'!AB221=0,"",ROUND('MRR Conglomerado'!AN221/'MRR Conglomerado'!AB221,3)),"")</f>
        <v/>
      </c>
      <c r="AA221" s="13" t="str">
        <f aca="false">IFERROR(IF('MRR Conglomerado'!AC221=0,"",ROUND('MRR Conglomerado'!AO221/'MRR Conglomerado'!AC221,3)),"")</f>
        <v/>
      </c>
      <c r="AB221" s="13" t="str">
        <f aca="false">IFERROR(IF('MRR Conglomerado'!AD221=0,"",ROUND('MRR Conglomerado'!AP221/'MRR Conglomerado'!AD221,3)),"")</f>
        <v/>
      </c>
      <c r="AC221" s="13" t="str">
        <f aca="false">IFERROR(IF('MRR Conglomerado'!AE221=0,"",ROUND('MRR Conglomerado'!AQ221/'MRR Conglomerado'!AE221,3)),"")</f>
        <v/>
      </c>
      <c r="AD221" s="13" t="str">
        <f aca="false">IFERROR(IF('MRR Conglomerado'!AF221=0,"",ROUND('MRR Conglomerado'!AR221/'MRR Conglomerado'!AF221,3)),"")</f>
        <v/>
      </c>
      <c r="AE221" s="13" t="str">
        <f aca="false">IFERROR(IF('MRR Conglomerado'!AG221=0,"",ROUND('MRR Conglomerado'!AS221/'MRR Conglomerado'!AG221,3)),"")</f>
        <v/>
      </c>
    </row>
    <row r="222" customFormat="false" ht="15" hidden="false" customHeight="false" outlineLevel="0" collapsed="false">
      <c r="A222" s="10" t="s">
        <v>504</v>
      </c>
      <c r="B222" s="13" t="str">
        <f aca="false">IFERROR(IF('MRR Conglomerado'!D222=0,"",ROUND('MRR Conglomerado'!P222/'MRR Conglomerado'!D222,3)),"")</f>
        <v/>
      </c>
      <c r="C222" s="13" t="str">
        <f aca="false">IFERROR(IF('MRR Conglomerado'!E222=0,"",ROUND('MRR Conglomerado'!Q222/'MRR Conglomerado'!E222,3)),"")</f>
        <v/>
      </c>
      <c r="D222" s="13" t="str">
        <f aca="false">IFERROR(IF('MRR Conglomerado'!F222=0,"",ROUND('MRR Conglomerado'!R222/'MRR Conglomerado'!F222,3)),"")</f>
        <v/>
      </c>
      <c r="E222" s="13" t="str">
        <f aca="false">IFERROR(IF('MRR Conglomerado'!G222=0,"",ROUND('MRR Conglomerado'!S222/'MRR Conglomerado'!G222,3)),"")</f>
        <v/>
      </c>
      <c r="F222" s="13" t="str">
        <f aca="false">IFERROR(IF('MRR Conglomerado'!H222=0,"",ROUND('MRR Conglomerado'!T222/'MRR Conglomerado'!H222,3)),"")</f>
        <v/>
      </c>
      <c r="G222" s="13" t="str">
        <f aca="false">IFERROR(IF('MRR Conglomerado'!I222=0,"",ROUND('MRR Conglomerado'!U222/'MRR Conglomerado'!I222,3)),"")</f>
        <v/>
      </c>
      <c r="H222" s="13" t="str">
        <f aca="false">IFERROR(IF('MRR Conglomerado'!J222=0,"",ROUND('MRR Conglomerado'!V222/'MRR Conglomerado'!J222,3)),"")</f>
        <v/>
      </c>
      <c r="I222" s="13" t="str">
        <f aca="false">IFERROR(IF('MRR Conglomerado'!K222=0,"",ROUND('MRR Conglomerado'!W222/'MRR Conglomerado'!K222,3)),"")</f>
        <v/>
      </c>
      <c r="J222" s="13" t="str">
        <f aca="false">IFERROR(IF('MRR Conglomerado'!L222=0,"",ROUND('MRR Conglomerado'!X222/'MRR Conglomerado'!L222,3)),"")</f>
        <v/>
      </c>
      <c r="K222" s="13" t="str">
        <f aca="false">IFERROR(IF('MRR Conglomerado'!M222=0,"",ROUND('MRR Conglomerado'!Y222/'MRR Conglomerado'!M222,3)),"")</f>
        <v/>
      </c>
      <c r="L222" s="13" t="str">
        <f aca="false">IFERROR(IF('MRR Conglomerado'!N222=0,"",ROUND('MRR Conglomerado'!Z222/'MRR Conglomerado'!N222,3)),"")</f>
        <v/>
      </c>
      <c r="M222" s="13" t="str">
        <f aca="false">IFERROR(IF('MRR Conglomerado'!O222=0,"",ROUND('MRR Conglomerado'!AA222/'MRR Conglomerado'!O222,3)),"")</f>
        <v/>
      </c>
      <c r="N222" s="13" t="str">
        <f aca="false">IFERROR(IF('MRR Conglomerado'!P222=0,"",ROUND('MRR Conglomerado'!AB222/'MRR Conglomerado'!P222,3)),"")</f>
        <v/>
      </c>
      <c r="O222" s="13" t="str">
        <f aca="false">IFERROR(IF('MRR Conglomerado'!Q222=0,"",ROUND('MRR Conglomerado'!AC222/'MRR Conglomerado'!Q222,3)),"")</f>
        <v/>
      </c>
      <c r="P222" s="13" t="str">
        <f aca="false">IFERROR(IF('MRR Conglomerado'!R222=0,"",ROUND('MRR Conglomerado'!AD222/'MRR Conglomerado'!R222,3)),"")</f>
        <v/>
      </c>
      <c r="Q222" s="13" t="str">
        <f aca="false">IFERROR(IF('MRR Conglomerado'!S222=0,"",ROUND('MRR Conglomerado'!AE222/'MRR Conglomerado'!S222,3)),"")</f>
        <v/>
      </c>
      <c r="R222" s="13" t="str">
        <f aca="false">IFERROR(IF('MRR Conglomerado'!T222=0,"",ROUND('MRR Conglomerado'!AF222/'MRR Conglomerado'!T222,3)),"")</f>
        <v/>
      </c>
      <c r="S222" s="13" t="str">
        <f aca="false">IFERROR(IF('MRR Conglomerado'!U222=0,"",ROUND('MRR Conglomerado'!AG222/'MRR Conglomerado'!U222,3)),"")</f>
        <v/>
      </c>
      <c r="T222" s="13" t="str">
        <f aca="false">IFERROR(IF('MRR Conglomerado'!V222=0,"",ROUND('MRR Conglomerado'!AH222/'MRR Conglomerado'!V222,3)),"")</f>
        <v/>
      </c>
      <c r="U222" s="13" t="str">
        <f aca="false">IFERROR(IF('MRR Conglomerado'!W222=0,"",ROUND('MRR Conglomerado'!AI222/'MRR Conglomerado'!W222,3)),"")</f>
        <v/>
      </c>
      <c r="V222" s="13" t="str">
        <f aca="false">IFERROR(IF('MRR Conglomerado'!X222=0,"",ROUND('MRR Conglomerado'!AJ222/'MRR Conglomerado'!X222,3)),"")</f>
        <v/>
      </c>
      <c r="W222" s="13" t="str">
        <f aca="false">IFERROR(IF('MRR Conglomerado'!Y222=0,"",ROUND('MRR Conglomerado'!AK222/'MRR Conglomerado'!Y222,3)),"")</f>
        <v/>
      </c>
      <c r="X222" s="13" t="str">
        <f aca="false">IFERROR(IF('MRR Conglomerado'!Z222=0,"",ROUND('MRR Conglomerado'!AL222/'MRR Conglomerado'!Z222,3)),"")</f>
        <v/>
      </c>
      <c r="Y222" s="13" t="str">
        <f aca="false">IFERROR(IF('MRR Conglomerado'!AA222=0,"",ROUND('MRR Conglomerado'!AM222/'MRR Conglomerado'!AA222,3)),"")</f>
        <v/>
      </c>
      <c r="Z222" s="13" t="str">
        <f aca="false">IFERROR(IF('MRR Conglomerado'!AB222=0,"",ROUND('MRR Conglomerado'!AN222/'MRR Conglomerado'!AB222,3)),"")</f>
        <v/>
      </c>
      <c r="AA222" s="13" t="str">
        <f aca="false">IFERROR(IF('MRR Conglomerado'!AC222=0,"",ROUND('MRR Conglomerado'!AO222/'MRR Conglomerado'!AC222,3)),"")</f>
        <v/>
      </c>
      <c r="AB222" s="13" t="str">
        <f aca="false">IFERROR(IF('MRR Conglomerado'!AD222=0,"",ROUND('MRR Conglomerado'!AP222/'MRR Conglomerado'!AD222,3)),"")</f>
        <v/>
      </c>
      <c r="AC222" s="13" t="str">
        <f aca="false">IFERROR(IF('MRR Conglomerado'!AE222=0,"",ROUND('MRR Conglomerado'!AQ222/'MRR Conglomerado'!AE222,3)),"")</f>
        <v/>
      </c>
      <c r="AD222" s="13" t="str">
        <f aca="false">IFERROR(IF('MRR Conglomerado'!AF222=0,"",ROUND('MRR Conglomerado'!AR222/'MRR Conglomerado'!AF222,3)),"")</f>
        <v/>
      </c>
      <c r="AE222" s="13" t="str">
        <f aca="false">IFERROR(IF('MRR Conglomerado'!AG222=0,"",ROUND('MRR Conglomerado'!AS222/'MRR Conglomerado'!AG222,3)),"")</f>
        <v/>
      </c>
    </row>
    <row r="223" customFormat="false" ht="15" hidden="false" customHeight="false" outlineLevel="0" collapsed="false">
      <c r="A223" s="10" t="s">
        <v>506</v>
      </c>
      <c r="B223" s="13" t="str">
        <f aca="false">IFERROR(IF('MRR Conglomerado'!D223=0,"",ROUND('MRR Conglomerado'!P223/'MRR Conglomerado'!D223,3)),"")</f>
        <v/>
      </c>
      <c r="C223" s="13" t="str">
        <f aca="false">IFERROR(IF('MRR Conglomerado'!E223=0,"",ROUND('MRR Conglomerado'!Q223/'MRR Conglomerado'!E223,3)),"")</f>
        <v/>
      </c>
      <c r="D223" s="13" t="str">
        <f aca="false">IFERROR(IF('MRR Conglomerado'!F223=0,"",ROUND('MRR Conglomerado'!R223/'MRR Conglomerado'!F223,3)),"")</f>
        <v/>
      </c>
      <c r="E223" s="13" t="str">
        <f aca="false">IFERROR(IF('MRR Conglomerado'!G223=0,"",ROUND('MRR Conglomerado'!S223/'MRR Conglomerado'!G223,3)),"")</f>
        <v/>
      </c>
      <c r="F223" s="13" t="str">
        <f aca="false">IFERROR(IF('MRR Conglomerado'!H223=0,"",ROUND('MRR Conglomerado'!T223/'MRR Conglomerado'!H223,3)),"")</f>
        <v/>
      </c>
      <c r="G223" s="13" t="str">
        <f aca="false">IFERROR(IF('MRR Conglomerado'!I223=0,"",ROUND('MRR Conglomerado'!U223/'MRR Conglomerado'!I223,3)),"")</f>
        <v/>
      </c>
      <c r="H223" s="13" t="str">
        <f aca="false">IFERROR(IF('MRR Conglomerado'!J223=0,"",ROUND('MRR Conglomerado'!V223/'MRR Conglomerado'!J223,3)),"")</f>
        <v/>
      </c>
      <c r="I223" s="13" t="n">
        <f aca="false">IFERROR(IF('MRR Conglomerado'!K223=0,"",ROUND('MRR Conglomerado'!W223/'MRR Conglomerado'!K223,3)),"")</f>
        <v>0.915</v>
      </c>
      <c r="J223" s="13" t="n">
        <f aca="false">IFERROR(IF('MRR Conglomerado'!L223=0,"",ROUND('MRR Conglomerado'!X223/'MRR Conglomerado'!L223,3)),"")</f>
        <v>0.96</v>
      </c>
      <c r="K223" s="13" t="n">
        <f aca="false">IFERROR(IF('MRR Conglomerado'!M223=0,"",ROUND('MRR Conglomerado'!Y223/'MRR Conglomerado'!M223,3)),"")</f>
        <v>1.016</v>
      </c>
      <c r="L223" s="13" t="n">
        <f aca="false">IFERROR(IF('MRR Conglomerado'!N223=0,"",ROUND('MRR Conglomerado'!Z223/'MRR Conglomerado'!N223,3)),"")</f>
        <v>1.06</v>
      </c>
      <c r="M223" s="13" t="n">
        <f aca="false">IFERROR(IF('MRR Conglomerado'!O223=0,"",ROUND('MRR Conglomerado'!AA223/'MRR Conglomerado'!O223,3)),"")</f>
        <v>1.038</v>
      </c>
      <c r="N223" s="13" t="n">
        <f aca="false">IFERROR(IF('MRR Conglomerado'!P223=0,"",ROUND('MRR Conglomerado'!AB223/'MRR Conglomerado'!P223,3)),"")</f>
        <v>1.127</v>
      </c>
      <c r="O223" s="13" t="n">
        <f aca="false">IFERROR(IF('MRR Conglomerado'!Q223=0,"",ROUND('MRR Conglomerado'!AC223/'MRR Conglomerado'!Q223,3)),"")</f>
        <v>1.092</v>
      </c>
      <c r="P223" s="13" t="n">
        <f aca="false">IFERROR(IF('MRR Conglomerado'!R223=0,"",ROUND('MRR Conglomerado'!AD223/'MRR Conglomerado'!R223,3)),"")</f>
        <v>1.352</v>
      </c>
      <c r="Q223" s="13" t="n">
        <f aca="false">IFERROR(IF('MRR Conglomerado'!S223=0,"",ROUND('MRR Conglomerado'!AE223/'MRR Conglomerado'!S223,3)),"")</f>
        <v>1.059</v>
      </c>
      <c r="R223" s="13" t="n">
        <f aca="false">IFERROR(IF('MRR Conglomerado'!T223=0,"",ROUND('MRR Conglomerado'!AF223/'MRR Conglomerado'!T223,3)),"")</f>
        <v>1.368</v>
      </c>
      <c r="S223" s="13" t="n">
        <f aca="false">IFERROR(IF('MRR Conglomerado'!U223=0,"",ROUND('MRR Conglomerado'!AG223/'MRR Conglomerado'!U223,3)),"")</f>
        <v>1.31</v>
      </c>
      <c r="T223" s="13" t="n">
        <f aca="false">IFERROR(IF('MRR Conglomerado'!V223=0,"",ROUND('MRR Conglomerado'!AH223/'MRR Conglomerado'!V223,3)),"")</f>
        <v>1.272</v>
      </c>
      <c r="U223" s="13" t="n">
        <f aca="false">IFERROR(IF('MRR Conglomerado'!W223=0,"",ROUND('MRR Conglomerado'!AI223/'MRR Conglomerado'!W223,3)),"")</f>
        <v>1.015</v>
      </c>
      <c r="V223" s="13" t="n">
        <f aca="false">IFERROR(IF('MRR Conglomerado'!X223=0,"",ROUND('MRR Conglomerado'!AJ223/'MRR Conglomerado'!X223,3)),"")</f>
        <v>0.983</v>
      </c>
      <c r="W223" s="13" t="n">
        <f aca="false">IFERROR(IF('MRR Conglomerado'!Y223=0,"",ROUND('MRR Conglomerado'!AK223/'MRR Conglomerado'!Y223,3)),"")</f>
        <v>0.925</v>
      </c>
      <c r="X223" s="13" t="n">
        <f aca="false">IFERROR(IF('MRR Conglomerado'!Z223=0,"",ROUND('MRR Conglomerado'!AL223/'MRR Conglomerado'!Z223,3)),"")</f>
        <v>0.886</v>
      </c>
      <c r="Y223" s="13" t="n">
        <f aca="false">IFERROR(IF('MRR Conglomerado'!AA223=0,"",ROUND('MRR Conglomerado'!AM223/'MRR Conglomerado'!AA223,3)),"")</f>
        <v>0.869</v>
      </c>
      <c r="Z223" s="13" t="n">
        <f aca="false">IFERROR(IF('MRR Conglomerado'!AB223=0,"",ROUND('MRR Conglomerado'!AN223/'MRR Conglomerado'!AB223,3)),"")</f>
        <v>0.834</v>
      </c>
      <c r="AA223" s="13" t="n">
        <f aca="false">IFERROR(IF('MRR Conglomerado'!AC223=0,"",ROUND('MRR Conglomerado'!AO223/'MRR Conglomerado'!AC223,3)),"")</f>
        <v>0.839</v>
      </c>
      <c r="AB223" s="13" t="n">
        <f aca="false">IFERROR(IF('MRR Conglomerado'!AD223=0,"",ROUND('MRR Conglomerado'!AP223/'MRR Conglomerado'!AD223,3)),"")</f>
        <v>0.854</v>
      </c>
      <c r="AC223" s="13" t="n">
        <f aca="false">IFERROR(IF('MRR Conglomerado'!AE223=0,"",ROUND('MRR Conglomerado'!AQ223/'MRR Conglomerado'!AE223,3)),"")</f>
        <v>0.858</v>
      </c>
      <c r="AD223" s="13" t="n">
        <f aca="false">IFERROR(IF('MRR Conglomerado'!AF223=0,"",ROUND('MRR Conglomerado'!AR223/'MRR Conglomerado'!AF223,3)),"")</f>
        <v>0.872</v>
      </c>
      <c r="AE223" s="13" t="n">
        <f aca="false">IFERROR(IF('MRR Conglomerado'!AG223=0,"",ROUND('MRR Conglomerado'!AS223/'MRR Conglomerado'!AG223,3)),"")</f>
        <v>0.881</v>
      </c>
    </row>
    <row r="224" customFormat="false" ht="15" hidden="false" customHeight="false" outlineLevel="0" collapsed="false">
      <c r="A224" s="10" t="s">
        <v>508</v>
      </c>
      <c r="B224" s="13" t="str">
        <f aca="false">IFERROR(IF('MRR Conglomerado'!D224=0,"",ROUND('MRR Conglomerado'!P224/'MRR Conglomerado'!D224,3)),"")</f>
        <v/>
      </c>
      <c r="C224" s="13" t="str">
        <f aca="false">IFERROR(IF('MRR Conglomerado'!E224=0,"",ROUND('MRR Conglomerado'!Q224/'MRR Conglomerado'!E224,3)),"")</f>
        <v/>
      </c>
      <c r="D224" s="13" t="str">
        <f aca="false">IFERROR(IF('MRR Conglomerado'!F224=0,"",ROUND('MRR Conglomerado'!R224/'MRR Conglomerado'!F224,3)),"")</f>
        <v/>
      </c>
      <c r="E224" s="13" t="str">
        <f aca="false">IFERROR(IF('MRR Conglomerado'!G224=0,"",ROUND('MRR Conglomerado'!S224/'MRR Conglomerado'!G224,3)),"")</f>
        <v/>
      </c>
      <c r="F224" s="13" t="str">
        <f aca="false">IFERROR(IF('MRR Conglomerado'!H224=0,"",ROUND('MRR Conglomerado'!T224/'MRR Conglomerado'!H224,3)),"")</f>
        <v/>
      </c>
      <c r="G224" s="13" t="str">
        <f aca="false">IFERROR(IF('MRR Conglomerado'!I224=0,"",ROUND('MRR Conglomerado'!U224/'MRR Conglomerado'!I224,3)),"")</f>
        <v/>
      </c>
      <c r="H224" s="13" t="str">
        <f aca="false">IFERROR(IF('MRR Conglomerado'!J224=0,"",ROUND('MRR Conglomerado'!V224/'MRR Conglomerado'!J224,3)),"")</f>
        <v/>
      </c>
      <c r="I224" s="13" t="str">
        <f aca="false">IFERROR(IF('MRR Conglomerado'!K224=0,"",ROUND('MRR Conglomerado'!W224/'MRR Conglomerado'!K224,3)),"")</f>
        <v/>
      </c>
      <c r="J224" s="13" t="str">
        <f aca="false">IFERROR(IF('MRR Conglomerado'!L224=0,"",ROUND('MRR Conglomerado'!X224/'MRR Conglomerado'!L224,3)),"")</f>
        <v/>
      </c>
      <c r="K224" s="13" t="str">
        <f aca="false">IFERROR(IF('MRR Conglomerado'!M224=0,"",ROUND('MRR Conglomerado'!Y224/'MRR Conglomerado'!M224,3)),"")</f>
        <v/>
      </c>
      <c r="L224" s="13" t="str">
        <f aca="false">IFERROR(IF('MRR Conglomerado'!N224=0,"",ROUND('MRR Conglomerado'!Z224/'MRR Conglomerado'!N224,3)),"")</f>
        <v/>
      </c>
      <c r="M224" s="13" t="str">
        <f aca="false">IFERROR(IF('MRR Conglomerado'!O224=0,"",ROUND('MRR Conglomerado'!AA224/'MRR Conglomerado'!O224,3)),"")</f>
        <v/>
      </c>
      <c r="N224" s="13" t="str">
        <f aca="false">IFERROR(IF('MRR Conglomerado'!P224=0,"",ROUND('MRR Conglomerado'!AB224/'MRR Conglomerado'!P224,3)),"")</f>
        <v/>
      </c>
      <c r="O224" s="13" t="str">
        <f aca="false">IFERROR(IF('MRR Conglomerado'!Q224=0,"",ROUND('MRR Conglomerado'!AC224/'MRR Conglomerado'!Q224,3)),"")</f>
        <v/>
      </c>
      <c r="P224" s="13" t="str">
        <f aca="false">IFERROR(IF('MRR Conglomerado'!R224=0,"",ROUND('MRR Conglomerado'!AD224/'MRR Conglomerado'!R224,3)),"")</f>
        <v/>
      </c>
      <c r="Q224" s="13" t="str">
        <f aca="false">IFERROR(IF('MRR Conglomerado'!S224=0,"",ROUND('MRR Conglomerado'!AE224/'MRR Conglomerado'!S224,3)),"")</f>
        <v/>
      </c>
      <c r="R224" s="13" t="str">
        <f aca="false">IFERROR(IF('MRR Conglomerado'!T224=0,"",ROUND('MRR Conglomerado'!AF224/'MRR Conglomerado'!T224,3)),"")</f>
        <v/>
      </c>
      <c r="S224" s="13" t="str">
        <f aca="false">IFERROR(IF('MRR Conglomerado'!U224=0,"",ROUND('MRR Conglomerado'!AG224/'MRR Conglomerado'!U224,3)),"")</f>
        <v/>
      </c>
      <c r="T224" s="13" t="str">
        <f aca="false">IFERROR(IF('MRR Conglomerado'!V224=0,"",ROUND('MRR Conglomerado'!AH224/'MRR Conglomerado'!V224,3)),"")</f>
        <v/>
      </c>
      <c r="U224" s="13" t="str">
        <f aca="false">IFERROR(IF('MRR Conglomerado'!W224=0,"",ROUND('MRR Conglomerado'!AI224/'MRR Conglomerado'!W224,3)),"")</f>
        <v/>
      </c>
      <c r="V224" s="13" t="str">
        <f aca="false">IFERROR(IF('MRR Conglomerado'!X224=0,"",ROUND('MRR Conglomerado'!AJ224/'MRR Conglomerado'!X224,3)),"")</f>
        <v/>
      </c>
      <c r="W224" s="13" t="str">
        <f aca="false">IFERROR(IF('MRR Conglomerado'!Y224=0,"",ROUND('MRR Conglomerado'!AK224/'MRR Conglomerado'!Y224,3)),"")</f>
        <v/>
      </c>
      <c r="X224" s="13" t="str">
        <f aca="false">IFERROR(IF('MRR Conglomerado'!Z224=0,"",ROUND('MRR Conglomerado'!AL224/'MRR Conglomerado'!Z224,3)),"")</f>
        <v/>
      </c>
      <c r="Y224" s="13" t="str">
        <f aca="false">IFERROR(IF('MRR Conglomerado'!AA224=0,"",ROUND('MRR Conglomerado'!AM224/'MRR Conglomerado'!AA224,3)),"")</f>
        <v/>
      </c>
      <c r="Z224" s="13" t="str">
        <f aca="false">IFERROR(IF('MRR Conglomerado'!AB224=0,"",ROUND('MRR Conglomerado'!AN224/'MRR Conglomerado'!AB224,3)),"")</f>
        <v/>
      </c>
      <c r="AA224" s="13" t="str">
        <f aca="false">IFERROR(IF('MRR Conglomerado'!AC224=0,"",ROUND('MRR Conglomerado'!AO224/'MRR Conglomerado'!AC224,3)),"")</f>
        <v/>
      </c>
      <c r="AB224" s="13" t="str">
        <f aca="false">IFERROR(IF('MRR Conglomerado'!AD224=0,"",ROUND('MRR Conglomerado'!AP224/'MRR Conglomerado'!AD224,3)),"")</f>
        <v/>
      </c>
      <c r="AC224" s="13" t="str">
        <f aca="false">IFERROR(IF('MRR Conglomerado'!AE224=0,"",ROUND('MRR Conglomerado'!AQ224/'MRR Conglomerado'!AE224,3)),"")</f>
        <v/>
      </c>
      <c r="AD224" s="13" t="str">
        <f aca="false">IFERROR(IF('MRR Conglomerado'!AF224=0,"",ROUND('MRR Conglomerado'!AR224/'MRR Conglomerado'!AF224,3)),"")</f>
        <v/>
      </c>
      <c r="AE224" s="13" t="str">
        <f aca="false">IFERROR(IF('MRR Conglomerado'!AG224=0,"",ROUND('MRR Conglomerado'!AS224/'MRR Conglomerado'!AG224,3)),"")</f>
        <v/>
      </c>
    </row>
    <row r="225" customFormat="false" ht="15" hidden="false" customHeight="false" outlineLevel="0" collapsed="false">
      <c r="A225" s="10" t="s">
        <v>510</v>
      </c>
      <c r="B225" s="13" t="str">
        <f aca="false">IFERROR(IF('MRR Conglomerado'!D225=0,"",ROUND('MRR Conglomerado'!P225/'MRR Conglomerado'!D225,3)),"")</f>
        <v/>
      </c>
      <c r="C225" s="13" t="str">
        <f aca="false">IFERROR(IF('MRR Conglomerado'!E225=0,"",ROUND('MRR Conglomerado'!Q225/'MRR Conglomerado'!E225,3)),"")</f>
        <v/>
      </c>
      <c r="D225" s="13" t="str">
        <f aca="false">IFERROR(IF('MRR Conglomerado'!F225=0,"",ROUND('MRR Conglomerado'!R225/'MRR Conglomerado'!F225,3)),"")</f>
        <v/>
      </c>
      <c r="E225" s="13" t="str">
        <f aca="false">IFERROR(IF('MRR Conglomerado'!G225=0,"",ROUND('MRR Conglomerado'!S225/'MRR Conglomerado'!G225,3)),"")</f>
        <v/>
      </c>
      <c r="F225" s="13" t="str">
        <f aca="false">IFERROR(IF('MRR Conglomerado'!H225=0,"",ROUND('MRR Conglomerado'!T225/'MRR Conglomerado'!H225,3)),"")</f>
        <v/>
      </c>
      <c r="G225" s="13" t="str">
        <f aca="false">IFERROR(IF('MRR Conglomerado'!I225=0,"",ROUND('MRR Conglomerado'!U225/'MRR Conglomerado'!I225,3)),"")</f>
        <v/>
      </c>
      <c r="H225" s="13" t="str">
        <f aca="false">IFERROR(IF('MRR Conglomerado'!J225=0,"",ROUND('MRR Conglomerado'!V225/'MRR Conglomerado'!J225,3)),"")</f>
        <v/>
      </c>
      <c r="I225" s="13" t="str">
        <f aca="false">IFERROR(IF('MRR Conglomerado'!K225=0,"",ROUND('MRR Conglomerado'!W225/'MRR Conglomerado'!K225,3)),"")</f>
        <v/>
      </c>
      <c r="J225" s="13" t="str">
        <f aca="false">IFERROR(IF('MRR Conglomerado'!L225=0,"",ROUND('MRR Conglomerado'!X225/'MRR Conglomerado'!L225,3)),"")</f>
        <v/>
      </c>
      <c r="K225" s="13" t="str">
        <f aca="false">IFERROR(IF('MRR Conglomerado'!M225=0,"",ROUND('MRR Conglomerado'!Y225/'MRR Conglomerado'!M225,3)),"")</f>
        <v/>
      </c>
      <c r="L225" s="13" t="str">
        <f aca="false">IFERROR(IF('MRR Conglomerado'!N225=0,"",ROUND('MRR Conglomerado'!Z225/'MRR Conglomerado'!N225,3)),"")</f>
        <v/>
      </c>
      <c r="M225" s="13" t="str">
        <f aca="false">IFERROR(IF('MRR Conglomerado'!O225=0,"",ROUND('MRR Conglomerado'!AA225/'MRR Conglomerado'!O225,3)),"")</f>
        <v/>
      </c>
      <c r="N225" s="13" t="str">
        <f aca="false">IFERROR(IF('MRR Conglomerado'!P225=0,"",ROUND('MRR Conglomerado'!AB225/'MRR Conglomerado'!P225,3)),"")</f>
        <v/>
      </c>
      <c r="O225" s="13" t="str">
        <f aca="false">IFERROR(IF('MRR Conglomerado'!Q225=0,"",ROUND('MRR Conglomerado'!AC225/'MRR Conglomerado'!Q225,3)),"")</f>
        <v/>
      </c>
      <c r="P225" s="13" t="str">
        <f aca="false">IFERROR(IF('MRR Conglomerado'!R225=0,"",ROUND('MRR Conglomerado'!AD225/'MRR Conglomerado'!R225,3)),"")</f>
        <v/>
      </c>
      <c r="Q225" s="13" t="str">
        <f aca="false">IFERROR(IF('MRR Conglomerado'!S225=0,"",ROUND('MRR Conglomerado'!AE225/'MRR Conglomerado'!S225,3)),"")</f>
        <v/>
      </c>
      <c r="R225" s="13" t="str">
        <f aca="false">IFERROR(IF('MRR Conglomerado'!T225=0,"",ROUND('MRR Conglomerado'!AF225/'MRR Conglomerado'!T225,3)),"")</f>
        <v/>
      </c>
      <c r="S225" s="13" t="str">
        <f aca="false">IFERROR(IF('MRR Conglomerado'!U225=0,"",ROUND('MRR Conglomerado'!AG225/'MRR Conglomerado'!U225,3)),"")</f>
        <v/>
      </c>
      <c r="T225" s="13" t="str">
        <f aca="false">IFERROR(IF('MRR Conglomerado'!V225=0,"",ROUND('MRR Conglomerado'!AH225/'MRR Conglomerado'!V225,3)),"")</f>
        <v/>
      </c>
      <c r="U225" s="13" t="str">
        <f aca="false">IFERROR(IF('MRR Conglomerado'!W225=0,"",ROUND('MRR Conglomerado'!AI225/'MRR Conglomerado'!W225,3)),"")</f>
        <v/>
      </c>
      <c r="V225" s="13" t="str">
        <f aca="false">IFERROR(IF('MRR Conglomerado'!X225=0,"",ROUND('MRR Conglomerado'!AJ225/'MRR Conglomerado'!X225,3)),"")</f>
        <v/>
      </c>
      <c r="W225" s="13" t="str">
        <f aca="false">IFERROR(IF('MRR Conglomerado'!Y225=0,"",ROUND('MRR Conglomerado'!AK225/'MRR Conglomerado'!Y225,3)),"")</f>
        <v/>
      </c>
      <c r="X225" s="13" t="str">
        <f aca="false">IFERROR(IF('MRR Conglomerado'!Z225=0,"",ROUND('MRR Conglomerado'!AL225/'MRR Conglomerado'!Z225,3)),"")</f>
        <v/>
      </c>
      <c r="Y225" s="13" t="str">
        <f aca="false">IFERROR(IF('MRR Conglomerado'!AA225=0,"",ROUND('MRR Conglomerado'!AM225/'MRR Conglomerado'!AA225,3)),"")</f>
        <v/>
      </c>
      <c r="Z225" s="13" t="str">
        <f aca="false">IFERROR(IF('MRR Conglomerado'!AB225=0,"",ROUND('MRR Conglomerado'!AN225/'MRR Conglomerado'!AB225,3)),"")</f>
        <v/>
      </c>
      <c r="AA225" s="13" t="str">
        <f aca="false">IFERROR(IF('MRR Conglomerado'!AC225=0,"",ROUND('MRR Conglomerado'!AO225/'MRR Conglomerado'!AC225,3)),"")</f>
        <v/>
      </c>
      <c r="AB225" s="13" t="str">
        <f aca="false">IFERROR(IF('MRR Conglomerado'!AD225=0,"",ROUND('MRR Conglomerado'!AP225/'MRR Conglomerado'!AD225,3)),"")</f>
        <v/>
      </c>
      <c r="AC225" s="13" t="str">
        <f aca="false">IFERROR(IF('MRR Conglomerado'!AE225=0,"",ROUND('MRR Conglomerado'!AQ225/'MRR Conglomerado'!AE225,3)),"")</f>
        <v/>
      </c>
      <c r="AD225" s="13" t="str">
        <f aca="false">IFERROR(IF('MRR Conglomerado'!AF225=0,"",ROUND('MRR Conglomerado'!AR225/'MRR Conglomerado'!AF225,3)),"")</f>
        <v/>
      </c>
      <c r="AE225" s="13" t="n">
        <f aca="false">IFERROR(IF('MRR Conglomerado'!AG225=0,"",ROUND('MRR Conglomerado'!AS225/'MRR Conglomerado'!AG225,3)),"")</f>
        <v>12.261</v>
      </c>
    </row>
    <row r="226" customFormat="false" ht="15" hidden="false" customHeight="false" outlineLevel="0" collapsed="false">
      <c r="A226" s="10" t="s">
        <v>512</v>
      </c>
      <c r="B226" s="13" t="str">
        <f aca="false">IFERROR(IF('MRR Conglomerado'!D226=0,"",ROUND('MRR Conglomerado'!P226/'MRR Conglomerado'!D226,3)),"")</f>
        <v/>
      </c>
      <c r="C226" s="13" t="str">
        <f aca="false">IFERROR(IF('MRR Conglomerado'!E226=0,"",ROUND('MRR Conglomerado'!Q226/'MRR Conglomerado'!E226,3)),"")</f>
        <v/>
      </c>
      <c r="D226" s="13" t="str">
        <f aca="false">IFERROR(IF('MRR Conglomerado'!F226=0,"",ROUND('MRR Conglomerado'!R226/'MRR Conglomerado'!F226,3)),"")</f>
        <v/>
      </c>
      <c r="E226" s="13" t="str">
        <f aca="false">IFERROR(IF('MRR Conglomerado'!G226=0,"",ROUND('MRR Conglomerado'!S226/'MRR Conglomerado'!G226,3)),"")</f>
        <v/>
      </c>
      <c r="F226" s="13" t="str">
        <f aca="false">IFERROR(IF('MRR Conglomerado'!H226=0,"",ROUND('MRR Conglomerado'!T226/'MRR Conglomerado'!H226,3)),"")</f>
        <v/>
      </c>
      <c r="G226" s="13" t="str">
        <f aca="false">IFERROR(IF('MRR Conglomerado'!I226=0,"",ROUND('MRR Conglomerado'!U226/'MRR Conglomerado'!I226,3)),"")</f>
        <v/>
      </c>
      <c r="H226" s="13" t="str">
        <f aca="false">IFERROR(IF('MRR Conglomerado'!J226=0,"",ROUND('MRR Conglomerado'!V226/'MRR Conglomerado'!J226,3)),"")</f>
        <v/>
      </c>
      <c r="I226" s="13" t="str">
        <f aca="false">IFERROR(IF('MRR Conglomerado'!K226=0,"",ROUND('MRR Conglomerado'!W226/'MRR Conglomerado'!K226,3)),"")</f>
        <v/>
      </c>
      <c r="J226" s="13" t="str">
        <f aca="false">IFERROR(IF('MRR Conglomerado'!L226=0,"",ROUND('MRR Conglomerado'!X226/'MRR Conglomerado'!L226,3)),"")</f>
        <v/>
      </c>
      <c r="K226" s="13" t="str">
        <f aca="false">IFERROR(IF('MRR Conglomerado'!M226=0,"",ROUND('MRR Conglomerado'!Y226/'MRR Conglomerado'!M226,3)),"")</f>
        <v/>
      </c>
      <c r="L226" s="13" t="str">
        <f aca="false">IFERROR(IF('MRR Conglomerado'!N226=0,"",ROUND('MRR Conglomerado'!Z226/'MRR Conglomerado'!N226,3)),"")</f>
        <v/>
      </c>
      <c r="M226" s="13" t="str">
        <f aca="false">IFERROR(IF('MRR Conglomerado'!O226=0,"",ROUND('MRR Conglomerado'!AA226/'MRR Conglomerado'!O226,3)),"")</f>
        <v/>
      </c>
      <c r="N226" s="13" t="str">
        <f aca="false">IFERROR(IF('MRR Conglomerado'!P226=0,"",ROUND('MRR Conglomerado'!AB226/'MRR Conglomerado'!P226,3)),"")</f>
        <v/>
      </c>
      <c r="O226" s="13" t="str">
        <f aca="false">IFERROR(IF('MRR Conglomerado'!Q226=0,"",ROUND('MRR Conglomerado'!AC226/'MRR Conglomerado'!Q226,3)),"")</f>
        <v/>
      </c>
      <c r="P226" s="13" t="str">
        <f aca="false">IFERROR(IF('MRR Conglomerado'!R226=0,"",ROUND('MRR Conglomerado'!AD226/'MRR Conglomerado'!R226,3)),"")</f>
        <v/>
      </c>
      <c r="Q226" s="13" t="str">
        <f aca="false">IFERROR(IF('MRR Conglomerado'!S226=0,"",ROUND('MRR Conglomerado'!AE226/'MRR Conglomerado'!S226,3)),"")</f>
        <v/>
      </c>
      <c r="R226" s="13" t="str">
        <f aca="false">IFERROR(IF('MRR Conglomerado'!T226=0,"",ROUND('MRR Conglomerado'!AF226/'MRR Conglomerado'!T226,3)),"")</f>
        <v/>
      </c>
      <c r="S226" s="13" t="str">
        <f aca="false">IFERROR(IF('MRR Conglomerado'!U226=0,"",ROUND('MRR Conglomerado'!AG226/'MRR Conglomerado'!U226,3)),"")</f>
        <v/>
      </c>
      <c r="T226" s="13" t="str">
        <f aca="false">IFERROR(IF('MRR Conglomerado'!V226=0,"",ROUND('MRR Conglomerado'!AH226/'MRR Conglomerado'!V226,3)),"")</f>
        <v/>
      </c>
      <c r="U226" s="13" t="str">
        <f aca="false">IFERROR(IF('MRR Conglomerado'!W226=0,"",ROUND('MRR Conglomerado'!AI226/'MRR Conglomerado'!W226,3)),"")</f>
        <v/>
      </c>
      <c r="V226" s="13" t="str">
        <f aca="false">IFERROR(IF('MRR Conglomerado'!X226=0,"",ROUND('MRR Conglomerado'!AJ226/'MRR Conglomerado'!X226,3)),"")</f>
        <v/>
      </c>
      <c r="W226" s="13" t="str">
        <f aca="false">IFERROR(IF('MRR Conglomerado'!Y226=0,"",ROUND('MRR Conglomerado'!AK226/'MRR Conglomerado'!Y226,3)),"")</f>
        <v/>
      </c>
      <c r="X226" s="13" t="str">
        <f aca="false">IFERROR(IF('MRR Conglomerado'!Z226=0,"",ROUND('MRR Conglomerado'!AL226/'MRR Conglomerado'!Z226,3)),"")</f>
        <v/>
      </c>
      <c r="Y226" s="13" t="str">
        <f aca="false">IFERROR(IF('MRR Conglomerado'!AA226=0,"",ROUND('MRR Conglomerado'!AM226/'MRR Conglomerado'!AA226,3)),"")</f>
        <v/>
      </c>
      <c r="Z226" s="13" t="str">
        <f aca="false">IFERROR(IF('MRR Conglomerado'!AB226=0,"",ROUND('MRR Conglomerado'!AN226/'MRR Conglomerado'!AB226,3)),"")</f>
        <v/>
      </c>
      <c r="AA226" s="13" t="str">
        <f aca="false">IFERROR(IF('MRR Conglomerado'!AC226=0,"",ROUND('MRR Conglomerado'!AO226/'MRR Conglomerado'!AC226,3)),"")</f>
        <v/>
      </c>
      <c r="AB226" s="13" t="str">
        <f aca="false">IFERROR(IF('MRR Conglomerado'!AD226=0,"",ROUND('MRR Conglomerado'!AP226/'MRR Conglomerado'!AD226,3)),"")</f>
        <v/>
      </c>
      <c r="AC226" s="13" t="str">
        <f aca="false">IFERROR(IF('MRR Conglomerado'!AE226=0,"",ROUND('MRR Conglomerado'!AQ226/'MRR Conglomerado'!AE226,3)),"")</f>
        <v/>
      </c>
      <c r="AD226" s="13" t="str">
        <f aca="false">IFERROR(IF('MRR Conglomerado'!AF226=0,"",ROUND('MRR Conglomerado'!AR226/'MRR Conglomerado'!AF226,3)),"")</f>
        <v/>
      </c>
      <c r="AE226" s="13" t="str">
        <f aca="false">IFERROR(IF('MRR Conglomerado'!AG226=0,"",ROUND('MRR Conglomerado'!AS226/'MRR Conglomerado'!AG226,3)),"")</f>
        <v/>
      </c>
    </row>
    <row r="227" customFormat="false" ht="15" hidden="false" customHeight="false" outlineLevel="0" collapsed="false">
      <c r="A227" s="10" t="s">
        <v>514</v>
      </c>
      <c r="B227" s="13" t="str">
        <f aca="false">IFERROR(IF('MRR Conglomerado'!D227=0,"",ROUND('MRR Conglomerado'!P227/'MRR Conglomerado'!D227,3)),"")</f>
        <v/>
      </c>
      <c r="C227" s="13" t="str">
        <f aca="false">IFERROR(IF('MRR Conglomerado'!E227=0,"",ROUND('MRR Conglomerado'!Q227/'MRR Conglomerado'!E227,3)),"")</f>
        <v/>
      </c>
      <c r="D227" s="13" t="str">
        <f aca="false">IFERROR(IF('MRR Conglomerado'!F227=0,"",ROUND('MRR Conglomerado'!R227/'MRR Conglomerado'!F227,3)),"")</f>
        <v/>
      </c>
      <c r="E227" s="13" t="str">
        <f aca="false">IFERROR(IF('MRR Conglomerado'!G227=0,"",ROUND('MRR Conglomerado'!S227/'MRR Conglomerado'!G227,3)),"")</f>
        <v/>
      </c>
      <c r="F227" s="13" t="str">
        <f aca="false">IFERROR(IF('MRR Conglomerado'!H227=0,"",ROUND('MRR Conglomerado'!T227/'MRR Conglomerado'!H227,3)),"")</f>
        <v/>
      </c>
      <c r="G227" s="13" t="str">
        <f aca="false">IFERROR(IF('MRR Conglomerado'!I227=0,"",ROUND('MRR Conglomerado'!U227/'MRR Conglomerado'!I227,3)),"")</f>
        <v/>
      </c>
      <c r="H227" s="13" t="str">
        <f aca="false">IFERROR(IF('MRR Conglomerado'!J227=0,"",ROUND('MRR Conglomerado'!V227/'MRR Conglomerado'!J227,3)),"")</f>
        <v/>
      </c>
      <c r="I227" s="13" t="n">
        <f aca="false">IFERROR(IF('MRR Conglomerado'!K227=0,"",ROUND('MRR Conglomerado'!W227/'MRR Conglomerado'!K227,3)),"")</f>
        <v>1.05</v>
      </c>
      <c r="J227" s="13" t="n">
        <f aca="false">IFERROR(IF('MRR Conglomerado'!L227=0,"",ROUND('MRR Conglomerado'!X227/'MRR Conglomerado'!L227,3)),"")</f>
        <v>0</v>
      </c>
      <c r="K227" s="13" t="n">
        <f aca="false">IFERROR(IF('MRR Conglomerado'!M227=0,"",ROUND('MRR Conglomerado'!Y227/'MRR Conglomerado'!M227,3)),"")</f>
        <v>0</v>
      </c>
      <c r="L227" s="13" t="n">
        <f aca="false">IFERROR(IF('MRR Conglomerado'!N227=0,"",ROUND('MRR Conglomerado'!Z227/'MRR Conglomerado'!N227,3)),"")</f>
        <v>0</v>
      </c>
      <c r="M227" s="13" t="n">
        <f aca="false">IFERROR(IF('MRR Conglomerado'!O227=0,"",ROUND('MRR Conglomerado'!AA227/'MRR Conglomerado'!O227,3)),"")</f>
        <v>0</v>
      </c>
      <c r="N227" s="13" t="n">
        <f aca="false">IFERROR(IF('MRR Conglomerado'!P227=0,"",ROUND('MRR Conglomerado'!AB227/'MRR Conglomerado'!P227,3)),"")</f>
        <v>0</v>
      </c>
      <c r="O227" s="13" t="n">
        <f aca="false">IFERROR(IF('MRR Conglomerado'!Q227=0,"",ROUND('MRR Conglomerado'!AC227/'MRR Conglomerado'!Q227,3)),"")</f>
        <v>0</v>
      </c>
      <c r="P227" s="13" t="n">
        <f aca="false">IFERROR(IF('MRR Conglomerado'!R227=0,"",ROUND('MRR Conglomerado'!AD227/'MRR Conglomerado'!R227,3)),"")</f>
        <v>0</v>
      </c>
      <c r="Q227" s="13" t="n">
        <f aca="false">IFERROR(IF('MRR Conglomerado'!S227=0,"",ROUND('MRR Conglomerado'!AE227/'MRR Conglomerado'!S227,3)),"")</f>
        <v>0</v>
      </c>
      <c r="R227" s="13" t="n">
        <f aca="false">IFERROR(IF('MRR Conglomerado'!T227=0,"",ROUND('MRR Conglomerado'!AF227/'MRR Conglomerado'!T227,3)),"")</f>
        <v>0</v>
      </c>
      <c r="S227" s="13" t="n">
        <f aca="false">IFERROR(IF('MRR Conglomerado'!U227=0,"",ROUND('MRR Conglomerado'!AG227/'MRR Conglomerado'!U227,3)),"")</f>
        <v>0</v>
      </c>
      <c r="T227" s="13" t="n">
        <f aca="false">IFERROR(IF('MRR Conglomerado'!V227=0,"",ROUND('MRR Conglomerado'!AH227/'MRR Conglomerado'!V227,3)),"")</f>
        <v>0</v>
      </c>
      <c r="U227" s="13" t="n">
        <f aca="false">IFERROR(IF('MRR Conglomerado'!W227=0,"",ROUND('MRR Conglomerado'!AI227/'MRR Conglomerado'!W227,3)),"")</f>
        <v>0</v>
      </c>
      <c r="V227" s="13" t="str">
        <f aca="false">IFERROR(IF('MRR Conglomerado'!X227=0,"",ROUND('MRR Conglomerado'!AJ227/'MRR Conglomerado'!X227,3)),"")</f>
        <v/>
      </c>
      <c r="W227" s="13" t="str">
        <f aca="false">IFERROR(IF('MRR Conglomerado'!Y227=0,"",ROUND('MRR Conglomerado'!AK227/'MRR Conglomerado'!Y227,3)),"")</f>
        <v/>
      </c>
      <c r="X227" s="13" t="str">
        <f aca="false">IFERROR(IF('MRR Conglomerado'!Z227=0,"",ROUND('MRR Conglomerado'!AL227/'MRR Conglomerado'!Z227,3)),"")</f>
        <v/>
      </c>
      <c r="Y227" s="13" t="str">
        <f aca="false">IFERROR(IF('MRR Conglomerado'!AA227=0,"",ROUND('MRR Conglomerado'!AM227/'MRR Conglomerado'!AA227,3)),"")</f>
        <v/>
      </c>
      <c r="Z227" s="13" t="str">
        <f aca="false">IFERROR(IF('MRR Conglomerado'!AB227=0,"",ROUND('MRR Conglomerado'!AN227/'MRR Conglomerado'!AB227,3)),"")</f>
        <v/>
      </c>
      <c r="AA227" s="13" t="str">
        <f aca="false">IFERROR(IF('MRR Conglomerado'!AC227=0,"",ROUND('MRR Conglomerado'!AO227/'MRR Conglomerado'!AC227,3)),"")</f>
        <v/>
      </c>
      <c r="AB227" s="13" t="str">
        <f aca="false">IFERROR(IF('MRR Conglomerado'!AD227=0,"",ROUND('MRR Conglomerado'!AP227/'MRR Conglomerado'!AD227,3)),"")</f>
        <v/>
      </c>
      <c r="AC227" s="13" t="str">
        <f aca="false">IFERROR(IF('MRR Conglomerado'!AE227=0,"",ROUND('MRR Conglomerado'!AQ227/'MRR Conglomerado'!AE227,3)),"")</f>
        <v/>
      </c>
      <c r="AD227" s="13" t="str">
        <f aca="false">IFERROR(IF('MRR Conglomerado'!AF227=0,"",ROUND('MRR Conglomerado'!AR227/'MRR Conglomerado'!AF227,3)),"")</f>
        <v/>
      </c>
      <c r="AE227" s="13" t="str">
        <f aca="false">IFERROR(IF('MRR Conglomerado'!AG227=0,"",ROUND('MRR Conglomerado'!AS227/'MRR Conglomerado'!AG227,3)),"")</f>
        <v/>
      </c>
    </row>
    <row r="228" customFormat="false" ht="15" hidden="false" customHeight="false" outlineLevel="0" collapsed="false">
      <c r="A228" s="10" t="s">
        <v>516</v>
      </c>
      <c r="B228" s="13" t="str">
        <f aca="false">IFERROR(IF('MRR Conglomerado'!D228=0,"",ROUND('MRR Conglomerado'!P228/'MRR Conglomerado'!D228,3)),"")</f>
        <v/>
      </c>
      <c r="C228" s="13" t="str">
        <f aca="false">IFERROR(IF('MRR Conglomerado'!E228=0,"",ROUND('MRR Conglomerado'!Q228/'MRR Conglomerado'!E228,3)),"")</f>
        <v/>
      </c>
      <c r="D228" s="13" t="str">
        <f aca="false">IFERROR(IF('MRR Conglomerado'!F228=0,"",ROUND('MRR Conglomerado'!R228/'MRR Conglomerado'!F228,3)),"")</f>
        <v/>
      </c>
      <c r="E228" s="13" t="str">
        <f aca="false">IFERROR(IF('MRR Conglomerado'!G228=0,"",ROUND('MRR Conglomerado'!S228/'MRR Conglomerado'!G228,3)),"")</f>
        <v/>
      </c>
      <c r="F228" s="13" t="str">
        <f aca="false">IFERROR(IF('MRR Conglomerado'!H228=0,"",ROUND('MRR Conglomerado'!T228/'MRR Conglomerado'!H228,3)),"")</f>
        <v/>
      </c>
      <c r="G228" s="13" t="str">
        <f aca="false">IFERROR(IF('MRR Conglomerado'!I228=0,"",ROUND('MRR Conglomerado'!U228/'MRR Conglomerado'!I228,3)),"")</f>
        <v/>
      </c>
      <c r="H228" s="13" t="str">
        <f aca="false">IFERROR(IF('MRR Conglomerado'!J228=0,"",ROUND('MRR Conglomerado'!V228/'MRR Conglomerado'!J228,3)),"")</f>
        <v/>
      </c>
      <c r="I228" s="13" t="str">
        <f aca="false">IFERROR(IF('MRR Conglomerado'!K228=0,"",ROUND('MRR Conglomerado'!W228/'MRR Conglomerado'!K228,3)),"")</f>
        <v/>
      </c>
      <c r="J228" s="13" t="str">
        <f aca="false">IFERROR(IF('MRR Conglomerado'!L228=0,"",ROUND('MRR Conglomerado'!X228/'MRR Conglomerado'!L228,3)),"")</f>
        <v/>
      </c>
      <c r="K228" s="13" t="n">
        <f aca="false">IFERROR(IF('MRR Conglomerado'!M228=0,"",ROUND('MRR Conglomerado'!Y228/'MRR Conglomerado'!M228,3)),"")</f>
        <v>0</v>
      </c>
      <c r="L228" s="13" t="n">
        <f aca="false">IFERROR(IF('MRR Conglomerado'!N228=0,"",ROUND('MRR Conglomerado'!Z228/'MRR Conglomerado'!N228,3)),"")</f>
        <v>0</v>
      </c>
      <c r="M228" s="13" t="n">
        <f aca="false">IFERROR(IF('MRR Conglomerado'!O228=0,"",ROUND('MRR Conglomerado'!AA228/'MRR Conglomerado'!O228,3)),"")</f>
        <v>0</v>
      </c>
      <c r="N228" s="13" t="n">
        <f aca="false">IFERROR(IF('MRR Conglomerado'!P228=0,"",ROUND('MRR Conglomerado'!AB228/'MRR Conglomerado'!P228,3)),"")</f>
        <v>0</v>
      </c>
      <c r="O228" s="13" t="n">
        <f aca="false">IFERROR(IF('MRR Conglomerado'!Q228=0,"",ROUND('MRR Conglomerado'!AC228/'MRR Conglomerado'!Q228,3)),"")</f>
        <v>0</v>
      </c>
      <c r="P228" s="13" t="n">
        <f aca="false">IFERROR(IF('MRR Conglomerado'!R228=0,"",ROUND('MRR Conglomerado'!AD228/'MRR Conglomerado'!R228,3)),"")</f>
        <v>0</v>
      </c>
      <c r="Q228" s="13" t="n">
        <f aca="false">IFERROR(IF('MRR Conglomerado'!S228=0,"",ROUND('MRR Conglomerado'!AE228/'MRR Conglomerado'!S228,3)),"")</f>
        <v>0</v>
      </c>
      <c r="R228" s="13" t="n">
        <f aca="false">IFERROR(IF('MRR Conglomerado'!T228=0,"",ROUND('MRR Conglomerado'!AF228/'MRR Conglomerado'!T228,3)),"")</f>
        <v>0</v>
      </c>
      <c r="S228" s="13" t="str">
        <f aca="false">IFERROR(IF('MRR Conglomerado'!U228=0,"",ROUND('MRR Conglomerado'!AG228/'MRR Conglomerado'!U228,3)),"")</f>
        <v/>
      </c>
      <c r="T228" s="13" t="str">
        <f aca="false">IFERROR(IF('MRR Conglomerado'!V228=0,"",ROUND('MRR Conglomerado'!AH228/'MRR Conglomerado'!V228,3)),"")</f>
        <v/>
      </c>
      <c r="U228" s="13" t="str">
        <f aca="false">IFERROR(IF('MRR Conglomerado'!W228=0,"",ROUND('MRR Conglomerado'!AI228/'MRR Conglomerado'!W228,3)),"")</f>
        <v/>
      </c>
      <c r="V228" s="13" t="str">
        <f aca="false">IFERROR(IF('MRR Conglomerado'!X228=0,"",ROUND('MRR Conglomerado'!AJ228/'MRR Conglomerado'!X228,3)),"")</f>
        <v/>
      </c>
      <c r="W228" s="13" t="str">
        <f aca="false">IFERROR(IF('MRR Conglomerado'!Y228=0,"",ROUND('MRR Conglomerado'!AK228/'MRR Conglomerado'!Y228,3)),"")</f>
        <v/>
      </c>
      <c r="X228" s="13" t="str">
        <f aca="false">IFERROR(IF('MRR Conglomerado'!Z228=0,"",ROUND('MRR Conglomerado'!AL228/'MRR Conglomerado'!Z228,3)),"")</f>
        <v/>
      </c>
      <c r="Y228" s="13" t="str">
        <f aca="false">IFERROR(IF('MRR Conglomerado'!AA228=0,"",ROUND('MRR Conglomerado'!AM228/'MRR Conglomerado'!AA228,3)),"")</f>
        <v/>
      </c>
      <c r="Z228" s="13" t="str">
        <f aca="false">IFERROR(IF('MRR Conglomerado'!AB228=0,"",ROUND('MRR Conglomerado'!AN228/'MRR Conglomerado'!AB228,3)),"")</f>
        <v/>
      </c>
      <c r="AA228" s="13" t="str">
        <f aca="false">IFERROR(IF('MRR Conglomerado'!AC228=0,"",ROUND('MRR Conglomerado'!AO228/'MRR Conglomerado'!AC228,3)),"")</f>
        <v/>
      </c>
      <c r="AB228" s="13" t="str">
        <f aca="false">IFERROR(IF('MRR Conglomerado'!AD228=0,"",ROUND('MRR Conglomerado'!AP228/'MRR Conglomerado'!AD228,3)),"")</f>
        <v/>
      </c>
      <c r="AC228" s="13" t="str">
        <f aca="false">IFERROR(IF('MRR Conglomerado'!AE228=0,"",ROUND('MRR Conglomerado'!AQ228/'MRR Conglomerado'!AE228,3)),"")</f>
        <v/>
      </c>
      <c r="AD228" s="13" t="str">
        <f aca="false">IFERROR(IF('MRR Conglomerado'!AF228=0,"",ROUND('MRR Conglomerado'!AR228/'MRR Conglomerado'!AF228,3)),"")</f>
        <v/>
      </c>
      <c r="AE228" s="13" t="str">
        <f aca="false">IFERROR(IF('MRR Conglomerado'!AG228=0,"",ROUND('MRR Conglomerado'!AS228/'MRR Conglomerado'!AG228,3)),"")</f>
        <v/>
      </c>
    </row>
    <row r="229" customFormat="false" ht="15" hidden="false" customHeight="false" outlineLevel="0" collapsed="false">
      <c r="A229" s="10" t="s">
        <v>518</v>
      </c>
      <c r="B229" s="13" t="str">
        <f aca="false">IFERROR(IF('MRR Conglomerado'!D229=0,"",ROUND('MRR Conglomerado'!P229/'MRR Conglomerado'!D229,3)),"")</f>
        <v/>
      </c>
      <c r="C229" s="13" t="str">
        <f aca="false">IFERROR(IF('MRR Conglomerado'!E229=0,"",ROUND('MRR Conglomerado'!Q229/'MRR Conglomerado'!E229,3)),"")</f>
        <v/>
      </c>
      <c r="D229" s="13" t="str">
        <f aca="false">IFERROR(IF('MRR Conglomerado'!F229=0,"",ROUND('MRR Conglomerado'!R229/'MRR Conglomerado'!F229,3)),"")</f>
        <v/>
      </c>
      <c r="E229" s="13" t="str">
        <f aca="false">IFERROR(IF('MRR Conglomerado'!G229=0,"",ROUND('MRR Conglomerado'!S229/'MRR Conglomerado'!G229,3)),"")</f>
        <v/>
      </c>
      <c r="F229" s="13" t="str">
        <f aca="false">IFERROR(IF('MRR Conglomerado'!H229=0,"",ROUND('MRR Conglomerado'!T229/'MRR Conglomerado'!H229,3)),"")</f>
        <v/>
      </c>
      <c r="G229" s="13" t="str">
        <f aca="false">IFERROR(IF('MRR Conglomerado'!I229=0,"",ROUND('MRR Conglomerado'!U229/'MRR Conglomerado'!I229,3)),"")</f>
        <v/>
      </c>
      <c r="H229" s="13" t="str">
        <f aca="false">IFERROR(IF('MRR Conglomerado'!J229=0,"",ROUND('MRR Conglomerado'!V229/'MRR Conglomerado'!J229,3)),"")</f>
        <v/>
      </c>
      <c r="I229" s="13" t="str">
        <f aca="false">IFERROR(IF('MRR Conglomerado'!K229=0,"",ROUND('MRR Conglomerado'!W229/'MRR Conglomerado'!K229,3)),"")</f>
        <v/>
      </c>
      <c r="J229" s="13" t="str">
        <f aca="false">IFERROR(IF('MRR Conglomerado'!L229=0,"",ROUND('MRR Conglomerado'!X229/'MRR Conglomerado'!L229,3)),"")</f>
        <v/>
      </c>
      <c r="K229" s="13" t="str">
        <f aca="false">IFERROR(IF('MRR Conglomerado'!M229=0,"",ROUND('MRR Conglomerado'!Y229/'MRR Conglomerado'!M229,3)),"")</f>
        <v/>
      </c>
      <c r="L229" s="13" t="str">
        <f aca="false">IFERROR(IF('MRR Conglomerado'!N229=0,"",ROUND('MRR Conglomerado'!Z229/'MRR Conglomerado'!N229,3)),"")</f>
        <v/>
      </c>
      <c r="M229" s="13" t="str">
        <f aca="false">IFERROR(IF('MRR Conglomerado'!O229=0,"",ROUND('MRR Conglomerado'!AA229/'MRR Conglomerado'!O229,3)),"")</f>
        <v/>
      </c>
      <c r="N229" s="13" t="str">
        <f aca="false">IFERROR(IF('MRR Conglomerado'!P229=0,"",ROUND('MRR Conglomerado'!AB229/'MRR Conglomerado'!P229,3)),"")</f>
        <v/>
      </c>
      <c r="O229" s="13" t="str">
        <f aca="false">IFERROR(IF('MRR Conglomerado'!Q229=0,"",ROUND('MRR Conglomerado'!AC229/'MRR Conglomerado'!Q229,3)),"")</f>
        <v/>
      </c>
      <c r="P229" s="13" t="str">
        <f aca="false">IFERROR(IF('MRR Conglomerado'!R229=0,"",ROUND('MRR Conglomerado'!AD229/'MRR Conglomerado'!R229,3)),"")</f>
        <v/>
      </c>
      <c r="Q229" s="13" t="str">
        <f aca="false">IFERROR(IF('MRR Conglomerado'!S229=0,"",ROUND('MRR Conglomerado'!AE229/'MRR Conglomerado'!S229,3)),"")</f>
        <v/>
      </c>
      <c r="R229" s="13" t="str">
        <f aca="false">IFERROR(IF('MRR Conglomerado'!T229=0,"",ROUND('MRR Conglomerado'!AF229/'MRR Conglomerado'!T229,3)),"")</f>
        <v/>
      </c>
      <c r="S229" s="13" t="str">
        <f aca="false">IFERROR(IF('MRR Conglomerado'!U229=0,"",ROUND('MRR Conglomerado'!AG229/'MRR Conglomerado'!U229,3)),"")</f>
        <v/>
      </c>
      <c r="T229" s="13" t="str">
        <f aca="false">IFERROR(IF('MRR Conglomerado'!V229=0,"",ROUND('MRR Conglomerado'!AH229/'MRR Conglomerado'!V229,3)),"")</f>
        <v/>
      </c>
      <c r="U229" s="13" t="str">
        <f aca="false">IFERROR(IF('MRR Conglomerado'!W229=0,"",ROUND('MRR Conglomerado'!AI229/'MRR Conglomerado'!W229,3)),"")</f>
        <v/>
      </c>
      <c r="V229" s="13" t="str">
        <f aca="false">IFERROR(IF('MRR Conglomerado'!X229=0,"",ROUND('MRR Conglomerado'!AJ229/'MRR Conglomerado'!X229,3)),"")</f>
        <v/>
      </c>
      <c r="W229" s="13" t="str">
        <f aca="false">IFERROR(IF('MRR Conglomerado'!Y229=0,"",ROUND('MRR Conglomerado'!AK229/'MRR Conglomerado'!Y229,3)),"")</f>
        <v/>
      </c>
      <c r="X229" s="13" t="n">
        <f aca="false">IFERROR(IF('MRR Conglomerado'!Z229=0,"",ROUND('MRR Conglomerado'!AL229/'MRR Conglomerado'!Z229,3)),"")</f>
        <v>8.539</v>
      </c>
      <c r="Y229" s="13" t="n">
        <f aca="false">IFERROR(IF('MRR Conglomerado'!AA229=0,"",ROUND('MRR Conglomerado'!AM229/'MRR Conglomerado'!AA229,3)),"")</f>
        <v>10.446</v>
      </c>
      <c r="Z229" s="13" t="n">
        <f aca="false">IFERROR(IF('MRR Conglomerado'!AB229=0,"",ROUND('MRR Conglomerado'!AN229/'MRR Conglomerado'!AB229,3)),"")</f>
        <v>8.173</v>
      </c>
      <c r="AA229" s="13" t="n">
        <f aca="false">IFERROR(IF('MRR Conglomerado'!AC229=0,"",ROUND('MRR Conglomerado'!AO229/'MRR Conglomerado'!AC229,3)),"")</f>
        <v>4.992</v>
      </c>
      <c r="AB229" s="13" t="n">
        <f aca="false">IFERROR(IF('MRR Conglomerado'!AD229=0,"",ROUND('MRR Conglomerado'!AP229/'MRR Conglomerado'!AD229,3)),"")</f>
        <v>5.004</v>
      </c>
      <c r="AC229" s="13" t="n">
        <f aca="false">IFERROR(IF('MRR Conglomerado'!AE229=0,"",ROUND('MRR Conglomerado'!AQ229/'MRR Conglomerado'!AE229,3)),"")</f>
        <v>3.867</v>
      </c>
      <c r="AD229" s="13" t="n">
        <f aca="false">IFERROR(IF('MRR Conglomerado'!AF229=0,"",ROUND('MRR Conglomerado'!AR229/'MRR Conglomerado'!AF229,3)),"")</f>
        <v>1.133</v>
      </c>
      <c r="AE229" s="13" t="n">
        <f aca="false">IFERROR(IF('MRR Conglomerado'!AG229=0,"",ROUND('MRR Conglomerado'!AS229/'MRR Conglomerado'!AG229,3)),"")</f>
        <v>1.104</v>
      </c>
    </row>
    <row r="230" customFormat="false" ht="15" hidden="false" customHeight="false" outlineLevel="0" collapsed="false">
      <c r="A230" s="10" t="s">
        <v>520</v>
      </c>
      <c r="B230" s="13" t="str">
        <f aca="false">IFERROR(IF('MRR Conglomerado'!D230=0,"",ROUND('MRR Conglomerado'!P230/'MRR Conglomerado'!D230,3)),"")</f>
        <v/>
      </c>
      <c r="C230" s="13" t="str">
        <f aca="false">IFERROR(IF('MRR Conglomerado'!E230=0,"",ROUND('MRR Conglomerado'!Q230/'MRR Conglomerado'!E230,3)),"")</f>
        <v/>
      </c>
      <c r="D230" s="13" t="str">
        <f aca="false">IFERROR(IF('MRR Conglomerado'!F230=0,"",ROUND('MRR Conglomerado'!R230/'MRR Conglomerado'!F230,3)),"")</f>
        <v/>
      </c>
      <c r="E230" s="13" t="str">
        <f aca="false">IFERROR(IF('MRR Conglomerado'!G230=0,"",ROUND('MRR Conglomerado'!S230/'MRR Conglomerado'!G230,3)),"")</f>
        <v/>
      </c>
      <c r="F230" s="13" t="str">
        <f aca="false">IFERROR(IF('MRR Conglomerado'!H230=0,"",ROUND('MRR Conglomerado'!T230/'MRR Conglomerado'!H230,3)),"")</f>
        <v/>
      </c>
      <c r="G230" s="13" t="str">
        <f aca="false">IFERROR(IF('MRR Conglomerado'!I230=0,"",ROUND('MRR Conglomerado'!U230/'MRR Conglomerado'!I230,3)),"")</f>
        <v/>
      </c>
      <c r="H230" s="13" t="str">
        <f aca="false">IFERROR(IF('MRR Conglomerado'!J230=0,"",ROUND('MRR Conglomerado'!V230/'MRR Conglomerado'!J230,3)),"")</f>
        <v/>
      </c>
      <c r="I230" s="13" t="str">
        <f aca="false">IFERROR(IF('MRR Conglomerado'!K230=0,"",ROUND('MRR Conglomerado'!W230/'MRR Conglomerado'!K230,3)),"")</f>
        <v/>
      </c>
      <c r="J230" s="13" t="str">
        <f aca="false">IFERROR(IF('MRR Conglomerado'!L230=0,"",ROUND('MRR Conglomerado'!X230/'MRR Conglomerado'!L230,3)),"")</f>
        <v/>
      </c>
      <c r="K230" s="13" t="str">
        <f aca="false">IFERROR(IF('MRR Conglomerado'!M230=0,"",ROUND('MRR Conglomerado'!Y230/'MRR Conglomerado'!M230,3)),"")</f>
        <v/>
      </c>
      <c r="L230" s="13" t="str">
        <f aca="false">IFERROR(IF('MRR Conglomerado'!N230=0,"",ROUND('MRR Conglomerado'!Z230/'MRR Conglomerado'!N230,3)),"")</f>
        <v/>
      </c>
      <c r="M230" s="13" t="n">
        <f aca="false">IFERROR(IF('MRR Conglomerado'!O230=0,"",ROUND('MRR Conglomerado'!AA230/'MRR Conglomerado'!O230,3)),"")</f>
        <v>1.626</v>
      </c>
      <c r="N230" s="13" t="n">
        <f aca="false">IFERROR(IF('MRR Conglomerado'!P230=0,"",ROUND('MRR Conglomerado'!AB230/'MRR Conglomerado'!P230,3)),"")</f>
        <v>1.565</v>
      </c>
      <c r="O230" s="13" t="n">
        <f aca="false">IFERROR(IF('MRR Conglomerado'!Q230=0,"",ROUND('MRR Conglomerado'!AC230/'MRR Conglomerado'!Q230,3)),"")</f>
        <v>1.689</v>
      </c>
      <c r="P230" s="13" t="n">
        <f aca="false">IFERROR(IF('MRR Conglomerado'!R230=0,"",ROUND('MRR Conglomerado'!AD230/'MRR Conglomerado'!R230,3)),"")</f>
        <v>1.603</v>
      </c>
      <c r="Q230" s="13" t="n">
        <f aca="false">IFERROR(IF('MRR Conglomerado'!S230=0,"",ROUND('MRR Conglomerado'!AE230/'MRR Conglomerado'!S230,3)),"")</f>
        <v>1.524</v>
      </c>
      <c r="R230" s="13" t="n">
        <f aca="false">IFERROR(IF('MRR Conglomerado'!T230=0,"",ROUND('MRR Conglomerado'!AF230/'MRR Conglomerado'!T230,3)),"")</f>
        <v>1.496</v>
      </c>
      <c r="S230" s="13" t="n">
        <f aca="false">IFERROR(IF('MRR Conglomerado'!U230=0,"",ROUND('MRR Conglomerado'!AG230/'MRR Conglomerado'!U230,3)),"")</f>
        <v>1.156</v>
      </c>
      <c r="T230" s="13" t="n">
        <f aca="false">IFERROR(IF('MRR Conglomerado'!V230=0,"",ROUND('MRR Conglomerado'!AH230/'MRR Conglomerado'!V230,3)),"")</f>
        <v>1.167</v>
      </c>
      <c r="U230" s="13" t="n">
        <f aca="false">IFERROR(IF('MRR Conglomerado'!W230=0,"",ROUND('MRR Conglomerado'!AI230/'MRR Conglomerado'!W230,3)),"")</f>
        <v>1.134</v>
      </c>
      <c r="V230" s="13" t="n">
        <f aca="false">IFERROR(IF('MRR Conglomerado'!X230=0,"",ROUND('MRR Conglomerado'!AJ230/'MRR Conglomerado'!X230,3)),"")</f>
        <v>1.081</v>
      </c>
      <c r="W230" s="13" t="n">
        <f aca="false">IFERROR(IF('MRR Conglomerado'!Y230=0,"",ROUND('MRR Conglomerado'!AK230/'MRR Conglomerado'!Y230,3)),"")</f>
        <v>1.052</v>
      </c>
      <c r="X230" s="13" t="n">
        <f aca="false">IFERROR(IF('MRR Conglomerado'!Z230=0,"",ROUND('MRR Conglomerado'!AL230/'MRR Conglomerado'!Z230,3)),"")</f>
        <v>1.027</v>
      </c>
      <c r="Y230" s="13" t="n">
        <f aca="false">IFERROR(IF('MRR Conglomerado'!AA230=0,"",ROUND('MRR Conglomerado'!AM230/'MRR Conglomerado'!AA230,3)),"")</f>
        <v>0.947</v>
      </c>
      <c r="Z230" s="13" t="n">
        <f aca="false">IFERROR(IF('MRR Conglomerado'!AB230=0,"",ROUND('MRR Conglomerado'!AN230/'MRR Conglomerado'!AB230,3)),"")</f>
        <v>0.973</v>
      </c>
      <c r="AA230" s="13" t="n">
        <f aca="false">IFERROR(IF('MRR Conglomerado'!AC230=0,"",ROUND('MRR Conglomerado'!AO230/'MRR Conglomerado'!AC230,3)),"")</f>
        <v>0.903</v>
      </c>
      <c r="AB230" s="13" t="n">
        <f aca="false">IFERROR(IF('MRR Conglomerado'!AD230=0,"",ROUND('MRR Conglomerado'!AP230/'MRR Conglomerado'!AD230,3)),"")</f>
        <v>0.935</v>
      </c>
      <c r="AC230" s="13" t="n">
        <f aca="false">IFERROR(IF('MRR Conglomerado'!AE230=0,"",ROUND('MRR Conglomerado'!AQ230/'MRR Conglomerado'!AE230,3)),"")</f>
        <v>0.999</v>
      </c>
      <c r="AD230" s="13" t="n">
        <f aca="false">IFERROR(IF('MRR Conglomerado'!AF230=0,"",ROUND('MRR Conglomerado'!AR230/'MRR Conglomerado'!AF230,3)),"")</f>
        <v>1.094</v>
      </c>
      <c r="AE230" s="13" t="n">
        <f aca="false">IFERROR(IF('MRR Conglomerado'!AG230=0,"",ROUND('MRR Conglomerado'!AS230/'MRR Conglomerado'!AG230,3)),"")</f>
        <v>1.981</v>
      </c>
    </row>
    <row r="231" customFormat="false" ht="15" hidden="false" customHeight="false" outlineLevel="0" collapsed="false">
      <c r="A231" s="10" t="s">
        <v>522</v>
      </c>
      <c r="B231" s="13" t="str">
        <f aca="false">IFERROR(IF('MRR Conglomerado'!D231=0,"",ROUND('MRR Conglomerado'!P231/'MRR Conglomerado'!D231,3)),"")</f>
        <v/>
      </c>
      <c r="C231" s="13" t="str">
        <f aca="false">IFERROR(IF('MRR Conglomerado'!E231=0,"",ROUND('MRR Conglomerado'!Q231/'MRR Conglomerado'!E231,3)),"")</f>
        <v/>
      </c>
      <c r="D231" s="13" t="str">
        <f aca="false">IFERROR(IF('MRR Conglomerado'!F231=0,"",ROUND('MRR Conglomerado'!R231/'MRR Conglomerado'!F231,3)),"")</f>
        <v/>
      </c>
      <c r="E231" s="13" t="str">
        <f aca="false">IFERROR(IF('MRR Conglomerado'!G231=0,"",ROUND('MRR Conglomerado'!S231/'MRR Conglomerado'!G231,3)),"")</f>
        <v/>
      </c>
      <c r="F231" s="13" t="str">
        <f aca="false">IFERROR(IF('MRR Conglomerado'!H231=0,"",ROUND('MRR Conglomerado'!T231/'MRR Conglomerado'!H231,3)),"")</f>
        <v/>
      </c>
      <c r="G231" s="13" t="str">
        <f aca="false">IFERROR(IF('MRR Conglomerado'!I231=0,"",ROUND('MRR Conglomerado'!U231/'MRR Conglomerado'!I231,3)),"")</f>
        <v/>
      </c>
      <c r="H231" s="13" t="str">
        <f aca="false">IFERROR(IF('MRR Conglomerado'!J231=0,"",ROUND('MRR Conglomerado'!V231/'MRR Conglomerado'!J231,3)),"")</f>
        <v/>
      </c>
      <c r="I231" s="13" t="str">
        <f aca="false">IFERROR(IF('MRR Conglomerado'!K231=0,"",ROUND('MRR Conglomerado'!W231/'MRR Conglomerado'!K231,3)),"")</f>
        <v/>
      </c>
      <c r="J231" s="13" t="str">
        <f aca="false">IFERROR(IF('MRR Conglomerado'!L231=0,"",ROUND('MRR Conglomerado'!X231/'MRR Conglomerado'!L231,3)),"")</f>
        <v/>
      </c>
      <c r="K231" s="13" t="str">
        <f aca="false">IFERROR(IF('MRR Conglomerado'!M231=0,"",ROUND('MRR Conglomerado'!Y231/'MRR Conglomerado'!M231,3)),"")</f>
        <v/>
      </c>
      <c r="L231" s="13" t="str">
        <f aca="false">IFERROR(IF('MRR Conglomerado'!N231=0,"",ROUND('MRR Conglomerado'!Z231/'MRR Conglomerado'!N231,3)),"")</f>
        <v/>
      </c>
      <c r="M231" s="13" t="str">
        <f aca="false">IFERROR(IF('MRR Conglomerado'!O231=0,"",ROUND('MRR Conglomerado'!AA231/'MRR Conglomerado'!O231,3)),"")</f>
        <v/>
      </c>
      <c r="N231" s="13" t="str">
        <f aca="false">IFERROR(IF('MRR Conglomerado'!P231=0,"",ROUND('MRR Conglomerado'!AB231/'MRR Conglomerado'!P231,3)),"")</f>
        <v/>
      </c>
      <c r="O231" s="13" t="str">
        <f aca="false">IFERROR(IF('MRR Conglomerado'!Q231=0,"",ROUND('MRR Conglomerado'!AC231/'MRR Conglomerado'!Q231,3)),"")</f>
        <v/>
      </c>
      <c r="P231" s="13" t="str">
        <f aca="false">IFERROR(IF('MRR Conglomerado'!R231=0,"",ROUND('MRR Conglomerado'!AD231/'MRR Conglomerado'!R231,3)),"")</f>
        <v/>
      </c>
      <c r="Q231" s="13" t="str">
        <f aca="false">IFERROR(IF('MRR Conglomerado'!S231=0,"",ROUND('MRR Conglomerado'!AE231/'MRR Conglomerado'!S231,3)),"")</f>
        <v/>
      </c>
      <c r="R231" s="13" t="str">
        <f aca="false">IFERROR(IF('MRR Conglomerado'!T231=0,"",ROUND('MRR Conglomerado'!AF231/'MRR Conglomerado'!T231,3)),"")</f>
        <v/>
      </c>
      <c r="S231" s="13" t="str">
        <f aca="false">IFERROR(IF('MRR Conglomerado'!U231=0,"",ROUND('MRR Conglomerado'!AG231/'MRR Conglomerado'!U231,3)),"")</f>
        <v/>
      </c>
      <c r="T231" s="13" t="str">
        <f aca="false">IFERROR(IF('MRR Conglomerado'!V231=0,"",ROUND('MRR Conglomerado'!AH231/'MRR Conglomerado'!V231,3)),"")</f>
        <v/>
      </c>
      <c r="U231" s="13" t="str">
        <f aca="false">IFERROR(IF('MRR Conglomerado'!W231=0,"",ROUND('MRR Conglomerado'!AI231/'MRR Conglomerado'!W231,3)),"")</f>
        <v/>
      </c>
      <c r="V231" s="13" t="str">
        <f aca="false">IFERROR(IF('MRR Conglomerado'!X231=0,"",ROUND('MRR Conglomerado'!AJ231/'MRR Conglomerado'!X231,3)),"")</f>
        <v/>
      </c>
      <c r="W231" s="13" t="str">
        <f aca="false">IFERROR(IF('MRR Conglomerado'!Y231=0,"",ROUND('MRR Conglomerado'!AK231/'MRR Conglomerado'!Y231,3)),"")</f>
        <v/>
      </c>
      <c r="X231" s="13" t="str">
        <f aca="false">IFERROR(IF('MRR Conglomerado'!Z231=0,"",ROUND('MRR Conglomerado'!AL231/'MRR Conglomerado'!Z231,3)),"")</f>
        <v/>
      </c>
      <c r="Y231" s="13" t="n">
        <f aca="false">IFERROR(IF('MRR Conglomerado'!AA231=0,"",ROUND('MRR Conglomerado'!AM231/'MRR Conglomerado'!AA231,3)),"")</f>
        <v>0.927</v>
      </c>
      <c r="Z231" s="13" t="n">
        <f aca="false">IFERROR(IF('MRR Conglomerado'!AB231=0,"",ROUND('MRR Conglomerado'!AN231/'MRR Conglomerado'!AB231,3)),"")</f>
        <v>0.907</v>
      </c>
      <c r="AA231" s="13" t="n">
        <f aca="false">IFERROR(IF('MRR Conglomerado'!AC231=0,"",ROUND('MRR Conglomerado'!AO231/'MRR Conglomerado'!AC231,3)),"")</f>
        <v>0.883</v>
      </c>
      <c r="AB231" s="13" t="n">
        <f aca="false">IFERROR(IF('MRR Conglomerado'!AD231=0,"",ROUND('MRR Conglomerado'!AP231/'MRR Conglomerado'!AD231,3)),"")</f>
        <v>0.838</v>
      </c>
      <c r="AC231" s="13" t="n">
        <f aca="false">IFERROR(IF('MRR Conglomerado'!AE231=0,"",ROUND('MRR Conglomerado'!AQ231/'MRR Conglomerado'!AE231,3)),"")</f>
        <v>0.845</v>
      </c>
      <c r="AD231" s="13" t="n">
        <f aca="false">IFERROR(IF('MRR Conglomerado'!AF231=0,"",ROUND('MRR Conglomerado'!AR231/'MRR Conglomerado'!AF231,3)),"")</f>
        <v>0.971</v>
      </c>
      <c r="AE231" s="13" t="n">
        <f aca="false">IFERROR(IF('MRR Conglomerado'!AG231=0,"",ROUND('MRR Conglomerado'!AS231/'MRR Conglomerado'!AG231,3)),"")</f>
        <v>0.839</v>
      </c>
    </row>
    <row r="232" customFormat="false" ht="15" hidden="false" customHeight="false" outlineLevel="0" collapsed="false">
      <c r="A232" s="10" t="s">
        <v>524</v>
      </c>
      <c r="B232" s="13" t="str">
        <f aca="false">IFERROR(IF('MRR Conglomerado'!D232=0,"",ROUND('MRR Conglomerado'!P232/'MRR Conglomerado'!D232,3)),"")</f>
        <v/>
      </c>
      <c r="C232" s="13" t="str">
        <f aca="false">IFERROR(IF('MRR Conglomerado'!E232=0,"",ROUND('MRR Conglomerado'!Q232/'MRR Conglomerado'!E232,3)),"")</f>
        <v/>
      </c>
      <c r="D232" s="13" t="str">
        <f aca="false">IFERROR(IF('MRR Conglomerado'!F232=0,"",ROUND('MRR Conglomerado'!R232/'MRR Conglomerado'!F232,3)),"")</f>
        <v/>
      </c>
      <c r="E232" s="13" t="str">
        <f aca="false">IFERROR(IF('MRR Conglomerado'!G232=0,"",ROUND('MRR Conglomerado'!S232/'MRR Conglomerado'!G232,3)),"")</f>
        <v/>
      </c>
      <c r="F232" s="13" t="str">
        <f aca="false">IFERROR(IF('MRR Conglomerado'!H232=0,"",ROUND('MRR Conglomerado'!T232/'MRR Conglomerado'!H232,3)),"")</f>
        <v/>
      </c>
      <c r="G232" s="13" t="str">
        <f aca="false">IFERROR(IF('MRR Conglomerado'!I232=0,"",ROUND('MRR Conglomerado'!U232/'MRR Conglomerado'!I232,3)),"")</f>
        <v/>
      </c>
      <c r="H232" s="13" t="str">
        <f aca="false">IFERROR(IF('MRR Conglomerado'!J232=0,"",ROUND('MRR Conglomerado'!V232/'MRR Conglomerado'!J232,3)),"")</f>
        <v/>
      </c>
      <c r="I232" s="13" t="str">
        <f aca="false">IFERROR(IF('MRR Conglomerado'!K232=0,"",ROUND('MRR Conglomerado'!W232/'MRR Conglomerado'!K232,3)),"")</f>
        <v/>
      </c>
      <c r="J232" s="13" t="str">
        <f aca="false">IFERROR(IF('MRR Conglomerado'!L232=0,"",ROUND('MRR Conglomerado'!X232/'MRR Conglomerado'!L232,3)),"")</f>
        <v/>
      </c>
      <c r="K232" s="13" t="str">
        <f aca="false">IFERROR(IF('MRR Conglomerado'!M232=0,"",ROUND('MRR Conglomerado'!Y232/'MRR Conglomerado'!M232,3)),"")</f>
        <v/>
      </c>
      <c r="L232" s="13" t="str">
        <f aca="false">IFERROR(IF('MRR Conglomerado'!N232=0,"",ROUND('MRR Conglomerado'!Z232/'MRR Conglomerado'!N232,3)),"")</f>
        <v/>
      </c>
      <c r="M232" s="13" t="str">
        <f aca="false">IFERROR(IF('MRR Conglomerado'!O232=0,"",ROUND('MRR Conglomerado'!AA232/'MRR Conglomerado'!O232,3)),"")</f>
        <v/>
      </c>
      <c r="N232" s="13" t="str">
        <f aca="false">IFERROR(IF('MRR Conglomerado'!P232=0,"",ROUND('MRR Conglomerado'!AB232/'MRR Conglomerado'!P232,3)),"")</f>
        <v/>
      </c>
      <c r="O232" s="13" t="str">
        <f aca="false">IFERROR(IF('MRR Conglomerado'!Q232=0,"",ROUND('MRR Conglomerado'!AC232/'MRR Conglomerado'!Q232,3)),"")</f>
        <v/>
      </c>
      <c r="P232" s="13" t="str">
        <f aca="false">IFERROR(IF('MRR Conglomerado'!R232=0,"",ROUND('MRR Conglomerado'!AD232/'MRR Conglomerado'!R232,3)),"")</f>
        <v/>
      </c>
      <c r="Q232" s="13" t="str">
        <f aca="false">IFERROR(IF('MRR Conglomerado'!S232=0,"",ROUND('MRR Conglomerado'!AE232/'MRR Conglomerado'!S232,3)),"")</f>
        <v/>
      </c>
      <c r="R232" s="13" t="str">
        <f aca="false">IFERROR(IF('MRR Conglomerado'!T232=0,"",ROUND('MRR Conglomerado'!AF232/'MRR Conglomerado'!T232,3)),"")</f>
        <v/>
      </c>
      <c r="S232" s="13" t="str">
        <f aca="false">IFERROR(IF('MRR Conglomerado'!U232=0,"",ROUND('MRR Conglomerado'!AG232/'MRR Conglomerado'!U232,3)),"")</f>
        <v/>
      </c>
      <c r="T232" s="13" t="str">
        <f aca="false">IFERROR(IF('MRR Conglomerado'!V232=0,"",ROUND('MRR Conglomerado'!AH232/'MRR Conglomerado'!V232,3)),"")</f>
        <v/>
      </c>
      <c r="U232" s="13" t="str">
        <f aca="false">IFERROR(IF('MRR Conglomerado'!W232=0,"",ROUND('MRR Conglomerado'!AI232/'MRR Conglomerado'!W232,3)),"")</f>
        <v/>
      </c>
      <c r="V232" s="13" t="str">
        <f aca="false">IFERROR(IF('MRR Conglomerado'!X232=0,"",ROUND('MRR Conglomerado'!AJ232/'MRR Conglomerado'!X232,3)),"")</f>
        <v/>
      </c>
      <c r="W232" s="13" t="str">
        <f aca="false">IFERROR(IF('MRR Conglomerado'!Y232=0,"",ROUND('MRR Conglomerado'!AK232/'MRR Conglomerado'!Y232,3)),"")</f>
        <v/>
      </c>
      <c r="X232" s="13" t="str">
        <f aca="false">IFERROR(IF('MRR Conglomerado'!Z232=0,"",ROUND('MRR Conglomerado'!AL232/'MRR Conglomerado'!Z232,3)),"")</f>
        <v/>
      </c>
      <c r="Y232" s="13" t="str">
        <f aca="false">IFERROR(IF('MRR Conglomerado'!AA232=0,"",ROUND('MRR Conglomerado'!AM232/'MRR Conglomerado'!AA232,3)),"")</f>
        <v/>
      </c>
      <c r="Z232" s="13" t="str">
        <f aca="false">IFERROR(IF('MRR Conglomerado'!AB232=0,"",ROUND('MRR Conglomerado'!AN232/'MRR Conglomerado'!AB232,3)),"")</f>
        <v/>
      </c>
      <c r="AA232" s="13" t="str">
        <f aca="false">IFERROR(IF('MRR Conglomerado'!AC232=0,"",ROUND('MRR Conglomerado'!AO232/'MRR Conglomerado'!AC232,3)),"")</f>
        <v/>
      </c>
      <c r="AB232" s="13" t="str">
        <f aca="false">IFERROR(IF('MRR Conglomerado'!AD232=0,"",ROUND('MRR Conglomerado'!AP232/'MRR Conglomerado'!AD232,3)),"")</f>
        <v/>
      </c>
      <c r="AC232" s="13" t="str">
        <f aca="false">IFERROR(IF('MRR Conglomerado'!AE232=0,"",ROUND('MRR Conglomerado'!AQ232/'MRR Conglomerado'!AE232,3)),"")</f>
        <v/>
      </c>
      <c r="AD232" s="13" t="str">
        <f aca="false">IFERROR(IF('MRR Conglomerado'!AF232=0,"",ROUND('MRR Conglomerado'!AR232/'MRR Conglomerado'!AF232,3)),"")</f>
        <v/>
      </c>
      <c r="AE232" s="13" t="str">
        <f aca="false">IFERROR(IF('MRR Conglomerado'!AG232=0,"",ROUND('MRR Conglomerado'!AS232/'MRR Conglomerado'!AG232,3)),"")</f>
        <v/>
      </c>
    </row>
    <row r="233" customFormat="false" ht="15" hidden="false" customHeight="false" outlineLevel="0" collapsed="false">
      <c r="A233" s="10" t="s">
        <v>526</v>
      </c>
      <c r="B233" s="13" t="str">
        <f aca="false">IFERROR(IF('MRR Conglomerado'!D233=0,"",ROUND('MRR Conglomerado'!P233/'MRR Conglomerado'!D233,3)),"")</f>
        <v/>
      </c>
      <c r="C233" s="13" t="str">
        <f aca="false">IFERROR(IF('MRR Conglomerado'!E233=0,"",ROUND('MRR Conglomerado'!Q233/'MRR Conglomerado'!E233,3)),"")</f>
        <v/>
      </c>
      <c r="D233" s="13" t="str">
        <f aca="false">IFERROR(IF('MRR Conglomerado'!F233=0,"",ROUND('MRR Conglomerado'!R233/'MRR Conglomerado'!F233,3)),"")</f>
        <v/>
      </c>
      <c r="E233" s="13" t="str">
        <f aca="false">IFERROR(IF('MRR Conglomerado'!G233=0,"",ROUND('MRR Conglomerado'!S233/'MRR Conglomerado'!G233,3)),"")</f>
        <v/>
      </c>
      <c r="F233" s="13" t="str">
        <f aca="false">IFERROR(IF('MRR Conglomerado'!H233=0,"",ROUND('MRR Conglomerado'!T233/'MRR Conglomerado'!H233,3)),"")</f>
        <v/>
      </c>
      <c r="G233" s="13" t="str">
        <f aca="false">IFERROR(IF('MRR Conglomerado'!I233=0,"",ROUND('MRR Conglomerado'!U233/'MRR Conglomerado'!I233,3)),"")</f>
        <v/>
      </c>
      <c r="H233" s="13" t="str">
        <f aca="false">IFERROR(IF('MRR Conglomerado'!J233=0,"",ROUND('MRR Conglomerado'!V233/'MRR Conglomerado'!J233,3)),"")</f>
        <v/>
      </c>
      <c r="I233" s="13" t="str">
        <f aca="false">IFERROR(IF('MRR Conglomerado'!K233=0,"",ROUND('MRR Conglomerado'!W233/'MRR Conglomerado'!K233,3)),"")</f>
        <v/>
      </c>
      <c r="J233" s="13" t="str">
        <f aca="false">IFERROR(IF('MRR Conglomerado'!L233=0,"",ROUND('MRR Conglomerado'!X233/'MRR Conglomerado'!L233,3)),"")</f>
        <v/>
      </c>
      <c r="K233" s="13" t="str">
        <f aca="false">IFERROR(IF('MRR Conglomerado'!M233=0,"",ROUND('MRR Conglomerado'!Y233/'MRR Conglomerado'!M233,3)),"")</f>
        <v/>
      </c>
      <c r="L233" s="13" t="str">
        <f aca="false">IFERROR(IF('MRR Conglomerado'!N233=0,"",ROUND('MRR Conglomerado'!Z233/'MRR Conglomerado'!N233,3)),"")</f>
        <v/>
      </c>
      <c r="M233" s="13" t="str">
        <f aca="false">IFERROR(IF('MRR Conglomerado'!O233=0,"",ROUND('MRR Conglomerado'!AA233/'MRR Conglomerado'!O233,3)),"")</f>
        <v/>
      </c>
      <c r="N233" s="13" t="str">
        <f aca="false">IFERROR(IF('MRR Conglomerado'!P233=0,"",ROUND('MRR Conglomerado'!AB233/'MRR Conglomerado'!P233,3)),"")</f>
        <v/>
      </c>
      <c r="O233" s="13" t="str">
        <f aca="false">IFERROR(IF('MRR Conglomerado'!Q233=0,"",ROUND('MRR Conglomerado'!AC233/'MRR Conglomerado'!Q233,3)),"")</f>
        <v/>
      </c>
      <c r="P233" s="13" t="str">
        <f aca="false">IFERROR(IF('MRR Conglomerado'!R233=0,"",ROUND('MRR Conglomerado'!AD233/'MRR Conglomerado'!R233,3)),"")</f>
        <v/>
      </c>
      <c r="Q233" s="13" t="n">
        <f aca="false">IFERROR(IF('MRR Conglomerado'!S233=0,"",ROUND('MRR Conglomerado'!AE233/'MRR Conglomerado'!S233,3)),"")</f>
        <v>0.855</v>
      </c>
      <c r="R233" s="13" t="n">
        <f aca="false">IFERROR(IF('MRR Conglomerado'!T233=0,"",ROUND('MRR Conglomerado'!AF233/'MRR Conglomerado'!T233,3)),"")</f>
        <v>0.794</v>
      </c>
      <c r="S233" s="13" t="n">
        <f aca="false">IFERROR(IF('MRR Conglomerado'!U233=0,"",ROUND('MRR Conglomerado'!AG233/'MRR Conglomerado'!U233,3)),"")</f>
        <v>1.011</v>
      </c>
      <c r="T233" s="13" t="n">
        <f aca="false">IFERROR(IF('MRR Conglomerado'!V233=0,"",ROUND('MRR Conglomerado'!AH233/'MRR Conglomerado'!V233,3)),"")</f>
        <v>0.983</v>
      </c>
      <c r="U233" s="13" t="n">
        <f aca="false">IFERROR(IF('MRR Conglomerado'!W233=0,"",ROUND('MRR Conglomerado'!AI233/'MRR Conglomerado'!W233,3)),"")</f>
        <v>1.056</v>
      </c>
      <c r="V233" s="13" t="n">
        <f aca="false">IFERROR(IF('MRR Conglomerado'!X233=0,"",ROUND('MRR Conglomerado'!AJ233/'MRR Conglomerado'!X233,3)),"")</f>
        <v>1.012</v>
      </c>
      <c r="W233" s="13" t="n">
        <f aca="false">IFERROR(IF('MRR Conglomerado'!Y233=0,"",ROUND('MRR Conglomerado'!AK233/'MRR Conglomerado'!Y233,3)),"")</f>
        <v>1.006</v>
      </c>
      <c r="X233" s="13" t="n">
        <f aca="false">IFERROR(IF('MRR Conglomerado'!Z233=0,"",ROUND('MRR Conglomerado'!AL233/'MRR Conglomerado'!Z233,3)),"")</f>
        <v>0.96</v>
      </c>
      <c r="Y233" s="13" t="n">
        <f aca="false">IFERROR(IF('MRR Conglomerado'!AA233=0,"",ROUND('MRR Conglomerado'!AM233/'MRR Conglomerado'!AA233,3)),"")</f>
        <v>1.05</v>
      </c>
      <c r="Z233" s="13" t="n">
        <f aca="false">IFERROR(IF('MRR Conglomerado'!AB233=0,"",ROUND('MRR Conglomerado'!AN233/'MRR Conglomerado'!AB233,3)),"")</f>
        <v>1.024</v>
      </c>
      <c r="AA233" s="13" t="n">
        <f aca="false">IFERROR(IF('MRR Conglomerado'!AC233=0,"",ROUND('MRR Conglomerado'!AO233/'MRR Conglomerado'!AC233,3)),"")</f>
        <v>1.111</v>
      </c>
      <c r="AB233" s="13" t="n">
        <f aca="false">IFERROR(IF('MRR Conglomerado'!AD233=0,"",ROUND('MRR Conglomerado'!AP233/'MRR Conglomerado'!AD233,3)),"")</f>
        <v>1.067</v>
      </c>
      <c r="AC233" s="13" t="n">
        <f aca="false">IFERROR(IF('MRR Conglomerado'!AE233=0,"",ROUND('MRR Conglomerado'!AQ233/'MRR Conglomerado'!AE233,3)),"")</f>
        <v>1.099</v>
      </c>
      <c r="AD233" s="13" t="n">
        <f aca="false">IFERROR(IF('MRR Conglomerado'!AF233=0,"",ROUND('MRR Conglomerado'!AR233/'MRR Conglomerado'!AF233,3)),"")</f>
        <v>1.239</v>
      </c>
      <c r="AE233" s="13" t="n">
        <f aca="false">IFERROR(IF('MRR Conglomerado'!AG233=0,"",ROUND('MRR Conglomerado'!AS233/'MRR Conglomerado'!AG233,3)),"")</f>
        <v>0.978</v>
      </c>
    </row>
    <row r="234" customFormat="false" ht="15" hidden="false" customHeight="false" outlineLevel="0" collapsed="false">
      <c r="A234" s="10" t="s">
        <v>528</v>
      </c>
      <c r="B234" s="13" t="str">
        <f aca="false">IFERROR(IF('MRR Conglomerado'!D234=0,"",ROUND('MRR Conglomerado'!P234/'MRR Conglomerado'!D234,3)),"")</f>
        <v/>
      </c>
      <c r="C234" s="13" t="str">
        <f aca="false">IFERROR(IF('MRR Conglomerado'!E234=0,"",ROUND('MRR Conglomerado'!Q234/'MRR Conglomerado'!E234,3)),"")</f>
        <v/>
      </c>
      <c r="D234" s="13" t="str">
        <f aca="false">IFERROR(IF('MRR Conglomerado'!F234=0,"",ROUND('MRR Conglomerado'!R234/'MRR Conglomerado'!F234,3)),"")</f>
        <v/>
      </c>
      <c r="E234" s="13" t="str">
        <f aca="false">IFERROR(IF('MRR Conglomerado'!G234=0,"",ROUND('MRR Conglomerado'!S234/'MRR Conglomerado'!G234,3)),"")</f>
        <v/>
      </c>
      <c r="F234" s="13" t="str">
        <f aca="false">IFERROR(IF('MRR Conglomerado'!H234=0,"",ROUND('MRR Conglomerado'!T234/'MRR Conglomerado'!H234,3)),"")</f>
        <v/>
      </c>
      <c r="G234" s="13" t="str">
        <f aca="false">IFERROR(IF('MRR Conglomerado'!I234=0,"",ROUND('MRR Conglomerado'!U234/'MRR Conglomerado'!I234,3)),"")</f>
        <v/>
      </c>
      <c r="H234" s="13" t="str">
        <f aca="false">IFERROR(IF('MRR Conglomerado'!J234=0,"",ROUND('MRR Conglomerado'!V234/'MRR Conglomerado'!J234,3)),"")</f>
        <v/>
      </c>
      <c r="I234" s="13" t="str">
        <f aca="false">IFERROR(IF('MRR Conglomerado'!K234=0,"",ROUND('MRR Conglomerado'!W234/'MRR Conglomerado'!K234,3)),"")</f>
        <v/>
      </c>
      <c r="J234" s="13" t="str">
        <f aca="false">IFERROR(IF('MRR Conglomerado'!L234=0,"",ROUND('MRR Conglomerado'!X234/'MRR Conglomerado'!L234,3)),"")</f>
        <v/>
      </c>
      <c r="K234" s="13" t="str">
        <f aca="false">IFERROR(IF('MRR Conglomerado'!M234=0,"",ROUND('MRR Conglomerado'!Y234/'MRR Conglomerado'!M234,3)),"")</f>
        <v/>
      </c>
      <c r="L234" s="13" t="str">
        <f aca="false">IFERROR(IF('MRR Conglomerado'!N234=0,"",ROUND('MRR Conglomerado'!Z234/'MRR Conglomerado'!N234,3)),"")</f>
        <v/>
      </c>
      <c r="M234" s="13" t="str">
        <f aca="false">IFERROR(IF('MRR Conglomerado'!O234=0,"",ROUND('MRR Conglomerado'!AA234/'MRR Conglomerado'!O234,3)),"")</f>
        <v/>
      </c>
      <c r="N234" s="13" t="n">
        <f aca="false">IFERROR(IF('MRR Conglomerado'!P234=0,"",ROUND('MRR Conglomerado'!AB234/'MRR Conglomerado'!P234,3)),"")</f>
        <v>0</v>
      </c>
      <c r="O234" s="13" t="n">
        <f aca="false">IFERROR(IF('MRR Conglomerado'!Q234=0,"",ROUND('MRR Conglomerado'!AC234/'MRR Conglomerado'!Q234,3)),"")</f>
        <v>0</v>
      </c>
      <c r="P234" s="13" t="n">
        <f aca="false">IFERROR(IF('MRR Conglomerado'!R234=0,"",ROUND('MRR Conglomerado'!AD234/'MRR Conglomerado'!R234,3)),"")</f>
        <v>0</v>
      </c>
      <c r="Q234" s="13" t="n">
        <f aca="false">IFERROR(IF('MRR Conglomerado'!S234=0,"",ROUND('MRR Conglomerado'!AE234/'MRR Conglomerado'!S234,3)),"")</f>
        <v>0</v>
      </c>
      <c r="R234" s="13" t="n">
        <f aca="false">IFERROR(IF('MRR Conglomerado'!T234=0,"",ROUND('MRR Conglomerado'!AF234/'MRR Conglomerado'!T234,3)),"")</f>
        <v>0</v>
      </c>
      <c r="S234" s="13" t="n">
        <f aca="false">IFERROR(IF('MRR Conglomerado'!U234=0,"",ROUND('MRR Conglomerado'!AG234/'MRR Conglomerado'!U234,3)),"")</f>
        <v>0</v>
      </c>
      <c r="T234" s="13" t="str">
        <f aca="false">IFERROR(IF('MRR Conglomerado'!V234=0,"",ROUND('MRR Conglomerado'!AH234/'MRR Conglomerado'!V234,3)),"")</f>
        <v/>
      </c>
      <c r="U234" s="13" t="str">
        <f aca="false">IFERROR(IF('MRR Conglomerado'!W234=0,"",ROUND('MRR Conglomerado'!AI234/'MRR Conglomerado'!W234,3)),"")</f>
        <v/>
      </c>
      <c r="V234" s="13" t="str">
        <f aca="false">IFERROR(IF('MRR Conglomerado'!X234=0,"",ROUND('MRR Conglomerado'!AJ234/'MRR Conglomerado'!X234,3)),"")</f>
        <v/>
      </c>
      <c r="W234" s="13" t="str">
        <f aca="false">IFERROR(IF('MRR Conglomerado'!Y234=0,"",ROUND('MRR Conglomerado'!AK234/'MRR Conglomerado'!Y234,3)),"")</f>
        <v/>
      </c>
      <c r="X234" s="13" t="str">
        <f aca="false">IFERROR(IF('MRR Conglomerado'!Z234=0,"",ROUND('MRR Conglomerado'!AL234/'MRR Conglomerado'!Z234,3)),"")</f>
        <v/>
      </c>
      <c r="Y234" s="13" t="str">
        <f aca="false">IFERROR(IF('MRR Conglomerado'!AA234=0,"",ROUND('MRR Conglomerado'!AM234/'MRR Conglomerado'!AA234,3)),"")</f>
        <v/>
      </c>
      <c r="Z234" s="13" t="str">
        <f aca="false">IFERROR(IF('MRR Conglomerado'!AB234=0,"",ROUND('MRR Conglomerado'!AN234/'MRR Conglomerado'!AB234,3)),"")</f>
        <v/>
      </c>
      <c r="AA234" s="13" t="str">
        <f aca="false">IFERROR(IF('MRR Conglomerado'!AC234=0,"",ROUND('MRR Conglomerado'!AO234/'MRR Conglomerado'!AC234,3)),"")</f>
        <v/>
      </c>
      <c r="AB234" s="13" t="str">
        <f aca="false">IFERROR(IF('MRR Conglomerado'!AD234=0,"",ROUND('MRR Conglomerado'!AP234/'MRR Conglomerado'!AD234,3)),"")</f>
        <v/>
      </c>
      <c r="AC234" s="13" t="str">
        <f aca="false">IFERROR(IF('MRR Conglomerado'!AE234=0,"",ROUND('MRR Conglomerado'!AQ234/'MRR Conglomerado'!AE234,3)),"")</f>
        <v/>
      </c>
      <c r="AD234" s="13" t="str">
        <f aca="false">IFERROR(IF('MRR Conglomerado'!AF234=0,"",ROUND('MRR Conglomerado'!AR234/'MRR Conglomerado'!AF234,3)),"")</f>
        <v/>
      </c>
      <c r="AE234" s="13" t="str">
        <f aca="false">IFERROR(IF('MRR Conglomerado'!AG234=0,"",ROUND('MRR Conglomerado'!AS234/'MRR Conglomerado'!AG234,3)),"")</f>
        <v/>
      </c>
    </row>
    <row r="235" customFormat="false" ht="15" hidden="false" customHeight="false" outlineLevel="0" collapsed="false">
      <c r="A235" s="10" t="s">
        <v>530</v>
      </c>
      <c r="B235" s="13" t="str">
        <f aca="false">IFERROR(IF('MRR Conglomerado'!D235=0,"",ROUND('MRR Conglomerado'!P235/'MRR Conglomerado'!D235,3)),"")</f>
        <v/>
      </c>
      <c r="C235" s="13" t="str">
        <f aca="false">IFERROR(IF('MRR Conglomerado'!E235=0,"",ROUND('MRR Conglomerado'!Q235/'MRR Conglomerado'!E235,3)),"")</f>
        <v/>
      </c>
      <c r="D235" s="13" t="str">
        <f aca="false">IFERROR(IF('MRR Conglomerado'!F235=0,"",ROUND('MRR Conglomerado'!R235/'MRR Conglomerado'!F235,3)),"")</f>
        <v/>
      </c>
      <c r="E235" s="13" t="str">
        <f aca="false">IFERROR(IF('MRR Conglomerado'!G235=0,"",ROUND('MRR Conglomerado'!S235/'MRR Conglomerado'!G235,3)),"")</f>
        <v/>
      </c>
      <c r="F235" s="13" t="str">
        <f aca="false">IFERROR(IF('MRR Conglomerado'!H235=0,"",ROUND('MRR Conglomerado'!T235/'MRR Conglomerado'!H235,3)),"")</f>
        <v/>
      </c>
      <c r="G235" s="13" t="str">
        <f aca="false">IFERROR(IF('MRR Conglomerado'!I235=0,"",ROUND('MRR Conglomerado'!U235/'MRR Conglomerado'!I235,3)),"")</f>
        <v/>
      </c>
      <c r="H235" s="13" t="str">
        <f aca="false">IFERROR(IF('MRR Conglomerado'!J235=0,"",ROUND('MRR Conglomerado'!V235/'MRR Conglomerado'!J235,3)),"")</f>
        <v/>
      </c>
      <c r="I235" s="13" t="str">
        <f aca="false">IFERROR(IF('MRR Conglomerado'!K235=0,"",ROUND('MRR Conglomerado'!W235/'MRR Conglomerado'!K235,3)),"")</f>
        <v/>
      </c>
      <c r="J235" s="13" t="str">
        <f aca="false">IFERROR(IF('MRR Conglomerado'!L235=0,"",ROUND('MRR Conglomerado'!X235/'MRR Conglomerado'!L235,3)),"")</f>
        <v/>
      </c>
      <c r="K235" s="13" t="str">
        <f aca="false">IFERROR(IF('MRR Conglomerado'!M235=0,"",ROUND('MRR Conglomerado'!Y235/'MRR Conglomerado'!M235,3)),"")</f>
        <v/>
      </c>
      <c r="L235" s="13" t="str">
        <f aca="false">IFERROR(IF('MRR Conglomerado'!N235=0,"",ROUND('MRR Conglomerado'!Z235/'MRR Conglomerado'!N235,3)),"")</f>
        <v/>
      </c>
      <c r="M235" s="13" t="str">
        <f aca="false">IFERROR(IF('MRR Conglomerado'!O235=0,"",ROUND('MRR Conglomerado'!AA235/'MRR Conglomerado'!O235,3)),"")</f>
        <v/>
      </c>
      <c r="N235" s="13" t="str">
        <f aca="false">IFERROR(IF('MRR Conglomerado'!P235=0,"",ROUND('MRR Conglomerado'!AB235/'MRR Conglomerado'!P235,3)),"")</f>
        <v/>
      </c>
      <c r="O235" s="13" t="str">
        <f aca="false">IFERROR(IF('MRR Conglomerado'!Q235=0,"",ROUND('MRR Conglomerado'!AC235/'MRR Conglomerado'!Q235,3)),"")</f>
        <v/>
      </c>
      <c r="P235" s="13" t="str">
        <f aca="false">IFERROR(IF('MRR Conglomerado'!R235=0,"",ROUND('MRR Conglomerado'!AD235/'MRR Conglomerado'!R235,3)),"")</f>
        <v/>
      </c>
      <c r="Q235" s="13" t="str">
        <f aca="false">IFERROR(IF('MRR Conglomerado'!S235=0,"",ROUND('MRR Conglomerado'!AE235/'MRR Conglomerado'!S235,3)),"")</f>
        <v/>
      </c>
      <c r="R235" s="13" t="str">
        <f aca="false">IFERROR(IF('MRR Conglomerado'!T235=0,"",ROUND('MRR Conglomerado'!AF235/'MRR Conglomerado'!T235,3)),"")</f>
        <v/>
      </c>
      <c r="S235" s="13" t="str">
        <f aca="false">IFERROR(IF('MRR Conglomerado'!U235=0,"",ROUND('MRR Conglomerado'!AG235/'MRR Conglomerado'!U235,3)),"")</f>
        <v/>
      </c>
      <c r="T235" s="13" t="str">
        <f aca="false">IFERROR(IF('MRR Conglomerado'!V235=0,"",ROUND('MRR Conglomerado'!AH235/'MRR Conglomerado'!V235,3)),"")</f>
        <v/>
      </c>
      <c r="U235" s="13" t="str">
        <f aca="false">IFERROR(IF('MRR Conglomerado'!W235=0,"",ROUND('MRR Conglomerado'!AI235/'MRR Conglomerado'!W235,3)),"")</f>
        <v/>
      </c>
      <c r="V235" s="13" t="str">
        <f aca="false">IFERROR(IF('MRR Conglomerado'!X235=0,"",ROUND('MRR Conglomerado'!AJ235/'MRR Conglomerado'!X235,3)),"")</f>
        <v/>
      </c>
      <c r="W235" s="13" t="str">
        <f aca="false">IFERROR(IF('MRR Conglomerado'!Y235=0,"",ROUND('MRR Conglomerado'!AK235/'MRR Conglomerado'!Y235,3)),"")</f>
        <v/>
      </c>
      <c r="X235" s="13" t="str">
        <f aca="false">IFERROR(IF('MRR Conglomerado'!Z235=0,"",ROUND('MRR Conglomerado'!AL235/'MRR Conglomerado'!Z235,3)),"")</f>
        <v/>
      </c>
      <c r="Y235" s="13" t="str">
        <f aca="false">IFERROR(IF('MRR Conglomerado'!AA235=0,"",ROUND('MRR Conglomerado'!AM235/'MRR Conglomerado'!AA235,3)),"")</f>
        <v/>
      </c>
      <c r="Z235" s="13" t="str">
        <f aca="false">IFERROR(IF('MRR Conglomerado'!AB235=0,"",ROUND('MRR Conglomerado'!AN235/'MRR Conglomerado'!AB235,3)),"")</f>
        <v/>
      </c>
      <c r="AA235" s="13" t="str">
        <f aca="false">IFERROR(IF('MRR Conglomerado'!AC235=0,"",ROUND('MRR Conglomerado'!AO235/'MRR Conglomerado'!AC235,3)),"")</f>
        <v/>
      </c>
      <c r="AB235" s="13" t="str">
        <f aca="false">IFERROR(IF('MRR Conglomerado'!AD235=0,"",ROUND('MRR Conglomerado'!AP235/'MRR Conglomerado'!AD235,3)),"")</f>
        <v/>
      </c>
      <c r="AC235" s="13" t="str">
        <f aca="false">IFERROR(IF('MRR Conglomerado'!AE235=0,"",ROUND('MRR Conglomerado'!AQ235/'MRR Conglomerado'!AE235,3)),"")</f>
        <v/>
      </c>
      <c r="AD235" s="13" t="str">
        <f aca="false">IFERROR(IF('MRR Conglomerado'!AF235=0,"",ROUND('MRR Conglomerado'!AR235/'MRR Conglomerado'!AF235,3)),"")</f>
        <v/>
      </c>
      <c r="AE235" s="13" t="str">
        <f aca="false">IFERROR(IF('MRR Conglomerado'!AG235=0,"",ROUND('MRR Conglomerado'!AS235/'MRR Conglomerado'!AG235,3)),"")</f>
        <v/>
      </c>
    </row>
    <row r="236" customFormat="false" ht="15" hidden="false" customHeight="false" outlineLevel="0" collapsed="false">
      <c r="A236" s="10" t="s">
        <v>532</v>
      </c>
      <c r="B236" s="13" t="str">
        <f aca="false">IFERROR(IF('MRR Conglomerado'!D236=0,"",ROUND('MRR Conglomerado'!P236/'MRR Conglomerado'!D236,3)),"")</f>
        <v/>
      </c>
      <c r="C236" s="13" t="str">
        <f aca="false">IFERROR(IF('MRR Conglomerado'!E236=0,"",ROUND('MRR Conglomerado'!Q236/'MRR Conglomerado'!E236,3)),"")</f>
        <v/>
      </c>
      <c r="D236" s="13" t="str">
        <f aca="false">IFERROR(IF('MRR Conglomerado'!F236=0,"",ROUND('MRR Conglomerado'!R236/'MRR Conglomerado'!F236,3)),"")</f>
        <v/>
      </c>
      <c r="E236" s="13" t="str">
        <f aca="false">IFERROR(IF('MRR Conglomerado'!G236=0,"",ROUND('MRR Conglomerado'!S236/'MRR Conglomerado'!G236,3)),"")</f>
        <v/>
      </c>
      <c r="F236" s="13" t="str">
        <f aca="false">IFERROR(IF('MRR Conglomerado'!H236=0,"",ROUND('MRR Conglomerado'!T236/'MRR Conglomerado'!H236,3)),"")</f>
        <v/>
      </c>
      <c r="G236" s="13" t="str">
        <f aca="false">IFERROR(IF('MRR Conglomerado'!I236=0,"",ROUND('MRR Conglomerado'!U236/'MRR Conglomerado'!I236,3)),"")</f>
        <v/>
      </c>
      <c r="H236" s="13" t="str">
        <f aca="false">IFERROR(IF('MRR Conglomerado'!J236=0,"",ROUND('MRR Conglomerado'!V236/'MRR Conglomerado'!J236,3)),"")</f>
        <v/>
      </c>
      <c r="I236" s="13" t="str">
        <f aca="false">IFERROR(IF('MRR Conglomerado'!K236=0,"",ROUND('MRR Conglomerado'!W236/'MRR Conglomerado'!K236,3)),"")</f>
        <v/>
      </c>
      <c r="J236" s="13" t="str">
        <f aca="false">IFERROR(IF('MRR Conglomerado'!L236=0,"",ROUND('MRR Conglomerado'!X236/'MRR Conglomerado'!L236,3)),"")</f>
        <v/>
      </c>
      <c r="K236" s="13" t="str">
        <f aca="false">IFERROR(IF('MRR Conglomerado'!M236=0,"",ROUND('MRR Conglomerado'!Y236/'MRR Conglomerado'!M236,3)),"")</f>
        <v/>
      </c>
      <c r="L236" s="13" t="str">
        <f aca="false">IFERROR(IF('MRR Conglomerado'!N236=0,"",ROUND('MRR Conglomerado'!Z236/'MRR Conglomerado'!N236,3)),"")</f>
        <v/>
      </c>
      <c r="M236" s="13" t="str">
        <f aca="false">IFERROR(IF('MRR Conglomerado'!O236=0,"",ROUND('MRR Conglomerado'!AA236/'MRR Conglomerado'!O236,3)),"")</f>
        <v/>
      </c>
      <c r="N236" s="13" t="str">
        <f aca="false">IFERROR(IF('MRR Conglomerado'!P236=0,"",ROUND('MRR Conglomerado'!AB236/'MRR Conglomerado'!P236,3)),"")</f>
        <v/>
      </c>
      <c r="O236" s="13" t="str">
        <f aca="false">IFERROR(IF('MRR Conglomerado'!Q236=0,"",ROUND('MRR Conglomerado'!AC236/'MRR Conglomerado'!Q236,3)),"")</f>
        <v/>
      </c>
      <c r="P236" s="13" t="str">
        <f aca="false">IFERROR(IF('MRR Conglomerado'!R236=0,"",ROUND('MRR Conglomerado'!AD236/'MRR Conglomerado'!R236,3)),"")</f>
        <v/>
      </c>
      <c r="Q236" s="13" t="str">
        <f aca="false">IFERROR(IF('MRR Conglomerado'!S236=0,"",ROUND('MRR Conglomerado'!AE236/'MRR Conglomerado'!S236,3)),"")</f>
        <v/>
      </c>
      <c r="R236" s="13" t="str">
        <f aca="false">IFERROR(IF('MRR Conglomerado'!T236=0,"",ROUND('MRR Conglomerado'!AF236/'MRR Conglomerado'!T236,3)),"")</f>
        <v/>
      </c>
      <c r="S236" s="13" t="str">
        <f aca="false">IFERROR(IF('MRR Conglomerado'!U236=0,"",ROUND('MRR Conglomerado'!AG236/'MRR Conglomerado'!U236,3)),"")</f>
        <v/>
      </c>
      <c r="T236" s="13" t="str">
        <f aca="false">IFERROR(IF('MRR Conglomerado'!V236=0,"",ROUND('MRR Conglomerado'!AH236/'MRR Conglomerado'!V236,3)),"")</f>
        <v/>
      </c>
      <c r="U236" s="13" t="str">
        <f aca="false">IFERROR(IF('MRR Conglomerado'!W236=0,"",ROUND('MRR Conglomerado'!AI236/'MRR Conglomerado'!W236,3)),"")</f>
        <v/>
      </c>
      <c r="V236" s="13" t="str">
        <f aca="false">IFERROR(IF('MRR Conglomerado'!X236=0,"",ROUND('MRR Conglomerado'!AJ236/'MRR Conglomerado'!X236,3)),"")</f>
        <v/>
      </c>
      <c r="W236" s="13" t="str">
        <f aca="false">IFERROR(IF('MRR Conglomerado'!Y236=0,"",ROUND('MRR Conglomerado'!AK236/'MRR Conglomerado'!Y236,3)),"")</f>
        <v/>
      </c>
      <c r="X236" s="13" t="str">
        <f aca="false">IFERROR(IF('MRR Conglomerado'!Z236=0,"",ROUND('MRR Conglomerado'!AL236/'MRR Conglomerado'!Z236,3)),"")</f>
        <v/>
      </c>
      <c r="Y236" s="13" t="str">
        <f aca="false">IFERROR(IF('MRR Conglomerado'!AA236=0,"",ROUND('MRR Conglomerado'!AM236/'MRR Conglomerado'!AA236,3)),"")</f>
        <v/>
      </c>
      <c r="Z236" s="13" t="str">
        <f aca="false">IFERROR(IF('MRR Conglomerado'!AB236=0,"",ROUND('MRR Conglomerado'!AN236/'MRR Conglomerado'!AB236,3)),"")</f>
        <v/>
      </c>
      <c r="AA236" s="13" t="str">
        <f aca="false">IFERROR(IF('MRR Conglomerado'!AC236=0,"",ROUND('MRR Conglomerado'!AO236/'MRR Conglomerado'!AC236,3)),"")</f>
        <v/>
      </c>
      <c r="AB236" s="13" t="str">
        <f aca="false">IFERROR(IF('MRR Conglomerado'!AD236=0,"",ROUND('MRR Conglomerado'!AP236/'MRR Conglomerado'!AD236,3)),"")</f>
        <v/>
      </c>
      <c r="AC236" s="13" t="str">
        <f aca="false">IFERROR(IF('MRR Conglomerado'!AE236=0,"",ROUND('MRR Conglomerado'!AQ236/'MRR Conglomerado'!AE236,3)),"")</f>
        <v/>
      </c>
      <c r="AD236" s="13" t="str">
        <f aca="false">IFERROR(IF('MRR Conglomerado'!AF236=0,"",ROUND('MRR Conglomerado'!AR236/'MRR Conglomerado'!AF236,3)),"")</f>
        <v/>
      </c>
      <c r="AE236" s="13" t="str">
        <f aca="false">IFERROR(IF('MRR Conglomerado'!AG236=0,"",ROUND('MRR Conglomerado'!AS236/'MRR Conglomerado'!AG236,3)),"")</f>
        <v/>
      </c>
    </row>
    <row r="237" customFormat="false" ht="15" hidden="false" customHeight="false" outlineLevel="0" collapsed="false">
      <c r="A237" s="10" t="s">
        <v>534</v>
      </c>
      <c r="B237" s="13" t="str">
        <f aca="false">IFERROR(IF('MRR Conglomerado'!D237=0,"",ROUND('MRR Conglomerado'!P237/'MRR Conglomerado'!D237,3)),"")</f>
        <v/>
      </c>
      <c r="C237" s="13" t="str">
        <f aca="false">IFERROR(IF('MRR Conglomerado'!E237=0,"",ROUND('MRR Conglomerado'!Q237/'MRR Conglomerado'!E237,3)),"")</f>
        <v/>
      </c>
      <c r="D237" s="13" t="str">
        <f aca="false">IFERROR(IF('MRR Conglomerado'!F237=0,"",ROUND('MRR Conglomerado'!R237/'MRR Conglomerado'!F237,3)),"")</f>
        <v/>
      </c>
      <c r="E237" s="13" t="str">
        <f aca="false">IFERROR(IF('MRR Conglomerado'!G237=0,"",ROUND('MRR Conglomerado'!S237/'MRR Conglomerado'!G237,3)),"")</f>
        <v/>
      </c>
      <c r="F237" s="13" t="str">
        <f aca="false">IFERROR(IF('MRR Conglomerado'!H237=0,"",ROUND('MRR Conglomerado'!T237/'MRR Conglomerado'!H237,3)),"")</f>
        <v/>
      </c>
      <c r="G237" s="13" t="str">
        <f aca="false">IFERROR(IF('MRR Conglomerado'!I237=0,"",ROUND('MRR Conglomerado'!U237/'MRR Conglomerado'!I237,3)),"")</f>
        <v/>
      </c>
      <c r="H237" s="13" t="n">
        <f aca="false">IFERROR(IF('MRR Conglomerado'!J237=0,"",ROUND('MRR Conglomerado'!V237/'MRR Conglomerado'!J237,3)),"")</f>
        <v>0.808</v>
      </c>
      <c r="I237" s="13" t="n">
        <f aca="false">IFERROR(IF('MRR Conglomerado'!K237=0,"",ROUND('MRR Conglomerado'!W237/'MRR Conglomerado'!K237,3)),"")</f>
        <v>0.792</v>
      </c>
      <c r="J237" s="13" t="n">
        <f aca="false">IFERROR(IF('MRR Conglomerado'!L237=0,"",ROUND('MRR Conglomerado'!X237/'MRR Conglomerado'!L237,3)),"")</f>
        <v>0.808</v>
      </c>
      <c r="K237" s="13" t="n">
        <f aca="false">IFERROR(IF('MRR Conglomerado'!M237=0,"",ROUND('MRR Conglomerado'!Y237/'MRR Conglomerado'!M237,3)),"")</f>
        <v>0.795</v>
      </c>
      <c r="L237" s="13" t="n">
        <f aca="false">IFERROR(IF('MRR Conglomerado'!N237=0,"",ROUND('MRR Conglomerado'!Z237/'MRR Conglomerado'!N237,3)),"")</f>
        <v>0.788</v>
      </c>
      <c r="M237" s="13" t="n">
        <f aca="false">IFERROR(IF('MRR Conglomerado'!O237=0,"",ROUND('MRR Conglomerado'!AA237/'MRR Conglomerado'!O237,3)),"")</f>
        <v>0.768</v>
      </c>
      <c r="N237" s="13" t="n">
        <f aca="false">IFERROR(IF('MRR Conglomerado'!P237=0,"",ROUND('MRR Conglomerado'!AB237/'MRR Conglomerado'!P237,3)),"")</f>
        <v>0.847</v>
      </c>
      <c r="O237" s="13" t="n">
        <f aca="false">IFERROR(IF('MRR Conglomerado'!Q237=0,"",ROUND('MRR Conglomerado'!AC237/'MRR Conglomerado'!Q237,3)),"")</f>
        <v>0.841</v>
      </c>
      <c r="P237" s="13" t="n">
        <f aca="false">IFERROR(IF('MRR Conglomerado'!R237=0,"",ROUND('MRR Conglomerado'!AD237/'MRR Conglomerado'!R237,3)),"")</f>
        <v>0.922</v>
      </c>
      <c r="Q237" s="13" t="n">
        <f aca="false">IFERROR(IF('MRR Conglomerado'!S237=0,"",ROUND('MRR Conglomerado'!AE237/'MRR Conglomerado'!S237,3)),"")</f>
        <v>0.902</v>
      </c>
      <c r="R237" s="13" t="n">
        <f aca="false">IFERROR(IF('MRR Conglomerado'!T237=0,"",ROUND('MRR Conglomerado'!AF237/'MRR Conglomerado'!T237,3)),"")</f>
        <v>0.882</v>
      </c>
      <c r="S237" s="13" t="n">
        <f aca="false">IFERROR(IF('MRR Conglomerado'!U237=0,"",ROUND('MRR Conglomerado'!AG237/'MRR Conglomerado'!U237,3)),"")</f>
        <v>0.98</v>
      </c>
      <c r="T237" s="13" t="n">
        <f aca="false">IFERROR(IF('MRR Conglomerado'!V237=0,"",ROUND('MRR Conglomerado'!AH237/'MRR Conglomerado'!V237,3)),"")</f>
        <v>0.938</v>
      </c>
      <c r="U237" s="13" t="n">
        <f aca="false">IFERROR(IF('MRR Conglomerado'!W237=0,"",ROUND('MRR Conglomerado'!AI237/'MRR Conglomerado'!W237,3)),"")</f>
        <v>1.042</v>
      </c>
      <c r="V237" s="13" t="n">
        <f aca="false">IFERROR(IF('MRR Conglomerado'!X237=0,"",ROUND('MRR Conglomerado'!AJ237/'MRR Conglomerado'!X237,3)),"")</f>
        <v>1.063</v>
      </c>
      <c r="W237" s="13" t="n">
        <f aca="false">IFERROR(IF('MRR Conglomerado'!Y237=0,"",ROUND('MRR Conglomerado'!AK237/'MRR Conglomerado'!Y237,3)),"")</f>
        <v>1.167</v>
      </c>
      <c r="X237" s="13" t="n">
        <f aca="false">IFERROR(IF('MRR Conglomerado'!Z237=0,"",ROUND('MRR Conglomerado'!AL237/'MRR Conglomerado'!Z237,3)),"")</f>
        <v>1.001</v>
      </c>
      <c r="Y237" s="13" t="n">
        <f aca="false">IFERROR(IF('MRR Conglomerado'!AA237=0,"",ROUND('MRR Conglomerado'!AM237/'MRR Conglomerado'!AA237,3)),"")</f>
        <v>1.042</v>
      </c>
      <c r="Z237" s="13" t="n">
        <f aca="false">IFERROR(IF('MRR Conglomerado'!AB237=0,"",ROUND('MRR Conglomerado'!AN237/'MRR Conglomerado'!AB237,3)),"")</f>
        <v>0.977</v>
      </c>
      <c r="AA237" s="13" t="n">
        <f aca="false">IFERROR(IF('MRR Conglomerado'!AC237=0,"",ROUND('MRR Conglomerado'!AO237/'MRR Conglomerado'!AC237,3)),"")</f>
        <v>1.127</v>
      </c>
      <c r="AB237" s="13" t="n">
        <f aca="false">IFERROR(IF('MRR Conglomerado'!AD237=0,"",ROUND('MRR Conglomerado'!AP237/'MRR Conglomerado'!AD237,3)),"")</f>
        <v>1.172</v>
      </c>
      <c r="AC237" s="13" t="n">
        <f aca="false">IFERROR(IF('MRR Conglomerado'!AE237=0,"",ROUND('MRR Conglomerado'!AQ237/'MRR Conglomerado'!AE237,3)),"")</f>
        <v>1.152</v>
      </c>
      <c r="AD237" s="13" t="n">
        <f aca="false">IFERROR(IF('MRR Conglomerado'!AF237=0,"",ROUND('MRR Conglomerado'!AR237/'MRR Conglomerado'!AF237,3)),"")</f>
        <v>1.084</v>
      </c>
      <c r="AE237" s="13" t="n">
        <f aca="false">IFERROR(IF('MRR Conglomerado'!AG237=0,"",ROUND('MRR Conglomerado'!AS237/'MRR Conglomerado'!AG237,3)),"")</f>
        <v>0.993</v>
      </c>
    </row>
    <row r="238" customFormat="false" ht="15" hidden="false" customHeight="false" outlineLevel="0" collapsed="false">
      <c r="A238" s="10" t="s">
        <v>536</v>
      </c>
      <c r="B238" s="13" t="n">
        <f aca="false">IFERROR(IF('MRR Conglomerado'!D238=0,"",ROUND('MRR Conglomerado'!P238/'MRR Conglomerado'!D238,3)),"")</f>
        <v>1.229</v>
      </c>
      <c r="C238" s="13" t="n">
        <f aca="false">IFERROR(IF('MRR Conglomerado'!E238=0,"",ROUND('MRR Conglomerado'!Q238/'MRR Conglomerado'!E238,3)),"")</f>
        <v>1.423</v>
      </c>
      <c r="D238" s="13" t="n">
        <f aca="false">IFERROR(IF('MRR Conglomerado'!F238=0,"",ROUND('MRR Conglomerado'!R238/'MRR Conglomerado'!F238,3)),"")</f>
        <v>1.165</v>
      </c>
      <c r="E238" s="13" t="n">
        <f aca="false">IFERROR(IF('MRR Conglomerado'!G238=0,"",ROUND('MRR Conglomerado'!S238/'MRR Conglomerado'!G238,3)),"")</f>
        <v>1.488</v>
      </c>
      <c r="F238" s="13" t="n">
        <f aca="false">IFERROR(IF('MRR Conglomerado'!H238=0,"",ROUND('MRR Conglomerado'!T238/'MRR Conglomerado'!H238,3)),"")</f>
        <v>1.411</v>
      </c>
      <c r="G238" s="13" t="n">
        <f aca="false">IFERROR(IF('MRR Conglomerado'!I238=0,"",ROUND('MRR Conglomerado'!U238/'MRR Conglomerado'!I238,3)),"")</f>
        <v>1.379</v>
      </c>
      <c r="H238" s="13" t="n">
        <f aca="false">IFERROR(IF('MRR Conglomerado'!J238=0,"",ROUND('MRR Conglomerado'!V238/'MRR Conglomerado'!J238,3)),"")</f>
        <v>1.536</v>
      </c>
      <c r="I238" s="13" t="n">
        <f aca="false">IFERROR(IF('MRR Conglomerado'!K238=0,"",ROUND('MRR Conglomerado'!W238/'MRR Conglomerado'!K238,3)),"")</f>
        <v>1.625</v>
      </c>
      <c r="J238" s="13" t="n">
        <f aca="false">IFERROR(IF('MRR Conglomerado'!L238=0,"",ROUND('MRR Conglomerado'!X238/'MRR Conglomerado'!L238,3)),"")</f>
        <v>1.866</v>
      </c>
      <c r="K238" s="13" t="n">
        <f aca="false">IFERROR(IF('MRR Conglomerado'!M238=0,"",ROUND('MRR Conglomerado'!Y238/'MRR Conglomerado'!M238,3)),"")</f>
        <v>1.596</v>
      </c>
      <c r="L238" s="13" t="n">
        <f aca="false">IFERROR(IF('MRR Conglomerado'!N238=0,"",ROUND('MRR Conglomerado'!Z238/'MRR Conglomerado'!N238,3)),"")</f>
        <v>1.627</v>
      </c>
      <c r="M238" s="13" t="n">
        <f aca="false">IFERROR(IF('MRR Conglomerado'!O238=0,"",ROUND('MRR Conglomerado'!AA238/'MRR Conglomerado'!O238,3)),"")</f>
        <v>1.605</v>
      </c>
      <c r="N238" s="13" t="n">
        <f aca="false">IFERROR(IF('MRR Conglomerado'!P238=0,"",ROUND('MRR Conglomerado'!AB238/'MRR Conglomerado'!P238,3)),"")</f>
        <v>1.477</v>
      </c>
      <c r="O238" s="13" t="n">
        <f aca="false">IFERROR(IF('MRR Conglomerado'!Q238=0,"",ROUND('MRR Conglomerado'!AC238/'MRR Conglomerado'!Q238,3)),"")</f>
        <v>1.396</v>
      </c>
      <c r="P238" s="13" t="n">
        <f aca="false">IFERROR(IF('MRR Conglomerado'!R238=0,"",ROUND('MRR Conglomerado'!AD238/'MRR Conglomerado'!R238,3)),"")</f>
        <v>1.475</v>
      </c>
      <c r="Q238" s="13" t="n">
        <f aca="false">IFERROR(IF('MRR Conglomerado'!S238=0,"",ROUND('MRR Conglomerado'!AE238/'MRR Conglomerado'!S238,3)),"")</f>
        <v>1.216</v>
      </c>
      <c r="R238" s="13" t="n">
        <f aca="false">IFERROR(IF('MRR Conglomerado'!T238=0,"",ROUND('MRR Conglomerado'!AF238/'MRR Conglomerado'!T238,3)),"")</f>
        <v>1.254</v>
      </c>
      <c r="S238" s="13" t="n">
        <f aca="false">IFERROR(IF('MRR Conglomerado'!U238=0,"",ROUND('MRR Conglomerado'!AG238/'MRR Conglomerado'!U238,3)),"")</f>
        <v>1.1</v>
      </c>
      <c r="T238" s="13" t="n">
        <f aca="false">IFERROR(IF('MRR Conglomerado'!V238=0,"",ROUND('MRR Conglomerado'!AH238/'MRR Conglomerado'!V238,3)),"")</f>
        <v>1.038</v>
      </c>
      <c r="U238" s="13" t="n">
        <f aca="false">IFERROR(IF('MRR Conglomerado'!W238=0,"",ROUND('MRR Conglomerado'!AI238/'MRR Conglomerado'!W238,3)),"")</f>
        <v>1.065</v>
      </c>
      <c r="V238" s="13" t="n">
        <f aca="false">IFERROR(IF('MRR Conglomerado'!X238=0,"",ROUND('MRR Conglomerado'!AJ238/'MRR Conglomerado'!X238,3)),"")</f>
        <v>0.942</v>
      </c>
      <c r="W238" s="13" t="n">
        <f aca="false">IFERROR(IF('MRR Conglomerado'!Y238=0,"",ROUND('MRR Conglomerado'!AK238/'MRR Conglomerado'!Y238,3)),"")</f>
        <v>0.927</v>
      </c>
      <c r="X238" s="13" t="n">
        <f aca="false">IFERROR(IF('MRR Conglomerado'!Z238=0,"",ROUND('MRR Conglomerado'!AL238/'MRR Conglomerado'!Z238,3)),"")</f>
        <v>0.909</v>
      </c>
      <c r="Y238" s="13" t="n">
        <f aca="false">IFERROR(IF('MRR Conglomerado'!AA238=0,"",ROUND('MRR Conglomerado'!AM238/'MRR Conglomerado'!AA238,3)),"")</f>
        <v>0</v>
      </c>
      <c r="Z238" s="13" t="n">
        <f aca="false">IFERROR(IF('MRR Conglomerado'!AB238=0,"",ROUND('MRR Conglomerado'!AN238/'MRR Conglomerado'!AB238,3)),"")</f>
        <v>0</v>
      </c>
      <c r="AA238" s="13" t="n">
        <f aca="false">IFERROR(IF('MRR Conglomerado'!AC238=0,"",ROUND('MRR Conglomerado'!AO238/'MRR Conglomerado'!AC238,3)),"")</f>
        <v>0</v>
      </c>
      <c r="AB238" s="13" t="n">
        <f aca="false">IFERROR(IF('MRR Conglomerado'!AD238=0,"",ROUND('MRR Conglomerado'!AP238/'MRR Conglomerado'!AD238,3)),"")</f>
        <v>0</v>
      </c>
      <c r="AC238" s="13" t="n">
        <f aca="false">IFERROR(IF('MRR Conglomerado'!AE238=0,"",ROUND('MRR Conglomerado'!AQ238/'MRR Conglomerado'!AE238,3)),"")</f>
        <v>0</v>
      </c>
      <c r="AD238" s="13" t="n">
        <f aca="false">IFERROR(IF('MRR Conglomerado'!AF238=0,"",ROUND('MRR Conglomerado'!AR238/'MRR Conglomerado'!AF238,3)),"")</f>
        <v>0</v>
      </c>
      <c r="AE238" s="13" t="n">
        <f aca="false">IFERROR(IF('MRR Conglomerado'!AG238=0,"",ROUND('MRR Conglomerado'!AS238/'MRR Conglomerado'!AG238,3)),"")</f>
        <v>0</v>
      </c>
    </row>
    <row r="239" customFormat="false" ht="15" hidden="false" customHeight="false" outlineLevel="0" collapsed="false">
      <c r="A239" s="10" t="s">
        <v>538</v>
      </c>
      <c r="B239" s="13" t="str">
        <f aca="false">IFERROR(IF('MRR Conglomerado'!D239=0,"",ROUND('MRR Conglomerado'!P239/'MRR Conglomerado'!D239,3)),"")</f>
        <v/>
      </c>
      <c r="C239" s="13" t="str">
        <f aca="false">IFERROR(IF('MRR Conglomerado'!E239=0,"",ROUND('MRR Conglomerado'!Q239/'MRR Conglomerado'!E239,3)),"")</f>
        <v/>
      </c>
      <c r="D239" s="13" t="str">
        <f aca="false">IFERROR(IF('MRR Conglomerado'!F239=0,"",ROUND('MRR Conglomerado'!R239/'MRR Conglomerado'!F239,3)),"")</f>
        <v/>
      </c>
      <c r="E239" s="13" t="str">
        <f aca="false">IFERROR(IF('MRR Conglomerado'!G239=0,"",ROUND('MRR Conglomerado'!S239/'MRR Conglomerado'!G239,3)),"")</f>
        <v/>
      </c>
      <c r="F239" s="13" t="str">
        <f aca="false">IFERROR(IF('MRR Conglomerado'!H239=0,"",ROUND('MRR Conglomerado'!T239/'MRR Conglomerado'!H239,3)),"")</f>
        <v/>
      </c>
      <c r="G239" s="13" t="str">
        <f aca="false">IFERROR(IF('MRR Conglomerado'!I239=0,"",ROUND('MRR Conglomerado'!U239/'MRR Conglomerado'!I239,3)),"")</f>
        <v/>
      </c>
      <c r="H239" s="13" t="str">
        <f aca="false">IFERROR(IF('MRR Conglomerado'!J239=0,"",ROUND('MRR Conglomerado'!V239/'MRR Conglomerado'!J239,3)),"")</f>
        <v/>
      </c>
      <c r="I239" s="13" t="str">
        <f aca="false">IFERROR(IF('MRR Conglomerado'!K239=0,"",ROUND('MRR Conglomerado'!W239/'MRR Conglomerado'!K239,3)),"")</f>
        <v/>
      </c>
      <c r="J239" s="13" t="str">
        <f aca="false">IFERROR(IF('MRR Conglomerado'!L239=0,"",ROUND('MRR Conglomerado'!X239/'MRR Conglomerado'!L239,3)),"")</f>
        <v/>
      </c>
      <c r="K239" s="13" t="str">
        <f aca="false">IFERROR(IF('MRR Conglomerado'!M239=0,"",ROUND('MRR Conglomerado'!Y239/'MRR Conglomerado'!M239,3)),"")</f>
        <v/>
      </c>
      <c r="L239" s="13" t="str">
        <f aca="false">IFERROR(IF('MRR Conglomerado'!N239=0,"",ROUND('MRR Conglomerado'!Z239/'MRR Conglomerado'!N239,3)),"")</f>
        <v/>
      </c>
      <c r="M239" s="13" t="str">
        <f aca="false">IFERROR(IF('MRR Conglomerado'!O239=0,"",ROUND('MRR Conglomerado'!AA239/'MRR Conglomerado'!O239,3)),"")</f>
        <v/>
      </c>
      <c r="N239" s="13" t="str">
        <f aca="false">IFERROR(IF('MRR Conglomerado'!P239=0,"",ROUND('MRR Conglomerado'!AB239/'MRR Conglomerado'!P239,3)),"")</f>
        <v/>
      </c>
      <c r="O239" s="13" t="str">
        <f aca="false">IFERROR(IF('MRR Conglomerado'!Q239=0,"",ROUND('MRR Conglomerado'!AC239/'MRR Conglomerado'!Q239,3)),"")</f>
        <v/>
      </c>
      <c r="P239" s="13" t="str">
        <f aca="false">IFERROR(IF('MRR Conglomerado'!R239=0,"",ROUND('MRR Conglomerado'!AD239/'MRR Conglomerado'!R239,3)),"")</f>
        <v/>
      </c>
      <c r="Q239" s="13" t="str">
        <f aca="false">IFERROR(IF('MRR Conglomerado'!S239=0,"",ROUND('MRR Conglomerado'!AE239/'MRR Conglomerado'!S239,3)),"")</f>
        <v/>
      </c>
      <c r="R239" s="13" t="str">
        <f aca="false">IFERROR(IF('MRR Conglomerado'!T239=0,"",ROUND('MRR Conglomerado'!AF239/'MRR Conglomerado'!T239,3)),"")</f>
        <v/>
      </c>
      <c r="S239" s="13" t="str">
        <f aca="false">IFERROR(IF('MRR Conglomerado'!U239=0,"",ROUND('MRR Conglomerado'!AG239/'MRR Conglomerado'!U239,3)),"")</f>
        <v/>
      </c>
      <c r="T239" s="13" t="str">
        <f aca="false">IFERROR(IF('MRR Conglomerado'!V239=0,"",ROUND('MRR Conglomerado'!AH239/'MRR Conglomerado'!V239,3)),"")</f>
        <v/>
      </c>
      <c r="U239" s="13" t="str">
        <f aca="false">IFERROR(IF('MRR Conglomerado'!W239=0,"",ROUND('MRR Conglomerado'!AI239/'MRR Conglomerado'!W239,3)),"")</f>
        <v/>
      </c>
      <c r="V239" s="13" t="str">
        <f aca="false">IFERROR(IF('MRR Conglomerado'!X239=0,"",ROUND('MRR Conglomerado'!AJ239/'MRR Conglomerado'!X239,3)),"")</f>
        <v/>
      </c>
      <c r="W239" s="13" t="str">
        <f aca="false">IFERROR(IF('MRR Conglomerado'!Y239=0,"",ROUND('MRR Conglomerado'!AK239/'MRR Conglomerado'!Y239,3)),"")</f>
        <v/>
      </c>
      <c r="X239" s="13" t="str">
        <f aca="false">IFERROR(IF('MRR Conglomerado'!Z239=0,"",ROUND('MRR Conglomerado'!AL239/'MRR Conglomerado'!Z239,3)),"")</f>
        <v/>
      </c>
      <c r="Y239" s="13" t="str">
        <f aca="false">IFERROR(IF('MRR Conglomerado'!AA239=0,"",ROUND('MRR Conglomerado'!AM239/'MRR Conglomerado'!AA239,3)),"")</f>
        <v/>
      </c>
      <c r="Z239" s="13" t="str">
        <f aca="false">IFERROR(IF('MRR Conglomerado'!AB239=0,"",ROUND('MRR Conglomerado'!AN239/'MRR Conglomerado'!AB239,3)),"")</f>
        <v/>
      </c>
      <c r="AA239" s="13" t="str">
        <f aca="false">IFERROR(IF('MRR Conglomerado'!AC239=0,"",ROUND('MRR Conglomerado'!AO239/'MRR Conglomerado'!AC239,3)),"")</f>
        <v/>
      </c>
      <c r="AB239" s="13" t="str">
        <f aca="false">IFERROR(IF('MRR Conglomerado'!AD239=0,"",ROUND('MRR Conglomerado'!AP239/'MRR Conglomerado'!AD239,3)),"")</f>
        <v/>
      </c>
      <c r="AC239" s="13" t="str">
        <f aca="false">IFERROR(IF('MRR Conglomerado'!AE239=0,"",ROUND('MRR Conglomerado'!AQ239/'MRR Conglomerado'!AE239,3)),"")</f>
        <v/>
      </c>
      <c r="AD239" s="13" t="str">
        <f aca="false">IFERROR(IF('MRR Conglomerado'!AF239=0,"",ROUND('MRR Conglomerado'!AR239/'MRR Conglomerado'!AF239,3)),"")</f>
        <v/>
      </c>
      <c r="AE239" s="13" t="str">
        <f aca="false">IFERROR(IF('MRR Conglomerado'!AG239=0,"",ROUND('MRR Conglomerado'!AS239/'MRR Conglomerado'!AG239,3)),"")</f>
        <v/>
      </c>
    </row>
    <row r="240" customFormat="false" ht="15" hidden="false" customHeight="false" outlineLevel="0" collapsed="false">
      <c r="A240" s="10" t="s">
        <v>540</v>
      </c>
      <c r="B240" s="13" t="str">
        <f aca="false">IFERROR(IF('MRR Conglomerado'!D240=0,"",ROUND('MRR Conglomerado'!P240/'MRR Conglomerado'!D240,3)),"")</f>
        <v/>
      </c>
      <c r="C240" s="13" t="str">
        <f aca="false">IFERROR(IF('MRR Conglomerado'!E240=0,"",ROUND('MRR Conglomerado'!Q240/'MRR Conglomerado'!E240,3)),"")</f>
        <v/>
      </c>
      <c r="D240" s="13" t="str">
        <f aca="false">IFERROR(IF('MRR Conglomerado'!F240=0,"",ROUND('MRR Conglomerado'!R240/'MRR Conglomerado'!F240,3)),"")</f>
        <v/>
      </c>
      <c r="E240" s="13" t="str">
        <f aca="false">IFERROR(IF('MRR Conglomerado'!G240=0,"",ROUND('MRR Conglomerado'!S240/'MRR Conglomerado'!G240,3)),"")</f>
        <v/>
      </c>
      <c r="F240" s="13" t="str">
        <f aca="false">IFERROR(IF('MRR Conglomerado'!H240=0,"",ROUND('MRR Conglomerado'!T240/'MRR Conglomerado'!H240,3)),"")</f>
        <v/>
      </c>
      <c r="G240" s="13" t="str">
        <f aca="false">IFERROR(IF('MRR Conglomerado'!I240=0,"",ROUND('MRR Conglomerado'!U240/'MRR Conglomerado'!I240,3)),"")</f>
        <v/>
      </c>
      <c r="H240" s="13" t="str">
        <f aca="false">IFERROR(IF('MRR Conglomerado'!J240=0,"",ROUND('MRR Conglomerado'!V240/'MRR Conglomerado'!J240,3)),"")</f>
        <v/>
      </c>
      <c r="I240" s="13" t="str">
        <f aca="false">IFERROR(IF('MRR Conglomerado'!K240=0,"",ROUND('MRR Conglomerado'!W240/'MRR Conglomerado'!K240,3)),"")</f>
        <v/>
      </c>
      <c r="J240" s="13" t="str">
        <f aca="false">IFERROR(IF('MRR Conglomerado'!L240=0,"",ROUND('MRR Conglomerado'!X240/'MRR Conglomerado'!L240,3)),"")</f>
        <v/>
      </c>
      <c r="K240" s="13" t="str">
        <f aca="false">IFERROR(IF('MRR Conglomerado'!M240=0,"",ROUND('MRR Conglomerado'!Y240/'MRR Conglomerado'!M240,3)),"")</f>
        <v/>
      </c>
      <c r="L240" s="13" t="str">
        <f aca="false">IFERROR(IF('MRR Conglomerado'!N240=0,"",ROUND('MRR Conglomerado'!Z240/'MRR Conglomerado'!N240,3)),"")</f>
        <v/>
      </c>
      <c r="M240" s="13" t="str">
        <f aca="false">IFERROR(IF('MRR Conglomerado'!O240=0,"",ROUND('MRR Conglomerado'!AA240/'MRR Conglomerado'!O240,3)),"")</f>
        <v/>
      </c>
      <c r="N240" s="13" t="str">
        <f aca="false">IFERROR(IF('MRR Conglomerado'!P240=0,"",ROUND('MRR Conglomerado'!AB240/'MRR Conglomerado'!P240,3)),"")</f>
        <v/>
      </c>
      <c r="O240" s="13" t="n">
        <f aca="false">IFERROR(IF('MRR Conglomerado'!Q240=0,"",ROUND('MRR Conglomerado'!AC240/'MRR Conglomerado'!Q240,3)),"")</f>
        <v>1.042</v>
      </c>
      <c r="P240" s="13" t="n">
        <f aca="false">IFERROR(IF('MRR Conglomerado'!R240=0,"",ROUND('MRR Conglomerado'!AD240/'MRR Conglomerado'!R240,3)),"")</f>
        <v>0.965</v>
      </c>
      <c r="Q240" s="13" t="n">
        <f aca="false">IFERROR(IF('MRR Conglomerado'!S240=0,"",ROUND('MRR Conglomerado'!AE240/'MRR Conglomerado'!S240,3)),"")</f>
        <v>1</v>
      </c>
      <c r="R240" s="13" t="n">
        <f aca="false">IFERROR(IF('MRR Conglomerado'!T240=0,"",ROUND('MRR Conglomerado'!AF240/'MRR Conglomerado'!T240,3)),"")</f>
        <v>1.292</v>
      </c>
      <c r="S240" s="13" t="n">
        <f aca="false">IFERROR(IF('MRR Conglomerado'!U240=0,"",ROUND('MRR Conglomerado'!AG240/'MRR Conglomerado'!U240,3)),"")</f>
        <v>1.042</v>
      </c>
      <c r="T240" s="13" t="n">
        <f aca="false">IFERROR(IF('MRR Conglomerado'!V240=0,"",ROUND('MRR Conglomerado'!AH240/'MRR Conglomerado'!V240,3)),"")</f>
        <v>0.97</v>
      </c>
      <c r="U240" s="13" t="n">
        <f aca="false">IFERROR(IF('MRR Conglomerado'!W240=0,"",ROUND('MRR Conglomerado'!AI240/'MRR Conglomerado'!W240,3)),"")</f>
        <v>1.167</v>
      </c>
      <c r="V240" s="13" t="n">
        <f aca="false">IFERROR(IF('MRR Conglomerado'!X240=0,"",ROUND('MRR Conglomerado'!AJ240/'MRR Conglomerado'!X240,3)),"")</f>
        <v>1.209</v>
      </c>
      <c r="W240" s="13" t="n">
        <f aca="false">IFERROR(IF('MRR Conglomerado'!Y240=0,"",ROUND('MRR Conglomerado'!AK240/'MRR Conglomerado'!Y240,3)),"")</f>
        <v>1.538</v>
      </c>
      <c r="X240" s="13" t="n">
        <f aca="false">IFERROR(IF('MRR Conglomerado'!Z240=0,"",ROUND('MRR Conglomerado'!AL240/'MRR Conglomerado'!Z240,3)),"")</f>
        <v>1.143</v>
      </c>
      <c r="Y240" s="13" t="n">
        <f aca="false">IFERROR(IF('MRR Conglomerado'!AA240=0,"",ROUND('MRR Conglomerado'!AM240/'MRR Conglomerado'!AA240,3)),"")</f>
        <v>1.01</v>
      </c>
      <c r="Z240" s="13" t="n">
        <f aca="false">IFERROR(IF('MRR Conglomerado'!AB240=0,"",ROUND('MRR Conglomerado'!AN240/'MRR Conglomerado'!AB240,3)),"")</f>
        <v>1.07</v>
      </c>
      <c r="AA240" s="13" t="n">
        <f aca="false">IFERROR(IF('MRR Conglomerado'!AC240=0,"",ROUND('MRR Conglomerado'!AO240/'MRR Conglomerado'!AC240,3)),"")</f>
        <v>1.196</v>
      </c>
      <c r="AB240" s="13" t="n">
        <f aca="false">IFERROR(IF('MRR Conglomerado'!AD240=0,"",ROUND('MRR Conglomerado'!AP240/'MRR Conglomerado'!AD240,3)),"")</f>
        <v>1.161</v>
      </c>
      <c r="AC240" s="13" t="n">
        <f aca="false">IFERROR(IF('MRR Conglomerado'!AE240=0,"",ROUND('MRR Conglomerado'!AQ240/'MRR Conglomerado'!AE240,3)),"")</f>
        <v>1.166</v>
      </c>
      <c r="AD240" s="13" t="n">
        <f aca="false">IFERROR(IF('MRR Conglomerado'!AF240=0,"",ROUND('MRR Conglomerado'!AR240/'MRR Conglomerado'!AF240,3)),"")</f>
        <v>0.903</v>
      </c>
      <c r="AE240" s="13" t="n">
        <f aca="false">IFERROR(IF('MRR Conglomerado'!AG240=0,"",ROUND('MRR Conglomerado'!AS240/'MRR Conglomerado'!AG240,3)),"")</f>
        <v>1.037</v>
      </c>
    </row>
    <row r="241" customFormat="false" ht="15" hidden="false" customHeight="false" outlineLevel="0" collapsed="false">
      <c r="A241" s="10" t="s">
        <v>542</v>
      </c>
      <c r="B241" s="13" t="str">
        <f aca="false">IFERROR(IF('MRR Conglomerado'!D241=0,"",ROUND('MRR Conglomerado'!P241/'MRR Conglomerado'!D241,3)),"")</f>
        <v/>
      </c>
      <c r="C241" s="13" t="str">
        <f aca="false">IFERROR(IF('MRR Conglomerado'!E241=0,"",ROUND('MRR Conglomerado'!Q241/'MRR Conglomerado'!E241,3)),"")</f>
        <v/>
      </c>
      <c r="D241" s="13" t="str">
        <f aca="false">IFERROR(IF('MRR Conglomerado'!F241=0,"",ROUND('MRR Conglomerado'!R241/'MRR Conglomerado'!F241,3)),"")</f>
        <v/>
      </c>
      <c r="E241" s="13" t="str">
        <f aca="false">IFERROR(IF('MRR Conglomerado'!G241=0,"",ROUND('MRR Conglomerado'!S241/'MRR Conglomerado'!G241,3)),"")</f>
        <v/>
      </c>
      <c r="F241" s="13" t="str">
        <f aca="false">IFERROR(IF('MRR Conglomerado'!H241=0,"",ROUND('MRR Conglomerado'!T241/'MRR Conglomerado'!H241,3)),"")</f>
        <v/>
      </c>
      <c r="G241" s="13" t="str">
        <f aca="false">IFERROR(IF('MRR Conglomerado'!I241=0,"",ROUND('MRR Conglomerado'!U241/'MRR Conglomerado'!I241,3)),"")</f>
        <v/>
      </c>
      <c r="H241" s="13" t="str">
        <f aca="false">IFERROR(IF('MRR Conglomerado'!J241=0,"",ROUND('MRR Conglomerado'!V241/'MRR Conglomerado'!J241,3)),"")</f>
        <v/>
      </c>
      <c r="I241" s="13" t="str">
        <f aca="false">IFERROR(IF('MRR Conglomerado'!K241=0,"",ROUND('MRR Conglomerado'!W241/'MRR Conglomerado'!K241,3)),"")</f>
        <v/>
      </c>
      <c r="J241" s="13" t="str">
        <f aca="false">IFERROR(IF('MRR Conglomerado'!L241=0,"",ROUND('MRR Conglomerado'!X241/'MRR Conglomerado'!L241,3)),"")</f>
        <v/>
      </c>
      <c r="K241" s="13" t="str">
        <f aca="false">IFERROR(IF('MRR Conglomerado'!M241=0,"",ROUND('MRR Conglomerado'!Y241/'MRR Conglomerado'!M241,3)),"")</f>
        <v/>
      </c>
      <c r="L241" s="13" t="str">
        <f aca="false">IFERROR(IF('MRR Conglomerado'!N241=0,"",ROUND('MRR Conglomerado'!Z241/'MRR Conglomerado'!N241,3)),"")</f>
        <v/>
      </c>
      <c r="M241" s="13" t="str">
        <f aca="false">IFERROR(IF('MRR Conglomerado'!O241=0,"",ROUND('MRR Conglomerado'!AA241/'MRR Conglomerado'!O241,3)),"")</f>
        <v/>
      </c>
      <c r="N241" s="13" t="str">
        <f aca="false">IFERROR(IF('MRR Conglomerado'!P241=0,"",ROUND('MRR Conglomerado'!AB241/'MRR Conglomerado'!P241,3)),"")</f>
        <v/>
      </c>
      <c r="O241" s="13" t="n">
        <f aca="false">IFERROR(IF('MRR Conglomerado'!Q241=0,"",ROUND('MRR Conglomerado'!AC241/'MRR Conglomerado'!Q241,3)),"")</f>
        <v>1.764</v>
      </c>
      <c r="P241" s="13" t="n">
        <f aca="false">IFERROR(IF('MRR Conglomerado'!R241=0,"",ROUND('MRR Conglomerado'!AD241/'MRR Conglomerado'!R241,3)),"")</f>
        <v>1.523</v>
      </c>
      <c r="Q241" s="13" t="n">
        <f aca="false">IFERROR(IF('MRR Conglomerado'!S241=0,"",ROUND('MRR Conglomerado'!AE241/'MRR Conglomerado'!S241,3)),"")</f>
        <v>0.987</v>
      </c>
      <c r="R241" s="13" t="n">
        <f aca="false">IFERROR(IF('MRR Conglomerado'!T241=0,"",ROUND('MRR Conglomerado'!AF241/'MRR Conglomerado'!T241,3)),"")</f>
        <v>1.152</v>
      </c>
      <c r="S241" s="13" t="n">
        <f aca="false">IFERROR(IF('MRR Conglomerado'!U241=0,"",ROUND('MRR Conglomerado'!AG241/'MRR Conglomerado'!U241,3)),"")</f>
        <v>0.825</v>
      </c>
      <c r="T241" s="13" t="n">
        <f aca="false">IFERROR(IF('MRR Conglomerado'!V241=0,"",ROUND('MRR Conglomerado'!AH241/'MRR Conglomerado'!V241,3)),"")</f>
        <v>1.81</v>
      </c>
      <c r="U241" s="13" t="n">
        <f aca="false">IFERROR(IF('MRR Conglomerado'!W241=0,"",ROUND('MRR Conglomerado'!AI241/'MRR Conglomerado'!W241,3)),"")</f>
        <v>1.41</v>
      </c>
      <c r="V241" s="13" t="n">
        <f aca="false">IFERROR(IF('MRR Conglomerado'!X241=0,"",ROUND('MRR Conglomerado'!AJ241/'MRR Conglomerado'!X241,3)),"")</f>
        <v>1.141</v>
      </c>
      <c r="W241" s="13" t="n">
        <f aca="false">IFERROR(IF('MRR Conglomerado'!Y241=0,"",ROUND('MRR Conglomerado'!AK241/'MRR Conglomerado'!Y241,3)),"")</f>
        <v>0.9</v>
      </c>
      <c r="X241" s="13" t="n">
        <f aca="false">IFERROR(IF('MRR Conglomerado'!Z241=0,"",ROUND('MRR Conglomerado'!AL241/'MRR Conglomerado'!Z241,3)),"")</f>
        <v>0.995</v>
      </c>
      <c r="Y241" s="13" t="n">
        <f aca="false">IFERROR(IF('MRR Conglomerado'!AA241=0,"",ROUND('MRR Conglomerado'!AM241/'MRR Conglomerado'!AA241,3)),"")</f>
        <v>0.99</v>
      </c>
      <c r="Z241" s="13" t="n">
        <f aca="false">IFERROR(IF('MRR Conglomerado'!AB241=0,"",ROUND('MRR Conglomerado'!AN241/'MRR Conglomerado'!AB241,3)),"")</f>
        <v>0.811</v>
      </c>
      <c r="AA241" s="13" t="n">
        <f aca="false">IFERROR(IF('MRR Conglomerado'!AC241=0,"",ROUND('MRR Conglomerado'!AO241/'MRR Conglomerado'!AC241,3)),"")</f>
        <v>0.99</v>
      </c>
      <c r="AB241" s="13" t="n">
        <f aca="false">IFERROR(IF('MRR Conglomerado'!AD241=0,"",ROUND('MRR Conglomerado'!AP241/'MRR Conglomerado'!AD241,3)),"")</f>
        <v>1.091</v>
      </c>
      <c r="AC241" s="13" t="n">
        <f aca="false">IFERROR(IF('MRR Conglomerado'!AE241=0,"",ROUND('MRR Conglomerado'!AQ241/'MRR Conglomerado'!AE241,3)),"")</f>
        <v>1.152</v>
      </c>
      <c r="AD241" s="13" t="n">
        <f aca="false">IFERROR(IF('MRR Conglomerado'!AF241=0,"",ROUND('MRR Conglomerado'!AR241/'MRR Conglomerado'!AF241,3)),"")</f>
        <v>0.938</v>
      </c>
      <c r="AE241" s="13" t="n">
        <f aca="false">IFERROR(IF('MRR Conglomerado'!AG241=0,"",ROUND('MRR Conglomerado'!AS241/'MRR Conglomerado'!AG241,3)),"")</f>
        <v>0.982</v>
      </c>
    </row>
    <row r="242" customFormat="false" ht="15" hidden="false" customHeight="false" outlineLevel="0" collapsed="false">
      <c r="A242" s="10" t="s">
        <v>544</v>
      </c>
      <c r="B242" s="13" t="str">
        <f aca="false">IFERROR(IF('MRR Conglomerado'!D242=0,"",ROUND('MRR Conglomerado'!P242/'MRR Conglomerado'!D242,3)),"")</f>
        <v/>
      </c>
      <c r="C242" s="13" t="str">
        <f aca="false">IFERROR(IF('MRR Conglomerado'!E242=0,"",ROUND('MRR Conglomerado'!Q242/'MRR Conglomerado'!E242,3)),"")</f>
        <v/>
      </c>
      <c r="D242" s="13" t="str">
        <f aca="false">IFERROR(IF('MRR Conglomerado'!F242=0,"",ROUND('MRR Conglomerado'!R242/'MRR Conglomerado'!F242,3)),"")</f>
        <v/>
      </c>
      <c r="E242" s="13" t="str">
        <f aca="false">IFERROR(IF('MRR Conglomerado'!G242=0,"",ROUND('MRR Conglomerado'!S242/'MRR Conglomerado'!G242,3)),"")</f>
        <v/>
      </c>
      <c r="F242" s="13" t="str">
        <f aca="false">IFERROR(IF('MRR Conglomerado'!H242=0,"",ROUND('MRR Conglomerado'!T242/'MRR Conglomerado'!H242,3)),"")</f>
        <v/>
      </c>
      <c r="G242" s="13" t="str">
        <f aca="false">IFERROR(IF('MRR Conglomerado'!I242=0,"",ROUND('MRR Conglomerado'!U242/'MRR Conglomerado'!I242,3)),"")</f>
        <v/>
      </c>
      <c r="H242" s="13" t="str">
        <f aca="false">IFERROR(IF('MRR Conglomerado'!J242=0,"",ROUND('MRR Conglomerado'!V242/'MRR Conglomerado'!J242,3)),"")</f>
        <v/>
      </c>
      <c r="I242" s="13" t="str">
        <f aca="false">IFERROR(IF('MRR Conglomerado'!K242=0,"",ROUND('MRR Conglomerado'!W242/'MRR Conglomerado'!K242,3)),"")</f>
        <v/>
      </c>
      <c r="J242" s="13" t="str">
        <f aca="false">IFERROR(IF('MRR Conglomerado'!L242=0,"",ROUND('MRR Conglomerado'!X242/'MRR Conglomerado'!L242,3)),"")</f>
        <v/>
      </c>
      <c r="K242" s="13" t="str">
        <f aca="false">IFERROR(IF('MRR Conglomerado'!M242=0,"",ROUND('MRR Conglomerado'!Y242/'MRR Conglomerado'!M242,3)),"")</f>
        <v/>
      </c>
      <c r="L242" s="13" t="str">
        <f aca="false">IFERROR(IF('MRR Conglomerado'!N242=0,"",ROUND('MRR Conglomerado'!Z242/'MRR Conglomerado'!N242,3)),"")</f>
        <v/>
      </c>
      <c r="M242" s="13" t="str">
        <f aca="false">IFERROR(IF('MRR Conglomerado'!O242=0,"",ROUND('MRR Conglomerado'!AA242/'MRR Conglomerado'!O242,3)),"")</f>
        <v/>
      </c>
      <c r="N242" s="13" t="str">
        <f aca="false">IFERROR(IF('MRR Conglomerado'!P242=0,"",ROUND('MRR Conglomerado'!AB242/'MRR Conglomerado'!P242,3)),"")</f>
        <v/>
      </c>
      <c r="O242" s="13" t="str">
        <f aca="false">IFERROR(IF('MRR Conglomerado'!Q242=0,"",ROUND('MRR Conglomerado'!AC242/'MRR Conglomerado'!Q242,3)),"")</f>
        <v/>
      </c>
      <c r="P242" s="13" t="str">
        <f aca="false">IFERROR(IF('MRR Conglomerado'!R242=0,"",ROUND('MRR Conglomerado'!AD242/'MRR Conglomerado'!R242,3)),"")</f>
        <v/>
      </c>
      <c r="Q242" s="13" t="n">
        <f aca="false">IFERROR(IF('MRR Conglomerado'!S242=0,"",ROUND('MRR Conglomerado'!AE242/'MRR Conglomerado'!S242,3)),"")</f>
        <v>0.989</v>
      </c>
      <c r="R242" s="13" t="n">
        <f aca="false">IFERROR(IF('MRR Conglomerado'!T242=0,"",ROUND('MRR Conglomerado'!AF242/'MRR Conglomerado'!T242,3)),"")</f>
        <v>1.453</v>
      </c>
      <c r="S242" s="13" t="n">
        <f aca="false">IFERROR(IF('MRR Conglomerado'!U242=0,"",ROUND('MRR Conglomerado'!AG242/'MRR Conglomerado'!U242,3)),"")</f>
        <v>0.927</v>
      </c>
      <c r="T242" s="13" t="n">
        <f aca="false">IFERROR(IF('MRR Conglomerado'!V242=0,"",ROUND('MRR Conglomerado'!AH242/'MRR Conglomerado'!V242,3)),"")</f>
        <v>0.762</v>
      </c>
      <c r="U242" s="13" t="n">
        <f aca="false">IFERROR(IF('MRR Conglomerado'!W242=0,"",ROUND('MRR Conglomerado'!AI242/'MRR Conglomerado'!W242,3)),"")</f>
        <v>0.733</v>
      </c>
      <c r="V242" s="13" t="n">
        <f aca="false">IFERROR(IF('MRR Conglomerado'!X242=0,"",ROUND('MRR Conglomerado'!AJ242/'MRR Conglomerado'!X242,3)),"")</f>
        <v>0.802</v>
      </c>
      <c r="W242" s="13" t="n">
        <f aca="false">IFERROR(IF('MRR Conglomerado'!Y242=0,"",ROUND('MRR Conglomerado'!AK242/'MRR Conglomerado'!Y242,3)),"")</f>
        <v>0</v>
      </c>
      <c r="X242" s="13" t="n">
        <f aca="false">IFERROR(IF('MRR Conglomerado'!Z242=0,"",ROUND('MRR Conglomerado'!AL242/'MRR Conglomerado'!Z242,3)),"")</f>
        <v>0</v>
      </c>
      <c r="Y242" s="13" t="n">
        <f aca="false">IFERROR(IF('MRR Conglomerado'!AA242=0,"",ROUND('MRR Conglomerado'!AM242/'MRR Conglomerado'!AA242,3)),"")</f>
        <v>0</v>
      </c>
      <c r="Z242" s="13" t="n">
        <f aca="false">IFERROR(IF('MRR Conglomerado'!AB242=0,"",ROUND('MRR Conglomerado'!AN242/'MRR Conglomerado'!AB242,3)),"")</f>
        <v>0</v>
      </c>
      <c r="AA242" s="13" t="n">
        <f aca="false">IFERROR(IF('MRR Conglomerado'!AC242=0,"",ROUND('MRR Conglomerado'!AO242/'MRR Conglomerado'!AC242,3)),"")</f>
        <v>0</v>
      </c>
      <c r="AB242" s="13" t="n">
        <f aca="false">IFERROR(IF('MRR Conglomerado'!AD242=0,"",ROUND('MRR Conglomerado'!AP242/'MRR Conglomerado'!AD242,3)),"")</f>
        <v>0</v>
      </c>
      <c r="AC242" s="13" t="n">
        <f aca="false">IFERROR(IF('MRR Conglomerado'!AE242=0,"",ROUND('MRR Conglomerado'!AQ242/'MRR Conglomerado'!AE242,3)),"")</f>
        <v>0</v>
      </c>
      <c r="AD242" s="13" t="n">
        <f aca="false">IFERROR(IF('MRR Conglomerado'!AF242=0,"",ROUND('MRR Conglomerado'!AR242/'MRR Conglomerado'!AF242,3)),"")</f>
        <v>0</v>
      </c>
      <c r="AE242" s="13" t="n">
        <f aca="false">IFERROR(IF('MRR Conglomerado'!AG242=0,"",ROUND('MRR Conglomerado'!AS242/'MRR Conglomerado'!AG242,3)),"")</f>
        <v>0</v>
      </c>
    </row>
    <row r="243" customFormat="false" ht="15" hidden="false" customHeight="false" outlineLevel="0" collapsed="false">
      <c r="A243" s="10" t="s">
        <v>546</v>
      </c>
      <c r="B243" s="13" t="str">
        <f aca="false">IFERROR(IF('MRR Conglomerado'!D243=0,"",ROUND('MRR Conglomerado'!P243/'MRR Conglomerado'!D243,3)),"")</f>
        <v/>
      </c>
      <c r="C243" s="13" t="str">
        <f aca="false">IFERROR(IF('MRR Conglomerado'!E243=0,"",ROUND('MRR Conglomerado'!Q243/'MRR Conglomerado'!E243,3)),"")</f>
        <v/>
      </c>
      <c r="D243" s="13" t="str">
        <f aca="false">IFERROR(IF('MRR Conglomerado'!F243=0,"",ROUND('MRR Conglomerado'!R243/'MRR Conglomerado'!F243,3)),"")</f>
        <v/>
      </c>
      <c r="E243" s="13" t="str">
        <f aca="false">IFERROR(IF('MRR Conglomerado'!G243=0,"",ROUND('MRR Conglomerado'!S243/'MRR Conglomerado'!G243,3)),"")</f>
        <v/>
      </c>
      <c r="F243" s="13" t="str">
        <f aca="false">IFERROR(IF('MRR Conglomerado'!H243=0,"",ROUND('MRR Conglomerado'!T243/'MRR Conglomerado'!H243,3)),"")</f>
        <v/>
      </c>
      <c r="G243" s="13" t="str">
        <f aca="false">IFERROR(IF('MRR Conglomerado'!I243=0,"",ROUND('MRR Conglomerado'!U243/'MRR Conglomerado'!I243,3)),"")</f>
        <v/>
      </c>
      <c r="H243" s="13" t="str">
        <f aca="false">IFERROR(IF('MRR Conglomerado'!J243=0,"",ROUND('MRR Conglomerado'!V243/'MRR Conglomerado'!J243,3)),"")</f>
        <v/>
      </c>
      <c r="I243" s="13" t="str">
        <f aca="false">IFERROR(IF('MRR Conglomerado'!K243=0,"",ROUND('MRR Conglomerado'!W243/'MRR Conglomerado'!K243,3)),"")</f>
        <v/>
      </c>
      <c r="J243" s="13" t="str">
        <f aca="false">IFERROR(IF('MRR Conglomerado'!L243=0,"",ROUND('MRR Conglomerado'!X243/'MRR Conglomerado'!L243,3)),"")</f>
        <v/>
      </c>
      <c r="K243" s="13" t="str">
        <f aca="false">IFERROR(IF('MRR Conglomerado'!M243=0,"",ROUND('MRR Conglomerado'!Y243/'MRR Conglomerado'!M243,3)),"")</f>
        <v/>
      </c>
      <c r="L243" s="13" t="str">
        <f aca="false">IFERROR(IF('MRR Conglomerado'!N243=0,"",ROUND('MRR Conglomerado'!Z243/'MRR Conglomerado'!N243,3)),"")</f>
        <v/>
      </c>
      <c r="M243" s="13" t="str">
        <f aca="false">IFERROR(IF('MRR Conglomerado'!O243=0,"",ROUND('MRR Conglomerado'!AA243/'MRR Conglomerado'!O243,3)),"")</f>
        <v/>
      </c>
      <c r="N243" s="13" t="str">
        <f aca="false">IFERROR(IF('MRR Conglomerado'!P243=0,"",ROUND('MRR Conglomerado'!AB243/'MRR Conglomerado'!P243,3)),"")</f>
        <v/>
      </c>
      <c r="O243" s="13" t="str">
        <f aca="false">IFERROR(IF('MRR Conglomerado'!Q243=0,"",ROUND('MRR Conglomerado'!AC243/'MRR Conglomerado'!Q243,3)),"")</f>
        <v/>
      </c>
      <c r="P243" s="13" t="str">
        <f aca="false">IFERROR(IF('MRR Conglomerado'!R243=0,"",ROUND('MRR Conglomerado'!AD243/'MRR Conglomerado'!R243,3)),"")</f>
        <v/>
      </c>
      <c r="Q243" s="13" t="str">
        <f aca="false">IFERROR(IF('MRR Conglomerado'!S243=0,"",ROUND('MRR Conglomerado'!AE243/'MRR Conglomerado'!S243,3)),"")</f>
        <v/>
      </c>
      <c r="R243" s="13" t="str">
        <f aca="false">IFERROR(IF('MRR Conglomerado'!T243=0,"",ROUND('MRR Conglomerado'!AF243/'MRR Conglomerado'!T243,3)),"")</f>
        <v/>
      </c>
      <c r="S243" s="13" t="str">
        <f aca="false">IFERROR(IF('MRR Conglomerado'!U243=0,"",ROUND('MRR Conglomerado'!AG243/'MRR Conglomerado'!U243,3)),"")</f>
        <v/>
      </c>
      <c r="T243" s="13" t="str">
        <f aca="false">IFERROR(IF('MRR Conglomerado'!V243=0,"",ROUND('MRR Conglomerado'!AH243/'MRR Conglomerado'!V243,3)),"")</f>
        <v/>
      </c>
      <c r="U243" s="13" t="str">
        <f aca="false">IFERROR(IF('MRR Conglomerado'!W243=0,"",ROUND('MRR Conglomerado'!AI243/'MRR Conglomerado'!W243,3)),"")</f>
        <v/>
      </c>
      <c r="V243" s="13" t="str">
        <f aca="false">IFERROR(IF('MRR Conglomerado'!X243=0,"",ROUND('MRR Conglomerado'!AJ243/'MRR Conglomerado'!X243,3)),"")</f>
        <v/>
      </c>
      <c r="W243" s="13" t="str">
        <f aca="false">IFERROR(IF('MRR Conglomerado'!Y243=0,"",ROUND('MRR Conglomerado'!AK243/'MRR Conglomerado'!Y243,3)),"")</f>
        <v/>
      </c>
      <c r="X243" s="13" t="str">
        <f aca="false">IFERROR(IF('MRR Conglomerado'!Z243=0,"",ROUND('MRR Conglomerado'!AL243/'MRR Conglomerado'!Z243,3)),"")</f>
        <v/>
      </c>
      <c r="Y243" s="13" t="str">
        <f aca="false">IFERROR(IF('MRR Conglomerado'!AA243=0,"",ROUND('MRR Conglomerado'!AM243/'MRR Conglomerado'!AA243,3)),"")</f>
        <v/>
      </c>
      <c r="Z243" s="13" t="str">
        <f aca="false">IFERROR(IF('MRR Conglomerado'!AB243=0,"",ROUND('MRR Conglomerado'!AN243/'MRR Conglomerado'!AB243,3)),"")</f>
        <v/>
      </c>
      <c r="AA243" s="13" t="str">
        <f aca="false">IFERROR(IF('MRR Conglomerado'!AC243=0,"",ROUND('MRR Conglomerado'!AO243/'MRR Conglomerado'!AC243,3)),"")</f>
        <v/>
      </c>
      <c r="AB243" s="13" t="str">
        <f aca="false">IFERROR(IF('MRR Conglomerado'!AD243=0,"",ROUND('MRR Conglomerado'!AP243/'MRR Conglomerado'!AD243,3)),"")</f>
        <v/>
      </c>
      <c r="AC243" s="13" t="str">
        <f aca="false">IFERROR(IF('MRR Conglomerado'!AE243=0,"",ROUND('MRR Conglomerado'!AQ243/'MRR Conglomerado'!AE243,3)),"")</f>
        <v/>
      </c>
      <c r="AD243" s="13" t="str">
        <f aca="false">IFERROR(IF('MRR Conglomerado'!AF243=0,"",ROUND('MRR Conglomerado'!AR243/'MRR Conglomerado'!AF243,3)),"")</f>
        <v/>
      </c>
      <c r="AE243" s="13" t="str">
        <f aca="false">IFERROR(IF('MRR Conglomerado'!AG243=0,"",ROUND('MRR Conglomerado'!AS243/'MRR Conglomerado'!AG243,3)),"")</f>
        <v/>
      </c>
    </row>
    <row r="244" customFormat="false" ht="15" hidden="false" customHeight="false" outlineLevel="0" collapsed="false">
      <c r="A244" s="10" t="s">
        <v>548</v>
      </c>
      <c r="B244" s="13" t="str">
        <f aca="false">IFERROR(IF('MRR Conglomerado'!D244=0,"",ROUND('MRR Conglomerado'!P244/'MRR Conglomerado'!D244,3)),"")</f>
        <v/>
      </c>
      <c r="C244" s="13" t="str">
        <f aca="false">IFERROR(IF('MRR Conglomerado'!E244=0,"",ROUND('MRR Conglomerado'!Q244/'MRR Conglomerado'!E244,3)),"")</f>
        <v/>
      </c>
      <c r="D244" s="13" t="str">
        <f aca="false">IFERROR(IF('MRR Conglomerado'!F244=0,"",ROUND('MRR Conglomerado'!R244/'MRR Conglomerado'!F244,3)),"")</f>
        <v/>
      </c>
      <c r="E244" s="13" t="str">
        <f aca="false">IFERROR(IF('MRR Conglomerado'!G244=0,"",ROUND('MRR Conglomerado'!S244/'MRR Conglomerado'!G244,3)),"")</f>
        <v/>
      </c>
      <c r="F244" s="13" t="str">
        <f aca="false">IFERROR(IF('MRR Conglomerado'!H244=0,"",ROUND('MRR Conglomerado'!T244/'MRR Conglomerado'!H244,3)),"")</f>
        <v/>
      </c>
      <c r="G244" s="13" t="str">
        <f aca="false">IFERROR(IF('MRR Conglomerado'!I244=0,"",ROUND('MRR Conglomerado'!U244/'MRR Conglomerado'!I244,3)),"")</f>
        <v/>
      </c>
      <c r="H244" s="13" t="str">
        <f aca="false">IFERROR(IF('MRR Conglomerado'!J244=0,"",ROUND('MRR Conglomerado'!V244/'MRR Conglomerado'!J244,3)),"")</f>
        <v/>
      </c>
      <c r="I244" s="13" t="str">
        <f aca="false">IFERROR(IF('MRR Conglomerado'!K244=0,"",ROUND('MRR Conglomerado'!W244/'MRR Conglomerado'!K244,3)),"")</f>
        <v/>
      </c>
      <c r="J244" s="13" t="str">
        <f aca="false">IFERROR(IF('MRR Conglomerado'!L244=0,"",ROUND('MRR Conglomerado'!X244/'MRR Conglomerado'!L244,3)),"")</f>
        <v/>
      </c>
      <c r="K244" s="13" t="str">
        <f aca="false">IFERROR(IF('MRR Conglomerado'!M244=0,"",ROUND('MRR Conglomerado'!Y244/'MRR Conglomerado'!M244,3)),"")</f>
        <v/>
      </c>
      <c r="L244" s="13" t="str">
        <f aca="false">IFERROR(IF('MRR Conglomerado'!N244=0,"",ROUND('MRR Conglomerado'!Z244/'MRR Conglomerado'!N244,3)),"")</f>
        <v/>
      </c>
      <c r="M244" s="13" t="str">
        <f aca="false">IFERROR(IF('MRR Conglomerado'!O244=0,"",ROUND('MRR Conglomerado'!AA244/'MRR Conglomerado'!O244,3)),"")</f>
        <v/>
      </c>
      <c r="N244" s="13" t="str">
        <f aca="false">IFERROR(IF('MRR Conglomerado'!P244=0,"",ROUND('MRR Conglomerado'!AB244/'MRR Conglomerado'!P244,3)),"")</f>
        <v/>
      </c>
      <c r="O244" s="13" t="str">
        <f aca="false">IFERROR(IF('MRR Conglomerado'!Q244=0,"",ROUND('MRR Conglomerado'!AC244/'MRR Conglomerado'!Q244,3)),"")</f>
        <v/>
      </c>
      <c r="P244" s="13" t="str">
        <f aca="false">IFERROR(IF('MRR Conglomerado'!R244=0,"",ROUND('MRR Conglomerado'!AD244/'MRR Conglomerado'!R244,3)),"")</f>
        <v/>
      </c>
      <c r="Q244" s="13" t="str">
        <f aca="false">IFERROR(IF('MRR Conglomerado'!S244=0,"",ROUND('MRR Conglomerado'!AE244/'MRR Conglomerado'!S244,3)),"")</f>
        <v/>
      </c>
      <c r="R244" s="13" t="str">
        <f aca="false">IFERROR(IF('MRR Conglomerado'!T244=0,"",ROUND('MRR Conglomerado'!AF244/'MRR Conglomerado'!T244,3)),"")</f>
        <v/>
      </c>
      <c r="S244" s="13" t="str">
        <f aca="false">IFERROR(IF('MRR Conglomerado'!U244=0,"",ROUND('MRR Conglomerado'!AG244/'MRR Conglomerado'!U244,3)),"")</f>
        <v/>
      </c>
      <c r="T244" s="13" t="str">
        <f aca="false">IFERROR(IF('MRR Conglomerado'!V244=0,"",ROUND('MRR Conglomerado'!AH244/'MRR Conglomerado'!V244,3)),"")</f>
        <v/>
      </c>
      <c r="U244" s="13" t="str">
        <f aca="false">IFERROR(IF('MRR Conglomerado'!W244=0,"",ROUND('MRR Conglomerado'!AI244/'MRR Conglomerado'!W244,3)),"")</f>
        <v/>
      </c>
      <c r="V244" s="13" t="n">
        <f aca="false">IFERROR(IF('MRR Conglomerado'!X244=0,"",ROUND('MRR Conglomerado'!AJ244/'MRR Conglomerado'!X244,3)),"")</f>
        <v>0.684</v>
      </c>
      <c r="W244" s="13" t="n">
        <f aca="false">IFERROR(IF('MRR Conglomerado'!Y244=0,"",ROUND('MRR Conglomerado'!AK244/'MRR Conglomerado'!Y244,3)),"")</f>
        <v>0.937</v>
      </c>
      <c r="X244" s="13" t="n">
        <f aca="false">IFERROR(IF('MRR Conglomerado'!Z244=0,"",ROUND('MRR Conglomerado'!AL244/'MRR Conglomerado'!Z244,3)),"")</f>
        <v>0.833</v>
      </c>
      <c r="Y244" s="13" t="n">
        <f aca="false">IFERROR(IF('MRR Conglomerado'!AA244=0,"",ROUND('MRR Conglomerado'!AM244/'MRR Conglomerado'!AA244,3)),"")</f>
        <v>0.778</v>
      </c>
      <c r="Z244" s="13" t="n">
        <f aca="false">IFERROR(IF('MRR Conglomerado'!AB244=0,"",ROUND('MRR Conglomerado'!AN244/'MRR Conglomerado'!AB244,3)),"")</f>
        <v>0.807</v>
      </c>
      <c r="AA244" s="13" t="n">
        <f aca="false">IFERROR(IF('MRR Conglomerado'!AC244=0,"",ROUND('MRR Conglomerado'!AO244/'MRR Conglomerado'!AC244,3)),"")</f>
        <v>0.726</v>
      </c>
      <c r="AB244" s="13" t="n">
        <f aca="false">IFERROR(IF('MRR Conglomerado'!AD244=0,"",ROUND('MRR Conglomerado'!AP244/'MRR Conglomerado'!AD244,3)),"")</f>
        <v>0.968</v>
      </c>
      <c r="AC244" s="13" t="n">
        <f aca="false">IFERROR(IF('MRR Conglomerado'!AE244=0,"",ROUND('MRR Conglomerado'!AQ244/'MRR Conglomerado'!AE244,3)),"")</f>
        <v>0.898</v>
      </c>
      <c r="AD244" s="13" t="n">
        <f aca="false">IFERROR(IF('MRR Conglomerado'!AF244=0,"",ROUND('MRR Conglomerado'!AR244/'MRR Conglomerado'!AF244,3)),"")</f>
        <v>0.899</v>
      </c>
      <c r="AE244" s="13" t="n">
        <f aca="false">IFERROR(IF('MRR Conglomerado'!AG244=0,"",ROUND('MRR Conglomerado'!AS244/'MRR Conglomerado'!AG244,3)),"")</f>
        <v>1.037</v>
      </c>
    </row>
    <row r="245" customFormat="false" ht="15" hidden="false" customHeight="false" outlineLevel="0" collapsed="false">
      <c r="A245" s="10" t="s">
        <v>550</v>
      </c>
      <c r="B245" s="13" t="n">
        <f aca="false">IFERROR(IF('MRR Conglomerado'!D245=0,"",ROUND('MRR Conglomerado'!P245/'MRR Conglomerado'!D245,3)),"")</f>
        <v>1.143</v>
      </c>
      <c r="C245" s="13" t="n">
        <f aca="false">IFERROR(IF('MRR Conglomerado'!E245=0,"",ROUND('MRR Conglomerado'!Q245/'MRR Conglomerado'!E245,3)),"")</f>
        <v>1.16</v>
      </c>
      <c r="D245" s="13" t="n">
        <f aca="false">IFERROR(IF('MRR Conglomerado'!F245=0,"",ROUND('MRR Conglomerado'!R245/'MRR Conglomerado'!F245,3)),"")</f>
        <v>0.92</v>
      </c>
      <c r="E245" s="13" t="n">
        <f aca="false">IFERROR(IF('MRR Conglomerado'!G245=0,"",ROUND('MRR Conglomerado'!S245/'MRR Conglomerado'!G245,3)),"")</f>
        <v>0.958</v>
      </c>
      <c r="F245" s="13" t="n">
        <f aca="false">IFERROR(IF('MRR Conglomerado'!H245=0,"",ROUND('MRR Conglomerado'!T245/'MRR Conglomerado'!H245,3)),"")</f>
        <v>1.043</v>
      </c>
      <c r="G245" s="13" t="n">
        <f aca="false">IFERROR(IF('MRR Conglomerado'!I245=0,"",ROUND('MRR Conglomerado'!U245/'MRR Conglomerado'!I245,3)),"")</f>
        <v>1</v>
      </c>
      <c r="H245" s="13" t="n">
        <f aca="false">IFERROR(IF('MRR Conglomerado'!J245=0,"",ROUND('MRR Conglomerado'!V245/'MRR Conglomerado'!J245,3)),"")</f>
        <v>0.815</v>
      </c>
      <c r="I245" s="13" t="n">
        <f aca="false">IFERROR(IF('MRR Conglomerado'!K245=0,"",ROUND('MRR Conglomerado'!W245/'MRR Conglomerado'!K245,3)),"")</f>
        <v>0.885</v>
      </c>
      <c r="J245" s="13" t="n">
        <f aca="false">IFERROR(IF('MRR Conglomerado'!L245=0,"",ROUND('MRR Conglomerado'!X245/'MRR Conglomerado'!L245,3)),"")</f>
        <v>0.8</v>
      </c>
      <c r="K245" s="13" t="n">
        <f aca="false">IFERROR(IF('MRR Conglomerado'!M245=0,"",ROUND('MRR Conglomerado'!Y245/'MRR Conglomerado'!M245,3)),"")</f>
        <v>0.88</v>
      </c>
      <c r="L245" s="13" t="n">
        <f aca="false">IFERROR(IF('MRR Conglomerado'!N245=0,"",ROUND('MRR Conglomerado'!Z245/'MRR Conglomerado'!N245,3)),"")</f>
        <v>0.875</v>
      </c>
      <c r="M245" s="13" t="n">
        <f aca="false">IFERROR(IF('MRR Conglomerado'!O245=0,"",ROUND('MRR Conglomerado'!AA245/'MRR Conglomerado'!O245,3)),"")</f>
        <v>0.714</v>
      </c>
      <c r="N245" s="13" t="n">
        <f aca="false">IFERROR(IF('MRR Conglomerado'!P245=0,"",ROUND('MRR Conglomerado'!AB245/'MRR Conglomerado'!P245,3)),"")</f>
        <v>0.999</v>
      </c>
      <c r="O245" s="13" t="n">
        <f aca="false">IFERROR(IF('MRR Conglomerado'!Q245=0,"",ROUND('MRR Conglomerado'!AC245/'MRR Conglomerado'!Q245,3)),"")</f>
        <v>0.755</v>
      </c>
      <c r="P245" s="13" t="n">
        <f aca="false">IFERROR(IF('MRR Conglomerado'!R245=0,"",ROUND('MRR Conglomerado'!AD245/'MRR Conglomerado'!R245,3)),"")</f>
        <v>1.042</v>
      </c>
      <c r="Q245" s="13" t="n">
        <f aca="false">IFERROR(IF('MRR Conglomerado'!S245=0,"",ROUND('MRR Conglomerado'!AE245/'MRR Conglomerado'!S245,3)),"")</f>
        <v>0.997</v>
      </c>
      <c r="R245" s="13" t="n">
        <f aca="false">IFERROR(IF('MRR Conglomerado'!T245=0,"",ROUND('MRR Conglomerado'!AF245/'MRR Conglomerado'!T245,3)),"")</f>
        <v>0.999</v>
      </c>
      <c r="S245" s="13" t="n">
        <f aca="false">IFERROR(IF('MRR Conglomerado'!U245=0,"",ROUND('MRR Conglomerado'!AG245/'MRR Conglomerado'!U245,3)),"")</f>
        <v>0.947</v>
      </c>
      <c r="T245" s="13" t="n">
        <f aca="false">IFERROR(IF('MRR Conglomerado'!V245=0,"",ROUND('MRR Conglomerado'!AH245/'MRR Conglomerado'!V245,3)),"")</f>
        <v>0.853</v>
      </c>
      <c r="U245" s="13" t="n">
        <f aca="false">IFERROR(IF('MRR Conglomerado'!W245=0,"",ROUND('MRR Conglomerado'!AI245/'MRR Conglomerado'!W245,3)),"")</f>
        <v>0.816</v>
      </c>
      <c r="V245" s="13" t="n">
        <f aca="false">IFERROR(IF('MRR Conglomerado'!X245=0,"",ROUND('MRR Conglomerado'!AJ245/'MRR Conglomerado'!X245,3)),"")</f>
        <v>0.938</v>
      </c>
      <c r="W245" s="13" t="n">
        <f aca="false">IFERROR(IF('MRR Conglomerado'!Y245=0,"",ROUND('MRR Conglomerado'!AK245/'MRR Conglomerado'!Y245,3)),"")</f>
        <v>0.947</v>
      </c>
      <c r="X245" s="13" t="n">
        <f aca="false">IFERROR(IF('MRR Conglomerado'!Z245=0,"",ROUND('MRR Conglomerado'!AL245/'MRR Conglomerado'!Z245,3)),"")</f>
        <v>0.993</v>
      </c>
      <c r="Y245" s="13" t="n">
        <f aca="false">IFERROR(IF('MRR Conglomerado'!AA245=0,"",ROUND('MRR Conglomerado'!AM245/'MRR Conglomerado'!AA245,3)),"")</f>
        <v>0.99</v>
      </c>
      <c r="Z245" s="13" t="n">
        <f aca="false">IFERROR(IF('MRR Conglomerado'!AB245=0,"",ROUND('MRR Conglomerado'!AN245/'MRR Conglomerado'!AB245,3)),"")</f>
        <v>0.947</v>
      </c>
      <c r="AA245" s="13" t="n">
        <f aca="false">IFERROR(IF('MRR Conglomerado'!AC245=0,"",ROUND('MRR Conglomerado'!AO245/'MRR Conglomerado'!AC245,3)),"")</f>
        <v>1.136</v>
      </c>
      <c r="AB245" s="13" t="n">
        <f aca="false">IFERROR(IF('MRR Conglomerado'!AD245=0,"",ROUND('MRR Conglomerado'!AP245/'MRR Conglomerado'!AD245,3)),"")</f>
        <v>0.947</v>
      </c>
      <c r="AC245" s="13" t="n">
        <f aca="false">IFERROR(IF('MRR Conglomerado'!AE245=0,"",ROUND('MRR Conglomerado'!AQ245/'MRR Conglomerado'!AE245,3)),"")</f>
        <v>0.99</v>
      </c>
      <c r="AD245" s="13" t="n">
        <f aca="false">IFERROR(IF('MRR Conglomerado'!AF245=0,"",ROUND('MRR Conglomerado'!AR245/'MRR Conglomerado'!AF245,3)),"")</f>
        <v>0.947</v>
      </c>
      <c r="AE245" s="13" t="n">
        <f aca="false">IFERROR(IF('MRR Conglomerado'!AG245=0,"",ROUND('MRR Conglomerado'!AS245/'MRR Conglomerado'!AG245,3)),"")</f>
        <v>1.141</v>
      </c>
    </row>
    <row r="246" customFormat="false" ht="15" hidden="false" customHeight="false" outlineLevel="0" collapsed="false">
      <c r="A246" s="10" t="s">
        <v>552</v>
      </c>
      <c r="B246" s="13" t="str">
        <f aca="false">IFERROR(IF('MRR Conglomerado'!D246=0,"",ROUND('MRR Conglomerado'!P246/'MRR Conglomerado'!D246,3)),"")</f>
        <v/>
      </c>
      <c r="C246" s="13" t="str">
        <f aca="false">IFERROR(IF('MRR Conglomerado'!E246=0,"",ROUND('MRR Conglomerado'!Q246/'MRR Conglomerado'!E246,3)),"")</f>
        <v/>
      </c>
      <c r="D246" s="13" t="str">
        <f aca="false">IFERROR(IF('MRR Conglomerado'!F246=0,"",ROUND('MRR Conglomerado'!R246/'MRR Conglomerado'!F246,3)),"")</f>
        <v/>
      </c>
      <c r="E246" s="13" t="n">
        <f aca="false">IFERROR(IF('MRR Conglomerado'!G246=0,"",ROUND('MRR Conglomerado'!S246/'MRR Conglomerado'!G246,3)),"")</f>
        <v>1.095</v>
      </c>
      <c r="F246" s="13" t="n">
        <f aca="false">IFERROR(IF('MRR Conglomerado'!H246=0,"",ROUND('MRR Conglomerado'!T246/'MRR Conglomerado'!H246,3)),"")</f>
        <v>1.07</v>
      </c>
      <c r="G246" s="13" t="n">
        <f aca="false">IFERROR(IF('MRR Conglomerado'!I246=0,"",ROUND('MRR Conglomerado'!U246/'MRR Conglomerado'!I246,3)),"")</f>
        <v>0.979</v>
      </c>
      <c r="H246" s="13" t="n">
        <f aca="false">IFERROR(IF('MRR Conglomerado'!J246=0,"",ROUND('MRR Conglomerado'!V246/'MRR Conglomerado'!J246,3)),"")</f>
        <v>1.046</v>
      </c>
      <c r="I246" s="13" t="n">
        <f aca="false">IFERROR(IF('MRR Conglomerado'!K246=0,"",ROUND('MRR Conglomerado'!W246/'MRR Conglomerado'!K246,3)),"")</f>
        <v>1.07</v>
      </c>
      <c r="J246" s="13" t="n">
        <f aca="false">IFERROR(IF('MRR Conglomerado'!L246=0,"",ROUND('MRR Conglomerado'!X246/'MRR Conglomerado'!L246,3)),"")</f>
        <v>1.045</v>
      </c>
      <c r="K246" s="13" t="n">
        <f aca="false">IFERROR(IF('MRR Conglomerado'!M246=0,"",ROUND('MRR Conglomerado'!Y246/'MRR Conglomerado'!M246,3)),"")</f>
        <v>1.023</v>
      </c>
      <c r="L246" s="13" t="n">
        <f aca="false">IFERROR(IF('MRR Conglomerado'!N246=0,"",ROUND('MRR Conglomerado'!Z246/'MRR Conglomerado'!N246,3)),"")</f>
        <v>0.079</v>
      </c>
      <c r="M246" s="13" t="n">
        <f aca="false">IFERROR(IF('MRR Conglomerado'!O246=0,"",ROUND('MRR Conglomerado'!AA246/'MRR Conglomerado'!O246,3)),"")</f>
        <v>0.978</v>
      </c>
      <c r="N246" s="13" t="n">
        <f aca="false">IFERROR(IF('MRR Conglomerado'!P246=0,"",ROUND('MRR Conglomerado'!AB246/'MRR Conglomerado'!P246,3)),"")</f>
        <v>0.998</v>
      </c>
      <c r="O246" s="13" t="n">
        <f aca="false">IFERROR(IF('MRR Conglomerado'!Q246=0,"",ROUND('MRR Conglomerado'!AC246/'MRR Conglomerado'!Q246,3)),"")</f>
        <v>0.998</v>
      </c>
      <c r="P246" s="13" t="n">
        <f aca="false">IFERROR(IF('MRR Conglomerado'!R246=0,"",ROUND('MRR Conglomerado'!AD246/'MRR Conglomerado'!R246,3)),"")</f>
        <v>0.977</v>
      </c>
      <c r="Q246" s="13" t="n">
        <f aca="false">IFERROR(IF('MRR Conglomerado'!S246=0,"",ROUND('MRR Conglomerado'!AE246/'MRR Conglomerado'!S246,3)),"")</f>
        <v>1.11</v>
      </c>
      <c r="R246" s="13" t="n">
        <f aca="false">IFERROR(IF('MRR Conglomerado'!T246=0,"",ROUND('MRR Conglomerado'!AF246/'MRR Conglomerado'!T246,3)),"")</f>
        <v>1.087</v>
      </c>
      <c r="S246" s="13" t="n">
        <f aca="false">IFERROR(IF('MRR Conglomerado'!U246=0,"",ROUND('MRR Conglomerado'!AG246/'MRR Conglomerado'!U246,3)),"")</f>
        <v>1.065</v>
      </c>
      <c r="T246" s="13" t="n">
        <f aca="false">IFERROR(IF('MRR Conglomerado'!V246=0,"",ROUND('MRR Conglomerado'!AH246/'MRR Conglomerado'!V246,3)),"")</f>
        <v>1.087</v>
      </c>
      <c r="U246" s="13" t="n">
        <f aca="false">IFERROR(IF('MRR Conglomerado'!W246=0,"",ROUND('MRR Conglomerado'!AI246/'MRR Conglomerado'!W246,3)),"")</f>
        <v>1.155</v>
      </c>
      <c r="V246" s="13" t="n">
        <f aca="false">IFERROR(IF('MRR Conglomerado'!X246=0,"",ROUND('MRR Conglomerado'!AJ246/'MRR Conglomerado'!X246,3)),"")</f>
        <v>1.133</v>
      </c>
      <c r="W246" s="13" t="n">
        <f aca="false">IFERROR(IF('MRR Conglomerado'!Y246=0,"",ROUND('MRR Conglomerado'!AK246/'MRR Conglomerado'!Y246,3)),"")</f>
        <v>1.135</v>
      </c>
      <c r="X246" s="13" t="n">
        <f aca="false">IFERROR(IF('MRR Conglomerado'!Z246=0,"",ROUND('MRR Conglomerado'!AL246/'MRR Conglomerado'!Z246,3)),"")</f>
        <v>1.188</v>
      </c>
      <c r="Y246" s="13" t="n">
        <f aca="false">IFERROR(IF('MRR Conglomerado'!AA246=0,"",ROUND('MRR Conglomerado'!AM246/'MRR Conglomerado'!AA246,3)),"")</f>
        <v>1.113</v>
      </c>
      <c r="Z246" s="13" t="n">
        <f aca="false">IFERROR(IF('MRR Conglomerado'!AB246=0,"",ROUND('MRR Conglomerado'!AN246/'MRR Conglomerado'!AB246,3)),"")</f>
        <v>1.083</v>
      </c>
      <c r="AA246" s="13" t="n">
        <f aca="false">IFERROR(IF('MRR Conglomerado'!AC246=0,"",ROUND('MRR Conglomerado'!AO246/'MRR Conglomerado'!AC246,3)),"")</f>
        <v>1.06</v>
      </c>
      <c r="AB246" s="13" t="n">
        <f aca="false">IFERROR(IF('MRR Conglomerado'!AD246=0,"",ROUND('MRR Conglomerado'!AP246/'MRR Conglomerado'!AD246,3)),"")</f>
        <v>1.014</v>
      </c>
      <c r="AC246" s="13" t="n">
        <f aca="false">IFERROR(IF('MRR Conglomerado'!AE246=0,"",ROUND('MRR Conglomerado'!AQ246/'MRR Conglomerado'!AE246,3)),"")</f>
        <v>0.952</v>
      </c>
      <c r="AD246" s="13" t="n">
        <f aca="false">IFERROR(IF('MRR Conglomerado'!AF246=0,"",ROUND('MRR Conglomerado'!AR246/'MRR Conglomerado'!AF246,3)),"")</f>
        <v>0.886</v>
      </c>
      <c r="AE246" s="13" t="n">
        <f aca="false">IFERROR(IF('MRR Conglomerado'!AG246=0,"",ROUND('MRR Conglomerado'!AS246/'MRR Conglomerado'!AG246,3)),"")</f>
        <v>0.927</v>
      </c>
    </row>
    <row r="247" customFormat="false" ht="15" hidden="false" customHeight="false" outlineLevel="0" collapsed="false">
      <c r="A247" s="10" t="s">
        <v>554</v>
      </c>
      <c r="B247" s="13" t="str">
        <f aca="false">IFERROR(IF('MRR Conglomerado'!D247=0,"",ROUND('MRR Conglomerado'!P247/'MRR Conglomerado'!D247,3)),"")</f>
        <v/>
      </c>
      <c r="C247" s="13" t="str">
        <f aca="false">IFERROR(IF('MRR Conglomerado'!E247=0,"",ROUND('MRR Conglomerado'!Q247/'MRR Conglomerado'!E247,3)),"")</f>
        <v/>
      </c>
      <c r="D247" s="13" t="str">
        <f aca="false">IFERROR(IF('MRR Conglomerado'!F247=0,"",ROUND('MRR Conglomerado'!R247/'MRR Conglomerado'!F247,3)),"")</f>
        <v/>
      </c>
      <c r="E247" s="13" t="str">
        <f aca="false">IFERROR(IF('MRR Conglomerado'!G247=0,"",ROUND('MRR Conglomerado'!S247/'MRR Conglomerado'!G247,3)),"")</f>
        <v/>
      </c>
      <c r="F247" s="13" t="str">
        <f aca="false">IFERROR(IF('MRR Conglomerado'!H247=0,"",ROUND('MRR Conglomerado'!T247/'MRR Conglomerado'!H247,3)),"")</f>
        <v/>
      </c>
      <c r="G247" s="13" t="str">
        <f aca="false">IFERROR(IF('MRR Conglomerado'!I247=0,"",ROUND('MRR Conglomerado'!U247/'MRR Conglomerado'!I247,3)),"")</f>
        <v/>
      </c>
      <c r="H247" s="13" t="str">
        <f aca="false">IFERROR(IF('MRR Conglomerado'!J247=0,"",ROUND('MRR Conglomerado'!V247/'MRR Conglomerado'!J247,3)),"")</f>
        <v/>
      </c>
      <c r="I247" s="13" t="str">
        <f aca="false">IFERROR(IF('MRR Conglomerado'!K247=0,"",ROUND('MRR Conglomerado'!W247/'MRR Conglomerado'!K247,3)),"")</f>
        <v/>
      </c>
      <c r="J247" s="13" t="str">
        <f aca="false">IFERROR(IF('MRR Conglomerado'!L247=0,"",ROUND('MRR Conglomerado'!X247/'MRR Conglomerado'!L247,3)),"")</f>
        <v/>
      </c>
      <c r="K247" s="13" t="str">
        <f aca="false">IFERROR(IF('MRR Conglomerado'!M247=0,"",ROUND('MRR Conglomerado'!Y247/'MRR Conglomerado'!M247,3)),"")</f>
        <v/>
      </c>
      <c r="L247" s="13" t="str">
        <f aca="false">IFERROR(IF('MRR Conglomerado'!N247=0,"",ROUND('MRR Conglomerado'!Z247/'MRR Conglomerado'!N247,3)),"")</f>
        <v/>
      </c>
      <c r="M247" s="13" t="str">
        <f aca="false">IFERROR(IF('MRR Conglomerado'!O247=0,"",ROUND('MRR Conglomerado'!AA247/'MRR Conglomerado'!O247,3)),"")</f>
        <v/>
      </c>
      <c r="N247" s="13" t="str">
        <f aca="false">IFERROR(IF('MRR Conglomerado'!P247=0,"",ROUND('MRR Conglomerado'!AB247/'MRR Conglomerado'!P247,3)),"")</f>
        <v/>
      </c>
      <c r="O247" s="13" t="str">
        <f aca="false">IFERROR(IF('MRR Conglomerado'!Q247=0,"",ROUND('MRR Conglomerado'!AC247/'MRR Conglomerado'!Q247,3)),"")</f>
        <v/>
      </c>
      <c r="P247" s="13" t="str">
        <f aca="false">IFERROR(IF('MRR Conglomerado'!R247=0,"",ROUND('MRR Conglomerado'!AD247/'MRR Conglomerado'!R247,3)),"")</f>
        <v/>
      </c>
      <c r="Q247" s="13" t="str">
        <f aca="false">IFERROR(IF('MRR Conglomerado'!S247=0,"",ROUND('MRR Conglomerado'!AE247/'MRR Conglomerado'!S247,3)),"")</f>
        <v/>
      </c>
      <c r="R247" s="13" t="str">
        <f aca="false">IFERROR(IF('MRR Conglomerado'!T247=0,"",ROUND('MRR Conglomerado'!AF247/'MRR Conglomerado'!T247,3)),"")</f>
        <v/>
      </c>
      <c r="S247" s="13" t="str">
        <f aca="false">IFERROR(IF('MRR Conglomerado'!U247=0,"",ROUND('MRR Conglomerado'!AG247/'MRR Conglomerado'!U247,3)),"")</f>
        <v/>
      </c>
      <c r="T247" s="13" t="str">
        <f aca="false">IFERROR(IF('MRR Conglomerado'!V247=0,"",ROUND('MRR Conglomerado'!AH247/'MRR Conglomerado'!V247,3)),"")</f>
        <v/>
      </c>
      <c r="U247" s="13" t="str">
        <f aca="false">IFERROR(IF('MRR Conglomerado'!W247=0,"",ROUND('MRR Conglomerado'!AI247/'MRR Conglomerado'!W247,3)),"")</f>
        <v/>
      </c>
      <c r="V247" s="13" t="str">
        <f aca="false">IFERROR(IF('MRR Conglomerado'!X247=0,"",ROUND('MRR Conglomerado'!AJ247/'MRR Conglomerado'!X247,3)),"")</f>
        <v/>
      </c>
      <c r="W247" s="13" t="str">
        <f aca="false">IFERROR(IF('MRR Conglomerado'!Y247=0,"",ROUND('MRR Conglomerado'!AK247/'MRR Conglomerado'!Y247,3)),"")</f>
        <v/>
      </c>
      <c r="X247" s="13" t="str">
        <f aca="false">IFERROR(IF('MRR Conglomerado'!Z247=0,"",ROUND('MRR Conglomerado'!AL247/'MRR Conglomerado'!Z247,3)),"")</f>
        <v/>
      </c>
      <c r="Y247" s="13" t="n">
        <f aca="false">IFERROR(IF('MRR Conglomerado'!AA247=0,"",ROUND('MRR Conglomerado'!AM247/'MRR Conglomerado'!AA247,3)),"")</f>
        <v>1.715</v>
      </c>
      <c r="Z247" s="13" t="n">
        <f aca="false">IFERROR(IF('MRR Conglomerado'!AB247=0,"",ROUND('MRR Conglomerado'!AN247/'MRR Conglomerado'!AB247,3)),"")</f>
        <v>1.725</v>
      </c>
      <c r="AA247" s="13" t="n">
        <f aca="false">IFERROR(IF('MRR Conglomerado'!AC247=0,"",ROUND('MRR Conglomerado'!AO247/'MRR Conglomerado'!AC247,3)),"")</f>
        <v>1.571</v>
      </c>
      <c r="AB247" s="13" t="n">
        <f aca="false">IFERROR(IF('MRR Conglomerado'!AD247=0,"",ROUND('MRR Conglomerado'!AP247/'MRR Conglomerado'!AD247,3)),"")</f>
        <v>1.217</v>
      </c>
      <c r="AC247" s="13" t="n">
        <f aca="false">IFERROR(IF('MRR Conglomerado'!AE247=0,"",ROUND('MRR Conglomerado'!AQ247/'MRR Conglomerado'!AE247,3)),"")</f>
        <v>1.176</v>
      </c>
      <c r="AD247" s="13" t="n">
        <f aca="false">IFERROR(IF('MRR Conglomerado'!AF247=0,"",ROUND('MRR Conglomerado'!AR247/'MRR Conglomerado'!AF247,3)),"")</f>
        <v>1.401</v>
      </c>
      <c r="AE247" s="13" t="n">
        <f aca="false">IFERROR(IF('MRR Conglomerado'!AG247=0,"",ROUND('MRR Conglomerado'!AS247/'MRR Conglomerado'!AG247,3)),"")</f>
        <v>1.359</v>
      </c>
    </row>
    <row r="248" customFormat="false" ht="15" hidden="false" customHeight="false" outlineLevel="0" collapsed="false">
      <c r="A248" s="10" t="s">
        <v>556</v>
      </c>
      <c r="B248" s="13" t="str">
        <f aca="false">IFERROR(IF('MRR Conglomerado'!D248=0,"",ROUND('MRR Conglomerado'!P248/'MRR Conglomerado'!D248,3)),"")</f>
        <v/>
      </c>
      <c r="C248" s="13" t="str">
        <f aca="false">IFERROR(IF('MRR Conglomerado'!E248=0,"",ROUND('MRR Conglomerado'!Q248/'MRR Conglomerado'!E248,3)),"")</f>
        <v/>
      </c>
      <c r="D248" s="13" t="str">
        <f aca="false">IFERROR(IF('MRR Conglomerado'!F248=0,"",ROUND('MRR Conglomerado'!R248/'MRR Conglomerado'!F248,3)),"")</f>
        <v/>
      </c>
      <c r="E248" s="13" t="str">
        <f aca="false">IFERROR(IF('MRR Conglomerado'!G248=0,"",ROUND('MRR Conglomerado'!S248/'MRR Conglomerado'!G248,3)),"")</f>
        <v/>
      </c>
      <c r="F248" s="13" t="str">
        <f aca="false">IFERROR(IF('MRR Conglomerado'!H248=0,"",ROUND('MRR Conglomerado'!T248/'MRR Conglomerado'!H248,3)),"")</f>
        <v/>
      </c>
      <c r="G248" s="13" t="str">
        <f aca="false">IFERROR(IF('MRR Conglomerado'!I248=0,"",ROUND('MRR Conglomerado'!U248/'MRR Conglomerado'!I248,3)),"")</f>
        <v/>
      </c>
      <c r="H248" s="13" t="str">
        <f aca="false">IFERROR(IF('MRR Conglomerado'!J248=0,"",ROUND('MRR Conglomerado'!V248/'MRR Conglomerado'!J248,3)),"")</f>
        <v/>
      </c>
      <c r="I248" s="13" t="str">
        <f aca="false">IFERROR(IF('MRR Conglomerado'!K248=0,"",ROUND('MRR Conglomerado'!W248/'MRR Conglomerado'!K248,3)),"")</f>
        <v/>
      </c>
      <c r="J248" s="13" t="str">
        <f aca="false">IFERROR(IF('MRR Conglomerado'!L248=0,"",ROUND('MRR Conglomerado'!X248/'MRR Conglomerado'!L248,3)),"")</f>
        <v/>
      </c>
      <c r="K248" s="13" t="str">
        <f aca="false">IFERROR(IF('MRR Conglomerado'!M248=0,"",ROUND('MRR Conglomerado'!Y248/'MRR Conglomerado'!M248,3)),"")</f>
        <v/>
      </c>
      <c r="L248" s="13" t="str">
        <f aca="false">IFERROR(IF('MRR Conglomerado'!N248=0,"",ROUND('MRR Conglomerado'!Z248/'MRR Conglomerado'!N248,3)),"")</f>
        <v/>
      </c>
      <c r="M248" s="13" t="n">
        <f aca="false">IFERROR(IF('MRR Conglomerado'!O248=0,"",ROUND('MRR Conglomerado'!AA248/'MRR Conglomerado'!O248,3)),"")</f>
        <v>1.165</v>
      </c>
      <c r="N248" s="13" t="n">
        <f aca="false">IFERROR(IF('MRR Conglomerado'!P248=0,"",ROUND('MRR Conglomerado'!AB248/'MRR Conglomerado'!P248,3)),"")</f>
        <v>1.229</v>
      </c>
      <c r="O248" s="13" t="n">
        <f aca="false">IFERROR(IF('MRR Conglomerado'!Q248=0,"",ROUND('MRR Conglomerado'!AC248/'MRR Conglomerado'!Q248,3)),"")</f>
        <v>1.175</v>
      </c>
      <c r="P248" s="13" t="n">
        <f aca="false">IFERROR(IF('MRR Conglomerado'!R248=0,"",ROUND('MRR Conglomerado'!AD248/'MRR Conglomerado'!R248,3)),"")</f>
        <v>1.42</v>
      </c>
      <c r="Q248" s="13" t="n">
        <f aca="false">IFERROR(IF('MRR Conglomerado'!S248=0,"",ROUND('MRR Conglomerado'!AE248/'MRR Conglomerado'!S248,3)),"")</f>
        <v>1.296</v>
      </c>
      <c r="R248" s="13" t="n">
        <f aca="false">IFERROR(IF('MRR Conglomerado'!T248=0,"",ROUND('MRR Conglomerado'!AF248/'MRR Conglomerado'!T248,3)),"")</f>
        <v>1.182</v>
      </c>
      <c r="S248" s="13" t="n">
        <f aca="false">IFERROR(IF('MRR Conglomerado'!U248=0,"",ROUND('MRR Conglomerado'!AG248/'MRR Conglomerado'!U248,3)),"")</f>
        <v>1.349</v>
      </c>
      <c r="T248" s="13" t="n">
        <f aca="false">IFERROR(IF('MRR Conglomerado'!V248=0,"",ROUND('MRR Conglomerado'!AH248/'MRR Conglomerado'!V248,3)),"")</f>
        <v>1.034</v>
      </c>
      <c r="U248" s="13" t="n">
        <f aca="false">IFERROR(IF('MRR Conglomerado'!W248=0,"",ROUND('MRR Conglomerado'!AI248/'MRR Conglomerado'!W248,3)),"")</f>
        <v>0.73</v>
      </c>
      <c r="V248" s="13" t="n">
        <f aca="false">IFERROR(IF('MRR Conglomerado'!X248=0,"",ROUND('MRR Conglomerado'!AJ248/'MRR Conglomerado'!X248,3)),"")</f>
        <v>0.663</v>
      </c>
      <c r="W248" s="13" t="n">
        <f aca="false">IFERROR(IF('MRR Conglomerado'!Y248=0,"",ROUND('MRR Conglomerado'!AK248/'MRR Conglomerado'!Y248,3)),"")</f>
        <v>0.622</v>
      </c>
      <c r="X248" s="13" t="n">
        <f aca="false">IFERROR(IF('MRR Conglomerado'!Z248=0,"",ROUND('MRR Conglomerado'!AL248/'MRR Conglomerado'!Z248,3)),"")</f>
        <v>0.52</v>
      </c>
      <c r="Y248" s="13" t="n">
        <f aca="false">IFERROR(IF('MRR Conglomerado'!AA248=0,"",ROUND('MRR Conglomerado'!AM248/'MRR Conglomerado'!AA248,3)),"")</f>
        <v>0.708</v>
      </c>
      <c r="Z248" s="13" t="n">
        <f aca="false">IFERROR(IF('MRR Conglomerado'!AB248=0,"",ROUND('MRR Conglomerado'!AN248/'MRR Conglomerado'!AB248,3)),"")</f>
        <v>0.683</v>
      </c>
      <c r="AA248" s="13" t="n">
        <f aca="false">IFERROR(IF('MRR Conglomerado'!AC248=0,"",ROUND('MRR Conglomerado'!AO248/'MRR Conglomerado'!AC248,3)),"")</f>
        <v>0.694</v>
      </c>
      <c r="AB248" s="13" t="n">
        <f aca="false">IFERROR(IF('MRR Conglomerado'!AD248=0,"",ROUND('MRR Conglomerado'!AP248/'MRR Conglomerado'!AD248,3)),"")</f>
        <v>0.738</v>
      </c>
      <c r="AC248" s="13" t="n">
        <f aca="false">IFERROR(IF('MRR Conglomerado'!AE248=0,"",ROUND('MRR Conglomerado'!AQ248/'MRR Conglomerado'!AE248,3)),"")</f>
        <v>0.819</v>
      </c>
      <c r="AD248" s="13" t="n">
        <f aca="false">IFERROR(IF('MRR Conglomerado'!AF248=0,"",ROUND('MRR Conglomerado'!AR248/'MRR Conglomerado'!AF248,3)),"")</f>
        <v>1.067</v>
      </c>
      <c r="AE248" s="13" t="n">
        <f aca="false">IFERROR(IF('MRR Conglomerado'!AG248=0,"",ROUND('MRR Conglomerado'!AS248/'MRR Conglomerado'!AG248,3)),"")</f>
        <v>1.082</v>
      </c>
    </row>
    <row r="249" customFormat="false" ht="15" hidden="false" customHeight="false" outlineLevel="0" collapsed="false">
      <c r="A249" s="10" t="s">
        <v>558</v>
      </c>
      <c r="B249" s="13" t="str">
        <f aca="false">IFERROR(IF('MRR Conglomerado'!D249=0,"",ROUND('MRR Conglomerado'!P249/'MRR Conglomerado'!D249,3)),"")</f>
        <v/>
      </c>
      <c r="C249" s="13" t="str">
        <f aca="false">IFERROR(IF('MRR Conglomerado'!E249=0,"",ROUND('MRR Conglomerado'!Q249/'MRR Conglomerado'!E249,3)),"")</f>
        <v/>
      </c>
      <c r="D249" s="13" t="str">
        <f aca="false">IFERROR(IF('MRR Conglomerado'!F249=0,"",ROUND('MRR Conglomerado'!R249/'MRR Conglomerado'!F249,3)),"")</f>
        <v/>
      </c>
      <c r="E249" s="13" t="str">
        <f aca="false">IFERROR(IF('MRR Conglomerado'!G249=0,"",ROUND('MRR Conglomerado'!S249/'MRR Conglomerado'!G249,3)),"")</f>
        <v/>
      </c>
      <c r="F249" s="13" t="str">
        <f aca="false">IFERROR(IF('MRR Conglomerado'!H249=0,"",ROUND('MRR Conglomerado'!T249/'MRR Conglomerado'!H249,3)),"")</f>
        <v/>
      </c>
      <c r="G249" s="13" t="str">
        <f aca="false">IFERROR(IF('MRR Conglomerado'!I249=0,"",ROUND('MRR Conglomerado'!U249/'MRR Conglomerado'!I249,3)),"")</f>
        <v/>
      </c>
      <c r="H249" s="13" t="str">
        <f aca="false">IFERROR(IF('MRR Conglomerado'!J249=0,"",ROUND('MRR Conglomerado'!V249/'MRR Conglomerado'!J249,3)),"")</f>
        <v/>
      </c>
      <c r="I249" s="13" t="str">
        <f aca="false">IFERROR(IF('MRR Conglomerado'!K249=0,"",ROUND('MRR Conglomerado'!W249/'MRR Conglomerado'!K249,3)),"")</f>
        <v/>
      </c>
      <c r="J249" s="13" t="str">
        <f aca="false">IFERROR(IF('MRR Conglomerado'!L249=0,"",ROUND('MRR Conglomerado'!X249/'MRR Conglomerado'!L249,3)),"")</f>
        <v/>
      </c>
      <c r="K249" s="13" t="str">
        <f aca="false">IFERROR(IF('MRR Conglomerado'!M249=0,"",ROUND('MRR Conglomerado'!Y249/'MRR Conglomerado'!M249,3)),"")</f>
        <v/>
      </c>
      <c r="L249" s="13" t="str">
        <f aca="false">IFERROR(IF('MRR Conglomerado'!N249=0,"",ROUND('MRR Conglomerado'!Z249/'MRR Conglomerado'!N249,3)),"")</f>
        <v/>
      </c>
      <c r="M249" s="13" t="str">
        <f aca="false">IFERROR(IF('MRR Conglomerado'!O249=0,"",ROUND('MRR Conglomerado'!AA249/'MRR Conglomerado'!O249,3)),"")</f>
        <v/>
      </c>
      <c r="N249" s="13" t="str">
        <f aca="false">IFERROR(IF('MRR Conglomerado'!P249=0,"",ROUND('MRR Conglomerado'!AB249/'MRR Conglomerado'!P249,3)),"")</f>
        <v/>
      </c>
      <c r="O249" s="13" t="str">
        <f aca="false">IFERROR(IF('MRR Conglomerado'!Q249=0,"",ROUND('MRR Conglomerado'!AC249/'MRR Conglomerado'!Q249,3)),"")</f>
        <v/>
      </c>
      <c r="P249" s="13" t="str">
        <f aca="false">IFERROR(IF('MRR Conglomerado'!R249=0,"",ROUND('MRR Conglomerado'!AD249/'MRR Conglomerado'!R249,3)),"")</f>
        <v/>
      </c>
      <c r="Q249" s="13" t="str">
        <f aca="false">IFERROR(IF('MRR Conglomerado'!S249=0,"",ROUND('MRR Conglomerado'!AE249/'MRR Conglomerado'!S249,3)),"")</f>
        <v/>
      </c>
      <c r="R249" s="13" t="str">
        <f aca="false">IFERROR(IF('MRR Conglomerado'!T249=0,"",ROUND('MRR Conglomerado'!AF249/'MRR Conglomerado'!T249,3)),"")</f>
        <v/>
      </c>
      <c r="S249" s="13" t="str">
        <f aca="false">IFERROR(IF('MRR Conglomerado'!U249=0,"",ROUND('MRR Conglomerado'!AG249/'MRR Conglomerado'!U249,3)),"")</f>
        <v/>
      </c>
      <c r="T249" s="13" t="str">
        <f aca="false">IFERROR(IF('MRR Conglomerado'!V249=0,"",ROUND('MRR Conglomerado'!AH249/'MRR Conglomerado'!V249,3)),"")</f>
        <v/>
      </c>
      <c r="U249" s="13" t="str">
        <f aca="false">IFERROR(IF('MRR Conglomerado'!W249=0,"",ROUND('MRR Conglomerado'!AI249/'MRR Conglomerado'!W249,3)),"")</f>
        <v/>
      </c>
      <c r="V249" s="13" t="str">
        <f aca="false">IFERROR(IF('MRR Conglomerado'!X249=0,"",ROUND('MRR Conglomerado'!AJ249/'MRR Conglomerado'!X249,3)),"")</f>
        <v/>
      </c>
      <c r="W249" s="13" t="str">
        <f aca="false">IFERROR(IF('MRR Conglomerado'!Y249=0,"",ROUND('MRR Conglomerado'!AK249/'MRR Conglomerado'!Y249,3)),"")</f>
        <v/>
      </c>
      <c r="X249" s="13" t="str">
        <f aca="false">IFERROR(IF('MRR Conglomerado'!Z249=0,"",ROUND('MRR Conglomerado'!AL249/'MRR Conglomerado'!Z249,3)),"")</f>
        <v/>
      </c>
      <c r="Y249" s="13" t="n">
        <f aca="false">IFERROR(IF('MRR Conglomerado'!AA249=0,"",ROUND('MRR Conglomerado'!AM249/'MRR Conglomerado'!AA249,3)),"")</f>
        <v>1</v>
      </c>
      <c r="Z249" s="13" t="n">
        <f aca="false">IFERROR(IF('MRR Conglomerado'!AB249=0,"",ROUND('MRR Conglomerado'!AN249/'MRR Conglomerado'!AB249,3)),"")</f>
        <v>0.875</v>
      </c>
      <c r="AA249" s="13" t="n">
        <f aca="false">IFERROR(IF('MRR Conglomerado'!AC249=0,"",ROUND('MRR Conglomerado'!AO249/'MRR Conglomerado'!AC249,3)),"")</f>
        <v>0.918</v>
      </c>
      <c r="AB249" s="13" t="n">
        <f aca="false">IFERROR(IF('MRR Conglomerado'!AD249=0,"",ROUND('MRR Conglomerado'!AP249/'MRR Conglomerado'!AD249,3)),"")</f>
        <v>0.9</v>
      </c>
      <c r="AC249" s="13" t="n">
        <f aca="false">IFERROR(IF('MRR Conglomerado'!AE249=0,"",ROUND('MRR Conglomerado'!AQ249/'MRR Conglomerado'!AE249,3)),"")</f>
        <v>0.884</v>
      </c>
      <c r="AD249" s="13" t="n">
        <f aca="false">IFERROR(IF('MRR Conglomerado'!AF249=0,"",ROUND('MRR Conglomerado'!AR249/'MRR Conglomerado'!AF249,3)),"")</f>
        <v>0.898</v>
      </c>
      <c r="AE249" s="13" t="n">
        <f aca="false">IFERROR(IF('MRR Conglomerado'!AG249=0,"",ROUND('MRR Conglomerado'!AS249/'MRR Conglomerado'!AG249,3)),"")</f>
        <v>0.924</v>
      </c>
    </row>
    <row r="250" customFormat="false" ht="15" hidden="false" customHeight="false" outlineLevel="0" collapsed="false">
      <c r="A250" s="10" t="s">
        <v>560</v>
      </c>
      <c r="B250" s="13" t="str">
        <f aca="false">IFERROR(IF('MRR Conglomerado'!D250=0,"",ROUND('MRR Conglomerado'!P250/'MRR Conglomerado'!D250,3)),"")</f>
        <v/>
      </c>
      <c r="C250" s="13" t="str">
        <f aca="false">IFERROR(IF('MRR Conglomerado'!E250=0,"",ROUND('MRR Conglomerado'!Q250/'MRR Conglomerado'!E250,3)),"")</f>
        <v/>
      </c>
      <c r="D250" s="13" t="str">
        <f aca="false">IFERROR(IF('MRR Conglomerado'!F250=0,"",ROUND('MRR Conglomerado'!R250/'MRR Conglomerado'!F250,3)),"")</f>
        <v/>
      </c>
      <c r="E250" s="13" t="str">
        <f aca="false">IFERROR(IF('MRR Conglomerado'!G250=0,"",ROUND('MRR Conglomerado'!S250/'MRR Conglomerado'!G250,3)),"")</f>
        <v/>
      </c>
      <c r="F250" s="13" t="str">
        <f aca="false">IFERROR(IF('MRR Conglomerado'!H250=0,"",ROUND('MRR Conglomerado'!T250/'MRR Conglomerado'!H250,3)),"")</f>
        <v/>
      </c>
      <c r="G250" s="13" t="str">
        <f aca="false">IFERROR(IF('MRR Conglomerado'!I250=0,"",ROUND('MRR Conglomerado'!U250/'MRR Conglomerado'!I250,3)),"")</f>
        <v/>
      </c>
      <c r="H250" s="13" t="str">
        <f aca="false">IFERROR(IF('MRR Conglomerado'!J250=0,"",ROUND('MRR Conglomerado'!V250/'MRR Conglomerado'!J250,3)),"")</f>
        <v/>
      </c>
      <c r="I250" s="13" t="str">
        <f aca="false">IFERROR(IF('MRR Conglomerado'!K250=0,"",ROUND('MRR Conglomerado'!W250/'MRR Conglomerado'!K250,3)),"")</f>
        <v/>
      </c>
      <c r="J250" s="13" t="str">
        <f aca="false">IFERROR(IF('MRR Conglomerado'!L250=0,"",ROUND('MRR Conglomerado'!X250/'MRR Conglomerado'!L250,3)),"")</f>
        <v/>
      </c>
      <c r="K250" s="13" t="str">
        <f aca="false">IFERROR(IF('MRR Conglomerado'!M250=0,"",ROUND('MRR Conglomerado'!Y250/'MRR Conglomerado'!M250,3)),"")</f>
        <v/>
      </c>
      <c r="L250" s="13" t="str">
        <f aca="false">IFERROR(IF('MRR Conglomerado'!N250=0,"",ROUND('MRR Conglomerado'!Z250/'MRR Conglomerado'!N250,3)),"")</f>
        <v/>
      </c>
      <c r="M250" s="13" t="str">
        <f aca="false">IFERROR(IF('MRR Conglomerado'!O250=0,"",ROUND('MRR Conglomerado'!AA250/'MRR Conglomerado'!O250,3)),"")</f>
        <v/>
      </c>
      <c r="N250" s="13" t="str">
        <f aca="false">IFERROR(IF('MRR Conglomerado'!P250=0,"",ROUND('MRR Conglomerado'!AB250/'MRR Conglomerado'!P250,3)),"")</f>
        <v/>
      </c>
      <c r="O250" s="13" t="str">
        <f aca="false">IFERROR(IF('MRR Conglomerado'!Q250=0,"",ROUND('MRR Conglomerado'!AC250/'MRR Conglomerado'!Q250,3)),"")</f>
        <v/>
      </c>
      <c r="P250" s="13" t="str">
        <f aca="false">IFERROR(IF('MRR Conglomerado'!R250=0,"",ROUND('MRR Conglomerado'!AD250/'MRR Conglomerado'!R250,3)),"")</f>
        <v/>
      </c>
      <c r="Q250" s="13" t="str">
        <f aca="false">IFERROR(IF('MRR Conglomerado'!S250=0,"",ROUND('MRR Conglomerado'!AE250/'MRR Conglomerado'!S250,3)),"")</f>
        <v/>
      </c>
      <c r="R250" s="13" t="str">
        <f aca="false">IFERROR(IF('MRR Conglomerado'!T250=0,"",ROUND('MRR Conglomerado'!AF250/'MRR Conglomerado'!T250,3)),"")</f>
        <v/>
      </c>
      <c r="S250" s="13" t="str">
        <f aca="false">IFERROR(IF('MRR Conglomerado'!U250=0,"",ROUND('MRR Conglomerado'!AG250/'MRR Conglomerado'!U250,3)),"")</f>
        <v/>
      </c>
      <c r="T250" s="13" t="str">
        <f aca="false">IFERROR(IF('MRR Conglomerado'!V250=0,"",ROUND('MRR Conglomerado'!AH250/'MRR Conglomerado'!V250,3)),"")</f>
        <v/>
      </c>
      <c r="U250" s="13" t="str">
        <f aca="false">IFERROR(IF('MRR Conglomerado'!W250=0,"",ROUND('MRR Conglomerado'!AI250/'MRR Conglomerado'!W250,3)),"")</f>
        <v/>
      </c>
      <c r="V250" s="13" t="str">
        <f aca="false">IFERROR(IF('MRR Conglomerado'!X250=0,"",ROUND('MRR Conglomerado'!AJ250/'MRR Conglomerado'!X250,3)),"")</f>
        <v/>
      </c>
      <c r="W250" s="13" t="str">
        <f aca="false">IFERROR(IF('MRR Conglomerado'!Y250=0,"",ROUND('MRR Conglomerado'!AK250/'MRR Conglomerado'!Y250,3)),"")</f>
        <v/>
      </c>
      <c r="X250" s="13" t="str">
        <f aca="false">IFERROR(IF('MRR Conglomerado'!Z250=0,"",ROUND('MRR Conglomerado'!AL250/'MRR Conglomerado'!Z250,3)),"")</f>
        <v/>
      </c>
      <c r="Y250" s="13" t="str">
        <f aca="false">IFERROR(IF('MRR Conglomerado'!AA250=0,"",ROUND('MRR Conglomerado'!AM250/'MRR Conglomerado'!AA250,3)),"")</f>
        <v/>
      </c>
      <c r="Z250" s="13" t="n">
        <f aca="false">IFERROR(IF('MRR Conglomerado'!AB250=0,"",ROUND('MRR Conglomerado'!AN250/'MRR Conglomerado'!AB250,3)),"")</f>
        <v>0.672</v>
      </c>
      <c r="AA250" s="13" t="n">
        <f aca="false">IFERROR(IF('MRR Conglomerado'!AC250=0,"",ROUND('MRR Conglomerado'!AO250/'MRR Conglomerado'!AC250,3)),"")</f>
        <v>0</v>
      </c>
      <c r="AB250" s="13" t="n">
        <f aca="false">IFERROR(IF('MRR Conglomerado'!AD250=0,"",ROUND('MRR Conglomerado'!AP250/'MRR Conglomerado'!AD250,3)),"")</f>
        <v>0</v>
      </c>
      <c r="AC250" s="13" t="n">
        <f aca="false">IFERROR(IF('MRR Conglomerado'!AE250=0,"",ROUND('MRR Conglomerado'!AQ250/'MRR Conglomerado'!AE250,3)),"")</f>
        <v>0</v>
      </c>
      <c r="AD250" s="13" t="n">
        <f aca="false">IFERROR(IF('MRR Conglomerado'!AF250=0,"",ROUND('MRR Conglomerado'!AR250/'MRR Conglomerado'!AF250,3)),"")</f>
        <v>0</v>
      </c>
      <c r="AE250" s="13" t="n">
        <f aca="false">IFERROR(IF('MRR Conglomerado'!AG250=0,"",ROUND('MRR Conglomerado'!AS250/'MRR Conglomerado'!AG250,3)),"")</f>
        <v>0</v>
      </c>
    </row>
    <row r="251" customFormat="false" ht="15" hidden="false" customHeight="false" outlineLevel="0" collapsed="false">
      <c r="A251" s="10" t="s">
        <v>562</v>
      </c>
      <c r="B251" s="13" t="str">
        <f aca="false">IFERROR(IF('MRR Conglomerado'!D251=0,"",ROUND('MRR Conglomerado'!P251/'MRR Conglomerado'!D251,3)),"")</f>
        <v/>
      </c>
      <c r="C251" s="13" t="str">
        <f aca="false">IFERROR(IF('MRR Conglomerado'!E251=0,"",ROUND('MRR Conglomerado'!Q251/'MRR Conglomerado'!E251,3)),"")</f>
        <v/>
      </c>
      <c r="D251" s="13" t="str">
        <f aca="false">IFERROR(IF('MRR Conglomerado'!F251=0,"",ROUND('MRR Conglomerado'!R251/'MRR Conglomerado'!F251,3)),"")</f>
        <v/>
      </c>
      <c r="E251" s="13" t="str">
        <f aca="false">IFERROR(IF('MRR Conglomerado'!G251=0,"",ROUND('MRR Conglomerado'!S251/'MRR Conglomerado'!G251,3)),"")</f>
        <v/>
      </c>
      <c r="F251" s="13" t="str">
        <f aca="false">IFERROR(IF('MRR Conglomerado'!H251=0,"",ROUND('MRR Conglomerado'!T251/'MRR Conglomerado'!H251,3)),"")</f>
        <v/>
      </c>
      <c r="G251" s="13" t="str">
        <f aca="false">IFERROR(IF('MRR Conglomerado'!I251=0,"",ROUND('MRR Conglomerado'!U251/'MRR Conglomerado'!I251,3)),"")</f>
        <v/>
      </c>
      <c r="H251" s="13" t="str">
        <f aca="false">IFERROR(IF('MRR Conglomerado'!J251=0,"",ROUND('MRR Conglomerado'!V251/'MRR Conglomerado'!J251,3)),"")</f>
        <v/>
      </c>
      <c r="I251" s="13" t="str">
        <f aca="false">IFERROR(IF('MRR Conglomerado'!K251=0,"",ROUND('MRR Conglomerado'!W251/'MRR Conglomerado'!K251,3)),"")</f>
        <v/>
      </c>
      <c r="J251" s="13" t="str">
        <f aca="false">IFERROR(IF('MRR Conglomerado'!L251=0,"",ROUND('MRR Conglomerado'!X251/'MRR Conglomerado'!L251,3)),"")</f>
        <v/>
      </c>
      <c r="K251" s="13" t="str">
        <f aca="false">IFERROR(IF('MRR Conglomerado'!M251=0,"",ROUND('MRR Conglomerado'!Y251/'MRR Conglomerado'!M251,3)),"")</f>
        <v/>
      </c>
      <c r="L251" s="13" t="str">
        <f aca="false">IFERROR(IF('MRR Conglomerado'!N251=0,"",ROUND('MRR Conglomerado'!Z251/'MRR Conglomerado'!N251,3)),"")</f>
        <v/>
      </c>
      <c r="M251" s="13" t="str">
        <f aca="false">IFERROR(IF('MRR Conglomerado'!O251=0,"",ROUND('MRR Conglomerado'!AA251/'MRR Conglomerado'!O251,3)),"")</f>
        <v/>
      </c>
      <c r="N251" s="13" t="str">
        <f aca="false">IFERROR(IF('MRR Conglomerado'!P251=0,"",ROUND('MRR Conglomerado'!AB251/'MRR Conglomerado'!P251,3)),"")</f>
        <v/>
      </c>
      <c r="O251" s="13" t="str">
        <f aca="false">IFERROR(IF('MRR Conglomerado'!Q251=0,"",ROUND('MRR Conglomerado'!AC251/'MRR Conglomerado'!Q251,3)),"")</f>
        <v/>
      </c>
      <c r="P251" s="13" t="str">
        <f aca="false">IFERROR(IF('MRR Conglomerado'!R251=0,"",ROUND('MRR Conglomerado'!AD251/'MRR Conglomerado'!R251,3)),"")</f>
        <v/>
      </c>
      <c r="Q251" s="13" t="str">
        <f aca="false">IFERROR(IF('MRR Conglomerado'!S251=0,"",ROUND('MRR Conglomerado'!AE251/'MRR Conglomerado'!S251,3)),"")</f>
        <v/>
      </c>
      <c r="R251" s="13" t="str">
        <f aca="false">IFERROR(IF('MRR Conglomerado'!T251=0,"",ROUND('MRR Conglomerado'!AF251/'MRR Conglomerado'!T251,3)),"")</f>
        <v/>
      </c>
      <c r="S251" s="13" t="str">
        <f aca="false">IFERROR(IF('MRR Conglomerado'!U251=0,"",ROUND('MRR Conglomerado'!AG251/'MRR Conglomerado'!U251,3)),"")</f>
        <v/>
      </c>
      <c r="T251" s="13" t="str">
        <f aca="false">IFERROR(IF('MRR Conglomerado'!V251=0,"",ROUND('MRR Conglomerado'!AH251/'MRR Conglomerado'!V251,3)),"")</f>
        <v/>
      </c>
      <c r="U251" s="13" t="str">
        <f aca="false">IFERROR(IF('MRR Conglomerado'!W251=0,"",ROUND('MRR Conglomerado'!AI251/'MRR Conglomerado'!W251,3)),"")</f>
        <v/>
      </c>
      <c r="V251" s="13" t="str">
        <f aca="false">IFERROR(IF('MRR Conglomerado'!X251=0,"",ROUND('MRR Conglomerado'!AJ251/'MRR Conglomerado'!X251,3)),"")</f>
        <v/>
      </c>
      <c r="W251" s="13" t="str">
        <f aca="false">IFERROR(IF('MRR Conglomerado'!Y251=0,"",ROUND('MRR Conglomerado'!AK251/'MRR Conglomerado'!Y251,3)),"")</f>
        <v/>
      </c>
      <c r="X251" s="13" t="str">
        <f aca="false">IFERROR(IF('MRR Conglomerado'!Z251=0,"",ROUND('MRR Conglomerado'!AL251/'MRR Conglomerado'!Z251,3)),"")</f>
        <v/>
      </c>
      <c r="Y251" s="13" t="str">
        <f aca="false">IFERROR(IF('MRR Conglomerado'!AA251=0,"",ROUND('MRR Conglomerado'!AM251/'MRR Conglomerado'!AA251,3)),"")</f>
        <v/>
      </c>
      <c r="Z251" s="13" t="str">
        <f aca="false">IFERROR(IF('MRR Conglomerado'!AB251=0,"",ROUND('MRR Conglomerado'!AN251/'MRR Conglomerado'!AB251,3)),"")</f>
        <v/>
      </c>
      <c r="AA251" s="13" t="str">
        <f aca="false">IFERROR(IF('MRR Conglomerado'!AC251=0,"",ROUND('MRR Conglomerado'!AO251/'MRR Conglomerado'!AC251,3)),"")</f>
        <v/>
      </c>
      <c r="AB251" s="13" t="str">
        <f aca="false">IFERROR(IF('MRR Conglomerado'!AD251=0,"",ROUND('MRR Conglomerado'!AP251/'MRR Conglomerado'!AD251,3)),"")</f>
        <v/>
      </c>
      <c r="AC251" s="13" t="str">
        <f aca="false">IFERROR(IF('MRR Conglomerado'!AE251=0,"",ROUND('MRR Conglomerado'!AQ251/'MRR Conglomerado'!AE251,3)),"")</f>
        <v/>
      </c>
      <c r="AD251" s="13" t="str">
        <f aca="false">IFERROR(IF('MRR Conglomerado'!AF251=0,"",ROUND('MRR Conglomerado'!AR251/'MRR Conglomerado'!AF251,3)),"")</f>
        <v/>
      </c>
      <c r="AE251" s="13" t="str">
        <f aca="false">IFERROR(IF('MRR Conglomerado'!AG251=0,"",ROUND('MRR Conglomerado'!AS251/'MRR Conglomerado'!AG251,3)),"")</f>
        <v/>
      </c>
    </row>
    <row r="252" customFormat="false" ht="15" hidden="false" customHeight="false" outlineLevel="0" collapsed="false">
      <c r="A252" s="10" t="s">
        <v>564</v>
      </c>
      <c r="B252" s="13" t="str">
        <f aca="false">IFERROR(IF('MRR Conglomerado'!D252=0,"",ROUND('MRR Conglomerado'!P252/'MRR Conglomerado'!D252,3)),"")</f>
        <v/>
      </c>
      <c r="C252" s="13" t="str">
        <f aca="false">IFERROR(IF('MRR Conglomerado'!E252=0,"",ROUND('MRR Conglomerado'!Q252/'MRR Conglomerado'!E252,3)),"")</f>
        <v/>
      </c>
      <c r="D252" s="13" t="str">
        <f aca="false">IFERROR(IF('MRR Conglomerado'!F252=0,"",ROUND('MRR Conglomerado'!R252/'MRR Conglomerado'!F252,3)),"")</f>
        <v/>
      </c>
      <c r="E252" s="13" t="str">
        <f aca="false">IFERROR(IF('MRR Conglomerado'!G252=0,"",ROUND('MRR Conglomerado'!S252/'MRR Conglomerado'!G252,3)),"")</f>
        <v/>
      </c>
      <c r="F252" s="13" t="str">
        <f aca="false">IFERROR(IF('MRR Conglomerado'!H252=0,"",ROUND('MRR Conglomerado'!T252/'MRR Conglomerado'!H252,3)),"")</f>
        <v/>
      </c>
      <c r="G252" s="13" t="str">
        <f aca="false">IFERROR(IF('MRR Conglomerado'!I252=0,"",ROUND('MRR Conglomerado'!U252/'MRR Conglomerado'!I252,3)),"")</f>
        <v/>
      </c>
      <c r="H252" s="13" t="str">
        <f aca="false">IFERROR(IF('MRR Conglomerado'!J252=0,"",ROUND('MRR Conglomerado'!V252/'MRR Conglomerado'!J252,3)),"")</f>
        <v/>
      </c>
      <c r="I252" s="13" t="str">
        <f aca="false">IFERROR(IF('MRR Conglomerado'!K252=0,"",ROUND('MRR Conglomerado'!W252/'MRR Conglomerado'!K252,3)),"")</f>
        <v/>
      </c>
      <c r="J252" s="13" t="str">
        <f aca="false">IFERROR(IF('MRR Conglomerado'!L252=0,"",ROUND('MRR Conglomerado'!X252/'MRR Conglomerado'!L252,3)),"")</f>
        <v/>
      </c>
      <c r="K252" s="13" t="str">
        <f aca="false">IFERROR(IF('MRR Conglomerado'!M252=0,"",ROUND('MRR Conglomerado'!Y252/'MRR Conglomerado'!M252,3)),"")</f>
        <v/>
      </c>
      <c r="L252" s="13" t="str">
        <f aca="false">IFERROR(IF('MRR Conglomerado'!N252=0,"",ROUND('MRR Conglomerado'!Z252/'MRR Conglomerado'!N252,3)),"")</f>
        <v/>
      </c>
      <c r="M252" s="13" t="str">
        <f aca="false">IFERROR(IF('MRR Conglomerado'!O252=0,"",ROUND('MRR Conglomerado'!AA252/'MRR Conglomerado'!O252,3)),"")</f>
        <v/>
      </c>
      <c r="N252" s="13" t="str">
        <f aca="false">IFERROR(IF('MRR Conglomerado'!P252=0,"",ROUND('MRR Conglomerado'!AB252/'MRR Conglomerado'!P252,3)),"")</f>
        <v/>
      </c>
      <c r="O252" s="13" t="str">
        <f aca="false">IFERROR(IF('MRR Conglomerado'!Q252=0,"",ROUND('MRR Conglomerado'!AC252/'MRR Conglomerado'!Q252,3)),"")</f>
        <v/>
      </c>
      <c r="P252" s="13" t="str">
        <f aca="false">IFERROR(IF('MRR Conglomerado'!R252=0,"",ROUND('MRR Conglomerado'!AD252/'MRR Conglomerado'!R252,3)),"")</f>
        <v/>
      </c>
      <c r="Q252" s="13" t="n">
        <f aca="false">IFERROR(IF('MRR Conglomerado'!S252=0,"",ROUND('MRR Conglomerado'!AE252/'MRR Conglomerado'!S252,3)),"")</f>
        <v>0</v>
      </c>
      <c r="R252" s="13" t="n">
        <f aca="false">IFERROR(IF('MRR Conglomerado'!T252=0,"",ROUND('MRR Conglomerado'!AF252/'MRR Conglomerado'!T252,3)),"")</f>
        <v>0</v>
      </c>
      <c r="S252" s="13" t="n">
        <f aca="false">IFERROR(IF('MRR Conglomerado'!U252=0,"",ROUND('MRR Conglomerado'!AG252/'MRR Conglomerado'!U252,3)),"")</f>
        <v>0</v>
      </c>
      <c r="T252" s="13" t="n">
        <f aca="false">IFERROR(IF('MRR Conglomerado'!V252=0,"",ROUND('MRR Conglomerado'!AH252/'MRR Conglomerado'!V252,3)),"")</f>
        <v>0</v>
      </c>
      <c r="U252" s="13" t="str">
        <f aca="false">IFERROR(IF('MRR Conglomerado'!W252=0,"",ROUND('MRR Conglomerado'!AI252/'MRR Conglomerado'!W252,3)),"")</f>
        <v/>
      </c>
      <c r="V252" s="13" t="str">
        <f aca="false">IFERROR(IF('MRR Conglomerado'!X252=0,"",ROUND('MRR Conglomerado'!AJ252/'MRR Conglomerado'!X252,3)),"")</f>
        <v/>
      </c>
      <c r="W252" s="13" t="str">
        <f aca="false">IFERROR(IF('MRR Conglomerado'!Y252=0,"",ROUND('MRR Conglomerado'!AK252/'MRR Conglomerado'!Y252,3)),"")</f>
        <v/>
      </c>
      <c r="X252" s="13" t="str">
        <f aca="false">IFERROR(IF('MRR Conglomerado'!Z252=0,"",ROUND('MRR Conglomerado'!AL252/'MRR Conglomerado'!Z252,3)),"")</f>
        <v/>
      </c>
      <c r="Y252" s="13" t="str">
        <f aca="false">IFERROR(IF('MRR Conglomerado'!AA252=0,"",ROUND('MRR Conglomerado'!AM252/'MRR Conglomerado'!AA252,3)),"")</f>
        <v/>
      </c>
      <c r="Z252" s="13" t="str">
        <f aca="false">IFERROR(IF('MRR Conglomerado'!AB252=0,"",ROUND('MRR Conglomerado'!AN252/'MRR Conglomerado'!AB252,3)),"")</f>
        <v/>
      </c>
      <c r="AA252" s="13" t="str">
        <f aca="false">IFERROR(IF('MRR Conglomerado'!AC252=0,"",ROUND('MRR Conglomerado'!AO252/'MRR Conglomerado'!AC252,3)),"")</f>
        <v/>
      </c>
      <c r="AB252" s="13" t="str">
        <f aca="false">IFERROR(IF('MRR Conglomerado'!AD252=0,"",ROUND('MRR Conglomerado'!AP252/'MRR Conglomerado'!AD252,3)),"")</f>
        <v/>
      </c>
      <c r="AC252" s="13" t="str">
        <f aca="false">IFERROR(IF('MRR Conglomerado'!AE252=0,"",ROUND('MRR Conglomerado'!AQ252/'MRR Conglomerado'!AE252,3)),"")</f>
        <v/>
      </c>
      <c r="AD252" s="13" t="str">
        <f aca="false">IFERROR(IF('MRR Conglomerado'!AF252=0,"",ROUND('MRR Conglomerado'!AR252/'MRR Conglomerado'!AF252,3)),"")</f>
        <v/>
      </c>
      <c r="AE252" s="13" t="str">
        <f aca="false">IFERROR(IF('MRR Conglomerado'!AG252=0,"",ROUND('MRR Conglomerado'!AS252/'MRR Conglomerado'!AG252,3)),"")</f>
        <v/>
      </c>
    </row>
    <row r="253" customFormat="false" ht="15" hidden="false" customHeight="false" outlineLevel="0" collapsed="false">
      <c r="A253" s="10" t="s">
        <v>566</v>
      </c>
      <c r="B253" s="13" t="str">
        <f aca="false">IFERROR(IF('MRR Conglomerado'!D253=0,"",ROUND('MRR Conglomerado'!P253/'MRR Conglomerado'!D253,3)),"")</f>
        <v/>
      </c>
      <c r="C253" s="13" t="str">
        <f aca="false">IFERROR(IF('MRR Conglomerado'!E253=0,"",ROUND('MRR Conglomerado'!Q253/'MRR Conglomerado'!E253,3)),"")</f>
        <v/>
      </c>
      <c r="D253" s="13" t="str">
        <f aca="false">IFERROR(IF('MRR Conglomerado'!F253=0,"",ROUND('MRR Conglomerado'!R253/'MRR Conglomerado'!F253,3)),"")</f>
        <v/>
      </c>
      <c r="E253" s="13" t="str">
        <f aca="false">IFERROR(IF('MRR Conglomerado'!G253=0,"",ROUND('MRR Conglomerado'!S253/'MRR Conglomerado'!G253,3)),"")</f>
        <v/>
      </c>
      <c r="F253" s="13" t="str">
        <f aca="false">IFERROR(IF('MRR Conglomerado'!H253=0,"",ROUND('MRR Conglomerado'!T253/'MRR Conglomerado'!H253,3)),"")</f>
        <v/>
      </c>
      <c r="G253" s="13" t="str">
        <f aca="false">IFERROR(IF('MRR Conglomerado'!I253=0,"",ROUND('MRR Conglomerado'!U253/'MRR Conglomerado'!I253,3)),"")</f>
        <v/>
      </c>
      <c r="H253" s="13" t="str">
        <f aca="false">IFERROR(IF('MRR Conglomerado'!J253=0,"",ROUND('MRR Conglomerado'!V253/'MRR Conglomerado'!J253,3)),"")</f>
        <v/>
      </c>
      <c r="I253" s="13" t="str">
        <f aca="false">IFERROR(IF('MRR Conglomerado'!K253=0,"",ROUND('MRR Conglomerado'!W253/'MRR Conglomerado'!K253,3)),"")</f>
        <v/>
      </c>
      <c r="J253" s="13" t="str">
        <f aca="false">IFERROR(IF('MRR Conglomerado'!L253=0,"",ROUND('MRR Conglomerado'!X253/'MRR Conglomerado'!L253,3)),"")</f>
        <v/>
      </c>
      <c r="K253" s="13" t="str">
        <f aca="false">IFERROR(IF('MRR Conglomerado'!M253=0,"",ROUND('MRR Conglomerado'!Y253/'MRR Conglomerado'!M253,3)),"")</f>
        <v/>
      </c>
      <c r="L253" s="13" t="str">
        <f aca="false">IFERROR(IF('MRR Conglomerado'!N253=0,"",ROUND('MRR Conglomerado'!Z253/'MRR Conglomerado'!N253,3)),"")</f>
        <v/>
      </c>
      <c r="M253" s="13" t="str">
        <f aca="false">IFERROR(IF('MRR Conglomerado'!O253=0,"",ROUND('MRR Conglomerado'!AA253/'MRR Conglomerado'!O253,3)),"")</f>
        <v/>
      </c>
      <c r="N253" s="13" t="str">
        <f aca="false">IFERROR(IF('MRR Conglomerado'!P253=0,"",ROUND('MRR Conglomerado'!AB253/'MRR Conglomerado'!P253,3)),"")</f>
        <v/>
      </c>
      <c r="O253" s="13" t="str">
        <f aca="false">IFERROR(IF('MRR Conglomerado'!Q253=0,"",ROUND('MRR Conglomerado'!AC253/'MRR Conglomerado'!Q253,3)),"")</f>
        <v/>
      </c>
      <c r="P253" s="13" t="str">
        <f aca="false">IFERROR(IF('MRR Conglomerado'!R253=0,"",ROUND('MRR Conglomerado'!AD253/'MRR Conglomerado'!R253,3)),"")</f>
        <v/>
      </c>
      <c r="Q253" s="13" t="str">
        <f aca="false">IFERROR(IF('MRR Conglomerado'!S253=0,"",ROUND('MRR Conglomerado'!AE253/'MRR Conglomerado'!S253,3)),"")</f>
        <v/>
      </c>
      <c r="R253" s="13" t="str">
        <f aca="false">IFERROR(IF('MRR Conglomerado'!T253=0,"",ROUND('MRR Conglomerado'!AF253/'MRR Conglomerado'!T253,3)),"")</f>
        <v/>
      </c>
      <c r="S253" s="13" t="str">
        <f aca="false">IFERROR(IF('MRR Conglomerado'!U253=0,"",ROUND('MRR Conglomerado'!AG253/'MRR Conglomerado'!U253,3)),"")</f>
        <v/>
      </c>
      <c r="T253" s="13" t="str">
        <f aca="false">IFERROR(IF('MRR Conglomerado'!V253=0,"",ROUND('MRR Conglomerado'!AH253/'MRR Conglomerado'!V253,3)),"")</f>
        <v/>
      </c>
      <c r="U253" s="13" t="str">
        <f aca="false">IFERROR(IF('MRR Conglomerado'!W253=0,"",ROUND('MRR Conglomerado'!AI253/'MRR Conglomerado'!W253,3)),"")</f>
        <v/>
      </c>
      <c r="V253" s="13" t="str">
        <f aca="false">IFERROR(IF('MRR Conglomerado'!X253=0,"",ROUND('MRR Conglomerado'!AJ253/'MRR Conglomerado'!X253,3)),"")</f>
        <v/>
      </c>
      <c r="W253" s="13" t="str">
        <f aca="false">IFERROR(IF('MRR Conglomerado'!Y253=0,"",ROUND('MRR Conglomerado'!AK253/'MRR Conglomerado'!Y253,3)),"")</f>
        <v/>
      </c>
      <c r="X253" s="13" t="str">
        <f aca="false">IFERROR(IF('MRR Conglomerado'!Z253=0,"",ROUND('MRR Conglomerado'!AL253/'MRR Conglomerado'!Z253,3)),"")</f>
        <v/>
      </c>
      <c r="Y253" s="13" t="str">
        <f aca="false">IFERROR(IF('MRR Conglomerado'!AA253=0,"",ROUND('MRR Conglomerado'!AM253/'MRR Conglomerado'!AA253,3)),"")</f>
        <v/>
      </c>
      <c r="Z253" s="13" t="str">
        <f aca="false">IFERROR(IF('MRR Conglomerado'!AB253=0,"",ROUND('MRR Conglomerado'!AN253/'MRR Conglomerado'!AB253,3)),"")</f>
        <v/>
      </c>
      <c r="AA253" s="13" t="str">
        <f aca="false">IFERROR(IF('MRR Conglomerado'!AC253=0,"",ROUND('MRR Conglomerado'!AO253/'MRR Conglomerado'!AC253,3)),"")</f>
        <v/>
      </c>
      <c r="AB253" s="13" t="str">
        <f aca="false">IFERROR(IF('MRR Conglomerado'!AD253=0,"",ROUND('MRR Conglomerado'!AP253/'MRR Conglomerado'!AD253,3)),"")</f>
        <v/>
      </c>
      <c r="AC253" s="13" t="str">
        <f aca="false">IFERROR(IF('MRR Conglomerado'!AE253=0,"",ROUND('MRR Conglomerado'!AQ253/'MRR Conglomerado'!AE253,3)),"")</f>
        <v/>
      </c>
      <c r="AD253" s="13" t="str">
        <f aca="false">IFERROR(IF('MRR Conglomerado'!AF253=0,"",ROUND('MRR Conglomerado'!AR253/'MRR Conglomerado'!AF253,3)),"")</f>
        <v/>
      </c>
      <c r="AE253" s="13" t="str">
        <f aca="false">IFERROR(IF('MRR Conglomerado'!AG253=0,"",ROUND('MRR Conglomerado'!AS253/'MRR Conglomerado'!AG253,3)),"")</f>
        <v/>
      </c>
    </row>
    <row r="254" customFormat="false" ht="15" hidden="false" customHeight="false" outlineLevel="0" collapsed="false">
      <c r="A254" s="10" t="s">
        <v>568</v>
      </c>
      <c r="B254" s="13" t="str">
        <f aca="false">IFERROR(IF('MRR Conglomerado'!D254=0,"",ROUND('MRR Conglomerado'!P254/'MRR Conglomerado'!D254,3)),"")</f>
        <v/>
      </c>
      <c r="C254" s="13" t="str">
        <f aca="false">IFERROR(IF('MRR Conglomerado'!E254=0,"",ROUND('MRR Conglomerado'!Q254/'MRR Conglomerado'!E254,3)),"")</f>
        <v/>
      </c>
      <c r="D254" s="13" t="str">
        <f aca="false">IFERROR(IF('MRR Conglomerado'!F254=0,"",ROUND('MRR Conglomerado'!R254/'MRR Conglomerado'!F254,3)),"")</f>
        <v/>
      </c>
      <c r="E254" s="13" t="str">
        <f aca="false">IFERROR(IF('MRR Conglomerado'!G254=0,"",ROUND('MRR Conglomerado'!S254/'MRR Conglomerado'!G254,3)),"")</f>
        <v/>
      </c>
      <c r="F254" s="13" t="str">
        <f aca="false">IFERROR(IF('MRR Conglomerado'!H254=0,"",ROUND('MRR Conglomerado'!T254/'MRR Conglomerado'!H254,3)),"")</f>
        <v/>
      </c>
      <c r="G254" s="13" t="str">
        <f aca="false">IFERROR(IF('MRR Conglomerado'!I254=0,"",ROUND('MRR Conglomerado'!U254/'MRR Conglomerado'!I254,3)),"")</f>
        <v/>
      </c>
      <c r="H254" s="13" t="str">
        <f aca="false">IFERROR(IF('MRR Conglomerado'!J254=0,"",ROUND('MRR Conglomerado'!V254/'MRR Conglomerado'!J254,3)),"")</f>
        <v/>
      </c>
      <c r="I254" s="13" t="str">
        <f aca="false">IFERROR(IF('MRR Conglomerado'!K254=0,"",ROUND('MRR Conglomerado'!W254/'MRR Conglomerado'!K254,3)),"")</f>
        <v/>
      </c>
      <c r="J254" s="13" t="str">
        <f aca="false">IFERROR(IF('MRR Conglomerado'!L254=0,"",ROUND('MRR Conglomerado'!X254/'MRR Conglomerado'!L254,3)),"")</f>
        <v/>
      </c>
      <c r="K254" s="13" t="str">
        <f aca="false">IFERROR(IF('MRR Conglomerado'!M254=0,"",ROUND('MRR Conglomerado'!Y254/'MRR Conglomerado'!M254,3)),"")</f>
        <v/>
      </c>
      <c r="L254" s="13" t="str">
        <f aca="false">IFERROR(IF('MRR Conglomerado'!N254=0,"",ROUND('MRR Conglomerado'!Z254/'MRR Conglomerado'!N254,3)),"")</f>
        <v/>
      </c>
      <c r="M254" s="13" t="str">
        <f aca="false">IFERROR(IF('MRR Conglomerado'!O254=0,"",ROUND('MRR Conglomerado'!AA254/'MRR Conglomerado'!O254,3)),"")</f>
        <v/>
      </c>
      <c r="N254" s="13" t="str">
        <f aca="false">IFERROR(IF('MRR Conglomerado'!P254=0,"",ROUND('MRR Conglomerado'!AB254/'MRR Conglomerado'!P254,3)),"")</f>
        <v/>
      </c>
      <c r="O254" s="13" t="str">
        <f aca="false">IFERROR(IF('MRR Conglomerado'!Q254=0,"",ROUND('MRR Conglomerado'!AC254/'MRR Conglomerado'!Q254,3)),"")</f>
        <v/>
      </c>
      <c r="P254" s="13" t="str">
        <f aca="false">IFERROR(IF('MRR Conglomerado'!R254=0,"",ROUND('MRR Conglomerado'!AD254/'MRR Conglomerado'!R254,3)),"")</f>
        <v/>
      </c>
      <c r="Q254" s="13" t="str">
        <f aca="false">IFERROR(IF('MRR Conglomerado'!S254=0,"",ROUND('MRR Conglomerado'!AE254/'MRR Conglomerado'!S254,3)),"")</f>
        <v/>
      </c>
      <c r="R254" s="13" t="str">
        <f aca="false">IFERROR(IF('MRR Conglomerado'!T254=0,"",ROUND('MRR Conglomerado'!AF254/'MRR Conglomerado'!T254,3)),"")</f>
        <v/>
      </c>
      <c r="S254" s="13" t="str">
        <f aca="false">IFERROR(IF('MRR Conglomerado'!U254=0,"",ROUND('MRR Conglomerado'!AG254/'MRR Conglomerado'!U254,3)),"")</f>
        <v/>
      </c>
      <c r="T254" s="13" t="str">
        <f aca="false">IFERROR(IF('MRR Conglomerado'!V254=0,"",ROUND('MRR Conglomerado'!AH254/'MRR Conglomerado'!V254,3)),"")</f>
        <v/>
      </c>
      <c r="U254" s="13" t="str">
        <f aca="false">IFERROR(IF('MRR Conglomerado'!W254=0,"",ROUND('MRR Conglomerado'!AI254/'MRR Conglomerado'!W254,3)),"")</f>
        <v/>
      </c>
      <c r="V254" s="13" t="str">
        <f aca="false">IFERROR(IF('MRR Conglomerado'!X254=0,"",ROUND('MRR Conglomerado'!AJ254/'MRR Conglomerado'!X254,3)),"")</f>
        <v/>
      </c>
      <c r="W254" s="13" t="str">
        <f aca="false">IFERROR(IF('MRR Conglomerado'!Y254=0,"",ROUND('MRR Conglomerado'!AK254/'MRR Conglomerado'!Y254,3)),"")</f>
        <v/>
      </c>
      <c r="X254" s="13" t="str">
        <f aca="false">IFERROR(IF('MRR Conglomerado'!Z254=0,"",ROUND('MRR Conglomerado'!AL254/'MRR Conglomerado'!Z254,3)),"")</f>
        <v/>
      </c>
      <c r="Y254" s="13" t="n">
        <f aca="false">IFERROR(IF('MRR Conglomerado'!AA254=0,"",ROUND('MRR Conglomerado'!AM254/'MRR Conglomerado'!AA254,3)),"")</f>
        <v>1.067</v>
      </c>
      <c r="Z254" s="13" t="n">
        <f aca="false">IFERROR(IF('MRR Conglomerado'!AB254=0,"",ROUND('MRR Conglomerado'!AN254/'MRR Conglomerado'!AB254,3)),"")</f>
        <v>1.358</v>
      </c>
      <c r="AA254" s="13" t="n">
        <f aca="false">IFERROR(IF('MRR Conglomerado'!AC254=0,"",ROUND('MRR Conglomerado'!AO254/'MRR Conglomerado'!AC254,3)),"")</f>
        <v>1.258</v>
      </c>
      <c r="AB254" s="13" t="n">
        <f aca="false">IFERROR(IF('MRR Conglomerado'!AD254=0,"",ROUND('MRR Conglomerado'!AP254/'MRR Conglomerado'!AD254,3)),"")</f>
        <v>1.244</v>
      </c>
      <c r="AC254" s="13" t="n">
        <f aca="false">IFERROR(IF('MRR Conglomerado'!AE254=0,"",ROUND('MRR Conglomerado'!AQ254/'MRR Conglomerado'!AE254,3)),"")</f>
        <v>1.141</v>
      </c>
      <c r="AD254" s="13" t="n">
        <f aca="false">IFERROR(IF('MRR Conglomerado'!AF254=0,"",ROUND('MRR Conglomerado'!AR254/'MRR Conglomerado'!AF254,3)),"")</f>
        <v>1.253</v>
      </c>
      <c r="AE254" s="13" t="n">
        <f aca="false">IFERROR(IF('MRR Conglomerado'!AG254=0,"",ROUND('MRR Conglomerado'!AS254/'MRR Conglomerado'!AG254,3)),"")</f>
        <v>1.174</v>
      </c>
    </row>
    <row r="255" customFormat="false" ht="15" hidden="false" customHeight="false" outlineLevel="0" collapsed="false">
      <c r="A255" s="10" t="s">
        <v>570</v>
      </c>
      <c r="B255" s="13" t="str">
        <f aca="false">IFERROR(IF('MRR Conglomerado'!D255=0,"",ROUND('MRR Conglomerado'!P255/'MRR Conglomerado'!D255,3)),"")</f>
        <v/>
      </c>
      <c r="C255" s="13" t="str">
        <f aca="false">IFERROR(IF('MRR Conglomerado'!E255=0,"",ROUND('MRR Conglomerado'!Q255/'MRR Conglomerado'!E255,3)),"")</f>
        <v/>
      </c>
      <c r="D255" s="13" t="str">
        <f aca="false">IFERROR(IF('MRR Conglomerado'!F255=0,"",ROUND('MRR Conglomerado'!R255/'MRR Conglomerado'!F255,3)),"")</f>
        <v/>
      </c>
      <c r="E255" s="13" t="str">
        <f aca="false">IFERROR(IF('MRR Conglomerado'!G255=0,"",ROUND('MRR Conglomerado'!S255/'MRR Conglomerado'!G255,3)),"")</f>
        <v/>
      </c>
      <c r="F255" s="13" t="str">
        <f aca="false">IFERROR(IF('MRR Conglomerado'!H255=0,"",ROUND('MRR Conglomerado'!T255/'MRR Conglomerado'!H255,3)),"")</f>
        <v/>
      </c>
      <c r="G255" s="13" t="str">
        <f aca="false">IFERROR(IF('MRR Conglomerado'!I255=0,"",ROUND('MRR Conglomerado'!U255/'MRR Conglomerado'!I255,3)),"")</f>
        <v/>
      </c>
      <c r="H255" s="13" t="str">
        <f aca="false">IFERROR(IF('MRR Conglomerado'!J255=0,"",ROUND('MRR Conglomerado'!V255/'MRR Conglomerado'!J255,3)),"")</f>
        <v/>
      </c>
      <c r="I255" s="13" t="str">
        <f aca="false">IFERROR(IF('MRR Conglomerado'!K255=0,"",ROUND('MRR Conglomerado'!W255/'MRR Conglomerado'!K255,3)),"")</f>
        <v/>
      </c>
      <c r="J255" s="13" t="str">
        <f aca="false">IFERROR(IF('MRR Conglomerado'!L255=0,"",ROUND('MRR Conglomerado'!X255/'MRR Conglomerado'!L255,3)),"")</f>
        <v/>
      </c>
      <c r="K255" s="13" t="str">
        <f aca="false">IFERROR(IF('MRR Conglomerado'!M255=0,"",ROUND('MRR Conglomerado'!Y255/'MRR Conglomerado'!M255,3)),"")</f>
        <v/>
      </c>
      <c r="L255" s="13" t="str">
        <f aca="false">IFERROR(IF('MRR Conglomerado'!N255=0,"",ROUND('MRR Conglomerado'!Z255/'MRR Conglomerado'!N255,3)),"")</f>
        <v/>
      </c>
      <c r="M255" s="13" t="str">
        <f aca="false">IFERROR(IF('MRR Conglomerado'!O255=0,"",ROUND('MRR Conglomerado'!AA255/'MRR Conglomerado'!O255,3)),"")</f>
        <v/>
      </c>
      <c r="N255" s="13" t="str">
        <f aca="false">IFERROR(IF('MRR Conglomerado'!P255=0,"",ROUND('MRR Conglomerado'!AB255/'MRR Conglomerado'!P255,3)),"")</f>
        <v/>
      </c>
      <c r="O255" s="13" t="str">
        <f aca="false">IFERROR(IF('MRR Conglomerado'!Q255=0,"",ROUND('MRR Conglomerado'!AC255/'MRR Conglomerado'!Q255,3)),"")</f>
        <v/>
      </c>
      <c r="P255" s="13" t="str">
        <f aca="false">IFERROR(IF('MRR Conglomerado'!R255=0,"",ROUND('MRR Conglomerado'!AD255/'MRR Conglomerado'!R255,3)),"")</f>
        <v/>
      </c>
      <c r="Q255" s="13" t="str">
        <f aca="false">IFERROR(IF('MRR Conglomerado'!S255=0,"",ROUND('MRR Conglomerado'!AE255/'MRR Conglomerado'!S255,3)),"")</f>
        <v/>
      </c>
      <c r="R255" s="13" t="str">
        <f aca="false">IFERROR(IF('MRR Conglomerado'!T255=0,"",ROUND('MRR Conglomerado'!AF255/'MRR Conglomerado'!T255,3)),"")</f>
        <v/>
      </c>
      <c r="S255" s="13" t="str">
        <f aca="false">IFERROR(IF('MRR Conglomerado'!U255=0,"",ROUND('MRR Conglomerado'!AG255/'MRR Conglomerado'!U255,3)),"")</f>
        <v/>
      </c>
      <c r="T255" s="13" t="str">
        <f aca="false">IFERROR(IF('MRR Conglomerado'!V255=0,"",ROUND('MRR Conglomerado'!AH255/'MRR Conglomerado'!V255,3)),"")</f>
        <v/>
      </c>
      <c r="U255" s="13" t="str">
        <f aca="false">IFERROR(IF('MRR Conglomerado'!W255=0,"",ROUND('MRR Conglomerado'!AI255/'MRR Conglomerado'!W255,3)),"")</f>
        <v/>
      </c>
      <c r="V255" s="13" t="str">
        <f aca="false">IFERROR(IF('MRR Conglomerado'!X255=0,"",ROUND('MRR Conglomerado'!AJ255/'MRR Conglomerado'!X255,3)),"")</f>
        <v/>
      </c>
      <c r="W255" s="13" t="str">
        <f aca="false">IFERROR(IF('MRR Conglomerado'!Y255=0,"",ROUND('MRR Conglomerado'!AK255/'MRR Conglomerado'!Y255,3)),"")</f>
        <v/>
      </c>
      <c r="X255" s="13" t="str">
        <f aca="false">IFERROR(IF('MRR Conglomerado'!Z255=0,"",ROUND('MRR Conglomerado'!AL255/'MRR Conglomerado'!Z255,3)),"")</f>
        <v/>
      </c>
      <c r="Y255" s="13" t="str">
        <f aca="false">IFERROR(IF('MRR Conglomerado'!AA255=0,"",ROUND('MRR Conglomerado'!AM255/'MRR Conglomerado'!AA255,3)),"")</f>
        <v/>
      </c>
      <c r="Z255" s="13" t="str">
        <f aca="false">IFERROR(IF('MRR Conglomerado'!AB255=0,"",ROUND('MRR Conglomerado'!AN255/'MRR Conglomerado'!AB255,3)),"")</f>
        <v/>
      </c>
      <c r="AA255" s="13" t="str">
        <f aca="false">IFERROR(IF('MRR Conglomerado'!AC255=0,"",ROUND('MRR Conglomerado'!AO255/'MRR Conglomerado'!AC255,3)),"")</f>
        <v/>
      </c>
      <c r="AB255" s="13" t="str">
        <f aca="false">IFERROR(IF('MRR Conglomerado'!AD255=0,"",ROUND('MRR Conglomerado'!AP255/'MRR Conglomerado'!AD255,3)),"")</f>
        <v/>
      </c>
      <c r="AC255" s="13" t="str">
        <f aca="false">IFERROR(IF('MRR Conglomerado'!AE255=0,"",ROUND('MRR Conglomerado'!AQ255/'MRR Conglomerado'!AE255,3)),"")</f>
        <v/>
      </c>
      <c r="AD255" s="13" t="str">
        <f aca="false">IFERROR(IF('MRR Conglomerado'!AF255=0,"",ROUND('MRR Conglomerado'!AR255/'MRR Conglomerado'!AF255,3)),"")</f>
        <v/>
      </c>
      <c r="AE255" s="13" t="str">
        <f aca="false">IFERROR(IF('MRR Conglomerado'!AG255=0,"",ROUND('MRR Conglomerado'!AS255/'MRR Conglomerado'!AG255,3)),"")</f>
        <v/>
      </c>
    </row>
    <row r="256" customFormat="false" ht="15" hidden="false" customHeight="false" outlineLevel="0" collapsed="false">
      <c r="A256" s="10" t="s">
        <v>572</v>
      </c>
      <c r="B256" s="13" t="str">
        <f aca="false">IFERROR(IF('MRR Conglomerado'!D256=0,"",ROUND('MRR Conglomerado'!P256/'MRR Conglomerado'!D256,3)),"")</f>
        <v/>
      </c>
      <c r="C256" s="13" t="str">
        <f aca="false">IFERROR(IF('MRR Conglomerado'!E256=0,"",ROUND('MRR Conglomerado'!Q256/'MRR Conglomerado'!E256,3)),"")</f>
        <v/>
      </c>
      <c r="D256" s="13" t="str">
        <f aca="false">IFERROR(IF('MRR Conglomerado'!F256=0,"",ROUND('MRR Conglomerado'!R256/'MRR Conglomerado'!F256,3)),"")</f>
        <v/>
      </c>
      <c r="E256" s="13" t="str">
        <f aca="false">IFERROR(IF('MRR Conglomerado'!G256=0,"",ROUND('MRR Conglomerado'!S256/'MRR Conglomerado'!G256,3)),"")</f>
        <v/>
      </c>
      <c r="F256" s="13" t="str">
        <f aca="false">IFERROR(IF('MRR Conglomerado'!H256=0,"",ROUND('MRR Conglomerado'!T256/'MRR Conglomerado'!H256,3)),"")</f>
        <v/>
      </c>
      <c r="G256" s="13" t="str">
        <f aca="false">IFERROR(IF('MRR Conglomerado'!I256=0,"",ROUND('MRR Conglomerado'!U256/'MRR Conglomerado'!I256,3)),"")</f>
        <v/>
      </c>
      <c r="H256" s="13" t="str">
        <f aca="false">IFERROR(IF('MRR Conglomerado'!J256=0,"",ROUND('MRR Conglomerado'!V256/'MRR Conglomerado'!J256,3)),"")</f>
        <v/>
      </c>
      <c r="I256" s="13" t="str">
        <f aca="false">IFERROR(IF('MRR Conglomerado'!K256=0,"",ROUND('MRR Conglomerado'!W256/'MRR Conglomerado'!K256,3)),"")</f>
        <v/>
      </c>
      <c r="J256" s="13" t="str">
        <f aca="false">IFERROR(IF('MRR Conglomerado'!L256=0,"",ROUND('MRR Conglomerado'!X256/'MRR Conglomerado'!L256,3)),"")</f>
        <v/>
      </c>
      <c r="K256" s="13" t="str">
        <f aca="false">IFERROR(IF('MRR Conglomerado'!M256=0,"",ROUND('MRR Conglomerado'!Y256/'MRR Conglomerado'!M256,3)),"")</f>
        <v/>
      </c>
      <c r="L256" s="13" t="str">
        <f aca="false">IFERROR(IF('MRR Conglomerado'!N256=0,"",ROUND('MRR Conglomerado'!Z256/'MRR Conglomerado'!N256,3)),"")</f>
        <v/>
      </c>
      <c r="M256" s="13" t="n">
        <f aca="false">IFERROR(IF('MRR Conglomerado'!O256=0,"",ROUND('MRR Conglomerado'!AA256/'MRR Conglomerado'!O256,3)),"")</f>
        <v>0</v>
      </c>
      <c r="N256" s="13" t="n">
        <f aca="false">IFERROR(IF('MRR Conglomerado'!P256=0,"",ROUND('MRR Conglomerado'!AB256/'MRR Conglomerado'!P256,3)),"")</f>
        <v>0</v>
      </c>
      <c r="O256" s="13" t="n">
        <f aca="false">IFERROR(IF('MRR Conglomerado'!Q256=0,"",ROUND('MRR Conglomerado'!AC256/'MRR Conglomerado'!Q256,3)),"")</f>
        <v>0</v>
      </c>
      <c r="P256" s="13" t="n">
        <f aca="false">IFERROR(IF('MRR Conglomerado'!R256=0,"",ROUND('MRR Conglomerado'!AD256/'MRR Conglomerado'!R256,3)),"")</f>
        <v>0</v>
      </c>
      <c r="Q256" s="13" t="n">
        <f aca="false">IFERROR(IF('MRR Conglomerado'!S256=0,"",ROUND('MRR Conglomerado'!AE256/'MRR Conglomerado'!S256,3)),"")</f>
        <v>0</v>
      </c>
      <c r="R256" s="13" t="n">
        <f aca="false">IFERROR(IF('MRR Conglomerado'!T256=0,"",ROUND('MRR Conglomerado'!AF256/'MRR Conglomerado'!T256,3)),"")</f>
        <v>0</v>
      </c>
      <c r="S256" s="13" t="n">
        <f aca="false">IFERROR(IF('MRR Conglomerado'!U256=0,"",ROUND('MRR Conglomerado'!AG256/'MRR Conglomerado'!U256,3)),"")</f>
        <v>0</v>
      </c>
      <c r="T256" s="13" t="n">
        <f aca="false">IFERROR(IF('MRR Conglomerado'!V256=0,"",ROUND('MRR Conglomerado'!AH256/'MRR Conglomerado'!V256,3)),"")</f>
        <v>0</v>
      </c>
      <c r="U256" s="13" t="n">
        <f aca="false">IFERROR(IF('MRR Conglomerado'!W256=0,"",ROUND('MRR Conglomerado'!AI256/'MRR Conglomerado'!W256,3)),"")</f>
        <v>0</v>
      </c>
      <c r="V256" s="13" t="n">
        <f aca="false">IFERROR(IF('MRR Conglomerado'!X256=0,"",ROUND('MRR Conglomerado'!AJ256/'MRR Conglomerado'!X256,3)),"")</f>
        <v>0</v>
      </c>
      <c r="W256" s="13" t="n">
        <f aca="false">IFERROR(IF('MRR Conglomerado'!Y256=0,"",ROUND('MRR Conglomerado'!AK256/'MRR Conglomerado'!Y256,3)),"")</f>
        <v>0</v>
      </c>
      <c r="X256" s="13" t="str">
        <f aca="false">IFERROR(IF('MRR Conglomerado'!Z256=0,"",ROUND('MRR Conglomerado'!AL256/'MRR Conglomerado'!Z256,3)),"")</f>
        <v/>
      </c>
      <c r="Y256" s="13" t="str">
        <f aca="false">IFERROR(IF('MRR Conglomerado'!AA256=0,"",ROUND('MRR Conglomerado'!AM256/'MRR Conglomerado'!AA256,3)),"")</f>
        <v/>
      </c>
      <c r="Z256" s="13" t="str">
        <f aca="false">IFERROR(IF('MRR Conglomerado'!AB256=0,"",ROUND('MRR Conglomerado'!AN256/'MRR Conglomerado'!AB256,3)),"")</f>
        <v/>
      </c>
      <c r="AA256" s="13" t="str">
        <f aca="false">IFERROR(IF('MRR Conglomerado'!AC256=0,"",ROUND('MRR Conglomerado'!AO256/'MRR Conglomerado'!AC256,3)),"")</f>
        <v/>
      </c>
      <c r="AB256" s="13" t="str">
        <f aca="false">IFERROR(IF('MRR Conglomerado'!AD256=0,"",ROUND('MRR Conglomerado'!AP256/'MRR Conglomerado'!AD256,3)),"")</f>
        <v/>
      </c>
      <c r="AC256" s="13" t="str">
        <f aca="false">IFERROR(IF('MRR Conglomerado'!AE256=0,"",ROUND('MRR Conglomerado'!AQ256/'MRR Conglomerado'!AE256,3)),"")</f>
        <v/>
      </c>
      <c r="AD256" s="13" t="str">
        <f aca="false">IFERROR(IF('MRR Conglomerado'!AF256=0,"",ROUND('MRR Conglomerado'!AR256/'MRR Conglomerado'!AF256,3)),"")</f>
        <v/>
      </c>
      <c r="AE256" s="13" t="str">
        <f aca="false">IFERROR(IF('MRR Conglomerado'!AG256=0,"",ROUND('MRR Conglomerado'!AS256/'MRR Conglomerado'!AG256,3)),"")</f>
        <v/>
      </c>
    </row>
    <row r="257" customFormat="false" ht="15" hidden="false" customHeight="false" outlineLevel="0" collapsed="false">
      <c r="A257" s="10" t="s">
        <v>574</v>
      </c>
      <c r="B257" s="13" t="str">
        <f aca="false">IFERROR(IF('MRR Conglomerado'!D257=0,"",ROUND('MRR Conglomerado'!P257/'MRR Conglomerado'!D257,3)),"")</f>
        <v/>
      </c>
      <c r="C257" s="13" t="str">
        <f aca="false">IFERROR(IF('MRR Conglomerado'!E257=0,"",ROUND('MRR Conglomerado'!Q257/'MRR Conglomerado'!E257,3)),"")</f>
        <v/>
      </c>
      <c r="D257" s="13" t="str">
        <f aca="false">IFERROR(IF('MRR Conglomerado'!F257=0,"",ROUND('MRR Conglomerado'!R257/'MRR Conglomerado'!F257,3)),"")</f>
        <v/>
      </c>
      <c r="E257" s="13" t="str">
        <f aca="false">IFERROR(IF('MRR Conglomerado'!G257=0,"",ROUND('MRR Conglomerado'!S257/'MRR Conglomerado'!G257,3)),"")</f>
        <v/>
      </c>
      <c r="F257" s="13" t="str">
        <f aca="false">IFERROR(IF('MRR Conglomerado'!H257=0,"",ROUND('MRR Conglomerado'!T257/'MRR Conglomerado'!H257,3)),"")</f>
        <v/>
      </c>
      <c r="G257" s="13" t="str">
        <f aca="false">IFERROR(IF('MRR Conglomerado'!I257=0,"",ROUND('MRR Conglomerado'!U257/'MRR Conglomerado'!I257,3)),"")</f>
        <v/>
      </c>
      <c r="H257" s="13" t="str">
        <f aca="false">IFERROR(IF('MRR Conglomerado'!J257=0,"",ROUND('MRR Conglomerado'!V257/'MRR Conglomerado'!J257,3)),"")</f>
        <v/>
      </c>
      <c r="I257" s="13" t="str">
        <f aca="false">IFERROR(IF('MRR Conglomerado'!K257=0,"",ROUND('MRR Conglomerado'!W257/'MRR Conglomerado'!K257,3)),"")</f>
        <v/>
      </c>
      <c r="J257" s="13" t="str">
        <f aca="false">IFERROR(IF('MRR Conglomerado'!L257=0,"",ROUND('MRR Conglomerado'!X257/'MRR Conglomerado'!L257,3)),"")</f>
        <v/>
      </c>
      <c r="K257" s="13" t="str">
        <f aca="false">IFERROR(IF('MRR Conglomerado'!M257=0,"",ROUND('MRR Conglomerado'!Y257/'MRR Conglomerado'!M257,3)),"")</f>
        <v/>
      </c>
      <c r="L257" s="13" t="str">
        <f aca="false">IFERROR(IF('MRR Conglomerado'!N257=0,"",ROUND('MRR Conglomerado'!Z257/'MRR Conglomerado'!N257,3)),"")</f>
        <v/>
      </c>
      <c r="M257" s="13" t="str">
        <f aca="false">IFERROR(IF('MRR Conglomerado'!O257=0,"",ROUND('MRR Conglomerado'!AA257/'MRR Conglomerado'!O257,3)),"")</f>
        <v/>
      </c>
      <c r="N257" s="13" t="str">
        <f aca="false">IFERROR(IF('MRR Conglomerado'!P257=0,"",ROUND('MRR Conglomerado'!AB257/'MRR Conglomerado'!P257,3)),"")</f>
        <v/>
      </c>
      <c r="O257" s="13" t="str">
        <f aca="false">IFERROR(IF('MRR Conglomerado'!Q257=0,"",ROUND('MRR Conglomerado'!AC257/'MRR Conglomerado'!Q257,3)),"")</f>
        <v/>
      </c>
      <c r="P257" s="13" t="str">
        <f aca="false">IFERROR(IF('MRR Conglomerado'!R257=0,"",ROUND('MRR Conglomerado'!AD257/'MRR Conglomerado'!R257,3)),"")</f>
        <v/>
      </c>
      <c r="Q257" s="13" t="str">
        <f aca="false">IFERROR(IF('MRR Conglomerado'!S257=0,"",ROUND('MRR Conglomerado'!AE257/'MRR Conglomerado'!S257,3)),"")</f>
        <v/>
      </c>
      <c r="R257" s="13" t="str">
        <f aca="false">IFERROR(IF('MRR Conglomerado'!T257=0,"",ROUND('MRR Conglomerado'!AF257/'MRR Conglomerado'!T257,3)),"")</f>
        <v/>
      </c>
      <c r="S257" s="13" t="str">
        <f aca="false">IFERROR(IF('MRR Conglomerado'!U257=0,"",ROUND('MRR Conglomerado'!AG257/'MRR Conglomerado'!U257,3)),"")</f>
        <v/>
      </c>
      <c r="T257" s="13" t="str">
        <f aca="false">IFERROR(IF('MRR Conglomerado'!V257=0,"",ROUND('MRR Conglomerado'!AH257/'MRR Conglomerado'!V257,3)),"")</f>
        <v/>
      </c>
      <c r="U257" s="13" t="str">
        <f aca="false">IFERROR(IF('MRR Conglomerado'!W257=0,"",ROUND('MRR Conglomerado'!AI257/'MRR Conglomerado'!W257,3)),"")</f>
        <v/>
      </c>
      <c r="V257" s="13" t="str">
        <f aca="false">IFERROR(IF('MRR Conglomerado'!X257=0,"",ROUND('MRR Conglomerado'!AJ257/'MRR Conglomerado'!X257,3)),"")</f>
        <v/>
      </c>
      <c r="W257" s="13" t="str">
        <f aca="false">IFERROR(IF('MRR Conglomerado'!Y257=0,"",ROUND('MRR Conglomerado'!AK257/'MRR Conglomerado'!Y257,3)),"")</f>
        <v/>
      </c>
      <c r="X257" s="13" t="str">
        <f aca="false">IFERROR(IF('MRR Conglomerado'!Z257=0,"",ROUND('MRR Conglomerado'!AL257/'MRR Conglomerado'!Z257,3)),"")</f>
        <v/>
      </c>
      <c r="Y257" s="13" t="str">
        <f aca="false">IFERROR(IF('MRR Conglomerado'!AA257=0,"",ROUND('MRR Conglomerado'!AM257/'MRR Conglomerado'!AA257,3)),"")</f>
        <v/>
      </c>
      <c r="Z257" s="13" t="str">
        <f aca="false">IFERROR(IF('MRR Conglomerado'!AB257=0,"",ROUND('MRR Conglomerado'!AN257/'MRR Conglomerado'!AB257,3)),"")</f>
        <v/>
      </c>
      <c r="AA257" s="13" t="str">
        <f aca="false">IFERROR(IF('MRR Conglomerado'!AC257=0,"",ROUND('MRR Conglomerado'!AO257/'MRR Conglomerado'!AC257,3)),"")</f>
        <v/>
      </c>
      <c r="AB257" s="13" t="str">
        <f aca="false">IFERROR(IF('MRR Conglomerado'!AD257=0,"",ROUND('MRR Conglomerado'!AP257/'MRR Conglomerado'!AD257,3)),"")</f>
        <v/>
      </c>
      <c r="AC257" s="13" t="str">
        <f aca="false">IFERROR(IF('MRR Conglomerado'!AE257=0,"",ROUND('MRR Conglomerado'!AQ257/'MRR Conglomerado'!AE257,3)),"")</f>
        <v/>
      </c>
      <c r="AD257" s="13" t="str">
        <f aca="false">IFERROR(IF('MRR Conglomerado'!AF257=0,"",ROUND('MRR Conglomerado'!AR257/'MRR Conglomerado'!AF257,3)),"")</f>
        <v/>
      </c>
      <c r="AE257" s="13" t="str">
        <f aca="false">IFERROR(IF('MRR Conglomerado'!AG257=0,"",ROUND('MRR Conglomerado'!AS257/'MRR Conglomerado'!AG257,3)),"")</f>
        <v/>
      </c>
    </row>
    <row r="258" customFormat="false" ht="15" hidden="false" customHeight="false" outlineLevel="0" collapsed="false">
      <c r="A258" s="10" t="s">
        <v>576</v>
      </c>
      <c r="B258" s="13" t="str">
        <f aca="false">IFERROR(IF('MRR Conglomerado'!D258=0,"",ROUND('MRR Conglomerado'!P258/'MRR Conglomerado'!D258,3)),"")</f>
        <v/>
      </c>
      <c r="C258" s="13" t="str">
        <f aca="false">IFERROR(IF('MRR Conglomerado'!E258=0,"",ROUND('MRR Conglomerado'!Q258/'MRR Conglomerado'!E258,3)),"")</f>
        <v/>
      </c>
      <c r="D258" s="13" t="str">
        <f aca="false">IFERROR(IF('MRR Conglomerado'!F258=0,"",ROUND('MRR Conglomerado'!R258/'MRR Conglomerado'!F258,3)),"")</f>
        <v/>
      </c>
      <c r="E258" s="13" t="str">
        <f aca="false">IFERROR(IF('MRR Conglomerado'!G258=0,"",ROUND('MRR Conglomerado'!S258/'MRR Conglomerado'!G258,3)),"")</f>
        <v/>
      </c>
      <c r="F258" s="13" t="str">
        <f aca="false">IFERROR(IF('MRR Conglomerado'!H258=0,"",ROUND('MRR Conglomerado'!T258/'MRR Conglomerado'!H258,3)),"")</f>
        <v/>
      </c>
      <c r="G258" s="13" t="str">
        <f aca="false">IFERROR(IF('MRR Conglomerado'!I258=0,"",ROUND('MRR Conglomerado'!U258/'MRR Conglomerado'!I258,3)),"")</f>
        <v/>
      </c>
      <c r="H258" s="13" t="str">
        <f aca="false">IFERROR(IF('MRR Conglomerado'!J258=0,"",ROUND('MRR Conglomerado'!V258/'MRR Conglomerado'!J258,3)),"")</f>
        <v/>
      </c>
      <c r="I258" s="13" t="str">
        <f aca="false">IFERROR(IF('MRR Conglomerado'!K258=0,"",ROUND('MRR Conglomerado'!W258/'MRR Conglomerado'!K258,3)),"")</f>
        <v/>
      </c>
      <c r="J258" s="13" t="str">
        <f aca="false">IFERROR(IF('MRR Conglomerado'!L258=0,"",ROUND('MRR Conglomerado'!X258/'MRR Conglomerado'!L258,3)),"")</f>
        <v/>
      </c>
      <c r="K258" s="13" t="str">
        <f aca="false">IFERROR(IF('MRR Conglomerado'!M258=0,"",ROUND('MRR Conglomerado'!Y258/'MRR Conglomerado'!M258,3)),"")</f>
        <v/>
      </c>
      <c r="L258" s="13" t="str">
        <f aca="false">IFERROR(IF('MRR Conglomerado'!N258=0,"",ROUND('MRR Conglomerado'!Z258/'MRR Conglomerado'!N258,3)),"")</f>
        <v/>
      </c>
      <c r="M258" s="13" t="str">
        <f aca="false">IFERROR(IF('MRR Conglomerado'!O258=0,"",ROUND('MRR Conglomerado'!AA258/'MRR Conglomerado'!O258,3)),"")</f>
        <v/>
      </c>
      <c r="N258" s="13" t="str">
        <f aca="false">IFERROR(IF('MRR Conglomerado'!P258=0,"",ROUND('MRR Conglomerado'!AB258/'MRR Conglomerado'!P258,3)),"")</f>
        <v/>
      </c>
      <c r="O258" s="13" t="str">
        <f aca="false">IFERROR(IF('MRR Conglomerado'!Q258=0,"",ROUND('MRR Conglomerado'!AC258/'MRR Conglomerado'!Q258,3)),"")</f>
        <v/>
      </c>
      <c r="P258" s="13" t="str">
        <f aca="false">IFERROR(IF('MRR Conglomerado'!R258=0,"",ROUND('MRR Conglomerado'!AD258/'MRR Conglomerado'!R258,3)),"")</f>
        <v/>
      </c>
      <c r="Q258" s="13" t="str">
        <f aca="false">IFERROR(IF('MRR Conglomerado'!S258=0,"",ROUND('MRR Conglomerado'!AE258/'MRR Conglomerado'!S258,3)),"")</f>
        <v/>
      </c>
      <c r="R258" s="13" t="str">
        <f aca="false">IFERROR(IF('MRR Conglomerado'!T258=0,"",ROUND('MRR Conglomerado'!AF258/'MRR Conglomerado'!T258,3)),"")</f>
        <v/>
      </c>
      <c r="S258" s="13" t="str">
        <f aca="false">IFERROR(IF('MRR Conglomerado'!U258=0,"",ROUND('MRR Conglomerado'!AG258/'MRR Conglomerado'!U258,3)),"")</f>
        <v/>
      </c>
      <c r="T258" s="13" t="str">
        <f aca="false">IFERROR(IF('MRR Conglomerado'!V258=0,"",ROUND('MRR Conglomerado'!AH258/'MRR Conglomerado'!V258,3)),"")</f>
        <v/>
      </c>
      <c r="U258" s="13" t="str">
        <f aca="false">IFERROR(IF('MRR Conglomerado'!W258=0,"",ROUND('MRR Conglomerado'!AI258/'MRR Conglomerado'!W258,3)),"")</f>
        <v/>
      </c>
      <c r="V258" s="13" t="str">
        <f aca="false">IFERROR(IF('MRR Conglomerado'!X258=0,"",ROUND('MRR Conglomerado'!AJ258/'MRR Conglomerado'!X258,3)),"")</f>
        <v/>
      </c>
      <c r="W258" s="13" t="str">
        <f aca="false">IFERROR(IF('MRR Conglomerado'!Y258=0,"",ROUND('MRR Conglomerado'!AK258/'MRR Conglomerado'!Y258,3)),"")</f>
        <v/>
      </c>
      <c r="X258" s="13" t="str">
        <f aca="false">IFERROR(IF('MRR Conglomerado'!Z258=0,"",ROUND('MRR Conglomerado'!AL258/'MRR Conglomerado'!Z258,3)),"")</f>
        <v/>
      </c>
      <c r="Y258" s="13" t="str">
        <f aca="false">IFERROR(IF('MRR Conglomerado'!AA258=0,"",ROUND('MRR Conglomerado'!AM258/'MRR Conglomerado'!AA258,3)),"")</f>
        <v/>
      </c>
      <c r="Z258" s="13" t="str">
        <f aca="false">IFERROR(IF('MRR Conglomerado'!AB258=0,"",ROUND('MRR Conglomerado'!AN258/'MRR Conglomerado'!AB258,3)),"")</f>
        <v/>
      </c>
      <c r="AA258" s="13" t="str">
        <f aca="false">IFERROR(IF('MRR Conglomerado'!AC258=0,"",ROUND('MRR Conglomerado'!AO258/'MRR Conglomerado'!AC258,3)),"")</f>
        <v/>
      </c>
      <c r="AB258" s="13" t="str">
        <f aca="false">IFERROR(IF('MRR Conglomerado'!AD258=0,"",ROUND('MRR Conglomerado'!AP258/'MRR Conglomerado'!AD258,3)),"")</f>
        <v/>
      </c>
      <c r="AC258" s="13" t="str">
        <f aca="false">IFERROR(IF('MRR Conglomerado'!AE258=0,"",ROUND('MRR Conglomerado'!AQ258/'MRR Conglomerado'!AE258,3)),"")</f>
        <v/>
      </c>
      <c r="AD258" s="13" t="str">
        <f aca="false">IFERROR(IF('MRR Conglomerado'!AF258=0,"",ROUND('MRR Conglomerado'!AR258/'MRR Conglomerado'!AF258,3)),"")</f>
        <v/>
      </c>
      <c r="AE258" s="13" t="str">
        <f aca="false">IFERROR(IF('MRR Conglomerado'!AG258=0,"",ROUND('MRR Conglomerado'!AS258/'MRR Conglomerado'!AG258,3)),"")</f>
        <v/>
      </c>
    </row>
    <row r="259" customFormat="false" ht="15" hidden="false" customHeight="false" outlineLevel="0" collapsed="false">
      <c r="A259" s="10" t="s">
        <v>578</v>
      </c>
      <c r="B259" s="13" t="n">
        <f aca="false">IFERROR(IF('MRR Conglomerado'!D259=0,"",ROUND('MRR Conglomerado'!P259/'MRR Conglomerado'!D259,3)),"")</f>
        <v>0.907</v>
      </c>
      <c r="C259" s="13" t="n">
        <f aca="false">IFERROR(IF('MRR Conglomerado'!E259=0,"",ROUND('MRR Conglomerado'!Q259/'MRR Conglomerado'!E259,3)),"")</f>
        <v>0.893</v>
      </c>
      <c r="D259" s="13" t="n">
        <f aca="false">IFERROR(IF('MRR Conglomerado'!F259=0,"",ROUND('MRR Conglomerado'!R259/'MRR Conglomerado'!F259,3)),"")</f>
        <v>0.972</v>
      </c>
      <c r="E259" s="13" t="n">
        <f aca="false">IFERROR(IF('MRR Conglomerado'!G259=0,"",ROUND('MRR Conglomerado'!S259/'MRR Conglomerado'!G259,3)),"")</f>
        <v>0.545</v>
      </c>
      <c r="F259" s="13" t="str">
        <f aca="false">IFERROR(IF('MRR Conglomerado'!H259=0,"",ROUND('MRR Conglomerado'!T259/'MRR Conglomerado'!H259,3)),"")</f>
        <v/>
      </c>
      <c r="G259" s="13" t="n">
        <f aca="false">IFERROR(IF('MRR Conglomerado'!I259=0,"",ROUND('MRR Conglomerado'!U259/'MRR Conglomerado'!I259,3)),"")</f>
        <v>0.489</v>
      </c>
      <c r="H259" s="13" t="str">
        <f aca="false">IFERROR(IF('MRR Conglomerado'!J259=0,"",ROUND('MRR Conglomerado'!V259/'MRR Conglomerado'!J259,3)),"")</f>
        <v/>
      </c>
      <c r="I259" s="13" t="n">
        <f aca="false">IFERROR(IF('MRR Conglomerado'!K259=0,"",ROUND('MRR Conglomerado'!W259/'MRR Conglomerado'!K259,3)),"")</f>
        <v>1.2</v>
      </c>
      <c r="J259" s="13" t="n">
        <f aca="false">IFERROR(IF('MRR Conglomerado'!L259=0,"",ROUND('MRR Conglomerado'!X259/'MRR Conglomerado'!L259,3)),"")</f>
        <v>1.159</v>
      </c>
      <c r="K259" s="13" t="n">
        <f aca="false">IFERROR(IF('MRR Conglomerado'!M259=0,"",ROUND('MRR Conglomerado'!Y259/'MRR Conglomerado'!M259,3)),"")</f>
        <v>1.09</v>
      </c>
      <c r="L259" s="13" t="n">
        <f aca="false">IFERROR(IF('MRR Conglomerado'!N259=0,"",ROUND('MRR Conglomerado'!Z259/'MRR Conglomerado'!N259,3)),"")</f>
        <v>1.029</v>
      </c>
      <c r="M259" s="13" t="n">
        <f aca="false">IFERROR(IF('MRR Conglomerado'!O259=0,"",ROUND('MRR Conglomerado'!AA259/'MRR Conglomerado'!O259,3)),"")</f>
        <v>0.959</v>
      </c>
      <c r="N259" s="13" t="n">
        <f aca="false">IFERROR(IF('MRR Conglomerado'!P259=0,"",ROUND('MRR Conglomerado'!AB259/'MRR Conglomerado'!P259,3)),"")</f>
        <v>1.015</v>
      </c>
      <c r="O259" s="13" t="n">
        <f aca="false">IFERROR(IF('MRR Conglomerado'!Q259=0,"",ROUND('MRR Conglomerado'!AC259/'MRR Conglomerado'!Q259,3)),"")</f>
        <v>1</v>
      </c>
      <c r="P259" s="13" t="n">
        <f aca="false">IFERROR(IF('MRR Conglomerado'!R259=0,"",ROUND('MRR Conglomerado'!AD259/'MRR Conglomerado'!R259,3)),"")</f>
        <v>0.884</v>
      </c>
      <c r="Q259" s="13" t="n">
        <f aca="false">IFERROR(IF('MRR Conglomerado'!S259=0,"",ROUND('MRR Conglomerado'!AE259/'MRR Conglomerado'!S259,3)),"")</f>
        <v>0.822</v>
      </c>
      <c r="R259" s="13" t="n">
        <f aca="false">IFERROR(IF('MRR Conglomerado'!T259=0,"",ROUND('MRR Conglomerado'!AF259/'MRR Conglomerado'!T259,3)),"")</f>
        <v>0.913</v>
      </c>
      <c r="S259" s="13" t="n">
        <f aca="false">IFERROR(IF('MRR Conglomerado'!U259=0,"",ROUND('MRR Conglomerado'!AG259/'MRR Conglomerado'!U259,3)),"")</f>
        <v>0.94</v>
      </c>
      <c r="T259" s="13" t="n">
        <f aca="false">IFERROR(IF('MRR Conglomerado'!V259=0,"",ROUND('MRR Conglomerado'!AH259/'MRR Conglomerado'!V259,3)),"")</f>
        <v>0.829</v>
      </c>
      <c r="U259" s="13" t="n">
        <f aca="false">IFERROR(IF('MRR Conglomerado'!W259=0,"",ROUND('MRR Conglomerado'!AI259/'MRR Conglomerado'!W259,3)),"")</f>
        <v>2.295</v>
      </c>
      <c r="V259" s="13" t="n">
        <f aca="false">IFERROR(IF('MRR Conglomerado'!X259=0,"",ROUND('MRR Conglomerado'!AJ259/'MRR Conglomerado'!X259,3)),"")</f>
        <v>1.041</v>
      </c>
      <c r="W259" s="13" t="n">
        <f aca="false">IFERROR(IF('MRR Conglomerado'!Y259=0,"",ROUND('MRR Conglomerado'!AK259/'MRR Conglomerado'!Y259,3)),"")</f>
        <v>0.973</v>
      </c>
      <c r="X259" s="13" t="n">
        <f aca="false">IFERROR(IF('MRR Conglomerado'!Z259=0,"",ROUND('MRR Conglomerado'!AL259/'MRR Conglomerado'!Z259,3)),"")</f>
        <v>0.831</v>
      </c>
      <c r="Y259" s="13" t="n">
        <f aca="false">IFERROR(IF('MRR Conglomerado'!AA259=0,"",ROUND('MRR Conglomerado'!AM259/'MRR Conglomerado'!AA259,3)),"")</f>
        <v>0.843</v>
      </c>
      <c r="Z259" s="13" t="n">
        <f aca="false">IFERROR(IF('MRR Conglomerado'!AB259=0,"",ROUND('MRR Conglomerado'!AN259/'MRR Conglomerado'!AB259,3)),"")</f>
        <v>0.947</v>
      </c>
      <c r="AA259" s="13" t="n">
        <f aca="false">IFERROR(IF('MRR Conglomerado'!AC259=0,"",ROUND('MRR Conglomerado'!AO259/'MRR Conglomerado'!AC259,3)),"")</f>
        <v>0.975</v>
      </c>
      <c r="AB259" s="13" t="n">
        <f aca="false">IFERROR(IF('MRR Conglomerado'!AD259=0,"",ROUND('MRR Conglomerado'!AP259/'MRR Conglomerado'!AD259,3)),"")</f>
        <v>1.088</v>
      </c>
      <c r="AC259" s="13" t="n">
        <f aca="false">IFERROR(IF('MRR Conglomerado'!AE259=0,"",ROUND('MRR Conglomerado'!AQ259/'MRR Conglomerado'!AE259,3)),"")</f>
        <v>1.071</v>
      </c>
      <c r="AD259" s="13" t="n">
        <f aca="false">IFERROR(IF('MRR Conglomerado'!AF259=0,"",ROUND('MRR Conglomerado'!AR259/'MRR Conglomerado'!AF259,3)),"")</f>
        <v>0.938</v>
      </c>
      <c r="AE259" s="13" t="n">
        <f aca="false">IFERROR(IF('MRR Conglomerado'!AG259=0,"",ROUND('MRR Conglomerado'!AS259/'MRR Conglomerado'!AG259,3)),"")</f>
        <v>0.971</v>
      </c>
    </row>
    <row r="260" customFormat="false" ht="15" hidden="false" customHeight="false" outlineLevel="0" collapsed="false">
      <c r="A260" s="10" t="s">
        <v>580</v>
      </c>
      <c r="B260" s="13" t="str">
        <f aca="false">IFERROR(IF('MRR Conglomerado'!D260=0,"",ROUND('MRR Conglomerado'!P260/'MRR Conglomerado'!D260,3)),"")</f>
        <v/>
      </c>
      <c r="C260" s="13" t="str">
        <f aca="false">IFERROR(IF('MRR Conglomerado'!E260=0,"",ROUND('MRR Conglomerado'!Q260/'MRR Conglomerado'!E260,3)),"")</f>
        <v/>
      </c>
      <c r="D260" s="13" t="str">
        <f aca="false">IFERROR(IF('MRR Conglomerado'!F260=0,"",ROUND('MRR Conglomerado'!R260/'MRR Conglomerado'!F260,3)),"")</f>
        <v/>
      </c>
      <c r="E260" s="13" t="str">
        <f aca="false">IFERROR(IF('MRR Conglomerado'!G260=0,"",ROUND('MRR Conglomerado'!S260/'MRR Conglomerado'!G260,3)),"")</f>
        <v/>
      </c>
      <c r="F260" s="13" t="str">
        <f aca="false">IFERROR(IF('MRR Conglomerado'!H260=0,"",ROUND('MRR Conglomerado'!T260/'MRR Conglomerado'!H260,3)),"")</f>
        <v/>
      </c>
      <c r="G260" s="13" t="str">
        <f aca="false">IFERROR(IF('MRR Conglomerado'!I260=0,"",ROUND('MRR Conglomerado'!U260/'MRR Conglomerado'!I260,3)),"")</f>
        <v/>
      </c>
      <c r="H260" s="13" t="str">
        <f aca="false">IFERROR(IF('MRR Conglomerado'!J260=0,"",ROUND('MRR Conglomerado'!V260/'MRR Conglomerado'!J260,3)),"")</f>
        <v/>
      </c>
      <c r="I260" s="13" t="str">
        <f aca="false">IFERROR(IF('MRR Conglomerado'!K260=0,"",ROUND('MRR Conglomerado'!W260/'MRR Conglomerado'!K260,3)),"")</f>
        <v/>
      </c>
      <c r="J260" s="13" t="str">
        <f aca="false">IFERROR(IF('MRR Conglomerado'!L260=0,"",ROUND('MRR Conglomerado'!X260/'MRR Conglomerado'!L260,3)),"")</f>
        <v/>
      </c>
      <c r="K260" s="13" t="str">
        <f aca="false">IFERROR(IF('MRR Conglomerado'!M260=0,"",ROUND('MRR Conglomerado'!Y260/'MRR Conglomerado'!M260,3)),"")</f>
        <v/>
      </c>
      <c r="L260" s="13" t="str">
        <f aca="false">IFERROR(IF('MRR Conglomerado'!N260=0,"",ROUND('MRR Conglomerado'!Z260/'MRR Conglomerado'!N260,3)),"")</f>
        <v/>
      </c>
      <c r="M260" s="13" t="str">
        <f aca="false">IFERROR(IF('MRR Conglomerado'!O260=0,"",ROUND('MRR Conglomerado'!AA260/'MRR Conglomerado'!O260,3)),"")</f>
        <v/>
      </c>
      <c r="N260" s="13" t="str">
        <f aca="false">IFERROR(IF('MRR Conglomerado'!P260=0,"",ROUND('MRR Conglomerado'!AB260/'MRR Conglomerado'!P260,3)),"")</f>
        <v/>
      </c>
      <c r="O260" s="13" t="str">
        <f aca="false">IFERROR(IF('MRR Conglomerado'!Q260=0,"",ROUND('MRR Conglomerado'!AC260/'MRR Conglomerado'!Q260,3)),"")</f>
        <v/>
      </c>
      <c r="P260" s="13" t="str">
        <f aca="false">IFERROR(IF('MRR Conglomerado'!R260=0,"",ROUND('MRR Conglomerado'!AD260/'MRR Conglomerado'!R260,3)),"")</f>
        <v/>
      </c>
      <c r="Q260" s="13" t="str">
        <f aca="false">IFERROR(IF('MRR Conglomerado'!S260=0,"",ROUND('MRR Conglomerado'!AE260/'MRR Conglomerado'!S260,3)),"")</f>
        <v/>
      </c>
      <c r="R260" s="13" t="str">
        <f aca="false">IFERROR(IF('MRR Conglomerado'!T260=0,"",ROUND('MRR Conglomerado'!AF260/'MRR Conglomerado'!T260,3)),"")</f>
        <v/>
      </c>
      <c r="S260" s="13" t="str">
        <f aca="false">IFERROR(IF('MRR Conglomerado'!U260=0,"",ROUND('MRR Conglomerado'!AG260/'MRR Conglomerado'!U260,3)),"")</f>
        <v/>
      </c>
      <c r="T260" s="13" t="str">
        <f aca="false">IFERROR(IF('MRR Conglomerado'!V260=0,"",ROUND('MRR Conglomerado'!AH260/'MRR Conglomerado'!V260,3)),"")</f>
        <v/>
      </c>
      <c r="U260" s="13" t="str">
        <f aca="false">IFERROR(IF('MRR Conglomerado'!W260=0,"",ROUND('MRR Conglomerado'!AI260/'MRR Conglomerado'!W260,3)),"")</f>
        <v/>
      </c>
      <c r="V260" s="13" t="str">
        <f aca="false">IFERROR(IF('MRR Conglomerado'!X260=0,"",ROUND('MRR Conglomerado'!AJ260/'MRR Conglomerado'!X260,3)),"")</f>
        <v/>
      </c>
      <c r="W260" s="13" t="str">
        <f aca="false">IFERROR(IF('MRR Conglomerado'!Y260=0,"",ROUND('MRR Conglomerado'!AK260/'MRR Conglomerado'!Y260,3)),"")</f>
        <v/>
      </c>
      <c r="X260" s="13" t="str">
        <f aca="false">IFERROR(IF('MRR Conglomerado'!Z260=0,"",ROUND('MRR Conglomerado'!AL260/'MRR Conglomerado'!Z260,3)),"")</f>
        <v/>
      </c>
      <c r="Y260" s="13" t="str">
        <f aca="false">IFERROR(IF('MRR Conglomerado'!AA260=0,"",ROUND('MRR Conglomerado'!AM260/'MRR Conglomerado'!AA260,3)),"")</f>
        <v/>
      </c>
      <c r="Z260" s="13" t="str">
        <f aca="false">IFERROR(IF('MRR Conglomerado'!AB260=0,"",ROUND('MRR Conglomerado'!AN260/'MRR Conglomerado'!AB260,3)),"")</f>
        <v/>
      </c>
      <c r="AA260" s="13" t="str">
        <f aca="false">IFERROR(IF('MRR Conglomerado'!AC260=0,"",ROUND('MRR Conglomerado'!AO260/'MRR Conglomerado'!AC260,3)),"")</f>
        <v/>
      </c>
      <c r="AB260" s="13" t="str">
        <f aca="false">IFERROR(IF('MRR Conglomerado'!AD260=0,"",ROUND('MRR Conglomerado'!AP260/'MRR Conglomerado'!AD260,3)),"")</f>
        <v/>
      </c>
      <c r="AC260" s="13" t="str">
        <f aca="false">IFERROR(IF('MRR Conglomerado'!AE260=0,"",ROUND('MRR Conglomerado'!AQ260/'MRR Conglomerado'!AE260,3)),"")</f>
        <v/>
      </c>
      <c r="AD260" s="13" t="str">
        <f aca="false">IFERROR(IF('MRR Conglomerado'!AF260=0,"",ROUND('MRR Conglomerado'!AR260/'MRR Conglomerado'!AF260,3)),"")</f>
        <v/>
      </c>
      <c r="AE260" s="13" t="n">
        <f aca="false">IFERROR(IF('MRR Conglomerado'!AG260=0,"",ROUND('MRR Conglomerado'!AS260/'MRR Conglomerado'!AG260,3)),"")</f>
        <v>5.167</v>
      </c>
    </row>
    <row r="261" customFormat="false" ht="15" hidden="false" customHeight="false" outlineLevel="0" collapsed="false">
      <c r="A261" s="10" t="s">
        <v>582</v>
      </c>
      <c r="B261" s="13" t="str">
        <f aca="false">IFERROR(IF('MRR Conglomerado'!D261=0,"",ROUND('MRR Conglomerado'!P261/'MRR Conglomerado'!D261,3)),"")</f>
        <v/>
      </c>
      <c r="C261" s="13" t="str">
        <f aca="false">IFERROR(IF('MRR Conglomerado'!E261=0,"",ROUND('MRR Conglomerado'!Q261/'MRR Conglomerado'!E261,3)),"")</f>
        <v/>
      </c>
      <c r="D261" s="13" t="str">
        <f aca="false">IFERROR(IF('MRR Conglomerado'!F261=0,"",ROUND('MRR Conglomerado'!R261/'MRR Conglomerado'!F261,3)),"")</f>
        <v/>
      </c>
      <c r="E261" s="13" t="str">
        <f aca="false">IFERROR(IF('MRR Conglomerado'!G261=0,"",ROUND('MRR Conglomerado'!S261/'MRR Conglomerado'!G261,3)),"")</f>
        <v/>
      </c>
      <c r="F261" s="13" t="str">
        <f aca="false">IFERROR(IF('MRR Conglomerado'!H261=0,"",ROUND('MRR Conglomerado'!T261/'MRR Conglomerado'!H261,3)),"")</f>
        <v/>
      </c>
      <c r="G261" s="13" t="str">
        <f aca="false">IFERROR(IF('MRR Conglomerado'!I261=0,"",ROUND('MRR Conglomerado'!U261/'MRR Conglomerado'!I261,3)),"")</f>
        <v/>
      </c>
      <c r="H261" s="13" t="str">
        <f aca="false">IFERROR(IF('MRR Conglomerado'!J261=0,"",ROUND('MRR Conglomerado'!V261/'MRR Conglomerado'!J261,3)),"")</f>
        <v/>
      </c>
      <c r="I261" s="13" t="str">
        <f aca="false">IFERROR(IF('MRR Conglomerado'!K261=0,"",ROUND('MRR Conglomerado'!W261/'MRR Conglomerado'!K261,3)),"")</f>
        <v/>
      </c>
      <c r="J261" s="13" t="str">
        <f aca="false">IFERROR(IF('MRR Conglomerado'!L261=0,"",ROUND('MRR Conglomerado'!X261/'MRR Conglomerado'!L261,3)),"")</f>
        <v/>
      </c>
      <c r="K261" s="13" t="str">
        <f aca="false">IFERROR(IF('MRR Conglomerado'!M261=0,"",ROUND('MRR Conglomerado'!Y261/'MRR Conglomerado'!M261,3)),"")</f>
        <v/>
      </c>
      <c r="L261" s="13" t="str">
        <f aca="false">IFERROR(IF('MRR Conglomerado'!N261=0,"",ROUND('MRR Conglomerado'!Z261/'MRR Conglomerado'!N261,3)),"")</f>
        <v/>
      </c>
      <c r="M261" s="13" t="str">
        <f aca="false">IFERROR(IF('MRR Conglomerado'!O261=0,"",ROUND('MRR Conglomerado'!AA261/'MRR Conglomerado'!O261,3)),"")</f>
        <v/>
      </c>
      <c r="N261" s="13" t="str">
        <f aca="false">IFERROR(IF('MRR Conglomerado'!P261=0,"",ROUND('MRR Conglomerado'!AB261/'MRR Conglomerado'!P261,3)),"")</f>
        <v/>
      </c>
      <c r="O261" s="13" t="str">
        <f aca="false">IFERROR(IF('MRR Conglomerado'!Q261=0,"",ROUND('MRR Conglomerado'!AC261/'MRR Conglomerado'!Q261,3)),"")</f>
        <v/>
      </c>
      <c r="P261" s="13" t="str">
        <f aca="false">IFERROR(IF('MRR Conglomerado'!R261=0,"",ROUND('MRR Conglomerado'!AD261/'MRR Conglomerado'!R261,3)),"")</f>
        <v/>
      </c>
      <c r="Q261" s="13" t="str">
        <f aca="false">IFERROR(IF('MRR Conglomerado'!S261=0,"",ROUND('MRR Conglomerado'!AE261/'MRR Conglomerado'!S261,3)),"")</f>
        <v/>
      </c>
      <c r="R261" s="13" t="str">
        <f aca="false">IFERROR(IF('MRR Conglomerado'!T261=0,"",ROUND('MRR Conglomerado'!AF261/'MRR Conglomerado'!T261,3)),"")</f>
        <v/>
      </c>
      <c r="S261" s="13" t="str">
        <f aca="false">IFERROR(IF('MRR Conglomerado'!U261=0,"",ROUND('MRR Conglomerado'!AG261/'MRR Conglomerado'!U261,3)),"")</f>
        <v/>
      </c>
      <c r="T261" s="13" t="str">
        <f aca="false">IFERROR(IF('MRR Conglomerado'!V261=0,"",ROUND('MRR Conglomerado'!AH261/'MRR Conglomerado'!V261,3)),"")</f>
        <v/>
      </c>
      <c r="U261" s="13" t="str">
        <f aca="false">IFERROR(IF('MRR Conglomerado'!W261=0,"",ROUND('MRR Conglomerado'!AI261/'MRR Conglomerado'!W261,3)),"")</f>
        <v/>
      </c>
      <c r="V261" s="13" t="str">
        <f aca="false">IFERROR(IF('MRR Conglomerado'!X261=0,"",ROUND('MRR Conglomerado'!AJ261/'MRR Conglomerado'!X261,3)),"")</f>
        <v/>
      </c>
      <c r="W261" s="13" t="str">
        <f aca="false">IFERROR(IF('MRR Conglomerado'!Y261=0,"",ROUND('MRR Conglomerado'!AK261/'MRR Conglomerado'!Y261,3)),"")</f>
        <v/>
      </c>
      <c r="X261" s="13" t="str">
        <f aca="false">IFERROR(IF('MRR Conglomerado'!Z261=0,"",ROUND('MRR Conglomerado'!AL261/'MRR Conglomerado'!Z261,3)),"")</f>
        <v/>
      </c>
      <c r="Y261" s="13" t="n">
        <f aca="false">IFERROR(IF('MRR Conglomerado'!AA261=0,"",ROUND('MRR Conglomerado'!AM261/'MRR Conglomerado'!AA261,3)),"")</f>
        <v>1.527</v>
      </c>
      <c r="Z261" s="13" t="n">
        <f aca="false">IFERROR(IF('MRR Conglomerado'!AB261=0,"",ROUND('MRR Conglomerado'!AN261/'MRR Conglomerado'!AB261,3)),"")</f>
        <v>1.306</v>
      </c>
      <c r="AA261" s="13" t="n">
        <f aca="false">IFERROR(IF('MRR Conglomerado'!AC261=0,"",ROUND('MRR Conglomerado'!AO261/'MRR Conglomerado'!AC261,3)),"")</f>
        <v>1.016</v>
      </c>
      <c r="AB261" s="13" t="n">
        <f aca="false">IFERROR(IF('MRR Conglomerado'!AD261=0,"",ROUND('MRR Conglomerado'!AP261/'MRR Conglomerado'!AD261,3)),"")</f>
        <v>1.014</v>
      </c>
      <c r="AC261" s="13" t="n">
        <f aca="false">IFERROR(IF('MRR Conglomerado'!AE261=0,"",ROUND('MRR Conglomerado'!AQ261/'MRR Conglomerado'!AE261,3)),"")</f>
        <v>1.025</v>
      </c>
      <c r="AD261" s="13" t="n">
        <f aca="false">IFERROR(IF('MRR Conglomerado'!AF261=0,"",ROUND('MRR Conglomerado'!AR261/'MRR Conglomerado'!AF261,3)),"")</f>
        <v>1.016</v>
      </c>
      <c r="AE261" s="13" t="n">
        <f aca="false">IFERROR(IF('MRR Conglomerado'!AG261=0,"",ROUND('MRR Conglomerado'!AS261/'MRR Conglomerado'!AG261,3)),"")</f>
        <v>1.012</v>
      </c>
    </row>
    <row r="262" customFormat="false" ht="15" hidden="false" customHeight="false" outlineLevel="0" collapsed="false">
      <c r="A262" s="10" t="s">
        <v>584</v>
      </c>
      <c r="B262" s="13" t="str">
        <f aca="false">IFERROR(IF('MRR Conglomerado'!D262=0,"",ROUND('MRR Conglomerado'!P262/'MRR Conglomerado'!D262,3)),"")</f>
        <v/>
      </c>
      <c r="C262" s="13" t="str">
        <f aca="false">IFERROR(IF('MRR Conglomerado'!E262=0,"",ROUND('MRR Conglomerado'!Q262/'MRR Conglomerado'!E262,3)),"")</f>
        <v/>
      </c>
      <c r="D262" s="13" t="str">
        <f aca="false">IFERROR(IF('MRR Conglomerado'!F262=0,"",ROUND('MRR Conglomerado'!R262/'MRR Conglomerado'!F262,3)),"")</f>
        <v/>
      </c>
      <c r="E262" s="13" t="str">
        <f aca="false">IFERROR(IF('MRR Conglomerado'!G262=0,"",ROUND('MRR Conglomerado'!S262/'MRR Conglomerado'!G262,3)),"")</f>
        <v/>
      </c>
      <c r="F262" s="13" t="str">
        <f aca="false">IFERROR(IF('MRR Conglomerado'!H262=0,"",ROUND('MRR Conglomerado'!T262/'MRR Conglomerado'!H262,3)),"")</f>
        <v/>
      </c>
      <c r="G262" s="13" t="str">
        <f aca="false">IFERROR(IF('MRR Conglomerado'!I262=0,"",ROUND('MRR Conglomerado'!U262/'MRR Conglomerado'!I262,3)),"")</f>
        <v/>
      </c>
      <c r="H262" s="13" t="str">
        <f aca="false">IFERROR(IF('MRR Conglomerado'!J262=0,"",ROUND('MRR Conglomerado'!V262/'MRR Conglomerado'!J262,3)),"")</f>
        <v/>
      </c>
      <c r="I262" s="13" t="str">
        <f aca="false">IFERROR(IF('MRR Conglomerado'!K262=0,"",ROUND('MRR Conglomerado'!W262/'MRR Conglomerado'!K262,3)),"")</f>
        <v/>
      </c>
      <c r="J262" s="13" t="str">
        <f aca="false">IFERROR(IF('MRR Conglomerado'!L262=0,"",ROUND('MRR Conglomerado'!X262/'MRR Conglomerado'!L262,3)),"")</f>
        <v/>
      </c>
      <c r="K262" s="13" t="str">
        <f aca="false">IFERROR(IF('MRR Conglomerado'!M262=0,"",ROUND('MRR Conglomerado'!Y262/'MRR Conglomerado'!M262,3)),"")</f>
        <v/>
      </c>
      <c r="L262" s="13" t="str">
        <f aca="false">IFERROR(IF('MRR Conglomerado'!N262=0,"",ROUND('MRR Conglomerado'!Z262/'MRR Conglomerado'!N262,3)),"")</f>
        <v/>
      </c>
      <c r="M262" s="13" t="str">
        <f aca="false">IFERROR(IF('MRR Conglomerado'!O262=0,"",ROUND('MRR Conglomerado'!AA262/'MRR Conglomerado'!O262,3)),"")</f>
        <v/>
      </c>
      <c r="N262" s="13" t="str">
        <f aca="false">IFERROR(IF('MRR Conglomerado'!P262=0,"",ROUND('MRR Conglomerado'!AB262/'MRR Conglomerado'!P262,3)),"")</f>
        <v/>
      </c>
      <c r="O262" s="13" t="str">
        <f aca="false">IFERROR(IF('MRR Conglomerado'!Q262=0,"",ROUND('MRR Conglomerado'!AC262/'MRR Conglomerado'!Q262,3)),"")</f>
        <v/>
      </c>
      <c r="P262" s="13" t="str">
        <f aca="false">IFERROR(IF('MRR Conglomerado'!R262=0,"",ROUND('MRR Conglomerado'!AD262/'MRR Conglomerado'!R262,3)),"")</f>
        <v/>
      </c>
      <c r="Q262" s="13" t="str">
        <f aca="false">IFERROR(IF('MRR Conglomerado'!S262=0,"",ROUND('MRR Conglomerado'!AE262/'MRR Conglomerado'!S262,3)),"")</f>
        <v/>
      </c>
      <c r="R262" s="13" t="str">
        <f aca="false">IFERROR(IF('MRR Conglomerado'!T262=0,"",ROUND('MRR Conglomerado'!AF262/'MRR Conglomerado'!T262,3)),"")</f>
        <v/>
      </c>
      <c r="S262" s="13" t="str">
        <f aca="false">IFERROR(IF('MRR Conglomerado'!U262=0,"",ROUND('MRR Conglomerado'!AG262/'MRR Conglomerado'!U262,3)),"")</f>
        <v/>
      </c>
      <c r="T262" s="13" t="str">
        <f aca="false">IFERROR(IF('MRR Conglomerado'!V262=0,"",ROUND('MRR Conglomerado'!AH262/'MRR Conglomerado'!V262,3)),"")</f>
        <v/>
      </c>
      <c r="U262" s="13" t="str">
        <f aca="false">IFERROR(IF('MRR Conglomerado'!W262=0,"",ROUND('MRR Conglomerado'!AI262/'MRR Conglomerado'!W262,3)),"")</f>
        <v/>
      </c>
      <c r="V262" s="13" t="str">
        <f aca="false">IFERROR(IF('MRR Conglomerado'!X262=0,"",ROUND('MRR Conglomerado'!AJ262/'MRR Conglomerado'!X262,3)),"")</f>
        <v/>
      </c>
      <c r="W262" s="13" t="str">
        <f aca="false">IFERROR(IF('MRR Conglomerado'!Y262=0,"",ROUND('MRR Conglomerado'!AK262/'MRR Conglomerado'!Y262,3)),"")</f>
        <v/>
      </c>
      <c r="X262" s="13" t="str">
        <f aca="false">IFERROR(IF('MRR Conglomerado'!Z262=0,"",ROUND('MRR Conglomerado'!AL262/'MRR Conglomerado'!Z262,3)),"")</f>
        <v/>
      </c>
      <c r="Y262" s="13" t="str">
        <f aca="false">IFERROR(IF('MRR Conglomerado'!AA262=0,"",ROUND('MRR Conglomerado'!AM262/'MRR Conglomerado'!AA262,3)),"")</f>
        <v/>
      </c>
      <c r="Z262" s="13" t="str">
        <f aca="false">IFERROR(IF('MRR Conglomerado'!AB262=0,"",ROUND('MRR Conglomerado'!AN262/'MRR Conglomerado'!AB262,3)),"")</f>
        <v/>
      </c>
      <c r="AA262" s="13" t="n">
        <f aca="false">IFERROR(IF('MRR Conglomerado'!AC262=0,"",ROUND('MRR Conglomerado'!AO262/'MRR Conglomerado'!AC262,3)),"")</f>
        <v>0</v>
      </c>
      <c r="AB262" s="13" t="n">
        <f aca="false">IFERROR(IF('MRR Conglomerado'!AD262=0,"",ROUND('MRR Conglomerado'!AP262/'MRR Conglomerado'!AD262,3)),"")</f>
        <v>0</v>
      </c>
      <c r="AC262" s="13" t="n">
        <f aca="false">IFERROR(IF('MRR Conglomerado'!AE262=0,"",ROUND('MRR Conglomerado'!AQ262/'MRR Conglomerado'!AE262,3)),"")</f>
        <v>0</v>
      </c>
      <c r="AD262" s="13" t="n">
        <f aca="false">IFERROR(IF('MRR Conglomerado'!AF262=0,"",ROUND('MRR Conglomerado'!AR262/'MRR Conglomerado'!AF262,3)),"")</f>
        <v>0</v>
      </c>
      <c r="AE262" s="13" t="n">
        <f aca="false">IFERROR(IF('MRR Conglomerado'!AG262=0,"",ROUND('MRR Conglomerado'!AS262/'MRR Conglomerado'!AG262,3)),"")</f>
        <v>0</v>
      </c>
    </row>
    <row r="263" customFormat="false" ht="15" hidden="false" customHeight="false" outlineLevel="0" collapsed="false">
      <c r="A263" s="10" t="s">
        <v>586</v>
      </c>
      <c r="B263" s="13" t="str">
        <f aca="false">IFERROR(IF('MRR Conglomerado'!D263=0,"",ROUND('MRR Conglomerado'!P263/'MRR Conglomerado'!D263,3)),"")</f>
        <v/>
      </c>
      <c r="C263" s="13" t="str">
        <f aca="false">IFERROR(IF('MRR Conglomerado'!E263=0,"",ROUND('MRR Conglomerado'!Q263/'MRR Conglomerado'!E263,3)),"")</f>
        <v/>
      </c>
      <c r="D263" s="13" t="str">
        <f aca="false">IFERROR(IF('MRR Conglomerado'!F263=0,"",ROUND('MRR Conglomerado'!R263/'MRR Conglomerado'!F263,3)),"")</f>
        <v/>
      </c>
      <c r="E263" s="13" t="str">
        <f aca="false">IFERROR(IF('MRR Conglomerado'!G263=0,"",ROUND('MRR Conglomerado'!S263/'MRR Conglomerado'!G263,3)),"")</f>
        <v/>
      </c>
      <c r="F263" s="13" t="str">
        <f aca="false">IFERROR(IF('MRR Conglomerado'!H263=0,"",ROUND('MRR Conglomerado'!T263/'MRR Conglomerado'!H263,3)),"")</f>
        <v/>
      </c>
      <c r="G263" s="13" t="str">
        <f aca="false">IFERROR(IF('MRR Conglomerado'!I263=0,"",ROUND('MRR Conglomerado'!U263/'MRR Conglomerado'!I263,3)),"")</f>
        <v/>
      </c>
      <c r="H263" s="13" t="str">
        <f aca="false">IFERROR(IF('MRR Conglomerado'!J263=0,"",ROUND('MRR Conglomerado'!V263/'MRR Conglomerado'!J263,3)),"")</f>
        <v/>
      </c>
      <c r="I263" s="13" t="str">
        <f aca="false">IFERROR(IF('MRR Conglomerado'!K263=0,"",ROUND('MRR Conglomerado'!W263/'MRR Conglomerado'!K263,3)),"")</f>
        <v/>
      </c>
      <c r="J263" s="13" t="str">
        <f aca="false">IFERROR(IF('MRR Conglomerado'!L263=0,"",ROUND('MRR Conglomerado'!X263/'MRR Conglomerado'!L263,3)),"")</f>
        <v/>
      </c>
      <c r="K263" s="13" t="str">
        <f aca="false">IFERROR(IF('MRR Conglomerado'!M263=0,"",ROUND('MRR Conglomerado'!Y263/'MRR Conglomerado'!M263,3)),"")</f>
        <v/>
      </c>
      <c r="L263" s="13" t="str">
        <f aca="false">IFERROR(IF('MRR Conglomerado'!N263=0,"",ROUND('MRR Conglomerado'!Z263/'MRR Conglomerado'!N263,3)),"")</f>
        <v/>
      </c>
      <c r="M263" s="13" t="str">
        <f aca="false">IFERROR(IF('MRR Conglomerado'!O263=0,"",ROUND('MRR Conglomerado'!AA263/'MRR Conglomerado'!O263,3)),"")</f>
        <v/>
      </c>
      <c r="N263" s="13" t="str">
        <f aca="false">IFERROR(IF('MRR Conglomerado'!P263=0,"",ROUND('MRR Conglomerado'!AB263/'MRR Conglomerado'!P263,3)),"")</f>
        <v/>
      </c>
      <c r="O263" s="13" t="str">
        <f aca="false">IFERROR(IF('MRR Conglomerado'!Q263=0,"",ROUND('MRR Conglomerado'!AC263/'MRR Conglomerado'!Q263,3)),"")</f>
        <v/>
      </c>
      <c r="P263" s="13" t="str">
        <f aca="false">IFERROR(IF('MRR Conglomerado'!R263=0,"",ROUND('MRR Conglomerado'!AD263/'MRR Conglomerado'!R263,3)),"")</f>
        <v/>
      </c>
      <c r="Q263" s="13" t="str">
        <f aca="false">IFERROR(IF('MRR Conglomerado'!S263=0,"",ROUND('MRR Conglomerado'!AE263/'MRR Conglomerado'!S263,3)),"")</f>
        <v/>
      </c>
      <c r="R263" s="13" t="str">
        <f aca="false">IFERROR(IF('MRR Conglomerado'!T263=0,"",ROUND('MRR Conglomerado'!AF263/'MRR Conglomerado'!T263,3)),"")</f>
        <v/>
      </c>
      <c r="S263" s="13" t="str">
        <f aca="false">IFERROR(IF('MRR Conglomerado'!U263=0,"",ROUND('MRR Conglomerado'!AG263/'MRR Conglomerado'!U263,3)),"")</f>
        <v/>
      </c>
      <c r="T263" s="13" t="str">
        <f aca="false">IFERROR(IF('MRR Conglomerado'!V263=0,"",ROUND('MRR Conglomerado'!AH263/'MRR Conglomerado'!V263,3)),"")</f>
        <v/>
      </c>
      <c r="U263" s="13" t="str">
        <f aca="false">IFERROR(IF('MRR Conglomerado'!W263=0,"",ROUND('MRR Conglomerado'!AI263/'MRR Conglomerado'!W263,3)),"")</f>
        <v/>
      </c>
      <c r="V263" s="13" t="str">
        <f aca="false">IFERROR(IF('MRR Conglomerado'!X263=0,"",ROUND('MRR Conglomerado'!AJ263/'MRR Conglomerado'!X263,3)),"")</f>
        <v/>
      </c>
      <c r="W263" s="13" t="str">
        <f aca="false">IFERROR(IF('MRR Conglomerado'!Y263=0,"",ROUND('MRR Conglomerado'!AK263/'MRR Conglomerado'!Y263,3)),"")</f>
        <v/>
      </c>
      <c r="X263" s="13" t="str">
        <f aca="false">IFERROR(IF('MRR Conglomerado'!Z263=0,"",ROUND('MRR Conglomerado'!AL263/'MRR Conglomerado'!Z263,3)),"")</f>
        <v/>
      </c>
      <c r="Y263" s="13" t="str">
        <f aca="false">IFERROR(IF('MRR Conglomerado'!AA263=0,"",ROUND('MRR Conglomerado'!AM263/'MRR Conglomerado'!AA263,3)),"")</f>
        <v/>
      </c>
      <c r="Z263" s="13" t="str">
        <f aca="false">IFERROR(IF('MRR Conglomerado'!AB263=0,"",ROUND('MRR Conglomerado'!AN263/'MRR Conglomerado'!AB263,3)),"")</f>
        <v/>
      </c>
      <c r="AA263" s="13" t="str">
        <f aca="false">IFERROR(IF('MRR Conglomerado'!AC263=0,"",ROUND('MRR Conglomerado'!AO263/'MRR Conglomerado'!AC263,3)),"")</f>
        <v/>
      </c>
      <c r="AB263" s="13" t="str">
        <f aca="false">IFERROR(IF('MRR Conglomerado'!AD263=0,"",ROUND('MRR Conglomerado'!AP263/'MRR Conglomerado'!AD263,3)),"")</f>
        <v/>
      </c>
      <c r="AC263" s="13" t="str">
        <f aca="false">IFERROR(IF('MRR Conglomerado'!AE263=0,"",ROUND('MRR Conglomerado'!AQ263/'MRR Conglomerado'!AE263,3)),"")</f>
        <v/>
      </c>
      <c r="AD263" s="13" t="str">
        <f aca="false">IFERROR(IF('MRR Conglomerado'!AF263=0,"",ROUND('MRR Conglomerado'!AR263/'MRR Conglomerado'!AF263,3)),"")</f>
        <v/>
      </c>
      <c r="AE263" s="13" t="str">
        <f aca="false">IFERROR(IF('MRR Conglomerado'!AG263=0,"",ROUND('MRR Conglomerado'!AS263/'MRR Conglomerado'!AG263,3)),"")</f>
        <v/>
      </c>
    </row>
    <row r="264" customFormat="false" ht="15" hidden="false" customHeight="false" outlineLevel="0" collapsed="false">
      <c r="A264" s="10" t="s">
        <v>588</v>
      </c>
      <c r="B264" s="13" t="str">
        <f aca="false">IFERROR(IF('MRR Conglomerado'!D264=0,"",ROUND('MRR Conglomerado'!P264/'MRR Conglomerado'!D264,3)),"")</f>
        <v/>
      </c>
      <c r="C264" s="13" t="str">
        <f aca="false">IFERROR(IF('MRR Conglomerado'!E264=0,"",ROUND('MRR Conglomerado'!Q264/'MRR Conglomerado'!E264,3)),"")</f>
        <v/>
      </c>
      <c r="D264" s="13" t="str">
        <f aca="false">IFERROR(IF('MRR Conglomerado'!F264=0,"",ROUND('MRR Conglomerado'!R264/'MRR Conglomerado'!F264,3)),"")</f>
        <v/>
      </c>
      <c r="E264" s="13" t="str">
        <f aca="false">IFERROR(IF('MRR Conglomerado'!G264=0,"",ROUND('MRR Conglomerado'!S264/'MRR Conglomerado'!G264,3)),"")</f>
        <v/>
      </c>
      <c r="F264" s="13" t="str">
        <f aca="false">IFERROR(IF('MRR Conglomerado'!H264=0,"",ROUND('MRR Conglomerado'!T264/'MRR Conglomerado'!H264,3)),"")</f>
        <v/>
      </c>
      <c r="G264" s="13" t="str">
        <f aca="false">IFERROR(IF('MRR Conglomerado'!I264=0,"",ROUND('MRR Conglomerado'!U264/'MRR Conglomerado'!I264,3)),"")</f>
        <v/>
      </c>
      <c r="H264" s="13" t="str">
        <f aca="false">IFERROR(IF('MRR Conglomerado'!J264=0,"",ROUND('MRR Conglomerado'!V264/'MRR Conglomerado'!J264,3)),"")</f>
        <v/>
      </c>
      <c r="I264" s="13" t="str">
        <f aca="false">IFERROR(IF('MRR Conglomerado'!K264=0,"",ROUND('MRR Conglomerado'!W264/'MRR Conglomerado'!K264,3)),"")</f>
        <v/>
      </c>
      <c r="J264" s="13" t="str">
        <f aca="false">IFERROR(IF('MRR Conglomerado'!L264=0,"",ROUND('MRR Conglomerado'!X264/'MRR Conglomerado'!L264,3)),"")</f>
        <v/>
      </c>
      <c r="K264" s="13" t="str">
        <f aca="false">IFERROR(IF('MRR Conglomerado'!M264=0,"",ROUND('MRR Conglomerado'!Y264/'MRR Conglomerado'!M264,3)),"")</f>
        <v/>
      </c>
      <c r="L264" s="13" t="str">
        <f aca="false">IFERROR(IF('MRR Conglomerado'!N264=0,"",ROUND('MRR Conglomerado'!Z264/'MRR Conglomerado'!N264,3)),"")</f>
        <v/>
      </c>
      <c r="M264" s="13" t="str">
        <f aca="false">IFERROR(IF('MRR Conglomerado'!O264=0,"",ROUND('MRR Conglomerado'!AA264/'MRR Conglomerado'!O264,3)),"")</f>
        <v/>
      </c>
      <c r="N264" s="13" t="str">
        <f aca="false">IFERROR(IF('MRR Conglomerado'!P264=0,"",ROUND('MRR Conglomerado'!AB264/'MRR Conglomerado'!P264,3)),"")</f>
        <v/>
      </c>
      <c r="O264" s="13" t="str">
        <f aca="false">IFERROR(IF('MRR Conglomerado'!Q264=0,"",ROUND('MRR Conglomerado'!AC264/'MRR Conglomerado'!Q264,3)),"")</f>
        <v/>
      </c>
      <c r="P264" s="13" t="str">
        <f aca="false">IFERROR(IF('MRR Conglomerado'!R264=0,"",ROUND('MRR Conglomerado'!AD264/'MRR Conglomerado'!R264,3)),"")</f>
        <v/>
      </c>
      <c r="Q264" s="13" t="str">
        <f aca="false">IFERROR(IF('MRR Conglomerado'!S264=0,"",ROUND('MRR Conglomerado'!AE264/'MRR Conglomerado'!S264,3)),"")</f>
        <v/>
      </c>
      <c r="R264" s="13" t="str">
        <f aca="false">IFERROR(IF('MRR Conglomerado'!T264=0,"",ROUND('MRR Conglomerado'!AF264/'MRR Conglomerado'!T264,3)),"")</f>
        <v/>
      </c>
      <c r="S264" s="13" t="str">
        <f aca="false">IFERROR(IF('MRR Conglomerado'!U264=0,"",ROUND('MRR Conglomerado'!AG264/'MRR Conglomerado'!U264,3)),"")</f>
        <v/>
      </c>
      <c r="T264" s="13" t="str">
        <f aca="false">IFERROR(IF('MRR Conglomerado'!V264=0,"",ROUND('MRR Conglomerado'!AH264/'MRR Conglomerado'!V264,3)),"")</f>
        <v/>
      </c>
      <c r="U264" s="13" t="str">
        <f aca="false">IFERROR(IF('MRR Conglomerado'!W264=0,"",ROUND('MRR Conglomerado'!AI264/'MRR Conglomerado'!W264,3)),"")</f>
        <v/>
      </c>
      <c r="V264" s="13" t="str">
        <f aca="false">IFERROR(IF('MRR Conglomerado'!X264=0,"",ROUND('MRR Conglomerado'!AJ264/'MRR Conglomerado'!X264,3)),"")</f>
        <v/>
      </c>
      <c r="W264" s="13" t="str">
        <f aca="false">IFERROR(IF('MRR Conglomerado'!Y264=0,"",ROUND('MRR Conglomerado'!AK264/'MRR Conglomerado'!Y264,3)),"")</f>
        <v/>
      </c>
      <c r="X264" s="13" t="n">
        <f aca="false">IFERROR(IF('MRR Conglomerado'!Z264=0,"",ROUND('MRR Conglomerado'!AL264/'MRR Conglomerado'!Z264,3)),"")</f>
        <v>0.717</v>
      </c>
      <c r="Y264" s="13" t="n">
        <f aca="false">IFERROR(IF('MRR Conglomerado'!AA264=0,"",ROUND('MRR Conglomerado'!AM264/'MRR Conglomerado'!AA264,3)),"")</f>
        <v>0.308</v>
      </c>
      <c r="Z264" s="13" t="n">
        <f aca="false">IFERROR(IF('MRR Conglomerado'!AB264=0,"",ROUND('MRR Conglomerado'!AN264/'MRR Conglomerado'!AB264,3)),"")</f>
        <v>0.281</v>
      </c>
      <c r="AA264" s="13" t="n">
        <f aca="false">IFERROR(IF('MRR Conglomerado'!AC264=0,"",ROUND('MRR Conglomerado'!AO264/'MRR Conglomerado'!AC264,3)),"")</f>
        <v>0.376</v>
      </c>
      <c r="AB264" s="13" t="n">
        <f aca="false">IFERROR(IF('MRR Conglomerado'!AD264=0,"",ROUND('MRR Conglomerado'!AP264/'MRR Conglomerado'!AD264,3)),"")</f>
        <v>0.346</v>
      </c>
      <c r="AC264" s="13" t="n">
        <f aca="false">IFERROR(IF('MRR Conglomerado'!AE264=0,"",ROUND('MRR Conglomerado'!AQ264/'MRR Conglomerado'!AE264,3)),"")</f>
        <v>0.335</v>
      </c>
      <c r="AD264" s="13" t="n">
        <f aca="false">IFERROR(IF('MRR Conglomerado'!AF264=0,"",ROUND('MRR Conglomerado'!AR264/'MRR Conglomerado'!AF264,3)),"")</f>
        <v>0.377</v>
      </c>
      <c r="AE264" s="13" t="n">
        <f aca="false">IFERROR(IF('MRR Conglomerado'!AG264=0,"",ROUND('MRR Conglomerado'!AS264/'MRR Conglomerado'!AG264,3)),"")</f>
        <v>0</v>
      </c>
    </row>
    <row r="265" customFormat="false" ht="15" hidden="false" customHeight="false" outlineLevel="0" collapsed="false">
      <c r="A265" s="10" t="s">
        <v>590</v>
      </c>
      <c r="B265" s="13" t="n">
        <f aca="false">IFERROR(IF('MRR Conglomerado'!D265=0,"",ROUND('MRR Conglomerado'!P265/'MRR Conglomerado'!D265,3)),"")</f>
        <v>0</v>
      </c>
      <c r="C265" s="13" t="n">
        <f aca="false">IFERROR(IF('MRR Conglomerado'!E265=0,"",ROUND('MRR Conglomerado'!Q265/'MRR Conglomerado'!E265,3)),"")</f>
        <v>0</v>
      </c>
      <c r="D265" s="13" t="n">
        <f aca="false">IFERROR(IF('MRR Conglomerado'!F265=0,"",ROUND('MRR Conglomerado'!R265/'MRR Conglomerado'!F265,3)),"")</f>
        <v>0</v>
      </c>
      <c r="E265" s="13" t="n">
        <f aca="false">IFERROR(IF('MRR Conglomerado'!G265=0,"",ROUND('MRR Conglomerado'!S265/'MRR Conglomerado'!G265,3)),"")</f>
        <v>0</v>
      </c>
      <c r="F265" s="13" t="n">
        <f aca="false">IFERROR(IF('MRR Conglomerado'!H265=0,"",ROUND('MRR Conglomerado'!T265/'MRR Conglomerado'!H265,3)),"")</f>
        <v>0</v>
      </c>
      <c r="G265" s="13" t="n">
        <f aca="false">IFERROR(IF('MRR Conglomerado'!I265=0,"",ROUND('MRR Conglomerado'!U265/'MRR Conglomerado'!I265,3)),"")</f>
        <v>0</v>
      </c>
      <c r="H265" s="13" t="n">
        <f aca="false">IFERROR(IF('MRR Conglomerado'!J265=0,"",ROUND('MRR Conglomerado'!V265/'MRR Conglomerado'!J265,3)),"")</f>
        <v>0</v>
      </c>
      <c r="I265" s="13" t="n">
        <f aca="false">IFERROR(IF('MRR Conglomerado'!K265=0,"",ROUND('MRR Conglomerado'!W265/'MRR Conglomerado'!K265,3)),"")</f>
        <v>0</v>
      </c>
      <c r="J265" s="13" t="n">
        <f aca="false">IFERROR(IF('MRR Conglomerado'!L265=0,"",ROUND('MRR Conglomerado'!X265/'MRR Conglomerado'!L265,3)),"")</f>
        <v>0</v>
      </c>
      <c r="K265" s="13" t="n">
        <f aca="false">IFERROR(IF('MRR Conglomerado'!M265=0,"",ROUND('MRR Conglomerado'!Y265/'MRR Conglomerado'!M265,3)),"")</f>
        <v>0</v>
      </c>
      <c r="L265" s="13" t="n">
        <f aca="false">IFERROR(IF('MRR Conglomerado'!N265=0,"",ROUND('MRR Conglomerado'!Z265/'MRR Conglomerado'!N265,3)),"")</f>
        <v>0</v>
      </c>
      <c r="M265" s="13" t="str">
        <f aca="false">IFERROR(IF('MRR Conglomerado'!O265=0,"",ROUND('MRR Conglomerado'!AA265/'MRR Conglomerado'!O265,3)),"")</f>
        <v/>
      </c>
      <c r="N265" s="13" t="str">
        <f aca="false">IFERROR(IF('MRR Conglomerado'!P265=0,"",ROUND('MRR Conglomerado'!AB265/'MRR Conglomerado'!P265,3)),"")</f>
        <v/>
      </c>
      <c r="O265" s="13" t="str">
        <f aca="false">IFERROR(IF('MRR Conglomerado'!Q265=0,"",ROUND('MRR Conglomerado'!AC265/'MRR Conglomerado'!Q265,3)),"")</f>
        <v/>
      </c>
      <c r="P265" s="13" t="str">
        <f aca="false">IFERROR(IF('MRR Conglomerado'!R265=0,"",ROUND('MRR Conglomerado'!AD265/'MRR Conglomerado'!R265,3)),"")</f>
        <v/>
      </c>
      <c r="Q265" s="13" t="str">
        <f aca="false">IFERROR(IF('MRR Conglomerado'!S265=0,"",ROUND('MRR Conglomerado'!AE265/'MRR Conglomerado'!S265,3)),"")</f>
        <v/>
      </c>
      <c r="R265" s="13" t="str">
        <f aca="false">IFERROR(IF('MRR Conglomerado'!T265=0,"",ROUND('MRR Conglomerado'!AF265/'MRR Conglomerado'!T265,3)),"")</f>
        <v/>
      </c>
      <c r="S265" s="13" t="str">
        <f aca="false">IFERROR(IF('MRR Conglomerado'!U265=0,"",ROUND('MRR Conglomerado'!AG265/'MRR Conglomerado'!U265,3)),"")</f>
        <v/>
      </c>
      <c r="T265" s="13" t="str">
        <f aca="false">IFERROR(IF('MRR Conglomerado'!V265=0,"",ROUND('MRR Conglomerado'!AH265/'MRR Conglomerado'!V265,3)),"")</f>
        <v/>
      </c>
      <c r="U265" s="13" t="str">
        <f aca="false">IFERROR(IF('MRR Conglomerado'!W265=0,"",ROUND('MRR Conglomerado'!AI265/'MRR Conglomerado'!W265,3)),"")</f>
        <v/>
      </c>
      <c r="V265" s="13" t="str">
        <f aca="false">IFERROR(IF('MRR Conglomerado'!X265=0,"",ROUND('MRR Conglomerado'!AJ265/'MRR Conglomerado'!X265,3)),"")</f>
        <v/>
      </c>
      <c r="W265" s="13" t="str">
        <f aca="false">IFERROR(IF('MRR Conglomerado'!Y265=0,"",ROUND('MRR Conglomerado'!AK265/'MRR Conglomerado'!Y265,3)),"")</f>
        <v/>
      </c>
      <c r="X265" s="13" t="str">
        <f aca="false">IFERROR(IF('MRR Conglomerado'!Z265=0,"",ROUND('MRR Conglomerado'!AL265/'MRR Conglomerado'!Z265,3)),"")</f>
        <v/>
      </c>
      <c r="Y265" s="13" t="str">
        <f aca="false">IFERROR(IF('MRR Conglomerado'!AA265=0,"",ROUND('MRR Conglomerado'!AM265/'MRR Conglomerado'!AA265,3)),"")</f>
        <v/>
      </c>
      <c r="Z265" s="13" t="str">
        <f aca="false">IFERROR(IF('MRR Conglomerado'!AB265=0,"",ROUND('MRR Conglomerado'!AN265/'MRR Conglomerado'!AB265,3)),"")</f>
        <v/>
      </c>
      <c r="AA265" s="13" t="str">
        <f aca="false">IFERROR(IF('MRR Conglomerado'!AC265=0,"",ROUND('MRR Conglomerado'!AO265/'MRR Conglomerado'!AC265,3)),"")</f>
        <v/>
      </c>
      <c r="AB265" s="13" t="str">
        <f aca="false">IFERROR(IF('MRR Conglomerado'!AD265=0,"",ROUND('MRR Conglomerado'!AP265/'MRR Conglomerado'!AD265,3)),"")</f>
        <v/>
      </c>
      <c r="AC265" s="13" t="str">
        <f aca="false">IFERROR(IF('MRR Conglomerado'!AE265=0,"",ROUND('MRR Conglomerado'!AQ265/'MRR Conglomerado'!AE265,3)),"")</f>
        <v/>
      </c>
      <c r="AD265" s="13" t="str">
        <f aca="false">IFERROR(IF('MRR Conglomerado'!AF265=0,"",ROUND('MRR Conglomerado'!AR265/'MRR Conglomerado'!AF265,3)),"")</f>
        <v/>
      </c>
      <c r="AE265" s="13" t="str">
        <f aca="false">IFERROR(IF('MRR Conglomerado'!AG265=0,"",ROUND('MRR Conglomerado'!AS265/'MRR Conglomerado'!AG265,3)),"")</f>
        <v/>
      </c>
    </row>
    <row r="266" customFormat="false" ht="15" hidden="false" customHeight="false" outlineLevel="0" collapsed="false">
      <c r="A266" s="10" t="s">
        <v>592</v>
      </c>
      <c r="B266" s="13" t="str">
        <f aca="false">IFERROR(IF('MRR Conglomerado'!D266=0,"",ROUND('MRR Conglomerado'!P266/'MRR Conglomerado'!D266,3)),"")</f>
        <v/>
      </c>
      <c r="C266" s="13" t="str">
        <f aca="false">IFERROR(IF('MRR Conglomerado'!E266=0,"",ROUND('MRR Conglomerado'!Q266/'MRR Conglomerado'!E266,3)),"")</f>
        <v/>
      </c>
      <c r="D266" s="13" t="str">
        <f aca="false">IFERROR(IF('MRR Conglomerado'!F266=0,"",ROUND('MRR Conglomerado'!R266/'MRR Conglomerado'!F266,3)),"")</f>
        <v/>
      </c>
      <c r="E266" s="13" t="str">
        <f aca="false">IFERROR(IF('MRR Conglomerado'!G266=0,"",ROUND('MRR Conglomerado'!S266/'MRR Conglomerado'!G266,3)),"")</f>
        <v/>
      </c>
      <c r="F266" s="13" t="str">
        <f aca="false">IFERROR(IF('MRR Conglomerado'!H266=0,"",ROUND('MRR Conglomerado'!T266/'MRR Conglomerado'!H266,3)),"")</f>
        <v/>
      </c>
      <c r="G266" s="13" t="str">
        <f aca="false">IFERROR(IF('MRR Conglomerado'!I266=0,"",ROUND('MRR Conglomerado'!U266/'MRR Conglomerado'!I266,3)),"")</f>
        <v/>
      </c>
      <c r="H266" s="13" t="str">
        <f aca="false">IFERROR(IF('MRR Conglomerado'!J266=0,"",ROUND('MRR Conglomerado'!V266/'MRR Conglomerado'!J266,3)),"")</f>
        <v/>
      </c>
      <c r="I266" s="13" t="str">
        <f aca="false">IFERROR(IF('MRR Conglomerado'!K266=0,"",ROUND('MRR Conglomerado'!W266/'MRR Conglomerado'!K266,3)),"")</f>
        <v/>
      </c>
      <c r="J266" s="13" t="str">
        <f aca="false">IFERROR(IF('MRR Conglomerado'!L266=0,"",ROUND('MRR Conglomerado'!X266/'MRR Conglomerado'!L266,3)),"")</f>
        <v/>
      </c>
      <c r="K266" s="13" t="str">
        <f aca="false">IFERROR(IF('MRR Conglomerado'!M266=0,"",ROUND('MRR Conglomerado'!Y266/'MRR Conglomerado'!M266,3)),"")</f>
        <v/>
      </c>
      <c r="L266" s="13" t="str">
        <f aca="false">IFERROR(IF('MRR Conglomerado'!N266=0,"",ROUND('MRR Conglomerado'!Z266/'MRR Conglomerado'!N266,3)),"")</f>
        <v/>
      </c>
      <c r="M266" s="13" t="str">
        <f aca="false">IFERROR(IF('MRR Conglomerado'!O266=0,"",ROUND('MRR Conglomerado'!AA266/'MRR Conglomerado'!O266,3)),"")</f>
        <v/>
      </c>
      <c r="N266" s="13" t="str">
        <f aca="false">IFERROR(IF('MRR Conglomerado'!P266=0,"",ROUND('MRR Conglomerado'!AB266/'MRR Conglomerado'!P266,3)),"")</f>
        <v/>
      </c>
      <c r="O266" s="13" t="str">
        <f aca="false">IFERROR(IF('MRR Conglomerado'!Q266=0,"",ROUND('MRR Conglomerado'!AC266/'MRR Conglomerado'!Q266,3)),"")</f>
        <v/>
      </c>
      <c r="P266" s="13" t="str">
        <f aca="false">IFERROR(IF('MRR Conglomerado'!R266=0,"",ROUND('MRR Conglomerado'!AD266/'MRR Conglomerado'!R266,3)),"")</f>
        <v/>
      </c>
      <c r="Q266" s="13" t="n">
        <f aca="false">IFERROR(IF('MRR Conglomerado'!S266=0,"",ROUND('MRR Conglomerado'!AE266/'MRR Conglomerado'!S266,3)),"")</f>
        <v>0</v>
      </c>
      <c r="R266" s="13" t="str">
        <f aca="false">IFERROR(IF('MRR Conglomerado'!T266=0,"",ROUND('MRR Conglomerado'!AF266/'MRR Conglomerado'!T266,3)),"")</f>
        <v/>
      </c>
      <c r="S266" s="13" t="n">
        <f aca="false">IFERROR(IF('MRR Conglomerado'!U266=0,"",ROUND('MRR Conglomerado'!AG266/'MRR Conglomerado'!U266,3)),"")</f>
        <v>0</v>
      </c>
      <c r="T266" s="13" t="n">
        <f aca="false">IFERROR(IF('MRR Conglomerado'!V266=0,"",ROUND('MRR Conglomerado'!AH266/'MRR Conglomerado'!V266,3)),"")</f>
        <v>0</v>
      </c>
      <c r="U266" s="13" t="n">
        <f aca="false">IFERROR(IF('MRR Conglomerado'!W266=0,"",ROUND('MRR Conglomerado'!AI266/'MRR Conglomerado'!W266,3)),"")</f>
        <v>0</v>
      </c>
      <c r="V266" s="13" t="n">
        <f aca="false">IFERROR(IF('MRR Conglomerado'!X266=0,"",ROUND('MRR Conglomerado'!AJ266/'MRR Conglomerado'!X266,3)),"")</f>
        <v>0</v>
      </c>
      <c r="W266" s="13" t="n">
        <f aca="false">IFERROR(IF('MRR Conglomerado'!Y266=0,"",ROUND('MRR Conglomerado'!AK266/'MRR Conglomerado'!Y266,3)),"")</f>
        <v>0</v>
      </c>
      <c r="X266" s="13" t="str">
        <f aca="false">IFERROR(IF('MRR Conglomerado'!Z266=0,"",ROUND('MRR Conglomerado'!AL266/'MRR Conglomerado'!Z266,3)),"")</f>
        <v/>
      </c>
      <c r="Y266" s="13" t="str">
        <f aca="false">IFERROR(IF('MRR Conglomerado'!AA266=0,"",ROUND('MRR Conglomerado'!AM266/'MRR Conglomerado'!AA266,3)),"")</f>
        <v/>
      </c>
      <c r="Z266" s="13" t="str">
        <f aca="false">IFERROR(IF('MRR Conglomerado'!AB266=0,"",ROUND('MRR Conglomerado'!AN266/'MRR Conglomerado'!AB266,3)),"")</f>
        <v/>
      </c>
      <c r="AA266" s="13" t="str">
        <f aca="false">IFERROR(IF('MRR Conglomerado'!AC266=0,"",ROUND('MRR Conglomerado'!AO266/'MRR Conglomerado'!AC266,3)),"")</f>
        <v/>
      </c>
      <c r="AB266" s="13" t="str">
        <f aca="false">IFERROR(IF('MRR Conglomerado'!AD266=0,"",ROUND('MRR Conglomerado'!AP266/'MRR Conglomerado'!AD266,3)),"")</f>
        <v/>
      </c>
      <c r="AC266" s="13" t="str">
        <f aca="false">IFERROR(IF('MRR Conglomerado'!AE266=0,"",ROUND('MRR Conglomerado'!AQ266/'MRR Conglomerado'!AE266,3)),"")</f>
        <v/>
      </c>
      <c r="AD266" s="13" t="str">
        <f aca="false">IFERROR(IF('MRR Conglomerado'!AF266=0,"",ROUND('MRR Conglomerado'!AR266/'MRR Conglomerado'!AF266,3)),"")</f>
        <v/>
      </c>
      <c r="AE266" s="13" t="str">
        <f aca="false">IFERROR(IF('MRR Conglomerado'!AG266=0,"",ROUND('MRR Conglomerado'!AS266/'MRR Conglomerado'!AG266,3)),"")</f>
        <v/>
      </c>
    </row>
    <row r="267" customFormat="false" ht="15" hidden="false" customHeight="false" outlineLevel="0" collapsed="false">
      <c r="A267" s="10" t="s">
        <v>594</v>
      </c>
      <c r="B267" s="13" t="str">
        <f aca="false">IFERROR(IF('MRR Conglomerado'!D267=0,"",ROUND('MRR Conglomerado'!P267/'MRR Conglomerado'!D267,3)),"")</f>
        <v/>
      </c>
      <c r="C267" s="13" t="str">
        <f aca="false">IFERROR(IF('MRR Conglomerado'!E267=0,"",ROUND('MRR Conglomerado'!Q267/'MRR Conglomerado'!E267,3)),"")</f>
        <v/>
      </c>
      <c r="D267" s="13" t="str">
        <f aca="false">IFERROR(IF('MRR Conglomerado'!F267=0,"",ROUND('MRR Conglomerado'!R267/'MRR Conglomerado'!F267,3)),"")</f>
        <v/>
      </c>
      <c r="E267" s="13" t="str">
        <f aca="false">IFERROR(IF('MRR Conglomerado'!G267=0,"",ROUND('MRR Conglomerado'!S267/'MRR Conglomerado'!G267,3)),"")</f>
        <v/>
      </c>
      <c r="F267" s="13" t="str">
        <f aca="false">IFERROR(IF('MRR Conglomerado'!H267=0,"",ROUND('MRR Conglomerado'!T267/'MRR Conglomerado'!H267,3)),"")</f>
        <v/>
      </c>
      <c r="G267" s="13" t="str">
        <f aca="false">IFERROR(IF('MRR Conglomerado'!I267=0,"",ROUND('MRR Conglomerado'!U267/'MRR Conglomerado'!I267,3)),"")</f>
        <v/>
      </c>
      <c r="H267" s="13" t="str">
        <f aca="false">IFERROR(IF('MRR Conglomerado'!J267=0,"",ROUND('MRR Conglomerado'!V267/'MRR Conglomerado'!J267,3)),"")</f>
        <v/>
      </c>
      <c r="I267" s="13" t="str">
        <f aca="false">IFERROR(IF('MRR Conglomerado'!K267=0,"",ROUND('MRR Conglomerado'!W267/'MRR Conglomerado'!K267,3)),"")</f>
        <v/>
      </c>
      <c r="J267" s="13" t="str">
        <f aca="false">IFERROR(IF('MRR Conglomerado'!L267=0,"",ROUND('MRR Conglomerado'!X267/'MRR Conglomerado'!L267,3)),"")</f>
        <v/>
      </c>
      <c r="K267" s="13" t="str">
        <f aca="false">IFERROR(IF('MRR Conglomerado'!M267=0,"",ROUND('MRR Conglomerado'!Y267/'MRR Conglomerado'!M267,3)),"")</f>
        <v/>
      </c>
      <c r="L267" s="13" t="str">
        <f aca="false">IFERROR(IF('MRR Conglomerado'!N267=0,"",ROUND('MRR Conglomerado'!Z267/'MRR Conglomerado'!N267,3)),"")</f>
        <v/>
      </c>
      <c r="M267" s="13" t="str">
        <f aca="false">IFERROR(IF('MRR Conglomerado'!O267=0,"",ROUND('MRR Conglomerado'!AA267/'MRR Conglomerado'!O267,3)),"")</f>
        <v/>
      </c>
      <c r="N267" s="13" t="str">
        <f aca="false">IFERROR(IF('MRR Conglomerado'!P267=0,"",ROUND('MRR Conglomerado'!AB267/'MRR Conglomerado'!P267,3)),"")</f>
        <v/>
      </c>
      <c r="O267" s="13" t="str">
        <f aca="false">IFERROR(IF('MRR Conglomerado'!Q267=0,"",ROUND('MRR Conglomerado'!AC267/'MRR Conglomerado'!Q267,3)),"")</f>
        <v/>
      </c>
      <c r="P267" s="13" t="str">
        <f aca="false">IFERROR(IF('MRR Conglomerado'!R267=0,"",ROUND('MRR Conglomerado'!AD267/'MRR Conglomerado'!R267,3)),"")</f>
        <v/>
      </c>
      <c r="Q267" s="13" t="str">
        <f aca="false">IFERROR(IF('MRR Conglomerado'!S267=0,"",ROUND('MRR Conglomerado'!AE267/'MRR Conglomerado'!S267,3)),"")</f>
        <v/>
      </c>
      <c r="R267" s="13" t="str">
        <f aca="false">IFERROR(IF('MRR Conglomerado'!T267=0,"",ROUND('MRR Conglomerado'!AF267/'MRR Conglomerado'!T267,3)),"")</f>
        <v/>
      </c>
      <c r="S267" s="13" t="str">
        <f aca="false">IFERROR(IF('MRR Conglomerado'!U267=0,"",ROUND('MRR Conglomerado'!AG267/'MRR Conglomerado'!U267,3)),"")</f>
        <v/>
      </c>
      <c r="T267" s="13" t="str">
        <f aca="false">IFERROR(IF('MRR Conglomerado'!V267=0,"",ROUND('MRR Conglomerado'!AH267/'MRR Conglomerado'!V267,3)),"")</f>
        <v/>
      </c>
      <c r="U267" s="13" t="str">
        <f aca="false">IFERROR(IF('MRR Conglomerado'!W267=0,"",ROUND('MRR Conglomerado'!AI267/'MRR Conglomerado'!W267,3)),"")</f>
        <v/>
      </c>
      <c r="V267" s="13" t="str">
        <f aca="false">IFERROR(IF('MRR Conglomerado'!X267=0,"",ROUND('MRR Conglomerado'!AJ267/'MRR Conglomerado'!X267,3)),"")</f>
        <v/>
      </c>
      <c r="W267" s="13" t="str">
        <f aca="false">IFERROR(IF('MRR Conglomerado'!Y267=0,"",ROUND('MRR Conglomerado'!AK267/'MRR Conglomerado'!Y267,3)),"")</f>
        <v/>
      </c>
      <c r="X267" s="13" t="str">
        <f aca="false">IFERROR(IF('MRR Conglomerado'!Z267=0,"",ROUND('MRR Conglomerado'!AL267/'MRR Conglomerado'!Z267,3)),"")</f>
        <v/>
      </c>
      <c r="Y267" s="13" t="str">
        <f aca="false">IFERROR(IF('MRR Conglomerado'!AA267=0,"",ROUND('MRR Conglomerado'!AM267/'MRR Conglomerado'!AA267,3)),"")</f>
        <v/>
      </c>
      <c r="Z267" s="13" t="str">
        <f aca="false">IFERROR(IF('MRR Conglomerado'!AB267=0,"",ROUND('MRR Conglomerado'!AN267/'MRR Conglomerado'!AB267,3)),"")</f>
        <v/>
      </c>
      <c r="AA267" s="13" t="str">
        <f aca="false">IFERROR(IF('MRR Conglomerado'!AC267=0,"",ROUND('MRR Conglomerado'!AO267/'MRR Conglomerado'!AC267,3)),"")</f>
        <v/>
      </c>
      <c r="AB267" s="13" t="str">
        <f aca="false">IFERROR(IF('MRR Conglomerado'!AD267=0,"",ROUND('MRR Conglomerado'!AP267/'MRR Conglomerado'!AD267,3)),"")</f>
        <v/>
      </c>
      <c r="AC267" s="13" t="str">
        <f aca="false">IFERROR(IF('MRR Conglomerado'!AE267=0,"",ROUND('MRR Conglomerado'!AQ267/'MRR Conglomerado'!AE267,3)),"")</f>
        <v/>
      </c>
      <c r="AD267" s="13" t="str">
        <f aca="false">IFERROR(IF('MRR Conglomerado'!AF267=0,"",ROUND('MRR Conglomerado'!AR267/'MRR Conglomerado'!AF267,3)),"")</f>
        <v/>
      </c>
      <c r="AE267" s="13" t="str">
        <f aca="false">IFERROR(IF('MRR Conglomerado'!AG267=0,"",ROUND('MRR Conglomerado'!AS267/'MRR Conglomerado'!AG267,3)),"")</f>
        <v/>
      </c>
    </row>
    <row r="268" customFormat="false" ht="15" hidden="false" customHeight="false" outlineLevel="0" collapsed="false">
      <c r="A268" s="10" t="s">
        <v>596</v>
      </c>
      <c r="B268" s="13" t="str">
        <f aca="false">IFERROR(IF('MRR Conglomerado'!D268=0,"",ROUND('MRR Conglomerado'!P268/'MRR Conglomerado'!D268,3)),"")</f>
        <v/>
      </c>
      <c r="C268" s="13" t="str">
        <f aca="false">IFERROR(IF('MRR Conglomerado'!E268=0,"",ROUND('MRR Conglomerado'!Q268/'MRR Conglomerado'!E268,3)),"")</f>
        <v/>
      </c>
      <c r="D268" s="13" t="str">
        <f aca="false">IFERROR(IF('MRR Conglomerado'!F268=0,"",ROUND('MRR Conglomerado'!R268/'MRR Conglomerado'!F268,3)),"")</f>
        <v/>
      </c>
      <c r="E268" s="13" t="str">
        <f aca="false">IFERROR(IF('MRR Conglomerado'!G268=0,"",ROUND('MRR Conglomerado'!S268/'MRR Conglomerado'!G268,3)),"")</f>
        <v/>
      </c>
      <c r="F268" s="13" t="str">
        <f aca="false">IFERROR(IF('MRR Conglomerado'!H268=0,"",ROUND('MRR Conglomerado'!T268/'MRR Conglomerado'!H268,3)),"")</f>
        <v/>
      </c>
      <c r="G268" s="13" t="str">
        <f aca="false">IFERROR(IF('MRR Conglomerado'!I268=0,"",ROUND('MRR Conglomerado'!U268/'MRR Conglomerado'!I268,3)),"")</f>
        <v/>
      </c>
      <c r="H268" s="13" t="str">
        <f aca="false">IFERROR(IF('MRR Conglomerado'!J268=0,"",ROUND('MRR Conglomerado'!V268/'MRR Conglomerado'!J268,3)),"")</f>
        <v/>
      </c>
      <c r="I268" s="13" t="str">
        <f aca="false">IFERROR(IF('MRR Conglomerado'!K268=0,"",ROUND('MRR Conglomerado'!W268/'MRR Conglomerado'!K268,3)),"")</f>
        <v/>
      </c>
      <c r="J268" s="13" t="str">
        <f aca="false">IFERROR(IF('MRR Conglomerado'!L268=0,"",ROUND('MRR Conglomerado'!X268/'MRR Conglomerado'!L268,3)),"")</f>
        <v/>
      </c>
      <c r="K268" s="13" t="str">
        <f aca="false">IFERROR(IF('MRR Conglomerado'!M268=0,"",ROUND('MRR Conglomerado'!Y268/'MRR Conglomerado'!M268,3)),"")</f>
        <v/>
      </c>
      <c r="L268" s="13" t="str">
        <f aca="false">IFERROR(IF('MRR Conglomerado'!N268=0,"",ROUND('MRR Conglomerado'!Z268/'MRR Conglomerado'!N268,3)),"")</f>
        <v/>
      </c>
      <c r="M268" s="13" t="str">
        <f aca="false">IFERROR(IF('MRR Conglomerado'!O268=0,"",ROUND('MRR Conglomerado'!AA268/'MRR Conglomerado'!O268,3)),"")</f>
        <v/>
      </c>
      <c r="N268" s="13" t="str">
        <f aca="false">IFERROR(IF('MRR Conglomerado'!P268=0,"",ROUND('MRR Conglomerado'!AB268/'MRR Conglomerado'!P268,3)),"")</f>
        <v/>
      </c>
      <c r="O268" s="13" t="str">
        <f aca="false">IFERROR(IF('MRR Conglomerado'!Q268=0,"",ROUND('MRR Conglomerado'!AC268/'MRR Conglomerado'!Q268,3)),"")</f>
        <v/>
      </c>
      <c r="P268" s="13" t="str">
        <f aca="false">IFERROR(IF('MRR Conglomerado'!R268=0,"",ROUND('MRR Conglomerado'!AD268/'MRR Conglomerado'!R268,3)),"")</f>
        <v/>
      </c>
      <c r="Q268" s="13" t="str">
        <f aca="false">IFERROR(IF('MRR Conglomerado'!S268=0,"",ROUND('MRR Conglomerado'!AE268/'MRR Conglomerado'!S268,3)),"")</f>
        <v/>
      </c>
      <c r="R268" s="13" t="str">
        <f aca="false">IFERROR(IF('MRR Conglomerado'!T268=0,"",ROUND('MRR Conglomerado'!AF268/'MRR Conglomerado'!T268,3)),"")</f>
        <v/>
      </c>
      <c r="S268" s="13" t="str">
        <f aca="false">IFERROR(IF('MRR Conglomerado'!U268=0,"",ROUND('MRR Conglomerado'!AG268/'MRR Conglomerado'!U268,3)),"")</f>
        <v/>
      </c>
      <c r="T268" s="13" t="str">
        <f aca="false">IFERROR(IF('MRR Conglomerado'!V268=0,"",ROUND('MRR Conglomerado'!AH268/'MRR Conglomerado'!V268,3)),"")</f>
        <v/>
      </c>
      <c r="U268" s="13" t="str">
        <f aca="false">IFERROR(IF('MRR Conglomerado'!W268=0,"",ROUND('MRR Conglomerado'!AI268/'MRR Conglomerado'!W268,3)),"")</f>
        <v/>
      </c>
      <c r="V268" s="13" t="str">
        <f aca="false">IFERROR(IF('MRR Conglomerado'!X268=0,"",ROUND('MRR Conglomerado'!AJ268/'MRR Conglomerado'!X268,3)),"")</f>
        <v/>
      </c>
      <c r="W268" s="13" t="str">
        <f aca="false">IFERROR(IF('MRR Conglomerado'!Y268=0,"",ROUND('MRR Conglomerado'!AK268/'MRR Conglomerado'!Y268,3)),"")</f>
        <v/>
      </c>
      <c r="X268" s="13" t="str">
        <f aca="false">IFERROR(IF('MRR Conglomerado'!Z268=0,"",ROUND('MRR Conglomerado'!AL268/'MRR Conglomerado'!Z268,3)),"")</f>
        <v/>
      </c>
      <c r="Y268" s="13" t="str">
        <f aca="false">IFERROR(IF('MRR Conglomerado'!AA268=0,"",ROUND('MRR Conglomerado'!AM268/'MRR Conglomerado'!AA268,3)),"")</f>
        <v/>
      </c>
      <c r="Z268" s="13" t="str">
        <f aca="false">IFERROR(IF('MRR Conglomerado'!AB268=0,"",ROUND('MRR Conglomerado'!AN268/'MRR Conglomerado'!AB268,3)),"")</f>
        <v/>
      </c>
      <c r="AA268" s="13" t="str">
        <f aca="false">IFERROR(IF('MRR Conglomerado'!AC268=0,"",ROUND('MRR Conglomerado'!AO268/'MRR Conglomerado'!AC268,3)),"")</f>
        <v/>
      </c>
      <c r="AB268" s="13" t="str">
        <f aca="false">IFERROR(IF('MRR Conglomerado'!AD268=0,"",ROUND('MRR Conglomerado'!AP268/'MRR Conglomerado'!AD268,3)),"")</f>
        <v/>
      </c>
      <c r="AC268" s="13" t="str">
        <f aca="false">IFERROR(IF('MRR Conglomerado'!AE268=0,"",ROUND('MRR Conglomerado'!AQ268/'MRR Conglomerado'!AE268,3)),"")</f>
        <v/>
      </c>
      <c r="AD268" s="13" t="str">
        <f aca="false">IFERROR(IF('MRR Conglomerado'!AF268=0,"",ROUND('MRR Conglomerado'!AR268/'MRR Conglomerado'!AF268,3)),"")</f>
        <v/>
      </c>
      <c r="AE268" s="13" t="str">
        <f aca="false">IFERROR(IF('MRR Conglomerado'!AG268=0,"",ROUND('MRR Conglomerado'!AS268/'MRR Conglomerado'!AG268,3)),"")</f>
        <v/>
      </c>
    </row>
    <row r="269" customFormat="false" ht="15" hidden="false" customHeight="false" outlineLevel="0" collapsed="false">
      <c r="A269" s="10" t="s">
        <v>598</v>
      </c>
      <c r="B269" s="13" t="str">
        <f aca="false">IFERROR(IF('MRR Conglomerado'!D269=0,"",ROUND('MRR Conglomerado'!P269/'MRR Conglomerado'!D269,3)),"")</f>
        <v/>
      </c>
      <c r="C269" s="13" t="str">
        <f aca="false">IFERROR(IF('MRR Conglomerado'!E269=0,"",ROUND('MRR Conglomerado'!Q269/'MRR Conglomerado'!E269,3)),"")</f>
        <v/>
      </c>
      <c r="D269" s="13" t="str">
        <f aca="false">IFERROR(IF('MRR Conglomerado'!F269=0,"",ROUND('MRR Conglomerado'!R269/'MRR Conglomerado'!F269,3)),"")</f>
        <v/>
      </c>
      <c r="E269" s="13" t="str">
        <f aca="false">IFERROR(IF('MRR Conglomerado'!G269=0,"",ROUND('MRR Conglomerado'!S269/'MRR Conglomerado'!G269,3)),"")</f>
        <v/>
      </c>
      <c r="F269" s="13" t="str">
        <f aca="false">IFERROR(IF('MRR Conglomerado'!H269=0,"",ROUND('MRR Conglomerado'!T269/'MRR Conglomerado'!H269,3)),"")</f>
        <v/>
      </c>
      <c r="G269" s="13" t="str">
        <f aca="false">IFERROR(IF('MRR Conglomerado'!I269=0,"",ROUND('MRR Conglomerado'!U269/'MRR Conglomerado'!I269,3)),"")</f>
        <v/>
      </c>
      <c r="H269" s="13" t="str">
        <f aca="false">IFERROR(IF('MRR Conglomerado'!J269=0,"",ROUND('MRR Conglomerado'!V269/'MRR Conglomerado'!J269,3)),"")</f>
        <v/>
      </c>
      <c r="I269" s="13" t="str">
        <f aca="false">IFERROR(IF('MRR Conglomerado'!K269=0,"",ROUND('MRR Conglomerado'!W269/'MRR Conglomerado'!K269,3)),"")</f>
        <v/>
      </c>
      <c r="J269" s="13" t="str">
        <f aca="false">IFERROR(IF('MRR Conglomerado'!L269=0,"",ROUND('MRR Conglomerado'!X269/'MRR Conglomerado'!L269,3)),"")</f>
        <v/>
      </c>
      <c r="K269" s="13" t="str">
        <f aca="false">IFERROR(IF('MRR Conglomerado'!M269=0,"",ROUND('MRR Conglomerado'!Y269/'MRR Conglomerado'!M269,3)),"")</f>
        <v/>
      </c>
      <c r="L269" s="13" t="str">
        <f aca="false">IFERROR(IF('MRR Conglomerado'!N269=0,"",ROUND('MRR Conglomerado'!Z269/'MRR Conglomerado'!N269,3)),"")</f>
        <v/>
      </c>
      <c r="M269" s="13" t="str">
        <f aca="false">IFERROR(IF('MRR Conglomerado'!O269=0,"",ROUND('MRR Conglomerado'!AA269/'MRR Conglomerado'!O269,3)),"")</f>
        <v/>
      </c>
      <c r="N269" s="13" t="str">
        <f aca="false">IFERROR(IF('MRR Conglomerado'!P269=0,"",ROUND('MRR Conglomerado'!AB269/'MRR Conglomerado'!P269,3)),"")</f>
        <v/>
      </c>
      <c r="O269" s="13" t="str">
        <f aca="false">IFERROR(IF('MRR Conglomerado'!Q269=0,"",ROUND('MRR Conglomerado'!AC269/'MRR Conglomerado'!Q269,3)),"")</f>
        <v/>
      </c>
      <c r="P269" s="13" t="str">
        <f aca="false">IFERROR(IF('MRR Conglomerado'!R269=0,"",ROUND('MRR Conglomerado'!AD269/'MRR Conglomerado'!R269,3)),"")</f>
        <v/>
      </c>
      <c r="Q269" s="13" t="str">
        <f aca="false">IFERROR(IF('MRR Conglomerado'!S269=0,"",ROUND('MRR Conglomerado'!AE269/'MRR Conglomerado'!S269,3)),"")</f>
        <v/>
      </c>
      <c r="R269" s="13" t="str">
        <f aca="false">IFERROR(IF('MRR Conglomerado'!T269=0,"",ROUND('MRR Conglomerado'!AF269/'MRR Conglomerado'!T269,3)),"")</f>
        <v/>
      </c>
      <c r="S269" s="13" t="str">
        <f aca="false">IFERROR(IF('MRR Conglomerado'!U269=0,"",ROUND('MRR Conglomerado'!AG269/'MRR Conglomerado'!U269,3)),"")</f>
        <v/>
      </c>
      <c r="T269" s="13" t="str">
        <f aca="false">IFERROR(IF('MRR Conglomerado'!V269=0,"",ROUND('MRR Conglomerado'!AH269/'MRR Conglomerado'!V269,3)),"")</f>
        <v/>
      </c>
      <c r="U269" s="13" t="str">
        <f aca="false">IFERROR(IF('MRR Conglomerado'!W269=0,"",ROUND('MRR Conglomerado'!AI269/'MRR Conglomerado'!W269,3)),"")</f>
        <v/>
      </c>
      <c r="V269" s="13" t="str">
        <f aca="false">IFERROR(IF('MRR Conglomerado'!X269=0,"",ROUND('MRR Conglomerado'!AJ269/'MRR Conglomerado'!X269,3)),"")</f>
        <v/>
      </c>
      <c r="W269" s="13" t="str">
        <f aca="false">IFERROR(IF('MRR Conglomerado'!Y269=0,"",ROUND('MRR Conglomerado'!AK269/'MRR Conglomerado'!Y269,3)),"")</f>
        <v/>
      </c>
      <c r="X269" s="13" t="str">
        <f aca="false">IFERROR(IF('MRR Conglomerado'!Z269=0,"",ROUND('MRR Conglomerado'!AL269/'MRR Conglomerado'!Z269,3)),"")</f>
        <v/>
      </c>
      <c r="Y269" s="13" t="str">
        <f aca="false">IFERROR(IF('MRR Conglomerado'!AA269=0,"",ROUND('MRR Conglomerado'!AM269/'MRR Conglomerado'!AA269,3)),"")</f>
        <v/>
      </c>
      <c r="Z269" s="13" t="str">
        <f aca="false">IFERROR(IF('MRR Conglomerado'!AB269=0,"",ROUND('MRR Conglomerado'!AN269/'MRR Conglomerado'!AB269,3)),"")</f>
        <v/>
      </c>
      <c r="AA269" s="13" t="str">
        <f aca="false">IFERROR(IF('MRR Conglomerado'!AC269=0,"",ROUND('MRR Conglomerado'!AO269/'MRR Conglomerado'!AC269,3)),"")</f>
        <v/>
      </c>
      <c r="AB269" s="13" t="str">
        <f aca="false">IFERROR(IF('MRR Conglomerado'!AD269=0,"",ROUND('MRR Conglomerado'!AP269/'MRR Conglomerado'!AD269,3)),"")</f>
        <v/>
      </c>
      <c r="AC269" s="13" t="str">
        <f aca="false">IFERROR(IF('MRR Conglomerado'!AE269=0,"",ROUND('MRR Conglomerado'!AQ269/'MRR Conglomerado'!AE269,3)),"")</f>
        <v/>
      </c>
      <c r="AD269" s="13" t="str">
        <f aca="false">IFERROR(IF('MRR Conglomerado'!AF269=0,"",ROUND('MRR Conglomerado'!AR269/'MRR Conglomerado'!AF269,3)),"")</f>
        <v/>
      </c>
      <c r="AE269" s="13" t="str">
        <f aca="false">IFERROR(IF('MRR Conglomerado'!AG269=0,"",ROUND('MRR Conglomerado'!AS269/'MRR Conglomerado'!AG269,3)),"")</f>
        <v/>
      </c>
    </row>
    <row r="270" customFormat="false" ht="15" hidden="false" customHeight="false" outlineLevel="0" collapsed="false">
      <c r="A270" s="10" t="s">
        <v>600</v>
      </c>
      <c r="B270" s="13" t="str">
        <f aca="false">IFERROR(IF('MRR Conglomerado'!D270=0,"",ROUND('MRR Conglomerado'!P270/'MRR Conglomerado'!D270,3)),"")</f>
        <v/>
      </c>
      <c r="C270" s="13" t="str">
        <f aca="false">IFERROR(IF('MRR Conglomerado'!E270=0,"",ROUND('MRR Conglomerado'!Q270/'MRR Conglomerado'!E270,3)),"")</f>
        <v/>
      </c>
      <c r="D270" s="13" t="str">
        <f aca="false">IFERROR(IF('MRR Conglomerado'!F270=0,"",ROUND('MRR Conglomerado'!R270/'MRR Conglomerado'!F270,3)),"")</f>
        <v/>
      </c>
      <c r="E270" s="13" t="str">
        <f aca="false">IFERROR(IF('MRR Conglomerado'!G270=0,"",ROUND('MRR Conglomerado'!S270/'MRR Conglomerado'!G270,3)),"")</f>
        <v/>
      </c>
      <c r="F270" s="13" t="str">
        <f aca="false">IFERROR(IF('MRR Conglomerado'!H270=0,"",ROUND('MRR Conglomerado'!T270/'MRR Conglomerado'!H270,3)),"")</f>
        <v/>
      </c>
      <c r="G270" s="13" t="str">
        <f aca="false">IFERROR(IF('MRR Conglomerado'!I270=0,"",ROUND('MRR Conglomerado'!U270/'MRR Conglomerado'!I270,3)),"")</f>
        <v/>
      </c>
      <c r="H270" s="13" t="str">
        <f aca="false">IFERROR(IF('MRR Conglomerado'!J270=0,"",ROUND('MRR Conglomerado'!V270/'MRR Conglomerado'!J270,3)),"")</f>
        <v/>
      </c>
      <c r="I270" s="13" t="str">
        <f aca="false">IFERROR(IF('MRR Conglomerado'!K270=0,"",ROUND('MRR Conglomerado'!W270/'MRR Conglomerado'!K270,3)),"")</f>
        <v/>
      </c>
      <c r="J270" s="13" t="str">
        <f aca="false">IFERROR(IF('MRR Conglomerado'!L270=0,"",ROUND('MRR Conglomerado'!X270/'MRR Conglomerado'!L270,3)),"")</f>
        <v/>
      </c>
      <c r="K270" s="13" t="str">
        <f aca="false">IFERROR(IF('MRR Conglomerado'!M270=0,"",ROUND('MRR Conglomerado'!Y270/'MRR Conglomerado'!M270,3)),"")</f>
        <v/>
      </c>
      <c r="L270" s="13" t="str">
        <f aca="false">IFERROR(IF('MRR Conglomerado'!N270=0,"",ROUND('MRR Conglomerado'!Z270/'MRR Conglomerado'!N270,3)),"")</f>
        <v/>
      </c>
      <c r="M270" s="13" t="str">
        <f aca="false">IFERROR(IF('MRR Conglomerado'!O270=0,"",ROUND('MRR Conglomerado'!AA270/'MRR Conglomerado'!O270,3)),"")</f>
        <v/>
      </c>
      <c r="N270" s="13" t="str">
        <f aca="false">IFERROR(IF('MRR Conglomerado'!P270=0,"",ROUND('MRR Conglomerado'!AB270/'MRR Conglomerado'!P270,3)),"")</f>
        <v/>
      </c>
      <c r="O270" s="13" t="str">
        <f aca="false">IFERROR(IF('MRR Conglomerado'!Q270=0,"",ROUND('MRR Conglomerado'!AC270/'MRR Conglomerado'!Q270,3)),"")</f>
        <v/>
      </c>
      <c r="P270" s="13" t="str">
        <f aca="false">IFERROR(IF('MRR Conglomerado'!R270=0,"",ROUND('MRR Conglomerado'!AD270/'MRR Conglomerado'!R270,3)),"")</f>
        <v/>
      </c>
      <c r="Q270" s="13" t="str">
        <f aca="false">IFERROR(IF('MRR Conglomerado'!S270=0,"",ROUND('MRR Conglomerado'!AE270/'MRR Conglomerado'!S270,3)),"")</f>
        <v/>
      </c>
      <c r="R270" s="13" t="str">
        <f aca="false">IFERROR(IF('MRR Conglomerado'!T270=0,"",ROUND('MRR Conglomerado'!AF270/'MRR Conglomerado'!T270,3)),"")</f>
        <v/>
      </c>
      <c r="S270" s="13" t="str">
        <f aca="false">IFERROR(IF('MRR Conglomerado'!U270=0,"",ROUND('MRR Conglomerado'!AG270/'MRR Conglomerado'!U270,3)),"")</f>
        <v/>
      </c>
      <c r="T270" s="13" t="str">
        <f aca="false">IFERROR(IF('MRR Conglomerado'!V270=0,"",ROUND('MRR Conglomerado'!AH270/'MRR Conglomerado'!V270,3)),"")</f>
        <v/>
      </c>
      <c r="U270" s="13" t="str">
        <f aca="false">IFERROR(IF('MRR Conglomerado'!W270=0,"",ROUND('MRR Conglomerado'!AI270/'MRR Conglomerado'!W270,3)),"")</f>
        <v/>
      </c>
      <c r="V270" s="13" t="str">
        <f aca="false">IFERROR(IF('MRR Conglomerado'!X270=0,"",ROUND('MRR Conglomerado'!AJ270/'MRR Conglomerado'!X270,3)),"")</f>
        <v/>
      </c>
      <c r="W270" s="13" t="str">
        <f aca="false">IFERROR(IF('MRR Conglomerado'!Y270=0,"",ROUND('MRR Conglomerado'!AK270/'MRR Conglomerado'!Y270,3)),"")</f>
        <v/>
      </c>
      <c r="X270" s="13" t="str">
        <f aca="false">IFERROR(IF('MRR Conglomerado'!Z270=0,"",ROUND('MRR Conglomerado'!AL270/'MRR Conglomerado'!Z270,3)),"")</f>
        <v/>
      </c>
      <c r="Y270" s="13" t="str">
        <f aca="false">IFERROR(IF('MRR Conglomerado'!AA270=0,"",ROUND('MRR Conglomerado'!AM270/'MRR Conglomerado'!AA270,3)),"")</f>
        <v/>
      </c>
      <c r="Z270" s="13" t="str">
        <f aca="false">IFERROR(IF('MRR Conglomerado'!AB270=0,"",ROUND('MRR Conglomerado'!AN270/'MRR Conglomerado'!AB270,3)),"")</f>
        <v/>
      </c>
      <c r="AA270" s="13" t="str">
        <f aca="false">IFERROR(IF('MRR Conglomerado'!AC270=0,"",ROUND('MRR Conglomerado'!AO270/'MRR Conglomerado'!AC270,3)),"")</f>
        <v/>
      </c>
      <c r="AB270" s="13" t="str">
        <f aca="false">IFERROR(IF('MRR Conglomerado'!AD270=0,"",ROUND('MRR Conglomerado'!AP270/'MRR Conglomerado'!AD270,3)),"")</f>
        <v/>
      </c>
      <c r="AC270" s="13" t="str">
        <f aca="false">IFERROR(IF('MRR Conglomerado'!AE270=0,"",ROUND('MRR Conglomerado'!AQ270/'MRR Conglomerado'!AE270,3)),"")</f>
        <v/>
      </c>
      <c r="AD270" s="13" t="str">
        <f aca="false">IFERROR(IF('MRR Conglomerado'!AF270=0,"",ROUND('MRR Conglomerado'!AR270/'MRR Conglomerado'!AF270,3)),"")</f>
        <v/>
      </c>
      <c r="AE270" s="13" t="str">
        <f aca="false">IFERROR(IF('MRR Conglomerado'!AG270=0,"",ROUND('MRR Conglomerado'!AS270/'MRR Conglomerado'!AG270,3)),"")</f>
        <v/>
      </c>
    </row>
    <row r="271" customFormat="false" ht="15" hidden="false" customHeight="false" outlineLevel="0" collapsed="false">
      <c r="A271" s="10" t="s">
        <v>602</v>
      </c>
      <c r="B271" s="13" t="n">
        <f aca="false">IFERROR(IF('MRR Conglomerado'!D271=0,"",ROUND('MRR Conglomerado'!P271/'MRR Conglomerado'!D271,3)),"")</f>
        <v>1.409</v>
      </c>
      <c r="C271" s="13" t="n">
        <f aca="false">IFERROR(IF('MRR Conglomerado'!E271=0,"",ROUND('MRR Conglomerado'!Q271/'MRR Conglomerado'!E271,3)),"")</f>
        <v>1.409</v>
      </c>
      <c r="D271" s="13" t="n">
        <f aca="false">IFERROR(IF('MRR Conglomerado'!F271=0,"",ROUND('MRR Conglomerado'!R271/'MRR Conglomerado'!F271,3)),"")</f>
        <v>1.409</v>
      </c>
      <c r="E271" s="13" t="n">
        <f aca="false">IFERROR(IF('MRR Conglomerado'!G271=0,"",ROUND('MRR Conglomerado'!S271/'MRR Conglomerado'!G271,3)),"")</f>
        <v>1.409</v>
      </c>
      <c r="F271" s="13" t="n">
        <f aca="false">IFERROR(IF('MRR Conglomerado'!H271=0,"",ROUND('MRR Conglomerado'!T271/'MRR Conglomerado'!H271,3)),"")</f>
        <v>0.461</v>
      </c>
      <c r="G271" s="13" t="n">
        <f aca="false">IFERROR(IF('MRR Conglomerado'!I271=0,"",ROUND('MRR Conglomerado'!U271/'MRR Conglomerado'!I271,3)),"")</f>
        <v>0.461</v>
      </c>
      <c r="H271" s="13" t="n">
        <f aca="false">IFERROR(IF('MRR Conglomerado'!J271=0,"",ROUND('MRR Conglomerado'!V271/'MRR Conglomerado'!J271,3)),"")</f>
        <v>0.461</v>
      </c>
      <c r="I271" s="13" t="n">
        <f aca="false">IFERROR(IF('MRR Conglomerado'!K271=0,"",ROUND('MRR Conglomerado'!W271/'MRR Conglomerado'!K271,3)),"")</f>
        <v>0.461</v>
      </c>
      <c r="J271" s="13" t="n">
        <f aca="false">IFERROR(IF('MRR Conglomerado'!L271=0,"",ROUND('MRR Conglomerado'!X271/'MRR Conglomerado'!L271,3)),"")</f>
        <v>0.461</v>
      </c>
      <c r="K271" s="13" t="n">
        <f aca="false">IFERROR(IF('MRR Conglomerado'!M271=0,"",ROUND('MRR Conglomerado'!Y271/'MRR Conglomerado'!M271,3)),"")</f>
        <v>0.461</v>
      </c>
      <c r="L271" s="13" t="n">
        <f aca="false">IFERROR(IF('MRR Conglomerado'!N271=0,"",ROUND('MRR Conglomerado'!Z271/'MRR Conglomerado'!N271,3)),"")</f>
        <v>0.461</v>
      </c>
      <c r="M271" s="13" t="n">
        <f aca="false">IFERROR(IF('MRR Conglomerado'!O271=0,"",ROUND('MRR Conglomerado'!AA271/'MRR Conglomerado'!O271,3)),"")</f>
        <v>0.461</v>
      </c>
      <c r="N271" s="13" t="n">
        <f aca="false">IFERROR(IF('MRR Conglomerado'!P271=0,"",ROUND('MRR Conglomerado'!AB271/'MRR Conglomerado'!P271,3)),"")</f>
        <v>0.461</v>
      </c>
      <c r="O271" s="13" t="n">
        <f aca="false">IFERROR(IF('MRR Conglomerado'!Q271=0,"",ROUND('MRR Conglomerado'!AC271/'MRR Conglomerado'!Q271,3)),"")</f>
        <v>0.461</v>
      </c>
      <c r="P271" s="13" t="n">
        <f aca="false">IFERROR(IF('MRR Conglomerado'!R271=0,"",ROUND('MRR Conglomerado'!AD271/'MRR Conglomerado'!R271,3)),"")</f>
        <v>0.461</v>
      </c>
      <c r="Q271" s="13" t="n">
        <f aca="false">IFERROR(IF('MRR Conglomerado'!S271=0,"",ROUND('MRR Conglomerado'!AE271/'MRR Conglomerado'!S271,3)),"")</f>
        <v>0.461</v>
      </c>
      <c r="R271" s="13" t="n">
        <f aca="false">IFERROR(IF('MRR Conglomerado'!T271=0,"",ROUND('MRR Conglomerado'!AF271/'MRR Conglomerado'!T271,3)),"")</f>
        <v>0</v>
      </c>
      <c r="S271" s="13" t="n">
        <f aca="false">IFERROR(IF('MRR Conglomerado'!U271=0,"",ROUND('MRR Conglomerado'!AG271/'MRR Conglomerado'!U271,3)),"")</f>
        <v>0</v>
      </c>
      <c r="T271" s="13" t="n">
        <f aca="false">IFERROR(IF('MRR Conglomerado'!V271=0,"",ROUND('MRR Conglomerado'!AH271/'MRR Conglomerado'!V271,3)),"")</f>
        <v>0</v>
      </c>
      <c r="U271" s="13" t="n">
        <f aca="false">IFERROR(IF('MRR Conglomerado'!W271=0,"",ROUND('MRR Conglomerado'!AI271/'MRR Conglomerado'!W271,3)),"")</f>
        <v>0</v>
      </c>
      <c r="V271" s="13" t="n">
        <f aca="false">IFERROR(IF('MRR Conglomerado'!X271=0,"",ROUND('MRR Conglomerado'!AJ271/'MRR Conglomerado'!X271,3)),"")</f>
        <v>0</v>
      </c>
      <c r="W271" s="13" t="n">
        <f aca="false">IFERROR(IF('MRR Conglomerado'!Y271=0,"",ROUND('MRR Conglomerado'!AK271/'MRR Conglomerado'!Y271,3)),"")</f>
        <v>0</v>
      </c>
      <c r="X271" s="13" t="n">
        <f aca="false">IFERROR(IF('MRR Conglomerado'!Z271=0,"",ROUND('MRR Conglomerado'!AL271/'MRR Conglomerado'!Z271,3)),"")</f>
        <v>0</v>
      </c>
      <c r="Y271" s="13" t="n">
        <f aca="false">IFERROR(IF('MRR Conglomerado'!AA271=0,"",ROUND('MRR Conglomerado'!AM271/'MRR Conglomerado'!AA271,3)),"")</f>
        <v>0</v>
      </c>
      <c r="Z271" s="13" t="n">
        <f aca="false">IFERROR(IF('MRR Conglomerado'!AB271=0,"",ROUND('MRR Conglomerado'!AN271/'MRR Conglomerado'!AB271,3)),"")</f>
        <v>0</v>
      </c>
      <c r="AA271" s="13" t="n">
        <f aca="false">IFERROR(IF('MRR Conglomerado'!AC271=0,"",ROUND('MRR Conglomerado'!AO271/'MRR Conglomerado'!AC271,3)),"")</f>
        <v>0</v>
      </c>
      <c r="AB271" s="13" t="n">
        <f aca="false">IFERROR(IF('MRR Conglomerado'!AD271=0,"",ROUND('MRR Conglomerado'!AP271/'MRR Conglomerado'!AD271,3)),"")</f>
        <v>0</v>
      </c>
      <c r="AC271" s="13" t="n">
        <f aca="false">IFERROR(IF('MRR Conglomerado'!AE271=0,"",ROUND('MRR Conglomerado'!AQ271/'MRR Conglomerado'!AE271,3)),"")</f>
        <v>0</v>
      </c>
      <c r="AD271" s="13" t="str">
        <f aca="false">IFERROR(IF('MRR Conglomerado'!AF271=0,"",ROUND('MRR Conglomerado'!AR271/'MRR Conglomerado'!AF271,3)),"")</f>
        <v/>
      </c>
      <c r="AE271" s="13" t="str">
        <f aca="false">IFERROR(IF('MRR Conglomerado'!AG271=0,"",ROUND('MRR Conglomerado'!AS271/'MRR Conglomerado'!AG271,3)),"")</f>
        <v/>
      </c>
    </row>
    <row r="272" customFormat="false" ht="15" hidden="false" customHeight="false" outlineLevel="0" collapsed="false">
      <c r="A272" s="10" t="s">
        <v>604</v>
      </c>
      <c r="B272" s="13" t="str">
        <f aca="false">IFERROR(IF('MRR Conglomerado'!D272=0,"",ROUND('MRR Conglomerado'!P272/'MRR Conglomerado'!D272,3)),"")</f>
        <v/>
      </c>
      <c r="C272" s="13" t="str">
        <f aca="false">IFERROR(IF('MRR Conglomerado'!E272=0,"",ROUND('MRR Conglomerado'!Q272/'MRR Conglomerado'!E272,3)),"")</f>
        <v/>
      </c>
      <c r="D272" s="13" t="str">
        <f aca="false">IFERROR(IF('MRR Conglomerado'!F272=0,"",ROUND('MRR Conglomerado'!R272/'MRR Conglomerado'!F272,3)),"")</f>
        <v/>
      </c>
      <c r="E272" s="13" t="str">
        <f aca="false">IFERROR(IF('MRR Conglomerado'!G272=0,"",ROUND('MRR Conglomerado'!S272/'MRR Conglomerado'!G272,3)),"")</f>
        <v/>
      </c>
      <c r="F272" s="13" t="str">
        <f aca="false">IFERROR(IF('MRR Conglomerado'!H272=0,"",ROUND('MRR Conglomerado'!T272/'MRR Conglomerado'!H272,3)),"")</f>
        <v/>
      </c>
      <c r="G272" s="13" t="str">
        <f aca="false">IFERROR(IF('MRR Conglomerado'!I272=0,"",ROUND('MRR Conglomerado'!U272/'MRR Conglomerado'!I272,3)),"")</f>
        <v/>
      </c>
      <c r="H272" s="13" t="str">
        <f aca="false">IFERROR(IF('MRR Conglomerado'!J272=0,"",ROUND('MRR Conglomerado'!V272/'MRR Conglomerado'!J272,3)),"")</f>
        <v/>
      </c>
      <c r="I272" s="13" t="str">
        <f aca="false">IFERROR(IF('MRR Conglomerado'!K272=0,"",ROUND('MRR Conglomerado'!W272/'MRR Conglomerado'!K272,3)),"")</f>
        <v/>
      </c>
      <c r="J272" s="13" t="str">
        <f aca="false">IFERROR(IF('MRR Conglomerado'!L272=0,"",ROUND('MRR Conglomerado'!X272/'MRR Conglomerado'!L272,3)),"")</f>
        <v/>
      </c>
      <c r="K272" s="13" t="str">
        <f aca="false">IFERROR(IF('MRR Conglomerado'!M272=0,"",ROUND('MRR Conglomerado'!Y272/'MRR Conglomerado'!M272,3)),"")</f>
        <v/>
      </c>
      <c r="L272" s="13" t="str">
        <f aca="false">IFERROR(IF('MRR Conglomerado'!N272=0,"",ROUND('MRR Conglomerado'!Z272/'MRR Conglomerado'!N272,3)),"")</f>
        <v/>
      </c>
      <c r="M272" s="13" t="str">
        <f aca="false">IFERROR(IF('MRR Conglomerado'!O272=0,"",ROUND('MRR Conglomerado'!AA272/'MRR Conglomerado'!O272,3)),"")</f>
        <v/>
      </c>
      <c r="N272" s="13" t="str">
        <f aca="false">IFERROR(IF('MRR Conglomerado'!P272=0,"",ROUND('MRR Conglomerado'!AB272/'MRR Conglomerado'!P272,3)),"")</f>
        <v/>
      </c>
      <c r="O272" s="13" t="str">
        <f aca="false">IFERROR(IF('MRR Conglomerado'!Q272=0,"",ROUND('MRR Conglomerado'!AC272/'MRR Conglomerado'!Q272,3)),"")</f>
        <v/>
      </c>
      <c r="P272" s="13" t="str">
        <f aca="false">IFERROR(IF('MRR Conglomerado'!R272=0,"",ROUND('MRR Conglomerado'!AD272/'MRR Conglomerado'!R272,3)),"")</f>
        <v/>
      </c>
      <c r="Q272" s="13" t="str">
        <f aca="false">IFERROR(IF('MRR Conglomerado'!S272=0,"",ROUND('MRR Conglomerado'!AE272/'MRR Conglomerado'!S272,3)),"")</f>
        <v/>
      </c>
      <c r="R272" s="13" t="str">
        <f aca="false">IFERROR(IF('MRR Conglomerado'!T272=0,"",ROUND('MRR Conglomerado'!AF272/'MRR Conglomerado'!T272,3)),"")</f>
        <v/>
      </c>
      <c r="S272" s="13" t="str">
        <f aca="false">IFERROR(IF('MRR Conglomerado'!U272=0,"",ROUND('MRR Conglomerado'!AG272/'MRR Conglomerado'!U272,3)),"")</f>
        <v/>
      </c>
      <c r="T272" s="13" t="str">
        <f aca="false">IFERROR(IF('MRR Conglomerado'!V272=0,"",ROUND('MRR Conglomerado'!AH272/'MRR Conglomerado'!V272,3)),"")</f>
        <v/>
      </c>
      <c r="U272" s="13" t="str">
        <f aca="false">IFERROR(IF('MRR Conglomerado'!W272=0,"",ROUND('MRR Conglomerado'!AI272/'MRR Conglomerado'!W272,3)),"")</f>
        <v/>
      </c>
      <c r="V272" s="13" t="str">
        <f aca="false">IFERROR(IF('MRR Conglomerado'!X272=0,"",ROUND('MRR Conglomerado'!AJ272/'MRR Conglomerado'!X272,3)),"")</f>
        <v/>
      </c>
      <c r="W272" s="13" t="str">
        <f aca="false">IFERROR(IF('MRR Conglomerado'!Y272=0,"",ROUND('MRR Conglomerado'!AK272/'MRR Conglomerado'!Y272,3)),"")</f>
        <v/>
      </c>
      <c r="X272" s="13" t="n">
        <f aca="false">IFERROR(IF('MRR Conglomerado'!Z272=0,"",ROUND('MRR Conglomerado'!AL272/'MRR Conglomerado'!Z272,3)),"")</f>
        <v>1</v>
      </c>
      <c r="Y272" s="13" t="n">
        <f aca="false">IFERROR(IF('MRR Conglomerado'!AA272=0,"",ROUND('MRR Conglomerado'!AM272/'MRR Conglomerado'!AA272,3)),"")</f>
        <v>1</v>
      </c>
      <c r="Z272" s="13" t="n">
        <f aca="false">IFERROR(IF('MRR Conglomerado'!AB272=0,"",ROUND('MRR Conglomerado'!AN272/'MRR Conglomerado'!AB272,3)),"")</f>
        <v>1.037</v>
      </c>
      <c r="AA272" s="13" t="n">
        <f aca="false">IFERROR(IF('MRR Conglomerado'!AC272=0,"",ROUND('MRR Conglomerado'!AO272/'MRR Conglomerado'!AC272,3)),"")</f>
        <v>1.037</v>
      </c>
      <c r="AB272" s="13" t="n">
        <f aca="false">IFERROR(IF('MRR Conglomerado'!AD272=0,"",ROUND('MRR Conglomerado'!AP272/'MRR Conglomerado'!AD272,3)),"")</f>
        <v>1.072</v>
      </c>
      <c r="AC272" s="13" t="n">
        <f aca="false">IFERROR(IF('MRR Conglomerado'!AE272=0,"",ROUND('MRR Conglomerado'!AQ272/'MRR Conglomerado'!AE272,3)),"")</f>
        <v>1.072</v>
      </c>
      <c r="AD272" s="13" t="n">
        <f aca="false">IFERROR(IF('MRR Conglomerado'!AF272=0,"",ROUND('MRR Conglomerado'!AR272/'MRR Conglomerado'!AF272,3)),"")</f>
        <v>1.072</v>
      </c>
      <c r="AE272" s="13" t="n">
        <f aca="false">IFERROR(IF('MRR Conglomerado'!AG272=0,"",ROUND('MRR Conglomerado'!AS272/'MRR Conglomerado'!AG272,3)),"")</f>
        <v>1.071</v>
      </c>
    </row>
    <row r="273" customFormat="false" ht="15" hidden="false" customHeight="false" outlineLevel="0" collapsed="false">
      <c r="A273" s="10" t="s">
        <v>606</v>
      </c>
      <c r="B273" s="13" t="str">
        <f aca="false">IFERROR(IF('MRR Conglomerado'!D273=0,"",ROUND('MRR Conglomerado'!P273/'MRR Conglomerado'!D273,3)),"")</f>
        <v/>
      </c>
      <c r="C273" s="13" t="str">
        <f aca="false">IFERROR(IF('MRR Conglomerado'!E273=0,"",ROUND('MRR Conglomerado'!Q273/'MRR Conglomerado'!E273,3)),"")</f>
        <v/>
      </c>
      <c r="D273" s="13" t="str">
        <f aca="false">IFERROR(IF('MRR Conglomerado'!F273=0,"",ROUND('MRR Conglomerado'!R273/'MRR Conglomerado'!F273,3)),"")</f>
        <v/>
      </c>
      <c r="E273" s="13" t="str">
        <f aca="false">IFERROR(IF('MRR Conglomerado'!G273=0,"",ROUND('MRR Conglomerado'!S273/'MRR Conglomerado'!G273,3)),"")</f>
        <v/>
      </c>
      <c r="F273" s="13" t="str">
        <f aca="false">IFERROR(IF('MRR Conglomerado'!H273=0,"",ROUND('MRR Conglomerado'!T273/'MRR Conglomerado'!H273,3)),"")</f>
        <v/>
      </c>
      <c r="G273" s="13" t="str">
        <f aca="false">IFERROR(IF('MRR Conglomerado'!I273=0,"",ROUND('MRR Conglomerado'!U273/'MRR Conglomerado'!I273,3)),"")</f>
        <v/>
      </c>
      <c r="H273" s="13" t="str">
        <f aca="false">IFERROR(IF('MRR Conglomerado'!J273=0,"",ROUND('MRR Conglomerado'!V273/'MRR Conglomerado'!J273,3)),"")</f>
        <v/>
      </c>
      <c r="I273" s="13" t="str">
        <f aca="false">IFERROR(IF('MRR Conglomerado'!K273=0,"",ROUND('MRR Conglomerado'!W273/'MRR Conglomerado'!K273,3)),"")</f>
        <v/>
      </c>
      <c r="J273" s="13" t="str">
        <f aca="false">IFERROR(IF('MRR Conglomerado'!L273=0,"",ROUND('MRR Conglomerado'!X273/'MRR Conglomerado'!L273,3)),"")</f>
        <v/>
      </c>
      <c r="K273" s="13" t="str">
        <f aca="false">IFERROR(IF('MRR Conglomerado'!M273=0,"",ROUND('MRR Conglomerado'!Y273/'MRR Conglomerado'!M273,3)),"")</f>
        <v/>
      </c>
      <c r="L273" s="13" t="str">
        <f aca="false">IFERROR(IF('MRR Conglomerado'!N273=0,"",ROUND('MRR Conglomerado'!Z273/'MRR Conglomerado'!N273,3)),"")</f>
        <v/>
      </c>
      <c r="M273" s="13" t="str">
        <f aca="false">IFERROR(IF('MRR Conglomerado'!O273=0,"",ROUND('MRR Conglomerado'!AA273/'MRR Conglomerado'!O273,3)),"")</f>
        <v/>
      </c>
      <c r="N273" s="13" t="str">
        <f aca="false">IFERROR(IF('MRR Conglomerado'!P273=0,"",ROUND('MRR Conglomerado'!AB273/'MRR Conglomerado'!P273,3)),"")</f>
        <v/>
      </c>
      <c r="O273" s="13" t="str">
        <f aca="false">IFERROR(IF('MRR Conglomerado'!Q273=0,"",ROUND('MRR Conglomerado'!AC273/'MRR Conglomerado'!Q273,3)),"")</f>
        <v/>
      </c>
      <c r="P273" s="13" t="str">
        <f aca="false">IFERROR(IF('MRR Conglomerado'!R273=0,"",ROUND('MRR Conglomerado'!AD273/'MRR Conglomerado'!R273,3)),"")</f>
        <v/>
      </c>
      <c r="Q273" s="13" t="str">
        <f aca="false">IFERROR(IF('MRR Conglomerado'!S273=0,"",ROUND('MRR Conglomerado'!AE273/'MRR Conglomerado'!S273,3)),"")</f>
        <v/>
      </c>
      <c r="R273" s="13" t="str">
        <f aca="false">IFERROR(IF('MRR Conglomerado'!T273=0,"",ROUND('MRR Conglomerado'!AF273/'MRR Conglomerado'!T273,3)),"")</f>
        <v/>
      </c>
      <c r="S273" s="13" t="str">
        <f aca="false">IFERROR(IF('MRR Conglomerado'!U273=0,"",ROUND('MRR Conglomerado'!AG273/'MRR Conglomerado'!U273,3)),"")</f>
        <v/>
      </c>
      <c r="T273" s="13" t="str">
        <f aca="false">IFERROR(IF('MRR Conglomerado'!V273=0,"",ROUND('MRR Conglomerado'!AH273/'MRR Conglomerado'!V273,3)),"")</f>
        <v/>
      </c>
      <c r="U273" s="13" t="str">
        <f aca="false">IFERROR(IF('MRR Conglomerado'!W273=0,"",ROUND('MRR Conglomerado'!AI273/'MRR Conglomerado'!W273,3)),"")</f>
        <v/>
      </c>
      <c r="V273" s="13" t="str">
        <f aca="false">IFERROR(IF('MRR Conglomerado'!X273=0,"",ROUND('MRR Conglomerado'!AJ273/'MRR Conglomerado'!X273,3)),"")</f>
        <v/>
      </c>
      <c r="W273" s="13" t="str">
        <f aca="false">IFERROR(IF('MRR Conglomerado'!Y273=0,"",ROUND('MRR Conglomerado'!AK273/'MRR Conglomerado'!Y273,3)),"")</f>
        <v/>
      </c>
      <c r="X273" s="13" t="str">
        <f aca="false">IFERROR(IF('MRR Conglomerado'!Z273=0,"",ROUND('MRR Conglomerado'!AL273/'MRR Conglomerado'!Z273,3)),"")</f>
        <v/>
      </c>
      <c r="Y273" s="13" t="str">
        <f aca="false">IFERROR(IF('MRR Conglomerado'!AA273=0,"",ROUND('MRR Conglomerado'!AM273/'MRR Conglomerado'!AA273,3)),"")</f>
        <v/>
      </c>
      <c r="Z273" s="13" t="str">
        <f aca="false">IFERROR(IF('MRR Conglomerado'!AB273=0,"",ROUND('MRR Conglomerado'!AN273/'MRR Conglomerado'!AB273,3)),"")</f>
        <v/>
      </c>
      <c r="AA273" s="13" t="str">
        <f aca="false">IFERROR(IF('MRR Conglomerado'!AC273=0,"",ROUND('MRR Conglomerado'!AO273/'MRR Conglomerado'!AC273,3)),"")</f>
        <v/>
      </c>
      <c r="AB273" s="13" t="str">
        <f aca="false">IFERROR(IF('MRR Conglomerado'!AD273=0,"",ROUND('MRR Conglomerado'!AP273/'MRR Conglomerado'!AD273,3)),"")</f>
        <v/>
      </c>
      <c r="AC273" s="13" t="str">
        <f aca="false">IFERROR(IF('MRR Conglomerado'!AE273=0,"",ROUND('MRR Conglomerado'!AQ273/'MRR Conglomerado'!AE273,3)),"")</f>
        <v/>
      </c>
      <c r="AD273" s="13" t="str">
        <f aca="false">IFERROR(IF('MRR Conglomerado'!AF273=0,"",ROUND('MRR Conglomerado'!AR273/'MRR Conglomerado'!AF273,3)),"")</f>
        <v/>
      </c>
      <c r="AE273" s="13" t="str">
        <f aca="false">IFERROR(IF('MRR Conglomerado'!AG273=0,"",ROUND('MRR Conglomerado'!AS273/'MRR Conglomerado'!AG273,3)),"")</f>
        <v/>
      </c>
    </row>
    <row r="274" customFormat="false" ht="15" hidden="false" customHeight="false" outlineLevel="0" collapsed="false">
      <c r="A274" s="10" t="s">
        <v>608</v>
      </c>
      <c r="B274" s="13" t="str">
        <f aca="false">IFERROR(IF('MRR Conglomerado'!D274=0,"",ROUND('MRR Conglomerado'!P274/'MRR Conglomerado'!D274,3)),"")</f>
        <v/>
      </c>
      <c r="C274" s="13" t="str">
        <f aca="false">IFERROR(IF('MRR Conglomerado'!E274=0,"",ROUND('MRR Conglomerado'!Q274/'MRR Conglomerado'!E274,3)),"")</f>
        <v/>
      </c>
      <c r="D274" s="13" t="str">
        <f aca="false">IFERROR(IF('MRR Conglomerado'!F274=0,"",ROUND('MRR Conglomerado'!R274/'MRR Conglomerado'!F274,3)),"")</f>
        <v/>
      </c>
      <c r="E274" s="13" t="str">
        <f aca="false">IFERROR(IF('MRR Conglomerado'!G274=0,"",ROUND('MRR Conglomerado'!S274/'MRR Conglomerado'!G274,3)),"")</f>
        <v/>
      </c>
      <c r="F274" s="13" t="str">
        <f aca="false">IFERROR(IF('MRR Conglomerado'!H274=0,"",ROUND('MRR Conglomerado'!T274/'MRR Conglomerado'!H274,3)),"")</f>
        <v/>
      </c>
      <c r="G274" s="13" t="str">
        <f aca="false">IFERROR(IF('MRR Conglomerado'!I274=0,"",ROUND('MRR Conglomerado'!U274/'MRR Conglomerado'!I274,3)),"")</f>
        <v/>
      </c>
      <c r="H274" s="13" t="str">
        <f aca="false">IFERROR(IF('MRR Conglomerado'!J274=0,"",ROUND('MRR Conglomerado'!V274/'MRR Conglomerado'!J274,3)),"")</f>
        <v/>
      </c>
      <c r="I274" s="13" t="str">
        <f aca="false">IFERROR(IF('MRR Conglomerado'!K274=0,"",ROUND('MRR Conglomerado'!W274/'MRR Conglomerado'!K274,3)),"")</f>
        <v/>
      </c>
      <c r="J274" s="13" t="str">
        <f aca="false">IFERROR(IF('MRR Conglomerado'!L274=0,"",ROUND('MRR Conglomerado'!X274/'MRR Conglomerado'!L274,3)),"")</f>
        <v/>
      </c>
      <c r="K274" s="13" t="str">
        <f aca="false">IFERROR(IF('MRR Conglomerado'!M274=0,"",ROUND('MRR Conglomerado'!Y274/'MRR Conglomerado'!M274,3)),"")</f>
        <v/>
      </c>
      <c r="L274" s="13" t="str">
        <f aca="false">IFERROR(IF('MRR Conglomerado'!N274=0,"",ROUND('MRR Conglomerado'!Z274/'MRR Conglomerado'!N274,3)),"")</f>
        <v/>
      </c>
      <c r="M274" s="13" t="str">
        <f aca="false">IFERROR(IF('MRR Conglomerado'!O274=0,"",ROUND('MRR Conglomerado'!AA274/'MRR Conglomerado'!O274,3)),"")</f>
        <v/>
      </c>
      <c r="N274" s="13" t="str">
        <f aca="false">IFERROR(IF('MRR Conglomerado'!P274=0,"",ROUND('MRR Conglomerado'!AB274/'MRR Conglomerado'!P274,3)),"")</f>
        <v/>
      </c>
      <c r="O274" s="13" t="str">
        <f aca="false">IFERROR(IF('MRR Conglomerado'!Q274=0,"",ROUND('MRR Conglomerado'!AC274/'MRR Conglomerado'!Q274,3)),"")</f>
        <v/>
      </c>
      <c r="P274" s="13" t="str">
        <f aca="false">IFERROR(IF('MRR Conglomerado'!R274=0,"",ROUND('MRR Conglomerado'!AD274/'MRR Conglomerado'!R274,3)),"")</f>
        <v/>
      </c>
      <c r="Q274" s="13" t="str">
        <f aca="false">IFERROR(IF('MRR Conglomerado'!S274=0,"",ROUND('MRR Conglomerado'!AE274/'MRR Conglomerado'!S274,3)),"")</f>
        <v/>
      </c>
      <c r="R274" s="13" t="str">
        <f aca="false">IFERROR(IF('MRR Conglomerado'!T274=0,"",ROUND('MRR Conglomerado'!AF274/'MRR Conglomerado'!T274,3)),"")</f>
        <v/>
      </c>
      <c r="S274" s="13" t="str">
        <f aca="false">IFERROR(IF('MRR Conglomerado'!U274=0,"",ROUND('MRR Conglomerado'!AG274/'MRR Conglomerado'!U274,3)),"")</f>
        <v/>
      </c>
      <c r="T274" s="13" t="n">
        <f aca="false">IFERROR(IF('MRR Conglomerado'!V274=0,"",ROUND('MRR Conglomerado'!AH274/'MRR Conglomerado'!V274,3)),"")</f>
        <v>0</v>
      </c>
      <c r="U274" s="13" t="n">
        <f aca="false">IFERROR(IF('MRR Conglomerado'!W274=0,"",ROUND('MRR Conglomerado'!AI274/'MRR Conglomerado'!W274,3)),"")</f>
        <v>0</v>
      </c>
      <c r="V274" s="13" t="n">
        <f aca="false">IFERROR(IF('MRR Conglomerado'!X274=0,"",ROUND('MRR Conglomerado'!AJ274/'MRR Conglomerado'!X274,3)),"")</f>
        <v>0</v>
      </c>
      <c r="W274" s="13" t="str">
        <f aca="false">IFERROR(IF('MRR Conglomerado'!Y274=0,"",ROUND('MRR Conglomerado'!AK274/'MRR Conglomerado'!Y274,3)),"")</f>
        <v/>
      </c>
      <c r="X274" s="13" t="str">
        <f aca="false">IFERROR(IF('MRR Conglomerado'!Z274=0,"",ROUND('MRR Conglomerado'!AL274/'MRR Conglomerado'!Z274,3)),"")</f>
        <v/>
      </c>
      <c r="Y274" s="13" t="str">
        <f aca="false">IFERROR(IF('MRR Conglomerado'!AA274=0,"",ROUND('MRR Conglomerado'!AM274/'MRR Conglomerado'!AA274,3)),"")</f>
        <v/>
      </c>
      <c r="Z274" s="13" t="str">
        <f aca="false">IFERROR(IF('MRR Conglomerado'!AB274=0,"",ROUND('MRR Conglomerado'!AN274/'MRR Conglomerado'!AB274,3)),"")</f>
        <v/>
      </c>
      <c r="AA274" s="13" t="str">
        <f aca="false">IFERROR(IF('MRR Conglomerado'!AC274=0,"",ROUND('MRR Conglomerado'!AO274/'MRR Conglomerado'!AC274,3)),"")</f>
        <v/>
      </c>
      <c r="AB274" s="13" t="str">
        <f aca="false">IFERROR(IF('MRR Conglomerado'!AD274=0,"",ROUND('MRR Conglomerado'!AP274/'MRR Conglomerado'!AD274,3)),"")</f>
        <v/>
      </c>
      <c r="AC274" s="13" t="str">
        <f aca="false">IFERROR(IF('MRR Conglomerado'!AE274=0,"",ROUND('MRR Conglomerado'!AQ274/'MRR Conglomerado'!AE274,3)),"")</f>
        <v/>
      </c>
      <c r="AD274" s="13" t="str">
        <f aca="false">IFERROR(IF('MRR Conglomerado'!AF274=0,"",ROUND('MRR Conglomerado'!AR274/'MRR Conglomerado'!AF274,3)),"")</f>
        <v/>
      </c>
      <c r="AE274" s="13" t="str">
        <f aca="false">IFERROR(IF('MRR Conglomerado'!AG274=0,"",ROUND('MRR Conglomerado'!AS274/'MRR Conglomerado'!AG274,3)),"")</f>
        <v/>
      </c>
    </row>
    <row r="275" customFormat="false" ht="15" hidden="false" customHeight="false" outlineLevel="0" collapsed="false">
      <c r="A275" s="10" t="s">
        <v>610</v>
      </c>
      <c r="B275" s="13" t="str">
        <f aca="false">IFERROR(IF('MRR Conglomerado'!D275=0,"",ROUND('MRR Conglomerado'!P275/'MRR Conglomerado'!D275,3)),"")</f>
        <v/>
      </c>
      <c r="C275" s="13" t="str">
        <f aca="false">IFERROR(IF('MRR Conglomerado'!E275=0,"",ROUND('MRR Conglomerado'!Q275/'MRR Conglomerado'!E275,3)),"")</f>
        <v/>
      </c>
      <c r="D275" s="13" t="str">
        <f aca="false">IFERROR(IF('MRR Conglomerado'!F275=0,"",ROUND('MRR Conglomerado'!R275/'MRR Conglomerado'!F275,3)),"")</f>
        <v/>
      </c>
      <c r="E275" s="13" t="str">
        <f aca="false">IFERROR(IF('MRR Conglomerado'!G275=0,"",ROUND('MRR Conglomerado'!S275/'MRR Conglomerado'!G275,3)),"")</f>
        <v/>
      </c>
      <c r="F275" s="13" t="str">
        <f aca="false">IFERROR(IF('MRR Conglomerado'!H275=0,"",ROUND('MRR Conglomerado'!T275/'MRR Conglomerado'!H275,3)),"")</f>
        <v/>
      </c>
      <c r="G275" s="13" t="str">
        <f aca="false">IFERROR(IF('MRR Conglomerado'!I275=0,"",ROUND('MRR Conglomerado'!U275/'MRR Conglomerado'!I275,3)),"")</f>
        <v/>
      </c>
      <c r="H275" s="13" t="str">
        <f aca="false">IFERROR(IF('MRR Conglomerado'!J275=0,"",ROUND('MRR Conglomerado'!V275/'MRR Conglomerado'!J275,3)),"")</f>
        <v/>
      </c>
      <c r="I275" s="13" t="str">
        <f aca="false">IFERROR(IF('MRR Conglomerado'!K275=0,"",ROUND('MRR Conglomerado'!W275/'MRR Conglomerado'!K275,3)),"")</f>
        <v/>
      </c>
      <c r="J275" s="13" t="str">
        <f aca="false">IFERROR(IF('MRR Conglomerado'!L275=0,"",ROUND('MRR Conglomerado'!X275/'MRR Conglomerado'!L275,3)),"")</f>
        <v/>
      </c>
      <c r="K275" s="13" t="str">
        <f aca="false">IFERROR(IF('MRR Conglomerado'!M275=0,"",ROUND('MRR Conglomerado'!Y275/'MRR Conglomerado'!M275,3)),"")</f>
        <v/>
      </c>
      <c r="L275" s="13" t="str">
        <f aca="false">IFERROR(IF('MRR Conglomerado'!N275=0,"",ROUND('MRR Conglomerado'!Z275/'MRR Conglomerado'!N275,3)),"")</f>
        <v/>
      </c>
      <c r="M275" s="13" t="str">
        <f aca="false">IFERROR(IF('MRR Conglomerado'!O275=0,"",ROUND('MRR Conglomerado'!AA275/'MRR Conglomerado'!O275,3)),"")</f>
        <v/>
      </c>
      <c r="N275" s="13" t="str">
        <f aca="false">IFERROR(IF('MRR Conglomerado'!P275=0,"",ROUND('MRR Conglomerado'!AB275/'MRR Conglomerado'!P275,3)),"")</f>
        <v/>
      </c>
      <c r="O275" s="13" t="str">
        <f aca="false">IFERROR(IF('MRR Conglomerado'!Q275=0,"",ROUND('MRR Conglomerado'!AC275/'MRR Conglomerado'!Q275,3)),"")</f>
        <v/>
      </c>
      <c r="P275" s="13" t="str">
        <f aca="false">IFERROR(IF('MRR Conglomerado'!R275=0,"",ROUND('MRR Conglomerado'!AD275/'MRR Conglomerado'!R275,3)),"")</f>
        <v/>
      </c>
      <c r="Q275" s="13" t="str">
        <f aca="false">IFERROR(IF('MRR Conglomerado'!S275=0,"",ROUND('MRR Conglomerado'!AE275/'MRR Conglomerado'!S275,3)),"")</f>
        <v/>
      </c>
      <c r="R275" s="13" t="str">
        <f aca="false">IFERROR(IF('MRR Conglomerado'!T275=0,"",ROUND('MRR Conglomerado'!AF275/'MRR Conglomerado'!T275,3)),"")</f>
        <v/>
      </c>
      <c r="S275" s="13" t="str">
        <f aca="false">IFERROR(IF('MRR Conglomerado'!U275=0,"",ROUND('MRR Conglomerado'!AG275/'MRR Conglomerado'!U275,3)),"")</f>
        <v/>
      </c>
      <c r="T275" s="13" t="str">
        <f aca="false">IFERROR(IF('MRR Conglomerado'!V275=0,"",ROUND('MRR Conglomerado'!AH275/'MRR Conglomerado'!V275,3)),"")</f>
        <v/>
      </c>
      <c r="U275" s="13" t="str">
        <f aca="false">IFERROR(IF('MRR Conglomerado'!W275=0,"",ROUND('MRR Conglomerado'!AI275/'MRR Conglomerado'!W275,3)),"")</f>
        <v/>
      </c>
      <c r="V275" s="13" t="str">
        <f aca="false">IFERROR(IF('MRR Conglomerado'!X275=0,"",ROUND('MRR Conglomerado'!AJ275/'MRR Conglomerado'!X275,3)),"")</f>
        <v/>
      </c>
      <c r="W275" s="13" t="str">
        <f aca="false">IFERROR(IF('MRR Conglomerado'!Y275=0,"",ROUND('MRR Conglomerado'!AK275/'MRR Conglomerado'!Y275,3)),"")</f>
        <v/>
      </c>
      <c r="X275" s="13" t="str">
        <f aca="false">IFERROR(IF('MRR Conglomerado'!Z275=0,"",ROUND('MRR Conglomerado'!AL275/'MRR Conglomerado'!Z275,3)),"")</f>
        <v/>
      </c>
      <c r="Y275" s="13" t="str">
        <f aca="false">IFERROR(IF('MRR Conglomerado'!AA275=0,"",ROUND('MRR Conglomerado'!AM275/'MRR Conglomerado'!AA275,3)),"")</f>
        <v/>
      </c>
      <c r="Z275" s="13" t="str">
        <f aca="false">IFERROR(IF('MRR Conglomerado'!AB275=0,"",ROUND('MRR Conglomerado'!AN275/'MRR Conglomerado'!AB275,3)),"")</f>
        <v/>
      </c>
      <c r="AA275" s="13" t="str">
        <f aca="false">IFERROR(IF('MRR Conglomerado'!AC275=0,"",ROUND('MRR Conglomerado'!AO275/'MRR Conglomerado'!AC275,3)),"")</f>
        <v/>
      </c>
      <c r="AB275" s="13" t="str">
        <f aca="false">IFERROR(IF('MRR Conglomerado'!AD275=0,"",ROUND('MRR Conglomerado'!AP275/'MRR Conglomerado'!AD275,3)),"")</f>
        <v/>
      </c>
      <c r="AC275" s="13" t="str">
        <f aca="false">IFERROR(IF('MRR Conglomerado'!AE275=0,"",ROUND('MRR Conglomerado'!AQ275/'MRR Conglomerado'!AE275,3)),"")</f>
        <v/>
      </c>
      <c r="AD275" s="13" t="str">
        <f aca="false">IFERROR(IF('MRR Conglomerado'!AF275=0,"",ROUND('MRR Conglomerado'!AR275/'MRR Conglomerado'!AF275,3)),"")</f>
        <v/>
      </c>
      <c r="AE275" s="13" t="str">
        <f aca="false">IFERROR(IF('MRR Conglomerado'!AG275=0,"",ROUND('MRR Conglomerado'!AS275/'MRR Conglomerado'!AG275,3)),"")</f>
        <v/>
      </c>
    </row>
    <row r="276" customFormat="false" ht="15" hidden="false" customHeight="false" outlineLevel="0" collapsed="false">
      <c r="A276" s="10" t="s">
        <v>612</v>
      </c>
      <c r="B276" s="13" t="str">
        <f aca="false">IFERROR(IF('MRR Conglomerado'!D276=0,"",ROUND('MRR Conglomerado'!P276/'MRR Conglomerado'!D276,3)),"")</f>
        <v/>
      </c>
      <c r="C276" s="13" t="str">
        <f aca="false">IFERROR(IF('MRR Conglomerado'!E276=0,"",ROUND('MRR Conglomerado'!Q276/'MRR Conglomerado'!E276,3)),"")</f>
        <v/>
      </c>
      <c r="D276" s="13" t="str">
        <f aca="false">IFERROR(IF('MRR Conglomerado'!F276=0,"",ROUND('MRR Conglomerado'!R276/'MRR Conglomerado'!F276,3)),"")</f>
        <v/>
      </c>
      <c r="E276" s="13" t="str">
        <f aca="false">IFERROR(IF('MRR Conglomerado'!G276=0,"",ROUND('MRR Conglomerado'!S276/'MRR Conglomerado'!G276,3)),"")</f>
        <v/>
      </c>
      <c r="F276" s="13" t="str">
        <f aca="false">IFERROR(IF('MRR Conglomerado'!H276=0,"",ROUND('MRR Conglomerado'!T276/'MRR Conglomerado'!H276,3)),"")</f>
        <v/>
      </c>
      <c r="G276" s="13" t="n">
        <f aca="false">IFERROR(IF('MRR Conglomerado'!I276=0,"",ROUND('MRR Conglomerado'!U276/'MRR Conglomerado'!I276,3)),"")</f>
        <v>1.117</v>
      </c>
      <c r="H276" s="13" t="n">
        <f aca="false">IFERROR(IF('MRR Conglomerado'!J276=0,"",ROUND('MRR Conglomerado'!V276/'MRR Conglomerado'!J276,3)),"")</f>
        <v>1.05</v>
      </c>
      <c r="I276" s="13" t="n">
        <f aca="false">IFERROR(IF('MRR Conglomerado'!K276=0,"",ROUND('MRR Conglomerado'!W276/'MRR Conglomerado'!K276,3)),"")</f>
        <v>1.207</v>
      </c>
      <c r="J276" s="13" t="n">
        <f aca="false">IFERROR(IF('MRR Conglomerado'!L276=0,"",ROUND('MRR Conglomerado'!X276/'MRR Conglomerado'!L276,3)),"")</f>
        <v>1.084</v>
      </c>
      <c r="K276" s="13" t="n">
        <f aca="false">IFERROR(IF('MRR Conglomerado'!M276=0,"",ROUND('MRR Conglomerado'!Y276/'MRR Conglomerado'!M276,3)),"")</f>
        <v>1.033</v>
      </c>
      <c r="L276" s="13" t="n">
        <f aca="false">IFERROR(IF('MRR Conglomerado'!N276=0,"",ROUND('MRR Conglomerado'!Z276/'MRR Conglomerado'!N276,3)),"")</f>
        <v>1.035</v>
      </c>
      <c r="M276" s="13" t="n">
        <f aca="false">IFERROR(IF('MRR Conglomerado'!O276=0,"",ROUND('MRR Conglomerado'!AA276/'MRR Conglomerado'!O276,3)),"")</f>
        <v>1.035</v>
      </c>
      <c r="N276" s="13" t="n">
        <f aca="false">IFERROR(IF('MRR Conglomerado'!P276=0,"",ROUND('MRR Conglomerado'!AB276/'MRR Conglomerado'!P276,3)),"")</f>
        <v>0.828</v>
      </c>
      <c r="O276" s="13" t="n">
        <f aca="false">IFERROR(IF('MRR Conglomerado'!Q276=0,"",ROUND('MRR Conglomerado'!AC276/'MRR Conglomerado'!Q276,3)),"")</f>
        <v>0.379</v>
      </c>
      <c r="P276" s="13" t="n">
        <f aca="false">IFERROR(IF('MRR Conglomerado'!R276=0,"",ROUND('MRR Conglomerado'!AD276/'MRR Conglomerado'!R276,3)),"")</f>
        <v>0.882</v>
      </c>
      <c r="Q276" s="13" t="n">
        <f aca="false">IFERROR(IF('MRR Conglomerado'!S276=0,"",ROUND('MRR Conglomerado'!AE276/'MRR Conglomerado'!S276,3)),"")</f>
        <v>0.773</v>
      </c>
      <c r="R276" s="13" t="n">
        <f aca="false">IFERROR(IF('MRR Conglomerado'!T276=0,"",ROUND('MRR Conglomerado'!AF276/'MRR Conglomerado'!T276,3)),"")</f>
        <v>0.835</v>
      </c>
      <c r="S276" s="13" t="n">
        <f aca="false">IFERROR(IF('MRR Conglomerado'!U276=0,"",ROUND('MRR Conglomerado'!AG276/'MRR Conglomerado'!U276,3)),"")</f>
        <v>0.826</v>
      </c>
      <c r="T276" s="13" t="n">
        <f aca="false">IFERROR(IF('MRR Conglomerado'!V276=0,"",ROUND('MRR Conglomerado'!AH276/'MRR Conglomerado'!V276,3)),"")</f>
        <v>0.898</v>
      </c>
      <c r="U276" s="13" t="n">
        <f aca="false">IFERROR(IF('MRR Conglomerado'!W276=0,"",ROUND('MRR Conglomerado'!AI276/'MRR Conglomerado'!W276,3)),"")</f>
        <v>0.884</v>
      </c>
      <c r="V276" s="13" t="n">
        <f aca="false">IFERROR(IF('MRR Conglomerado'!X276=0,"",ROUND('MRR Conglomerado'!AJ276/'MRR Conglomerado'!X276,3)),"")</f>
        <v>0.897</v>
      </c>
      <c r="W276" s="13" t="n">
        <f aca="false">IFERROR(IF('MRR Conglomerado'!Y276=0,"",ROUND('MRR Conglomerado'!AK276/'MRR Conglomerado'!Y276,3)),"")</f>
        <v>0.992</v>
      </c>
      <c r="X276" s="13" t="n">
        <f aca="false">IFERROR(IF('MRR Conglomerado'!Z276=0,"",ROUND('MRR Conglomerado'!AL276/'MRR Conglomerado'!Z276,3)),"")</f>
        <v>0.871</v>
      </c>
      <c r="Y276" s="13" t="n">
        <f aca="false">IFERROR(IF('MRR Conglomerado'!AA276=0,"",ROUND('MRR Conglomerado'!AM276/'MRR Conglomerado'!AA276,3)),"")</f>
        <v>0.834</v>
      </c>
      <c r="Z276" s="13" t="n">
        <f aca="false">IFERROR(IF('MRR Conglomerado'!AB276=0,"",ROUND('MRR Conglomerado'!AN276/'MRR Conglomerado'!AB276,3)),"")</f>
        <v>1.001</v>
      </c>
      <c r="AA276" s="13" t="n">
        <f aca="false">IFERROR(IF('MRR Conglomerado'!AC276=0,"",ROUND('MRR Conglomerado'!AO276/'MRR Conglomerado'!AC276,3)),"")</f>
        <v>2.419</v>
      </c>
      <c r="AB276" s="13" t="n">
        <f aca="false">IFERROR(IF('MRR Conglomerado'!AD276=0,"",ROUND('MRR Conglomerado'!AP276/'MRR Conglomerado'!AD276,3)),"")</f>
        <v>1.018</v>
      </c>
      <c r="AC276" s="13" t="n">
        <f aca="false">IFERROR(IF('MRR Conglomerado'!AE276=0,"",ROUND('MRR Conglomerado'!AQ276/'MRR Conglomerado'!AE276,3)),"")</f>
        <v>1.074</v>
      </c>
      <c r="AD276" s="13" t="n">
        <f aca="false">IFERROR(IF('MRR Conglomerado'!AF276=0,"",ROUND('MRR Conglomerado'!AR276/'MRR Conglomerado'!AF276,3)),"")</f>
        <v>1.075</v>
      </c>
      <c r="AE276" s="13" t="n">
        <f aca="false">IFERROR(IF('MRR Conglomerado'!AG276=0,"",ROUND('MRR Conglomerado'!AS276/'MRR Conglomerado'!AG276,3)),"")</f>
        <v>1.035</v>
      </c>
    </row>
    <row r="277" customFormat="false" ht="15" hidden="false" customHeight="false" outlineLevel="0" collapsed="false">
      <c r="A277" s="10" t="s">
        <v>614</v>
      </c>
      <c r="B277" s="13" t="n">
        <f aca="false">IFERROR(IF('MRR Conglomerado'!D277=0,"",ROUND('MRR Conglomerado'!P277/'MRR Conglomerado'!D277,3)),"")</f>
        <v>0</v>
      </c>
      <c r="C277" s="13" t="str">
        <f aca="false">IFERROR(IF('MRR Conglomerado'!E277=0,"",ROUND('MRR Conglomerado'!Q277/'MRR Conglomerado'!E277,3)),"")</f>
        <v/>
      </c>
      <c r="D277" s="13" t="str">
        <f aca="false">IFERROR(IF('MRR Conglomerado'!F277=0,"",ROUND('MRR Conglomerado'!R277/'MRR Conglomerado'!F277,3)),"")</f>
        <v/>
      </c>
      <c r="E277" s="13" t="n">
        <f aca="false">IFERROR(IF('MRR Conglomerado'!G277=0,"",ROUND('MRR Conglomerado'!S277/'MRR Conglomerado'!G277,3)),"")</f>
        <v>0</v>
      </c>
      <c r="F277" s="13" t="n">
        <f aca="false">IFERROR(IF('MRR Conglomerado'!H277=0,"",ROUND('MRR Conglomerado'!T277/'MRR Conglomerado'!H277,3)),"")</f>
        <v>0</v>
      </c>
      <c r="G277" s="13" t="str">
        <f aca="false">IFERROR(IF('MRR Conglomerado'!I277=0,"",ROUND('MRR Conglomerado'!U277/'MRR Conglomerado'!I277,3)),"")</f>
        <v/>
      </c>
      <c r="H277" s="13" t="str">
        <f aca="false">IFERROR(IF('MRR Conglomerado'!J277=0,"",ROUND('MRR Conglomerado'!V277/'MRR Conglomerado'!J277,3)),"")</f>
        <v/>
      </c>
      <c r="I277" s="13" t="str">
        <f aca="false">IFERROR(IF('MRR Conglomerado'!K277=0,"",ROUND('MRR Conglomerado'!W277/'MRR Conglomerado'!K277,3)),"")</f>
        <v/>
      </c>
      <c r="J277" s="13" t="str">
        <f aca="false">IFERROR(IF('MRR Conglomerado'!L277=0,"",ROUND('MRR Conglomerado'!X277/'MRR Conglomerado'!L277,3)),"")</f>
        <v/>
      </c>
      <c r="K277" s="13" t="str">
        <f aca="false">IFERROR(IF('MRR Conglomerado'!M277=0,"",ROUND('MRR Conglomerado'!Y277/'MRR Conglomerado'!M277,3)),"")</f>
        <v/>
      </c>
      <c r="L277" s="13" t="str">
        <f aca="false">IFERROR(IF('MRR Conglomerado'!N277=0,"",ROUND('MRR Conglomerado'!Z277/'MRR Conglomerado'!N277,3)),"")</f>
        <v/>
      </c>
      <c r="M277" s="13" t="str">
        <f aca="false">IFERROR(IF('MRR Conglomerado'!O277=0,"",ROUND('MRR Conglomerado'!AA277/'MRR Conglomerado'!O277,3)),"")</f>
        <v/>
      </c>
      <c r="N277" s="13" t="str">
        <f aca="false">IFERROR(IF('MRR Conglomerado'!P277=0,"",ROUND('MRR Conglomerado'!AB277/'MRR Conglomerado'!P277,3)),"")</f>
        <v/>
      </c>
      <c r="O277" s="13" t="str">
        <f aca="false">IFERROR(IF('MRR Conglomerado'!Q277=0,"",ROUND('MRR Conglomerado'!AC277/'MRR Conglomerado'!Q277,3)),"")</f>
        <v/>
      </c>
      <c r="P277" s="13" t="str">
        <f aca="false">IFERROR(IF('MRR Conglomerado'!R277=0,"",ROUND('MRR Conglomerado'!AD277/'MRR Conglomerado'!R277,3)),"")</f>
        <v/>
      </c>
      <c r="Q277" s="13" t="str">
        <f aca="false">IFERROR(IF('MRR Conglomerado'!S277=0,"",ROUND('MRR Conglomerado'!AE277/'MRR Conglomerado'!S277,3)),"")</f>
        <v/>
      </c>
      <c r="R277" s="13" t="str">
        <f aca="false">IFERROR(IF('MRR Conglomerado'!T277=0,"",ROUND('MRR Conglomerado'!AF277/'MRR Conglomerado'!T277,3)),"")</f>
        <v/>
      </c>
      <c r="S277" s="13" t="str">
        <f aca="false">IFERROR(IF('MRR Conglomerado'!U277=0,"",ROUND('MRR Conglomerado'!AG277/'MRR Conglomerado'!U277,3)),"")</f>
        <v/>
      </c>
      <c r="T277" s="13" t="str">
        <f aca="false">IFERROR(IF('MRR Conglomerado'!V277=0,"",ROUND('MRR Conglomerado'!AH277/'MRR Conglomerado'!V277,3)),"")</f>
        <v/>
      </c>
      <c r="U277" s="13" t="str">
        <f aca="false">IFERROR(IF('MRR Conglomerado'!W277=0,"",ROUND('MRR Conglomerado'!AI277/'MRR Conglomerado'!W277,3)),"")</f>
        <v/>
      </c>
      <c r="V277" s="13" t="str">
        <f aca="false">IFERROR(IF('MRR Conglomerado'!X277=0,"",ROUND('MRR Conglomerado'!AJ277/'MRR Conglomerado'!X277,3)),"")</f>
        <v/>
      </c>
      <c r="W277" s="13" t="str">
        <f aca="false">IFERROR(IF('MRR Conglomerado'!Y277=0,"",ROUND('MRR Conglomerado'!AK277/'MRR Conglomerado'!Y277,3)),"")</f>
        <v/>
      </c>
      <c r="X277" s="13" t="str">
        <f aca="false">IFERROR(IF('MRR Conglomerado'!Z277=0,"",ROUND('MRR Conglomerado'!AL277/'MRR Conglomerado'!Z277,3)),"")</f>
        <v/>
      </c>
      <c r="Y277" s="13" t="str">
        <f aca="false">IFERROR(IF('MRR Conglomerado'!AA277=0,"",ROUND('MRR Conglomerado'!AM277/'MRR Conglomerado'!AA277,3)),"")</f>
        <v/>
      </c>
      <c r="Z277" s="13" t="str">
        <f aca="false">IFERROR(IF('MRR Conglomerado'!AB277=0,"",ROUND('MRR Conglomerado'!AN277/'MRR Conglomerado'!AB277,3)),"")</f>
        <v/>
      </c>
      <c r="AA277" s="13" t="str">
        <f aca="false">IFERROR(IF('MRR Conglomerado'!AC277=0,"",ROUND('MRR Conglomerado'!AO277/'MRR Conglomerado'!AC277,3)),"")</f>
        <v/>
      </c>
      <c r="AB277" s="13" t="str">
        <f aca="false">IFERROR(IF('MRR Conglomerado'!AD277=0,"",ROUND('MRR Conglomerado'!AP277/'MRR Conglomerado'!AD277,3)),"")</f>
        <v/>
      </c>
      <c r="AC277" s="13" t="str">
        <f aca="false">IFERROR(IF('MRR Conglomerado'!AE277=0,"",ROUND('MRR Conglomerado'!AQ277/'MRR Conglomerado'!AE277,3)),"")</f>
        <v/>
      </c>
      <c r="AD277" s="13" t="str">
        <f aca="false">IFERROR(IF('MRR Conglomerado'!AF277=0,"",ROUND('MRR Conglomerado'!AR277/'MRR Conglomerado'!AF277,3)),"")</f>
        <v/>
      </c>
      <c r="AE277" s="13" t="str">
        <f aca="false">IFERROR(IF('MRR Conglomerado'!AG277=0,"",ROUND('MRR Conglomerado'!AS277/'MRR Conglomerado'!AG277,3)),"")</f>
        <v/>
      </c>
    </row>
    <row r="278" customFormat="false" ht="15" hidden="false" customHeight="false" outlineLevel="0" collapsed="false">
      <c r="A278" s="10" t="s">
        <v>616</v>
      </c>
      <c r="B278" s="13" t="str">
        <f aca="false">IFERROR(IF('MRR Conglomerado'!D278=0,"",ROUND('MRR Conglomerado'!P278/'MRR Conglomerado'!D278,3)),"")</f>
        <v/>
      </c>
      <c r="C278" s="13" t="str">
        <f aca="false">IFERROR(IF('MRR Conglomerado'!E278=0,"",ROUND('MRR Conglomerado'!Q278/'MRR Conglomerado'!E278,3)),"")</f>
        <v/>
      </c>
      <c r="D278" s="13" t="str">
        <f aca="false">IFERROR(IF('MRR Conglomerado'!F278=0,"",ROUND('MRR Conglomerado'!R278/'MRR Conglomerado'!F278,3)),"")</f>
        <v/>
      </c>
      <c r="E278" s="13" t="str">
        <f aca="false">IFERROR(IF('MRR Conglomerado'!G278=0,"",ROUND('MRR Conglomerado'!S278/'MRR Conglomerado'!G278,3)),"")</f>
        <v/>
      </c>
      <c r="F278" s="13" t="str">
        <f aca="false">IFERROR(IF('MRR Conglomerado'!H278=0,"",ROUND('MRR Conglomerado'!T278/'MRR Conglomerado'!H278,3)),"")</f>
        <v/>
      </c>
      <c r="G278" s="13" t="str">
        <f aca="false">IFERROR(IF('MRR Conglomerado'!I278=0,"",ROUND('MRR Conglomerado'!U278/'MRR Conglomerado'!I278,3)),"")</f>
        <v/>
      </c>
      <c r="H278" s="13" t="str">
        <f aca="false">IFERROR(IF('MRR Conglomerado'!J278=0,"",ROUND('MRR Conglomerado'!V278/'MRR Conglomerado'!J278,3)),"")</f>
        <v/>
      </c>
      <c r="I278" s="13" t="str">
        <f aca="false">IFERROR(IF('MRR Conglomerado'!K278=0,"",ROUND('MRR Conglomerado'!W278/'MRR Conglomerado'!K278,3)),"")</f>
        <v/>
      </c>
      <c r="J278" s="13" t="str">
        <f aca="false">IFERROR(IF('MRR Conglomerado'!L278=0,"",ROUND('MRR Conglomerado'!X278/'MRR Conglomerado'!L278,3)),"")</f>
        <v/>
      </c>
      <c r="K278" s="13" t="str">
        <f aca="false">IFERROR(IF('MRR Conglomerado'!M278=0,"",ROUND('MRR Conglomerado'!Y278/'MRR Conglomerado'!M278,3)),"")</f>
        <v/>
      </c>
      <c r="L278" s="13" t="str">
        <f aca="false">IFERROR(IF('MRR Conglomerado'!N278=0,"",ROUND('MRR Conglomerado'!Z278/'MRR Conglomerado'!N278,3)),"")</f>
        <v/>
      </c>
      <c r="M278" s="13" t="str">
        <f aca="false">IFERROR(IF('MRR Conglomerado'!O278=0,"",ROUND('MRR Conglomerado'!AA278/'MRR Conglomerado'!O278,3)),"")</f>
        <v/>
      </c>
      <c r="N278" s="13" t="str">
        <f aca="false">IFERROR(IF('MRR Conglomerado'!P278=0,"",ROUND('MRR Conglomerado'!AB278/'MRR Conglomerado'!P278,3)),"")</f>
        <v/>
      </c>
      <c r="O278" s="13" t="str">
        <f aca="false">IFERROR(IF('MRR Conglomerado'!Q278=0,"",ROUND('MRR Conglomerado'!AC278/'MRR Conglomerado'!Q278,3)),"")</f>
        <v/>
      </c>
      <c r="P278" s="13" t="str">
        <f aca="false">IFERROR(IF('MRR Conglomerado'!R278=0,"",ROUND('MRR Conglomerado'!AD278/'MRR Conglomerado'!R278,3)),"")</f>
        <v/>
      </c>
      <c r="Q278" s="13" t="str">
        <f aca="false">IFERROR(IF('MRR Conglomerado'!S278=0,"",ROUND('MRR Conglomerado'!AE278/'MRR Conglomerado'!S278,3)),"")</f>
        <v/>
      </c>
      <c r="R278" s="13" t="str">
        <f aca="false">IFERROR(IF('MRR Conglomerado'!T278=0,"",ROUND('MRR Conglomerado'!AF278/'MRR Conglomerado'!T278,3)),"")</f>
        <v/>
      </c>
      <c r="S278" s="13" t="str">
        <f aca="false">IFERROR(IF('MRR Conglomerado'!U278=0,"",ROUND('MRR Conglomerado'!AG278/'MRR Conglomerado'!U278,3)),"")</f>
        <v/>
      </c>
      <c r="T278" s="13" t="str">
        <f aca="false">IFERROR(IF('MRR Conglomerado'!V278=0,"",ROUND('MRR Conglomerado'!AH278/'MRR Conglomerado'!V278,3)),"")</f>
        <v/>
      </c>
      <c r="U278" s="13" t="str">
        <f aca="false">IFERROR(IF('MRR Conglomerado'!W278=0,"",ROUND('MRR Conglomerado'!AI278/'MRR Conglomerado'!W278,3)),"")</f>
        <v/>
      </c>
      <c r="V278" s="13" t="str">
        <f aca="false">IFERROR(IF('MRR Conglomerado'!X278=0,"",ROUND('MRR Conglomerado'!AJ278/'MRR Conglomerado'!X278,3)),"")</f>
        <v/>
      </c>
      <c r="W278" s="13" t="str">
        <f aca="false">IFERROR(IF('MRR Conglomerado'!Y278=0,"",ROUND('MRR Conglomerado'!AK278/'MRR Conglomerado'!Y278,3)),"")</f>
        <v/>
      </c>
      <c r="X278" s="13" t="str">
        <f aca="false">IFERROR(IF('MRR Conglomerado'!Z278=0,"",ROUND('MRR Conglomerado'!AL278/'MRR Conglomerado'!Z278,3)),"")</f>
        <v/>
      </c>
      <c r="Y278" s="13" t="str">
        <f aca="false">IFERROR(IF('MRR Conglomerado'!AA278=0,"",ROUND('MRR Conglomerado'!AM278/'MRR Conglomerado'!AA278,3)),"")</f>
        <v/>
      </c>
      <c r="Z278" s="13" t="str">
        <f aca="false">IFERROR(IF('MRR Conglomerado'!AB278=0,"",ROUND('MRR Conglomerado'!AN278/'MRR Conglomerado'!AB278,3)),"")</f>
        <v/>
      </c>
      <c r="AA278" s="13" t="str">
        <f aca="false">IFERROR(IF('MRR Conglomerado'!AC278=0,"",ROUND('MRR Conglomerado'!AO278/'MRR Conglomerado'!AC278,3)),"")</f>
        <v/>
      </c>
      <c r="AB278" s="13" t="str">
        <f aca="false">IFERROR(IF('MRR Conglomerado'!AD278=0,"",ROUND('MRR Conglomerado'!AP278/'MRR Conglomerado'!AD278,3)),"")</f>
        <v/>
      </c>
      <c r="AC278" s="13" t="str">
        <f aca="false">IFERROR(IF('MRR Conglomerado'!AE278=0,"",ROUND('MRR Conglomerado'!AQ278/'MRR Conglomerado'!AE278,3)),"")</f>
        <v/>
      </c>
      <c r="AD278" s="13" t="str">
        <f aca="false">IFERROR(IF('MRR Conglomerado'!AF278=0,"",ROUND('MRR Conglomerado'!AR278/'MRR Conglomerado'!AF278,3)),"")</f>
        <v/>
      </c>
      <c r="AE278" s="13" t="str">
        <f aca="false">IFERROR(IF('MRR Conglomerado'!AG278=0,"",ROUND('MRR Conglomerado'!AS278/'MRR Conglomerado'!AG278,3)),"")</f>
        <v/>
      </c>
    </row>
    <row r="279" customFormat="false" ht="15" hidden="false" customHeight="false" outlineLevel="0" collapsed="false">
      <c r="A279" s="10" t="s">
        <v>618</v>
      </c>
      <c r="B279" s="13" t="str">
        <f aca="false">IFERROR(IF('MRR Conglomerado'!D279=0,"",ROUND('MRR Conglomerado'!P279/'MRR Conglomerado'!D279,3)),"")</f>
        <v/>
      </c>
      <c r="C279" s="13" t="str">
        <f aca="false">IFERROR(IF('MRR Conglomerado'!E279=0,"",ROUND('MRR Conglomerado'!Q279/'MRR Conglomerado'!E279,3)),"")</f>
        <v/>
      </c>
      <c r="D279" s="13" t="str">
        <f aca="false">IFERROR(IF('MRR Conglomerado'!F279=0,"",ROUND('MRR Conglomerado'!R279/'MRR Conglomerado'!F279,3)),"")</f>
        <v/>
      </c>
      <c r="E279" s="13" t="str">
        <f aca="false">IFERROR(IF('MRR Conglomerado'!G279=0,"",ROUND('MRR Conglomerado'!S279/'MRR Conglomerado'!G279,3)),"")</f>
        <v/>
      </c>
      <c r="F279" s="13" t="str">
        <f aca="false">IFERROR(IF('MRR Conglomerado'!H279=0,"",ROUND('MRR Conglomerado'!T279/'MRR Conglomerado'!H279,3)),"")</f>
        <v/>
      </c>
      <c r="G279" s="13" t="str">
        <f aca="false">IFERROR(IF('MRR Conglomerado'!I279=0,"",ROUND('MRR Conglomerado'!U279/'MRR Conglomerado'!I279,3)),"")</f>
        <v/>
      </c>
      <c r="H279" s="13" t="str">
        <f aca="false">IFERROR(IF('MRR Conglomerado'!J279=0,"",ROUND('MRR Conglomerado'!V279/'MRR Conglomerado'!J279,3)),"")</f>
        <v/>
      </c>
      <c r="I279" s="13" t="str">
        <f aca="false">IFERROR(IF('MRR Conglomerado'!K279=0,"",ROUND('MRR Conglomerado'!W279/'MRR Conglomerado'!K279,3)),"")</f>
        <v/>
      </c>
      <c r="J279" s="13" t="str">
        <f aca="false">IFERROR(IF('MRR Conglomerado'!L279=0,"",ROUND('MRR Conglomerado'!X279/'MRR Conglomerado'!L279,3)),"")</f>
        <v/>
      </c>
      <c r="K279" s="13" t="str">
        <f aca="false">IFERROR(IF('MRR Conglomerado'!M279=0,"",ROUND('MRR Conglomerado'!Y279/'MRR Conglomerado'!M279,3)),"")</f>
        <v/>
      </c>
      <c r="L279" s="13" t="str">
        <f aca="false">IFERROR(IF('MRR Conglomerado'!N279=0,"",ROUND('MRR Conglomerado'!Z279/'MRR Conglomerado'!N279,3)),"")</f>
        <v/>
      </c>
      <c r="M279" s="13" t="str">
        <f aca="false">IFERROR(IF('MRR Conglomerado'!O279=0,"",ROUND('MRR Conglomerado'!AA279/'MRR Conglomerado'!O279,3)),"")</f>
        <v/>
      </c>
      <c r="N279" s="13" t="str">
        <f aca="false">IFERROR(IF('MRR Conglomerado'!P279=0,"",ROUND('MRR Conglomerado'!AB279/'MRR Conglomerado'!P279,3)),"")</f>
        <v/>
      </c>
      <c r="O279" s="13" t="str">
        <f aca="false">IFERROR(IF('MRR Conglomerado'!Q279=0,"",ROUND('MRR Conglomerado'!AC279/'MRR Conglomerado'!Q279,3)),"")</f>
        <v/>
      </c>
      <c r="P279" s="13" t="str">
        <f aca="false">IFERROR(IF('MRR Conglomerado'!R279=0,"",ROUND('MRR Conglomerado'!AD279/'MRR Conglomerado'!R279,3)),"")</f>
        <v/>
      </c>
      <c r="Q279" s="13" t="str">
        <f aca="false">IFERROR(IF('MRR Conglomerado'!S279=0,"",ROUND('MRR Conglomerado'!AE279/'MRR Conglomerado'!S279,3)),"")</f>
        <v/>
      </c>
      <c r="R279" s="13" t="str">
        <f aca="false">IFERROR(IF('MRR Conglomerado'!T279=0,"",ROUND('MRR Conglomerado'!AF279/'MRR Conglomerado'!T279,3)),"")</f>
        <v/>
      </c>
      <c r="S279" s="13" t="str">
        <f aca="false">IFERROR(IF('MRR Conglomerado'!U279=0,"",ROUND('MRR Conglomerado'!AG279/'MRR Conglomerado'!U279,3)),"")</f>
        <v/>
      </c>
      <c r="T279" s="13" t="str">
        <f aca="false">IFERROR(IF('MRR Conglomerado'!V279=0,"",ROUND('MRR Conglomerado'!AH279/'MRR Conglomerado'!V279,3)),"")</f>
        <v/>
      </c>
      <c r="U279" s="13" t="str">
        <f aca="false">IFERROR(IF('MRR Conglomerado'!W279=0,"",ROUND('MRR Conglomerado'!AI279/'MRR Conglomerado'!W279,3)),"")</f>
        <v/>
      </c>
      <c r="V279" s="13" t="str">
        <f aca="false">IFERROR(IF('MRR Conglomerado'!X279=0,"",ROUND('MRR Conglomerado'!AJ279/'MRR Conglomerado'!X279,3)),"")</f>
        <v/>
      </c>
      <c r="W279" s="13" t="str">
        <f aca="false">IFERROR(IF('MRR Conglomerado'!Y279=0,"",ROUND('MRR Conglomerado'!AK279/'MRR Conglomerado'!Y279,3)),"")</f>
        <v/>
      </c>
      <c r="X279" s="13" t="str">
        <f aca="false">IFERROR(IF('MRR Conglomerado'!Z279=0,"",ROUND('MRR Conglomerado'!AL279/'MRR Conglomerado'!Z279,3)),"")</f>
        <v/>
      </c>
      <c r="Y279" s="13" t="str">
        <f aca="false">IFERROR(IF('MRR Conglomerado'!AA279=0,"",ROUND('MRR Conglomerado'!AM279/'MRR Conglomerado'!AA279,3)),"")</f>
        <v/>
      </c>
      <c r="Z279" s="13" t="str">
        <f aca="false">IFERROR(IF('MRR Conglomerado'!AB279=0,"",ROUND('MRR Conglomerado'!AN279/'MRR Conglomerado'!AB279,3)),"")</f>
        <v/>
      </c>
      <c r="AA279" s="13" t="str">
        <f aca="false">IFERROR(IF('MRR Conglomerado'!AC279=0,"",ROUND('MRR Conglomerado'!AO279/'MRR Conglomerado'!AC279,3)),"")</f>
        <v/>
      </c>
      <c r="AB279" s="13" t="str">
        <f aca="false">IFERROR(IF('MRR Conglomerado'!AD279=0,"",ROUND('MRR Conglomerado'!AP279/'MRR Conglomerado'!AD279,3)),"")</f>
        <v/>
      </c>
      <c r="AC279" s="13" t="str">
        <f aca="false">IFERROR(IF('MRR Conglomerado'!AE279=0,"",ROUND('MRR Conglomerado'!AQ279/'MRR Conglomerado'!AE279,3)),"")</f>
        <v/>
      </c>
      <c r="AD279" s="13" t="str">
        <f aca="false">IFERROR(IF('MRR Conglomerado'!AF279=0,"",ROUND('MRR Conglomerado'!AR279/'MRR Conglomerado'!AF279,3)),"")</f>
        <v/>
      </c>
      <c r="AE279" s="13" t="str">
        <f aca="false">IFERROR(IF('MRR Conglomerado'!AG279=0,"",ROUND('MRR Conglomerado'!AS279/'MRR Conglomerado'!AG279,3)),"")</f>
        <v/>
      </c>
    </row>
    <row r="280" customFormat="false" ht="15" hidden="false" customHeight="false" outlineLevel="0" collapsed="false">
      <c r="A280" s="10" t="s">
        <v>620</v>
      </c>
      <c r="B280" s="13" t="str">
        <f aca="false">IFERROR(IF('MRR Conglomerado'!D280=0,"",ROUND('MRR Conglomerado'!P280/'MRR Conglomerado'!D280,3)),"")</f>
        <v/>
      </c>
      <c r="C280" s="13" t="str">
        <f aca="false">IFERROR(IF('MRR Conglomerado'!E280=0,"",ROUND('MRR Conglomerado'!Q280/'MRR Conglomerado'!E280,3)),"")</f>
        <v/>
      </c>
      <c r="D280" s="13" t="str">
        <f aca="false">IFERROR(IF('MRR Conglomerado'!F280=0,"",ROUND('MRR Conglomerado'!R280/'MRR Conglomerado'!F280,3)),"")</f>
        <v/>
      </c>
      <c r="E280" s="13" t="str">
        <f aca="false">IFERROR(IF('MRR Conglomerado'!G280=0,"",ROUND('MRR Conglomerado'!S280/'MRR Conglomerado'!G280,3)),"")</f>
        <v/>
      </c>
      <c r="F280" s="13" t="str">
        <f aca="false">IFERROR(IF('MRR Conglomerado'!H280=0,"",ROUND('MRR Conglomerado'!T280/'MRR Conglomerado'!H280,3)),"")</f>
        <v/>
      </c>
      <c r="G280" s="13" t="n">
        <f aca="false">IFERROR(IF('MRR Conglomerado'!I280=0,"",ROUND('MRR Conglomerado'!U280/'MRR Conglomerado'!I280,3)),"")</f>
        <v>0.645</v>
      </c>
      <c r="H280" s="13" t="n">
        <f aca="false">IFERROR(IF('MRR Conglomerado'!J280=0,"",ROUND('MRR Conglomerado'!V280/'MRR Conglomerado'!J280,3)),"")</f>
        <v>0.483</v>
      </c>
      <c r="I280" s="13" t="n">
        <f aca="false">IFERROR(IF('MRR Conglomerado'!K280=0,"",ROUND('MRR Conglomerado'!W280/'MRR Conglomerado'!K280,3)),"")</f>
        <v>0.714</v>
      </c>
      <c r="J280" s="13" t="n">
        <f aca="false">IFERROR(IF('MRR Conglomerado'!L280=0,"",ROUND('MRR Conglomerado'!X280/'MRR Conglomerado'!L280,3)),"")</f>
        <v>0.439</v>
      </c>
      <c r="K280" s="13" t="n">
        <f aca="false">IFERROR(IF('MRR Conglomerado'!M280=0,"",ROUND('MRR Conglomerado'!Y280/'MRR Conglomerado'!M280,3)),"")</f>
        <v>0.209</v>
      </c>
      <c r="L280" s="13" t="n">
        <f aca="false">IFERROR(IF('MRR Conglomerado'!N280=0,"",ROUND('MRR Conglomerado'!Z280/'MRR Conglomerado'!N280,3)),"")</f>
        <v>0.345</v>
      </c>
      <c r="M280" s="13" t="str">
        <f aca="false">IFERROR(IF('MRR Conglomerado'!O280=0,"",ROUND('MRR Conglomerado'!AA280/'MRR Conglomerado'!O280,3)),"")</f>
        <v/>
      </c>
      <c r="N280" s="13" t="n">
        <f aca="false">IFERROR(IF('MRR Conglomerado'!P280=0,"",ROUND('MRR Conglomerado'!AB280/'MRR Conglomerado'!P280,3)),"")</f>
        <v>0.38</v>
      </c>
      <c r="O280" s="13" t="n">
        <f aca="false">IFERROR(IF('MRR Conglomerado'!Q280=0,"",ROUND('MRR Conglomerado'!AC280/'MRR Conglomerado'!Q280,3)),"")</f>
        <v>0.427</v>
      </c>
      <c r="P280" s="13" t="n">
        <f aca="false">IFERROR(IF('MRR Conglomerado'!R280=0,"",ROUND('MRR Conglomerado'!AD280/'MRR Conglomerado'!R280,3)),"")</f>
        <v>0.507</v>
      </c>
      <c r="Q280" s="13" t="n">
        <f aca="false">IFERROR(IF('MRR Conglomerado'!S280=0,"",ROUND('MRR Conglomerado'!AE280/'MRR Conglomerado'!S280,3)),"")</f>
        <v>0.595</v>
      </c>
      <c r="R280" s="13" t="n">
        <f aca="false">IFERROR(IF('MRR Conglomerado'!T280=0,"",ROUND('MRR Conglomerado'!AF280/'MRR Conglomerado'!T280,3)),"")</f>
        <v>2.358</v>
      </c>
      <c r="S280" s="13" t="n">
        <f aca="false">IFERROR(IF('MRR Conglomerado'!U280=0,"",ROUND('MRR Conglomerado'!AG280/'MRR Conglomerado'!U280,3)),"")</f>
        <v>1.179</v>
      </c>
      <c r="T280" s="13" t="n">
        <f aca="false">IFERROR(IF('MRR Conglomerado'!V280=0,"",ROUND('MRR Conglomerado'!AH280/'MRR Conglomerado'!V280,3)),"")</f>
        <v>1.179</v>
      </c>
      <c r="U280" s="13" t="n">
        <f aca="false">IFERROR(IF('MRR Conglomerado'!W280=0,"",ROUND('MRR Conglomerado'!AI280/'MRR Conglomerado'!W280,3)),"")</f>
        <v>0.667</v>
      </c>
      <c r="V280" s="13" t="n">
        <f aca="false">IFERROR(IF('MRR Conglomerado'!X280=0,"",ROUND('MRR Conglomerado'!AJ280/'MRR Conglomerado'!X280,3)),"")</f>
        <v>0.927</v>
      </c>
      <c r="W280" s="13" t="n">
        <f aca="false">IFERROR(IF('MRR Conglomerado'!Y280=0,"",ROUND('MRR Conglomerado'!AK280/'MRR Conglomerado'!Y280,3)),"")</f>
        <v>1.399</v>
      </c>
      <c r="X280" s="13" t="n">
        <f aca="false">IFERROR(IF('MRR Conglomerado'!Z280=0,"",ROUND('MRR Conglomerado'!AL280/'MRR Conglomerado'!Z280,3)),"")</f>
        <v>1.194</v>
      </c>
      <c r="Y280" s="13" t="n">
        <f aca="false">IFERROR(IF('MRR Conglomerado'!AA280=0,"",ROUND('MRR Conglomerado'!AM280/'MRR Conglomerado'!AA280,3)),"")</f>
        <v>1.194</v>
      </c>
      <c r="Z280" s="13" t="n">
        <f aca="false">IFERROR(IF('MRR Conglomerado'!AB280=0,"",ROUND('MRR Conglomerado'!AN280/'MRR Conglomerado'!AB280,3)),"")</f>
        <v>1.189</v>
      </c>
      <c r="AA280" s="13" t="n">
        <f aca="false">IFERROR(IF('MRR Conglomerado'!AC280=0,"",ROUND('MRR Conglomerado'!AO280/'MRR Conglomerado'!AC280,3)),"")</f>
        <v>1.189</v>
      </c>
      <c r="AB280" s="13" t="n">
        <f aca="false">IFERROR(IF('MRR Conglomerado'!AD280=0,"",ROUND('MRR Conglomerado'!AP280/'MRR Conglomerado'!AD280,3)),"")</f>
        <v>1.189</v>
      </c>
      <c r="AC280" s="13" t="n">
        <f aca="false">IFERROR(IF('MRR Conglomerado'!AE280=0,"",ROUND('MRR Conglomerado'!AQ280/'MRR Conglomerado'!AE280,3)),"")</f>
        <v>1.34</v>
      </c>
      <c r="AD280" s="13" t="n">
        <f aca="false">IFERROR(IF('MRR Conglomerado'!AF280=0,"",ROUND('MRR Conglomerado'!AR280/'MRR Conglomerado'!AF280,3)),"")</f>
        <v>0.784</v>
      </c>
      <c r="AE280" s="13" t="n">
        <f aca="false">IFERROR(IF('MRR Conglomerado'!AG280=0,"",ROUND('MRR Conglomerado'!AS280/'MRR Conglomerado'!AG280,3)),"")</f>
        <v>1.567</v>
      </c>
    </row>
    <row r="281" customFormat="false" ht="15" hidden="false" customHeight="false" outlineLevel="0" collapsed="false">
      <c r="A281" s="10" t="s">
        <v>622</v>
      </c>
      <c r="B281" s="13" t="str">
        <f aca="false">IFERROR(IF('MRR Conglomerado'!D281=0,"",ROUND('MRR Conglomerado'!P281/'MRR Conglomerado'!D281,3)),"")</f>
        <v/>
      </c>
      <c r="C281" s="13" t="str">
        <f aca="false">IFERROR(IF('MRR Conglomerado'!E281=0,"",ROUND('MRR Conglomerado'!Q281/'MRR Conglomerado'!E281,3)),"")</f>
        <v/>
      </c>
      <c r="D281" s="13" t="str">
        <f aca="false">IFERROR(IF('MRR Conglomerado'!F281=0,"",ROUND('MRR Conglomerado'!R281/'MRR Conglomerado'!F281,3)),"")</f>
        <v/>
      </c>
      <c r="E281" s="13" t="str">
        <f aca="false">IFERROR(IF('MRR Conglomerado'!G281=0,"",ROUND('MRR Conglomerado'!S281/'MRR Conglomerado'!G281,3)),"")</f>
        <v/>
      </c>
      <c r="F281" s="13" t="str">
        <f aca="false">IFERROR(IF('MRR Conglomerado'!H281=0,"",ROUND('MRR Conglomerado'!T281/'MRR Conglomerado'!H281,3)),"")</f>
        <v/>
      </c>
      <c r="G281" s="13" t="str">
        <f aca="false">IFERROR(IF('MRR Conglomerado'!I281=0,"",ROUND('MRR Conglomerado'!U281/'MRR Conglomerado'!I281,3)),"")</f>
        <v/>
      </c>
      <c r="H281" s="13" t="str">
        <f aca="false">IFERROR(IF('MRR Conglomerado'!J281=0,"",ROUND('MRR Conglomerado'!V281/'MRR Conglomerado'!J281,3)),"")</f>
        <v/>
      </c>
      <c r="I281" s="13" t="str">
        <f aca="false">IFERROR(IF('MRR Conglomerado'!K281=0,"",ROUND('MRR Conglomerado'!W281/'MRR Conglomerado'!K281,3)),"")</f>
        <v/>
      </c>
      <c r="J281" s="13" t="str">
        <f aca="false">IFERROR(IF('MRR Conglomerado'!L281=0,"",ROUND('MRR Conglomerado'!X281/'MRR Conglomerado'!L281,3)),"")</f>
        <v/>
      </c>
      <c r="K281" s="13" t="str">
        <f aca="false">IFERROR(IF('MRR Conglomerado'!M281=0,"",ROUND('MRR Conglomerado'!Y281/'MRR Conglomerado'!M281,3)),"")</f>
        <v/>
      </c>
      <c r="L281" s="13" t="str">
        <f aca="false">IFERROR(IF('MRR Conglomerado'!N281=0,"",ROUND('MRR Conglomerado'!Z281/'MRR Conglomerado'!N281,3)),"")</f>
        <v/>
      </c>
      <c r="M281" s="13" t="str">
        <f aca="false">IFERROR(IF('MRR Conglomerado'!O281=0,"",ROUND('MRR Conglomerado'!AA281/'MRR Conglomerado'!O281,3)),"")</f>
        <v/>
      </c>
      <c r="N281" s="13" t="str">
        <f aca="false">IFERROR(IF('MRR Conglomerado'!P281=0,"",ROUND('MRR Conglomerado'!AB281/'MRR Conglomerado'!P281,3)),"")</f>
        <v/>
      </c>
      <c r="O281" s="13" t="n">
        <f aca="false">IFERROR(IF('MRR Conglomerado'!Q281=0,"",ROUND('MRR Conglomerado'!AC281/'MRR Conglomerado'!Q281,3)),"")</f>
        <v>0.844</v>
      </c>
      <c r="P281" s="13" t="n">
        <f aca="false">IFERROR(IF('MRR Conglomerado'!R281=0,"",ROUND('MRR Conglomerado'!AD281/'MRR Conglomerado'!R281,3)),"")</f>
        <v>0.873</v>
      </c>
      <c r="Q281" s="13" t="n">
        <f aca="false">IFERROR(IF('MRR Conglomerado'!S281=0,"",ROUND('MRR Conglomerado'!AE281/'MRR Conglomerado'!S281,3)),"")</f>
        <v>0.876</v>
      </c>
      <c r="R281" s="13" t="n">
        <f aca="false">IFERROR(IF('MRR Conglomerado'!T281=0,"",ROUND('MRR Conglomerado'!AF281/'MRR Conglomerado'!T281,3)),"")</f>
        <v>0.911</v>
      </c>
      <c r="S281" s="13" t="n">
        <f aca="false">IFERROR(IF('MRR Conglomerado'!U281=0,"",ROUND('MRR Conglomerado'!AG281/'MRR Conglomerado'!U281,3)),"")</f>
        <v>0.949</v>
      </c>
      <c r="T281" s="13" t="n">
        <f aca="false">IFERROR(IF('MRR Conglomerado'!V281=0,"",ROUND('MRR Conglomerado'!AH281/'MRR Conglomerado'!V281,3)),"")</f>
        <v>0.83</v>
      </c>
      <c r="U281" s="13" t="n">
        <f aca="false">IFERROR(IF('MRR Conglomerado'!W281=0,"",ROUND('MRR Conglomerado'!AI281/'MRR Conglomerado'!W281,3)),"")</f>
        <v>0.889</v>
      </c>
      <c r="V281" s="13" t="n">
        <f aca="false">IFERROR(IF('MRR Conglomerado'!X281=0,"",ROUND('MRR Conglomerado'!AJ281/'MRR Conglomerado'!X281,3)),"")</f>
        <v>0.898</v>
      </c>
      <c r="W281" s="13" t="n">
        <f aca="false">IFERROR(IF('MRR Conglomerado'!Y281=0,"",ROUND('MRR Conglomerado'!AK281/'MRR Conglomerado'!Y281,3)),"")</f>
        <v>0.897</v>
      </c>
      <c r="X281" s="13" t="n">
        <f aca="false">IFERROR(IF('MRR Conglomerado'!Z281=0,"",ROUND('MRR Conglomerado'!AL281/'MRR Conglomerado'!Z281,3)),"")</f>
        <v>0.935</v>
      </c>
      <c r="Y281" s="13" t="n">
        <f aca="false">IFERROR(IF('MRR Conglomerado'!AA281=0,"",ROUND('MRR Conglomerado'!AM281/'MRR Conglomerado'!AA281,3)),"")</f>
        <v>0.932</v>
      </c>
      <c r="Z281" s="13" t="n">
        <f aca="false">IFERROR(IF('MRR Conglomerado'!AB281=0,"",ROUND('MRR Conglomerado'!AN281/'MRR Conglomerado'!AB281,3)),"")</f>
        <v>0.934</v>
      </c>
      <c r="AA281" s="13" t="n">
        <f aca="false">IFERROR(IF('MRR Conglomerado'!AC281=0,"",ROUND('MRR Conglomerado'!AO281/'MRR Conglomerado'!AC281,3)),"")</f>
        <v>0.932</v>
      </c>
      <c r="AB281" s="13" t="n">
        <f aca="false">IFERROR(IF('MRR Conglomerado'!AD281=0,"",ROUND('MRR Conglomerado'!AP281/'MRR Conglomerado'!AD281,3)),"")</f>
        <v>0.879</v>
      </c>
      <c r="AC281" s="13" t="n">
        <f aca="false">IFERROR(IF('MRR Conglomerado'!AE281=0,"",ROUND('MRR Conglomerado'!AQ281/'MRR Conglomerado'!AE281,3)),"")</f>
        <v>0.906</v>
      </c>
      <c r="AD281" s="13" t="n">
        <f aca="false">IFERROR(IF('MRR Conglomerado'!AF281=0,"",ROUND('MRR Conglomerado'!AR281/'MRR Conglomerado'!AF281,3)),"")</f>
        <v>0.849</v>
      </c>
      <c r="AE281" s="13" t="n">
        <f aca="false">IFERROR(IF('MRR Conglomerado'!AG281=0,"",ROUND('MRR Conglomerado'!AS281/'MRR Conglomerado'!AG281,3)),"")</f>
        <v>0.817</v>
      </c>
    </row>
    <row r="282" customFormat="false" ht="15" hidden="false" customHeight="false" outlineLevel="0" collapsed="false">
      <c r="A282" s="10" t="s">
        <v>624</v>
      </c>
      <c r="B282" s="13" t="str">
        <f aca="false">IFERROR(IF('MRR Conglomerado'!D282=0,"",ROUND('MRR Conglomerado'!P282/'MRR Conglomerado'!D282,3)),"")</f>
        <v/>
      </c>
      <c r="C282" s="13" t="str">
        <f aca="false">IFERROR(IF('MRR Conglomerado'!E282=0,"",ROUND('MRR Conglomerado'!Q282/'MRR Conglomerado'!E282,3)),"")</f>
        <v/>
      </c>
      <c r="D282" s="13" t="str">
        <f aca="false">IFERROR(IF('MRR Conglomerado'!F282=0,"",ROUND('MRR Conglomerado'!R282/'MRR Conglomerado'!F282,3)),"")</f>
        <v/>
      </c>
      <c r="E282" s="13" t="str">
        <f aca="false">IFERROR(IF('MRR Conglomerado'!G282=0,"",ROUND('MRR Conglomerado'!S282/'MRR Conglomerado'!G282,3)),"")</f>
        <v/>
      </c>
      <c r="F282" s="13" t="str">
        <f aca="false">IFERROR(IF('MRR Conglomerado'!H282=0,"",ROUND('MRR Conglomerado'!T282/'MRR Conglomerado'!H282,3)),"")</f>
        <v/>
      </c>
      <c r="G282" s="13" t="str">
        <f aca="false">IFERROR(IF('MRR Conglomerado'!I282=0,"",ROUND('MRR Conglomerado'!U282/'MRR Conglomerado'!I282,3)),"")</f>
        <v/>
      </c>
      <c r="H282" s="13" t="str">
        <f aca="false">IFERROR(IF('MRR Conglomerado'!J282=0,"",ROUND('MRR Conglomerado'!V282/'MRR Conglomerado'!J282,3)),"")</f>
        <v/>
      </c>
      <c r="I282" s="13" t="str">
        <f aca="false">IFERROR(IF('MRR Conglomerado'!K282=0,"",ROUND('MRR Conglomerado'!W282/'MRR Conglomerado'!K282,3)),"")</f>
        <v/>
      </c>
      <c r="J282" s="13" t="str">
        <f aca="false">IFERROR(IF('MRR Conglomerado'!L282=0,"",ROUND('MRR Conglomerado'!X282/'MRR Conglomerado'!L282,3)),"")</f>
        <v/>
      </c>
      <c r="K282" s="13" t="str">
        <f aca="false">IFERROR(IF('MRR Conglomerado'!M282=0,"",ROUND('MRR Conglomerado'!Y282/'MRR Conglomerado'!M282,3)),"")</f>
        <v/>
      </c>
      <c r="L282" s="13" t="str">
        <f aca="false">IFERROR(IF('MRR Conglomerado'!N282=0,"",ROUND('MRR Conglomerado'!Z282/'MRR Conglomerado'!N282,3)),"")</f>
        <v/>
      </c>
      <c r="M282" s="13" t="str">
        <f aca="false">IFERROR(IF('MRR Conglomerado'!O282=0,"",ROUND('MRR Conglomerado'!AA282/'MRR Conglomerado'!O282,3)),"")</f>
        <v/>
      </c>
      <c r="N282" s="13" t="str">
        <f aca="false">IFERROR(IF('MRR Conglomerado'!P282=0,"",ROUND('MRR Conglomerado'!AB282/'MRR Conglomerado'!P282,3)),"")</f>
        <v/>
      </c>
      <c r="O282" s="13" t="str">
        <f aca="false">IFERROR(IF('MRR Conglomerado'!Q282=0,"",ROUND('MRR Conglomerado'!AC282/'MRR Conglomerado'!Q282,3)),"")</f>
        <v/>
      </c>
      <c r="P282" s="13" t="str">
        <f aca="false">IFERROR(IF('MRR Conglomerado'!R282=0,"",ROUND('MRR Conglomerado'!AD282/'MRR Conglomerado'!R282,3)),"")</f>
        <v/>
      </c>
      <c r="Q282" s="13" t="str">
        <f aca="false">IFERROR(IF('MRR Conglomerado'!S282=0,"",ROUND('MRR Conglomerado'!AE282/'MRR Conglomerado'!S282,3)),"")</f>
        <v/>
      </c>
      <c r="R282" s="13" t="str">
        <f aca="false">IFERROR(IF('MRR Conglomerado'!T282=0,"",ROUND('MRR Conglomerado'!AF282/'MRR Conglomerado'!T282,3)),"")</f>
        <v/>
      </c>
      <c r="S282" s="13" t="str">
        <f aca="false">IFERROR(IF('MRR Conglomerado'!U282=0,"",ROUND('MRR Conglomerado'!AG282/'MRR Conglomerado'!U282,3)),"")</f>
        <v/>
      </c>
      <c r="T282" s="13" t="str">
        <f aca="false">IFERROR(IF('MRR Conglomerado'!V282=0,"",ROUND('MRR Conglomerado'!AH282/'MRR Conglomerado'!V282,3)),"")</f>
        <v/>
      </c>
      <c r="U282" s="13" t="str">
        <f aca="false">IFERROR(IF('MRR Conglomerado'!W282=0,"",ROUND('MRR Conglomerado'!AI282/'MRR Conglomerado'!W282,3)),"")</f>
        <v/>
      </c>
      <c r="V282" s="13" t="str">
        <f aca="false">IFERROR(IF('MRR Conglomerado'!X282=0,"",ROUND('MRR Conglomerado'!AJ282/'MRR Conglomerado'!X282,3)),"")</f>
        <v/>
      </c>
      <c r="W282" s="13" t="str">
        <f aca="false">IFERROR(IF('MRR Conglomerado'!Y282=0,"",ROUND('MRR Conglomerado'!AK282/'MRR Conglomerado'!Y282,3)),"")</f>
        <v/>
      </c>
      <c r="X282" s="13" t="str">
        <f aca="false">IFERROR(IF('MRR Conglomerado'!Z282=0,"",ROUND('MRR Conglomerado'!AL282/'MRR Conglomerado'!Z282,3)),"")</f>
        <v/>
      </c>
      <c r="Y282" s="13" t="str">
        <f aca="false">IFERROR(IF('MRR Conglomerado'!AA282=0,"",ROUND('MRR Conglomerado'!AM282/'MRR Conglomerado'!AA282,3)),"")</f>
        <v/>
      </c>
      <c r="Z282" s="13" t="str">
        <f aca="false">IFERROR(IF('MRR Conglomerado'!AB282=0,"",ROUND('MRR Conglomerado'!AN282/'MRR Conglomerado'!AB282,3)),"")</f>
        <v/>
      </c>
      <c r="AA282" s="13" t="str">
        <f aca="false">IFERROR(IF('MRR Conglomerado'!AC282=0,"",ROUND('MRR Conglomerado'!AO282/'MRR Conglomerado'!AC282,3)),"")</f>
        <v/>
      </c>
      <c r="AB282" s="13" t="str">
        <f aca="false">IFERROR(IF('MRR Conglomerado'!AD282=0,"",ROUND('MRR Conglomerado'!AP282/'MRR Conglomerado'!AD282,3)),"")</f>
        <v/>
      </c>
      <c r="AC282" s="13" t="str">
        <f aca="false">IFERROR(IF('MRR Conglomerado'!AE282=0,"",ROUND('MRR Conglomerado'!AQ282/'MRR Conglomerado'!AE282,3)),"")</f>
        <v/>
      </c>
      <c r="AD282" s="13" t="str">
        <f aca="false">IFERROR(IF('MRR Conglomerado'!AF282=0,"",ROUND('MRR Conglomerado'!AR282/'MRR Conglomerado'!AF282,3)),"")</f>
        <v/>
      </c>
      <c r="AE282" s="13" t="n">
        <f aca="false">IFERROR(IF('MRR Conglomerado'!AG282=0,"",ROUND('MRR Conglomerado'!AS282/'MRR Conglomerado'!AG282,3)),"")</f>
        <v>0.704</v>
      </c>
    </row>
    <row r="283" customFormat="false" ht="15" hidden="false" customHeight="false" outlineLevel="0" collapsed="false">
      <c r="A283" s="10" t="s">
        <v>626</v>
      </c>
      <c r="B283" s="13" t="n">
        <f aca="false">IFERROR(IF('MRR Conglomerado'!D283=0,"",ROUND('MRR Conglomerado'!P283/'MRR Conglomerado'!D283,3)),"")</f>
        <v>1.125</v>
      </c>
      <c r="C283" s="13" t="n">
        <f aca="false">IFERROR(IF('MRR Conglomerado'!E283=0,"",ROUND('MRR Conglomerado'!Q283/'MRR Conglomerado'!E283,3)),"")</f>
        <v>1.069</v>
      </c>
      <c r="D283" s="13" t="n">
        <f aca="false">IFERROR(IF('MRR Conglomerado'!F283=0,"",ROUND('MRR Conglomerado'!R283/'MRR Conglomerado'!F283,3)),"")</f>
        <v>1.111</v>
      </c>
      <c r="E283" s="13" t="n">
        <f aca="false">IFERROR(IF('MRR Conglomerado'!G283=0,"",ROUND('MRR Conglomerado'!S283/'MRR Conglomerado'!G283,3)),"")</f>
        <v>1.132</v>
      </c>
      <c r="F283" s="13" t="n">
        <f aca="false">IFERROR(IF('MRR Conglomerado'!H283=0,"",ROUND('MRR Conglomerado'!T283/'MRR Conglomerado'!H283,3)),"")</f>
        <v>1.006</v>
      </c>
      <c r="G283" s="13" t="n">
        <f aca="false">IFERROR(IF('MRR Conglomerado'!I283=0,"",ROUND('MRR Conglomerado'!U283/'MRR Conglomerado'!I283,3)),"")</f>
        <v>1.048</v>
      </c>
      <c r="H283" s="13" t="n">
        <f aca="false">IFERROR(IF('MRR Conglomerado'!J283=0,"",ROUND('MRR Conglomerado'!V283/'MRR Conglomerado'!J283,3)),"")</f>
        <v>1.172</v>
      </c>
      <c r="I283" s="13" t="n">
        <f aca="false">IFERROR(IF('MRR Conglomerado'!K283=0,"",ROUND('MRR Conglomerado'!W283/'MRR Conglomerado'!K283,3)),"")</f>
        <v>1.404</v>
      </c>
      <c r="J283" s="13" t="n">
        <f aca="false">IFERROR(IF('MRR Conglomerado'!L283=0,"",ROUND('MRR Conglomerado'!X283/'MRR Conglomerado'!L283,3)),"")</f>
        <v>1.38</v>
      </c>
      <c r="K283" s="13" t="n">
        <f aca="false">IFERROR(IF('MRR Conglomerado'!M283=0,"",ROUND('MRR Conglomerado'!Y283/'MRR Conglomerado'!M283,3)),"")</f>
        <v>1.346</v>
      </c>
      <c r="L283" s="13" t="n">
        <f aca="false">IFERROR(IF('MRR Conglomerado'!N283=0,"",ROUND('MRR Conglomerado'!Z283/'MRR Conglomerado'!N283,3)),"")</f>
        <v>1.21</v>
      </c>
      <c r="M283" s="13" t="n">
        <f aca="false">IFERROR(IF('MRR Conglomerado'!O283=0,"",ROUND('MRR Conglomerado'!AA283/'MRR Conglomerado'!O283,3)),"")</f>
        <v>1.129</v>
      </c>
      <c r="N283" s="13" t="n">
        <f aca="false">IFERROR(IF('MRR Conglomerado'!P283=0,"",ROUND('MRR Conglomerado'!AB283/'MRR Conglomerado'!P283,3)),"")</f>
        <v>1.162</v>
      </c>
      <c r="O283" s="13" t="n">
        <f aca="false">IFERROR(IF('MRR Conglomerado'!Q283=0,"",ROUND('MRR Conglomerado'!AC283/'MRR Conglomerado'!Q283,3)),"")</f>
        <v>1.313</v>
      </c>
      <c r="P283" s="13" t="n">
        <f aca="false">IFERROR(IF('MRR Conglomerado'!R283=0,"",ROUND('MRR Conglomerado'!AD283/'MRR Conglomerado'!R283,3)),"")</f>
        <v>1.278</v>
      </c>
      <c r="Q283" s="13" t="n">
        <f aca="false">IFERROR(IF('MRR Conglomerado'!S283=0,"",ROUND('MRR Conglomerado'!AE283/'MRR Conglomerado'!S283,3)),"")</f>
        <v>1.35</v>
      </c>
      <c r="R283" s="13" t="n">
        <f aca="false">IFERROR(IF('MRR Conglomerado'!T283=0,"",ROUND('MRR Conglomerado'!AF283/'MRR Conglomerado'!T283,3)),"")</f>
        <v>1.417</v>
      </c>
      <c r="S283" s="13" t="n">
        <f aca="false">IFERROR(IF('MRR Conglomerado'!U283=0,"",ROUND('MRR Conglomerado'!AG283/'MRR Conglomerado'!U283,3)),"")</f>
        <v>1.433</v>
      </c>
      <c r="T283" s="13" t="n">
        <f aca="false">IFERROR(IF('MRR Conglomerado'!V283=0,"",ROUND('MRR Conglomerado'!AH283/'MRR Conglomerado'!V283,3)),"")</f>
        <v>1.218</v>
      </c>
      <c r="U283" s="13" t="n">
        <f aca="false">IFERROR(IF('MRR Conglomerado'!W283=0,"",ROUND('MRR Conglomerado'!AI283/'MRR Conglomerado'!W283,3)),"")</f>
        <v>1.183</v>
      </c>
      <c r="V283" s="13" t="n">
        <f aca="false">IFERROR(IF('MRR Conglomerado'!X283=0,"",ROUND('MRR Conglomerado'!AJ283/'MRR Conglomerado'!X283,3)),"")</f>
        <v>1.113</v>
      </c>
      <c r="W283" s="13" t="n">
        <f aca="false">IFERROR(IF('MRR Conglomerado'!Y283=0,"",ROUND('MRR Conglomerado'!AK283/'MRR Conglomerado'!Y283,3)),"")</f>
        <v>1.196</v>
      </c>
      <c r="X283" s="13" t="n">
        <f aca="false">IFERROR(IF('MRR Conglomerado'!Z283=0,"",ROUND('MRR Conglomerado'!AL283/'MRR Conglomerado'!Z283,3)),"")</f>
        <v>1.291</v>
      </c>
      <c r="Y283" s="13" t="n">
        <f aca="false">IFERROR(IF('MRR Conglomerado'!AA283=0,"",ROUND('MRR Conglomerado'!AM283/'MRR Conglomerado'!AA283,3)),"")</f>
        <v>1.329</v>
      </c>
      <c r="Z283" s="13" t="n">
        <f aca="false">IFERROR(IF('MRR Conglomerado'!AB283=0,"",ROUND('MRR Conglomerado'!AN283/'MRR Conglomerado'!AB283,3)),"")</f>
        <v>1.304</v>
      </c>
      <c r="AA283" s="13" t="n">
        <f aca="false">IFERROR(IF('MRR Conglomerado'!AC283=0,"",ROUND('MRR Conglomerado'!AO283/'MRR Conglomerado'!AC283,3)),"")</f>
        <v>1.262</v>
      </c>
      <c r="AB283" s="13" t="n">
        <f aca="false">IFERROR(IF('MRR Conglomerado'!AD283=0,"",ROUND('MRR Conglomerado'!AP283/'MRR Conglomerado'!AD283,3)),"")</f>
        <v>1.287</v>
      </c>
      <c r="AC283" s="13" t="n">
        <f aca="false">IFERROR(IF('MRR Conglomerado'!AE283=0,"",ROUND('MRR Conglomerado'!AQ283/'MRR Conglomerado'!AE283,3)),"")</f>
        <v>1.239</v>
      </c>
      <c r="AD283" s="13" t="n">
        <f aca="false">IFERROR(IF('MRR Conglomerado'!AF283=0,"",ROUND('MRR Conglomerado'!AR283/'MRR Conglomerado'!AF283,3)),"")</f>
        <v>1.141</v>
      </c>
      <c r="AE283" s="13" t="n">
        <f aca="false">IFERROR(IF('MRR Conglomerado'!AG283=0,"",ROUND('MRR Conglomerado'!AS283/'MRR Conglomerado'!AG283,3)),"")</f>
        <v>1.082</v>
      </c>
    </row>
    <row r="284" customFormat="false" ht="15" hidden="false" customHeight="false" outlineLevel="0" collapsed="false">
      <c r="A284" s="10" t="s">
        <v>628</v>
      </c>
      <c r="B284" s="13" t="str">
        <f aca="false">IFERROR(IF('MRR Conglomerado'!D284=0,"",ROUND('MRR Conglomerado'!P284/'MRR Conglomerado'!D284,3)),"")</f>
        <v/>
      </c>
      <c r="C284" s="13" t="str">
        <f aca="false">IFERROR(IF('MRR Conglomerado'!E284=0,"",ROUND('MRR Conglomerado'!Q284/'MRR Conglomerado'!E284,3)),"")</f>
        <v/>
      </c>
      <c r="D284" s="13" t="str">
        <f aca="false">IFERROR(IF('MRR Conglomerado'!F284=0,"",ROUND('MRR Conglomerado'!R284/'MRR Conglomerado'!F284,3)),"")</f>
        <v/>
      </c>
      <c r="E284" s="13" t="str">
        <f aca="false">IFERROR(IF('MRR Conglomerado'!G284=0,"",ROUND('MRR Conglomerado'!S284/'MRR Conglomerado'!G284,3)),"")</f>
        <v/>
      </c>
      <c r="F284" s="13" t="str">
        <f aca="false">IFERROR(IF('MRR Conglomerado'!H284=0,"",ROUND('MRR Conglomerado'!T284/'MRR Conglomerado'!H284,3)),"")</f>
        <v/>
      </c>
      <c r="G284" s="13" t="str">
        <f aca="false">IFERROR(IF('MRR Conglomerado'!I284=0,"",ROUND('MRR Conglomerado'!U284/'MRR Conglomerado'!I284,3)),"")</f>
        <v/>
      </c>
      <c r="H284" s="13" t="str">
        <f aca="false">IFERROR(IF('MRR Conglomerado'!J284=0,"",ROUND('MRR Conglomerado'!V284/'MRR Conglomerado'!J284,3)),"")</f>
        <v/>
      </c>
      <c r="I284" s="13" t="str">
        <f aca="false">IFERROR(IF('MRR Conglomerado'!K284=0,"",ROUND('MRR Conglomerado'!W284/'MRR Conglomerado'!K284,3)),"")</f>
        <v/>
      </c>
      <c r="J284" s="13" t="str">
        <f aca="false">IFERROR(IF('MRR Conglomerado'!L284=0,"",ROUND('MRR Conglomerado'!X284/'MRR Conglomerado'!L284,3)),"")</f>
        <v/>
      </c>
      <c r="K284" s="13" t="str">
        <f aca="false">IFERROR(IF('MRR Conglomerado'!M284=0,"",ROUND('MRR Conglomerado'!Y284/'MRR Conglomerado'!M284,3)),"")</f>
        <v/>
      </c>
      <c r="L284" s="13" t="str">
        <f aca="false">IFERROR(IF('MRR Conglomerado'!N284=0,"",ROUND('MRR Conglomerado'!Z284/'MRR Conglomerado'!N284,3)),"")</f>
        <v/>
      </c>
      <c r="M284" s="13" t="str">
        <f aca="false">IFERROR(IF('MRR Conglomerado'!O284=0,"",ROUND('MRR Conglomerado'!AA284/'MRR Conglomerado'!O284,3)),"")</f>
        <v/>
      </c>
      <c r="N284" s="13" t="str">
        <f aca="false">IFERROR(IF('MRR Conglomerado'!P284=0,"",ROUND('MRR Conglomerado'!AB284/'MRR Conglomerado'!P284,3)),"")</f>
        <v/>
      </c>
      <c r="O284" s="13" t="str">
        <f aca="false">IFERROR(IF('MRR Conglomerado'!Q284=0,"",ROUND('MRR Conglomerado'!AC284/'MRR Conglomerado'!Q284,3)),"")</f>
        <v/>
      </c>
      <c r="P284" s="13" t="str">
        <f aca="false">IFERROR(IF('MRR Conglomerado'!R284=0,"",ROUND('MRR Conglomerado'!AD284/'MRR Conglomerado'!R284,3)),"")</f>
        <v/>
      </c>
      <c r="Q284" s="13" t="str">
        <f aca="false">IFERROR(IF('MRR Conglomerado'!S284=0,"",ROUND('MRR Conglomerado'!AE284/'MRR Conglomerado'!S284,3)),"")</f>
        <v/>
      </c>
      <c r="R284" s="13" t="str">
        <f aca="false">IFERROR(IF('MRR Conglomerado'!T284=0,"",ROUND('MRR Conglomerado'!AF284/'MRR Conglomerado'!T284,3)),"")</f>
        <v/>
      </c>
      <c r="S284" s="13" t="str">
        <f aca="false">IFERROR(IF('MRR Conglomerado'!U284=0,"",ROUND('MRR Conglomerado'!AG284/'MRR Conglomerado'!U284,3)),"")</f>
        <v/>
      </c>
      <c r="T284" s="13" t="str">
        <f aca="false">IFERROR(IF('MRR Conglomerado'!V284=0,"",ROUND('MRR Conglomerado'!AH284/'MRR Conglomerado'!V284,3)),"")</f>
        <v/>
      </c>
      <c r="U284" s="13" t="str">
        <f aca="false">IFERROR(IF('MRR Conglomerado'!W284=0,"",ROUND('MRR Conglomerado'!AI284/'MRR Conglomerado'!W284,3)),"")</f>
        <v/>
      </c>
      <c r="V284" s="13" t="str">
        <f aca="false">IFERROR(IF('MRR Conglomerado'!X284=0,"",ROUND('MRR Conglomerado'!AJ284/'MRR Conglomerado'!X284,3)),"")</f>
        <v/>
      </c>
      <c r="W284" s="13" t="str">
        <f aca="false">IFERROR(IF('MRR Conglomerado'!Y284=0,"",ROUND('MRR Conglomerado'!AK284/'MRR Conglomerado'!Y284,3)),"")</f>
        <v/>
      </c>
      <c r="X284" s="13" t="str">
        <f aca="false">IFERROR(IF('MRR Conglomerado'!Z284=0,"",ROUND('MRR Conglomerado'!AL284/'MRR Conglomerado'!Z284,3)),"")</f>
        <v/>
      </c>
      <c r="Y284" s="13" t="str">
        <f aca="false">IFERROR(IF('MRR Conglomerado'!AA284=0,"",ROUND('MRR Conglomerado'!AM284/'MRR Conglomerado'!AA284,3)),"")</f>
        <v/>
      </c>
      <c r="Z284" s="13" t="str">
        <f aca="false">IFERROR(IF('MRR Conglomerado'!AB284=0,"",ROUND('MRR Conglomerado'!AN284/'MRR Conglomerado'!AB284,3)),"")</f>
        <v/>
      </c>
      <c r="AA284" s="13" t="str">
        <f aca="false">IFERROR(IF('MRR Conglomerado'!AC284=0,"",ROUND('MRR Conglomerado'!AO284/'MRR Conglomerado'!AC284,3)),"")</f>
        <v/>
      </c>
      <c r="AB284" s="13" t="str">
        <f aca="false">IFERROR(IF('MRR Conglomerado'!AD284=0,"",ROUND('MRR Conglomerado'!AP284/'MRR Conglomerado'!AD284,3)),"")</f>
        <v/>
      </c>
      <c r="AC284" s="13" t="str">
        <f aca="false">IFERROR(IF('MRR Conglomerado'!AE284=0,"",ROUND('MRR Conglomerado'!AQ284/'MRR Conglomerado'!AE284,3)),"")</f>
        <v/>
      </c>
      <c r="AD284" s="13" t="str">
        <f aca="false">IFERROR(IF('MRR Conglomerado'!AF284=0,"",ROUND('MRR Conglomerado'!AR284/'MRR Conglomerado'!AF284,3)),"")</f>
        <v/>
      </c>
      <c r="AE284" s="13" t="n">
        <f aca="false">IFERROR(IF('MRR Conglomerado'!AG284=0,"",ROUND('MRR Conglomerado'!AS284/'MRR Conglomerado'!AG284,3)),"")</f>
        <v>0</v>
      </c>
    </row>
    <row r="285" customFormat="false" ht="15" hidden="false" customHeight="false" outlineLevel="0" collapsed="false">
      <c r="A285" s="10" t="s">
        <v>630</v>
      </c>
      <c r="B285" s="13" t="str">
        <f aca="false">IFERROR(IF('MRR Conglomerado'!D285=0,"",ROUND('MRR Conglomerado'!P285/'MRR Conglomerado'!D285,3)),"")</f>
        <v/>
      </c>
      <c r="C285" s="13" t="str">
        <f aca="false">IFERROR(IF('MRR Conglomerado'!E285=0,"",ROUND('MRR Conglomerado'!Q285/'MRR Conglomerado'!E285,3)),"")</f>
        <v/>
      </c>
      <c r="D285" s="13" t="n">
        <f aca="false">IFERROR(IF('MRR Conglomerado'!F285=0,"",ROUND('MRR Conglomerado'!R285/'MRR Conglomerado'!F285,3)),"")</f>
        <v>1.326</v>
      </c>
      <c r="E285" s="13" t="n">
        <f aca="false">IFERROR(IF('MRR Conglomerado'!G285=0,"",ROUND('MRR Conglomerado'!S285/'MRR Conglomerado'!G285,3)),"")</f>
        <v>0.933</v>
      </c>
      <c r="F285" s="13" t="n">
        <f aca="false">IFERROR(IF('MRR Conglomerado'!H285=0,"",ROUND('MRR Conglomerado'!T285/'MRR Conglomerado'!H285,3)),"")</f>
        <v>0.941</v>
      </c>
      <c r="G285" s="13" t="n">
        <f aca="false">IFERROR(IF('MRR Conglomerado'!I285=0,"",ROUND('MRR Conglomerado'!U285/'MRR Conglomerado'!I285,3)),"")</f>
        <v>0.611</v>
      </c>
      <c r="H285" s="13" t="n">
        <f aca="false">IFERROR(IF('MRR Conglomerado'!J285=0,"",ROUND('MRR Conglomerado'!V285/'MRR Conglomerado'!J285,3)),"")</f>
        <v>0.775</v>
      </c>
      <c r="I285" s="13" t="n">
        <f aca="false">IFERROR(IF('MRR Conglomerado'!K285=0,"",ROUND('MRR Conglomerado'!W285/'MRR Conglomerado'!K285,3)),"")</f>
        <v>0.733</v>
      </c>
      <c r="J285" s="13" t="n">
        <f aca="false">IFERROR(IF('MRR Conglomerado'!L285=0,"",ROUND('MRR Conglomerado'!X285/'MRR Conglomerado'!L285,3)),"")</f>
        <v>0.739</v>
      </c>
      <c r="K285" s="13" t="n">
        <f aca="false">IFERROR(IF('MRR Conglomerado'!M285=0,"",ROUND('MRR Conglomerado'!Y285/'MRR Conglomerado'!M285,3)),"")</f>
        <v>0.608</v>
      </c>
      <c r="L285" s="13" t="n">
        <f aca="false">IFERROR(IF('MRR Conglomerado'!N285=0,"",ROUND('MRR Conglomerado'!Z285/'MRR Conglomerado'!N285,3)),"")</f>
        <v>0.494</v>
      </c>
      <c r="M285" s="13" t="n">
        <f aca="false">IFERROR(IF('MRR Conglomerado'!O285=0,"",ROUND('MRR Conglomerado'!AA285/'MRR Conglomerado'!O285,3)),"")</f>
        <v>0.715</v>
      </c>
      <c r="N285" s="13" t="n">
        <f aca="false">IFERROR(IF('MRR Conglomerado'!P285=0,"",ROUND('MRR Conglomerado'!AB285/'MRR Conglomerado'!P285,3)),"")</f>
        <v>0.671</v>
      </c>
      <c r="O285" s="13" t="n">
        <f aca="false">IFERROR(IF('MRR Conglomerado'!Q285=0,"",ROUND('MRR Conglomerado'!AC285/'MRR Conglomerado'!Q285,3)),"")</f>
        <v>0.666</v>
      </c>
      <c r="P285" s="13" t="n">
        <f aca="false">IFERROR(IF('MRR Conglomerado'!R285=0,"",ROUND('MRR Conglomerado'!AD285/'MRR Conglomerado'!R285,3)),"")</f>
        <v>0.693</v>
      </c>
      <c r="Q285" s="13" t="n">
        <f aca="false">IFERROR(IF('MRR Conglomerado'!S285=0,"",ROUND('MRR Conglomerado'!AE285/'MRR Conglomerado'!S285,3)),"")</f>
        <v>0.733</v>
      </c>
      <c r="R285" s="13" t="n">
        <f aca="false">IFERROR(IF('MRR Conglomerado'!T285=0,"",ROUND('MRR Conglomerado'!AF285/'MRR Conglomerado'!T285,3)),"")</f>
        <v>0.732</v>
      </c>
      <c r="S285" s="13" t="n">
        <f aca="false">IFERROR(IF('MRR Conglomerado'!U285=0,"",ROUND('MRR Conglomerado'!AG285/'MRR Conglomerado'!U285,3)),"")</f>
        <v>0.794</v>
      </c>
      <c r="T285" s="13" t="n">
        <f aca="false">IFERROR(IF('MRR Conglomerado'!V285=0,"",ROUND('MRR Conglomerado'!AH285/'MRR Conglomerado'!V285,3)),"")</f>
        <v>0.807</v>
      </c>
      <c r="U285" s="13" t="n">
        <f aca="false">IFERROR(IF('MRR Conglomerado'!W285=0,"",ROUND('MRR Conglomerado'!AI285/'MRR Conglomerado'!W285,3)),"")</f>
        <v>0.785</v>
      </c>
      <c r="V285" s="13" t="n">
        <f aca="false">IFERROR(IF('MRR Conglomerado'!X285=0,"",ROUND('MRR Conglomerado'!AJ285/'MRR Conglomerado'!X285,3)),"")</f>
        <v>0.787</v>
      </c>
      <c r="W285" s="13" t="n">
        <f aca="false">IFERROR(IF('MRR Conglomerado'!Y285=0,"",ROUND('MRR Conglomerado'!AK285/'MRR Conglomerado'!Y285,3)),"")</f>
        <v>0.789</v>
      </c>
      <c r="X285" s="13" t="n">
        <f aca="false">IFERROR(IF('MRR Conglomerado'!Z285=0,"",ROUND('MRR Conglomerado'!AL285/'MRR Conglomerado'!Z285,3)),"")</f>
        <v>0.801</v>
      </c>
      <c r="Y285" s="13" t="n">
        <f aca="false">IFERROR(IF('MRR Conglomerado'!AA285=0,"",ROUND('MRR Conglomerado'!AM285/'MRR Conglomerado'!AA285,3)),"")</f>
        <v>0.858</v>
      </c>
      <c r="Z285" s="13" t="n">
        <f aca="false">IFERROR(IF('MRR Conglomerado'!AB285=0,"",ROUND('MRR Conglomerado'!AN285/'MRR Conglomerado'!AB285,3)),"")</f>
        <v>0.839</v>
      </c>
      <c r="AA285" s="13" t="n">
        <f aca="false">IFERROR(IF('MRR Conglomerado'!AC285=0,"",ROUND('MRR Conglomerado'!AO285/'MRR Conglomerado'!AC285,3)),"")</f>
        <v>0.852</v>
      </c>
      <c r="AB285" s="13" t="n">
        <f aca="false">IFERROR(IF('MRR Conglomerado'!AD285=0,"",ROUND('MRR Conglomerado'!AP285/'MRR Conglomerado'!AD285,3)),"")</f>
        <v>0.833</v>
      </c>
      <c r="AC285" s="13" t="n">
        <f aca="false">IFERROR(IF('MRR Conglomerado'!AE285=0,"",ROUND('MRR Conglomerado'!AQ285/'MRR Conglomerado'!AE285,3)),"")</f>
        <v>0.839</v>
      </c>
      <c r="AD285" s="13" t="n">
        <f aca="false">IFERROR(IF('MRR Conglomerado'!AF285=0,"",ROUND('MRR Conglomerado'!AR285/'MRR Conglomerado'!AF285,3)),"")</f>
        <v>0.879</v>
      </c>
      <c r="AE285" s="13" t="n">
        <f aca="false">IFERROR(IF('MRR Conglomerado'!AG285=0,"",ROUND('MRR Conglomerado'!AS285/'MRR Conglomerado'!AG285,3)),"")</f>
        <v>0.876</v>
      </c>
    </row>
    <row r="286" customFormat="false" ht="15" hidden="false" customHeight="false" outlineLevel="0" collapsed="false">
      <c r="A286" s="10" t="s">
        <v>632</v>
      </c>
      <c r="B286" s="13" t="str">
        <f aca="false">IFERROR(IF('MRR Conglomerado'!D286=0,"",ROUND('MRR Conglomerado'!P286/'MRR Conglomerado'!D286,3)),"")</f>
        <v/>
      </c>
      <c r="C286" s="13" t="str">
        <f aca="false">IFERROR(IF('MRR Conglomerado'!E286=0,"",ROUND('MRR Conglomerado'!Q286/'MRR Conglomerado'!E286,3)),"")</f>
        <v/>
      </c>
      <c r="D286" s="13" t="str">
        <f aca="false">IFERROR(IF('MRR Conglomerado'!F286=0,"",ROUND('MRR Conglomerado'!R286/'MRR Conglomerado'!F286,3)),"")</f>
        <v/>
      </c>
      <c r="E286" s="13" t="str">
        <f aca="false">IFERROR(IF('MRR Conglomerado'!G286=0,"",ROUND('MRR Conglomerado'!S286/'MRR Conglomerado'!G286,3)),"")</f>
        <v/>
      </c>
      <c r="F286" s="13" t="str">
        <f aca="false">IFERROR(IF('MRR Conglomerado'!H286=0,"",ROUND('MRR Conglomerado'!T286/'MRR Conglomerado'!H286,3)),"")</f>
        <v/>
      </c>
      <c r="G286" s="13" t="str">
        <f aca="false">IFERROR(IF('MRR Conglomerado'!I286=0,"",ROUND('MRR Conglomerado'!U286/'MRR Conglomerado'!I286,3)),"")</f>
        <v/>
      </c>
      <c r="H286" s="13" t="n">
        <f aca="false">IFERROR(IF('MRR Conglomerado'!J286=0,"",ROUND('MRR Conglomerado'!V286/'MRR Conglomerado'!J286,3)),"")</f>
        <v>0</v>
      </c>
      <c r="I286" s="13" t="n">
        <f aca="false">IFERROR(IF('MRR Conglomerado'!K286=0,"",ROUND('MRR Conglomerado'!W286/'MRR Conglomerado'!K286,3)),"")</f>
        <v>0</v>
      </c>
      <c r="J286" s="13" t="n">
        <f aca="false">IFERROR(IF('MRR Conglomerado'!L286=0,"",ROUND('MRR Conglomerado'!X286/'MRR Conglomerado'!L286,3)),"")</f>
        <v>0</v>
      </c>
      <c r="K286" s="13" t="str">
        <f aca="false">IFERROR(IF('MRR Conglomerado'!M286=0,"",ROUND('MRR Conglomerado'!Y286/'MRR Conglomerado'!M286,3)),"")</f>
        <v/>
      </c>
      <c r="L286" s="13" t="str">
        <f aca="false">IFERROR(IF('MRR Conglomerado'!N286=0,"",ROUND('MRR Conglomerado'!Z286/'MRR Conglomerado'!N286,3)),"")</f>
        <v/>
      </c>
      <c r="M286" s="13" t="str">
        <f aca="false">IFERROR(IF('MRR Conglomerado'!O286=0,"",ROUND('MRR Conglomerado'!AA286/'MRR Conglomerado'!O286,3)),"")</f>
        <v/>
      </c>
      <c r="N286" s="13" t="str">
        <f aca="false">IFERROR(IF('MRR Conglomerado'!P286=0,"",ROUND('MRR Conglomerado'!AB286/'MRR Conglomerado'!P286,3)),"")</f>
        <v/>
      </c>
      <c r="O286" s="13" t="str">
        <f aca="false">IFERROR(IF('MRR Conglomerado'!Q286=0,"",ROUND('MRR Conglomerado'!AC286/'MRR Conglomerado'!Q286,3)),"")</f>
        <v/>
      </c>
      <c r="P286" s="13" t="str">
        <f aca="false">IFERROR(IF('MRR Conglomerado'!R286=0,"",ROUND('MRR Conglomerado'!AD286/'MRR Conglomerado'!R286,3)),"")</f>
        <v/>
      </c>
      <c r="Q286" s="13" t="str">
        <f aca="false">IFERROR(IF('MRR Conglomerado'!S286=0,"",ROUND('MRR Conglomerado'!AE286/'MRR Conglomerado'!S286,3)),"")</f>
        <v/>
      </c>
      <c r="R286" s="13" t="str">
        <f aca="false">IFERROR(IF('MRR Conglomerado'!T286=0,"",ROUND('MRR Conglomerado'!AF286/'MRR Conglomerado'!T286,3)),"")</f>
        <v/>
      </c>
      <c r="S286" s="13" t="str">
        <f aca="false">IFERROR(IF('MRR Conglomerado'!U286=0,"",ROUND('MRR Conglomerado'!AG286/'MRR Conglomerado'!U286,3)),"")</f>
        <v/>
      </c>
      <c r="T286" s="13" t="str">
        <f aca="false">IFERROR(IF('MRR Conglomerado'!V286=0,"",ROUND('MRR Conglomerado'!AH286/'MRR Conglomerado'!V286,3)),"")</f>
        <v/>
      </c>
      <c r="U286" s="13" t="str">
        <f aca="false">IFERROR(IF('MRR Conglomerado'!W286=0,"",ROUND('MRR Conglomerado'!AI286/'MRR Conglomerado'!W286,3)),"")</f>
        <v/>
      </c>
      <c r="V286" s="13" t="str">
        <f aca="false">IFERROR(IF('MRR Conglomerado'!X286=0,"",ROUND('MRR Conglomerado'!AJ286/'MRR Conglomerado'!X286,3)),"")</f>
        <v/>
      </c>
      <c r="W286" s="13" t="str">
        <f aca="false">IFERROR(IF('MRR Conglomerado'!Y286=0,"",ROUND('MRR Conglomerado'!AK286/'MRR Conglomerado'!Y286,3)),"")</f>
        <v/>
      </c>
      <c r="X286" s="13" t="str">
        <f aca="false">IFERROR(IF('MRR Conglomerado'!Z286=0,"",ROUND('MRR Conglomerado'!AL286/'MRR Conglomerado'!Z286,3)),"")</f>
        <v/>
      </c>
      <c r="Y286" s="13" t="str">
        <f aca="false">IFERROR(IF('MRR Conglomerado'!AA286=0,"",ROUND('MRR Conglomerado'!AM286/'MRR Conglomerado'!AA286,3)),"")</f>
        <v/>
      </c>
      <c r="Z286" s="13" t="str">
        <f aca="false">IFERROR(IF('MRR Conglomerado'!AB286=0,"",ROUND('MRR Conglomerado'!AN286/'MRR Conglomerado'!AB286,3)),"")</f>
        <v/>
      </c>
      <c r="AA286" s="13" t="str">
        <f aca="false">IFERROR(IF('MRR Conglomerado'!AC286=0,"",ROUND('MRR Conglomerado'!AO286/'MRR Conglomerado'!AC286,3)),"")</f>
        <v/>
      </c>
      <c r="AB286" s="13" t="str">
        <f aca="false">IFERROR(IF('MRR Conglomerado'!AD286=0,"",ROUND('MRR Conglomerado'!AP286/'MRR Conglomerado'!AD286,3)),"")</f>
        <v/>
      </c>
      <c r="AC286" s="13" t="str">
        <f aca="false">IFERROR(IF('MRR Conglomerado'!AE286=0,"",ROUND('MRR Conglomerado'!AQ286/'MRR Conglomerado'!AE286,3)),"")</f>
        <v/>
      </c>
      <c r="AD286" s="13" t="str">
        <f aca="false">IFERROR(IF('MRR Conglomerado'!AF286=0,"",ROUND('MRR Conglomerado'!AR286/'MRR Conglomerado'!AF286,3)),"")</f>
        <v/>
      </c>
      <c r="AE286" s="13" t="str">
        <f aca="false">IFERROR(IF('MRR Conglomerado'!AG286=0,"",ROUND('MRR Conglomerado'!AS286/'MRR Conglomerado'!AG286,3)),"")</f>
        <v/>
      </c>
    </row>
    <row r="287" customFormat="false" ht="15" hidden="false" customHeight="false" outlineLevel="0" collapsed="false">
      <c r="A287" s="10" t="s">
        <v>634</v>
      </c>
      <c r="B287" s="13" t="n">
        <f aca="false">IFERROR(IF('MRR Conglomerado'!D287=0,"",ROUND('MRR Conglomerado'!P287/'MRR Conglomerado'!D287,3)),"")</f>
        <v>1.08</v>
      </c>
      <c r="C287" s="13" t="n">
        <f aca="false">IFERROR(IF('MRR Conglomerado'!E287=0,"",ROUND('MRR Conglomerado'!Q287/'MRR Conglomerado'!E287,3)),"")</f>
        <v>1.125</v>
      </c>
      <c r="D287" s="13" t="n">
        <f aca="false">IFERROR(IF('MRR Conglomerado'!F287=0,"",ROUND('MRR Conglomerado'!R287/'MRR Conglomerado'!F287,3)),"")</f>
        <v>1.08</v>
      </c>
      <c r="E287" s="13" t="n">
        <f aca="false">IFERROR(IF('MRR Conglomerado'!G287=0,"",ROUND('MRR Conglomerado'!S287/'MRR Conglomerado'!G287,3)),"")</f>
        <v>1.038</v>
      </c>
      <c r="F287" s="13" t="n">
        <f aca="false">IFERROR(IF('MRR Conglomerado'!H287=0,"",ROUND('MRR Conglomerado'!T287/'MRR Conglomerado'!H287,3)),"")</f>
        <v>1.039</v>
      </c>
      <c r="G287" s="13" t="n">
        <f aca="false">IFERROR(IF('MRR Conglomerado'!I287=0,"",ROUND('MRR Conglomerado'!U287/'MRR Conglomerado'!I287,3)),"")</f>
        <v>1.038</v>
      </c>
      <c r="H287" s="13" t="n">
        <f aca="false">IFERROR(IF('MRR Conglomerado'!J287=0,"",ROUND('MRR Conglomerado'!V287/'MRR Conglomerado'!J287,3)),"")</f>
        <v>1.038</v>
      </c>
      <c r="I287" s="13" t="n">
        <f aca="false">IFERROR(IF('MRR Conglomerado'!K287=0,"",ROUND('MRR Conglomerado'!W287/'MRR Conglomerado'!K287,3)),"")</f>
        <v>1.038</v>
      </c>
      <c r="J287" s="13" t="n">
        <f aca="false">IFERROR(IF('MRR Conglomerado'!L287=0,"",ROUND('MRR Conglomerado'!X287/'MRR Conglomerado'!L287,3)),"")</f>
        <v>1.039</v>
      </c>
      <c r="K287" s="13" t="n">
        <f aca="false">IFERROR(IF('MRR Conglomerado'!M287=0,"",ROUND('MRR Conglomerado'!Y287/'MRR Conglomerado'!M287,3)),"")</f>
        <v>1.038</v>
      </c>
      <c r="L287" s="13" t="n">
        <f aca="false">IFERROR(IF('MRR Conglomerado'!N287=0,"",ROUND('MRR Conglomerado'!Z287/'MRR Conglomerado'!N287,3)),"")</f>
        <v>1.038</v>
      </c>
      <c r="M287" s="13" t="n">
        <f aca="false">IFERROR(IF('MRR Conglomerado'!O287=0,"",ROUND('MRR Conglomerado'!AA287/'MRR Conglomerado'!O287,3)),"")</f>
        <v>0</v>
      </c>
      <c r="N287" s="13" t="n">
        <f aca="false">IFERROR(IF('MRR Conglomerado'!P287=0,"",ROUND('MRR Conglomerado'!AB287/'MRR Conglomerado'!P287,3)),"")</f>
        <v>0</v>
      </c>
      <c r="O287" s="13" t="n">
        <f aca="false">IFERROR(IF('MRR Conglomerado'!Q287=0,"",ROUND('MRR Conglomerado'!AC287/'MRR Conglomerado'!Q287,3)),"")</f>
        <v>0</v>
      </c>
      <c r="P287" s="13" t="n">
        <f aca="false">IFERROR(IF('MRR Conglomerado'!R287=0,"",ROUND('MRR Conglomerado'!AD287/'MRR Conglomerado'!R287,3)),"")</f>
        <v>0</v>
      </c>
      <c r="Q287" s="13" t="n">
        <f aca="false">IFERROR(IF('MRR Conglomerado'!S287=0,"",ROUND('MRR Conglomerado'!AE287/'MRR Conglomerado'!S287,3)),"")</f>
        <v>0</v>
      </c>
      <c r="R287" s="13" t="n">
        <f aca="false">IFERROR(IF('MRR Conglomerado'!T287=0,"",ROUND('MRR Conglomerado'!AF287/'MRR Conglomerado'!T287,3)),"")</f>
        <v>0</v>
      </c>
      <c r="S287" s="13" t="n">
        <f aca="false">IFERROR(IF('MRR Conglomerado'!U287=0,"",ROUND('MRR Conglomerado'!AG287/'MRR Conglomerado'!U287,3)),"")</f>
        <v>0</v>
      </c>
      <c r="T287" s="13" t="n">
        <f aca="false">IFERROR(IF('MRR Conglomerado'!V287=0,"",ROUND('MRR Conglomerado'!AH287/'MRR Conglomerado'!V287,3)),"")</f>
        <v>0</v>
      </c>
      <c r="U287" s="13" t="n">
        <f aca="false">IFERROR(IF('MRR Conglomerado'!W287=0,"",ROUND('MRR Conglomerado'!AI287/'MRR Conglomerado'!W287,3)),"")</f>
        <v>0</v>
      </c>
      <c r="V287" s="13" t="n">
        <f aca="false">IFERROR(IF('MRR Conglomerado'!X287=0,"",ROUND('MRR Conglomerado'!AJ287/'MRR Conglomerado'!X287,3)),"")</f>
        <v>0</v>
      </c>
      <c r="W287" s="13" t="n">
        <f aca="false">IFERROR(IF('MRR Conglomerado'!Y287=0,"",ROUND('MRR Conglomerado'!AK287/'MRR Conglomerado'!Y287,3)),"")</f>
        <v>0</v>
      </c>
      <c r="X287" s="13" t="n">
        <f aca="false">IFERROR(IF('MRR Conglomerado'!Z287=0,"",ROUND('MRR Conglomerado'!AL287/'MRR Conglomerado'!Z287,3)),"")</f>
        <v>0</v>
      </c>
      <c r="Y287" s="13" t="str">
        <f aca="false">IFERROR(IF('MRR Conglomerado'!AA287=0,"",ROUND('MRR Conglomerado'!AM287/'MRR Conglomerado'!AA287,3)),"")</f>
        <v/>
      </c>
      <c r="Z287" s="13" t="str">
        <f aca="false">IFERROR(IF('MRR Conglomerado'!AB287=0,"",ROUND('MRR Conglomerado'!AN287/'MRR Conglomerado'!AB287,3)),"")</f>
        <v/>
      </c>
      <c r="AA287" s="13" t="str">
        <f aca="false">IFERROR(IF('MRR Conglomerado'!AC287=0,"",ROUND('MRR Conglomerado'!AO287/'MRR Conglomerado'!AC287,3)),"")</f>
        <v/>
      </c>
      <c r="AB287" s="13" t="str">
        <f aca="false">IFERROR(IF('MRR Conglomerado'!AD287=0,"",ROUND('MRR Conglomerado'!AP287/'MRR Conglomerado'!AD287,3)),"")</f>
        <v/>
      </c>
      <c r="AC287" s="13" t="str">
        <f aca="false">IFERROR(IF('MRR Conglomerado'!AE287=0,"",ROUND('MRR Conglomerado'!AQ287/'MRR Conglomerado'!AE287,3)),"")</f>
        <v/>
      </c>
      <c r="AD287" s="13" t="str">
        <f aca="false">IFERROR(IF('MRR Conglomerado'!AF287=0,"",ROUND('MRR Conglomerado'!AR287/'MRR Conglomerado'!AF287,3)),"")</f>
        <v/>
      </c>
      <c r="AE287" s="13" t="str">
        <f aca="false">IFERROR(IF('MRR Conglomerado'!AG287=0,"",ROUND('MRR Conglomerado'!AS287/'MRR Conglomerado'!AG287,3)),"")</f>
        <v/>
      </c>
    </row>
    <row r="288" customFormat="false" ht="15" hidden="false" customHeight="false" outlineLevel="0" collapsed="false">
      <c r="A288" s="10" t="s">
        <v>636</v>
      </c>
      <c r="B288" s="13" t="str">
        <f aca="false">IFERROR(IF('MRR Conglomerado'!D288=0,"",ROUND('MRR Conglomerado'!P288/'MRR Conglomerado'!D288,3)),"")</f>
        <v/>
      </c>
      <c r="C288" s="13" t="str">
        <f aca="false">IFERROR(IF('MRR Conglomerado'!E288=0,"",ROUND('MRR Conglomerado'!Q288/'MRR Conglomerado'!E288,3)),"")</f>
        <v/>
      </c>
      <c r="D288" s="13" t="str">
        <f aca="false">IFERROR(IF('MRR Conglomerado'!F288=0,"",ROUND('MRR Conglomerado'!R288/'MRR Conglomerado'!F288,3)),"")</f>
        <v/>
      </c>
      <c r="E288" s="13" t="str">
        <f aca="false">IFERROR(IF('MRR Conglomerado'!G288=0,"",ROUND('MRR Conglomerado'!S288/'MRR Conglomerado'!G288,3)),"")</f>
        <v/>
      </c>
      <c r="F288" s="13" t="str">
        <f aca="false">IFERROR(IF('MRR Conglomerado'!H288=0,"",ROUND('MRR Conglomerado'!T288/'MRR Conglomerado'!H288,3)),"")</f>
        <v/>
      </c>
      <c r="G288" s="13" t="str">
        <f aca="false">IFERROR(IF('MRR Conglomerado'!I288=0,"",ROUND('MRR Conglomerado'!U288/'MRR Conglomerado'!I288,3)),"")</f>
        <v/>
      </c>
      <c r="H288" s="13" t="str">
        <f aca="false">IFERROR(IF('MRR Conglomerado'!J288=0,"",ROUND('MRR Conglomerado'!V288/'MRR Conglomerado'!J288,3)),"")</f>
        <v/>
      </c>
      <c r="I288" s="13" t="str">
        <f aca="false">IFERROR(IF('MRR Conglomerado'!K288=0,"",ROUND('MRR Conglomerado'!W288/'MRR Conglomerado'!K288,3)),"")</f>
        <v/>
      </c>
      <c r="J288" s="13" t="str">
        <f aca="false">IFERROR(IF('MRR Conglomerado'!L288=0,"",ROUND('MRR Conglomerado'!X288/'MRR Conglomerado'!L288,3)),"")</f>
        <v/>
      </c>
      <c r="K288" s="13" t="str">
        <f aca="false">IFERROR(IF('MRR Conglomerado'!M288=0,"",ROUND('MRR Conglomerado'!Y288/'MRR Conglomerado'!M288,3)),"")</f>
        <v/>
      </c>
      <c r="L288" s="13" t="str">
        <f aca="false">IFERROR(IF('MRR Conglomerado'!N288=0,"",ROUND('MRR Conglomerado'!Z288/'MRR Conglomerado'!N288,3)),"")</f>
        <v/>
      </c>
      <c r="M288" s="13" t="str">
        <f aca="false">IFERROR(IF('MRR Conglomerado'!O288=0,"",ROUND('MRR Conglomerado'!AA288/'MRR Conglomerado'!O288,3)),"")</f>
        <v/>
      </c>
      <c r="N288" s="13" t="str">
        <f aca="false">IFERROR(IF('MRR Conglomerado'!P288=0,"",ROUND('MRR Conglomerado'!AB288/'MRR Conglomerado'!P288,3)),"")</f>
        <v/>
      </c>
      <c r="O288" s="13" t="str">
        <f aca="false">IFERROR(IF('MRR Conglomerado'!Q288=0,"",ROUND('MRR Conglomerado'!AC288/'MRR Conglomerado'!Q288,3)),"")</f>
        <v/>
      </c>
      <c r="P288" s="13" t="str">
        <f aca="false">IFERROR(IF('MRR Conglomerado'!R288=0,"",ROUND('MRR Conglomerado'!AD288/'MRR Conglomerado'!R288,3)),"")</f>
        <v/>
      </c>
      <c r="Q288" s="13" t="str">
        <f aca="false">IFERROR(IF('MRR Conglomerado'!S288=0,"",ROUND('MRR Conglomerado'!AE288/'MRR Conglomerado'!S288,3)),"")</f>
        <v/>
      </c>
      <c r="R288" s="13" t="str">
        <f aca="false">IFERROR(IF('MRR Conglomerado'!T288=0,"",ROUND('MRR Conglomerado'!AF288/'MRR Conglomerado'!T288,3)),"")</f>
        <v/>
      </c>
      <c r="S288" s="13" t="str">
        <f aca="false">IFERROR(IF('MRR Conglomerado'!U288=0,"",ROUND('MRR Conglomerado'!AG288/'MRR Conglomerado'!U288,3)),"")</f>
        <v/>
      </c>
      <c r="T288" s="13" t="str">
        <f aca="false">IFERROR(IF('MRR Conglomerado'!V288=0,"",ROUND('MRR Conglomerado'!AH288/'MRR Conglomerado'!V288,3)),"")</f>
        <v/>
      </c>
      <c r="U288" s="13" t="str">
        <f aca="false">IFERROR(IF('MRR Conglomerado'!W288=0,"",ROUND('MRR Conglomerado'!AI288/'MRR Conglomerado'!W288,3)),"")</f>
        <v/>
      </c>
      <c r="V288" s="13" t="str">
        <f aca="false">IFERROR(IF('MRR Conglomerado'!X288=0,"",ROUND('MRR Conglomerado'!AJ288/'MRR Conglomerado'!X288,3)),"")</f>
        <v/>
      </c>
      <c r="W288" s="13" t="str">
        <f aca="false">IFERROR(IF('MRR Conglomerado'!Y288=0,"",ROUND('MRR Conglomerado'!AK288/'MRR Conglomerado'!Y288,3)),"")</f>
        <v/>
      </c>
      <c r="X288" s="13" t="str">
        <f aca="false">IFERROR(IF('MRR Conglomerado'!Z288=0,"",ROUND('MRR Conglomerado'!AL288/'MRR Conglomerado'!Z288,3)),"")</f>
        <v/>
      </c>
      <c r="Y288" s="13" t="n">
        <f aca="false">IFERROR(IF('MRR Conglomerado'!AA288=0,"",ROUND('MRR Conglomerado'!AM288/'MRR Conglomerado'!AA288,3)),"")</f>
        <v>1.083</v>
      </c>
      <c r="Z288" s="13" t="n">
        <f aca="false">IFERROR(IF('MRR Conglomerado'!AB288=0,"",ROUND('MRR Conglomerado'!AN288/'MRR Conglomerado'!AB288,3)),"")</f>
        <v>0.95</v>
      </c>
      <c r="AA288" s="13" t="n">
        <f aca="false">IFERROR(IF('MRR Conglomerado'!AC288=0,"",ROUND('MRR Conglomerado'!AO288/'MRR Conglomerado'!AC288,3)),"")</f>
        <v>0</v>
      </c>
      <c r="AB288" s="13" t="n">
        <f aca="false">IFERROR(IF('MRR Conglomerado'!AD288=0,"",ROUND('MRR Conglomerado'!AP288/'MRR Conglomerado'!AD288,3)),"")</f>
        <v>0</v>
      </c>
      <c r="AC288" s="13" t="n">
        <f aca="false">IFERROR(IF('MRR Conglomerado'!AE288=0,"",ROUND('MRR Conglomerado'!AQ288/'MRR Conglomerado'!AE288,3)),"")</f>
        <v>0</v>
      </c>
      <c r="AD288" s="13" t="n">
        <f aca="false">IFERROR(IF('MRR Conglomerado'!AF288=0,"",ROUND('MRR Conglomerado'!AR288/'MRR Conglomerado'!AF288,3)),"")</f>
        <v>0</v>
      </c>
      <c r="AE288" s="13" t="n">
        <f aca="false">IFERROR(IF('MRR Conglomerado'!AG288=0,"",ROUND('MRR Conglomerado'!AS288/'MRR Conglomerado'!AG288,3)),"")</f>
        <v>0</v>
      </c>
    </row>
    <row r="289" customFormat="false" ht="15" hidden="false" customHeight="false" outlineLevel="0" collapsed="false">
      <c r="A289" s="10" t="s">
        <v>638</v>
      </c>
      <c r="B289" s="13" t="str">
        <f aca="false">IFERROR(IF('MRR Conglomerado'!D289=0,"",ROUND('MRR Conglomerado'!P289/'MRR Conglomerado'!D289,3)),"")</f>
        <v/>
      </c>
      <c r="C289" s="13" t="str">
        <f aca="false">IFERROR(IF('MRR Conglomerado'!E289=0,"",ROUND('MRR Conglomerado'!Q289/'MRR Conglomerado'!E289,3)),"")</f>
        <v/>
      </c>
      <c r="D289" s="13" t="str">
        <f aca="false">IFERROR(IF('MRR Conglomerado'!F289=0,"",ROUND('MRR Conglomerado'!R289/'MRR Conglomerado'!F289,3)),"")</f>
        <v/>
      </c>
      <c r="E289" s="13" t="str">
        <f aca="false">IFERROR(IF('MRR Conglomerado'!G289=0,"",ROUND('MRR Conglomerado'!S289/'MRR Conglomerado'!G289,3)),"")</f>
        <v/>
      </c>
      <c r="F289" s="13" t="str">
        <f aca="false">IFERROR(IF('MRR Conglomerado'!H289=0,"",ROUND('MRR Conglomerado'!T289/'MRR Conglomerado'!H289,3)),"")</f>
        <v/>
      </c>
      <c r="G289" s="13" t="str">
        <f aca="false">IFERROR(IF('MRR Conglomerado'!I289=0,"",ROUND('MRR Conglomerado'!U289/'MRR Conglomerado'!I289,3)),"")</f>
        <v/>
      </c>
      <c r="H289" s="13" t="str">
        <f aca="false">IFERROR(IF('MRR Conglomerado'!J289=0,"",ROUND('MRR Conglomerado'!V289/'MRR Conglomerado'!J289,3)),"")</f>
        <v/>
      </c>
      <c r="I289" s="13" t="str">
        <f aca="false">IFERROR(IF('MRR Conglomerado'!K289=0,"",ROUND('MRR Conglomerado'!W289/'MRR Conglomerado'!K289,3)),"")</f>
        <v/>
      </c>
      <c r="J289" s="13" t="str">
        <f aca="false">IFERROR(IF('MRR Conglomerado'!L289=0,"",ROUND('MRR Conglomerado'!X289/'MRR Conglomerado'!L289,3)),"")</f>
        <v/>
      </c>
      <c r="K289" s="13" t="str">
        <f aca="false">IFERROR(IF('MRR Conglomerado'!M289=0,"",ROUND('MRR Conglomerado'!Y289/'MRR Conglomerado'!M289,3)),"")</f>
        <v/>
      </c>
      <c r="L289" s="13" t="str">
        <f aca="false">IFERROR(IF('MRR Conglomerado'!N289=0,"",ROUND('MRR Conglomerado'!Z289/'MRR Conglomerado'!N289,3)),"")</f>
        <v/>
      </c>
      <c r="M289" s="13" t="str">
        <f aca="false">IFERROR(IF('MRR Conglomerado'!O289=0,"",ROUND('MRR Conglomerado'!AA289/'MRR Conglomerado'!O289,3)),"")</f>
        <v/>
      </c>
      <c r="N289" s="13" t="str">
        <f aca="false">IFERROR(IF('MRR Conglomerado'!P289=0,"",ROUND('MRR Conglomerado'!AB289/'MRR Conglomerado'!P289,3)),"")</f>
        <v/>
      </c>
      <c r="O289" s="13" t="str">
        <f aca="false">IFERROR(IF('MRR Conglomerado'!Q289=0,"",ROUND('MRR Conglomerado'!AC289/'MRR Conglomerado'!Q289,3)),"")</f>
        <v/>
      </c>
      <c r="P289" s="13" t="str">
        <f aca="false">IFERROR(IF('MRR Conglomerado'!R289=0,"",ROUND('MRR Conglomerado'!AD289/'MRR Conglomerado'!R289,3)),"")</f>
        <v/>
      </c>
      <c r="Q289" s="13" t="str">
        <f aca="false">IFERROR(IF('MRR Conglomerado'!S289=0,"",ROUND('MRR Conglomerado'!AE289/'MRR Conglomerado'!S289,3)),"")</f>
        <v/>
      </c>
      <c r="R289" s="13" t="str">
        <f aca="false">IFERROR(IF('MRR Conglomerado'!T289=0,"",ROUND('MRR Conglomerado'!AF289/'MRR Conglomerado'!T289,3)),"")</f>
        <v/>
      </c>
      <c r="S289" s="13" t="str">
        <f aca="false">IFERROR(IF('MRR Conglomerado'!U289=0,"",ROUND('MRR Conglomerado'!AG289/'MRR Conglomerado'!U289,3)),"")</f>
        <v/>
      </c>
      <c r="T289" s="13" t="str">
        <f aca="false">IFERROR(IF('MRR Conglomerado'!V289=0,"",ROUND('MRR Conglomerado'!AH289/'MRR Conglomerado'!V289,3)),"")</f>
        <v/>
      </c>
      <c r="U289" s="13" t="str">
        <f aca="false">IFERROR(IF('MRR Conglomerado'!W289=0,"",ROUND('MRR Conglomerado'!AI289/'MRR Conglomerado'!W289,3)),"")</f>
        <v/>
      </c>
      <c r="V289" s="13" t="str">
        <f aca="false">IFERROR(IF('MRR Conglomerado'!X289=0,"",ROUND('MRR Conglomerado'!AJ289/'MRR Conglomerado'!X289,3)),"")</f>
        <v/>
      </c>
      <c r="W289" s="13" t="str">
        <f aca="false">IFERROR(IF('MRR Conglomerado'!Y289=0,"",ROUND('MRR Conglomerado'!AK289/'MRR Conglomerado'!Y289,3)),"")</f>
        <v/>
      </c>
      <c r="X289" s="13" t="str">
        <f aca="false">IFERROR(IF('MRR Conglomerado'!Z289=0,"",ROUND('MRR Conglomerado'!AL289/'MRR Conglomerado'!Z289,3)),"")</f>
        <v/>
      </c>
      <c r="Y289" s="13" t="str">
        <f aca="false">IFERROR(IF('MRR Conglomerado'!AA289=0,"",ROUND('MRR Conglomerado'!AM289/'MRR Conglomerado'!AA289,3)),"")</f>
        <v/>
      </c>
      <c r="Z289" s="13" t="str">
        <f aca="false">IFERROR(IF('MRR Conglomerado'!AB289=0,"",ROUND('MRR Conglomerado'!AN289/'MRR Conglomerado'!AB289,3)),"")</f>
        <v/>
      </c>
      <c r="AA289" s="13" t="str">
        <f aca="false">IFERROR(IF('MRR Conglomerado'!AC289=0,"",ROUND('MRR Conglomerado'!AO289/'MRR Conglomerado'!AC289,3)),"")</f>
        <v/>
      </c>
      <c r="AB289" s="13" t="str">
        <f aca="false">IFERROR(IF('MRR Conglomerado'!AD289=0,"",ROUND('MRR Conglomerado'!AP289/'MRR Conglomerado'!AD289,3)),"")</f>
        <v/>
      </c>
      <c r="AC289" s="13" t="str">
        <f aca="false">IFERROR(IF('MRR Conglomerado'!AE289=0,"",ROUND('MRR Conglomerado'!AQ289/'MRR Conglomerado'!AE289,3)),"")</f>
        <v/>
      </c>
      <c r="AD289" s="13" t="str">
        <f aca="false">IFERROR(IF('MRR Conglomerado'!AF289=0,"",ROUND('MRR Conglomerado'!AR289/'MRR Conglomerado'!AF289,3)),"")</f>
        <v/>
      </c>
      <c r="AE289" s="13" t="str">
        <f aca="false">IFERROR(IF('MRR Conglomerado'!AG289=0,"",ROUND('MRR Conglomerado'!AS289/'MRR Conglomerado'!AG289,3)),"")</f>
        <v/>
      </c>
    </row>
    <row r="290" customFormat="false" ht="15" hidden="false" customHeight="false" outlineLevel="0" collapsed="false">
      <c r="A290" s="10" t="s">
        <v>640</v>
      </c>
      <c r="B290" s="13" t="n">
        <f aca="false">IFERROR(IF('MRR Conglomerado'!D290=0,"",ROUND('MRR Conglomerado'!P290/'MRR Conglomerado'!D290,3)),"")</f>
        <v>1.079</v>
      </c>
      <c r="C290" s="13" t="n">
        <f aca="false">IFERROR(IF('MRR Conglomerado'!E290=0,"",ROUND('MRR Conglomerado'!Q290/'MRR Conglomerado'!E290,3)),"")</f>
        <v>1.018</v>
      </c>
      <c r="D290" s="13" t="n">
        <f aca="false">IFERROR(IF('MRR Conglomerado'!F290=0,"",ROUND('MRR Conglomerado'!R290/'MRR Conglomerado'!F290,3)),"")</f>
        <v>1.042</v>
      </c>
      <c r="E290" s="13" t="n">
        <f aca="false">IFERROR(IF('MRR Conglomerado'!G290=0,"",ROUND('MRR Conglomerado'!S290/'MRR Conglomerado'!G290,3)),"")</f>
        <v>1.084</v>
      </c>
      <c r="F290" s="13" t="n">
        <f aca="false">IFERROR(IF('MRR Conglomerado'!H290=0,"",ROUND('MRR Conglomerado'!T290/'MRR Conglomerado'!H290,3)),"")</f>
        <v>1.036</v>
      </c>
      <c r="G290" s="13" t="n">
        <f aca="false">IFERROR(IF('MRR Conglomerado'!I290=0,"",ROUND('MRR Conglomerado'!U290/'MRR Conglomerado'!I290,3)),"")</f>
        <v>1.035</v>
      </c>
      <c r="H290" s="13" t="n">
        <f aca="false">IFERROR(IF('MRR Conglomerado'!J290=0,"",ROUND('MRR Conglomerado'!V290/'MRR Conglomerado'!J290,3)),"")</f>
        <v>1.023</v>
      </c>
      <c r="I290" s="13" t="n">
        <f aca="false">IFERROR(IF('MRR Conglomerado'!K290=0,"",ROUND('MRR Conglomerado'!W290/'MRR Conglomerado'!K290,3)),"")</f>
        <v>1.065</v>
      </c>
      <c r="J290" s="13" t="n">
        <f aca="false">IFERROR(IF('MRR Conglomerado'!L290=0,"",ROUND('MRR Conglomerado'!X290/'MRR Conglomerado'!L290,3)),"")</f>
        <v>0.994</v>
      </c>
      <c r="K290" s="13" t="n">
        <f aca="false">IFERROR(IF('MRR Conglomerado'!M290=0,"",ROUND('MRR Conglomerado'!Y290/'MRR Conglomerado'!M290,3)),"")</f>
        <v>0.966</v>
      </c>
      <c r="L290" s="13" t="n">
        <f aca="false">IFERROR(IF('MRR Conglomerado'!N290=0,"",ROUND('MRR Conglomerado'!Z290/'MRR Conglomerado'!N290,3)),"")</f>
        <v>0.96</v>
      </c>
      <c r="M290" s="13" t="n">
        <f aca="false">IFERROR(IF('MRR Conglomerado'!O290=0,"",ROUND('MRR Conglomerado'!AA290/'MRR Conglomerado'!O290,3)),"")</f>
        <v>0.948</v>
      </c>
      <c r="N290" s="13" t="n">
        <f aca="false">IFERROR(IF('MRR Conglomerado'!P290=0,"",ROUND('MRR Conglomerado'!AB290/'MRR Conglomerado'!P290,3)),"")</f>
        <v>1.019</v>
      </c>
      <c r="O290" s="13" t="n">
        <f aca="false">IFERROR(IF('MRR Conglomerado'!Q290=0,"",ROUND('MRR Conglomerado'!AC290/'MRR Conglomerado'!Q290,3)),"")</f>
        <v>1.036</v>
      </c>
      <c r="P290" s="13" t="n">
        <f aca="false">IFERROR(IF('MRR Conglomerado'!R290=0,"",ROUND('MRR Conglomerado'!AD290/'MRR Conglomerado'!R290,3)),"")</f>
        <v>1.078</v>
      </c>
      <c r="Q290" s="13" t="n">
        <f aca="false">IFERROR(IF('MRR Conglomerado'!S290=0,"",ROUND('MRR Conglomerado'!AE290/'MRR Conglomerado'!S290,3)),"")</f>
        <v>1.077</v>
      </c>
      <c r="R290" s="13" t="n">
        <f aca="false">IFERROR(IF('MRR Conglomerado'!T290=0,"",ROUND('MRR Conglomerado'!AF290/'MRR Conglomerado'!T290,3)),"")</f>
        <v>1.108</v>
      </c>
      <c r="S290" s="13" t="n">
        <f aca="false">IFERROR(IF('MRR Conglomerado'!U290=0,"",ROUND('MRR Conglomerado'!AG290/'MRR Conglomerado'!U290,3)),"")</f>
        <v>1.054</v>
      </c>
      <c r="T290" s="13" t="n">
        <f aca="false">IFERROR(IF('MRR Conglomerado'!V290=0,"",ROUND('MRR Conglomerado'!AH290/'MRR Conglomerado'!V290,3)),"")</f>
        <v>1.089</v>
      </c>
      <c r="U290" s="13" t="n">
        <f aca="false">IFERROR(IF('MRR Conglomerado'!W290=0,"",ROUND('MRR Conglomerado'!AI290/'MRR Conglomerado'!W290,3)),"")</f>
        <v>1.065</v>
      </c>
      <c r="V290" s="13" t="n">
        <f aca="false">IFERROR(IF('MRR Conglomerado'!X290=0,"",ROUND('MRR Conglomerado'!AJ290/'MRR Conglomerado'!X290,3)),"")</f>
        <v>1.102</v>
      </c>
      <c r="W290" s="13" t="n">
        <f aca="false">IFERROR(IF('MRR Conglomerado'!Y290=0,"",ROUND('MRR Conglomerado'!AK290/'MRR Conglomerado'!Y290,3)),"")</f>
        <v>1.097</v>
      </c>
      <c r="X290" s="13" t="n">
        <f aca="false">IFERROR(IF('MRR Conglomerado'!Z290=0,"",ROUND('MRR Conglomerado'!AL290/'MRR Conglomerado'!Z290,3)),"")</f>
        <v>1.13</v>
      </c>
      <c r="Y290" s="13" t="n">
        <f aca="false">IFERROR(IF('MRR Conglomerado'!AA290=0,"",ROUND('MRR Conglomerado'!AM290/'MRR Conglomerado'!AA290,3)),"")</f>
        <v>1.144</v>
      </c>
      <c r="Z290" s="13" t="n">
        <f aca="false">IFERROR(IF('MRR Conglomerado'!AB290=0,"",ROUND('MRR Conglomerado'!AN290/'MRR Conglomerado'!AB290,3)),"")</f>
        <v>1.186</v>
      </c>
      <c r="AA290" s="13" t="n">
        <f aca="false">IFERROR(IF('MRR Conglomerado'!AC290=0,"",ROUND('MRR Conglomerado'!AO290/'MRR Conglomerado'!AC290,3)),"")</f>
        <v>1.295</v>
      </c>
      <c r="AB290" s="13" t="n">
        <f aca="false">IFERROR(IF('MRR Conglomerado'!AD290=0,"",ROUND('MRR Conglomerado'!AP290/'MRR Conglomerado'!AD290,3)),"")</f>
        <v>1.226</v>
      </c>
      <c r="AC290" s="13" t="n">
        <f aca="false">IFERROR(IF('MRR Conglomerado'!AE290=0,"",ROUND('MRR Conglomerado'!AQ290/'MRR Conglomerado'!AE290,3)),"")</f>
        <v>1.148</v>
      </c>
      <c r="AD290" s="13" t="n">
        <f aca="false">IFERROR(IF('MRR Conglomerado'!AF290=0,"",ROUND('MRR Conglomerado'!AR290/'MRR Conglomerado'!AF290,3)),"")</f>
        <v>1.166</v>
      </c>
      <c r="AE290" s="13" t="n">
        <f aca="false">IFERROR(IF('MRR Conglomerado'!AG290=0,"",ROUND('MRR Conglomerado'!AS290/'MRR Conglomerado'!AG290,3)),"")</f>
        <v>1.305</v>
      </c>
    </row>
    <row r="291" customFormat="false" ht="15" hidden="false" customHeight="false" outlineLevel="0" collapsed="false">
      <c r="A291" s="10" t="s">
        <v>642</v>
      </c>
      <c r="B291" s="13" t="str">
        <f aca="false">IFERROR(IF('MRR Conglomerado'!D291=0,"",ROUND('MRR Conglomerado'!P291/'MRR Conglomerado'!D291,3)),"")</f>
        <v/>
      </c>
      <c r="C291" s="13" t="str">
        <f aca="false">IFERROR(IF('MRR Conglomerado'!E291=0,"",ROUND('MRR Conglomerado'!Q291/'MRR Conglomerado'!E291,3)),"")</f>
        <v/>
      </c>
      <c r="D291" s="13" t="str">
        <f aca="false">IFERROR(IF('MRR Conglomerado'!F291=0,"",ROUND('MRR Conglomerado'!R291/'MRR Conglomerado'!F291,3)),"")</f>
        <v/>
      </c>
      <c r="E291" s="13" t="str">
        <f aca="false">IFERROR(IF('MRR Conglomerado'!G291=0,"",ROUND('MRR Conglomerado'!S291/'MRR Conglomerado'!G291,3)),"")</f>
        <v/>
      </c>
      <c r="F291" s="13" t="str">
        <f aca="false">IFERROR(IF('MRR Conglomerado'!H291=0,"",ROUND('MRR Conglomerado'!T291/'MRR Conglomerado'!H291,3)),"")</f>
        <v/>
      </c>
      <c r="G291" s="13" t="str">
        <f aca="false">IFERROR(IF('MRR Conglomerado'!I291=0,"",ROUND('MRR Conglomerado'!U291/'MRR Conglomerado'!I291,3)),"")</f>
        <v/>
      </c>
      <c r="H291" s="13" t="str">
        <f aca="false">IFERROR(IF('MRR Conglomerado'!J291=0,"",ROUND('MRR Conglomerado'!V291/'MRR Conglomerado'!J291,3)),"")</f>
        <v/>
      </c>
      <c r="I291" s="13" t="str">
        <f aca="false">IFERROR(IF('MRR Conglomerado'!K291=0,"",ROUND('MRR Conglomerado'!W291/'MRR Conglomerado'!K291,3)),"")</f>
        <v/>
      </c>
      <c r="J291" s="13" t="str">
        <f aca="false">IFERROR(IF('MRR Conglomerado'!L291=0,"",ROUND('MRR Conglomerado'!X291/'MRR Conglomerado'!L291,3)),"")</f>
        <v/>
      </c>
      <c r="K291" s="13" t="str">
        <f aca="false">IFERROR(IF('MRR Conglomerado'!M291=0,"",ROUND('MRR Conglomerado'!Y291/'MRR Conglomerado'!M291,3)),"")</f>
        <v/>
      </c>
      <c r="L291" s="13" t="str">
        <f aca="false">IFERROR(IF('MRR Conglomerado'!N291=0,"",ROUND('MRR Conglomerado'!Z291/'MRR Conglomerado'!N291,3)),"")</f>
        <v/>
      </c>
      <c r="M291" s="13" t="str">
        <f aca="false">IFERROR(IF('MRR Conglomerado'!O291=0,"",ROUND('MRR Conglomerado'!AA291/'MRR Conglomerado'!O291,3)),"")</f>
        <v/>
      </c>
      <c r="N291" s="13" t="str">
        <f aca="false">IFERROR(IF('MRR Conglomerado'!P291=0,"",ROUND('MRR Conglomerado'!AB291/'MRR Conglomerado'!P291,3)),"")</f>
        <v/>
      </c>
      <c r="O291" s="13" t="str">
        <f aca="false">IFERROR(IF('MRR Conglomerado'!Q291=0,"",ROUND('MRR Conglomerado'!AC291/'MRR Conglomerado'!Q291,3)),"")</f>
        <v/>
      </c>
      <c r="P291" s="13" t="str">
        <f aca="false">IFERROR(IF('MRR Conglomerado'!R291=0,"",ROUND('MRR Conglomerado'!AD291/'MRR Conglomerado'!R291,3)),"")</f>
        <v/>
      </c>
      <c r="Q291" s="13" t="str">
        <f aca="false">IFERROR(IF('MRR Conglomerado'!S291=0,"",ROUND('MRR Conglomerado'!AE291/'MRR Conglomerado'!S291,3)),"")</f>
        <v/>
      </c>
      <c r="R291" s="13" t="str">
        <f aca="false">IFERROR(IF('MRR Conglomerado'!T291=0,"",ROUND('MRR Conglomerado'!AF291/'MRR Conglomerado'!T291,3)),"")</f>
        <v/>
      </c>
      <c r="S291" s="13" t="str">
        <f aca="false">IFERROR(IF('MRR Conglomerado'!U291=0,"",ROUND('MRR Conglomerado'!AG291/'MRR Conglomerado'!U291,3)),"")</f>
        <v/>
      </c>
      <c r="T291" s="13" t="str">
        <f aca="false">IFERROR(IF('MRR Conglomerado'!V291=0,"",ROUND('MRR Conglomerado'!AH291/'MRR Conglomerado'!V291,3)),"")</f>
        <v/>
      </c>
      <c r="U291" s="13" t="str">
        <f aca="false">IFERROR(IF('MRR Conglomerado'!W291=0,"",ROUND('MRR Conglomerado'!AI291/'MRR Conglomerado'!W291,3)),"")</f>
        <v/>
      </c>
      <c r="V291" s="13" t="str">
        <f aca="false">IFERROR(IF('MRR Conglomerado'!X291=0,"",ROUND('MRR Conglomerado'!AJ291/'MRR Conglomerado'!X291,3)),"")</f>
        <v/>
      </c>
      <c r="W291" s="13" t="str">
        <f aca="false">IFERROR(IF('MRR Conglomerado'!Y291=0,"",ROUND('MRR Conglomerado'!AK291/'MRR Conglomerado'!Y291,3)),"")</f>
        <v/>
      </c>
      <c r="X291" s="13" t="str">
        <f aca="false">IFERROR(IF('MRR Conglomerado'!Z291=0,"",ROUND('MRR Conglomerado'!AL291/'MRR Conglomerado'!Z291,3)),"")</f>
        <v/>
      </c>
      <c r="Y291" s="13" t="str">
        <f aca="false">IFERROR(IF('MRR Conglomerado'!AA291=0,"",ROUND('MRR Conglomerado'!AM291/'MRR Conglomerado'!AA291,3)),"")</f>
        <v/>
      </c>
      <c r="Z291" s="13" t="str">
        <f aca="false">IFERROR(IF('MRR Conglomerado'!AB291=0,"",ROUND('MRR Conglomerado'!AN291/'MRR Conglomerado'!AB291,3)),"")</f>
        <v/>
      </c>
      <c r="AA291" s="13" t="str">
        <f aca="false">IFERROR(IF('MRR Conglomerado'!AC291=0,"",ROUND('MRR Conglomerado'!AO291/'MRR Conglomerado'!AC291,3)),"")</f>
        <v/>
      </c>
      <c r="AB291" s="13" t="str">
        <f aca="false">IFERROR(IF('MRR Conglomerado'!AD291=0,"",ROUND('MRR Conglomerado'!AP291/'MRR Conglomerado'!AD291,3)),"")</f>
        <v/>
      </c>
      <c r="AC291" s="13" t="str">
        <f aca="false">IFERROR(IF('MRR Conglomerado'!AE291=0,"",ROUND('MRR Conglomerado'!AQ291/'MRR Conglomerado'!AE291,3)),"")</f>
        <v/>
      </c>
      <c r="AD291" s="13" t="str">
        <f aca="false">IFERROR(IF('MRR Conglomerado'!AF291=0,"",ROUND('MRR Conglomerado'!AR291/'MRR Conglomerado'!AF291,3)),"")</f>
        <v/>
      </c>
      <c r="AE291" s="13" t="str">
        <f aca="false">IFERROR(IF('MRR Conglomerado'!AG291=0,"",ROUND('MRR Conglomerado'!AS291/'MRR Conglomerado'!AG291,3)),"")</f>
        <v/>
      </c>
    </row>
    <row r="292" customFormat="false" ht="15" hidden="false" customHeight="false" outlineLevel="0" collapsed="false">
      <c r="A292" s="10" t="s">
        <v>644</v>
      </c>
      <c r="B292" s="13" t="str">
        <f aca="false">IFERROR(IF('MRR Conglomerado'!D292=0,"",ROUND('MRR Conglomerado'!P292/'MRR Conglomerado'!D292,3)),"")</f>
        <v/>
      </c>
      <c r="C292" s="13" t="str">
        <f aca="false">IFERROR(IF('MRR Conglomerado'!E292=0,"",ROUND('MRR Conglomerado'!Q292/'MRR Conglomerado'!E292,3)),"")</f>
        <v/>
      </c>
      <c r="D292" s="13" t="str">
        <f aca="false">IFERROR(IF('MRR Conglomerado'!F292=0,"",ROUND('MRR Conglomerado'!R292/'MRR Conglomerado'!F292,3)),"")</f>
        <v/>
      </c>
      <c r="E292" s="13" t="str">
        <f aca="false">IFERROR(IF('MRR Conglomerado'!G292=0,"",ROUND('MRR Conglomerado'!S292/'MRR Conglomerado'!G292,3)),"")</f>
        <v/>
      </c>
      <c r="F292" s="13" t="str">
        <f aca="false">IFERROR(IF('MRR Conglomerado'!H292=0,"",ROUND('MRR Conglomerado'!T292/'MRR Conglomerado'!H292,3)),"")</f>
        <v/>
      </c>
      <c r="G292" s="13" t="str">
        <f aca="false">IFERROR(IF('MRR Conglomerado'!I292=0,"",ROUND('MRR Conglomerado'!U292/'MRR Conglomerado'!I292,3)),"")</f>
        <v/>
      </c>
      <c r="H292" s="13" t="str">
        <f aca="false">IFERROR(IF('MRR Conglomerado'!J292=0,"",ROUND('MRR Conglomerado'!V292/'MRR Conglomerado'!J292,3)),"")</f>
        <v/>
      </c>
      <c r="I292" s="13" t="str">
        <f aca="false">IFERROR(IF('MRR Conglomerado'!K292=0,"",ROUND('MRR Conglomerado'!W292/'MRR Conglomerado'!K292,3)),"")</f>
        <v/>
      </c>
      <c r="J292" s="13" t="str">
        <f aca="false">IFERROR(IF('MRR Conglomerado'!L292=0,"",ROUND('MRR Conglomerado'!X292/'MRR Conglomerado'!L292,3)),"")</f>
        <v/>
      </c>
      <c r="K292" s="13" t="n">
        <f aca="false">IFERROR(IF('MRR Conglomerado'!M292=0,"",ROUND('MRR Conglomerado'!Y292/'MRR Conglomerado'!M292,3)),"")</f>
        <v>1.326</v>
      </c>
      <c r="L292" s="13" t="n">
        <f aca="false">IFERROR(IF('MRR Conglomerado'!N292=0,"",ROUND('MRR Conglomerado'!Z292/'MRR Conglomerado'!N292,3)),"")</f>
        <v>0.963</v>
      </c>
      <c r="M292" s="13" t="n">
        <f aca="false">IFERROR(IF('MRR Conglomerado'!O292=0,"",ROUND('MRR Conglomerado'!AA292/'MRR Conglomerado'!O292,3)),"")</f>
        <v>1.033</v>
      </c>
      <c r="N292" s="13" t="n">
        <f aca="false">IFERROR(IF('MRR Conglomerado'!P292=0,"",ROUND('MRR Conglomerado'!AB292/'MRR Conglomerado'!P292,3)),"")</f>
        <v>0.963</v>
      </c>
      <c r="O292" s="13" t="n">
        <f aca="false">IFERROR(IF('MRR Conglomerado'!Q292=0,"",ROUND('MRR Conglomerado'!AC292/'MRR Conglomerado'!Q292,3)),"")</f>
        <v>0.771</v>
      </c>
      <c r="P292" s="13" t="n">
        <f aca="false">IFERROR(IF('MRR Conglomerado'!R292=0,"",ROUND('MRR Conglomerado'!AD292/'MRR Conglomerado'!R292,3)),"")</f>
        <v>0.952</v>
      </c>
      <c r="Q292" s="13" t="n">
        <f aca="false">IFERROR(IF('MRR Conglomerado'!S292=0,"",ROUND('MRR Conglomerado'!AE292/'MRR Conglomerado'!S292,3)),"")</f>
        <v>0.994</v>
      </c>
      <c r="R292" s="13" t="n">
        <f aca="false">IFERROR(IF('MRR Conglomerado'!T292=0,"",ROUND('MRR Conglomerado'!AF292/'MRR Conglomerado'!T292,3)),"")</f>
        <v>0.821</v>
      </c>
      <c r="S292" s="13" t="n">
        <f aca="false">IFERROR(IF('MRR Conglomerado'!U292=0,"",ROUND('MRR Conglomerado'!AG292/'MRR Conglomerado'!U292,3)),"")</f>
        <v>0.713</v>
      </c>
      <c r="T292" s="13" t="n">
        <f aca="false">IFERROR(IF('MRR Conglomerado'!V292=0,"",ROUND('MRR Conglomerado'!AH292/'MRR Conglomerado'!V292,3)),"")</f>
        <v>0.755</v>
      </c>
      <c r="U292" s="13" t="n">
        <f aca="false">IFERROR(IF('MRR Conglomerado'!W292=0,"",ROUND('MRR Conglomerado'!AI292/'MRR Conglomerado'!W292,3)),"")</f>
        <v>0.674</v>
      </c>
      <c r="V292" s="13" t="n">
        <f aca="false">IFERROR(IF('MRR Conglomerado'!X292=0,"",ROUND('MRR Conglomerado'!AJ292/'MRR Conglomerado'!X292,3)),"")</f>
        <v>0.659</v>
      </c>
      <c r="W292" s="13" t="n">
        <f aca="false">IFERROR(IF('MRR Conglomerado'!Y292=0,"",ROUND('MRR Conglomerado'!AK292/'MRR Conglomerado'!Y292,3)),"")</f>
        <v>0.645</v>
      </c>
      <c r="X292" s="13" t="n">
        <f aca="false">IFERROR(IF('MRR Conglomerado'!Z292=0,"",ROUND('MRR Conglomerado'!AL292/'MRR Conglomerado'!Z292,3)),"")</f>
        <v>0.749</v>
      </c>
      <c r="Y292" s="13" t="n">
        <f aca="false">IFERROR(IF('MRR Conglomerado'!AA292=0,"",ROUND('MRR Conglomerado'!AM292/'MRR Conglomerado'!AA292,3)),"")</f>
        <v>0.773</v>
      </c>
      <c r="Z292" s="13" t="n">
        <f aca="false">IFERROR(IF('MRR Conglomerado'!AB292=0,"",ROUND('MRR Conglomerado'!AN292/'MRR Conglomerado'!AB292,3)),"")</f>
        <v>0.698</v>
      </c>
      <c r="AA292" s="13" t="n">
        <f aca="false">IFERROR(IF('MRR Conglomerado'!AC292=0,"",ROUND('MRR Conglomerado'!AO292/'MRR Conglomerado'!AC292,3)),"")</f>
        <v>0.761</v>
      </c>
      <c r="AB292" s="13" t="n">
        <f aca="false">IFERROR(IF('MRR Conglomerado'!AD292=0,"",ROUND('MRR Conglomerado'!AP292/'MRR Conglomerado'!AD292,3)),"")</f>
        <v>0.753</v>
      </c>
      <c r="AC292" s="13" t="n">
        <f aca="false">IFERROR(IF('MRR Conglomerado'!AE292=0,"",ROUND('MRR Conglomerado'!AQ292/'MRR Conglomerado'!AE292,3)),"")</f>
        <v>0.654</v>
      </c>
      <c r="AD292" s="13" t="n">
        <f aca="false">IFERROR(IF('MRR Conglomerado'!AF292=0,"",ROUND('MRR Conglomerado'!AR292/'MRR Conglomerado'!AF292,3)),"")</f>
        <v>0.747</v>
      </c>
      <c r="AE292" s="13" t="n">
        <f aca="false">IFERROR(IF('MRR Conglomerado'!AG292=0,"",ROUND('MRR Conglomerado'!AS292/'MRR Conglomerado'!AG292,3)),"")</f>
        <v>0.904</v>
      </c>
    </row>
    <row r="293" customFormat="false" ht="15" hidden="false" customHeight="false" outlineLevel="0" collapsed="false">
      <c r="A293" s="10" t="s">
        <v>646</v>
      </c>
      <c r="B293" s="13" t="str">
        <f aca="false">IFERROR(IF('MRR Conglomerado'!D293=0,"",ROUND('MRR Conglomerado'!P293/'MRR Conglomerado'!D293,3)),"")</f>
        <v/>
      </c>
      <c r="C293" s="13" t="str">
        <f aca="false">IFERROR(IF('MRR Conglomerado'!E293=0,"",ROUND('MRR Conglomerado'!Q293/'MRR Conglomerado'!E293,3)),"")</f>
        <v/>
      </c>
      <c r="D293" s="13" t="str">
        <f aca="false">IFERROR(IF('MRR Conglomerado'!F293=0,"",ROUND('MRR Conglomerado'!R293/'MRR Conglomerado'!F293,3)),"")</f>
        <v/>
      </c>
      <c r="E293" s="13" t="str">
        <f aca="false">IFERROR(IF('MRR Conglomerado'!G293=0,"",ROUND('MRR Conglomerado'!S293/'MRR Conglomerado'!G293,3)),"")</f>
        <v/>
      </c>
      <c r="F293" s="13" t="str">
        <f aca="false">IFERROR(IF('MRR Conglomerado'!H293=0,"",ROUND('MRR Conglomerado'!T293/'MRR Conglomerado'!H293,3)),"")</f>
        <v/>
      </c>
      <c r="G293" s="13" t="str">
        <f aca="false">IFERROR(IF('MRR Conglomerado'!I293=0,"",ROUND('MRR Conglomerado'!U293/'MRR Conglomerado'!I293,3)),"")</f>
        <v/>
      </c>
      <c r="H293" s="13" t="str">
        <f aca="false">IFERROR(IF('MRR Conglomerado'!J293=0,"",ROUND('MRR Conglomerado'!V293/'MRR Conglomerado'!J293,3)),"")</f>
        <v/>
      </c>
      <c r="I293" s="13" t="str">
        <f aca="false">IFERROR(IF('MRR Conglomerado'!K293=0,"",ROUND('MRR Conglomerado'!W293/'MRR Conglomerado'!K293,3)),"")</f>
        <v/>
      </c>
      <c r="J293" s="13" t="str">
        <f aca="false">IFERROR(IF('MRR Conglomerado'!L293=0,"",ROUND('MRR Conglomerado'!X293/'MRR Conglomerado'!L293,3)),"")</f>
        <v/>
      </c>
      <c r="K293" s="13" t="str">
        <f aca="false">IFERROR(IF('MRR Conglomerado'!M293=0,"",ROUND('MRR Conglomerado'!Y293/'MRR Conglomerado'!M293,3)),"")</f>
        <v/>
      </c>
      <c r="L293" s="13" t="str">
        <f aca="false">IFERROR(IF('MRR Conglomerado'!N293=0,"",ROUND('MRR Conglomerado'!Z293/'MRR Conglomerado'!N293,3)),"")</f>
        <v/>
      </c>
      <c r="M293" s="13" t="str">
        <f aca="false">IFERROR(IF('MRR Conglomerado'!O293=0,"",ROUND('MRR Conglomerado'!AA293/'MRR Conglomerado'!O293,3)),"")</f>
        <v/>
      </c>
      <c r="N293" s="13" t="str">
        <f aca="false">IFERROR(IF('MRR Conglomerado'!P293=0,"",ROUND('MRR Conglomerado'!AB293/'MRR Conglomerado'!P293,3)),"")</f>
        <v/>
      </c>
      <c r="O293" s="13" t="str">
        <f aca="false">IFERROR(IF('MRR Conglomerado'!Q293=0,"",ROUND('MRR Conglomerado'!AC293/'MRR Conglomerado'!Q293,3)),"")</f>
        <v/>
      </c>
      <c r="P293" s="13" t="str">
        <f aca="false">IFERROR(IF('MRR Conglomerado'!R293=0,"",ROUND('MRR Conglomerado'!AD293/'MRR Conglomerado'!R293,3)),"")</f>
        <v/>
      </c>
      <c r="Q293" s="13" t="str">
        <f aca="false">IFERROR(IF('MRR Conglomerado'!S293=0,"",ROUND('MRR Conglomerado'!AE293/'MRR Conglomerado'!S293,3)),"")</f>
        <v/>
      </c>
      <c r="R293" s="13" t="str">
        <f aca="false">IFERROR(IF('MRR Conglomerado'!T293=0,"",ROUND('MRR Conglomerado'!AF293/'MRR Conglomerado'!T293,3)),"")</f>
        <v/>
      </c>
      <c r="S293" s="13" t="str">
        <f aca="false">IFERROR(IF('MRR Conglomerado'!U293=0,"",ROUND('MRR Conglomerado'!AG293/'MRR Conglomerado'!U293,3)),"")</f>
        <v/>
      </c>
      <c r="T293" s="13" t="str">
        <f aca="false">IFERROR(IF('MRR Conglomerado'!V293=0,"",ROUND('MRR Conglomerado'!AH293/'MRR Conglomerado'!V293,3)),"")</f>
        <v/>
      </c>
      <c r="U293" s="13" t="str">
        <f aca="false">IFERROR(IF('MRR Conglomerado'!W293=0,"",ROUND('MRR Conglomerado'!AI293/'MRR Conglomerado'!W293,3)),"")</f>
        <v/>
      </c>
      <c r="V293" s="13" t="str">
        <f aca="false">IFERROR(IF('MRR Conglomerado'!X293=0,"",ROUND('MRR Conglomerado'!AJ293/'MRR Conglomerado'!X293,3)),"")</f>
        <v/>
      </c>
      <c r="W293" s="13" t="str">
        <f aca="false">IFERROR(IF('MRR Conglomerado'!Y293=0,"",ROUND('MRR Conglomerado'!AK293/'MRR Conglomerado'!Y293,3)),"")</f>
        <v/>
      </c>
      <c r="X293" s="13" t="str">
        <f aca="false">IFERROR(IF('MRR Conglomerado'!Z293=0,"",ROUND('MRR Conglomerado'!AL293/'MRR Conglomerado'!Z293,3)),"")</f>
        <v/>
      </c>
      <c r="Y293" s="13" t="str">
        <f aca="false">IFERROR(IF('MRR Conglomerado'!AA293=0,"",ROUND('MRR Conglomerado'!AM293/'MRR Conglomerado'!AA293,3)),"")</f>
        <v/>
      </c>
      <c r="Z293" s="13" t="n">
        <f aca="false">IFERROR(IF('MRR Conglomerado'!AB293=0,"",ROUND('MRR Conglomerado'!AN293/'MRR Conglomerado'!AB293,3)),"")</f>
        <v>1.107</v>
      </c>
      <c r="AA293" s="13" t="n">
        <f aca="false">IFERROR(IF('MRR Conglomerado'!AC293=0,"",ROUND('MRR Conglomerado'!AO293/'MRR Conglomerado'!AC293,3)),"")</f>
        <v>1.072</v>
      </c>
      <c r="AB293" s="13" t="n">
        <f aca="false">IFERROR(IF('MRR Conglomerado'!AD293=0,"",ROUND('MRR Conglomerado'!AP293/'MRR Conglomerado'!AD293,3)),"")</f>
        <v>1.114</v>
      </c>
      <c r="AC293" s="13" t="n">
        <f aca="false">IFERROR(IF('MRR Conglomerado'!AE293=0,"",ROUND('MRR Conglomerado'!AQ293/'MRR Conglomerado'!AE293,3)),"")</f>
        <v>1.09</v>
      </c>
      <c r="AD293" s="13" t="n">
        <f aca="false">IFERROR(IF('MRR Conglomerado'!AF293=0,"",ROUND('MRR Conglomerado'!AR293/'MRR Conglomerado'!AF293,3)),"")</f>
        <v>1.045</v>
      </c>
      <c r="AE293" s="13" t="n">
        <f aca="false">IFERROR(IF('MRR Conglomerado'!AG293=0,"",ROUND('MRR Conglomerado'!AS293/'MRR Conglomerado'!AG293,3)),"")</f>
        <v>1.048</v>
      </c>
    </row>
    <row r="294" customFormat="false" ht="15" hidden="false" customHeight="false" outlineLevel="0" collapsed="false">
      <c r="A294" s="10" t="s">
        <v>648</v>
      </c>
      <c r="B294" s="13" t="str">
        <f aca="false">IFERROR(IF('MRR Conglomerado'!D294=0,"",ROUND('MRR Conglomerado'!P294/'MRR Conglomerado'!D294,3)),"")</f>
        <v/>
      </c>
      <c r="C294" s="13" t="str">
        <f aca="false">IFERROR(IF('MRR Conglomerado'!E294=0,"",ROUND('MRR Conglomerado'!Q294/'MRR Conglomerado'!E294,3)),"")</f>
        <v/>
      </c>
      <c r="D294" s="13" t="str">
        <f aca="false">IFERROR(IF('MRR Conglomerado'!F294=0,"",ROUND('MRR Conglomerado'!R294/'MRR Conglomerado'!F294,3)),"")</f>
        <v/>
      </c>
      <c r="E294" s="13" t="str">
        <f aca="false">IFERROR(IF('MRR Conglomerado'!G294=0,"",ROUND('MRR Conglomerado'!S294/'MRR Conglomerado'!G294,3)),"")</f>
        <v/>
      </c>
      <c r="F294" s="13" t="str">
        <f aca="false">IFERROR(IF('MRR Conglomerado'!H294=0,"",ROUND('MRR Conglomerado'!T294/'MRR Conglomerado'!H294,3)),"")</f>
        <v/>
      </c>
      <c r="G294" s="13" t="str">
        <f aca="false">IFERROR(IF('MRR Conglomerado'!I294=0,"",ROUND('MRR Conglomerado'!U294/'MRR Conglomerado'!I294,3)),"")</f>
        <v/>
      </c>
      <c r="H294" s="13" t="str">
        <f aca="false">IFERROR(IF('MRR Conglomerado'!J294=0,"",ROUND('MRR Conglomerado'!V294/'MRR Conglomerado'!J294,3)),"")</f>
        <v/>
      </c>
      <c r="I294" s="13" t="str">
        <f aca="false">IFERROR(IF('MRR Conglomerado'!K294=0,"",ROUND('MRR Conglomerado'!W294/'MRR Conglomerado'!K294,3)),"")</f>
        <v/>
      </c>
      <c r="J294" s="13" t="str">
        <f aca="false">IFERROR(IF('MRR Conglomerado'!L294=0,"",ROUND('MRR Conglomerado'!X294/'MRR Conglomerado'!L294,3)),"")</f>
        <v/>
      </c>
      <c r="K294" s="13" t="str">
        <f aca="false">IFERROR(IF('MRR Conglomerado'!M294=0,"",ROUND('MRR Conglomerado'!Y294/'MRR Conglomerado'!M294,3)),"")</f>
        <v/>
      </c>
      <c r="L294" s="13" t="str">
        <f aca="false">IFERROR(IF('MRR Conglomerado'!N294=0,"",ROUND('MRR Conglomerado'!Z294/'MRR Conglomerado'!N294,3)),"")</f>
        <v/>
      </c>
      <c r="M294" s="13" t="str">
        <f aca="false">IFERROR(IF('MRR Conglomerado'!O294=0,"",ROUND('MRR Conglomerado'!AA294/'MRR Conglomerado'!O294,3)),"")</f>
        <v/>
      </c>
      <c r="N294" s="13" t="str">
        <f aca="false">IFERROR(IF('MRR Conglomerado'!P294=0,"",ROUND('MRR Conglomerado'!AB294/'MRR Conglomerado'!P294,3)),"")</f>
        <v/>
      </c>
      <c r="O294" s="13" t="str">
        <f aca="false">IFERROR(IF('MRR Conglomerado'!Q294=0,"",ROUND('MRR Conglomerado'!AC294/'MRR Conglomerado'!Q294,3)),"")</f>
        <v/>
      </c>
      <c r="P294" s="13" t="str">
        <f aca="false">IFERROR(IF('MRR Conglomerado'!R294=0,"",ROUND('MRR Conglomerado'!AD294/'MRR Conglomerado'!R294,3)),"")</f>
        <v/>
      </c>
      <c r="Q294" s="13" t="str">
        <f aca="false">IFERROR(IF('MRR Conglomerado'!S294=0,"",ROUND('MRR Conglomerado'!AE294/'MRR Conglomerado'!S294,3)),"")</f>
        <v/>
      </c>
      <c r="R294" s="13" t="str">
        <f aca="false">IFERROR(IF('MRR Conglomerado'!T294=0,"",ROUND('MRR Conglomerado'!AF294/'MRR Conglomerado'!T294,3)),"")</f>
        <v/>
      </c>
      <c r="S294" s="13" t="str">
        <f aca="false">IFERROR(IF('MRR Conglomerado'!U294=0,"",ROUND('MRR Conglomerado'!AG294/'MRR Conglomerado'!U294,3)),"")</f>
        <v/>
      </c>
      <c r="T294" s="13" t="n">
        <f aca="false">IFERROR(IF('MRR Conglomerado'!V294=0,"",ROUND('MRR Conglomerado'!AH294/'MRR Conglomerado'!V294,3)),"")</f>
        <v>1.269</v>
      </c>
      <c r="U294" s="13" t="n">
        <f aca="false">IFERROR(IF('MRR Conglomerado'!W294=0,"",ROUND('MRR Conglomerado'!AI294/'MRR Conglomerado'!W294,3)),"")</f>
        <v>1.6</v>
      </c>
      <c r="V294" s="13" t="n">
        <f aca="false">IFERROR(IF('MRR Conglomerado'!X294=0,"",ROUND('MRR Conglomerado'!AJ294/'MRR Conglomerado'!X294,3)),"")</f>
        <v>2.275</v>
      </c>
      <c r="W294" s="13" t="n">
        <f aca="false">IFERROR(IF('MRR Conglomerado'!Y294=0,"",ROUND('MRR Conglomerado'!AK294/'MRR Conglomerado'!Y294,3)),"")</f>
        <v>2.429</v>
      </c>
      <c r="X294" s="13" t="n">
        <f aca="false">IFERROR(IF('MRR Conglomerado'!Z294=0,"",ROUND('MRR Conglomerado'!AL294/'MRR Conglomerado'!Z294,3)),"")</f>
        <v>2.35</v>
      </c>
      <c r="Y294" s="13" t="n">
        <f aca="false">IFERROR(IF('MRR Conglomerado'!AA294=0,"",ROUND('MRR Conglomerado'!AM294/'MRR Conglomerado'!AA294,3)),"")</f>
        <v>3.558</v>
      </c>
      <c r="Z294" s="13" t="n">
        <f aca="false">IFERROR(IF('MRR Conglomerado'!AB294=0,"",ROUND('MRR Conglomerado'!AN294/'MRR Conglomerado'!AB294,3)),"")</f>
        <v>3.138</v>
      </c>
      <c r="AA294" s="13" t="n">
        <f aca="false">IFERROR(IF('MRR Conglomerado'!AC294=0,"",ROUND('MRR Conglomerado'!AO294/'MRR Conglomerado'!AC294,3)),"")</f>
        <v>3.003</v>
      </c>
      <c r="AB294" s="13" t="n">
        <f aca="false">IFERROR(IF('MRR Conglomerado'!AD294=0,"",ROUND('MRR Conglomerado'!AP294/'MRR Conglomerado'!AD294,3)),"")</f>
        <v>3.064</v>
      </c>
      <c r="AC294" s="13" t="n">
        <f aca="false">IFERROR(IF('MRR Conglomerado'!AE294=0,"",ROUND('MRR Conglomerado'!AQ294/'MRR Conglomerado'!AE294,3)),"")</f>
        <v>3.193</v>
      </c>
      <c r="AD294" s="13" t="n">
        <f aca="false">IFERROR(IF('MRR Conglomerado'!AF294=0,"",ROUND('MRR Conglomerado'!AR294/'MRR Conglomerado'!AF294,3)),"")</f>
        <v>3.39</v>
      </c>
      <c r="AE294" s="13" t="n">
        <f aca="false">IFERROR(IF('MRR Conglomerado'!AG294=0,"",ROUND('MRR Conglomerado'!AS294/'MRR Conglomerado'!AG294,3)),"")</f>
        <v>3.294</v>
      </c>
    </row>
    <row r="295" customFormat="false" ht="15" hidden="false" customHeight="false" outlineLevel="0" collapsed="false">
      <c r="A295" s="10" t="s">
        <v>650</v>
      </c>
      <c r="B295" s="13" t="str">
        <f aca="false">IFERROR(IF('MRR Conglomerado'!D295=0,"",ROUND('MRR Conglomerado'!P295/'MRR Conglomerado'!D295,3)),"")</f>
        <v/>
      </c>
      <c r="C295" s="13" t="str">
        <f aca="false">IFERROR(IF('MRR Conglomerado'!E295=0,"",ROUND('MRR Conglomerado'!Q295/'MRR Conglomerado'!E295,3)),"")</f>
        <v/>
      </c>
      <c r="D295" s="13" t="str">
        <f aca="false">IFERROR(IF('MRR Conglomerado'!F295=0,"",ROUND('MRR Conglomerado'!R295/'MRR Conglomerado'!F295,3)),"")</f>
        <v/>
      </c>
      <c r="E295" s="13" t="str">
        <f aca="false">IFERROR(IF('MRR Conglomerado'!G295=0,"",ROUND('MRR Conglomerado'!S295/'MRR Conglomerado'!G295,3)),"")</f>
        <v/>
      </c>
      <c r="F295" s="13" t="str">
        <f aca="false">IFERROR(IF('MRR Conglomerado'!H295=0,"",ROUND('MRR Conglomerado'!T295/'MRR Conglomerado'!H295,3)),"")</f>
        <v/>
      </c>
      <c r="G295" s="13" t="str">
        <f aca="false">IFERROR(IF('MRR Conglomerado'!I295=0,"",ROUND('MRR Conglomerado'!U295/'MRR Conglomerado'!I295,3)),"")</f>
        <v/>
      </c>
      <c r="H295" s="13" t="str">
        <f aca="false">IFERROR(IF('MRR Conglomerado'!J295=0,"",ROUND('MRR Conglomerado'!V295/'MRR Conglomerado'!J295,3)),"")</f>
        <v/>
      </c>
      <c r="I295" s="13" t="str">
        <f aca="false">IFERROR(IF('MRR Conglomerado'!K295=0,"",ROUND('MRR Conglomerado'!W295/'MRR Conglomerado'!K295,3)),"")</f>
        <v/>
      </c>
      <c r="J295" s="13" t="n">
        <f aca="false">IFERROR(IF('MRR Conglomerado'!L295=0,"",ROUND('MRR Conglomerado'!X295/'MRR Conglomerado'!L295,3)),"")</f>
        <v>0</v>
      </c>
      <c r="K295" s="13" t="n">
        <f aca="false">IFERROR(IF('MRR Conglomerado'!M295=0,"",ROUND('MRR Conglomerado'!Y295/'MRR Conglomerado'!M295,3)),"")</f>
        <v>0</v>
      </c>
      <c r="L295" s="13" t="n">
        <f aca="false">IFERROR(IF('MRR Conglomerado'!N295=0,"",ROUND('MRR Conglomerado'!Z295/'MRR Conglomerado'!N295,3)),"")</f>
        <v>0</v>
      </c>
      <c r="M295" s="13" t="n">
        <f aca="false">IFERROR(IF('MRR Conglomerado'!O295=0,"",ROUND('MRR Conglomerado'!AA295/'MRR Conglomerado'!O295,3)),"")</f>
        <v>0</v>
      </c>
      <c r="N295" s="13" t="n">
        <f aca="false">IFERROR(IF('MRR Conglomerado'!P295=0,"",ROUND('MRR Conglomerado'!AB295/'MRR Conglomerado'!P295,3)),"")</f>
        <v>0</v>
      </c>
      <c r="O295" s="13" t="str">
        <f aca="false">IFERROR(IF('MRR Conglomerado'!Q295=0,"",ROUND('MRR Conglomerado'!AC295/'MRR Conglomerado'!Q295,3)),"")</f>
        <v/>
      </c>
      <c r="P295" s="13" t="str">
        <f aca="false">IFERROR(IF('MRR Conglomerado'!R295=0,"",ROUND('MRR Conglomerado'!AD295/'MRR Conglomerado'!R295,3)),"")</f>
        <v/>
      </c>
      <c r="Q295" s="13" t="str">
        <f aca="false">IFERROR(IF('MRR Conglomerado'!S295=0,"",ROUND('MRR Conglomerado'!AE295/'MRR Conglomerado'!S295,3)),"")</f>
        <v/>
      </c>
      <c r="R295" s="13" t="str">
        <f aca="false">IFERROR(IF('MRR Conglomerado'!T295=0,"",ROUND('MRR Conglomerado'!AF295/'MRR Conglomerado'!T295,3)),"")</f>
        <v/>
      </c>
      <c r="S295" s="13" t="str">
        <f aca="false">IFERROR(IF('MRR Conglomerado'!U295=0,"",ROUND('MRR Conglomerado'!AG295/'MRR Conglomerado'!U295,3)),"")</f>
        <v/>
      </c>
      <c r="T295" s="13" t="str">
        <f aca="false">IFERROR(IF('MRR Conglomerado'!V295=0,"",ROUND('MRR Conglomerado'!AH295/'MRR Conglomerado'!V295,3)),"")</f>
        <v/>
      </c>
      <c r="U295" s="13" t="str">
        <f aca="false">IFERROR(IF('MRR Conglomerado'!W295=0,"",ROUND('MRR Conglomerado'!AI295/'MRR Conglomerado'!W295,3)),"")</f>
        <v/>
      </c>
      <c r="V295" s="13" t="str">
        <f aca="false">IFERROR(IF('MRR Conglomerado'!X295=0,"",ROUND('MRR Conglomerado'!AJ295/'MRR Conglomerado'!X295,3)),"")</f>
        <v/>
      </c>
      <c r="W295" s="13" t="str">
        <f aca="false">IFERROR(IF('MRR Conglomerado'!Y295=0,"",ROUND('MRR Conglomerado'!AK295/'MRR Conglomerado'!Y295,3)),"")</f>
        <v/>
      </c>
      <c r="X295" s="13" t="str">
        <f aca="false">IFERROR(IF('MRR Conglomerado'!Z295=0,"",ROUND('MRR Conglomerado'!AL295/'MRR Conglomerado'!Z295,3)),"")</f>
        <v/>
      </c>
      <c r="Y295" s="13" t="str">
        <f aca="false">IFERROR(IF('MRR Conglomerado'!AA295=0,"",ROUND('MRR Conglomerado'!AM295/'MRR Conglomerado'!AA295,3)),"")</f>
        <v/>
      </c>
      <c r="Z295" s="13" t="str">
        <f aca="false">IFERROR(IF('MRR Conglomerado'!AB295=0,"",ROUND('MRR Conglomerado'!AN295/'MRR Conglomerado'!AB295,3)),"")</f>
        <v/>
      </c>
      <c r="AA295" s="13" t="str">
        <f aca="false">IFERROR(IF('MRR Conglomerado'!AC295=0,"",ROUND('MRR Conglomerado'!AO295/'MRR Conglomerado'!AC295,3)),"")</f>
        <v/>
      </c>
      <c r="AB295" s="13" t="str">
        <f aca="false">IFERROR(IF('MRR Conglomerado'!AD295=0,"",ROUND('MRR Conglomerado'!AP295/'MRR Conglomerado'!AD295,3)),"")</f>
        <v/>
      </c>
      <c r="AC295" s="13" t="str">
        <f aca="false">IFERROR(IF('MRR Conglomerado'!AE295=0,"",ROUND('MRR Conglomerado'!AQ295/'MRR Conglomerado'!AE295,3)),"")</f>
        <v/>
      </c>
      <c r="AD295" s="13" t="str">
        <f aca="false">IFERROR(IF('MRR Conglomerado'!AF295=0,"",ROUND('MRR Conglomerado'!AR295/'MRR Conglomerado'!AF295,3)),"")</f>
        <v/>
      </c>
      <c r="AE295" s="13" t="str">
        <f aca="false">IFERROR(IF('MRR Conglomerado'!AG295=0,"",ROUND('MRR Conglomerado'!AS295/'MRR Conglomerado'!AG295,3)),"")</f>
        <v/>
      </c>
    </row>
    <row r="296" customFormat="false" ht="15" hidden="false" customHeight="false" outlineLevel="0" collapsed="false">
      <c r="A296" s="10" t="s">
        <v>652</v>
      </c>
      <c r="B296" s="13" t="str">
        <f aca="false">IFERROR(IF('MRR Conglomerado'!D296=0,"",ROUND('MRR Conglomerado'!P296/'MRR Conglomerado'!D296,3)),"")</f>
        <v/>
      </c>
      <c r="C296" s="13" t="str">
        <f aca="false">IFERROR(IF('MRR Conglomerado'!E296=0,"",ROUND('MRR Conglomerado'!Q296/'MRR Conglomerado'!E296,3)),"")</f>
        <v/>
      </c>
      <c r="D296" s="13" t="str">
        <f aca="false">IFERROR(IF('MRR Conglomerado'!F296=0,"",ROUND('MRR Conglomerado'!R296/'MRR Conglomerado'!F296,3)),"")</f>
        <v/>
      </c>
      <c r="E296" s="13" t="str">
        <f aca="false">IFERROR(IF('MRR Conglomerado'!G296=0,"",ROUND('MRR Conglomerado'!S296/'MRR Conglomerado'!G296,3)),"")</f>
        <v/>
      </c>
      <c r="F296" s="13" t="str">
        <f aca="false">IFERROR(IF('MRR Conglomerado'!H296=0,"",ROUND('MRR Conglomerado'!T296/'MRR Conglomerado'!H296,3)),"")</f>
        <v/>
      </c>
      <c r="G296" s="13" t="str">
        <f aca="false">IFERROR(IF('MRR Conglomerado'!I296=0,"",ROUND('MRR Conglomerado'!U296/'MRR Conglomerado'!I296,3)),"")</f>
        <v/>
      </c>
      <c r="H296" s="13" t="str">
        <f aca="false">IFERROR(IF('MRR Conglomerado'!J296=0,"",ROUND('MRR Conglomerado'!V296/'MRR Conglomerado'!J296,3)),"")</f>
        <v/>
      </c>
      <c r="I296" s="13" t="str">
        <f aca="false">IFERROR(IF('MRR Conglomerado'!K296=0,"",ROUND('MRR Conglomerado'!W296/'MRR Conglomerado'!K296,3)),"")</f>
        <v/>
      </c>
      <c r="J296" s="13" t="str">
        <f aca="false">IFERROR(IF('MRR Conglomerado'!L296=0,"",ROUND('MRR Conglomerado'!X296/'MRR Conglomerado'!L296,3)),"")</f>
        <v/>
      </c>
      <c r="K296" s="13" t="str">
        <f aca="false">IFERROR(IF('MRR Conglomerado'!M296=0,"",ROUND('MRR Conglomerado'!Y296/'MRR Conglomerado'!M296,3)),"")</f>
        <v/>
      </c>
      <c r="L296" s="13" t="str">
        <f aca="false">IFERROR(IF('MRR Conglomerado'!N296=0,"",ROUND('MRR Conglomerado'!Z296/'MRR Conglomerado'!N296,3)),"")</f>
        <v/>
      </c>
      <c r="M296" s="13" t="str">
        <f aca="false">IFERROR(IF('MRR Conglomerado'!O296=0,"",ROUND('MRR Conglomerado'!AA296/'MRR Conglomerado'!O296,3)),"")</f>
        <v/>
      </c>
      <c r="N296" s="13" t="str">
        <f aca="false">IFERROR(IF('MRR Conglomerado'!P296=0,"",ROUND('MRR Conglomerado'!AB296/'MRR Conglomerado'!P296,3)),"")</f>
        <v/>
      </c>
      <c r="O296" s="13" t="str">
        <f aca="false">IFERROR(IF('MRR Conglomerado'!Q296=0,"",ROUND('MRR Conglomerado'!AC296/'MRR Conglomerado'!Q296,3)),"")</f>
        <v/>
      </c>
      <c r="P296" s="13" t="str">
        <f aca="false">IFERROR(IF('MRR Conglomerado'!R296=0,"",ROUND('MRR Conglomerado'!AD296/'MRR Conglomerado'!R296,3)),"")</f>
        <v/>
      </c>
      <c r="Q296" s="13" t="str">
        <f aca="false">IFERROR(IF('MRR Conglomerado'!S296=0,"",ROUND('MRR Conglomerado'!AE296/'MRR Conglomerado'!S296,3)),"")</f>
        <v/>
      </c>
      <c r="R296" s="13" t="str">
        <f aca="false">IFERROR(IF('MRR Conglomerado'!T296=0,"",ROUND('MRR Conglomerado'!AF296/'MRR Conglomerado'!T296,3)),"")</f>
        <v/>
      </c>
      <c r="S296" s="13" t="str">
        <f aca="false">IFERROR(IF('MRR Conglomerado'!U296=0,"",ROUND('MRR Conglomerado'!AG296/'MRR Conglomerado'!U296,3)),"")</f>
        <v/>
      </c>
      <c r="T296" s="13" t="str">
        <f aca="false">IFERROR(IF('MRR Conglomerado'!V296=0,"",ROUND('MRR Conglomerado'!AH296/'MRR Conglomerado'!V296,3)),"")</f>
        <v/>
      </c>
      <c r="U296" s="13" t="str">
        <f aca="false">IFERROR(IF('MRR Conglomerado'!W296=0,"",ROUND('MRR Conglomerado'!AI296/'MRR Conglomerado'!W296,3)),"")</f>
        <v/>
      </c>
      <c r="V296" s="13" t="str">
        <f aca="false">IFERROR(IF('MRR Conglomerado'!X296=0,"",ROUND('MRR Conglomerado'!AJ296/'MRR Conglomerado'!X296,3)),"")</f>
        <v/>
      </c>
      <c r="W296" s="13" t="str">
        <f aca="false">IFERROR(IF('MRR Conglomerado'!Y296=0,"",ROUND('MRR Conglomerado'!AK296/'MRR Conglomerado'!Y296,3)),"")</f>
        <v/>
      </c>
      <c r="X296" s="13" t="str">
        <f aca="false">IFERROR(IF('MRR Conglomerado'!Z296=0,"",ROUND('MRR Conglomerado'!AL296/'MRR Conglomerado'!Z296,3)),"")</f>
        <v/>
      </c>
      <c r="Y296" s="13" t="str">
        <f aca="false">IFERROR(IF('MRR Conglomerado'!AA296=0,"",ROUND('MRR Conglomerado'!AM296/'MRR Conglomerado'!AA296,3)),"")</f>
        <v/>
      </c>
      <c r="Z296" s="13" t="str">
        <f aca="false">IFERROR(IF('MRR Conglomerado'!AB296=0,"",ROUND('MRR Conglomerado'!AN296/'MRR Conglomerado'!AB296,3)),"")</f>
        <v/>
      </c>
      <c r="AA296" s="13" t="str">
        <f aca="false">IFERROR(IF('MRR Conglomerado'!AC296=0,"",ROUND('MRR Conglomerado'!AO296/'MRR Conglomerado'!AC296,3)),"")</f>
        <v/>
      </c>
      <c r="AB296" s="13" t="str">
        <f aca="false">IFERROR(IF('MRR Conglomerado'!AD296=0,"",ROUND('MRR Conglomerado'!AP296/'MRR Conglomerado'!AD296,3)),"")</f>
        <v/>
      </c>
      <c r="AC296" s="13" t="str">
        <f aca="false">IFERROR(IF('MRR Conglomerado'!AE296=0,"",ROUND('MRR Conglomerado'!AQ296/'MRR Conglomerado'!AE296,3)),"")</f>
        <v/>
      </c>
      <c r="AD296" s="13" t="str">
        <f aca="false">IFERROR(IF('MRR Conglomerado'!AF296=0,"",ROUND('MRR Conglomerado'!AR296/'MRR Conglomerado'!AF296,3)),"")</f>
        <v/>
      </c>
      <c r="AE296" s="13" t="str">
        <f aca="false">IFERROR(IF('MRR Conglomerado'!AG296=0,"",ROUND('MRR Conglomerado'!AS296/'MRR Conglomerado'!AG296,3)),"")</f>
        <v/>
      </c>
    </row>
    <row r="297" customFormat="false" ht="15" hidden="false" customHeight="false" outlineLevel="0" collapsed="false">
      <c r="A297" s="10" t="s">
        <v>654</v>
      </c>
      <c r="B297" s="13" t="str">
        <f aca="false">IFERROR(IF('MRR Conglomerado'!D297=0,"",ROUND('MRR Conglomerado'!P297/'MRR Conglomerado'!D297,3)),"")</f>
        <v/>
      </c>
      <c r="C297" s="13" t="str">
        <f aca="false">IFERROR(IF('MRR Conglomerado'!E297=0,"",ROUND('MRR Conglomerado'!Q297/'MRR Conglomerado'!E297,3)),"")</f>
        <v/>
      </c>
      <c r="D297" s="13" t="str">
        <f aca="false">IFERROR(IF('MRR Conglomerado'!F297=0,"",ROUND('MRR Conglomerado'!R297/'MRR Conglomerado'!F297,3)),"")</f>
        <v/>
      </c>
      <c r="E297" s="13" t="str">
        <f aca="false">IFERROR(IF('MRR Conglomerado'!G297=0,"",ROUND('MRR Conglomerado'!S297/'MRR Conglomerado'!G297,3)),"")</f>
        <v/>
      </c>
      <c r="F297" s="13" t="str">
        <f aca="false">IFERROR(IF('MRR Conglomerado'!H297=0,"",ROUND('MRR Conglomerado'!T297/'MRR Conglomerado'!H297,3)),"")</f>
        <v/>
      </c>
      <c r="G297" s="13" t="str">
        <f aca="false">IFERROR(IF('MRR Conglomerado'!I297=0,"",ROUND('MRR Conglomerado'!U297/'MRR Conglomerado'!I297,3)),"")</f>
        <v/>
      </c>
      <c r="H297" s="13" t="str">
        <f aca="false">IFERROR(IF('MRR Conglomerado'!J297=0,"",ROUND('MRR Conglomerado'!V297/'MRR Conglomerado'!J297,3)),"")</f>
        <v/>
      </c>
      <c r="I297" s="13" t="str">
        <f aca="false">IFERROR(IF('MRR Conglomerado'!K297=0,"",ROUND('MRR Conglomerado'!W297/'MRR Conglomerado'!K297,3)),"")</f>
        <v/>
      </c>
      <c r="J297" s="13" t="str">
        <f aca="false">IFERROR(IF('MRR Conglomerado'!L297=0,"",ROUND('MRR Conglomerado'!X297/'MRR Conglomerado'!L297,3)),"")</f>
        <v/>
      </c>
      <c r="K297" s="13" t="str">
        <f aca="false">IFERROR(IF('MRR Conglomerado'!M297=0,"",ROUND('MRR Conglomerado'!Y297/'MRR Conglomerado'!M297,3)),"")</f>
        <v/>
      </c>
      <c r="L297" s="13" t="str">
        <f aca="false">IFERROR(IF('MRR Conglomerado'!N297=0,"",ROUND('MRR Conglomerado'!Z297/'MRR Conglomerado'!N297,3)),"")</f>
        <v/>
      </c>
      <c r="M297" s="13" t="str">
        <f aca="false">IFERROR(IF('MRR Conglomerado'!O297=0,"",ROUND('MRR Conglomerado'!AA297/'MRR Conglomerado'!O297,3)),"")</f>
        <v/>
      </c>
      <c r="N297" s="13" t="str">
        <f aca="false">IFERROR(IF('MRR Conglomerado'!P297=0,"",ROUND('MRR Conglomerado'!AB297/'MRR Conglomerado'!P297,3)),"")</f>
        <v/>
      </c>
      <c r="O297" s="13" t="str">
        <f aca="false">IFERROR(IF('MRR Conglomerado'!Q297=0,"",ROUND('MRR Conglomerado'!AC297/'MRR Conglomerado'!Q297,3)),"")</f>
        <v/>
      </c>
      <c r="P297" s="13" t="str">
        <f aca="false">IFERROR(IF('MRR Conglomerado'!R297=0,"",ROUND('MRR Conglomerado'!AD297/'MRR Conglomerado'!R297,3)),"")</f>
        <v/>
      </c>
      <c r="Q297" s="13" t="str">
        <f aca="false">IFERROR(IF('MRR Conglomerado'!S297=0,"",ROUND('MRR Conglomerado'!AE297/'MRR Conglomerado'!S297,3)),"")</f>
        <v/>
      </c>
      <c r="R297" s="13" t="str">
        <f aca="false">IFERROR(IF('MRR Conglomerado'!T297=0,"",ROUND('MRR Conglomerado'!AF297/'MRR Conglomerado'!T297,3)),"")</f>
        <v/>
      </c>
      <c r="S297" s="13" t="str">
        <f aca="false">IFERROR(IF('MRR Conglomerado'!U297=0,"",ROUND('MRR Conglomerado'!AG297/'MRR Conglomerado'!U297,3)),"")</f>
        <v/>
      </c>
      <c r="T297" s="13" t="str">
        <f aca="false">IFERROR(IF('MRR Conglomerado'!V297=0,"",ROUND('MRR Conglomerado'!AH297/'MRR Conglomerado'!V297,3)),"")</f>
        <v/>
      </c>
      <c r="U297" s="13" t="str">
        <f aca="false">IFERROR(IF('MRR Conglomerado'!W297=0,"",ROUND('MRR Conglomerado'!AI297/'MRR Conglomerado'!W297,3)),"")</f>
        <v/>
      </c>
      <c r="V297" s="13" t="str">
        <f aca="false">IFERROR(IF('MRR Conglomerado'!X297=0,"",ROUND('MRR Conglomerado'!AJ297/'MRR Conglomerado'!X297,3)),"")</f>
        <v/>
      </c>
      <c r="W297" s="13" t="str">
        <f aca="false">IFERROR(IF('MRR Conglomerado'!Y297=0,"",ROUND('MRR Conglomerado'!AK297/'MRR Conglomerado'!Y297,3)),"")</f>
        <v/>
      </c>
      <c r="X297" s="13" t="str">
        <f aca="false">IFERROR(IF('MRR Conglomerado'!Z297=0,"",ROUND('MRR Conglomerado'!AL297/'MRR Conglomerado'!Z297,3)),"")</f>
        <v/>
      </c>
      <c r="Y297" s="13" t="n">
        <f aca="false">IFERROR(IF('MRR Conglomerado'!AA297=0,"",ROUND('MRR Conglomerado'!AM297/'MRR Conglomerado'!AA297,3)),"")</f>
        <v>1.065</v>
      </c>
      <c r="Z297" s="13" t="n">
        <f aca="false">IFERROR(IF('MRR Conglomerado'!AB297=0,"",ROUND('MRR Conglomerado'!AN297/'MRR Conglomerado'!AB297,3)),"")</f>
        <v>1.037</v>
      </c>
      <c r="AA297" s="13" t="n">
        <f aca="false">IFERROR(IF('MRR Conglomerado'!AC297=0,"",ROUND('MRR Conglomerado'!AO297/'MRR Conglomerado'!AC297,3)),"")</f>
        <v>1.155</v>
      </c>
      <c r="AB297" s="13" t="n">
        <f aca="false">IFERROR(IF('MRR Conglomerado'!AD297=0,"",ROUND('MRR Conglomerado'!AP297/'MRR Conglomerado'!AD297,3)),"")</f>
        <v>1.037</v>
      </c>
      <c r="AC297" s="13" t="n">
        <f aca="false">IFERROR(IF('MRR Conglomerado'!AE297=0,"",ROUND('MRR Conglomerado'!AQ297/'MRR Conglomerado'!AE297,3)),"")</f>
        <v>6.641</v>
      </c>
      <c r="AD297" s="13" t="n">
        <f aca="false">IFERROR(IF('MRR Conglomerado'!AF297=0,"",ROUND('MRR Conglomerado'!AR297/'MRR Conglomerado'!AF297,3)),"")</f>
        <v>5.642</v>
      </c>
      <c r="AE297" s="13" t="n">
        <f aca="false">IFERROR(IF('MRR Conglomerado'!AG297=0,"",ROUND('MRR Conglomerado'!AS297/'MRR Conglomerado'!AG297,3)),"")</f>
        <v>5.922</v>
      </c>
    </row>
    <row r="298" customFormat="false" ht="15" hidden="false" customHeight="false" outlineLevel="0" collapsed="false">
      <c r="A298" s="10" t="s">
        <v>656</v>
      </c>
      <c r="B298" s="13" t="n">
        <f aca="false">IFERROR(IF('MRR Conglomerado'!D298=0,"",ROUND('MRR Conglomerado'!P298/'MRR Conglomerado'!D298,3)),"")</f>
        <v>1.05</v>
      </c>
      <c r="C298" s="13" t="n">
        <f aca="false">IFERROR(IF('MRR Conglomerado'!E298=0,"",ROUND('MRR Conglomerado'!Q298/'MRR Conglomerado'!E298,3)),"")</f>
        <v>1.05</v>
      </c>
      <c r="D298" s="13" t="n">
        <f aca="false">IFERROR(IF('MRR Conglomerado'!F298=0,"",ROUND('MRR Conglomerado'!R298/'MRR Conglomerado'!F298,3)),"")</f>
        <v>1.05</v>
      </c>
      <c r="E298" s="13" t="n">
        <f aca="false">IFERROR(IF('MRR Conglomerado'!G298=0,"",ROUND('MRR Conglomerado'!S298/'MRR Conglomerado'!G298,3)),"")</f>
        <v>1.05</v>
      </c>
      <c r="F298" s="13" t="n">
        <f aca="false">IFERROR(IF('MRR Conglomerado'!H298=0,"",ROUND('MRR Conglomerado'!T298/'MRR Conglomerado'!H298,3)),"")</f>
        <v>1.05</v>
      </c>
      <c r="G298" s="13" t="n">
        <f aca="false">IFERROR(IF('MRR Conglomerado'!I298=0,"",ROUND('MRR Conglomerado'!U298/'MRR Conglomerado'!I298,3)),"")</f>
        <v>1.05</v>
      </c>
      <c r="H298" s="13" t="n">
        <f aca="false">IFERROR(IF('MRR Conglomerado'!J298=0,"",ROUND('MRR Conglomerado'!V298/'MRR Conglomerado'!J298,3)),"")</f>
        <v>1.05</v>
      </c>
      <c r="I298" s="13" t="n">
        <f aca="false">IFERROR(IF('MRR Conglomerado'!K298=0,"",ROUND('MRR Conglomerado'!W298/'MRR Conglomerado'!K298,3)),"")</f>
        <v>1.05</v>
      </c>
      <c r="J298" s="13" t="n">
        <f aca="false">IFERROR(IF('MRR Conglomerado'!L298=0,"",ROUND('MRR Conglomerado'!X298/'MRR Conglomerado'!L298,3)),"")</f>
        <v>0.822</v>
      </c>
      <c r="K298" s="13" t="n">
        <f aca="false">IFERROR(IF('MRR Conglomerado'!M298=0,"",ROUND('MRR Conglomerado'!Y298/'MRR Conglomerado'!M298,3)),"")</f>
        <v>1.05</v>
      </c>
      <c r="L298" s="13" t="n">
        <f aca="false">IFERROR(IF('MRR Conglomerado'!N298=0,"",ROUND('MRR Conglomerado'!Z298/'MRR Conglomerado'!N298,3)),"")</f>
        <v>1.05</v>
      </c>
      <c r="M298" s="13" t="n">
        <f aca="false">IFERROR(IF('MRR Conglomerado'!O298=0,"",ROUND('MRR Conglomerado'!AA298/'MRR Conglomerado'!O298,3)),"")</f>
        <v>1.05</v>
      </c>
      <c r="N298" s="13" t="n">
        <f aca="false">IFERROR(IF('MRR Conglomerado'!P298=0,"",ROUND('MRR Conglomerado'!AB298/'MRR Conglomerado'!P298,3)),"")</f>
        <v>1.042</v>
      </c>
      <c r="O298" s="13" t="n">
        <f aca="false">IFERROR(IF('MRR Conglomerado'!Q298=0,"",ROUND('MRR Conglomerado'!AC298/'MRR Conglomerado'!Q298,3)),"")</f>
        <v>1.042</v>
      </c>
      <c r="P298" s="13" t="n">
        <f aca="false">IFERROR(IF('MRR Conglomerado'!R298=0,"",ROUND('MRR Conglomerado'!AD298/'MRR Conglomerado'!R298,3)),"")</f>
        <v>1.042</v>
      </c>
      <c r="Q298" s="13" t="n">
        <f aca="false">IFERROR(IF('MRR Conglomerado'!S298=0,"",ROUND('MRR Conglomerado'!AE298/'MRR Conglomerado'!S298,3)),"")</f>
        <v>1.042</v>
      </c>
      <c r="R298" s="13" t="n">
        <f aca="false">IFERROR(IF('MRR Conglomerado'!T298=0,"",ROUND('MRR Conglomerado'!AF298/'MRR Conglomerado'!T298,3)),"")</f>
        <v>1.042</v>
      </c>
      <c r="S298" s="13" t="n">
        <f aca="false">IFERROR(IF('MRR Conglomerado'!U298=0,"",ROUND('MRR Conglomerado'!AG298/'MRR Conglomerado'!U298,3)),"")</f>
        <v>1.042</v>
      </c>
      <c r="T298" s="13" t="n">
        <f aca="false">IFERROR(IF('MRR Conglomerado'!V298=0,"",ROUND('MRR Conglomerado'!AH298/'MRR Conglomerado'!V298,3)),"")</f>
        <v>1.042</v>
      </c>
      <c r="U298" s="13" t="n">
        <f aca="false">IFERROR(IF('MRR Conglomerado'!W298=0,"",ROUND('MRR Conglomerado'!AI298/'MRR Conglomerado'!W298,3)),"")</f>
        <v>1.042</v>
      </c>
      <c r="V298" s="13" t="n">
        <f aca="false">IFERROR(IF('MRR Conglomerado'!X298=0,"",ROUND('MRR Conglomerado'!AJ298/'MRR Conglomerado'!X298,3)),"")</f>
        <v>1.331</v>
      </c>
      <c r="W298" s="13" t="n">
        <f aca="false">IFERROR(IF('MRR Conglomerado'!Y298=0,"",ROUND('MRR Conglomerado'!AK298/'MRR Conglomerado'!Y298,3)),"")</f>
        <v>1.042</v>
      </c>
      <c r="X298" s="13" t="n">
        <f aca="false">IFERROR(IF('MRR Conglomerado'!Z298=0,"",ROUND('MRR Conglomerado'!AL298/'MRR Conglomerado'!Z298,3)),"")</f>
        <v>1.042</v>
      </c>
      <c r="Y298" s="13" t="n">
        <f aca="false">IFERROR(IF('MRR Conglomerado'!AA298=0,"",ROUND('MRR Conglomerado'!AM298/'MRR Conglomerado'!AA298,3)),"")</f>
        <v>0</v>
      </c>
      <c r="Z298" s="13" t="n">
        <f aca="false">IFERROR(IF('MRR Conglomerado'!AB298=0,"",ROUND('MRR Conglomerado'!AN298/'MRR Conglomerado'!AB298,3)),"")</f>
        <v>0</v>
      </c>
      <c r="AA298" s="13" t="n">
        <f aca="false">IFERROR(IF('MRR Conglomerado'!AC298=0,"",ROUND('MRR Conglomerado'!AO298/'MRR Conglomerado'!AC298,3)),"")</f>
        <v>0</v>
      </c>
      <c r="AB298" s="13" t="n">
        <f aca="false">IFERROR(IF('MRR Conglomerado'!AD298=0,"",ROUND('MRR Conglomerado'!AP298/'MRR Conglomerado'!AD298,3)),"")</f>
        <v>0</v>
      </c>
      <c r="AC298" s="13" t="n">
        <f aca="false">IFERROR(IF('MRR Conglomerado'!AE298=0,"",ROUND('MRR Conglomerado'!AQ298/'MRR Conglomerado'!AE298,3)),"")</f>
        <v>0</v>
      </c>
      <c r="AD298" s="13" t="n">
        <f aca="false">IFERROR(IF('MRR Conglomerado'!AF298=0,"",ROUND('MRR Conglomerado'!AR298/'MRR Conglomerado'!AF298,3)),"")</f>
        <v>0</v>
      </c>
      <c r="AE298" s="13" t="n">
        <f aca="false">IFERROR(IF('MRR Conglomerado'!AG298=0,"",ROUND('MRR Conglomerado'!AS298/'MRR Conglomerado'!AG298,3)),"")</f>
        <v>0</v>
      </c>
    </row>
    <row r="299" customFormat="false" ht="15" hidden="false" customHeight="false" outlineLevel="0" collapsed="false">
      <c r="A299" s="10" t="s">
        <v>658</v>
      </c>
      <c r="B299" s="13" t="str">
        <f aca="false">IFERROR(IF('MRR Conglomerado'!D299=0,"",ROUND('MRR Conglomerado'!P299/'MRR Conglomerado'!D299,3)),"")</f>
        <v/>
      </c>
      <c r="C299" s="13" t="str">
        <f aca="false">IFERROR(IF('MRR Conglomerado'!E299=0,"",ROUND('MRR Conglomerado'!Q299/'MRR Conglomerado'!E299,3)),"")</f>
        <v/>
      </c>
      <c r="D299" s="13" t="str">
        <f aca="false">IFERROR(IF('MRR Conglomerado'!F299=0,"",ROUND('MRR Conglomerado'!R299/'MRR Conglomerado'!F299,3)),"")</f>
        <v/>
      </c>
      <c r="E299" s="13" t="str">
        <f aca="false">IFERROR(IF('MRR Conglomerado'!G299=0,"",ROUND('MRR Conglomerado'!S299/'MRR Conglomerado'!G299,3)),"")</f>
        <v/>
      </c>
      <c r="F299" s="13" t="str">
        <f aca="false">IFERROR(IF('MRR Conglomerado'!H299=0,"",ROUND('MRR Conglomerado'!T299/'MRR Conglomerado'!H299,3)),"")</f>
        <v/>
      </c>
      <c r="G299" s="13" t="str">
        <f aca="false">IFERROR(IF('MRR Conglomerado'!I299=0,"",ROUND('MRR Conglomerado'!U299/'MRR Conglomerado'!I299,3)),"")</f>
        <v/>
      </c>
      <c r="H299" s="13" t="str">
        <f aca="false">IFERROR(IF('MRR Conglomerado'!J299=0,"",ROUND('MRR Conglomerado'!V299/'MRR Conglomerado'!J299,3)),"")</f>
        <v/>
      </c>
      <c r="I299" s="13" t="str">
        <f aca="false">IFERROR(IF('MRR Conglomerado'!K299=0,"",ROUND('MRR Conglomerado'!W299/'MRR Conglomerado'!K299,3)),"")</f>
        <v/>
      </c>
      <c r="J299" s="13" t="str">
        <f aca="false">IFERROR(IF('MRR Conglomerado'!L299=0,"",ROUND('MRR Conglomerado'!X299/'MRR Conglomerado'!L299,3)),"")</f>
        <v/>
      </c>
      <c r="K299" s="13" t="str">
        <f aca="false">IFERROR(IF('MRR Conglomerado'!M299=0,"",ROUND('MRR Conglomerado'!Y299/'MRR Conglomerado'!M299,3)),"")</f>
        <v/>
      </c>
      <c r="L299" s="13" t="str">
        <f aca="false">IFERROR(IF('MRR Conglomerado'!N299=0,"",ROUND('MRR Conglomerado'!Z299/'MRR Conglomerado'!N299,3)),"")</f>
        <v/>
      </c>
      <c r="M299" s="13" t="str">
        <f aca="false">IFERROR(IF('MRR Conglomerado'!O299=0,"",ROUND('MRR Conglomerado'!AA299/'MRR Conglomerado'!O299,3)),"")</f>
        <v/>
      </c>
      <c r="N299" s="13" t="str">
        <f aca="false">IFERROR(IF('MRR Conglomerado'!P299=0,"",ROUND('MRR Conglomerado'!AB299/'MRR Conglomerado'!P299,3)),"")</f>
        <v/>
      </c>
      <c r="O299" s="13" t="str">
        <f aca="false">IFERROR(IF('MRR Conglomerado'!Q299=0,"",ROUND('MRR Conglomerado'!AC299/'MRR Conglomerado'!Q299,3)),"")</f>
        <v/>
      </c>
      <c r="P299" s="13" t="str">
        <f aca="false">IFERROR(IF('MRR Conglomerado'!R299=0,"",ROUND('MRR Conglomerado'!AD299/'MRR Conglomerado'!R299,3)),"")</f>
        <v/>
      </c>
      <c r="Q299" s="13" t="str">
        <f aca="false">IFERROR(IF('MRR Conglomerado'!S299=0,"",ROUND('MRR Conglomerado'!AE299/'MRR Conglomerado'!S299,3)),"")</f>
        <v/>
      </c>
      <c r="R299" s="13" t="str">
        <f aca="false">IFERROR(IF('MRR Conglomerado'!T299=0,"",ROUND('MRR Conglomerado'!AF299/'MRR Conglomerado'!T299,3)),"")</f>
        <v/>
      </c>
      <c r="S299" s="13" t="str">
        <f aca="false">IFERROR(IF('MRR Conglomerado'!U299=0,"",ROUND('MRR Conglomerado'!AG299/'MRR Conglomerado'!U299,3)),"")</f>
        <v/>
      </c>
      <c r="T299" s="13" t="str">
        <f aca="false">IFERROR(IF('MRR Conglomerado'!V299=0,"",ROUND('MRR Conglomerado'!AH299/'MRR Conglomerado'!V299,3)),"")</f>
        <v/>
      </c>
      <c r="U299" s="13" t="str">
        <f aca="false">IFERROR(IF('MRR Conglomerado'!W299=0,"",ROUND('MRR Conglomerado'!AI299/'MRR Conglomerado'!W299,3)),"")</f>
        <v/>
      </c>
      <c r="V299" s="13" t="str">
        <f aca="false">IFERROR(IF('MRR Conglomerado'!X299=0,"",ROUND('MRR Conglomerado'!AJ299/'MRR Conglomerado'!X299,3)),"")</f>
        <v/>
      </c>
      <c r="W299" s="13" t="str">
        <f aca="false">IFERROR(IF('MRR Conglomerado'!Y299=0,"",ROUND('MRR Conglomerado'!AK299/'MRR Conglomerado'!Y299,3)),"")</f>
        <v/>
      </c>
      <c r="X299" s="13" t="str">
        <f aca="false">IFERROR(IF('MRR Conglomerado'!Z299=0,"",ROUND('MRR Conglomerado'!AL299/'MRR Conglomerado'!Z299,3)),"")</f>
        <v/>
      </c>
      <c r="Y299" s="13" t="str">
        <f aca="false">IFERROR(IF('MRR Conglomerado'!AA299=0,"",ROUND('MRR Conglomerado'!AM299/'MRR Conglomerado'!AA299,3)),"")</f>
        <v/>
      </c>
      <c r="Z299" s="13" t="str">
        <f aca="false">IFERROR(IF('MRR Conglomerado'!AB299=0,"",ROUND('MRR Conglomerado'!AN299/'MRR Conglomerado'!AB299,3)),"")</f>
        <v/>
      </c>
      <c r="AA299" s="13" t="str">
        <f aca="false">IFERROR(IF('MRR Conglomerado'!AC299=0,"",ROUND('MRR Conglomerado'!AO299/'MRR Conglomerado'!AC299,3)),"")</f>
        <v/>
      </c>
      <c r="AB299" s="13" t="str">
        <f aca="false">IFERROR(IF('MRR Conglomerado'!AD299=0,"",ROUND('MRR Conglomerado'!AP299/'MRR Conglomerado'!AD299,3)),"")</f>
        <v/>
      </c>
      <c r="AC299" s="13" t="str">
        <f aca="false">IFERROR(IF('MRR Conglomerado'!AE299=0,"",ROUND('MRR Conglomerado'!AQ299/'MRR Conglomerado'!AE299,3)),"")</f>
        <v/>
      </c>
      <c r="AD299" s="13" t="str">
        <f aca="false">IFERROR(IF('MRR Conglomerado'!AF299=0,"",ROUND('MRR Conglomerado'!AR299/'MRR Conglomerado'!AF299,3)),"")</f>
        <v/>
      </c>
      <c r="AE299" s="13" t="str">
        <f aca="false">IFERROR(IF('MRR Conglomerado'!AG299=0,"",ROUND('MRR Conglomerado'!AS299/'MRR Conglomerado'!AG299,3)),"")</f>
        <v/>
      </c>
    </row>
    <row r="300" customFormat="false" ht="15" hidden="false" customHeight="false" outlineLevel="0" collapsed="false">
      <c r="A300" s="10" t="s">
        <v>660</v>
      </c>
      <c r="B300" s="13" t="str">
        <f aca="false">IFERROR(IF('MRR Conglomerado'!D300=0,"",ROUND('MRR Conglomerado'!P300/'MRR Conglomerado'!D300,3)),"")</f>
        <v/>
      </c>
      <c r="C300" s="13" t="str">
        <f aca="false">IFERROR(IF('MRR Conglomerado'!E300=0,"",ROUND('MRR Conglomerado'!Q300/'MRR Conglomerado'!E300,3)),"")</f>
        <v/>
      </c>
      <c r="D300" s="13" t="str">
        <f aca="false">IFERROR(IF('MRR Conglomerado'!F300=0,"",ROUND('MRR Conglomerado'!R300/'MRR Conglomerado'!F300,3)),"")</f>
        <v/>
      </c>
      <c r="E300" s="13" t="str">
        <f aca="false">IFERROR(IF('MRR Conglomerado'!G300=0,"",ROUND('MRR Conglomerado'!S300/'MRR Conglomerado'!G300,3)),"")</f>
        <v/>
      </c>
      <c r="F300" s="13" t="str">
        <f aca="false">IFERROR(IF('MRR Conglomerado'!H300=0,"",ROUND('MRR Conglomerado'!T300/'MRR Conglomerado'!H300,3)),"")</f>
        <v/>
      </c>
      <c r="G300" s="13" t="str">
        <f aca="false">IFERROR(IF('MRR Conglomerado'!I300=0,"",ROUND('MRR Conglomerado'!U300/'MRR Conglomerado'!I300,3)),"")</f>
        <v/>
      </c>
      <c r="H300" s="13" t="str">
        <f aca="false">IFERROR(IF('MRR Conglomerado'!J300=0,"",ROUND('MRR Conglomerado'!V300/'MRR Conglomerado'!J300,3)),"")</f>
        <v/>
      </c>
      <c r="I300" s="13" t="str">
        <f aca="false">IFERROR(IF('MRR Conglomerado'!K300=0,"",ROUND('MRR Conglomerado'!W300/'MRR Conglomerado'!K300,3)),"")</f>
        <v/>
      </c>
      <c r="J300" s="13" t="str">
        <f aca="false">IFERROR(IF('MRR Conglomerado'!L300=0,"",ROUND('MRR Conglomerado'!X300/'MRR Conglomerado'!L300,3)),"")</f>
        <v/>
      </c>
      <c r="K300" s="13" t="str">
        <f aca="false">IFERROR(IF('MRR Conglomerado'!M300=0,"",ROUND('MRR Conglomerado'!Y300/'MRR Conglomerado'!M300,3)),"")</f>
        <v/>
      </c>
      <c r="L300" s="13" t="str">
        <f aca="false">IFERROR(IF('MRR Conglomerado'!N300=0,"",ROUND('MRR Conglomerado'!Z300/'MRR Conglomerado'!N300,3)),"")</f>
        <v/>
      </c>
      <c r="M300" s="13" t="str">
        <f aca="false">IFERROR(IF('MRR Conglomerado'!O300=0,"",ROUND('MRR Conglomerado'!AA300/'MRR Conglomerado'!O300,3)),"")</f>
        <v/>
      </c>
      <c r="N300" s="13" t="str">
        <f aca="false">IFERROR(IF('MRR Conglomerado'!P300=0,"",ROUND('MRR Conglomerado'!AB300/'MRR Conglomerado'!P300,3)),"")</f>
        <v/>
      </c>
      <c r="O300" s="13" t="str">
        <f aca="false">IFERROR(IF('MRR Conglomerado'!Q300=0,"",ROUND('MRR Conglomerado'!AC300/'MRR Conglomerado'!Q300,3)),"")</f>
        <v/>
      </c>
      <c r="P300" s="13" t="str">
        <f aca="false">IFERROR(IF('MRR Conglomerado'!R300=0,"",ROUND('MRR Conglomerado'!AD300/'MRR Conglomerado'!R300,3)),"")</f>
        <v/>
      </c>
      <c r="Q300" s="13" t="str">
        <f aca="false">IFERROR(IF('MRR Conglomerado'!S300=0,"",ROUND('MRR Conglomerado'!AE300/'MRR Conglomerado'!S300,3)),"")</f>
        <v/>
      </c>
      <c r="R300" s="13" t="str">
        <f aca="false">IFERROR(IF('MRR Conglomerado'!T300=0,"",ROUND('MRR Conglomerado'!AF300/'MRR Conglomerado'!T300,3)),"")</f>
        <v/>
      </c>
      <c r="S300" s="13" t="str">
        <f aca="false">IFERROR(IF('MRR Conglomerado'!U300=0,"",ROUND('MRR Conglomerado'!AG300/'MRR Conglomerado'!U300,3)),"")</f>
        <v/>
      </c>
      <c r="T300" s="13" t="str">
        <f aca="false">IFERROR(IF('MRR Conglomerado'!V300=0,"",ROUND('MRR Conglomerado'!AH300/'MRR Conglomerado'!V300,3)),"")</f>
        <v/>
      </c>
      <c r="U300" s="13" t="str">
        <f aca="false">IFERROR(IF('MRR Conglomerado'!W300=0,"",ROUND('MRR Conglomerado'!AI300/'MRR Conglomerado'!W300,3)),"")</f>
        <v/>
      </c>
      <c r="V300" s="13" t="str">
        <f aca="false">IFERROR(IF('MRR Conglomerado'!X300=0,"",ROUND('MRR Conglomerado'!AJ300/'MRR Conglomerado'!X300,3)),"")</f>
        <v/>
      </c>
      <c r="W300" s="13" t="str">
        <f aca="false">IFERROR(IF('MRR Conglomerado'!Y300=0,"",ROUND('MRR Conglomerado'!AK300/'MRR Conglomerado'!Y300,3)),"")</f>
        <v/>
      </c>
      <c r="X300" s="13" t="str">
        <f aca="false">IFERROR(IF('MRR Conglomerado'!Z300=0,"",ROUND('MRR Conglomerado'!AL300/'MRR Conglomerado'!Z300,3)),"")</f>
        <v/>
      </c>
      <c r="Y300" s="13" t="str">
        <f aca="false">IFERROR(IF('MRR Conglomerado'!AA300=0,"",ROUND('MRR Conglomerado'!AM300/'MRR Conglomerado'!AA300,3)),"")</f>
        <v/>
      </c>
      <c r="Z300" s="13" t="str">
        <f aca="false">IFERROR(IF('MRR Conglomerado'!AB300=0,"",ROUND('MRR Conglomerado'!AN300/'MRR Conglomerado'!AB300,3)),"")</f>
        <v/>
      </c>
      <c r="AA300" s="13" t="str">
        <f aca="false">IFERROR(IF('MRR Conglomerado'!AC300=0,"",ROUND('MRR Conglomerado'!AO300/'MRR Conglomerado'!AC300,3)),"")</f>
        <v/>
      </c>
      <c r="AB300" s="13" t="str">
        <f aca="false">IFERROR(IF('MRR Conglomerado'!AD300=0,"",ROUND('MRR Conglomerado'!AP300/'MRR Conglomerado'!AD300,3)),"")</f>
        <v/>
      </c>
      <c r="AC300" s="13" t="str">
        <f aca="false">IFERROR(IF('MRR Conglomerado'!AE300=0,"",ROUND('MRR Conglomerado'!AQ300/'MRR Conglomerado'!AE300,3)),"")</f>
        <v/>
      </c>
      <c r="AD300" s="13" t="str">
        <f aca="false">IFERROR(IF('MRR Conglomerado'!AF300=0,"",ROUND('MRR Conglomerado'!AR300/'MRR Conglomerado'!AF300,3)),"")</f>
        <v/>
      </c>
      <c r="AE300" s="13" t="str">
        <f aca="false">IFERROR(IF('MRR Conglomerado'!AG300=0,"",ROUND('MRR Conglomerado'!AS300/'MRR Conglomerado'!AG300,3)),"")</f>
        <v/>
      </c>
    </row>
    <row r="301" customFormat="false" ht="15" hidden="false" customHeight="false" outlineLevel="0" collapsed="false">
      <c r="A301" s="10" t="s">
        <v>662</v>
      </c>
      <c r="B301" s="13" t="str">
        <f aca="false">IFERROR(IF('MRR Conglomerado'!D301=0,"",ROUND('MRR Conglomerado'!P301/'MRR Conglomerado'!D301,3)),"")</f>
        <v/>
      </c>
      <c r="C301" s="13" t="n">
        <f aca="false">IFERROR(IF('MRR Conglomerado'!E301=0,"",ROUND('MRR Conglomerado'!Q301/'MRR Conglomerado'!E301,3)),"")</f>
        <v>1.722</v>
      </c>
      <c r="D301" s="13" t="n">
        <f aca="false">IFERROR(IF('MRR Conglomerado'!F301=0,"",ROUND('MRR Conglomerado'!R301/'MRR Conglomerado'!F301,3)),"")</f>
        <v>1.615</v>
      </c>
      <c r="E301" s="13" t="n">
        <f aca="false">IFERROR(IF('MRR Conglomerado'!G301=0,"",ROUND('MRR Conglomerado'!S301/'MRR Conglomerado'!G301,3)),"")</f>
        <v>1.14</v>
      </c>
      <c r="F301" s="13" t="n">
        <f aca="false">IFERROR(IF('MRR Conglomerado'!H301=0,"",ROUND('MRR Conglomerado'!T301/'MRR Conglomerado'!H301,3)),"")</f>
        <v>0.95</v>
      </c>
      <c r="G301" s="13" t="n">
        <f aca="false">IFERROR(IF('MRR Conglomerado'!I301=0,"",ROUND('MRR Conglomerado'!U301/'MRR Conglomerado'!I301,3)),"")</f>
        <v>0</v>
      </c>
      <c r="H301" s="13" t="n">
        <f aca="false">IFERROR(IF('MRR Conglomerado'!J301=0,"",ROUND('MRR Conglomerado'!V301/'MRR Conglomerado'!J301,3)),"")</f>
        <v>0</v>
      </c>
      <c r="I301" s="13" t="n">
        <f aca="false">IFERROR(IF('MRR Conglomerado'!K301=0,"",ROUND('MRR Conglomerado'!W301/'MRR Conglomerado'!K301,3)),"")</f>
        <v>0</v>
      </c>
      <c r="J301" s="13" t="n">
        <f aca="false">IFERROR(IF('MRR Conglomerado'!L301=0,"",ROUND('MRR Conglomerado'!X301/'MRR Conglomerado'!L301,3)),"")</f>
        <v>0</v>
      </c>
      <c r="K301" s="13" t="n">
        <f aca="false">IFERROR(IF('MRR Conglomerado'!M301=0,"",ROUND('MRR Conglomerado'!Y301/'MRR Conglomerado'!M301,3)),"")</f>
        <v>0</v>
      </c>
      <c r="L301" s="13" t="n">
        <f aca="false">IFERROR(IF('MRR Conglomerado'!N301=0,"",ROUND('MRR Conglomerado'!Z301/'MRR Conglomerado'!N301,3)),"")</f>
        <v>0</v>
      </c>
      <c r="M301" s="13" t="n">
        <f aca="false">IFERROR(IF('MRR Conglomerado'!O301=0,"",ROUND('MRR Conglomerado'!AA301/'MRR Conglomerado'!O301,3)),"")</f>
        <v>0</v>
      </c>
      <c r="N301" s="13" t="n">
        <f aca="false">IFERROR(IF('MRR Conglomerado'!P301=0,"",ROUND('MRR Conglomerado'!AB301/'MRR Conglomerado'!P301,3)),"")</f>
        <v>0</v>
      </c>
      <c r="O301" s="13" t="n">
        <f aca="false">IFERROR(IF('MRR Conglomerado'!Q301=0,"",ROUND('MRR Conglomerado'!AC301/'MRR Conglomerado'!Q301,3)),"")</f>
        <v>0</v>
      </c>
      <c r="P301" s="13" t="n">
        <f aca="false">IFERROR(IF('MRR Conglomerado'!R301=0,"",ROUND('MRR Conglomerado'!AD301/'MRR Conglomerado'!R301,3)),"")</f>
        <v>0</v>
      </c>
      <c r="Q301" s="13" t="n">
        <f aca="false">IFERROR(IF('MRR Conglomerado'!S301=0,"",ROUND('MRR Conglomerado'!AE301/'MRR Conglomerado'!S301,3)),"")</f>
        <v>0</v>
      </c>
      <c r="R301" s="13" t="n">
        <f aca="false">IFERROR(IF('MRR Conglomerado'!T301=0,"",ROUND('MRR Conglomerado'!AF301/'MRR Conglomerado'!T301,3)),"")</f>
        <v>0</v>
      </c>
      <c r="S301" s="13" t="str">
        <f aca="false">IFERROR(IF('MRR Conglomerado'!U301=0,"",ROUND('MRR Conglomerado'!AG301/'MRR Conglomerado'!U301,3)),"")</f>
        <v/>
      </c>
      <c r="T301" s="13" t="str">
        <f aca="false">IFERROR(IF('MRR Conglomerado'!V301=0,"",ROUND('MRR Conglomerado'!AH301/'MRR Conglomerado'!V301,3)),"")</f>
        <v/>
      </c>
      <c r="U301" s="13" t="str">
        <f aca="false">IFERROR(IF('MRR Conglomerado'!W301=0,"",ROUND('MRR Conglomerado'!AI301/'MRR Conglomerado'!W301,3)),"")</f>
        <v/>
      </c>
      <c r="V301" s="13" t="str">
        <f aca="false">IFERROR(IF('MRR Conglomerado'!X301=0,"",ROUND('MRR Conglomerado'!AJ301/'MRR Conglomerado'!X301,3)),"")</f>
        <v/>
      </c>
      <c r="W301" s="13" t="str">
        <f aca="false">IFERROR(IF('MRR Conglomerado'!Y301=0,"",ROUND('MRR Conglomerado'!AK301/'MRR Conglomerado'!Y301,3)),"")</f>
        <v/>
      </c>
      <c r="X301" s="13" t="str">
        <f aca="false">IFERROR(IF('MRR Conglomerado'!Z301=0,"",ROUND('MRR Conglomerado'!AL301/'MRR Conglomerado'!Z301,3)),"")</f>
        <v/>
      </c>
      <c r="Y301" s="13" t="str">
        <f aca="false">IFERROR(IF('MRR Conglomerado'!AA301=0,"",ROUND('MRR Conglomerado'!AM301/'MRR Conglomerado'!AA301,3)),"")</f>
        <v/>
      </c>
      <c r="Z301" s="13" t="str">
        <f aca="false">IFERROR(IF('MRR Conglomerado'!AB301=0,"",ROUND('MRR Conglomerado'!AN301/'MRR Conglomerado'!AB301,3)),"")</f>
        <v/>
      </c>
      <c r="AA301" s="13" t="str">
        <f aca="false">IFERROR(IF('MRR Conglomerado'!AC301=0,"",ROUND('MRR Conglomerado'!AO301/'MRR Conglomerado'!AC301,3)),"")</f>
        <v/>
      </c>
      <c r="AB301" s="13" t="str">
        <f aca="false">IFERROR(IF('MRR Conglomerado'!AD301=0,"",ROUND('MRR Conglomerado'!AP301/'MRR Conglomerado'!AD301,3)),"")</f>
        <v/>
      </c>
      <c r="AC301" s="13" t="str">
        <f aca="false">IFERROR(IF('MRR Conglomerado'!AE301=0,"",ROUND('MRR Conglomerado'!AQ301/'MRR Conglomerado'!AE301,3)),"")</f>
        <v/>
      </c>
      <c r="AD301" s="13" t="str">
        <f aca="false">IFERROR(IF('MRR Conglomerado'!AF301=0,"",ROUND('MRR Conglomerado'!AR301/'MRR Conglomerado'!AF301,3)),"")</f>
        <v/>
      </c>
      <c r="AE301" s="13" t="str">
        <f aca="false">IFERROR(IF('MRR Conglomerado'!AG301=0,"",ROUND('MRR Conglomerado'!AS301/'MRR Conglomerado'!AG301,3)),"")</f>
        <v/>
      </c>
    </row>
    <row r="302" customFormat="false" ht="15" hidden="false" customHeight="false" outlineLevel="0" collapsed="false">
      <c r="A302" s="10" t="s">
        <v>664</v>
      </c>
      <c r="B302" s="13" t="str">
        <f aca="false">IFERROR(IF('MRR Conglomerado'!D302=0,"",ROUND('MRR Conglomerado'!P302/'MRR Conglomerado'!D302,3)),"")</f>
        <v/>
      </c>
      <c r="C302" s="13" t="str">
        <f aca="false">IFERROR(IF('MRR Conglomerado'!E302=0,"",ROUND('MRR Conglomerado'!Q302/'MRR Conglomerado'!E302,3)),"")</f>
        <v/>
      </c>
      <c r="D302" s="13" t="str">
        <f aca="false">IFERROR(IF('MRR Conglomerado'!F302=0,"",ROUND('MRR Conglomerado'!R302/'MRR Conglomerado'!F302,3)),"")</f>
        <v/>
      </c>
      <c r="E302" s="13" t="str">
        <f aca="false">IFERROR(IF('MRR Conglomerado'!G302=0,"",ROUND('MRR Conglomerado'!S302/'MRR Conglomerado'!G302,3)),"")</f>
        <v/>
      </c>
      <c r="F302" s="13" t="str">
        <f aca="false">IFERROR(IF('MRR Conglomerado'!H302=0,"",ROUND('MRR Conglomerado'!T302/'MRR Conglomerado'!H302,3)),"")</f>
        <v/>
      </c>
      <c r="G302" s="13" t="str">
        <f aca="false">IFERROR(IF('MRR Conglomerado'!I302=0,"",ROUND('MRR Conglomerado'!U302/'MRR Conglomerado'!I302,3)),"")</f>
        <v/>
      </c>
      <c r="H302" s="13" t="str">
        <f aca="false">IFERROR(IF('MRR Conglomerado'!J302=0,"",ROUND('MRR Conglomerado'!V302/'MRR Conglomerado'!J302,3)),"")</f>
        <v/>
      </c>
      <c r="I302" s="13" t="str">
        <f aca="false">IFERROR(IF('MRR Conglomerado'!K302=0,"",ROUND('MRR Conglomerado'!W302/'MRR Conglomerado'!K302,3)),"")</f>
        <v/>
      </c>
      <c r="J302" s="13" t="str">
        <f aca="false">IFERROR(IF('MRR Conglomerado'!L302=0,"",ROUND('MRR Conglomerado'!X302/'MRR Conglomerado'!L302,3)),"")</f>
        <v/>
      </c>
      <c r="K302" s="13" t="str">
        <f aca="false">IFERROR(IF('MRR Conglomerado'!M302=0,"",ROUND('MRR Conglomerado'!Y302/'MRR Conglomerado'!M302,3)),"")</f>
        <v/>
      </c>
      <c r="L302" s="13" t="str">
        <f aca="false">IFERROR(IF('MRR Conglomerado'!N302=0,"",ROUND('MRR Conglomerado'!Z302/'MRR Conglomerado'!N302,3)),"")</f>
        <v/>
      </c>
      <c r="M302" s="13" t="str">
        <f aca="false">IFERROR(IF('MRR Conglomerado'!O302=0,"",ROUND('MRR Conglomerado'!AA302/'MRR Conglomerado'!O302,3)),"")</f>
        <v/>
      </c>
      <c r="N302" s="13" t="str">
        <f aca="false">IFERROR(IF('MRR Conglomerado'!P302=0,"",ROUND('MRR Conglomerado'!AB302/'MRR Conglomerado'!P302,3)),"")</f>
        <v/>
      </c>
      <c r="O302" s="13" t="str">
        <f aca="false">IFERROR(IF('MRR Conglomerado'!Q302=0,"",ROUND('MRR Conglomerado'!AC302/'MRR Conglomerado'!Q302,3)),"")</f>
        <v/>
      </c>
      <c r="P302" s="13" t="str">
        <f aca="false">IFERROR(IF('MRR Conglomerado'!R302=0,"",ROUND('MRR Conglomerado'!AD302/'MRR Conglomerado'!R302,3)),"")</f>
        <v/>
      </c>
      <c r="Q302" s="13" t="str">
        <f aca="false">IFERROR(IF('MRR Conglomerado'!S302=0,"",ROUND('MRR Conglomerado'!AE302/'MRR Conglomerado'!S302,3)),"")</f>
        <v/>
      </c>
      <c r="R302" s="13" t="str">
        <f aca="false">IFERROR(IF('MRR Conglomerado'!T302=0,"",ROUND('MRR Conglomerado'!AF302/'MRR Conglomerado'!T302,3)),"")</f>
        <v/>
      </c>
      <c r="S302" s="13" t="n">
        <f aca="false">IFERROR(IF('MRR Conglomerado'!U302=0,"",ROUND('MRR Conglomerado'!AG302/'MRR Conglomerado'!U302,3)),"")</f>
        <v>0</v>
      </c>
      <c r="T302" s="13" t="n">
        <f aca="false">IFERROR(IF('MRR Conglomerado'!V302=0,"",ROUND('MRR Conglomerado'!AH302/'MRR Conglomerado'!V302,3)),"")</f>
        <v>0</v>
      </c>
      <c r="U302" s="13" t="n">
        <f aca="false">IFERROR(IF('MRR Conglomerado'!W302=0,"",ROUND('MRR Conglomerado'!AI302/'MRR Conglomerado'!W302,3)),"")</f>
        <v>0</v>
      </c>
      <c r="V302" s="13" t="n">
        <f aca="false">IFERROR(IF('MRR Conglomerado'!X302=0,"",ROUND('MRR Conglomerado'!AJ302/'MRR Conglomerado'!X302,3)),"")</f>
        <v>0</v>
      </c>
      <c r="W302" s="13" t="n">
        <f aca="false">IFERROR(IF('MRR Conglomerado'!Y302=0,"",ROUND('MRR Conglomerado'!AK302/'MRR Conglomerado'!Y302,3)),"")</f>
        <v>0</v>
      </c>
      <c r="X302" s="13" t="str">
        <f aca="false">IFERROR(IF('MRR Conglomerado'!Z302=0,"",ROUND('MRR Conglomerado'!AL302/'MRR Conglomerado'!Z302,3)),"")</f>
        <v/>
      </c>
      <c r="Y302" s="13" t="str">
        <f aca="false">IFERROR(IF('MRR Conglomerado'!AA302=0,"",ROUND('MRR Conglomerado'!AM302/'MRR Conglomerado'!AA302,3)),"")</f>
        <v/>
      </c>
      <c r="Z302" s="13" t="str">
        <f aca="false">IFERROR(IF('MRR Conglomerado'!AB302=0,"",ROUND('MRR Conglomerado'!AN302/'MRR Conglomerado'!AB302,3)),"")</f>
        <v/>
      </c>
      <c r="AA302" s="13" t="str">
        <f aca="false">IFERROR(IF('MRR Conglomerado'!AC302=0,"",ROUND('MRR Conglomerado'!AO302/'MRR Conglomerado'!AC302,3)),"")</f>
        <v/>
      </c>
      <c r="AB302" s="13" t="str">
        <f aca="false">IFERROR(IF('MRR Conglomerado'!AD302=0,"",ROUND('MRR Conglomerado'!AP302/'MRR Conglomerado'!AD302,3)),"")</f>
        <v/>
      </c>
      <c r="AC302" s="13" t="str">
        <f aca="false">IFERROR(IF('MRR Conglomerado'!AE302=0,"",ROUND('MRR Conglomerado'!AQ302/'MRR Conglomerado'!AE302,3)),"")</f>
        <v/>
      </c>
      <c r="AD302" s="13" t="str">
        <f aca="false">IFERROR(IF('MRR Conglomerado'!AF302=0,"",ROUND('MRR Conglomerado'!AR302/'MRR Conglomerado'!AF302,3)),"")</f>
        <v/>
      </c>
      <c r="AE302" s="13" t="str">
        <f aca="false">IFERROR(IF('MRR Conglomerado'!AG302=0,"",ROUND('MRR Conglomerado'!AS302/'MRR Conglomerado'!AG302,3)),"")</f>
        <v/>
      </c>
    </row>
    <row r="303" customFormat="false" ht="15" hidden="false" customHeight="false" outlineLevel="0" collapsed="false">
      <c r="A303" s="10" t="s">
        <v>666</v>
      </c>
      <c r="B303" s="13" t="str">
        <f aca="false">IFERROR(IF('MRR Conglomerado'!D303=0,"",ROUND('MRR Conglomerado'!P303/'MRR Conglomerado'!D303,3)),"")</f>
        <v/>
      </c>
      <c r="C303" s="13" t="str">
        <f aca="false">IFERROR(IF('MRR Conglomerado'!E303=0,"",ROUND('MRR Conglomerado'!Q303/'MRR Conglomerado'!E303,3)),"")</f>
        <v/>
      </c>
      <c r="D303" s="13" t="str">
        <f aca="false">IFERROR(IF('MRR Conglomerado'!F303=0,"",ROUND('MRR Conglomerado'!R303/'MRR Conglomerado'!F303,3)),"")</f>
        <v/>
      </c>
      <c r="E303" s="13" t="str">
        <f aca="false">IFERROR(IF('MRR Conglomerado'!G303=0,"",ROUND('MRR Conglomerado'!S303/'MRR Conglomerado'!G303,3)),"")</f>
        <v/>
      </c>
      <c r="F303" s="13" t="str">
        <f aca="false">IFERROR(IF('MRR Conglomerado'!H303=0,"",ROUND('MRR Conglomerado'!T303/'MRR Conglomerado'!H303,3)),"")</f>
        <v/>
      </c>
      <c r="G303" s="13" t="str">
        <f aca="false">IFERROR(IF('MRR Conglomerado'!I303=0,"",ROUND('MRR Conglomerado'!U303/'MRR Conglomerado'!I303,3)),"")</f>
        <v/>
      </c>
      <c r="H303" s="13" t="str">
        <f aca="false">IFERROR(IF('MRR Conglomerado'!J303=0,"",ROUND('MRR Conglomerado'!V303/'MRR Conglomerado'!J303,3)),"")</f>
        <v/>
      </c>
      <c r="I303" s="13" t="str">
        <f aca="false">IFERROR(IF('MRR Conglomerado'!K303=0,"",ROUND('MRR Conglomerado'!W303/'MRR Conglomerado'!K303,3)),"")</f>
        <v/>
      </c>
      <c r="J303" s="13" t="str">
        <f aca="false">IFERROR(IF('MRR Conglomerado'!L303=0,"",ROUND('MRR Conglomerado'!X303/'MRR Conglomerado'!L303,3)),"")</f>
        <v/>
      </c>
      <c r="K303" s="13" t="str">
        <f aca="false">IFERROR(IF('MRR Conglomerado'!M303=0,"",ROUND('MRR Conglomerado'!Y303/'MRR Conglomerado'!M303,3)),"")</f>
        <v/>
      </c>
      <c r="L303" s="13" t="str">
        <f aca="false">IFERROR(IF('MRR Conglomerado'!N303=0,"",ROUND('MRR Conglomerado'!Z303/'MRR Conglomerado'!N303,3)),"")</f>
        <v/>
      </c>
      <c r="M303" s="13" t="str">
        <f aca="false">IFERROR(IF('MRR Conglomerado'!O303=0,"",ROUND('MRR Conglomerado'!AA303/'MRR Conglomerado'!O303,3)),"")</f>
        <v/>
      </c>
      <c r="N303" s="13" t="str">
        <f aca="false">IFERROR(IF('MRR Conglomerado'!P303=0,"",ROUND('MRR Conglomerado'!AB303/'MRR Conglomerado'!P303,3)),"")</f>
        <v/>
      </c>
      <c r="O303" s="13" t="str">
        <f aca="false">IFERROR(IF('MRR Conglomerado'!Q303=0,"",ROUND('MRR Conglomerado'!AC303/'MRR Conglomerado'!Q303,3)),"")</f>
        <v/>
      </c>
      <c r="P303" s="13" t="str">
        <f aca="false">IFERROR(IF('MRR Conglomerado'!R303=0,"",ROUND('MRR Conglomerado'!AD303/'MRR Conglomerado'!R303,3)),"")</f>
        <v/>
      </c>
      <c r="Q303" s="13" t="str">
        <f aca="false">IFERROR(IF('MRR Conglomerado'!S303=0,"",ROUND('MRR Conglomerado'!AE303/'MRR Conglomerado'!S303,3)),"")</f>
        <v/>
      </c>
      <c r="R303" s="13" t="n">
        <f aca="false">IFERROR(IF('MRR Conglomerado'!T303=0,"",ROUND('MRR Conglomerado'!AF303/'MRR Conglomerado'!T303,3)),"")</f>
        <v>1.226</v>
      </c>
      <c r="S303" s="13" t="n">
        <f aca="false">IFERROR(IF('MRR Conglomerado'!U303=0,"",ROUND('MRR Conglomerado'!AG303/'MRR Conglomerado'!U303,3)),"")</f>
        <v>1.226</v>
      </c>
      <c r="T303" s="13" t="n">
        <f aca="false">IFERROR(IF('MRR Conglomerado'!V303=0,"",ROUND('MRR Conglomerado'!AH303/'MRR Conglomerado'!V303,3)),"")</f>
        <v>1.226</v>
      </c>
      <c r="U303" s="13" t="n">
        <f aca="false">IFERROR(IF('MRR Conglomerado'!W303=0,"",ROUND('MRR Conglomerado'!AI303/'MRR Conglomerado'!W303,3)),"")</f>
        <v>1.226</v>
      </c>
      <c r="V303" s="13" t="n">
        <f aca="false">IFERROR(IF('MRR Conglomerado'!X303=0,"",ROUND('MRR Conglomerado'!AJ303/'MRR Conglomerado'!X303,3)),"")</f>
        <v>1.257</v>
      </c>
      <c r="W303" s="13" t="n">
        <f aca="false">IFERROR(IF('MRR Conglomerado'!Y303=0,"",ROUND('MRR Conglomerado'!AK303/'MRR Conglomerado'!Y303,3)),"")</f>
        <v>0.737</v>
      </c>
      <c r="X303" s="13" t="n">
        <f aca="false">IFERROR(IF('MRR Conglomerado'!Z303=0,"",ROUND('MRR Conglomerado'!AL303/'MRR Conglomerado'!Z303,3)),"")</f>
        <v>0.795</v>
      </c>
      <c r="Y303" s="13" t="n">
        <f aca="false">IFERROR(IF('MRR Conglomerado'!AA303=0,"",ROUND('MRR Conglomerado'!AM303/'MRR Conglomerado'!AA303,3)),"")</f>
        <v>0.823</v>
      </c>
      <c r="Z303" s="13" t="n">
        <f aca="false">IFERROR(IF('MRR Conglomerado'!AB303=0,"",ROUND('MRR Conglomerado'!AN303/'MRR Conglomerado'!AB303,3)),"")</f>
        <v>0.925</v>
      </c>
      <c r="AA303" s="13" t="n">
        <f aca="false">IFERROR(IF('MRR Conglomerado'!AC303=0,"",ROUND('MRR Conglomerado'!AO303/'MRR Conglomerado'!AC303,3)),"")</f>
        <v>0.948</v>
      </c>
      <c r="AB303" s="13" t="n">
        <f aca="false">IFERROR(IF('MRR Conglomerado'!AD303=0,"",ROUND('MRR Conglomerado'!AP303/'MRR Conglomerado'!AD303,3)),"")</f>
        <v>0.925</v>
      </c>
      <c r="AC303" s="13" t="n">
        <f aca="false">IFERROR(IF('MRR Conglomerado'!AE303=0,"",ROUND('MRR Conglomerado'!AQ303/'MRR Conglomerado'!AE303,3)),"")</f>
        <v>0.925</v>
      </c>
      <c r="AD303" s="13" t="n">
        <f aca="false">IFERROR(IF('MRR Conglomerado'!AF303=0,"",ROUND('MRR Conglomerado'!AR303/'MRR Conglomerado'!AF303,3)),"")</f>
        <v>0.804</v>
      </c>
      <c r="AE303" s="13" t="n">
        <f aca="false">IFERROR(IF('MRR Conglomerado'!AG303=0,"",ROUND('MRR Conglomerado'!AS303/'MRR Conglomerado'!AG303,3)),"")</f>
        <v>0.622</v>
      </c>
    </row>
    <row r="304" customFormat="false" ht="15" hidden="false" customHeight="false" outlineLevel="0" collapsed="false">
      <c r="A304" s="10" t="s">
        <v>668</v>
      </c>
      <c r="B304" s="13" t="str">
        <f aca="false">IFERROR(IF('MRR Conglomerado'!D304=0,"",ROUND('MRR Conglomerado'!P304/'MRR Conglomerado'!D304,3)),"")</f>
        <v/>
      </c>
      <c r="C304" s="13" t="str">
        <f aca="false">IFERROR(IF('MRR Conglomerado'!E304=0,"",ROUND('MRR Conglomerado'!Q304/'MRR Conglomerado'!E304,3)),"")</f>
        <v/>
      </c>
      <c r="D304" s="13" t="str">
        <f aca="false">IFERROR(IF('MRR Conglomerado'!F304=0,"",ROUND('MRR Conglomerado'!R304/'MRR Conglomerado'!F304,3)),"")</f>
        <v/>
      </c>
      <c r="E304" s="13" t="str">
        <f aca="false">IFERROR(IF('MRR Conglomerado'!G304=0,"",ROUND('MRR Conglomerado'!S304/'MRR Conglomerado'!G304,3)),"")</f>
        <v/>
      </c>
      <c r="F304" s="13" t="str">
        <f aca="false">IFERROR(IF('MRR Conglomerado'!H304=0,"",ROUND('MRR Conglomerado'!T304/'MRR Conglomerado'!H304,3)),"")</f>
        <v/>
      </c>
      <c r="G304" s="13" t="str">
        <f aca="false">IFERROR(IF('MRR Conglomerado'!I304=0,"",ROUND('MRR Conglomerado'!U304/'MRR Conglomerado'!I304,3)),"")</f>
        <v/>
      </c>
      <c r="H304" s="13" t="str">
        <f aca="false">IFERROR(IF('MRR Conglomerado'!J304=0,"",ROUND('MRR Conglomerado'!V304/'MRR Conglomerado'!J304,3)),"")</f>
        <v/>
      </c>
      <c r="I304" s="13" t="str">
        <f aca="false">IFERROR(IF('MRR Conglomerado'!K304=0,"",ROUND('MRR Conglomerado'!W304/'MRR Conglomerado'!K304,3)),"")</f>
        <v/>
      </c>
      <c r="J304" s="13" t="str">
        <f aca="false">IFERROR(IF('MRR Conglomerado'!L304=0,"",ROUND('MRR Conglomerado'!X304/'MRR Conglomerado'!L304,3)),"")</f>
        <v/>
      </c>
      <c r="K304" s="13" t="str">
        <f aca="false">IFERROR(IF('MRR Conglomerado'!M304=0,"",ROUND('MRR Conglomerado'!Y304/'MRR Conglomerado'!M304,3)),"")</f>
        <v/>
      </c>
      <c r="L304" s="13" t="str">
        <f aca="false">IFERROR(IF('MRR Conglomerado'!N304=0,"",ROUND('MRR Conglomerado'!Z304/'MRR Conglomerado'!N304,3)),"")</f>
        <v/>
      </c>
      <c r="M304" s="13" t="str">
        <f aca="false">IFERROR(IF('MRR Conglomerado'!O304=0,"",ROUND('MRR Conglomerado'!AA304/'MRR Conglomerado'!O304,3)),"")</f>
        <v/>
      </c>
      <c r="N304" s="13" t="n">
        <f aca="false">IFERROR(IF('MRR Conglomerado'!P304=0,"",ROUND('MRR Conglomerado'!AB304/'MRR Conglomerado'!P304,3)),"")</f>
        <v>1.014</v>
      </c>
      <c r="O304" s="13" t="n">
        <f aca="false">IFERROR(IF('MRR Conglomerado'!Q304=0,"",ROUND('MRR Conglomerado'!AC304/'MRR Conglomerado'!Q304,3)),"")</f>
        <v>1.042</v>
      </c>
      <c r="P304" s="13" t="n">
        <f aca="false">IFERROR(IF('MRR Conglomerado'!R304=0,"",ROUND('MRR Conglomerado'!AD304/'MRR Conglomerado'!R304,3)),"")</f>
        <v>1.12</v>
      </c>
      <c r="Q304" s="13" t="n">
        <f aca="false">IFERROR(IF('MRR Conglomerado'!S304=0,"",ROUND('MRR Conglomerado'!AE304/'MRR Conglomerado'!S304,3)),"")</f>
        <v>1.254</v>
      </c>
      <c r="R304" s="13" t="n">
        <f aca="false">IFERROR(IF('MRR Conglomerado'!T304=0,"",ROUND('MRR Conglomerado'!AF304/'MRR Conglomerado'!T304,3)),"")</f>
        <v>1.128</v>
      </c>
      <c r="S304" s="13" t="n">
        <f aca="false">IFERROR(IF('MRR Conglomerado'!U304=0,"",ROUND('MRR Conglomerado'!AG304/'MRR Conglomerado'!U304,3)),"")</f>
        <v>1.119</v>
      </c>
      <c r="T304" s="13" t="n">
        <f aca="false">IFERROR(IF('MRR Conglomerado'!V304=0,"",ROUND('MRR Conglomerado'!AH304/'MRR Conglomerado'!V304,3)),"")</f>
        <v>1.09</v>
      </c>
      <c r="U304" s="13" t="n">
        <f aca="false">IFERROR(IF('MRR Conglomerado'!W304=0,"",ROUND('MRR Conglomerado'!AI304/'MRR Conglomerado'!W304,3)),"")</f>
        <v>1.12</v>
      </c>
      <c r="V304" s="13" t="n">
        <f aca="false">IFERROR(IF('MRR Conglomerado'!X304=0,"",ROUND('MRR Conglomerado'!AJ304/'MRR Conglomerado'!X304,3)),"")</f>
        <v>1.083</v>
      </c>
      <c r="W304" s="13" t="n">
        <f aca="false">IFERROR(IF('MRR Conglomerado'!Y304=0,"",ROUND('MRR Conglomerado'!AK304/'MRR Conglomerado'!Y304,3)),"")</f>
        <v>1.043</v>
      </c>
      <c r="X304" s="13" t="n">
        <f aca="false">IFERROR(IF('MRR Conglomerado'!Z304=0,"",ROUND('MRR Conglomerado'!AL304/'MRR Conglomerado'!Z304,3)),"")</f>
        <v>1.051</v>
      </c>
      <c r="Y304" s="13" t="n">
        <f aca="false">IFERROR(IF('MRR Conglomerado'!AA304=0,"",ROUND('MRR Conglomerado'!AM304/'MRR Conglomerado'!AA304,3)),"")</f>
        <v>1</v>
      </c>
      <c r="Z304" s="13" t="n">
        <f aca="false">IFERROR(IF('MRR Conglomerado'!AB304=0,"",ROUND('MRR Conglomerado'!AN304/'MRR Conglomerado'!AB304,3)),"")</f>
        <v>1</v>
      </c>
      <c r="AA304" s="13" t="n">
        <f aca="false">IFERROR(IF('MRR Conglomerado'!AC304=0,"",ROUND('MRR Conglomerado'!AO304/'MRR Conglomerado'!AC304,3)),"")</f>
        <v>0.96</v>
      </c>
      <c r="AB304" s="13" t="n">
        <f aca="false">IFERROR(IF('MRR Conglomerado'!AD304=0,"",ROUND('MRR Conglomerado'!AP304/'MRR Conglomerado'!AD304,3)),"")</f>
        <v>0.973</v>
      </c>
      <c r="AC304" s="13" t="n">
        <f aca="false">IFERROR(IF('MRR Conglomerado'!AE304=0,"",ROUND('MRR Conglomerado'!AQ304/'MRR Conglomerado'!AE304,3)),"")</f>
        <v>0.966</v>
      </c>
      <c r="AD304" s="13" t="n">
        <f aca="false">IFERROR(IF('MRR Conglomerado'!AF304=0,"",ROUND('MRR Conglomerado'!AR304/'MRR Conglomerado'!AF304,3)),"")</f>
        <v>0.953</v>
      </c>
      <c r="AE304" s="13" t="n">
        <f aca="false">IFERROR(IF('MRR Conglomerado'!AG304=0,"",ROUND('MRR Conglomerado'!AS304/'MRR Conglomerado'!AG304,3)),"")</f>
        <v>0.953</v>
      </c>
    </row>
    <row r="305" customFormat="false" ht="15" hidden="false" customHeight="false" outlineLevel="0" collapsed="false">
      <c r="A305" s="10" t="s">
        <v>670</v>
      </c>
      <c r="B305" s="13" t="str">
        <f aca="false">IFERROR(IF('MRR Conglomerado'!D305=0,"",ROUND('MRR Conglomerado'!P305/'MRR Conglomerado'!D305,3)),"")</f>
        <v/>
      </c>
      <c r="C305" s="13" t="str">
        <f aca="false">IFERROR(IF('MRR Conglomerado'!E305=0,"",ROUND('MRR Conglomerado'!Q305/'MRR Conglomerado'!E305,3)),"")</f>
        <v/>
      </c>
      <c r="D305" s="13" t="str">
        <f aca="false">IFERROR(IF('MRR Conglomerado'!F305=0,"",ROUND('MRR Conglomerado'!R305/'MRR Conglomerado'!F305,3)),"")</f>
        <v/>
      </c>
      <c r="E305" s="13" t="str">
        <f aca="false">IFERROR(IF('MRR Conglomerado'!G305=0,"",ROUND('MRR Conglomerado'!S305/'MRR Conglomerado'!G305,3)),"")</f>
        <v/>
      </c>
      <c r="F305" s="13" t="str">
        <f aca="false">IFERROR(IF('MRR Conglomerado'!H305=0,"",ROUND('MRR Conglomerado'!T305/'MRR Conglomerado'!H305,3)),"")</f>
        <v/>
      </c>
      <c r="G305" s="13" t="str">
        <f aca="false">IFERROR(IF('MRR Conglomerado'!I305=0,"",ROUND('MRR Conglomerado'!U305/'MRR Conglomerado'!I305,3)),"")</f>
        <v/>
      </c>
      <c r="H305" s="13" t="str">
        <f aca="false">IFERROR(IF('MRR Conglomerado'!J305=0,"",ROUND('MRR Conglomerado'!V305/'MRR Conglomerado'!J305,3)),"")</f>
        <v/>
      </c>
      <c r="I305" s="13" t="str">
        <f aca="false">IFERROR(IF('MRR Conglomerado'!K305=0,"",ROUND('MRR Conglomerado'!W305/'MRR Conglomerado'!K305,3)),"")</f>
        <v/>
      </c>
      <c r="J305" s="13" t="str">
        <f aca="false">IFERROR(IF('MRR Conglomerado'!L305=0,"",ROUND('MRR Conglomerado'!X305/'MRR Conglomerado'!L305,3)),"")</f>
        <v/>
      </c>
      <c r="K305" s="13" t="str">
        <f aca="false">IFERROR(IF('MRR Conglomerado'!M305=0,"",ROUND('MRR Conglomerado'!Y305/'MRR Conglomerado'!M305,3)),"")</f>
        <v/>
      </c>
      <c r="L305" s="13" t="str">
        <f aca="false">IFERROR(IF('MRR Conglomerado'!N305=0,"",ROUND('MRR Conglomerado'!Z305/'MRR Conglomerado'!N305,3)),"")</f>
        <v/>
      </c>
      <c r="M305" s="13" t="str">
        <f aca="false">IFERROR(IF('MRR Conglomerado'!O305=0,"",ROUND('MRR Conglomerado'!AA305/'MRR Conglomerado'!O305,3)),"")</f>
        <v/>
      </c>
      <c r="N305" s="13" t="str">
        <f aca="false">IFERROR(IF('MRR Conglomerado'!P305=0,"",ROUND('MRR Conglomerado'!AB305/'MRR Conglomerado'!P305,3)),"")</f>
        <v/>
      </c>
      <c r="O305" s="13" t="str">
        <f aca="false">IFERROR(IF('MRR Conglomerado'!Q305=0,"",ROUND('MRR Conglomerado'!AC305/'MRR Conglomerado'!Q305,3)),"")</f>
        <v/>
      </c>
      <c r="P305" s="13" t="str">
        <f aca="false">IFERROR(IF('MRR Conglomerado'!R305=0,"",ROUND('MRR Conglomerado'!AD305/'MRR Conglomerado'!R305,3)),"")</f>
        <v/>
      </c>
      <c r="Q305" s="13" t="str">
        <f aca="false">IFERROR(IF('MRR Conglomerado'!S305=0,"",ROUND('MRR Conglomerado'!AE305/'MRR Conglomerado'!S305,3)),"")</f>
        <v/>
      </c>
      <c r="R305" s="13" t="str">
        <f aca="false">IFERROR(IF('MRR Conglomerado'!T305=0,"",ROUND('MRR Conglomerado'!AF305/'MRR Conglomerado'!T305,3)),"")</f>
        <v/>
      </c>
      <c r="S305" s="13" t="str">
        <f aca="false">IFERROR(IF('MRR Conglomerado'!U305=0,"",ROUND('MRR Conglomerado'!AG305/'MRR Conglomerado'!U305,3)),"")</f>
        <v/>
      </c>
      <c r="T305" s="13" t="str">
        <f aca="false">IFERROR(IF('MRR Conglomerado'!V305=0,"",ROUND('MRR Conglomerado'!AH305/'MRR Conglomerado'!V305,3)),"")</f>
        <v/>
      </c>
      <c r="U305" s="13" t="str">
        <f aca="false">IFERROR(IF('MRR Conglomerado'!W305=0,"",ROUND('MRR Conglomerado'!AI305/'MRR Conglomerado'!W305,3)),"")</f>
        <v/>
      </c>
      <c r="V305" s="13" t="str">
        <f aca="false">IFERROR(IF('MRR Conglomerado'!X305=0,"",ROUND('MRR Conglomerado'!AJ305/'MRR Conglomerado'!X305,3)),"")</f>
        <v/>
      </c>
      <c r="W305" s="13" t="str">
        <f aca="false">IFERROR(IF('MRR Conglomerado'!Y305=0,"",ROUND('MRR Conglomerado'!AK305/'MRR Conglomerado'!Y305,3)),"")</f>
        <v/>
      </c>
      <c r="X305" s="13" t="str">
        <f aca="false">IFERROR(IF('MRR Conglomerado'!Z305=0,"",ROUND('MRR Conglomerado'!AL305/'MRR Conglomerado'!Z305,3)),"")</f>
        <v/>
      </c>
      <c r="Y305" s="13" t="str">
        <f aca="false">IFERROR(IF('MRR Conglomerado'!AA305=0,"",ROUND('MRR Conglomerado'!AM305/'MRR Conglomerado'!AA305,3)),"")</f>
        <v/>
      </c>
      <c r="Z305" s="13" t="str">
        <f aca="false">IFERROR(IF('MRR Conglomerado'!AB305=0,"",ROUND('MRR Conglomerado'!AN305/'MRR Conglomerado'!AB305,3)),"")</f>
        <v/>
      </c>
      <c r="AA305" s="13" t="str">
        <f aca="false">IFERROR(IF('MRR Conglomerado'!AC305=0,"",ROUND('MRR Conglomerado'!AO305/'MRR Conglomerado'!AC305,3)),"")</f>
        <v/>
      </c>
      <c r="AB305" s="13" t="str">
        <f aca="false">IFERROR(IF('MRR Conglomerado'!AD305=0,"",ROUND('MRR Conglomerado'!AP305/'MRR Conglomerado'!AD305,3)),"")</f>
        <v/>
      </c>
      <c r="AC305" s="13" t="str">
        <f aca="false">IFERROR(IF('MRR Conglomerado'!AE305=0,"",ROUND('MRR Conglomerado'!AQ305/'MRR Conglomerado'!AE305,3)),"")</f>
        <v/>
      </c>
      <c r="AD305" s="13" t="str">
        <f aca="false">IFERROR(IF('MRR Conglomerado'!AF305=0,"",ROUND('MRR Conglomerado'!AR305/'MRR Conglomerado'!AF305,3)),"")</f>
        <v/>
      </c>
      <c r="AE305" s="13" t="str">
        <f aca="false">IFERROR(IF('MRR Conglomerado'!AG305=0,"",ROUND('MRR Conglomerado'!AS305/'MRR Conglomerado'!AG305,3)),"")</f>
        <v/>
      </c>
    </row>
    <row r="306" customFormat="false" ht="15" hidden="false" customHeight="false" outlineLevel="0" collapsed="false">
      <c r="A306" s="10" t="s">
        <v>672</v>
      </c>
      <c r="B306" s="13" t="str">
        <f aca="false">IFERROR(IF('MRR Conglomerado'!D306=0,"",ROUND('MRR Conglomerado'!P306/'MRR Conglomerado'!D306,3)),"")</f>
        <v/>
      </c>
      <c r="C306" s="13" t="str">
        <f aca="false">IFERROR(IF('MRR Conglomerado'!E306=0,"",ROUND('MRR Conglomerado'!Q306/'MRR Conglomerado'!E306,3)),"")</f>
        <v/>
      </c>
      <c r="D306" s="13" t="str">
        <f aca="false">IFERROR(IF('MRR Conglomerado'!F306=0,"",ROUND('MRR Conglomerado'!R306/'MRR Conglomerado'!F306,3)),"")</f>
        <v/>
      </c>
      <c r="E306" s="13" t="n">
        <f aca="false">IFERROR(IF('MRR Conglomerado'!G306=0,"",ROUND('MRR Conglomerado'!S306/'MRR Conglomerado'!G306,3)),"")</f>
        <v>1.131</v>
      </c>
      <c r="F306" s="13" t="n">
        <f aca="false">IFERROR(IF('MRR Conglomerado'!H306=0,"",ROUND('MRR Conglomerado'!T306/'MRR Conglomerado'!H306,3)),"")</f>
        <v>1.283</v>
      </c>
      <c r="G306" s="13" t="n">
        <f aca="false">IFERROR(IF('MRR Conglomerado'!I306=0,"",ROUND('MRR Conglomerado'!U306/'MRR Conglomerado'!I306,3)),"")</f>
        <v>0.93</v>
      </c>
      <c r="H306" s="13" t="n">
        <f aca="false">IFERROR(IF('MRR Conglomerado'!J306=0,"",ROUND('MRR Conglomerado'!V306/'MRR Conglomerado'!J306,3)),"")</f>
        <v>0.905</v>
      </c>
      <c r="I306" s="13" t="n">
        <f aca="false">IFERROR(IF('MRR Conglomerado'!K306=0,"",ROUND('MRR Conglomerado'!W306/'MRR Conglomerado'!K306,3)),"")</f>
        <v>0.9</v>
      </c>
      <c r="J306" s="13" t="n">
        <f aca="false">IFERROR(IF('MRR Conglomerado'!L306=0,"",ROUND('MRR Conglomerado'!X306/'MRR Conglomerado'!L306,3)),"")</f>
        <v>0.98</v>
      </c>
      <c r="K306" s="13" t="n">
        <f aca="false">IFERROR(IF('MRR Conglomerado'!M306=0,"",ROUND('MRR Conglomerado'!Y306/'MRR Conglomerado'!M306,3)),"")</f>
        <v>1.05</v>
      </c>
      <c r="L306" s="13" t="n">
        <f aca="false">IFERROR(IF('MRR Conglomerado'!N306=0,"",ROUND('MRR Conglomerado'!Z306/'MRR Conglomerado'!N306,3)),"")</f>
        <v>1.069</v>
      </c>
      <c r="M306" s="13" t="n">
        <f aca="false">IFERROR(IF('MRR Conglomerado'!O306=0,"",ROUND('MRR Conglomerado'!AA306/'MRR Conglomerado'!O306,3)),"")</f>
        <v>1.107</v>
      </c>
      <c r="N306" s="13" t="n">
        <f aca="false">IFERROR(IF('MRR Conglomerado'!P306=0,"",ROUND('MRR Conglomerado'!AB306/'MRR Conglomerado'!P306,3)),"")</f>
        <v>1.061</v>
      </c>
      <c r="O306" s="13" t="n">
        <f aca="false">IFERROR(IF('MRR Conglomerado'!Q306=0,"",ROUND('MRR Conglomerado'!AC306/'MRR Conglomerado'!Q306,3)),"")</f>
        <v>1.097</v>
      </c>
      <c r="P306" s="13" t="n">
        <f aca="false">IFERROR(IF('MRR Conglomerado'!R306=0,"",ROUND('MRR Conglomerado'!AD306/'MRR Conglomerado'!R306,3)),"")</f>
        <v>1.06</v>
      </c>
      <c r="Q306" s="13" t="n">
        <f aca="false">IFERROR(IF('MRR Conglomerado'!S306=0,"",ROUND('MRR Conglomerado'!AE306/'MRR Conglomerado'!S306,3)),"")</f>
        <v>1.023</v>
      </c>
      <c r="R306" s="13" t="n">
        <f aca="false">IFERROR(IF('MRR Conglomerado'!T306=0,"",ROUND('MRR Conglomerado'!AF306/'MRR Conglomerado'!T306,3)),"")</f>
        <v>1.08</v>
      </c>
      <c r="S306" s="13" t="n">
        <f aca="false">IFERROR(IF('MRR Conglomerado'!U306=0,"",ROUND('MRR Conglomerado'!AG306/'MRR Conglomerado'!U306,3)),"")</f>
        <v>1.177</v>
      </c>
      <c r="T306" s="13" t="n">
        <f aca="false">IFERROR(IF('MRR Conglomerado'!V306=0,"",ROUND('MRR Conglomerado'!AH306/'MRR Conglomerado'!V306,3)),"")</f>
        <v>1.098</v>
      </c>
      <c r="U306" s="13" t="n">
        <f aca="false">IFERROR(IF('MRR Conglomerado'!W306=0,"",ROUND('MRR Conglomerado'!AI306/'MRR Conglomerado'!W306,3)),"")</f>
        <v>1.119</v>
      </c>
      <c r="V306" s="13" t="n">
        <f aca="false">IFERROR(IF('MRR Conglomerado'!X306=0,"",ROUND('MRR Conglomerado'!AJ306/'MRR Conglomerado'!X306,3)),"")</f>
        <v>1.079</v>
      </c>
      <c r="W306" s="13" t="n">
        <f aca="false">IFERROR(IF('MRR Conglomerado'!Y306=0,"",ROUND('MRR Conglomerado'!AK306/'MRR Conglomerado'!Y306,3)),"")</f>
        <v>1.061</v>
      </c>
      <c r="X306" s="13" t="n">
        <f aca="false">IFERROR(IF('MRR Conglomerado'!Z306=0,"",ROUND('MRR Conglomerado'!AL306/'MRR Conglomerado'!Z306,3)),"")</f>
        <v>1.06</v>
      </c>
      <c r="Y306" s="13" t="n">
        <f aca="false">IFERROR(IF('MRR Conglomerado'!AA306=0,"",ROUND('MRR Conglomerado'!AM306/'MRR Conglomerado'!AA306,3)),"")</f>
        <v>1.006</v>
      </c>
      <c r="Z306" s="13" t="n">
        <f aca="false">IFERROR(IF('MRR Conglomerado'!AB306=0,"",ROUND('MRR Conglomerado'!AN306/'MRR Conglomerado'!AB306,3)),"")</f>
        <v>1.018</v>
      </c>
      <c r="AA306" s="13" t="n">
        <f aca="false">IFERROR(IF('MRR Conglomerado'!AC306=0,"",ROUND('MRR Conglomerado'!AO306/'MRR Conglomerado'!AC306,3)),"")</f>
        <v>0.933</v>
      </c>
      <c r="AB306" s="13" t="n">
        <f aca="false">IFERROR(IF('MRR Conglomerado'!AD306=0,"",ROUND('MRR Conglomerado'!AP306/'MRR Conglomerado'!AD306,3)),"")</f>
        <v>0.983</v>
      </c>
      <c r="AC306" s="13" t="n">
        <f aca="false">IFERROR(IF('MRR Conglomerado'!AE306=0,"",ROUND('MRR Conglomerado'!AQ306/'MRR Conglomerado'!AE306,3)),"")</f>
        <v>1.056</v>
      </c>
      <c r="AD306" s="13" t="n">
        <f aca="false">IFERROR(IF('MRR Conglomerado'!AF306=0,"",ROUND('MRR Conglomerado'!AR306/'MRR Conglomerado'!AF306,3)),"")</f>
        <v>1.019</v>
      </c>
      <c r="AE306" s="13" t="n">
        <f aca="false">IFERROR(IF('MRR Conglomerado'!AG306=0,"",ROUND('MRR Conglomerado'!AS306/'MRR Conglomerado'!AG306,3)),"")</f>
        <v>0.884</v>
      </c>
    </row>
    <row r="307" customFormat="false" ht="15" hidden="false" customHeight="false" outlineLevel="0" collapsed="false">
      <c r="A307" s="10" t="s">
        <v>674</v>
      </c>
      <c r="B307" s="13" t="str">
        <f aca="false">IFERROR(IF('MRR Conglomerado'!D307=0,"",ROUND('MRR Conglomerado'!P307/'MRR Conglomerado'!D307,3)),"")</f>
        <v/>
      </c>
      <c r="C307" s="13" t="str">
        <f aca="false">IFERROR(IF('MRR Conglomerado'!E307=0,"",ROUND('MRR Conglomerado'!Q307/'MRR Conglomerado'!E307,3)),"")</f>
        <v/>
      </c>
      <c r="D307" s="13" t="str">
        <f aca="false">IFERROR(IF('MRR Conglomerado'!F307=0,"",ROUND('MRR Conglomerado'!R307/'MRR Conglomerado'!F307,3)),"")</f>
        <v/>
      </c>
      <c r="E307" s="13" t="str">
        <f aca="false">IFERROR(IF('MRR Conglomerado'!G307=0,"",ROUND('MRR Conglomerado'!S307/'MRR Conglomerado'!G307,3)),"")</f>
        <v/>
      </c>
      <c r="F307" s="13" t="str">
        <f aca="false">IFERROR(IF('MRR Conglomerado'!H307=0,"",ROUND('MRR Conglomerado'!T307/'MRR Conglomerado'!H307,3)),"")</f>
        <v/>
      </c>
      <c r="G307" s="13" t="str">
        <f aca="false">IFERROR(IF('MRR Conglomerado'!I307=0,"",ROUND('MRR Conglomerado'!U307/'MRR Conglomerado'!I307,3)),"")</f>
        <v/>
      </c>
      <c r="H307" s="13" t="str">
        <f aca="false">IFERROR(IF('MRR Conglomerado'!J307=0,"",ROUND('MRR Conglomerado'!V307/'MRR Conglomerado'!J307,3)),"")</f>
        <v/>
      </c>
      <c r="I307" s="13" t="str">
        <f aca="false">IFERROR(IF('MRR Conglomerado'!K307=0,"",ROUND('MRR Conglomerado'!W307/'MRR Conglomerado'!K307,3)),"")</f>
        <v/>
      </c>
      <c r="J307" s="13" t="str">
        <f aca="false">IFERROR(IF('MRR Conglomerado'!L307=0,"",ROUND('MRR Conglomerado'!X307/'MRR Conglomerado'!L307,3)),"")</f>
        <v/>
      </c>
      <c r="K307" s="13" t="str">
        <f aca="false">IFERROR(IF('MRR Conglomerado'!M307=0,"",ROUND('MRR Conglomerado'!Y307/'MRR Conglomerado'!M307,3)),"")</f>
        <v/>
      </c>
      <c r="L307" s="13" t="str">
        <f aca="false">IFERROR(IF('MRR Conglomerado'!N307=0,"",ROUND('MRR Conglomerado'!Z307/'MRR Conglomerado'!N307,3)),"")</f>
        <v/>
      </c>
      <c r="M307" s="13" t="str">
        <f aca="false">IFERROR(IF('MRR Conglomerado'!O307=0,"",ROUND('MRR Conglomerado'!AA307/'MRR Conglomerado'!O307,3)),"")</f>
        <v/>
      </c>
      <c r="N307" s="13" t="str">
        <f aca="false">IFERROR(IF('MRR Conglomerado'!P307=0,"",ROUND('MRR Conglomerado'!AB307/'MRR Conglomerado'!P307,3)),"")</f>
        <v/>
      </c>
      <c r="O307" s="13" t="str">
        <f aca="false">IFERROR(IF('MRR Conglomerado'!Q307=0,"",ROUND('MRR Conglomerado'!AC307/'MRR Conglomerado'!Q307,3)),"")</f>
        <v/>
      </c>
      <c r="P307" s="13" t="str">
        <f aca="false">IFERROR(IF('MRR Conglomerado'!R307=0,"",ROUND('MRR Conglomerado'!AD307/'MRR Conglomerado'!R307,3)),"")</f>
        <v/>
      </c>
      <c r="Q307" s="13" t="str">
        <f aca="false">IFERROR(IF('MRR Conglomerado'!S307=0,"",ROUND('MRR Conglomerado'!AE307/'MRR Conglomerado'!S307,3)),"")</f>
        <v/>
      </c>
      <c r="R307" s="13" t="str">
        <f aca="false">IFERROR(IF('MRR Conglomerado'!T307=0,"",ROUND('MRR Conglomerado'!AF307/'MRR Conglomerado'!T307,3)),"")</f>
        <v/>
      </c>
      <c r="S307" s="13" t="str">
        <f aca="false">IFERROR(IF('MRR Conglomerado'!U307=0,"",ROUND('MRR Conglomerado'!AG307/'MRR Conglomerado'!U307,3)),"")</f>
        <v/>
      </c>
      <c r="T307" s="13" t="str">
        <f aca="false">IFERROR(IF('MRR Conglomerado'!V307=0,"",ROUND('MRR Conglomerado'!AH307/'MRR Conglomerado'!V307,3)),"")</f>
        <v/>
      </c>
      <c r="U307" s="13" t="str">
        <f aca="false">IFERROR(IF('MRR Conglomerado'!W307=0,"",ROUND('MRR Conglomerado'!AI307/'MRR Conglomerado'!W307,3)),"")</f>
        <v/>
      </c>
      <c r="V307" s="13" t="str">
        <f aca="false">IFERROR(IF('MRR Conglomerado'!X307=0,"",ROUND('MRR Conglomerado'!AJ307/'MRR Conglomerado'!X307,3)),"")</f>
        <v/>
      </c>
      <c r="W307" s="13" t="str">
        <f aca="false">IFERROR(IF('MRR Conglomerado'!Y307=0,"",ROUND('MRR Conglomerado'!AK307/'MRR Conglomerado'!Y307,3)),"")</f>
        <v/>
      </c>
      <c r="X307" s="13" t="str">
        <f aca="false">IFERROR(IF('MRR Conglomerado'!Z307=0,"",ROUND('MRR Conglomerado'!AL307/'MRR Conglomerado'!Z307,3)),"")</f>
        <v/>
      </c>
      <c r="Y307" s="13" t="str">
        <f aca="false">IFERROR(IF('MRR Conglomerado'!AA307=0,"",ROUND('MRR Conglomerado'!AM307/'MRR Conglomerado'!AA307,3)),"")</f>
        <v/>
      </c>
      <c r="Z307" s="13" t="str">
        <f aca="false">IFERROR(IF('MRR Conglomerado'!AB307=0,"",ROUND('MRR Conglomerado'!AN307/'MRR Conglomerado'!AB307,3)),"")</f>
        <v/>
      </c>
      <c r="AA307" s="13" t="str">
        <f aca="false">IFERROR(IF('MRR Conglomerado'!AC307=0,"",ROUND('MRR Conglomerado'!AO307/'MRR Conglomerado'!AC307,3)),"")</f>
        <v/>
      </c>
      <c r="AB307" s="13" t="str">
        <f aca="false">IFERROR(IF('MRR Conglomerado'!AD307=0,"",ROUND('MRR Conglomerado'!AP307/'MRR Conglomerado'!AD307,3)),"")</f>
        <v/>
      </c>
      <c r="AC307" s="13" t="str">
        <f aca="false">IFERROR(IF('MRR Conglomerado'!AE307=0,"",ROUND('MRR Conglomerado'!AQ307/'MRR Conglomerado'!AE307,3)),"")</f>
        <v/>
      </c>
      <c r="AD307" s="13" t="str">
        <f aca="false">IFERROR(IF('MRR Conglomerado'!AF307=0,"",ROUND('MRR Conglomerado'!AR307/'MRR Conglomerado'!AF307,3)),"")</f>
        <v/>
      </c>
      <c r="AE307" s="13" t="str">
        <f aca="false">IFERROR(IF('MRR Conglomerado'!AG307=0,"",ROUND('MRR Conglomerado'!AS307/'MRR Conglomerado'!AG307,3)),"")</f>
        <v/>
      </c>
    </row>
    <row r="308" customFormat="false" ht="15" hidden="false" customHeight="false" outlineLevel="0" collapsed="false">
      <c r="A308" s="10" t="s">
        <v>676</v>
      </c>
      <c r="B308" s="13" t="str">
        <f aca="false">IFERROR(IF('MRR Conglomerado'!D308=0,"",ROUND('MRR Conglomerado'!P308/'MRR Conglomerado'!D308,3)),"")</f>
        <v/>
      </c>
      <c r="C308" s="13" t="str">
        <f aca="false">IFERROR(IF('MRR Conglomerado'!E308=0,"",ROUND('MRR Conglomerado'!Q308/'MRR Conglomerado'!E308,3)),"")</f>
        <v/>
      </c>
      <c r="D308" s="13" t="str">
        <f aca="false">IFERROR(IF('MRR Conglomerado'!F308=0,"",ROUND('MRR Conglomerado'!R308/'MRR Conglomerado'!F308,3)),"")</f>
        <v/>
      </c>
      <c r="E308" s="13" t="str">
        <f aca="false">IFERROR(IF('MRR Conglomerado'!G308=0,"",ROUND('MRR Conglomerado'!S308/'MRR Conglomerado'!G308,3)),"")</f>
        <v/>
      </c>
      <c r="F308" s="13" t="str">
        <f aca="false">IFERROR(IF('MRR Conglomerado'!H308=0,"",ROUND('MRR Conglomerado'!T308/'MRR Conglomerado'!H308,3)),"")</f>
        <v/>
      </c>
      <c r="G308" s="13" t="str">
        <f aca="false">IFERROR(IF('MRR Conglomerado'!I308=0,"",ROUND('MRR Conglomerado'!U308/'MRR Conglomerado'!I308,3)),"")</f>
        <v/>
      </c>
      <c r="H308" s="13" t="str">
        <f aca="false">IFERROR(IF('MRR Conglomerado'!J308=0,"",ROUND('MRR Conglomerado'!V308/'MRR Conglomerado'!J308,3)),"")</f>
        <v/>
      </c>
      <c r="I308" s="13" t="str">
        <f aca="false">IFERROR(IF('MRR Conglomerado'!K308=0,"",ROUND('MRR Conglomerado'!W308/'MRR Conglomerado'!K308,3)),"")</f>
        <v/>
      </c>
      <c r="J308" s="13" t="str">
        <f aca="false">IFERROR(IF('MRR Conglomerado'!L308=0,"",ROUND('MRR Conglomerado'!X308/'MRR Conglomerado'!L308,3)),"")</f>
        <v/>
      </c>
      <c r="K308" s="13" t="str">
        <f aca="false">IFERROR(IF('MRR Conglomerado'!M308=0,"",ROUND('MRR Conglomerado'!Y308/'MRR Conglomerado'!M308,3)),"")</f>
        <v/>
      </c>
      <c r="L308" s="13" t="str">
        <f aca="false">IFERROR(IF('MRR Conglomerado'!N308=0,"",ROUND('MRR Conglomerado'!Z308/'MRR Conglomerado'!N308,3)),"")</f>
        <v/>
      </c>
      <c r="M308" s="13" t="str">
        <f aca="false">IFERROR(IF('MRR Conglomerado'!O308=0,"",ROUND('MRR Conglomerado'!AA308/'MRR Conglomerado'!O308,3)),"")</f>
        <v/>
      </c>
      <c r="N308" s="13" t="str">
        <f aca="false">IFERROR(IF('MRR Conglomerado'!P308=0,"",ROUND('MRR Conglomerado'!AB308/'MRR Conglomerado'!P308,3)),"")</f>
        <v/>
      </c>
      <c r="O308" s="13" t="str">
        <f aca="false">IFERROR(IF('MRR Conglomerado'!Q308=0,"",ROUND('MRR Conglomerado'!AC308/'MRR Conglomerado'!Q308,3)),"")</f>
        <v/>
      </c>
      <c r="P308" s="13" t="str">
        <f aca="false">IFERROR(IF('MRR Conglomerado'!R308=0,"",ROUND('MRR Conglomerado'!AD308/'MRR Conglomerado'!R308,3)),"")</f>
        <v/>
      </c>
      <c r="Q308" s="13" t="str">
        <f aca="false">IFERROR(IF('MRR Conglomerado'!S308=0,"",ROUND('MRR Conglomerado'!AE308/'MRR Conglomerado'!S308,3)),"")</f>
        <v/>
      </c>
      <c r="R308" s="13" t="str">
        <f aca="false">IFERROR(IF('MRR Conglomerado'!T308=0,"",ROUND('MRR Conglomerado'!AF308/'MRR Conglomerado'!T308,3)),"")</f>
        <v/>
      </c>
      <c r="S308" s="13" t="str">
        <f aca="false">IFERROR(IF('MRR Conglomerado'!U308=0,"",ROUND('MRR Conglomerado'!AG308/'MRR Conglomerado'!U308,3)),"")</f>
        <v/>
      </c>
      <c r="T308" s="13" t="str">
        <f aca="false">IFERROR(IF('MRR Conglomerado'!V308=0,"",ROUND('MRR Conglomerado'!AH308/'MRR Conglomerado'!V308,3)),"")</f>
        <v/>
      </c>
      <c r="U308" s="13" t="str">
        <f aca="false">IFERROR(IF('MRR Conglomerado'!W308=0,"",ROUND('MRR Conglomerado'!AI308/'MRR Conglomerado'!W308,3)),"")</f>
        <v/>
      </c>
      <c r="V308" s="13" t="str">
        <f aca="false">IFERROR(IF('MRR Conglomerado'!X308=0,"",ROUND('MRR Conglomerado'!AJ308/'MRR Conglomerado'!X308,3)),"")</f>
        <v/>
      </c>
      <c r="W308" s="13" t="str">
        <f aca="false">IFERROR(IF('MRR Conglomerado'!Y308=0,"",ROUND('MRR Conglomerado'!AK308/'MRR Conglomerado'!Y308,3)),"")</f>
        <v/>
      </c>
      <c r="X308" s="13" t="str">
        <f aca="false">IFERROR(IF('MRR Conglomerado'!Z308=0,"",ROUND('MRR Conglomerado'!AL308/'MRR Conglomerado'!Z308,3)),"")</f>
        <v/>
      </c>
      <c r="Y308" s="13" t="str">
        <f aca="false">IFERROR(IF('MRR Conglomerado'!AA308=0,"",ROUND('MRR Conglomerado'!AM308/'MRR Conglomerado'!AA308,3)),"")</f>
        <v/>
      </c>
      <c r="Z308" s="13" t="str">
        <f aca="false">IFERROR(IF('MRR Conglomerado'!AB308=0,"",ROUND('MRR Conglomerado'!AN308/'MRR Conglomerado'!AB308,3)),"")</f>
        <v/>
      </c>
      <c r="AA308" s="13" t="str">
        <f aca="false">IFERROR(IF('MRR Conglomerado'!AC308=0,"",ROUND('MRR Conglomerado'!AO308/'MRR Conglomerado'!AC308,3)),"")</f>
        <v/>
      </c>
      <c r="AB308" s="13" t="str">
        <f aca="false">IFERROR(IF('MRR Conglomerado'!AD308=0,"",ROUND('MRR Conglomerado'!AP308/'MRR Conglomerado'!AD308,3)),"")</f>
        <v/>
      </c>
      <c r="AC308" s="13" t="str">
        <f aca="false">IFERROR(IF('MRR Conglomerado'!AE308=0,"",ROUND('MRR Conglomerado'!AQ308/'MRR Conglomerado'!AE308,3)),"")</f>
        <v/>
      </c>
      <c r="AD308" s="13" t="str">
        <f aca="false">IFERROR(IF('MRR Conglomerado'!AF308=0,"",ROUND('MRR Conglomerado'!AR308/'MRR Conglomerado'!AF308,3)),"")</f>
        <v/>
      </c>
      <c r="AE308" s="13" t="str">
        <f aca="false">IFERROR(IF('MRR Conglomerado'!AG308=0,"",ROUND('MRR Conglomerado'!AS308/'MRR Conglomerado'!AG308,3)),"")</f>
        <v/>
      </c>
    </row>
    <row r="309" customFormat="false" ht="15" hidden="false" customHeight="false" outlineLevel="0" collapsed="false">
      <c r="A309" s="10" t="s">
        <v>678</v>
      </c>
      <c r="B309" s="13" t="str">
        <f aca="false">IFERROR(IF('MRR Conglomerado'!D309=0,"",ROUND('MRR Conglomerado'!P309/'MRR Conglomerado'!D309,3)),"")</f>
        <v/>
      </c>
      <c r="C309" s="13" t="str">
        <f aca="false">IFERROR(IF('MRR Conglomerado'!E309=0,"",ROUND('MRR Conglomerado'!Q309/'MRR Conglomerado'!E309,3)),"")</f>
        <v/>
      </c>
      <c r="D309" s="13" t="str">
        <f aca="false">IFERROR(IF('MRR Conglomerado'!F309=0,"",ROUND('MRR Conglomerado'!R309/'MRR Conglomerado'!F309,3)),"")</f>
        <v/>
      </c>
      <c r="E309" s="13" t="str">
        <f aca="false">IFERROR(IF('MRR Conglomerado'!G309=0,"",ROUND('MRR Conglomerado'!S309/'MRR Conglomerado'!G309,3)),"")</f>
        <v/>
      </c>
      <c r="F309" s="13" t="str">
        <f aca="false">IFERROR(IF('MRR Conglomerado'!H309=0,"",ROUND('MRR Conglomerado'!T309/'MRR Conglomerado'!H309,3)),"")</f>
        <v/>
      </c>
      <c r="G309" s="13" t="str">
        <f aca="false">IFERROR(IF('MRR Conglomerado'!I309=0,"",ROUND('MRR Conglomerado'!U309/'MRR Conglomerado'!I309,3)),"")</f>
        <v/>
      </c>
      <c r="H309" s="13" t="str">
        <f aca="false">IFERROR(IF('MRR Conglomerado'!J309=0,"",ROUND('MRR Conglomerado'!V309/'MRR Conglomerado'!J309,3)),"")</f>
        <v/>
      </c>
      <c r="I309" s="13" t="str">
        <f aca="false">IFERROR(IF('MRR Conglomerado'!K309=0,"",ROUND('MRR Conglomerado'!W309/'MRR Conglomerado'!K309,3)),"")</f>
        <v/>
      </c>
      <c r="J309" s="13" t="str">
        <f aca="false">IFERROR(IF('MRR Conglomerado'!L309=0,"",ROUND('MRR Conglomerado'!X309/'MRR Conglomerado'!L309,3)),"")</f>
        <v/>
      </c>
      <c r="K309" s="13" t="str">
        <f aca="false">IFERROR(IF('MRR Conglomerado'!M309=0,"",ROUND('MRR Conglomerado'!Y309/'MRR Conglomerado'!M309,3)),"")</f>
        <v/>
      </c>
      <c r="L309" s="13" t="str">
        <f aca="false">IFERROR(IF('MRR Conglomerado'!N309=0,"",ROUND('MRR Conglomerado'!Z309/'MRR Conglomerado'!N309,3)),"")</f>
        <v/>
      </c>
      <c r="M309" s="13" t="str">
        <f aca="false">IFERROR(IF('MRR Conglomerado'!O309=0,"",ROUND('MRR Conglomerado'!AA309/'MRR Conglomerado'!O309,3)),"")</f>
        <v/>
      </c>
      <c r="N309" s="13" t="str">
        <f aca="false">IFERROR(IF('MRR Conglomerado'!P309=0,"",ROUND('MRR Conglomerado'!AB309/'MRR Conglomerado'!P309,3)),"")</f>
        <v/>
      </c>
      <c r="O309" s="13" t="str">
        <f aca="false">IFERROR(IF('MRR Conglomerado'!Q309=0,"",ROUND('MRR Conglomerado'!AC309/'MRR Conglomerado'!Q309,3)),"")</f>
        <v/>
      </c>
      <c r="P309" s="13" t="str">
        <f aca="false">IFERROR(IF('MRR Conglomerado'!R309=0,"",ROUND('MRR Conglomerado'!AD309/'MRR Conglomerado'!R309,3)),"")</f>
        <v/>
      </c>
      <c r="Q309" s="13" t="str">
        <f aca="false">IFERROR(IF('MRR Conglomerado'!S309=0,"",ROUND('MRR Conglomerado'!AE309/'MRR Conglomerado'!S309,3)),"")</f>
        <v/>
      </c>
      <c r="R309" s="13" t="str">
        <f aca="false">IFERROR(IF('MRR Conglomerado'!T309=0,"",ROUND('MRR Conglomerado'!AF309/'MRR Conglomerado'!T309,3)),"")</f>
        <v/>
      </c>
      <c r="S309" s="13" t="str">
        <f aca="false">IFERROR(IF('MRR Conglomerado'!U309=0,"",ROUND('MRR Conglomerado'!AG309/'MRR Conglomerado'!U309,3)),"")</f>
        <v/>
      </c>
      <c r="T309" s="13" t="str">
        <f aca="false">IFERROR(IF('MRR Conglomerado'!V309=0,"",ROUND('MRR Conglomerado'!AH309/'MRR Conglomerado'!V309,3)),"")</f>
        <v/>
      </c>
      <c r="U309" s="13" t="str">
        <f aca="false">IFERROR(IF('MRR Conglomerado'!W309=0,"",ROUND('MRR Conglomerado'!AI309/'MRR Conglomerado'!W309,3)),"")</f>
        <v/>
      </c>
      <c r="V309" s="13" t="str">
        <f aca="false">IFERROR(IF('MRR Conglomerado'!X309=0,"",ROUND('MRR Conglomerado'!AJ309/'MRR Conglomerado'!X309,3)),"")</f>
        <v/>
      </c>
      <c r="W309" s="13" t="str">
        <f aca="false">IFERROR(IF('MRR Conglomerado'!Y309=0,"",ROUND('MRR Conglomerado'!AK309/'MRR Conglomerado'!Y309,3)),"")</f>
        <v/>
      </c>
      <c r="X309" s="13" t="str">
        <f aca="false">IFERROR(IF('MRR Conglomerado'!Z309=0,"",ROUND('MRR Conglomerado'!AL309/'MRR Conglomerado'!Z309,3)),"")</f>
        <v/>
      </c>
      <c r="Y309" s="13" t="str">
        <f aca="false">IFERROR(IF('MRR Conglomerado'!AA309=0,"",ROUND('MRR Conglomerado'!AM309/'MRR Conglomerado'!AA309,3)),"")</f>
        <v/>
      </c>
      <c r="Z309" s="13" t="str">
        <f aca="false">IFERROR(IF('MRR Conglomerado'!AB309=0,"",ROUND('MRR Conglomerado'!AN309/'MRR Conglomerado'!AB309,3)),"")</f>
        <v/>
      </c>
      <c r="AA309" s="13" t="str">
        <f aca="false">IFERROR(IF('MRR Conglomerado'!AC309=0,"",ROUND('MRR Conglomerado'!AO309/'MRR Conglomerado'!AC309,3)),"")</f>
        <v/>
      </c>
      <c r="AB309" s="13" t="str">
        <f aca="false">IFERROR(IF('MRR Conglomerado'!AD309=0,"",ROUND('MRR Conglomerado'!AP309/'MRR Conglomerado'!AD309,3)),"")</f>
        <v/>
      </c>
      <c r="AC309" s="13" t="str">
        <f aca="false">IFERROR(IF('MRR Conglomerado'!AE309=0,"",ROUND('MRR Conglomerado'!AQ309/'MRR Conglomerado'!AE309,3)),"")</f>
        <v/>
      </c>
      <c r="AD309" s="13" t="str">
        <f aca="false">IFERROR(IF('MRR Conglomerado'!AF309=0,"",ROUND('MRR Conglomerado'!AR309/'MRR Conglomerado'!AF309,3)),"")</f>
        <v/>
      </c>
      <c r="AE309" s="13" t="str">
        <f aca="false">IFERROR(IF('MRR Conglomerado'!AG309=0,"",ROUND('MRR Conglomerado'!AS309/'MRR Conglomerado'!AG309,3)),"")</f>
        <v/>
      </c>
    </row>
    <row r="310" customFormat="false" ht="15" hidden="false" customHeight="false" outlineLevel="0" collapsed="false">
      <c r="A310" s="10" t="s">
        <v>680</v>
      </c>
      <c r="B310" s="13" t="str">
        <f aca="false">IFERROR(IF('MRR Conglomerado'!D310=0,"",ROUND('MRR Conglomerado'!P310/'MRR Conglomerado'!D310,3)),"")</f>
        <v/>
      </c>
      <c r="C310" s="13" t="str">
        <f aca="false">IFERROR(IF('MRR Conglomerado'!E310=0,"",ROUND('MRR Conglomerado'!Q310/'MRR Conglomerado'!E310,3)),"")</f>
        <v/>
      </c>
      <c r="D310" s="13" t="str">
        <f aca="false">IFERROR(IF('MRR Conglomerado'!F310=0,"",ROUND('MRR Conglomerado'!R310/'MRR Conglomerado'!F310,3)),"")</f>
        <v/>
      </c>
      <c r="E310" s="13" t="str">
        <f aca="false">IFERROR(IF('MRR Conglomerado'!G310=0,"",ROUND('MRR Conglomerado'!S310/'MRR Conglomerado'!G310,3)),"")</f>
        <v/>
      </c>
      <c r="F310" s="13" t="str">
        <f aca="false">IFERROR(IF('MRR Conglomerado'!H310=0,"",ROUND('MRR Conglomerado'!T310/'MRR Conglomerado'!H310,3)),"")</f>
        <v/>
      </c>
      <c r="G310" s="13" t="str">
        <f aca="false">IFERROR(IF('MRR Conglomerado'!I310=0,"",ROUND('MRR Conglomerado'!U310/'MRR Conglomerado'!I310,3)),"")</f>
        <v/>
      </c>
      <c r="H310" s="13" t="str">
        <f aca="false">IFERROR(IF('MRR Conglomerado'!J310=0,"",ROUND('MRR Conglomerado'!V310/'MRR Conglomerado'!J310,3)),"")</f>
        <v/>
      </c>
      <c r="I310" s="13" t="str">
        <f aca="false">IFERROR(IF('MRR Conglomerado'!K310=0,"",ROUND('MRR Conglomerado'!W310/'MRR Conglomerado'!K310,3)),"")</f>
        <v/>
      </c>
      <c r="J310" s="13" t="str">
        <f aca="false">IFERROR(IF('MRR Conglomerado'!L310=0,"",ROUND('MRR Conglomerado'!X310/'MRR Conglomerado'!L310,3)),"")</f>
        <v/>
      </c>
      <c r="K310" s="13" t="str">
        <f aca="false">IFERROR(IF('MRR Conglomerado'!M310=0,"",ROUND('MRR Conglomerado'!Y310/'MRR Conglomerado'!M310,3)),"")</f>
        <v/>
      </c>
      <c r="L310" s="13" t="str">
        <f aca="false">IFERROR(IF('MRR Conglomerado'!N310=0,"",ROUND('MRR Conglomerado'!Z310/'MRR Conglomerado'!N310,3)),"")</f>
        <v/>
      </c>
      <c r="M310" s="13" t="str">
        <f aca="false">IFERROR(IF('MRR Conglomerado'!O310=0,"",ROUND('MRR Conglomerado'!AA310/'MRR Conglomerado'!O310,3)),"")</f>
        <v/>
      </c>
      <c r="N310" s="13" t="str">
        <f aca="false">IFERROR(IF('MRR Conglomerado'!P310=0,"",ROUND('MRR Conglomerado'!AB310/'MRR Conglomerado'!P310,3)),"")</f>
        <v/>
      </c>
      <c r="O310" s="13" t="str">
        <f aca="false">IFERROR(IF('MRR Conglomerado'!Q310=0,"",ROUND('MRR Conglomerado'!AC310/'MRR Conglomerado'!Q310,3)),"")</f>
        <v/>
      </c>
      <c r="P310" s="13" t="str">
        <f aca="false">IFERROR(IF('MRR Conglomerado'!R310=0,"",ROUND('MRR Conglomerado'!AD310/'MRR Conglomerado'!R310,3)),"")</f>
        <v/>
      </c>
      <c r="Q310" s="13" t="str">
        <f aca="false">IFERROR(IF('MRR Conglomerado'!S310=0,"",ROUND('MRR Conglomerado'!AE310/'MRR Conglomerado'!S310,3)),"")</f>
        <v/>
      </c>
      <c r="R310" s="13" t="str">
        <f aca="false">IFERROR(IF('MRR Conglomerado'!T310=0,"",ROUND('MRR Conglomerado'!AF310/'MRR Conglomerado'!T310,3)),"")</f>
        <v/>
      </c>
      <c r="S310" s="13" t="str">
        <f aca="false">IFERROR(IF('MRR Conglomerado'!U310=0,"",ROUND('MRR Conglomerado'!AG310/'MRR Conglomerado'!U310,3)),"")</f>
        <v/>
      </c>
      <c r="T310" s="13" t="str">
        <f aca="false">IFERROR(IF('MRR Conglomerado'!V310=0,"",ROUND('MRR Conglomerado'!AH310/'MRR Conglomerado'!V310,3)),"")</f>
        <v/>
      </c>
      <c r="U310" s="13" t="str">
        <f aca="false">IFERROR(IF('MRR Conglomerado'!W310=0,"",ROUND('MRR Conglomerado'!AI310/'MRR Conglomerado'!W310,3)),"")</f>
        <v/>
      </c>
      <c r="V310" s="13" t="str">
        <f aca="false">IFERROR(IF('MRR Conglomerado'!X310=0,"",ROUND('MRR Conglomerado'!AJ310/'MRR Conglomerado'!X310,3)),"")</f>
        <v/>
      </c>
      <c r="W310" s="13" t="str">
        <f aca="false">IFERROR(IF('MRR Conglomerado'!Y310=0,"",ROUND('MRR Conglomerado'!AK310/'MRR Conglomerado'!Y310,3)),"")</f>
        <v/>
      </c>
      <c r="X310" s="13" t="str">
        <f aca="false">IFERROR(IF('MRR Conglomerado'!Z310=0,"",ROUND('MRR Conglomerado'!AL310/'MRR Conglomerado'!Z310,3)),"")</f>
        <v/>
      </c>
      <c r="Y310" s="13" t="str">
        <f aca="false">IFERROR(IF('MRR Conglomerado'!AA310=0,"",ROUND('MRR Conglomerado'!AM310/'MRR Conglomerado'!AA310,3)),"")</f>
        <v/>
      </c>
      <c r="Z310" s="13" t="str">
        <f aca="false">IFERROR(IF('MRR Conglomerado'!AB310=0,"",ROUND('MRR Conglomerado'!AN310/'MRR Conglomerado'!AB310,3)),"")</f>
        <v/>
      </c>
      <c r="AA310" s="13" t="str">
        <f aca="false">IFERROR(IF('MRR Conglomerado'!AC310=0,"",ROUND('MRR Conglomerado'!AO310/'MRR Conglomerado'!AC310,3)),"")</f>
        <v/>
      </c>
      <c r="AB310" s="13" t="str">
        <f aca="false">IFERROR(IF('MRR Conglomerado'!AD310=0,"",ROUND('MRR Conglomerado'!AP310/'MRR Conglomerado'!AD310,3)),"")</f>
        <v/>
      </c>
      <c r="AC310" s="13" t="str">
        <f aca="false">IFERROR(IF('MRR Conglomerado'!AE310=0,"",ROUND('MRR Conglomerado'!AQ310/'MRR Conglomerado'!AE310,3)),"")</f>
        <v/>
      </c>
      <c r="AD310" s="13" t="str">
        <f aca="false">IFERROR(IF('MRR Conglomerado'!AF310=0,"",ROUND('MRR Conglomerado'!AR310/'MRR Conglomerado'!AF310,3)),"")</f>
        <v/>
      </c>
      <c r="AE310" s="13" t="n">
        <f aca="false">IFERROR(IF('MRR Conglomerado'!AG310=0,"",ROUND('MRR Conglomerado'!AS310/'MRR Conglomerado'!AG310,3)),"")</f>
        <v>0</v>
      </c>
    </row>
    <row r="311" customFormat="false" ht="15" hidden="false" customHeight="false" outlineLevel="0" collapsed="false">
      <c r="A311" s="10" t="s">
        <v>682</v>
      </c>
      <c r="B311" s="13" t="n">
        <f aca="false">IFERROR(IF('MRR Conglomerado'!D311=0,"",ROUND('MRR Conglomerado'!P311/'MRR Conglomerado'!D311,3)),"")</f>
        <v>1.083</v>
      </c>
      <c r="C311" s="13" t="n">
        <f aca="false">IFERROR(IF('MRR Conglomerado'!E311=0,"",ROUND('MRR Conglomerado'!Q311/'MRR Conglomerado'!E311,3)),"")</f>
        <v>1.112</v>
      </c>
      <c r="D311" s="13" t="n">
        <f aca="false">IFERROR(IF('MRR Conglomerado'!F311=0,"",ROUND('MRR Conglomerado'!R311/'MRR Conglomerado'!F311,3)),"")</f>
        <v>1.076</v>
      </c>
      <c r="E311" s="13" t="n">
        <f aca="false">IFERROR(IF('MRR Conglomerado'!G311=0,"",ROUND('MRR Conglomerado'!S311/'MRR Conglomerado'!G311,3)),"")</f>
        <v>1.32</v>
      </c>
      <c r="F311" s="13" t="n">
        <f aca="false">IFERROR(IF('MRR Conglomerado'!H311=0,"",ROUND('MRR Conglomerado'!T311/'MRR Conglomerado'!H311,3)),"")</f>
        <v>1.11</v>
      </c>
      <c r="G311" s="13" t="n">
        <f aca="false">IFERROR(IF('MRR Conglomerado'!I311=0,"",ROUND('MRR Conglomerado'!U311/'MRR Conglomerado'!I311,3)),"")</f>
        <v>1.164</v>
      </c>
      <c r="H311" s="13" t="n">
        <f aca="false">IFERROR(IF('MRR Conglomerado'!J311=0,"",ROUND('MRR Conglomerado'!V311/'MRR Conglomerado'!J311,3)),"")</f>
        <v>1.171</v>
      </c>
      <c r="I311" s="13" t="n">
        <f aca="false">IFERROR(IF('MRR Conglomerado'!K311=0,"",ROUND('MRR Conglomerado'!W311/'MRR Conglomerado'!K311,3)),"")</f>
        <v>1.144</v>
      </c>
      <c r="J311" s="13" t="n">
        <f aca="false">IFERROR(IF('MRR Conglomerado'!L311=0,"",ROUND('MRR Conglomerado'!X311/'MRR Conglomerado'!L311,3)),"")</f>
        <v>1.106</v>
      </c>
      <c r="K311" s="13" t="n">
        <f aca="false">IFERROR(IF('MRR Conglomerado'!M311=0,"",ROUND('MRR Conglomerado'!Y311/'MRR Conglomerado'!M311,3)),"")</f>
        <v>1.206</v>
      </c>
      <c r="L311" s="13" t="n">
        <f aca="false">IFERROR(IF('MRR Conglomerado'!N311=0,"",ROUND('MRR Conglomerado'!Z311/'MRR Conglomerado'!N311,3)),"")</f>
        <v>1.176</v>
      </c>
      <c r="M311" s="13" t="n">
        <f aca="false">IFERROR(IF('MRR Conglomerado'!O311=0,"",ROUND('MRR Conglomerado'!AA311/'MRR Conglomerado'!O311,3)),"")</f>
        <v>1.202</v>
      </c>
      <c r="N311" s="13" t="n">
        <f aca="false">IFERROR(IF('MRR Conglomerado'!P311=0,"",ROUND('MRR Conglomerado'!AB311/'MRR Conglomerado'!P311,3)),"")</f>
        <v>1.223</v>
      </c>
      <c r="O311" s="13" t="n">
        <f aca="false">IFERROR(IF('MRR Conglomerado'!Q311=0,"",ROUND('MRR Conglomerado'!AC311/'MRR Conglomerado'!Q311,3)),"")</f>
        <v>1.199</v>
      </c>
      <c r="P311" s="13" t="n">
        <f aca="false">IFERROR(IF('MRR Conglomerado'!R311=0,"",ROUND('MRR Conglomerado'!AD311/'MRR Conglomerado'!R311,3)),"")</f>
        <v>1.214</v>
      </c>
      <c r="Q311" s="13" t="n">
        <f aca="false">IFERROR(IF('MRR Conglomerado'!S311=0,"",ROUND('MRR Conglomerado'!AE311/'MRR Conglomerado'!S311,3)),"")</f>
        <v>1.131</v>
      </c>
      <c r="R311" s="13" t="n">
        <f aca="false">IFERROR(IF('MRR Conglomerado'!T311=0,"",ROUND('MRR Conglomerado'!AF311/'MRR Conglomerado'!T311,3)),"")</f>
        <v>1.087</v>
      </c>
      <c r="S311" s="13" t="n">
        <f aca="false">IFERROR(IF('MRR Conglomerado'!U311=0,"",ROUND('MRR Conglomerado'!AG311/'MRR Conglomerado'!U311,3)),"")</f>
        <v>1.04</v>
      </c>
      <c r="T311" s="13" t="n">
        <f aca="false">IFERROR(IF('MRR Conglomerado'!V311=0,"",ROUND('MRR Conglomerado'!AH311/'MRR Conglomerado'!V311,3)),"")</f>
        <v>1.036</v>
      </c>
      <c r="U311" s="13" t="n">
        <f aca="false">IFERROR(IF('MRR Conglomerado'!W311=0,"",ROUND('MRR Conglomerado'!AI311/'MRR Conglomerado'!W311,3)),"")</f>
        <v>1.028</v>
      </c>
      <c r="V311" s="13" t="n">
        <f aca="false">IFERROR(IF('MRR Conglomerado'!X311=0,"",ROUND('MRR Conglomerado'!AJ311/'MRR Conglomerado'!X311,3)),"")</f>
        <v>1.073</v>
      </c>
      <c r="W311" s="13" t="n">
        <f aca="false">IFERROR(IF('MRR Conglomerado'!Y311=0,"",ROUND('MRR Conglomerado'!AK311/'MRR Conglomerado'!Y311,3)),"")</f>
        <v>0.985</v>
      </c>
      <c r="X311" s="13" t="n">
        <f aca="false">IFERROR(IF('MRR Conglomerado'!Z311=0,"",ROUND('MRR Conglomerado'!AL311/'MRR Conglomerado'!Z311,3)),"")</f>
        <v>0</v>
      </c>
      <c r="Y311" s="13" t="n">
        <f aca="false">IFERROR(IF('MRR Conglomerado'!AA311=0,"",ROUND('MRR Conglomerado'!AM311/'MRR Conglomerado'!AA311,3)),"")</f>
        <v>0</v>
      </c>
      <c r="Z311" s="13" t="n">
        <f aca="false">IFERROR(IF('MRR Conglomerado'!AB311=0,"",ROUND('MRR Conglomerado'!AN311/'MRR Conglomerado'!AB311,3)),"")</f>
        <v>0</v>
      </c>
      <c r="AA311" s="13" t="n">
        <f aca="false">IFERROR(IF('MRR Conglomerado'!AC311=0,"",ROUND('MRR Conglomerado'!AO311/'MRR Conglomerado'!AC311,3)),"")</f>
        <v>0</v>
      </c>
      <c r="AB311" s="13" t="n">
        <f aca="false">IFERROR(IF('MRR Conglomerado'!AD311=0,"",ROUND('MRR Conglomerado'!AP311/'MRR Conglomerado'!AD311,3)),"")</f>
        <v>0</v>
      </c>
      <c r="AC311" s="13" t="n">
        <f aca="false">IFERROR(IF('MRR Conglomerado'!AE311=0,"",ROUND('MRR Conglomerado'!AQ311/'MRR Conglomerado'!AE311,3)),"")</f>
        <v>0</v>
      </c>
      <c r="AD311" s="13" t="n">
        <f aca="false">IFERROR(IF('MRR Conglomerado'!AF311=0,"",ROUND('MRR Conglomerado'!AR311/'MRR Conglomerado'!AF311,3)),"")</f>
        <v>0</v>
      </c>
      <c r="AE311" s="13" t="n">
        <f aca="false">IFERROR(IF('MRR Conglomerado'!AG311=0,"",ROUND('MRR Conglomerado'!AS311/'MRR Conglomerado'!AG311,3)),"")</f>
        <v>0</v>
      </c>
    </row>
    <row r="312" customFormat="false" ht="15" hidden="false" customHeight="false" outlineLevel="0" collapsed="false">
      <c r="A312" s="10" t="s">
        <v>684</v>
      </c>
      <c r="B312" s="13" t="n">
        <f aca="false">IFERROR(IF('MRR Conglomerado'!D312=0,"",ROUND('MRR Conglomerado'!P312/'MRR Conglomerado'!D312,3)),"")</f>
        <v>0</v>
      </c>
      <c r="C312" s="13" t="n">
        <f aca="false">IFERROR(IF('MRR Conglomerado'!E312=0,"",ROUND('MRR Conglomerado'!Q312/'MRR Conglomerado'!E312,3)),"")</f>
        <v>0</v>
      </c>
      <c r="D312" s="13" t="n">
        <f aca="false">IFERROR(IF('MRR Conglomerado'!F312=0,"",ROUND('MRR Conglomerado'!R312/'MRR Conglomerado'!F312,3)),"")</f>
        <v>0</v>
      </c>
      <c r="E312" s="13" t="str">
        <f aca="false">IFERROR(IF('MRR Conglomerado'!G312=0,"",ROUND('MRR Conglomerado'!S312/'MRR Conglomerado'!G312,3)),"")</f>
        <v/>
      </c>
      <c r="F312" s="13" t="str">
        <f aca="false">IFERROR(IF('MRR Conglomerado'!H312=0,"",ROUND('MRR Conglomerado'!T312/'MRR Conglomerado'!H312,3)),"")</f>
        <v/>
      </c>
      <c r="G312" s="13" t="str">
        <f aca="false">IFERROR(IF('MRR Conglomerado'!I312=0,"",ROUND('MRR Conglomerado'!U312/'MRR Conglomerado'!I312,3)),"")</f>
        <v/>
      </c>
      <c r="H312" s="13" t="str">
        <f aca="false">IFERROR(IF('MRR Conglomerado'!J312=0,"",ROUND('MRR Conglomerado'!V312/'MRR Conglomerado'!J312,3)),"")</f>
        <v/>
      </c>
      <c r="I312" s="13" t="str">
        <f aca="false">IFERROR(IF('MRR Conglomerado'!K312=0,"",ROUND('MRR Conglomerado'!W312/'MRR Conglomerado'!K312,3)),"")</f>
        <v/>
      </c>
      <c r="J312" s="13" t="str">
        <f aca="false">IFERROR(IF('MRR Conglomerado'!L312=0,"",ROUND('MRR Conglomerado'!X312/'MRR Conglomerado'!L312,3)),"")</f>
        <v/>
      </c>
      <c r="K312" s="13" t="str">
        <f aca="false">IFERROR(IF('MRR Conglomerado'!M312=0,"",ROUND('MRR Conglomerado'!Y312/'MRR Conglomerado'!M312,3)),"")</f>
        <v/>
      </c>
      <c r="L312" s="13" t="str">
        <f aca="false">IFERROR(IF('MRR Conglomerado'!N312=0,"",ROUND('MRR Conglomerado'!Z312/'MRR Conglomerado'!N312,3)),"")</f>
        <v/>
      </c>
      <c r="M312" s="13" t="str">
        <f aca="false">IFERROR(IF('MRR Conglomerado'!O312=0,"",ROUND('MRR Conglomerado'!AA312/'MRR Conglomerado'!O312,3)),"")</f>
        <v/>
      </c>
      <c r="N312" s="13" t="str">
        <f aca="false">IFERROR(IF('MRR Conglomerado'!P312=0,"",ROUND('MRR Conglomerado'!AB312/'MRR Conglomerado'!P312,3)),"")</f>
        <v/>
      </c>
      <c r="O312" s="13" t="str">
        <f aca="false">IFERROR(IF('MRR Conglomerado'!Q312=0,"",ROUND('MRR Conglomerado'!AC312/'MRR Conglomerado'!Q312,3)),"")</f>
        <v/>
      </c>
      <c r="P312" s="13" t="str">
        <f aca="false">IFERROR(IF('MRR Conglomerado'!R312=0,"",ROUND('MRR Conglomerado'!AD312/'MRR Conglomerado'!R312,3)),"")</f>
        <v/>
      </c>
      <c r="Q312" s="13" t="str">
        <f aca="false">IFERROR(IF('MRR Conglomerado'!S312=0,"",ROUND('MRR Conglomerado'!AE312/'MRR Conglomerado'!S312,3)),"")</f>
        <v/>
      </c>
      <c r="R312" s="13" t="str">
        <f aca="false">IFERROR(IF('MRR Conglomerado'!T312=0,"",ROUND('MRR Conglomerado'!AF312/'MRR Conglomerado'!T312,3)),"")</f>
        <v/>
      </c>
      <c r="S312" s="13" t="str">
        <f aca="false">IFERROR(IF('MRR Conglomerado'!U312=0,"",ROUND('MRR Conglomerado'!AG312/'MRR Conglomerado'!U312,3)),"")</f>
        <v/>
      </c>
      <c r="T312" s="13" t="str">
        <f aca="false">IFERROR(IF('MRR Conglomerado'!V312=0,"",ROUND('MRR Conglomerado'!AH312/'MRR Conglomerado'!V312,3)),"")</f>
        <v/>
      </c>
      <c r="U312" s="13" t="str">
        <f aca="false">IFERROR(IF('MRR Conglomerado'!W312=0,"",ROUND('MRR Conglomerado'!AI312/'MRR Conglomerado'!W312,3)),"")</f>
        <v/>
      </c>
      <c r="V312" s="13" t="str">
        <f aca="false">IFERROR(IF('MRR Conglomerado'!X312=0,"",ROUND('MRR Conglomerado'!AJ312/'MRR Conglomerado'!X312,3)),"")</f>
        <v/>
      </c>
      <c r="W312" s="13" t="str">
        <f aca="false">IFERROR(IF('MRR Conglomerado'!Y312=0,"",ROUND('MRR Conglomerado'!AK312/'MRR Conglomerado'!Y312,3)),"")</f>
        <v/>
      </c>
      <c r="X312" s="13" t="str">
        <f aca="false">IFERROR(IF('MRR Conglomerado'!Z312=0,"",ROUND('MRR Conglomerado'!AL312/'MRR Conglomerado'!Z312,3)),"")</f>
        <v/>
      </c>
      <c r="Y312" s="13" t="str">
        <f aca="false">IFERROR(IF('MRR Conglomerado'!AA312=0,"",ROUND('MRR Conglomerado'!AM312/'MRR Conglomerado'!AA312,3)),"")</f>
        <v/>
      </c>
      <c r="Z312" s="13" t="str">
        <f aca="false">IFERROR(IF('MRR Conglomerado'!AB312=0,"",ROUND('MRR Conglomerado'!AN312/'MRR Conglomerado'!AB312,3)),"")</f>
        <v/>
      </c>
      <c r="AA312" s="13" t="str">
        <f aca="false">IFERROR(IF('MRR Conglomerado'!AC312=0,"",ROUND('MRR Conglomerado'!AO312/'MRR Conglomerado'!AC312,3)),"")</f>
        <v/>
      </c>
      <c r="AB312" s="13" t="str">
        <f aca="false">IFERROR(IF('MRR Conglomerado'!AD312=0,"",ROUND('MRR Conglomerado'!AP312/'MRR Conglomerado'!AD312,3)),"")</f>
        <v/>
      </c>
      <c r="AC312" s="13" t="str">
        <f aca="false">IFERROR(IF('MRR Conglomerado'!AE312=0,"",ROUND('MRR Conglomerado'!AQ312/'MRR Conglomerado'!AE312,3)),"")</f>
        <v/>
      </c>
      <c r="AD312" s="13" t="str">
        <f aca="false">IFERROR(IF('MRR Conglomerado'!AF312=0,"",ROUND('MRR Conglomerado'!AR312/'MRR Conglomerado'!AF312,3)),"")</f>
        <v/>
      </c>
      <c r="AE312" s="13" t="str">
        <f aca="false">IFERROR(IF('MRR Conglomerado'!AG312=0,"",ROUND('MRR Conglomerado'!AS312/'MRR Conglomerado'!AG312,3)),"")</f>
        <v/>
      </c>
    </row>
    <row r="313" customFormat="false" ht="15" hidden="false" customHeight="false" outlineLevel="0" collapsed="false">
      <c r="A313" s="10" t="s">
        <v>686</v>
      </c>
      <c r="B313" s="13" t="str">
        <f aca="false">IFERROR(IF('MRR Conglomerado'!D313=0,"",ROUND('MRR Conglomerado'!P313/'MRR Conglomerado'!D313,3)),"")</f>
        <v/>
      </c>
      <c r="C313" s="13" t="str">
        <f aca="false">IFERROR(IF('MRR Conglomerado'!E313=0,"",ROUND('MRR Conglomerado'!Q313/'MRR Conglomerado'!E313,3)),"")</f>
        <v/>
      </c>
      <c r="D313" s="13" t="str">
        <f aca="false">IFERROR(IF('MRR Conglomerado'!F313=0,"",ROUND('MRR Conglomerado'!R313/'MRR Conglomerado'!F313,3)),"")</f>
        <v/>
      </c>
      <c r="E313" s="13" t="str">
        <f aca="false">IFERROR(IF('MRR Conglomerado'!G313=0,"",ROUND('MRR Conglomerado'!S313/'MRR Conglomerado'!G313,3)),"")</f>
        <v/>
      </c>
      <c r="F313" s="13" t="str">
        <f aca="false">IFERROR(IF('MRR Conglomerado'!H313=0,"",ROUND('MRR Conglomerado'!T313/'MRR Conglomerado'!H313,3)),"")</f>
        <v/>
      </c>
      <c r="G313" s="13" t="str">
        <f aca="false">IFERROR(IF('MRR Conglomerado'!I313=0,"",ROUND('MRR Conglomerado'!U313/'MRR Conglomerado'!I313,3)),"")</f>
        <v/>
      </c>
      <c r="H313" s="13" t="str">
        <f aca="false">IFERROR(IF('MRR Conglomerado'!J313=0,"",ROUND('MRR Conglomerado'!V313/'MRR Conglomerado'!J313,3)),"")</f>
        <v/>
      </c>
      <c r="I313" s="13" t="str">
        <f aca="false">IFERROR(IF('MRR Conglomerado'!K313=0,"",ROUND('MRR Conglomerado'!W313/'MRR Conglomerado'!K313,3)),"")</f>
        <v/>
      </c>
      <c r="J313" s="13" t="str">
        <f aca="false">IFERROR(IF('MRR Conglomerado'!L313=0,"",ROUND('MRR Conglomerado'!X313/'MRR Conglomerado'!L313,3)),"")</f>
        <v/>
      </c>
      <c r="K313" s="13" t="str">
        <f aca="false">IFERROR(IF('MRR Conglomerado'!M313=0,"",ROUND('MRR Conglomerado'!Y313/'MRR Conglomerado'!M313,3)),"")</f>
        <v/>
      </c>
      <c r="L313" s="13" t="str">
        <f aca="false">IFERROR(IF('MRR Conglomerado'!N313=0,"",ROUND('MRR Conglomerado'!Z313/'MRR Conglomerado'!N313,3)),"")</f>
        <v/>
      </c>
      <c r="M313" s="13" t="str">
        <f aca="false">IFERROR(IF('MRR Conglomerado'!O313=0,"",ROUND('MRR Conglomerado'!AA313/'MRR Conglomerado'!O313,3)),"")</f>
        <v/>
      </c>
      <c r="N313" s="13" t="str">
        <f aca="false">IFERROR(IF('MRR Conglomerado'!P313=0,"",ROUND('MRR Conglomerado'!AB313/'MRR Conglomerado'!P313,3)),"")</f>
        <v/>
      </c>
      <c r="O313" s="13" t="str">
        <f aca="false">IFERROR(IF('MRR Conglomerado'!Q313=0,"",ROUND('MRR Conglomerado'!AC313/'MRR Conglomerado'!Q313,3)),"")</f>
        <v/>
      </c>
      <c r="P313" s="13" t="str">
        <f aca="false">IFERROR(IF('MRR Conglomerado'!R313=0,"",ROUND('MRR Conglomerado'!AD313/'MRR Conglomerado'!R313,3)),"")</f>
        <v/>
      </c>
      <c r="Q313" s="13" t="str">
        <f aca="false">IFERROR(IF('MRR Conglomerado'!S313=0,"",ROUND('MRR Conglomerado'!AE313/'MRR Conglomerado'!S313,3)),"")</f>
        <v/>
      </c>
      <c r="R313" s="13" t="str">
        <f aca="false">IFERROR(IF('MRR Conglomerado'!T313=0,"",ROUND('MRR Conglomerado'!AF313/'MRR Conglomerado'!T313,3)),"")</f>
        <v/>
      </c>
      <c r="S313" s="13" t="str">
        <f aca="false">IFERROR(IF('MRR Conglomerado'!U313=0,"",ROUND('MRR Conglomerado'!AG313/'MRR Conglomerado'!U313,3)),"")</f>
        <v/>
      </c>
      <c r="T313" s="13" t="str">
        <f aca="false">IFERROR(IF('MRR Conglomerado'!V313=0,"",ROUND('MRR Conglomerado'!AH313/'MRR Conglomerado'!V313,3)),"")</f>
        <v/>
      </c>
      <c r="U313" s="13" t="str">
        <f aca="false">IFERROR(IF('MRR Conglomerado'!W313=0,"",ROUND('MRR Conglomerado'!AI313/'MRR Conglomerado'!W313,3)),"")</f>
        <v/>
      </c>
      <c r="V313" s="13" t="str">
        <f aca="false">IFERROR(IF('MRR Conglomerado'!X313=0,"",ROUND('MRR Conglomerado'!AJ313/'MRR Conglomerado'!X313,3)),"")</f>
        <v/>
      </c>
      <c r="W313" s="13" t="str">
        <f aca="false">IFERROR(IF('MRR Conglomerado'!Y313=0,"",ROUND('MRR Conglomerado'!AK313/'MRR Conglomerado'!Y313,3)),"")</f>
        <v/>
      </c>
      <c r="X313" s="13" t="str">
        <f aca="false">IFERROR(IF('MRR Conglomerado'!Z313=0,"",ROUND('MRR Conglomerado'!AL313/'MRR Conglomerado'!Z313,3)),"")</f>
        <v/>
      </c>
      <c r="Y313" s="13" t="str">
        <f aca="false">IFERROR(IF('MRR Conglomerado'!AA313=0,"",ROUND('MRR Conglomerado'!AM313/'MRR Conglomerado'!AA313,3)),"")</f>
        <v/>
      </c>
      <c r="Z313" s="13" t="str">
        <f aca="false">IFERROR(IF('MRR Conglomerado'!AB313=0,"",ROUND('MRR Conglomerado'!AN313/'MRR Conglomerado'!AB313,3)),"")</f>
        <v/>
      </c>
      <c r="AA313" s="13" t="str">
        <f aca="false">IFERROR(IF('MRR Conglomerado'!AC313=0,"",ROUND('MRR Conglomerado'!AO313/'MRR Conglomerado'!AC313,3)),"")</f>
        <v/>
      </c>
      <c r="AB313" s="13" t="str">
        <f aca="false">IFERROR(IF('MRR Conglomerado'!AD313=0,"",ROUND('MRR Conglomerado'!AP313/'MRR Conglomerado'!AD313,3)),"")</f>
        <v/>
      </c>
      <c r="AC313" s="13" t="str">
        <f aca="false">IFERROR(IF('MRR Conglomerado'!AE313=0,"",ROUND('MRR Conglomerado'!AQ313/'MRR Conglomerado'!AE313,3)),"")</f>
        <v/>
      </c>
      <c r="AD313" s="13" t="str">
        <f aca="false">IFERROR(IF('MRR Conglomerado'!AF313=0,"",ROUND('MRR Conglomerado'!AR313/'MRR Conglomerado'!AF313,3)),"")</f>
        <v/>
      </c>
      <c r="AE313" s="13" t="str">
        <f aca="false">IFERROR(IF('MRR Conglomerado'!AG313=0,"",ROUND('MRR Conglomerado'!AS313/'MRR Conglomerado'!AG313,3)),"")</f>
        <v/>
      </c>
    </row>
    <row r="314" customFormat="false" ht="15" hidden="false" customHeight="false" outlineLevel="0" collapsed="false">
      <c r="A314" s="10" t="s">
        <v>688</v>
      </c>
      <c r="B314" s="13" t="str">
        <f aca="false">IFERROR(IF('MRR Conglomerado'!D314=0,"",ROUND('MRR Conglomerado'!P314/'MRR Conglomerado'!D314,3)),"")</f>
        <v/>
      </c>
      <c r="C314" s="13" t="str">
        <f aca="false">IFERROR(IF('MRR Conglomerado'!E314=0,"",ROUND('MRR Conglomerado'!Q314/'MRR Conglomerado'!E314,3)),"")</f>
        <v/>
      </c>
      <c r="D314" s="13" t="str">
        <f aca="false">IFERROR(IF('MRR Conglomerado'!F314=0,"",ROUND('MRR Conglomerado'!R314/'MRR Conglomerado'!F314,3)),"")</f>
        <v/>
      </c>
      <c r="E314" s="13" t="str">
        <f aca="false">IFERROR(IF('MRR Conglomerado'!G314=0,"",ROUND('MRR Conglomerado'!S314/'MRR Conglomerado'!G314,3)),"")</f>
        <v/>
      </c>
      <c r="F314" s="13" t="str">
        <f aca="false">IFERROR(IF('MRR Conglomerado'!H314=0,"",ROUND('MRR Conglomerado'!T314/'MRR Conglomerado'!H314,3)),"")</f>
        <v/>
      </c>
      <c r="G314" s="13" t="str">
        <f aca="false">IFERROR(IF('MRR Conglomerado'!I314=0,"",ROUND('MRR Conglomerado'!U314/'MRR Conglomerado'!I314,3)),"")</f>
        <v/>
      </c>
      <c r="H314" s="13" t="str">
        <f aca="false">IFERROR(IF('MRR Conglomerado'!J314=0,"",ROUND('MRR Conglomerado'!V314/'MRR Conglomerado'!J314,3)),"")</f>
        <v/>
      </c>
      <c r="I314" s="13" t="str">
        <f aca="false">IFERROR(IF('MRR Conglomerado'!K314=0,"",ROUND('MRR Conglomerado'!W314/'MRR Conglomerado'!K314,3)),"")</f>
        <v/>
      </c>
      <c r="J314" s="13" t="str">
        <f aca="false">IFERROR(IF('MRR Conglomerado'!L314=0,"",ROUND('MRR Conglomerado'!X314/'MRR Conglomerado'!L314,3)),"")</f>
        <v/>
      </c>
      <c r="K314" s="13" t="str">
        <f aca="false">IFERROR(IF('MRR Conglomerado'!M314=0,"",ROUND('MRR Conglomerado'!Y314/'MRR Conglomerado'!M314,3)),"")</f>
        <v/>
      </c>
      <c r="L314" s="13" t="str">
        <f aca="false">IFERROR(IF('MRR Conglomerado'!N314=0,"",ROUND('MRR Conglomerado'!Z314/'MRR Conglomerado'!N314,3)),"")</f>
        <v/>
      </c>
      <c r="M314" s="13" t="str">
        <f aca="false">IFERROR(IF('MRR Conglomerado'!O314=0,"",ROUND('MRR Conglomerado'!AA314/'MRR Conglomerado'!O314,3)),"")</f>
        <v/>
      </c>
      <c r="N314" s="13" t="str">
        <f aca="false">IFERROR(IF('MRR Conglomerado'!P314=0,"",ROUND('MRR Conglomerado'!AB314/'MRR Conglomerado'!P314,3)),"")</f>
        <v/>
      </c>
      <c r="O314" s="13" t="str">
        <f aca="false">IFERROR(IF('MRR Conglomerado'!Q314=0,"",ROUND('MRR Conglomerado'!AC314/'MRR Conglomerado'!Q314,3)),"")</f>
        <v/>
      </c>
      <c r="P314" s="13" t="str">
        <f aca="false">IFERROR(IF('MRR Conglomerado'!R314=0,"",ROUND('MRR Conglomerado'!AD314/'MRR Conglomerado'!R314,3)),"")</f>
        <v/>
      </c>
      <c r="Q314" s="13" t="str">
        <f aca="false">IFERROR(IF('MRR Conglomerado'!S314=0,"",ROUND('MRR Conglomerado'!AE314/'MRR Conglomerado'!S314,3)),"")</f>
        <v/>
      </c>
      <c r="R314" s="13" t="str">
        <f aca="false">IFERROR(IF('MRR Conglomerado'!T314=0,"",ROUND('MRR Conglomerado'!AF314/'MRR Conglomerado'!T314,3)),"")</f>
        <v/>
      </c>
      <c r="S314" s="13" t="str">
        <f aca="false">IFERROR(IF('MRR Conglomerado'!U314=0,"",ROUND('MRR Conglomerado'!AG314/'MRR Conglomerado'!U314,3)),"")</f>
        <v/>
      </c>
      <c r="T314" s="13" t="str">
        <f aca="false">IFERROR(IF('MRR Conglomerado'!V314=0,"",ROUND('MRR Conglomerado'!AH314/'MRR Conglomerado'!V314,3)),"")</f>
        <v/>
      </c>
      <c r="U314" s="13" t="str">
        <f aca="false">IFERROR(IF('MRR Conglomerado'!W314=0,"",ROUND('MRR Conglomerado'!AI314/'MRR Conglomerado'!W314,3)),"")</f>
        <v/>
      </c>
      <c r="V314" s="13" t="str">
        <f aca="false">IFERROR(IF('MRR Conglomerado'!X314=0,"",ROUND('MRR Conglomerado'!AJ314/'MRR Conglomerado'!X314,3)),"")</f>
        <v/>
      </c>
      <c r="W314" s="13" t="str">
        <f aca="false">IFERROR(IF('MRR Conglomerado'!Y314=0,"",ROUND('MRR Conglomerado'!AK314/'MRR Conglomerado'!Y314,3)),"")</f>
        <v/>
      </c>
      <c r="X314" s="13" t="str">
        <f aca="false">IFERROR(IF('MRR Conglomerado'!Z314=0,"",ROUND('MRR Conglomerado'!AL314/'MRR Conglomerado'!Z314,3)),"")</f>
        <v/>
      </c>
      <c r="Y314" s="13" t="str">
        <f aca="false">IFERROR(IF('MRR Conglomerado'!AA314=0,"",ROUND('MRR Conglomerado'!AM314/'MRR Conglomerado'!AA314,3)),"")</f>
        <v/>
      </c>
      <c r="Z314" s="13" t="str">
        <f aca="false">IFERROR(IF('MRR Conglomerado'!AB314=0,"",ROUND('MRR Conglomerado'!AN314/'MRR Conglomerado'!AB314,3)),"")</f>
        <v/>
      </c>
      <c r="AA314" s="13" t="str">
        <f aca="false">IFERROR(IF('MRR Conglomerado'!AC314=0,"",ROUND('MRR Conglomerado'!AO314/'MRR Conglomerado'!AC314,3)),"")</f>
        <v/>
      </c>
      <c r="AB314" s="13" t="str">
        <f aca="false">IFERROR(IF('MRR Conglomerado'!AD314=0,"",ROUND('MRR Conglomerado'!AP314/'MRR Conglomerado'!AD314,3)),"")</f>
        <v/>
      </c>
      <c r="AC314" s="13" t="str">
        <f aca="false">IFERROR(IF('MRR Conglomerado'!AE314=0,"",ROUND('MRR Conglomerado'!AQ314/'MRR Conglomerado'!AE314,3)),"")</f>
        <v/>
      </c>
      <c r="AD314" s="13" t="str">
        <f aca="false">IFERROR(IF('MRR Conglomerado'!AF314=0,"",ROUND('MRR Conglomerado'!AR314/'MRR Conglomerado'!AF314,3)),"")</f>
        <v/>
      </c>
      <c r="AE314" s="13" t="str">
        <f aca="false">IFERROR(IF('MRR Conglomerado'!AG314=0,"",ROUND('MRR Conglomerado'!AS314/'MRR Conglomerado'!AG314,3)),"")</f>
        <v/>
      </c>
    </row>
    <row r="315" customFormat="false" ht="15" hidden="false" customHeight="false" outlineLevel="0" collapsed="false">
      <c r="A315" s="10" t="s">
        <v>690</v>
      </c>
      <c r="B315" s="13" t="n">
        <f aca="false">IFERROR(IF('MRR Conglomerado'!D315=0,"",ROUND('MRR Conglomerado'!P315/'MRR Conglomerado'!D315,3)),"")</f>
        <v>1.258</v>
      </c>
      <c r="C315" s="13" t="n">
        <f aca="false">IFERROR(IF('MRR Conglomerado'!E315=0,"",ROUND('MRR Conglomerado'!Q315/'MRR Conglomerado'!E315,3)),"")</f>
        <v>1.07</v>
      </c>
      <c r="D315" s="13" t="n">
        <f aca="false">IFERROR(IF('MRR Conglomerado'!F315=0,"",ROUND('MRR Conglomerado'!R315/'MRR Conglomerado'!F315,3)),"")</f>
        <v>1.027</v>
      </c>
      <c r="E315" s="13" t="n">
        <f aca="false">IFERROR(IF('MRR Conglomerado'!G315=0,"",ROUND('MRR Conglomerado'!S315/'MRR Conglomerado'!G315,3)),"")</f>
        <v>1.021</v>
      </c>
      <c r="F315" s="13" t="n">
        <f aca="false">IFERROR(IF('MRR Conglomerado'!H315=0,"",ROUND('MRR Conglomerado'!T315/'MRR Conglomerado'!H315,3)),"")</f>
        <v>1.109</v>
      </c>
      <c r="G315" s="13" t="n">
        <f aca="false">IFERROR(IF('MRR Conglomerado'!I315=0,"",ROUND('MRR Conglomerado'!U315/'MRR Conglomerado'!I315,3)),"")</f>
        <v>0.997</v>
      </c>
      <c r="H315" s="13" t="n">
        <f aca="false">IFERROR(IF('MRR Conglomerado'!J315=0,"",ROUND('MRR Conglomerado'!V315/'MRR Conglomerado'!J315,3)),"")</f>
        <v>0.954</v>
      </c>
      <c r="I315" s="13" t="n">
        <f aca="false">IFERROR(IF('MRR Conglomerado'!K315=0,"",ROUND('MRR Conglomerado'!W315/'MRR Conglomerado'!K315,3)),"")</f>
        <v>0.968</v>
      </c>
      <c r="J315" s="13" t="n">
        <f aca="false">IFERROR(IF('MRR Conglomerado'!L315=0,"",ROUND('MRR Conglomerado'!X315/'MRR Conglomerado'!L315,3)),"")</f>
        <v>1.002</v>
      </c>
      <c r="K315" s="13" t="n">
        <f aca="false">IFERROR(IF('MRR Conglomerado'!M315=0,"",ROUND('MRR Conglomerado'!Y315/'MRR Conglomerado'!M315,3)),"")</f>
        <v>1.029</v>
      </c>
      <c r="L315" s="13" t="n">
        <f aca="false">IFERROR(IF('MRR Conglomerado'!N315=0,"",ROUND('MRR Conglomerado'!Z315/'MRR Conglomerado'!N315,3)),"")</f>
        <v>1.071</v>
      </c>
      <c r="M315" s="13" t="n">
        <f aca="false">IFERROR(IF('MRR Conglomerado'!O315=0,"",ROUND('MRR Conglomerado'!AA315/'MRR Conglomerado'!O315,3)),"")</f>
        <v>1.066</v>
      </c>
      <c r="N315" s="13" t="n">
        <f aca="false">IFERROR(IF('MRR Conglomerado'!P315=0,"",ROUND('MRR Conglomerado'!AB315/'MRR Conglomerado'!P315,3)),"")</f>
        <v>1.076</v>
      </c>
      <c r="O315" s="13" t="n">
        <f aca="false">IFERROR(IF('MRR Conglomerado'!Q315=0,"",ROUND('MRR Conglomerado'!AC315/'MRR Conglomerado'!Q315,3)),"")</f>
        <v>1.175</v>
      </c>
      <c r="P315" s="13" t="n">
        <f aca="false">IFERROR(IF('MRR Conglomerado'!R315=0,"",ROUND('MRR Conglomerado'!AD315/'MRR Conglomerado'!R315,3)),"")</f>
        <v>1.176</v>
      </c>
      <c r="Q315" s="13" t="n">
        <f aca="false">IFERROR(IF('MRR Conglomerado'!S315=0,"",ROUND('MRR Conglomerado'!AE315/'MRR Conglomerado'!S315,3)),"")</f>
        <v>1.048</v>
      </c>
      <c r="R315" s="13" t="n">
        <f aca="false">IFERROR(IF('MRR Conglomerado'!T315=0,"",ROUND('MRR Conglomerado'!AF315/'MRR Conglomerado'!T315,3)),"")</f>
        <v>0.93</v>
      </c>
      <c r="S315" s="13" t="n">
        <f aca="false">IFERROR(IF('MRR Conglomerado'!U315=0,"",ROUND('MRR Conglomerado'!AG315/'MRR Conglomerado'!U315,3)),"")</f>
        <v>0.927</v>
      </c>
      <c r="T315" s="13" t="n">
        <f aca="false">IFERROR(IF('MRR Conglomerado'!V315=0,"",ROUND('MRR Conglomerado'!AH315/'MRR Conglomerado'!V315,3)),"")</f>
        <v>0.94</v>
      </c>
      <c r="U315" s="13" t="n">
        <f aca="false">IFERROR(IF('MRR Conglomerado'!W315=0,"",ROUND('MRR Conglomerado'!AI315/'MRR Conglomerado'!W315,3)),"")</f>
        <v>0.876</v>
      </c>
      <c r="V315" s="13" t="n">
        <f aca="false">IFERROR(IF('MRR Conglomerado'!X315=0,"",ROUND('MRR Conglomerado'!AJ315/'MRR Conglomerado'!X315,3)),"")</f>
        <v>0.856</v>
      </c>
      <c r="W315" s="13" t="n">
        <f aca="false">IFERROR(IF('MRR Conglomerado'!Y315=0,"",ROUND('MRR Conglomerado'!AK315/'MRR Conglomerado'!Y315,3)),"")</f>
        <v>0.896</v>
      </c>
      <c r="X315" s="13" t="n">
        <f aca="false">IFERROR(IF('MRR Conglomerado'!Z315=0,"",ROUND('MRR Conglomerado'!AL315/'MRR Conglomerado'!Z315,3)),"")</f>
        <v>0.865</v>
      </c>
      <c r="Y315" s="13" t="n">
        <f aca="false">IFERROR(IF('MRR Conglomerado'!AA315=0,"",ROUND('MRR Conglomerado'!AM315/'MRR Conglomerado'!AA315,3)),"")</f>
        <v>0.859</v>
      </c>
      <c r="Z315" s="13" t="n">
        <f aca="false">IFERROR(IF('MRR Conglomerado'!AB315=0,"",ROUND('MRR Conglomerado'!AN315/'MRR Conglomerado'!AB315,3)),"")</f>
        <v>0.841</v>
      </c>
      <c r="AA315" s="13" t="n">
        <f aca="false">IFERROR(IF('MRR Conglomerado'!AC315=0,"",ROUND('MRR Conglomerado'!AO315/'MRR Conglomerado'!AC315,3)),"")</f>
        <v>0.712</v>
      </c>
      <c r="AB315" s="13" t="n">
        <f aca="false">IFERROR(IF('MRR Conglomerado'!AD315=0,"",ROUND('MRR Conglomerado'!AP315/'MRR Conglomerado'!AD315,3)),"")</f>
        <v>0.691</v>
      </c>
      <c r="AC315" s="13" t="n">
        <f aca="false">IFERROR(IF('MRR Conglomerado'!AE315=0,"",ROUND('MRR Conglomerado'!AQ315/'MRR Conglomerado'!AE315,3)),"")</f>
        <v>0.726</v>
      </c>
      <c r="AD315" s="13" t="n">
        <f aca="false">IFERROR(IF('MRR Conglomerado'!AF315=0,"",ROUND('MRR Conglomerado'!AR315/'MRR Conglomerado'!AF315,3)),"")</f>
        <v>0.776</v>
      </c>
      <c r="AE315" s="13" t="n">
        <f aca="false">IFERROR(IF('MRR Conglomerado'!AG315=0,"",ROUND('MRR Conglomerado'!AS315/'MRR Conglomerado'!AG315,3)),"")</f>
        <v>0.806</v>
      </c>
    </row>
    <row r="316" customFormat="false" ht="15" hidden="false" customHeight="false" outlineLevel="0" collapsed="false">
      <c r="A316" s="10" t="s">
        <v>692</v>
      </c>
      <c r="B316" s="13" t="str">
        <f aca="false">IFERROR(IF('MRR Conglomerado'!D316=0,"",ROUND('MRR Conglomerado'!P316/'MRR Conglomerado'!D316,3)),"")</f>
        <v/>
      </c>
      <c r="C316" s="13" t="str">
        <f aca="false">IFERROR(IF('MRR Conglomerado'!E316=0,"",ROUND('MRR Conglomerado'!Q316/'MRR Conglomerado'!E316,3)),"")</f>
        <v/>
      </c>
      <c r="D316" s="13" t="str">
        <f aca="false">IFERROR(IF('MRR Conglomerado'!F316=0,"",ROUND('MRR Conglomerado'!R316/'MRR Conglomerado'!F316,3)),"")</f>
        <v/>
      </c>
      <c r="E316" s="13" t="str">
        <f aca="false">IFERROR(IF('MRR Conglomerado'!G316=0,"",ROUND('MRR Conglomerado'!S316/'MRR Conglomerado'!G316,3)),"")</f>
        <v/>
      </c>
      <c r="F316" s="13" t="str">
        <f aca="false">IFERROR(IF('MRR Conglomerado'!H316=0,"",ROUND('MRR Conglomerado'!T316/'MRR Conglomerado'!H316,3)),"")</f>
        <v/>
      </c>
      <c r="G316" s="13" t="str">
        <f aca="false">IFERROR(IF('MRR Conglomerado'!I316=0,"",ROUND('MRR Conglomerado'!U316/'MRR Conglomerado'!I316,3)),"")</f>
        <v/>
      </c>
      <c r="H316" s="13" t="str">
        <f aca="false">IFERROR(IF('MRR Conglomerado'!J316=0,"",ROUND('MRR Conglomerado'!V316/'MRR Conglomerado'!J316,3)),"")</f>
        <v/>
      </c>
      <c r="I316" s="13" t="str">
        <f aca="false">IFERROR(IF('MRR Conglomerado'!K316=0,"",ROUND('MRR Conglomerado'!W316/'MRR Conglomerado'!K316,3)),"")</f>
        <v/>
      </c>
      <c r="J316" s="13" t="str">
        <f aca="false">IFERROR(IF('MRR Conglomerado'!L316=0,"",ROUND('MRR Conglomerado'!X316/'MRR Conglomerado'!L316,3)),"")</f>
        <v/>
      </c>
      <c r="K316" s="13" t="str">
        <f aca="false">IFERROR(IF('MRR Conglomerado'!M316=0,"",ROUND('MRR Conglomerado'!Y316/'MRR Conglomerado'!M316,3)),"")</f>
        <v/>
      </c>
      <c r="L316" s="13" t="str">
        <f aca="false">IFERROR(IF('MRR Conglomerado'!N316=0,"",ROUND('MRR Conglomerado'!Z316/'MRR Conglomerado'!N316,3)),"")</f>
        <v/>
      </c>
      <c r="M316" s="13" t="str">
        <f aca="false">IFERROR(IF('MRR Conglomerado'!O316=0,"",ROUND('MRR Conglomerado'!AA316/'MRR Conglomerado'!O316,3)),"")</f>
        <v/>
      </c>
      <c r="N316" s="13" t="str">
        <f aca="false">IFERROR(IF('MRR Conglomerado'!P316=0,"",ROUND('MRR Conglomerado'!AB316/'MRR Conglomerado'!P316,3)),"")</f>
        <v/>
      </c>
      <c r="O316" s="13" t="str">
        <f aca="false">IFERROR(IF('MRR Conglomerado'!Q316=0,"",ROUND('MRR Conglomerado'!AC316/'MRR Conglomerado'!Q316,3)),"")</f>
        <v/>
      </c>
      <c r="P316" s="13" t="str">
        <f aca="false">IFERROR(IF('MRR Conglomerado'!R316=0,"",ROUND('MRR Conglomerado'!AD316/'MRR Conglomerado'!R316,3)),"")</f>
        <v/>
      </c>
      <c r="Q316" s="13" t="n">
        <f aca="false">IFERROR(IF('MRR Conglomerado'!S316=0,"",ROUND('MRR Conglomerado'!AE316/'MRR Conglomerado'!S316,3)),"")</f>
        <v>2.404</v>
      </c>
      <c r="R316" s="13" t="n">
        <f aca="false">IFERROR(IF('MRR Conglomerado'!T316=0,"",ROUND('MRR Conglomerado'!AF316/'MRR Conglomerado'!T316,3)),"")</f>
        <v>1.334</v>
      </c>
      <c r="S316" s="13" t="n">
        <f aca="false">IFERROR(IF('MRR Conglomerado'!U316=0,"",ROUND('MRR Conglomerado'!AG316/'MRR Conglomerado'!U316,3)),"")</f>
        <v>1.295</v>
      </c>
      <c r="T316" s="13" t="n">
        <f aca="false">IFERROR(IF('MRR Conglomerado'!V316=0,"",ROUND('MRR Conglomerado'!AH316/'MRR Conglomerado'!V316,3)),"")</f>
        <v>1.042</v>
      </c>
      <c r="U316" s="13" t="n">
        <f aca="false">IFERROR(IF('MRR Conglomerado'!W316=0,"",ROUND('MRR Conglomerado'!AI316/'MRR Conglomerado'!W316,3)),"")</f>
        <v>1.271</v>
      </c>
      <c r="V316" s="13" t="n">
        <f aca="false">IFERROR(IF('MRR Conglomerado'!X316=0,"",ROUND('MRR Conglomerado'!AJ316/'MRR Conglomerado'!X316,3)),"")</f>
        <v>2.109</v>
      </c>
      <c r="W316" s="13" t="n">
        <f aca="false">IFERROR(IF('MRR Conglomerado'!Y316=0,"",ROUND('MRR Conglomerado'!AK316/'MRR Conglomerado'!Y316,3)),"")</f>
        <v>0.929</v>
      </c>
      <c r="X316" s="13" t="n">
        <f aca="false">IFERROR(IF('MRR Conglomerado'!Z316=0,"",ROUND('MRR Conglomerado'!AL316/'MRR Conglomerado'!Z316,3)),"")</f>
        <v>1.137</v>
      </c>
      <c r="Y316" s="13" t="n">
        <f aca="false">IFERROR(IF('MRR Conglomerado'!AA316=0,"",ROUND('MRR Conglomerado'!AM316/'MRR Conglomerado'!AA316,3)),"")</f>
        <v>1.143</v>
      </c>
      <c r="Z316" s="13" t="n">
        <f aca="false">IFERROR(IF('MRR Conglomerado'!AB316=0,"",ROUND('MRR Conglomerado'!AN316/'MRR Conglomerado'!AB316,3)),"")</f>
        <v>1.137</v>
      </c>
      <c r="AA316" s="13" t="n">
        <f aca="false">IFERROR(IF('MRR Conglomerado'!AC316=0,"",ROUND('MRR Conglomerado'!AO316/'MRR Conglomerado'!AC316,3)),"")</f>
        <v>1.141</v>
      </c>
      <c r="AB316" s="13" t="n">
        <f aca="false">IFERROR(IF('MRR Conglomerado'!AD316=0,"",ROUND('MRR Conglomerado'!AP316/'MRR Conglomerado'!AD316,3)),"")</f>
        <v>1.072</v>
      </c>
      <c r="AC316" s="13" t="n">
        <f aca="false">IFERROR(IF('MRR Conglomerado'!AE316=0,"",ROUND('MRR Conglomerado'!AQ316/'MRR Conglomerado'!AE316,3)),"")</f>
        <v>0.968</v>
      </c>
      <c r="AD316" s="13" t="n">
        <f aca="false">IFERROR(IF('MRR Conglomerado'!AF316=0,"",ROUND('MRR Conglomerado'!AR316/'MRR Conglomerado'!AF316,3)),"")</f>
        <v>0.875</v>
      </c>
      <c r="AE316" s="13" t="n">
        <f aca="false">IFERROR(IF('MRR Conglomerado'!AG316=0,"",ROUND('MRR Conglomerado'!AS316/'MRR Conglomerado'!AG316,3)),"")</f>
        <v>1.623</v>
      </c>
    </row>
    <row r="317" customFormat="false" ht="15" hidden="false" customHeight="false" outlineLevel="0" collapsed="false">
      <c r="A317" s="10" t="s">
        <v>694</v>
      </c>
      <c r="B317" s="13" t="str">
        <f aca="false">IFERROR(IF('MRR Conglomerado'!D317=0,"",ROUND('MRR Conglomerado'!P317/'MRR Conglomerado'!D317,3)),"")</f>
        <v/>
      </c>
      <c r="C317" s="13" t="str">
        <f aca="false">IFERROR(IF('MRR Conglomerado'!E317=0,"",ROUND('MRR Conglomerado'!Q317/'MRR Conglomerado'!E317,3)),"")</f>
        <v/>
      </c>
      <c r="D317" s="13" t="str">
        <f aca="false">IFERROR(IF('MRR Conglomerado'!F317=0,"",ROUND('MRR Conglomerado'!R317/'MRR Conglomerado'!F317,3)),"")</f>
        <v/>
      </c>
      <c r="E317" s="13" t="str">
        <f aca="false">IFERROR(IF('MRR Conglomerado'!G317=0,"",ROUND('MRR Conglomerado'!S317/'MRR Conglomerado'!G317,3)),"")</f>
        <v/>
      </c>
      <c r="F317" s="13" t="str">
        <f aca="false">IFERROR(IF('MRR Conglomerado'!H317=0,"",ROUND('MRR Conglomerado'!T317/'MRR Conglomerado'!H317,3)),"")</f>
        <v/>
      </c>
      <c r="G317" s="13" t="str">
        <f aca="false">IFERROR(IF('MRR Conglomerado'!I317=0,"",ROUND('MRR Conglomerado'!U317/'MRR Conglomerado'!I317,3)),"")</f>
        <v/>
      </c>
      <c r="H317" s="13" t="str">
        <f aca="false">IFERROR(IF('MRR Conglomerado'!J317=0,"",ROUND('MRR Conglomerado'!V317/'MRR Conglomerado'!J317,3)),"")</f>
        <v/>
      </c>
      <c r="I317" s="13" t="str">
        <f aca="false">IFERROR(IF('MRR Conglomerado'!K317=0,"",ROUND('MRR Conglomerado'!W317/'MRR Conglomerado'!K317,3)),"")</f>
        <v/>
      </c>
      <c r="J317" s="13" t="str">
        <f aca="false">IFERROR(IF('MRR Conglomerado'!L317=0,"",ROUND('MRR Conglomerado'!X317/'MRR Conglomerado'!L317,3)),"")</f>
        <v/>
      </c>
      <c r="K317" s="13" t="str">
        <f aca="false">IFERROR(IF('MRR Conglomerado'!M317=0,"",ROUND('MRR Conglomerado'!Y317/'MRR Conglomerado'!M317,3)),"")</f>
        <v/>
      </c>
      <c r="L317" s="13" t="str">
        <f aca="false">IFERROR(IF('MRR Conglomerado'!N317=0,"",ROUND('MRR Conglomerado'!Z317/'MRR Conglomerado'!N317,3)),"")</f>
        <v/>
      </c>
      <c r="M317" s="13" t="str">
        <f aca="false">IFERROR(IF('MRR Conglomerado'!O317=0,"",ROUND('MRR Conglomerado'!AA317/'MRR Conglomerado'!O317,3)),"")</f>
        <v/>
      </c>
      <c r="N317" s="13" t="str">
        <f aca="false">IFERROR(IF('MRR Conglomerado'!P317=0,"",ROUND('MRR Conglomerado'!AB317/'MRR Conglomerado'!P317,3)),"")</f>
        <v/>
      </c>
      <c r="O317" s="13" t="str">
        <f aca="false">IFERROR(IF('MRR Conglomerado'!Q317=0,"",ROUND('MRR Conglomerado'!AC317/'MRR Conglomerado'!Q317,3)),"")</f>
        <v/>
      </c>
      <c r="P317" s="13" t="str">
        <f aca="false">IFERROR(IF('MRR Conglomerado'!R317=0,"",ROUND('MRR Conglomerado'!AD317/'MRR Conglomerado'!R317,3)),"")</f>
        <v/>
      </c>
      <c r="Q317" s="13" t="str">
        <f aca="false">IFERROR(IF('MRR Conglomerado'!S317=0,"",ROUND('MRR Conglomerado'!AE317/'MRR Conglomerado'!S317,3)),"")</f>
        <v/>
      </c>
      <c r="R317" s="13" t="str">
        <f aca="false">IFERROR(IF('MRR Conglomerado'!T317=0,"",ROUND('MRR Conglomerado'!AF317/'MRR Conglomerado'!T317,3)),"")</f>
        <v/>
      </c>
      <c r="S317" s="13" t="str">
        <f aca="false">IFERROR(IF('MRR Conglomerado'!U317=0,"",ROUND('MRR Conglomerado'!AG317/'MRR Conglomerado'!U317,3)),"")</f>
        <v/>
      </c>
      <c r="T317" s="13" t="str">
        <f aca="false">IFERROR(IF('MRR Conglomerado'!V317=0,"",ROUND('MRR Conglomerado'!AH317/'MRR Conglomerado'!V317,3)),"")</f>
        <v/>
      </c>
      <c r="U317" s="13" t="n">
        <f aca="false">IFERROR(IF('MRR Conglomerado'!W317=0,"",ROUND('MRR Conglomerado'!AI317/'MRR Conglomerado'!W317,3)),"")</f>
        <v>0</v>
      </c>
      <c r="V317" s="13" t="n">
        <f aca="false">IFERROR(IF('MRR Conglomerado'!X317=0,"",ROUND('MRR Conglomerado'!AJ317/'MRR Conglomerado'!X317,3)),"")</f>
        <v>0</v>
      </c>
      <c r="W317" s="13" t="n">
        <f aca="false">IFERROR(IF('MRR Conglomerado'!Y317=0,"",ROUND('MRR Conglomerado'!AK317/'MRR Conglomerado'!Y317,3)),"")</f>
        <v>0</v>
      </c>
      <c r="X317" s="13" t="n">
        <f aca="false">IFERROR(IF('MRR Conglomerado'!Z317=0,"",ROUND('MRR Conglomerado'!AL317/'MRR Conglomerado'!Z317,3)),"")</f>
        <v>0</v>
      </c>
      <c r="Y317" s="13" t="n">
        <f aca="false">IFERROR(IF('MRR Conglomerado'!AA317=0,"",ROUND('MRR Conglomerado'!AM317/'MRR Conglomerado'!AA317,3)),"")</f>
        <v>0</v>
      </c>
      <c r="Z317" s="13" t="n">
        <f aca="false">IFERROR(IF('MRR Conglomerado'!AB317=0,"",ROUND('MRR Conglomerado'!AN317/'MRR Conglomerado'!AB317,3)),"")</f>
        <v>0</v>
      </c>
      <c r="AA317" s="13" t="n">
        <f aca="false">IFERROR(IF('MRR Conglomerado'!AC317=0,"",ROUND('MRR Conglomerado'!AO317/'MRR Conglomerado'!AC317,3)),"")</f>
        <v>0</v>
      </c>
      <c r="AB317" s="13" t="n">
        <f aca="false">IFERROR(IF('MRR Conglomerado'!AD317=0,"",ROUND('MRR Conglomerado'!AP317/'MRR Conglomerado'!AD317,3)),"")</f>
        <v>0</v>
      </c>
      <c r="AC317" s="13" t="n">
        <f aca="false">IFERROR(IF('MRR Conglomerado'!AE317=0,"",ROUND('MRR Conglomerado'!AQ317/'MRR Conglomerado'!AE317,3)),"")</f>
        <v>0</v>
      </c>
      <c r="AD317" s="13" t="n">
        <f aca="false">IFERROR(IF('MRR Conglomerado'!AF317=0,"",ROUND('MRR Conglomerado'!AR317/'MRR Conglomerado'!AF317,3)),"")</f>
        <v>0</v>
      </c>
      <c r="AE317" s="13" t="n">
        <f aca="false">IFERROR(IF('MRR Conglomerado'!AG317=0,"",ROUND('MRR Conglomerado'!AS317/'MRR Conglomerado'!AG317,3)),"")</f>
        <v>0</v>
      </c>
    </row>
    <row r="318" customFormat="false" ht="15" hidden="false" customHeight="false" outlineLevel="0" collapsed="false">
      <c r="A318" s="10" t="s">
        <v>696</v>
      </c>
      <c r="B318" s="13" t="str">
        <f aca="false">IFERROR(IF('MRR Conglomerado'!D318=0,"",ROUND('MRR Conglomerado'!P318/'MRR Conglomerado'!D318,3)),"")</f>
        <v/>
      </c>
      <c r="C318" s="13" t="str">
        <f aca="false">IFERROR(IF('MRR Conglomerado'!E318=0,"",ROUND('MRR Conglomerado'!Q318/'MRR Conglomerado'!E318,3)),"")</f>
        <v/>
      </c>
      <c r="D318" s="13" t="str">
        <f aca="false">IFERROR(IF('MRR Conglomerado'!F318=0,"",ROUND('MRR Conglomerado'!R318/'MRR Conglomerado'!F318,3)),"")</f>
        <v/>
      </c>
      <c r="E318" s="13" t="str">
        <f aca="false">IFERROR(IF('MRR Conglomerado'!G318=0,"",ROUND('MRR Conglomerado'!S318/'MRR Conglomerado'!G318,3)),"")</f>
        <v/>
      </c>
      <c r="F318" s="13" t="str">
        <f aca="false">IFERROR(IF('MRR Conglomerado'!H318=0,"",ROUND('MRR Conglomerado'!T318/'MRR Conglomerado'!H318,3)),"")</f>
        <v/>
      </c>
      <c r="G318" s="13" t="str">
        <f aca="false">IFERROR(IF('MRR Conglomerado'!I318=0,"",ROUND('MRR Conglomerado'!U318/'MRR Conglomerado'!I318,3)),"")</f>
        <v/>
      </c>
      <c r="H318" s="13" t="str">
        <f aca="false">IFERROR(IF('MRR Conglomerado'!J318=0,"",ROUND('MRR Conglomerado'!V318/'MRR Conglomerado'!J318,3)),"")</f>
        <v/>
      </c>
      <c r="I318" s="13" t="str">
        <f aca="false">IFERROR(IF('MRR Conglomerado'!K318=0,"",ROUND('MRR Conglomerado'!W318/'MRR Conglomerado'!K318,3)),"")</f>
        <v/>
      </c>
      <c r="J318" s="13" t="str">
        <f aca="false">IFERROR(IF('MRR Conglomerado'!L318=0,"",ROUND('MRR Conglomerado'!X318/'MRR Conglomerado'!L318,3)),"")</f>
        <v/>
      </c>
      <c r="K318" s="13" t="str">
        <f aca="false">IFERROR(IF('MRR Conglomerado'!M318=0,"",ROUND('MRR Conglomerado'!Y318/'MRR Conglomerado'!M318,3)),"")</f>
        <v/>
      </c>
      <c r="L318" s="13" t="str">
        <f aca="false">IFERROR(IF('MRR Conglomerado'!N318=0,"",ROUND('MRR Conglomerado'!Z318/'MRR Conglomerado'!N318,3)),"")</f>
        <v/>
      </c>
      <c r="M318" s="13" t="str">
        <f aca="false">IFERROR(IF('MRR Conglomerado'!O318=0,"",ROUND('MRR Conglomerado'!AA318/'MRR Conglomerado'!O318,3)),"")</f>
        <v/>
      </c>
      <c r="N318" s="13" t="str">
        <f aca="false">IFERROR(IF('MRR Conglomerado'!P318=0,"",ROUND('MRR Conglomerado'!AB318/'MRR Conglomerado'!P318,3)),"")</f>
        <v/>
      </c>
      <c r="O318" s="13" t="str">
        <f aca="false">IFERROR(IF('MRR Conglomerado'!Q318=0,"",ROUND('MRR Conglomerado'!AC318/'MRR Conglomerado'!Q318,3)),"")</f>
        <v/>
      </c>
      <c r="P318" s="13" t="str">
        <f aca="false">IFERROR(IF('MRR Conglomerado'!R318=0,"",ROUND('MRR Conglomerado'!AD318/'MRR Conglomerado'!R318,3)),"")</f>
        <v/>
      </c>
      <c r="Q318" s="13" t="str">
        <f aca="false">IFERROR(IF('MRR Conglomerado'!S318=0,"",ROUND('MRR Conglomerado'!AE318/'MRR Conglomerado'!S318,3)),"")</f>
        <v/>
      </c>
      <c r="R318" s="13" t="str">
        <f aca="false">IFERROR(IF('MRR Conglomerado'!T318=0,"",ROUND('MRR Conglomerado'!AF318/'MRR Conglomerado'!T318,3)),"")</f>
        <v/>
      </c>
      <c r="S318" s="13" t="str">
        <f aca="false">IFERROR(IF('MRR Conglomerado'!U318=0,"",ROUND('MRR Conglomerado'!AG318/'MRR Conglomerado'!U318,3)),"")</f>
        <v/>
      </c>
      <c r="T318" s="13" t="str">
        <f aca="false">IFERROR(IF('MRR Conglomerado'!V318=0,"",ROUND('MRR Conglomerado'!AH318/'MRR Conglomerado'!V318,3)),"")</f>
        <v/>
      </c>
      <c r="U318" s="13" t="str">
        <f aca="false">IFERROR(IF('MRR Conglomerado'!W318=0,"",ROUND('MRR Conglomerado'!AI318/'MRR Conglomerado'!W318,3)),"")</f>
        <v/>
      </c>
      <c r="V318" s="13" t="str">
        <f aca="false">IFERROR(IF('MRR Conglomerado'!X318=0,"",ROUND('MRR Conglomerado'!AJ318/'MRR Conglomerado'!X318,3)),"")</f>
        <v/>
      </c>
      <c r="W318" s="13" t="str">
        <f aca="false">IFERROR(IF('MRR Conglomerado'!Y318=0,"",ROUND('MRR Conglomerado'!AK318/'MRR Conglomerado'!Y318,3)),"")</f>
        <v/>
      </c>
      <c r="X318" s="13" t="str">
        <f aca="false">IFERROR(IF('MRR Conglomerado'!Z318=0,"",ROUND('MRR Conglomerado'!AL318/'MRR Conglomerado'!Z318,3)),"")</f>
        <v/>
      </c>
      <c r="Y318" s="13" t="str">
        <f aca="false">IFERROR(IF('MRR Conglomerado'!AA318=0,"",ROUND('MRR Conglomerado'!AM318/'MRR Conglomerado'!AA318,3)),"")</f>
        <v/>
      </c>
      <c r="Z318" s="13" t="str">
        <f aca="false">IFERROR(IF('MRR Conglomerado'!AB318=0,"",ROUND('MRR Conglomerado'!AN318/'MRR Conglomerado'!AB318,3)),"")</f>
        <v/>
      </c>
      <c r="AA318" s="13" t="str">
        <f aca="false">IFERROR(IF('MRR Conglomerado'!AC318=0,"",ROUND('MRR Conglomerado'!AO318/'MRR Conglomerado'!AC318,3)),"")</f>
        <v/>
      </c>
      <c r="AB318" s="13" t="str">
        <f aca="false">IFERROR(IF('MRR Conglomerado'!AD318=0,"",ROUND('MRR Conglomerado'!AP318/'MRR Conglomerado'!AD318,3)),"")</f>
        <v/>
      </c>
      <c r="AC318" s="13" t="n">
        <f aca="false">IFERROR(IF('MRR Conglomerado'!AE318=0,"",ROUND('MRR Conglomerado'!AQ318/'MRR Conglomerado'!AE318,3)),"")</f>
        <v>0.802</v>
      </c>
      <c r="AD318" s="13" t="str">
        <f aca="false">IFERROR(IF('MRR Conglomerado'!AF318=0,"",ROUND('MRR Conglomerado'!AR318/'MRR Conglomerado'!AF318,3)),"")</f>
        <v/>
      </c>
      <c r="AE318" s="13" t="n">
        <f aca="false">IFERROR(IF('MRR Conglomerado'!AG318=0,"",ROUND('MRR Conglomerado'!AS318/'MRR Conglomerado'!AG318,3)),"")</f>
        <v>0.886</v>
      </c>
    </row>
    <row r="319" customFormat="false" ht="15" hidden="false" customHeight="false" outlineLevel="0" collapsed="false">
      <c r="A319" s="10" t="s">
        <v>698</v>
      </c>
      <c r="B319" s="13" t="str">
        <f aca="false">IFERROR(IF('MRR Conglomerado'!D319=0,"",ROUND('MRR Conglomerado'!P319/'MRR Conglomerado'!D319,3)),"")</f>
        <v/>
      </c>
      <c r="C319" s="13" t="str">
        <f aca="false">IFERROR(IF('MRR Conglomerado'!E319=0,"",ROUND('MRR Conglomerado'!Q319/'MRR Conglomerado'!E319,3)),"")</f>
        <v/>
      </c>
      <c r="D319" s="13" t="str">
        <f aca="false">IFERROR(IF('MRR Conglomerado'!F319=0,"",ROUND('MRR Conglomerado'!R319/'MRR Conglomerado'!F319,3)),"")</f>
        <v/>
      </c>
      <c r="E319" s="13" t="str">
        <f aca="false">IFERROR(IF('MRR Conglomerado'!G319=0,"",ROUND('MRR Conglomerado'!S319/'MRR Conglomerado'!G319,3)),"")</f>
        <v/>
      </c>
      <c r="F319" s="13" t="str">
        <f aca="false">IFERROR(IF('MRR Conglomerado'!H319=0,"",ROUND('MRR Conglomerado'!T319/'MRR Conglomerado'!H319,3)),"")</f>
        <v/>
      </c>
      <c r="G319" s="13" t="str">
        <f aca="false">IFERROR(IF('MRR Conglomerado'!I319=0,"",ROUND('MRR Conglomerado'!U319/'MRR Conglomerado'!I319,3)),"")</f>
        <v/>
      </c>
      <c r="H319" s="13" t="n">
        <f aca="false">IFERROR(IF('MRR Conglomerado'!J319=0,"",ROUND('MRR Conglomerado'!V319/'MRR Conglomerado'!J319,3)),"")</f>
        <v>0.919</v>
      </c>
      <c r="I319" s="13" t="n">
        <f aca="false">IFERROR(IF('MRR Conglomerado'!K319=0,"",ROUND('MRR Conglomerado'!W319/'MRR Conglomerado'!K319,3)),"")</f>
        <v>0.919</v>
      </c>
      <c r="J319" s="13" t="n">
        <f aca="false">IFERROR(IF('MRR Conglomerado'!L319=0,"",ROUND('MRR Conglomerado'!X319/'MRR Conglomerado'!L319,3)),"")</f>
        <v>0.952</v>
      </c>
      <c r="K319" s="13" t="n">
        <f aca="false">IFERROR(IF('MRR Conglomerado'!M319=0,"",ROUND('MRR Conglomerado'!Y319/'MRR Conglomerado'!M319,3)),"")</f>
        <v>0.72</v>
      </c>
      <c r="L319" s="13" t="n">
        <f aca="false">IFERROR(IF('MRR Conglomerado'!N319=0,"",ROUND('MRR Conglomerado'!Z319/'MRR Conglomerado'!N319,3)),"")</f>
        <v>0.673</v>
      </c>
      <c r="M319" s="13" t="n">
        <f aca="false">IFERROR(IF('MRR Conglomerado'!O319=0,"",ROUND('MRR Conglomerado'!AA319/'MRR Conglomerado'!O319,3)),"")</f>
        <v>0.653</v>
      </c>
      <c r="N319" s="13" t="n">
        <f aca="false">IFERROR(IF('MRR Conglomerado'!P319=0,"",ROUND('MRR Conglomerado'!AB319/'MRR Conglomerado'!P319,3)),"")</f>
        <v>0.868</v>
      </c>
      <c r="O319" s="13" t="n">
        <f aca="false">IFERROR(IF('MRR Conglomerado'!Q319=0,"",ROUND('MRR Conglomerado'!AC319/'MRR Conglomerado'!Q319,3)),"")</f>
        <v>1.009</v>
      </c>
      <c r="P319" s="13" t="n">
        <f aca="false">IFERROR(IF('MRR Conglomerado'!R319=0,"",ROUND('MRR Conglomerado'!AD319/'MRR Conglomerado'!R319,3)),"")</f>
        <v>0.951</v>
      </c>
      <c r="Q319" s="13" t="n">
        <f aca="false">IFERROR(IF('MRR Conglomerado'!S319=0,"",ROUND('MRR Conglomerado'!AE319/'MRR Conglomerado'!S319,3)),"")</f>
        <v>0.938</v>
      </c>
      <c r="R319" s="13" t="n">
        <f aca="false">IFERROR(IF('MRR Conglomerado'!T319=0,"",ROUND('MRR Conglomerado'!AF319/'MRR Conglomerado'!T319,3)),"")</f>
        <v>0.951</v>
      </c>
      <c r="S319" s="13" t="n">
        <f aca="false">IFERROR(IF('MRR Conglomerado'!U319=0,"",ROUND('MRR Conglomerado'!AG319/'MRR Conglomerado'!U319,3)),"")</f>
        <v>1.243</v>
      </c>
      <c r="T319" s="13" t="n">
        <f aca="false">IFERROR(IF('MRR Conglomerado'!V319=0,"",ROUND('MRR Conglomerado'!AH319/'MRR Conglomerado'!V319,3)),"")</f>
        <v>1.266</v>
      </c>
      <c r="U319" s="13" t="n">
        <f aca="false">IFERROR(IF('MRR Conglomerado'!W319=0,"",ROUND('MRR Conglomerado'!AI319/'MRR Conglomerado'!W319,3)),"")</f>
        <v>1.265</v>
      </c>
      <c r="V319" s="13" t="n">
        <f aca="false">IFERROR(IF('MRR Conglomerado'!X319=0,"",ROUND('MRR Conglomerado'!AJ319/'MRR Conglomerado'!X319,3)),"")</f>
        <v>1.258</v>
      </c>
      <c r="W319" s="13" t="n">
        <f aca="false">IFERROR(IF('MRR Conglomerado'!Y319=0,"",ROUND('MRR Conglomerado'!AK319/'MRR Conglomerado'!Y319,3)),"")</f>
        <v>0.883</v>
      </c>
      <c r="X319" s="13" t="n">
        <f aca="false">IFERROR(IF('MRR Conglomerado'!Z319=0,"",ROUND('MRR Conglomerado'!AL319/'MRR Conglomerado'!Z319,3)),"")</f>
        <v>0.768</v>
      </c>
      <c r="Y319" s="13" t="n">
        <f aca="false">IFERROR(IF('MRR Conglomerado'!AA319=0,"",ROUND('MRR Conglomerado'!AM319/'MRR Conglomerado'!AA319,3)),"")</f>
        <v>0.8</v>
      </c>
      <c r="Z319" s="13" t="n">
        <f aca="false">IFERROR(IF('MRR Conglomerado'!AB319=0,"",ROUND('MRR Conglomerado'!AN319/'MRR Conglomerado'!AB319,3)),"")</f>
        <v>0.76</v>
      </c>
      <c r="AA319" s="13" t="n">
        <f aca="false">IFERROR(IF('MRR Conglomerado'!AC319=0,"",ROUND('MRR Conglomerado'!AO319/'MRR Conglomerado'!AC319,3)),"")</f>
        <v>0.714</v>
      </c>
      <c r="AB319" s="13" t="n">
        <f aca="false">IFERROR(IF('MRR Conglomerado'!AD319=0,"",ROUND('MRR Conglomerado'!AP319/'MRR Conglomerado'!AD319,3)),"")</f>
        <v>0.897</v>
      </c>
      <c r="AC319" s="13" t="n">
        <f aca="false">IFERROR(IF('MRR Conglomerado'!AE319=0,"",ROUND('MRR Conglomerado'!AQ319/'MRR Conglomerado'!AE319,3)),"")</f>
        <v>0.826</v>
      </c>
      <c r="AD319" s="13" t="n">
        <f aca="false">IFERROR(IF('MRR Conglomerado'!AF319=0,"",ROUND('MRR Conglomerado'!AR319/'MRR Conglomerado'!AF319,3)),"")</f>
        <v>0.798</v>
      </c>
      <c r="AE319" s="13" t="n">
        <f aca="false">IFERROR(IF('MRR Conglomerado'!AG319=0,"",ROUND('MRR Conglomerado'!AS319/'MRR Conglomerado'!AG319,3)),"")</f>
        <v>0.625</v>
      </c>
    </row>
    <row r="320" customFormat="false" ht="15" hidden="false" customHeight="false" outlineLevel="0" collapsed="false">
      <c r="A320" s="10" t="s">
        <v>700</v>
      </c>
      <c r="B320" s="13" t="n">
        <f aca="false">IFERROR(IF('MRR Conglomerado'!D320=0,"",ROUND('MRR Conglomerado'!P320/'MRR Conglomerado'!D320,3)),"")</f>
        <v>-0</v>
      </c>
      <c r="C320" s="13" t="n">
        <f aca="false">IFERROR(IF('MRR Conglomerado'!E320=0,"",ROUND('MRR Conglomerado'!Q320/'MRR Conglomerado'!E320,3)),"")</f>
        <v>-0</v>
      </c>
      <c r="D320" s="13" t="n">
        <f aca="false">IFERROR(IF('MRR Conglomerado'!F320=0,"",ROUND('MRR Conglomerado'!R320/'MRR Conglomerado'!F320,3)),"")</f>
        <v>-0</v>
      </c>
      <c r="E320" s="13" t="str">
        <f aca="false">IFERROR(IF('MRR Conglomerado'!G320=0,"",ROUND('MRR Conglomerado'!S320/'MRR Conglomerado'!G320,3)),"")</f>
        <v/>
      </c>
      <c r="F320" s="13" t="str">
        <f aca="false">IFERROR(IF('MRR Conglomerado'!H320=0,"",ROUND('MRR Conglomerado'!T320/'MRR Conglomerado'!H320,3)),"")</f>
        <v/>
      </c>
      <c r="G320" s="13" t="str">
        <f aca="false">IFERROR(IF('MRR Conglomerado'!I320=0,"",ROUND('MRR Conglomerado'!U320/'MRR Conglomerado'!I320,3)),"")</f>
        <v/>
      </c>
      <c r="H320" s="13" t="str">
        <f aca="false">IFERROR(IF('MRR Conglomerado'!J320=0,"",ROUND('MRR Conglomerado'!V320/'MRR Conglomerado'!J320,3)),"")</f>
        <v/>
      </c>
      <c r="I320" s="13" t="str">
        <f aca="false">IFERROR(IF('MRR Conglomerado'!K320=0,"",ROUND('MRR Conglomerado'!W320/'MRR Conglomerado'!K320,3)),"")</f>
        <v/>
      </c>
      <c r="J320" s="13" t="str">
        <f aca="false">IFERROR(IF('MRR Conglomerado'!L320=0,"",ROUND('MRR Conglomerado'!X320/'MRR Conglomerado'!L320,3)),"")</f>
        <v/>
      </c>
      <c r="K320" s="13" t="str">
        <f aca="false">IFERROR(IF('MRR Conglomerado'!M320=0,"",ROUND('MRR Conglomerado'!Y320/'MRR Conglomerado'!M320,3)),"")</f>
        <v/>
      </c>
      <c r="L320" s="13" t="str">
        <f aca="false">IFERROR(IF('MRR Conglomerado'!N320=0,"",ROUND('MRR Conglomerado'!Z320/'MRR Conglomerado'!N320,3)),"")</f>
        <v/>
      </c>
      <c r="M320" s="13" t="str">
        <f aca="false">IFERROR(IF('MRR Conglomerado'!O320=0,"",ROUND('MRR Conglomerado'!AA320/'MRR Conglomerado'!O320,3)),"")</f>
        <v/>
      </c>
      <c r="N320" s="13" t="str">
        <f aca="false">IFERROR(IF('MRR Conglomerado'!P320=0,"",ROUND('MRR Conglomerado'!AB320/'MRR Conglomerado'!P320,3)),"")</f>
        <v/>
      </c>
      <c r="O320" s="13" t="str">
        <f aca="false">IFERROR(IF('MRR Conglomerado'!Q320=0,"",ROUND('MRR Conglomerado'!AC320/'MRR Conglomerado'!Q320,3)),"")</f>
        <v/>
      </c>
      <c r="P320" s="13" t="str">
        <f aca="false">IFERROR(IF('MRR Conglomerado'!R320=0,"",ROUND('MRR Conglomerado'!AD320/'MRR Conglomerado'!R320,3)),"")</f>
        <v/>
      </c>
      <c r="Q320" s="13" t="str">
        <f aca="false">IFERROR(IF('MRR Conglomerado'!S320=0,"",ROUND('MRR Conglomerado'!AE320/'MRR Conglomerado'!S320,3)),"")</f>
        <v/>
      </c>
      <c r="R320" s="13" t="str">
        <f aca="false">IFERROR(IF('MRR Conglomerado'!T320=0,"",ROUND('MRR Conglomerado'!AF320/'MRR Conglomerado'!T320,3)),"")</f>
        <v/>
      </c>
      <c r="S320" s="13" t="str">
        <f aca="false">IFERROR(IF('MRR Conglomerado'!U320=0,"",ROUND('MRR Conglomerado'!AG320/'MRR Conglomerado'!U320,3)),"")</f>
        <v/>
      </c>
      <c r="T320" s="13" t="str">
        <f aca="false">IFERROR(IF('MRR Conglomerado'!V320=0,"",ROUND('MRR Conglomerado'!AH320/'MRR Conglomerado'!V320,3)),"")</f>
        <v/>
      </c>
      <c r="U320" s="13" t="str">
        <f aca="false">IFERROR(IF('MRR Conglomerado'!W320=0,"",ROUND('MRR Conglomerado'!AI320/'MRR Conglomerado'!W320,3)),"")</f>
        <v/>
      </c>
      <c r="V320" s="13" t="str">
        <f aca="false">IFERROR(IF('MRR Conglomerado'!X320=0,"",ROUND('MRR Conglomerado'!AJ320/'MRR Conglomerado'!X320,3)),"")</f>
        <v/>
      </c>
      <c r="W320" s="13" t="str">
        <f aca="false">IFERROR(IF('MRR Conglomerado'!Y320=0,"",ROUND('MRR Conglomerado'!AK320/'MRR Conglomerado'!Y320,3)),"")</f>
        <v/>
      </c>
      <c r="X320" s="13" t="str">
        <f aca="false">IFERROR(IF('MRR Conglomerado'!Z320=0,"",ROUND('MRR Conglomerado'!AL320/'MRR Conglomerado'!Z320,3)),"")</f>
        <v/>
      </c>
      <c r="Y320" s="13" t="str">
        <f aca="false">IFERROR(IF('MRR Conglomerado'!AA320=0,"",ROUND('MRR Conglomerado'!AM320/'MRR Conglomerado'!AA320,3)),"")</f>
        <v/>
      </c>
      <c r="Z320" s="13" t="str">
        <f aca="false">IFERROR(IF('MRR Conglomerado'!AB320=0,"",ROUND('MRR Conglomerado'!AN320/'MRR Conglomerado'!AB320,3)),"")</f>
        <v/>
      </c>
      <c r="AA320" s="13" t="str">
        <f aca="false">IFERROR(IF('MRR Conglomerado'!AC320=0,"",ROUND('MRR Conglomerado'!AO320/'MRR Conglomerado'!AC320,3)),"")</f>
        <v/>
      </c>
      <c r="AB320" s="13" t="str">
        <f aca="false">IFERROR(IF('MRR Conglomerado'!AD320=0,"",ROUND('MRR Conglomerado'!AP320/'MRR Conglomerado'!AD320,3)),"")</f>
        <v/>
      </c>
      <c r="AC320" s="13" t="str">
        <f aca="false">IFERROR(IF('MRR Conglomerado'!AE320=0,"",ROUND('MRR Conglomerado'!AQ320/'MRR Conglomerado'!AE320,3)),"")</f>
        <v/>
      </c>
      <c r="AD320" s="13" t="str">
        <f aca="false">IFERROR(IF('MRR Conglomerado'!AF320=0,"",ROUND('MRR Conglomerado'!AR320/'MRR Conglomerado'!AF320,3)),"")</f>
        <v/>
      </c>
      <c r="AE320" s="13" t="str">
        <f aca="false">IFERROR(IF('MRR Conglomerado'!AG320=0,"",ROUND('MRR Conglomerado'!AS320/'MRR Conglomerado'!AG320,3)),"")</f>
        <v/>
      </c>
    </row>
    <row r="321" customFormat="false" ht="15" hidden="false" customHeight="false" outlineLevel="0" collapsed="false">
      <c r="A321" s="10" t="s">
        <v>702</v>
      </c>
      <c r="B321" s="13" t="str">
        <f aca="false">IFERROR(IF('MRR Conglomerado'!D321=0,"",ROUND('MRR Conglomerado'!P321/'MRR Conglomerado'!D321,3)),"")</f>
        <v/>
      </c>
      <c r="C321" s="13" t="str">
        <f aca="false">IFERROR(IF('MRR Conglomerado'!E321=0,"",ROUND('MRR Conglomerado'!Q321/'MRR Conglomerado'!E321,3)),"")</f>
        <v/>
      </c>
      <c r="D321" s="13" t="str">
        <f aca="false">IFERROR(IF('MRR Conglomerado'!F321=0,"",ROUND('MRR Conglomerado'!R321/'MRR Conglomerado'!F321,3)),"")</f>
        <v/>
      </c>
      <c r="E321" s="13" t="str">
        <f aca="false">IFERROR(IF('MRR Conglomerado'!G321=0,"",ROUND('MRR Conglomerado'!S321/'MRR Conglomerado'!G321,3)),"")</f>
        <v/>
      </c>
      <c r="F321" s="13" t="str">
        <f aca="false">IFERROR(IF('MRR Conglomerado'!H321=0,"",ROUND('MRR Conglomerado'!T321/'MRR Conglomerado'!H321,3)),"")</f>
        <v/>
      </c>
      <c r="G321" s="13" t="str">
        <f aca="false">IFERROR(IF('MRR Conglomerado'!I321=0,"",ROUND('MRR Conglomerado'!U321/'MRR Conglomerado'!I321,3)),"")</f>
        <v/>
      </c>
      <c r="H321" s="13" t="str">
        <f aca="false">IFERROR(IF('MRR Conglomerado'!J321=0,"",ROUND('MRR Conglomerado'!V321/'MRR Conglomerado'!J321,3)),"")</f>
        <v/>
      </c>
      <c r="I321" s="13" t="str">
        <f aca="false">IFERROR(IF('MRR Conglomerado'!K321=0,"",ROUND('MRR Conglomerado'!W321/'MRR Conglomerado'!K321,3)),"")</f>
        <v/>
      </c>
      <c r="J321" s="13" t="str">
        <f aca="false">IFERROR(IF('MRR Conglomerado'!L321=0,"",ROUND('MRR Conglomerado'!X321/'MRR Conglomerado'!L321,3)),"")</f>
        <v/>
      </c>
      <c r="K321" s="13" t="str">
        <f aca="false">IFERROR(IF('MRR Conglomerado'!M321=0,"",ROUND('MRR Conglomerado'!Y321/'MRR Conglomerado'!M321,3)),"")</f>
        <v/>
      </c>
      <c r="L321" s="13" t="str">
        <f aca="false">IFERROR(IF('MRR Conglomerado'!N321=0,"",ROUND('MRR Conglomerado'!Z321/'MRR Conglomerado'!N321,3)),"")</f>
        <v/>
      </c>
      <c r="M321" s="13" t="str">
        <f aca="false">IFERROR(IF('MRR Conglomerado'!O321=0,"",ROUND('MRR Conglomerado'!AA321/'MRR Conglomerado'!O321,3)),"")</f>
        <v/>
      </c>
      <c r="N321" s="13" t="str">
        <f aca="false">IFERROR(IF('MRR Conglomerado'!P321=0,"",ROUND('MRR Conglomerado'!AB321/'MRR Conglomerado'!P321,3)),"")</f>
        <v/>
      </c>
      <c r="O321" s="13" t="str">
        <f aca="false">IFERROR(IF('MRR Conglomerado'!Q321=0,"",ROUND('MRR Conglomerado'!AC321/'MRR Conglomerado'!Q321,3)),"")</f>
        <v/>
      </c>
      <c r="P321" s="13" t="str">
        <f aca="false">IFERROR(IF('MRR Conglomerado'!R321=0,"",ROUND('MRR Conglomerado'!AD321/'MRR Conglomerado'!R321,3)),"")</f>
        <v/>
      </c>
      <c r="Q321" s="13" t="str">
        <f aca="false">IFERROR(IF('MRR Conglomerado'!S321=0,"",ROUND('MRR Conglomerado'!AE321/'MRR Conglomerado'!S321,3)),"")</f>
        <v/>
      </c>
      <c r="R321" s="13" t="str">
        <f aca="false">IFERROR(IF('MRR Conglomerado'!T321=0,"",ROUND('MRR Conglomerado'!AF321/'MRR Conglomerado'!T321,3)),"")</f>
        <v/>
      </c>
      <c r="S321" s="13" t="str">
        <f aca="false">IFERROR(IF('MRR Conglomerado'!U321=0,"",ROUND('MRR Conglomerado'!AG321/'MRR Conglomerado'!U321,3)),"")</f>
        <v/>
      </c>
      <c r="T321" s="13" t="str">
        <f aca="false">IFERROR(IF('MRR Conglomerado'!V321=0,"",ROUND('MRR Conglomerado'!AH321/'MRR Conglomerado'!V321,3)),"")</f>
        <v/>
      </c>
      <c r="U321" s="13" t="str">
        <f aca="false">IFERROR(IF('MRR Conglomerado'!W321=0,"",ROUND('MRR Conglomerado'!AI321/'MRR Conglomerado'!W321,3)),"")</f>
        <v/>
      </c>
      <c r="V321" s="13" t="str">
        <f aca="false">IFERROR(IF('MRR Conglomerado'!X321=0,"",ROUND('MRR Conglomerado'!AJ321/'MRR Conglomerado'!X321,3)),"")</f>
        <v/>
      </c>
      <c r="W321" s="13" t="str">
        <f aca="false">IFERROR(IF('MRR Conglomerado'!Y321=0,"",ROUND('MRR Conglomerado'!AK321/'MRR Conglomerado'!Y321,3)),"")</f>
        <v/>
      </c>
      <c r="X321" s="13" t="str">
        <f aca="false">IFERROR(IF('MRR Conglomerado'!Z321=0,"",ROUND('MRR Conglomerado'!AL321/'MRR Conglomerado'!Z321,3)),"")</f>
        <v/>
      </c>
      <c r="Y321" s="13" t="str">
        <f aca="false">IFERROR(IF('MRR Conglomerado'!AA321=0,"",ROUND('MRR Conglomerado'!AM321/'MRR Conglomerado'!AA321,3)),"")</f>
        <v/>
      </c>
      <c r="Z321" s="13" t="str">
        <f aca="false">IFERROR(IF('MRR Conglomerado'!AB321=0,"",ROUND('MRR Conglomerado'!AN321/'MRR Conglomerado'!AB321,3)),"")</f>
        <v/>
      </c>
      <c r="AA321" s="13" t="str">
        <f aca="false">IFERROR(IF('MRR Conglomerado'!AC321=0,"",ROUND('MRR Conglomerado'!AO321/'MRR Conglomerado'!AC321,3)),"")</f>
        <v/>
      </c>
      <c r="AB321" s="13" t="str">
        <f aca="false">IFERROR(IF('MRR Conglomerado'!AD321=0,"",ROUND('MRR Conglomerado'!AP321/'MRR Conglomerado'!AD321,3)),"")</f>
        <v/>
      </c>
      <c r="AC321" s="13" t="str">
        <f aca="false">IFERROR(IF('MRR Conglomerado'!AE321=0,"",ROUND('MRR Conglomerado'!AQ321/'MRR Conglomerado'!AE321,3)),"")</f>
        <v/>
      </c>
      <c r="AD321" s="13" t="str">
        <f aca="false">IFERROR(IF('MRR Conglomerado'!AF321=0,"",ROUND('MRR Conglomerado'!AR321/'MRR Conglomerado'!AF321,3)),"")</f>
        <v/>
      </c>
      <c r="AE321" s="13" t="str">
        <f aca="false">IFERROR(IF('MRR Conglomerado'!AG321=0,"",ROUND('MRR Conglomerado'!AS321/'MRR Conglomerado'!AG321,3)),"")</f>
        <v/>
      </c>
    </row>
    <row r="322" customFormat="false" ht="15" hidden="false" customHeight="false" outlineLevel="0" collapsed="false">
      <c r="A322" s="10" t="s">
        <v>704</v>
      </c>
      <c r="B322" s="13" t="str">
        <f aca="false">IFERROR(IF('MRR Conglomerado'!D322=0,"",ROUND('MRR Conglomerado'!P322/'MRR Conglomerado'!D322,3)),"")</f>
        <v/>
      </c>
      <c r="C322" s="13" t="str">
        <f aca="false">IFERROR(IF('MRR Conglomerado'!E322=0,"",ROUND('MRR Conglomerado'!Q322/'MRR Conglomerado'!E322,3)),"")</f>
        <v/>
      </c>
      <c r="D322" s="13" t="str">
        <f aca="false">IFERROR(IF('MRR Conglomerado'!F322=0,"",ROUND('MRR Conglomerado'!R322/'MRR Conglomerado'!F322,3)),"")</f>
        <v/>
      </c>
      <c r="E322" s="13" t="str">
        <f aca="false">IFERROR(IF('MRR Conglomerado'!G322=0,"",ROUND('MRR Conglomerado'!S322/'MRR Conglomerado'!G322,3)),"")</f>
        <v/>
      </c>
      <c r="F322" s="13" t="str">
        <f aca="false">IFERROR(IF('MRR Conglomerado'!H322=0,"",ROUND('MRR Conglomerado'!T322/'MRR Conglomerado'!H322,3)),"")</f>
        <v/>
      </c>
      <c r="G322" s="13" t="str">
        <f aca="false">IFERROR(IF('MRR Conglomerado'!I322=0,"",ROUND('MRR Conglomerado'!U322/'MRR Conglomerado'!I322,3)),"")</f>
        <v/>
      </c>
      <c r="H322" s="13" t="str">
        <f aca="false">IFERROR(IF('MRR Conglomerado'!J322=0,"",ROUND('MRR Conglomerado'!V322/'MRR Conglomerado'!J322,3)),"")</f>
        <v/>
      </c>
      <c r="I322" s="13" t="str">
        <f aca="false">IFERROR(IF('MRR Conglomerado'!K322=0,"",ROUND('MRR Conglomerado'!W322/'MRR Conglomerado'!K322,3)),"")</f>
        <v/>
      </c>
      <c r="J322" s="13" t="str">
        <f aca="false">IFERROR(IF('MRR Conglomerado'!L322=0,"",ROUND('MRR Conglomerado'!X322/'MRR Conglomerado'!L322,3)),"")</f>
        <v/>
      </c>
      <c r="K322" s="13" t="str">
        <f aca="false">IFERROR(IF('MRR Conglomerado'!M322=0,"",ROUND('MRR Conglomerado'!Y322/'MRR Conglomerado'!M322,3)),"")</f>
        <v/>
      </c>
      <c r="L322" s="13" t="str">
        <f aca="false">IFERROR(IF('MRR Conglomerado'!N322=0,"",ROUND('MRR Conglomerado'!Z322/'MRR Conglomerado'!N322,3)),"")</f>
        <v/>
      </c>
      <c r="M322" s="13" t="str">
        <f aca="false">IFERROR(IF('MRR Conglomerado'!O322=0,"",ROUND('MRR Conglomerado'!AA322/'MRR Conglomerado'!O322,3)),"")</f>
        <v/>
      </c>
      <c r="N322" s="13" t="str">
        <f aca="false">IFERROR(IF('MRR Conglomerado'!P322=0,"",ROUND('MRR Conglomerado'!AB322/'MRR Conglomerado'!P322,3)),"")</f>
        <v/>
      </c>
      <c r="O322" s="13" t="str">
        <f aca="false">IFERROR(IF('MRR Conglomerado'!Q322=0,"",ROUND('MRR Conglomerado'!AC322/'MRR Conglomerado'!Q322,3)),"")</f>
        <v/>
      </c>
      <c r="P322" s="13" t="str">
        <f aca="false">IFERROR(IF('MRR Conglomerado'!R322=0,"",ROUND('MRR Conglomerado'!AD322/'MRR Conglomerado'!R322,3)),"")</f>
        <v/>
      </c>
      <c r="Q322" s="13" t="str">
        <f aca="false">IFERROR(IF('MRR Conglomerado'!S322=0,"",ROUND('MRR Conglomerado'!AE322/'MRR Conglomerado'!S322,3)),"")</f>
        <v/>
      </c>
      <c r="R322" s="13" t="str">
        <f aca="false">IFERROR(IF('MRR Conglomerado'!T322=0,"",ROUND('MRR Conglomerado'!AF322/'MRR Conglomerado'!T322,3)),"")</f>
        <v/>
      </c>
      <c r="S322" s="13" t="str">
        <f aca="false">IFERROR(IF('MRR Conglomerado'!U322=0,"",ROUND('MRR Conglomerado'!AG322/'MRR Conglomerado'!U322,3)),"")</f>
        <v/>
      </c>
      <c r="T322" s="13" t="str">
        <f aca="false">IFERROR(IF('MRR Conglomerado'!V322=0,"",ROUND('MRR Conglomerado'!AH322/'MRR Conglomerado'!V322,3)),"")</f>
        <v/>
      </c>
      <c r="U322" s="13" t="str">
        <f aca="false">IFERROR(IF('MRR Conglomerado'!W322=0,"",ROUND('MRR Conglomerado'!AI322/'MRR Conglomerado'!W322,3)),"")</f>
        <v/>
      </c>
      <c r="V322" s="13" t="str">
        <f aca="false">IFERROR(IF('MRR Conglomerado'!X322=0,"",ROUND('MRR Conglomerado'!AJ322/'MRR Conglomerado'!X322,3)),"")</f>
        <v/>
      </c>
      <c r="W322" s="13" t="str">
        <f aca="false">IFERROR(IF('MRR Conglomerado'!Y322=0,"",ROUND('MRR Conglomerado'!AK322/'MRR Conglomerado'!Y322,3)),"")</f>
        <v/>
      </c>
      <c r="X322" s="13" t="str">
        <f aca="false">IFERROR(IF('MRR Conglomerado'!Z322=0,"",ROUND('MRR Conglomerado'!AL322/'MRR Conglomerado'!Z322,3)),"")</f>
        <v/>
      </c>
      <c r="Y322" s="13" t="str">
        <f aca="false">IFERROR(IF('MRR Conglomerado'!AA322=0,"",ROUND('MRR Conglomerado'!AM322/'MRR Conglomerado'!AA322,3)),"")</f>
        <v/>
      </c>
      <c r="Z322" s="13" t="str">
        <f aca="false">IFERROR(IF('MRR Conglomerado'!AB322=0,"",ROUND('MRR Conglomerado'!AN322/'MRR Conglomerado'!AB322,3)),"")</f>
        <v/>
      </c>
      <c r="AA322" s="13" t="str">
        <f aca="false">IFERROR(IF('MRR Conglomerado'!AC322=0,"",ROUND('MRR Conglomerado'!AO322/'MRR Conglomerado'!AC322,3)),"")</f>
        <v/>
      </c>
      <c r="AB322" s="13" t="str">
        <f aca="false">IFERROR(IF('MRR Conglomerado'!AD322=0,"",ROUND('MRR Conglomerado'!AP322/'MRR Conglomerado'!AD322,3)),"")</f>
        <v/>
      </c>
      <c r="AC322" s="13" t="str">
        <f aca="false">IFERROR(IF('MRR Conglomerado'!AE322=0,"",ROUND('MRR Conglomerado'!AQ322/'MRR Conglomerado'!AE322,3)),"")</f>
        <v/>
      </c>
      <c r="AD322" s="13" t="str">
        <f aca="false">IFERROR(IF('MRR Conglomerado'!AF322=0,"",ROUND('MRR Conglomerado'!AR322/'MRR Conglomerado'!AF322,3)),"")</f>
        <v/>
      </c>
      <c r="AE322" s="13" t="str">
        <f aca="false">IFERROR(IF('MRR Conglomerado'!AG322=0,"",ROUND('MRR Conglomerado'!AS322/'MRR Conglomerado'!AG322,3)),"")</f>
        <v/>
      </c>
    </row>
    <row r="323" customFormat="false" ht="15" hidden="false" customHeight="false" outlineLevel="0" collapsed="false">
      <c r="A323" s="10" t="s">
        <v>706</v>
      </c>
      <c r="B323" s="13" t="n">
        <f aca="false">IFERROR(IF('MRR Conglomerado'!D323=0,"",ROUND('MRR Conglomerado'!P323/'MRR Conglomerado'!D323,3)),"")</f>
        <v>0</v>
      </c>
      <c r="C323" s="13" t="n">
        <f aca="false">IFERROR(IF('MRR Conglomerado'!E323=0,"",ROUND('MRR Conglomerado'!Q323/'MRR Conglomerado'!E323,3)),"")</f>
        <v>0</v>
      </c>
      <c r="D323" s="13" t="n">
        <f aca="false">IFERROR(IF('MRR Conglomerado'!F323=0,"",ROUND('MRR Conglomerado'!R323/'MRR Conglomerado'!F323,3)),"")</f>
        <v>0</v>
      </c>
      <c r="E323" s="13" t="str">
        <f aca="false">IFERROR(IF('MRR Conglomerado'!G323=0,"",ROUND('MRR Conglomerado'!S323/'MRR Conglomerado'!G323,3)),"")</f>
        <v/>
      </c>
      <c r="F323" s="13" t="str">
        <f aca="false">IFERROR(IF('MRR Conglomerado'!H323=0,"",ROUND('MRR Conglomerado'!T323/'MRR Conglomerado'!H323,3)),"")</f>
        <v/>
      </c>
      <c r="G323" s="13" t="str">
        <f aca="false">IFERROR(IF('MRR Conglomerado'!I323=0,"",ROUND('MRR Conglomerado'!U323/'MRR Conglomerado'!I323,3)),"")</f>
        <v/>
      </c>
      <c r="H323" s="13" t="str">
        <f aca="false">IFERROR(IF('MRR Conglomerado'!J323=0,"",ROUND('MRR Conglomerado'!V323/'MRR Conglomerado'!J323,3)),"")</f>
        <v/>
      </c>
      <c r="I323" s="13" t="str">
        <f aca="false">IFERROR(IF('MRR Conglomerado'!K323=0,"",ROUND('MRR Conglomerado'!W323/'MRR Conglomerado'!K323,3)),"")</f>
        <v/>
      </c>
      <c r="J323" s="13" t="str">
        <f aca="false">IFERROR(IF('MRR Conglomerado'!L323=0,"",ROUND('MRR Conglomerado'!X323/'MRR Conglomerado'!L323,3)),"")</f>
        <v/>
      </c>
      <c r="K323" s="13" t="str">
        <f aca="false">IFERROR(IF('MRR Conglomerado'!M323=0,"",ROUND('MRR Conglomerado'!Y323/'MRR Conglomerado'!M323,3)),"")</f>
        <v/>
      </c>
      <c r="L323" s="13" t="str">
        <f aca="false">IFERROR(IF('MRR Conglomerado'!N323=0,"",ROUND('MRR Conglomerado'!Z323/'MRR Conglomerado'!N323,3)),"")</f>
        <v/>
      </c>
      <c r="M323" s="13" t="str">
        <f aca="false">IFERROR(IF('MRR Conglomerado'!O323=0,"",ROUND('MRR Conglomerado'!AA323/'MRR Conglomerado'!O323,3)),"")</f>
        <v/>
      </c>
      <c r="N323" s="13" t="str">
        <f aca="false">IFERROR(IF('MRR Conglomerado'!P323=0,"",ROUND('MRR Conglomerado'!AB323/'MRR Conglomerado'!P323,3)),"")</f>
        <v/>
      </c>
      <c r="O323" s="13" t="str">
        <f aca="false">IFERROR(IF('MRR Conglomerado'!Q323=0,"",ROUND('MRR Conglomerado'!AC323/'MRR Conglomerado'!Q323,3)),"")</f>
        <v/>
      </c>
      <c r="P323" s="13" t="str">
        <f aca="false">IFERROR(IF('MRR Conglomerado'!R323=0,"",ROUND('MRR Conglomerado'!AD323/'MRR Conglomerado'!R323,3)),"")</f>
        <v/>
      </c>
      <c r="Q323" s="13" t="str">
        <f aca="false">IFERROR(IF('MRR Conglomerado'!S323=0,"",ROUND('MRR Conglomerado'!AE323/'MRR Conglomerado'!S323,3)),"")</f>
        <v/>
      </c>
      <c r="R323" s="13" t="str">
        <f aca="false">IFERROR(IF('MRR Conglomerado'!T323=0,"",ROUND('MRR Conglomerado'!AF323/'MRR Conglomerado'!T323,3)),"")</f>
        <v/>
      </c>
      <c r="S323" s="13" t="str">
        <f aca="false">IFERROR(IF('MRR Conglomerado'!U323=0,"",ROUND('MRR Conglomerado'!AG323/'MRR Conglomerado'!U323,3)),"")</f>
        <v/>
      </c>
      <c r="T323" s="13" t="str">
        <f aca="false">IFERROR(IF('MRR Conglomerado'!V323=0,"",ROUND('MRR Conglomerado'!AH323/'MRR Conglomerado'!V323,3)),"")</f>
        <v/>
      </c>
      <c r="U323" s="13" t="str">
        <f aca="false">IFERROR(IF('MRR Conglomerado'!W323=0,"",ROUND('MRR Conglomerado'!AI323/'MRR Conglomerado'!W323,3)),"")</f>
        <v/>
      </c>
      <c r="V323" s="13" t="str">
        <f aca="false">IFERROR(IF('MRR Conglomerado'!X323=0,"",ROUND('MRR Conglomerado'!AJ323/'MRR Conglomerado'!X323,3)),"")</f>
        <v/>
      </c>
      <c r="W323" s="13" t="str">
        <f aca="false">IFERROR(IF('MRR Conglomerado'!Y323=0,"",ROUND('MRR Conglomerado'!AK323/'MRR Conglomerado'!Y323,3)),"")</f>
        <v/>
      </c>
      <c r="X323" s="13" t="str">
        <f aca="false">IFERROR(IF('MRR Conglomerado'!Z323=0,"",ROUND('MRR Conglomerado'!AL323/'MRR Conglomerado'!Z323,3)),"")</f>
        <v/>
      </c>
      <c r="Y323" s="13" t="str">
        <f aca="false">IFERROR(IF('MRR Conglomerado'!AA323=0,"",ROUND('MRR Conglomerado'!AM323/'MRR Conglomerado'!AA323,3)),"")</f>
        <v/>
      </c>
      <c r="Z323" s="13" t="str">
        <f aca="false">IFERROR(IF('MRR Conglomerado'!AB323=0,"",ROUND('MRR Conglomerado'!AN323/'MRR Conglomerado'!AB323,3)),"")</f>
        <v/>
      </c>
      <c r="AA323" s="13" t="str">
        <f aca="false">IFERROR(IF('MRR Conglomerado'!AC323=0,"",ROUND('MRR Conglomerado'!AO323/'MRR Conglomerado'!AC323,3)),"")</f>
        <v/>
      </c>
      <c r="AB323" s="13" t="str">
        <f aca="false">IFERROR(IF('MRR Conglomerado'!AD323=0,"",ROUND('MRR Conglomerado'!AP323/'MRR Conglomerado'!AD323,3)),"")</f>
        <v/>
      </c>
      <c r="AC323" s="13" t="str">
        <f aca="false">IFERROR(IF('MRR Conglomerado'!AE323=0,"",ROUND('MRR Conglomerado'!AQ323/'MRR Conglomerado'!AE323,3)),"")</f>
        <v/>
      </c>
      <c r="AD323" s="13" t="str">
        <f aca="false">IFERROR(IF('MRR Conglomerado'!AF323=0,"",ROUND('MRR Conglomerado'!AR323/'MRR Conglomerado'!AF323,3)),"")</f>
        <v/>
      </c>
      <c r="AE323" s="13" t="str">
        <f aca="false">IFERROR(IF('MRR Conglomerado'!AG323=0,"",ROUND('MRR Conglomerado'!AS323/'MRR Conglomerado'!AG323,3)),"")</f>
        <v/>
      </c>
    </row>
    <row r="324" customFormat="false" ht="15" hidden="false" customHeight="false" outlineLevel="0" collapsed="false">
      <c r="A324" s="10" t="s">
        <v>708</v>
      </c>
      <c r="B324" s="13" t="str">
        <f aca="false">IFERROR(IF('MRR Conglomerado'!D324=0,"",ROUND('MRR Conglomerado'!P324/'MRR Conglomerado'!D324,3)),"")</f>
        <v/>
      </c>
      <c r="C324" s="13" t="str">
        <f aca="false">IFERROR(IF('MRR Conglomerado'!E324=0,"",ROUND('MRR Conglomerado'!Q324/'MRR Conglomerado'!E324,3)),"")</f>
        <v/>
      </c>
      <c r="D324" s="13" t="str">
        <f aca="false">IFERROR(IF('MRR Conglomerado'!F324=0,"",ROUND('MRR Conglomerado'!R324/'MRR Conglomerado'!F324,3)),"")</f>
        <v/>
      </c>
      <c r="E324" s="13" t="str">
        <f aca="false">IFERROR(IF('MRR Conglomerado'!G324=0,"",ROUND('MRR Conglomerado'!S324/'MRR Conglomerado'!G324,3)),"")</f>
        <v/>
      </c>
      <c r="F324" s="13" t="str">
        <f aca="false">IFERROR(IF('MRR Conglomerado'!H324=0,"",ROUND('MRR Conglomerado'!T324/'MRR Conglomerado'!H324,3)),"")</f>
        <v/>
      </c>
      <c r="G324" s="13" t="n">
        <f aca="false">IFERROR(IF('MRR Conglomerado'!I324=0,"",ROUND('MRR Conglomerado'!U324/'MRR Conglomerado'!I324,3)),"")</f>
        <v>1.073</v>
      </c>
      <c r="H324" s="13" t="n">
        <f aca="false">IFERROR(IF('MRR Conglomerado'!J324=0,"",ROUND('MRR Conglomerado'!V324/'MRR Conglomerado'!J324,3)),"")</f>
        <v>1.084</v>
      </c>
      <c r="I324" s="13" t="n">
        <f aca="false">IFERROR(IF('MRR Conglomerado'!K324=0,"",ROUND('MRR Conglomerado'!W324/'MRR Conglomerado'!K324,3)),"")</f>
        <v>1.078</v>
      </c>
      <c r="J324" s="13" t="n">
        <f aca="false">IFERROR(IF('MRR Conglomerado'!L324=0,"",ROUND('MRR Conglomerado'!X324/'MRR Conglomerado'!L324,3)),"")</f>
        <v>1.084</v>
      </c>
      <c r="K324" s="13" t="n">
        <f aca="false">IFERROR(IF('MRR Conglomerado'!M324=0,"",ROUND('MRR Conglomerado'!Y324/'MRR Conglomerado'!M324,3)),"")</f>
        <v>1.039</v>
      </c>
      <c r="L324" s="13" t="n">
        <f aca="false">IFERROR(IF('MRR Conglomerado'!N324=0,"",ROUND('MRR Conglomerado'!Z324/'MRR Conglomerado'!N324,3)),"")</f>
        <v>1.033</v>
      </c>
      <c r="M324" s="13" t="n">
        <f aca="false">IFERROR(IF('MRR Conglomerado'!O324=0,"",ROUND('MRR Conglomerado'!AA324/'MRR Conglomerado'!O324,3)),"")</f>
        <v>1.022</v>
      </c>
      <c r="N324" s="13" t="n">
        <f aca="false">IFERROR(IF('MRR Conglomerado'!P324=0,"",ROUND('MRR Conglomerado'!AB324/'MRR Conglomerado'!P324,3)),"")</f>
        <v>0.982</v>
      </c>
      <c r="O324" s="13" t="n">
        <f aca="false">IFERROR(IF('MRR Conglomerado'!Q324=0,"",ROUND('MRR Conglomerado'!AC324/'MRR Conglomerado'!Q324,3)),"")</f>
        <v>1.02</v>
      </c>
      <c r="P324" s="13" t="n">
        <f aca="false">IFERROR(IF('MRR Conglomerado'!R324=0,"",ROUND('MRR Conglomerado'!AD324/'MRR Conglomerado'!R324,3)),"")</f>
        <v>1.014</v>
      </c>
      <c r="Q324" s="13" t="n">
        <f aca="false">IFERROR(IF('MRR Conglomerado'!S324=0,"",ROUND('MRR Conglomerado'!AE324/'MRR Conglomerado'!S324,3)),"")</f>
        <v>0.998</v>
      </c>
      <c r="R324" s="13" t="n">
        <f aca="false">IFERROR(IF('MRR Conglomerado'!T324=0,"",ROUND('MRR Conglomerado'!AF324/'MRR Conglomerado'!T324,3)),"")</f>
        <v>0.992</v>
      </c>
      <c r="S324" s="13" t="n">
        <f aca="false">IFERROR(IF('MRR Conglomerado'!U324=0,"",ROUND('MRR Conglomerado'!AG324/'MRR Conglomerado'!U324,3)),"")</f>
        <v>0.987</v>
      </c>
      <c r="T324" s="13" t="n">
        <f aca="false">IFERROR(IF('MRR Conglomerado'!V324=0,"",ROUND('MRR Conglomerado'!AH324/'MRR Conglomerado'!V324,3)),"")</f>
        <v>0.982</v>
      </c>
      <c r="U324" s="13" t="n">
        <f aca="false">IFERROR(IF('MRR Conglomerado'!W324=0,"",ROUND('MRR Conglomerado'!AI324/'MRR Conglomerado'!W324,3)),"")</f>
        <v>0.977</v>
      </c>
      <c r="V324" s="13" t="n">
        <f aca="false">IFERROR(IF('MRR Conglomerado'!X324=0,"",ROUND('MRR Conglomerado'!AJ324/'MRR Conglomerado'!X324,3)),"")</f>
        <v>0.972</v>
      </c>
      <c r="W324" s="13" t="n">
        <f aca="false">IFERROR(IF('MRR Conglomerado'!Y324=0,"",ROUND('MRR Conglomerado'!AK324/'MRR Conglomerado'!Y324,3)),"")</f>
        <v>1.025</v>
      </c>
      <c r="X324" s="13" t="n">
        <f aca="false">IFERROR(IF('MRR Conglomerado'!Z324=0,"",ROUND('MRR Conglomerado'!AL324/'MRR Conglomerado'!Z324,3)),"")</f>
        <v>1.014</v>
      </c>
      <c r="Y324" s="13" t="n">
        <f aca="false">IFERROR(IF('MRR Conglomerado'!AA324=0,"",ROUND('MRR Conglomerado'!AM324/'MRR Conglomerado'!AA324,3)),"")</f>
        <v>1.036</v>
      </c>
      <c r="Z324" s="13" t="n">
        <f aca="false">IFERROR(IF('MRR Conglomerado'!AB324=0,"",ROUND('MRR Conglomerado'!AN324/'MRR Conglomerado'!AB324,3)),"")</f>
        <v>1.006</v>
      </c>
      <c r="AA324" s="13" t="n">
        <f aca="false">IFERROR(IF('MRR Conglomerado'!AC324=0,"",ROUND('MRR Conglomerado'!AO324/'MRR Conglomerado'!AC324,3)),"")</f>
        <v>1.106</v>
      </c>
      <c r="AB324" s="13" t="n">
        <f aca="false">IFERROR(IF('MRR Conglomerado'!AD324=0,"",ROUND('MRR Conglomerado'!AP324/'MRR Conglomerado'!AD324,3)),"")</f>
        <v>1.112</v>
      </c>
      <c r="AC324" s="13" t="n">
        <f aca="false">IFERROR(IF('MRR Conglomerado'!AE324=0,"",ROUND('MRR Conglomerado'!AQ324/'MRR Conglomerado'!AE324,3)),"")</f>
        <v>0</v>
      </c>
      <c r="AD324" s="13" t="n">
        <f aca="false">IFERROR(IF('MRR Conglomerado'!AF324=0,"",ROUND('MRR Conglomerado'!AR324/'MRR Conglomerado'!AF324,3)),"")</f>
        <v>0</v>
      </c>
      <c r="AE324" s="13" t="n">
        <f aca="false">IFERROR(IF('MRR Conglomerado'!AG324=0,"",ROUND('MRR Conglomerado'!AS324/'MRR Conglomerado'!AG324,3)),"")</f>
        <v>0</v>
      </c>
    </row>
    <row r="325" customFormat="false" ht="15" hidden="false" customHeight="false" outlineLevel="0" collapsed="false">
      <c r="A325" s="10" t="s">
        <v>710</v>
      </c>
      <c r="B325" s="13" t="str">
        <f aca="false">IFERROR(IF('MRR Conglomerado'!D325=0,"",ROUND('MRR Conglomerado'!P325/'MRR Conglomerado'!D325,3)),"")</f>
        <v/>
      </c>
      <c r="C325" s="13" t="str">
        <f aca="false">IFERROR(IF('MRR Conglomerado'!E325=0,"",ROUND('MRR Conglomerado'!Q325/'MRR Conglomerado'!E325,3)),"")</f>
        <v/>
      </c>
      <c r="D325" s="13" t="str">
        <f aca="false">IFERROR(IF('MRR Conglomerado'!F325=0,"",ROUND('MRR Conglomerado'!R325/'MRR Conglomerado'!F325,3)),"")</f>
        <v/>
      </c>
      <c r="E325" s="13" t="str">
        <f aca="false">IFERROR(IF('MRR Conglomerado'!G325=0,"",ROUND('MRR Conglomerado'!S325/'MRR Conglomerado'!G325,3)),"")</f>
        <v/>
      </c>
      <c r="F325" s="13" t="str">
        <f aca="false">IFERROR(IF('MRR Conglomerado'!H325=0,"",ROUND('MRR Conglomerado'!T325/'MRR Conglomerado'!H325,3)),"")</f>
        <v/>
      </c>
      <c r="G325" s="13" t="str">
        <f aca="false">IFERROR(IF('MRR Conglomerado'!I325=0,"",ROUND('MRR Conglomerado'!U325/'MRR Conglomerado'!I325,3)),"")</f>
        <v/>
      </c>
      <c r="H325" s="13" t="str">
        <f aca="false">IFERROR(IF('MRR Conglomerado'!J325=0,"",ROUND('MRR Conglomerado'!V325/'MRR Conglomerado'!J325,3)),"")</f>
        <v/>
      </c>
      <c r="I325" s="13" t="str">
        <f aca="false">IFERROR(IF('MRR Conglomerado'!K325=0,"",ROUND('MRR Conglomerado'!W325/'MRR Conglomerado'!K325,3)),"")</f>
        <v/>
      </c>
      <c r="J325" s="13" t="str">
        <f aca="false">IFERROR(IF('MRR Conglomerado'!L325=0,"",ROUND('MRR Conglomerado'!X325/'MRR Conglomerado'!L325,3)),"")</f>
        <v/>
      </c>
      <c r="K325" s="13" t="str">
        <f aca="false">IFERROR(IF('MRR Conglomerado'!M325=0,"",ROUND('MRR Conglomerado'!Y325/'MRR Conglomerado'!M325,3)),"")</f>
        <v/>
      </c>
      <c r="L325" s="13" t="str">
        <f aca="false">IFERROR(IF('MRR Conglomerado'!N325=0,"",ROUND('MRR Conglomerado'!Z325/'MRR Conglomerado'!N325,3)),"")</f>
        <v/>
      </c>
      <c r="M325" s="13" t="str">
        <f aca="false">IFERROR(IF('MRR Conglomerado'!O325=0,"",ROUND('MRR Conglomerado'!AA325/'MRR Conglomerado'!O325,3)),"")</f>
        <v/>
      </c>
      <c r="N325" s="13" t="str">
        <f aca="false">IFERROR(IF('MRR Conglomerado'!P325=0,"",ROUND('MRR Conglomerado'!AB325/'MRR Conglomerado'!P325,3)),"")</f>
        <v/>
      </c>
      <c r="O325" s="13" t="str">
        <f aca="false">IFERROR(IF('MRR Conglomerado'!Q325=0,"",ROUND('MRR Conglomerado'!AC325/'MRR Conglomerado'!Q325,3)),"")</f>
        <v/>
      </c>
      <c r="P325" s="13" t="str">
        <f aca="false">IFERROR(IF('MRR Conglomerado'!R325=0,"",ROUND('MRR Conglomerado'!AD325/'MRR Conglomerado'!R325,3)),"")</f>
        <v/>
      </c>
      <c r="Q325" s="13" t="str">
        <f aca="false">IFERROR(IF('MRR Conglomerado'!S325=0,"",ROUND('MRR Conglomerado'!AE325/'MRR Conglomerado'!S325,3)),"")</f>
        <v/>
      </c>
      <c r="R325" s="13" t="str">
        <f aca="false">IFERROR(IF('MRR Conglomerado'!T325=0,"",ROUND('MRR Conglomerado'!AF325/'MRR Conglomerado'!T325,3)),"")</f>
        <v/>
      </c>
      <c r="S325" s="13" t="str">
        <f aca="false">IFERROR(IF('MRR Conglomerado'!U325=0,"",ROUND('MRR Conglomerado'!AG325/'MRR Conglomerado'!U325,3)),"")</f>
        <v/>
      </c>
      <c r="T325" s="13" t="str">
        <f aca="false">IFERROR(IF('MRR Conglomerado'!V325=0,"",ROUND('MRR Conglomerado'!AH325/'MRR Conglomerado'!V325,3)),"")</f>
        <v/>
      </c>
      <c r="U325" s="13" t="str">
        <f aca="false">IFERROR(IF('MRR Conglomerado'!W325=0,"",ROUND('MRR Conglomerado'!AI325/'MRR Conglomerado'!W325,3)),"")</f>
        <v/>
      </c>
      <c r="V325" s="13" t="str">
        <f aca="false">IFERROR(IF('MRR Conglomerado'!X325=0,"",ROUND('MRR Conglomerado'!AJ325/'MRR Conglomerado'!X325,3)),"")</f>
        <v/>
      </c>
      <c r="W325" s="13" t="str">
        <f aca="false">IFERROR(IF('MRR Conglomerado'!Y325=0,"",ROUND('MRR Conglomerado'!AK325/'MRR Conglomerado'!Y325,3)),"")</f>
        <v/>
      </c>
      <c r="X325" s="13" t="str">
        <f aca="false">IFERROR(IF('MRR Conglomerado'!Z325=0,"",ROUND('MRR Conglomerado'!AL325/'MRR Conglomerado'!Z325,3)),"")</f>
        <v/>
      </c>
      <c r="Y325" s="13" t="str">
        <f aca="false">IFERROR(IF('MRR Conglomerado'!AA325=0,"",ROUND('MRR Conglomerado'!AM325/'MRR Conglomerado'!AA325,3)),"")</f>
        <v/>
      </c>
      <c r="Z325" s="13" t="str">
        <f aca="false">IFERROR(IF('MRR Conglomerado'!AB325=0,"",ROUND('MRR Conglomerado'!AN325/'MRR Conglomerado'!AB325,3)),"")</f>
        <v/>
      </c>
      <c r="AA325" s="13" t="str">
        <f aca="false">IFERROR(IF('MRR Conglomerado'!AC325=0,"",ROUND('MRR Conglomerado'!AO325/'MRR Conglomerado'!AC325,3)),"")</f>
        <v/>
      </c>
      <c r="AB325" s="13" t="str">
        <f aca="false">IFERROR(IF('MRR Conglomerado'!AD325=0,"",ROUND('MRR Conglomerado'!AP325/'MRR Conglomerado'!AD325,3)),"")</f>
        <v/>
      </c>
      <c r="AC325" s="13" t="n">
        <f aca="false">IFERROR(IF('MRR Conglomerado'!AE325=0,"",ROUND('MRR Conglomerado'!AQ325/'MRR Conglomerado'!AE325,3)),"")</f>
        <v>0.955</v>
      </c>
      <c r="AD325" s="13" t="n">
        <f aca="false">IFERROR(IF('MRR Conglomerado'!AF325=0,"",ROUND('MRR Conglomerado'!AR325/'MRR Conglomerado'!AF325,3)),"")</f>
        <v>0.944</v>
      </c>
      <c r="AE325" s="13" t="n">
        <f aca="false">IFERROR(IF('MRR Conglomerado'!AG325=0,"",ROUND('MRR Conglomerado'!AS325/'MRR Conglomerado'!AG325,3)),"")</f>
        <v>1.086</v>
      </c>
    </row>
    <row r="326" customFormat="false" ht="15" hidden="false" customHeight="false" outlineLevel="0" collapsed="false">
      <c r="A326" s="10" t="s">
        <v>712</v>
      </c>
      <c r="B326" s="13" t="str">
        <f aca="false">IFERROR(IF('MRR Conglomerado'!D326=0,"",ROUND('MRR Conglomerado'!P326/'MRR Conglomerado'!D326,3)),"")</f>
        <v/>
      </c>
      <c r="C326" s="13" t="str">
        <f aca="false">IFERROR(IF('MRR Conglomerado'!E326=0,"",ROUND('MRR Conglomerado'!Q326/'MRR Conglomerado'!E326,3)),"")</f>
        <v/>
      </c>
      <c r="D326" s="13" t="str">
        <f aca="false">IFERROR(IF('MRR Conglomerado'!F326=0,"",ROUND('MRR Conglomerado'!R326/'MRR Conglomerado'!F326,3)),"")</f>
        <v/>
      </c>
      <c r="E326" s="13" t="str">
        <f aca="false">IFERROR(IF('MRR Conglomerado'!G326=0,"",ROUND('MRR Conglomerado'!S326/'MRR Conglomerado'!G326,3)),"")</f>
        <v/>
      </c>
      <c r="F326" s="13" t="str">
        <f aca="false">IFERROR(IF('MRR Conglomerado'!H326=0,"",ROUND('MRR Conglomerado'!T326/'MRR Conglomerado'!H326,3)),"")</f>
        <v/>
      </c>
      <c r="G326" s="13" t="str">
        <f aca="false">IFERROR(IF('MRR Conglomerado'!I326=0,"",ROUND('MRR Conglomerado'!U326/'MRR Conglomerado'!I326,3)),"")</f>
        <v/>
      </c>
      <c r="H326" s="13" t="str">
        <f aca="false">IFERROR(IF('MRR Conglomerado'!J326=0,"",ROUND('MRR Conglomerado'!V326/'MRR Conglomerado'!J326,3)),"")</f>
        <v/>
      </c>
      <c r="I326" s="13" t="str">
        <f aca="false">IFERROR(IF('MRR Conglomerado'!K326=0,"",ROUND('MRR Conglomerado'!W326/'MRR Conglomerado'!K326,3)),"")</f>
        <v/>
      </c>
      <c r="J326" s="13" t="str">
        <f aca="false">IFERROR(IF('MRR Conglomerado'!L326=0,"",ROUND('MRR Conglomerado'!X326/'MRR Conglomerado'!L326,3)),"")</f>
        <v/>
      </c>
      <c r="K326" s="13" t="str">
        <f aca="false">IFERROR(IF('MRR Conglomerado'!M326=0,"",ROUND('MRR Conglomerado'!Y326/'MRR Conglomerado'!M326,3)),"")</f>
        <v/>
      </c>
      <c r="L326" s="13" t="str">
        <f aca="false">IFERROR(IF('MRR Conglomerado'!N326=0,"",ROUND('MRR Conglomerado'!Z326/'MRR Conglomerado'!N326,3)),"")</f>
        <v/>
      </c>
      <c r="M326" s="13" t="str">
        <f aca="false">IFERROR(IF('MRR Conglomerado'!O326=0,"",ROUND('MRR Conglomerado'!AA326/'MRR Conglomerado'!O326,3)),"")</f>
        <v/>
      </c>
      <c r="N326" s="13" t="str">
        <f aca="false">IFERROR(IF('MRR Conglomerado'!P326=0,"",ROUND('MRR Conglomerado'!AB326/'MRR Conglomerado'!P326,3)),"")</f>
        <v/>
      </c>
      <c r="O326" s="13" t="str">
        <f aca="false">IFERROR(IF('MRR Conglomerado'!Q326=0,"",ROUND('MRR Conglomerado'!AC326/'MRR Conglomerado'!Q326,3)),"")</f>
        <v/>
      </c>
      <c r="P326" s="13" t="str">
        <f aca="false">IFERROR(IF('MRR Conglomerado'!R326=0,"",ROUND('MRR Conglomerado'!AD326/'MRR Conglomerado'!R326,3)),"")</f>
        <v/>
      </c>
      <c r="Q326" s="13" t="str">
        <f aca="false">IFERROR(IF('MRR Conglomerado'!S326=0,"",ROUND('MRR Conglomerado'!AE326/'MRR Conglomerado'!S326,3)),"")</f>
        <v/>
      </c>
      <c r="R326" s="13" t="str">
        <f aca="false">IFERROR(IF('MRR Conglomerado'!T326=0,"",ROUND('MRR Conglomerado'!AF326/'MRR Conglomerado'!T326,3)),"")</f>
        <v/>
      </c>
      <c r="S326" s="13" t="n">
        <f aca="false">IFERROR(IF('MRR Conglomerado'!U326=0,"",ROUND('MRR Conglomerado'!AG326/'MRR Conglomerado'!U326,3)),"")</f>
        <v>1.042</v>
      </c>
      <c r="T326" s="13" t="n">
        <f aca="false">IFERROR(IF('MRR Conglomerado'!V326=0,"",ROUND('MRR Conglomerado'!AH326/'MRR Conglomerado'!V326,3)),"")</f>
        <v>1.042</v>
      </c>
      <c r="U326" s="13" t="n">
        <f aca="false">IFERROR(IF('MRR Conglomerado'!W326=0,"",ROUND('MRR Conglomerado'!AI326/'MRR Conglomerado'!W326,3)),"")</f>
        <v>1.042</v>
      </c>
      <c r="V326" s="13" t="n">
        <f aca="false">IFERROR(IF('MRR Conglomerado'!X326=0,"",ROUND('MRR Conglomerado'!AJ326/'MRR Conglomerado'!X326,3)),"")</f>
        <v>1.042</v>
      </c>
      <c r="W326" s="13" t="n">
        <f aca="false">IFERROR(IF('MRR Conglomerado'!Y326=0,"",ROUND('MRR Conglomerado'!AK326/'MRR Conglomerado'!Y326,3)),"")</f>
        <v>1.126</v>
      </c>
      <c r="X326" s="13" t="n">
        <f aca="false">IFERROR(IF('MRR Conglomerado'!Z326=0,"",ROUND('MRR Conglomerado'!AL326/'MRR Conglomerado'!Z326,3)),"")</f>
        <v>1.125</v>
      </c>
      <c r="Y326" s="13" t="n">
        <f aca="false">IFERROR(IF('MRR Conglomerado'!AA326=0,"",ROUND('MRR Conglomerado'!AM326/'MRR Conglomerado'!AA326,3)),"")</f>
        <v>1.126</v>
      </c>
      <c r="Z326" s="13" t="n">
        <f aca="false">IFERROR(IF('MRR Conglomerado'!AB326=0,"",ROUND('MRR Conglomerado'!AN326/'MRR Conglomerado'!AB326,3)),"")</f>
        <v>1.12</v>
      </c>
      <c r="AA326" s="13" t="n">
        <f aca="false">IFERROR(IF('MRR Conglomerado'!AC326=0,"",ROUND('MRR Conglomerado'!AO326/'MRR Conglomerado'!AC326,3)),"")</f>
        <v>1.037</v>
      </c>
      <c r="AB326" s="13" t="n">
        <f aca="false">IFERROR(IF('MRR Conglomerado'!AD326=0,"",ROUND('MRR Conglomerado'!AP326/'MRR Conglomerado'!AD326,3)),"")</f>
        <v>1.12</v>
      </c>
      <c r="AC326" s="13" t="n">
        <f aca="false">IFERROR(IF('MRR Conglomerado'!AE326=0,"",ROUND('MRR Conglomerado'!AQ326/'MRR Conglomerado'!AE326,3)),"")</f>
        <v>1.286</v>
      </c>
      <c r="AD326" s="13" t="n">
        <f aca="false">IFERROR(IF('MRR Conglomerado'!AF326=0,"",ROUND('MRR Conglomerado'!AR326/'MRR Conglomerado'!AF326,3)),"")</f>
        <v>1.261</v>
      </c>
      <c r="AE326" s="13" t="n">
        <f aca="false">IFERROR(IF('MRR Conglomerado'!AG326=0,"",ROUND('MRR Conglomerado'!AS326/'MRR Conglomerado'!AG326,3)),"")</f>
        <v>1.261</v>
      </c>
    </row>
    <row r="327" customFormat="false" ht="15" hidden="false" customHeight="false" outlineLevel="0" collapsed="false">
      <c r="A327" s="10" t="s">
        <v>714</v>
      </c>
      <c r="B327" s="13" t="str">
        <f aca="false">IFERROR(IF('MRR Conglomerado'!D327=0,"",ROUND('MRR Conglomerado'!P327/'MRR Conglomerado'!D327,3)),"")</f>
        <v/>
      </c>
      <c r="C327" s="13" t="str">
        <f aca="false">IFERROR(IF('MRR Conglomerado'!E327=0,"",ROUND('MRR Conglomerado'!Q327/'MRR Conglomerado'!E327,3)),"")</f>
        <v/>
      </c>
      <c r="D327" s="13" t="str">
        <f aca="false">IFERROR(IF('MRR Conglomerado'!F327=0,"",ROUND('MRR Conglomerado'!R327/'MRR Conglomerado'!F327,3)),"")</f>
        <v/>
      </c>
      <c r="E327" s="13" t="str">
        <f aca="false">IFERROR(IF('MRR Conglomerado'!G327=0,"",ROUND('MRR Conglomerado'!S327/'MRR Conglomerado'!G327,3)),"")</f>
        <v/>
      </c>
      <c r="F327" s="13" t="str">
        <f aca="false">IFERROR(IF('MRR Conglomerado'!H327=0,"",ROUND('MRR Conglomerado'!T327/'MRR Conglomerado'!H327,3)),"")</f>
        <v/>
      </c>
      <c r="G327" s="13" t="str">
        <f aca="false">IFERROR(IF('MRR Conglomerado'!I327=0,"",ROUND('MRR Conglomerado'!U327/'MRR Conglomerado'!I327,3)),"")</f>
        <v/>
      </c>
      <c r="H327" s="13" t="str">
        <f aca="false">IFERROR(IF('MRR Conglomerado'!J327=0,"",ROUND('MRR Conglomerado'!V327/'MRR Conglomerado'!J327,3)),"")</f>
        <v/>
      </c>
      <c r="I327" s="13" t="str">
        <f aca="false">IFERROR(IF('MRR Conglomerado'!K327=0,"",ROUND('MRR Conglomerado'!W327/'MRR Conglomerado'!K327,3)),"")</f>
        <v/>
      </c>
      <c r="J327" s="13" t="str">
        <f aca="false">IFERROR(IF('MRR Conglomerado'!L327=0,"",ROUND('MRR Conglomerado'!X327/'MRR Conglomerado'!L327,3)),"")</f>
        <v/>
      </c>
      <c r="K327" s="13" t="str">
        <f aca="false">IFERROR(IF('MRR Conglomerado'!M327=0,"",ROUND('MRR Conglomerado'!Y327/'MRR Conglomerado'!M327,3)),"")</f>
        <v/>
      </c>
      <c r="L327" s="13" t="str">
        <f aca="false">IFERROR(IF('MRR Conglomerado'!N327=0,"",ROUND('MRR Conglomerado'!Z327/'MRR Conglomerado'!N327,3)),"")</f>
        <v/>
      </c>
      <c r="M327" s="13" t="str">
        <f aca="false">IFERROR(IF('MRR Conglomerado'!O327=0,"",ROUND('MRR Conglomerado'!AA327/'MRR Conglomerado'!O327,3)),"")</f>
        <v/>
      </c>
      <c r="N327" s="13" t="str">
        <f aca="false">IFERROR(IF('MRR Conglomerado'!P327=0,"",ROUND('MRR Conglomerado'!AB327/'MRR Conglomerado'!P327,3)),"")</f>
        <v/>
      </c>
      <c r="O327" s="13" t="str">
        <f aca="false">IFERROR(IF('MRR Conglomerado'!Q327=0,"",ROUND('MRR Conglomerado'!AC327/'MRR Conglomerado'!Q327,3)),"")</f>
        <v/>
      </c>
      <c r="P327" s="13" t="str">
        <f aca="false">IFERROR(IF('MRR Conglomerado'!R327=0,"",ROUND('MRR Conglomerado'!AD327/'MRR Conglomerado'!R327,3)),"")</f>
        <v/>
      </c>
      <c r="Q327" s="13" t="str">
        <f aca="false">IFERROR(IF('MRR Conglomerado'!S327=0,"",ROUND('MRR Conglomerado'!AE327/'MRR Conglomerado'!S327,3)),"")</f>
        <v/>
      </c>
      <c r="R327" s="13" t="str">
        <f aca="false">IFERROR(IF('MRR Conglomerado'!T327=0,"",ROUND('MRR Conglomerado'!AF327/'MRR Conglomerado'!T327,3)),"")</f>
        <v/>
      </c>
      <c r="S327" s="13" t="n">
        <f aca="false">IFERROR(IF('MRR Conglomerado'!U327=0,"",ROUND('MRR Conglomerado'!AG327/'MRR Conglomerado'!U327,3)),"")</f>
        <v>1.125</v>
      </c>
      <c r="T327" s="13" t="n">
        <f aca="false">IFERROR(IF('MRR Conglomerado'!V327=0,"",ROUND('MRR Conglomerado'!AH327/'MRR Conglomerado'!V327,3)),"")</f>
        <v>0</v>
      </c>
      <c r="U327" s="13" t="n">
        <f aca="false">IFERROR(IF('MRR Conglomerado'!W327=0,"",ROUND('MRR Conglomerado'!AI327/'MRR Conglomerado'!W327,3)),"")</f>
        <v>0.968</v>
      </c>
      <c r="V327" s="13" t="n">
        <f aca="false">IFERROR(IF('MRR Conglomerado'!X327=0,"",ROUND('MRR Conglomerado'!AJ327/'MRR Conglomerado'!X327,3)),"")</f>
        <v>1.126</v>
      </c>
      <c r="W327" s="13" t="n">
        <f aca="false">IFERROR(IF('MRR Conglomerado'!Y327=0,"",ROUND('MRR Conglomerado'!AK327/'MRR Conglomerado'!Y327,3)),"")</f>
        <v>1.003</v>
      </c>
      <c r="X327" s="13" t="n">
        <f aca="false">IFERROR(IF('MRR Conglomerado'!Z327=0,"",ROUND('MRR Conglomerado'!AL327/'MRR Conglomerado'!Z327,3)),"")</f>
        <v>1.042</v>
      </c>
      <c r="Y327" s="13" t="n">
        <f aca="false">IFERROR(IF('MRR Conglomerado'!AA327=0,"",ROUND('MRR Conglomerado'!AM327/'MRR Conglomerado'!AA327,3)),"")</f>
        <v>1.042</v>
      </c>
      <c r="Z327" s="13" t="n">
        <f aca="false">IFERROR(IF('MRR Conglomerado'!AB327=0,"",ROUND('MRR Conglomerado'!AN327/'MRR Conglomerado'!AB327,3)),"")</f>
        <v>1.12</v>
      </c>
      <c r="AA327" s="13" t="n">
        <f aca="false">IFERROR(IF('MRR Conglomerado'!AC327=0,"",ROUND('MRR Conglomerado'!AO327/'MRR Conglomerado'!AC327,3)),"")</f>
        <v>0.999</v>
      </c>
      <c r="AB327" s="13" t="n">
        <f aca="false">IFERROR(IF('MRR Conglomerado'!AD327=0,"",ROUND('MRR Conglomerado'!AP327/'MRR Conglomerado'!AD327,3)),"")</f>
        <v>0.999</v>
      </c>
      <c r="AC327" s="13" t="n">
        <f aca="false">IFERROR(IF('MRR Conglomerado'!AE327=0,"",ROUND('MRR Conglomerado'!AQ327/'MRR Conglomerado'!AE327,3)),"")</f>
        <v>0.965</v>
      </c>
      <c r="AD327" s="13" t="n">
        <f aca="false">IFERROR(IF('MRR Conglomerado'!AF327=0,"",ROUND('MRR Conglomerado'!AR327/'MRR Conglomerado'!AF327,3)),"")</f>
        <v>1.119</v>
      </c>
      <c r="AE327" s="13" t="n">
        <f aca="false">IFERROR(IF('MRR Conglomerado'!AG327=0,"",ROUND('MRR Conglomerado'!AS327/'MRR Conglomerado'!AG327,3)),"")</f>
        <v>1.037</v>
      </c>
    </row>
    <row r="328" customFormat="false" ht="15" hidden="false" customHeight="false" outlineLevel="0" collapsed="false">
      <c r="A328" s="10" t="s">
        <v>716</v>
      </c>
      <c r="B328" s="13" t="str">
        <f aca="false">IFERROR(IF('MRR Conglomerado'!D328=0,"",ROUND('MRR Conglomerado'!P328/'MRR Conglomerado'!D328,3)),"")</f>
        <v/>
      </c>
      <c r="C328" s="13" t="str">
        <f aca="false">IFERROR(IF('MRR Conglomerado'!E328=0,"",ROUND('MRR Conglomerado'!Q328/'MRR Conglomerado'!E328,3)),"")</f>
        <v/>
      </c>
      <c r="D328" s="13" t="str">
        <f aca="false">IFERROR(IF('MRR Conglomerado'!F328=0,"",ROUND('MRR Conglomerado'!R328/'MRR Conglomerado'!F328,3)),"")</f>
        <v/>
      </c>
      <c r="E328" s="13" t="str">
        <f aca="false">IFERROR(IF('MRR Conglomerado'!G328=0,"",ROUND('MRR Conglomerado'!S328/'MRR Conglomerado'!G328,3)),"")</f>
        <v/>
      </c>
      <c r="F328" s="13" t="str">
        <f aca="false">IFERROR(IF('MRR Conglomerado'!H328=0,"",ROUND('MRR Conglomerado'!T328/'MRR Conglomerado'!H328,3)),"")</f>
        <v/>
      </c>
      <c r="G328" s="13" t="str">
        <f aca="false">IFERROR(IF('MRR Conglomerado'!I328=0,"",ROUND('MRR Conglomerado'!U328/'MRR Conglomerado'!I328,3)),"")</f>
        <v/>
      </c>
      <c r="H328" s="13" t="str">
        <f aca="false">IFERROR(IF('MRR Conglomerado'!J328=0,"",ROUND('MRR Conglomerado'!V328/'MRR Conglomerado'!J328,3)),"")</f>
        <v/>
      </c>
      <c r="I328" s="13" t="str">
        <f aca="false">IFERROR(IF('MRR Conglomerado'!K328=0,"",ROUND('MRR Conglomerado'!W328/'MRR Conglomerado'!K328,3)),"")</f>
        <v/>
      </c>
      <c r="J328" s="13" t="str">
        <f aca="false">IFERROR(IF('MRR Conglomerado'!L328=0,"",ROUND('MRR Conglomerado'!X328/'MRR Conglomerado'!L328,3)),"")</f>
        <v/>
      </c>
      <c r="K328" s="13" t="str">
        <f aca="false">IFERROR(IF('MRR Conglomerado'!M328=0,"",ROUND('MRR Conglomerado'!Y328/'MRR Conglomerado'!M328,3)),"")</f>
        <v/>
      </c>
      <c r="L328" s="13" t="str">
        <f aca="false">IFERROR(IF('MRR Conglomerado'!N328=0,"",ROUND('MRR Conglomerado'!Z328/'MRR Conglomerado'!N328,3)),"")</f>
        <v/>
      </c>
      <c r="M328" s="13" t="str">
        <f aca="false">IFERROR(IF('MRR Conglomerado'!O328=0,"",ROUND('MRR Conglomerado'!AA328/'MRR Conglomerado'!O328,3)),"")</f>
        <v/>
      </c>
      <c r="N328" s="13" t="str">
        <f aca="false">IFERROR(IF('MRR Conglomerado'!P328=0,"",ROUND('MRR Conglomerado'!AB328/'MRR Conglomerado'!P328,3)),"")</f>
        <v/>
      </c>
      <c r="O328" s="13" t="str">
        <f aca="false">IFERROR(IF('MRR Conglomerado'!Q328=0,"",ROUND('MRR Conglomerado'!AC328/'MRR Conglomerado'!Q328,3)),"")</f>
        <v/>
      </c>
      <c r="P328" s="13" t="str">
        <f aca="false">IFERROR(IF('MRR Conglomerado'!R328=0,"",ROUND('MRR Conglomerado'!AD328/'MRR Conglomerado'!R328,3)),"")</f>
        <v/>
      </c>
      <c r="Q328" s="13" t="str">
        <f aca="false">IFERROR(IF('MRR Conglomerado'!S328=0,"",ROUND('MRR Conglomerado'!AE328/'MRR Conglomerado'!S328,3)),"")</f>
        <v/>
      </c>
      <c r="R328" s="13" t="str">
        <f aca="false">IFERROR(IF('MRR Conglomerado'!T328=0,"",ROUND('MRR Conglomerado'!AF328/'MRR Conglomerado'!T328,3)),"")</f>
        <v/>
      </c>
      <c r="S328" s="13" t="str">
        <f aca="false">IFERROR(IF('MRR Conglomerado'!U328=0,"",ROUND('MRR Conglomerado'!AG328/'MRR Conglomerado'!U328,3)),"")</f>
        <v/>
      </c>
      <c r="T328" s="13" t="str">
        <f aca="false">IFERROR(IF('MRR Conglomerado'!V328=0,"",ROUND('MRR Conglomerado'!AH328/'MRR Conglomerado'!V328,3)),"")</f>
        <v/>
      </c>
      <c r="U328" s="13" t="str">
        <f aca="false">IFERROR(IF('MRR Conglomerado'!W328=0,"",ROUND('MRR Conglomerado'!AI328/'MRR Conglomerado'!W328,3)),"")</f>
        <v/>
      </c>
      <c r="V328" s="13" t="str">
        <f aca="false">IFERROR(IF('MRR Conglomerado'!X328=0,"",ROUND('MRR Conglomerado'!AJ328/'MRR Conglomerado'!X328,3)),"")</f>
        <v/>
      </c>
      <c r="W328" s="13" t="str">
        <f aca="false">IFERROR(IF('MRR Conglomerado'!Y328=0,"",ROUND('MRR Conglomerado'!AK328/'MRR Conglomerado'!Y328,3)),"")</f>
        <v/>
      </c>
      <c r="X328" s="13" t="str">
        <f aca="false">IFERROR(IF('MRR Conglomerado'!Z328=0,"",ROUND('MRR Conglomerado'!AL328/'MRR Conglomerado'!Z328,3)),"")</f>
        <v/>
      </c>
      <c r="Y328" s="13" t="str">
        <f aca="false">IFERROR(IF('MRR Conglomerado'!AA328=0,"",ROUND('MRR Conglomerado'!AM328/'MRR Conglomerado'!AA328,3)),"")</f>
        <v/>
      </c>
      <c r="Z328" s="13" t="str">
        <f aca="false">IFERROR(IF('MRR Conglomerado'!AB328=0,"",ROUND('MRR Conglomerado'!AN328/'MRR Conglomerado'!AB328,3)),"")</f>
        <v/>
      </c>
      <c r="AA328" s="13" t="str">
        <f aca="false">IFERROR(IF('MRR Conglomerado'!AC328=0,"",ROUND('MRR Conglomerado'!AO328/'MRR Conglomerado'!AC328,3)),"")</f>
        <v/>
      </c>
      <c r="AB328" s="13" t="str">
        <f aca="false">IFERROR(IF('MRR Conglomerado'!AD328=0,"",ROUND('MRR Conglomerado'!AP328/'MRR Conglomerado'!AD328,3)),"")</f>
        <v/>
      </c>
      <c r="AC328" s="13" t="str">
        <f aca="false">IFERROR(IF('MRR Conglomerado'!AE328=0,"",ROUND('MRR Conglomerado'!AQ328/'MRR Conglomerado'!AE328,3)),"")</f>
        <v/>
      </c>
      <c r="AD328" s="13" t="str">
        <f aca="false">IFERROR(IF('MRR Conglomerado'!AF328=0,"",ROUND('MRR Conglomerado'!AR328/'MRR Conglomerado'!AF328,3)),"")</f>
        <v/>
      </c>
      <c r="AE328" s="13" t="n">
        <f aca="false">IFERROR(IF('MRR Conglomerado'!AG328=0,"",ROUND('MRR Conglomerado'!AS328/'MRR Conglomerado'!AG328,3)),"")</f>
        <v>0.006</v>
      </c>
    </row>
    <row r="329" customFormat="false" ht="15" hidden="false" customHeight="false" outlineLevel="0" collapsed="false">
      <c r="A329" s="10" t="s">
        <v>718</v>
      </c>
      <c r="B329" s="13" t="str">
        <f aca="false">IFERROR(IF('MRR Conglomerado'!D329=0,"",ROUND('MRR Conglomerado'!P329/'MRR Conglomerado'!D329,3)),"")</f>
        <v/>
      </c>
      <c r="C329" s="13" t="str">
        <f aca="false">IFERROR(IF('MRR Conglomerado'!E329=0,"",ROUND('MRR Conglomerado'!Q329/'MRR Conglomerado'!E329,3)),"")</f>
        <v/>
      </c>
      <c r="D329" s="13" t="str">
        <f aca="false">IFERROR(IF('MRR Conglomerado'!F329=0,"",ROUND('MRR Conglomerado'!R329/'MRR Conglomerado'!F329,3)),"")</f>
        <v/>
      </c>
      <c r="E329" s="13" t="str">
        <f aca="false">IFERROR(IF('MRR Conglomerado'!G329=0,"",ROUND('MRR Conglomerado'!S329/'MRR Conglomerado'!G329,3)),"")</f>
        <v/>
      </c>
      <c r="F329" s="13" t="str">
        <f aca="false">IFERROR(IF('MRR Conglomerado'!H329=0,"",ROUND('MRR Conglomerado'!T329/'MRR Conglomerado'!H329,3)),"")</f>
        <v/>
      </c>
      <c r="G329" s="13" t="str">
        <f aca="false">IFERROR(IF('MRR Conglomerado'!I329=0,"",ROUND('MRR Conglomerado'!U329/'MRR Conglomerado'!I329,3)),"")</f>
        <v/>
      </c>
      <c r="H329" s="13" t="str">
        <f aca="false">IFERROR(IF('MRR Conglomerado'!J329=0,"",ROUND('MRR Conglomerado'!V329/'MRR Conglomerado'!J329,3)),"")</f>
        <v/>
      </c>
      <c r="I329" s="13" t="str">
        <f aca="false">IFERROR(IF('MRR Conglomerado'!K329=0,"",ROUND('MRR Conglomerado'!W329/'MRR Conglomerado'!K329,3)),"")</f>
        <v/>
      </c>
      <c r="J329" s="13" t="str">
        <f aca="false">IFERROR(IF('MRR Conglomerado'!L329=0,"",ROUND('MRR Conglomerado'!X329/'MRR Conglomerado'!L329,3)),"")</f>
        <v/>
      </c>
      <c r="K329" s="13" t="str">
        <f aca="false">IFERROR(IF('MRR Conglomerado'!M329=0,"",ROUND('MRR Conglomerado'!Y329/'MRR Conglomerado'!M329,3)),"")</f>
        <v/>
      </c>
      <c r="L329" s="13" t="str">
        <f aca="false">IFERROR(IF('MRR Conglomerado'!N329=0,"",ROUND('MRR Conglomerado'!Z329/'MRR Conglomerado'!N329,3)),"")</f>
        <v/>
      </c>
      <c r="M329" s="13" t="str">
        <f aca="false">IFERROR(IF('MRR Conglomerado'!O329=0,"",ROUND('MRR Conglomerado'!AA329/'MRR Conglomerado'!O329,3)),"")</f>
        <v/>
      </c>
      <c r="N329" s="13" t="str">
        <f aca="false">IFERROR(IF('MRR Conglomerado'!P329=0,"",ROUND('MRR Conglomerado'!AB329/'MRR Conglomerado'!P329,3)),"")</f>
        <v/>
      </c>
      <c r="O329" s="13" t="n">
        <f aca="false">IFERROR(IF('MRR Conglomerado'!Q329=0,"",ROUND('MRR Conglomerado'!AC329/'MRR Conglomerado'!Q329,3)),"")</f>
        <v>1.175</v>
      </c>
      <c r="P329" s="13" t="n">
        <f aca="false">IFERROR(IF('MRR Conglomerado'!R329=0,"",ROUND('MRR Conglomerado'!AD329/'MRR Conglomerado'!R329,3)),"")</f>
        <v>1.136</v>
      </c>
      <c r="Q329" s="13" t="n">
        <f aca="false">IFERROR(IF('MRR Conglomerado'!S329=0,"",ROUND('MRR Conglomerado'!AE329/'MRR Conglomerado'!S329,3)),"")</f>
        <v>1.246</v>
      </c>
      <c r="R329" s="13" t="n">
        <f aca="false">IFERROR(IF('MRR Conglomerado'!T329=0,"",ROUND('MRR Conglomerado'!AF329/'MRR Conglomerado'!T329,3)),"")</f>
        <v>1.262</v>
      </c>
      <c r="S329" s="13" t="n">
        <f aca="false">IFERROR(IF('MRR Conglomerado'!U329=0,"",ROUND('MRR Conglomerado'!AG329/'MRR Conglomerado'!U329,3)),"")</f>
        <v>1.175</v>
      </c>
      <c r="T329" s="13" t="n">
        <f aca="false">IFERROR(IF('MRR Conglomerado'!V329=0,"",ROUND('MRR Conglomerado'!AH329/'MRR Conglomerado'!V329,3)),"")</f>
        <v>0.852</v>
      </c>
      <c r="U329" s="13" t="n">
        <f aca="false">IFERROR(IF('MRR Conglomerado'!W329=0,"",ROUND('MRR Conglomerado'!AI329/'MRR Conglomerado'!W329,3)),"")</f>
        <v>0.898</v>
      </c>
      <c r="V329" s="13" t="n">
        <f aca="false">IFERROR(IF('MRR Conglomerado'!X329=0,"",ROUND('MRR Conglomerado'!AJ329/'MRR Conglomerado'!X329,3)),"")</f>
        <v>0.825</v>
      </c>
      <c r="W329" s="13" t="n">
        <f aca="false">IFERROR(IF('MRR Conglomerado'!Y329=0,"",ROUND('MRR Conglomerado'!AK329/'MRR Conglomerado'!Y329,3)),"")</f>
        <v>1.169</v>
      </c>
      <c r="X329" s="13" t="n">
        <f aca="false">IFERROR(IF('MRR Conglomerado'!Z329=0,"",ROUND('MRR Conglomerado'!AL329/'MRR Conglomerado'!Z329,3)),"")</f>
        <v>1.238</v>
      </c>
      <c r="Y329" s="13" t="n">
        <f aca="false">IFERROR(IF('MRR Conglomerado'!AA329=0,"",ROUND('MRR Conglomerado'!AM329/'MRR Conglomerado'!AA329,3)),"")</f>
        <v>1.258</v>
      </c>
      <c r="Z329" s="13" t="n">
        <f aca="false">IFERROR(IF('MRR Conglomerado'!AB329=0,"",ROUND('MRR Conglomerado'!AN329/'MRR Conglomerado'!AB329,3)),"")</f>
        <v>1.264</v>
      </c>
      <c r="AA329" s="13" t="n">
        <f aca="false">IFERROR(IF('MRR Conglomerado'!AC329=0,"",ROUND('MRR Conglomerado'!AO329/'MRR Conglomerado'!AC329,3)),"")</f>
        <v>0.959</v>
      </c>
      <c r="AB329" s="13" t="n">
        <f aca="false">IFERROR(IF('MRR Conglomerado'!AD329=0,"",ROUND('MRR Conglomerado'!AP329/'MRR Conglomerado'!AD329,3)),"")</f>
        <v>0.944</v>
      </c>
      <c r="AC329" s="13" t="n">
        <f aca="false">IFERROR(IF('MRR Conglomerado'!AE329=0,"",ROUND('MRR Conglomerado'!AQ329/'MRR Conglomerado'!AE329,3)),"")</f>
        <v>0.088</v>
      </c>
      <c r="AD329" s="13" t="n">
        <f aca="false">IFERROR(IF('MRR Conglomerado'!AF329=0,"",ROUND('MRR Conglomerado'!AR329/'MRR Conglomerado'!AF329,3)),"")</f>
        <v>0</v>
      </c>
      <c r="AE329" s="13" t="n">
        <f aca="false">IFERROR(IF('MRR Conglomerado'!AG329=0,"",ROUND('MRR Conglomerado'!AS329/'MRR Conglomerado'!AG329,3)),"")</f>
        <v>0</v>
      </c>
    </row>
    <row r="330" customFormat="false" ht="15" hidden="false" customHeight="false" outlineLevel="0" collapsed="false">
      <c r="A330" s="10" t="s">
        <v>720</v>
      </c>
      <c r="B330" s="13" t="str">
        <f aca="false">IFERROR(IF('MRR Conglomerado'!D330=0,"",ROUND('MRR Conglomerado'!P330/'MRR Conglomerado'!D330,3)),"")</f>
        <v/>
      </c>
      <c r="C330" s="13" t="str">
        <f aca="false">IFERROR(IF('MRR Conglomerado'!E330=0,"",ROUND('MRR Conglomerado'!Q330/'MRR Conglomerado'!E330,3)),"")</f>
        <v/>
      </c>
      <c r="D330" s="13" t="str">
        <f aca="false">IFERROR(IF('MRR Conglomerado'!F330=0,"",ROUND('MRR Conglomerado'!R330/'MRR Conglomerado'!F330,3)),"")</f>
        <v/>
      </c>
      <c r="E330" s="13" t="str">
        <f aca="false">IFERROR(IF('MRR Conglomerado'!G330=0,"",ROUND('MRR Conglomerado'!S330/'MRR Conglomerado'!G330,3)),"")</f>
        <v/>
      </c>
      <c r="F330" s="13" t="str">
        <f aca="false">IFERROR(IF('MRR Conglomerado'!H330=0,"",ROUND('MRR Conglomerado'!T330/'MRR Conglomerado'!H330,3)),"")</f>
        <v/>
      </c>
      <c r="G330" s="13" t="str">
        <f aca="false">IFERROR(IF('MRR Conglomerado'!I330=0,"",ROUND('MRR Conglomerado'!U330/'MRR Conglomerado'!I330,3)),"")</f>
        <v/>
      </c>
      <c r="H330" s="13" t="str">
        <f aca="false">IFERROR(IF('MRR Conglomerado'!J330=0,"",ROUND('MRR Conglomerado'!V330/'MRR Conglomerado'!J330,3)),"")</f>
        <v/>
      </c>
      <c r="I330" s="13" t="str">
        <f aca="false">IFERROR(IF('MRR Conglomerado'!K330=0,"",ROUND('MRR Conglomerado'!W330/'MRR Conglomerado'!K330,3)),"")</f>
        <v/>
      </c>
      <c r="J330" s="13" t="str">
        <f aca="false">IFERROR(IF('MRR Conglomerado'!L330=0,"",ROUND('MRR Conglomerado'!X330/'MRR Conglomerado'!L330,3)),"")</f>
        <v/>
      </c>
      <c r="K330" s="13" t="str">
        <f aca="false">IFERROR(IF('MRR Conglomerado'!M330=0,"",ROUND('MRR Conglomerado'!Y330/'MRR Conglomerado'!M330,3)),"")</f>
        <v/>
      </c>
      <c r="L330" s="13" t="str">
        <f aca="false">IFERROR(IF('MRR Conglomerado'!N330=0,"",ROUND('MRR Conglomerado'!Z330/'MRR Conglomerado'!N330,3)),"")</f>
        <v/>
      </c>
      <c r="M330" s="13" t="str">
        <f aca="false">IFERROR(IF('MRR Conglomerado'!O330=0,"",ROUND('MRR Conglomerado'!AA330/'MRR Conglomerado'!O330,3)),"")</f>
        <v/>
      </c>
      <c r="N330" s="13" t="str">
        <f aca="false">IFERROR(IF('MRR Conglomerado'!P330=0,"",ROUND('MRR Conglomerado'!AB330/'MRR Conglomerado'!P330,3)),"")</f>
        <v/>
      </c>
      <c r="O330" s="13" t="str">
        <f aca="false">IFERROR(IF('MRR Conglomerado'!Q330=0,"",ROUND('MRR Conglomerado'!AC330/'MRR Conglomerado'!Q330,3)),"")</f>
        <v/>
      </c>
      <c r="P330" s="13" t="n">
        <f aca="false">IFERROR(IF('MRR Conglomerado'!R330=0,"",ROUND('MRR Conglomerado'!AD330/'MRR Conglomerado'!R330,3)),"")</f>
        <v>0.26</v>
      </c>
      <c r="Q330" s="13" t="n">
        <f aca="false">IFERROR(IF('MRR Conglomerado'!S330=0,"",ROUND('MRR Conglomerado'!AE330/'MRR Conglomerado'!S330,3)),"")</f>
        <v>0.307</v>
      </c>
      <c r="R330" s="13" t="n">
        <f aca="false">IFERROR(IF('MRR Conglomerado'!T330=0,"",ROUND('MRR Conglomerado'!AF330/'MRR Conglomerado'!T330,3)),"")</f>
        <v>0.307</v>
      </c>
      <c r="S330" s="13" t="n">
        <f aca="false">IFERROR(IF('MRR Conglomerado'!U330=0,"",ROUND('MRR Conglomerado'!AG330/'MRR Conglomerado'!U330,3)),"")</f>
        <v>0.307</v>
      </c>
      <c r="T330" s="13" t="n">
        <f aca="false">IFERROR(IF('MRR Conglomerado'!V330=0,"",ROUND('MRR Conglomerado'!AH330/'MRR Conglomerado'!V330,3)),"")</f>
        <v>0</v>
      </c>
      <c r="U330" s="13" t="n">
        <f aca="false">IFERROR(IF('MRR Conglomerado'!W330=0,"",ROUND('MRR Conglomerado'!AI330/'MRR Conglomerado'!W330,3)),"")</f>
        <v>0</v>
      </c>
      <c r="V330" s="13" t="n">
        <f aca="false">IFERROR(IF('MRR Conglomerado'!X330=0,"",ROUND('MRR Conglomerado'!AJ330/'MRR Conglomerado'!X330,3)),"")</f>
        <v>0</v>
      </c>
      <c r="W330" s="13" t="n">
        <f aca="false">IFERROR(IF('MRR Conglomerado'!Y330=0,"",ROUND('MRR Conglomerado'!AK330/'MRR Conglomerado'!Y330,3)),"")</f>
        <v>0</v>
      </c>
      <c r="X330" s="13" t="n">
        <f aca="false">IFERROR(IF('MRR Conglomerado'!Z330=0,"",ROUND('MRR Conglomerado'!AL330/'MRR Conglomerado'!Z330,3)),"")</f>
        <v>0</v>
      </c>
      <c r="Y330" s="13" t="n">
        <f aca="false">IFERROR(IF('MRR Conglomerado'!AA330=0,"",ROUND('MRR Conglomerado'!AM330/'MRR Conglomerado'!AA330,3)),"")</f>
        <v>0</v>
      </c>
      <c r="Z330" s="13" t="n">
        <f aca="false">IFERROR(IF('MRR Conglomerado'!AB330=0,"",ROUND('MRR Conglomerado'!AN330/'MRR Conglomerado'!AB330,3)),"")</f>
        <v>0</v>
      </c>
      <c r="AA330" s="13" t="n">
        <f aca="false">IFERROR(IF('MRR Conglomerado'!AC330=0,"",ROUND('MRR Conglomerado'!AO330/'MRR Conglomerado'!AC330,3)),"")</f>
        <v>0</v>
      </c>
      <c r="AB330" s="13" t="n">
        <f aca="false">IFERROR(IF('MRR Conglomerado'!AD330=0,"",ROUND('MRR Conglomerado'!AP330/'MRR Conglomerado'!AD330,3)),"")</f>
        <v>0</v>
      </c>
      <c r="AC330" s="13" t="n">
        <f aca="false">IFERROR(IF('MRR Conglomerado'!AE330=0,"",ROUND('MRR Conglomerado'!AQ330/'MRR Conglomerado'!AE330,3)),"")</f>
        <v>0</v>
      </c>
      <c r="AD330" s="13" t="n">
        <f aca="false">IFERROR(IF('MRR Conglomerado'!AF330=0,"",ROUND('MRR Conglomerado'!AR330/'MRR Conglomerado'!AF330,3)),"")</f>
        <v>0</v>
      </c>
      <c r="AE330" s="13" t="n">
        <f aca="false">IFERROR(IF('MRR Conglomerado'!AG330=0,"",ROUND('MRR Conglomerado'!AS330/'MRR Conglomerado'!AG330,3)),"")</f>
        <v>0</v>
      </c>
    </row>
    <row r="331" customFormat="false" ht="15" hidden="false" customHeight="false" outlineLevel="0" collapsed="false">
      <c r="A331" s="10" t="s">
        <v>722</v>
      </c>
      <c r="B331" s="13" t="str">
        <f aca="false">IFERROR(IF('MRR Conglomerado'!D331=0,"",ROUND('MRR Conglomerado'!P331/'MRR Conglomerado'!D331,3)),"")</f>
        <v/>
      </c>
      <c r="C331" s="13" t="str">
        <f aca="false">IFERROR(IF('MRR Conglomerado'!E331=0,"",ROUND('MRR Conglomerado'!Q331/'MRR Conglomerado'!E331,3)),"")</f>
        <v/>
      </c>
      <c r="D331" s="13" t="str">
        <f aca="false">IFERROR(IF('MRR Conglomerado'!F331=0,"",ROUND('MRR Conglomerado'!R331/'MRR Conglomerado'!F331,3)),"")</f>
        <v/>
      </c>
      <c r="E331" s="13" t="str">
        <f aca="false">IFERROR(IF('MRR Conglomerado'!G331=0,"",ROUND('MRR Conglomerado'!S331/'MRR Conglomerado'!G331,3)),"")</f>
        <v/>
      </c>
      <c r="F331" s="13" t="str">
        <f aca="false">IFERROR(IF('MRR Conglomerado'!H331=0,"",ROUND('MRR Conglomerado'!T331/'MRR Conglomerado'!H331,3)),"")</f>
        <v/>
      </c>
      <c r="G331" s="13" t="str">
        <f aca="false">IFERROR(IF('MRR Conglomerado'!I331=0,"",ROUND('MRR Conglomerado'!U331/'MRR Conglomerado'!I331,3)),"")</f>
        <v/>
      </c>
      <c r="H331" s="13" t="str">
        <f aca="false">IFERROR(IF('MRR Conglomerado'!J331=0,"",ROUND('MRR Conglomerado'!V331/'MRR Conglomerado'!J331,3)),"")</f>
        <v/>
      </c>
      <c r="I331" s="13" t="str">
        <f aca="false">IFERROR(IF('MRR Conglomerado'!K331=0,"",ROUND('MRR Conglomerado'!W331/'MRR Conglomerado'!K331,3)),"")</f>
        <v/>
      </c>
      <c r="J331" s="13" t="str">
        <f aca="false">IFERROR(IF('MRR Conglomerado'!L331=0,"",ROUND('MRR Conglomerado'!X331/'MRR Conglomerado'!L331,3)),"")</f>
        <v/>
      </c>
      <c r="K331" s="13" t="str">
        <f aca="false">IFERROR(IF('MRR Conglomerado'!M331=0,"",ROUND('MRR Conglomerado'!Y331/'MRR Conglomerado'!M331,3)),"")</f>
        <v/>
      </c>
      <c r="L331" s="13" t="str">
        <f aca="false">IFERROR(IF('MRR Conglomerado'!N331=0,"",ROUND('MRR Conglomerado'!Z331/'MRR Conglomerado'!N331,3)),"")</f>
        <v/>
      </c>
      <c r="M331" s="13" t="str">
        <f aca="false">IFERROR(IF('MRR Conglomerado'!O331=0,"",ROUND('MRR Conglomerado'!AA331/'MRR Conglomerado'!O331,3)),"")</f>
        <v/>
      </c>
      <c r="N331" s="13" t="str">
        <f aca="false">IFERROR(IF('MRR Conglomerado'!P331=0,"",ROUND('MRR Conglomerado'!AB331/'MRR Conglomerado'!P331,3)),"")</f>
        <v/>
      </c>
      <c r="O331" s="13" t="n">
        <f aca="false">IFERROR(IF('MRR Conglomerado'!Q331=0,"",ROUND('MRR Conglomerado'!AC331/'MRR Conglomerado'!Q331,3)),"")</f>
        <v>1.2</v>
      </c>
      <c r="P331" s="13" t="n">
        <f aca="false">IFERROR(IF('MRR Conglomerado'!R331=0,"",ROUND('MRR Conglomerado'!AD331/'MRR Conglomerado'!R331,3)),"")</f>
        <v>1.2</v>
      </c>
      <c r="Q331" s="13" t="n">
        <f aca="false">IFERROR(IF('MRR Conglomerado'!S331=0,"",ROUND('MRR Conglomerado'!AE331/'MRR Conglomerado'!S331,3)),"")</f>
        <v>1.2</v>
      </c>
      <c r="R331" s="13" t="n">
        <f aca="false">IFERROR(IF('MRR Conglomerado'!T331=0,"",ROUND('MRR Conglomerado'!AF331/'MRR Conglomerado'!T331,3)),"")</f>
        <v>1.2</v>
      </c>
      <c r="S331" s="13" t="n">
        <f aca="false">IFERROR(IF('MRR Conglomerado'!U331=0,"",ROUND('MRR Conglomerado'!AG331/'MRR Conglomerado'!U331,3)),"")</f>
        <v>1.2</v>
      </c>
      <c r="T331" s="13" t="n">
        <f aca="false">IFERROR(IF('MRR Conglomerado'!V331=0,"",ROUND('MRR Conglomerado'!AH331/'MRR Conglomerado'!V331,3)),"")</f>
        <v>1.2</v>
      </c>
      <c r="U331" s="13" t="n">
        <f aca="false">IFERROR(IF('MRR Conglomerado'!W331=0,"",ROUND('MRR Conglomerado'!AI331/'MRR Conglomerado'!W331,3)),"")</f>
        <v>1.2</v>
      </c>
      <c r="V331" s="13" t="n">
        <f aca="false">IFERROR(IF('MRR Conglomerado'!X331=0,"",ROUND('MRR Conglomerado'!AJ331/'MRR Conglomerado'!X331,3)),"")</f>
        <v>1.2</v>
      </c>
      <c r="W331" s="13" t="n">
        <f aca="false">IFERROR(IF('MRR Conglomerado'!Y331=0,"",ROUND('MRR Conglomerado'!AK331/'MRR Conglomerado'!Y331,3)),"")</f>
        <v>1.2</v>
      </c>
      <c r="X331" s="13" t="n">
        <f aca="false">IFERROR(IF('MRR Conglomerado'!Z331=0,"",ROUND('MRR Conglomerado'!AL331/'MRR Conglomerado'!Z331,3)),"")</f>
        <v>1.2</v>
      </c>
      <c r="Y331" s="13" t="n">
        <f aca="false">IFERROR(IF('MRR Conglomerado'!AA331=0,"",ROUND('MRR Conglomerado'!AM331/'MRR Conglomerado'!AA331,3)),"")</f>
        <v>1.2</v>
      </c>
      <c r="Z331" s="13" t="n">
        <f aca="false">IFERROR(IF('MRR Conglomerado'!AB331=0,"",ROUND('MRR Conglomerado'!AN331/'MRR Conglomerado'!AB331,3)),"")</f>
        <v>0.777</v>
      </c>
      <c r="AA331" s="13" t="n">
        <f aca="false">IFERROR(IF('MRR Conglomerado'!AC331=0,"",ROUND('MRR Conglomerado'!AO331/'MRR Conglomerado'!AC331,3)),"")</f>
        <v>1.425</v>
      </c>
      <c r="AB331" s="13" t="n">
        <f aca="false">IFERROR(IF('MRR Conglomerado'!AD331=0,"",ROUND('MRR Conglomerado'!AP331/'MRR Conglomerado'!AD331,3)),"")</f>
        <v>1.425</v>
      </c>
      <c r="AC331" s="13" t="n">
        <f aca="false">IFERROR(IF('MRR Conglomerado'!AE331=0,"",ROUND('MRR Conglomerado'!AQ331/'MRR Conglomerado'!AE331,3)),"")</f>
        <v>1.425</v>
      </c>
      <c r="AD331" s="13" t="n">
        <f aca="false">IFERROR(IF('MRR Conglomerado'!AF331=0,"",ROUND('MRR Conglomerado'!AR331/'MRR Conglomerado'!AF331,3)),"")</f>
        <v>1.425</v>
      </c>
      <c r="AE331" s="13" t="n">
        <f aca="false">IFERROR(IF('MRR Conglomerado'!AG331=0,"",ROUND('MRR Conglomerado'!AS331/'MRR Conglomerado'!AG331,3)),"")</f>
        <v>1.425</v>
      </c>
    </row>
    <row r="332" customFormat="false" ht="15" hidden="false" customHeight="false" outlineLevel="0" collapsed="false">
      <c r="A332" s="10" t="s">
        <v>724</v>
      </c>
      <c r="B332" s="13" t="str">
        <f aca="false">IFERROR(IF('MRR Conglomerado'!D332=0,"",ROUND('MRR Conglomerado'!P332/'MRR Conglomerado'!D332,3)),"")</f>
        <v/>
      </c>
      <c r="C332" s="13" t="str">
        <f aca="false">IFERROR(IF('MRR Conglomerado'!E332=0,"",ROUND('MRR Conglomerado'!Q332/'MRR Conglomerado'!E332,3)),"")</f>
        <v/>
      </c>
      <c r="D332" s="13" t="str">
        <f aca="false">IFERROR(IF('MRR Conglomerado'!F332=0,"",ROUND('MRR Conglomerado'!R332/'MRR Conglomerado'!F332,3)),"")</f>
        <v/>
      </c>
      <c r="E332" s="13" t="str">
        <f aca="false">IFERROR(IF('MRR Conglomerado'!G332=0,"",ROUND('MRR Conglomerado'!S332/'MRR Conglomerado'!G332,3)),"")</f>
        <v/>
      </c>
      <c r="F332" s="13" t="str">
        <f aca="false">IFERROR(IF('MRR Conglomerado'!H332=0,"",ROUND('MRR Conglomerado'!T332/'MRR Conglomerado'!H332,3)),"")</f>
        <v/>
      </c>
      <c r="G332" s="13" t="str">
        <f aca="false">IFERROR(IF('MRR Conglomerado'!I332=0,"",ROUND('MRR Conglomerado'!U332/'MRR Conglomerado'!I332,3)),"")</f>
        <v/>
      </c>
      <c r="H332" s="13" t="str">
        <f aca="false">IFERROR(IF('MRR Conglomerado'!J332=0,"",ROUND('MRR Conglomerado'!V332/'MRR Conglomerado'!J332,3)),"")</f>
        <v/>
      </c>
      <c r="I332" s="13" t="str">
        <f aca="false">IFERROR(IF('MRR Conglomerado'!K332=0,"",ROUND('MRR Conglomerado'!W332/'MRR Conglomerado'!K332,3)),"")</f>
        <v/>
      </c>
      <c r="J332" s="13" t="str">
        <f aca="false">IFERROR(IF('MRR Conglomerado'!L332=0,"",ROUND('MRR Conglomerado'!X332/'MRR Conglomerado'!L332,3)),"")</f>
        <v/>
      </c>
      <c r="K332" s="13" t="str">
        <f aca="false">IFERROR(IF('MRR Conglomerado'!M332=0,"",ROUND('MRR Conglomerado'!Y332/'MRR Conglomerado'!M332,3)),"")</f>
        <v/>
      </c>
      <c r="L332" s="13" t="str">
        <f aca="false">IFERROR(IF('MRR Conglomerado'!N332=0,"",ROUND('MRR Conglomerado'!Z332/'MRR Conglomerado'!N332,3)),"")</f>
        <v/>
      </c>
      <c r="M332" s="13" t="str">
        <f aca="false">IFERROR(IF('MRR Conglomerado'!O332=0,"",ROUND('MRR Conglomerado'!AA332/'MRR Conglomerado'!O332,3)),"")</f>
        <v/>
      </c>
      <c r="N332" s="13" t="str">
        <f aca="false">IFERROR(IF('MRR Conglomerado'!P332=0,"",ROUND('MRR Conglomerado'!AB332/'MRR Conglomerado'!P332,3)),"")</f>
        <v/>
      </c>
      <c r="O332" s="13" t="str">
        <f aca="false">IFERROR(IF('MRR Conglomerado'!Q332=0,"",ROUND('MRR Conglomerado'!AC332/'MRR Conglomerado'!Q332,3)),"")</f>
        <v/>
      </c>
      <c r="P332" s="13" t="str">
        <f aca="false">IFERROR(IF('MRR Conglomerado'!R332=0,"",ROUND('MRR Conglomerado'!AD332/'MRR Conglomerado'!R332,3)),"")</f>
        <v/>
      </c>
      <c r="Q332" s="13" t="str">
        <f aca="false">IFERROR(IF('MRR Conglomerado'!S332=0,"",ROUND('MRR Conglomerado'!AE332/'MRR Conglomerado'!S332,3)),"")</f>
        <v/>
      </c>
      <c r="R332" s="13" t="str">
        <f aca="false">IFERROR(IF('MRR Conglomerado'!T332=0,"",ROUND('MRR Conglomerado'!AF332/'MRR Conglomerado'!T332,3)),"")</f>
        <v/>
      </c>
      <c r="S332" s="13" t="str">
        <f aca="false">IFERROR(IF('MRR Conglomerado'!U332=0,"",ROUND('MRR Conglomerado'!AG332/'MRR Conglomerado'!U332,3)),"")</f>
        <v/>
      </c>
      <c r="T332" s="13" t="str">
        <f aca="false">IFERROR(IF('MRR Conglomerado'!V332=0,"",ROUND('MRR Conglomerado'!AH332/'MRR Conglomerado'!V332,3)),"")</f>
        <v/>
      </c>
      <c r="U332" s="13" t="str">
        <f aca="false">IFERROR(IF('MRR Conglomerado'!W332=0,"",ROUND('MRR Conglomerado'!AI332/'MRR Conglomerado'!W332,3)),"")</f>
        <v/>
      </c>
      <c r="V332" s="13" t="str">
        <f aca="false">IFERROR(IF('MRR Conglomerado'!X332=0,"",ROUND('MRR Conglomerado'!AJ332/'MRR Conglomerado'!X332,3)),"")</f>
        <v/>
      </c>
      <c r="W332" s="13" t="str">
        <f aca="false">IFERROR(IF('MRR Conglomerado'!Y332=0,"",ROUND('MRR Conglomerado'!AK332/'MRR Conglomerado'!Y332,3)),"")</f>
        <v/>
      </c>
      <c r="X332" s="13" t="str">
        <f aca="false">IFERROR(IF('MRR Conglomerado'!Z332=0,"",ROUND('MRR Conglomerado'!AL332/'MRR Conglomerado'!Z332,3)),"")</f>
        <v/>
      </c>
      <c r="Y332" s="13" t="str">
        <f aca="false">IFERROR(IF('MRR Conglomerado'!AA332=0,"",ROUND('MRR Conglomerado'!AM332/'MRR Conglomerado'!AA332,3)),"")</f>
        <v/>
      </c>
      <c r="Z332" s="13" t="str">
        <f aca="false">IFERROR(IF('MRR Conglomerado'!AB332=0,"",ROUND('MRR Conglomerado'!AN332/'MRR Conglomerado'!AB332,3)),"")</f>
        <v/>
      </c>
      <c r="AA332" s="13" t="str">
        <f aca="false">IFERROR(IF('MRR Conglomerado'!AC332=0,"",ROUND('MRR Conglomerado'!AO332/'MRR Conglomerado'!AC332,3)),"")</f>
        <v/>
      </c>
      <c r="AB332" s="13" t="str">
        <f aca="false">IFERROR(IF('MRR Conglomerado'!AD332=0,"",ROUND('MRR Conglomerado'!AP332/'MRR Conglomerado'!AD332,3)),"")</f>
        <v/>
      </c>
      <c r="AC332" s="13" t="str">
        <f aca="false">IFERROR(IF('MRR Conglomerado'!AE332=0,"",ROUND('MRR Conglomerado'!AQ332/'MRR Conglomerado'!AE332,3)),"")</f>
        <v/>
      </c>
      <c r="AD332" s="13" t="str">
        <f aca="false">IFERROR(IF('MRR Conglomerado'!AF332=0,"",ROUND('MRR Conglomerado'!AR332/'MRR Conglomerado'!AF332,3)),"")</f>
        <v/>
      </c>
      <c r="AE332" s="13" t="str">
        <f aca="false">IFERROR(IF('MRR Conglomerado'!AG332=0,"",ROUND('MRR Conglomerado'!AS332/'MRR Conglomerado'!AG332,3)),"")</f>
        <v/>
      </c>
    </row>
    <row r="333" customFormat="false" ht="15" hidden="false" customHeight="false" outlineLevel="0" collapsed="false">
      <c r="A333" s="10" t="s">
        <v>726</v>
      </c>
      <c r="B333" s="13" t="n">
        <f aca="false">IFERROR(IF('MRR Conglomerado'!D333=0,"",ROUND('MRR Conglomerado'!P333/'MRR Conglomerado'!D333,3)),"")</f>
        <v>1.05</v>
      </c>
      <c r="C333" s="13" t="n">
        <f aca="false">IFERROR(IF('MRR Conglomerado'!E333=0,"",ROUND('MRR Conglomerado'!Q333/'MRR Conglomerado'!E333,3)),"")</f>
        <v>1.05</v>
      </c>
      <c r="D333" s="13" t="n">
        <f aca="false">IFERROR(IF('MRR Conglomerado'!F333=0,"",ROUND('MRR Conglomerado'!R333/'MRR Conglomerado'!F333,3)),"")</f>
        <v>1.05</v>
      </c>
      <c r="E333" s="13" t="n">
        <f aca="false">IFERROR(IF('MRR Conglomerado'!G333=0,"",ROUND('MRR Conglomerado'!S333/'MRR Conglomerado'!G333,3)),"")</f>
        <v>1.05</v>
      </c>
      <c r="F333" s="13" t="n">
        <f aca="false">IFERROR(IF('MRR Conglomerado'!H333=0,"",ROUND('MRR Conglomerado'!T333/'MRR Conglomerado'!H333,3)),"")</f>
        <v>1.05</v>
      </c>
      <c r="G333" s="13" t="n">
        <f aca="false">IFERROR(IF('MRR Conglomerado'!I333=0,"",ROUND('MRR Conglomerado'!U333/'MRR Conglomerado'!I333,3)),"")</f>
        <v>1.05</v>
      </c>
      <c r="H333" s="13" t="n">
        <f aca="false">IFERROR(IF('MRR Conglomerado'!J333=0,"",ROUND('MRR Conglomerado'!V333/'MRR Conglomerado'!J333,3)),"")</f>
        <v>1.05</v>
      </c>
      <c r="I333" s="13" t="n">
        <f aca="false">IFERROR(IF('MRR Conglomerado'!K333=0,"",ROUND('MRR Conglomerado'!W333/'MRR Conglomerado'!K333,3)),"")</f>
        <v>1.05</v>
      </c>
      <c r="J333" s="13" t="n">
        <f aca="false">IFERROR(IF('MRR Conglomerado'!L333=0,"",ROUND('MRR Conglomerado'!X333/'MRR Conglomerado'!L333,3)),"")</f>
        <v>1.05</v>
      </c>
      <c r="K333" s="13" t="n">
        <f aca="false">IFERROR(IF('MRR Conglomerado'!M333=0,"",ROUND('MRR Conglomerado'!Y333/'MRR Conglomerado'!M333,3)),"")</f>
        <v>1.05</v>
      </c>
      <c r="L333" s="13" t="n">
        <f aca="false">IFERROR(IF('MRR Conglomerado'!N333=0,"",ROUND('MRR Conglomerado'!Z333/'MRR Conglomerado'!N333,3)),"")</f>
        <v>1.05</v>
      </c>
      <c r="M333" s="13" t="n">
        <f aca="false">IFERROR(IF('MRR Conglomerado'!O333=0,"",ROUND('MRR Conglomerado'!AA333/'MRR Conglomerado'!O333,3)),"")</f>
        <v>1.05</v>
      </c>
      <c r="N333" s="13" t="n">
        <f aca="false">IFERROR(IF('MRR Conglomerado'!P333=0,"",ROUND('MRR Conglomerado'!AB333/'MRR Conglomerado'!P333,3)),"")</f>
        <v>1.042</v>
      </c>
      <c r="O333" s="13" t="n">
        <f aca="false">IFERROR(IF('MRR Conglomerado'!Q333=0,"",ROUND('MRR Conglomerado'!AC333/'MRR Conglomerado'!Q333,3)),"")</f>
        <v>1.042</v>
      </c>
      <c r="P333" s="13" t="n">
        <f aca="false">IFERROR(IF('MRR Conglomerado'!R333=0,"",ROUND('MRR Conglomerado'!AD333/'MRR Conglomerado'!R333,3)),"")</f>
        <v>1.042</v>
      </c>
      <c r="Q333" s="13" t="n">
        <f aca="false">IFERROR(IF('MRR Conglomerado'!S333=0,"",ROUND('MRR Conglomerado'!AE333/'MRR Conglomerado'!S333,3)),"")</f>
        <v>1.042</v>
      </c>
      <c r="R333" s="13" t="n">
        <f aca="false">IFERROR(IF('MRR Conglomerado'!T333=0,"",ROUND('MRR Conglomerado'!AF333/'MRR Conglomerado'!T333,3)),"")</f>
        <v>1.042</v>
      </c>
      <c r="S333" s="13" t="n">
        <f aca="false">IFERROR(IF('MRR Conglomerado'!U333=0,"",ROUND('MRR Conglomerado'!AG333/'MRR Conglomerado'!U333,3)),"")</f>
        <v>1.042</v>
      </c>
      <c r="T333" s="13" t="n">
        <f aca="false">IFERROR(IF('MRR Conglomerado'!V333=0,"",ROUND('MRR Conglomerado'!AH333/'MRR Conglomerado'!V333,3)),"")</f>
        <v>1.042</v>
      </c>
      <c r="U333" s="13" t="n">
        <f aca="false">IFERROR(IF('MRR Conglomerado'!W333=0,"",ROUND('MRR Conglomerado'!AI333/'MRR Conglomerado'!W333,3)),"")</f>
        <v>1.042</v>
      </c>
      <c r="V333" s="13" t="n">
        <f aca="false">IFERROR(IF('MRR Conglomerado'!X333=0,"",ROUND('MRR Conglomerado'!AJ333/'MRR Conglomerado'!X333,3)),"")</f>
        <v>1.042</v>
      </c>
      <c r="W333" s="13" t="n">
        <f aca="false">IFERROR(IF('MRR Conglomerado'!Y333=0,"",ROUND('MRR Conglomerado'!AK333/'MRR Conglomerado'!Y333,3)),"")</f>
        <v>1.042</v>
      </c>
      <c r="X333" s="13" t="n">
        <f aca="false">IFERROR(IF('MRR Conglomerado'!Z333=0,"",ROUND('MRR Conglomerado'!AL333/'MRR Conglomerado'!Z333,3)),"")</f>
        <v>1.042</v>
      </c>
      <c r="Y333" s="13" t="n">
        <f aca="false">IFERROR(IF('MRR Conglomerado'!AA333=0,"",ROUND('MRR Conglomerado'!AM333/'MRR Conglomerado'!AA333,3)),"")</f>
        <v>1.042</v>
      </c>
      <c r="Z333" s="13" t="n">
        <f aca="false">IFERROR(IF('MRR Conglomerado'!AB333=0,"",ROUND('MRR Conglomerado'!AN333/'MRR Conglomerado'!AB333,3)),"")</f>
        <v>1.037</v>
      </c>
      <c r="AA333" s="13" t="n">
        <f aca="false">IFERROR(IF('MRR Conglomerado'!AC333=0,"",ROUND('MRR Conglomerado'!AO333/'MRR Conglomerado'!AC333,3)),"")</f>
        <v>1.037</v>
      </c>
      <c r="AB333" s="13" t="n">
        <f aca="false">IFERROR(IF('MRR Conglomerado'!AD333=0,"",ROUND('MRR Conglomerado'!AP333/'MRR Conglomerado'!AD333,3)),"")</f>
        <v>1.037</v>
      </c>
      <c r="AC333" s="13" t="n">
        <f aca="false">IFERROR(IF('MRR Conglomerado'!AE333=0,"",ROUND('MRR Conglomerado'!AQ333/'MRR Conglomerado'!AE333,3)),"")</f>
        <v>1.037</v>
      </c>
      <c r="AD333" s="13" t="n">
        <f aca="false">IFERROR(IF('MRR Conglomerado'!AF333=0,"",ROUND('MRR Conglomerado'!AR333/'MRR Conglomerado'!AF333,3)),"")</f>
        <v>1.037</v>
      </c>
      <c r="AE333" s="13" t="n">
        <f aca="false">IFERROR(IF('MRR Conglomerado'!AG333=0,"",ROUND('MRR Conglomerado'!AS333/'MRR Conglomerado'!AG333,3)),"")</f>
        <v>1.037</v>
      </c>
    </row>
    <row r="334" customFormat="false" ht="15" hidden="false" customHeight="false" outlineLevel="0" collapsed="false">
      <c r="A334" s="10" t="s">
        <v>728</v>
      </c>
      <c r="B334" s="13" t="str">
        <f aca="false">IFERROR(IF('MRR Conglomerado'!D334=0,"",ROUND('MRR Conglomerado'!P334/'MRR Conglomerado'!D334,3)),"")</f>
        <v/>
      </c>
      <c r="C334" s="13" t="str">
        <f aca="false">IFERROR(IF('MRR Conglomerado'!E334=0,"",ROUND('MRR Conglomerado'!Q334/'MRR Conglomerado'!E334,3)),"")</f>
        <v/>
      </c>
      <c r="D334" s="13" t="str">
        <f aca="false">IFERROR(IF('MRR Conglomerado'!F334=0,"",ROUND('MRR Conglomerado'!R334/'MRR Conglomerado'!F334,3)),"")</f>
        <v/>
      </c>
      <c r="E334" s="13" t="str">
        <f aca="false">IFERROR(IF('MRR Conglomerado'!G334=0,"",ROUND('MRR Conglomerado'!S334/'MRR Conglomerado'!G334,3)),"")</f>
        <v/>
      </c>
      <c r="F334" s="13" t="str">
        <f aca="false">IFERROR(IF('MRR Conglomerado'!H334=0,"",ROUND('MRR Conglomerado'!T334/'MRR Conglomerado'!H334,3)),"")</f>
        <v/>
      </c>
      <c r="G334" s="13" t="str">
        <f aca="false">IFERROR(IF('MRR Conglomerado'!I334=0,"",ROUND('MRR Conglomerado'!U334/'MRR Conglomerado'!I334,3)),"")</f>
        <v/>
      </c>
      <c r="H334" s="13" t="str">
        <f aca="false">IFERROR(IF('MRR Conglomerado'!J334=0,"",ROUND('MRR Conglomerado'!V334/'MRR Conglomerado'!J334,3)),"")</f>
        <v/>
      </c>
      <c r="I334" s="13" t="str">
        <f aca="false">IFERROR(IF('MRR Conglomerado'!K334=0,"",ROUND('MRR Conglomerado'!W334/'MRR Conglomerado'!K334,3)),"")</f>
        <v/>
      </c>
      <c r="J334" s="13" t="str">
        <f aca="false">IFERROR(IF('MRR Conglomerado'!L334=0,"",ROUND('MRR Conglomerado'!X334/'MRR Conglomerado'!L334,3)),"")</f>
        <v/>
      </c>
      <c r="K334" s="13" t="str">
        <f aca="false">IFERROR(IF('MRR Conglomerado'!M334=0,"",ROUND('MRR Conglomerado'!Y334/'MRR Conglomerado'!M334,3)),"")</f>
        <v/>
      </c>
      <c r="L334" s="13" t="str">
        <f aca="false">IFERROR(IF('MRR Conglomerado'!N334=0,"",ROUND('MRR Conglomerado'!Z334/'MRR Conglomerado'!N334,3)),"")</f>
        <v/>
      </c>
      <c r="M334" s="13" t="str">
        <f aca="false">IFERROR(IF('MRR Conglomerado'!O334=0,"",ROUND('MRR Conglomerado'!AA334/'MRR Conglomerado'!O334,3)),"")</f>
        <v/>
      </c>
      <c r="N334" s="13" t="str">
        <f aca="false">IFERROR(IF('MRR Conglomerado'!P334=0,"",ROUND('MRR Conglomerado'!AB334/'MRR Conglomerado'!P334,3)),"")</f>
        <v/>
      </c>
      <c r="O334" s="13" t="str">
        <f aca="false">IFERROR(IF('MRR Conglomerado'!Q334=0,"",ROUND('MRR Conglomerado'!AC334/'MRR Conglomerado'!Q334,3)),"")</f>
        <v/>
      </c>
      <c r="P334" s="13" t="str">
        <f aca="false">IFERROR(IF('MRR Conglomerado'!R334=0,"",ROUND('MRR Conglomerado'!AD334/'MRR Conglomerado'!R334,3)),"")</f>
        <v/>
      </c>
      <c r="Q334" s="13" t="str">
        <f aca="false">IFERROR(IF('MRR Conglomerado'!S334=0,"",ROUND('MRR Conglomerado'!AE334/'MRR Conglomerado'!S334,3)),"")</f>
        <v/>
      </c>
      <c r="R334" s="13" t="str">
        <f aca="false">IFERROR(IF('MRR Conglomerado'!T334=0,"",ROUND('MRR Conglomerado'!AF334/'MRR Conglomerado'!T334,3)),"")</f>
        <v/>
      </c>
      <c r="S334" s="13" t="str">
        <f aca="false">IFERROR(IF('MRR Conglomerado'!U334=0,"",ROUND('MRR Conglomerado'!AG334/'MRR Conglomerado'!U334,3)),"")</f>
        <v/>
      </c>
      <c r="T334" s="13" t="str">
        <f aca="false">IFERROR(IF('MRR Conglomerado'!V334=0,"",ROUND('MRR Conglomerado'!AH334/'MRR Conglomerado'!V334,3)),"")</f>
        <v/>
      </c>
      <c r="U334" s="13" t="str">
        <f aca="false">IFERROR(IF('MRR Conglomerado'!W334=0,"",ROUND('MRR Conglomerado'!AI334/'MRR Conglomerado'!W334,3)),"")</f>
        <v/>
      </c>
      <c r="V334" s="13" t="str">
        <f aca="false">IFERROR(IF('MRR Conglomerado'!X334=0,"",ROUND('MRR Conglomerado'!AJ334/'MRR Conglomerado'!X334,3)),"")</f>
        <v/>
      </c>
      <c r="W334" s="13" t="str">
        <f aca="false">IFERROR(IF('MRR Conglomerado'!Y334=0,"",ROUND('MRR Conglomerado'!AK334/'MRR Conglomerado'!Y334,3)),"")</f>
        <v/>
      </c>
      <c r="X334" s="13" t="str">
        <f aca="false">IFERROR(IF('MRR Conglomerado'!Z334=0,"",ROUND('MRR Conglomerado'!AL334/'MRR Conglomerado'!Z334,3)),"")</f>
        <v/>
      </c>
      <c r="Y334" s="13" t="str">
        <f aca="false">IFERROR(IF('MRR Conglomerado'!AA334=0,"",ROUND('MRR Conglomerado'!AM334/'MRR Conglomerado'!AA334,3)),"")</f>
        <v/>
      </c>
      <c r="Z334" s="13" t="str">
        <f aca="false">IFERROR(IF('MRR Conglomerado'!AB334=0,"",ROUND('MRR Conglomerado'!AN334/'MRR Conglomerado'!AB334,3)),"")</f>
        <v/>
      </c>
      <c r="AA334" s="13" t="str">
        <f aca="false">IFERROR(IF('MRR Conglomerado'!AC334=0,"",ROUND('MRR Conglomerado'!AO334/'MRR Conglomerado'!AC334,3)),"")</f>
        <v/>
      </c>
      <c r="AB334" s="13" t="str">
        <f aca="false">IFERROR(IF('MRR Conglomerado'!AD334=0,"",ROUND('MRR Conglomerado'!AP334/'MRR Conglomerado'!AD334,3)),"")</f>
        <v/>
      </c>
      <c r="AC334" s="13" t="str">
        <f aca="false">IFERROR(IF('MRR Conglomerado'!AE334=0,"",ROUND('MRR Conglomerado'!AQ334/'MRR Conglomerado'!AE334,3)),"")</f>
        <v/>
      </c>
      <c r="AD334" s="13" t="str">
        <f aca="false">IFERROR(IF('MRR Conglomerado'!AF334=0,"",ROUND('MRR Conglomerado'!AR334/'MRR Conglomerado'!AF334,3)),"")</f>
        <v/>
      </c>
      <c r="AE334" s="13" t="str">
        <f aca="false">IFERROR(IF('MRR Conglomerado'!AG334=0,"",ROUND('MRR Conglomerado'!AS334/'MRR Conglomerado'!AG334,3)),"")</f>
        <v/>
      </c>
    </row>
    <row r="335" customFormat="false" ht="15" hidden="false" customHeight="false" outlineLevel="0" collapsed="false">
      <c r="A335" s="10" t="s">
        <v>730</v>
      </c>
      <c r="B335" s="13" t="str">
        <f aca="false">IFERROR(IF('MRR Conglomerado'!D335=0,"",ROUND('MRR Conglomerado'!P335/'MRR Conglomerado'!D335,3)),"")</f>
        <v/>
      </c>
      <c r="C335" s="13" t="str">
        <f aca="false">IFERROR(IF('MRR Conglomerado'!E335=0,"",ROUND('MRR Conglomerado'!Q335/'MRR Conglomerado'!E335,3)),"")</f>
        <v/>
      </c>
      <c r="D335" s="13" t="str">
        <f aca="false">IFERROR(IF('MRR Conglomerado'!F335=0,"",ROUND('MRR Conglomerado'!R335/'MRR Conglomerado'!F335,3)),"")</f>
        <v/>
      </c>
      <c r="E335" s="13" t="str">
        <f aca="false">IFERROR(IF('MRR Conglomerado'!G335=0,"",ROUND('MRR Conglomerado'!S335/'MRR Conglomerado'!G335,3)),"")</f>
        <v/>
      </c>
      <c r="F335" s="13" t="str">
        <f aca="false">IFERROR(IF('MRR Conglomerado'!H335=0,"",ROUND('MRR Conglomerado'!T335/'MRR Conglomerado'!H335,3)),"")</f>
        <v/>
      </c>
      <c r="G335" s="13" t="str">
        <f aca="false">IFERROR(IF('MRR Conglomerado'!I335=0,"",ROUND('MRR Conglomerado'!U335/'MRR Conglomerado'!I335,3)),"")</f>
        <v/>
      </c>
      <c r="H335" s="13" t="str">
        <f aca="false">IFERROR(IF('MRR Conglomerado'!J335=0,"",ROUND('MRR Conglomerado'!V335/'MRR Conglomerado'!J335,3)),"")</f>
        <v/>
      </c>
      <c r="I335" s="13" t="str">
        <f aca="false">IFERROR(IF('MRR Conglomerado'!K335=0,"",ROUND('MRR Conglomerado'!W335/'MRR Conglomerado'!K335,3)),"")</f>
        <v/>
      </c>
      <c r="J335" s="13" t="str">
        <f aca="false">IFERROR(IF('MRR Conglomerado'!L335=0,"",ROUND('MRR Conglomerado'!X335/'MRR Conglomerado'!L335,3)),"")</f>
        <v/>
      </c>
      <c r="K335" s="13" t="str">
        <f aca="false">IFERROR(IF('MRR Conglomerado'!M335=0,"",ROUND('MRR Conglomerado'!Y335/'MRR Conglomerado'!M335,3)),"")</f>
        <v/>
      </c>
      <c r="L335" s="13" t="str">
        <f aca="false">IFERROR(IF('MRR Conglomerado'!N335=0,"",ROUND('MRR Conglomerado'!Z335/'MRR Conglomerado'!N335,3)),"")</f>
        <v/>
      </c>
      <c r="M335" s="13" t="str">
        <f aca="false">IFERROR(IF('MRR Conglomerado'!O335=0,"",ROUND('MRR Conglomerado'!AA335/'MRR Conglomerado'!O335,3)),"")</f>
        <v/>
      </c>
      <c r="N335" s="13" t="str">
        <f aca="false">IFERROR(IF('MRR Conglomerado'!P335=0,"",ROUND('MRR Conglomerado'!AB335/'MRR Conglomerado'!P335,3)),"")</f>
        <v/>
      </c>
      <c r="O335" s="13" t="str">
        <f aca="false">IFERROR(IF('MRR Conglomerado'!Q335=0,"",ROUND('MRR Conglomerado'!AC335/'MRR Conglomerado'!Q335,3)),"")</f>
        <v/>
      </c>
      <c r="P335" s="13" t="str">
        <f aca="false">IFERROR(IF('MRR Conglomerado'!R335=0,"",ROUND('MRR Conglomerado'!AD335/'MRR Conglomerado'!R335,3)),"")</f>
        <v/>
      </c>
      <c r="Q335" s="13" t="str">
        <f aca="false">IFERROR(IF('MRR Conglomerado'!S335=0,"",ROUND('MRR Conglomerado'!AE335/'MRR Conglomerado'!S335,3)),"")</f>
        <v/>
      </c>
      <c r="R335" s="13" t="str">
        <f aca="false">IFERROR(IF('MRR Conglomerado'!T335=0,"",ROUND('MRR Conglomerado'!AF335/'MRR Conglomerado'!T335,3)),"")</f>
        <v/>
      </c>
      <c r="S335" s="13" t="str">
        <f aca="false">IFERROR(IF('MRR Conglomerado'!U335=0,"",ROUND('MRR Conglomerado'!AG335/'MRR Conglomerado'!U335,3)),"")</f>
        <v/>
      </c>
      <c r="T335" s="13" t="str">
        <f aca="false">IFERROR(IF('MRR Conglomerado'!V335=0,"",ROUND('MRR Conglomerado'!AH335/'MRR Conglomerado'!V335,3)),"")</f>
        <v/>
      </c>
      <c r="U335" s="13" t="str">
        <f aca="false">IFERROR(IF('MRR Conglomerado'!W335=0,"",ROUND('MRR Conglomerado'!AI335/'MRR Conglomerado'!W335,3)),"")</f>
        <v/>
      </c>
      <c r="V335" s="13" t="str">
        <f aca="false">IFERROR(IF('MRR Conglomerado'!X335=0,"",ROUND('MRR Conglomerado'!AJ335/'MRR Conglomerado'!X335,3)),"")</f>
        <v/>
      </c>
      <c r="W335" s="13" t="str">
        <f aca="false">IFERROR(IF('MRR Conglomerado'!Y335=0,"",ROUND('MRR Conglomerado'!AK335/'MRR Conglomerado'!Y335,3)),"")</f>
        <v/>
      </c>
      <c r="X335" s="13" t="str">
        <f aca="false">IFERROR(IF('MRR Conglomerado'!Z335=0,"",ROUND('MRR Conglomerado'!AL335/'MRR Conglomerado'!Z335,3)),"")</f>
        <v/>
      </c>
      <c r="Y335" s="13" t="str">
        <f aca="false">IFERROR(IF('MRR Conglomerado'!AA335=0,"",ROUND('MRR Conglomerado'!AM335/'MRR Conglomerado'!AA335,3)),"")</f>
        <v/>
      </c>
      <c r="Z335" s="13" t="str">
        <f aca="false">IFERROR(IF('MRR Conglomerado'!AB335=0,"",ROUND('MRR Conglomerado'!AN335/'MRR Conglomerado'!AB335,3)),"")</f>
        <v/>
      </c>
      <c r="AA335" s="13" t="str">
        <f aca="false">IFERROR(IF('MRR Conglomerado'!AC335=0,"",ROUND('MRR Conglomerado'!AO335/'MRR Conglomerado'!AC335,3)),"")</f>
        <v/>
      </c>
      <c r="AB335" s="13" t="str">
        <f aca="false">IFERROR(IF('MRR Conglomerado'!AD335=0,"",ROUND('MRR Conglomerado'!AP335/'MRR Conglomerado'!AD335,3)),"")</f>
        <v/>
      </c>
      <c r="AC335" s="13" t="str">
        <f aca="false">IFERROR(IF('MRR Conglomerado'!AE335=0,"",ROUND('MRR Conglomerado'!AQ335/'MRR Conglomerado'!AE335,3)),"")</f>
        <v/>
      </c>
      <c r="AD335" s="13" t="str">
        <f aca="false">IFERROR(IF('MRR Conglomerado'!AF335=0,"",ROUND('MRR Conglomerado'!AR335/'MRR Conglomerado'!AF335,3)),"")</f>
        <v/>
      </c>
      <c r="AE335" s="13" t="str">
        <f aca="false">IFERROR(IF('MRR Conglomerado'!AG335=0,"",ROUND('MRR Conglomerado'!AS335/'MRR Conglomerado'!AG335,3)),"")</f>
        <v/>
      </c>
    </row>
    <row r="336" customFormat="false" ht="15" hidden="false" customHeight="false" outlineLevel="0" collapsed="false">
      <c r="A336" s="10" t="s">
        <v>732</v>
      </c>
      <c r="B336" s="13" t="str">
        <f aca="false">IFERROR(IF('MRR Conglomerado'!D336=0,"",ROUND('MRR Conglomerado'!P336/'MRR Conglomerado'!D336,3)),"")</f>
        <v/>
      </c>
      <c r="C336" s="13" t="n">
        <f aca="false">IFERROR(IF('MRR Conglomerado'!E336=0,"",ROUND('MRR Conglomerado'!Q336/'MRR Conglomerado'!E336,3)),"")</f>
        <v>1.111</v>
      </c>
      <c r="D336" s="13" t="str">
        <f aca="false">IFERROR(IF('MRR Conglomerado'!F336=0,"",ROUND('MRR Conglomerado'!R336/'MRR Conglomerado'!F336,3)),"")</f>
        <v/>
      </c>
      <c r="E336" s="13" t="str">
        <f aca="false">IFERROR(IF('MRR Conglomerado'!G336=0,"",ROUND('MRR Conglomerado'!S336/'MRR Conglomerado'!G336,3)),"")</f>
        <v/>
      </c>
      <c r="F336" s="13" t="n">
        <f aca="false">IFERROR(IF('MRR Conglomerado'!H336=0,"",ROUND('MRR Conglomerado'!T336/'MRR Conglomerado'!H336,3)),"")</f>
        <v>0.764</v>
      </c>
      <c r="G336" s="13" t="n">
        <f aca="false">IFERROR(IF('MRR Conglomerado'!I336=0,"",ROUND('MRR Conglomerado'!U336/'MRR Conglomerado'!I336,3)),"")</f>
        <v>0.763</v>
      </c>
      <c r="H336" s="13" t="n">
        <f aca="false">IFERROR(IF('MRR Conglomerado'!J336=0,"",ROUND('MRR Conglomerado'!V336/'MRR Conglomerado'!J336,3)),"")</f>
        <v>0.763</v>
      </c>
      <c r="I336" s="13" t="n">
        <f aca="false">IFERROR(IF('MRR Conglomerado'!K336=0,"",ROUND('MRR Conglomerado'!W336/'MRR Conglomerado'!K336,3)),"")</f>
        <v>0.699</v>
      </c>
      <c r="J336" s="13" t="n">
        <f aca="false">IFERROR(IF('MRR Conglomerado'!L336=0,"",ROUND('MRR Conglomerado'!X336/'MRR Conglomerado'!L336,3)),"")</f>
        <v>0.7</v>
      </c>
      <c r="K336" s="13" t="n">
        <f aca="false">IFERROR(IF('MRR Conglomerado'!M336=0,"",ROUND('MRR Conglomerado'!Y336/'MRR Conglomerado'!M336,3)),"")</f>
        <v>0.84</v>
      </c>
      <c r="L336" s="13" t="n">
        <f aca="false">IFERROR(IF('MRR Conglomerado'!N336=0,"",ROUND('MRR Conglomerado'!Z336/'MRR Conglomerado'!N336,3)),"")</f>
        <v>0.84</v>
      </c>
      <c r="M336" s="13" t="n">
        <f aca="false">IFERROR(IF('MRR Conglomerado'!O336=0,"",ROUND('MRR Conglomerado'!AA336/'MRR Conglomerado'!O336,3)),"")</f>
        <v>0.7</v>
      </c>
      <c r="N336" s="13" t="n">
        <f aca="false">IFERROR(IF('MRR Conglomerado'!P336=0,"",ROUND('MRR Conglomerado'!AB336/'MRR Conglomerado'!P336,3)),"")</f>
        <v>0.876</v>
      </c>
      <c r="O336" s="13" t="n">
        <f aca="false">IFERROR(IF('MRR Conglomerado'!Q336=0,"",ROUND('MRR Conglomerado'!AC336/'MRR Conglomerado'!Q336,3)),"")</f>
        <v>0.985</v>
      </c>
      <c r="P336" s="13" t="n">
        <f aca="false">IFERROR(IF('MRR Conglomerado'!R336=0,"",ROUND('MRR Conglomerado'!AD336/'MRR Conglomerado'!R336,3)),"")</f>
        <v>1.232</v>
      </c>
      <c r="Q336" s="13" t="n">
        <f aca="false">IFERROR(IF('MRR Conglomerado'!S336=0,"",ROUND('MRR Conglomerado'!AE336/'MRR Conglomerado'!S336,3)),"")</f>
        <v>1.303</v>
      </c>
      <c r="R336" s="13" t="n">
        <f aca="false">IFERROR(IF('MRR Conglomerado'!T336=0,"",ROUND('MRR Conglomerado'!AF336/'MRR Conglomerado'!T336,3)),"")</f>
        <v>1.303</v>
      </c>
      <c r="S336" s="13" t="n">
        <f aca="false">IFERROR(IF('MRR Conglomerado'!U336=0,"",ROUND('MRR Conglomerado'!AG336/'MRR Conglomerado'!U336,3)),"")</f>
        <v>1.174</v>
      </c>
      <c r="T336" s="13" t="n">
        <f aca="false">IFERROR(IF('MRR Conglomerado'!V336=0,"",ROUND('MRR Conglomerado'!AH336/'MRR Conglomerado'!V336,3)),"")</f>
        <v>1.173</v>
      </c>
      <c r="U336" s="13" t="n">
        <f aca="false">IFERROR(IF('MRR Conglomerado'!W336=0,"",ROUND('MRR Conglomerado'!AI336/'MRR Conglomerado'!W336,3)),"")</f>
        <v>1.174</v>
      </c>
      <c r="V336" s="13" t="n">
        <f aca="false">IFERROR(IF('MRR Conglomerado'!X336=0,"",ROUND('MRR Conglomerado'!AJ336/'MRR Conglomerado'!X336,3)),"")</f>
        <v>1.174</v>
      </c>
      <c r="W336" s="13" t="n">
        <f aca="false">IFERROR(IF('MRR Conglomerado'!Y336=0,"",ROUND('MRR Conglomerado'!AK336/'MRR Conglomerado'!Y336,3)),"")</f>
        <v>1.172</v>
      </c>
      <c r="X336" s="13" t="n">
        <f aca="false">IFERROR(IF('MRR Conglomerado'!Z336=0,"",ROUND('MRR Conglomerado'!AL336/'MRR Conglomerado'!Z336,3)),"")</f>
        <v>1.172</v>
      </c>
      <c r="Y336" s="13" t="n">
        <f aca="false">IFERROR(IF('MRR Conglomerado'!AA336=0,"",ROUND('MRR Conglomerado'!AM336/'MRR Conglomerado'!AA336,3)),"")</f>
        <v>1.173</v>
      </c>
      <c r="Z336" s="13" t="n">
        <f aca="false">IFERROR(IF('MRR Conglomerado'!AB336=0,"",ROUND('MRR Conglomerado'!AN336/'MRR Conglomerado'!AB336,3)),"")</f>
        <v>1.166</v>
      </c>
      <c r="AA336" s="13" t="n">
        <f aca="false">IFERROR(IF('MRR Conglomerado'!AC336=0,"",ROUND('MRR Conglomerado'!AO336/'MRR Conglomerado'!AC336,3)),"")</f>
        <v>1.037</v>
      </c>
      <c r="AB336" s="13" t="n">
        <f aca="false">IFERROR(IF('MRR Conglomerado'!AD336=0,"",ROUND('MRR Conglomerado'!AP336/'MRR Conglomerado'!AD336,3)),"")</f>
        <v>1.037</v>
      </c>
      <c r="AC336" s="13" t="n">
        <f aca="false">IFERROR(IF('MRR Conglomerado'!AE336=0,"",ROUND('MRR Conglomerado'!AQ336/'MRR Conglomerado'!AE336,3)),"")</f>
        <v>0.933</v>
      </c>
      <c r="AD336" s="13" t="n">
        <f aca="false">IFERROR(IF('MRR Conglomerado'!AF336=0,"",ROUND('MRR Conglomerado'!AR336/'MRR Conglomerado'!AF336,3)),"")</f>
        <v>0.933</v>
      </c>
      <c r="AE336" s="13" t="n">
        <f aca="false">IFERROR(IF('MRR Conglomerado'!AG336=0,"",ROUND('MRR Conglomerado'!AS336/'MRR Conglomerado'!AG336,3)),"")</f>
        <v>1.036</v>
      </c>
    </row>
    <row r="337" customFormat="false" ht="15" hidden="false" customHeight="false" outlineLevel="0" collapsed="false">
      <c r="A337" s="10" t="s">
        <v>734</v>
      </c>
      <c r="B337" s="13" t="str">
        <f aca="false">IFERROR(IF('MRR Conglomerado'!D337=0,"",ROUND('MRR Conglomerado'!P337/'MRR Conglomerado'!D337,3)),"")</f>
        <v/>
      </c>
      <c r="C337" s="13" t="str">
        <f aca="false">IFERROR(IF('MRR Conglomerado'!E337=0,"",ROUND('MRR Conglomerado'!Q337/'MRR Conglomerado'!E337,3)),"")</f>
        <v/>
      </c>
      <c r="D337" s="13" t="str">
        <f aca="false">IFERROR(IF('MRR Conglomerado'!F337=0,"",ROUND('MRR Conglomerado'!R337/'MRR Conglomerado'!F337,3)),"")</f>
        <v/>
      </c>
      <c r="E337" s="13" t="str">
        <f aca="false">IFERROR(IF('MRR Conglomerado'!G337=0,"",ROUND('MRR Conglomerado'!S337/'MRR Conglomerado'!G337,3)),"")</f>
        <v/>
      </c>
      <c r="F337" s="13" t="str">
        <f aca="false">IFERROR(IF('MRR Conglomerado'!H337=0,"",ROUND('MRR Conglomerado'!T337/'MRR Conglomerado'!H337,3)),"")</f>
        <v/>
      </c>
      <c r="G337" s="13" t="str">
        <f aca="false">IFERROR(IF('MRR Conglomerado'!I337=0,"",ROUND('MRR Conglomerado'!U337/'MRR Conglomerado'!I337,3)),"")</f>
        <v/>
      </c>
      <c r="H337" s="13" t="str">
        <f aca="false">IFERROR(IF('MRR Conglomerado'!J337=0,"",ROUND('MRR Conglomerado'!V337/'MRR Conglomerado'!J337,3)),"")</f>
        <v/>
      </c>
      <c r="I337" s="13" t="str">
        <f aca="false">IFERROR(IF('MRR Conglomerado'!K337=0,"",ROUND('MRR Conglomerado'!W337/'MRR Conglomerado'!K337,3)),"")</f>
        <v/>
      </c>
      <c r="J337" s="13" t="str">
        <f aca="false">IFERROR(IF('MRR Conglomerado'!L337=0,"",ROUND('MRR Conglomerado'!X337/'MRR Conglomerado'!L337,3)),"")</f>
        <v/>
      </c>
      <c r="K337" s="13" t="str">
        <f aca="false">IFERROR(IF('MRR Conglomerado'!M337=0,"",ROUND('MRR Conglomerado'!Y337/'MRR Conglomerado'!M337,3)),"")</f>
        <v/>
      </c>
      <c r="L337" s="13" t="str">
        <f aca="false">IFERROR(IF('MRR Conglomerado'!N337=0,"",ROUND('MRR Conglomerado'!Z337/'MRR Conglomerado'!N337,3)),"")</f>
        <v/>
      </c>
      <c r="M337" s="13" t="str">
        <f aca="false">IFERROR(IF('MRR Conglomerado'!O337=0,"",ROUND('MRR Conglomerado'!AA337/'MRR Conglomerado'!O337,3)),"")</f>
        <v/>
      </c>
      <c r="N337" s="13" t="str">
        <f aca="false">IFERROR(IF('MRR Conglomerado'!P337=0,"",ROUND('MRR Conglomerado'!AB337/'MRR Conglomerado'!P337,3)),"")</f>
        <v/>
      </c>
      <c r="O337" s="13" t="str">
        <f aca="false">IFERROR(IF('MRR Conglomerado'!Q337=0,"",ROUND('MRR Conglomerado'!AC337/'MRR Conglomerado'!Q337,3)),"")</f>
        <v/>
      </c>
      <c r="P337" s="13" t="str">
        <f aca="false">IFERROR(IF('MRR Conglomerado'!R337=0,"",ROUND('MRR Conglomerado'!AD337/'MRR Conglomerado'!R337,3)),"")</f>
        <v/>
      </c>
      <c r="Q337" s="13" t="str">
        <f aca="false">IFERROR(IF('MRR Conglomerado'!S337=0,"",ROUND('MRR Conglomerado'!AE337/'MRR Conglomerado'!S337,3)),"")</f>
        <v/>
      </c>
      <c r="R337" s="13" t="str">
        <f aca="false">IFERROR(IF('MRR Conglomerado'!T337=0,"",ROUND('MRR Conglomerado'!AF337/'MRR Conglomerado'!T337,3)),"")</f>
        <v/>
      </c>
      <c r="S337" s="13" t="n">
        <f aca="false">IFERROR(IF('MRR Conglomerado'!U337=0,"",ROUND('MRR Conglomerado'!AG337/'MRR Conglomerado'!U337,3)),"")</f>
        <v>1.003</v>
      </c>
      <c r="T337" s="13" t="n">
        <f aca="false">IFERROR(IF('MRR Conglomerado'!V337=0,"",ROUND('MRR Conglomerado'!AH337/'MRR Conglomerado'!V337,3)),"")</f>
        <v>0</v>
      </c>
      <c r="U337" s="13" t="n">
        <f aca="false">IFERROR(IF('MRR Conglomerado'!W337=0,"",ROUND('MRR Conglomerado'!AI337/'MRR Conglomerado'!W337,3)),"")</f>
        <v>1.208</v>
      </c>
      <c r="V337" s="13" t="n">
        <f aca="false">IFERROR(IF('MRR Conglomerado'!X337=0,"",ROUND('MRR Conglomerado'!AJ337/'MRR Conglomerado'!X337,3)),"")</f>
        <v>1.153</v>
      </c>
      <c r="W337" s="13" t="n">
        <f aca="false">IFERROR(IF('MRR Conglomerado'!Y337=0,"",ROUND('MRR Conglomerado'!AK337/'MRR Conglomerado'!Y337,3)),"")</f>
        <v>1.042</v>
      </c>
      <c r="X337" s="13" t="n">
        <f aca="false">IFERROR(IF('MRR Conglomerado'!Z337=0,"",ROUND('MRR Conglomerado'!AL337/'MRR Conglomerado'!Z337,3)),"")</f>
        <v>0.965</v>
      </c>
      <c r="Y337" s="13" t="n">
        <f aca="false">IFERROR(IF('MRR Conglomerado'!AA337=0,"",ROUND('MRR Conglomerado'!AM337/'MRR Conglomerado'!AA337,3)),"")</f>
        <v>0.983</v>
      </c>
      <c r="Z337" s="13" t="n">
        <f aca="false">IFERROR(IF('MRR Conglomerado'!AB337=0,"",ROUND('MRR Conglomerado'!AN337/'MRR Conglomerado'!AB337,3)),"")</f>
        <v>1.191</v>
      </c>
      <c r="AA337" s="13" t="n">
        <f aca="false">IFERROR(IF('MRR Conglomerado'!AC337=0,"",ROUND('MRR Conglomerado'!AO337/'MRR Conglomerado'!AC337,3)),"")</f>
        <v>1.13</v>
      </c>
      <c r="AB337" s="13" t="n">
        <f aca="false">IFERROR(IF('MRR Conglomerado'!AD337=0,"",ROUND('MRR Conglomerado'!AP337/'MRR Conglomerado'!AD337,3)),"")</f>
        <v>1.052</v>
      </c>
      <c r="AC337" s="13" t="n">
        <f aca="false">IFERROR(IF('MRR Conglomerado'!AE337=0,"",ROUND('MRR Conglomerado'!AQ337/'MRR Conglomerado'!AE337,3)),"")</f>
        <v>1.152</v>
      </c>
      <c r="AD337" s="13" t="n">
        <f aca="false">IFERROR(IF('MRR Conglomerado'!AF337=0,"",ROUND('MRR Conglomerado'!AR337/'MRR Conglomerado'!AF337,3)),"")</f>
        <v>0.999</v>
      </c>
      <c r="AE337" s="13" t="n">
        <f aca="false">IFERROR(IF('MRR Conglomerado'!AG337=0,"",ROUND('MRR Conglomerado'!AS337/'MRR Conglomerado'!AG337,3)),"")</f>
        <v>1</v>
      </c>
    </row>
    <row r="338" customFormat="false" ht="15" hidden="false" customHeight="false" outlineLevel="0" collapsed="false">
      <c r="A338" s="10" t="s">
        <v>736</v>
      </c>
      <c r="B338" s="13" t="str">
        <f aca="false">IFERROR(IF('MRR Conglomerado'!D338=0,"",ROUND('MRR Conglomerado'!P338/'MRR Conglomerado'!D338,3)),"")</f>
        <v/>
      </c>
      <c r="C338" s="13" t="str">
        <f aca="false">IFERROR(IF('MRR Conglomerado'!E338=0,"",ROUND('MRR Conglomerado'!Q338/'MRR Conglomerado'!E338,3)),"")</f>
        <v/>
      </c>
      <c r="D338" s="13" t="str">
        <f aca="false">IFERROR(IF('MRR Conglomerado'!F338=0,"",ROUND('MRR Conglomerado'!R338/'MRR Conglomerado'!F338,3)),"")</f>
        <v/>
      </c>
      <c r="E338" s="13" t="str">
        <f aca="false">IFERROR(IF('MRR Conglomerado'!G338=0,"",ROUND('MRR Conglomerado'!S338/'MRR Conglomerado'!G338,3)),"")</f>
        <v/>
      </c>
      <c r="F338" s="13" t="str">
        <f aca="false">IFERROR(IF('MRR Conglomerado'!H338=0,"",ROUND('MRR Conglomerado'!T338/'MRR Conglomerado'!H338,3)),"")</f>
        <v/>
      </c>
      <c r="G338" s="13" t="str">
        <f aca="false">IFERROR(IF('MRR Conglomerado'!I338=0,"",ROUND('MRR Conglomerado'!U338/'MRR Conglomerado'!I338,3)),"")</f>
        <v/>
      </c>
      <c r="H338" s="13" t="str">
        <f aca="false">IFERROR(IF('MRR Conglomerado'!J338=0,"",ROUND('MRR Conglomerado'!V338/'MRR Conglomerado'!J338,3)),"")</f>
        <v/>
      </c>
      <c r="I338" s="13" t="str">
        <f aca="false">IFERROR(IF('MRR Conglomerado'!K338=0,"",ROUND('MRR Conglomerado'!W338/'MRR Conglomerado'!K338,3)),"")</f>
        <v/>
      </c>
      <c r="J338" s="13" t="str">
        <f aca="false">IFERROR(IF('MRR Conglomerado'!L338=0,"",ROUND('MRR Conglomerado'!X338/'MRR Conglomerado'!L338,3)),"")</f>
        <v/>
      </c>
      <c r="K338" s="13" t="str">
        <f aca="false">IFERROR(IF('MRR Conglomerado'!M338=0,"",ROUND('MRR Conglomerado'!Y338/'MRR Conglomerado'!M338,3)),"")</f>
        <v/>
      </c>
      <c r="L338" s="13" t="n">
        <f aca="false">IFERROR(IF('MRR Conglomerado'!N338=0,"",ROUND('MRR Conglomerado'!Z338/'MRR Conglomerado'!N338,3)),"")</f>
        <v>0.836</v>
      </c>
      <c r="M338" s="13" t="n">
        <f aca="false">IFERROR(IF('MRR Conglomerado'!O338=0,"",ROUND('MRR Conglomerado'!AA338/'MRR Conglomerado'!O338,3)),"")</f>
        <v>1.132</v>
      </c>
      <c r="N338" s="13" t="n">
        <f aca="false">IFERROR(IF('MRR Conglomerado'!P338=0,"",ROUND('MRR Conglomerado'!AB338/'MRR Conglomerado'!P338,3)),"")</f>
        <v>1.002</v>
      </c>
      <c r="O338" s="13" t="n">
        <f aca="false">IFERROR(IF('MRR Conglomerado'!Q338=0,"",ROUND('MRR Conglomerado'!AC338/'MRR Conglomerado'!Q338,3)),"")</f>
        <v>1.029</v>
      </c>
      <c r="P338" s="13" t="n">
        <f aca="false">IFERROR(IF('MRR Conglomerado'!R338=0,"",ROUND('MRR Conglomerado'!AD338/'MRR Conglomerado'!R338,3)),"")</f>
        <v>1.153</v>
      </c>
      <c r="Q338" s="13" t="n">
        <f aca="false">IFERROR(IF('MRR Conglomerado'!S338=0,"",ROUND('MRR Conglomerado'!AE338/'MRR Conglomerado'!S338,3)),"")</f>
        <v>1.111</v>
      </c>
      <c r="R338" s="13" t="n">
        <f aca="false">IFERROR(IF('MRR Conglomerado'!T338=0,"",ROUND('MRR Conglomerado'!AF338/'MRR Conglomerado'!T338,3)),"")</f>
        <v>0</v>
      </c>
      <c r="S338" s="13" t="n">
        <f aca="false">IFERROR(IF('MRR Conglomerado'!U338=0,"",ROUND('MRR Conglomerado'!AG338/'MRR Conglomerado'!U338,3)),"")</f>
        <v>0</v>
      </c>
      <c r="T338" s="13" t="n">
        <f aca="false">IFERROR(IF('MRR Conglomerado'!V338=0,"",ROUND('MRR Conglomerado'!AH338/'MRR Conglomerado'!V338,3)),"")</f>
        <v>0</v>
      </c>
      <c r="U338" s="13" t="n">
        <f aca="false">IFERROR(IF('MRR Conglomerado'!W338=0,"",ROUND('MRR Conglomerado'!AI338/'MRR Conglomerado'!W338,3)),"")</f>
        <v>0</v>
      </c>
      <c r="V338" s="13" t="n">
        <f aca="false">IFERROR(IF('MRR Conglomerado'!X338=0,"",ROUND('MRR Conglomerado'!AJ338/'MRR Conglomerado'!X338,3)),"")</f>
        <v>0</v>
      </c>
      <c r="W338" s="13" t="n">
        <f aca="false">IFERROR(IF('MRR Conglomerado'!Y338=0,"",ROUND('MRR Conglomerado'!AK338/'MRR Conglomerado'!Y338,3)),"")</f>
        <v>0</v>
      </c>
      <c r="X338" s="13" t="n">
        <f aca="false">IFERROR(IF('MRR Conglomerado'!Z338=0,"",ROUND('MRR Conglomerado'!AL338/'MRR Conglomerado'!Z338,3)),"")</f>
        <v>0</v>
      </c>
      <c r="Y338" s="13" t="n">
        <f aca="false">IFERROR(IF('MRR Conglomerado'!AA338=0,"",ROUND('MRR Conglomerado'!AM338/'MRR Conglomerado'!AA338,3)),"")</f>
        <v>0</v>
      </c>
      <c r="Z338" s="13" t="n">
        <f aca="false">IFERROR(IF('MRR Conglomerado'!AB338=0,"",ROUND('MRR Conglomerado'!AN338/'MRR Conglomerado'!AB338,3)),"")</f>
        <v>0</v>
      </c>
      <c r="AA338" s="13" t="n">
        <f aca="false">IFERROR(IF('MRR Conglomerado'!AC338=0,"",ROUND('MRR Conglomerado'!AO338/'MRR Conglomerado'!AC338,3)),"")</f>
        <v>0</v>
      </c>
      <c r="AB338" s="13" t="n">
        <f aca="false">IFERROR(IF('MRR Conglomerado'!AD338=0,"",ROUND('MRR Conglomerado'!AP338/'MRR Conglomerado'!AD338,3)),"")</f>
        <v>0</v>
      </c>
      <c r="AC338" s="13" t="n">
        <f aca="false">IFERROR(IF('MRR Conglomerado'!AE338=0,"",ROUND('MRR Conglomerado'!AQ338/'MRR Conglomerado'!AE338,3)),"")</f>
        <v>0</v>
      </c>
      <c r="AD338" s="13" t="str">
        <f aca="false">IFERROR(IF('MRR Conglomerado'!AF338=0,"",ROUND('MRR Conglomerado'!AR338/'MRR Conglomerado'!AF338,3)),"")</f>
        <v/>
      </c>
      <c r="AE338" s="13" t="str">
        <f aca="false">IFERROR(IF('MRR Conglomerado'!AG338=0,"",ROUND('MRR Conglomerado'!AS338/'MRR Conglomerado'!AG338,3)),"")</f>
        <v/>
      </c>
    </row>
    <row r="339" customFormat="false" ht="15" hidden="false" customHeight="false" outlineLevel="0" collapsed="false">
      <c r="A339" s="10" t="s">
        <v>738</v>
      </c>
      <c r="B339" s="13" t="str">
        <f aca="false">IFERROR(IF('MRR Conglomerado'!D339=0,"",ROUND('MRR Conglomerado'!P339/'MRR Conglomerado'!D339,3)),"")</f>
        <v/>
      </c>
      <c r="C339" s="13" t="str">
        <f aca="false">IFERROR(IF('MRR Conglomerado'!E339=0,"",ROUND('MRR Conglomerado'!Q339/'MRR Conglomerado'!E339,3)),"")</f>
        <v/>
      </c>
      <c r="D339" s="13" t="n">
        <f aca="false">IFERROR(IF('MRR Conglomerado'!F339=0,"",ROUND('MRR Conglomerado'!R339/'MRR Conglomerado'!F339,3)),"")</f>
        <v>1.031</v>
      </c>
      <c r="E339" s="13" t="n">
        <f aca="false">IFERROR(IF('MRR Conglomerado'!G339=0,"",ROUND('MRR Conglomerado'!S339/'MRR Conglomerado'!G339,3)),"")</f>
        <v>1.097</v>
      </c>
      <c r="F339" s="13" t="n">
        <f aca="false">IFERROR(IF('MRR Conglomerado'!H339=0,"",ROUND('MRR Conglomerado'!T339/'MRR Conglomerado'!H339,3)),"")</f>
        <v>1.097</v>
      </c>
      <c r="G339" s="13" t="n">
        <f aca="false">IFERROR(IF('MRR Conglomerado'!I339=0,"",ROUND('MRR Conglomerado'!U339/'MRR Conglomerado'!I339,3)),"")</f>
        <v>1.226</v>
      </c>
      <c r="H339" s="13" t="n">
        <f aca="false">IFERROR(IF('MRR Conglomerado'!J339=0,"",ROUND('MRR Conglomerado'!V339/'MRR Conglomerado'!J339,3)),"")</f>
        <v>1.156</v>
      </c>
      <c r="I339" s="13" t="n">
        <f aca="false">IFERROR(IF('MRR Conglomerado'!K339=0,"",ROUND('MRR Conglomerado'!W339/'MRR Conglomerado'!K339,3)),"")</f>
        <v>1.226</v>
      </c>
      <c r="J339" s="13" t="n">
        <f aca="false">IFERROR(IF('MRR Conglomerado'!L339=0,"",ROUND('MRR Conglomerado'!X339/'MRR Conglomerado'!L339,3)),"")</f>
        <v>1.219</v>
      </c>
      <c r="K339" s="13" t="n">
        <f aca="false">IFERROR(IF('MRR Conglomerado'!M339=0,"",ROUND('MRR Conglomerado'!Y339/'MRR Conglomerado'!M339,3)),"")</f>
        <v>1.44</v>
      </c>
      <c r="L339" s="13" t="n">
        <f aca="false">IFERROR(IF('MRR Conglomerado'!N339=0,"",ROUND('MRR Conglomerado'!Z339/'MRR Conglomerado'!N339,3)),"")</f>
        <v>1.061</v>
      </c>
      <c r="M339" s="13" t="n">
        <f aca="false">IFERROR(IF('MRR Conglomerado'!O339=0,"",ROUND('MRR Conglomerado'!AA339/'MRR Conglomerado'!O339,3)),"")</f>
        <v>1.241</v>
      </c>
      <c r="N339" s="13" t="n">
        <f aca="false">IFERROR(IF('MRR Conglomerado'!P339=0,"",ROUND('MRR Conglomerado'!AB339/'MRR Conglomerado'!P339,3)),"")</f>
        <v>1.2</v>
      </c>
      <c r="O339" s="13" t="n">
        <f aca="false">IFERROR(IF('MRR Conglomerado'!Q339=0,"",ROUND('MRR Conglomerado'!AC339/'MRR Conglomerado'!Q339,3)),"")</f>
        <v>1.238</v>
      </c>
      <c r="P339" s="13" t="n">
        <f aca="false">IFERROR(IF('MRR Conglomerado'!R339=0,"",ROUND('MRR Conglomerado'!AD339/'MRR Conglomerado'!R339,3)),"")</f>
        <v>1.295</v>
      </c>
      <c r="Q339" s="13" t="n">
        <f aca="false">IFERROR(IF('MRR Conglomerado'!S339=0,"",ROUND('MRR Conglomerado'!AE339/'MRR Conglomerado'!S339,3)),"")</f>
        <v>1.195</v>
      </c>
      <c r="R339" s="13" t="n">
        <f aca="false">IFERROR(IF('MRR Conglomerado'!T339=0,"",ROUND('MRR Conglomerado'!AF339/'MRR Conglomerado'!T339,3)),"")</f>
        <v>1.287</v>
      </c>
      <c r="S339" s="13" t="n">
        <f aca="false">IFERROR(IF('MRR Conglomerado'!U339=0,"",ROUND('MRR Conglomerado'!AG339/'MRR Conglomerado'!U339,3)),"")</f>
        <v>1.124</v>
      </c>
      <c r="T339" s="13" t="n">
        <f aca="false">IFERROR(IF('MRR Conglomerado'!V339=0,"",ROUND('MRR Conglomerado'!AH339/'MRR Conglomerado'!V339,3)),"")</f>
        <v>1.127</v>
      </c>
      <c r="U339" s="13" t="n">
        <f aca="false">IFERROR(IF('MRR Conglomerado'!W339=0,"",ROUND('MRR Conglomerado'!AI339/'MRR Conglomerado'!W339,3)),"")</f>
        <v>1.124</v>
      </c>
      <c r="V339" s="13" t="n">
        <f aca="false">IFERROR(IF('MRR Conglomerado'!X339=0,"",ROUND('MRR Conglomerado'!AJ339/'MRR Conglomerado'!X339,3)),"")</f>
        <v>1.069</v>
      </c>
      <c r="W339" s="13" t="n">
        <f aca="false">IFERROR(IF('MRR Conglomerado'!Y339=0,"",ROUND('MRR Conglomerado'!AK339/'MRR Conglomerado'!Y339,3)),"")</f>
        <v>1.129</v>
      </c>
      <c r="X339" s="13" t="n">
        <f aca="false">IFERROR(IF('MRR Conglomerado'!Z339=0,"",ROUND('MRR Conglomerado'!AL339/'MRR Conglomerado'!Z339,3)),"")</f>
        <v>1.131</v>
      </c>
      <c r="Y339" s="13" t="n">
        <f aca="false">IFERROR(IF('MRR Conglomerado'!AA339=0,"",ROUND('MRR Conglomerado'!AM339/'MRR Conglomerado'!AA339,3)),"")</f>
        <v>1.042</v>
      </c>
      <c r="Z339" s="13" t="n">
        <f aca="false">IFERROR(IF('MRR Conglomerado'!AB339=0,"",ROUND('MRR Conglomerado'!AN339/'MRR Conglomerado'!AB339,3)),"")</f>
        <v>1.01</v>
      </c>
      <c r="AA339" s="13" t="n">
        <f aca="false">IFERROR(IF('MRR Conglomerado'!AC339=0,"",ROUND('MRR Conglomerado'!AO339/'MRR Conglomerado'!AC339,3)),"")</f>
        <v>1.146</v>
      </c>
      <c r="AB339" s="13" t="n">
        <f aca="false">IFERROR(IF('MRR Conglomerado'!AD339=0,"",ROUND('MRR Conglomerado'!AP339/'MRR Conglomerado'!AD339,3)),"")</f>
        <v>0.986</v>
      </c>
      <c r="AC339" s="13" t="n">
        <f aca="false">IFERROR(IF('MRR Conglomerado'!AE339=0,"",ROUND('MRR Conglomerado'!AQ339/'MRR Conglomerado'!AE339,3)),"")</f>
        <v>1.063</v>
      </c>
      <c r="AD339" s="13" t="n">
        <f aca="false">IFERROR(IF('MRR Conglomerado'!AF339=0,"",ROUND('MRR Conglomerado'!AR339/'MRR Conglomerado'!AF339,3)),"")</f>
        <v>1.062</v>
      </c>
      <c r="AE339" s="13" t="n">
        <f aca="false">IFERROR(IF('MRR Conglomerado'!AG339=0,"",ROUND('MRR Conglomerado'!AS339/'MRR Conglomerado'!AG339,3)),"")</f>
        <v>1.163</v>
      </c>
    </row>
    <row r="340" customFormat="false" ht="15" hidden="false" customHeight="false" outlineLevel="0" collapsed="false">
      <c r="A340" s="10" t="s">
        <v>740</v>
      </c>
      <c r="B340" s="13" t="str">
        <f aca="false">IFERROR(IF('MRR Conglomerado'!D340=0,"",ROUND('MRR Conglomerado'!P340/'MRR Conglomerado'!D340,3)),"")</f>
        <v/>
      </c>
      <c r="C340" s="13" t="str">
        <f aca="false">IFERROR(IF('MRR Conglomerado'!E340=0,"",ROUND('MRR Conglomerado'!Q340/'MRR Conglomerado'!E340,3)),"")</f>
        <v/>
      </c>
      <c r="D340" s="13" t="str">
        <f aca="false">IFERROR(IF('MRR Conglomerado'!F340=0,"",ROUND('MRR Conglomerado'!R340/'MRR Conglomerado'!F340,3)),"")</f>
        <v/>
      </c>
      <c r="E340" s="13" t="str">
        <f aca="false">IFERROR(IF('MRR Conglomerado'!G340=0,"",ROUND('MRR Conglomerado'!S340/'MRR Conglomerado'!G340,3)),"")</f>
        <v/>
      </c>
      <c r="F340" s="13" t="str">
        <f aca="false">IFERROR(IF('MRR Conglomerado'!H340=0,"",ROUND('MRR Conglomerado'!T340/'MRR Conglomerado'!H340,3)),"")</f>
        <v/>
      </c>
      <c r="G340" s="13" t="str">
        <f aca="false">IFERROR(IF('MRR Conglomerado'!I340=0,"",ROUND('MRR Conglomerado'!U340/'MRR Conglomerado'!I340,3)),"")</f>
        <v/>
      </c>
      <c r="H340" s="13" t="str">
        <f aca="false">IFERROR(IF('MRR Conglomerado'!J340=0,"",ROUND('MRR Conglomerado'!V340/'MRR Conglomerado'!J340,3)),"")</f>
        <v/>
      </c>
      <c r="I340" s="13" t="str">
        <f aca="false">IFERROR(IF('MRR Conglomerado'!K340=0,"",ROUND('MRR Conglomerado'!W340/'MRR Conglomerado'!K340,3)),"")</f>
        <v/>
      </c>
      <c r="J340" s="13" t="str">
        <f aca="false">IFERROR(IF('MRR Conglomerado'!L340=0,"",ROUND('MRR Conglomerado'!X340/'MRR Conglomerado'!L340,3)),"")</f>
        <v/>
      </c>
      <c r="K340" s="13" t="str">
        <f aca="false">IFERROR(IF('MRR Conglomerado'!M340=0,"",ROUND('MRR Conglomerado'!Y340/'MRR Conglomerado'!M340,3)),"")</f>
        <v/>
      </c>
      <c r="L340" s="13" t="n">
        <f aca="false">IFERROR(IF('MRR Conglomerado'!N340=0,"",ROUND('MRR Conglomerado'!Z340/'MRR Conglomerado'!N340,3)),"")</f>
        <v>0</v>
      </c>
      <c r="M340" s="13" t="n">
        <f aca="false">IFERROR(IF('MRR Conglomerado'!O340=0,"",ROUND('MRR Conglomerado'!AA340/'MRR Conglomerado'!O340,3)),"")</f>
        <v>0</v>
      </c>
      <c r="N340" s="13" t="n">
        <f aca="false">IFERROR(IF('MRR Conglomerado'!P340=0,"",ROUND('MRR Conglomerado'!AB340/'MRR Conglomerado'!P340,3)),"")</f>
        <v>0</v>
      </c>
      <c r="O340" s="13" t="str">
        <f aca="false">IFERROR(IF('MRR Conglomerado'!Q340=0,"",ROUND('MRR Conglomerado'!AC340/'MRR Conglomerado'!Q340,3)),"")</f>
        <v/>
      </c>
      <c r="P340" s="13" t="str">
        <f aca="false">IFERROR(IF('MRR Conglomerado'!R340=0,"",ROUND('MRR Conglomerado'!AD340/'MRR Conglomerado'!R340,3)),"")</f>
        <v/>
      </c>
      <c r="Q340" s="13" t="str">
        <f aca="false">IFERROR(IF('MRR Conglomerado'!S340=0,"",ROUND('MRR Conglomerado'!AE340/'MRR Conglomerado'!S340,3)),"")</f>
        <v/>
      </c>
      <c r="R340" s="13" t="str">
        <f aca="false">IFERROR(IF('MRR Conglomerado'!T340=0,"",ROUND('MRR Conglomerado'!AF340/'MRR Conglomerado'!T340,3)),"")</f>
        <v/>
      </c>
      <c r="S340" s="13" t="str">
        <f aca="false">IFERROR(IF('MRR Conglomerado'!U340=0,"",ROUND('MRR Conglomerado'!AG340/'MRR Conglomerado'!U340,3)),"")</f>
        <v/>
      </c>
      <c r="T340" s="13" t="str">
        <f aca="false">IFERROR(IF('MRR Conglomerado'!V340=0,"",ROUND('MRR Conglomerado'!AH340/'MRR Conglomerado'!V340,3)),"")</f>
        <v/>
      </c>
      <c r="U340" s="13" t="str">
        <f aca="false">IFERROR(IF('MRR Conglomerado'!W340=0,"",ROUND('MRR Conglomerado'!AI340/'MRR Conglomerado'!W340,3)),"")</f>
        <v/>
      </c>
      <c r="V340" s="13" t="str">
        <f aca="false">IFERROR(IF('MRR Conglomerado'!X340=0,"",ROUND('MRR Conglomerado'!AJ340/'MRR Conglomerado'!X340,3)),"")</f>
        <v/>
      </c>
      <c r="W340" s="13" t="str">
        <f aca="false">IFERROR(IF('MRR Conglomerado'!Y340=0,"",ROUND('MRR Conglomerado'!AK340/'MRR Conglomerado'!Y340,3)),"")</f>
        <v/>
      </c>
      <c r="X340" s="13" t="str">
        <f aca="false">IFERROR(IF('MRR Conglomerado'!Z340=0,"",ROUND('MRR Conglomerado'!AL340/'MRR Conglomerado'!Z340,3)),"")</f>
        <v/>
      </c>
      <c r="Y340" s="13" t="str">
        <f aca="false">IFERROR(IF('MRR Conglomerado'!AA340=0,"",ROUND('MRR Conglomerado'!AM340/'MRR Conglomerado'!AA340,3)),"")</f>
        <v/>
      </c>
      <c r="Z340" s="13" t="str">
        <f aca="false">IFERROR(IF('MRR Conglomerado'!AB340=0,"",ROUND('MRR Conglomerado'!AN340/'MRR Conglomerado'!AB340,3)),"")</f>
        <v/>
      </c>
      <c r="AA340" s="13" t="str">
        <f aca="false">IFERROR(IF('MRR Conglomerado'!AC340=0,"",ROUND('MRR Conglomerado'!AO340/'MRR Conglomerado'!AC340,3)),"")</f>
        <v/>
      </c>
      <c r="AB340" s="13" t="str">
        <f aca="false">IFERROR(IF('MRR Conglomerado'!AD340=0,"",ROUND('MRR Conglomerado'!AP340/'MRR Conglomerado'!AD340,3)),"")</f>
        <v/>
      </c>
      <c r="AC340" s="13" t="str">
        <f aca="false">IFERROR(IF('MRR Conglomerado'!AE340=0,"",ROUND('MRR Conglomerado'!AQ340/'MRR Conglomerado'!AE340,3)),"")</f>
        <v/>
      </c>
      <c r="AD340" s="13" t="str">
        <f aca="false">IFERROR(IF('MRR Conglomerado'!AF340=0,"",ROUND('MRR Conglomerado'!AR340/'MRR Conglomerado'!AF340,3)),"")</f>
        <v/>
      </c>
      <c r="AE340" s="13" t="str">
        <f aca="false">IFERROR(IF('MRR Conglomerado'!AG340=0,"",ROUND('MRR Conglomerado'!AS340/'MRR Conglomerado'!AG340,3)),"")</f>
        <v/>
      </c>
    </row>
    <row r="341" customFormat="false" ht="15" hidden="false" customHeight="false" outlineLevel="0" collapsed="false">
      <c r="A341" s="10" t="s">
        <v>742</v>
      </c>
      <c r="B341" s="13" t="str">
        <f aca="false">IFERROR(IF('MRR Conglomerado'!D341=0,"",ROUND('MRR Conglomerado'!P341/'MRR Conglomerado'!D341,3)),"")</f>
        <v/>
      </c>
      <c r="C341" s="13" t="str">
        <f aca="false">IFERROR(IF('MRR Conglomerado'!E341=0,"",ROUND('MRR Conglomerado'!Q341/'MRR Conglomerado'!E341,3)),"")</f>
        <v/>
      </c>
      <c r="D341" s="13" t="str">
        <f aca="false">IFERROR(IF('MRR Conglomerado'!F341=0,"",ROUND('MRR Conglomerado'!R341/'MRR Conglomerado'!F341,3)),"")</f>
        <v/>
      </c>
      <c r="E341" s="13" t="str">
        <f aca="false">IFERROR(IF('MRR Conglomerado'!G341=0,"",ROUND('MRR Conglomerado'!S341/'MRR Conglomerado'!G341,3)),"")</f>
        <v/>
      </c>
      <c r="F341" s="13" t="str">
        <f aca="false">IFERROR(IF('MRR Conglomerado'!H341=0,"",ROUND('MRR Conglomerado'!T341/'MRR Conglomerado'!H341,3)),"")</f>
        <v/>
      </c>
      <c r="G341" s="13" t="str">
        <f aca="false">IFERROR(IF('MRR Conglomerado'!I341=0,"",ROUND('MRR Conglomerado'!U341/'MRR Conglomerado'!I341,3)),"")</f>
        <v/>
      </c>
      <c r="H341" s="13" t="str">
        <f aca="false">IFERROR(IF('MRR Conglomerado'!J341=0,"",ROUND('MRR Conglomerado'!V341/'MRR Conglomerado'!J341,3)),"")</f>
        <v/>
      </c>
      <c r="I341" s="13" t="str">
        <f aca="false">IFERROR(IF('MRR Conglomerado'!K341=0,"",ROUND('MRR Conglomerado'!W341/'MRR Conglomerado'!K341,3)),"")</f>
        <v/>
      </c>
      <c r="J341" s="13" t="str">
        <f aca="false">IFERROR(IF('MRR Conglomerado'!L341=0,"",ROUND('MRR Conglomerado'!X341/'MRR Conglomerado'!L341,3)),"")</f>
        <v/>
      </c>
      <c r="K341" s="13" t="str">
        <f aca="false">IFERROR(IF('MRR Conglomerado'!M341=0,"",ROUND('MRR Conglomerado'!Y341/'MRR Conglomerado'!M341,3)),"")</f>
        <v/>
      </c>
      <c r="L341" s="13" t="str">
        <f aca="false">IFERROR(IF('MRR Conglomerado'!N341=0,"",ROUND('MRR Conglomerado'!Z341/'MRR Conglomerado'!N341,3)),"")</f>
        <v/>
      </c>
      <c r="M341" s="13" t="str">
        <f aca="false">IFERROR(IF('MRR Conglomerado'!O341=0,"",ROUND('MRR Conglomerado'!AA341/'MRR Conglomerado'!O341,3)),"")</f>
        <v/>
      </c>
      <c r="N341" s="13" t="str">
        <f aca="false">IFERROR(IF('MRR Conglomerado'!P341=0,"",ROUND('MRR Conglomerado'!AB341/'MRR Conglomerado'!P341,3)),"")</f>
        <v/>
      </c>
      <c r="O341" s="13" t="str">
        <f aca="false">IFERROR(IF('MRR Conglomerado'!Q341=0,"",ROUND('MRR Conglomerado'!AC341/'MRR Conglomerado'!Q341,3)),"")</f>
        <v/>
      </c>
      <c r="P341" s="13" t="str">
        <f aca="false">IFERROR(IF('MRR Conglomerado'!R341=0,"",ROUND('MRR Conglomerado'!AD341/'MRR Conglomerado'!R341,3)),"")</f>
        <v/>
      </c>
      <c r="Q341" s="13" t="str">
        <f aca="false">IFERROR(IF('MRR Conglomerado'!S341=0,"",ROUND('MRR Conglomerado'!AE341/'MRR Conglomerado'!S341,3)),"")</f>
        <v/>
      </c>
      <c r="R341" s="13" t="str">
        <f aca="false">IFERROR(IF('MRR Conglomerado'!T341=0,"",ROUND('MRR Conglomerado'!AF341/'MRR Conglomerado'!T341,3)),"")</f>
        <v/>
      </c>
      <c r="S341" s="13" t="str">
        <f aca="false">IFERROR(IF('MRR Conglomerado'!U341=0,"",ROUND('MRR Conglomerado'!AG341/'MRR Conglomerado'!U341,3)),"")</f>
        <v/>
      </c>
      <c r="T341" s="13" t="str">
        <f aca="false">IFERROR(IF('MRR Conglomerado'!V341=0,"",ROUND('MRR Conglomerado'!AH341/'MRR Conglomerado'!V341,3)),"")</f>
        <v/>
      </c>
      <c r="U341" s="13" t="str">
        <f aca="false">IFERROR(IF('MRR Conglomerado'!W341=0,"",ROUND('MRR Conglomerado'!AI341/'MRR Conglomerado'!W341,3)),"")</f>
        <v/>
      </c>
      <c r="V341" s="13" t="str">
        <f aca="false">IFERROR(IF('MRR Conglomerado'!X341=0,"",ROUND('MRR Conglomerado'!AJ341/'MRR Conglomerado'!X341,3)),"")</f>
        <v/>
      </c>
      <c r="W341" s="13" t="str">
        <f aca="false">IFERROR(IF('MRR Conglomerado'!Y341=0,"",ROUND('MRR Conglomerado'!AK341/'MRR Conglomerado'!Y341,3)),"")</f>
        <v/>
      </c>
      <c r="X341" s="13" t="str">
        <f aca="false">IFERROR(IF('MRR Conglomerado'!Z341=0,"",ROUND('MRR Conglomerado'!AL341/'MRR Conglomerado'!Z341,3)),"")</f>
        <v/>
      </c>
      <c r="Y341" s="13" t="str">
        <f aca="false">IFERROR(IF('MRR Conglomerado'!AA341=0,"",ROUND('MRR Conglomerado'!AM341/'MRR Conglomerado'!AA341,3)),"")</f>
        <v/>
      </c>
      <c r="Z341" s="13" t="str">
        <f aca="false">IFERROR(IF('MRR Conglomerado'!AB341=0,"",ROUND('MRR Conglomerado'!AN341/'MRR Conglomerado'!AB341,3)),"")</f>
        <v/>
      </c>
      <c r="AA341" s="13" t="str">
        <f aca="false">IFERROR(IF('MRR Conglomerado'!AC341=0,"",ROUND('MRR Conglomerado'!AO341/'MRR Conglomerado'!AC341,3)),"")</f>
        <v/>
      </c>
      <c r="AB341" s="13" t="str">
        <f aca="false">IFERROR(IF('MRR Conglomerado'!AD341=0,"",ROUND('MRR Conglomerado'!AP341/'MRR Conglomerado'!AD341,3)),"")</f>
        <v/>
      </c>
      <c r="AC341" s="13" t="str">
        <f aca="false">IFERROR(IF('MRR Conglomerado'!AE341=0,"",ROUND('MRR Conglomerado'!AQ341/'MRR Conglomerado'!AE341,3)),"")</f>
        <v/>
      </c>
      <c r="AD341" s="13" t="str">
        <f aca="false">IFERROR(IF('MRR Conglomerado'!AF341=0,"",ROUND('MRR Conglomerado'!AR341/'MRR Conglomerado'!AF341,3)),"")</f>
        <v/>
      </c>
      <c r="AE341" s="13" t="n">
        <f aca="false">IFERROR(IF('MRR Conglomerado'!AG341=0,"",ROUND('MRR Conglomerado'!AS341/'MRR Conglomerado'!AG341,3)),"")</f>
        <v>10.35</v>
      </c>
    </row>
    <row r="342" customFormat="false" ht="15" hidden="false" customHeight="false" outlineLevel="0" collapsed="false">
      <c r="A342" s="10" t="s">
        <v>744</v>
      </c>
      <c r="B342" s="13" t="str">
        <f aca="false">IFERROR(IF('MRR Conglomerado'!D342=0,"",ROUND('MRR Conglomerado'!P342/'MRR Conglomerado'!D342,3)),"")</f>
        <v/>
      </c>
      <c r="C342" s="13" t="str">
        <f aca="false">IFERROR(IF('MRR Conglomerado'!E342=0,"",ROUND('MRR Conglomerado'!Q342/'MRR Conglomerado'!E342,3)),"")</f>
        <v/>
      </c>
      <c r="D342" s="13" t="str">
        <f aca="false">IFERROR(IF('MRR Conglomerado'!F342=0,"",ROUND('MRR Conglomerado'!R342/'MRR Conglomerado'!F342,3)),"")</f>
        <v/>
      </c>
      <c r="E342" s="13" t="str">
        <f aca="false">IFERROR(IF('MRR Conglomerado'!G342=0,"",ROUND('MRR Conglomerado'!S342/'MRR Conglomerado'!G342,3)),"")</f>
        <v/>
      </c>
      <c r="F342" s="13" t="str">
        <f aca="false">IFERROR(IF('MRR Conglomerado'!H342=0,"",ROUND('MRR Conglomerado'!T342/'MRR Conglomerado'!H342,3)),"")</f>
        <v/>
      </c>
      <c r="G342" s="13" t="str">
        <f aca="false">IFERROR(IF('MRR Conglomerado'!I342=0,"",ROUND('MRR Conglomerado'!U342/'MRR Conglomerado'!I342,3)),"")</f>
        <v/>
      </c>
      <c r="H342" s="13" t="str">
        <f aca="false">IFERROR(IF('MRR Conglomerado'!J342=0,"",ROUND('MRR Conglomerado'!V342/'MRR Conglomerado'!J342,3)),"")</f>
        <v/>
      </c>
      <c r="I342" s="13" t="str">
        <f aca="false">IFERROR(IF('MRR Conglomerado'!K342=0,"",ROUND('MRR Conglomerado'!W342/'MRR Conglomerado'!K342,3)),"")</f>
        <v/>
      </c>
      <c r="J342" s="13" t="str">
        <f aca="false">IFERROR(IF('MRR Conglomerado'!L342=0,"",ROUND('MRR Conglomerado'!X342/'MRR Conglomerado'!L342,3)),"")</f>
        <v/>
      </c>
      <c r="K342" s="13" t="str">
        <f aca="false">IFERROR(IF('MRR Conglomerado'!M342=0,"",ROUND('MRR Conglomerado'!Y342/'MRR Conglomerado'!M342,3)),"")</f>
        <v/>
      </c>
      <c r="L342" s="13" t="str">
        <f aca="false">IFERROR(IF('MRR Conglomerado'!N342=0,"",ROUND('MRR Conglomerado'!Z342/'MRR Conglomerado'!N342,3)),"")</f>
        <v/>
      </c>
      <c r="M342" s="13" t="str">
        <f aca="false">IFERROR(IF('MRR Conglomerado'!O342=0,"",ROUND('MRR Conglomerado'!AA342/'MRR Conglomerado'!O342,3)),"")</f>
        <v/>
      </c>
      <c r="N342" s="13" t="str">
        <f aca="false">IFERROR(IF('MRR Conglomerado'!P342=0,"",ROUND('MRR Conglomerado'!AB342/'MRR Conglomerado'!P342,3)),"")</f>
        <v/>
      </c>
      <c r="O342" s="13" t="str">
        <f aca="false">IFERROR(IF('MRR Conglomerado'!Q342=0,"",ROUND('MRR Conglomerado'!AC342/'MRR Conglomerado'!Q342,3)),"")</f>
        <v/>
      </c>
      <c r="P342" s="13" t="str">
        <f aca="false">IFERROR(IF('MRR Conglomerado'!R342=0,"",ROUND('MRR Conglomerado'!AD342/'MRR Conglomerado'!R342,3)),"")</f>
        <v/>
      </c>
      <c r="Q342" s="13" t="str">
        <f aca="false">IFERROR(IF('MRR Conglomerado'!S342=0,"",ROUND('MRR Conglomerado'!AE342/'MRR Conglomerado'!S342,3)),"")</f>
        <v/>
      </c>
      <c r="R342" s="13" t="str">
        <f aca="false">IFERROR(IF('MRR Conglomerado'!T342=0,"",ROUND('MRR Conglomerado'!AF342/'MRR Conglomerado'!T342,3)),"")</f>
        <v/>
      </c>
      <c r="S342" s="13" t="str">
        <f aca="false">IFERROR(IF('MRR Conglomerado'!U342=0,"",ROUND('MRR Conglomerado'!AG342/'MRR Conglomerado'!U342,3)),"")</f>
        <v/>
      </c>
      <c r="T342" s="13" t="str">
        <f aca="false">IFERROR(IF('MRR Conglomerado'!V342=0,"",ROUND('MRR Conglomerado'!AH342/'MRR Conglomerado'!V342,3)),"")</f>
        <v/>
      </c>
      <c r="U342" s="13" t="str">
        <f aca="false">IFERROR(IF('MRR Conglomerado'!W342=0,"",ROUND('MRR Conglomerado'!AI342/'MRR Conglomerado'!W342,3)),"")</f>
        <v/>
      </c>
      <c r="V342" s="13" t="str">
        <f aca="false">IFERROR(IF('MRR Conglomerado'!X342=0,"",ROUND('MRR Conglomerado'!AJ342/'MRR Conglomerado'!X342,3)),"")</f>
        <v/>
      </c>
      <c r="W342" s="13" t="str">
        <f aca="false">IFERROR(IF('MRR Conglomerado'!Y342=0,"",ROUND('MRR Conglomerado'!AK342/'MRR Conglomerado'!Y342,3)),"")</f>
        <v/>
      </c>
      <c r="X342" s="13" t="str">
        <f aca="false">IFERROR(IF('MRR Conglomerado'!Z342=0,"",ROUND('MRR Conglomerado'!AL342/'MRR Conglomerado'!Z342,3)),"")</f>
        <v/>
      </c>
      <c r="Y342" s="13" t="str">
        <f aca="false">IFERROR(IF('MRR Conglomerado'!AA342=0,"",ROUND('MRR Conglomerado'!AM342/'MRR Conglomerado'!AA342,3)),"")</f>
        <v/>
      </c>
      <c r="Z342" s="13" t="str">
        <f aca="false">IFERROR(IF('MRR Conglomerado'!AB342=0,"",ROUND('MRR Conglomerado'!AN342/'MRR Conglomerado'!AB342,3)),"")</f>
        <v/>
      </c>
      <c r="AA342" s="13" t="str">
        <f aca="false">IFERROR(IF('MRR Conglomerado'!AC342=0,"",ROUND('MRR Conglomerado'!AO342/'MRR Conglomerado'!AC342,3)),"")</f>
        <v/>
      </c>
      <c r="AB342" s="13" t="str">
        <f aca="false">IFERROR(IF('MRR Conglomerado'!AD342=0,"",ROUND('MRR Conglomerado'!AP342/'MRR Conglomerado'!AD342,3)),"")</f>
        <v/>
      </c>
      <c r="AC342" s="13" t="str">
        <f aca="false">IFERROR(IF('MRR Conglomerado'!AE342=0,"",ROUND('MRR Conglomerado'!AQ342/'MRR Conglomerado'!AE342,3)),"")</f>
        <v/>
      </c>
      <c r="AD342" s="13" t="str">
        <f aca="false">IFERROR(IF('MRR Conglomerado'!AF342=0,"",ROUND('MRR Conglomerado'!AR342/'MRR Conglomerado'!AF342,3)),"")</f>
        <v/>
      </c>
      <c r="AE342" s="13" t="str">
        <f aca="false">IFERROR(IF('MRR Conglomerado'!AG342=0,"",ROUND('MRR Conglomerado'!AS342/'MRR Conglomerado'!AG342,3)),"")</f>
        <v/>
      </c>
    </row>
    <row r="343" customFormat="false" ht="15" hidden="false" customHeight="false" outlineLevel="0" collapsed="false">
      <c r="A343" s="10" t="s">
        <v>746</v>
      </c>
      <c r="B343" s="13" t="str">
        <f aca="false">IFERROR(IF('MRR Conglomerado'!D343=0,"",ROUND('MRR Conglomerado'!P343/'MRR Conglomerado'!D343,3)),"")</f>
        <v/>
      </c>
      <c r="C343" s="13" t="str">
        <f aca="false">IFERROR(IF('MRR Conglomerado'!E343=0,"",ROUND('MRR Conglomerado'!Q343/'MRR Conglomerado'!E343,3)),"")</f>
        <v/>
      </c>
      <c r="D343" s="13" t="str">
        <f aca="false">IFERROR(IF('MRR Conglomerado'!F343=0,"",ROUND('MRR Conglomerado'!R343/'MRR Conglomerado'!F343,3)),"")</f>
        <v/>
      </c>
      <c r="E343" s="13" t="str">
        <f aca="false">IFERROR(IF('MRR Conglomerado'!G343=0,"",ROUND('MRR Conglomerado'!S343/'MRR Conglomerado'!G343,3)),"")</f>
        <v/>
      </c>
      <c r="F343" s="13" t="str">
        <f aca="false">IFERROR(IF('MRR Conglomerado'!H343=0,"",ROUND('MRR Conglomerado'!T343/'MRR Conglomerado'!H343,3)),"")</f>
        <v/>
      </c>
      <c r="G343" s="13" t="str">
        <f aca="false">IFERROR(IF('MRR Conglomerado'!I343=0,"",ROUND('MRR Conglomerado'!U343/'MRR Conglomerado'!I343,3)),"")</f>
        <v/>
      </c>
      <c r="H343" s="13" t="str">
        <f aca="false">IFERROR(IF('MRR Conglomerado'!J343=0,"",ROUND('MRR Conglomerado'!V343/'MRR Conglomerado'!J343,3)),"")</f>
        <v/>
      </c>
      <c r="I343" s="13" t="str">
        <f aca="false">IFERROR(IF('MRR Conglomerado'!K343=0,"",ROUND('MRR Conglomerado'!W343/'MRR Conglomerado'!K343,3)),"")</f>
        <v/>
      </c>
      <c r="J343" s="13" t="str">
        <f aca="false">IFERROR(IF('MRR Conglomerado'!L343=0,"",ROUND('MRR Conglomerado'!X343/'MRR Conglomerado'!L343,3)),"")</f>
        <v/>
      </c>
      <c r="K343" s="13" t="str">
        <f aca="false">IFERROR(IF('MRR Conglomerado'!M343=0,"",ROUND('MRR Conglomerado'!Y343/'MRR Conglomerado'!M343,3)),"")</f>
        <v/>
      </c>
      <c r="L343" s="13" t="str">
        <f aca="false">IFERROR(IF('MRR Conglomerado'!N343=0,"",ROUND('MRR Conglomerado'!Z343/'MRR Conglomerado'!N343,3)),"")</f>
        <v/>
      </c>
      <c r="M343" s="13" t="str">
        <f aca="false">IFERROR(IF('MRR Conglomerado'!O343=0,"",ROUND('MRR Conglomerado'!AA343/'MRR Conglomerado'!O343,3)),"")</f>
        <v/>
      </c>
      <c r="N343" s="13" t="str">
        <f aca="false">IFERROR(IF('MRR Conglomerado'!P343=0,"",ROUND('MRR Conglomerado'!AB343/'MRR Conglomerado'!P343,3)),"")</f>
        <v/>
      </c>
      <c r="O343" s="13" t="n">
        <f aca="false">IFERROR(IF('MRR Conglomerado'!Q343=0,"",ROUND('MRR Conglomerado'!AC343/'MRR Conglomerado'!Q343,3)),"")</f>
        <v>0</v>
      </c>
      <c r="P343" s="13" t="n">
        <f aca="false">IFERROR(IF('MRR Conglomerado'!R343=0,"",ROUND('MRR Conglomerado'!AD343/'MRR Conglomerado'!R343,3)),"")</f>
        <v>0</v>
      </c>
      <c r="Q343" s="13" t="n">
        <f aca="false">IFERROR(IF('MRR Conglomerado'!S343=0,"",ROUND('MRR Conglomerado'!AE343/'MRR Conglomerado'!S343,3)),"")</f>
        <v>0</v>
      </c>
      <c r="R343" s="13" t="n">
        <f aca="false">IFERROR(IF('MRR Conglomerado'!T343=0,"",ROUND('MRR Conglomerado'!AF343/'MRR Conglomerado'!T343,3)),"")</f>
        <v>0</v>
      </c>
      <c r="S343" s="13" t="n">
        <f aca="false">IFERROR(IF('MRR Conglomerado'!U343=0,"",ROUND('MRR Conglomerado'!AG343/'MRR Conglomerado'!U343,3)),"")</f>
        <v>0</v>
      </c>
      <c r="T343" s="13" t="str">
        <f aca="false">IFERROR(IF('MRR Conglomerado'!V343=0,"",ROUND('MRR Conglomerado'!AH343/'MRR Conglomerado'!V343,3)),"")</f>
        <v/>
      </c>
      <c r="U343" s="13" t="str">
        <f aca="false">IFERROR(IF('MRR Conglomerado'!W343=0,"",ROUND('MRR Conglomerado'!AI343/'MRR Conglomerado'!W343,3)),"")</f>
        <v/>
      </c>
      <c r="V343" s="13" t="str">
        <f aca="false">IFERROR(IF('MRR Conglomerado'!X343=0,"",ROUND('MRR Conglomerado'!AJ343/'MRR Conglomerado'!X343,3)),"")</f>
        <v/>
      </c>
      <c r="W343" s="13" t="str">
        <f aca="false">IFERROR(IF('MRR Conglomerado'!Y343=0,"",ROUND('MRR Conglomerado'!AK343/'MRR Conglomerado'!Y343,3)),"")</f>
        <v/>
      </c>
      <c r="X343" s="13" t="str">
        <f aca="false">IFERROR(IF('MRR Conglomerado'!Z343=0,"",ROUND('MRR Conglomerado'!AL343/'MRR Conglomerado'!Z343,3)),"")</f>
        <v/>
      </c>
      <c r="Y343" s="13" t="str">
        <f aca="false">IFERROR(IF('MRR Conglomerado'!AA343=0,"",ROUND('MRR Conglomerado'!AM343/'MRR Conglomerado'!AA343,3)),"")</f>
        <v/>
      </c>
      <c r="Z343" s="13" t="str">
        <f aca="false">IFERROR(IF('MRR Conglomerado'!AB343=0,"",ROUND('MRR Conglomerado'!AN343/'MRR Conglomerado'!AB343,3)),"")</f>
        <v/>
      </c>
      <c r="AA343" s="13" t="str">
        <f aca="false">IFERROR(IF('MRR Conglomerado'!AC343=0,"",ROUND('MRR Conglomerado'!AO343/'MRR Conglomerado'!AC343,3)),"")</f>
        <v/>
      </c>
      <c r="AB343" s="13" t="str">
        <f aca="false">IFERROR(IF('MRR Conglomerado'!AD343=0,"",ROUND('MRR Conglomerado'!AP343/'MRR Conglomerado'!AD343,3)),"")</f>
        <v/>
      </c>
      <c r="AC343" s="13" t="str">
        <f aca="false">IFERROR(IF('MRR Conglomerado'!AE343=0,"",ROUND('MRR Conglomerado'!AQ343/'MRR Conglomerado'!AE343,3)),"")</f>
        <v/>
      </c>
      <c r="AD343" s="13" t="str">
        <f aca="false">IFERROR(IF('MRR Conglomerado'!AF343=0,"",ROUND('MRR Conglomerado'!AR343/'MRR Conglomerado'!AF343,3)),"")</f>
        <v/>
      </c>
      <c r="AE343" s="13" t="str">
        <f aca="false">IFERROR(IF('MRR Conglomerado'!AG343=0,"",ROUND('MRR Conglomerado'!AS343/'MRR Conglomerado'!AG343,3)),"")</f>
        <v/>
      </c>
    </row>
    <row r="344" customFormat="false" ht="15" hidden="false" customHeight="false" outlineLevel="0" collapsed="false">
      <c r="A344" s="10" t="s">
        <v>748</v>
      </c>
      <c r="B344" s="13" t="str">
        <f aca="false">IFERROR(IF('MRR Conglomerado'!D344=0,"",ROUND('MRR Conglomerado'!P344/'MRR Conglomerado'!D344,3)),"")</f>
        <v/>
      </c>
      <c r="C344" s="13" t="str">
        <f aca="false">IFERROR(IF('MRR Conglomerado'!E344=0,"",ROUND('MRR Conglomerado'!Q344/'MRR Conglomerado'!E344,3)),"")</f>
        <v/>
      </c>
      <c r="D344" s="13" t="str">
        <f aca="false">IFERROR(IF('MRR Conglomerado'!F344=0,"",ROUND('MRR Conglomerado'!R344/'MRR Conglomerado'!F344,3)),"")</f>
        <v/>
      </c>
      <c r="E344" s="13" t="str">
        <f aca="false">IFERROR(IF('MRR Conglomerado'!G344=0,"",ROUND('MRR Conglomerado'!S344/'MRR Conglomerado'!G344,3)),"")</f>
        <v/>
      </c>
      <c r="F344" s="13" t="str">
        <f aca="false">IFERROR(IF('MRR Conglomerado'!H344=0,"",ROUND('MRR Conglomerado'!T344/'MRR Conglomerado'!H344,3)),"")</f>
        <v/>
      </c>
      <c r="G344" s="13" t="str">
        <f aca="false">IFERROR(IF('MRR Conglomerado'!I344=0,"",ROUND('MRR Conglomerado'!U344/'MRR Conglomerado'!I344,3)),"")</f>
        <v/>
      </c>
      <c r="H344" s="13" t="str">
        <f aca="false">IFERROR(IF('MRR Conglomerado'!J344=0,"",ROUND('MRR Conglomerado'!V344/'MRR Conglomerado'!J344,3)),"")</f>
        <v/>
      </c>
      <c r="I344" s="13" t="str">
        <f aca="false">IFERROR(IF('MRR Conglomerado'!K344=0,"",ROUND('MRR Conglomerado'!W344/'MRR Conglomerado'!K344,3)),"")</f>
        <v/>
      </c>
      <c r="J344" s="13" t="str">
        <f aca="false">IFERROR(IF('MRR Conglomerado'!L344=0,"",ROUND('MRR Conglomerado'!X344/'MRR Conglomerado'!L344,3)),"")</f>
        <v/>
      </c>
      <c r="K344" s="13" t="str">
        <f aca="false">IFERROR(IF('MRR Conglomerado'!M344=0,"",ROUND('MRR Conglomerado'!Y344/'MRR Conglomerado'!M344,3)),"")</f>
        <v/>
      </c>
      <c r="L344" s="13" t="str">
        <f aca="false">IFERROR(IF('MRR Conglomerado'!N344=0,"",ROUND('MRR Conglomerado'!Z344/'MRR Conglomerado'!N344,3)),"")</f>
        <v/>
      </c>
      <c r="M344" s="13" t="str">
        <f aca="false">IFERROR(IF('MRR Conglomerado'!O344=0,"",ROUND('MRR Conglomerado'!AA344/'MRR Conglomerado'!O344,3)),"")</f>
        <v/>
      </c>
      <c r="N344" s="13" t="str">
        <f aca="false">IFERROR(IF('MRR Conglomerado'!P344=0,"",ROUND('MRR Conglomerado'!AB344/'MRR Conglomerado'!P344,3)),"")</f>
        <v/>
      </c>
      <c r="O344" s="13" t="str">
        <f aca="false">IFERROR(IF('MRR Conglomerado'!Q344=0,"",ROUND('MRR Conglomerado'!AC344/'MRR Conglomerado'!Q344,3)),"")</f>
        <v/>
      </c>
      <c r="P344" s="13" t="str">
        <f aca="false">IFERROR(IF('MRR Conglomerado'!R344=0,"",ROUND('MRR Conglomerado'!AD344/'MRR Conglomerado'!R344,3)),"")</f>
        <v/>
      </c>
      <c r="Q344" s="13" t="str">
        <f aca="false">IFERROR(IF('MRR Conglomerado'!S344=0,"",ROUND('MRR Conglomerado'!AE344/'MRR Conglomerado'!S344,3)),"")</f>
        <v/>
      </c>
      <c r="R344" s="13" t="str">
        <f aca="false">IFERROR(IF('MRR Conglomerado'!T344=0,"",ROUND('MRR Conglomerado'!AF344/'MRR Conglomerado'!T344,3)),"")</f>
        <v/>
      </c>
      <c r="S344" s="13" t="n">
        <f aca="false">IFERROR(IF('MRR Conglomerado'!U344=0,"",ROUND('MRR Conglomerado'!AG344/'MRR Conglomerado'!U344,3)),"")</f>
        <v>1.251</v>
      </c>
      <c r="T344" s="13" t="n">
        <f aca="false">IFERROR(IF('MRR Conglomerado'!V344=0,"",ROUND('MRR Conglomerado'!AH344/'MRR Conglomerado'!V344,3)),"")</f>
        <v>0</v>
      </c>
      <c r="U344" s="13" t="n">
        <f aca="false">IFERROR(IF('MRR Conglomerado'!W344=0,"",ROUND('MRR Conglomerado'!AI344/'MRR Conglomerado'!W344,3)),"")</f>
        <v>1.01</v>
      </c>
      <c r="V344" s="13" t="n">
        <f aca="false">IFERROR(IF('MRR Conglomerado'!X344=0,"",ROUND('MRR Conglomerado'!AJ344/'MRR Conglomerado'!X344,3)),"")</f>
        <v>1.203</v>
      </c>
      <c r="W344" s="13" t="n">
        <f aca="false">IFERROR(IF('MRR Conglomerado'!Y344=0,"",ROUND('MRR Conglomerado'!AK344/'MRR Conglomerado'!Y344,3)),"")</f>
        <v>1.119</v>
      </c>
      <c r="X344" s="13" t="n">
        <f aca="false">IFERROR(IF('MRR Conglomerado'!Z344=0,"",ROUND('MRR Conglomerado'!AL344/'MRR Conglomerado'!Z344,3)),"")</f>
        <v>1.162</v>
      </c>
      <c r="Y344" s="13" t="n">
        <f aca="false">IFERROR(IF('MRR Conglomerado'!AA344=0,"",ROUND('MRR Conglomerado'!AM344/'MRR Conglomerado'!AA344,3)),"")</f>
        <v>1.08</v>
      </c>
      <c r="Z344" s="13" t="n">
        <f aca="false">IFERROR(IF('MRR Conglomerado'!AB344=0,"",ROUND('MRR Conglomerado'!AN344/'MRR Conglomerado'!AB344,3)),"")</f>
        <v>1.148</v>
      </c>
      <c r="AA344" s="13" t="n">
        <f aca="false">IFERROR(IF('MRR Conglomerado'!AC344=0,"",ROUND('MRR Conglomerado'!AO344/'MRR Conglomerado'!AC344,3)),"")</f>
        <v>1.222</v>
      </c>
      <c r="AB344" s="13" t="n">
        <f aca="false">IFERROR(IF('MRR Conglomerado'!AD344=0,"",ROUND('MRR Conglomerado'!AP344/'MRR Conglomerado'!AD344,3)),"")</f>
        <v>0.915</v>
      </c>
      <c r="AC344" s="13" t="n">
        <f aca="false">IFERROR(IF('MRR Conglomerado'!AE344=0,"",ROUND('MRR Conglomerado'!AQ344/'MRR Conglomerado'!AE344,3)),"")</f>
        <v>1.037</v>
      </c>
      <c r="AD344" s="13" t="n">
        <f aca="false">IFERROR(IF('MRR Conglomerado'!AF344=0,"",ROUND('MRR Conglomerado'!AR344/'MRR Conglomerado'!AF344,3)),"")</f>
        <v>0.943</v>
      </c>
      <c r="AE344" s="13" t="n">
        <f aca="false">IFERROR(IF('MRR Conglomerado'!AG344=0,"",ROUND('MRR Conglomerado'!AS344/'MRR Conglomerado'!AG344,3)),"")</f>
        <v>0.864</v>
      </c>
    </row>
    <row r="345" customFormat="false" ht="15" hidden="false" customHeight="false" outlineLevel="0" collapsed="false">
      <c r="A345" s="10" t="s">
        <v>750</v>
      </c>
      <c r="B345" s="13" t="str">
        <f aca="false">IFERROR(IF('MRR Conglomerado'!D345=0,"",ROUND('MRR Conglomerado'!P345/'MRR Conglomerado'!D345,3)),"")</f>
        <v/>
      </c>
      <c r="C345" s="13" t="str">
        <f aca="false">IFERROR(IF('MRR Conglomerado'!E345=0,"",ROUND('MRR Conglomerado'!Q345/'MRR Conglomerado'!E345,3)),"")</f>
        <v/>
      </c>
      <c r="D345" s="13" t="str">
        <f aca="false">IFERROR(IF('MRR Conglomerado'!F345=0,"",ROUND('MRR Conglomerado'!R345/'MRR Conglomerado'!F345,3)),"")</f>
        <v/>
      </c>
      <c r="E345" s="13" t="str">
        <f aca="false">IFERROR(IF('MRR Conglomerado'!G345=0,"",ROUND('MRR Conglomerado'!S345/'MRR Conglomerado'!G345,3)),"")</f>
        <v/>
      </c>
      <c r="F345" s="13" t="str">
        <f aca="false">IFERROR(IF('MRR Conglomerado'!H345=0,"",ROUND('MRR Conglomerado'!T345/'MRR Conglomerado'!H345,3)),"")</f>
        <v/>
      </c>
      <c r="G345" s="13" t="str">
        <f aca="false">IFERROR(IF('MRR Conglomerado'!I345=0,"",ROUND('MRR Conglomerado'!U345/'MRR Conglomerado'!I345,3)),"")</f>
        <v/>
      </c>
      <c r="H345" s="13" t="str">
        <f aca="false">IFERROR(IF('MRR Conglomerado'!J345=0,"",ROUND('MRR Conglomerado'!V345/'MRR Conglomerado'!J345,3)),"")</f>
        <v/>
      </c>
      <c r="I345" s="13" t="str">
        <f aca="false">IFERROR(IF('MRR Conglomerado'!K345=0,"",ROUND('MRR Conglomerado'!W345/'MRR Conglomerado'!K345,3)),"")</f>
        <v/>
      </c>
      <c r="J345" s="13" t="str">
        <f aca="false">IFERROR(IF('MRR Conglomerado'!L345=0,"",ROUND('MRR Conglomerado'!X345/'MRR Conglomerado'!L345,3)),"")</f>
        <v/>
      </c>
      <c r="K345" s="13" t="str">
        <f aca="false">IFERROR(IF('MRR Conglomerado'!M345=0,"",ROUND('MRR Conglomerado'!Y345/'MRR Conglomerado'!M345,3)),"")</f>
        <v/>
      </c>
      <c r="L345" s="13" t="str">
        <f aca="false">IFERROR(IF('MRR Conglomerado'!N345=0,"",ROUND('MRR Conglomerado'!Z345/'MRR Conglomerado'!N345,3)),"")</f>
        <v/>
      </c>
      <c r="M345" s="13" t="str">
        <f aca="false">IFERROR(IF('MRR Conglomerado'!O345=0,"",ROUND('MRR Conglomerado'!AA345/'MRR Conglomerado'!O345,3)),"")</f>
        <v/>
      </c>
      <c r="N345" s="13" t="str">
        <f aca="false">IFERROR(IF('MRR Conglomerado'!P345=0,"",ROUND('MRR Conglomerado'!AB345/'MRR Conglomerado'!P345,3)),"")</f>
        <v/>
      </c>
      <c r="O345" s="13" t="str">
        <f aca="false">IFERROR(IF('MRR Conglomerado'!Q345=0,"",ROUND('MRR Conglomerado'!AC345/'MRR Conglomerado'!Q345,3)),"")</f>
        <v/>
      </c>
      <c r="P345" s="13" t="n">
        <f aca="false">IFERROR(IF('MRR Conglomerado'!R345=0,"",ROUND('MRR Conglomerado'!AD345/'MRR Conglomerado'!R345,3)),"")</f>
        <v>1.161</v>
      </c>
      <c r="Q345" s="13" t="n">
        <f aca="false">IFERROR(IF('MRR Conglomerado'!S345=0,"",ROUND('MRR Conglomerado'!AE345/'MRR Conglomerado'!S345,3)),"")</f>
        <v>0.935</v>
      </c>
      <c r="R345" s="13" t="n">
        <f aca="false">IFERROR(IF('MRR Conglomerado'!T345=0,"",ROUND('MRR Conglomerado'!AF345/'MRR Conglomerado'!T345,3)),"")</f>
        <v>1.607</v>
      </c>
      <c r="S345" s="13" t="n">
        <f aca="false">IFERROR(IF('MRR Conglomerado'!U345=0,"",ROUND('MRR Conglomerado'!AG345/'MRR Conglomerado'!U345,3)),"")</f>
        <v>1.071</v>
      </c>
      <c r="T345" s="13" t="n">
        <f aca="false">IFERROR(IF('MRR Conglomerado'!V345=0,"",ROUND('MRR Conglomerado'!AH345/'MRR Conglomerado'!V345,3)),"")</f>
        <v>0.969</v>
      </c>
      <c r="U345" s="13" t="n">
        <f aca="false">IFERROR(IF('MRR Conglomerado'!W345=0,"",ROUND('MRR Conglomerado'!AI345/'MRR Conglomerado'!W345,3)),"")</f>
        <v>1.038</v>
      </c>
      <c r="V345" s="13" t="n">
        <f aca="false">IFERROR(IF('MRR Conglomerado'!X345=0,"",ROUND('MRR Conglomerado'!AJ345/'MRR Conglomerado'!X345,3)),"")</f>
        <v>0.836</v>
      </c>
      <c r="W345" s="13" t="n">
        <f aca="false">IFERROR(IF('MRR Conglomerado'!Y345=0,"",ROUND('MRR Conglomerado'!AK345/'MRR Conglomerado'!Y345,3)),"")</f>
        <v>0.835</v>
      </c>
      <c r="X345" s="13" t="n">
        <f aca="false">IFERROR(IF('MRR Conglomerado'!Z345=0,"",ROUND('MRR Conglomerado'!AL345/'MRR Conglomerado'!Z345,3)),"")</f>
        <v>0.762</v>
      </c>
      <c r="Y345" s="13" t="n">
        <f aca="false">IFERROR(IF('MRR Conglomerado'!AA345=0,"",ROUND('MRR Conglomerado'!AM345/'MRR Conglomerado'!AA345,3)),"")</f>
        <v>0.892</v>
      </c>
      <c r="Z345" s="13" t="n">
        <f aca="false">IFERROR(IF('MRR Conglomerado'!AB345=0,"",ROUND('MRR Conglomerado'!AN345/'MRR Conglomerado'!AB345,3)),"")</f>
        <v>0.933</v>
      </c>
      <c r="AA345" s="13" t="n">
        <f aca="false">IFERROR(IF('MRR Conglomerado'!AC345=0,"",ROUND('MRR Conglomerado'!AO345/'MRR Conglomerado'!AC345,3)),"")</f>
        <v>0.501</v>
      </c>
      <c r="AB345" s="13" t="n">
        <f aca="false">IFERROR(IF('MRR Conglomerado'!AD345=0,"",ROUND('MRR Conglomerado'!AP345/'MRR Conglomerado'!AD345,3)),"")</f>
        <v>0.956</v>
      </c>
      <c r="AC345" s="13" t="n">
        <f aca="false">IFERROR(IF('MRR Conglomerado'!AE345=0,"",ROUND('MRR Conglomerado'!AQ345/'MRR Conglomerado'!AE345,3)),"")</f>
        <v>1.098</v>
      </c>
      <c r="AD345" s="13" t="n">
        <f aca="false">IFERROR(IF('MRR Conglomerado'!AF345=0,"",ROUND('MRR Conglomerado'!AR345/'MRR Conglomerado'!AF345,3)),"")</f>
        <v>0.615</v>
      </c>
      <c r="AE345" s="13" t="n">
        <f aca="false">IFERROR(IF('MRR Conglomerado'!AG345=0,"",ROUND('MRR Conglomerado'!AS345/'MRR Conglomerado'!AG345,3)),"")</f>
        <v>0.914</v>
      </c>
    </row>
    <row r="346" customFormat="false" ht="15" hidden="false" customHeight="false" outlineLevel="0" collapsed="false">
      <c r="A346" s="10" t="s">
        <v>752</v>
      </c>
      <c r="B346" s="13" t="str">
        <f aca="false">IFERROR(IF('MRR Conglomerado'!D346=0,"",ROUND('MRR Conglomerado'!P346/'MRR Conglomerado'!D346,3)),"")</f>
        <v/>
      </c>
      <c r="C346" s="13" t="str">
        <f aca="false">IFERROR(IF('MRR Conglomerado'!E346=0,"",ROUND('MRR Conglomerado'!Q346/'MRR Conglomerado'!E346,3)),"")</f>
        <v/>
      </c>
      <c r="D346" s="13" t="str">
        <f aca="false">IFERROR(IF('MRR Conglomerado'!F346=0,"",ROUND('MRR Conglomerado'!R346/'MRR Conglomerado'!F346,3)),"")</f>
        <v/>
      </c>
      <c r="E346" s="13" t="str">
        <f aca="false">IFERROR(IF('MRR Conglomerado'!G346=0,"",ROUND('MRR Conglomerado'!S346/'MRR Conglomerado'!G346,3)),"")</f>
        <v/>
      </c>
      <c r="F346" s="13" t="str">
        <f aca="false">IFERROR(IF('MRR Conglomerado'!H346=0,"",ROUND('MRR Conglomerado'!T346/'MRR Conglomerado'!H346,3)),"")</f>
        <v/>
      </c>
      <c r="G346" s="13" t="str">
        <f aca="false">IFERROR(IF('MRR Conglomerado'!I346=0,"",ROUND('MRR Conglomerado'!U346/'MRR Conglomerado'!I346,3)),"")</f>
        <v/>
      </c>
      <c r="H346" s="13" t="str">
        <f aca="false">IFERROR(IF('MRR Conglomerado'!J346=0,"",ROUND('MRR Conglomerado'!V346/'MRR Conglomerado'!J346,3)),"")</f>
        <v/>
      </c>
      <c r="I346" s="13" t="str">
        <f aca="false">IFERROR(IF('MRR Conglomerado'!K346=0,"",ROUND('MRR Conglomerado'!W346/'MRR Conglomerado'!K346,3)),"")</f>
        <v/>
      </c>
      <c r="J346" s="13" t="str">
        <f aca="false">IFERROR(IF('MRR Conglomerado'!L346=0,"",ROUND('MRR Conglomerado'!X346/'MRR Conglomerado'!L346,3)),"")</f>
        <v/>
      </c>
      <c r="K346" s="13" t="str">
        <f aca="false">IFERROR(IF('MRR Conglomerado'!M346=0,"",ROUND('MRR Conglomerado'!Y346/'MRR Conglomerado'!M346,3)),"")</f>
        <v/>
      </c>
      <c r="L346" s="13" t="n">
        <f aca="false">IFERROR(IF('MRR Conglomerado'!N346=0,"",ROUND('MRR Conglomerado'!Z346/'MRR Conglomerado'!N346,3)),"")</f>
        <v>0</v>
      </c>
      <c r="M346" s="13" t="n">
        <f aca="false">IFERROR(IF('MRR Conglomerado'!O346=0,"",ROUND('MRR Conglomerado'!AA346/'MRR Conglomerado'!O346,3)),"")</f>
        <v>0</v>
      </c>
      <c r="N346" s="13" t="n">
        <f aca="false">IFERROR(IF('MRR Conglomerado'!P346=0,"",ROUND('MRR Conglomerado'!AB346/'MRR Conglomerado'!P346,3)),"")</f>
        <v>0</v>
      </c>
      <c r="O346" s="13" t="n">
        <f aca="false">IFERROR(IF('MRR Conglomerado'!Q346=0,"",ROUND('MRR Conglomerado'!AC346/'MRR Conglomerado'!Q346,3)),"")</f>
        <v>0</v>
      </c>
      <c r="P346" s="13" t="str">
        <f aca="false">IFERROR(IF('MRR Conglomerado'!R346=0,"",ROUND('MRR Conglomerado'!AD346/'MRR Conglomerado'!R346,3)),"")</f>
        <v/>
      </c>
      <c r="Q346" s="13" t="str">
        <f aca="false">IFERROR(IF('MRR Conglomerado'!S346=0,"",ROUND('MRR Conglomerado'!AE346/'MRR Conglomerado'!S346,3)),"")</f>
        <v/>
      </c>
      <c r="R346" s="13" t="str">
        <f aca="false">IFERROR(IF('MRR Conglomerado'!T346=0,"",ROUND('MRR Conglomerado'!AF346/'MRR Conglomerado'!T346,3)),"")</f>
        <v/>
      </c>
      <c r="S346" s="13" t="str">
        <f aca="false">IFERROR(IF('MRR Conglomerado'!U346=0,"",ROUND('MRR Conglomerado'!AG346/'MRR Conglomerado'!U346,3)),"")</f>
        <v/>
      </c>
      <c r="T346" s="13" t="str">
        <f aca="false">IFERROR(IF('MRR Conglomerado'!V346=0,"",ROUND('MRR Conglomerado'!AH346/'MRR Conglomerado'!V346,3)),"")</f>
        <v/>
      </c>
      <c r="U346" s="13" t="str">
        <f aca="false">IFERROR(IF('MRR Conglomerado'!W346=0,"",ROUND('MRR Conglomerado'!AI346/'MRR Conglomerado'!W346,3)),"")</f>
        <v/>
      </c>
      <c r="V346" s="13" t="str">
        <f aca="false">IFERROR(IF('MRR Conglomerado'!X346=0,"",ROUND('MRR Conglomerado'!AJ346/'MRR Conglomerado'!X346,3)),"")</f>
        <v/>
      </c>
      <c r="W346" s="13" t="str">
        <f aca="false">IFERROR(IF('MRR Conglomerado'!Y346=0,"",ROUND('MRR Conglomerado'!AK346/'MRR Conglomerado'!Y346,3)),"")</f>
        <v/>
      </c>
      <c r="X346" s="13" t="str">
        <f aca="false">IFERROR(IF('MRR Conglomerado'!Z346=0,"",ROUND('MRR Conglomerado'!AL346/'MRR Conglomerado'!Z346,3)),"")</f>
        <v/>
      </c>
      <c r="Y346" s="13" t="str">
        <f aca="false">IFERROR(IF('MRR Conglomerado'!AA346=0,"",ROUND('MRR Conglomerado'!AM346/'MRR Conglomerado'!AA346,3)),"")</f>
        <v/>
      </c>
      <c r="Z346" s="13" t="str">
        <f aca="false">IFERROR(IF('MRR Conglomerado'!AB346=0,"",ROUND('MRR Conglomerado'!AN346/'MRR Conglomerado'!AB346,3)),"")</f>
        <v/>
      </c>
      <c r="AA346" s="13" t="str">
        <f aca="false">IFERROR(IF('MRR Conglomerado'!AC346=0,"",ROUND('MRR Conglomerado'!AO346/'MRR Conglomerado'!AC346,3)),"")</f>
        <v/>
      </c>
      <c r="AB346" s="13" t="str">
        <f aca="false">IFERROR(IF('MRR Conglomerado'!AD346=0,"",ROUND('MRR Conglomerado'!AP346/'MRR Conglomerado'!AD346,3)),"")</f>
        <v/>
      </c>
      <c r="AC346" s="13" t="str">
        <f aca="false">IFERROR(IF('MRR Conglomerado'!AE346=0,"",ROUND('MRR Conglomerado'!AQ346/'MRR Conglomerado'!AE346,3)),"")</f>
        <v/>
      </c>
      <c r="AD346" s="13" t="str">
        <f aca="false">IFERROR(IF('MRR Conglomerado'!AF346=0,"",ROUND('MRR Conglomerado'!AR346/'MRR Conglomerado'!AF346,3)),"")</f>
        <v/>
      </c>
      <c r="AE346" s="13" t="str">
        <f aca="false">IFERROR(IF('MRR Conglomerado'!AG346=0,"",ROUND('MRR Conglomerado'!AS346/'MRR Conglomerado'!AG346,3)),"")</f>
        <v/>
      </c>
    </row>
    <row r="347" customFormat="false" ht="15" hidden="false" customHeight="false" outlineLevel="0" collapsed="false">
      <c r="A347" s="10" t="s">
        <v>754</v>
      </c>
      <c r="B347" s="13" t="str">
        <f aca="false">IFERROR(IF('MRR Conglomerado'!D347=0,"",ROUND('MRR Conglomerado'!P347/'MRR Conglomerado'!D347,3)),"")</f>
        <v/>
      </c>
      <c r="C347" s="13" t="str">
        <f aca="false">IFERROR(IF('MRR Conglomerado'!E347=0,"",ROUND('MRR Conglomerado'!Q347/'MRR Conglomerado'!E347,3)),"")</f>
        <v/>
      </c>
      <c r="D347" s="13" t="str">
        <f aca="false">IFERROR(IF('MRR Conglomerado'!F347=0,"",ROUND('MRR Conglomerado'!R347/'MRR Conglomerado'!F347,3)),"")</f>
        <v/>
      </c>
      <c r="E347" s="13" t="str">
        <f aca="false">IFERROR(IF('MRR Conglomerado'!G347=0,"",ROUND('MRR Conglomerado'!S347/'MRR Conglomerado'!G347,3)),"")</f>
        <v/>
      </c>
      <c r="F347" s="13" t="str">
        <f aca="false">IFERROR(IF('MRR Conglomerado'!H347=0,"",ROUND('MRR Conglomerado'!T347/'MRR Conglomerado'!H347,3)),"")</f>
        <v/>
      </c>
      <c r="G347" s="13" t="str">
        <f aca="false">IFERROR(IF('MRR Conglomerado'!I347=0,"",ROUND('MRR Conglomerado'!U347/'MRR Conglomerado'!I347,3)),"")</f>
        <v/>
      </c>
      <c r="H347" s="13" t="str">
        <f aca="false">IFERROR(IF('MRR Conglomerado'!J347=0,"",ROUND('MRR Conglomerado'!V347/'MRR Conglomerado'!J347,3)),"")</f>
        <v/>
      </c>
      <c r="I347" s="13" t="str">
        <f aca="false">IFERROR(IF('MRR Conglomerado'!K347=0,"",ROUND('MRR Conglomerado'!W347/'MRR Conglomerado'!K347,3)),"")</f>
        <v/>
      </c>
      <c r="J347" s="13" t="str">
        <f aca="false">IFERROR(IF('MRR Conglomerado'!L347=0,"",ROUND('MRR Conglomerado'!X347/'MRR Conglomerado'!L347,3)),"")</f>
        <v/>
      </c>
      <c r="K347" s="13" t="n">
        <f aca="false">IFERROR(IF('MRR Conglomerado'!M347=0,"",ROUND('MRR Conglomerado'!Y347/'MRR Conglomerado'!M347,3)),"")</f>
        <v>1.119</v>
      </c>
      <c r="L347" s="13" t="n">
        <f aca="false">IFERROR(IF('MRR Conglomerado'!N347=0,"",ROUND('MRR Conglomerado'!Z347/'MRR Conglomerado'!N347,3)),"")</f>
        <v>1.072</v>
      </c>
      <c r="M347" s="13" t="n">
        <f aca="false">IFERROR(IF('MRR Conglomerado'!O347=0,"",ROUND('MRR Conglomerado'!AA347/'MRR Conglomerado'!O347,3)),"")</f>
        <v>1.149</v>
      </c>
      <c r="N347" s="13" t="n">
        <f aca="false">IFERROR(IF('MRR Conglomerado'!P347=0,"",ROUND('MRR Conglomerado'!AB347/'MRR Conglomerado'!P347,3)),"")</f>
        <v>1.122</v>
      </c>
      <c r="O347" s="13" t="n">
        <f aca="false">IFERROR(IF('MRR Conglomerado'!Q347=0,"",ROUND('MRR Conglomerado'!AC347/'MRR Conglomerado'!Q347,3)),"")</f>
        <v>1.004</v>
      </c>
      <c r="P347" s="13" t="n">
        <f aca="false">IFERROR(IF('MRR Conglomerado'!R347=0,"",ROUND('MRR Conglomerado'!AD347/'MRR Conglomerado'!R347,3)),"")</f>
        <v>0.958</v>
      </c>
      <c r="Q347" s="13" t="n">
        <f aca="false">IFERROR(IF('MRR Conglomerado'!S347=0,"",ROUND('MRR Conglomerado'!AE347/'MRR Conglomerado'!S347,3)),"")</f>
        <v>0.935</v>
      </c>
      <c r="R347" s="13" t="n">
        <f aca="false">IFERROR(IF('MRR Conglomerado'!T347=0,"",ROUND('MRR Conglomerado'!AF347/'MRR Conglomerado'!T347,3)),"")</f>
        <v>0.887</v>
      </c>
      <c r="S347" s="13" t="n">
        <f aca="false">IFERROR(IF('MRR Conglomerado'!U347=0,"",ROUND('MRR Conglomerado'!AG347/'MRR Conglomerado'!U347,3)),"")</f>
        <v>0.934</v>
      </c>
      <c r="T347" s="13" t="n">
        <f aca="false">IFERROR(IF('MRR Conglomerado'!V347=0,"",ROUND('MRR Conglomerado'!AH347/'MRR Conglomerado'!V347,3)),"")</f>
        <v>0.957</v>
      </c>
      <c r="U347" s="13" t="n">
        <f aca="false">IFERROR(IF('MRR Conglomerado'!W347=0,"",ROUND('MRR Conglomerado'!AI347/'MRR Conglomerado'!W347,3)),"")</f>
        <v>0.969</v>
      </c>
      <c r="V347" s="13" t="n">
        <f aca="false">IFERROR(IF('MRR Conglomerado'!X347=0,"",ROUND('MRR Conglomerado'!AJ347/'MRR Conglomerado'!X347,3)),"")</f>
        <v>0.938</v>
      </c>
      <c r="W347" s="13" t="n">
        <f aca="false">IFERROR(IF('MRR Conglomerado'!Y347=0,"",ROUND('MRR Conglomerado'!AK347/'MRR Conglomerado'!Y347,3)),"")</f>
        <v>1.021</v>
      </c>
      <c r="X347" s="13" t="n">
        <f aca="false">IFERROR(IF('MRR Conglomerado'!Z347=0,"",ROUND('MRR Conglomerado'!AL347/'MRR Conglomerado'!Z347,3)),"")</f>
        <v>1.155</v>
      </c>
      <c r="Y347" s="13" t="n">
        <f aca="false">IFERROR(IF('MRR Conglomerado'!AA347=0,"",ROUND('MRR Conglomerado'!AM347/'MRR Conglomerado'!AA347,3)),"")</f>
        <v>1.156</v>
      </c>
      <c r="Z347" s="13" t="n">
        <f aca="false">IFERROR(IF('MRR Conglomerado'!AB347=0,"",ROUND('MRR Conglomerado'!AN347/'MRR Conglomerado'!AB347,3)),"")</f>
        <v>1.074</v>
      </c>
      <c r="AA347" s="13" t="n">
        <f aca="false">IFERROR(IF('MRR Conglomerado'!AC347=0,"",ROUND('MRR Conglomerado'!AO347/'MRR Conglomerado'!AC347,3)),"")</f>
        <v>1.133</v>
      </c>
      <c r="AB347" s="13" t="n">
        <f aca="false">IFERROR(IF('MRR Conglomerado'!AD347=0,"",ROUND('MRR Conglomerado'!AP347/'MRR Conglomerado'!AD347,3)),"")</f>
        <v>1.088</v>
      </c>
      <c r="AC347" s="13" t="n">
        <f aca="false">IFERROR(IF('MRR Conglomerado'!AE347=0,"",ROUND('MRR Conglomerado'!AQ347/'MRR Conglomerado'!AE347,3)),"")</f>
        <v>1.116</v>
      </c>
      <c r="AD347" s="13" t="n">
        <f aca="false">IFERROR(IF('MRR Conglomerado'!AF347=0,"",ROUND('MRR Conglomerado'!AR347/'MRR Conglomerado'!AF347,3)),"")</f>
        <v>1.154</v>
      </c>
      <c r="AE347" s="13" t="n">
        <f aca="false">IFERROR(IF('MRR Conglomerado'!AG347=0,"",ROUND('MRR Conglomerado'!AS347/'MRR Conglomerado'!AG347,3)),"")</f>
        <v>1.111</v>
      </c>
    </row>
    <row r="348" customFormat="false" ht="15" hidden="false" customHeight="false" outlineLevel="0" collapsed="false">
      <c r="A348" s="10" t="s">
        <v>756</v>
      </c>
      <c r="B348" s="13" t="n">
        <f aca="false">IFERROR(IF('MRR Conglomerado'!D348=0,"",ROUND('MRR Conglomerado'!P348/'MRR Conglomerado'!D348,3)),"")</f>
        <v>1.033</v>
      </c>
      <c r="C348" s="13" t="n">
        <f aca="false">IFERROR(IF('MRR Conglomerado'!E348=0,"",ROUND('MRR Conglomerado'!Q348/'MRR Conglomerado'!E348,3)),"")</f>
        <v>1.02</v>
      </c>
      <c r="D348" s="13" t="n">
        <f aca="false">IFERROR(IF('MRR Conglomerado'!F348=0,"",ROUND('MRR Conglomerado'!R348/'MRR Conglomerado'!F348,3)),"")</f>
        <v>1.072</v>
      </c>
      <c r="E348" s="13" t="n">
        <f aca="false">IFERROR(IF('MRR Conglomerado'!G348=0,"",ROUND('MRR Conglomerado'!S348/'MRR Conglomerado'!G348,3)),"")</f>
        <v>1.02</v>
      </c>
      <c r="F348" s="13" t="n">
        <f aca="false">IFERROR(IF('MRR Conglomerado'!H348=0,"",ROUND('MRR Conglomerado'!T348/'MRR Conglomerado'!H348,3)),"")</f>
        <v>1.037</v>
      </c>
      <c r="G348" s="13" t="n">
        <f aca="false">IFERROR(IF('MRR Conglomerado'!I348=0,"",ROUND('MRR Conglomerado'!U348/'MRR Conglomerado'!I348,3)),"")</f>
        <v>0.991</v>
      </c>
      <c r="H348" s="13" t="n">
        <f aca="false">IFERROR(IF('MRR Conglomerado'!J348=0,"",ROUND('MRR Conglomerado'!V348/'MRR Conglomerado'!J348,3)),"")</f>
        <v>0.976</v>
      </c>
      <c r="I348" s="13" t="n">
        <f aca="false">IFERROR(IF('MRR Conglomerado'!K348=0,"",ROUND('MRR Conglomerado'!W348/'MRR Conglomerado'!K348,3)),"")</f>
        <v>1.018</v>
      </c>
      <c r="J348" s="13" t="n">
        <f aca="false">IFERROR(IF('MRR Conglomerado'!L348=0,"",ROUND('MRR Conglomerado'!X348/'MRR Conglomerado'!L348,3)),"")</f>
        <v>1.129</v>
      </c>
      <c r="K348" s="13" t="n">
        <f aca="false">IFERROR(IF('MRR Conglomerado'!M348=0,"",ROUND('MRR Conglomerado'!Y348/'MRR Conglomerado'!M348,3)),"")</f>
        <v>1.085</v>
      </c>
      <c r="L348" s="13" t="n">
        <f aca="false">IFERROR(IF('MRR Conglomerado'!N348=0,"",ROUND('MRR Conglomerado'!Z348/'MRR Conglomerado'!N348,3)),"")</f>
        <v>0.97</v>
      </c>
      <c r="M348" s="13" t="n">
        <f aca="false">IFERROR(IF('MRR Conglomerado'!O348=0,"",ROUND('MRR Conglomerado'!AA348/'MRR Conglomerado'!O348,3)),"")</f>
        <v>0.959</v>
      </c>
      <c r="N348" s="13" t="n">
        <f aca="false">IFERROR(IF('MRR Conglomerado'!P348=0,"",ROUND('MRR Conglomerado'!AB348/'MRR Conglomerado'!P348,3)),"")</f>
        <v>0.916</v>
      </c>
      <c r="O348" s="13" t="n">
        <f aca="false">IFERROR(IF('MRR Conglomerado'!Q348=0,"",ROUND('MRR Conglomerado'!AC348/'MRR Conglomerado'!Q348,3)),"")</f>
        <v>0.92</v>
      </c>
      <c r="P348" s="13" t="n">
        <f aca="false">IFERROR(IF('MRR Conglomerado'!R348=0,"",ROUND('MRR Conglomerado'!AD348/'MRR Conglomerado'!R348,3)),"")</f>
        <v>0.902</v>
      </c>
      <c r="Q348" s="13" t="n">
        <f aca="false">IFERROR(IF('MRR Conglomerado'!S348=0,"",ROUND('MRR Conglomerado'!AE348/'MRR Conglomerado'!S348,3)),"")</f>
        <v>0.913</v>
      </c>
      <c r="R348" s="13" t="n">
        <f aca="false">IFERROR(IF('MRR Conglomerado'!T348=0,"",ROUND('MRR Conglomerado'!AF348/'MRR Conglomerado'!T348,3)),"")</f>
        <v>0.903</v>
      </c>
      <c r="S348" s="13" t="n">
        <f aca="false">IFERROR(IF('MRR Conglomerado'!U348=0,"",ROUND('MRR Conglomerado'!AG348/'MRR Conglomerado'!U348,3)),"")</f>
        <v>0.882</v>
      </c>
      <c r="T348" s="13" t="n">
        <f aca="false">IFERROR(IF('MRR Conglomerado'!V348=0,"",ROUND('MRR Conglomerado'!AH348/'MRR Conglomerado'!V348,3)),"")</f>
        <v>0.916</v>
      </c>
      <c r="U348" s="13" t="n">
        <f aca="false">IFERROR(IF('MRR Conglomerado'!W348=0,"",ROUND('MRR Conglomerado'!AI348/'MRR Conglomerado'!W348,3)),"")</f>
        <v>0.857</v>
      </c>
      <c r="V348" s="13" t="n">
        <f aca="false">IFERROR(IF('MRR Conglomerado'!X348=0,"",ROUND('MRR Conglomerado'!AJ348/'MRR Conglomerado'!X348,3)),"")</f>
        <v>0.864</v>
      </c>
      <c r="W348" s="13" t="n">
        <f aca="false">IFERROR(IF('MRR Conglomerado'!Y348=0,"",ROUND('MRR Conglomerado'!AK348/'MRR Conglomerado'!Y348,3)),"")</f>
        <v>0.889</v>
      </c>
      <c r="X348" s="13" t="n">
        <f aca="false">IFERROR(IF('MRR Conglomerado'!Z348=0,"",ROUND('MRR Conglomerado'!AL348/'MRR Conglomerado'!Z348,3)),"")</f>
        <v>0.918</v>
      </c>
      <c r="Y348" s="13" t="n">
        <f aca="false">IFERROR(IF('MRR Conglomerado'!AA348=0,"",ROUND('MRR Conglomerado'!AM348/'MRR Conglomerado'!AA348,3)),"")</f>
        <v>0.928</v>
      </c>
      <c r="Z348" s="13" t="n">
        <f aca="false">IFERROR(IF('MRR Conglomerado'!AB348=0,"",ROUND('MRR Conglomerado'!AN348/'MRR Conglomerado'!AB348,3)),"")</f>
        <v>0.968</v>
      </c>
      <c r="AA348" s="13" t="n">
        <f aca="false">IFERROR(IF('MRR Conglomerado'!AC348=0,"",ROUND('MRR Conglomerado'!AO348/'MRR Conglomerado'!AC348,3)),"")</f>
        <v>0.672</v>
      </c>
      <c r="AB348" s="13" t="n">
        <f aca="false">IFERROR(IF('MRR Conglomerado'!AD348=0,"",ROUND('MRR Conglomerado'!AP348/'MRR Conglomerado'!AD348,3)),"")</f>
        <v>0.675</v>
      </c>
      <c r="AC348" s="13" t="n">
        <f aca="false">IFERROR(IF('MRR Conglomerado'!AE348=0,"",ROUND('MRR Conglomerado'!AQ348/'MRR Conglomerado'!AE348,3)),"")</f>
        <v>0.651</v>
      </c>
      <c r="AD348" s="13" t="n">
        <f aca="false">IFERROR(IF('MRR Conglomerado'!AF348=0,"",ROUND('MRR Conglomerado'!AR348/'MRR Conglomerado'!AF348,3)),"")</f>
        <v>0.658</v>
      </c>
      <c r="AE348" s="13" t="n">
        <f aca="false">IFERROR(IF('MRR Conglomerado'!AG348=0,"",ROUND('MRR Conglomerado'!AS348/'MRR Conglomerado'!AG348,3)),"")</f>
        <v>0.686</v>
      </c>
    </row>
    <row r="349" customFormat="false" ht="15" hidden="false" customHeight="false" outlineLevel="0" collapsed="false">
      <c r="A349" s="10" t="s">
        <v>758</v>
      </c>
      <c r="B349" s="13" t="str">
        <f aca="false">IFERROR(IF('MRR Conglomerado'!D349=0,"",ROUND('MRR Conglomerado'!P349/'MRR Conglomerado'!D349,3)),"")</f>
        <v/>
      </c>
      <c r="C349" s="13" t="str">
        <f aca="false">IFERROR(IF('MRR Conglomerado'!E349=0,"",ROUND('MRR Conglomerado'!Q349/'MRR Conglomerado'!E349,3)),"")</f>
        <v/>
      </c>
      <c r="D349" s="13" t="str">
        <f aca="false">IFERROR(IF('MRR Conglomerado'!F349=0,"",ROUND('MRR Conglomerado'!R349/'MRR Conglomerado'!F349,3)),"")</f>
        <v/>
      </c>
      <c r="E349" s="13" t="str">
        <f aca="false">IFERROR(IF('MRR Conglomerado'!G349=0,"",ROUND('MRR Conglomerado'!S349/'MRR Conglomerado'!G349,3)),"")</f>
        <v/>
      </c>
      <c r="F349" s="13" t="str">
        <f aca="false">IFERROR(IF('MRR Conglomerado'!H349=0,"",ROUND('MRR Conglomerado'!T349/'MRR Conglomerado'!H349,3)),"")</f>
        <v/>
      </c>
      <c r="G349" s="13" t="str">
        <f aca="false">IFERROR(IF('MRR Conglomerado'!I349=0,"",ROUND('MRR Conglomerado'!U349/'MRR Conglomerado'!I349,3)),"")</f>
        <v/>
      </c>
      <c r="H349" s="13" t="str">
        <f aca="false">IFERROR(IF('MRR Conglomerado'!J349=0,"",ROUND('MRR Conglomerado'!V349/'MRR Conglomerado'!J349,3)),"")</f>
        <v/>
      </c>
      <c r="I349" s="13" t="str">
        <f aca="false">IFERROR(IF('MRR Conglomerado'!K349=0,"",ROUND('MRR Conglomerado'!W349/'MRR Conglomerado'!K349,3)),"")</f>
        <v/>
      </c>
      <c r="J349" s="13" t="str">
        <f aca="false">IFERROR(IF('MRR Conglomerado'!L349=0,"",ROUND('MRR Conglomerado'!X349/'MRR Conglomerado'!L349,3)),"")</f>
        <v/>
      </c>
      <c r="K349" s="13" t="str">
        <f aca="false">IFERROR(IF('MRR Conglomerado'!M349=0,"",ROUND('MRR Conglomerado'!Y349/'MRR Conglomerado'!M349,3)),"")</f>
        <v/>
      </c>
      <c r="L349" s="13" t="str">
        <f aca="false">IFERROR(IF('MRR Conglomerado'!N349=0,"",ROUND('MRR Conglomerado'!Z349/'MRR Conglomerado'!N349,3)),"")</f>
        <v/>
      </c>
      <c r="M349" s="13" t="str">
        <f aca="false">IFERROR(IF('MRR Conglomerado'!O349=0,"",ROUND('MRR Conglomerado'!AA349/'MRR Conglomerado'!O349,3)),"")</f>
        <v/>
      </c>
      <c r="N349" s="13" t="str">
        <f aca="false">IFERROR(IF('MRR Conglomerado'!P349=0,"",ROUND('MRR Conglomerado'!AB349/'MRR Conglomerado'!P349,3)),"")</f>
        <v/>
      </c>
      <c r="O349" s="13" t="str">
        <f aca="false">IFERROR(IF('MRR Conglomerado'!Q349=0,"",ROUND('MRR Conglomerado'!AC349/'MRR Conglomerado'!Q349,3)),"")</f>
        <v/>
      </c>
      <c r="P349" s="13" t="str">
        <f aca="false">IFERROR(IF('MRR Conglomerado'!R349=0,"",ROUND('MRR Conglomerado'!AD349/'MRR Conglomerado'!R349,3)),"")</f>
        <v/>
      </c>
      <c r="Q349" s="13" t="str">
        <f aca="false">IFERROR(IF('MRR Conglomerado'!S349=0,"",ROUND('MRR Conglomerado'!AE349/'MRR Conglomerado'!S349,3)),"")</f>
        <v/>
      </c>
      <c r="R349" s="13" t="str">
        <f aca="false">IFERROR(IF('MRR Conglomerado'!T349=0,"",ROUND('MRR Conglomerado'!AF349/'MRR Conglomerado'!T349,3)),"")</f>
        <v/>
      </c>
      <c r="S349" s="13" t="str">
        <f aca="false">IFERROR(IF('MRR Conglomerado'!U349=0,"",ROUND('MRR Conglomerado'!AG349/'MRR Conglomerado'!U349,3)),"")</f>
        <v/>
      </c>
      <c r="T349" s="13" t="str">
        <f aca="false">IFERROR(IF('MRR Conglomerado'!V349=0,"",ROUND('MRR Conglomerado'!AH349/'MRR Conglomerado'!V349,3)),"")</f>
        <v/>
      </c>
      <c r="U349" s="13" t="str">
        <f aca="false">IFERROR(IF('MRR Conglomerado'!W349=0,"",ROUND('MRR Conglomerado'!AI349/'MRR Conglomerado'!W349,3)),"")</f>
        <v/>
      </c>
      <c r="V349" s="13" t="str">
        <f aca="false">IFERROR(IF('MRR Conglomerado'!X349=0,"",ROUND('MRR Conglomerado'!AJ349/'MRR Conglomerado'!X349,3)),"")</f>
        <v/>
      </c>
      <c r="W349" s="13" t="str">
        <f aca="false">IFERROR(IF('MRR Conglomerado'!Y349=0,"",ROUND('MRR Conglomerado'!AK349/'MRR Conglomerado'!Y349,3)),"")</f>
        <v/>
      </c>
      <c r="X349" s="13" t="str">
        <f aca="false">IFERROR(IF('MRR Conglomerado'!Z349=0,"",ROUND('MRR Conglomerado'!AL349/'MRR Conglomerado'!Z349,3)),"")</f>
        <v/>
      </c>
      <c r="Y349" s="13" t="str">
        <f aca="false">IFERROR(IF('MRR Conglomerado'!AA349=0,"",ROUND('MRR Conglomerado'!AM349/'MRR Conglomerado'!AA349,3)),"")</f>
        <v/>
      </c>
      <c r="Z349" s="13" t="str">
        <f aca="false">IFERROR(IF('MRR Conglomerado'!AB349=0,"",ROUND('MRR Conglomerado'!AN349/'MRR Conglomerado'!AB349,3)),"")</f>
        <v/>
      </c>
      <c r="AA349" s="13" t="n">
        <f aca="false">IFERROR(IF('MRR Conglomerado'!AC349=0,"",ROUND('MRR Conglomerado'!AO349/'MRR Conglomerado'!AC349,3)),"")</f>
        <v>0</v>
      </c>
      <c r="AB349" s="13" t="n">
        <f aca="false">IFERROR(IF('MRR Conglomerado'!AD349=0,"",ROUND('MRR Conglomerado'!AP349/'MRR Conglomerado'!AD349,3)),"")</f>
        <v>0</v>
      </c>
      <c r="AC349" s="13" t="n">
        <f aca="false">IFERROR(IF('MRR Conglomerado'!AE349=0,"",ROUND('MRR Conglomerado'!AQ349/'MRR Conglomerado'!AE349,3)),"")</f>
        <v>0</v>
      </c>
      <c r="AD349" s="13" t="n">
        <f aca="false">IFERROR(IF('MRR Conglomerado'!AF349=0,"",ROUND('MRR Conglomerado'!AR349/'MRR Conglomerado'!AF349,3)),"")</f>
        <v>0</v>
      </c>
      <c r="AE349" s="13" t="n">
        <f aca="false">IFERROR(IF('MRR Conglomerado'!AG349=0,"",ROUND('MRR Conglomerado'!AS349/'MRR Conglomerado'!AG349,3)),"")</f>
        <v>0</v>
      </c>
    </row>
    <row r="350" customFormat="false" ht="15" hidden="false" customHeight="false" outlineLevel="0" collapsed="false">
      <c r="A350" s="10" t="s">
        <v>760</v>
      </c>
      <c r="B350" s="13" t="str">
        <f aca="false">IFERROR(IF('MRR Conglomerado'!D350=0,"",ROUND('MRR Conglomerado'!P350/'MRR Conglomerado'!D350,3)),"")</f>
        <v/>
      </c>
      <c r="C350" s="13" t="str">
        <f aca="false">IFERROR(IF('MRR Conglomerado'!E350=0,"",ROUND('MRR Conglomerado'!Q350/'MRR Conglomerado'!E350,3)),"")</f>
        <v/>
      </c>
      <c r="D350" s="13" t="str">
        <f aca="false">IFERROR(IF('MRR Conglomerado'!F350=0,"",ROUND('MRR Conglomerado'!R350/'MRR Conglomerado'!F350,3)),"")</f>
        <v/>
      </c>
      <c r="E350" s="13" t="str">
        <f aca="false">IFERROR(IF('MRR Conglomerado'!G350=0,"",ROUND('MRR Conglomerado'!S350/'MRR Conglomerado'!G350,3)),"")</f>
        <v/>
      </c>
      <c r="F350" s="13" t="str">
        <f aca="false">IFERROR(IF('MRR Conglomerado'!H350=0,"",ROUND('MRR Conglomerado'!T350/'MRR Conglomerado'!H350,3)),"")</f>
        <v/>
      </c>
      <c r="G350" s="13" t="str">
        <f aca="false">IFERROR(IF('MRR Conglomerado'!I350=0,"",ROUND('MRR Conglomerado'!U350/'MRR Conglomerado'!I350,3)),"")</f>
        <v/>
      </c>
      <c r="H350" s="13" t="str">
        <f aca="false">IFERROR(IF('MRR Conglomerado'!J350=0,"",ROUND('MRR Conglomerado'!V350/'MRR Conglomerado'!J350,3)),"")</f>
        <v/>
      </c>
      <c r="I350" s="13" t="str">
        <f aca="false">IFERROR(IF('MRR Conglomerado'!K350=0,"",ROUND('MRR Conglomerado'!W350/'MRR Conglomerado'!K350,3)),"")</f>
        <v/>
      </c>
      <c r="J350" s="13" t="str">
        <f aca="false">IFERROR(IF('MRR Conglomerado'!L350=0,"",ROUND('MRR Conglomerado'!X350/'MRR Conglomerado'!L350,3)),"")</f>
        <v/>
      </c>
      <c r="K350" s="13" t="str">
        <f aca="false">IFERROR(IF('MRR Conglomerado'!M350=0,"",ROUND('MRR Conglomerado'!Y350/'MRR Conglomerado'!M350,3)),"")</f>
        <v/>
      </c>
      <c r="L350" s="13" t="str">
        <f aca="false">IFERROR(IF('MRR Conglomerado'!N350=0,"",ROUND('MRR Conglomerado'!Z350/'MRR Conglomerado'!N350,3)),"")</f>
        <v/>
      </c>
      <c r="M350" s="13" t="str">
        <f aca="false">IFERROR(IF('MRR Conglomerado'!O350=0,"",ROUND('MRR Conglomerado'!AA350/'MRR Conglomerado'!O350,3)),"")</f>
        <v/>
      </c>
      <c r="N350" s="13" t="str">
        <f aca="false">IFERROR(IF('MRR Conglomerado'!P350=0,"",ROUND('MRR Conglomerado'!AB350/'MRR Conglomerado'!P350,3)),"")</f>
        <v/>
      </c>
      <c r="O350" s="13" t="str">
        <f aca="false">IFERROR(IF('MRR Conglomerado'!Q350=0,"",ROUND('MRR Conglomerado'!AC350/'MRR Conglomerado'!Q350,3)),"")</f>
        <v/>
      </c>
      <c r="P350" s="13" t="str">
        <f aca="false">IFERROR(IF('MRR Conglomerado'!R350=0,"",ROUND('MRR Conglomerado'!AD350/'MRR Conglomerado'!R350,3)),"")</f>
        <v/>
      </c>
      <c r="Q350" s="13" t="str">
        <f aca="false">IFERROR(IF('MRR Conglomerado'!S350=0,"",ROUND('MRR Conglomerado'!AE350/'MRR Conglomerado'!S350,3)),"")</f>
        <v/>
      </c>
      <c r="R350" s="13" t="str">
        <f aca="false">IFERROR(IF('MRR Conglomerado'!T350=0,"",ROUND('MRR Conglomerado'!AF350/'MRR Conglomerado'!T350,3)),"")</f>
        <v/>
      </c>
      <c r="S350" s="13" t="str">
        <f aca="false">IFERROR(IF('MRR Conglomerado'!U350=0,"",ROUND('MRR Conglomerado'!AG350/'MRR Conglomerado'!U350,3)),"")</f>
        <v/>
      </c>
      <c r="T350" s="13" t="str">
        <f aca="false">IFERROR(IF('MRR Conglomerado'!V350=0,"",ROUND('MRR Conglomerado'!AH350/'MRR Conglomerado'!V350,3)),"")</f>
        <v/>
      </c>
      <c r="U350" s="13" t="str">
        <f aca="false">IFERROR(IF('MRR Conglomerado'!W350=0,"",ROUND('MRR Conglomerado'!AI350/'MRR Conglomerado'!W350,3)),"")</f>
        <v/>
      </c>
      <c r="V350" s="13" t="str">
        <f aca="false">IFERROR(IF('MRR Conglomerado'!X350=0,"",ROUND('MRR Conglomerado'!AJ350/'MRR Conglomerado'!X350,3)),"")</f>
        <v/>
      </c>
      <c r="W350" s="13" t="str">
        <f aca="false">IFERROR(IF('MRR Conglomerado'!Y350=0,"",ROUND('MRR Conglomerado'!AK350/'MRR Conglomerado'!Y350,3)),"")</f>
        <v/>
      </c>
      <c r="X350" s="13" t="str">
        <f aca="false">IFERROR(IF('MRR Conglomerado'!Z350=0,"",ROUND('MRR Conglomerado'!AL350/'MRR Conglomerado'!Z350,3)),"")</f>
        <v/>
      </c>
      <c r="Y350" s="13" t="str">
        <f aca="false">IFERROR(IF('MRR Conglomerado'!AA350=0,"",ROUND('MRR Conglomerado'!AM350/'MRR Conglomerado'!AA350,3)),"")</f>
        <v/>
      </c>
      <c r="Z350" s="13" t="str">
        <f aca="false">IFERROR(IF('MRR Conglomerado'!AB350=0,"",ROUND('MRR Conglomerado'!AN350/'MRR Conglomerado'!AB350,3)),"")</f>
        <v/>
      </c>
      <c r="AA350" s="13" t="str">
        <f aca="false">IFERROR(IF('MRR Conglomerado'!AC350=0,"",ROUND('MRR Conglomerado'!AO350/'MRR Conglomerado'!AC350,3)),"")</f>
        <v/>
      </c>
      <c r="AB350" s="13" t="str">
        <f aca="false">IFERROR(IF('MRR Conglomerado'!AD350=0,"",ROUND('MRR Conglomerado'!AP350/'MRR Conglomerado'!AD350,3)),"")</f>
        <v/>
      </c>
      <c r="AC350" s="13" t="str">
        <f aca="false">IFERROR(IF('MRR Conglomerado'!AE350=0,"",ROUND('MRR Conglomerado'!AQ350/'MRR Conglomerado'!AE350,3)),"")</f>
        <v/>
      </c>
      <c r="AD350" s="13" t="str">
        <f aca="false">IFERROR(IF('MRR Conglomerado'!AF350=0,"",ROUND('MRR Conglomerado'!AR350/'MRR Conglomerado'!AF350,3)),"")</f>
        <v/>
      </c>
      <c r="AE350" s="13" t="str">
        <f aca="false">IFERROR(IF('MRR Conglomerado'!AG350=0,"",ROUND('MRR Conglomerado'!AS350/'MRR Conglomerado'!AG350,3)),"")</f>
        <v/>
      </c>
    </row>
    <row r="351" customFormat="false" ht="15" hidden="false" customHeight="false" outlineLevel="0" collapsed="false">
      <c r="A351" s="10" t="s">
        <v>762</v>
      </c>
      <c r="B351" s="13" t="str">
        <f aca="false">IFERROR(IF('MRR Conglomerado'!D351=0,"",ROUND('MRR Conglomerado'!P351/'MRR Conglomerado'!D351,3)),"")</f>
        <v/>
      </c>
      <c r="C351" s="13" t="str">
        <f aca="false">IFERROR(IF('MRR Conglomerado'!E351=0,"",ROUND('MRR Conglomerado'!Q351/'MRR Conglomerado'!E351,3)),"")</f>
        <v/>
      </c>
      <c r="D351" s="13" t="str">
        <f aca="false">IFERROR(IF('MRR Conglomerado'!F351=0,"",ROUND('MRR Conglomerado'!R351/'MRR Conglomerado'!F351,3)),"")</f>
        <v/>
      </c>
      <c r="E351" s="13" t="str">
        <f aca="false">IFERROR(IF('MRR Conglomerado'!G351=0,"",ROUND('MRR Conglomerado'!S351/'MRR Conglomerado'!G351,3)),"")</f>
        <v/>
      </c>
      <c r="F351" s="13" t="str">
        <f aca="false">IFERROR(IF('MRR Conglomerado'!H351=0,"",ROUND('MRR Conglomerado'!T351/'MRR Conglomerado'!H351,3)),"")</f>
        <v/>
      </c>
      <c r="G351" s="13" t="str">
        <f aca="false">IFERROR(IF('MRR Conglomerado'!I351=0,"",ROUND('MRR Conglomerado'!U351/'MRR Conglomerado'!I351,3)),"")</f>
        <v/>
      </c>
      <c r="H351" s="13" t="str">
        <f aca="false">IFERROR(IF('MRR Conglomerado'!J351=0,"",ROUND('MRR Conglomerado'!V351/'MRR Conglomerado'!J351,3)),"")</f>
        <v/>
      </c>
      <c r="I351" s="13" t="str">
        <f aca="false">IFERROR(IF('MRR Conglomerado'!K351=0,"",ROUND('MRR Conglomerado'!W351/'MRR Conglomerado'!K351,3)),"")</f>
        <v/>
      </c>
      <c r="J351" s="13" t="str">
        <f aca="false">IFERROR(IF('MRR Conglomerado'!L351=0,"",ROUND('MRR Conglomerado'!X351/'MRR Conglomerado'!L351,3)),"")</f>
        <v/>
      </c>
      <c r="K351" s="13" t="str">
        <f aca="false">IFERROR(IF('MRR Conglomerado'!M351=0,"",ROUND('MRR Conglomerado'!Y351/'MRR Conglomerado'!M351,3)),"")</f>
        <v/>
      </c>
      <c r="L351" s="13" t="str">
        <f aca="false">IFERROR(IF('MRR Conglomerado'!N351=0,"",ROUND('MRR Conglomerado'!Z351/'MRR Conglomerado'!N351,3)),"")</f>
        <v/>
      </c>
      <c r="M351" s="13" t="str">
        <f aca="false">IFERROR(IF('MRR Conglomerado'!O351=0,"",ROUND('MRR Conglomerado'!AA351/'MRR Conglomerado'!O351,3)),"")</f>
        <v/>
      </c>
      <c r="N351" s="13" t="str">
        <f aca="false">IFERROR(IF('MRR Conglomerado'!P351=0,"",ROUND('MRR Conglomerado'!AB351/'MRR Conglomerado'!P351,3)),"")</f>
        <v/>
      </c>
      <c r="O351" s="13" t="str">
        <f aca="false">IFERROR(IF('MRR Conglomerado'!Q351=0,"",ROUND('MRR Conglomerado'!AC351/'MRR Conglomerado'!Q351,3)),"")</f>
        <v/>
      </c>
      <c r="P351" s="13" t="str">
        <f aca="false">IFERROR(IF('MRR Conglomerado'!R351=0,"",ROUND('MRR Conglomerado'!AD351/'MRR Conglomerado'!R351,3)),"")</f>
        <v/>
      </c>
      <c r="Q351" s="13" t="str">
        <f aca="false">IFERROR(IF('MRR Conglomerado'!S351=0,"",ROUND('MRR Conglomerado'!AE351/'MRR Conglomerado'!S351,3)),"")</f>
        <v/>
      </c>
      <c r="R351" s="13" t="str">
        <f aca="false">IFERROR(IF('MRR Conglomerado'!T351=0,"",ROUND('MRR Conglomerado'!AF351/'MRR Conglomerado'!T351,3)),"")</f>
        <v/>
      </c>
      <c r="S351" s="13" t="str">
        <f aca="false">IFERROR(IF('MRR Conglomerado'!U351=0,"",ROUND('MRR Conglomerado'!AG351/'MRR Conglomerado'!U351,3)),"")</f>
        <v/>
      </c>
      <c r="T351" s="13" t="str">
        <f aca="false">IFERROR(IF('MRR Conglomerado'!V351=0,"",ROUND('MRR Conglomerado'!AH351/'MRR Conglomerado'!V351,3)),"")</f>
        <v/>
      </c>
      <c r="U351" s="13" t="str">
        <f aca="false">IFERROR(IF('MRR Conglomerado'!W351=0,"",ROUND('MRR Conglomerado'!AI351/'MRR Conglomerado'!W351,3)),"")</f>
        <v/>
      </c>
      <c r="V351" s="13" t="str">
        <f aca="false">IFERROR(IF('MRR Conglomerado'!X351=0,"",ROUND('MRR Conglomerado'!AJ351/'MRR Conglomerado'!X351,3)),"")</f>
        <v/>
      </c>
      <c r="W351" s="13" t="str">
        <f aca="false">IFERROR(IF('MRR Conglomerado'!Y351=0,"",ROUND('MRR Conglomerado'!AK351/'MRR Conglomerado'!Y351,3)),"")</f>
        <v/>
      </c>
      <c r="X351" s="13" t="str">
        <f aca="false">IFERROR(IF('MRR Conglomerado'!Z351=0,"",ROUND('MRR Conglomerado'!AL351/'MRR Conglomerado'!Z351,3)),"")</f>
        <v/>
      </c>
      <c r="Y351" s="13" t="str">
        <f aca="false">IFERROR(IF('MRR Conglomerado'!AA351=0,"",ROUND('MRR Conglomerado'!AM351/'MRR Conglomerado'!AA351,3)),"")</f>
        <v/>
      </c>
      <c r="Z351" s="13" t="str">
        <f aca="false">IFERROR(IF('MRR Conglomerado'!AB351=0,"",ROUND('MRR Conglomerado'!AN351/'MRR Conglomerado'!AB351,3)),"")</f>
        <v/>
      </c>
      <c r="AA351" s="13" t="str">
        <f aca="false">IFERROR(IF('MRR Conglomerado'!AC351=0,"",ROUND('MRR Conglomerado'!AO351/'MRR Conglomerado'!AC351,3)),"")</f>
        <v/>
      </c>
      <c r="AB351" s="13" t="str">
        <f aca="false">IFERROR(IF('MRR Conglomerado'!AD351=0,"",ROUND('MRR Conglomerado'!AP351/'MRR Conglomerado'!AD351,3)),"")</f>
        <v/>
      </c>
      <c r="AC351" s="13" t="str">
        <f aca="false">IFERROR(IF('MRR Conglomerado'!AE351=0,"",ROUND('MRR Conglomerado'!AQ351/'MRR Conglomerado'!AE351,3)),"")</f>
        <v/>
      </c>
      <c r="AD351" s="13" t="str">
        <f aca="false">IFERROR(IF('MRR Conglomerado'!AF351=0,"",ROUND('MRR Conglomerado'!AR351/'MRR Conglomerado'!AF351,3)),"")</f>
        <v/>
      </c>
      <c r="AE351" s="13" t="str">
        <f aca="false">IFERROR(IF('MRR Conglomerado'!AG351=0,"",ROUND('MRR Conglomerado'!AS351/'MRR Conglomerado'!AG351,3)),"")</f>
        <v/>
      </c>
    </row>
    <row r="352" customFormat="false" ht="15" hidden="false" customHeight="false" outlineLevel="0" collapsed="false">
      <c r="A352" s="10" t="s">
        <v>764</v>
      </c>
      <c r="B352" s="13" t="str">
        <f aca="false">IFERROR(IF('MRR Conglomerado'!D352=0,"",ROUND('MRR Conglomerado'!P352/'MRR Conglomerado'!D352,3)),"")</f>
        <v/>
      </c>
      <c r="C352" s="13" t="str">
        <f aca="false">IFERROR(IF('MRR Conglomerado'!E352=0,"",ROUND('MRR Conglomerado'!Q352/'MRR Conglomerado'!E352,3)),"")</f>
        <v/>
      </c>
      <c r="D352" s="13" t="str">
        <f aca="false">IFERROR(IF('MRR Conglomerado'!F352=0,"",ROUND('MRR Conglomerado'!R352/'MRR Conglomerado'!F352,3)),"")</f>
        <v/>
      </c>
      <c r="E352" s="13" t="str">
        <f aca="false">IFERROR(IF('MRR Conglomerado'!G352=0,"",ROUND('MRR Conglomerado'!S352/'MRR Conglomerado'!G352,3)),"")</f>
        <v/>
      </c>
      <c r="F352" s="13" t="str">
        <f aca="false">IFERROR(IF('MRR Conglomerado'!H352=0,"",ROUND('MRR Conglomerado'!T352/'MRR Conglomerado'!H352,3)),"")</f>
        <v/>
      </c>
      <c r="G352" s="13" t="str">
        <f aca="false">IFERROR(IF('MRR Conglomerado'!I352=0,"",ROUND('MRR Conglomerado'!U352/'MRR Conglomerado'!I352,3)),"")</f>
        <v/>
      </c>
      <c r="H352" s="13" t="str">
        <f aca="false">IFERROR(IF('MRR Conglomerado'!J352=0,"",ROUND('MRR Conglomerado'!V352/'MRR Conglomerado'!J352,3)),"")</f>
        <v/>
      </c>
      <c r="I352" s="13" t="str">
        <f aca="false">IFERROR(IF('MRR Conglomerado'!K352=0,"",ROUND('MRR Conglomerado'!W352/'MRR Conglomerado'!K352,3)),"")</f>
        <v/>
      </c>
      <c r="J352" s="13" t="str">
        <f aca="false">IFERROR(IF('MRR Conglomerado'!L352=0,"",ROUND('MRR Conglomerado'!X352/'MRR Conglomerado'!L352,3)),"")</f>
        <v/>
      </c>
      <c r="K352" s="13" t="str">
        <f aca="false">IFERROR(IF('MRR Conglomerado'!M352=0,"",ROUND('MRR Conglomerado'!Y352/'MRR Conglomerado'!M352,3)),"")</f>
        <v/>
      </c>
      <c r="L352" s="13" t="str">
        <f aca="false">IFERROR(IF('MRR Conglomerado'!N352=0,"",ROUND('MRR Conglomerado'!Z352/'MRR Conglomerado'!N352,3)),"")</f>
        <v/>
      </c>
      <c r="M352" s="13" t="str">
        <f aca="false">IFERROR(IF('MRR Conglomerado'!O352=0,"",ROUND('MRR Conglomerado'!AA352/'MRR Conglomerado'!O352,3)),"")</f>
        <v/>
      </c>
      <c r="N352" s="13" t="str">
        <f aca="false">IFERROR(IF('MRR Conglomerado'!P352=0,"",ROUND('MRR Conglomerado'!AB352/'MRR Conglomerado'!P352,3)),"")</f>
        <v/>
      </c>
      <c r="O352" s="13" t="str">
        <f aca="false">IFERROR(IF('MRR Conglomerado'!Q352=0,"",ROUND('MRR Conglomerado'!AC352/'MRR Conglomerado'!Q352,3)),"")</f>
        <v/>
      </c>
      <c r="P352" s="13" t="str">
        <f aca="false">IFERROR(IF('MRR Conglomerado'!R352=0,"",ROUND('MRR Conglomerado'!AD352/'MRR Conglomerado'!R352,3)),"")</f>
        <v/>
      </c>
      <c r="Q352" s="13" t="str">
        <f aca="false">IFERROR(IF('MRR Conglomerado'!S352=0,"",ROUND('MRR Conglomerado'!AE352/'MRR Conglomerado'!S352,3)),"")</f>
        <v/>
      </c>
      <c r="R352" s="13" t="str">
        <f aca="false">IFERROR(IF('MRR Conglomerado'!T352=0,"",ROUND('MRR Conglomerado'!AF352/'MRR Conglomerado'!T352,3)),"")</f>
        <v/>
      </c>
      <c r="S352" s="13" t="str">
        <f aca="false">IFERROR(IF('MRR Conglomerado'!U352=0,"",ROUND('MRR Conglomerado'!AG352/'MRR Conglomerado'!U352,3)),"")</f>
        <v/>
      </c>
      <c r="T352" s="13" t="str">
        <f aca="false">IFERROR(IF('MRR Conglomerado'!V352=0,"",ROUND('MRR Conglomerado'!AH352/'MRR Conglomerado'!V352,3)),"")</f>
        <v/>
      </c>
      <c r="U352" s="13" t="str">
        <f aca="false">IFERROR(IF('MRR Conglomerado'!W352=0,"",ROUND('MRR Conglomerado'!AI352/'MRR Conglomerado'!W352,3)),"")</f>
        <v/>
      </c>
      <c r="V352" s="13" t="str">
        <f aca="false">IFERROR(IF('MRR Conglomerado'!X352=0,"",ROUND('MRR Conglomerado'!AJ352/'MRR Conglomerado'!X352,3)),"")</f>
        <v/>
      </c>
      <c r="W352" s="13" t="str">
        <f aca="false">IFERROR(IF('MRR Conglomerado'!Y352=0,"",ROUND('MRR Conglomerado'!AK352/'MRR Conglomerado'!Y352,3)),"")</f>
        <v/>
      </c>
      <c r="X352" s="13" t="str">
        <f aca="false">IFERROR(IF('MRR Conglomerado'!Z352=0,"",ROUND('MRR Conglomerado'!AL352/'MRR Conglomerado'!Z352,3)),"")</f>
        <v/>
      </c>
      <c r="Y352" s="13" t="str">
        <f aca="false">IFERROR(IF('MRR Conglomerado'!AA352=0,"",ROUND('MRR Conglomerado'!AM352/'MRR Conglomerado'!AA352,3)),"")</f>
        <v/>
      </c>
      <c r="Z352" s="13" t="str">
        <f aca="false">IFERROR(IF('MRR Conglomerado'!AB352=0,"",ROUND('MRR Conglomerado'!AN352/'MRR Conglomerado'!AB352,3)),"")</f>
        <v/>
      </c>
      <c r="AA352" s="13" t="str">
        <f aca="false">IFERROR(IF('MRR Conglomerado'!AC352=0,"",ROUND('MRR Conglomerado'!AO352/'MRR Conglomerado'!AC352,3)),"")</f>
        <v/>
      </c>
      <c r="AB352" s="13" t="str">
        <f aca="false">IFERROR(IF('MRR Conglomerado'!AD352=0,"",ROUND('MRR Conglomerado'!AP352/'MRR Conglomerado'!AD352,3)),"")</f>
        <v/>
      </c>
      <c r="AC352" s="13" t="str">
        <f aca="false">IFERROR(IF('MRR Conglomerado'!AE352=0,"",ROUND('MRR Conglomerado'!AQ352/'MRR Conglomerado'!AE352,3)),"")</f>
        <v/>
      </c>
      <c r="AD352" s="13" t="str">
        <f aca="false">IFERROR(IF('MRR Conglomerado'!AF352=0,"",ROUND('MRR Conglomerado'!AR352/'MRR Conglomerado'!AF352,3)),"")</f>
        <v/>
      </c>
      <c r="AE352" s="13" t="str">
        <f aca="false">IFERROR(IF('MRR Conglomerado'!AG352=0,"",ROUND('MRR Conglomerado'!AS352/'MRR Conglomerado'!AG352,3)),"")</f>
        <v/>
      </c>
    </row>
    <row r="353" customFormat="false" ht="15" hidden="false" customHeight="false" outlineLevel="0" collapsed="false">
      <c r="A353" s="10" t="s">
        <v>766</v>
      </c>
      <c r="B353" s="13" t="str">
        <f aca="false">IFERROR(IF('MRR Conglomerado'!D353=0,"",ROUND('MRR Conglomerado'!P353/'MRR Conglomerado'!D353,3)),"")</f>
        <v/>
      </c>
      <c r="C353" s="13" t="str">
        <f aca="false">IFERROR(IF('MRR Conglomerado'!E353=0,"",ROUND('MRR Conglomerado'!Q353/'MRR Conglomerado'!E353,3)),"")</f>
        <v/>
      </c>
      <c r="D353" s="13" t="str">
        <f aca="false">IFERROR(IF('MRR Conglomerado'!F353=0,"",ROUND('MRR Conglomerado'!R353/'MRR Conglomerado'!F353,3)),"")</f>
        <v/>
      </c>
      <c r="E353" s="13" t="str">
        <f aca="false">IFERROR(IF('MRR Conglomerado'!G353=0,"",ROUND('MRR Conglomerado'!S353/'MRR Conglomerado'!G353,3)),"")</f>
        <v/>
      </c>
      <c r="F353" s="13" t="str">
        <f aca="false">IFERROR(IF('MRR Conglomerado'!H353=0,"",ROUND('MRR Conglomerado'!T353/'MRR Conglomerado'!H353,3)),"")</f>
        <v/>
      </c>
      <c r="G353" s="13" t="str">
        <f aca="false">IFERROR(IF('MRR Conglomerado'!I353=0,"",ROUND('MRR Conglomerado'!U353/'MRR Conglomerado'!I353,3)),"")</f>
        <v/>
      </c>
      <c r="H353" s="13" t="str">
        <f aca="false">IFERROR(IF('MRR Conglomerado'!J353=0,"",ROUND('MRR Conglomerado'!V353/'MRR Conglomerado'!J353,3)),"")</f>
        <v/>
      </c>
      <c r="I353" s="13" t="str">
        <f aca="false">IFERROR(IF('MRR Conglomerado'!K353=0,"",ROUND('MRR Conglomerado'!W353/'MRR Conglomerado'!K353,3)),"")</f>
        <v/>
      </c>
      <c r="J353" s="13" t="str">
        <f aca="false">IFERROR(IF('MRR Conglomerado'!L353=0,"",ROUND('MRR Conglomerado'!X353/'MRR Conglomerado'!L353,3)),"")</f>
        <v/>
      </c>
      <c r="K353" s="13" t="str">
        <f aca="false">IFERROR(IF('MRR Conglomerado'!M353=0,"",ROUND('MRR Conglomerado'!Y353/'MRR Conglomerado'!M353,3)),"")</f>
        <v/>
      </c>
      <c r="L353" s="13" t="str">
        <f aca="false">IFERROR(IF('MRR Conglomerado'!N353=0,"",ROUND('MRR Conglomerado'!Z353/'MRR Conglomerado'!N353,3)),"")</f>
        <v/>
      </c>
      <c r="M353" s="13" t="str">
        <f aca="false">IFERROR(IF('MRR Conglomerado'!O353=0,"",ROUND('MRR Conglomerado'!AA353/'MRR Conglomerado'!O353,3)),"")</f>
        <v/>
      </c>
      <c r="N353" s="13" t="str">
        <f aca="false">IFERROR(IF('MRR Conglomerado'!P353=0,"",ROUND('MRR Conglomerado'!AB353/'MRR Conglomerado'!P353,3)),"")</f>
        <v/>
      </c>
      <c r="O353" s="13" t="n">
        <f aca="false">IFERROR(IF('MRR Conglomerado'!Q353=0,"",ROUND('MRR Conglomerado'!AC353/'MRR Conglomerado'!Q353,3)),"")</f>
        <v>1.042</v>
      </c>
      <c r="P353" s="13" t="n">
        <f aca="false">IFERROR(IF('MRR Conglomerado'!R353=0,"",ROUND('MRR Conglomerado'!AD353/'MRR Conglomerado'!R353,3)),"")</f>
        <v>1.172</v>
      </c>
      <c r="Q353" s="13" t="n">
        <f aca="false">IFERROR(IF('MRR Conglomerado'!S353=0,"",ROUND('MRR Conglomerado'!AE353/'MRR Conglomerado'!S353,3)),"")</f>
        <v>0.677</v>
      </c>
      <c r="R353" s="13" t="n">
        <f aca="false">IFERROR(IF('MRR Conglomerado'!T353=0,"",ROUND('MRR Conglomerado'!AF353/'MRR Conglomerado'!T353,3)),"")</f>
        <v>0.973</v>
      </c>
      <c r="S353" s="13" t="n">
        <f aca="false">IFERROR(IF('MRR Conglomerado'!U353=0,"",ROUND('MRR Conglomerado'!AG353/'MRR Conglomerado'!U353,3)),"")</f>
        <v>0.877</v>
      </c>
      <c r="T353" s="13" t="n">
        <f aca="false">IFERROR(IF('MRR Conglomerado'!V353=0,"",ROUND('MRR Conglomerado'!AH353/'MRR Conglomerado'!V353,3)),"")</f>
        <v>0.943</v>
      </c>
      <c r="U353" s="13" t="n">
        <f aca="false">IFERROR(IF('MRR Conglomerado'!W353=0,"",ROUND('MRR Conglomerado'!AI353/'MRR Conglomerado'!W353,3)),"")</f>
        <v>1.563</v>
      </c>
      <c r="V353" s="13" t="n">
        <f aca="false">IFERROR(IF('MRR Conglomerado'!X353=0,"",ROUND('MRR Conglomerado'!AJ353/'MRR Conglomerado'!X353,3)),"")</f>
        <v>1.117</v>
      </c>
      <c r="W353" s="13" t="n">
        <f aca="false">IFERROR(IF('MRR Conglomerado'!Y353=0,"",ROUND('MRR Conglomerado'!AK353/'MRR Conglomerado'!Y353,3)),"")</f>
        <v>0.834</v>
      </c>
      <c r="X353" s="13" t="n">
        <f aca="false">IFERROR(IF('MRR Conglomerado'!Z353=0,"",ROUND('MRR Conglomerado'!AL353/'MRR Conglomerado'!Z353,3)),"")</f>
        <v>0.984</v>
      </c>
      <c r="Y353" s="13" t="n">
        <f aca="false">IFERROR(IF('MRR Conglomerado'!AA353=0,"",ROUND('MRR Conglomerado'!AM353/'MRR Conglomerado'!AA353,3)),"")</f>
        <v>1.042</v>
      </c>
      <c r="Z353" s="13" t="n">
        <f aca="false">IFERROR(IF('MRR Conglomerado'!AB353=0,"",ROUND('MRR Conglomerado'!AN353/'MRR Conglomerado'!AB353,3)),"")</f>
        <v>1.037</v>
      </c>
      <c r="AA353" s="13" t="n">
        <f aca="false">IFERROR(IF('MRR Conglomerado'!AC353=0,"",ROUND('MRR Conglomerado'!AO353/'MRR Conglomerado'!AC353,3)),"")</f>
        <v>0.921</v>
      </c>
      <c r="AB353" s="13" t="n">
        <f aca="false">IFERROR(IF('MRR Conglomerado'!AD353=0,"",ROUND('MRR Conglomerado'!AP353/'MRR Conglomerado'!AD353,3)),"")</f>
        <v>0.922</v>
      </c>
      <c r="AC353" s="13" t="n">
        <f aca="false">IFERROR(IF('MRR Conglomerado'!AE353=0,"",ROUND('MRR Conglomerado'!AQ353/'MRR Conglomerado'!AE353,3)),"")</f>
        <v>1.276</v>
      </c>
      <c r="AD353" s="13" t="n">
        <f aca="false">IFERROR(IF('MRR Conglomerado'!AF353=0,"",ROUND('MRR Conglomerado'!AR353/'MRR Conglomerado'!AF353,3)),"")</f>
        <v>1.111</v>
      </c>
      <c r="AE353" s="13" t="n">
        <f aca="false">IFERROR(IF('MRR Conglomerado'!AG353=0,"",ROUND('MRR Conglomerado'!AS353/'MRR Conglomerado'!AG353,3)),"")</f>
        <v>0.972</v>
      </c>
    </row>
    <row r="354" customFormat="false" ht="15" hidden="false" customHeight="false" outlineLevel="0" collapsed="false">
      <c r="A354" s="10" t="s">
        <v>768</v>
      </c>
      <c r="B354" s="13" t="str">
        <f aca="false">IFERROR(IF('MRR Conglomerado'!D354=0,"",ROUND('MRR Conglomerado'!P354/'MRR Conglomerado'!D354,3)),"")</f>
        <v/>
      </c>
      <c r="C354" s="13" t="str">
        <f aca="false">IFERROR(IF('MRR Conglomerado'!E354=0,"",ROUND('MRR Conglomerado'!Q354/'MRR Conglomerado'!E354,3)),"")</f>
        <v/>
      </c>
      <c r="D354" s="13" t="str">
        <f aca="false">IFERROR(IF('MRR Conglomerado'!F354=0,"",ROUND('MRR Conglomerado'!R354/'MRR Conglomerado'!F354,3)),"")</f>
        <v/>
      </c>
      <c r="E354" s="13" t="str">
        <f aca="false">IFERROR(IF('MRR Conglomerado'!G354=0,"",ROUND('MRR Conglomerado'!S354/'MRR Conglomerado'!G354,3)),"")</f>
        <v/>
      </c>
      <c r="F354" s="13" t="str">
        <f aca="false">IFERROR(IF('MRR Conglomerado'!H354=0,"",ROUND('MRR Conglomerado'!T354/'MRR Conglomerado'!H354,3)),"")</f>
        <v/>
      </c>
      <c r="G354" s="13" t="str">
        <f aca="false">IFERROR(IF('MRR Conglomerado'!I354=0,"",ROUND('MRR Conglomerado'!U354/'MRR Conglomerado'!I354,3)),"")</f>
        <v/>
      </c>
      <c r="H354" s="13" t="str">
        <f aca="false">IFERROR(IF('MRR Conglomerado'!J354=0,"",ROUND('MRR Conglomerado'!V354/'MRR Conglomerado'!J354,3)),"")</f>
        <v/>
      </c>
      <c r="I354" s="13" t="str">
        <f aca="false">IFERROR(IF('MRR Conglomerado'!K354=0,"",ROUND('MRR Conglomerado'!W354/'MRR Conglomerado'!K354,3)),"")</f>
        <v/>
      </c>
      <c r="J354" s="13" t="str">
        <f aca="false">IFERROR(IF('MRR Conglomerado'!L354=0,"",ROUND('MRR Conglomerado'!X354/'MRR Conglomerado'!L354,3)),"")</f>
        <v/>
      </c>
      <c r="K354" s="13" t="str">
        <f aca="false">IFERROR(IF('MRR Conglomerado'!M354=0,"",ROUND('MRR Conglomerado'!Y354/'MRR Conglomerado'!M354,3)),"")</f>
        <v/>
      </c>
      <c r="L354" s="13" t="str">
        <f aca="false">IFERROR(IF('MRR Conglomerado'!N354=0,"",ROUND('MRR Conglomerado'!Z354/'MRR Conglomerado'!N354,3)),"")</f>
        <v/>
      </c>
      <c r="M354" s="13" t="str">
        <f aca="false">IFERROR(IF('MRR Conglomerado'!O354=0,"",ROUND('MRR Conglomerado'!AA354/'MRR Conglomerado'!O354,3)),"")</f>
        <v/>
      </c>
      <c r="N354" s="13" t="n">
        <f aca="false">IFERROR(IF('MRR Conglomerado'!P354=0,"",ROUND('MRR Conglomerado'!AB354/'MRR Conglomerado'!P354,3)),"")</f>
        <v>1.274</v>
      </c>
      <c r="O354" s="13" t="n">
        <f aca="false">IFERROR(IF('MRR Conglomerado'!Q354=0,"",ROUND('MRR Conglomerado'!AC354/'MRR Conglomerado'!Q354,3)),"")</f>
        <v>1.055</v>
      </c>
      <c r="P354" s="13" t="n">
        <f aca="false">IFERROR(IF('MRR Conglomerado'!R354=0,"",ROUND('MRR Conglomerado'!AD354/'MRR Conglomerado'!R354,3)),"")</f>
        <v>1.171</v>
      </c>
      <c r="Q354" s="13" t="n">
        <f aca="false">IFERROR(IF('MRR Conglomerado'!S354=0,"",ROUND('MRR Conglomerado'!AE354/'MRR Conglomerado'!S354,3)),"")</f>
        <v>1.178</v>
      </c>
      <c r="R354" s="13" t="n">
        <f aca="false">IFERROR(IF('MRR Conglomerado'!T354=0,"",ROUND('MRR Conglomerado'!AF354/'MRR Conglomerado'!T354,3)),"")</f>
        <v>1.203</v>
      </c>
      <c r="S354" s="13" t="n">
        <f aca="false">IFERROR(IF('MRR Conglomerado'!U354=0,"",ROUND('MRR Conglomerado'!AG354/'MRR Conglomerado'!U354,3)),"")</f>
        <v>1.029</v>
      </c>
      <c r="T354" s="13" t="n">
        <f aca="false">IFERROR(IF('MRR Conglomerado'!V354=0,"",ROUND('MRR Conglomerado'!AH354/'MRR Conglomerado'!V354,3)),"")</f>
        <v>1.178</v>
      </c>
      <c r="U354" s="13" t="n">
        <f aca="false">IFERROR(IF('MRR Conglomerado'!W354=0,"",ROUND('MRR Conglomerado'!AI354/'MRR Conglomerado'!W354,3)),"")</f>
        <v>1.24</v>
      </c>
      <c r="V354" s="13" t="n">
        <f aca="false">IFERROR(IF('MRR Conglomerado'!X354=0,"",ROUND('MRR Conglomerado'!AJ354/'MRR Conglomerado'!X354,3)),"")</f>
        <v>1.327</v>
      </c>
      <c r="W354" s="13" t="n">
        <f aca="false">IFERROR(IF('MRR Conglomerado'!Y354=0,"",ROUND('MRR Conglomerado'!AK354/'MRR Conglomerado'!Y354,3)),"")</f>
        <v>1.383</v>
      </c>
      <c r="X354" s="13" t="n">
        <f aca="false">IFERROR(IF('MRR Conglomerado'!Z354=0,"",ROUND('MRR Conglomerado'!AL354/'MRR Conglomerado'!Z354,3)),"")</f>
        <v>1.433</v>
      </c>
      <c r="Y354" s="13" t="n">
        <f aca="false">IFERROR(IF('MRR Conglomerado'!AA354=0,"",ROUND('MRR Conglomerado'!AM354/'MRR Conglomerado'!AA354,3)),"")</f>
        <v>1.169</v>
      </c>
      <c r="Z354" s="13" t="n">
        <f aca="false">IFERROR(IF('MRR Conglomerado'!AB354=0,"",ROUND('MRR Conglomerado'!AN354/'MRR Conglomerado'!AB354,3)),"")</f>
        <v>1.657</v>
      </c>
      <c r="AA354" s="13" t="n">
        <f aca="false">IFERROR(IF('MRR Conglomerado'!AC354=0,"",ROUND('MRR Conglomerado'!AO354/'MRR Conglomerado'!AC354,3)),"")</f>
        <v>1.735</v>
      </c>
      <c r="AB354" s="13" t="n">
        <f aca="false">IFERROR(IF('MRR Conglomerado'!AD354=0,"",ROUND('MRR Conglomerado'!AP354/'MRR Conglomerado'!AD354,3)),"")</f>
        <v>1.524</v>
      </c>
      <c r="AC354" s="13" t="n">
        <f aca="false">IFERROR(IF('MRR Conglomerado'!AE354=0,"",ROUND('MRR Conglomerado'!AQ354/'MRR Conglomerado'!AE354,3)),"")</f>
        <v>1.485</v>
      </c>
      <c r="AD354" s="13" t="n">
        <f aca="false">IFERROR(IF('MRR Conglomerado'!AF354=0,"",ROUND('MRR Conglomerado'!AR354/'MRR Conglomerado'!AF354,3)),"")</f>
        <v>1.46</v>
      </c>
      <c r="AE354" s="13" t="n">
        <f aca="false">IFERROR(IF('MRR Conglomerado'!AG354=0,"",ROUND('MRR Conglomerado'!AS354/'MRR Conglomerado'!AG354,3)),"")</f>
        <v>1.724</v>
      </c>
    </row>
    <row r="355" customFormat="false" ht="15" hidden="false" customHeight="false" outlineLevel="0" collapsed="false">
      <c r="A355" s="10" t="s">
        <v>770</v>
      </c>
      <c r="B355" s="13" t="str">
        <f aca="false">IFERROR(IF('MRR Conglomerado'!D355=0,"",ROUND('MRR Conglomerado'!P355/'MRR Conglomerado'!D355,3)),"")</f>
        <v/>
      </c>
      <c r="C355" s="13" t="str">
        <f aca="false">IFERROR(IF('MRR Conglomerado'!E355=0,"",ROUND('MRR Conglomerado'!Q355/'MRR Conglomerado'!E355,3)),"")</f>
        <v/>
      </c>
      <c r="D355" s="13" t="str">
        <f aca="false">IFERROR(IF('MRR Conglomerado'!F355=0,"",ROUND('MRR Conglomerado'!R355/'MRR Conglomerado'!F355,3)),"")</f>
        <v/>
      </c>
      <c r="E355" s="13" t="str">
        <f aca="false">IFERROR(IF('MRR Conglomerado'!G355=0,"",ROUND('MRR Conglomerado'!S355/'MRR Conglomerado'!G355,3)),"")</f>
        <v/>
      </c>
      <c r="F355" s="13" t="str">
        <f aca="false">IFERROR(IF('MRR Conglomerado'!H355=0,"",ROUND('MRR Conglomerado'!T355/'MRR Conglomerado'!H355,3)),"")</f>
        <v/>
      </c>
      <c r="G355" s="13" t="str">
        <f aca="false">IFERROR(IF('MRR Conglomerado'!I355=0,"",ROUND('MRR Conglomerado'!U355/'MRR Conglomerado'!I355,3)),"")</f>
        <v/>
      </c>
      <c r="H355" s="13" t="str">
        <f aca="false">IFERROR(IF('MRR Conglomerado'!J355=0,"",ROUND('MRR Conglomerado'!V355/'MRR Conglomerado'!J355,3)),"")</f>
        <v/>
      </c>
      <c r="I355" s="13" t="str">
        <f aca="false">IFERROR(IF('MRR Conglomerado'!K355=0,"",ROUND('MRR Conglomerado'!W355/'MRR Conglomerado'!K355,3)),"")</f>
        <v/>
      </c>
      <c r="J355" s="13" t="str">
        <f aca="false">IFERROR(IF('MRR Conglomerado'!L355=0,"",ROUND('MRR Conglomerado'!X355/'MRR Conglomerado'!L355,3)),"")</f>
        <v/>
      </c>
      <c r="K355" s="13" t="str">
        <f aca="false">IFERROR(IF('MRR Conglomerado'!M355=0,"",ROUND('MRR Conglomerado'!Y355/'MRR Conglomerado'!M355,3)),"")</f>
        <v/>
      </c>
      <c r="L355" s="13" t="str">
        <f aca="false">IFERROR(IF('MRR Conglomerado'!N355=0,"",ROUND('MRR Conglomerado'!Z355/'MRR Conglomerado'!N355,3)),"")</f>
        <v/>
      </c>
      <c r="M355" s="13" t="str">
        <f aca="false">IFERROR(IF('MRR Conglomerado'!O355=0,"",ROUND('MRR Conglomerado'!AA355/'MRR Conglomerado'!O355,3)),"")</f>
        <v/>
      </c>
      <c r="N355" s="13" t="str">
        <f aca="false">IFERROR(IF('MRR Conglomerado'!P355=0,"",ROUND('MRR Conglomerado'!AB355/'MRR Conglomerado'!P355,3)),"")</f>
        <v/>
      </c>
      <c r="O355" s="13" t="str">
        <f aca="false">IFERROR(IF('MRR Conglomerado'!Q355=0,"",ROUND('MRR Conglomerado'!AC355/'MRR Conglomerado'!Q355,3)),"")</f>
        <v/>
      </c>
      <c r="P355" s="13" t="str">
        <f aca="false">IFERROR(IF('MRR Conglomerado'!R355=0,"",ROUND('MRR Conglomerado'!AD355/'MRR Conglomerado'!R355,3)),"")</f>
        <v/>
      </c>
      <c r="Q355" s="13" t="str">
        <f aca="false">IFERROR(IF('MRR Conglomerado'!S355=0,"",ROUND('MRR Conglomerado'!AE355/'MRR Conglomerado'!S355,3)),"")</f>
        <v/>
      </c>
      <c r="R355" s="13" t="str">
        <f aca="false">IFERROR(IF('MRR Conglomerado'!T355=0,"",ROUND('MRR Conglomerado'!AF355/'MRR Conglomerado'!T355,3)),"")</f>
        <v/>
      </c>
      <c r="S355" s="13" t="str">
        <f aca="false">IFERROR(IF('MRR Conglomerado'!U355=0,"",ROUND('MRR Conglomerado'!AG355/'MRR Conglomerado'!U355,3)),"")</f>
        <v/>
      </c>
      <c r="T355" s="13" t="str">
        <f aca="false">IFERROR(IF('MRR Conglomerado'!V355=0,"",ROUND('MRR Conglomerado'!AH355/'MRR Conglomerado'!V355,3)),"")</f>
        <v/>
      </c>
      <c r="U355" s="13" t="str">
        <f aca="false">IFERROR(IF('MRR Conglomerado'!W355=0,"",ROUND('MRR Conglomerado'!AI355/'MRR Conglomerado'!W355,3)),"")</f>
        <v/>
      </c>
      <c r="V355" s="13" t="str">
        <f aca="false">IFERROR(IF('MRR Conglomerado'!X355=0,"",ROUND('MRR Conglomerado'!AJ355/'MRR Conglomerado'!X355,3)),"")</f>
        <v/>
      </c>
      <c r="W355" s="13" t="str">
        <f aca="false">IFERROR(IF('MRR Conglomerado'!Y355=0,"",ROUND('MRR Conglomerado'!AK355/'MRR Conglomerado'!Y355,3)),"")</f>
        <v/>
      </c>
      <c r="X355" s="13" t="str">
        <f aca="false">IFERROR(IF('MRR Conglomerado'!Z355=0,"",ROUND('MRR Conglomerado'!AL355/'MRR Conglomerado'!Z355,3)),"")</f>
        <v/>
      </c>
      <c r="Y355" s="13" t="str">
        <f aca="false">IFERROR(IF('MRR Conglomerado'!AA355=0,"",ROUND('MRR Conglomerado'!AM355/'MRR Conglomerado'!AA355,3)),"")</f>
        <v/>
      </c>
      <c r="Z355" s="13" t="str">
        <f aca="false">IFERROR(IF('MRR Conglomerado'!AB355=0,"",ROUND('MRR Conglomerado'!AN355/'MRR Conglomerado'!AB355,3)),"")</f>
        <v/>
      </c>
      <c r="AA355" s="13" t="str">
        <f aca="false">IFERROR(IF('MRR Conglomerado'!AC355=0,"",ROUND('MRR Conglomerado'!AO355/'MRR Conglomerado'!AC355,3)),"")</f>
        <v/>
      </c>
      <c r="AB355" s="13" t="str">
        <f aca="false">IFERROR(IF('MRR Conglomerado'!AD355=0,"",ROUND('MRR Conglomerado'!AP355/'MRR Conglomerado'!AD355,3)),"")</f>
        <v/>
      </c>
      <c r="AC355" s="13" t="str">
        <f aca="false">IFERROR(IF('MRR Conglomerado'!AE355=0,"",ROUND('MRR Conglomerado'!AQ355/'MRR Conglomerado'!AE355,3)),"")</f>
        <v/>
      </c>
      <c r="AD355" s="13" t="str">
        <f aca="false">IFERROR(IF('MRR Conglomerado'!AF355=0,"",ROUND('MRR Conglomerado'!AR355/'MRR Conglomerado'!AF355,3)),"")</f>
        <v/>
      </c>
      <c r="AE355" s="13" t="str">
        <f aca="false">IFERROR(IF('MRR Conglomerado'!AG355=0,"",ROUND('MRR Conglomerado'!AS355/'MRR Conglomerado'!AG355,3)),"")</f>
        <v/>
      </c>
    </row>
    <row r="356" customFormat="false" ht="15" hidden="false" customHeight="false" outlineLevel="0" collapsed="false">
      <c r="A356" s="10" t="s">
        <v>772</v>
      </c>
      <c r="B356" s="13" t="str">
        <f aca="false">IFERROR(IF('MRR Conglomerado'!D356=0,"",ROUND('MRR Conglomerado'!P356/'MRR Conglomerado'!D356,3)),"")</f>
        <v/>
      </c>
      <c r="C356" s="13" t="str">
        <f aca="false">IFERROR(IF('MRR Conglomerado'!E356=0,"",ROUND('MRR Conglomerado'!Q356/'MRR Conglomerado'!E356,3)),"")</f>
        <v/>
      </c>
      <c r="D356" s="13" t="str">
        <f aca="false">IFERROR(IF('MRR Conglomerado'!F356=0,"",ROUND('MRR Conglomerado'!R356/'MRR Conglomerado'!F356,3)),"")</f>
        <v/>
      </c>
      <c r="E356" s="13" t="str">
        <f aca="false">IFERROR(IF('MRR Conglomerado'!G356=0,"",ROUND('MRR Conglomerado'!S356/'MRR Conglomerado'!G356,3)),"")</f>
        <v/>
      </c>
      <c r="F356" s="13" t="str">
        <f aca="false">IFERROR(IF('MRR Conglomerado'!H356=0,"",ROUND('MRR Conglomerado'!T356/'MRR Conglomerado'!H356,3)),"")</f>
        <v/>
      </c>
      <c r="G356" s="13" t="str">
        <f aca="false">IFERROR(IF('MRR Conglomerado'!I356=0,"",ROUND('MRR Conglomerado'!U356/'MRR Conglomerado'!I356,3)),"")</f>
        <v/>
      </c>
      <c r="H356" s="13" t="str">
        <f aca="false">IFERROR(IF('MRR Conglomerado'!J356=0,"",ROUND('MRR Conglomerado'!V356/'MRR Conglomerado'!J356,3)),"")</f>
        <v/>
      </c>
      <c r="I356" s="13" t="str">
        <f aca="false">IFERROR(IF('MRR Conglomerado'!K356=0,"",ROUND('MRR Conglomerado'!W356/'MRR Conglomerado'!K356,3)),"")</f>
        <v/>
      </c>
      <c r="J356" s="13" t="str">
        <f aca="false">IFERROR(IF('MRR Conglomerado'!L356=0,"",ROUND('MRR Conglomerado'!X356/'MRR Conglomerado'!L356,3)),"")</f>
        <v/>
      </c>
      <c r="K356" s="13" t="str">
        <f aca="false">IFERROR(IF('MRR Conglomerado'!M356=0,"",ROUND('MRR Conglomerado'!Y356/'MRR Conglomerado'!M356,3)),"")</f>
        <v/>
      </c>
      <c r="L356" s="13" t="str">
        <f aca="false">IFERROR(IF('MRR Conglomerado'!N356=0,"",ROUND('MRR Conglomerado'!Z356/'MRR Conglomerado'!N356,3)),"")</f>
        <v/>
      </c>
      <c r="M356" s="13" t="n">
        <f aca="false">IFERROR(IF('MRR Conglomerado'!O356=0,"",ROUND('MRR Conglomerado'!AA356/'MRR Conglomerado'!O356,3)),"")</f>
        <v>0</v>
      </c>
      <c r="N356" s="13" t="n">
        <f aca="false">IFERROR(IF('MRR Conglomerado'!P356=0,"",ROUND('MRR Conglomerado'!AB356/'MRR Conglomerado'!P356,3)),"")</f>
        <v>0</v>
      </c>
      <c r="O356" s="13" t="n">
        <f aca="false">IFERROR(IF('MRR Conglomerado'!Q356=0,"",ROUND('MRR Conglomerado'!AC356/'MRR Conglomerado'!Q356,3)),"")</f>
        <v>0</v>
      </c>
      <c r="P356" s="13" t="n">
        <f aca="false">IFERROR(IF('MRR Conglomerado'!R356=0,"",ROUND('MRR Conglomerado'!AD356/'MRR Conglomerado'!R356,3)),"")</f>
        <v>0</v>
      </c>
      <c r="Q356" s="13" t="n">
        <f aca="false">IFERROR(IF('MRR Conglomerado'!S356=0,"",ROUND('MRR Conglomerado'!AE356/'MRR Conglomerado'!S356,3)),"")</f>
        <v>0</v>
      </c>
      <c r="R356" s="13" t="n">
        <f aca="false">IFERROR(IF('MRR Conglomerado'!T356=0,"",ROUND('MRR Conglomerado'!AF356/'MRR Conglomerado'!T356,3)),"")</f>
        <v>0</v>
      </c>
      <c r="S356" s="13" t="n">
        <f aca="false">IFERROR(IF('MRR Conglomerado'!U356=0,"",ROUND('MRR Conglomerado'!AG356/'MRR Conglomerado'!U356,3)),"")</f>
        <v>0</v>
      </c>
      <c r="T356" s="13" t="n">
        <f aca="false">IFERROR(IF('MRR Conglomerado'!V356=0,"",ROUND('MRR Conglomerado'!AH356/'MRR Conglomerado'!V356,3)),"")</f>
        <v>0</v>
      </c>
      <c r="U356" s="13" t="n">
        <f aca="false">IFERROR(IF('MRR Conglomerado'!W356=0,"",ROUND('MRR Conglomerado'!AI356/'MRR Conglomerado'!W356,3)),"")</f>
        <v>0</v>
      </c>
      <c r="V356" s="13" t="n">
        <f aca="false">IFERROR(IF('MRR Conglomerado'!X356=0,"",ROUND('MRR Conglomerado'!AJ356/'MRR Conglomerado'!X356,3)),"")</f>
        <v>0</v>
      </c>
      <c r="W356" s="13" t="n">
        <f aca="false">IFERROR(IF('MRR Conglomerado'!Y356=0,"",ROUND('MRR Conglomerado'!AK356/'MRR Conglomerado'!Y356,3)),"")</f>
        <v>0</v>
      </c>
      <c r="X356" s="13" t="str">
        <f aca="false">IFERROR(IF('MRR Conglomerado'!Z356=0,"",ROUND('MRR Conglomerado'!AL356/'MRR Conglomerado'!Z356,3)),"")</f>
        <v/>
      </c>
      <c r="Y356" s="13" t="str">
        <f aca="false">IFERROR(IF('MRR Conglomerado'!AA356=0,"",ROUND('MRR Conglomerado'!AM356/'MRR Conglomerado'!AA356,3)),"")</f>
        <v/>
      </c>
      <c r="Z356" s="13" t="str">
        <f aca="false">IFERROR(IF('MRR Conglomerado'!AB356=0,"",ROUND('MRR Conglomerado'!AN356/'MRR Conglomerado'!AB356,3)),"")</f>
        <v/>
      </c>
      <c r="AA356" s="13" t="str">
        <f aca="false">IFERROR(IF('MRR Conglomerado'!AC356=0,"",ROUND('MRR Conglomerado'!AO356/'MRR Conglomerado'!AC356,3)),"")</f>
        <v/>
      </c>
      <c r="AB356" s="13" t="str">
        <f aca="false">IFERROR(IF('MRR Conglomerado'!AD356=0,"",ROUND('MRR Conglomerado'!AP356/'MRR Conglomerado'!AD356,3)),"")</f>
        <v/>
      </c>
      <c r="AC356" s="13" t="str">
        <f aca="false">IFERROR(IF('MRR Conglomerado'!AE356=0,"",ROUND('MRR Conglomerado'!AQ356/'MRR Conglomerado'!AE356,3)),"")</f>
        <v/>
      </c>
      <c r="AD356" s="13" t="str">
        <f aca="false">IFERROR(IF('MRR Conglomerado'!AF356=0,"",ROUND('MRR Conglomerado'!AR356/'MRR Conglomerado'!AF356,3)),"")</f>
        <v/>
      </c>
      <c r="AE356" s="13" t="str">
        <f aca="false">IFERROR(IF('MRR Conglomerado'!AG356=0,"",ROUND('MRR Conglomerado'!AS356/'MRR Conglomerado'!AG356,3)),"")</f>
        <v/>
      </c>
    </row>
    <row r="357" customFormat="false" ht="15" hidden="false" customHeight="false" outlineLevel="0" collapsed="false">
      <c r="A357" s="10" t="s">
        <v>774</v>
      </c>
      <c r="B357" s="13" t="str">
        <f aca="false">IFERROR(IF('MRR Conglomerado'!D357=0,"",ROUND('MRR Conglomerado'!P357/'MRR Conglomerado'!D357,3)),"")</f>
        <v/>
      </c>
      <c r="C357" s="13" t="str">
        <f aca="false">IFERROR(IF('MRR Conglomerado'!E357=0,"",ROUND('MRR Conglomerado'!Q357/'MRR Conglomerado'!E357,3)),"")</f>
        <v/>
      </c>
      <c r="D357" s="13" t="str">
        <f aca="false">IFERROR(IF('MRR Conglomerado'!F357=0,"",ROUND('MRR Conglomerado'!R357/'MRR Conglomerado'!F357,3)),"")</f>
        <v/>
      </c>
      <c r="E357" s="13" t="str">
        <f aca="false">IFERROR(IF('MRR Conglomerado'!G357=0,"",ROUND('MRR Conglomerado'!S357/'MRR Conglomerado'!G357,3)),"")</f>
        <v/>
      </c>
      <c r="F357" s="13" t="str">
        <f aca="false">IFERROR(IF('MRR Conglomerado'!H357=0,"",ROUND('MRR Conglomerado'!T357/'MRR Conglomerado'!H357,3)),"")</f>
        <v/>
      </c>
      <c r="G357" s="13" t="str">
        <f aca="false">IFERROR(IF('MRR Conglomerado'!I357=0,"",ROUND('MRR Conglomerado'!U357/'MRR Conglomerado'!I357,3)),"")</f>
        <v/>
      </c>
      <c r="H357" s="13" t="str">
        <f aca="false">IFERROR(IF('MRR Conglomerado'!J357=0,"",ROUND('MRR Conglomerado'!V357/'MRR Conglomerado'!J357,3)),"")</f>
        <v/>
      </c>
      <c r="I357" s="13" t="str">
        <f aca="false">IFERROR(IF('MRR Conglomerado'!K357=0,"",ROUND('MRR Conglomerado'!W357/'MRR Conglomerado'!K357,3)),"")</f>
        <v/>
      </c>
      <c r="J357" s="13" t="str">
        <f aca="false">IFERROR(IF('MRR Conglomerado'!L357=0,"",ROUND('MRR Conglomerado'!X357/'MRR Conglomerado'!L357,3)),"")</f>
        <v/>
      </c>
      <c r="K357" s="13" t="str">
        <f aca="false">IFERROR(IF('MRR Conglomerado'!M357=0,"",ROUND('MRR Conglomerado'!Y357/'MRR Conglomerado'!M357,3)),"")</f>
        <v/>
      </c>
      <c r="L357" s="13" t="str">
        <f aca="false">IFERROR(IF('MRR Conglomerado'!N357=0,"",ROUND('MRR Conglomerado'!Z357/'MRR Conglomerado'!N357,3)),"")</f>
        <v/>
      </c>
      <c r="M357" s="13" t="str">
        <f aca="false">IFERROR(IF('MRR Conglomerado'!O357=0,"",ROUND('MRR Conglomerado'!AA357/'MRR Conglomerado'!O357,3)),"")</f>
        <v/>
      </c>
      <c r="N357" s="13" t="str">
        <f aca="false">IFERROR(IF('MRR Conglomerado'!P357=0,"",ROUND('MRR Conglomerado'!AB357/'MRR Conglomerado'!P357,3)),"")</f>
        <v/>
      </c>
      <c r="O357" s="13" t="str">
        <f aca="false">IFERROR(IF('MRR Conglomerado'!Q357=0,"",ROUND('MRR Conglomerado'!AC357/'MRR Conglomerado'!Q357,3)),"")</f>
        <v/>
      </c>
      <c r="P357" s="13" t="str">
        <f aca="false">IFERROR(IF('MRR Conglomerado'!R357=0,"",ROUND('MRR Conglomerado'!AD357/'MRR Conglomerado'!R357,3)),"")</f>
        <v/>
      </c>
      <c r="Q357" s="13" t="str">
        <f aca="false">IFERROR(IF('MRR Conglomerado'!S357=0,"",ROUND('MRR Conglomerado'!AE357/'MRR Conglomerado'!S357,3)),"")</f>
        <v/>
      </c>
      <c r="R357" s="13" t="str">
        <f aca="false">IFERROR(IF('MRR Conglomerado'!T357=0,"",ROUND('MRR Conglomerado'!AF357/'MRR Conglomerado'!T357,3)),"")</f>
        <v/>
      </c>
      <c r="S357" s="13" t="str">
        <f aca="false">IFERROR(IF('MRR Conglomerado'!U357=0,"",ROUND('MRR Conglomerado'!AG357/'MRR Conglomerado'!U357,3)),"")</f>
        <v/>
      </c>
      <c r="T357" s="13" t="str">
        <f aca="false">IFERROR(IF('MRR Conglomerado'!V357=0,"",ROUND('MRR Conglomerado'!AH357/'MRR Conglomerado'!V357,3)),"")</f>
        <v/>
      </c>
      <c r="U357" s="13" t="str">
        <f aca="false">IFERROR(IF('MRR Conglomerado'!W357=0,"",ROUND('MRR Conglomerado'!AI357/'MRR Conglomerado'!W357,3)),"")</f>
        <v/>
      </c>
      <c r="V357" s="13" t="str">
        <f aca="false">IFERROR(IF('MRR Conglomerado'!X357=0,"",ROUND('MRR Conglomerado'!AJ357/'MRR Conglomerado'!X357,3)),"")</f>
        <v/>
      </c>
      <c r="W357" s="13" t="str">
        <f aca="false">IFERROR(IF('MRR Conglomerado'!Y357=0,"",ROUND('MRR Conglomerado'!AK357/'MRR Conglomerado'!Y357,3)),"")</f>
        <v/>
      </c>
      <c r="X357" s="13" t="str">
        <f aca="false">IFERROR(IF('MRR Conglomerado'!Z357=0,"",ROUND('MRR Conglomerado'!AL357/'MRR Conglomerado'!Z357,3)),"")</f>
        <v/>
      </c>
      <c r="Y357" s="13" t="str">
        <f aca="false">IFERROR(IF('MRR Conglomerado'!AA357=0,"",ROUND('MRR Conglomerado'!AM357/'MRR Conglomerado'!AA357,3)),"")</f>
        <v/>
      </c>
      <c r="Z357" s="13" t="str">
        <f aca="false">IFERROR(IF('MRR Conglomerado'!AB357=0,"",ROUND('MRR Conglomerado'!AN357/'MRR Conglomerado'!AB357,3)),"")</f>
        <v/>
      </c>
      <c r="AA357" s="13" t="str">
        <f aca="false">IFERROR(IF('MRR Conglomerado'!AC357=0,"",ROUND('MRR Conglomerado'!AO357/'MRR Conglomerado'!AC357,3)),"")</f>
        <v/>
      </c>
      <c r="AB357" s="13" t="str">
        <f aca="false">IFERROR(IF('MRR Conglomerado'!AD357=0,"",ROUND('MRR Conglomerado'!AP357/'MRR Conglomerado'!AD357,3)),"")</f>
        <v/>
      </c>
      <c r="AC357" s="13" t="str">
        <f aca="false">IFERROR(IF('MRR Conglomerado'!AE357=0,"",ROUND('MRR Conglomerado'!AQ357/'MRR Conglomerado'!AE357,3)),"")</f>
        <v/>
      </c>
      <c r="AD357" s="13" t="str">
        <f aca="false">IFERROR(IF('MRR Conglomerado'!AF357=0,"",ROUND('MRR Conglomerado'!AR357/'MRR Conglomerado'!AF357,3)),"")</f>
        <v/>
      </c>
      <c r="AE357" s="13" t="str">
        <f aca="false">IFERROR(IF('MRR Conglomerado'!AG357=0,"",ROUND('MRR Conglomerado'!AS357/'MRR Conglomerado'!AG357,3)),"")</f>
        <v/>
      </c>
    </row>
    <row r="358" customFormat="false" ht="15" hidden="false" customHeight="false" outlineLevel="0" collapsed="false">
      <c r="A358" s="10" t="s">
        <v>776</v>
      </c>
      <c r="B358" s="13" t="str">
        <f aca="false">IFERROR(IF('MRR Conglomerado'!D358=0,"",ROUND('MRR Conglomerado'!P358/'MRR Conglomerado'!D358,3)),"")</f>
        <v/>
      </c>
      <c r="C358" s="13" t="str">
        <f aca="false">IFERROR(IF('MRR Conglomerado'!E358=0,"",ROUND('MRR Conglomerado'!Q358/'MRR Conglomerado'!E358,3)),"")</f>
        <v/>
      </c>
      <c r="D358" s="13" t="str">
        <f aca="false">IFERROR(IF('MRR Conglomerado'!F358=0,"",ROUND('MRR Conglomerado'!R358/'MRR Conglomerado'!F358,3)),"")</f>
        <v/>
      </c>
      <c r="E358" s="13" t="str">
        <f aca="false">IFERROR(IF('MRR Conglomerado'!G358=0,"",ROUND('MRR Conglomerado'!S358/'MRR Conglomerado'!G358,3)),"")</f>
        <v/>
      </c>
      <c r="F358" s="13" t="str">
        <f aca="false">IFERROR(IF('MRR Conglomerado'!H358=0,"",ROUND('MRR Conglomerado'!T358/'MRR Conglomerado'!H358,3)),"")</f>
        <v/>
      </c>
      <c r="G358" s="13" t="str">
        <f aca="false">IFERROR(IF('MRR Conglomerado'!I358=0,"",ROUND('MRR Conglomerado'!U358/'MRR Conglomerado'!I358,3)),"")</f>
        <v/>
      </c>
      <c r="H358" s="13" t="str">
        <f aca="false">IFERROR(IF('MRR Conglomerado'!J358=0,"",ROUND('MRR Conglomerado'!V358/'MRR Conglomerado'!J358,3)),"")</f>
        <v/>
      </c>
      <c r="I358" s="13" t="str">
        <f aca="false">IFERROR(IF('MRR Conglomerado'!K358=0,"",ROUND('MRR Conglomerado'!W358/'MRR Conglomerado'!K358,3)),"")</f>
        <v/>
      </c>
      <c r="J358" s="13" t="str">
        <f aca="false">IFERROR(IF('MRR Conglomerado'!L358=0,"",ROUND('MRR Conglomerado'!X358/'MRR Conglomerado'!L358,3)),"")</f>
        <v/>
      </c>
      <c r="K358" s="13" t="str">
        <f aca="false">IFERROR(IF('MRR Conglomerado'!M358=0,"",ROUND('MRR Conglomerado'!Y358/'MRR Conglomerado'!M358,3)),"")</f>
        <v/>
      </c>
      <c r="L358" s="13" t="str">
        <f aca="false">IFERROR(IF('MRR Conglomerado'!N358=0,"",ROUND('MRR Conglomerado'!Z358/'MRR Conglomerado'!N358,3)),"")</f>
        <v/>
      </c>
      <c r="M358" s="13" t="str">
        <f aca="false">IFERROR(IF('MRR Conglomerado'!O358=0,"",ROUND('MRR Conglomerado'!AA358/'MRR Conglomerado'!O358,3)),"")</f>
        <v/>
      </c>
      <c r="N358" s="13" t="str">
        <f aca="false">IFERROR(IF('MRR Conglomerado'!P358=0,"",ROUND('MRR Conglomerado'!AB358/'MRR Conglomerado'!P358,3)),"")</f>
        <v/>
      </c>
      <c r="O358" s="13" t="str">
        <f aca="false">IFERROR(IF('MRR Conglomerado'!Q358=0,"",ROUND('MRR Conglomerado'!AC358/'MRR Conglomerado'!Q358,3)),"")</f>
        <v/>
      </c>
      <c r="P358" s="13" t="str">
        <f aca="false">IFERROR(IF('MRR Conglomerado'!R358=0,"",ROUND('MRR Conglomerado'!AD358/'MRR Conglomerado'!R358,3)),"")</f>
        <v/>
      </c>
      <c r="Q358" s="13" t="str">
        <f aca="false">IFERROR(IF('MRR Conglomerado'!S358=0,"",ROUND('MRR Conglomerado'!AE358/'MRR Conglomerado'!S358,3)),"")</f>
        <v/>
      </c>
      <c r="R358" s="13" t="n">
        <f aca="false">IFERROR(IF('MRR Conglomerado'!T358=0,"",ROUND('MRR Conglomerado'!AF358/'MRR Conglomerado'!T358,3)),"")</f>
        <v>1.212</v>
      </c>
      <c r="S358" s="13" t="n">
        <f aca="false">IFERROR(IF('MRR Conglomerado'!U358=0,"",ROUND('MRR Conglomerado'!AG358/'MRR Conglomerado'!U358,3)),"")</f>
        <v>1.106</v>
      </c>
      <c r="T358" s="13" t="n">
        <f aca="false">IFERROR(IF('MRR Conglomerado'!V358=0,"",ROUND('MRR Conglomerado'!AH358/'MRR Conglomerado'!V358,3)),"")</f>
        <v>1.279</v>
      </c>
      <c r="U358" s="13" t="n">
        <f aca="false">IFERROR(IF('MRR Conglomerado'!W358=0,"",ROUND('MRR Conglomerado'!AI358/'MRR Conglomerado'!W358,3)),"")</f>
        <v>1.543</v>
      </c>
      <c r="V358" s="13" t="n">
        <f aca="false">IFERROR(IF('MRR Conglomerado'!X358=0,"",ROUND('MRR Conglomerado'!AJ358/'MRR Conglomerado'!X358,3)),"")</f>
        <v>1.431</v>
      </c>
      <c r="W358" s="13" t="n">
        <f aca="false">IFERROR(IF('MRR Conglomerado'!Y358=0,"",ROUND('MRR Conglomerado'!AK358/'MRR Conglomerado'!Y358,3)),"")</f>
        <v>1.331</v>
      </c>
      <c r="X358" s="13" t="n">
        <f aca="false">IFERROR(IF('MRR Conglomerado'!Z358=0,"",ROUND('MRR Conglomerado'!AL358/'MRR Conglomerado'!Z358,3)),"")</f>
        <v>1.339</v>
      </c>
      <c r="Y358" s="13" t="n">
        <f aca="false">IFERROR(IF('MRR Conglomerado'!AA358=0,"",ROUND('MRR Conglomerado'!AM358/'MRR Conglomerado'!AA358,3)),"")</f>
        <v>1.258</v>
      </c>
      <c r="Z358" s="13" t="n">
        <f aca="false">IFERROR(IF('MRR Conglomerado'!AB358=0,"",ROUND('MRR Conglomerado'!AN358/'MRR Conglomerado'!AB358,3)),"")</f>
        <v>1.28</v>
      </c>
      <c r="AA358" s="13" t="n">
        <f aca="false">IFERROR(IF('MRR Conglomerado'!AC358=0,"",ROUND('MRR Conglomerado'!AO358/'MRR Conglomerado'!AC358,3)),"")</f>
        <v>1.222</v>
      </c>
      <c r="AB358" s="13" t="n">
        <f aca="false">IFERROR(IF('MRR Conglomerado'!AD358=0,"",ROUND('MRR Conglomerado'!AP358/'MRR Conglomerado'!AD358,3)),"")</f>
        <v>1.083</v>
      </c>
      <c r="AC358" s="13" t="n">
        <f aca="false">IFERROR(IF('MRR Conglomerado'!AE358=0,"",ROUND('MRR Conglomerado'!AQ358/'MRR Conglomerado'!AE358,3)),"")</f>
        <v>1.257</v>
      </c>
      <c r="AD358" s="13" t="n">
        <f aca="false">IFERROR(IF('MRR Conglomerado'!AF358=0,"",ROUND('MRR Conglomerado'!AR358/'MRR Conglomerado'!AF358,3)),"")</f>
        <v>1.396</v>
      </c>
      <c r="AE358" s="13" t="n">
        <f aca="false">IFERROR(IF('MRR Conglomerado'!AG358=0,"",ROUND('MRR Conglomerado'!AS358/'MRR Conglomerado'!AG358,3)),"")</f>
        <v>1.195</v>
      </c>
    </row>
    <row r="359" customFormat="false" ht="15" hidden="false" customHeight="false" outlineLevel="0" collapsed="false">
      <c r="A359" s="10" t="s">
        <v>778</v>
      </c>
      <c r="B359" s="13" t="str">
        <f aca="false">IFERROR(IF('MRR Conglomerado'!D359=0,"",ROUND('MRR Conglomerado'!P359/'MRR Conglomerado'!D359,3)),"")</f>
        <v/>
      </c>
      <c r="C359" s="13" t="str">
        <f aca="false">IFERROR(IF('MRR Conglomerado'!E359=0,"",ROUND('MRR Conglomerado'!Q359/'MRR Conglomerado'!E359,3)),"")</f>
        <v/>
      </c>
      <c r="D359" s="13" t="str">
        <f aca="false">IFERROR(IF('MRR Conglomerado'!F359=0,"",ROUND('MRR Conglomerado'!R359/'MRR Conglomerado'!F359,3)),"")</f>
        <v/>
      </c>
      <c r="E359" s="13" t="str">
        <f aca="false">IFERROR(IF('MRR Conglomerado'!G359=0,"",ROUND('MRR Conglomerado'!S359/'MRR Conglomerado'!G359,3)),"")</f>
        <v/>
      </c>
      <c r="F359" s="13" t="str">
        <f aca="false">IFERROR(IF('MRR Conglomerado'!H359=0,"",ROUND('MRR Conglomerado'!T359/'MRR Conglomerado'!H359,3)),"")</f>
        <v/>
      </c>
      <c r="G359" s="13" t="str">
        <f aca="false">IFERROR(IF('MRR Conglomerado'!I359=0,"",ROUND('MRR Conglomerado'!U359/'MRR Conglomerado'!I359,3)),"")</f>
        <v/>
      </c>
      <c r="H359" s="13" t="str">
        <f aca="false">IFERROR(IF('MRR Conglomerado'!J359=0,"",ROUND('MRR Conglomerado'!V359/'MRR Conglomerado'!J359,3)),"")</f>
        <v/>
      </c>
      <c r="I359" s="13" t="str">
        <f aca="false">IFERROR(IF('MRR Conglomerado'!K359=0,"",ROUND('MRR Conglomerado'!W359/'MRR Conglomerado'!K359,3)),"")</f>
        <v/>
      </c>
      <c r="J359" s="13" t="str">
        <f aca="false">IFERROR(IF('MRR Conglomerado'!L359=0,"",ROUND('MRR Conglomerado'!X359/'MRR Conglomerado'!L359,3)),"")</f>
        <v/>
      </c>
      <c r="K359" s="13" t="str">
        <f aca="false">IFERROR(IF('MRR Conglomerado'!M359=0,"",ROUND('MRR Conglomerado'!Y359/'MRR Conglomerado'!M359,3)),"")</f>
        <v/>
      </c>
      <c r="L359" s="13" t="str">
        <f aca="false">IFERROR(IF('MRR Conglomerado'!N359=0,"",ROUND('MRR Conglomerado'!Z359/'MRR Conglomerado'!N359,3)),"")</f>
        <v/>
      </c>
      <c r="M359" s="13" t="str">
        <f aca="false">IFERROR(IF('MRR Conglomerado'!O359=0,"",ROUND('MRR Conglomerado'!AA359/'MRR Conglomerado'!O359,3)),"")</f>
        <v/>
      </c>
      <c r="N359" s="13" t="str">
        <f aca="false">IFERROR(IF('MRR Conglomerado'!P359=0,"",ROUND('MRR Conglomerado'!AB359/'MRR Conglomerado'!P359,3)),"")</f>
        <v/>
      </c>
      <c r="O359" s="13" t="str">
        <f aca="false">IFERROR(IF('MRR Conglomerado'!Q359=0,"",ROUND('MRR Conglomerado'!AC359/'MRR Conglomerado'!Q359,3)),"")</f>
        <v/>
      </c>
      <c r="P359" s="13" t="str">
        <f aca="false">IFERROR(IF('MRR Conglomerado'!R359=0,"",ROUND('MRR Conglomerado'!AD359/'MRR Conglomerado'!R359,3)),"")</f>
        <v/>
      </c>
      <c r="Q359" s="13" t="str">
        <f aca="false">IFERROR(IF('MRR Conglomerado'!S359=0,"",ROUND('MRR Conglomerado'!AE359/'MRR Conglomerado'!S359,3)),"")</f>
        <v/>
      </c>
      <c r="R359" s="13" t="str">
        <f aca="false">IFERROR(IF('MRR Conglomerado'!T359=0,"",ROUND('MRR Conglomerado'!AF359/'MRR Conglomerado'!T359,3)),"")</f>
        <v/>
      </c>
      <c r="S359" s="13" t="str">
        <f aca="false">IFERROR(IF('MRR Conglomerado'!U359=0,"",ROUND('MRR Conglomerado'!AG359/'MRR Conglomerado'!U359,3)),"")</f>
        <v/>
      </c>
      <c r="T359" s="13" t="n">
        <f aca="false">IFERROR(IF('MRR Conglomerado'!V359=0,"",ROUND('MRR Conglomerado'!AH359/'MRR Conglomerado'!V359,3)),"")</f>
        <v>1.471</v>
      </c>
      <c r="U359" s="13" t="n">
        <f aca="false">IFERROR(IF('MRR Conglomerado'!W359=0,"",ROUND('MRR Conglomerado'!AI359/'MRR Conglomerado'!W359,3)),"")</f>
        <v>1.48</v>
      </c>
      <c r="V359" s="13" t="n">
        <f aca="false">IFERROR(IF('MRR Conglomerado'!X359=0,"",ROUND('MRR Conglomerado'!AJ359/'MRR Conglomerado'!X359,3)),"")</f>
        <v>1.467</v>
      </c>
      <c r="W359" s="13" t="n">
        <f aca="false">IFERROR(IF('MRR Conglomerado'!Y359=0,"",ROUND('MRR Conglomerado'!AK359/'MRR Conglomerado'!Y359,3)),"")</f>
        <v>1.454</v>
      </c>
      <c r="X359" s="13" t="n">
        <f aca="false">IFERROR(IF('MRR Conglomerado'!Z359=0,"",ROUND('MRR Conglomerado'!AL359/'MRR Conglomerado'!Z359,3)),"")</f>
        <v>1.467</v>
      </c>
      <c r="Y359" s="13" t="n">
        <f aca="false">IFERROR(IF('MRR Conglomerado'!AA359=0,"",ROUND('MRR Conglomerado'!AM359/'MRR Conglomerado'!AA359,3)),"")</f>
        <v>1.495</v>
      </c>
      <c r="Z359" s="13" t="n">
        <f aca="false">IFERROR(IF('MRR Conglomerado'!AB359=0,"",ROUND('MRR Conglomerado'!AN359/'MRR Conglomerado'!AB359,3)),"")</f>
        <v>1.454</v>
      </c>
      <c r="AA359" s="13" t="n">
        <f aca="false">IFERROR(IF('MRR Conglomerado'!AC359=0,"",ROUND('MRR Conglomerado'!AO359/'MRR Conglomerado'!AC359,3)),"")</f>
        <v>1.483</v>
      </c>
      <c r="AB359" s="13" t="n">
        <f aca="false">IFERROR(IF('MRR Conglomerado'!AD359=0,"",ROUND('MRR Conglomerado'!AP359/'MRR Conglomerado'!AD359,3)),"")</f>
        <v>1.098</v>
      </c>
      <c r="AC359" s="13" t="n">
        <f aca="false">IFERROR(IF('MRR Conglomerado'!AE359=0,"",ROUND('MRR Conglomerado'!AQ359/'MRR Conglomerado'!AE359,3)),"")</f>
        <v>1.441</v>
      </c>
      <c r="AD359" s="13" t="n">
        <f aca="false">IFERROR(IF('MRR Conglomerado'!AF359=0,"",ROUND('MRR Conglomerado'!AR359/'MRR Conglomerado'!AF359,3)),"")</f>
        <v>0.476</v>
      </c>
      <c r="AE359" s="13" t="n">
        <f aca="false">IFERROR(IF('MRR Conglomerado'!AG359=0,"",ROUND('MRR Conglomerado'!AS359/'MRR Conglomerado'!AG359,3)),"")</f>
        <v>0.823</v>
      </c>
    </row>
    <row r="360" customFormat="false" ht="15" hidden="false" customHeight="false" outlineLevel="0" collapsed="false">
      <c r="A360" s="10" t="s">
        <v>780</v>
      </c>
      <c r="B360" s="13" t="str">
        <f aca="false">IFERROR(IF('MRR Conglomerado'!D360=0,"",ROUND('MRR Conglomerado'!P360/'MRR Conglomerado'!D360,3)),"")</f>
        <v/>
      </c>
      <c r="C360" s="13" t="str">
        <f aca="false">IFERROR(IF('MRR Conglomerado'!E360=0,"",ROUND('MRR Conglomerado'!Q360/'MRR Conglomerado'!E360,3)),"")</f>
        <v/>
      </c>
      <c r="D360" s="13" t="str">
        <f aca="false">IFERROR(IF('MRR Conglomerado'!F360=0,"",ROUND('MRR Conglomerado'!R360/'MRR Conglomerado'!F360,3)),"")</f>
        <v/>
      </c>
      <c r="E360" s="13" t="str">
        <f aca="false">IFERROR(IF('MRR Conglomerado'!G360=0,"",ROUND('MRR Conglomerado'!S360/'MRR Conglomerado'!G360,3)),"")</f>
        <v/>
      </c>
      <c r="F360" s="13" t="str">
        <f aca="false">IFERROR(IF('MRR Conglomerado'!H360=0,"",ROUND('MRR Conglomerado'!T360/'MRR Conglomerado'!H360,3)),"")</f>
        <v/>
      </c>
      <c r="G360" s="13" t="str">
        <f aca="false">IFERROR(IF('MRR Conglomerado'!I360=0,"",ROUND('MRR Conglomerado'!U360/'MRR Conglomerado'!I360,3)),"")</f>
        <v/>
      </c>
      <c r="H360" s="13" t="str">
        <f aca="false">IFERROR(IF('MRR Conglomerado'!J360=0,"",ROUND('MRR Conglomerado'!V360/'MRR Conglomerado'!J360,3)),"")</f>
        <v/>
      </c>
      <c r="I360" s="13" t="str">
        <f aca="false">IFERROR(IF('MRR Conglomerado'!K360=0,"",ROUND('MRR Conglomerado'!W360/'MRR Conglomerado'!K360,3)),"")</f>
        <v/>
      </c>
      <c r="J360" s="13" t="str">
        <f aca="false">IFERROR(IF('MRR Conglomerado'!L360=0,"",ROUND('MRR Conglomerado'!X360/'MRR Conglomerado'!L360,3)),"")</f>
        <v/>
      </c>
      <c r="K360" s="13" t="str">
        <f aca="false">IFERROR(IF('MRR Conglomerado'!M360=0,"",ROUND('MRR Conglomerado'!Y360/'MRR Conglomerado'!M360,3)),"")</f>
        <v/>
      </c>
      <c r="L360" s="13" t="str">
        <f aca="false">IFERROR(IF('MRR Conglomerado'!N360=0,"",ROUND('MRR Conglomerado'!Z360/'MRR Conglomerado'!N360,3)),"")</f>
        <v/>
      </c>
      <c r="M360" s="13" t="str">
        <f aca="false">IFERROR(IF('MRR Conglomerado'!O360=0,"",ROUND('MRR Conglomerado'!AA360/'MRR Conglomerado'!O360,3)),"")</f>
        <v/>
      </c>
      <c r="N360" s="13" t="str">
        <f aca="false">IFERROR(IF('MRR Conglomerado'!P360=0,"",ROUND('MRR Conglomerado'!AB360/'MRR Conglomerado'!P360,3)),"")</f>
        <v/>
      </c>
      <c r="O360" s="13" t="str">
        <f aca="false">IFERROR(IF('MRR Conglomerado'!Q360=0,"",ROUND('MRR Conglomerado'!AC360/'MRR Conglomerado'!Q360,3)),"")</f>
        <v/>
      </c>
      <c r="P360" s="13" t="str">
        <f aca="false">IFERROR(IF('MRR Conglomerado'!R360=0,"",ROUND('MRR Conglomerado'!AD360/'MRR Conglomerado'!R360,3)),"")</f>
        <v/>
      </c>
      <c r="Q360" s="13" t="str">
        <f aca="false">IFERROR(IF('MRR Conglomerado'!S360=0,"",ROUND('MRR Conglomerado'!AE360/'MRR Conglomerado'!S360,3)),"")</f>
        <v/>
      </c>
      <c r="R360" s="13" t="str">
        <f aca="false">IFERROR(IF('MRR Conglomerado'!T360=0,"",ROUND('MRR Conglomerado'!AF360/'MRR Conglomerado'!T360,3)),"")</f>
        <v/>
      </c>
      <c r="S360" s="13" t="str">
        <f aca="false">IFERROR(IF('MRR Conglomerado'!U360=0,"",ROUND('MRR Conglomerado'!AG360/'MRR Conglomerado'!U360,3)),"")</f>
        <v/>
      </c>
      <c r="T360" s="13" t="str">
        <f aca="false">IFERROR(IF('MRR Conglomerado'!V360=0,"",ROUND('MRR Conglomerado'!AH360/'MRR Conglomerado'!V360,3)),"")</f>
        <v/>
      </c>
      <c r="U360" s="13" t="n">
        <f aca="false">IFERROR(IF('MRR Conglomerado'!W360=0,"",ROUND('MRR Conglomerado'!AI360/'MRR Conglomerado'!W360,3)),"")</f>
        <v>0.754</v>
      </c>
      <c r="V360" s="13" t="n">
        <f aca="false">IFERROR(IF('MRR Conglomerado'!X360=0,"",ROUND('MRR Conglomerado'!AJ360/'MRR Conglomerado'!X360,3)),"")</f>
        <v>0.77</v>
      </c>
      <c r="W360" s="13" t="n">
        <f aca="false">IFERROR(IF('MRR Conglomerado'!Y360=0,"",ROUND('MRR Conglomerado'!AK360/'MRR Conglomerado'!Y360,3)),"")</f>
        <v>0.437</v>
      </c>
      <c r="X360" s="13" t="n">
        <f aca="false">IFERROR(IF('MRR Conglomerado'!Z360=0,"",ROUND('MRR Conglomerado'!AL360/'MRR Conglomerado'!Z360,3)),"")</f>
        <v>0.437</v>
      </c>
      <c r="Y360" s="13" t="n">
        <f aca="false">IFERROR(IF('MRR Conglomerado'!AA360=0,"",ROUND('MRR Conglomerado'!AM360/'MRR Conglomerado'!AA360,3)),"")</f>
        <v>0.984</v>
      </c>
      <c r="Z360" s="13" t="n">
        <f aca="false">IFERROR(IF('MRR Conglomerado'!AB360=0,"",ROUND('MRR Conglomerado'!AN360/'MRR Conglomerado'!AB360,3)),"")</f>
        <v>0.978</v>
      </c>
      <c r="AA360" s="13" t="n">
        <f aca="false">IFERROR(IF('MRR Conglomerado'!AC360=0,"",ROUND('MRR Conglomerado'!AO360/'MRR Conglomerado'!AC360,3)),"")</f>
        <v>1.185</v>
      </c>
      <c r="AB360" s="13" t="n">
        <f aca="false">IFERROR(IF('MRR Conglomerado'!AD360=0,"",ROUND('MRR Conglomerado'!AP360/'MRR Conglomerado'!AD360,3)),"")</f>
        <v>1.304</v>
      </c>
      <c r="AC360" s="13" t="n">
        <f aca="false">IFERROR(IF('MRR Conglomerado'!AE360=0,"",ROUND('MRR Conglomerado'!AQ360/'MRR Conglomerado'!AE360,3)),"")</f>
        <v>1.333</v>
      </c>
      <c r="AD360" s="13" t="n">
        <f aca="false">IFERROR(IF('MRR Conglomerado'!AF360=0,"",ROUND('MRR Conglomerado'!AR360/'MRR Conglomerado'!AF360,3)),"")</f>
        <v>1.342</v>
      </c>
      <c r="AE360" s="13" t="n">
        <f aca="false">IFERROR(IF('MRR Conglomerado'!AG360=0,"",ROUND('MRR Conglomerado'!AS360/'MRR Conglomerado'!AG360,3)),"")</f>
        <v>1.342</v>
      </c>
    </row>
    <row r="361" customFormat="false" ht="15" hidden="false" customHeight="false" outlineLevel="0" collapsed="false">
      <c r="A361" s="10" t="s">
        <v>782</v>
      </c>
      <c r="B361" s="13" t="str">
        <f aca="false">IFERROR(IF('MRR Conglomerado'!D361=0,"",ROUND('MRR Conglomerado'!P361/'MRR Conglomerado'!D361,3)),"")</f>
        <v/>
      </c>
      <c r="C361" s="13" t="str">
        <f aca="false">IFERROR(IF('MRR Conglomerado'!E361=0,"",ROUND('MRR Conglomerado'!Q361/'MRR Conglomerado'!E361,3)),"")</f>
        <v/>
      </c>
      <c r="D361" s="13" t="str">
        <f aca="false">IFERROR(IF('MRR Conglomerado'!F361=0,"",ROUND('MRR Conglomerado'!R361/'MRR Conglomerado'!F361,3)),"")</f>
        <v/>
      </c>
      <c r="E361" s="13" t="str">
        <f aca="false">IFERROR(IF('MRR Conglomerado'!G361=0,"",ROUND('MRR Conglomerado'!S361/'MRR Conglomerado'!G361,3)),"")</f>
        <v/>
      </c>
      <c r="F361" s="13" t="str">
        <f aca="false">IFERROR(IF('MRR Conglomerado'!H361=0,"",ROUND('MRR Conglomerado'!T361/'MRR Conglomerado'!H361,3)),"")</f>
        <v/>
      </c>
      <c r="G361" s="13" t="str">
        <f aca="false">IFERROR(IF('MRR Conglomerado'!I361=0,"",ROUND('MRR Conglomerado'!U361/'MRR Conglomerado'!I361,3)),"")</f>
        <v/>
      </c>
      <c r="H361" s="13" t="str">
        <f aca="false">IFERROR(IF('MRR Conglomerado'!J361=0,"",ROUND('MRR Conglomerado'!V361/'MRR Conglomerado'!J361,3)),"")</f>
        <v/>
      </c>
      <c r="I361" s="13" t="str">
        <f aca="false">IFERROR(IF('MRR Conglomerado'!K361=0,"",ROUND('MRR Conglomerado'!W361/'MRR Conglomerado'!K361,3)),"")</f>
        <v/>
      </c>
      <c r="J361" s="13" t="str">
        <f aca="false">IFERROR(IF('MRR Conglomerado'!L361=0,"",ROUND('MRR Conglomerado'!X361/'MRR Conglomerado'!L361,3)),"")</f>
        <v/>
      </c>
      <c r="K361" s="13" t="str">
        <f aca="false">IFERROR(IF('MRR Conglomerado'!M361=0,"",ROUND('MRR Conglomerado'!Y361/'MRR Conglomerado'!M361,3)),"")</f>
        <v/>
      </c>
      <c r="L361" s="13" t="str">
        <f aca="false">IFERROR(IF('MRR Conglomerado'!N361=0,"",ROUND('MRR Conglomerado'!Z361/'MRR Conglomerado'!N361,3)),"")</f>
        <v/>
      </c>
      <c r="M361" s="13" t="str">
        <f aca="false">IFERROR(IF('MRR Conglomerado'!O361=0,"",ROUND('MRR Conglomerado'!AA361/'MRR Conglomerado'!O361,3)),"")</f>
        <v/>
      </c>
      <c r="N361" s="13" t="str">
        <f aca="false">IFERROR(IF('MRR Conglomerado'!P361=0,"",ROUND('MRR Conglomerado'!AB361/'MRR Conglomerado'!P361,3)),"")</f>
        <v/>
      </c>
      <c r="O361" s="13" t="str">
        <f aca="false">IFERROR(IF('MRR Conglomerado'!Q361=0,"",ROUND('MRR Conglomerado'!AC361/'MRR Conglomerado'!Q361,3)),"")</f>
        <v/>
      </c>
      <c r="P361" s="13" t="str">
        <f aca="false">IFERROR(IF('MRR Conglomerado'!R361=0,"",ROUND('MRR Conglomerado'!AD361/'MRR Conglomerado'!R361,3)),"")</f>
        <v/>
      </c>
      <c r="Q361" s="13" t="str">
        <f aca="false">IFERROR(IF('MRR Conglomerado'!S361=0,"",ROUND('MRR Conglomerado'!AE361/'MRR Conglomerado'!S361,3)),"")</f>
        <v/>
      </c>
      <c r="R361" s="13" t="str">
        <f aca="false">IFERROR(IF('MRR Conglomerado'!T361=0,"",ROUND('MRR Conglomerado'!AF361/'MRR Conglomerado'!T361,3)),"")</f>
        <v/>
      </c>
      <c r="S361" s="13" t="str">
        <f aca="false">IFERROR(IF('MRR Conglomerado'!U361=0,"",ROUND('MRR Conglomerado'!AG361/'MRR Conglomerado'!U361,3)),"")</f>
        <v/>
      </c>
      <c r="T361" s="13" t="str">
        <f aca="false">IFERROR(IF('MRR Conglomerado'!V361=0,"",ROUND('MRR Conglomerado'!AH361/'MRR Conglomerado'!V361,3)),"")</f>
        <v/>
      </c>
      <c r="U361" s="13" t="str">
        <f aca="false">IFERROR(IF('MRR Conglomerado'!W361=0,"",ROUND('MRR Conglomerado'!AI361/'MRR Conglomerado'!W361,3)),"")</f>
        <v/>
      </c>
      <c r="V361" s="13" t="str">
        <f aca="false">IFERROR(IF('MRR Conglomerado'!X361=0,"",ROUND('MRR Conglomerado'!AJ361/'MRR Conglomerado'!X361,3)),"")</f>
        <v/>
      </c>
      <c r="W361" s="13" t="str">
        <f aca="false">IFERROR(IF('MRR Conglomerado'!Y361=0,"",ROUND('MRR Conglomerado'!AK361/'MRR Conglomerado'!Y361,3)),"")</f>
        <v/>
      </c>
      <c r="X361" s="13" t="str">
        <f aca="false">IFERROR(IF('MRR Conglomerado'!Z361=0,"",ROUND('MRR Conglomerado'!AL361/'MRR Conglomerado'!Z361,3)),"")</f>
        <v/>
      </c>
      <c r="Y361" s="13" t="str">
        <f aca="false">IFERROR(IF('MRR Conglomerado'!AA361=0,"",ROUND('MRR Conglomerado'!AM361/'MRR Conglomerado'!AA361,3)),"")</f>
        <v/>
      </c>
      <c r="Z361" s="13" t="str">
        <f aca="false">IFERROR(IF('MRR Conglomerado'!AB361=0,"",ROUND('MRR Conglomerado'!AN361/'MRR Conglomerado'!AB361,3)),"")</f>
        <v/>
      </c>
      <c r="AA361" s="13" t="str">
        <f aca="false">IFERROR(IF('MRR Conglomerado'!AC361=0,"",ROUND('MRR Conglomerado'!AO361/'MRR Conglomerado'!AC361,3)),"")</f>
        <v/>
      </c>
      <c r="AB361" s="13" t="str">
        <f aca="false">IFERROR(IF('MRR Conglomerado'!AD361=0,"",ROUND('MRR Conglomerado'!AP361/'MRR Conglomerado'!AD361,3)),"")</f>
        <v/>
      </c>
      <c r="AC361" s="13" t="str">
        <f aca="false">IFERROR(IF('MRR Conglomerado'!AE361=0,"",ROUND('MRR Conglomerado'!AQ361/'MRR Conglomerado'!AE361,3)),"")</f>
        <v/>
      </c>
      <c r="AD361" s="13" t="str">
        <f aca="false">IFERROR(IF('MRR Conglomerado'!AF361=0,"",ROUND('MRR Conglomerado'!AR361/'MRR Conglomerado'!AF361,3)),"")</f>
        <v/>
      </c>
      <c r="AE361" s="13" t="str">
        <f aca="false">IFERROR(IF('MRR Conglomerado'!AG361=0,"",ROUND('MRR Conglomerado'!AS361/'MRR Conglomerado'!AG361,3)),"")</f>
        <v/>
      </c>
    </row>
    <row r="362" customFormat="false" ht="15" hidden="false" customHeight="false" outlineLevel="0" collapsed="false">
      <c r="A362" s="10" t="s">
        <v>784</v>
      </c>
      <c r="B362" s="13" t="str">
        <f aca="false">IFERROR(IF('MRR Conglomerado'!D362=0,"",ROUND('MRR Conglomerado'!P362/'MRR Conglomerado'!D362,3)),"")</f>
        <v/>
      </c>
      <c r="C362" s="13" t="str">
        <f aca="false">IFERROR(IF('MRR Conglomerado'!E362=0,"",ROUND('MRR Conglomerado'!Q362/'MRR Conglomerado'!E362,3)),"")</f>
        <v/>
      </c>
      <c r="D362" s="13" t="n">
        <f aca="false">IFERROR(IF('MRR Conglomerado'!F362=0,"",ROUND('MRR Conglomerado'!R362/'MRR Conglomerado'!F362,3)),"")</f>
        <v>0</v>
      </c>
      <c r="E362" s="13" t="str">
        <f aca="false">IFERROR(IF('MRR Conglomerado'!G362=0,"",ROUND('MRR Conglomerado'!S362/'MRR Conglomerado'!G362,3)),"")</f>
        <v/>
      </c>
      <c r="F362" s="13" t="str">
        <f aca="false">IFERROR(IF('MRR Conglomerado'!H362=0,"",ROUND('MRR Conglomerado'!T362/'MRR Conglomerado'!H362,3)),"")</f>
        <v/>
      </c>
      <c r="G362" s="13" t="str">
        <f aca="false">IFERROR(IF('MRR Conglomerado'!I362=0,"",ROUND('MRR Conglomerado'!U362/'MRR Conglomerado'!I362,3)),"")</f>
        <v/>
      </c>
      <c r="H362" s="13" t="str">
        <f aca="false">IFERROR(IF('MRR Conglomerado'!J362=0,"",ROUND('MRR Conglomerado'!V362/'MRR Conglomerado'!J362,3)),"")</f>
        <v/>
      </c>
      <c r="I362" s="13" t="str">
        <f aca="false">IFERROR(IF('MRR Conglomerado'!K362=0,"",ROUND('MRR Conglomerado'!W362/'MRR Conglomerado'!K362,3)),"")</f>
        <v/>
      </c>
      <c r="J362" s="13" t="str">
        <f aca="false">IFERROR(IF('MRR Conglomerado'!L362=0,"",ROUND('MRR Conglomerado'!X362/'MRR Conglomerado'!L362,3)),"")</f>
        <v/>
      </c>
      <c r="K362" s="13" t="str">
        <f aca="false">IFERROR(IF('MRR Conglomerado'!M362=0,"",ROUND('MRR Conglomerado'!Y362/'MRR Conglomerado'!M362,3)),"")</f>
        <v/>
      </c>
      <c r="L362" s="13" t="str">
        <f aca="false">IFERROR(IF('MRR Conglomerado'!N362=0,"",ROUND('MRR Conglomerado'!Z362/'MRR Conglomerado'!N362,3)),"")</f>
        <v/>
      </c>
      <c r="M362" s="13" t="str">
        <f aca="false">IFERROR(IF('MRR Conglomerado'!O362=0,"",ROUND('MRR Conglomerado'!AA362/'MRR Conglomerado'!O362,3)),"")</f>
        <v/>
      </c>
      <c r="N362" s="13" t="str">
        <f aca="false">IFERROR(IF('MRR Conglomerado'!P362=0,"",ROUND('MRR Conglomerado'!AB362/'MRR Conglomerado'!P362,3)),"")</f>
        <v/>
      </c>
      <c r="O362" s="13" t="str">
        <f aca="false">IFERROR(IF('MRR Conglomerado'!Q362=0,"",ROUND('MRR Conglomerado'!AC362/'MRR Conglomerado'!Q362,3)),"")</f>
        <v/>
      </c>
      <c r="P362" s="13" t="str">
        <f aca="false">IFERROR(IF('MRR Conglomerado'!R362=0,"",ROUND('MRR Conglomerado'!AD362/'MRR Conglomerado'!R362,3)),"")</f>
        <v/>
      </c>
      <c r="Q362" s="13" t="str">
        <f aca="false">IFERROR(IF('MRR Conglomerado'!S362=0,"",ROUND('MRR Conglomerado'!AE362/'MRR Conglomerado'!S362,3)),"")</f>
        <v/>
      </c>
      <c r="R362" s="13" t="str">
        <f aca="false">IFERROR(IF('MRR Conglomerado'!T362=0,"",ROUND('MRR Conglomerado'!AF362/'MRR Conglomerado'!T362,3)),"")</f>
        <v/>
      </c>
      <c r="S362" s="13" t="str">
        <f aca="false">IFERROR(IF('MRR Conglomerado'!U362=0,"",ROUND('MRR Conglomerado'!AG362/'MRR Conglomerado'!U362,3)),"")</f>
        <v/>
      </c>
      <c r="T362" s="13" t="str">
        <f aca="false">IFERROR(IF('MRR Conglomerado'!V362=0,"",ROUND('MRR Conglomerado'!AH362/'MRR Conglomerado'!V362,3)),"")</f>
        <v/>
      </c>
      <c r="U362" s="13" t="str">
        <f aca="false">IFERROR(IF('MRR Conglomerado'!W362=0,"",ROUND('MRR Conglomerado'!AI362/'MRR Conglomerado'!W362,3)),"")</f>
        <v/>
      </c>
      <c r="V362" s="13" t="str">
        <f aca="false">IFERROR(IF('MRR Conglomerado'!X362=0,"",ROUND('MRR Conglomerado'!AJ362/'MRR Conglomerado'!X362,3)),"")</f>
        <v/>
      </c>
      <c r="W362" s="13" t="str">
        <f aca="false">IFERROR(IF('MRR Conglomerado'!Y362=0,"",ROUND('MRR Conglomerado'!AK362/'MRR Conglomerado'!Y362,3)),"")</f>
        <v/>
      </c>
      <c r="X362" s="13" t="str">
        <f aca="false">IFERROR(IF('MRR Conglomerado'!Z362=0,"",ROUND('MRR Conglomerado'!AL362/'MRR Conglomerado'!Z362,3)),"")</f>
        <v/>
      </c>
      <c r="Y362" s="13" t="str">
        <f aca="false">IFERROR(IF('MRR Conglomerado'!AA362=0,"",ROUND('MRR Conglomerado'!AM362/'MRR Conglomerado'!AA362,3)),"")</f>
        <v/>
      </c>
      <c r="Z362" s="13" t="str">
        <f aca="false">IFERROR(IF('MRR Conglomerado'!AB362=0,"",ROUND('MRR Conglomerado'!AN362/'MRR Conglomerado'!AB362,3)),"")</f>
        <v/>
      </c>
      <c r="AA362" s="13" t="str">
        <f aca="false">IFERROR(IF('MRR Conglomerado'!AC362=0,"",ROUND('MRR Conglomerado'!AO362/'MRR Conglomerado'!AC362,3)),"")</f>
        <v/>
      </c>
      <c r="AB362" s="13" t="str">
        <f aca="false">IFERROR(IF('MRR Conglomerado'!AD362=0,"",ROUND('MRR Conglomerado'!AP362/'MRR Conglomerado'!AD362,3)),"")</f>
        <v/>
      </c>
      <c r="AC362" s="13" t="str">
        <f aca="false">IFERROR(IF('MRR Conglomerado'!AE362=0,"",ROUND('MRR Conglomerado'!AQ362/'MRR Conglomerado'!AE362,3)),"")</f>
        <v/>
      </c>
      <c r="AD362" s="13" t="str">
        <f aca="false">IFERROR(IF('MRR Conglomerado'!AF362=0,"",ROUND('MRR Conglomerado'!AR362/'MRR Conglomerado'!AF362,3)),"")</f>
        <v/>
      </c>
      <c r="AE362" s="13" t="str">
        <f aca="false">IFERROR(IF('MRR Conglomerado'!AG362=0,"",ROUND('MRR Conglomerado'!AS362/'MRR Conglomerado'!AG362,3)),"")</f>
        <v/>
      </c>
    </row>
    <row r="363" customFormat="false" ht="15" hidden="false" customHeight="false" outlineLevel="0" collapsed="false">
      <c r="A363" s="10" t="s">
        <v>786</v>
      </c>
      <c r="B363" s="13" t="str">
        <f aca="false">IFERROR(IF('MRR Conglomerado'!D363=0,"",ROUND('MRR Conglomerado'!P363/'MRR Conglomerado'!D363,3)),"")</f>
        <v/>
      </c>
      <c r="C363" s="13" t="str">
        <f aca="false">IFERROR(IF('MRR Conglomerado'!E363=0,"",ROUND('MRR Conglomerado'!Q363/'MRR Conglomerado'!E363,3)),"")</f>
        <v/>
      </c>
      <c r="D363" s="13" t="str">
        <f aca="false">IFERROR(IF('MRR Conglomerado'!F363=0,"",ROUND('MRR Conglomerado'!R363/'MRR Conglomerado'!F363,3)),"")</f>
        <v/>
      </c>
      <c r="E363" s="13" t="str">
        <f aca="false">IFERROR(IF('MRR Conglomerado'!G363=0,"",ROUND('MRR Conglomerado'!S363/'MRR Conglomerado'!G363,3)),"")</f>
        <v/>
      </c>
      <c r="F363" s="13" t="str">
        <f aca="false">IFERROR(IF('MRR Conglomerado'!H363=0,"",ROUND('MRR Conglomerado'!T363/'MRR Conglomerado'!H363,3)),"")</f>
        <v/>
      </c>
      <c r="G363" s="13" t="str">
        <f aca="false">IFERROR(IF('MRR Conglomerado'!I363=0,"",ROUND('MRR Conglomerado'!U363/'MRR Conglomerado'!I363,3)),"")</f>
        <v/>
      </c>
      <c r="H363" s="13" t="str">
        <f aca="false">IFERROR(IF('MRR Conglomerado'!J363=0,"",ROUND('MRR Conglomerado'!V363/'MRR Conglomerado'!J363,3)),"")</f>
        <v/>
      </c>
      <c r="I363" s="13" t="str">
        <f aca="false">IFERROR(IF('MRR Conglomerado'!K363=0,"",ROUND('MRR Conglomerado'!W363/'MRR Conglomerado'!K363,3)),"")</f>
        <v/>
      </c>
      <c r="J363" s="13" t="str">
        <f aca="false">IFERROR(IF('MRR Conglomerado'!L363=0,"",ROUND('MRR Conglomerado'!X363/'MRR Conglomerado'!L363,3)),"")</f>
        <v/>
      </c>
      <c r="K363" s="13" t="str">
        <f aca="false">IFERROR(IF('MRR Conglomerado'!M363=0,"",ROUND('MRR Conglomerado'!Y363/'MRR Conglomerado'!M363,3)),"")</f>
        <v/>
      </c>
      <c r="L363" s="13" t="str">
        <f aca="false">IFERROR(IF('MRR Conglomerado'!N363=0,"",ROUND('MRR Conglomerado'!Z363/'MRR Conglomerado'!N363,3)),"")</f>
        <v/>
      </c>
      <c r="M363" s="13" t="str">
        <f aca="false">IFERROR(IF('MRR Conglomerado'!O363=0,"",ROUND('MRR Conglomerado'!AA363/'MRR Conglomerado'!O363,3)),"")</f>
        <v/>
      </c>
      <c r="N363" s="13" t="str">
        <f aca="false">IFERROR(IF('MRR Conglomerado'!P363=0,"",ROUND('MRR Conglomerado'!AB363/'MRR Conglomerado'!P363,3)),"")</f>
        <v/>
      </c>
      <c r="O363" s="13" t="str">
        <f aca="false">IFERROR(IF('MRR Conglomerado'!Q363=0,"",ROUND('MRR Conglomerado'!AC363/'MRR Conglomerado'!Q363,3)),"")</f>
        <v/>
      </c>
      <c r="P363" s="13" t="str">
        <f aca="false">IFERROR(IF('MRR Conglomerado'!R363=0,"",ROUND('MRR Conglomerado'!AD363/'MRR Conglomerado'!R363,3)),"")</f>
        <v/>
      </c>
      <c r="Q363" s="13" t="str">
        <f aca="false">IFERROR(IF('MRR Conglomerado'!S363=0,"",ROUND('MRR Conglomerado'!AE363/'MRR Conglomerado'!S363,3)),"")</f>
        <v/>
      </c>
      <c r="R363" s="13" t="str">
        <f aca="false">IFERROR(IF('MRR Conglomerado'!T363=0,"",ROUND('MRR Conglomerado'!AF363/'MRR Conglomerado'!T363,3)),"")</f>
        <v/>
      </c>
      <c r="S363" s="13" t="str">
        <f aca="false">IFERROR(IF('MRR Conglomerado'!U363=0,"",ROUND('MRR Conglomerado'!AG363/'MRR Conglomerado'!U363,3)),"")</f>
        <v/>
      </c>
      <c r="T363" s="13" t="str">
        <f aca="false">IFERROR(IF('MRR Conglomerado'!V363=0,"",ROUND('MRR Conglomerado'!AH363/'MRR Conglomerado'!V363,3)),"")</f>
        <v/>
      </c>
      <c r="U363" s="13" t="str">
        <f aca="false">IFERROR(IF('MRR Conglomerado'!W363=0,"",ROUND('MRR Conglomerado'!AI363/'MRR Conglomerado'!W363,3)),"")</f>
        <v/>
      </c>
      <c r="V363" s="13" t="str">
        <f aca="false">IFERROR(IF('MRR Conglomerado'!X363=0,"",ROUND('MRR Conglomerado'!AJ363/'MRR Conglomerado'!X363,3)),"")</f>
        <v/>
      </c>
      <c r="W363" s="13" t="str">
        <f aca="false">IFERROR(IF('MRR Conglomerado'!Y363=0,"",ROUND('MRR Conglomerado'!AK363/'MRR Conglomerado'!Y363,3)),"")</f>
        <v/>
      </c>
      <c r="X363" s="13" t="str">
        <f aca="false">IFERROR(IF('MRR Conglomerado'!Z363=0,"",ROUND('MRR Conglomerado'!AL363/'MRR Conglomerado'!Z363,3)),"")</f>
        <v/>
      </c>
      <c r="Y363" s="13" t="str">
        <f aca="false">IFERROR(IF('MRR Conglomerado'!AA363=0,"",ROUND('MRR Conglomerado'!AM363/'MRR Conglomerado'!AA363,3)),"")</f>
        <v/>
      </c>
      <c r="Z363" s="13" t="str">
        <f aca="false">IFERROR(IF('MRR Conglomerado'!AB363=0,"",ROUND('MRR Conglomerado'!AN363/'MRR Conglomerado'!AB363,3)),"")</f>
        <v/>
      </c>
      <c r="AA363" s="13" t="str">
        <f aca="false">IFERROR(IF('MRR Conglomerado'!AC363=0,"",ROUND('MRR Conglomerado'!AO363/'MRR Conglomerado'!AC363,3)),"")</f>
        <v/>
      </c>
      <c r="AB363" s="13" t="str">
        <f aca="false">IFERROR(IF('MRR Conglomerado'!AD363=0,"",ROUND('MRR Conglomerado'!AP363/'MRR Conglomerado'!AD363,3)),"")</f>
        <v/>
      </c>
      <c r="AC363" s="13" t="str">
        <f aca="false">IFERROR(IF('MRR Conglomerado'!AE363=0,"",ROUND('MRR Conglomerado'!AQ363/'MRR Conglomerado'!AE363,3)),"")</f>
        <v/>
      </c>
      <c r="AD363" s="13" t="str">
        <f aca="false">IFERROR(IF('MRR Conglomerado'!AF363=0,"",ROUND('MRR Conglomerado'!AR363/'MRR Conglomerado'!AF363,3)),"")</f>
        <v/>
      </c>
      <c r="AE363" s="13" t="str">
        <f aca="false">IFERROR(IF('MRR Conglomerado'!AG363=0,"",ROUND('MRR Conglomerado'!AS363/'MRR Conglomerado'!AG363,3)),"")</f>
        <v/>
      </c>
    </row>
    <row r="364" customFormat="false" ht="15" hidden="false" customHeight="false" outlineLevel="0" collapsed="false">
      <c r="A364" s="10" t="s">
        <v>788</v>
      </c>
      <c r="B364" s="13" t="str">
        <f aca="false">IFERROR(IF('MRR Conglomerado'!D364=0,"",ROUND('MRR Conglomerado'!P364/'MRR Conglomerado'!D364,3)),"")</f>
        <v/>
      </c>
      <c r="C364" s="13" t="str">
        <f aca="false">IFERROR(IF('MRR Conglomerado'!E364=0,"",ROUND('MRR Conglomerado'!Q364/'MRR Conglomerado'!E364,3)),"")</f>
        <v/>
      </c>
      <c r="D364" s="13" t="str">
        <f aca="false">IFERROR(IF('MRR Conglomerado'!F364=0,"",ROUND('MRR Conglomerado'!R364/'MRR Conglomerado'!F364,3)),"")</f>
        <v/>
      </c>
      <c r="E364" s="13" t="str">
        <f aca="false">IFERROR(IF('MRR Conglomerado'!G364=0,"",ROUND('MRR Conglomerado'!S364/'MRR Conglomerado'!G364,3)),"")</f>
        <v/>
      </c>
      <c r="F364" s="13" t="str">
        <f aca="false">IFERROR(IF('MRR Conglomerado'!H364=0,"",ROUND('MRR Conglomerado'!T364/'MRR Conglomerado'!H364,3)),"")</f>
        <v/>
      </c>
      <c r="G364" s="13" t="str">
        <f aca="false">IFERROR(IF('MRR Conglomerado'!I364=0,"",ROUND('MRR Conglomerado'!U364/'MRR Conglomerado'!I364,3)),"")</f>
        <v/>
      </c>
      <c r="H364" s="13" t="str">
        <f aca="false">IFERROR(IF('MRR Conglomerado'!J364=0,"",ROUND('MRR Conglomerado'!V364/'MRR Conglomerado'!J364,3)),"")</f>
        <v/>
      </c>
      <c r="I364" s="13" t="str">
        <f aca="false">IFERROR(IF('MRR Conglomerado'!K364=0,"",ROUND('MRR Conglomerado'!W364/'MRR Conglomerado'!K364,3)),"")</f>
        <v/>
      </c>
      <c r="J364" s="13" t="str">
        <f aca="false">IFERROR(IF('MRR Conglomerado'!L364=0,"",ROUND('MRR Conglomerado'!X364/'MRR Conglomerado'!L364,3)),"")</f>
        <v/>
      </c>
      <c r="K364" s="13" t="str">
        <f aca="false">IFERROR(IF('MRR Conglomerado'!M364=0,"",ROUND('MRR Conglomerado'!Y364/'MRR Conglomerado'!M364,3)),"")</f>
        <v/>
      </c>
      <c r="L364" s="13" t="str">
        <f aca="false">IFERROR(IF('MRR Conglomerado'!N364=0,"",ROUND('MRR Conglomerado'!Z364/'MRR Conglomerado'!N364,3)),"")</f>
        <v/>
      </c>
      <c r="M364" s="13" t="str">
        <f aca="false">IFERROR(IF('MRR Conglomerado'!O364=0,"",ROUND('MRR Conglomerado'!AA364/'MRR Conglomerado'!O364,3)),"")</f>
        <v/>
      </c>
      <c r="N364" s="13" t="str">
        <f aca="false">IFERROR(IF('MRR Conglomerado'!P364=0,"",ROUND('MRR Conglomerado'!AB364/'MRR Conglomerado'!P364,3)),"")</f>
        <v/>
      </c>
      <c r="O364" s="13" t="str">
        <f aca="false">IFERROR(IF('MRR Conglomerado'!Q364=0,"",ROUND('MRR Conglomerado'!AC364/'MRR Conglomerado'!Q364,3)),"")</f>
        <v/>
      </c>
      <c r="P364" s="13" t="str">
        <f aca="false">IFERROR(IF('MRR Conglomerado'!R364=0,"",ROUND('MRR Conglomerado'!AD364/'MRR Conglomerado'!R364,3)),"")</f>
        <v/>
      </c>
      <c r="Q364" s="13" t="str">
        <f aca="false">IFERROR(IF('MRR Conglomerado'!S364=0,"",ROUND('MRR Conglomerado'!AE364/'MRR Conglomerado'!S364,3)),"")</f>
        <v/>
      </c>
      <c r="R364" s="13" t="str">
        <f aca="false">IFERROR(IF('MRR Conglomerado'!T364=0,"",ROUND('MRR Conglomerado'!AF364/'MRR Conglomerado'!T364,3)),"")</f>
        <v/>
      </c>
      <c r="S364" s="13" t="str">
        <f aca="false">IFERROR(IF('MRR Conglomerado'!U364=0,"",ROUND('MRR Conglomerado'!AG364/'MRR Conglomerado'!U364,3)),"")</f>
        <v/>
      </c>
      <c r="T364" s="13" t="str">
        <f aca="false">IFERROR(IF('MRR Conglomerado'!V364=0,"",ROUND('MRR Conglomerado'!AH364/'MRR Conglomerado'!V364,3)),"")</f>
        <v/>
      </c>
      <c r="U364" s="13" t="str">
        <f aca="false">IFERROR(IF('MRR Conglomerado'!W364=0,"",ROUND('MRR Conglomerado'!AI364/'MRR Conglomerado'!W364,3)),"")</f>
        <v/>
      </c>
      <c r="V364" s="13" t="str">
        <f aca="false">IFERROR(IF('MRR Conglomerado'!X364=0,"",ROUND('MRR Conglomerado'!AJ364/'MRR Conglomerado'!X364,3)),"")</f>
        <v/>
      </c>
      <c r="W364" s="13" t="str">
        <f aca="false">IFERROR(IF('MRR Conglomerado'!Y364=0,"",ROUND('MRR Conglomerado'!AK364/'MRR Conglomerado'!Y364,3)),"")</f>
        <v/>
      </c>
      <c r="X364" s="13" t="str">
        <f aca="false">IFERROR(IF('MRR Conglomerado'!Z364=0,"",ROUND('MRR Conglomerado'!AL364/'MRR Conglomerado'!Z364,3)),"")</f>
        <v/>
      </c>
      <c r="Y364" s="13" t="str">
        <f aca="false">IFERROR(IF('MRR Conglomerado'!AA364=0,"",ROUND('MRR Conglomerado'!AM364/'MRR Conglomerado'!AA364,3)),"")</f>
        <v/>
      </c>
      <c r="Z364" s="13" t="str">
        <f aca="false">IFERROR(IF('MRR Conglomerado'!AB364=0,"",ROUND('MRR Conglomerado'!AN364/'MRR Conglomerado'!AB364,3)),"")</f>
        <v/>
      </c>
      <c r="AA364" s="13" t="str">
        <f aca="false">IFERROR(IF('MRR Conglomerado'!AC364=0,"",ROUND('MRR Conglomerado'!AO364/'MRR Conglomerado'!AC364,3)),"")</f>
        <v/>
      </c>
      <c r="AB364" s="13" t="str">
        <f aca="false">IFERROR(IF('MRR Conglomerado'!AD364=0,"",ROUND('MRR Conglomerado'!AP364/'MRR Conglomerado'!AD364,3)),"")</f>
        <v/>
      </c>
      <c r="AC364" s="13" t="str">
        <f aca="false">IFERROR(IF('MRR Conglomerado'!AE364=0,"",ROUND('MRR Conglomerado'!AQ364/'MRR Conglomerado'!AE364,3)),"")</f>
        <v/>
      </c>
      <c r="AD364" s="13" t="str">
        <f aca="false">IFERROR(IF('MRR Conglomerado'!AF364=0,"",ROUND('MRR Conglomerado'!AR364/'MRR Conglomerado'!AF364,3)),"")</f>
        <v/>
      </c>
      <c r="AE364" s="13" t="str">
        <f aca="false">IFERROR(IF('MRR Conglomerado'!AG364=0,"",ROUND('MRR Conglomerado'!AS364/'MRR Conglomerado'!AG364,3)),"")</f>
        <v/>
      </c>
    </row>
    <row r="365" customFormat="false" ht="15" hidden="false" customHeight="false" outlineLevel="0" collapsed="false">
      <c r="A365" s="10" t="s">
        <v>790</v>
      </c>
      <c r="B365" s="13" t="str">
        <f aca="false">IFERROR(IF('MRR Conglomerado'!D365=0,"",ROUND('MRR Conglomerado'!P365/'MRR Conglomerado'!D365,3)),"")</f>
        <v/>
      </c>
      <c r="C365" s="13" t="str">
        <f aca="false">IFERROR(IF('MRR Conglomerado'!E365=0,"",ROUND('MRR Conglomerado'!Q365/'MRR Conglomerado'!E365,3)),"")</f>
        <v/>
      </c>
      <c r="D365" s="13" t="str">
        <f aca="false">IFERROR(IF('MRR Conglomerado'!F365=0,"",ROUND('MRR Conglomerado'!R365/'MRR Conglomerado'!F365,3)),"")</f>
        <v/>
      </c>
      <c r="E365" s="13" t="str">
        <f aca="false">IFERROR(IF('MRR Conglomerado'!G365=0,"",ROUND('MRR Conglomerado'!S365/'MRR Conglomerado'!G365,3)),"")</f>
        <v/>
      </c>
      <c r="F365" s="13" t="str">
        <f aca="false">IFERROR(IF('MRR Conglomerado'!H365=0,"",ROUND('MRR Conglomerado'!T365/'MRR Conglomerado'!H365,3)),"")</f>
        <v/>
      </c>
      <c r="G365" s="13" t="n">
        <f aca="false">IFERROR(IF('MRR Conglomerado'!I365=0,"",ROUND('MRR Conglomerado'!U365/'MRR Conglomerado'!I365,3)),"")</f>
        <v>0</v>
      </c>
      <c r="H365" s="13" t="n">
        <f aca="false">IFERROR(IF('MRR Conglomerado'!J365=0,"",ROUND('MRR Conglomerado'!V365/'MRR Conglomerado'!J365,3)),"")</f>
        <v>0</v>
      </c>
      <c r="I365" s="13" t="n">
        <f aca="false">IFERROR(IF('MRR Conglomerado'!K365=0,"",ROUND('MRR Conglomerado'!W365/'MRR Conglomerado'!K365,3)),"")</f>
        <v>0</v>
      </c>
      <c r="J365" s="13" t="str">
        <f aca="false">IFERROR(IF('MRR Conglomerado'!L365=0,"",ROUND('MRR Conglomerado'!X365/'MRR Conglomerado'!L365,3)),"")</f>
        <v/>
      </c>
      <c r="K365" s="13" t="str">
        <f aca="false">IFERROR(IF('MRR Conglomerado'!M365=0,"",ROUND('MRR Conglomerado'!Y365/'MRR Conglomerado'!M365,3)),"")</f>
        <v/>
      </c>
      <c r="L365" s="13" t="str">
        <f aca="false">IFERROR(IF('MRR Conglomerado'!N365=0,"",ROUND('MRR Conglomerado'!Z365/'MRR Conglomerado'!N365,3)),"")</f>
        <v/>
      </c>
      <c r="M365" s="13" t="str">
        <f aca="false">IFERROR(IF('MRR Conglomerado'!O365=0,"",ROUND('MRR Conglomerado'!AA365/'MRR Conglomerado'!O365,3)),"")</f>
        <v/>
      </c>
      <c r="N365" s="13" t="str">
        <f aca="false">IFERROR(IF('MRR Conglomerado'!P365=0,"",ROUND('MRR Conglomerado'!AB365/'MRR Conglomerado'!P365,3)),"")</f>
        <v/>
      </c>
      <c r="O365" s="13" t="str">
        <f aca="false">IFERROR(IF('MRR Conglomerado'!Q365=0,"",ROUND('MRR Conglomerado'!AC365/'MRR Conglomerado'!Q365,3)),"")</f>
        <v/>
      </c>
      <c r="P365" s="13" t="str">
        <f aca="false">IFERROR(IF('MRR Conglomerado'!R365=0,"",ROUND('MRR Conglomerado'!AD365/'MRR Conglomerado'!R365,3)),"")</f>
        <v/>
      </c>
      <c r="Q365" s="13" t="str">
        <f aca="false">IFERROR(IF('MRR Conglomerado'!S365=0,"",ROUND('MRR Conglomerado'!AE365/'MRR Conglomerado'!S365,3)),"")</f>
        <v/>
      </c>
      <c r="R365" s="13" t="str">
        <f aca="false">IFERROR(IF('MRR Conglomerado'!T365=0,"",ROUND('MRR Conglomerado'!AF365/'MRR Conglomerado'!T365,3)),"")</f>
        <v/>
      </c>
      <c r="S365" s="13" t="str">
        <f aca="false">IFERROR(IF('MRR Conglomerado'!U365=0,"",ROUND('MRR Conglomerado'!AG365/'MRR Conglomerado'!U365,3)),"")</f>
        <v/>
      </c>
      <c r="T365" s="13" t="str">
        <f aca="false">IFERROR(IF('MRR Conglomerado'!V365=0,"",ROUND('MRR Conglomerado'!AH365/'MRR Conglomerado'!V365,3)),"")</f>
        <v/>
      </c>
      <c r="U365" s="13" t="str">
        <f aca="false">IFERROR(IF('MRR Conglomerado'!W365=0,"",ROUND('MRR Conglomerado'!AI365/'MRR Conglomerado'!W365,3)),"")</f>
        <v/>
      </c>
      <c r="V365" s="13" t="str">
        <f aca="false">IFERROR(IF('MRR Conglomerado'!X365=0,"",ROUND('MRR Conglomerado'!AJ365/'MRR Conglomerado'!X365,3)),"")</f>
        <v/>
      </c>
      <c r="W365" s="13" t="str">
        <f aca="false">IFERROR(IF('MRR Conglomerado'!Y365=0,"",ROUND('MRR Conglomerado'!AK365/'MRR Conglomerado'!Y365,3)),"")</f>
        <v/>
      </c>
      <c r="X365" s="13" t="str">
        <f aca="false">IFERROR(IF('MRR Conglomerado'!Z365=0,"",ROUND('MRR Conglomerado'!AL365/'MRR Conglomerado'!Z365,3)),"")</f>
        <v/>
      </c>
      <c r="Y365" s="13" t="str">
        <f aca="false">IFERROR(IF('MRR Conglomerado'!AA365=0,"",ROUND('MRR Conglomerado'!AM365/'MRR Conglomerado'!AA365,3)),"")</f>
        <v/>
      </c>
      <c r="Z365" s="13" t="str">
        <f aca="false">IFERROR(IF('MRR Conglomerado'!AB365=0,"",ROUND('MRR Conglomerado'!AN365/'MRR Conglomerado'!AB365,3)),"")</f>
        <v/>
      </c>
      <c r="AA365" s="13" t="str">
        <f aca="false">IFERROR(IF('MRR Conglomerado'!AC365=0,"",ROUND('MRR Conglomerado'!AO365/'MRR Conglomerado'!AC365,3)),"")</f>
        <v/>
      </c>
      <c r="AB365" s="13" t="str">
        <f aca="false">IFERROR(IF('MRR Conglomerado'!AD365=0,"",ROUND('MRR Conglomerado'!AP365/'MRR Conglomerado'!AD365,3)),"")</f>
        <v/>
      </c>
      <c r="AC365" s="13" t="str">
        <f aca="false">IFERROR(IF('MRR Conglomerado'!AE365=0,"",ROUND('MRR Conglomerado'!AQ365/'MRR Conglomerado'!AE365,3)),"")</f>
        <v/>
      </c>
      <c r="AD365" s="13" t="str">
        <f aca="false">IFERROR(IF('MRR Conglomerado'!AF365=0,"",ROUND('MRR Conglomerado'!AR365/'MRR Conglomerado'!AF365,3)),"")</f>
        <v/>
      </c>
      <c r="AE365" s="13" t="str">
        <f aca="false">IFERROR(IF('MRR Conglomerado'!AG365=0,"",ROUND('MRR Conglomerado'!AS365/'MRR Conglomerado'!AG365,3)),"")</f>
        <v/>
      </c>
    </row>
    <row r="366" customFormat="false" ht="15" hidden="false" customHeight="false" outlineLevel="0" collapsed="false">
      <c r="A366" s="10" t="s">
        <v>792</v>
      </c>
      <c r="B366" s="13" t="str">
        <f aca="false">IFERROR(IF('MRR Conglomerado'!D366=0,"",ROUND('MRR Conglomerado'!P366/'MRR Conglomerado'!D366,3)),"")</f>
        <v/>
      </c>
      <c r="C366" s="13" t="str">
        <f aca="false">IFERROR(IF('MRR Conglomerado'!E366=0,"",ROUND('MRR Conglomerado'!Q366/'MRR Conglomerado'!E366,3)),"")</f>
        <v/>
      </c>
      <c r="D366" s="13" t="str">
        <f aca="false">IFERROR(IF('MRR Conglomerado'!F366=0,"",ROUND('MRR Conglomerado'!R366/'MRR Conglomerado'!F366,3)),"")</f>
        <v/>
      </c>
      <c r="E366" s="13" t="str">
        <f aca="false">IFERROR(IF('MRR Conglomerado'!G366=0,"",ROUND('MRR Conglomerado'!S366/'MRR Conglomerado'!G366,3)),"")</f>
        <v/>
      </c>
      <c r="F366" s="13" t="str">
        <f aca="false">IFERROR(IF('MRR Conglomerado'!H366=0,"",ROUND('MRR Conglomerado'!T366/'MRR Conglomerado'!H366,3)),"")</f>
        <v/>
      </c>
      <c r="G366" s="13" t="str">
        <f aca="false">IFERROR(IF('MRR Conglomerado'!I366=0,"",ROUND('MRR Conglomerado'!U366/'MRR Conglomerado'!I366,3)),"")</f>
        <v/>
      </c>
      <c r="H366" s="13" t="str">
        <f aca="false">IFERROR(IF('MRR Conglomerado'!J366=0,"",ROUND('MRR Conglomerado'!V366/'MRR Conglomerado'!J366,3)),"")</f>
        <v/>
      </c>
      <c r="I366" s="13" t="str">
        <f aca="false">IFERROR(IF('MRR Conglomerado'!K366=0,"",ROUND('MRR Conglomerado'!W366/'MRR Conglomerado'!K366,3)),"")</f>
        <v/>
      </c>
      <c r="J366" s="13" t="str">
        <f aca="false">IFERROR(IF('MRR Conglomerado'!L366=0,"",ROUND('MRR Conglomerado'!X366/'MRR Conglomerado'!L366,3)),"")</f>
        <v/>
      </c>
      <c r="K366" s="13" t="str">
        <f aca="false">IFERROR(IF('MRR Conglomerado'!M366=0,"",ROUND('MRR Conglomerado'!Y366/'MRR Conglomerado'!M366,3)),"")</f>
        <v/>
      </c>
      <c r="L366" s="13" t="str">
        <f aca="false">IFERROR(IF('MRR Conglomerado'!N366=0,"",ROUND('MRR Conglomerado'!Z366/'MRR Conglomerado'!N366,3)),"")</f>
        <v/>
      </c>
      <c r="M366" s="13" t="str">
        <f aca="false">IFERROR(IF('MRR Conglomerado'!O366=0,"",ROUND('MRR Conglomerado'!AA366/'MRR Conglomerado'!O366,3)),"")</f>
        <v/>
      </c>
      <c r="N366" s="13" t="str">
        <f aca="false">IFERROR(IF('MRR Conglomerado'!P366=0,"",ROUND('MRR Conglomerado'!AB366/'MRR Conglomerado'!P366,3)),"")</f>
        <v/>
      </c>
      <c r="O366" s="13" t="str">
        <f aca="false">IFERROR(IF('MRR Conglomerado'!Q366=0,"",ROUND('MRR Conglomerado'!AC366/'MRR Conglomerado'!Q366,3)),"")</f>
        <v/>
      </c>
      <c r="P366" s="13" t="str">
        <f aca="false">IFERROR(IF('MRR Conglomerado'!R366=0,"",ROUND('MRR Conglomerado'!AD366/'MRR Conglomerado'!R366,3)),"")</f>
        <v/>
      </c>
      <c r="Q366" s="13" t="str">
        <f aca="false">IFERROR(IF('MRR Conglomerado'!S366=0,"",ROUND('MRR Conglomerado'!AE366/'MRR Conglomerado'!S366,3)),"")</f>
        <v/>
      </c>
      <c r="R366" s="13" t="str">
        <f aca="false">IFERROR(IF('MRR Conglomerado'!T366=0,"",ROUND('MRR Conglomerado'!AF366/'MRR Conglomerado'!T366,3)),"")</f>
        <v/>
      </c>
      <c r="S366" s="13" t="str">
        <f aca="false">IFERROR(IF('MRR Conglomerado'!U366=0,"",ROUND('MRR Conglomerado'!AG366/'MRR Conglomerado'!U366,3)),"")</f>
        <v/>
      </c>
      <c r="T366" s="13" t="str">
        <f aca="false">IFERROR(IF('MRR Conglomerado'!V366=0,"",ROUND('MRR Conglomerado'!AH366/'MRR Conglomerado'!V366,3)),"")</f>
        <v/>
      </c>
      <c r="U366" s="13" t="str">
        <f aca="false">IFERROR(IF('MRR Conglomerado'!W366=0,"",ROUND('MRR Conglomerado'!AI366/'MRR Conglomerado'!W366,3)),"")</f>
        <v/>
      </c>
      <c r="V366" s="13" t="str">
        <f aca="false">IFERROR(IF('MRR Conglomerado'!X366=0,"",ROUND('MRR Conglomerado'!AJ366/'MRR Conglomerado'!X366,3)),"")</f>
        <v/>
      </c>
      <c r="W366" s="13" t="str">
        <f aca="false">IFERROR(IF('MRR Conglomerado'!Y366=0,"",ROUND('MRR Conglomerado'!AK366/'MRR Conglomerado'!Y366,3)),"")</f>
        <v/>
      </c>
      <c r="X366" s="13" t="str">
        <f aca="false">IFERROR(IF('MRR Conglomerado'!Z366=0,"",ROUND('MRR Conglomerado'!AL366/'MRR Conglomerado'!Z366,3)),"")</f>
        <v/>
      </c>
      <c r="Y366" s="13" t="str">
        <f aca="false">IFERROR(IF('MRR Conglomerado'!AA366=0,"",ROUND('MRR Conglomerado'!AM366/'MRR Conglomerado'!AA366,3)),"")</f>
        <v/>
      </c>
      <c r="Z366" s="13" t="str">
        <f aca="false">IFERROR(IF('MRR Conglomerado'!AB366=0,"",ROUND('MRR Conglomerado'!AN366/'MRR Conglomerado'!AB366,3)),"")</f>
        <v/>
      </c>
      <c r="AA366" s="13" t="str">
        <f aca="false">IFERROR(IF('MRR Conglomerado'!AC366=0,"",ROUND('MRR Conglomerado'!AO366/'MRR Conglomerado'!AC366,3)),"")</f>
        <v/>
      </c>
      <c r="AB366" s="13" t="str">
        <f aca="false">IFERROR(IF('MRR Conglomerado'!AD366=0,"",ROUND('MRR Conglomerado'!AP366/'MRR Conglomerado'!AD366,3)),"")</f>
        <v/>
      </c>
      <c r="AC366" s="13" t="str">
        <f aca="false">IFERROR(IF('MRR Conglomerado'!AE366=0,"",ROUND('MRR Conglomerado'!AQ366/'MRR Conglomerado'!AE366,3)),"")</f>
        <v/>
      </c>
      <c r="AD366" s="13" t="str">
        <f aca="false">IFERROR(IF('MRR Conglomerado'!AF366=0,"",ROUND('MRR Conglomerado'!AR366/'MRR Conglomerado'!AF366,3)),"")</f>
        <v/>
      </c>
      <c r="AE366" s="13" t="str">
        <f aca="false">IFERROR(IF('MRR Conglomerado'!AG366=0,"",ROUND('MRR Conglomerado'!AS366/'MRR Conglomerado'!AG366,3)),"")</f>
        <v/>
      </c>
    </row>
    <row r="367" customFormat="false" ht="15" hidden="false" customHeight="false" outlineLevel="0" collapsed="false">
      <c r="A367" s="10" t="s">
        <v>794</v>
      </c>
      <c r="B367" s="13" t="str">
        <f aca="false">IFERROR(IF('MRR Conglomerado'!D367=0,"",ROUND('MRR Conglomerado'!P367/'MRR Conglomerado'!D367,3)),"")</f>
        <v/>
      </c>
      <c r="C367" s="13" t="str">
        <f aca="false">IFERROR(IF('MRR Conglomerado'!E367=0,"",ROUND('MRR Conglomerado'!Q367/'MRR Conglomerado'!E367,3)),"")</f>
        <v/>
      </c>
      <c r="D367" s="13" t="str">
        <f aca="false">IFERROR(IF('MRR Conglomerado'!F367=0,"",ROUND('MRR Conglomerado'!R367/'MRR Conglomerado'!F367,3)),"")</f>
        <v/>
      </c>
      <c r="E367" s="13" t="str">
        <f aca="false">IFERROR(IF('MRR Conglomerado'!G367=0,"",ROUND('MRR Conglomerado'!S367/'MRR Conglomerado'!G367,3)),"")</f>
        <v/>
      </c>
      <c r="F367" s="13" t="str">
        <f aca="false">IFERROR(IF('MRR Conglomerado'!H367=0,"",ROUND('MRR Conglomerado'!T367/'MRR Conglomerado'!H367,3)),"")</f>
        <v/>
      </c>
      <c r="G367" s="13" t="str">
        <f aca="false">IFERROR(IF('MRR Conglomerado'!I367=0,"",ROUND('MRR Conglomerado'!U367/'MRR Conglomerado'!I367,3)),"")</f>
        <v/>
      </c>
      <c r="H367" s="13" t="str">
        <f aca="false">IFERROR(IF('MRR Conglomerado'!J367=0,"",ROUND('MRR Conglomerado'!V367/'MRR Conglomerado'!J367,3)),"")</f>
        <v/>
      </c>
      <c r="I367" s="13" t="str">
        <f aca="false">IFERROR(IF('MRR Conglomerado'!K367=0,"",ROUND('MRR Conglomerado'!W367/'MRR Conglomerado'!K367,3)),"")</f>
        <v/>
      </c>
      <c r="J367" s="13" t="str">
        <f aca="false">IFERROR(IF('MRR Conglomerado'!L367=0,"",ROUND('MRR Conglomerado'!X367/'MRR Conglomerado'!L367,3)),"")</f>
        <v/>
      </c>
      <c r="K367" s="13" t="str">
        <f aca="false">IFERROR(IF('MRR Conglomerado'!M367=0,"",ROUND('MRR Conglomerado'!Y367/'MRR Conglomerado'!M367,3)),"")</f>
        <v/>
      </c>
      <c r="L367" s="13" t="str">
        <f aca="false">IFERROR(IF('MRR Conglomerado'!N367=0,"",ROUND('MRR Conglomerado'!Z367/'MRR Conglomerado'!N367,3)),"")</f>
        <v/>
      </c>
      <c r="M367" s="13" t="str">
        <f aca="false">IFERROR(IF('MRR Conglomerado'!O367=0,"",ROUND('MRR Conglomerado'!AA367/'MRR Conglomerado'!O367,3)),"")</f>
        <v/>
      </c>
      <c r="N367" s="13" t="str">
        <f aca="false">IFERROR(IF('MRR Conglomerado'!P367=0,"",ROUND('MRR Conglomerado'!AB367/'MRR Conglomerado'!P367,3)),"")</f>
        <v/>
      </c>
      <c r="O367" s="13" t="str">
        <f aca="false">IFERROR(IF('MRR Conglomerado'!Q367=0,"",ROUND('MRR Conglomerado'!AC367/'MRR Conglomerado'!Q367,3)),"")</f>
        <v/>
      </c>
      <c r="P367" s="13" t="str">
        <f aca="false">IFERROR(IF('MRR Conglomerado'!R367=0,"",ROUND('MRR Conglomerado'!AD367/'MRR Conglomerado'!R367,3)),"")</f>
        <v/>
      </c>
      <c r="Q367" s="13" t="str">
        <f aca="false">IFERROR(IF('MRR Conglomerado'!S367=0,"",ROUND('MRR Conglomerado'!AE367/'MRR Conglomerado'!S367,3)),"")</f>
        <v/>
      </c>
      <c r="R367" s="13" t="str">
        <f aca="false">IFERROR(IF('MRR Conglomerado'!T367=0,"",ROUND('MRR Conglomerado'!AF367/'MRR Conglomerado'!T367,3)),"")</f>
        <v/>
      </c>
      <c r="S367" s="13" t="n">
        <f aca="false">IFERROR(IF('MRR Conglomerado'!U367=0,"",ROUND('MRR Conglomerado'!AG367/'MRR Conglomerado'!U367,3)),"")</f>
        <v>0</v>
      </c>
      <c r="T367" s="13" t="n">
        <f aca="false">IFERROR(IF('MRR Conglomerado'!V367=0,"",ROUND('MRR Conglomerado'!AH367/'MRR Conglomerado'!V367,3)),"")</f>
        <v>0</v>
      </c>
      <c r="U367" s="13" t="n">
        <f aca="false">IFERROR(IF('MRR Conglomerado'!W367=0,"",ROUND('MRR Conglomerado'!AI367/'MRR Conglomerado'!W367,3)),"")</f>
        <v>0</v>
      </c>
      <c r="V367" s="13" t="n">
        <f aca="false">IFERROR(IF('MRR Conglomerado'!X367=0,"",ROUND('MRR Conglomerado'!AJ367/'MRR Conglomerado'!X367,3)),"")</f>
        <v>0</v>
      </c>
      <c r="W367" s="13" t="n">
        <f aca="false">IFERROR(IF('MRR Conglomerado'!Y367=0,"",ROUND('MRR Conglomerado'!AK367/'MRR Conglomerado'!Y367,3)),"")</f>
        <v>0</v>
      </c>
      <c r="X367" s="13" t="n">
        <f aca="false">IFERROR(IF('MRR Conglomerado'!Z367=0,"",ROUND('MRR Conglomerado'!AL367/'MRR Conglomerado'!Z367,3)),"")</f>
        <v>0</v>
      </c>
      <c r="Y367" s="13" t="str">
        <f aca="false">IFERROR(IF('MRR Conglomerado'!AA367=0,"",ROUND('MRR Conglomerado'!AM367/'MRR Conglomerado'!AA367,3)),"")</f>
        <v/>
      </c>
      <c r="Z367" s="13" t="str">
        <f aca="false">IFERROR(IF('MRR Conglomerado'!AB367=0,"",ROUND('MRR Conglomerado'!AN367/'MRR Conglomerado'!AB367,3)),"")</f>
        <v/>
      </c>
      <c r="AA367" s="13" t="str">
        <f aca="false">IFERROR(IF('MRR Conglomerado'!AC367=0,"",ROUND('MRR Conglomerado'!AO367/'MRR Conglomerado'!AC367,3)),"")</f>
        <v/>
      </c>
      <c r="AB367" s="13" t="str">
        <f aca="false">IFERROR(IF('MRR Conglomerado'!AD367=0,"",ROUND('MRR Conglomerado'!AP367/'MRR Conglomerado'!AD367,3)),"")</f>
        <v/>
      </c>
      <c r="AC367" s="13" t="str">
        <f aca="false">IFERROR(IF('MRR Conglomerado'!AE367=0,"",ROUND('MRR Conglomerado'!AQ367/'MRR Conglomerado'!AE367,3)),"")</f>
        <v/>
      </c>
      <c r="AD367" s="13" t="str">
        <f aca="false">IFERROR(IF('MRR Conglomerado'!AF367=0,"",ROUND('MRR Conglomerado'!AR367/'MRR Conglomerado'!AF367,3)),"")</f>
        <v/>
      </c>
      <c r="AE367" s="13" t="str">
        <f aca="false">IFERROR(IF('MRR Conglomerado'!AG367=0,"",ROUND('MRR Conglomerado'!AS367/'MRR Conglomerado'!AG367,3)),"")</f>
        <v/>
      </c>
    </row>
    <row r="368" customFormat="false" ht="15" hidden="false" customHeight="false" outlineLevel="0" collapsed="false">
      <c r="A368" s="10" t="s">
        <v>796</v>
      </c>
      <c r="B368" s="13" t="str">
        <f aca="false">IFERROR(IF('MRR Conglomerado'!D368=0,"",ROUND('MRR Conglomerado'!P368/'MRR Conglomerado'!D368,3)),"")</f>
        <v/>
      </c>
      <c r="C368" s="13" t="str">
        <f aca="false">IFERROR(IF('MRR Conglomerado'!E368=0,"",ROUND('MRR Conglomerado'!Q368/'MRR Conglomerado'!E368,3)),"")</f>
        <v/>
      </c>
      <c r="D368" s="13" t="str">
        <f aca="false">IFERROR(IF('MRR Conglomerado'!F368=0,"",ROUND('MRR Conglomerado'!R368/'MRR Conglomerado'!F368,3)),"")</f>
        <v/>
      </c>
      <c r="E368" s="13" t="str">
        <f aca="false">IFERROR(IF('MRR Conglomerado'!G368=0,"",ROUND('MRR Conglomerado'!S368/'MRR Conglomerado'!G368,3)),"")</f>
        <v/>
      </c>
      <c r="F368" s="13" t="str">
        <f aca="false">IFERROR(IF('MRR Conglomerado'!H368=0,"",ROUND('MRR Conglomerado'!T368/'MRR Conglomerado'!H368,3)),"")</f>
        <v/>
      </c>
      <c r="G368" s="13" t="str">
        <f aca="false">IFERROR(IF('MRR Conglomerado'!I368=0,"",ROUND('MRR Conglomerado'!U368/'MRR Conglomerado'!I368,3)),"")</f>
        <v/>
      </c>
      <c r="H368" s="13" t="str">
        <f aca="false">IFERROR(IF('MRR Conglomerado'!J368=0,"",ROUND('MRR Conglomerado'!V368/'MRR Conglomerado'!J368,3)),"")</f>
        <v/>
      </c>
      <c r="I368" s="13" t="str">
        <f aca="false">IFERROR(IF('MRR Conglomerado'!K368=0,"",ROUND('MRR Conglomerado'!W368/'MRR Conglomerado'!K368,3)),"")</f>
        <v/>
      </c>
      <c r="J368" s="13" t="str">
        <f aca="false">IFERROR(IF('MRR Conglomerado'!L368=0,"",ROUND('MRR Conglomerado'!X368/'MRR Conglomerado'!L368,3)),"")</f>
        <v/>
      </c>
      <c r="K368" s="13" t="str">
        <f aca="false">IFERROR(IF('MRR Conglomerado'!M368=0,"",ROUND('MRR Conglomerado'!Y368/'MRR Conglomerado'!M368,3)),"")</f>
        <v/>
      </c>
      <c r="L368" s="13" t="str">
        <f aca="false">IFERROR(IF('MRR Conglomerado'!N368=0,"",ROUND('MRR Conglomerado'!Z368/'MRR Conglomerado'!N368,3)),"")</f>
        <v/>
      </c>
      <c r="M368" s="13" t="str">
        <f aca="false">IFERROR(IF('MRR Conglomerado'!O368=0,"",ROUND('MRR Conglomerado'!AA368/'MRR Conglomerado'!O368,3)),"")</f>
        <v/>
      </c>
      <c r="N368" s="13" t="str">
        <f aca="false">IFERROR(IF('MRR Conglomerado'!P368=0,"",ROUND('MRR Conglomerado'!AB368/'MRR Conglomerado'!P368,3)),"")</f>
        <v/>
      </c>
      <c r="O368" s="13" t="str">
        <f aca="false">IFERROR(IF('MRR Conglomerado'!Q368=0,"",ROUND('MRR Conglomerado'!AC368/'MRR Conglomerado'!Q368,3)),"")</f>
        <v/>
      </c>
      <c r="P368" s="13" t="str">
        <f aca="false">IFERROR(IF('MRR Conglomerado'!R368=0,"",ROUND('MRR Conglomerado'!AD368/'MRR Conglomerado'!R368,3)),"")</f>
        <v/>
      </c>
      <c r="Q368" s="13" t="str">
        <f aca="false">IFERROR(IF('MRR Conglomerado'!S368=0,"",ROUND('MRR Conglomerado'!AE368/'MRR Conglomerado'!S368,3)),"")</f>
        <v/>
      </c>
      <c r="R368" s="13" t="str">
        <f aca="false">IFERROR(IF('MRR Conglomerado'!T368=0,"",ROUND('MRR Conglomerado'!AF368/'MRR Conglomerado'!T368,3)),"")</f>
        <v/>
      </c>
      <c r="S368" s="13" t="str">
        <f aca="false">IFERROR(IF('MRR Conglomerado'!U368=0,"",ROUND('MRR Conglomerado'!AG368/'MRR Conglomerado'!U368,3)),"")</f>
        <v/>
      </c>
      <c r="T368" s="13" t="str">
        <f aca="false">IFERROR(IF('MRR Conglomerado'!V368=0,"",ROUND('MRR Conglomerado'!AH368/'MRR Conglomerado'!V368,3)),"")</f>
        <v/>
      </c>
      <c r="U368" s="13" t="str">
        <f aca="false">IFERROR(IF('MRR Conglomerado'!W368=0,"",ROUND('MRR Conglomerado'!AI368/'MRR Conglomerado'!W368,3)),"")</f>
        <v/>
      </c>
      <c r="V368" s="13" t="str">
        <f aca="false">IFERROR(IF('MRR Conglomerado'!X368=0,"",ROUND('MRR Conglomerado'!AJ368/'MRR Conglomerado'!X368,3)),"")</f>
        <v/>
      </c>
      <c r="W368" s="13" t="str">
        <f aca="false">IFERROR(IF('MRR Conglomerado'!Y368=0,"",ROUND('MRR Conglomerado'!AK368/'MRR Conglomerado'!Y368,3)),"")</f>
        <v/>
      </c>
      <c r="X368" s="13" t="str">
        <f aca="false">IFERROR(IF('MRR Conglomerado'!Z368=0,"",ROUND('MRR Conglomerado'!AL368/'MRR Conglomerado'!Z368,3)),"")</f>
        <v/>
      </c>
      <c r="Y368" s="13" t="str">
        <f aca="false">IFERROR(IF('MRR Conglomerado'!AA368=0,"",ROUND('MRR Conglomerado'!AM368/'MRR Conglomerado'!AA368,3)),"")</f>
        <v/>
      </c>
      <c r="Z368" s="13" t="str">
        <f aca="false">IFERROR(IF('MRR Conglomerado'!AB368=0,"",ROUND('MRR Conglomerado'!AN368/'MRR Conglomerado'!AB368,3)),"")</f>
        <v/>
      </c>
      <c r="AA368" s="13" t="str">
        <f aca="false">IFERROR(IF('MRR Conglomerado'!AC368=0,"",ROUND('MRR Conglomerado'!AO368/'MRR Conglomerado'!AC368,3)),"")</f>
        <v/>
      </c>
      <c r="AB368" s="13" t="str">
        <f aca="false">IFERROR(IF('MRR Conglomerado'!AD368=0,"",ROUND('MRR Conglomerado'!AP368/'MRR Conglomerado'!AD368,3)),"")</f>
        <v/>
      </c>
      <c r="AC368" s="13" t="str">
        <f aca="false">IFERROR(IF('MRR Conglomerado'!AE368=0,"",ROUND('MRR Conglomerado'!AQ368/'MRR Conglomerado'!AE368,3)),"")</f>
        <v/>
      </c>
      <c r="AD368" s="13" t="str">
        <f aca="false">IFERROR(IF('MRR Conglomerado'!AF368=0,"",ROUND('MRR Conglomerado'!AR368/'MRR Conglomerado'!AF368,3)),"")</f>
        <v/>
      </c>
      <c r="AE368" s="13" t="str">
        <f aca="false">IFERROR(IF('MRR Conglomerado'!AG368=0,"",ROUND('MRR Conglomerado'!AS368/'MRR Conglomerado'!AG368,3)),"")</f>
        <v/>
      </c>
    </row>
    <row r="369" customFormat="false" ht="15" hidden="false" customHeight="false" outlineLevel="0" collapsed="false">
      <c r="A369" s="10" t="s">
        <v>798</v>
      </c>
      <c r="B369" s="13" t="str">
        <f aca="false">IFERROR(IF('MRR Conglomerado'!D369=0,"",ROUND('MRR Conglomerado'!P369/'MRR Conglomerado'!D369,3)),"")</f>
        <v/>
      </c>
      <c r="C369" s="13" t="str">
        <f aca="false">IFERROR(IF('MRR Conglomerado'!E369=0,"",ROUND('MRR Conglomerado'!Q369/'MRR Conglomerado'!E369,3)),"")</f>
        <v/>
      </c>
      <c r="D369" s="13" t="str">
        <f aca="false">IFERROR(IF('MRR Conglomerado'!F369=0,"",ROUND('MRR Conglomerado'!R369/'MRR Conglomerado'!F369,3)),"")</f>
        <v/>
      </c>
      <c r="E369" s="13" t="str">
        <f aca="false">IFERROR(IF('MRR Conglomerado'!G369=0,"",ROUND('MRR Conglomerado'!S369/'MRR Conglomerado'!G369,3)),"")</f>
        <v/>
      </c>
      <c r="F369" s="13" t="str">
        <f aca="false">IFERROR(IF('MRR Conglomerado'!H369=0,"",ROUND('MRR Conglomerado'!T369/'MRR Conglomerado'!H369,3)),"")</f>
        <v/>
      </c>
      <c r="G369" s="13" t="str">
        <f aca="false">IFERROR(IF('MRR Conglomerado'!I369=0,"",ROUND('MRR Conglomerado'!U369/'MRR Conglomerado'!I369,3)),"")</f>
        <v/>
      </c>
      <c r="H369" s="13" t="str">
        <f aca="false">IFERROR(IF('MRR Conglomerado'!J369=0,"",ROUND('MRR Conglomerado'!V369/'MRR Conglomerado'!J369,3)),"")</f>
        <v/>
      </c>
      <c r="I369" s="13" t="str">
        <f aca="false">IFERROR(IF('MRR Conglomerado'!K369=0,"",ROUND('MRR Conglomerado'!W369/'MRR Conglomerado'!K369,3)),"")</f>
        <v/>
      </c>
      <c r="J369" s="13" t="str">
        <f aca="false">IFERROR(IF('MRR Conglomerado'!L369=0,"",ROUND('MRR Conglomerado'!X369/'MRR Conglomerado'!L369,3)),"")</f>
        <v/>
      </c>
      <c r="K369" s="13" t="str">
        <f aca="false">IFERROR(IF('MRR Conglomerado'!M369=0,"",ROUND('MRR Conglomerado'!Y369/'MRR Conglomerado'!M369,3)),"")</f>
        <v/>
      </c>
      <c r="L369" s="13" t="str">
        <f aca="false">IFERROR(IF('MRR Conglomerado'!N369=0,"",ROUND('MRR Conglomerado'!Z369/'MRR Conglomerado'!N369,3)),"")</f>
        <v/>
      </c>
      <c r="M369" s="13" t="str">
        <f aca="false">IFERROR(IF('MRR Conglomerado'!O369=0,"",ROUND('MRR Conglomerado'!AA369/'MRR Conglomerado'!O369,3)),"")</f>
        <v/>
      </c>
      <c r="N369" s="13" t="str">
        <f aca="false">IFERROR(IF('MRR Conglomerado'!P369=0,"",ROUND('MRR Conglomerado'!AB369/'MRR Conglomerado'!P369,3)),"")</f>
        <v/>
      </c>
      <c r="O369" s="13" t="str">
        <f aca="false">IFERROR(IF('MRR Conglomerado'!Q369=0,"",ROUND('MRR Conglomerado'!AC369/'MRR Conglomerado'!Q369,3)),"")</f>
        <v/>
      </c>
      <c r="P369" s="13" t="str">
        <f aca="false">IFERROR(IF('MRR Conglomerado'!R369=0,"",ROUND('MRR Conglomerado'!AD369/'MRR Conglomerado'!R369,3)),"")</f>
        <v/>
      </c>
      <c r="Q369" s="13" t="str">
        <f aca="false">IFERROR(IF('MRR Conglomerado'!S369=0,"",ROUND('MRR Conglomerado'!AE369/'MRR Conglomerado'!S369,3)),"")</f>
        <v/>
      </c>
      <c r="R369" s="13" t="str">
        <f aca="false">IFERROR(IF('MRR Conglomerado'!T369=0,"",ROUND('MRR Conglomerado'!AF369/'MRR Conglomerado'!T369,3)),"")</f>
        <v/>
      </c>
      <c r="S369" s="13" t="str">
        <f aca="false">IFERROR(IF('MRR Conglomerado'!U369=0,"",ROUND('MRR Conglomerado'!AG369/'MRR Conglomerado'!U369,3)),"")</f>
        <v/>
      </c>
      <c r="T369" s="13" t="str">
        <f aca="false">IFERROR(IF('MRR Conglomerado'!V369=0,"",ROUND('MRR Conglomerado'!AH369/'MRR Conglomerado'!V369,3)),"")</f>
        <v/>
      </c>
      <c r="U369" s="13" t="str">
        <f aca="false">IFERROR(IF('MRR Conglomerado'!W369=0,"",ROUND('MRR Conglomerado'!AI369/'MRR Conglomerado'!W369,3)),"")</f>
        <v/>
      </c>
      <c r="V369" s="13" t="str">
        <f aca="false">IFERROR(IF('MRR Conglomerado'!X369=0,"",ROUND('MRR Conglomerado'!AJ369/'MRR Conglomerado'!X369,3)),"")</f>
        <v/>
      </c>
      <c r="W369" s="13" t="str">
        <f aca="false">IFERROR(IF('MRR Conglomerado'!Y369=0,"",ROUND('MRR Conglomerado'!AK369/'MRR Conglomerado'!Y369,3)),"")</f>
        <v/>
      </c>
      <c r="X369" s="13" t="str">
        <f aca="false">IFERROR(IF('MRR Conglomerado'!Z369=0,"",ROUND('MRR Conglomerado'!AL369/'MRR Conglomerado'!Z369,3)),"")</f>
        <v/>
      </c>
      <c r="Y369" s="13" t="str">
        <f aca="false">IFERROR(IF('MRR Conglomerado'!AA369=0,"",ROUND('MRR Conglomerado'!AM369/'MRR Conglomerado'!AA369,3)),"")</f>
        <v/>
      </c>
      <c r="Z369" s="13" t="str">
        <f aca="false">IFERROR(IF('MRR Conglomerado'!AB369=0,"",ROUND('MRR Conglomerado'!AN369/'MRR Conglomerado'!AB369,3)),"")</f>
        <v/>
      </c>
      <c r="AA369" s="13" t="str">
        <f aca="false">IFERROR(IF('MRR Conglomerado'!AC369=0,"",ROUND('MRR Conglomerado'!AO369/'MRR Conglomerado'!AC369,3)),"")</f>
        <v/>
      </c>
      <c r="AB369" s="13" t="str">
        <f aca="false">IFERROR(IF('MRR Conglomerado'!AD369=0,"",ROUND('MRR Conglomerado'!AP369/'MRR Conglomerado'!AD369,3)),"")</f>
        <v/>
      </c>
      <c r="AC369" s="13" t="str">
        <f aca="false">IFERROR(IF('MRR Conglomerado'!AE369=0,"",ROUND('MRR Conglomerado'!AQ369/'MRR Conglomerado'!AE369,3)),"")</f>
        <v/>
      </c>
      <c r="AD369" s="13" t="n">
        <f aca="false">IFERROR(IF('MRR Conglomerado'!AF369=0,"",ROUND('MRR Conglomerado'!AR369/'MRR Conglomerado'!AF369,3)),"")</f>
        <v>0</v>
      </c>
      <c r="AE369" s="13" t="n">
        <f aca="false">IFERROR(IF('MRR Conglomerado'!AG369=0,"",ROUND('MRR Conglomerado'!AS369/'MRR Conglomerado'!AG369,3)),"")</f>
        <v>0</v>
      </c>
    </row>
    <row r="370" customFormat="false" ht="15" hidden="false" customHeight="false" outlineLevel="0" collapsed="false">
      <c r="A370" s="10" t="s">
        <v>800</v>
      </c>
      <c r="B370" s="13" t="str">
        <f aca="false">IFERROR(IF('MRR Conglomerado'!D370=0,"",ROUND('MRR Conglomerado'!P370/'MRR Conglomerado'!D370,3)),"")</f>
        <v/>
      </c>
      <c r="C370" s="13" t="str">
        <f aca="false">IFERROR(IF('MRR Conglomerado'!E370=0,"",ROUND('MRR Conglomerado'!Q370/'MRR Conglomerado'!E370,3)),"")</f>
        <v/>
      </c>
      <c r="D370" s="13" t="str">
        <f aca="false">IFERROR(IF('MRR Conglomerado'!F370=0,"",ROUND('MRR Conglomerado'!R370/'MRR Conglomerado'!F370,3)),"")</f>
        <v/>
      </c>
      <c r="E370" s="13" t="str">
        <f aca="false">IFERROR(IF('MRR Conglomerado'!G370=0,"",ROUND('MRR Conglomerado'!S370/'MRR Conglomerado'!G370,3)),"")</f>
        <v/>
      </c>
      <c r="F370" s="13" t="str">
        <f aca="false">IFERROR(IF('MRR Conglomerado'!H370=0,"",ROUND('MRR Conglomerado'!T370/'MRR Conglomerado'!H370,3)),"")</f>
        <v/>
      </c>
      <c r="G370" s="13" t="str">
        <f aca="false">IFERROR(IF('MRR Conglomerado'!I370=0,"",ROUND('MRR Conglomerado'!U370/'MRR Conglomerado'!I370,3)),"")</f>
        <v/>
      </c>
      <c r="H370" s="13" t="str">
        <f aca="false">IFERROR(IF('MRR Conglomerado'!J370=0,"",ROUND('MRR Conglomerado'!V370/'MRR Conglomerado'!J370,3)),"")</f>
        <v/>
      </c>
      <c r="I370" s="13" t="str">
        <f aca="false">IFERROR(IF('MRR Conglomerado'!K370=0,"",ROUND('MRR Conglomerado'!W370/'MRR Conglomerado'!K370,3)),"")</f>
        <v/>
      </c>
      <c r="J370" s="13" t="str">
        <f aca="false">IFERROR(IF('MRR Conglomerado'!L370=0,"",ROUND('MRR Conglomerado'!X370/'MRR Conglomerado'!L370,3)),"")</f>
        <v/>
      </c>
      <c r="K370" s="13" t="str">
        <f aca="false">IFERROR(IF('MRR Conglomerado'!M370=0,"",ROUND('MRR Conglomerado'!Y370/'MRR Conglomerado'!M370,3)),"")</f>
        <v/>
      </c>
      <c r="L370" s="13" t="str">
        <f aca="false">IFERROR(IF('MRR Conglomerado'!N370=0,"",ROUND('MRR Conglomerado'!Z370/'MRR Conglomerado'!N370,3)),"")</f>
        <v/>
      </c>
      <c r="M370" s="13" t="str">
        <f aca="false">IFERROR(IF('MRR Conglomerado'!O370=0,"",ROUND('MRR Conglomerado'!AA370/'MRR Conglomerado'!O370,3)),"")</f>
        <v/>
      </c>
      <c r="N370" s="13" t="str">
        <f aca="false">IFERROR(IF('MRR Conglomerado'!P370=0,"",ROUND('MRR Conglomerado'!AB370/'MRR Conglomerado'!P370,3)),"")</f>
        <v/>
      </c>
      <c r="O370" s="13" t="str">
        <f aca="false">IFERROR(IF('MRR Conglomerado'!Q370=0,"",ROUND('MRR Conglomerado'!AC370/'MRR Conglomerado'!Q370,3)),"")</f>
        <v/>
      </c>
      <c r="P370" s="13" t="str">
        <f aca="false">IFERROR(IF('MRR Conglomerado'!R370=0,"",ROUND('MRR Conglomerado'!AD370/'MRR Conglomerado'!R370,3)),"")</f>
        <v/>
      </c>
      <c r="Q370" s="13" t="str">
        <f aca="false">IFERROR(IF('MRR Conglomerado'!S370=0,"",ROUND('MRR Conglomerado'!AE370/'MRR Conglomerado'!S370,3)),"")</f>
        <v/>
      </c>
      <c r="R370" s="13" t="str">
        <f aca="false">IFERROR(IF('MRR Conglomerado'!T370=0,"",ROUND('MRR Conglomerado'!AF370/'MRR Conglomerado'!T370,3)),"")</f>
        <v/>
      </c>
      <c r="S370" s="13" t="str">
        <f aca="false">IFERROR(IF('MRR Conglomerado'!U370=0,"",ROUND('MRR Conglomerado'!AG370/'MRR Conglomerado'!U370,3)),"")</f>
        <v/>
      </c>
      <c r="T370" s="13" t="str">
        <f aca="false">IFERROR(IF('MRR Conglomerado'!V370=0,"",ROUND('MRR Conglomerado'!AH370/'MRR Conglomerado'!V370,3)),"")</f>
        <v/>
      </c>
      <c r="U370" s="13" t="str">
        <f aca="false">IFERROR(IF('MRR Conglomerado'!W370=0,"",ROUND('MRR Conglomerado'!AI370/'MRR Conglomerado'!W370,3)),"")</f>
        <v/>
      </c>
      <c r="V370" s="13" t="str">
        <f aca="false">IFERROR(IF('MRR Conglomerado'!X370=0,"",ROUND('MRR Conglomerado'!AJ370/'MRR Conglomerado'!X370,3)),"")</f>
        <v/>
      </c>
      <c r="W370" s="13" t="str">
        <f aca="false">IFERROR(IF('MRR Conglomerado'!Y370=0,"",ROUND('MRR Conglomerado'!AK370/'MRR Conglomerado'!Y370,3)),"")</f>
        <v/>
      </c>
      <c r="X370" s="13" t="str">
        <f aca="false">IFERROR(IF('MRR Conglomerado'!Z370=0,"",ROUND('MRR Conglomerado'!AL370/'MRR Conglomerado'!Z370,3)),"")</f>
        <v/>
      </c>
      <c r="Y370" s="13" t="str">
        <f aca="false">IFERROR(IF('MRR Conglomerado'!AA370=0,"",ROUND('MRR Conglomerado'!AM370/'MRR Conglomerado'!AA370,3)),"")</f>
        <v/>
      </c>
      <c r="Z370" s="13" t="str">
        <f aca="false">IFERROR(IF('MRR Conglomerado'!AB370=0,"",ROUND('MRR Conglomerado'!AN370/'MRR Conglomerado'!AB370,3)),"")</f>
        <v/>
      </c>
      <c r="AA370" s="13" t="str">
        <f aca="false">IFERROR(IF('MRR Conglomerado'!AC370=0,"",ROUND('MRR Conglomerado'!AO370/'MRR Conglomerado'!AC370,3)),"")</f>
        <v/>
      </c>
      <c r="AB370" s="13" t="str">
        <f aca="false">IFERROR(IF('MRR Conglomerado'!AD370=0,"",ROUND('MRR Conglomerado'!AP370/'MRR Conglomerado'!AD370,3)),"")</f>
        <v/>
      </c>
      <c r="AC370" s="13" t="str">
        <f aca="false">IFERROR(IF('MRR Conglomerado'!AE370=0,"",ROUND('MRR Conglomerado'!AQ370/'MRR Conglomerado'!AE370,3)),"")</f>
        <v/>
      </c>
      <c r="AD370" s="13" t="str">
        <f aca="false">IFERROR(IF('MRR Conglomerado'!AF370=0,"",ROUND('MRR Conglomerado'!AR370/'MRR Conglomerado'!AF370,3)),"")</f>
        <v/>
      </c>
      <c r="AE370" s="13" t="str">
        <f aca="false">IFERROR(IF('MRR Conglomerado'!AG370=0,"",ROUND('MRR Conglomerado'!AS370/'MRR Conglomerado'!AG370,3)),"")</f>
        <v/>
      </c>
    </row>
    <row r="371" customFormat="false" ht="15" hidden="false" customHeight="false" outlineLevel="0" collapsed="false">
      <c r="A371" s="10" t="s">
        <v>802</v>
      </c>
      <c r="B371" s="13" t="str">
        <f aca="false">IFERROR(IF('MRR Conglomerado'!D371=0,"",ROUND('MRR Conglomerado'!P371/'MRR Conglomerado'!D371,3)),"")</f>
        <v/>
      </c>
      <c r="C371" s="13" t="str">
        <f aca="false">IFERROR(IF('MRR Conglomerado'!E371=0,"",ROUND('MRR Conglomerado'!Q371/'MRR Conglomerado'!E371,3)),"")</f>
        <v/>
      </c>
      <c r="D371" s="13" t="str">
        <f aca="false">IFERROR(IF('MRR Conglomerado'!F371=0,"",ROUND('MRR Conglomerado'!R371/'MRR Conglomerado'!F371,3)),"")</f>
        <v/>
      </c>
      <c r="E371" s="13" t="str">
        <f aca="false">IFERROR(IF('MRR Conglomerado'!G371=0,"",ROUND('MRR Conglomerado'!S371/'MRR Conglomerado'!G371,3)),"")</f>
        <v/>
      </c>
      <c r="F371" s="13" t="str">
        <f aca="false">IFERROR(IF('MRR Conglomerado'!H371=0,"",ROUND('MRR Conglomerado'!T371/'MRR Conglomerado'!H371,3)),"")</f>
        <v/>
      </c>
      <c r="G371" s="13" t="str">
        <f aca="false">IFERROR(IF('MRR Conglomerado'!I371=0,"",ROUND('MRR Conglomerado'!U371/'MRR Conglomerado'!I371,3)),"")</f>
        <v/>
      </c>
      <c r="H371" s="13" t="str">
        <f aca="false">IFERROR(IF('MRR Conglomerado'!J371=0,"",ROUND('MRR Conglomerado'!V371/'MRR Conglomerado'!J371,3)),"")</f>
        <v/>
      </c>
      <c r="I371" s="13" t="str">
        <f aca="false">IFERROR(IF('MRR Conglomerado'!K371=0,"",ROUND('MRR Conglomerado'!W371/'MRR Conglomerado'!K371,3)),"")</f>
        <v/>
      </c>
      <c r="J371" s="13" t="str">
        <f aca="false">IFERROR(IF('MRR Conglomerado'!L371=0,"",ROUND('MRR Conglomerado'!X371/'MRR Conglomerado'!L371,3)),"")</f>
        <v/>
      </c>
      <c r="K371" s="13" t="str">
        <f aca="false">IFERROR(IF('MRR Conglomerado'!M371=0,"",ROUND('MRR Conglomerado'!Y371/'MRR Conglomerado'!M371,3)),"")</f>
        <v/>
      </c>
      <c r="L371" s="13" t="str">
        <f aca="false">IFERROR(IF('MRR Conglomerado'!N371=0,"",ROUND('MRR Conglomerado'!Z371/'MRR Conglomerado'!N371,3)),"")</f>
        <v/>
      </c>
      <c r="M371" s="13" t="str">
        <f aca="false">IFERROR(IF('MRR Conglomerado'!O371=0,"",ROUND('MRR Conglomerado'!AA371/'MRR Conglomerado'!O371,3)),"")</f>
        <v/>
      </c>
      <c r="N371" s="13" t="str">
        <f aca="false">IFERROR(IF('MRR Conglomerado'!P371=0,"",ROUND('MRR Conglomerado'!AB371/'MRR Conglomerado'!P371,3)),"")</f>
        <v/>
      </c>
      <c r="O371" s="13" t="n">
        <f aca="false">IFERROR(IF('MRR Conglomerado'!Q371=0,"",ROUND('MRR Conglomerado'!AC371/'MRR Conglomerado'!Q371,3)),"")</f>
        <v>1.042</v>
      </c>
      <c r="P371" s="13" t="n">
        <f aca="false">IFERROR(IF('MRR Conglomerado'!R371=0,"",ROUND('MRR Conglomerado'!AD371/'MRR Conglomerado'!R371,3)),"")</f>
        <v>1.042</v>
      </c>
      <c r="Q371" s="13" t="n">
        <f aca="false">IFERROR(IF('MRR Conglomerado'!S371=0,"",ROUND('MRR Conglomerado'!AE371/'MRR Conglomerado'!S371,3)),"")</f>
        <v>1.042</v>
      </c>
      <c r="R371" s="13" t="n">
        <f aca="false">IFERROR(IF('MRR Conglomerado'!T371=0,"",ROUND('MRR Conglomerado'!AF371/'MRR Conglomerado'!T371,3)),"")</f>
        <v>1.042</v>
      </c>
      <c r="S371" s="13" t="n">
        <f aca="false">IFERROR(IF('MRR Conglomerado'!U371=0,"",ROUND('MRR Conglomerado'!AG371/'MRR Conglomerado'!U371,3)),"")</f>
        <v>1.042</v>
      </c>
      <c r="T371" s="13" t="n">
        <f aca="false">IFERROR(IF('MRR Conglomerado'!V371=0,"",ROUND('MRR Conglomerado'!AH371/'MRR Conglomerado'!V371,3)),"")</f>
        <v>0</v>
      </c>
      <c r="U371" s="13" t="n">
        <f aca="false">IFERROR(IF('MRR Conglomerado'!W371=0,"",ROUND('MRR Conglomerado'!AI371/'MRR Conglomerado'!W371,3)),"")</f>
        <v>0</v>
      </c>
      <c r="V371" s="13" t="n">
        <f aca="false">IFERROR(IF('MRR Conglomerado'!X371=0,"",ROUND('MRR Conglomerado'!AJ371/'MRR Conglomerado'!X371,3)),"")</f>
        <v>0</v>
      </c>
      <c r="W371" s="13" t="n">
        <f aca="false">IFERROR(IF('MRR Conglomerado'!Y371=0,"",ROUND('MRR Conglomerado'!AK371/'MRR Conglomerado'!Y371,3)),"")</f>
        <v>0</v>
      </c>
      <c r="X371" s="13" t="n">
        <f aca="false">IFERROR(IF('MRR Conglomerado'!Z371=0,"",ROUND('MRR Conglomerado'!AL371/'MRR Conglomerado'!Z371,3)),"")</f>
        <v>0</v>
      </c>
      <c r="Y371" s="13" t="n">
        <f aca="false">IFERROR(IF('MRR Conglomerado'!AA371=0,"",ROUND('MRR Conglomerado'!AM371/'MRR Conglomerado'!AA371,3)),"")</f>
        <v>0</v>
      </c>
      <c r="Z371" s="13" t="n">
        <f aca="false">IFERROR(IF('MRR Conglomerado'!AB371=0,"",ROUND('MRR Conglomerado'!AN371/'MRR Conglomerado'!AB371,3)),"")</f>
        <v>0</v>
      </c>
      <c r="AA371" s="13" t="n">
        <f aca="false">IFERROR(IF('MRR Conglomerado'!AC371=0,"",ROUND('MRR Conglomerado'!AO371/'MRR Conglomerado'!AC371,3)),"")</f>
        <v>0</v>
      </c>
      <c r="AB371" s="13" t="n">
        <f aca="false">IFERROR(IF('MRR Conglomerado'!AD371=0,"",ROUND('MRR Conglomerado'!AP371/'MRR Conglomerado'!AD371,3)),"")</f>
        <v>0</v>
      </c>
      <c r="AC371" s="13" t="n">
        <f aca="false">IFERROR(IF('MRR Conglomerado'!AE371=0,"",ROUND('MRR Conglomerado'!AQ371/'MRR Conglomerado'!AE371,3)),"")</f>
        <v>0</v>
      </c>
      <c r="AD371" s="13" t="n">
        <f aca="false">IFERROR(IF('MRR Conglomerado'!AF371=0,"",ROUND('MRR Conglomerado'!AR371/'MRR Conglomerado'!AF371,3)),"")</f>
        <v>0</v>
      </c>
      <c r="AE371" s="13" t="n">
        <f aca="false">IFERROR(IF('MRR Conglomerado'!AG371=0,"",ROUND('MRR Conglomerado'!AS371/'MRR Conglomerado'!AG371,3)),"")</f>
        <v>0</v>
      </c>
    </row>
    <row r="372" customFormat="false" ht="15" hidden="false" customHeight="false" outlineLevel="0" collapsed="false">
      <c r="A372" s="10" t="s">
        <v>804</v>
      </c>
      <c r="B372" s="13" t="str">
        <f aca="false">IFERROR(IF('MRR Conglomerado'!D372=0,"",ROUND('MRR Conglomerado'!P372/'MRR Conglomerado'!D372,3)),"")</f>
        <v/>
      </c>
      <c r="C372" s="13" t="str">
        <f aca="false">IFERROR(IF('MRR Conglomerado'!E372=0,"",ROUND('MRR Conglomerado'!Q372/'MRR Conglomerado'!E372,3)),"")</f>
        <v/>
      </c>
      <c r="D372" s="13" t="str">
        <f aca="false">IFERROR(IF('MRR Conglomerado'!F372=0,"",ROUND('MRR Conglomerado'!R372/'MRR Conglomerado'!F372,3)),"")</f>
        <v/>
      </c>
      <c r="E372" s="13" t="str">
        <f aca="false">IFERROR(IF('MRR Conglomerado'!G372=0,"",ROUND('MRR Conglomerado'!S372/'MRR Conglomerado'!G372,3)),"")</f>
        <v/>
      </c>
      <c r="F372" s="13" t="str">
        <f aca="false">IFERROR(IF('MRR Conglomerado'!H372=0,"",ROUND('MRR Conglomerado'!T372/'MRR Conglomerado'!H372,3)),"")</f>
        <v/>
      </c>
      <c r="G372" s="13" t="str">
        <f aca="false">IFERROR(IF('MRR Conglomerado'!I372=0,"",ROUND('MRR Conglomerado'!U372/'MRR Conglomerado'!I372,3)),"")</f>
        <v/>
      </c>
      <c r="H372" s="13" t="str">
        <f aca="false">IFERROR(IF('MRR Conglomerado'!J372=0,"",ROUND('MRR Conglomerado'!V372/'MRR Conglomerado'!J372,3)),"")</f>
        <v/>
      </c>
      <c r="I372" s="13" t="str">
        <f aca="false">IFERROR(IF('MRR Conglomerado'!K372=0,"",ROUND('MRR Conglomerado'!W372/'MRR Conglomerado'!K372,3)),"")</f>
        <v/>
      </c>
      <c r="J372" s="13" t="str">
        <f aca="false">IFERROR(IF('MRR Conglomerado'!L372=0,"",ROUND('MRR Conglomerado'!X372/'MRR Conglomerado'!L372,3)),"")</f>
        <v/>
      </c>
      <c r="K372" s="13" t="str">
        <f aca="false">IFERROR(IF('MRR Conglomerado'!M372=0,"",ROUND('MRR Conglomerado'!Y372/'MRR Conglomerado'!M372,3)),"")</f>
        <v/>
      </c>
      <c r="L372" s="13" t="str">
        <f aca="false">IFERROR(IF('MRR Conglomerado'!N372=0,"",ROUND('MRR Conglomerado'!Z372/'MRR Conglomerado'!N372,3)),"")</f>
        <v/>
      </c>
      <c r="M372" s="13" t="str">
        <f aca="false">IFERROR(IF('MRR Conglomerado'!O372=0,"",ROUND('MRR Conglomerado'!AA372/'MRR Conglomerado'!O372,3)),"")</f>
        <v/>
      </c>
      <c r="N372" s="13" t="str">
        <f aca="false">IFERROR(IF('MRR Conglomerado'!P372=0,"",ROUND('MRR Conglomerado'!AB372/'MRR Conglomerado'!P372,3)),"")</f>
        <v/>
      </c>
      <c r="O372" s="13" t="str">
        <f aca="false">IFERROR(IF('MRR Conglomerado'!Q372=0,"",ROUND('MRR Conglomerado'!AC372/'MRR Conglomerado'!Q372,3)),"")</f>
        <v/>
      </c>
      <c r="P372" s="13" t="str">
        <f aca="false">IFERROR(IF('MRR Conglomerado'!R372=0,"",ROUND('MRR Conglomerado'!AD372/'MRR Conglomerado'!R372,3)),"")</f>
        <v/>
      </c>
      <c r="Q372" s="13" t="str">
        <f aca="false">IFERROR(IF('MRR Conglomerado'!S372=0,"",ROUND('MRR Conglomerado'!AE372/'MRR Conglomerado'!S372,3)),"")</f>
        <v/>
      </c>
      <c r="R372" s="13" t="str">
        <f aca="false">IFERROR(IF('MRR Conglomerado'!T372=0,"",ROUND('MRR Conglomerado'!AF372/'MRR Conglomerado'!T372,3)),"")</f>
        <v/>
      </c>
      <c r="S372" s="13" t="str">
        <f aca="false">IFERROR(IF('MRR Conglomerado'!U372=0,"",ROUND('MRR Conglomerado'!AG372/'MRR Conglomerado'!U372,3)),"")</f>
        <v/>
      </c>
      <c r="T372" s="13" t="str">
        <f aca="false">IFERROR(IF('MRR Conglomerado'!V372=0,"",ROUND('MRR Conglomerado'!AH372/'MRR Conglomerado'!V372,3)),"")</f>
        <v/>
      </c>
      <c r="U372" s="13" t="str">
        <f aca="false">IFERROR(IF('MRR Conglomerado'!W372=0,"",ROUND('MRR Conglomerado'!AI372/'MRR Conglomerado'!W372,3)),"")</f>
        <v/>
      </c>
      <c r="V372" s="13" t="str">
        <f aca="false">IFERROR(IF('MRR Conglomerado'!X372=0,"",ROUND('MRR Conglomerado'!AJ372/'MRR Conglomerado'!X372,3)),"")</f>
        <v/>
      </c>
      <c r="W372" s="13" t="str">
        <f aca="false">IFERROR(IF('MRR Conglomerado'!Y372=0,"",ROUND('MRR Conglomerado'!AK372/'MRR Conglomerado'!Y372,3)),"")</f>
        <v/>
      </c>
      <c r="X372" s="13" t="str">
        <f aca="false">IFERROR(IF('MRR Conglomerado'!Z372=0,"",ROUND('MRR Conglomerado'!AL372/'MRR Conglomerado'!Z372,3)),"")</f>
        <v/>
      </c>
      <c r="Y372" s="13" t="str">
        <f aca="false">IFERROR(IF('MRR Conglomerado'!AA372=0,"",ROUND('MRR Conglomerado'!AM372/'MRR Conglomerado'!AA372,3)),"")</f>
        <v/>
      </c>
      <c r="Z372" s="13" t="str">
        <f aca="false">IFERROR(IF('MRR Conglomerado'!AB372=0,"",ROUND('MRR Conglomerado'!AN372/'MRR Conglomerado'!AB372,3)),"")</f>
        <v/>
      </c>
      <c r="AA372" s="13" t="str">
        <f aca="false">IFERROR(IF('MRR Conglomerado'!AC372=0,"",ROUND('MRR Conglomerado'!AO372/'MRR Conglomerado'!AC372,3)),"")</f>
        <v/>
      </c>
      <c r="AB372" s="13" t="str">
        <f aca="false">IFERROR(IF('MRR Conglomerado'!AD372=0,"",ROUND('MRR Conglomerado'!AP372/'MRR Conglomerado'!AD372,3)),"")</f>
        <v/>
      </c>
      <c r="AC372" s="13" t="str">
        <f aca="false">IFERROR(IF('MRR Conglomerado'!AE372=0,"",ROUND('MRR Conglomerado'!AQ372/'MRR Conglomerado'!AE372,3)),"")</f>
        <v/>
      </c>
      <c r="AD372" s="13" t="str">
        <f aca="false">IFERROR(IF('MRR Conglomerado'!AF372=0,"",ROUND('MRR Conglomerado'!AR372/'MRR Conglomerado'!AF372,3)),"")</f>
        <v/>
      </c>
      <c r="AE372" s="13" t="str">
        <f aca="false">IFERROR(IF('MRR Conglomerado'!AG372=0,"",ROUND('MRR Conglomerado'!AS372/'MRR Conglomerado'!AG372,3)),"")</f>
        <v/>
      </c>
    </row>
    <row r="373" customFormat="false" ht="15" hidden="false" customHeight="false" outlineLevel="0" collapsed="false">
      <c r="A373" s="10" t="s">
        <v>806</v>
      </c>
      <c r="B373" s="13" t="str">
        <f aca="false">IFERROR(IF('MRR Conglomerado'!D373=0,"",ROUND('MRR Conglomerado'!P373/'MRR Conglomerado'!D373,3)),"")</f>
        <v/>
      </c>
      <c r="C373" s="13" t="str">
        <f aca="false">IFERROR(IF('MRR Conglomerado'!E373=0,"",ROUND('MRR Conglomerado'!Q373/'MRR Conglomerado'!E373,3)),"")</f>
        <v/>
      </c>
      <c r="D373" s="13" t="str">
        <f aca="false">IFERROR(IF('MRR Conglomerado'!F373=0,"",ROUND('MRR Conglomerado'!R373/'MRR Conglomerado'!F373,3)),"")</f>
        <v/>
      </c>
      <c r="E373" s="13" t="str">
        <f aca="false">IFERROR(IF('MRR Conglomerado'!G373=0,"",ROUND('MRR Conglomerado'!S373/'MRR Conglomerado'!G373,3)),"")</f>
        <v/>
      </c>
      <c r="F373" s="13" t="str">
        <f aca="false">IFERROR(IF('MRR Conglomerado'!H373=0,"",ROUND('MRR Conglomerado'!T373/'MRR Conglomerado'!H373,3)),"")</f>
        <v/>
      </c>
      <c r="G373" s="13" t="str">
        <f aca="false">IFERROR(IF('MRR Conglomerado'!I373=0,"",ROUND('MRR Conglomerado'!U373/'MRR Conglomerado'!I373,3)),"")</f>
        <v/>
      </c>
      <c r="H373" s="13" t="str">
        <f aca="false">IFERROR(IF('MRR Conglomerado'!J373=0,"",ROUND('MRR Conglomerado'!V373/'MRR Conglomerado'!J373,3)),"")</f>
        <v/>
      </c>
      <c r="I373" s="13" t="str">
        <f aca="false">IFERROR(IF('MRR Conglomerado'!K373=0,"",ROUND('MRR Conglomerado'!W373/'MRR Conglomerado'!K373,3)),"")</f>
        <v/>
      </c>
      <c r="J373" s="13" t="str">
        <f aca="false">IFERROR(IF('MRR Conglomerado'!L373=0,"",ROUND('MRR Conglomerado'!X373/'MRR Conglomerado'!L373,3)),"")</f>
        <v/>
      </c>
      <c r="K373" s="13" t="n">
        <f aca="false">IFERROR(IF('MRR Conglomerado'!M373=0,"",ROUND('MRR Conglomerado'!Y373/'MRR Conglomerado'!M373,3)),"")</f>
        <v>0</v>
      </c>
      <c r="L373" s="13" t="n">
        <f aca="false">IFERROR(IF('MRR Conglomerado'!N373=0,"",ROUND('MRR Conglomerado'!Z373/'MRR Conglomerado'!N373,3)),"")</f>
        <v>0</v>
      </c>
      <c r="M373" s="13" t="n">
        <f aca="false">IFERROR(IF('MRR Conglomerado'!O373=0,"",ROUND('MRR Conglomerado'!AA373/'MRR Conglomerado'!O373,3)),"")</f>
        <v>0</v>
      </c>
      <c r="N373" s="13" t="n">
        <f aca="false">IFERROR(IF('MRR Conglomerado'!P373=0,"",ROUND('MRR Conglomerado'!AB373/'MRR Conglomerado'!P373,3)),"")</f>
        <v>0</v>
      </c>
      <c r="O373" s="13" t="n">
        <f aca="false">IFERROR(IF('MRR Conglomerado'!Q373=0,"",ROUND('MRR Conglomerado'!AC373/'MRR Conglomerado'!Q373,3)),"")</f>
        <v>0</v>
      </c>
      <c r="P373" s="13" t="n">
        <f aca="false">IFERROR(IF('MRR Conglomerado'!R373=0,"",ROUND('MRR Conglomerado'!AD373/'MRR Conglomerado'!R373,3)),"")</f>
        <v>0</v>
      </c>
      <c r="Q373" s="13" t="n">
        <f aca="false">IFERROR(IF('MRR Conglomerado'!S373=0,"",ROUND('MRR Conglomerado'!AE373/'MRR Conglomerado'!S373,3)),"")</f>
        <v>0</v>
      </c>
      <c r="R373" s="13" t="n">
        <f aca="false">IFERROR(IF('MRR Conglomerado'!T373=0,"",ROUND('MRR Conglomerado'!AF373/'MRR Conglomerado'!T373,3)),"")</f>
        <v>0</v>
      </c>
      <c r="S373" s="13" t="n">
        <f aca="false">IFERROR(IF('MRR Conglomerado'!U373=0,"",ROUND('MRR Conglomerado'!AG373/'MRR Conglomerado'!U373,3)),"")</f>
        <v>0</v>
      </c>
      <c r="T373" s="13" t="str">
        <f aca="false">IFERROR(IF('MRR Conglomerado'!V373=0,"",ROUND('MRR Conglomerado'!AH373/'MRR Conglomerado'!V373,3)),"")</f>
        <v/>
      </c>
      <c r="U373" s="13" t="str">
        <f aca="false">IFERROR(IF('MRR Conglomerado'!W373=0,"",ROUND('MRR Conglomerado'!AI373/'MRR Conglomerado'!W373,3)),"")</f>
        <v/>
      </c>
      <c r="V373" s="13" t="str">
        <f aca="false">IFERROR(IF('MRR Conglomerado'!X373=0,"",ROUND('MRR Conglomerado'!AJ373/'MRR Conglomerado'!X373,3)),"")</f>
        <v/>
      </c>
      <c r="W373" s="13" t="str">
        <f aca="false">IFERROR(IF('MRR Conglomerado'!Y373=0,"",ROUND('MRR Conglomerado'!AK373/'MRR Conglomerado'!Y373,3)),"")</f>
        <v/>
      </c>
      <c r="X373" s="13" t="str">
        <f aca="false">IFERROR(IF('MRR Conglomerado'!Z373=0,"",ROUND('MRR Conglomerado'!AL373/'MRR Conglomerado'!Z373,3)),"")</f>
        <v/>
      </c>
      <c r="Y373" s="13" t="str">
        <f aca="false">IFERROR(IF('MRR Conglomerado'!AA373=0,"",ROUND('MRR Conglomerado'!AM373/'MRR Conglomerado'!AA373,3)),"")</f>
        <v/>
      </c>
      <c r="Z373" s="13" t="str">
        <f aca="false">IFERROR(IF('MRR Conglomerado'!AB373=0,"",ROUND('MRR Conglomerado'!AN373/'MRR Conglomerado'!AB373,3)),"")</f>
        <v/>
      </c>
      <c r="AA373" s="13" t="str">
        <f aca="false">IFERROR(IF('MRR Conglomerado'!AC373=0,"",ROUND('MRR Conglomerado'!AO373/'MRR Conglomerado'!AC373,3)),"")</f>
        <v/>
      </c>
      <c r="AB373" s="13" t="str">
        <f aca="false">IFERROR(IF('MRR Conglomerado'!AD373=0,"",ROUND('MRR Conglomerado'!AP373/'MRR Conglomerado'!AD373,3)),"")</f>
        <v/>
      </c>
      <c r="AC373" s="13" t="str">
        <f aca="false">IFERROR(IF('MRR Conglomerado'!AE373=0,"",ROUND('MRR Conglomerado'!AQ373/'MRR Conglomerado'!AE373,3)),"")</f>
        <v/>
      </c>
      <c r="AD373" s="13" t="str">
        <f aca="false">IFERROR(IF('MRR Conglomerado'!AF373=0,"",ROUND('MRR Conglomerado'!AR373/'MRR Conglomerado'!AF373,3)),"")</f>
        <v/>
      </c>
      <c r="AE373" s="13" t="str">
        <f aca="false">IFERROR(IF('MRR Conglomerado'!AG373=0,"",ROUND('MRR Conglomerado'!AS373/'MRR Conglomerado'!AG373,3)),"")</f>
        <v/>
      </c>
    </row>
    <row r="374" customFormat="false" ht="15" hidden="false" customHeight="false" outlineLevel="0" collapsed="false">
      <c r="A374" s="10" t="s">
        <v>808</v>
      </c>
      <c r="B374" s="13" t="str">
        <f aca="false">IFERROR(IF('MRR Conglomerado'!D374=0,"",ROUND('MRR Conglomerado'!P374/'MRR Conglomerado'!D374,3)),"")</f>
        <v/>
      </c>
      <c r="C374" s="13" t="str">
        <f aca="false">IFERROR(IF('MRR Conglomerado'!E374=0,"",ROUND('MRR Conglomerado'!Q374/'MRR Conglomerado'!E374,3)),"")</f>
        <v/>
      </c>
      <c r="D374" s="13" t="str">
        <f aca="false">IFERROR(IF('MRR Conglomerado'!F374=0,"",ROUND('MRR Conglomerado'!R374/'MRR Conglomerado'!F374,3)),"")</f>
        <v/>
      </c>
      <c r="E374" s="13" t="str">
        <f aca="false">IFERROR(IF('MRR Conglomerado'!G374=0,"",ROUND('MRR Conglomerado'!S374/'MRR Conglomerado'!G374,3)),"")</f>
        <v/>
      </c>
      <c r="F374" s="13" t="str">
        <f aca="false">IFERROR(IF('MRR Conglomerado'!H374=0,"",ROUND('MRR Conglomerado'!T374/'MRR Conglomerado'!H374,3)),"")</f>
        <v/>
      </c>
      <c r="G374" s="13" t="str">
        <f aca="false">IFERROR(IF('MRR Conglomerado'!I374=0,"",ROUND('MRR Conglomerado'!U374/'MRR Conglomerado'!I374,3)),"")</f>
        <v/>
      </c>
      <c r="H374" s="13" t="str">
        <f aca="false">IFERROR(IF('MRR Conglomerado'!J374=0,"",ROUND('MRR Conglomerado'!V374/'MRR Conglomerado'!J374,3)),"")</f>
        <v/>
      </c>
      <c r="I374" s="13" t="str">
        <f aca="false">IFERROR(IF('MRR Conglomerado'!K374=0,"",ROUND('MRR Conglomerado'!W374/'MRR Conglomerado'!K374,3)),"")</f>
        <v/>
      </c>
      <c r="J374" s="13" t="str">
        <f aca="false">IFERROR(IF('MRR Conglomerado'!L374=0,"",ROUND('MRR Conglomerado'!X374/'MRR Conglomerado'!L374,3)),"")</f>
        <v/>
      </c>
      <c r="K374" s="13" t="str">
        <f aca="false">IFERROR(IF('MRR Conglomerado'!M374=0,"",ROUND('MRR Conglomerado'!Y374/'MRR Conglomerado'!M374,3)),"")</f>
        <v/>
      </c>
      <c r="L374" s="13" t="str">
        <f aca="false">IFERROR(IF('MRR Conglomerado'!N374=0,"",ROUND('MRR Conglomerado'!Z374/'MRR Conglomerado'!N374,3)),"")</f>
        <v/>
      </c>
      <c r="M374" s="13" t="str">
        <f aca="false">IFERROR(IF('MRR Conglomerado'!O374=0,"",ROUND('MRR Conglomerado'!AA374/'MRR Conglomerado'!O374,3)),"")</f>
        <v/>
      </c>
      <c r="N374" s="13" t="str">
        <f aca="false">IFERROR(IF('MRR Conglomerado'!P374=0,"",ROUND('MRR Conglomerado'!AB374/'MRR Conglomerado'!P374,3)),"")</f>
        <v/>
      </c>
      <c r="O374" s="13" t="str">
        <f aca="false">IFERROR(IF('MRR Conglomerado'!Q374=0,"",ROUND('MRR Conglomerado'!AC374/'MRR Conglomerado'!Q374,3)),"")</f>
        <v/>
      </c>
      <c r="P374" s="13" t="str">
        <f aca="false">IFERROR(IF('MRR Conglomerado'!R374=0,"",ROUND('MRR Conglomerado'!AD374/'MRR Conglomerado'!R374,3)),"")</f>
        <v/>
      </c>
      <c r="Q374" s="13" t="str">
        <f aca="false">IFERROR(IF('MRR Conglomerado'!S374=0,"",ROUND('MRR Conglomerado'!AE374/'MRR Conglomerado'!S374,3)),"")</f>
        <v/>
      </c>
      <c r="R374" s="13" t="n">
        <f aca="false">IFERROR(IF('MRR Conglomerado'!T374=0,"",ROUND('MRR Conglomerado'!AF374/'MRR Conglomerado'!T374,3)),"")</f>
        <v>1.997</v>
      </c>
      <c r="S374" s="13" t="n">
        <f aca="false">IFERROR(IF('MRR Conglomerado'!U374=0,"",ROUND('MRR Conglomerado'!AG374/'MRR Conglomerado'!U374,3)),"")</f>
        <v>1.968</v>
      </c>
      <c r="T374" s="13" t="n">
        <f aca="false">IFERROR(IF('MRR Conglomerado'!V374=0,"",ROUND('MRR Conglomerado'!AH374/'MRR Conglomerado'!V374,3)),"")</f>
        <v>1.675</v>
      </c>
      <c r="U374" s="13" t="n">
        <f aca="false">IFERROR(IF('MRR Conglomerado'!W374=0,"",ROUND('MRR Conglomerado'!AI374/'MRR Conglomerado'!W374,3)),"")</f>
        <v>1.587</v>
      </c>
      <c r="V374" s="13" t="n">
        <f aca="false">IFERROR(IF('MRR Conglomerado'!X374=0,"",ROUND('MRR Conglomerado'!AJ374/'MRR Conglomerado'!X374,3)),"")</f>
        <v>1.709</v>
      </c>
      <c r="W374" s="13" t="n">
        <f aca="false">IFERROR(IF('MRR Conglomerado'!Y374=0,"",ROUND('MRR Conglomerado'!AK374/'MRR Conglomerado'!Y374,3)),"")</f>
        <v>1.648</v>
      </c>
      <c r="X374" s="13" t="n">
        <f aca="false">IFERROR(IF('MRR Conglomerado'!Z374=0,"",ROUND('MRR Conglomerado'!AL374/'MRR Conglomerado'!Z374,3)),"")</f>
        <v>2.057</v>
      </c>
      <c r="Y374" s="13" t="n">
        <f aca="false">IFERROR(IF('MRR Conglomerado'!AA374=0,"",ROUND('MRR Conglomerado'!AM374/'MRR Conglomerado'!AA374,3)),"")</f>
        <v>1.741</v>
      </c>
      <c r="Z374" s="13" t="n">
        <f aca="false">IFERROR(IF('MRR Conglomerado'!AB374=0,"",ROUND('MRR Conglomerado'!AN374/'MRR Conglomerado'!AB374,3)),"")</f>
        <v>2.134</v>
      </c>
      <c r="AA374" s="13" t="n">
        <f aca="false">IFERROR(IF('MRR Conglomerado'!AC374=0,"",ROUND('MRR Conglomerado'!AO374/'MRR Conglomerado'!AC374,3)),"")</f>
        <v>1.213</v>
      </c>
      <c r="AB374" s="13" t="n">
        <f aca="false">IFERROR(IF('MRR Conglomerado'!AD374=0,"",ROUND('MRR Conglomerado'!AP374/'MRR Conglomerado'!AD374,3)),"")</f>
        <v>1.761</v>
      </c>
      <c r="AC374" s="13" t="n">
        <f aca="false">IFERROR(IF('MRR Conglomerado'!AE374=0,"",ROUND('MRR Conglomerado'!AQ374/'MRR Conglomerado'!AE374,3)),"")</f>
        <v>1.448</v>
      </c>
      <c r="AD374" s="13" t="n">
        <f aca="false">IFERROR(IF('MRR Conglomerado'!AF374=0,"",ROUND('MRR Conglomerado'!AR374/'MRR Conglomerado'!AF374,3)),"")</f>
        <v>1.074</v>
      </c>
      <c r="AE374" s="13" t="n">
        <f aca="false">IFERROR(IF('MRR Conglomerado'!AG374=0,"",ROUND('MRR Conglomerado'!AS374/'MRR Conglomerado'!AG374,3)),"")</f>
        <v>1.106</v>
      </c>
    </row>
    <row r="375" customFormat="false" ht="15" hidden="false" customHeight="false" outlineLevel="0" collapsed="false">
      <c r="A375" s="10" t="s">
        <v>810</v>
      </c>
      <c r="B375" s="13" t="str">
        <f aca="false">IFERROR(IF('MRR Conglomerado'!D375=0,"",ROUND('MRR Conglomerado'!P375/'MRR Conglomerado'!D375,3)),"")</f>
        <v/>
      </c>
      <c r="C375" s="13" t="str">
        <f aca="false">IFERROR(IF('MRR Conglomerado'!E375=0,"",ROUND('MRR Conglomerado'!Q375/'MRR Conglomerado'!E375,3)),"")</f>
        <v/>
      </c>
      <c r="D375" s="13" t="str">
        <f aca="false">IFERROR(IF('MRR Conglomerado'!F375=0,"",ROUND('MRR Conglomerado'!R375/'MRR Conglomerado'!F375,3)),"")</f>
        <v/>
      </c>
      <c r="E375" s="13" t="str">
        <f aca="false">IFERROR(IF('MRR Conglomerado'!G375=0,"",ROUND('MRR Conglomerado'!S375/'MRR Conglomerado'!G375,3)),"")</f>
        <v/>
      </c>
      <c r="F375" s="13" t="str">
        <f aca="false">IFERROR(IF('MRR Conglomerado'!H375=0,"",ROUND('MRR Conglomerado'!T375/'MRR Conglomerado'!H375,3)),"")</f>
        <v/>
      </c>
      <c r="G375" s="13" t="str">
        <f aca="false">IFERROR(IF('MRR Conglomerado'!I375=0,"",ROUND('MRR Conglomerado'!U375/'MRR Conglomerado'!I375,3)),"")</f>
        <v/>
      </c>
      <c r="H375" s="13" t="str">
        <f aca="false">IFERROR(IF('MRR Conglomerado'!J375=0,"",ROUND('MRR Conglomerado'!V375/'MRR Conglomerado'!J375,3)),"")</f>
        <v/>
      </c>
      <c r="I375" s="13" t="str">
        <f aca="false">IFERROR(IF('MRR Conglomerado'!K375=0,"",ROUND('MRR Conglomerado'!W375/'MRR Conglomerado'!K375,3)),"")</f>
        <v/>
      </c>
      <c r="J375" s="13" t="str">
        <f aca="false">IFERROR(IF('MRR Conglomerado'!L375=0,"",ROUND('MRR Conglomerado'!X375/'MRR Conglomerado'!L375,3)),"")</f>
        <v/>
      </c>
      <c r="K375" s="13" t="str">
        <f aca="false">IFERROR(IF('MRR Conglomerado'!M375=0,"",ROUND('MRR Conglomerado'!Y375/'MRR Conglomerado'!M375,3)),"")</f>
        <v/>
      </c>
      <c r="L375" s="13" t="str">
        <f aca="false">IFERROR(IF('MRR Conglomerado'!N375=0,"",ROUND('MRR Conglomerado'!Z375/'MRR Conglomerado'!N375,3)),"")</f>
        <v/>
      </c>
      <c r="M375" s="13" t="str">
        <f aca="false">IFERROR(IF('MRR Conglomerado'!O375=0,"",ROUND('MRR Conglomerado'!AA375/'MRR Conglomerado'!O375,3)),"")</f>
        <v/>
      </c>
      <c r="N375" s="13" t="str">
        <f aca="false">IFERROR(IF('MRR Conglomerado'!P375=0,"",ROUND('MRR Conglomerado'!AB375/'MRR Conglomerado'!P375,3)),"")</f>
        <v/>
      </c>
      <c r="O375" s="13" t="str">
        <f aca="false">IFERROR(IF('MRR Conglomerado'!Q375=0,"",ROUND('MRR Conglomerado'!AC375/'MRR Conglomerado'!Q375,3)),"")</f>
        <v/>
      </c>
      <c r="P375" s="13" t="str">
        <f aca="false">IFERROR(IF('MRR Conglomerado'!R375=0,"",ROUND('MRR Conglomerado'!AD375/'MRR Conglomerado'!R375,3)),"")</f>
        <v/>
      </c>
      <c r="Q375" s="13" t="str">
        <f aca="false">IFERROR(IF('MRR Conglomerado'!S375=0,"",ROUND('MRR Conglomerado'!AE375/'MRR Conglomerado'!S375,3)),"")</f>
        <v/>
      </c>
      <c r="R375" s="13" t="str">
        <f aca="false">IFERROR(IF('MRR Conglomerado'!T375=0,"",ROUND('MRR Conglomerado'!AF375/'MRR Conglomerado'!T375,3)),"")</f>
        <v/>
      </c>
      <c r="S375" s="13" t="str">
        <f aca="false">IFERROR(IF('MRR Conglomerado'!U375=0,"",ROUND('MRR Conglomerado'!AG375/'MRR Conglomerado'!U375,3)),"")</f>
        <v/>
      </c>
      <c r="T375" s="13" t="str">
        <f aca="false">IFERROR(IF('MRR Conglomerado'!V375=0,"",ROUND('MRR Conglomerado'!AH375/'MRR Conglomerado'!V375,3)),"")</f>
        <v/>
      </c>
      <c r="U375" s="13" t="str">
        <f aca="false">IFERROR(IF('MRR Conglomerado'!W375=0,"",ROUND('MRR Conglomerado'!AI375/'MRR Conglomerado'!W375,3)),"")</f>
        <v/>
      </c>
      <c r="V375" s="13" t="str">
        <f aca="false">IFERROR(IF('MRR Conglomerado'!X375=0,"",ROUND('MRR Conglomerado'!AJ375/'MRR Conglomerado'!X375,3)),"")</f>
        <v/>
      </c>
      <c r="W375" s="13" t="str">
        <f aca="false">IFERROR(IF('MRR Conglomerado'!Y375=0,"",ROUND('MRR Conglomerado'!AK375/'MRR Conglomerado'!Y375,3)),"")</f>
        <v/>
      </c>
      <c r="X375" s="13" t="str">
        <f aca="false">IFERROR(IF('MRR Conglomerado'!Z375=0,"",ROUND('MRR Conglomerado'!AL375/'MRR Conglomerado'!Z375,3)),"")</f>
        <v/>
      </c>
      <c r="Y375" s="13" t="str">
        <f aca="false">IFERROR(IF('MRR Conglomerado'!AA375=0,"",ROUND('MRR Conglomerado'!AM375/'MRR Conglomerado'!AA375,3)),"")</f>
        <v/>
      </c>
      <c r="Z375" s="13" t="str">
        <f aca="false">IFERROR(IF('MRR Conglomerado'!AB375=0,"",ROUND('MRR Conglomerado'!AN375/'MRR Conglomerado'!AB375,3)),"")</f>
        <v/>
      </c>
      <c r="AA375" s="13" t="str">
        <f aca="false">IFERROR(IF('MRR Conglomerado'!AC375=0,"",ROUND('MRR Conglomerado'!AO375/'MRR Conglomerado'!AC375,3)),"")</f>
        <v/>
      </c>
      <c r="AB375" s="13" t="str">
        <f aca="false">IFERROR(IF('MRR Conglomerado'!AD375=0,"",ROUND('MRR Conglomerado'!AP375/'MRR Conglomerado'!AD375,3)),"")</f>
        <v/>
      </c>
      <c r="AC375" s="13" t="str">
        <f aca="false">IFERROR(IF('MRR Conglomerado'!AE375=0,"",ROUND('MRR Conglomerado'!AQ375/'MRR Conglomerado'!AE375,3)),"")</f>
        <v/>
      </c>
      <c r="AD375" s="13" t="str">
        <f aca="false">IFERROR(IF('MRR Conglomerado'!AF375=0,"",ROUND('MRR Conglomerado'!AR375/'MRR Conglomerado'!AF375,3)),"")</f>
        <v/>
      </c>
      <c r="AE375" s="13" t="str">
        <f aca="false">IFERROR(IF('MRR Conglomerado'!AG375=0,"",ROUND('MRR Conglomerado'!AS375/'MRR Conglomerado'!AG375,3)),"")</f>
        <v/>
      </c>
    </row>
    <row r="376" customFormat="false" ht="15" hidden="false" customHeight="false" outlineLevel="0" collapsed="false">
      <c r="A376" s="10" t="s">
        <v>812</v>
      </c>
      <c r="B376" s="13" t="n">
        <f aca="false">IFERROR(IF('MRR Conglomerado'!D376=0,"",ROUND('MRR Conglomerado'!P376/'MRR Conglomerado'!D376,3)),"")</f>
        <v>0</v>
      </c>
      <c r="C376" s="13" t="n">
        <f aca="false">IFERROR(IF('MRR Conglomerado'!E376=0,"",ROUND('MRR Conglomerado'!Q376/'MRR Conglomerado'!E376,3)),"")</f>
        <v>0</v>
      </c>
      <c r="D376" s="13" t="n">
        <f aca="false">IFERROR(IF('MRR Conglomerado'!F376=0,"",ROUND('MRR Conglomerado'!R376/'MRR Conglomerado'!F376,3)),"")</f>
        <v>0</v>
      </c>
      <c r="E376" s="13" t="n">
        <f aca="false">IFERROR(IF('MRR Conglomerado'!G376=0,"",ROUND('MRR Conglomerado'!S376/'MRR Conglomerado'!G376,3)),"")</f>
        <v>0</v>
      </c>
      <c r="F376" s="13" t="n">
        <f aca="false">IFERROR(IF('MRR Conglomerado'!H376=0,"",ROUND('MRR Conglomerado'!T376/'MRR Conglomerado'!H376,3)),"")</f>
        <v>0</v>
      </c>
      <c r="G376" s="13" t="n">
        <f aca="false">IFERROR(IF('MRR Conglomerado'!I376=0,"",ROUND('MRR Conglomerado'!U376/'MRR Conglomerado'!I376,3)),"")</f>
        <v>0</v>
      </c>
      <c r="H376" s="13" t="n">
        <f aca="false">IFERROR(IF('MRR Conglomerado'!J376=0,"",ROUND('MRR Conglomerado'!V376/'MRR Conglomerado'!J376,3)),"")</f>
        <v>0</v>
      </c>
      <c r="I376" s="13" t="n">
        <f aca="false">IFERROR(IF('MRR Conglomerado'!K376=0,"",ROUND('MRR Conglomerado'!W376/'MRR Conglomerado'!K376,3)),"")</f>
        <v>0</v>
      </c>
      <c r="J376" s="13" t="n">
        <f aca="false">IFERROR(IF('MRR Conglomerado'!L376=0,"",ROUND('MRR Conglomerado'!X376/'MRR Conglomerado'!L376,3)),"")</f>
        <v>0</v>
      </c>
      <c r="K376" s="13" t="n">
        <f aca="false">IFERROR(IF('MRR Conglomerado'!M376=0,"",ROUND('MRR Conglomerado'!Y376/'MRR Conglomerado'!M376,3)),"")</f>
        <v>0</v>
      </c>
      <c r="L376" s="13" t="str">
        <f aca="false">IFERROR(IF('MRR Conglomerado'!N376=0,"",ROUND('MRR Conglomerado'!Z376/'MRR Conglomerado'!N376,3)),"")</f>
        <v/>
      </c>
      <c r="M376" s="13" t="str">
        <f aca="false">IFERROR(IF('MRR Conglomerado'!O376=0,"",ROUND('MRR Conglomerado'!AA376/'MRR Conglomerado'!O376,3)),"")</f>
        <v/>
      </c>
      <c r="N376" s="13" t="str">
        <f aca="false">IFERROR(IF('MRR Conglomerado'!P376=0,"",ROUND('MRR Conglomerado'!AB376/'MRR Conglomerado'!P376,3)),"")</f>
        <v/>
      </c>
      <c r="O376" s="13" t="str">
        <f aca="false">IFERROR(IF('MRR Conglomerado'!Q376=0,"",ROUND('MRR Conglomerado'!AC376/'MRR Conglomerado'!Q376,3)),"")</f>
        <v/>
      </c>
      <c r="P376" s="13" t="str">
        <f aca="false">IFERROR(IF('MRR Conglomerado'!R376=0,"",ROUND('MRR Conglomerado'!AD376/'MRR Conglomerado'!R376,3)),"")</f>
        <v/>
      </c>
      <c r="Q376" s="13" t="str">
        <f aca="false">IFERROR(IF('MRR Conglomerado'!S376=0,"",ROUND('MRR Conglomerado'!AE376/'MRR Conglomerado'!S376,3)),"")</f>
        <v/>
      </c>
      <c r="R376" s="13" t="str">
        <f aca="false">IFERROR(IF('MRR Conglomerado'!T376=0,"",ROUND('MRR Conglomerado'!AF376/'MRR Conglomerado'!T376,3)),"")</f>
        <v/>
      </c>
      <c r="S376" s="13" t="str">
        <f aca="false">IFERROR(IF('MRR Conglomerado'!U376=0,"",ROUND('MRR Conglomerado'!AG376/'MRR Conglomerado'!U376,3)),"")</f>
        <v/>
      </c>
      <c r="T376" s="13" t="str">
        <f aca="false">IFERROR(IF('MRR Conglomerado'!V376=0,"",ROUND('MRR Conglomerado'!AH376/'MRR Conglomerado'!V376,3)),"")</f>
        <v/>
      </c>
      <c r="U376" s="13" t="str">
        <f aca="false">IFERROR(IF('MRR Conglomerado'!W376=0,"",ROUND('MRR Conglomerado'!AI376/'MRR Conglomerado'!W376,3)),"")</f>
        <v/>
      </c>
      <c r="V376" s="13" t="str">
        <f aca="false">IFERROR(IF('MRR Conglomerado'!X376=0,"",ROUND('MRR Conglomerado'!AJ376/'MRR Conglomerado'!X376,3)),"")</f>
        <v/>
      </c>
      <c r="W376" s="13" t="str">
        <f aca="false">IFERROR(IF('MRR Conglomerado'!Y376=0,"",ROUND('MRR Conglomerado'!AK376/'MRR Conglomerado'!Y376,3)),"")</f>
        <v/>
      </c>
      <c r="X376" s="13" t="str">
        <f aca="false">IFERROR(IF('MRR Conglomerado'!Z376=0,"",ROUND('MRR Conglomerado'!AL376/'MRR Conglomerado'!Z376,3)),"")</f>
        <v/>
      </c>
      <c r="Y376" s="13" t="str">
        <f aca="false">IFERROR(IF('MRR Conglomerado'!AA376=0,"",ROUND('MRR Conglomerado'!AM376/'MRR Conglomerado'!AA376,3)),"")</f>
        <v/>
      </c>
      <c r="Z376" s="13" t="str">
        <f aca="false">IFERROR(IF('MRR Conglomerado'!AB376=0,"",ROUND('MRR Conglomerado'!AN376/'MRR Conglomerado'!AB376,3)),"")</f>
        <v/>
      </c>
      <c r="AA376" s="13" t="str">
        <f aca="false">IFERROR(IF('MRR Conglomerado'!AC376=0,"",ROUND('MRR Conglomerado'!AO376/'MRR Conglomerado'!AC376,3)),"")</f>
        <v/>
      </c>
      <c r="AB376" s="13" t="str">
        <f aca="false">IFERROR(IF('MRR Conglomerado'!AD376=0,"",ROUND('MRR Conglomerado'!AP376/'MRR Conglomerado'!AD376,3)),"")</f>
        <v/>
      </c>
      <c r="AC376" s="13" t="str">
        <f aca="false">IFERROR(IF('MRR Conglomerado'!AE376=0,"",ROUND('MRR Conglomerado'!AQ376/'MRR Conglomerado'!AE376,3)),"")</f>
        <v/>
      </c>
      <c r="AD376" s="13" t="str">
        <f aca="false">IFERROR(IF('MRR Conglomerado'!AF376=0,"",ROUND('MRR Conglomerado'!AR376/'MRR Conglomerado'!AF376,3)),"")</f>
        <v/>
      </c>
      <c r="AE376" s="13" t="str">
        <f aca="false">IFERROR(IF('MRR Conglomerado'!AG376=0,"",ROUND('MRR Conglomerado'!AS376/'MRR Conglomerado'!AG376,3)),"")</f>
        <v/>
      </c>
    </row>
    <row r="377" customFormat="false" ht="15" hidden="false" customHeight="false" outlineLevel="0" collapsed="false">
      <c r="A377" s="10" t="s">
        <v>814</v>
      </c>
      <c r="B377" s="13" t="str">
        <f aca="false">IFERROR(IF('MRR Conglomerado'!D377=0,"",ROUND('MRR Conglomerado'!P377/'MRR Conglomerado'!D377,3)),"")</f>
        <v/>
      </c>
      <c r="C377" s="13" t="str">
        <f aca="false">IFERROR(IF('MRR Conglomerado'!E377=0,"",ROUND('MRR Conglomerado'!Q377/'MRR Conglomerado'!E377,3)),"")</f>
        <v/>
      </c>
      <c r="D377" s="13" t="str">
        <f aca="false">IFERROR(IF('MRR Conglomerado'!F377=0,"",ROUND('MRR Conglomerado'!R377/'MRR Conglomerado'!F377,3)),"")</f>
        <v/>
      </c>
      <c r="E377" s="13" t="str">
        <f aca="false">IFERROR(IF('MRR Conglomerado'!G377=0,"",ROUND('MRR Conglomerado'!S377/'MRR Conglomerado'!G377,3)),"")</f>
        <v/>
      </c>
      <c r="F377" s="13" t="str">
        <f aca="false">IFERROR(IF('MRR Conglomerado'!H377=0,"",ROUND('MRR Conglomerado'!T377/'MRR Conglomerado'!H377,3)),"")</f>
        <v/>
      </c>
      <c r="G377" s="13" t="str">
        <f aca="false">IFERROR(IF('MRR Conglomerado'!I377=0,"",ROUND('MRR Conglomerado'!U377/'MRR Conglomerado'!I377,3)),"")</f>
        <v/>
      </c>
      <c r="H377" s="13" t="str">
        <f aca="false">IFERROR(IF('MRR Conglomerado'!J377=0,"",ROUND('MRR Conglomerado'!V377/'MRR Conglomerado'!J377,3)),"")</f>
        <v/>
      </c>
      <c r="I377" s="13" t="str">
        <f aca="false">IFERROR(IF('MRR Conglomerado'!K377=0,"",ROUND('MRR Conglomerado'!W377/'MRR Conglomerado'!K377,3)),"")</f>
        <v/>
      </c>
      <c r="J377" s="13" t="str">
        <f aca="false">IFERROR(IF('MRR Conglomerado'!L377=0,"",ROUND('MRR Conglomerado'!X377/'MRR Conglomerado'!L377,3)),"")</f>
        <v/>
      </c>
      <c r="K377" s="13" t="str">
        <f aca="false">IFERROR(IF('MRR Conglomerado'!M377=0,"",ROUND('MRR Conglomerado'!Y377/'MRR Conglomerado'!M377,3)),"")</f>
        <v/>
      </c>
      <c r="L377" s="13" t="str">
        <f aca="false">IFERROR(IF('MRR Conglomerado'!N377=0,"",ROUND('MRR Conglomerado'!Z377/'MRR Conglomerado'!N377,3)),"")</f>
        <v/>
      </c>
      <c r="M377" s="13" t="str">
        <f aca="false">IFERROR(IF('MRR Conglomerado'!O377=0,"",ROUND('MRR Conglomerado'!AA377/'MRR Conglomerado'!O377,3)),"")</f>
        <v/>
      </c>
      <c r="N377" s="13" t="str">
        <f aca="false">IFERROR(IF('MRR Conglomerado'!P377=0,"",ROUND('MRR Conglomerado'!AB377/'MRR Conglomerado'!P377,3)),"")</f>
        <v/>
      </c>
      <c r="O377" s="13" t="str">
        <f aca="false">IFERROR(IF('MRR Conglomerado'!Q377=0,"",ROUND('MRR Conglomerado'!AC377/'MRR Conglomerado'!Q377,3)),"")</f>
        <v/>
      </c>
      <c r="P377" s="13" t="str">
        <f aca="false">IFERROR(IF('MRR Conglomerado'!R377=0,"",ROUND('MRR Conglomerado'!AD377/'MRR Conglomerado'!R377,3)),"")</f>
        <v/>
      </c>
      <c r="Q377" s="13" t="str">
        <f aca="false">IFERROR(IF('MRR Conglomerado'!S377=0,"",ROUND('MRR Conglomerado'!AE377/'MRR Conglomerado'!S377,3)),"")</f>
        <v/>
      </c>
      <c r="R377" s="13" t="str">
        <f aca="false">IFERROR(IF('MRR Conglomerado'!T377=0,"",ROUND('MRR Conglomerado'!AF377/'MRR Conglomerado'!T377,3)),"")</f>
        <v/>
      </c>
      <c r="S377" s="13" t="str">
        <f aca="false">IFERROR(IF('MRR Conglomerado'!U377=0,"",ROUND('MRR Conglomerado'!AG377/'MRR Conglomerado'!U377,3)),"")</f>
        <v/>
      </c>
      <c r="T377" s="13" t="str">
        <f aca="false">IFERROR(IF('MRR Conglomerado'!V377=0,"",ROUND('MRR Conglomerado'!AH377/'MRR Conglomerado'!V377,3)),"")</f>
        <v/>
      </c>
      <c r="U377" s="13" t="str">
        <f aca="false">IFERROR(IF('MRR Conglomerado'!W377=0,"",ROUND('MRR Conglomerado'!AI377/'MRR Conglomerado'!W377,3)),"")</f>
        <v/>
      </c>
      <c r="V377" s="13" t="str">
        <f aca="false">IFERROR(IF('MRR Conglomerado'!X377=0,"",ROUND('MRR Conglomerado'!AJ377/'MRR Conglomerado'!X377,3)),"")</f>
        <v/>
      </c>
      <c r="W377" s="13" t="str">
        <f aca="false">IFERROR(IF('MRR Conglomerado'!Y377=0,"",ROUND('MRR Conglomerado'!AK377/'MRR Conglomerado'!Y377,3)),"")</f>
        <v/>
      </c>
      <c r="X377" s="13" t="str">
        <f aca="false">IFERROR(IF('MRR Conglomerado'!Z377=0,"",ROUND('MRR Conglomerado'!AL377/'MRR Conglomerado'!Z377,3)),"")</f>
        <v/>
      </c>
      <c r="Y377" s="13" t="str">
        <f aca="false">IFERROR(IF('MRR Conglomerado'!AA377=0,"",ROUND('MRR Conglomerado'!AM377/'MRR Conglomerado'!AA377,3)),"")</f>
        <v/>
      </c>
      <c r="Z377" s="13" t="str">
        <f aca="false">IFERROR(IF('MRR Conglomerado'!AB377=0,"",ROUND('MRR Conglomerado'!AN377/'MRR Conglomerado'!AB377,3)),"")</f>
        <v/>
      </c>
      <c r="AA377" s="13" t="n">
        <f aca="false">IFERROR(IF('MRR Conglomerado'!AC377=0,"",ROUND('MRR Conglomerado'!AO377/'MRR Conglomerado'!AC377,3)),"")</f>
        <v>0.966</v>
      </c>
      <c r="AB377" s="13" t="n">
        <f aca="false">IFERROR(IF('MRR Conglomerado'!AD377=0,"",ROUND('MRR Conglomerado'!AP377/'MRR Conglomerado'!AD377,3)),"")</f>
        <v>0.943</v>
      </c>
      <c r="AC377" s="13" t="n">
        <f aca="false">IFERROR(IF('MRR Conglomerado'!AE377=0,"",ROUND('MRR Conglomerado'!AQ377/'MRR Conglomerado'!AE377,3)),"")</f>
        <v>0.964</v>
      </c>
      <c r="AD377" s="13" t="n">
        <f aca="false">IFERROR(IF('MRR Conglomerado'!AF377=0,"",ROUND('MRR Conglomerado'!AR377/'MRR Conglomerado'!AF377,3)),"")</f>
        <v>0.987</v>
      </c>
      <c r="AE377" s="13" t="n">
        <f aca="false">IFERROR(IF('MRR Conglomerado'!AG377=0,"",ROUND('MRR Conglomerado'!AS377/'MRR Conglomerado'!AG377,3)),"")</f>
        <v>0.938</v>
      </c>
    </row>
    <row r="378" customFormat="false" ht="15" hidden="false" customHeight="false" outlineLevel="0" collapsed="false">
      <c r="A378" s="10" t="s">
        <v>816</v>
      </c>
      <c r="B378" s="13" t="str">
        <f aca="false">IFERROR(IF('MRR Conglomerado'!D378=0,"",ROUND('MRR Conglomerado'!P378/'MRR Conglomerado'!D378,3)),"")</f>
        <v/>
      </c>
      <c r="C378" s="13" t="str">
        <f aca="false">IFERROR(IF('MRR Conglomerado'!E378=0,"",ROUND('MRR Conglomerado'!Q378/'MRR Conglomerado'!E378,3)),"")</f>
        <v/>
      </c>
      <c r="D378" s="13" t="str">
        <f aca="false">IFERROR(IF('MRR Conglomerado'!F378=0,"",ROUND('MRR Conglomerado'!R378/'MRR Conglomerado'!F378,3)),"")</f>
        <v/>
      </c>
      <c r="E378" s="13" t="str">
        <f aca="false">IFERROR(IF('MRR Conglomerado'!G378=0,"",ROUND('MRR Conglomerado'!S378/'MRR Conglomerado'!G378,3)),"")</f>
        <v/>
      </c>
      <c r="F378" s="13" t="str">
        <f aca="false">IFERROR(IF('MRR Conglomerado'!H378=0,"",ROUND('MRR Conglomerado'!T378/'MRR Conglomerado'!H378,3)),"")</f>
        <v/>
      </c>
      <c r="G378" s="13" t="str">
        <f aca="false">IFERROR(IF('MRR Conglomerado'!I378=0,"",ROUND('MRR Conglomerado'!U378/'MRR Conglomerado'!I378,3)),"")</f>
        <v/>
      </c>
      <c r="H378" s="13" t="str">
        <f aca="false">IFERROR(IF('MRR Conglomerado'!J378=0,"",ROUND('MRR Conglomerado'!V378/'MRR Conglomerado'!J378,3)),"")</f>
        <v/>
      </c>
      <c r="I378" s="13" t="str">
        <f aca="false">IFERROR(IF('MRR Conglomerado'!K378=0,"",ROUND('MRR Conglomerado'!W378/'MRR Conglomerado'!K378,3)),"")</f>
        <v/>
      </c>
      <c r="J378" s="13" t="str">
        <f aca="false">IFERROR(IF('MRR Conglomerado'!L378=0,"",ROUND('MRR Conglomerado'!X378/'MRR Conglomerado'!L378,3)),"")</f>
        <v/>
      </c>
      <c r="K378" s="13" t="str">
        <f aca="false">IFERROR(IF('MRR Conglomerado'!M378=0,"",ROUND('MRR Conglomerado'!Y378/'MRR Conglomerado'!M378,3)),"")</f>
        <v/>
      </c>
      <c r="L378" s="13" t="str">
        <f aca="false">IFERROR(IF('MRR Conglomerado'!N378=0,"",ROUND('MRR Conglomerado'!Z378/'MRR Conglomerado'!N378,3)),"")</f>
        <v/>
      </c>
      <c r="M378" s="13" t="str">
        <f aca="false">IFERROR(IF('MRR Conglomerado'!O378=0,"",ROUND('MRR Conglomerado'!AA378/'MRR Conglomerado'!O378,3)),"")</f>
        <v/>
      </c>
      <c r="N378" s="13" t="str">
        <f aca="false">IFERROR(IF('MRR Conglomerado'!P378=0,"",ROUND('MRR Conglomerado'!AB378/'MRR Conglomerado'!P378,3)),"")</f>
        <v/>
      </c>
      <c r="O378" s="13" t="str">
        <f aca="false">IFERROR(IF('MRR Conglomerado'!Q378=0,"",ROUND('MRR Conglomerado'!AC378/'MRR Conglomerado'!Q378,3)),"")</f>
        <v/>
      </c>
      <c r="P378" s="13" t="str">
        <f aca="false">IFERROR(IF('MRR Conglomerado'!R378=0,"",ROUND('MRR Conglomerado'!AD378/'MRR Conglomerado'!R378,3)),"")</f>
        <v/>
      </c>
      <c r="Q378" s="13" t="str">
        <f aca="false">IFERROR(IF('MRR Conglomerado'!S378=0,"",ROUND('MRR Conglomerado'!AE378/'MRR Conglomerado'!S378,3)),"")</f>
        <v/>
      </c>
      <c r="R378" s="13" t="str">
        <f aca="false">IFERROR(IF('MRR Conglomerado'!T378=0,"",ROUND('MRR Conglomerado'!AF378/'MRR Conglomerado'!T378,3)),"")</f>
        <v/>
      </c>
      <c r="S378" s="13" t="n">
        <f aca="false">IFERROR(IF('MRR Conglomerado'!U378=0,"",ROUND('MRR Conglomerado'!AG378/'MRR Conglomerado'!U378,3)),"")</f>
        <v>1.216</v>
      </c>
      <c r="T378" s="13" t="n">
        <f aca="false">IFERROR(IF('MRR Conglomerado'!V378=0,"",ROUND('MRR Conglomerado'!AH378/'MRR Conglomerado'!V378,3)),"")</f>
        <v>0</v>
      </c>
      <c r="U378" s="13" t="n">
        <f aca="false">IFERROR(IF('MRR Conglomerado'!W378=0,"",ROUND('MRR Conglomerado'!AI378/'MRR Conglomerado'!W378,3)),"")</f>
        <v>0.993</v>
      </c>
      <c r="V378" s="13" t="n">
        <f aca="false">IFERROR(IF('MRR Conglomerado'!X378=0,"",ROUND('MRR Conglomerado'!AJ378/'MRR Conglomerado'!X378,3)),"")</f>
        <v>0.952</v>
      </c>
      <c r="W378" s="13" t="n">
        <f aca="false">IFERROR(IF('MRR Conglomerado'!Y378=0,"",ROUND('MRR Conglomerado'!AK378/'MRR Conglomerado'!Y378,3)),"")</f>
        <v>1.042</v>
      </c>
      <c r="X378" s="13" t="n">
        <f aca="false">IFERROR(IF('MRR Conglomerado'!Z378=0,"",ROUND('MRR Conglomerado'!AL378/'MRR Conglomerado'!Z378,3)),"")</f>
        <v>1.303</v>
      </c>
      <c r="Y378" s="13" t="n">
        <f aca="false">IFERROR(IF('MRR Conglomerado'!AA378=0,"",ROUND('MRR Conglomerado'!AM378/'MRR Conglomerado'!AA378,3)),"")</f>
        <v>1.088</v>
      </c>
      <c r="Z378" s="13" t="n">
        <f aca="false">IFERROR(IF('MRR Conglomerado'!AB378=0,"",ROUND('MRR Conglomerado'!AN378/'MRR Conglomerado'!AB378,3)),"")</f>
        <v>1.801</v>
      </c>
      <c r="AA378" s="13" t="n">
        <f aca="false">IFERROR(IF('MRR Conglomerado'!AC378=0,"",ROUND('MRR Conglomerado'!AO378/'MRR Conglomerado'!AC378,3)),"")</f>
        <v>1.446</v>
      </c>
      <c r="AB378" s="13" t="n">
        <f aca="false">IFERROR(IF('MRR Conglomerado'!AD378=0,"",ROUND('MRR Conglomerado'!AP378/'MRR Conglomerado'!AD378,3)),"")</f>
        <v>1.6</v>
      </c>
      <c r="AC378" s="13" t="n">
        <f aca="false">IFERROR(IF('MRR Conglomerado'!AE378=0,"",ROUND('MRR Conglomerado'!AQ378/'MRR Conglomerado'!AE378,3)),"")</f>
        <v>1</v>
      </c>
      <c r="AD378" s="13" t="n">
        <f aca="false">IFERROR(IF('MRR Conglomerado'!AF378=0,"",ROUND('MRR Conglomerado'!AR378/'MRR Conglomerado'!AF378,3)),"")</f>
        <v>0.918</v>
      </c>
      <c r="AE378" s="13" t="n">
        <f aca="false">IFERROR(IF('MRR Conglomerado'!AG378=0,"",ROUND('MRR Conglomerado'!AS378/'MRR Conglomerado'!AG378,3)),"")</f>
        <v>0.926</v>
      </c>
    </row>
    <row r="379" customFormat="false" ht="15" hidden="false" customHeight="false" outlineLevel="0" collapsed="false">
      <c r="A379" s="10" t="s">
        <v>818</v>
      </c>
      <c r="B379" s="13" t="str">
        <f aca="false">IFERROR(IF('MRR Conglomerado'!D379=0,"",ROUND('MRR Conglomerado'!P379/'MRR Conglomerado'!D379,3)),"")</f>
        <v/>
      </c>
      <c r="C379" s="13" t="str">
        <f aca="false">IFERROR(IF('MRR Conglomerado'!E379=0,"",ROUND('MRR Conglomerado'!Q379/'MRR Conglomerado'!E379,3)),"")</f>
        <v/>
      </c>
      <c r="D379" s="13" t="str">
        <f aca="false">IFERROR(IF('MRR Conglomerado'!F379=0,"",ROUND('MRR Conglomerado'!R379/'MRR Conglomerado'!F379,3)),"")</f>
        <v/>
      </c>
      <c r="E379" s="13" t="str">
        <f aca="false">IFERROR(IF('MRR Conglomerado'!G379=0,"",ROUND('MRR Conglomerado'!S379/'MRR Conglomerado'!G379,3)),"")</f>
        <v/>
      </c>
      <c r="F379" s="13" t="str">
        <f aca="false">IFERROR(IF('MRR Conglomerado'!H379=0,"",ROUND('MRR Conglomerado'!T379/'MRR Conglomerado'!H379,3)),"")</f>
        <v/>
      </c>
      <c r="G379" s="13" t="str">
        <f aca="false">IFERROR(IF('MRR Conglomerado'!I379=0,"",ROUND('MRR Conglomerado'!U379/'MRR Conglomerado'!I379,3)),"")</f>
        <v/>
      </c>
      <c r="H379" s="13" t="n">
        <f aca="false">IFERROR(IF('MRR Conglomerado'!J379=0,"",ROUND('MRR Conglomerado'!V379/'MRR Conglomerado'!J379,3)),"")</f>
        <v>1.252</v>
      </c>
      <c r="I379" s="13" t="n">
        <f aca="false">IFERROR(IF('MRR Conglomerado'!K379=0,"",ROUND('MRR Conglomerado'!W379/'MRR Conglomerado'!K379,3)),"")</f>
        <v>0.835</v>
      </c>
      <c r="J379" s="13" t="n">
        <f aca="false">IFERROR(IF('MRR Conglomerado'!L379=0,"",ROUND('MRR Conglomerado'!X379/'MRR Conglomerado'!L379,3)),"")</f>
        <v>0.986</v>
      </c>
      <c r="K379" s="13" t="n">
        <f aca="false">IFERROR(IF('MRR Conglomerado'!M379=0,"",ROUND('MRR Conglomerado'!Y379/'MRR Conglomerado'!M379,3)),"")</f>
        <v>0.957</v>
      </c>
      <c r="L379" s="13" t="n">
        <f aca="false">IFERROR(IF('MRR Conglomerado'!N379=0,"",ROUND('MRR Conglomerado'!Z379/'MRR Conglomerado'!N379,3)),"")</f>
        <v>0</v>
      </c>
      <c r="M379" s="13" t="n">
        <f aca="false">IFERROR(IF('MRR Conglomerado'!O379=0,"",ROUND('MRR Conglomerado'!AA379/'MRR Conglomerado'!O379,3)),"")</f>
        <v>0</v>
      </c>
      <c r="N379" s="13" t="n">
        <f aca="false">IFERROR(IF('MRR Conglomerado'!P379=0,"",ROUND('MRR Conglomerado'!AB379/'MRR Conglomerado'!P379,3)),"")</f>
        <v>0</v>
      </c>
      <c r="O379" s="13" t="n">
        <f aca="false">IFERROR(IF('MRR Conglomerado'!Q379=0,"",ROUND('MRR Conglomerado'!AC379/'MRR Conglomerado'!Q379,3)),"")</f>
        <v>0</v>
      </c>
      <c r="P379" s="13" t="n">
        <f aca="false">IFERROR(IF('MRR Conglomerado'!R379=0,"",ROUND('MRR Conglomerado'!AD379/'MRR Conglomerado'!R379,3)),"")</f>
        <v>0</v>
      </c>
      <c r="Q379" s="13" t="n">
        <f aca="false">IFERROR(IF('MRR Conglomerado'!S379=0,"",ROUND('MRR Conglomerado'!AE379/'MRR Conglomerado'!S379,3)),"")</f>
        <v>0</v>
      </c>
      <c r="R379" s="13" t="n">
        <f aca="false">IFERROR(IF('MRR Conglomerado'!T379=0,"",ROUND('MRR Conglomerado'!AF379/'MRR Conglomerado'!T379,3)),"")</f>
        <v>0</v>
      </c>
      <c r="S379" s="13" t="n">
        <f aca="false">IFERROR(IF('MRR Conglomerado'!U379=0,"",ROUND('MRR Conglomerado'!AG379/'MRR Conglomerado'!U379,3)),"")</f>
        <v>0</v>
      </c>
      <c r="T379" s="13" t="n">
        <f aca="false">IFERROR(IF('MRR Conglomerado'!V379=0,"",ROUND('MRR Conglomerado'!AH379/'MRR Conglomerado'!V379,3)),"")</f>
        <v>0</v>
      </c>
      <c r="U379" s="13" t="n">
        <f aca="false">IFERROR(IF('MRR Conglomerado'!W379=0,"",ROUND('MRR Conglomerado'!AI379/'MRR Conglomerado'!W379,3)),"")</f>
        <v>0</v>
      </c>
      <c r="V379" s="13" t="n">
        <f aca="false">IFERROR(IF('MRR Conglomerado'!X379=0,"",ROUND('MRR Conglomerado'!AJ379/'MRR Conglomerado'!X379,3)),"")</f>
        <v>0</v>
      </c>
      <c r="W379" s="13" t="n">
        <f aca="false">IFERROR(IF('MRR Conglomerado'!Y379=0,"",ROUND('MRR Conglomerado'!AK379/'MRR Conglomerado'!Y379,3)),"")</f>
        <v>0</v>
      </c>
      <c r="X379" s="13" t="str">
        <f aca="false">IFERROR(IF('MRR Conglomerado'!Z379=0,"",ROUND('MRR Conglomerado'!AL379/'MRR Conglomerado'!Z379,3)),"")</f>
        <v/>
      </c>
      <c r="Y379" s="13" t="str">
        <f aca="false">IFERROR(IF('MRR Conglomerado'!AA379=0,"",ROUND('MRR Conglomerado'!AM379/'MRR Conglomerado'!AA379,3)),"")</f>
        <v/>
      </c>
      <c r="Z379" s="13" t="str">
        <f aca="false">IFERROR(IF('MRR Conglomerado'!AB379=0,"",ROUND('MRR Conglomerado'!AN379/'MRR Conglomerado'!AB379,3)),"")</f>
        <v/>
      </c>
      <c r="AA379" s="13" t="str">
        <f aca="false">IFERROR(IF('MRR Conglomerado'!AC379=0,"",ROUND('MRR Conglomerado'!AO379/'MRR Conglomerado'!AC379,3)),"")</f>
        <v/>
      </c>
      <c r="AB379" s="13" t="str">
        <f aca="false">IFERROR(IF('MRR Conglomerado'!AD379=0,"",ROUND('MRR Conglomerado'!AP379/'MRR Conglomerado'!AD379,3)),"")</f>
        <v/>
      </c>
      <c r="AC379" s="13" t="str">
        <f aca="false">IFERROR(IF('MRR Conglomerado'!AE379=0,"",ROUND('MRR Conglomerado'!AQ379/'MRR Conglomerado'!AE379,3)),"")</f>
        <v/>
      </c>
      <c r="AD379" s="13" t="str">
        <f aca="false">IFERROR(IF('MRR Conglomerado'!AF379=0,"",ROUND('MRR Conglomerado'!AR379/'MRR Conglomerado'!AF379,3)),"")</f>
        <v/>
      </c>
      <c r="AE379" s="13" t="str">
        <f aca="false">IFERROR(IF('MRR Conglomerado'!AG379=0,"",ROUND('MRR Conglomerado'!AS379/'MRR Conglomerado'!AG379,3)),"")</f>
        <v/>
      </c>
    </row>
    <row r="380" customFormat="false" ht="15" hidden="false" customHeight="false" outlineLevel="0" collapsed="false">
      <c r="A380" s="10" t="s">
        <v>820</v>
      </c>
      <c r="B380" s="13" t="str">
        <f aca="false">IFERROR(IF('MRR Conglomerado'!D380=0,"",ROUND('MRR Conglomerado'!P380/'MRR Conglomerado'!D380,3)),"")</f>
        <v/>
      </c>
      <c r="C380" s="13" t="str">
        <f aca="false">IFERROR(IF('MRR Conglomerado'!E380=0,"",ROUND('MRR Conglomerado'!Q380/'MRR Conglomerado'!E380,3)),"")</f>
        <v/>
      </c>
      <c r="D380" s="13" t="str">
        <f aca="false">IFERROR(IF('MRR Conglomerado'!F380=0,"",ROUND('MRR Conglomerado'!R380/'MRR Conglomerado'!F380,3)),"")</f>
        <v/>
      </c>
      <c r="E380" s="13" t="str">
        <f aca="false">IFERROR(IF('MRR Conglomerado'!G380=0,"",ROUND('MRR Conglomerado'!S380/'MRR Conglomerado'!G380,3)),"")</f>
        <v/>
      </c>
      <c r="F380" s="13" t="str">
        <f aca="false">IFERROR(IF('MRR Conglomerado'!H380=0,"",ROUND('MRR Conglomerado'!T380/'MRR Conglomerado'!H380,3)),"")</f>
        <v/>
      </c>
      <c r="G380" s="13" t="str">
        <f aca="false">IFERROR(IF('MRR Conglomerado'!I380=0,"",ROUND('MRR Conglomerado'!U380/'MRR Conglomerado'!I380,3)),"")</f>
        <v/>
      </c>
      <c r="H380" s="13" t="str">
        <f aca="false">IFERROR(IF('MRR Conglomerado'!J380=0,"",ROUND('MRR Conglomerado'!V380/'MRR Conglomerado'!J380,3)),"")</f>
        <v/>
      </c>
      <c r="I380" s="13" t="str">
        <f aca="false">IFERROR(IF('MRR Conglomerado'!K380=0,"",ROUND('MRR Conglomerado'!W380/'MRR Conglomerado'!K380,3)),"")</f>
        <v/>
      </c>
      <c r="J380" s="13" t="str">
        <f aca="false">IFERROR(IF('MRR Conglomerado'!L380=0,"",ROUND('MRR Conglomerado'!X380/'MRR Conglomerado'!L380,3)),"")</f>
        <v/>
      </c>
      <c r="K380" s="13" t="str">
        <f aca="false">IFERROR(IF('MRR Conglomerado'!M380=0,"",ROUND('MRR Conglomerado'!Y380/'MRR Conglomerado'!M380,3)),"")</f>
        <v/>
      </c>
      <c r="L380" s="13" t="str">
        <f aca="false">IFERROR(IF('MRR Conglomerado'!N380=0,"",ROUND('MRR Conglomerado'!Z380/'MRR Conglomerado'!N380,3)),"")</f>
        <v/>
      </c>
      <c r="M380" s="13" t="str">
        <f aca="false">IFERROR(IF('MRR Conglomerado'!O380=0,"",ROUND('MRR Conglomerado'!AA380/'MRR Conglomerado'!O380,3)),"")</f>
        <v/>
      </c>
      <c r="N380" s="13" t="str">
        <f aca="false">IFERROR(IF('MRR Conglomerado'!P380=0,"",ROUND('MRR Conglomerado'!AB380/'MRR Conglomerado'!P380,3)),"")</f>
        <v/>
      </c>
      <c r="O380" s="13" t="str">
        <f aca="false">IFERROR(IF('MRR Conglomerado'!Q380=0,"",ROUND('MRR Conglomerado'!AC380/'MRR Conglomerado'!Q380,3)),"")</f>
        <v/>
      </c>
      <c r="P380" s="13" t="str">
        <f aca="false">IFERROR(IF('MRR Conglomerado'!R380=0,"",ROUND('MRR Conglomerado'!AD380/'MRR Conglomerado'!R380,3)),"")</f>
        <v/>
      </c>
      <c r="Q380" s="13" t="str">
        <f aca="false">IFERROR(IF('MRR Conglomerado'!S380=0,"",ROUND('MRR Conglomerado'!AE380/'MRR Conglomerado'!S380,3)),"")</f>
        <v/>
      </c>
      <c r="R380" s="13" t="str">
        <f aca="false">IFERROR(IF('MRR Conglomerado'!T380=0,"",ROUND('MRR Conglomerado'!AF380/'MRR Conglomerado'!T380,3)),"")</f>
        <v/>
      </c>
      <c r="S380" s="13" t="str">
        <f aca="false">IFERROR(IF('MRR Conglomerado'!U380=0,"",ROUND('MRR Conglomerado'!AG380/'MRR Conglomerado'!U380,3)),"")</f>
        <v/>
      </c>
      <c r="T380" s="13" t="str">
        <f aca="false">IFERROR(IF('MRR Conglomerado'!V380=0,"",ROUND('MRR Conglomerado'!AH380/'MRR Conglomerado'!V380,3)),"")</f>
        <v/>
      </c>
      <c r="U380" s="13" t="str">
        <f aca="false">IFERROR(IF('MRR Conglomerado'!W380=0,"",ROUND('MRR Conglomerado'!AI380/'MRR Conglomerado'!W380,3)),"")</f>
        <v/>
      </c>
      <c r="V380" s="13" t="str">
        <f aca="false">IFERROR(IF('MRR Conglomerado'!X380=0,"",ROUND('MRR Conglomerado'!AJ380/'MRR Conglomerado'!X380,3)),"")</f>
        <v/>
      </c>
      <c r="W380" s="13" t="str">
        <f aca="false">IFERROR(IF('MRR Conglomerado'!Y380=0,"",ROUND('MRR Conglomerado'!AK380/'MRR Conglomerado'!Y380,3)),"")</f>
        <v/>
      </c>
      <c r="X380" s="13" t="n">
        <f aca="false">IFERROR(IF('MRR Conglomerado'!Z380=0,"",ROUND('MRR Conglomerado'!AL380/'MRR Conglomerado'!Z380,3)),"")</f>
        <v>0</v>
      </c>
      <c r="Y380" s="13" t="n">
        <f aca="false">IFERROR(IF('MRR Conglomerado'!AA380=0,"",ROUND('MRR Conglomerado'!AM380/'MRR Conglomerado'!AA380,3)),"")</f>
        <v>0</v>
      </c>
      <c r="Z380" s="13" t="n">
        <f aca="false">IFERROR(IF('MRR Conglomerado'!AB380=0,"",ROUND('MRR Conglomerado'!AN380/'MRR Conglomerado'!AB380,3)),"")</f>
        <v>0</v>
      </c>
      <c r="AA380" s="13" t="n">
        <f aca="false">IFERROR(IF('MRR Conglomerado'!AC380=0,"",ROUND('MRR Conglomerado'!AO380/'MRR Conglomerado'!AC380,3)),"")</f>
        <v>0</v>
      </c>
      <c r="AB380" s="13" t="n">
        <f aca="false">IFERROR(IF('MRR Conglomerado'!AD380=0,"",ROUND('MRR Conglomerado'!AP380/'MRR Conglomerado'!AD380,3)),"")</f>
        <v>0</v>
      </c>
      <c r="AC380" s="13" t="n">
        <f aca="false">IFERROR(IF('MRR Conglomerado'!AE380=0,"",ROUND('MRR Conglomerado'!AQ380/'MRR Conglomerado'!AE380,3)),"")</f>
        <v>0</v>
      </c>
      <c r="AD380" s="13" t="n">
        <f aca="false">IFERROR(IF('MRR Conglomerado'!AF380=0,"",ROUND('MRR Conglomerado'!AR380/'MRR Conglomerado'!AF380,3)),"")</f>
        <v>0</v>
      </c>
      <c r="AE380" s="13" t="n">
        <f aca="false">IFERROR(IF('MRR Conglomerado'!AG380=0,"",ROUND('MRR Conglomerado'!AS380/'MRR Conglomerado'!AG380,3)),"")</f>
        <v>0</v>
      </c>
    </row>
    <row r="381" customFormat="false" ht="15" hidden="false" customHeight="false" outlineLevel="0" collapsed="false">
      <c r="A381" s="10" t="s">
        <v>822</v>
      </c>
      <c r="B381" s="13" t="str">
        <f aca="false">IFERROR(IF('MRR Conglomerado'!D381=0,"",ROUND('MRR Conglomerado'!P381/'MRR Conglomerado'!D381,3)),"")</f>
        <v/>
      </c>
      <c r="C381" s="13" t="str">
        <f aca="false">IFERROR(IF('MRR Conglomerado'!E381=0,"",ROUND('MRR Conglomerado'!Q381/'MRR Conglomerado'!E381,3)),"")</f>
        <v/>
      </c>
      <c r="D381" s="13" t="str">
        <f aca="false">IFERROR(IF('MRR Conglomerado'!F381=0,"",ROUND('MRR Conglomerado'!R381/'MRR Conglomerado'!F381,3)),"")</f>
        <v/>
      </c>
      <c r="E381" s="13" t="str">
        <f aca="false">IFERROR(IF('MRR Conglomerado'!G381=0,"",ROUND('MRR Conglomerado'!S381/'MRR Conglomerado'!G381,3)),"")</f>
        <v/>
      </c>
      <c r="F381" s="13" t="str">
        <f aca="false">IFERROR(IF('MRR Conglomerado'!H381=0,"",ROUND('MRR Conglomerado'!T381/'MRR Conglomerado'!H381,3)),"")</f>
        <v/>
      </c>
      <c r="G381" s="13" t="str">
        <f aca="false">IFERROR(IF('MRR Conglomerado'!I381=0,"",ROUND('MRR Conglomerado'!U381/'MRR Conglomerado'!I381,3)),"")</f>
        <v/>
      </c>
      <c r="H381" s="13" t="str">
        <f aca="false">IFERROR(IF('MRR Conglomerado'!J381=0,"",ROUND('MRR Conglomerado'!V381/'MRR Conglomerado'!J381,3)),"")</f>
        <v/>
      </c>
      <c r="I381" s="13" t="str">
        <f aca="false">IFERROR(IF('MRR Conglomerado'!K381=0,"",ROUND('MRR Conglomerado'!W381/'MRR Conglomerado'!K381,3)),"")</f>
        <v/>
      </c>
      <c r="J381" s="13" t="str">
        <f aca="false">IFERROR(IF('MRR Conglomerado'!L381=0,"",ROUND('MRR Conglomerado'!X381/'MRR Conglomerado'!L381,3)),"")</f>
        <v/>
      </c>
      <c r="K381" s="13" t="str">
        <f aca="false">IFERROR(IF('MRR Conglomerado'!M381=0,"",ROUND('MRR Conglomerado'!Y381/'MRR Conglomerado'!M381,3)),"")</f>
        <v/>
      </c>
      <c r="L381" s="13" t="str">
        <f aca="false">IFERROR(IF('MRR Conglomerado'!N381=0,"",ROUND('MRR Conglomerado'!Z381/'MRR Conglomerado'!N381,3)),"")</f>
        <v/>
      </c>
      <c r="M381" s="13" t="str">
        <f aca="false">IFERROR(IF('MRR Conglomerado'!O381=0,"",ROUND('MRR Conglomerado'!AA381/'MRR Conglomerado'!O381,3)),"")</f>
        <v/>
      </c>
      <c r="N381" s="13" t="str">
        <f aca="false">IFERROR(IF('MRR Conglomerado'!P381=0,"",ROUND('MRR Conglomerado'!AB381/'MRR Conglomerado'!P381,3)),"")</f>
        <v/>
      </c>
      <c r="O381" s="13" t="str">
        <f aca="false">IFERROR(IF('MRR Conglomerado'!Q381=0,"",ROUND('MRR Conglomerado'!AC381/'MRR Conglomerado'!Q381,3)),"")</f>
        <v/>
      </c>
      <c r="P381" s="13" t="str">
        <f aca="false">IFERROR(IF('MRR Conglomerado'!R381=0,"",ROUND('MRR Conglomerado'!AD381/'MRR Conglomerado'!R381,3)),"")</f>
        <v/>
      </c>
      <c r="Q381" s="13" t="str">
        <f aca="false">IFERROR(IF('MRR Conglomerado'!S381=0,"",ROUND('MRR Conglomerado'!AE381/'MRR Conglomerado'!S381,3)),"")</f>
        <v/>
      </c>
      <c r="R381" s="13" t="str">
        <f aca="false">IFERROR(IF('MRR Conglomerado'!T381=0,"",ROUND('MRR Conglomerado'!AF381/'MRR Conglomerado'!T381,3)),"")</f>
        <v/>
      </c>
      <c r="S381" s="13" t="str">
        <f aca="false">IFERROR(IF('MRR Conglomerado'!U381=0,"",ROUND('MRR Conglomerado'!AG381/'MRR Conglomerado'!U381,3)),"")</f>
        <v/>
      </c>
      <c r="T381" s="13" t="str">
        <f aca="false">IFERROR(IF('MRR Conglomerado'!V381=0,"",ROUND('MRR Conglomerado'!AH381/'MRR Conglomerado'!V381,3)),"")</f>
        <v/>
      </c>
      <c r="U381" s="13" t="str">
        <f aca="false">IFERROR(IF('MRR Conglomerado'!W381=0,"",ROUND('MRR Conglomerado'!AI381/'MRR Conglomerado'!W381,3)),"")</f>
        <v/>
      </c>
      <c r="V381" s="13" t="str">
        <f aca="false">IFERROR(IF('MRR Conglomerado'!X381=0,"",ROUND('MRR Conglomerado'!AJ381/'MRR Conglomerado'!X381,3)),"")</f>
        <v/>
      </c>
      <c r="W381" s="13" t="str">
        <f aca="false">IFERROR(IF('MRR Conglomerado'!Y381=0,"",ROUND('MRR Conglomerado'!AK381/'MRR Conglomerado'!Y381,3)),"")</f>
        <v/>
      </c>
      <c r="X381" s="13" t="str">
        <f aca="false">IFERROR(IF('MRR Conglomerado'!Z381=0,"",ROUND('MRR Conglomerado'!AL381/'MRR Conglomerado'!Z381,3)),"")</f>
        <v/>
      </c>
      <c r="Y381" s="13" t="str">
        <f aca="false">IFERROR(IF('MRR Conglomerado'!AA381=0,"",ROUND('MRR Conglomerado'!AM381/'MRR Conglomerado'!AA381,3)),"")</f>
        <v/>
      </c>
      <c r="Z381" s="13" t="str">
        <f aca="false">IFERROR(IF('MRR Conglomerado'!AB381=0,"",ROUND('MRR Conglomerado'!AN381/'MRR Conglomerado'!AB381,3)),"")</f>
        <v/>
      </c>
      <c r="AA381" s="13" t="n">
        <f aca="false">IFERROR(IF('MRR Conglomerado'!AC381=0,"",ROUND('MRR Conglomerado'!AO381/'MRR Conglomerado'!AC381,3)),"")</f>
        <v>1.259</v>
      </c>
      <c r="AB381" s="13" t="n">
        <f aca="false">IFERROR(IF('MRR Conglomerado'!AD381=0,"",ROUND('MRR Conglomerado'!AP381/'MRR Conglomerado'!AD381,3)),"")</f>
        <v>1.111</v>
      </c>
      <c r="AC381" s="13" t="n">
        <f aca="false">IFERROR(IF('MRR Conglomerado'!AE381=0,"",ROUND('MRR Conglomerado'!AQ381/'MRR Conglomerado'!AE381,3)),"")</f>
        <v>1.259</v>
      </c>
      <c r="AD381" s="13" t="n">
        <f aca="false">IFERROR(IF('MRR Conglomerado'!AF381=0,"",ROUND('MRR Conglomerado'!AR381/'MRR Conglomerado'!AF381,3)),"")</f>
        <v>1.469</v>
      </c>
      <c r="AE381" s="13" t="n">
        <f aca="false">IFERROR(IF('MRR Conglomerado'!AG381=0,"",ROUND('MRR Conglomerado'!AS381/'MRR Conglomerado'!AG381,3)),"")</f>
        <v>1.555</v>
      </c>
    </row>
    <row r="382" customFormat="false" ht="15" hidden="false" customHeight="false" outlineLevel="0" collapsed="false">
      <c r="A382" s="10" t="s">
        <v>824</v>
      </c>
      <c r="B382" s="13" t="str">
        <f aca="false">IFERROR(IF('MRR Conglomerado'!D382=0,"",ROUND('MRR Conglomerado'!P382/'MRR Conglomerado'!D382,3)),"")</f>
        <v/>
      </c>
      <c r="C382" s="13" t="str">
        <f aca="false">IFERROR(IF('MRR Conglomerado'!E382=0,"",ROUND('MRR Conglomerado'!Q382/'MRR Conglomerado'!E382,3)),"")</f>
        <v/>
      </c>
      <c r="D382" s="13" t="str">
        <f aca="false">IFERROR(IF('MRR Conglomerado'!F382=0,"",ROUND('MRR Conglomerado'!R382/'MRR Conglomerado'!F382,3)),"")</f>
        <v/>
      </c>
      <c r="E382" s="13" t="str">
        <f aca="false">IFERROR(IF('MRR Conglomerado'!G382=0,"",ROUND('MRR Conglomerado'!S382/'MRR Conglomerado'!G382,3)),"")</f>
        <v/>
      </c>
      <c r="F382" s="13" t="str">
        <f aca="false">IFERROR(IF('MRR Conglomerado'!H382=0,"",ROUND('MRR Conglomerado'!T382/'MRR Conglomerado'!H382,3)),"")</f>
        <v/>
      </c>
      <c r="G382" s="13" t="str">
        <f aca="false">IFERROR(IF('MRR Conglomerado'!I382=0,"",ROUND('MRR Conglomerado'!U382/'MRR Conglomerado'!I382,3)),"")</f>
        <v/>
      </c>
      <c r="H382" s="13" t="n">
        <f aca="false">IFERROR(IF('MRR Conglomerado'!J382=0,"",ROUND('MRR Conglomerado'!V382/'MRR Conglomerado'!J382,3)),"")</f>
        <v>1.131</v>
      </c>
      <c r="I382" s="13" t="n">
        <f aca="false">IFERROR(IF('MRR Conglomerado'!K382=0,"",ROUND('MRR Conglomerado'!W382/'MRR Conglomerado'!K382,3)),"")</f>
        <v>0.853</v>
      </c>
      <c r="J382" s="13" t="n">
        <f aca="false">IFERROR(IF('MRR Conglomerado'!L382=0,"",ROUND('MRR Conglomerado'!X382/'MRR Conglomerado'!L382,3)),"")</f>
        <v>1.334</v>
      </c>
      <c r="K382" s="13" t="n">
        <f aca="false">IFERROR(IF('MRR Conglomerado'!M382=0,"",ROUND('MRR Conglomerado'!Y382/'MRR Conglomerado'!M382,3)),"")</f>
        <v>0</v>
      </c>
      <c r="L382" s="13" t="n">
        <f aca="false">IFERROR(IF('MRR Conglomerado'!N382=0,"",ROUND('MRR Conglomerado'!Z382/'MRR Conglomerado'!N382,3)),"")</f>
        <v>1.625</v>
      </c>
      <c r="M382" s="13" t="n">
        <f aca="false">IFERROR(IF('MRR Conglomerado'!O382=0,"",ROUND('MRR Conglomerado'!AA382/'MRR Conglomerado'!O382,3)),"")</f>
        <v>1.575</v>
      </c>
      <c r="N382" s="13" t="n">
        <f aca="false">IFERROR(IF('MRR Conglomerado'!P382=0,"",ROUND('MRR Conglomerado'!AB382/'MRR Conglomerado'!P382,3)),"")</f>
        <v>1.255</v>
      </c>
      <c r="O382" s="13" t="n">
        <f aca="false">IFERROR(IF('MRR Conglomerado'!Q382=0,"",ROUND('MRR Conglomerado'!AC382/'MRR Conglomerado'!Q382,3)),"")</f>
        <v>1.876</v>
      </c>
      <c r="P382" s="13" t="n">
        <f aca="false">IFERROR(IF('MRR Conglomerado'!R382=0,"",ROUND('MRR Conglomerado'!AD382/'MRR Conglomerado'!R382,3)),"")</f>
        <v>2.106</v>
      </c>
      <c r="Q382" s="13" t="n">
        <f aca="false">IFERROR(IF('MRR Conglomerado'!S382=0,"",ROUND('MRR Conglomerado'!AE382/'MRR Conglomerado'!S382,3)),"")</f>
        <v>3.647</v>
      </c>
      <c r="R382" s="13" t="n">
        <f aca="false">IFERROR(IF('MRR Conglomerado'!T382=0,"",ROUND('MRR Conglomerado'!AF382/'MRR Conglomerado'!T382,3)),"")</f>
        <v>3.722</v>
      </c>
      <c r="S382" s="13" t="n">
        <f aca="false">IFERROR(IF('MRR Conglomerado'!U382=0,"",ROUND('MRR Conglomerado'!AG382/'MRR Conglomerado'!U382,3)),"")</f>
        <v>3.004</v>
      </c>
      <c r="T382" s="13" t="n">
        <f aca="false">IFERROR(IF('MRR Conglomerado'!V382=0,"",ROUND('MRR Conglomerado'!AH382/'MRR Conglomerado'!V382,3)),"")</f>
        <v>2.035</v>
      </c>
      <c r="U382" s="13" t="n">
        <f aca="false">IFERROR(IF('MRR Conglomerado'!W382=0,"",ROUND('MRR Conglomerado'!AI382/'MRR Conglomerado'!W382,3)),"")</f>
        <v>3.26</v>
      </c>
      <c r="V382" s="13" t="n">
        <f aca="false">IFERROR(IF('MRR Conglomerado'!X382=0,"",ROUND('MRR Conglomerado'!AJ382/'MRR Conglomerado'!X382,3)),"")</f>
        <v>3.525</v>
      </c>
      <c r="W382" s="13" t="str">
        <f aca="false">IFERROR(IF('MRR Conglomerado'!Y382=0,"",ROUND('MRR Conglomerado'!AK382/'MRR Conglomerado'!Y382,3)),"")</f>
        <v/>
      </c>
      <c r="X382" s="13" t="n">
        <f aca="false">IFERROR(IF('MRR Conglomerado'!Z382=0,"",ROUND('MRR Conglomerado'!AL382/'MRR Conglomerado'!Z382,3)),"")</f>
        <v>1.94</v>
      </c>
      <c r="Y382" s="13" t="n">
        <f aca="false">IFERROR(IF('MRR Conglomerado'!AA382=0,"",ROUND('MRR Conglomerado'!AM382/'MRR Conglomerado'!AA382,3)),"")</f>
        <v>0</v>
      </c>
      <c r="Z382" s="13" t="n">
        <f aca="false">IFERROR(IF('MRR Conglomerado'!AB382=0,"",ROUND('MRR Conglomerado'!AN382/'MRR Conglomerado'!AB382,3)),"")</f>
        <v>0</v>
      </c>
      <c r="AA382" s="13" t="n">
        <f aca="false">IFERROR(IF('MRR Conglomerado'!AC382=0,"",ROUND('MRR Conglomerado'!AO382/'MRR Conglomerado'!AC382,3)),"")</f>
        <v>0</v>
      </c>
      <c r="AB382" s="13" t="n">
        <f aca="false">IFERROR(IF('MRR Conglomerado'!AD382=0,"",ROUND('MRR Conglomerado'!AP382/'MRR Conglomerado'!AD382,3)),"")</f>
        <v>0</v>
      </c>
      <c r="AC382" s="13" t="n">
        <f aca="false">IFERROR(IF('MRR Conglomerado'!AE382=0,"",ROUND('MRR Conglomerado'!AQ382/'MRR Conglomerado'!AE382,3)),"")</f>
        <v>0</v>
      </c>
      <c r="AD382" s="13" t="n">
        <f aca="false">IFERROR(IF('MRR Conglomerado'!AF382=0,"",ROUND('MRR Conglomerado'!AR382/'MRR Conglomerado'!AF382,3)),"")</f>
        <v>0</v>
      </c>
      <c r="AE382" s="13" t="n">
        <f aca="false">IFERROR(IF('MRR Conglomerado'!AG382=0,"",ROUND('MRR Conglomerado'!AS382/'MRR Conglomerado'!AG382,3)),"")</f>
        <v>0</v>
      </c>
    </row>
    <row r="383" customFormat="false" ht="15" hidden="false" customHeight="false" outlineLevel="0" collapsed="false">
      <c r="A383" s="10" t="s">
        <v>826</v>
      </c>
      <c r="B383" s="13" t="str">
        <f aca="false">IFERROR(IF('MRR Conglomerado'!D383=0,"",ROUND('MRR Conglomerado'!P383/'MRR Conglomerado'!D383,3)),"")</f>
        <v/>
      </c>
      <c r="C383" s="13" t="str">
        <f aca="false">IFERROR(IF('MRR Conglomerado'!E383=0,"",ROUND('MRR Conglomerado'!Q383/'MRR Conglomerado'!E383,3)),"")</f>
        <v/>
      </c>
      <c r="D383" s="13" t="str">
        <f aca="false">IFERROR(IF('MRR Conglomerado'!F383=0,"",ROUND('MRR Conglomerado'!R383/'MRR Conglomerado'!F383,3)),"")</f>
        <v/>
      </c>
      <c r="E383" s="13" t="str">
        <f aca="false">IFERROR(IF('MRR Conglomerado'!G383=0,"",ROUND('MRR Conglomerado'!S383/'MRR Conglomerado'!G383,3)),"")</f>
        <v/>
      </c>
      <c r="F383" s="13" t="str">
        <f aca="false">IFERROR(IF('MRR Conglomerado'!H383=0,"",ROUND('MRR Conglomerado'!T383/'MRR Conglomerado'!H383,3)),"")</f>
        <v/>
      </c>
      <c r="G383" s="13" t="str">
        <f aca="false">IFERROR(IF('MRR Conglomerado'!I383=0,"",ROUND('MRR Conglomerado'!U383/'MRR Conglomerado'!I383,3)),"")</f>
        <v/>
      </c>
      <c r="H383" s="13" t="str">
        <f aca="false">IFERROR(IF('MRR Conglomerado'!J383=0,"",ROUND('MRR Conglomerado'!V383/'MRR Conglomerado'!J383,3)),"")</f>
        <v/>
      </c>
      <c r="I383" s="13" t="str">
        <f aca="false">IFERROR(IF('MRR Conglomerado'!K383=0,"",ROUND('MRR Conglomerado'!W383/'MRR Conglomerado'!K383,3)),"")</f>
        <v/>
      </c>
      <c r="J383" s="13" t="str">
        <f aca="false">IFERROR(IF('MRR Conglomerado'!L383=0,"",ROUND('MRR Conglomerado'!X383/'MRR Conglomerado'!L383,3)),"")</f>
        <v/>
      </c>
      <c r="K383" s="13" t="str">
        <f aca="false">IFERROR(IF('MRR Conglomerado'!M383=0,"",ROUND('MRR Conglomerado'!Y383/'MRR Conglomerado'!M383,3)),"")</f>
        <v/>
      </c>
      <c r="L383" s="13" t="str">
        <f aca="false">IFERROR(IF('MRR Conglomerado'!N383=0,"",ROUND('MRR Conglomerado'!Z383/'MRR Conglomerado'!N383,3)),"")</f>
        <v/>
      </c>
      <c r="M383" s="13" t="str">
        <f aca="false">IFERROR(IF('MRR Conglomerado'!O383=0,"",ROUND('MRR Conglomerado'!AA383/'MRR Conglomerado'!O383,3)),"")</f>
        <v/>
      </c>
      <c r="N383" s="13" t="str">
        <f aca="false">IFERROR(IF('MRR Conglomerado'!P383=0,"",ROUND('MRR Conglomerado'!AB383/'MRR Conglomerado'!P383,3)),"")</f>
        <v/>
      </c>
      <c r="O383" s="13" t="str">
        <f aca="false">IFERROR(IF('MRR Conglomerado'!Q383=0,"",ROUND('MRR Conglomerado'!AC383/'MRR Conglomerado'!Q383,3)),"")</f>
        <v/>
      </c>
      <c r="P383" s="13" t="str">
        <f aca="false">IFERROR(IF('MRR Conglomerado'!R383=0,"",ROUND('MRR Conglomerado'!AD383/'MRR Conglomerado'!R383,3)),"")</f>
        <v/>
      </c>
      <c r="Q383" s="13" t="str">
        <f aca="false">IFERROR(IF('MRR Conglomerado'!S383=0,"",ROUND('MRR Conglomerado'!AE383/'MRR Conglomerado'!S383,3)),"")</f>
        <v/>
      </c>
      <c r="R383" s="13" t="str">
        <f aca="false">IFERROR(IF('MRR Conglomerado'!T383=0,"",ROUND('MRR Conglomerado'!AF383/'MRR Conglomerado'!T383,3)),"")</f>
        <v/>
      </c>
      <c r="S383" s="13" t="str">
        <f aca="false">IFERROR(IF('MRR Conglomerado'!U383=0,"",ROUND('MRR Conglomerado'!AG383/'MRR Conglomerado'!U383,3)),"")</f>
        <v/>
      </c>
      <c r="T383" s="13" t="str">
        <f aca="false">IFERROR(IF('MRR Conglomerado'!V383=0,"",ROUND('MRR Conglomerado'!AH383/'MRR Conglomerado'!V383,3)),"")</f>
        <v/>
      </c>
      <c r="U383" s="13" t="str">
        <f aca="false">IFERROR(IF('MRR Conglomerado'!W383=0,"",ROUND('MRR Conglomerado'!AI383/'MRR Conglomerado'!W383,3)),"")</f>
        <v/>
      </c>
      <c r="V383" s="13" t="str">
        <f aca="false">IFERROR(IF('MRR Conglomerado'!X383=0,"",ROUND('MRR Conglomerado'!AJ383/'MRR Conglomerado'!X383,3)),"")</f>
        <v/>
      </c>
      <c r="W383" s="13" t="str">
        <f aca="false">IFERROR(IF('MRR Conglomerado'!Y383=0,"",ROUND('MRR Conglomerado'!AK383/'MRR Conglomerado'!Y383,3)),"")</f>
        <v/>
      </c>
      <c r="X383" s="13" t="str">
        <f aca="false">IFERROR(IF('MRR Conglomerado'!Z383=0,"",ROUND('MRR Conglomerado'!AL383/'MRR Conglomerado'!Z383,3)),"")</f>
        <v/>
      </c>
      <c r="Y383" s="13" t="str">
        <f aca="false">IFERROR(IF('MRR Conglomerado'!AA383=0,"",ROUND('MRR Conglomerado'!AM383/'MRR Conglomerado'!AA383,3)),"")</f>
        <v/>
      </c>
      <c r="Z383" s="13" t="str">
        <f aca="false">IFERROR(IF('MRR Conglomerado'!AB383=0,"",ROUND('MRR Conglomerado'!AN383/'MRR Conglomerado'!AB383,3)),"")</f>
        <v/>
      </c>
      <c r="AA383" s="13" t="str">
        <f aca="false">IFERROR(IF('MRR Conglomerado'!AC383=0,"",ROUND('MRR Conglomerado'!AO383/'MRR Conglomerado'!AC383,3)),"")</f>
        <v/>
      </c>
      <c r="AB383" s="13" t="str">
        <f aca="false">IFERROR(IF('MRR Conglomerado'!AD383=0,"",ROUND('MRR Conglomerado'!AP383/'MRR Conglomerado'!AD383,3)),"")</f>
        <v/>
      </c>
      <c r="AC383" s="13" t="str">
        <f aca="false">IFERROR(IF('MRR Conglomerado'!AE383=0,"",ROUND('MRR Conglomerado'!AQ383/'MRR Conglomerado'!AE383,3)),"")</f>
        <v/>
      </c>
      <c r="AD383" s="13" t="str">
        <f aca="false">IFERROR(IF('MRR Conglomerado'!AF383=0,"",ROUND('MRR Conglomerado'!AR383/'MRR Conglomerado'!AF383,3)),"")</f>
        <v/>
      </c>
      <c r="AE383" s="13" t="str">
        <f aca="false">IFERROR(IF('MRR Conglomerado'!AG383=0,"",ROUND('MRR Conglomerado'!AS383/'MRR Conglomerado'!AG383,3)),"")</f>
        <v/>
      </c>
    </row>
    <row r="384" customFormat="false" ht="15" hidden="false" customHeight="false" outlineLevel="0" collapsed="false">
      <c r="A384" s="10" t="s">
        <v>828</v>
      </c>
      <c r="B384" s="13" t="n">
        <f aca="false">IFERROR(IF('MRR Conglomerado'!D384=0,"",ROUND('MRR Conglomerado'!P384/'MRR Conglomerado'!D384,3)),"")</f>
        <v>1.12</v>
      </c>
      <c r="C384" s="13" t="n">
        <f aca="false">IFERROR(IF('MRR Conglomerado'!E384=0,"",ROUND('MRR Conglomerado'!Q384/'MRR Conglomerado'!E384,3)),"")</f>
        <v>1.12</v>
      </c>
      <c r="D384" s="13" t="n">
        <f aca="false">IFERROR(IF('MRR Conglomerado'!F384=0,"",ROUND('MRR Conglomerado'!R384/'MRR Conglomerado'!F384,3)),"")</f>
        <v>1.12</v>
      </c>
      <c r="E384" s="13" t="n">
        <f aca="false">IFERROR(IF('MRR Conglomerado'!G384=0,"",ROUND('MRR Conglomerado'!S384/'MRR Conglomerado'!G384,3)),"")</f>
        <v>1.167</v>
      </c>
      <c r="F384" s="13" t="n">
        <f aca="false">IFERROR(IF('MRR Conglomerado'!H384=0,"",ROUND('MRR Conglomerado'!T384/'MRR Conglomerado'!H384,3)),"")</f>
        <v>0</v>
      </c>
      <c r="G384" s="13" t="n">
        <f aca="false">IFERROR(IF('MRR Conglomerado'!I384=0,"",ROUND('MRR Conglomerado'!U384/'MRR Conglomerado'!I384,3)),"")</f>
        <v>0</v>
      </c>
      <c r="H384" s="13" t="n">
        <f aca="false">IFERROR(IF('MRR Conglomerado'!J384=0,"",ROUND('MRR Conglomerado'!V384/'MRR Conglomerado'!J384,3)),"")</f>
        <v>0</v>
      </c>
      <c r="I384" s="13" t="n">
        <f aca="false">IFERROR(IF('MRR Conglomerado'!K384=0,"",ROUND('MRR Conglomerado'!W384/'MRR Conglomerado'!K384,3)),"")</f>
        <v>0</v>
      </c>
      <c r="J384" s="13" t="n">
        <f aca="false">IFERROR(IF('MRR Conglomerado'!L384=0,"",ROUND('MRR Conglomerado'!X384/'MRR Conglomerado'!L384,3)),"")</f>
        <v>0</v>
      </c>
      <c r="K384" s="13" t="n">
        <f aca="false">IFERROR(IF('MRR Conglomerado'!M384=0,"",ROUND('MRR Conglomerado'!Y384/'MRR Conglomerado'!M384,3)),"")</f>
        <v>0</v>
      </c>
      <c r="L384" s="13" t="n">
        <f aca="false">IFERROR(IF('MRR Conglomerado'!N384=0,"",ROUND('MRR Conglomerado'!Z384/'MRR Conglomerado'!N384,3)),"")</f>
        <v>0</v>
      </c>
      <c r="M384" s="13" t="n">
        <f aca="false">IFERROR(IF('MRR Conglomerado'!O384=0,"",ROUND('MRR Conglomerado'!AA384/'MRR Conglomerado'!O384,3)),"")</f>
        <v>0</v>
      </c>
      <c r="N384" s="13" t="n">
        <f aca="false">IFERROR(IF('MRR Conglomerado'!P384=0,"",ROUND('MRR Conglomerado'!AB384/'MRR Conglomerado'!P384,3)),"")</f>
        <v>0</v>
      </c>
      <c r="O384" s="13" t="n">
        <f aca="false">IFERROR(IF('MRR Conglomerado'!Q384=0,"",ROUND('MRR Conglomerado'!AC384/'MRR Conglomerado'!Q384,3)),"")</f>
        <v>0</v>
      </c>
      <c r="P384" s="13" t="n">
        <f aca="false">IFERROR(IF('MRR Conglomerado'!R384=0,"",ROUND('MRR Conglomerado'!AD384/'MRR Conglomerado'!R384,3)),"")</f>
        <v>0</v>
      </c>
      <c r="Q384" s="13" t="n">
        <f aca="false">IFERROR(IF('MRR Conglomerado'!S384=0,"",ROUND('MRR Conglomerado'!AE384/'MRR Conglomerado'!S384,3)),"")</f>
        <v>0</v>
      </c>
      <c r="R384" s="13" t="str">
        <f aca="false">IFERROR(IF('MRR Conglomerado'!T384=0,"",ROUND('MRR Conglomerado'!AF384/'MRR Conglomerado'!T384,3)),"")</f>
        <v/>
      </c>
      <c r="S384" s="13" t="str">
        <f aca="false">IFERROR(IF('MRR Conglomerado'!U384=0,"",ROUND('MRR Conglomerado'!AG384/'MRR Conglomerado'!U384,3)),"")</f>
        <v/>
      </c>
      <c r="T384" s="13" t="str">
        <f aca="false">IFERROR(IF('MRR Conglomerado'!V384=0,"",ROUND('MRR Conglomerado'!AH384/'MRR Conglomerado'!V384,3)),"")</f>
        <v/>
      </c>
      <c r="U384" s="13" t="str">
        <f aca="false">IFERROR(IF('MRR Conglomerado'!W384=0,"",ROUND('MRR Conglomerado'!AI384/'MRR Conglomerado'!W384,3)),"")</f>
        <v/>
      </c>
      <c r="V384" s="13" t="str">
        <f aca="false">IFERROR(IF('MRR Conglomerado'!X384=0,"",ROUND('MRR Conglomerado'!AJ384/'MRR Conglomerado'!X384,3)),"")</f>
        <v/>
      </c>
      <c r="W384" s="13" t="str">
        <f aca="false">IFERROR(IF('MRR Conglomerado'!Y384=0,"",ROUND('MRR Conglomerado'!AK384/'MRR Conglomerado'!Y384,3)),"")</f>
        <v/>
      </c>
      <c r="X384" s="13" t="str">
        <f aca="false">IFERROR(IF('MRR Conglomerado'!Z384=0,"",ROUND('MRR Conglomerado'!AL384/'MRR Conglomerado'!Z384,3)),"")</f>
        <v/>
      </c>
      <c r="Y384" s="13" t="str">
        <f aca="false">IFERROR(IF('MRR Conglomerado'!AA384=0,"",ROUND('MRR Conglomerado'!AM384/'MRR Conglomerado'!AA384,3)),"")</f>
        <v/>
      </c>
      <c r="Z384" s="13" t="str">
        <f aca="false">IFERROR(IF('MRR Conglomerado'!AB384=0,"",ROUND('MRR Conglomerado'!AN384/'MRR Conglomerado'!AB384,3)),"")</f>
        <v/>
      </c>
      <c r="AA384" s="13" t="str">
        <f aca="false">IFERROR(IF('MRR Conglomerado'!AC384=0,"",ROUND('MRR Conglomerado'!AO384/'MRR Conglomerado'!AC384,3)),"")</f>
        <v/>
      </c>
      <c r="AB384" s="13" t="str">
        <f aca="false">IFERROR(IF('MRR Conglomerado'!AD384=0,"",ROUND('MRR Conglomerado'!AP384/'MRR Conglomerado'!AD384,3)),"")</f>
        <v/>
      </c>
      <c r="AC384" s="13" t="str">
        <f aca="false">IFERROR(IF('MRR Conglomerado'!AE384=0,"",ROUND('MRR Conglomerado'!AQ384/'MRR Conglomerado'!AE384,3)),"")</f>
        <v/>
      </c>
      <c r="AD384" s="13" t="str">
        <f aca="false">IFERROR(IF('MRR Conglomerado'!AF384=0,"",ROUND('MRR Conglomerado'!AR384/'MRR Conglomerado'!AF384,3)),"")</f>
        <v/>
      </c>
      <c r="AE384" s="13" t="str">
        <f aca="false">IFERROR(IF('MRR Conglomerado'!AG384=0,"",ROUND('MRR Conglomerado'!AS384/'MRR Conglomerado'!AG384,3)),"")</f>
        <v/>
      </c>
    </row>
    <row r="385" customFormat="false" ht="15" hidden="false" customHeight="false" outlineLevel="0" collapsed="false">
      <c r="A385" s="10" t="s">
        <v>830</v>
      </c>
      <c r="B385" s="13" t="str">
        <f aca="false">IFERROR(IF('MRR Conglomerado'!D385=0,"",ROUND('MRR Conglomerado'!P385/'MRR Conglomerado'!D385,3)),"")</f>
        <v/>
      </c>
      <c r="C385" s="13" t="str">
        <f aca="false">IFERROR(IF('MRR Conglomerado'!E385=0,"",ROUND('MRR Conglomerado'!Q385/'MRR Conglomerado'!E385,3)),"")</f>
        <v/>
      </c>
      <c r="D385" s="13" t="str">
        <f aca="false">IFERROR(IF('MRR Conglomerado'!F385=0,"",ROUND('MRR Conglomerado'!R385/'MRR Conglomerado'!F385,3)),"")</f>
        <v/>
      </c>
      <c r="E385" s="13" t="str">
        <f aca="false">IFERROR(IF('MRR Conglomerado'!G385=0,"",ROUND('MRR Conglomerado'!S385/'MRR Conglomerado'!G385,3)),"")</f>
        <v/>
      </c>
      <c r="F385" s="13" t="str">
        <f aca="false">IFERROR(IF('MRR Conglomerado'!H385=0,"",ROUND('MRR Conglomerado'!T385/'MRR Conglomerado'!H385,3)),"")</f>
        <v/>
      </c>
      <c r="G385" s="13" t="str">
        <f aca="false">IFERROR(IF('MRR Conglomerado'!I385=0,"",ROUND('MRR Conglomerado'!U385/'MRR Conglomerado'!I385,3)),"")</f>
        <v/>
      </c>
      <c r="H385" s="13" t="str">
        <f aca="false">IFERROR(IF('MRR Conglomerado'!J385=0,"",ROUND('MRR Conglomerado'!V385/'MRR Conglomerado'!J385,3)),"")</f>
        <v/>
      </c>
      <c r="I385" s="13" t="str">
        <f aca="false">IFERROR(IF('MRR Conglomerado'!K385=0,"",ROUND('MRR Conglomerado'!W385/'MRR Conglomerado'!K385,3)),"")</f>
        <v/>
      </c>
      <c r="J385" s="13" t="str">
        <f aca="false">IFERROR(IF('MRR Conglomerado'!L385=0,"",ROUND('MRR Conglomerado'!X385/'MRR Conglomerado'!L385,3)),"")</f>
        <v/>
      </c>
      <c r="K385" s="13" t="str">
        <f aca="false">IFERROR(IF('MRR Conglomerado'!M385=0,"",ROUND('MRR Conglomerado'!Y385/'MRR Conglomerado'!M385,3)),"")</f>
        <v/>
      </c>
      <c r="L385" s="13" t="str">
        <f aca="false">IFERROR(IF('MRR Conglomerado'!N385=0,"",ROUND('MRR Conglomerado'!Z385/'MRR Conglomerado'!N385,3)),"")</f>
        <v/>
      </c>
      <c r="M385" s="13" t="str">
        <f aca="false">IFERROR(IF('MRR Conglomerado'!O385=0,"",ROUND('MRR Conglomerado'!AA385/'MRR Conglomerado'!O385,3)),"")</f>
        <v/>
      </c>
      <c r="N385" s="13" t="str">
        <f aca="false">IFERROR(IF('MRR Conglomerado'!P385=0,"",ROUND('MRR Conglomerado'!AB385/'MRR Conglomerado'!P385,3)),"")</f>
        <v/>
      </c>
      <c r="O385" s="13" t="str">
        <f aca="false">IFERROR(IF('MRR Conglomerado'!Q385=0,"",ROUND('MRR Conglomerado'!AC385/'MRR Conglomerado'!Q385,3)),"")</f>
        <v/>
      </c>
      <c r="P385" s="13" t="str">
        <f aca="false">IFERROR(IF('MRR Conglomerado'!R385=0,"",ROUND('MRR Conglomerado'!AD385/'MRR Conglomerado'!R385,3)),"")</f>
        <v/>
      </c>
      <c r="Q385" s="13" t="str">
        <f aca="false">IFERROR(IF('MRR Conglomerado'!S385=0,"",ROUND('MRR Conglomerado'!AE385/'MRR Conglomerado'!S385,3)),"")</f>
        <v/>
      </c>
      <c r="R385" s="13" t="str">
        <f aca="false">IFERROR(IF('MRR Conglomerado'!T385=0,"",ROUND('MRR Conglomerado'!AF385/'MRR Conglomerado'!T385,3)),"")</f>
        <v/>
      </c>
      <c r="S385" s="13" t="str">
        <f aca="false">IFERROR(IF('MRR Conglomerado'!U385=0,"",ROUND('MRR Conglomerado'!AG385/'MRR Conglomerado'!U385,3)),"")</f>
        <v/>
      </c>
      <c r="T385" s="13" t="str">
        <f aca="false">IFERROR(IF('MRR Conglomerado'!V385=0,"",ROUND('MRR Conglomerado'!AH385/'MRR Conglomerado'!V385,3)),"")</f>
        <v/>
      </c>
      <c r="U385" s="13" t="str">
        <f aca="false">IFERROR(IF('MRR Conglomerado'!W385=0,"",ROUND('MRR Conglomerado'!AI385/'MRR Conglomerado'!W385,3)),"")</f>
        <v/>
      </c>
      <c r="V385" s="13" t="str">
        <f aca="false">IFERROR(IF('MRR Conglomerado'!X385=0,"",ROUND('MRR Conglomerado'!AJ385/'MRR Conglomerado'!X385,3)),"")</f>
        <v/>
      </c>
      <c r="W385" s="13" t="str">
        <f aca="false">IFERROR(IF('MRR Conglomerado'!Y385=0,"",ROUND('MRR Conglomerado'!AK385/'MRR Conglomerado'!Y385,3)),"")</f>
        <v/>
      </c>
      <c r="X385" s="13" t="str">
        <f aca="false">IFERROR(IF('MRR Conglomerado'!Z385=0,"",ROUND('MRR Conglomerado'!AL385/'MRR Conglomerado'!Z385,3)),"")</f>
        <v/>
      </c>
      <c r="Y385" s="13" t="str">
        <f aca="false">IFERROR(IF('MRR Conglomerado'!AA385=0,"",ROUND('MRR Conglomerado'!AM385/'MRR Conglomerado'!AA385,3)),"")</f>
        <v/>
      </c>
      <c r="Z385" s="13" t="str">
        <f aca="false">IFERROR(IF('MRR Conglomerado'!AB385=0,"",ROUND('MRR Conglomerado'!AN385/'MRR Conglomerado'!AB385,3)),"")</f>
        <v/>
      </c>
      <c r="AA385" s="13" t="str">
        <f aca="false">IFERROR(IF('MRR Conglomerado'!AC385=0,"",ROUND('MRR Conglomerado'!AO385/'MRR Conglomerado'!AC385,3)),"")</f>
        <v/>
      </c>
      <c r="AB385" s="13" t="str">
        <f aca="false">IFERROR(IF('MRR Conglomerado'!AD385=0,"",ROUND('MRR Conglomerado'!AP385/'MRR Conglomerado'!AD385,3)),"")</f>
        <v/>
      </c>
      <c r="AC385" s="13" t="str">
        <f aca="false">IFERROR(IF('MRR Conglomerado'!AE385=0,"",ROUND('MRR Conglomerado'!AQ385/'MRR Conglomerado'!AE385,3)),"")</f>
        <v/>
      </c>
      <c r="AD385" s="13" t="str">
        <f aca="false">IFERROR(IF('MRR Conglomerado'!AF385=0,"",ROUND('MRR Conglomerado'!AR385/'MRR Conglomerado'!AF385,3)),"")</f>
        <v/>
      </c>
      <c r="AE385" s="13" t="str">
        <f aca="false">IFERROR(IF('MRR Conglomerado'!AG385=0,"",ROUND('MRR Conglomerado'!AS385/'MRR Conglomerado'!AG385,3)),"")</f>
        <v/>
      </c>
    </row>
    <row r="386" customFormat="false" ht="15" hidden="false" customHeight="false" outlineLevel="0" collapsed="false">
      <c r="A386" s="10" t="s">
        <v>832</v>
      </c>
      <c r="B386" s="13" t="str">
        <f aca="false">IFERROR(IF('MRR Conglomerado'!D386=0,"",ROUND('MRR Conglomerado'!P386/'MRR Conglomerado'!D386,3)),"")</f>
        <v/>
      </c>
      <c r="C386" s="13" t="str">
        <f aca="false">IFERROR(IF('MRR Conglomerado'!E386=0,"",ROUND('MRR Conglomerado'!Q386/'MRR Conglomerado'!E386,3)),"")</f>
        <v/>
      </c>
      <c r="D386" s="13" t="str">
        <f aca="false">IFERROR(IF('MRR Conglomerado'!F386=0,"",ROUND('MRR Conglomerado'!R386/'MRR Conglomerado'!F386,3)),"")</f>
        <v/>
      </c>
      <c r="E386" s="13" t="str">
        <f aca="false">IFERROR(IF('MRR Conglomerado'!G386=0,"",ROUND('MRR Conglomerado'!S386/'MRR Conglomerado'!G386,3)),"")</f>
        <v/>
      </c>
      <c r="F386" s="13" t="str">
        <f aca="false">IFERROR(IF('MRR Conglomerado'!H386=0,"",ROUND('MRR Conglomerado'!T386/'MRR Conglomerado'!H386,3)),"")</f>
        <v/>
      </c>
      <c r="G386" s="13" t="str">
        <f aca="false">IFERROR(IF('MRR Conglomerado'!I386=0,"",ROUND('MRR Conglomerado'!U386/'MRR Conglomerado'!I386,3)),"")</f>
        <v/>
      </c>
      <c r="H386" s="13" t="str">
        <f aca="false">IFERROR(IF('MRR Conglomerado'!J386=0,"",ROUND('MRR Conglomerado'!V386/'MRR Conglomerado'!J386,3)),"")</f>
        <v/>
      </c>
      <c r="I386" s="13" t="str">
        <f aca="false">IFERROR(IF('MRR Conglomerado'!K386=0,"",ROUND('MRR Conglomerado'!W386/'MRR Conglomerado'!K386,3)),"")</f>
        <v/>
      </c>
      <c r="J386" s="13" t="str">
        <f aca="false">IFERROR(IF('MRR Conglomerado'!L386=0,"",ROUND('MRR Conglomerado'!X386/'MRR Conglomerado'!L386,3)),"")</f>
        <v/>
      </c>
      <c r="K386" s="13" t="str">
        <f aca="false">IFERROR(IF('MRR Conglomerado'!M386=0,"",ROUND('MRR Conglomerado'!Y386/'MRR Conglomerado'!M386,3)),"")</f>
        <v/>
      </c>
      <c r="L386" s="13" t="str">
        <f aca="false">IFERROR(IF('MRR Conglomerado'!N386=0,"",ROUND('MRR Conglomerado'!Z386/'MRR Conglomerado'!N386,3)),"")</f>
        <v/>
      </c>
      <c r="M386" s="13" t="str">
        <f aca="false">IFERROR(IF('MRR Conglomerado'!O386=0,"",ROUND('MRR Conglomerado'!AA386/'MRR Conglomerado'!O386,3)),"")</f>
        <v/>
      </c>
      <c r="N386" s="13" t="str">
        <f aca="false">IFERROR(IF('MRR Conglomerado'!P386=0,"",ROUND('MRR Conglomerado'!AB386/'MRR Conglomerado'!P386,3)),"")</f>
        <v/>
      </c>
      <c r="O386" s="13" t="str">
        <f aca="false">IFERROR(IF('MRR Conglomerado'!Q386=0,"",ROUND('MRR Conglomerado'!AC386/'MRR Conglomerado'!Q386,3)),"")</f>
        <v/>
      </c>
      <c r="P386" s="13" t="str">
        <f aca="false">IFERROR(IF('MRR Conglomerado'!R386=0,"",ROUND('MRR Conglomerado'!AD386/'MRR Conglomerado'!R386,3)),"")</f>
        <v/>
      </c>
      <c r="Q386" s="13" t="str">
        <f aca="false">IFERROR(IF('MRR Conglomerado'!S386=0,"",ROUND('MRR Conglomerado'!AE386/'MRR Conglomerado'!S386,3)),"")</f>
        <v/>
      </c>
      <c r="R386" s="13" t="str">
        <f aca="false">IFERROR(IF('MRR Conglomerado'!T386=0,"",ROUND('MRR Conglomerado'!AF386/'MRR Conglomerado'!T386,3)),"")</f>
        <v/>
      </c>
      <c r="S386" s="13" t="str">
        <f aca="false">IFERROR(IF('MRR Conglomerado'!U386=0,"",ROUND('MRR Conglomerado'!AG386/'MRR Conglomerado'!U386,3)),"")</f>
        <v/>
      </c>
      <c r="T386" s="13" t="str">
        <f aca="false">IFERROR(IF('MRR Conglomerado'!V386=0,"",ROUND('MRR Conglomerado'!AH386/'MRR Conglomerado'!V386,3)),"")</f>
        <v/>
      </c>
      <c r="U386" s="13" t="str">
        <f aca="false">IFERROR(IF('MRR Conglomerado'!W386=0,"",ROUND('MRR Conglomerado'!AI386/'MRR Conglomerado'!W386,3)),"")</f>
        <v/>
      </c>
      <c r="V386" s="13" t="str">
        <f aca="false">IFERROR(IF('MRR Conglomerado'!X386=0,"",ROUND('MRR Conglomerado'!AJ386/'MRR Conglomerado'!X386,3)),"")</f>
        <v/>
      </c>
      <c r="W386" s="13" t="str">
        <f aca="false">IFERROR(IF('MRR Conglomerado'!Y386=0,"",ROUND('MRR Conglomerado'!AK386/'MRR Conglomerado'!Y386,3)),"")</f>
        <v/>
      </c>
      <c r="X386" s="13" t="str">
        <f aca="false">IFERROR(IF('MRR Conglomerado'!Z386=0,"",ROUND('MRR Conglomerado'!AL386/'MRR Conglomerado'!Z386,3)),"")</f>
        <v/>
      </c>
      <c r="Y386" s="13" t="str">
        <f aca="false">IFERROR(IF('MRR Conglomerado'!AA386=0,"",ROUND('MRR Conglomerado'!AM386/'MRR Conglomerado'!AA386,3)),"")</f>
        <v/>
      </c>
      <c r="Z386" s="13" t="str">
        <f aca="false">IFERROR(IF('MRR Conglomerado'!AB386=0,"",ROUND('MRR Conglomerado'!AN386/'MRR Conglomerado'!AB386,3)),"")</f>
        <v/>
      </c>
      <c r="AA386" s="13" t="str">
        <f aca="false">IFERROR(IF('MRR Conglomerado'!AC386=0,"",ROUND('MRR Conglomerado'!AO386/'MRR Conglomerado'!AC386,3)),"")</f>
        <v/>
      </c>
      <c r="AB386" s="13" t="str">
        <f aca="false">IFERROR(IF('MRR Conglomerado'!AD386=0,"",ROUND('MRR Conglomerado'!AP386/'MRR Conglomerado'!AD386,3)),"")</f>
        <v/>
      </c>
      <c r="AC386" s="13" t="str">
        <f aca="false">IFERROR(IF('MRR Conglomerado'!AE386=0,"",ROUND('MRR Conglomerado'!AQ386/'MRR Conglomerado'!AE386,3)),"")</f>
        <v/>
      </c>
      <c r="AD386" s="13" t="str">
        <f aca="false">IFERROR(IF('MRR Conglomerado'!AF386=0,"",ROUND('MRR Conglomerado'!AR386/'MRR Conglomerado'!AF386,3)),"")</f>
        <v/>
      </c>
      <c r="AE386" s="13" t="str">
        <f aca="false">IFERROR(IF('MRR Conglomerado'!AG386=0,"",ROUND('MRR Conglomerado'!AS386/'MRR Conglomerado'!AG386,3)),"")</f>
        <v/>
      </c>
    </row>
    <row r="387" customFormat="false" ht="15" hidden="false" customHeight="false" outlineLevel="0" collapsed="false">
      <c r="A387" s="10" t="s">
        <v>834</v>
      </c>
      <c r="B387" s="13" t="str">
        <f aca="false">IFERROR(IF('MRR Conglomerado'!D387=0,"",ROUND('MRR Conglomerado'!P387/'MRR Conglomerado'!D387,3)),"")</f>
        <v/>
      </c>
      <c r="C387" s="13" t="str">
        <f aca="false">IFERROR(IF('MRR Conglomerado'!E387=0,"",ROUND('MRR Conglomerado'!Q387/'MRR Conglomerado'!E387,3)),"")</f>
        <v/>
      </c>
      <c r="D387" s="13" t="str">
        <f aca="false">IFERROR(IF('MRR Conglomerado'!F387=0,"",ROUND('MRR Conglomerado'!R387/'MRR Conglomerado'!F387,3)),"")</f>
        <v/>
      </c>
      <c r="E387" s="13" t="str">
        <f aca="false">IFERROR(IF('MRR Conglomerado'!G387=0,"",ROUND('MRR Conglomerado'!S387/'MRR Conglomerado'!G387,3)),"")</f>
        <v/>
      </c>
      <c r="F387" s="13" t="str">
        <f aca="false">IFERROR(IF('MRR Conglomerado'!H387=0,"",ROUND('MRR Conglomerado'!T387/'MRR Conglomerado'!H387,3)),"")</f>
        <v/>
      </c>
      <c r="G387" s="13" t="str">
        <f aca="false">IFERROR(IF('MRR Conglomerado'!I387=0,"",ROUND('MRR Conglomerado'!U387/'MRR Conglomerado'!I387,3)),"")</f>
        <v/>
      </c>
      <c r="H387" s="13" t="str">
        <f aca="false">IFERROR(IF('MRR Conglomerado'!J387=0,"",ROUND('MRR Conglomerado'!V387/'MRR Conglomerado'!J387,3)),"")</f>
        <v/>
      </c>
      <c r="I387" s="13" t="str">
        <f aca="false">IFERROR(IF('MRR Conglomerado'!K387=0,"",ROUND('MRR Conglomerado'!W387/'MRR Conglomerado'!K387,3)),"")</f>
        <v/>
      </c>
      <c r="J387" s="13" t="str">
        <f aca="false">IFERROR(IF('MRR Conglomerado'!L387=0,"",ROUND('MRR Conglomerado'!X387/'MRR Conglomerado'!L387,3)),"")</f>
        <v/>
      </c>
      <c r="K387" s="13" t="str">
        <f aca="false">IFERROR(IF('MRR Conglomerado'!M387=0,"",ROUND('MRR Conglomerado'!Y387/'MRR Conglomerado'!M387,3)),"")</f>
        <v/>
      </c>
      <c r="L387" s="13" t="str">
        <f aca="false">IFERROR(IF('MRR Conglomerado'!N387=0,"",ROUND('MRR Conglomerado'!Z387/'MRR Conglomerado'!N387,3)),"")</f>
        <v/>
      </c>
      <c r="M387" s="13" t="str">
        <f aca="false">IFERROR(IF('MRR Conglomerado'!O387=0,"",ROUND('MRR Conglomerado'!AA387/'MRR Conglomerado'!O387,3)),"")</f>
        <v/>
      </c>
      <c r="N387" s="13" t="str">
        <f aca="false">IFERROR(IF('MRR Conglomerado'!P387=0,"",ROUND('MRR Conglomerado'!AB387/'MRR Conglomerado'!P387,3)),"")</f>
        <v/>
      </c>
      <c r="O387" s="13" t="str">
        <f aca="false">IFERROR(IF('MRR Conglomerado'!Q387=0,"",ROUND('MRR Conglomerado'!AC387/'MRR Conglomerado'!Q387,3)),"")</f>
        <v/>
      </c>
      <c r="P387" s="13" t="str">
        <f aca="false">IFERROR(IF('MRR Conglomerado'!R387=0,"",ROUND('MRR Conglomerado'!AD387/'MRR Conglomerado'!R387,3)),"")</f>
        <v/>
      </c>
      <c r="Q387" s="13" t="str">
        <f aca="false">IFERROR(IF('MRR Conglomerado'!S387=0,"",ROUND('MRR Conglomerado'!AE387/'MRR Conglomerado'!S387,3)),"")</f>
        <v/>
      </c>
      <c r="R387" s="13" t="str">
        <f aca="false">IFERROR(IF('MRR Conglomerado'!T387=0,"",ROUND('MRR Conglomerado'!AF387/'MRR Conglomerado'!T387,3)),"")</f>
        <v/>
      </c>
      <c r="S387" s="13" t="str">
        <f aca="false">IFERROR(IF('MRR Conglomerado'!U387=0,"",ROUND('MRR Conglomerado'!AG387/'MRR Conglomerado'!U387,3)),"")</f>
        <v/>
      </c>
      <c r="T387" s="13" t="str">
        <f aca="false">IFERROR(IF('MRR Conglomerado'!V387=0,"",ROUND('MRR Conglomerado'!AH387/'MRR Conglomerado'!V387,3)),"")</f>
        <v/>
      </c>
      <c r="U387" s="13" t="str">
        <f aca="false">IFERROR(IF('MRR Conglomerado'!W387=0,"",ROUND('MRR Conglomerado'!AI387/'MRR Conglomerado'!W387,3)),"")</f>
        <v/>
      </c>
      <c r="V387" s="13" t="str">
        <f aca="false">IFERROR(IF('MRR Conglomerado'!X387=0,"",ROUND('MRR Conglomerado'!AJ387/'MRR Conglomerado'!X387,3)),"")</f>
        <v/>
      </c>
      <c r="W387" s="13" t="str">
        <f aca="false">IFERROR(IF('MRR Conglomerado'!Y387=0,"",ROUND('MRR Conglomerado'!AK387/'MRR Conglomerado'!Y387,3)),"")</f>
        <v/>
      </c>
      <c r="X387" s="13" t="str">
        <f aca="false">IFERROR(IF('MRR Conglomerado'!Z387=0,"",ROUND('MRR Conglomerado'!AL387/'MRR Conglomerado'!Z387,3)),"")</f>
        <v/>
      </c>
      <c r="Y387" s="13" t="str">
        <f aca="false">IFERROR(IF('MRR Conglomerado'!AA387=0,"",ROUND('MRR Conglomerado'!AM387/'MRR Conglomerado'!AA387,3)),"")</f>
        <v/>
      </c>
      <c r="Z387" s="13" t="str">
        <f aca="false">IFERROR(IF('MRR Conglomerado'!AB387=0,"",ROUND('MRR Conglomerado'!AN387/'MRR Conglomerado'!AB387,3)),"")</f>
        <v/>
      </c>
      <c r="AA387" s="13" t="str">
        <f aca="false">IFERROR(IF('MRR Conglomerado'!AC387=0,"",ROUND('MRR Conglomerado'!AO387/'MRR Conglomerado'!AC387,3)),"")</f>
        <v/>
      </c>
      <c r="AB387" s="13" t="str">
        <f aca="false">IFERROR(IF('MRR Conglomerado'!AD387=0,"",ROUND('MRR Conglomerado'!AP387/'MRR Conglomerado'!AD387,3)),"")</f>
        <v/>
      </c>
      <c r="AC387" s="13" t="str">
        <f aca="false">IFERROR(IF('MRR Conglomerado'!AE387=0,"",ROUND('MRR Conglomerado'!AQ387/'MRR Conglomerado'!AE387,3)),"")</f>
        <v/>
      </c>
      <c r="AD387" s="13" t="str">
        <f aca="false">IFERROR(IF('MRR Conglomerado'!AF387=0,"",ROUND('MRR Conglomerado'!AR387/'MRR Conglomerado'!AF387,3)),"")</f>
        <v/>
      </c>
      <c r="AE387" s="13" t="str">
        <f aca="false">IFERROR(IF('MRR Conglomerado'!AG387=0,"",ROUND('MRR Conglomerado'!AS387/'MRR Conglomerado'!AG387,3)),"")</f>
        <v/>
      </c>
    </row>
    <row r="388" customFormat="false" ht="15" hidden="false" customHeight="false" outlineLevel="0" collapsed="false">
      <c r="A388" s="10" t="s">
        <v>836</v>
      </c>
      <c r="B388" s="13" t="n">
        <f aca="false">IFERROR(IF('MRR Conglomerado'!D388=0,"",ROUND('MRR Conglomerado'!P388/'MRR Conglomerado'!D388,3)),"")</f>
        <v>1.05</v>
      </c>
      <c r="C388" s="13" t="n">
        <f aca="false">IFERROR(IF('MRR Conglomerado'!E388=0,"",ROUND('MRR Conglomerado'!Q388/'MRR Conglomerado'!E388,3)),"")</f>
        <v>1.05</v>
      </c>
      <c r="D388" s="13" t="n">
        <f aca="false">IFERROR(IF('MRR Conglomerado'!F388=0,"",ROUND('MRR Conglomerado'!R388/'MRR Conglomerado'!F388,3)),"")</f>
        <v>1.05</v>
      </c>
      <c r="E388" s="13" t="n">
        <f aca="false">IFERROR(IF('MRR Conglomerado'!G388=0,"",ROUND('MRR Conglomerado'!S388/'MRR Conglomerado'!G388,3)),"")</f>
        <v>1.05</v>
      </c>
      <c r="F388" s="13" t="n">
        <f aca="false">IFERROR(IF('MRR Conglomerado'!H388=0,"",ROUND('MRR Conglomerado'!T388/'MRR Conglomerado'!H388,3)),"")</f>
        <v>0</v>
      </c>
      <c r="G388" s="13" t="n">
        <f aca="false">IFERROR(IF('MRR Conglomerado'!I388=0,"",ROUND('MRR Conglomerado'!U388/'MRR Conglomerado'!I388,3)),"")</f>
        <v>0</v>
      </c>
      <c r="H388" s="13" t="n">
        <f aca="false">IFERROR(IF('MRR Conglomerado'!J388=0,"",ROUND('MRR Conglomerado'!V388/'MRR Conglomerado'!J388,3)),"")</f>
        <v>0</v>
      </c>
      <c r="I388" s="13" t="n">
        <f aca="false">IFERROR(IF('MRR Conglomerado'!K388=0,"",ROUND('MRR Conglomerado'!W388/'MRR Conglomerado'!K388,3)),"")</f>
        <v>0</v>
      </c>
      <c r="J388" s="13" t="n">
        <f aca="false">IFERROR(IF('MRR Conglomerado'!L388=0,"",ROUND('MRR Conglomerado'!X388/'MRR Conglomerado'!L388,3)),"")</f>
        <v>0</v>
      </c>
      <c r="K388" s="13" t="n">
        <f aca="false">IFERROR(IF('MRR Conglomerado'!M388=0,"",ROUND('MRR Conglomerado'!Y388/'MRR Conglomerado'!M388,3)),"")</f>
        <v>0</v>
      </c>
      <c r="L388" s="13" t="n">
        <f aca="false">IFERROR(IF('MRR Conglomerado'!N388=0,"",ROUND('MRR Conglomerado'!Z388/'MRR Conglomerado'!N388,3)),"")</f>
        <v>0</v>
      </c>
      <c r="M388" s="13" t="n">
        <f aca="false">IFERROR(IF('MRR Conglomerado'!O388=0,"",ROUND('MRR Conglomerado'!AA388/'MRR Conglomerado'!O388,3)),"")</f>
        <v>0</v>
      </c>
      <c r="N388" s="13" t="n">
        <f aca="false">IFERROR(IF('MRR Conglomerado'!P388=0,"",ROUND('MRR Conglomerado'!AB388/'MRR Conglomerado'!P388,3)),"")</f>
        <v>0</v>
      </c>
      <c r="O388" s="13" t="n">
        <f aca="false">IFERROR(IF('MRR Conglomerado'!Q388=0,"",ROUND('MRR Conglomerado'!AC388/'MRR Conglomerado'!Q388,3)),"")</f>
        <v>0</v>
      </c>
      <c r="P388" s="13" t="n">
        <f aca="false">IFERROR(IF('MRR Conglomerado'!R388=0,"",ROUND('MRR Conglomerado'!AD388/'MRR Conglomerado'!R388,3)),"")</f>
        <v>0</v>
      </c>
      <c r="Q388" s="13" t="n">
        <f aca="false">IFERROR(IF('MRR Conglomerado'!S388=0,"",ROUND('MRR Conglomerado'!AE388/'MRR Conglomerado'!S388,3)),"")</f>
        <v>0</v>
      </c>
      <c r="R388" s="13" t="str">
        <f aca="false">IFERROR(IF('MRR Conglomerado'!T388=0,"",ROUND('MRR Conglomerado'!AF388/'MRR Conglomerado'!T388,3)),"")</f>
        <v/>
      </c>
      <c r="S388" s="13" t="str">
        <f aca="false">IFERROR(IF('MRR Conglomerado'!U388=0,"",ROUND('MRR Conglomerado'!AG388/'MRR Conglomerado'!U388,3)),"")</f>
        <v/>
      </c>
      <c r="T388" s="13" t="str">
        <f aca="false">IFERROR(IF('MRR Conglomerado'!V388=0,"",ROUND('MRR Conglomerado'!AH388/'MRR Conglomerado'!V388,3)),"")</f>
        <v/>
      </c>
      <c r="U388" s="13" t="str">
        <f aca="false">IFERROR(IF('MRR Conglomerado'!W388=0,"",ROUND('MRR Conglomerado'!AI388/'MRR Conglomerado'!W388,3)),"")</f>
        <v/>
      </c>
      <c r="V388" s="13" t="str">
        <f aca="false">IFERROR(IF('MRR Conglomerado'!X388=0,"",ROUND('MRR Conglomerado'!AJ388/'MRR Conglomerado'!X388,3)),"")</f>
        <v/>
      </c>
      <c r="W388" s="13" t="str">
        <f aca="false">IFERROR(IF('MRR Conglomerado'!Y388=0,"",ROUND('MRR Conglomerado'!AK388/'MRR Conglomerado'!Y388,3)),"")</f>
        <v/>
      </c>
      <c r="X388" s="13" t="str">
        <f aca="false">IFERROR(IF('MRR Conglomerado'!Z388=0,"",ROUND('MRR Conglomerado'!AL388/'MRR Conglomerado'!Z388,3)),"")</f>
        <v/>
      </c>
      <c r="Y388" s="13" t="str">
        <f aca="false">IFERROR(IF('MRR Conglomerado'!AA388=0,"",ROUND('MRR Conglomerado'!AM388/'MRR Conglomerado'!AA388,3)),"")</f>
        <v/>
      </c>
      <c r="Z388" s="13" t="str">
        <f aca="false">IFERROR(IF('MRR Conglomerado'!AB388=0,"",ROUND('MRR Conglomerado'!AN388/'MRR Conglomerado'!AB388,3)),"")</f>
        <v/>
      </c>
      <c r="AA388" s="13" t="str">
        <f aca="false">IFERROR(IF('MRR Conglomerado'!AC388=0,"",ROUND('MRR Conglomerado'!AO388/'MRR Conglomerado'!AC388,3)),"")</f>
        <v/>
      </c>
      <c r="AB388" s="13" t="str">
        <f aca="false">IFERROR(IF('MRR Conglomerado'!AD388=0,"",ROUND('MRR Conglomerado'!AP388/'MRR Conglomerado'!AD388,3)),"")</f>
        <v/>
      </c>
      <c r="AC388" s="13" t="str">
        <f aca="false">IFERROR(IF('MRR Conglomerado'!AE388=0,"",ROUND('MRR Conglomerado'!AQ388/'MRR Conglomerado'!AE388,3)),"")</f>
        <v/>
      </c>
      <c r="AD388" s="13" t="str">
        <f aca="false">IFERROR(IF('MRR Conglomerado'!AF388=0,"",ROUND('MRR Conglomerado'!AR388/'MRR Conglomerado'!AF388,3)),"")</f>
        <v/>
      </c>
      <c r="AE388" s="13" t="str">
        <f aca="false">IFERROR(IF('MRR Conglomerado'!AG388=0,"",ROUND('MRR Conglomerado'!AS388/'MRR Conglomerado'!AG388,3)),"")</f>
        <v/>
      </c>
    </row>
    <row r="389" customFormat="false" ht="15" hidden="false" customHeight="false" outlineLevel="0" collapsed="false">
      <c r="A389" s="10" t="s">
        <v>838</v>
      </c>
      <c r="B389" s="13" t="str">
        <f aca="false">IFERROR(IF('MRR Conglomerado'!D389=0,"",ROUND('MRR Conglomerado'!P389/'MRR Conglomerado'!D389,3)),"")</f>
        <v/>
      </c>
      <c r="C389" s="13" t="str">
        <f aca="false">IFERROR(IF('MRR Conglomerado'!E389=0,"",ROUND('MRR Conglomerado'!Q389/'MRR Conglomerado'!E389,3)),"")</f>
        <v/>
      </c>
      <c r="D389" s="13" t="str">
        <f aca="false">IFERROR(IF('MRR Conglomerado'!F389=0,"",ROUND('MRR Conglomerado'!R389/'MRR Conglomerado'!F389,3)),"")</f>
        <v/>
      </c>
      <c r="E389" s="13" t="str">
        <f aca="false">IFERROR(IF('MRR Conglomerado'!G389=0,"",ROUND('MRR Conglomerado'!S389/'MRR Conglomerado'!G389,3)),"")</f>
        <v/>
      </c>
      <c r="F389" s="13" t="str">
        <f aca="false">IFERROR(IF('MRR Conglomerado'!H389=0,"",ROUND('MRR Conglomerado'!T389/'MRR Conglomerado'!H389,3)),"")</f>
        <v/>
      </c>
      <c r="G389" s="13" t="str">
        <f aca="false">IFERROR(IF('MRR Conglomerado'!I389=0,"",ROUND('MRR Conglomerado'!U389/'MRR Conglomerado'!I389,3)),"")</f>
        <v/>
      </c>
      <c r="H389" s="13" t="str">
        <f aca="false">IFERROR(IF('MRR Conglomerado'!J389=0,"",ROUND('MRR Conglomerado'!V389/'MRR Conglomerado'!J389,3)),"")</f>
        <v/>
      </c>
      <c r="I389" s="13" t="str">
        <f aca="false">IFERROR(IF('MRR Conglomerado'!K389=0,"",ROUND('MRR Conglomerado'!W389/'MRR Conglomerado'!K389,3)),"")</f>
        <v/>
      </c>
      <c r="J389" s="13" t="str">
        <f aca="false">IFERROR(IF('MRR Conglomerado'!L389=0,"",ROUND('MRR Conglomerado'!X389/'MRR Conglomerado'!L389,3)),"")</f>
        <v/>
      </c>
      <c r="K389" s="13" t="str">
        <f aca="false">IFERROR(IF('MRR Conglomerado'!M389=0,"",ROUND('MRR Conglomerado'!Y389/'MRR Conglomerado'!M389,3)),"")</f>
        <v/>
      </c>
      <c r="L389" s="13" t="str">
        <f aca="false">IFERROR(IF('MRR Conglomerado'!N389=0,"",ROUND('MRR Conglomerado'!Z389/'MRR Conglomerado'!N389,3)),"")</f>
        <v/>
      </c>
      <c r="M389" s="13" t="str">
        <f aca="false">IFERROR(IF('MRR Conglomerado'!O389=0,"",ROUND('MRR Conglomerado'!AA389/'MRR Conglomerado'!O389,3)),"")</f>
        <v/>
      </c>
      <c r="N389" s="13" t="str">
        <f aca="false">IFERROR(IF('MRR Conglomerado'!P389=0,"",ROUND('MRR Conglomerado'!AB389/'MRR Conglomerado'!P389,3)),"")</f>
        <v/>
      </c>
      <c r="O389" s="13" t="str">
        <f aca="false">IFERROR(IF('MRR Conglomerado'!Q389=0,"",ROUND('MRR Conglomerado'!AC389/'MRR Conglomerado'!Q389,3)),"")</f>
        <v/>
      </c>
      <c r="P389" s="13" t="str">
        <f aca="false">IFERROR(IF('MRR Conglomerado'!R389=0,"",ROUND('MRR Conglomerado'!AD389/'MRR Conglomerado'!R389,3)),"")</f>
        <v/>
      </c>
      <c r="Q389" s="13" t="str">
        <f aca="false">IFERROR(IF('MRR Conglomerado'!S389=0,"",ROUND('MRR Conglomerado'!AE389/'MRR Conglomerado'!S389,3)),"")</f>
        <v/>
      </c>
      <c r="R389" s="13" t="str">
        <f aca="false">IFERROR(IF('MRR Conglomerado'!T389=0,"",ROUND('MRR Conglomerado'!AF389/'MRR Conglomerado'!T389,3)),"")</f>
        <v/>
      </c>
      <c r="S389" s="13" t="str">
        <f aca="false">IFERROR(IF('MRR Conglomerado'!U389=0,"",ROUND('MRR Conglomerado'!AG389/'MRR Conglomerado'!U389,3)),"")</f>
        <v/>
      </c>
      <c r="T389" s="13" t="str">
        <f aca="false">IFERROR(IF('MRR Conglomerado'!V389=0,"",ROUND('MRR Conglomerado'!AH389/'MRR Conglomerado'!V389,3)),"")</f>
        <v/>
      </c>
      <c r="U389" s="13" t="str">
        <f aca="false">IFERROR(IF('MRR Conglomerado'!W389=0,"",ROUND('MRR Conglomerado'!AI389/'MRR Conglomerado'!W389,3)),"")</f>
        <v/>
      </c>
      <c r="V389" s="13" t="str">
        <f aca="false">IFERROR(IF('MRR Conglomerado'!X389=0,"",ROUND('MRR Conglomerado'!AJ389/'MRR Conglomerado'!X389,3)),"")</f>
        <v/>
      </c>
      <c r="W389" s="13" t="str">
        <f aca="false">IFERROR(IF('MRR Conglomerado'!Y389=0,"",ROUND('MRR Conglomerado'!AK389/'MRR Conglomerado'!Y389,3)),"")</f>
        <v/>
      </c>
      <c r="X389" s="13" t="str">
        <f aca="false">IFERROR(IF('MRR Conglomerado'!Z389=0,"",ROUND('MRR Conglomerado'!AL389/'MRR Conglomerado'!Z389,3)),"")</f>
        <v/>
      </c>
      <c r="Y389" s="13" t="str">
        <f aca="false">IFERROR(IF('MRR Conglomerado'!AA389=0,"",ROUND('MRR Conglomerado'!AM389/'MRR Conglomerado'!AA389,3)),"")</f>
        <v/>
      </c>
      <c r="Z389" s="13" t="str">
        <f aca="false">IFERROR(IF('MRR Conglomerado'!AB389=0,"",ROUND('MRR Conglomerado'!AN389/'MRR Conglomerado'!AB389,3)),"")</f>
        <v/>
      </c>
      <c r="AA389" s="13" t="str">
        <f aca="false">IFERROR(IF('MRR Conglomerado'!AC389=0,"",ROUND('MRR Conglomerado'!AO389/'MRR Conglomerado'!AC389,3)),"")</f>
        <v/>
      </c>
      <c r="AB389" s="13" t="str">
        <f aca="false">IFERROR(IF('MRR Conglomerado'!AD389=0,"",ROUND('MRR Conglomerado'!AP389/'MRR Conglomerado'!AD389,3)),"")</f>
        <v/>
      </c>
      <c r="AC389" s="13" t="str">
        <f aca="false">IFERROR(IF('MRR Conglomerado'!AE389=0,"",ROUND('MRR Conglomerado'!AQ389/'MRR Conglomerado'!AE389,3)),"")</f>
        <v/>
      </c>
      <c r="AD389" s="13" t="str">
        <f aca="false">IFERROR(IF('MRR Conglomerado'!AF389=0,"",ROUND('MRR Conglomerado'!AR389/'MRR Conglomerado'!AF389,3)),"")</f>
        <v/>
      </c>
      <c r="AE389" s="13" t="str">
        <f aca="false">IFERROR(IF('MRR Conglomerado'!AG389=0,"",ROUND('MRR Conglomerado'!AS389/'MRR Conglomerado'!AG389,3)),"")</f>
        <v/>
      </c>
    </row>
    <row r="390" customFormat="false" ht="15" hidden="false" customHeight="false" outlineLevel="0" collapsed="false">
      <c r="A390" s="10" t="s">
        <v>840</v>
      </c>
      <c r="B390" s="13" t="str">
        <f aca="false">IFERROR(IF('MRR Conglomerado'!D390=0,"",ROUND('MRR Conglomerado'!P390/'MRR Conglomerado'!D390,3)),"")</f>
        <v/>
      </c>
      <c r="C390" s="13" t="str">
        <f aca="false">IFERROR(IF('MRR Conglomerado'!E390=0,"",ROUND('MRR Conglomerado'!Q390/'MRR Conglomerado'!E390,3)),"")</f>
        <v/>
      </c>
      <c r="D390" s="13" t="str">
        <f aca="false">IFERROR(IF('MRR Conglomerado'!F390=0,"",ROUND('MRR Conglomerado'!R390/'MRR Conglomerado'!F390,3)),"")</f>
        <v/>
      </c>
      <c r="E390" s="13" t="str">
        <f aca="false">IFERROR(IF('MRR Conglomerado'!G390=0,"",ROUND('MRR Conglomerado'!S390/'MRR Conglomerado'!G390,3)),"")</f>
        <v/>
      </c>
      <c r="F390" s="13" t="str">
        <f aca="false">IFERROR(IF('MRR Conglomerado'!H390=0,"",ROUND('MRR Conglomerado'!T390/'MRR Conglomerado'!H390,3)),"")</f>
        <v/>
      </c>
      <c r="G390" s="13" t="str">
        <f aca="false">IFERROR(IF('MRR Conglomerado'!I390=0,"",ROUND('MRR Conglomerado'!U390/'MRR Conglomerado'!I390,3)),"")</f>
        <v/>
      </c>
      <c r="H390" s="13" t="str">
        <f aca="false">IFERROR(IF('MRR Conglomerado'!J390=0,"",ROUND('MRR Conglomerado'!V390/'MRR Conglomerado'!J390,3)),"")</f>
        <v/>
      </c>
      <c r="I390" s="13" t="str">
        <f aca="false">IFERROR(IF('MRR Conglomerado'!K390=0,"",ROUND('MRR Conglomerado'!W390/'MRR Conglomerado'!K390,3)),"")</f>
        <v/>
      </c>
      <c r="J390" s="13" t="str">
        <f aca="false">IFERROR(IF('MRR Conglomerado'!L390=0,"",ROUND('MRR Conglomerado'!X390/'MRR Conglomerado'!L390,3)),"")</f>
        <v/>
      </c>
      <c r="K390" s="13" t="str">
        <f aca="false">IFERROR(IF('MRR Conglomerado'!M390=0,"",ROUND('MRR Conglomerado'!Y390/'MRR Conglomerado'!M390,3)),"")</f>
        <v/>
      </c>
      <c r="L390" s="13" t="str">
        <f aca="false">IFERROR(IF('MRR Conglomerado'!N390=0,"",ROUND('MRR Conglomerado'!Z390/'MRR Conglomerado'!N390,3)),"")</f>
        <v/>
      </c>
      <c r="M390" s="13" t="str">
        <f aca="false">IFERROR(IF('MRR Conglomerado'!O390=0,"",ROUND('MRR Conglomerado'!AA390/'MRR Conglomerado'!O390,3)),"")</f>
        <v/>
      </c>
      <c r="N390" s="13" t="str">
        <f aca="false">IFERROR(IF('MRR Conglomerado'!P390=0,"",ROUND('MRR Conglomerado'!AB390/'MRR Conglomerado'!P390,3)),"")</f>
        <v/>
      </c>
      <c r="O390" s="13" t="str">
        <f aca="false">IFERROR(IF('MRR Conglomerado'!Q390=0,"",ROUND('MRR Conglomerado'!AC390/'MRR Conglomerado'!Q390,3)),"")</f>
        <v/>
      </c>
      <c r="P390" s="13" t="str">
        <f aca="false">IFERROR(IF('MRR Conglomerado'!R390=0,"",ROUND('MRR Conglomerado'!AD390/'MRR Conglomerado'!R390,3)),"")</f>
        <v/>
      </c>
      <c r="Q390" s="13" t="str">
        <f aca="false">IFERROR(IF('MRR Conglomerado'!S390=0,"",ROUND('MRR Conglomerado'!AE390/'MRR Conglomerado'!S390,3)),"")</f>
        <v/>
      </c>
      <c r="R390" s="13" t="str">
        <f aca="false">IFERROR(IF('MRR Conglomerado'!T390=0,"",ROUND('MRR Conglomerado'!AF390/'MRR Conglomerado'!T390,3)),"")</f>
        <v/>
      </c>
      <c r="S390" s="13" t="str">
        <f aca="false">IFERROR(IF('MRR Conglomerado'!U390=0,"",ROUND('MRR Conglomerado'!AG390/'MRR Conglomerado'!U390,3)),"")</f>
        <v/>
      </c>
      <c r="T390" s="13" t="str">
        <f aca="false">IFERROR(IF('MRR Conglomerado'!V390=0,"",ROUND('MRR Conglomerado'!AH390/'MRR Conglomerado'!V390,3)),"")</f>
        <v/>
      </c>
      <c r="U390" s="13" t="str">
        <f aca="false">IFERROR(IF('MRR Conglomerado'!W390=0,"",ROUND('MRR Conglomerado'!AI390/'MRR Conglomerado'!W390,3)),"")</f>
        <v/>
      </c>
      <c r="V390" s="13" t="str">
        <f aca="false">IFERROR(IF('MRR Conglomerado'!X390=0,"",ROUND('MRR Conglomerado'!AJ390/'MRR Conglomerado'!X390,3)),"")</f>
        <v/>
      </c>
      <c r="W390" s="13" t="str">
        <f aca="false">IFERROR(IF('MRR Conglomerado'!Y390=0,"",ROUND('MRR Conglomerado'!AK390/'MRR Conglomerado'!Y390,3)),"")</f>
        <v/>
      </c>
      <c r="X390" s="13" t="str">
        <f aca="false">IFERROR(IF('MRR Conglomerado'!Z390=0,"",ROUND('MRR Conglomerado'!AL390/'MRR Conglomerado'!Z390,3)),"")</f>
        <v/>
      </c>
      <c r="Y390" s="13" t="str">
        <f aca="false">IFERROR(IF('MRR Conglomerado'!AA390=0,"",ROUND('MRR Conglomerado'!AM390/'MRR Conglomerado'!AA390,3)),"")</f>
        <v/>
      </c>
      <c r="Z390" s="13" t="str">
        <f aca="false">IFERROR(IF('MRR Conglomerado'!AB390=0,"",ROUND('MRR Conglomerado'!AN390/'MRR Conglomerado'!AB390,3)),"")</f>
        <v/>
      </c>
      <c r="AA390" s="13" t="str">
        <f aca="false">IFERROR(IF('MRR Conglomerado'!AC390=0,"",ROUND('MRR Conglomerado'!AO390/'MRR Conglomerado'!AC390,3)),"")</f>
        <v/>
      </c>
      <c r="AB390" s="13" t="str">
        <f aca="false">IFERROR(IF('MRR Conglomerado'!AD390=0,"",ROUND('MRR Conglomerado'!AP390/'MRR Conglomerado'!AD390,3)),"")</f>
        <v/>
      </c>
      <c r="AC390" s="13" t="str">
        <f aca="false">IFERROR(IF('MRR Conglomerado'!AE390=0,"",ROUND('MRR Conglomerado'!AQ390/'MRR Conglomerado'!AE390,3)),"")</f>
        <v/>
      </c>
      <c r="AD390" s="13" t="str">
        <f aca="false">IFERROR(IF('MRR Conglomerado'!AF390=0,"",ROUND('MRR Conglomerado'!AR390/'MRR Conglomerado'!AF390,3)),"")</f>
        <v/>
      </c>
      <c r="AE390" s="13" t="str">
        <f aca="false">IFERROR(IF('MRR Conglomerado'!AG390=0,"",ROUND('MRR Conglomerado'!AS390/'MRR Conglomerado'!AG390,3)),"")</f>
        <v/>
      </c>
    </row>
    <row r="391" customFormat="false" ht="15" hidden="false" customHeight="false" outlineLevel="0" collapsed="false">
      <c r="A391" s="10" t="s">
        <v>842</v>
      </c>
      <c r="B391" s="13" t="str">
        <f aca="false">IFERROR(IF('MRR Conglomerado'!D391=0,"",ROUND('MRR Conglomerado'!P391/'MRR Conglomerado'!D391,3)),"")</f>
        <v/>
      </c>
      <c r="C391" s="13" t="str">
        <f aca="false">IFERROR(IF('MRR Conglomerado'!E391=0,"",ROUND('MRR Conglomerado'!Q391/'MRR Conglomerado'!E391,3)),"")</f>
        <v/>
      </c>
      <c r="D391" s="13" t="str">
        <f aca="false">IFERROR(IF('MRR Conglomerado'!F391=0,"",ROUND('MRR Conglomerado'!R391/'MRR Conglomerado'!F391,3)),"")</f>
        <v/>
      </c>
      <c r="E391" s="13" t="str">
        <f aca="false">IFERROR(IF('MRR Conglomerado'!G391=0,"",ROUND('MRR Conglomerado'!S391/'MRR Conglomerado'!G391,3)),"")</f>
        <v/>
      </c>
      <c r="F391" s="13" t="str">
        <f aca="false">IFERROR(IF('MRR Conglomerado'!H391=0,"",ROUND('MRR Conglomerado'!T391/'MRR Conglomerado'!H391,3)),"")</f>
        <v/>
      </c>
      <c r="G391" s="13" t="str">
        <f aca="false">IFERROR(IF('MRR Conglomerado'!I391=0,"",ROUND('MRR Conglomerado'!U391/'MRR Conglomerado'!I391,3)),"")</f>
        <v/>
      </c>
      <c r="H391" s="13" t="str">
        <f aca="false">IFERROR(IF('MRR Conglomerado'!J391=0,"",ROUND('MRR Conglomerado'!V391/'MRR Conglomerado'!J391,3)),"")</f>
        <v/>
      </c>
      <c r="I391" s="13" t="str">
        <f aca="false">IFERROR(IF('MRR Conglomerado'!K391=0,"",ROUND('MRR Conglomerado'!W391/'MRR Conglomerado'!K391,3)),"")</f>
        <v/>
      </c>
      <c r="J391" s="13" t="str">
        <f aca="false">IFERROR(IF('MRR Conglomerado'!L391=0,"",ROUND('MRR Conglomerado'!X391/'MRR Conglomerado'!L391,3)),"")</f>
        <v/>
      </c>
      <c r="K391" s="13" t="str">
        <f aca="false">IFERROR(IF('MRR Conglomerado'!M391=0,"",ROUND('MRR Conglomerado'!Y391/'MRR Conglomerado'!M391,3)),"")</f>
        <v/>
      </c>
      <c r="L391" s="13" t="str">
        <f aca="false">IFERROR(IF('MRR Conglomerado'!N391=0,"",ROUND('MRR Conglomerado'!Z391/'MRR Conglomerado'!N391,3)),"")</f>
        <v/>
      </c>
      <c r="M391" s="13" t="str">
        <f aca="false">IFERROR(IF('MRR Conglomerado'!O391=0,"",ROUND('MRR Conglomerado'!AA391/'MRR Conglomerado'!O391,3)),"")</f>
        <v/>
      </c>
      <c r="N391" s="13" t="str">
        <f aca="false">IFERROR(IF('MRR Conglomerado'!P391=0,"",ROUND('MRR Conglomerado'!AB391/'MRR Conglomerado'!P391,3)),"")</f>
        <v/>
      </c>
      <c r="O391" s="13" t="str">
        <f aca="false">IFERROR(IF('MRR Conglomerado'!Q391=0,"",ROUND('MRR Conglomerado'!AC391/'MRR Conglomerado'!Q391,3)),"")</f>
        <v/>
      </c>
      <c r="P391" s="13" t="str">
        <f aca="false">IFERROR(IF('MRR Conglomerado'!R391=0,"",ROUND('MRR Conglomerado'!AD391/'MRR Conglomerado'!R391,3)),"")</f>
        <v/>
      </c>
      <c r="Q391" s="13" t="str">
        <f aca="false">IFERROR(IF('MRR Conglomerado'!S391=0,"",ROUND('MRR Conglomerado'!AE391/'MRR Conglomerado'!S391,3)),"")</f>
        <v/>
      </c>
      <c r="R391" s="13" t="str">
        <f aca="false">IFERROR(IF('MRR Conglomerado'!T391=0,"",ROUND('MRR Conglomerado'!AF391/'MRR Conglomerado'!T391,3)),"")</f>
        <v/>
      </c>
      <c r="S391" s="13" t="str">
        <f aca="false">IFERROR(IF('MRR Conglomerado'!U391=0,"",ROUND('MRR Conglomerado'!AG391/'MRR Conglomerado'!U391,3)),"")</f>
        <v/>
      </c>
      <c r="T391" s="13" t="str">
        <f aca="false">IFERROR(IF('MRR Conglomerado'!V391=0,"",ROUND('MRR Conglomerado'!AH391/'MRR Conglomerado'!V391,3)),"")</f>
        <v/>
      </c>
      <c r="U391" s="13" t="str">
        <f aca="false">IFERROR(IF('MRR Conglomerado'!W391=0,"",ROUND('MRR Conglomerado'!AI391/'MRR Conglomerado'!W391,3)),"")</f>
        <v/>
      </c>
      <c r="V391" s="13" t="str">
        <f aca="false">IFERROR(IF('MRR Conglomerado'!X391=0,"",ROUND('MRR Conglomerado'!AJ391/'MRR Conglomerado'!X391,3)),"")</f>
        <v/>
      </c>
      <c r="W391" s="13" t="str">
        <f aca="false">IFERROR(IF('MRR Conglomerado'!Y391=0,"",ROUND('MRR Conglomerado'!AK391/'MRR Conglomerado'!Y391,3)),"")</f>
        <v/>
      </c>
      <c r="X391" s="13" t="str">
        <f aca="false">IFERROR(IF('MRR Conglomerado'!Z391=0,"",ROUND('MRR Conglomerado'!AL391/'MRR Conglomerado'!Z391,3)),"")</f>
        <v/>
      </c>
      <c r="Y391" s="13" t="str">
        <f aca="false">IFERROR(IF('MRR Conglomerado'!AA391=0,"",ROUND('MRR Conglomerado'!AM391/'MRR Conglomerado'!AA391,3)),"")</f>
        <v/>
      </c>
      <c r="Z391" s="13" t="str">
        <f aca="false">IFERROR(IF('MRR Conglomerado'!AB391=0,"",ROUND('MRR Conglomerado'!AN391/'MRR Conglomerado'!AB391,3)),"")</f>
        <v/>
      </c>
      <c r="AA391" s="13" t="str">
        <f aca="false">IFERROR(IF('MRR Conglomerado'!AC391=0,"",ROUND('MRR Conglomerado'!AO391/'MRR Conglomerado'!AC391,3)),"")</f>
        <v/>
      </c>
      <c r="AB391" s="13" t="str">
        <f aca="false">IFERROR(IF('MRR Conglomerado'!AD391=0,"",ROUND('MRR Conglomerado'!AP391/'MRR Conglomerado'!AD391,3)),"")</f>
        <v/>
      </c>
      <c r="AC391" s="13" t="str">
        <f aca="false">IFERROR(IF('MRR Conglomerado'!AE391=0,"",ROUND('MRR Conglomerado'!AQ391/'MRR Conglomerado'!AE391,3)),"")</f>
        <v/>
      </c>
      <c r="AD391" s="13" t="str">
        <f aca="false">IFERROR(IF('MRR Conglomerado'!AF391=0,"",ROUND('MRR Conglomerado'!AR391/'MRR Conglomerado'!AF391,3)),"")</f>
        <v/>
      </c>
      <c r="AE391" s="13" t="str">
        <f aca="false">IFERROR(IF('MRR Conglomerado'!AG391=0,"",ROUND('MRR Conglomerado'!AS391/'MRR Conglomerado'!AG391,3)),"")</f>
        <v/>
      </c>
    </row>
    <row r="392" customFormat="false" ht="15" hidden="false" customHeight="false" outlineLevel="0" collapsed="false">
      <c r="A392" s="10" t="s">
        <v>844</v>
      </c>
      <c r="B392" s="13" t="str">
        <f aca="false">IFERROR(IF('MRR Conglomerado'!D392=0,"",ROUND('MRR Conglomerado'!P392/'MRR Conglomerado'!D392,3)),"")</f>
        <v/>
      </c>
      <c r="C392" s="13" t="str">
        <f aca="false">IFERROR(IF('MRR Conglomerado'!E392=0,"",ROUND('MRR Conglomerado'!Q392/'MRR Conglomerado'!E392,3)),"")</f>
        <v/>
      </c>
      <c r="D392" s="13" t="str">
        <f aca="false">IFERROR(IF('MRR Conglomerado'!F392=0,"",ROUND('MRR Conglomerado'!R392/'MRR Conglomerado'!F392,3)),"")</f>
        <v/>
      </c>
      <c r="E392" s="13" t="str">
        <f aca="false">IFERROR(IF('MRR Conglomerado'!G392=0,"",ROUND('MRR Conglomerado'!S392/'MRR Conglomerado'!G392,3)),"")</f>
        <v/>
      </c>
      <c r="F392" s="13" t="str">
        <f aca="false">IFERROR(IF('MRR Conglomerado'!H392=0,"",ROUND('MRR Conglomerado'!T392/'MRR Conglomerado'!H392,3)),"")</f>
        <v/>
      </c>
      <c r="G392" s="13" t="str">
        <f aca="false">IFERROR(IF('MRR Conglomerado'!I392=0,"",ROUND('MRR Conglomerado'!U392/'MRR Conglomerado'!I392,3)),"")</f>
        <v/>
      </c>
      <c r="H392" s="13" t="str">
        <f aca="false">IFERROR(IF('MRR Conglomerado'!J392=0,"",ROUND('MRR Conglomerado'!V392/'MRR Conglomerado'!J392,3)),"")</f>
        <v/>
      </c>
      <c r="I392" s="13" t="str">
        <f aca="false">IFERROR(IF('MRR Conglomerado'!K392=0,"",ROUND('MRR Conglomerado'!W392/'MRR Conglomerado'!K392,3)),"")</f>
        <v/>
      </c>
      <c r="J392" s="13" t="str">
        <f aca="false">IFERROR(IF('MRR Conglomerado'!L392=0,"",ROUND('MRR Conglomerado'!X392/'MRR Conglomerado'!L392,3)),"")</f>
        <v/>
      </c>
      <c r="K392" s="13" t="str">
        <f aca="false">IFERROR(IF('MRR Conglomerado'!M392=0,"",ROUND('MRR Conglomerado'!Y392/'MRR Conglomerado'!M392,3)),"")</f>
        <v/>
      </c>
      <c r="L392" s="13" t="str">
        <f aca="false">IFERROR(IF('MRR Conglomerado'!N392=0,"",ROUND('MRR Conglomerado'!Z392/'MRR Conglomerado'!N392,3)),"")</f>
        <v/>
      </c>
      <c r="M392" s="13" t="str">
        <f aca="false">IFERROR(IF('MRR Conglomerado'!O392=0,"",ROUND('MRR Conglomerado'!AA392/'MRR Conglomerado'!O392,3)),"")</f>
        <v/>
      </c>
      <c r="N392" s="13" t="str">
        <f aca="false">IFERROR(IF('MRR Conglomerado'!P392=0,"",ROUND('MRR Conglomerado'!AB392/'MRR Conglomerado'!P392,3)),"")</f>
        <v/>
      </c>
      <c r="O392" s="13" t="str">
        <f aca="false">IFERROR(IF('MRR Conglomerado'!Q392=0,"",ROUND('MRR Conglomerado'!AC392/'MRR Conglomerado'!Q392,3)),"")</f>
        <v/>
      </c>
      <c r="P392" s="13" t="str">
        <f aca="false">IFERROR(IF('MRR Conglomerado'!R392=0,"",ROUND('MRR Conglomerado'!AD392/'MRR Conglomerado'!R392,3)),"")</f>
        <v/>
      </c>
      <c r="Q392" s="13" t="str">
        <f aca="false">IFERROR(IF('MRR Conglomerado'!S392=0,"",ROUND('MRR Conglomerado'!AE392/'MRR Conglomerado'!S392,3)),"")</f>
        <v/>
      </c>
      <c r="R392" s="13" t="str">
        <f aca="false">IFERROR(IF('MRR Conglomerado'!T392=0,"",ROUND('MRR Conglomerado'!AF392/'MRR Conglomerado'!T392,3)),"")</f>
        <v/>
      </c>
      <c r="S392" s="13" t="str">
        <f aca="false">IFERROR(IF('MRR Conglomerado'!U392=0,"",ROUND('MRR Conglomerado'!AG392/'MRR Conglomerado'!U392,3)),"")</f>
        <v/>
      </c>
      <c r="T392" s="13" t="str">
        <f aca="false">IFERROR(IF('MRR Conglomerado'!V392=0,"",ROUND('MRR Conglomerado'!AH392/'MRR Conglomerado'!V392,3)),"")</f>
        <v/>
      </c>
      <c r="U392" s="13" t="str">
        <f aca="false">IFERROR(IF('MRR Conglomerado'!W392=0,"",ROUND('MRR Conglomerado'!AI392/'MRR Conglomerado'!W392,3)),"")</f>
        <v/>
      </c>
      <c r="V392" s="13" t="str">
        <f aca="false">IFERROR(IF('MRR Conglomerado'!X392=0,"",ROUND('MRR Conglomerado'!AJ392/'MRR Conglomerado'!X392,3)),"")</f>
        <v/>
      </c>
      <c r="W392" s="13" t="str">
        <f aca="false">IFERROR(IF('MRR Conglomerado'!Y392=0,"",ROUND('MRR Conglomerado'!AK392/'MRR Conglomerado'!Y392,3)),"")</f>
        <v/>
      </c>
      <c r="X392" s="13" t="str">
        <f aca="false">IFERROR(IF('MRR Conglomerado'!Z392=0,"",ROUND('MRR Conglomerado'!AL392/'MRR Conglomerado'!Z392,3)),"")</f>
        <v/>
      </c>
      <c r="Y392" s="13" t="n">
        <f aca="false">IFERROR(IF('MRR Conglomerado'!AA392=0,"",ROUND('MRR Conglomerado'!AM392/'MRR Conglomerado'!AA392,3)),"")</f>
        <v>0</v>
      </c>
      <c r="Z392" s="13" t="n">
        <f aca="false">IFERROR(IF('MRR Conglomerado'!AB392=0,"",ROUND('MRR Conglomerado'!AN392/'MRR Conglomerado'!AB392,3)),"")</f>
        <v>0</v>
      </c>
      <c r="AA392" s="13" t="n">
        <f aca="false">IFERROR(IF('MRR Conglomerado'!AC392=0,"",ROUND('MRR Conglomerado'!AO392/'MRR Conglomerado'!AC392,3)),"")</f>
        <v>0</v>
      </c>
      <c r="AB392" s="13" t="n">
        <f aca="false">IFERROR(IF('MRR Conglomerado'!AD392=0,"",ROUND('MRR Conglomerado'!AP392/'MRR Conglomerado'!AD392,3)),"")</f>
        <v>0</v>
      </c>
      <c r="AC392" s="13" t="n">
        <f aca="false">IFERROR(IF('MRR Conglomerado'!AE392=0,"",ROUND('MRR Conglomerado'!AQ392/'MRR Conglomerado'!AE392,3)),"")</f>
        <v>0</v>
      </c>
      <c r="AD392" s="13" t="n">
        <f aca="false">IFERROR(IF('MRR Conglomerado'!AF392=0,"",ROUND('MRR Conglomerado'!AR392/'MRR Conglomerado'!AF392,3)),"")</f>
        <v>0</v>
      </c>
      <c r="AE392" s="13" t="n">
        <f aca="false">IFERROR(IF('MRR Conglomerado'!AG392=0,"",ROUND('MRR Conglomerado'!AS392/'MRR Conglomerado'!AG392,3)),"")</f>
        <v>0</v>
      </c>
    </row>
    <row r="393" customFormat="false" ht="15" hidden="false" customHeight="false" outlineLevel="0" collapsed="false">
      <c r="A393" s="10" t="s">
        <v>846</v>
      </c>
      <c r="B393" s="13" t="str">
        <f aca="false">IFERROR(IF('MRR Conglomerado'!D393=0,"",ROUND('MRR Conglomerado'!P393/'MRR Conglomerado'!D393,3)),"")</f>
        <v/>
      </c>
      <c r="C393" s="13" t="str">
        <f aca="false">IFERROR(IF('MRR Conglomerado'!E393=0,"",ROUND('MRR Conglomerado'!Q393/'MRR Conglomerado'!E393,3)),"")</f>
        <v/>
      </c>
      <c r="D393" s="13" t="str">
        <f aca="false">IFERROR(IF('MRR Conglomerado'!F393=0,"",ROUND('MRR Conglomerado'!R393/'MRR Conglomerado'!F393,3)),"")</f>
        <v/>
      </c>
      <c r="E393" s="13" t="str">
        <f aca="false">IFERROR(IF('MRR Conglomerado'!G393=0,"",ROUND('MRR Conglomerado'!S393/'MRR Conglomerado'!G393,3)),"")</f>
        <v/>
      </c>
      <c r="F393" s="13" t="str">
        <f aca="false">IFERROR(IF('MRR Conglomerado'!H393=0,"",ROUND('MRR Conglomerado'!T393/'MRR Conglomerado'!H393,3)),"")</f>
        <v/>
      </c>
      <c r="G393" s="13" t="str">
        <f aca="false">IFERROR(IF('MRR Conglomerado'!I393=0,"",ROUND('MRR Conglomerado'!U393/'MRR Conglomerado'!I393,3)),"")</f>
        <v/>
      </c>
      <c r="H393" s="13" t="str">
        <f aca="false">IFERROR(IF('MRR Conglomerado'!J393=0,"",ROUND('MRR Conglomerado'!V393/'MRR Conglomerado'!J393,3)),"")</f>
        <v/>
      </c>
      <c r="I393" s="13" t="str">
        <f aca="false">IFERROR(IF('MRR Conglomerado'!K393=0,"",ROUND('MRR Conglomerado'!W393/'MRR Conglomerado'!K393,3)),"")</f>
        <v/>
      </c>
      <c r="J393" s="13" t="str">
        <f aca="false">IFERROR(IF('MRR Conglomerado'!L393=0,"",ROUND('MRR Conglomerado'!X393/'MRR Conglomerado'!L393,3)),"")</f>
        <v/>
      </c>
      <c r="K393" s="13" t="str">
        <f aca="false">IFERROR(IF('MRR Conglomerado'!M393=0,"",ROUND('MRR Conglomerado'!Y393/'MRR Conglomerado'!M393,3)),"")</f>
        <v/>
      </c>
      <c r="L393" s="13" t="str">
        <f aca="false">IFERROR(IF('MRR Conglomerado'!N393=0,"",ROUND('MRR Conglomerado'!Z393/'MRR Conglomerado'!N393,3)),"")</f>
        <v/>
      </c>
      <c r="M393" s="13" t="str">
        <f aca="false">IFERROR(IF('MRR Conglomerado'!O393=0,"",ROUND('MRR Conglomerado'!AA393/'MRR Conglomerado'!O393,3)),"")</f>
        <v/>
      </c>
      <c r="N393" s="13" t="str">
        <f aca="false">IFERROR(IF('MRR Conglomerado'!P393=0,"",ROUND('MRR Conglomerado'!AB393/'MRR Conglomerado'!P393,3)),"")</f>
        <v/>
      </c>
      <c r="O393" s="13" t="str">
        <f aca="false">IFERROR(IF('MRR Conglomerado'!Q393=0,"",ROUND('MRR Conglomerado'!AC393/'MRR Conglomerado'!Q393,3)),"")</f>
        <v/>
      </c>
      <c r="P393" s="13" t="str">
        <f aca="false">IFERROR(IF('MRR Conglomerado'!R393=0,"",ROUND('MRR Conglomerado'!AD393/'MRR Conglomerado'!R393,3)),"")</f>
        <v/>
      </c>
      <c r="Q393" s="13" t="str">
        <f aca="false">IFERROR(IF('MRR Conglomerado'!S393=0,"",ROUND('MRR Conglomerado'!AE393/'MRR Conglomerado'!S393,3)),"")</f>
        <v/>
      </c>
      <c r="R393" s="13" t="str">
        <f aca="false">IFERROR(IF('MRR Conglomerado'!T393=0,"",ROUND('MRR Conglomerado'!AF393/'MRR Conglomerado'!T393,3)),"")</f>
        <v/>
      </c>
      <c r="S393" s="13" t="str">
        <f aca="false">IFERROR(IF('MRR Conglomerado'!U393=0,"",ROUND('MRR Conglomerado'!AG393/'MRR Conglomerado'!U393,3)),"")</f>
        <v/>
      </c>
      <c r="T393" s="13" t="str">
        <f aca="false">IFERROR(IF('MRR Conglomerado'!V393=0,"",ROUND('MRR Conglomerado'!AH393/'MRR Conglomerado'!V393,3)),"")</f>
        <v/>
      </c>
      <c r="U393" s="13" t="str">
        <f aca="false">IFERROR(IF('MRR Conglomerado'!W393=0,"",ROUND('MRR Conglomerado'!AI393/'MRR Conglomerado'!W393,3)),"")</f>
        <v/>
      </c>
      <c r="V393" s="13" t="str">
        <f aca="false">IFERROR(IF('MRR Conglomerado'!X393=0,"",ROUND('MRR Conglomerado'!AJ393/'MRR Conglomerado'!X393,3)),"")</f>
        <v/>
      </c>
      <c r="W393" s="13" t="str">
        <f aca="false">IFERROR(IF('MRR Conglomerado'!Y393=0,"",ROUND('MRR Conglomerado'!AK393/'MRR Conglomerado'!Y393,3)),"")</f>
        <v/>
      </c>
      <c r="X393" s="13" t="str">
        <f aca="false">IFERROR(IF('MRR Conglomerado'!Z393=0,"",ROUND('MRR Conglomerado'!AL393/'MRR Conglomerado'!Z393,3)),"")</f>
        <v/>
      </c>
      <c r="Y393" s="13" t="str">
        <f aca="false">IFERROR(IF('MRR Conglomerado'!AA393=0,"",ROUND('MRR Conglomerado'!AM393/'MRR Conglomerado'!AA393,3)),"")</f>
        <v/>
      </c>
      <c r="Z393" s="13" t="str">
        <f aca="false">IFERROR(IF('MRR Conglomerado'!AB393=0,"",ROUND('MRR Conglomerado'!AN393/'MRR Conglomerado'!AB393,3)),"")</f>
        <v/>
      </c>
      <c r="AA393" s="13" t="str">
        <f aca="false">IFERROR(IF('MRR Conglomerado'!AC393=0,"",ROUND('MRR Conglomerado'!AO393/'MRR Conglomerado'!AC393,3)),"")</f>
        <v/>
      </c>
      <c r="AB393" s="13" t="str">
        <f aca="false">IFERROR(IF('MRR Conglomerado'!AD393=0,"",ROUND('MRR Conglomerado'!AP393/'MRR Conglomerado'!AD393,3)),"")</f>
        <v/>
      </c>
      <c r="AC393" s="13" t="str">
        <f aca="false">IFERROR(IF('MRR Conglomerado'!AE393=0,"",ROUND('MRR Conglomerado'!AQ393/'MRR Conglomerado'!AE393,3)),"")</f>
        <v/>
      </c>
      <c r="AD393" s="13" t="str">
        <f aca="false">IFERROR(IF('MRR Conglomerado'!AF393=0,"",ROUND('MRR Conglomerado'!AR393/'MRR Conglomerado'!AF393,3)),"")</f>
        <v/>
      </c>
      <c r="AE393" s="13" t="str">
        <f aca="false">IFERROR(IF('MRR Conglomerado'!AG393=0,"",ROUND('MRR Conglomerado'!AS393/'MRR Conglomerado'!AG393,3)),"")</f>
        <v/>
      </c>
    </row>
    <row r="394" customFormat="false" ht="15" hidden="false" customHeight="false" outlineLevel="0" collapsed="false">
      <c r="A394" s="10" t="s">
        <v>848</v>
      </c>
      <c r="B394" s="13" t="n">
        <f aca="false">IFERROR(IF('MRR Conglomerado'!D394=0,"",ROUND('MRR Conglomerado'!P394/'MRR Conglomerado'!D394,3)),"")</f>
        <v>0.911</v>
      </c>
      <c r="C394" s="13" t="n">
        <f aca="false">IFERROR(IF('MRR Conglomerado'!E394=0,"",ROUND('MRR Conglomerado'!Q394/'MRR Conglomerado'!E394,3)),"")</f>
        <v>0.798</v>
      </c>
      <c r="D394" s="13" t="n">
        <f aca="false">IFERROR(IF('MRR Conglomerado'!F394=0,"",ROUND('MRR Conglomerado'!R394/'MRR Conglomerado'!F394,3)),"")</f>
        <v>0.713</v>
      </c>
      <c r="E394" s="13" t="n">
        <f aca="false">IFERROR(IF('MRR Conglomerado'!G394=0,"",ROUND('MRR Conglomerado'!S394/'MRR Conglomerado'!G394,3)),"")</f>
        <v>0.644</v>
      </c>
      <c r="F394" s="13" t="n">
        <f aca="false">IFERROR(IF('MRR Conglomerado'!H394=0,"",ROUND('MRR Conglomerado'!T394/'MRR Conglomerado'!H394,3)),"")</f>
        <v>0.633</v>
      </c>
      <c r="G394" s="13" t="n">
        <f aca="false">IFERROR(IF('MRR Conglomerado'!I394=0,"",ROUND('MRR Conglomerado'!U394/'MRR Conglomerado'!I394,3)),"")</f>
        <v>0.747</v>
      </c>
      <c r="H394" s="13" t="n">
        <f aca="false">IFERROR(IF('MRR Conglomerado'!J394=0,"",ROUND('MRR Conglomerado'!V394/'MRR Conglomerado'!J394,3)),"")</f>
        <v>0.633</v>
      </c>
      <c r="I394" s="13" t="n">
        <f aca="false">IFERROR(IF('MRR Conglomerado'!K394=0,"",ROUND('MRR Conglomerado'!W394/'MRR Conglomerado'!K394,3)),"")</f>
        <v>0.573</v>
      </c>
      <c r="J394" s="13" t="n">
        <f aca="false">IFERROR(IF('MRR Conglomerado'!L394=0,"",ROUND('MRR Conglomerado'!X394/'MRR Conglomerado'!L394,3)),"")</f>
        <v>0.548</v>
      </c>
      <c r="K394" s="13" t="n">
        <f aca="false">IFERROR(IF('MRR Conglomerado'!M394=0,"",ROUND('MRR Conglomerado'!Y394/'MRR Conglomerado'!M394,3)),"")</f>
        <v>0.833</v>
      </c>
      <c r="L394" s="13" t="n">
        <f aca="false">IFERROR(IF('MRR Conglomerado'!N394=0,"",ROUND('MRR Conglomerado'!Z394/'MRR Conglomerado'!N394,3)),"")</f>
        <v>0.808</v>
      </c>
      <c r="M394" s="13" t="n">
        <f aca="false">IFERROR(IF('MRR Conglomerado'!O394=0,"",ROUND('MRR Conglomerado'!AA394/'MRR Conglomerado'!O394,3)),"")</f>
        <v>0.8</v>
      </c>
      <c r="N394" s="13" t="n">
        <f aca="false">IFERROR(IF('MRR Conglomerado'!P394=0,"",ROUND('MRR Conglomerado'!AB394/'MRR Conglomerado'!P394,3)),"")</f>
        <v>0.796</v>
      </c>
      <c r="O394" s="13" t="n">
        <f aca="false">IFERROR(IF('MRR Conglomerado'!Q394=0,"",ROUND('MRR Conglomerado'!AC394/'MRR Conglomerado'!Q394,3)),"")</f>
        <v>0.949</v>
      </c>
      <c r="P394" s="13" t="n">
        <f aca="false">IFERROR(IF('MRR Conglomerado'!R394=0,"",ROUND('MRR Conglomerado'!AD394/'MRR Conglomerado'!R394,3)),"")</f>
        <v>1.054</v>
      </c>
      <c r="Q394" s="13" t="n">
        <f aca="false">IFERROR(IF('MRR Conglomerado'!S394=0,"",ROUND('MRR Conglomerado'!AE394/'MRR Conglomerado'!S394,3)),"")</f>
        <v>0</v>
      </c>
      <c r="R394" s="13" t="n">
        <f aca="false">IFERROR(IF('MRR Conglomerado'!T394=0,"",ROUND('MRR Conglomerado'!AF394/'MRR Conglomerado'!T394,3)),"")</f>
        <v>0</v>
      </c>
      <c r="S394" s="13" t="n">
        <f aca="false">IFERROR(IF('MRR Conglomerado'!U394=0,"",ROUND('MRR Conglomerado'!AG394/'MRR Conglomerado'!U394,3)),"")</f>
        <v>0</v>
      </c>
      <c r="T394" s="13" t="n">
        <f aca="false">IFERROR(IF('MRR Conglomerado'!V394=0,"",ROUND('MRR Conglomerado'!AH394/'MRR Conglomerado'!V394,3)),"")</f>
        <v>0</v>
      </c>
      <c r="U394" s="13" t="n">
        <f aca="false">IFERROR(IF('MRR Conglomerado'!W394=0,"",ROUND('MRR Conglomerado'!AI394/'MRR Conglomerado'!W394,3)),"")</f>
        <v>0</v>
      </c>
      <c r="V394" s="13" t="n">
        <f aca="false">IFERROR(IF('MRR Conglomerado'!X394=0,"",ROUND('MRR Conglomerado'!AJ394/'MRR Conglomerado'!X394,3)),"")</f>
        <v>0</v>
      </c>
      <c r="W394" s="13" t="n">
        <f aca="false">IFERROR(IF('MRR Conglomerado'!Y394=0,"",ROUND('MRR Conglomerado'!AK394/'MRR Conglomerado'!Y394,3)),"")</f>
        <v>0</v>
      </c>
      <c r="X394" s="13" t="n">
        <f aca="false">IFERROR(IF('MRR Conglomerado'!Z394=0,"",ROUND('MRR Conglomerado'!AL394/'MRR Conglomerado'!Z394,3)),"")</f>
        <v>0</v>
      </c>
      <c r="Y394" s="13" t="n">
        <f aca="false">IFERROR(IF('MRR Conglomerado'!AA394=0,"",ROUND('MRR Conglomerado'!AM394/'MRR Conglomerado'!AA394,3)),"")</f>
        <v>0</v>
      </c>
      <c r="Z394" s="13" t="n">
        <f aca="false">IFERROR(IF('MRR Conglomerado'!AB394=0,"",ROUND('MRR Conglomerado'!AN394/'MRR Conglomerado'!AB394,3)),"")</f>
        <v>0</v>
      </c>
      <c r="AA394" s="13" t="n">
        <f aca="false">IFERROR(IF('MRR Conglomerado'!AC394=0,"",ROUND('MRR Conglomerado'!AO394/'MRR Conglomerado'!AC394,3)),"")</f>
        <v>0</v>
      </c>
      <c r="AB394" s="13" t="n">
        <f aca="false">IFERROR(IF('MRR Conglomerado'!AD394=0,"",ROUND('MRR Conglomerado'!AP394/'MRR Conglomerado'!AD394,3)),"")</f>
        <v>0</v>
      </c>
      <c r="AC394" s="13" t="str">
        <f aca="false">IFERROR(IF('MRR Conglomerado'!AE394=0,"",ROUND('MRR Conglomerado'!AQ394/'MRR Conglomerado'!AE394,3)),"")</f>
        <v/>
      </c>
      <c r="AD394" s="13" t="str">
        <f aca="false">IFERROR(IF('MRR Conglomerado'!AF394=0,"",ROUND('MRR Conglomerado'!AR394/'MRR Conglomerado'!AF394,3)),"")</f>
        <v/>
      </c>
      <c r="AE394" s="13" t="str">
        <f aca="false">IFERROR(IF('MRR Conglomerado'!AG394=0,"",ROUND('MRR Conglomerado'!AS394/'MRR Conglomerado'!AG394,3)),"")</f>
        <v/>
      </c>
    </row>
    <row r="395" customFormat="false" ht="15" hidden="false" customHeight="false" outlineLevel="0" collapsed="false">
      <c r="A395" s="10" t="s">
        <v>850</v>
      </c>
      <c r="B395" s="13" t="n">
        <f aca="false">IFERROR(IF('MRR Conglomerado'!D395=0,"",ROUND('MRR Conglomerado'!P395/'MRR Conglomerado'!D395,3)),"")</f>
        <v>0.929</v>
      </c>
      <c r="C395" s="13" t="n">
        <f aca="false">IFERROR(IF('MRR Conglomerado'!E395=0,"",ROUND('MRR Conglomerado'!Q395/'MRR Conglomerado'!E395,3)),"")</f>
        <v>0.912</v>
      </c>
      <c r="D395" s="13" t="n">
        <f aca="false">IFERROR(IF('MRR Conglomerado'!F395=0,"",ROUND('MRR Conglomerado'!R395/'MRR Conglomerado'!F395,3)),"")</f>
        <v>0.82</v>
      </c>
      <c r="E395" s="13" t="n">
        <f aca="false">IFERROR(IF('MRR Conglomerado'!G395=0,"",ROUND('MRR Conglomerado'!S395/'MRR Conglomerado'!G395,3)),"")</f>
        <v>0.973</v>
      </c>
      <c r="F395" s="13" t="n">
        <f aca="false">IFERROR(IF('MRR Conglomerado'!H395=0,"",ROUND('MRR Conglomerado'!T395/'MRR Conglomerado'!H395,3)),"")</f>
        <v>0.96</v>
      </c>
      <c r="G395" s="13" t="n">
        <f aca="false">IFERROR(IF('MRR Conglomerado'!I395=0,"",ROUND('MRR Conglomerado'!U395/'MRR Conglomerado'!I395,3)),"")</f>
        <v>0.948</v>
      </c>
      <c r="H395" s="13" t="n">
        <f aca="false">IFERROR(IF('MRR Conglomerado'!J395=0,"",ROUND('MRR Conglomerado'!V395/'MRR Conglomerado'!J395,3)),"")</f>
        <v>1.05</v>
      </c>
      <c r="I395" s="13" t="n">
        <f aca="false">IFERROR(IF('MRR Conglomerado'!K395=0,"",ROUND('MRR Conglomerado'!W395/'MRR Conglomerado'!K395,3)),"")</f>
        <v>0.909</v>
      </c>
      <c r="J395" s="13" t="n">
        <f aca="false">IFERROR(IF('MRR Conglomerado'!L395=0,"",ROUND('MRR Conglomerado'!X395/'MRR Conglomerado'!L395,3)),"")</f>
        <v>0.955</v>
      </c>
      <c r="K395" s="13" t="n">
        <f aca="false">IFERROR(IF('MRR Conglomerado'!M395=0,"",ROUND('MRR Conglomerado'!Y395/'MRR Conglomerado'!M395,3)),"")</f>
        <v>0.955</v>
      </c>
      <c r="L395" s="13" t="n">
        <f aca="false">IFERROR(IF('MRR Conglomerado'!N395=0,"",ROUND('MRR Conglomerado'!Z395/'MRR Conglomerado'!N395,3)),"")</f>
        <v>0.955</v>
      </c>
      <c r="M395" s="13" t="n">
        <f aca="false">IFERROR(IF('MRR Conglomerado'!O395=0,"",ROUND('MRR Conglomerado'!AA395/'MRR Conglomerado'!O395,3)),"")</f>
        <v>0.955</v>
      </c>
      <c r="N395" s="13" t="n">
        <f aca="false">IFERROR(IF('MRR Conglomerado'!P395=0,"",ROUND('MRR Conglomerado'!AB395/'MRR Conglomerado'!P395,3)),"")</f>
        <v>0.961</v>
      </c>
      <c r="O395" s="13" t="n">
        <f aca="false">IFERROR(IF('MRR Conglomerado'!Q395=0,"",ROUND('MRR Conglomerado'!AC395/'MRR Conglomerado'!Q395,3)),"")</f>
        <v>0.937</v>
      </c>
      <c r="P395" s="13" t="n">
        <f aca="false">IFERROR(IF('MRR Conglomerado'!R395=0,"",ROUND('MRR Conglomerado'!AD395/'MRR Conglomerado'!R395,3)),"")</f>
        <v>0.987</v>
      </c>
      <c r="Q395" s="13" t="n">
        <f aca="false">IFERROR(IF('MRR Conglomerado'!S395=0,"",ROUND('MRR Conglomerado'!AE395/'MRR Conglomerado'!S395,3)),"")</f>
        <v>0.919</v>
      </c>
      <c r="R395" s="13" t="n">
        <f aca="false">IFERROR(IF('MRR Conglomerado'!T395=0,"",ROUND('MRR Conglomerado'!AF395/'MRR Conglomerado'!T395,3)),"")</f>
        <v>0.931</v>
      </c>
      <c r="S395" s="13" t="n">
        <f aca="false">IFERROR(IF('MRR Conglomerado'!U395=0,"",ROUND('MRR Conglomerado'!AG395/'MRR Conglomerado'!U395,3)),"")</f>
        <v>0.944</v>
      </c>
      <c r="T395" s="13" t="n">
        <f aca="false">IFERROR(IF('MRR Conglomerado'!V395=0,"",ROUND('MRR Conglomerado'!AH395/'MRR Conglomerado'!V395,3)),"")</f>
        <v>0.944</v>
      </c>
      <c r="U395" s="13" t="n">
        <f aca="false">IFERROR(IF('MRR Conglomerado'!W395=0,"",ROUND('MRR Conglomerado'!AI395/'MRR Conglomerado'!W395,3)),"")</f>
        <v>0.998</v>
      </c>
      <c r="V395" s="13" t="n">
        <f aca="false">IFERROR(IF('MRR Conglomerado'!X395=0,"",ROUND('MRR Conglomerado'!AJ395/'MRR Conglomerado'!X395,3)),"")</f>
        <v>0.983</v>
      </c>
      <c r="W395" s="13" t="n">
        <f aca="false">IFERROR(IF('MRR Conglomerado'!Y395=0,"",ROUND('MRR Conglomerado'!AK395/'MRR Conglomerado'!Y395,3)),"")</f>
        <v>0.983</v>
      </c>
      <c r="X395" s="13" t="n">
        <f aca="false">IFERROR(IF('MRR Conglomerado'!Z395=0,"",ROUND('MRR Conglomerado'!AL395/'MRR Conglomerado'!Z395,3)),"")</f>
        <v>0.998</v>
      </c>
      <c r="Y395" s="13" t="n">
        <f aca="false">IFERROR(IF('MRR Conglomerado'!AA395=0,"",ROUND('MRR Conglomerado'!AM395/'MRR Conglomerado'!AA395,3)),"")</f>
        <v>0.998</v>
      </c>
      <c r="Z395" s="13" t="n">
        <f aca="false">IFERROR(IF('MRR Conglomerado'!AB395=0,"",ROUND('MRR Conglomerado'!AN395/'MRR Conglomerado'!AB395,3)),"")</f>
        <v>0.964</v>
      </c>
      <c r="AA395" s="13" t="n">
        <f aca="false">IFERROR(IF('MRR Conglomerado'!AC395=0,"",ROUND('MRR Conglomerado'!AO395/'MRR Conglomerado'!AC395,3)),"")</f>
        <v>0.891</v>
      </c>
      <c r="AB395" s="13" t="n">
        <f aca="false">IFERROR(IF('MRR Conglomerado'!AD395=0,"",ROUND('MRR Conglomerado'!AP395/'MRR Conglomerado'!AD395,3)),"")</f>
        <v>0.905</v>
      </c>
      <c r="AC395" s="13" t="n">
        <f aca="false">IFERROR(IF('MRR Conglomerado'!AE395=0,"",ROUND('MRR Conglomerado'!AQ395/'MRR Conglomerado'!AE395,3)),"")</f>
        <v>0.959</v>
      </c>
      <c r="AD395" s="13" t="n">
        <f aca="false">IFERROR(IF('MRR Conglomerado'!AF395=0,"",ROUND('MRR Conglomerado'!AR395/'MRR Conglomerado'!AF395,3)),"")</f>
        <v>0.959</v>
      </c>
      <c r="AE395" s="13" t="n">
        <f aca="false">IFERROR(IF('MRR Conglomerado'!AG395=0,"",ROUND('MRR Conglomerado'!AS395/'MRR Conglomerado'!AG395,3)),"")</f>
        <v>0.975</v>
      </c>
    </row>
    <row r="396" customFormat="false" ht="15" hidden="false" customHeight="false" outlineLevel="0" collapsed="false">
      <c r="A396" s="10" t="s">
        <v>852</v>
      </c>
      <c r="B396" s="13" t="str">
        <f aca="false">IFERROR(IF('MRR Conglomerado'!D396=0,"",ROUND('MRR Conglomerado'!P396/'MRR Conglomerado'!D396,3)),"")</f>
        <v/>
      </c>
      <c r="C396" s="13" t="str">
        <f aca="false">IFERROR(IF('MRR Conglomerado'!E396=0,"",ROUND('MRR Conglomerado'!Q396/'MRR Conglomerado'!E396,3)),"")</f>
        <v/>
      </c>
      <c r="D396" s="13" t="str">
        <f aca="false">IFERROR(IF('MRR Conglomerado'!F396=0,"",ROUND('MRR Conglomerado'!R396/'MRR Conglomerado'!F396,3)),"")</f>
        <v/>
      </c>
      <c r="E396" s="13" t="str">
        <f aca="false">IFERROR(IF('MRR Conglomerado'!G396=0,"",ROUND('MRR Conglomerado'!S396/'MRR Conglomerado'!G396,3)),"")</f>
        <v/>
      </c>
      <c r="F396" s="13" t="str">
        <f aca="false">IFERROR(IF('MRR Conglomerado'!H396=0,"",ROUND('MRR Conglomerado'!T396/'MRR Conglomerado'!H396,3)),"")</f>
        <v/>
      </c>
      <c r="G396" s="13" t="str">
        <f aca="false">IFERROR(IF('MRR Conglomerado'!I396=0,"",ROUND('MRR Conglomerado'!U396/'MRR Conglomerado'!I396,3)),"")</f>
        <v/>
      </c>
      <c r="H396" s="13" t="str">
        <f aca="false">IFERROR(IF('MRR Conglomerado'!J396=0,"",ROUND('MRR Conglomerado'!V396/'MRR Conglomerado'!J396,3)),"")</f>
        <v/>
      </c>
      <c r="I396" s="13" t="str">
        <f aca="false">IFERROR(IF('MRR Conglomerado'!K396=0,"",ROUND('MRR Conglomerado'!W396/'MRR Conglomerado'!K396,3)),"")</f>
        <v/>
      </c>
      <c r="J396" s="13" t="str">
        <f aca="false">IFERROR(IF('MRR Conglomerado'!L396=0,"",ROUND('MRR Conglomerado'!X396/'MRR Conglomerado'!L396,3)),"")</f>
        <v/>
      </c>
      <c r="K396" s="13" t="str">
        <f aca="false">IFERROR(IF('MRR Conglomerado'!M396=0,"",ROUND('MRR Conglomerado'!Y396/'MRR Conglomerado'!M396,3)),"")</f>
        <v/>
      </c>
      <c r="L396" s="13" t="str">
        <f aca="false">IFERROR(IF('MRR Conglomerado'!N396=0,"",ROUND('MRR Conglomerado'!Z396/'MRR Conglomerado'!N396,3)),"")</f>
        <v/>
      </c>
      <c r="M396" s="13" t="str">
        <f aca="false">IFERROR(IF('MRR Conglomerado'!O396=0,"",ROUND('MRR Conglomerado'!AA396/'MRR Conglomerado'!O396,3)),"")</f>
        <v/>
      </c>
      <c r="N396" s="13" t="str">
        <f aca="false">IFERROR(IF('MRR Conglomerado'!P396=0,"",ROUND('MRR Conglomerado'!AB396/'MRR Conglomerado'!P396,3)),"")</f>
        <v/>
      </c>
      <c r="O396" s="13" t="str">
        <f aca="false">IFERROR(IF('MRR Conglomerado'!Q396=0,"",ROUND('MRR Conglomerado'!AC396/'MRR Conglomerado'!Q396,3)),"")</f>
        <v/>
      </c>
      <c r="P396" s="13" t="str">
        <f aca="false">IFERROR(IF('MRR Conglomerado'!R396=0,"",ROUND('MRR Conglomerado'!AD396/'MRR Conglomerado'!R396,3)),"")</f>
        <v/>
      </c>
      <c r="Q396" s="13" t="str">
        <f aca="false">IFERROR(IF('MRR Conglomerado'!S396=0,"",ROUND('MRR Conglomerado'!AE396/'MRR Conglomerado'!S396,3)),"")</f>
        <v/>
      </c>
      <c r="R396" s="13" t="str">
        <f aca="false">IFERROR(IF('MRR Conglomerado'!T396=0,"",ROUND('MRR Conglomerado'!AF396/'MRR Conglomerado'!T396,3)),"")</f>
        <v/>
      </c>
      <c r="S396" s="13" t="str">
        <f aca="false">IFERROR(IF('MRR Conglomerado'!U396=0,"",ROUND('MRR Conglomerado'!AG396/'MRR Conglomerado'!U396,3)),"")</f>
        <v/>
      </c>
      <c r="T396" s="13" t="str">
        <f aca="false">IFERROR(IF('MRR Conglomerado'!V396=0,"",ROUND('MRR Conglomerado'!AH396/'MRR Conglomerado'!V396,3)),"")</f>
        <v/>
      </c>
      <c r="U396" s="13" t="str">
        <f aca="false">IFERROR(IF('MRR Conglomerado'!W396=0,"",ROUND('MRR Conglomerado'!AI396/'MRR Conglomerado'!W396,3)),"")</f>
        <v/>
      </c>
      <c r="V396" s="13" t="str">
        <f aca="false">IFERROR(IF('MRR Conglomerado'!X396=0,"",ROUND('MRR Conglomerado'!AJ396/'MRR Conglomerado'!X396,3)),"")</f>
        <v/>
      </c>
      <c r="W396" s="13" t="str">
        <f aca="false">IFERROR(IF('MRR Conglomerado'!Y396=0,"",ROUND('MRR Conglomerado'!AK396/'MRR Conglomerado'!Y396,3)),"")</f>
        <v/>
      </c>
      <c r="X396" s="13" t="str">
        <f aca="false">IFERROR(IF('MRR Conglomerado'!Z396=0,"",ROUND('MRR Conglomerado'!AL396/'MRR Conglomerado'!Z396,3)),"")</f>
        <v/>
      </c>
      <c r="Y396" s="13" t="str">
        <f aca="false">IFERROR(IF('MRR Conglomerado'!AA396=0,"",ROUND('MRR Conglomerado'!AM396/'MRR Conglomerado'!AA396,3)),"")</f>
        <v/>
      </c>
      <c r="Z396" s="13" t="str">
        <f aca="false">IFERROR(IF('MRR Conglomerado'!AB396=0,"",ROUND('MRR Conglomerado'!AN396/'MRR Conglomerado'!AB396,3)),"")</f>
        <v/>
      </c>
      <c r="AA396" s="13" t="str">
        <f aca="false">IFERROR(IF('MRR Conglomerado'!AC396=0,"",ROUND('MRR Conglomerado'!AO396/'MRR Conglomerado'!AC396,3)),"")</f>
        <v/>
      </c>
      <c r="AB396" s="13" t="str">
        <f aca="false">IFERROR(IF('MRR Conglomerado'!AD396=0,"",ROUND('MRR Conglomerado'!AP396/'MRR Conglomerado'!AD396,3)),"")</f>
        <v/>
      </c>
      <c r="AC396" s="13" t="str">
        <f aca="false">IFERROR(IF('MRR Conglomerado'!AE396=0,"",ROUND('MRR Conglomerado'!AQ396/'MRR Conglomerado'!AE396,3)),"")</f>
        <v/>
      </c>
      <c r="AD396" s="13" t="str">
        <f aca="false">IFERROR(IF('MRR Conglomerado'!AF396=0,"",ROUND('MRR Conglomerado'!AR396/'MRR Conglomerado'!AF396,3)),"")</f>
        <v/>
      </c>
      <c r="AE396" s="13" t="str">
        <f aca="false">IFERROR(IF('MRR Conglomerado'!AG396=0,"",ROUND('MRR Conglomerado'!AS396/'MRR Conglomerado'!AG396,3)),"")</f>
        <v/>
      </c>
    </row>
    <row r="397" customFormat="false" ht="15" hidden="false" customHeight="false" outlineLevel="0" collapsed="false">
      <c r="A397" s="10" t="s">
        <v>854</v>
      </c>
      <c r="B397" s="13" t="str">
        <f aca="false">IFERROR(IF('MRR Conglomerado'!D397=0,"",ROUND('MRR Conglomerado'!P397/'MRR Conglomerado'!D397,3)),"")</f>
        <v/>
      </c>
      <c r="C397" s="13" t="str">
        <f aca="false">IFERROR(IF('MRR Conglomerado'!E397=0,"",ROUND('MRR Conglomerado'!Q397/'MRR Conglomerado'!E397,3)),"")</f>
        <v/>
      </c>
      <c r="D397" s="13" t="str">
        <f aca="false">IFERROR(IF('MRR Conglomerado'!F397=0,"",ROUND('MRR Conglomerado'!R397/'MRR Conglomerado'!F397,3)),"")</f>
        <v/>
      </c>
      <c r="E397" s="13" t="str">
        <f aca="false">IFERROR(IF('MRR Conglomerado'!G397=0,"",ROUND('MRR Conglomerado'!S397/'MRR Conglomerado'!G397,3)),"")</f>
        <v/>
      </c>
      <c r="F397" s="13" t="str">
        <f aca="false">IFERROR(IF('MRR Conglomerado'!H397=0,"",ROUND('MRR Conglomerado'!T397/'MRR Conglomerado'!H397,3)),"")</f>
        <v/>
      </c>
      <c r="G397" s="13" t="str">
        <f aca="false">IFERROR(IF('MRR Conglomerado'!I397=0,"",ROUND('MRR Conglomerado'!U397/'MRR Conglomerado'!I397,3)),"")</f>
        <v/>
      </c>
      <c r="H397" s="13" t="str">
        <f aca="false">IFERROR(IF('MRR Conglomerado'!J397=0,"",ROUND('MRR Conglomerado'!V397/'MRR Conglomerado'!J397,3)),"")</f>
        <v/>
      </c>
      <c r="I397" s="13" t="str">
        <f aca="false">IFERROR(IF('MRR Conglomerado'!K397=0,"",ROUND('MRR Conglomerado'!W397/'MRR Conglomerado'!K397,3)),"")</f>
        <v/>
      </c>
      <c r="J397" s="13" t="str">
        <f aca="false">IFERROR(IF('MRR Conglomerado'!L397=0,"",ROUND('MRR Conglomerado'!X397/'MRR Conglomerado'!L397,3)),"")</f>
        <v/>
      </c>
      <c r="K397" s="13" t="str">
        <f aca="false">IFERROR(IF('MRR Conglomerado'!M397=0,"",ROUND('MRR Conglomerado'!Y397/'MRR Conglomerado'!M397,3)),"")</f>
        <v/>
      </c>
      <c r="L397" s="13" t="n">
        <f aca="false">IFERROR(IF('MRR Conglomerado'!N397=0,"",ROUND('MRR Conglomerado'!Z397/'MRR Conglomerado'!N397,3)),"")</f>
        <v>14.622</v>
      </c>
      <c r="M397" s="13" t="n">
        <f aca="false">IFERROR(IF('MRR Conglomerado'!O397=0,"",ROUND('MRR Conglomerado'!AA397/'MRR Conglomerado'!O397,3)),"")</f>
        <v>7.501</v>
      </c>
      <c r="N397" s="13" t="n">
        <f aca="false">IFERROR(IF('MRR Conglomerado'!P397=0,"",ROUND('MRR Conglomerado'!AB397/'MRR Conglomerado'!P397,3)),"")</f>
        <v>2.34</v>
      </c>
      <c r="O397" s="13" t="n">
        <f aca="false">IFERROR(IF('MRR Conglomerado'!Q397=0,"",ROUND('MRR Conglomerado'!AC397/'MRR Conglomerado'!Q397,3)),"")</f>
        <v>1.522</v>
      </c>
      <c r="P397" s="13" t="n">
        <f aca="false">IFERROR(IF('MRR Conglomerado'!R397=0,"",ROUND('MRR Conglomerado'!AD397/'MRR Conglomerado'!R397,3)),"")</f>
        <v>1.38</v>
      </c>
      <c r="Q397" s="13" t="n">
        <f aca="false">IFERROR(IF('MRR Conglomerado'!S397=0,"",ROUND('MRR Conglomerado'!AE397/'MRR Conglomerado'!S397,3)),"")</f>
        <v>0.856</v>
      </c>
      <c r="R397" s="13" t="n">
        <f aca="false">IFERROR(IF('MRR Conglomerado'!T397=0,"",ROUND('MRR Conglomerado'!AF397/'MRR Conglomerado'!T397,3)),"")</f>
        <v>1.076</v>
      </c>
      <c r="S397" s="13" t="n">
        <f aca="false">IFERROR(IF('MRR Conglomerado'!U397=0,"",ROUND('MRR Conglomerado'!AG397/'MRR Conglomerado'!U397,3)),"")</f>
        <v>1.011</v>
      </c>
      <c r="T397" s="13" t="n">
        <f aca="false">IFERROR(IF('MRR Conglomerado'!V397=0,"",ROUND('MRR Conglomerado'!AH397/'MRR Conglomerado'!V397,3)),"")</f>
        <v>0.984</v>
      </c>
      <c r="U397" s="13" t="n">
        <f aca="false">IFERROR(IF('MRR Conglomerado'!W397=0,"",ROUND('MRR Conglomerado'!AI397/'MRR Conglomerado'!W397,3)),"")</f>
        <v>0.893</v>
      </c>
      <c r="V397" s="13" t="n">
        <f aca="false">IFERROR(IF('MRR Conglomerado'!X397=0,"",ROUND('MRR Conglomerado'!AJ397/'MRR Conglomerado'!X397,3)),"")</f>
        <v>0.815</v>
      </c>
      <c r="W397" s="13" t="n">
        <f aca="false">IFERROR(IF('MRR Conglomerado'!Y397=0,"",ROUND('MRR Conglomerado'!AK397/'MRR Conglomerado'!Y397,3)),"")</f>
        <v>0.845</v>
      </c>
      <c r="X397" s="13" t="n">
        <f aca="false">IFERROR(IF('MRR Conglomerado'!Z397=0,"",ROUND('MRR Conglomerado'!AL397/'MRR Conglomerado'!Z397,3)),"")</f>
        <v>0.828</v>
      </c>
      <c r="Y397" s="13" t="n">
        <f aca="false">IFERROR(IF('MRR Conglomerado'!AA397=0,"",ROUND('MRR Conglomerado'!AM397/'MRR Conglomerado'!AA397,3)),"")</f>
        <v>1.407</v>
      </c>
      <c r="Z397" s="13" t="n">
        <f aca="false">IFERROR(IF('MRR Conglomerado'!AB397=0,"",ROUND('MRR Conglomerado'!AN397/'MRR Conglomerado'!AB397,3)),"")</f>
        <v>0.782</v>
      </c>
      <c r="AA397" s="13" t="n">
        <f aca="false">IFERROR(IF('MRR Conglomerado'!AC397=0,"",ROUND('MRR Conglomerado'!AO397/'MRR Conglomerado'!AC397,3)),"")</f>
        <v>0.831</v>
      </c>
      <c r="AB397" s="13" t="n">
        <f aca="false">IFERROR(IF('MRR Conglomerado'!AD397=0,"",ROUND('MRR Conglomerado'!AP397/'MRR Conglomerado'!AD397,3)),"")</f>
        <v>1.026</v>
      </c>
      <c r="AC397" s="13" t="n">
        <f aca="false">IFERROR(IF('MRR Conglomerado'!AE397=0,"",ROUND('MRR Conglomerado'!AQ397/'MRR Conglomerado'!AE397,3)),"")</f>
        <v>1.172</v>
      </c>
      <c r="AD397" s="13" t="n">
        <f aca="false">IFERROR(IF('MRR Conglomerado'!AF397=0,"",ROUND('MRR Conglomerado'!AR397/'MRR Conglomerado'!AF397,3)),"")</f>
        <v>1.939</v>
      </c>
      <c r="AE397" s="13" t="n">
        <f aca="false">IFERROR(IF('MRR Conglomerado'!AG397=0,"",ROUND('MRR Conglomerado'!AS397/'MRR Conglomerado'!AG397,3)),"")</f>
        <v>2.032</v>
      </c>
    </row>
    <row r="398" customFormat="false" ht="15" hidden="false" customHeight="false" outlineLevel="0" collapsed="false">
      <c r="A398" s="10" t="s">
        <v>856</v>
      </c>
      <c r="B398" s="13" t="str">
        <f aca="false">IFERROR(IF('MRR Conglomerado'!D398=0,"",ROUND('MRR Conglomerado'!P398/'MRR Conglomerado'!D398,3)),"")</f>
        <v/>
      </c>
      <c r="C398" s="13" t="str">
        <f aca="false">IFERROR(IF('MRR Conglomerado'!E398=0,"",ROUND('MRR Conglomerado'!Q398/'MRR Conglomerado'!E398,3)),"")</f>
        <v/>
      </c>
      <c r="D398" s="13" t="str">
        <f aca="false">IFERROR(IF('MRR Conglomerado'!F398=0,"",ROUND('MRR Conglomerado'!R398/'MRR Conglomerado'!F398,3)),"")</f>
        <v/>
      </c>
      <c r="E398" s="13" t="str">
        <f aca="false">IFERROR(IF('MRR Conglomerado'!G398=0,"",ROUND('MRR Conglomerado'!S398/'MRR Conglomerado'!G398,3)),"")</f>
        <v/>
      </c>
      <c r="F398" s="13" t="str">
        <f aca="false">IFERROR(IF('MRR Conglomerado'!H398=0,"",ROUND('MRR Conglomerado'!T398/'MRR Conglomerado'!H398,3)),"")</f>
        <v/>
      </c>
      <c r="G398" s="13" t="str">
        <f aca="false">IFERROR(IF('MRR Conglomerado'!I398=0,"",ROUND('MRR Conglomerado'!U398/'MRR Conglomerado'!I398,3)),"")</f>
        <v/>
      </c>
      <c r="H398" s="13" t="str">
        <f aca="false">IFERROR(IF('MRR Conglomerado'!J398=0,"",ROUND('MRR Conglomerado'!V398/'MRR Conglomerado'!J398,3)),"")</f>
        <v/>
      </c>
      <c r="I398" s="13" t="str">
        <f aca="false">IFERROR(IF('MRR Conglomerado'!K398=0,"",ROUND('MRR Conglomerado'!W398/'MRR Conglomerado'!K398,3)),"")</f>
        <v/>
      </c>
      <c r="J398" s="13" t="str">
        <f aca="false">IFERROR(IF('MRR Conglomerado'!L398=0,"",ROUND('MRR Conglomerado'!X398/'MRR Conglomerado'!L398,3)),"")</f>
        <v/>
      </c>
      <c r="K398" s="13" t="str">
        <f aca="false">IFERROR(IF('MRR Conglomerado'!M398=0,"",ROUND('MRR Conglomerado'!Y398/'MRR Conglomerado'!M398,3)),"")</f>
        <v/>
      </c>
      <c r="L398" s="13" t="str">
        <f aca="false">IFERROR(IF('MRR Conglomerado'!N398=0,"",ROUND('MRR Conglomerado'!Z398/'MRR Conglomerado'!N398,3)),"")</f>
        <v/>
      </c>
      <c r="M398" s="13" t="str">
        <f aca="false">IFERROR(IF('MRR Conglomerado'!O398=0,"",ROUND('MRR Conglomerado'!AA398/'MRR Conglomerado'!O398,3)),"")</f>
        <v/>
      </c>
      <c r="N398" s="13" t="str">
        <f aca="false">IFERROR(IF('MRR Conglomerado'!P398=0,"",ROUND('MRR Conglomerado'!AB398/'MRR Conglomerado'!P398,3)),"")</f>
        <v/>
      </c>
      <c r="O398" s="13" t="str">
        <f aca="false">IFERROR(IF('MRR Conglomerado'!Q398=0,"",ROUND('MRR Conglomerado'!AC398/'MRR Conglomerado'!Q398,3)),"")</f>
        <v/>
      </c>
      <c r="P398" s="13" t="str">
        <f aca="false">IFERROR(IF('MRR Conglomerado'!R398=0,"",ROUND('MRR Conglomerado'!AD398/'MRR Conglomerado'!R398,3)),"")</f>
        <v/>
      </c>
      <c r="Q398" s="13" t="str">
        <f aca="false">IFERROR(IF('MRR Conglomerado'!S398=0,"",ROUND('MRR Conglomerado'!AE398/'MRR Conglomerado'!S398,3)),"")</f>
        <v/>
      </c>
      <c r="R398" s="13" t="str">
        <f aca="false">IFERROR(IF('MRR Conglomerado'!T398=0,"",ROUND('MRR Conglomerado'!AF398/'MRR Conglomerado'!T398,3)),"")</f>
        <v/>
      </c>
      <c r="S398" s="13" t="str">
        <f aca="false">IFERROR(IF('MRR Conglomerado'!U398=0,"",ROUND('MRR Conglomerado'!AG398/'MRR Conglomerado'!U398,3)),"")</f>
        <v/>
      </c>
      <c r="T398" s="13" t="str">
        <f aca="false">IFERROR(IF('MRR Conglomerado'!V398=0,"",ROUND('MRR Conglomerado'!AH398/'MRR Conglomerado'!V398,3)),"")</f>
        <v/>
      </c>
      <c r="U398" s="13" t="str">
        <f aca="false">IFERROR(IF('MRR Conglomerado'!W398=0,"",ROUND('MRR Conglomerado'!AI398/'MRR Conglomerado'!W398,3)),"")</f>
        <v/>
      </c>
      <c r="V398" s="13" t="str">
        <f aca="false">IFERROR(IF('MRR Conglomerado'!X398=0,"",ROUND('MRR Conglomerado'!AJ398/'MRR Conglomerado'!X398,3)),"")</f>
        <v/>
      </c>
      <c r="W398" s="13" t="str">
        <f aca="false">IFERROR(IF('MRR Conglomerado'!Y398=0,"",ROUND('MRR Conglomerado'!AK398/'MRR Conglomerado'!Y398,3)),"")</f>
        <v/>
      </c>
      <c r="X398" s="13" t="str">
        <f aca="false">IFERROR(IF('MRR Conglomerado'!Z398=0,"",ROUND('MRR Conglomerado'!AL398/'MRR Conglomerado'!Z398,3)),"")</f>
        <v/>
      </c>
      <c r="Y398" s="13" t="str">
        <f aca="false">IFERROR(IF('MRR Conglomerado'!AA398=0,"",ROUND('MRR Conglomerado'!AM398/'MRR Conglomerado'!AA398,3)),"")</f>
        <v/>
      </c>
      <c r="Z398" s="13" t="str">
        <f aca="false">IFERROR(IF('MRR Conglomerado'!AB398=0,"",ROUND('MRR Conglomerado'!AN398/'MRR Conglomerado'!AB398,3)),"")</f>
        <v/>
      </c>
      <c r="AA398" s="13" t="str">
        <f aca="false">IFERROR(IF('MRR Conglomerado'!AC398=0,"",ROUND('MRR Conglomerado'!AO398/'MRR Conglomerado'!AC398,3)),"")</f>
        <v/>
      </c>
      <c r="AB398" s="13" t="str">
        <f aca="false">IFERROR(IF('MRR Conglomerado'!AD398=0,"",ROUND('MRR Conglomerado'!AP398/'MRR Conglomerado'!AD398,3)),"")</f>
        <v/>
      </c>
      <c r="AC398" s="13" t="str">
        <f aca="false">IFERROR(IF('MRR Conglomerado'!AE398=0,"",ROUND('MRR Conglomerado'!AQ398/'MRR Conglomerado'!AE398,3)),"")</f>
        <v/>
      </c>
      <c r="AD398" s="13" t="str">
        <f aca="false">IFERROR(IF('MRR Conglomerado'!AF398=0,"",ROUND('MRR Conglomerado'!AR398/'MRR Conglomerado'!AF398,3)),"")</f>
        <v/>
      </c>
      <c r="AE398" s="13" t="str">
        <f aca="false">IFERROR(IF('MRR Conglomerado'!AG398=0,"",ROUND('MRR Conglomerado'!AS398/'MRR Conglomerado'!AG398,3)),"")</f>
        <v/>
      </c>
    </row>
    <row r="399" customFormat="false" ht="15" hidden="false" customHeight="false" outlineLevel="0" collapsed="false">
      <c r="A399" s="10" t="s">
        <v>858</v>
      </c>
      <c r="B399" s="13" t="str">
        <f aca="false">IFERROR(IF('MRR Conglomerado'!D399=0,"",ROUND('MRR Conglomerado'!P399/'MRR Conglomerado'!D399,3)),"")</f>
        <v/>
      </c>
      <c r="C399" s="13" t="str">
        <f aca="false">IFERROR(IF('MRR Conglomerado'!E399=0,"",ROUND('MRR Conglomerado'!Q399/'MRR Conglomerado'!E399,3)),"")</f>
        <v/>
      </c>
      <c r="D399" s="13" t="str">
        <f aca="false">IFERROR(IF('MRR Conglomerado'!F399=0,"",ROUND('MRR Conglomerado'!R399/'MRR Conglomerado'!F399,3)),"")</f>
        <v/>
      </c>
      <c r="E399" s="13" t="str">
        <f aca="false">IFERROR(IF('MRR Conglomerado'!G399=0,"",ROUND('MRR Conglomerado'!S399/'MRR Conglomerado'!G399,3)),"")</f>
        <v/>
      </c>
      <c r="F399" s="13" t="str">
        <f aca="false">IFERROR(IF('MRR Conglomerado'!H399=0,"",ROUND('MRR Conglomerado'!T399/'MRR Conglomerado'!H399,3)),"")</f>
        <v/>
      </c>
      <c r="G399" s="13" t="str">
        <f aca="false">IFERROR(IF('MRR Conglomerado'!I399=0,"",ROUND('MRR Conglomerado'!U399/'MRR Conglomerado'!I399,3)),"")</f>
        <v/>
      </c>
      <c r="H399" s="13" t="str">
        <f aca="false">IFERROR(IF('MRR Conglomerado'!J399=0,"",ROUND('MRR Conglomerado'!V399/'MRR Conglomerado'!J399,3)),"")</f>
        <v/>
      </c>
      <c r="I399" s="13" t="str">
        <f aca="false">IFERROR(IF('MRR Conglomerado'!K399=0,"",ROUND('MRR Conglomerado'!W399/'MRR Conglomerado'!K399,3)),"")</f>
        <v/>
      </c>
      <c r="J399" s="13" t="str">
        <f aca="false">IFERROR(IF('MRR Conglomerado'!L399=0,"",ROUND('MRR Conglomerado'!X399/'MRR Conglomerado'!L399,3)),"")</f>
        <v/>
      </c>
      <c r="K399" s="13" t="str">
        <f aca="false">IFERROR(IF('MRR Conglomerado'!M399=0,"",ROUND('MRR Conglomerado'!Y399/'MRR Conglomerado'!M399,3)),"")</f>
        <v/>
      </c>
      <c r="L399" s="13" t="str">
        <f aca="false">IFERROR(IF('MRR Conglomerado'!N399=0,"",ROUND('MRR Conglomerado'!Z399/'MRR Conglomerado'!N399,3)),"")</f>
        <v/>
      </c>
      <c r="M399" s="13" t="str">
        <f aca="false">IFERROR(IF('MRR Conglomerado'!O399=0,"",ROUND('MRR Conglomerado'!AA399/'MRR Conglomerado'!O399,3)),"")</f>
        <v/>
      </c>
      <c r="N399" s="13" t="str">
        <f aca="false">IFERROR(IF('MRR Conglomerado'!P399=0,"",ROUND('MRR Conglomerado'!AB399/'MRR Conglomerado'!P399,3)),"")</f>
        <v/>
      </c>
      <c r="O399" s="13" t="str">
        <f aca="false">IFERROR(IF('MRR Conglomerado'!Q399=0,"",ROUND('MRR Conglomerado'!AC399/'MRR Conglomerado'!Q399,3)),"")</f>
        <v/>
      </c>
      <c r="P399" s="13" t="str">
        <f aca="false">IFERROR(IF('MRR Conglomerado'!R399=0,"",ROUND('MRR Conglomerado'!AD399/'MRR Conglomerado'!R399,3)),"")</f>
        <v/>
      </c>
      <c r="Q399" s="13" t="str">
        <f aca="false">IFERROR(IF('MRR Conglomerado'!S399=0,"",ROUND('MRR Conglomerado'!AE399/'MRR Conglomerado'!S399,3)),"")</f>
        <v/>
      </c>
      <c r="R399" s="13" t="str">
        <f aca="false">IFERROR(IF('MRR Conglomerado'!T399=0,"",ROUND('MRR Conglomerado'!AF399/'MRR Conglomerado'!T399,3)),"")</f>
        <v/>
      </c>
      <c r="S399" s="13" t="str">
        <f aca="false">IFERROR(IF('MRR Conglomerado'!U399=0,"",ROUND('MRR Conglomerado'!AG399/'MRR Conglomerado'!U399,3)),"")</f>
        <v/>
      </c>
      <c r="T399" s="13" t="str">
        <f aca="false">IFERROR(IF('MRR Conglomerado'!V399=0,"",ROUND('MRR Conglomerado'!AH399/'MRR Conglomerado'!V399,3)),"")</f>
        <v/>
      </c>
      <c r="U399" s="13" t="str">
        <f aca="false">IFERROR(IF('MRR Conglomerado'!W399=0,"",ROUND('MRR Conglomerado'!AI399/'MRR Conglomerado'!W399,3)),"")</f>
        <v/>
      </c>
      <c r="V399" s="13" t="str">
        <f aca="false">IFERROR(IF('MRR Conglomerado'!X399=0,"",ROUND('MRR Conglomerado'!AJ399/'MRR Conglomerado'!X399,3)),"")</f>
        <v/>
      </c>
      <c r="W399" s="13" t="str">
        <f aca="false">IFERROR(IF('MRR Conglomerado'!Y399=0,"",ROUND('MRR Conglomerado'!AK399/'MRR Conglomerado'!Y399,3)),"")</f>
        <v/>
      </c>
      <c r="X399" s="13" t="str">
        <f aca="false">IFERROR(IF('MRR Conglomerado'!Z399=0,"",ROUND('MRR Conglomerado'!AL399/'MRR Conglomerado'!Z399,3)),"")</f>
        <v/>
      </c>
      <c r="Y399" s="13" t="str">
        <f aca="false">IFERROR(IF('MRR Conglomerado'!AA399=0,"",ROUND('MRR Conglomerado'!AM399/'MRR Conglomerado'!AA399,3)),"")</f>
        <v/>
      </c>
      <c r="Z399" s="13" t="str">
        <f aca="false">IFERROR(IF('MRR Conglomerado'!AB399=0,"",ROUND('MRR Conglomerado'!AN399/'MRR Conglomerado'!AB399,3)),"")</f>
        <v/>
      </c>
      <c r="AA399" s="13" t="str">
        <f aca="false">IFERROR(IF('MRR Conglomerado'!AC399=0,"",ROUND('MRR Conglomerado'!AO399/'MRR Conglomerado'!AC399,3)),"")</f>
        <v/>
      </c>
      <c r="AB399" s="13" t="str">
        <f aca="false">IFERROR(IF('MRR Conglomerado'!AD399=0,"",ROUND('MRR Conglomerado'!AP399/'MRR Conglomerado'!AD399,3)),"")</f>
        <v/>
      </c>
      <c r="AC399" s="13" t="str">
        <f aca="false">IFERROR(IF('MRR Conglomerado'!AE399=0,"",ROUND('MRR Conglomerado'!AQ399/'MRR Conglomerado'!AE399,3)),"")</f>
        <v/>
      </c>
      <c r="AD399" s="13" t="str">
        <f aca="false">IFERROR(IF('MRR Conglomerado'!AF399=0,"",ROUND('MRR Conglomerado'!AR399/'MRR Conglomerado'!AF399,3)),"")</f>
        <v/>
      </c>
      <c r="AE399" s="13" t="str">
        <f aca="false">IFERROR(IF('MRR Conglomerado'!AG399=0,"",ROUND('MRR Conglomerado'!AS399/'MRR Conglomerado'!AG399,3)),"")</f>
        <v/>
      </c>
    </row>
    <row r="400" customFormat="false" ht="15" hidden="false" customHeight="false" outlineLevel="0" collapsed="false">
      <c r="A400" s="10" t="s">
        <v>860</v>
      </c>
      <c r="B400" s="13" t="str">
        <f aca="false">IFERROR(IF('MRR Conglomerado'!D400=0,"",ROUND('MRR Conglomerado'!P400/'MRR Conglomerado'!D400,3)),"")</f>
        <v/>
      </c>
      <c r="C400" s="13" t="str">
        <f aca="false">IFERROR(IF('MRR Conglomerado'!E400=0,"",ROUND('MRR Conglomerado'!Q400/'MRR Conglomerado'!E400,3)),"")</f>
        <v/>
      </c>
      <c r="D400" s="13" t="str">
        <f aca="false">IFERROR(IF('MRR Conglomerado'!F400=0,"",ROUND('MRR Conglomerado'!R400/'MRR Conglomerado'!F400,3)),"")</f>
        <v/>
      </c>
      <c r="E400" s="13" t="str">
        <f aca="false">IFERROR(IF('MRR Conglomerado'!G400=0,"",ROUND('MRR Conglomerado'!S400/'MRR Conglomerado'!G400,3)),"")</f>
        <v/>
      </c>
      <c r="F400" s="13" t="str">
        <f aca="false">IFERROR(IF('MRR Conglomerado'!H400=0,"",ROUND('MRR Conglomerado'!T400/'MRR Conglomerado'!H400,3)),"")</f>
        <v/>
      </c>
      <c r="G400" s="13" t="str">
        <f aca="false">IFERROR(IF('MRR Conglomerado'!I400=0,"",ROUND('MRR Conglomerado'!U400/'MRR Conglomerado'!I400,3)),"")</f>
        <v/>
      </c>
      <c r="H400" s="13" t="str">
        <f aca="false">IFERROR(IF('MRR Conglomerado'!J400=0,"",ROUND('MRR Conglomerado'!V400/'MRR Conglomerado'!J400,3)),"")</f>
        <v/>
      </c>
      <c r="I400" s="13" t="str">
        <f aca="false">IFERROR(IF('MRR Conglomerado'!K400=0,"",ROUND('MRR Conglomerado'!W400/'MRR Conglomerado'!K400,3)),"")</f>
        <v/>
      </c>
      <c r="J400" s="13" t="str">
        <f aca="false">IFERROR(IF('MRR Conglomerado'!L400=0,"",ROUND('MRR Conglomerado'!X400/'MRR Conglomerado'!L400,3)),"")</f>
        <v/>
      </c>
      <c r="K400" s="13" t="str">
        <f aca="false">IFERROR(IF('MRR Conglomerado'!M400=0,"",ROUND('MRR Conglomerado'!Y400/'MRR Conglomerado'!M400,3)),"")</f>
        <v/>
      </c>
      <c r="L400" s="13" t="str">
        <f aca="false">IFERROR(IF('MRR Conglomerado'!N400=0,"",ROUND('MRR Conglomerado'!Z400/'MRR Conglomerado'!N400,3)),"")</f>
        <v/>
      </c>
      <c r="M400" s="13" t="str">
        <f aca="false">IFERROR(IF('MRR Conglomerado'!O400=0,"",ROUND('MRR Conglomerado'!AA400/'MRR Conglomerado'!O400,3)),"")</f>
        <v/>
      </c>
      <c r="N400" s="13" t="str">
        <f aca="false">IFERROR(IF('MRR Conglomerado'!P400=0,"",ROUND('MRR Conglomerado'!AB400/'MRR Conglomerado'!P400,3)),"")</f>
        <v/>
      </c>
      <c r="O400" s="13" t="str">
        <f aca="false">IFERROR(IF('MRR Conglomerado'!Q400=0,"",ROUND('MRR Conglomerado'!AC400/'MRR Conglomerado'!Q400,3)),"")</f>
        <v/>
      </c>
      <c r="P400" s="13" t="str">
        <f aca="false">IFERROR(IF('MRR Conglomerado'!R400=0,"",ROUND('MRR Conglomerado'!AD400/'MRR Conglomerado'!R400,3)),"")</f>
        <v/>
      </c>
      <c r="Q400" s="13" t="str">
        <f aca="false">IFERROR(IF('MRR Conglomerado'!S400=0,"",ROUND('MRR Conglomerado'!AE400/'MRR Conglomerado'!S400,3)),"")</f>
        <v/>
      </c>
      <c r="R400" s="13" t="str">
        <f aca="false">IFERROR(IF('MRR Conglomerado'!T400=0,"",ROUND('MRR Conglomerado'!AF400/'MRR Conglomerado'!T400,3)),"")</f>
        <v/>
      </c>
      <c r="S400" s="13" t="str">
        <f aca="false">IFERROR(IF('MRR Conglomerado'!U400=0,"",ROUND('MRR Conglomerado'!AG400/'MRR Conglomerado'!U400,3)),"")</f>
        <v/>
      </c>
      <c r="T400" s="13" t="str">
        <f aca="false">IFERROR(IF('MRR Conglomerado'!V400=0,"",ROUND('MRR Conglomerado'!AH400/'MRR Conglomerado'!V400,3)),"")</f>
        <v/>
      </c>
      <c r="U400" s="13" t="str">
        <f aca="false">IFERROR(IF('MRR Conglomerado'!W400=0,"",ROUND('MRR Conglomerado'!AI400/'MRR Conglomerado'!W400,3)),"")</f>
        <v/>
      </c>
      <c r="V400" s="13" t="str">
        <f aca="false">IFERROR(IF('MRR Conglomerado'!X400=0,"",ROUND('MRR Conglomerado'!AJ400/'MRR Conglomerado'!X400,3)),"")</f>
        <v/>
      </c>
      <c r="W400" s="13" t="str">
        <f aca="false">IFERROR(IF('MRR Conglomerado'!Y400=0,"",ROUND('MRR Conglomerado'!AK400/'MRR Conglomerado'!Y400,3)),"")</f>
        <v/>
      </c>
      <c r="X400" s="13" t="str">
        <f aca="false">IFERROR(IF('MRR Conglomerado'!Z400=0,"",ROUND('MRR Conglomerado'!AL400/'MRR Conglomerado'!Z400,3)),"")</f>
        <v/>
      </c>
      <c r="Y400" s="13" t="str">
        <f aca="false">IFERROR(IF('MRR Conglomerado'!AA400=0,"",ROUND('MRR Conglomerado'!AM400/'MRR Conglomerado'!AA400,3)),"")</f>
        <v/>
      </c>
      <c r="Z400" s="13" t="str">
        <f aca="false">IFERROR(IF('MRR Conglomerado'!AB400=0,"",ROUND('MRR Conglomerado'!AN400/'MRR Conglomerado'!AB400,3)),"")</f>
        <v/>
      </c>
      <c r="AA400" s="13" t="str">
        <f aca="false">IFERROR(IF('MRR Conglomerado'!AC400=0,"",ROUND('MRR Conglomerado'!AO400/'MRR Conglomerado'!AC400,3)),"")</f>
        <v/>
      </c>
      <c r="AB400" s="13" t="str">
        <f aca="false">IFERROR(IF('MRR Conglomerado'!AD400=0,"",ROUND('MRR Conglomerado'!AP400/'MRR Conglomerado'!AD400,3)),"")</f>
        <v/>
      </c>
      <c r="AC400" s="13" t="str">
        <f aca="false">IFERROR(IF('MRR Conglomerado'!AE400=0,"",ROUND('MRR Conglomerado'!AQ400/'MRR Conglomerado'!AE400,3)),"")</f>
        <v/>
      </c>
      <c r="AD400" s="13" t="str">
        <f aca="false">IFERROR(IF('MRR Conglomerado'!AF400=0,"",ROUND('MRR Conglomerado'!AR400/'MRR Conglomerado'!AF400,3)),"")</f>
        <v/>
      </c>
      <c r="AE400" s="13" t="str">
        <f aca="false">IFERROR(IF('MRR Conglomerado'!AG400=0,"",ROUND('MRR Conglomerado'!AS400/'MRR Conglomerado'!AG400,3)),"")</f>
        <v/>
      </c>
    </row>
    <row r="401" customFormat="false" ht="15" hidden="false" customHeight="false" outlineLevel="0" collapsed="false">
      <c r="A401" s="10" t="s">
        <v>862</v>
      </c>
      <c r="B401" s="13" t="str">
        <f aca="false">IFERROR(IF('MRR Conglomerado'!D401=0,"",ROUND('MRR Conglomerado'!P401/'MRR Conglomerado'!D401,3)),"")</f>
        <v/>
      </c>
      <c r="C401" s="13" t="str">
        <f aca="false">IFERROR(IF('MRR Conglomerado'!E401=0,"",ROUND('MRR Conglomerado'!Q401/'MRR Conglomerado'!E401,3)),"")</f>
        <v/>
      </c>
      <c r="D401" s="13" t="str">
        <f aca="false">IFERROR(IF('MRR Conglomerado'!F401=0,"",ROUND('MRR Conglomerado'!R401/'MRR Conglomerado'!F401,3)),"")</f>
        <v/>
      </c>
      <c r="E401" s="13" t="str">
        <f aca="false">IFERROR(IF('MRR Conglomerado'!G401=0,"",ROUND('MRR Conglomerado'!S401/'MRR Conglomerado'!G401,3)),"")</f>
        <v/>
      </c>
      <c r="F401" s="13" t="str">
        <f aca="false">IFERROR(IF('MRR Conglomerado'!H401=0,"",ROUND('MRR Conglomerado'!T401/'MRR Conglomerado'!H401,3)),"")</f>
        <v/>
      </c>
      <c r="G401" s="13" t="str">
        <f aca="false">IFERROR(IF('MRR Conglomerado'!I401=0,"",ROUND('MRR Conglomerado'!U401/'MRR Conglomerado'!I401,3)),"")</f>
        <v/>
      </c>
      <c r="H401" s="13" t="str">
        <f aca="false">IFERROR(IF('MRR Conglomerado'!J401=0,"",ROUND('MRR Conglomerado'!V401/'MRR Conglomerado'!J401,3)),"")</f>
        <v/>
      </c>
      <c r="I401" s="13" t="str">
        <f aca="false">IFERROR(IF('MRR Conglomerado'!K401=0,"",ROUND('MRR Conglomerado'!W401/'MRR Conglomerado'!K401,3)),"")</f>
        <v/>
      </c>
      <c r="J401" s="13" t="str">
        <f aca="false">IFERROR(IF('MRR Conglomerado'!L401=0,"",ROUND('MRR Conglomerado'!X401/'MRR Conglomerado'!L401,3)),"")</f>
        <v/>
      </c>
      <c r="K401" s="13" t="n">
        <f aca="false">IFERROR(IF('MRR Conglomerado'!M401=0,"",ROUND('MRR Conglomerado'!Y401/'MRR Conglomerado'!M401,3)),"")</f>
        <v>0.907</v>
      </c>
      <c r="L401" s="13" t="n">
        <f aca="false">IFERROR(IF('MRR Conglomerado'!N401=0,"",ROUND('MRR Conglomerado'!Z401/'MRR Conglomerado'!N401,3)),"")</f>
        <v>1.129</v>
      </c>
      <c r="M401" s="13" t="n">
        <f aca="false">IFERROR(IF('MRR Conglomerado'!O401=0,"",ROUND('MRR Conglomerado'!AA401/'MRR Conglomerado'!O401,3)),"")</f>
        <v>1.212</v>
      </c>
      <c r="N401" s="13" t="n">
        <f aca="false">IFERROR(IF('MRR Conglomerado'!P401=0,"",ROUND('MRR Conglomerado'!AB401/'MRR Conglomerado'!P401,3)),"")</f>
        <v>1.275</v>
      </c>
      <c r="O401" s="13" t="n">
        <f aca="false">IFERROR(IF('MRR Conglomerado'!Q401=0,"",ROUND('MRR Conglomerado'!AC401/'MRR Conglomerado'!Q401,3)),"")</f>
        <v>1.214</v>
      </c>
      <c r="P401" s="13" t="n">
        <f aca="false">IFERROR(IF('MRR Conglomerado'!R401=0,"",ROUND('MRR Conglomerado'!AD401/'MRR Conglomerado'!R401,3)),"")</f>
        <v>2.093</v>
      </c>
      <c r="Q401" s="13" t="n">
        <f aca="false">IFERROR(IF('MRR Conglomerado'!S401=0,"",ROUND('MRR Conglomerado'!AE401/'MRR Conglomerado'!S401,3)),"")</f>
        <v>0.687</v>
      </c>
      <c r="R401" s="13" t="n">
        <f aca="false">IFERROR(IF('MRR Conglomerado'!T401=0,"",ROUND('MRR Conglomerado'!AF401/'MRR Conglomerado'!T401,3)),"")</f>
        <v>1.446</v>
      </c>
      <c r="S401" s="13" t="n">
        <f aca="false">IFERROR(IF('MRR Conglomerado'!U401=0,"",ROUND('MRR Conglomerado'!AG401/'MRR Conglomerado'!U401,3)),"")</f>
        <v>0.113</v>
      </c>
      <c r="T401" s="13" t="n">
        <f aca="false">IFERROR(IF('MRR Conglomerado'!V401=0,"",ROUND('MRR Conglomerado'!AH401/'MRR Conglomerado'!V401,3)),"")</f>
        <v>0.124</v>
      </c>
      <c r="U401" s="13" t="n">
        <f aca="false">IFERROR(IF('MRR Conglomerado'!W401=0,"",ROUND('MRR Conglomerado'!AI401/'MRR Conglomerado'!W401,3)),"")</f>
        <v>0.156</v>
      </c>
      <c r="V401" s="13" t="n">
        <f aca="false">IFERROR(IF('MRR Conglomerado'!X401=0,"",ROUND('MRR Conglomerado'!AJ401/'MRR Conglomerado'!X401,3)),"")</f>
        <v>0.1</v>
      </c>
      <c r="W401" s="13" t="n">
        <f aca="false">IFERROR(IF('MRR Conglomerado'!Y401=0,"",ROUND('MRR Conglomerado'!AK401/'MRR Conglomerado'!Y401,3)),"")</f>
        <v>0.231</v>
      </c>
      <c r="X401" s="13" t="n">
        <f aca="false">IFERROR(IF('MRR Conglomerado'!Z401=0,"",ROUND('MRR Conglomerado'!AL401/'MRR Conglomerado'!Z401,3)),"")</f>
        <v>0.131</v>
      </c>
      <c r="Y401" s="13" t="n">
        <f aca="false">IFERROR(IF('MRR Conglomerado'!AA401=0,"",ROUND('MRR Conglomerado'!AM401/'MRR Conglomerado'!AA401,3)),"")</f>
        <v>0.149</v>
      </c>
      <c r="Z401" s="13" t="n">
        <f aca="false">IFERROR(IF('MRR Conglomerado'!AB401=0,"",ROUND('MRR Conglomerado'!AN401/'MRR Conglomerado'!AB401,3)),"")</f>
        <v>0.205</v>
      </c>
      <c r="AA401" s="13" t="n">
        <f aca="false">IFERROR(IF('MRR Conglomerado'!AC401=0,"",ROUND('MRR Conglomerado'!AO401/'MRR Conglomerado'!AC401,3)),"")</f>
        <v>0.196</v>
      </c>
      <c r="AB401" s="13" t="n">
        <f aca="false">IFERROR(IF('MRR Conglomerado'!AD401=0,"",ROUND('MRR Conglomerado'!AP401/'MRR Conglomerado'!AD401,3)),"")</f>
        <v>0.112</v>
      </c>
      <c r="AC401" s="13" t="n">
        <f aca="false">IFERROR(IF('MRR Conglomerado'!AE401=0,"",ROUND('MRR Conglomerado'!AQ401/'MRR Conglomerado'!AE401,3)),"")</f>
        <v>0.324</v>
      </c>
      <c r="AD401" s="13" t="n">
        <f aca="false">IFERROR(IF('MRR Conglomerado'!AF401=0,"",ROUND('MRR Conglomerado'!AR401/'MRR Conglomerado'!AF401,3)),"")</f>
        <v>0.143</v>
      </c>
      <c r="AE401" s="13" t="n">
        <f aca="false">IFERROR(IF('MRR Conglomerado'!AG401=0,"",ROUND('MRR Conglomerado'!AS401/'MRR Conglomerado'!AG401,3)),"")</f>
        <v>1.099</v>
      </c>
    </row>
    <row r="402" customFormat="false" ht="15" hidden="false" customHeight="false" outlineLevel="0" collapsed="false">
      <c r="A402" s="10" t="s">
        <v>864</v>
      </c>
      <c r="B402" s="13" t="str">
        <f aca="false">IFERROR(IF('MRR Conglomerado'!D402=0,"",ROUND('MRR Conglomerado'!P402/'MRR Conglomerado'!D402,3)),"")</f>
        <v/>
      </c>
      <c r="C402" s="13" t="str">
        <f aca="false">IFERROR(IF('MRR Conglomerado'!E402=0,"",ROUND('MRR Conglomerado'!Q402/'MRR Conglomerado'!E402,3)),"")</f>
        <v/>
      </c>
      <c r="D402" s="13" t="str">
        <f aca="false">IFERROR(IF('MRR Conglomerado'!F402=0,"",ROUND('MRR Conglomerado'!R402/'MRR Conglomerado'!F402,3)),"")</f>
        <v/>
      </c>
      <c r="E402" s="13" t="str">
        <f aca="false">IFERROR(IF('MRR Conglomerado'!G402=0,"",ROUND('MRR Conglomerado'!S402/'MRR Conglomerado'!G402,3)),"")</f>
        <v/>
      </c>
      <c r="F402" s="13" t="str">
        <f aca="false">IFERROR(IF('MRR Conglomerado'!H402=0,"",ROUND('MRR Conglomerado'!T402/'MRR Conglomerado'!H402,3)),"")</f>
        <v/>
      </c>
      <c r="G402" s="13" t="str">
        <f aca="false">IFERROR(IF('MRR Conglomerado'!I402=0,"",ROUND('MRR Conglomerado'!U402/'MRR Conglomerado'!I402,3)),"")</f>
        <v/>
      </c>
      <c r="H402" s="13" t="str">
        <f aca="false">IFERROR(IF('MRR Conglomerado'!J402=0,"",ROUND('MRR Conglomerado'!V402/'MRR Conglomerado'!J402,3)),"")</f>
        <v/>
      </c>
      <c r="I402" s="13" t="str">
        <f aca="false">IFERROR(IF('MRR Conglomerado'!K402=0,"",ROUND('MRR Conglomerado'!W402/'MRR Conglomerado'!K402,3)),"")</f>
        <v/>
      </c>
      <c r="J402" s="13" t="str">
        <f aca="false">IFERROR(IF('MRR Conglomerado'!L402=0,"",ROUND('MRR Conglomerado'!X402/'MRR Conglomerado'!L402,3)),"")</f>
        <v/>
      </c>
      <c r="K402" s="13" t="str">
        <f aca="false">IFERROR(IF('MRR Conglomerado'!M402=0,"",ROUND('MRR Conglomerado'!Y402/'MRR Conglomerado'!M402,3)),"")</f>
        <v/>
      </c>
      <c r="L402" s="13" t="str">
        <f aca="false">IFERROR(IF('MRR Conglomerado'!N402=0,"",ROUND('MRR Conglomerado'!Z402/'MRR Conglomerado'!N402,3)),"")</f>
        <v/>
      </c>
      <c r="M402" s="13" t="str">
        <f aca="false">IFERROR(IF('MRR Conglomerado'!O402=0,"",ROUND('MRR Conglomerado'!AA402/'MRR Conglomerado'!O402,3)),"")</f>
        <v/>
      </c>
      <c r="N402" s="13" t="str">
        <f aca="false">IFERROR(IF('MRR Conglomerado'!P402=0,"",ROUND('MRR Conglomerado'!AB402/'MRR Conglomerado'!P402,3)),"")</f>
        <v/>
      </c>
      <c r="O402" s="13" t="str">
        <f aca="false">IFERROR(IF('MRR Conglomerado'!Q402=0,"",ROUND('MRR Conglomerado'!AC402/'MRR Conglomerado'!Q402,3)),"")</f>
        <v/>
      </c>
      <c r="P402" s="13" t="str">
        <f aca="false">IFERROR(IF('MRR Conglomerado'!R402=0,"",ROUND('MRR Conglomerado'!AD402/'MRR Conglomerado'!R402,3)),"")</f>
        <v/>
      </c>
      <c r="Q402" s="13" t="str">
        <f aca="false">IFERROR(IF('MRR Conglomerado'!S402=0,"",ROUND('MRR Conglomerado'!AE402/'MRR Conglomerado'!S402,3)),"")</f>
        <v/>
      </c>
      <c r="R402" s="13" t="str">
        <f aca="false">IFERROR(IF('MRR Conglomerado'!T402=0,"",ROUND('MRR Conglomerado'!AF402/'MRR Conglomerado'!T402,3)),"")</f>
        <v/>
      </c>
      <c r="S402" s="13" t="str">
        <f aca="false">IFERROR(IF('MRR Conglomerado'!U402=0,"",ROUND('MRR Conglomerado'!AG402/'MRR Conglomerado'!U402,3)),"")</f>
        <v/>
      </c>
      <c r="T402" s="13" t="str">
        <f aca="false">IFERROR(IF('MRR Conglomerado'!V402=0,"",ROUND('MRR Conglomerado'!AH402/'MRR Conglomerado'!V402,3)),"")</f>
        <v/>
      </c>
      <c r="U402" s="13" t="str">
        <f aca="false">IFERROR(IF('MRR Conglomerado'!W402=0,"",ROUND('MRR Conglomerado'!AI402/'MRR Conglomerado'!W402,3)),"")</f>
        <v/>
      </c>
      <c r="V402" s="13" t="str">
        <f aca="false">IFERROR(IF('MRR Conglomerado'!X402=0,"",ROUND('MRR Conglomerado'!AJ402/'MRR Conglomerado'!X402,3)),"")</f>
        <v/>
      </c>
      <c r="W402" s="13" t="str">
        <f aca="false">IFERROR(IF('MRR Conglomerado'!Y402=0,"",ROUND('MRR Conglomerado'!AK402/'MRR Conglomerado'!Y402,3)),"")</f>
        <v/>
      </c>
      <c r="X402" s="13" t="str">
        <f aca="false">IFERROR(IF('MRR Conglomerado'!Z402=0,"",ROUND('MRR Conglomerado'!AL402/'MRR Conglomerado'!Z402,3)),"")</f>
        <v/>
      </c>
      <c r="Y402" s="13" t="str">
        <f aca="false">IFERROR(IF('MRR Conglomerado'!AA402=0,"",ROUND('MRR Conglomerado'!AM402/'MRR Conglomerado'!AA402,3)),"")</f>
        <v/>
      </c>
      <c r="Z402" s="13" t="n">
        <f aca="false">IFERROR(IF('MRR Conglomerado'!AB402=0,"",ROUND('MRR Conglomerado'!AN402/'MRR Conglomerado'!AB402,3)),"")</f>
        <v>0</v>
      </c>
      <c r="AA402" s="13" t="n">
        <f aca="false">IFERROR(IF('MRR Conglomerado'!AC402=0,"",ROUND('MRR Conglomerado'!AO402/'MRR Conglomerado'!AC402,3)),"")</f>
        <v>0</v>
      </c>
      <c r="AB402" s="13" t="n">
        <f aca="false">IFERROR(IF('MRR Conglomerado'!AD402=0,"",ROUND('MRR Conglomerado'!AP402/'MRR Conglomerado'!AD402,3)),"")</f>
        <v>0</v>
      </c>
      <c r="AC402" s="13" t="n">
        <f aca="false">IFERROR(IF('MRR Conglomerado'!AE402=0,"",ROUND('MRR Conglomerado'!AQ402/'MRR Conglomerado'!AE402,3)),"")</f>
        <v>0</v>
      </c>
      <c r="AD402" s="13" t="n">
        <f aca="false">IFERROR(IF('MRR Conglomerado'!AF402=0,"",ROUND('MRR Conglomerado'!AR402/'MRR Conglomerado'!AF402,3)),"")</f>
        <v>0</v>
      </c>
      <c r="AE402" s="13" t="str">
        <f aca="false">IFERROR(IF('MRR Conglomerado'!AG402=0,"",ROUND('MRR Conglomerado'!AS402/'MRR Conglomerado'!AG402,3)),"")</f>
        <v/>
      </c>
    </row>
    <row r="403" customFormat="false" ht="15" hidden="false" customHeight="false" outlineLevel="0" collapsed="false">
      <c r="A403" s="10" t="s">
        <v>866</v>
      </c>
      <c r="B403" s="13" t="str">
        <f aca="false">IFERROR(IF('MRR Conglomerado'!D403=0,"",ROUND('MRR Conglomerado'!P403/'MRR Conglomerado'!D403,3)),"")</f>
        <v/>
      </c>
      <c r="C403" s="13" t="str">
        <f aca="false">IFERROR(IF('MRR Conglomerado'!E403=0,"",ROUND('MRR Conglomerado'!Q403/'MRR Conglomerado'!E403,3)),"")</f>
        <v/>
      </c>
      <c r="D403" s="13" t="str">
        <f aca="false">IFERROR(IF('MRR Conglomerado'!F403=0,"",ROUND('MRR Conglomerado'!R403/'MRR Conglomerado'!F403,3)),"")</f>
        <v/>
      </c>
      <c r="E403" s="13" t="str">
        <f aca="false">IFERROR(IF('MRR Conglomerado'!G403=0,"",ROUND('MRR Conglomerado'!S403/'MRR Conglomerado'!G403,3)),"")</f>
        <v/>
      </c>
      <c r="F403" s="13" t="str">
        <f aca="false">IFERROR(IF('MRR Conglomerado'!H403=0,"",ROUND('MRR Conglomerado'!T403/'MRR Conglomerado'!H403,3)),"")</f>
        <v/>
      </c>
      <c r="G403" s="13" t="str">
        <f aca="false">IFERROR(IF('MRR Conglomerado'!I403=0,"",ROUND('MRR Conglomerado'!U403/'MRR Conglomerado'!I403,3)),"")</f>
        <v/>
      </c>
      <c r="H403" s="13" t="str">
        <f aca="false">IFERROR(IF('MRR Conglomerado'!J403=0,"",ROUND('MRR Conglomerado'!V403/'MRR Conglomerado'!J403,3)),"")</f>
        <v/>
      </c>
      <c r="I403" s="13" t="str">
        <f aca="false">IFERROR(IF('MRR Conglomerado'!K403=0,"",ROUND('MRR Conglomerado'!W403/'MRR Conglomerado'!K403,3)),"")</f>
        <v/>
      </c>
      <c r="J403" s="13" t="str">
        <f aca="false">IFERROR(IF('MRR Conglomerado'!L403=0,"",ROUND('MRR Conglomerado'!X403/'MRR Conglomerado'!L403,3)),"")</f>
        <v/>
      </c>
      <c r="K403" s="13" t="str">
        <f aca="false">IFERROR(IF('MRR Conglomerado'!M403=0,"",ROUND('MRR Conglomerado'!Y403/'MRR Conglomerado'!M403,3)),"")</f>
        <v/>
      </c>
      <c r="L403" s="13" t="str">
        <f aca="false">IFERROR(IF('MRR Conglomerado'!N403=0,"",ROUND('MRR Conglomerado'!Z403/'MRR Conglomerado'!N403,3)),"")</f>
        <v/>
      </c>
      <c r="M403" s="13" t="str">
        <f aca="false">IFERROR(IF('MRR Conglomerado'!O403=0,"",ROUND('MRR Conglomerado'!AA403/'MRR Conglomerado'!O403,3)),"")</f>
        <v/>
      </c>
      <c r="N403" s="13" t="str">
        <f aca="false">IFERROR(IF('MRR Conglomerado'!P403=0,"",ROUND('MRR Conglomerado'!AB403/'MRR Conglomerado'!P403,3)),"")</f>
        <v/>
      </c>
      <c r="O403" s="13" t="str">
        <f aca="false">IFERROR(IF('MRR Conglomerado'!Q403=0,"",ROUND('MRR Conglomerado'!AC403/'MRR Conglomerado'!Q403,3)),"")</f>
        <v/>
      </c>
      <c r="P403" s="13" t="str">
        <f aca="false">IFERROR(IF('MRR Conglomerado'!R403=0,"",ROUND('MRR Conglomerado'!AD403/'MRR Conglomerado'!R403,3)),"")</f>
        <v/>
      </c>
      <c r="Q403" s="13" t="str">
        <f aca="false">IFERROR(IF('MRR Conglomerado'!S403=0,"",ROUND('MRR Conglomerado'!AE403/'MRR Conglomerado'!S403,3)),"")</f>
        <v/>
      </c>
      <c r="R403" s="13" t="str">
        <f aca="false">IFERROR(IF('MRR Conglomerado'!T403=0,"",ROUND('MRR Conglomerado'!AF403/'MRR Conglomerado'!T403,3)),"")</f>
        <v/>
      </c>
      <c r="S403" s="13" t="str">
        <f aca="false">IFERROR(IF('MRR Conglomerado'!U403=0,"",ROUND('MRR Conglomerado'!AG403/'MRR Conglomerado'!U403,3)),"")</f>
        <v/>
      </c>
      <c r="T403" s="13" t="str">
        <f aca="false">IFERROR(IF('MRR Conglomerado'!V403=0,"",ROUND('MRR Conglomerado'!AH403/'MRR Conglomerado'!V403,3)),"")</f>
        <v/>
      </c>
      <c r="U403" s="13" t="str">
        <f aca="false">IFERROR(IF('MRR Conglomerado'!W403=0,"",ROUND('MRR Conglomerado'!AI403/'MRR Conglomerado'!W403,3)),"")</f>
        <v/>
      </c>
      <c r="V403" s="13" t="str">
        <f aca="false">IFERROR(IF('MRR Conglomerado'!X403=0,"",ROUND('MRR Conglomerado'!AJ403/'MRR Conglomerado'!X403,3)),"")</f>
        <v/>
      </c>
      <c r="W403" s="13" t="str">
        <f aca="false">IFERROR(IF('MRR Conglomerado'!Y403=0,"",ROUND('MRR Conglomerado'!AK403/'MRR Conglomerado'!Y403,3)),"")</f>
        <v/>
      </c>
      <c r="X403" s="13" t="str">
        <f aca="false">IFERROR(IF('MRR Conglomerado'!Z403=0,"",ROUND('MRR Conglomerado'!AL403/'MRR Conglomerado'!Z403,3)),"")</f>
        <v/>
      </c>
      <c r="Y403" s="13" t="str">
        <f aca="false">IFERROR(IF('MRR Conglomerado'!AA403=0,"",ROUND('MRR Conglomerado'!AM403/'MRR Conglomerado'!AA403,3)),"")</f>
        <v/>
      </c>
      <c r="Z403" s="13" t="str">
        <f aca="false">IFERROR(IF('MRR Conglomerado'!AB403=0,"",ROUND('MRR Conglomerado'!AN403/'MRR Conglomerado'!AB403,3)),"")</f>
        <v/>
      </c>
      <c r="AA403" s="13" t="str">
        <f aca="false">IFERROR(IF('MRR Conglomerado'!AC403=0,"",ROUND('MRR Conglomerado'!AO403/'MRR Conglomerado'!AC403,3)),"")</f>
        <v/>
      </c>
      <c r="AB403" s="13" t="str">
        <f aca="false">IFERROR(IF('MRR Conglomerado'!AD403=0,"",ROUND('MRR Conglomerado'!AP403/'MRR Conglomerado'!AD403,3)),"")</f>
        <v/>
      </c>
      <c r="AC403" s="13" t="str">
        <f aca="false">IFERROR(IF('MRR Conglomerado'!AE403=0,"",ROUND('MRR Conglomerado'!AQ403/'MRR Conglomerado'!AE403,3)),"")</f>
        <v/>
      </c>
      <c r="AD403" s="13" t="str">
        <f aca="false">IFERROR(IF('MRR Conglomerado'!AF403=0,"",ROUND('MRR Conglomerado'!AR403/'MRR Conglomerado'!AF403,3)),"")</f>
        <v/>
      </c>
      <c r="AE403" s="13" t="str">
        <f aca="false">IFERROR(IF('MRR Conglomerado'!AG403=0,"",ROUND('MRR Conglomerado'!AS403/'MRR Conglomerado'!AG403,3)),"")</f>
        <v/>
      </c>
    </row>
    <row r="404" customFormat="false" ht="15" hidden="false" customHeight="false" outlineLevel="0" collapsed="false">
      <c r="A404" s="10" t="s">
        <v>868</v>
      </c>
      <c r="B404" s="13" t="str">
        <f aca="false">IFERROR(IF('MRR Conglomerado'!D404=0,"",ROUND('MRR Conglomerado'!P404/'MRR Conglomerado'!D404,3)),"")</f>
        <v/>
      </c>
      <c r="C404" s="13" t="str">
        <f aca="false">IFERROR(IF('MRR Conglomerado'!E404=0,"",ROUND('MRR Conglomerado'!Q404/'MRR Conglomerado'!E404,3)),"")</f>
        <v/>
      </c>
      <c r="D404" s="13" t="str">
        <f aca="false">IFERROR(IF('MRR Conglomerado'!F404=0,"",ROUND('MRR Conglomerado'!R404/'MRR Conglomerado'!F404,3)),"")</f>
        <v/>
      </c>
      <c r="E404" s="13" t="str">
        <f aca="false">IFERROR(IF('MRR Conglomerado'!G404=0,"",ROUND('MRR Conglomerado'!S404/'MRR Conglomerado'!G404,3)),"")</f>
        <v/>
      </c>
      <c r="F404" s="13" t="str">
        <f aca="false">IFERROR(IF('MRR Conglomerado'!H404=0,"",ROUND('MRR Conglomerado'!T404/'MRR Conglomerado'!H404,3)),"")</f>
        <v/>
      </c>
      <c r="G404" s="13" t="str">
        <f aca="false">IFERROR(IF('MRR Conglomerado'!I404=0,"",ROUND('MRR Conglomerado'!U404/'MRR Conglomerado'!I404,3)),"")</f>
        <v/>
      </c>
      <c r="H404" s="13" t="str">
        <f aca="false">IFERROR(IF('MRR Conglomerado'!J404=0,"",ROUND('MRR Conglomerado'!V404/'MRR Conglomerado'!J404,3)),"")</f>
        <v/>
      </c>
      <c r="I404" s="13" t="str">
        <f aca="false">IFERROR(IF('MRR Conglomerado'!K404=0,"",ROUND('MRR Conglomerado'!W404/'MRR Conglomerado'!K404,3)),"")</f>
        <v/>
      </c>
      <c r="J404" s="13" t="str">
        <f aca="false">IFERROR(IF('MRR Conglomerado'!L404=0,"",ROUND('MRR Conglomerado'!X404/'MRR Conglomerado'!L404,3)),"")</f>
        <v/>
      </c>
      <c r="K404" s="13" t="str">
        <f aca="false">IFERROR(IF('MRR Conglomerado'!M404=0,"",ROUND('MRR Conglomerado'!Y404/'MRR Conglomerado'!M404,3)),"")</f>
        <v/>
      </c>
      <c r="L404" s="13" t="str">
        <f aca="false">IFERROR(IF('MRR Conglomerado'!N404=0,"",ROUND('MRR Conglomerado'!Z404/'MRR Conglomerado'!N404,3)),"")</f>
        <v/>
      </c>
      <c r="M404" s="13" t="str">
        <f aca="false">IFERROR(IF('MRR Conglomerado'!O404=0,"",ROUND('MRR Conglomerado'!AA404/'MRR Conglomerado'!O404,3)),"")</f>
        <v/>
      </c>
      <c r="N404" s="13" t="str">
        <f aca="false">IFERROR(IF('MRR Conglomerado'!P404=0,"",ROUND('MRR Conglomerado'!AB404/'MRR Conglomerado'!P404,3)),"")</f>
        <v/>
      </c>
      <c r="O404" s="13" t="str">
        <f aca="false">IFERROR(IF('MRR Conglomerado'!Q404=0,"",ROUND('MRR Conglomerado'!AC404/'MRR Conglomerado'!Q404,3)),"")</f>
        <v/>
      </c>
      <c r="P404" s="13" t="str">
        <f aca="false">IFERROR(IF('MRR Conglomerado'!R404=0,"",ROUND('MRR Conglomerado'!AD404/'MRR Conglomerado'!R404,3)),"")</f>
        <v/>
      </c>
      <c r="Q404" s="13" t="str">
        <f aca="false">IFERROR(IF('MRR Conglomerado'!S404=0,"",ROUND('MRR Conglomerado'!AE404/'MRR Conglomerado'!S404,3)),"")</f>
        <v/>
      </c>
      <c r="R404" s="13" t="str">
        <f aca="false">IFERROR(IF('MRR Conglomerado'!T404=0,"",ROUND('MRR Conglomerado'!AF404/'MRR Conglomerado'!T404,3)),"")</f>
        <v/>
      </c>
      <c r="S404" s="13" t="str">
        <f aca="false">IFERROR(IF('MRR Conglomerado'!U404=0,"",ROUND('MRR Conglomerado'!AG404/'MRR Conglomerado'!U404,3)),"")</f>
        <v/>
      </c>
      <c r="T404" s="13" t="str">
        <f aca="false">IFERROR(IF('MRR Conglomerado'!V404=0,"",ROUND('MRR Conglomerado'!AH404/'MRR Conglomerado'!V404,3)),"")</f>
        <v/>
      </c>
      <c r="U404" s="13" t="str">
        <f aca="false">IFERROR(IF('MRR Conglomerado'!W404=0,"",ROUND('MRR Conglomerado'!AI404/'MRR Conglomerado'!W404,3)),"")</f>
        <v/>
      </c>
      <c r="V404" s="13" t="str">
        <f aca="false">IFERROR(IF('MRR Conglomerado'!X404=0,"",ROUND('MRR Conglomerado'!AJ404/'MRR Conglomerado'!X404,3)),"")</f>
        <v/>
      </c>
      <c r="W404" s="13" t="str">
        <f aca="false">IFERROR(IF('MRR Conglomerado'!Y404=0,"",ROUND('MRR Conglomerado'!AK404/'MRR Conglomerado'!Y404,3)),"")</f>
        <v/>
      </c>
      <c r="X404" s="13" t="str">
        <f aca="false">IFERROR(IF('MRR Conglomerado'!Z404=0,"",ROUND('MRR Conglomerado'!AL404/'MRR Conglomerado'!Z404,3)),"")</f>
        <v/>
      </c>
      <c r="Y404" s="13" t="str">
        <f aca="false">IFERROR(IF('MRR Conglomerado'!AA404=0,"",ROUND('MRR Conglomerado'!AM404/'MRR Conglomerado'!AA404,3)),"")</f>
        <v/>
      </c>
      <c r="Z404" s="13" t="str">
        <f aca="false">IFERROR(IF('MRR Conglomerado'!AB404=0,"",ROUND('MRR Conglomerado'!AN404/'MRR Conglomerado'!AB404,3)),"")</f>
        <v/>
      </c>
      <c r="AA404" s="13" t="str">
        <f aca="false">IFERROR(IF('MRR Conglomerado'!AC404=0,"",ROUND('MRR Conglomerado'!AO404/'MRR Conglomerado'!AC404,3)),"")</f>
        <v/>
      </c>
      <c r="AB404" s="13" t="str">
        <f aca="false">IFERROR(IF('MRR Conglomerado'!AD404=0,"",ROUND('MRR Conglomerado'!AP404/'MRR Conglomerado'!AD404,3)),"")</f>
        <v/>
      </c>
      <c r="AC404" s="13" t="str">
        <f aca="false">IFERROR(IF('MRR Conglomerado'!AE404=0,"",ROUND('MRR Conglomerado'!AQ404/'MRR Conglomerado'!AE404,3)),"")</f>
        <v/>
      </c>
      <c r="AD404" s="13" t="str">
        <f aca="false">IFERROR(IF('MRR Conglomerado'!AF404=0,"",ROUND('MRR Conglomerado'!AR404/'MRR Conglomerado'!AF404,3)),"")</f>
        <v/>
      </c>
      <c r="AE404" s="13" t="str">
        <f aca="false">IFERROR(IF('MRR Conglomerado'!AG404=0,"",ROUND('MRR Conglomerado'!AS404/'MRR Conglomerado'!AG404,3)),"")</f>
        <v/>
      </c>
    </row>
    <row r="405" customFormat="false" ht="15" hidden="false" customHeight="false" outlineLevel="0" collapsed="false">
      <c r="A405" s="10" t="s">
        <v>870</v>
      </c>
      <c r="B405" s="13" t="str">
        <f aca="false">IFERROR(IF('MRR Conglomerado'!D405=0,"",ROUND('MRR Conglomerado'!P405/'MRR Conglomerado'!D405,3)),"")</f>
        <v/>
      </c>
      <c r="C405" s="13" t="str">
        <f aca="false">IFERROR(IF('MRR Conglomerado'!E405=0,"",ROUND('MRR Conglomerado'!Q405/'MRR Conglomerado'!E405,3)),"")</f>
        <v/>
      </c>
      <c r="D405" s="13" t="str">
        <f aca="false">IFERROR(IF('MRR Conglomerado'!F405=0,"",ROUND('MRR Conglomerado'!R405/'MRR Conglomerado'!F405,3)),"")</f>
        <v/>
      </c>
      <c r="E405" s="13" t="str">
        <f aca="false">IFERROR(IF('MRR Conglomerado'!G405=0,"",ROUND('MRR Conglomerado'!S405/'MRR Conglomerado'!G405,3)),"")</f>
        <v/>
      </c>
      <c r="F405" s="13" t="str">
        <f aca="false">IFERROR(IF('MRR Conglomerado'!H405=0,"",ROUND('MRR Conglomerado'!T405/'MRR Conglomerado'!H405,3)),"")</f>
        <v/>
      </c>
      <c r="G405" s="13" t="str">
        <f aca="false">IFERROR(IF('MRR Conglomerado'!I405=0,"",ROUND('MRR Conglomerado'!U405/'MRR Conglomerado'!I405,3)),"")</f>
        <v/>
      </c>
      <c r="H405" s="13" t="str">
        <f aca="false">IFERROR(IF('MRR Conglomerado'!J405=0,"",ROUND('MRR Conglomerado'!V405/'MRR Conglomerado'!J405,3)),"")</f>
        <v/>
      </c>
      <c r="I405" s="13" t="str">
        <f aca="false">IFERROR(IF('MRR Conglomerado'!K405=0,"",ROUND('MRR Conglomerado'!W405/'MRR Conglomerado'!K405,3)),"")</f>
        <v/>
      </c>
      <c r="J405" s="13" t="str">
        <f aca="false">IFERROR(IF('MRR Conglomerado'!L405=0,"",ROUND('MRR Conglomerado'!X405/'MRR Conglomerado'!L405,3)),"")</f>
        <v/>
      </c>
      <c r="K405" s="13" t="str">
        <f aca="false">IFERROR(IF('MRR Conglomerado'!M405=0,"",ROUND('MRR Conglomerado'!Y405/'MRR Conglomerado'!M405,3)),"")</f>
        <v/>
      </c>
      <c r="L405" s="13" t="str">
        <f aca="false">IFERROR(IF('MRR Conglomerado'!N405=0,"",ROUND('MRR Conglomerado'!Z405/'MRR Conglomerado'!N405,3)),"")</f>
        <v/>
      </c>
      <c r="M405" s="13" t="str">
        <f aca="false">IFERROR(IF('MRR Conglomerado'!O405=0,"",ROUND('MRR Conglomerado'!AA405/'MRR Conglomerado'!O405,3)),"")</f>
        <v/>
      </c>
      <c r="N405" s="13" t="str">
        <f aca="false">IFERROR(IF('MRR Conglomerado'!P405=0,"",ROUND('MRR Conglomerado'!AB405/'MRR Conglomerado'!P405,3)),"")</f>
        <v/>
      </c>
      <c r="O405" s="13" t="str">
        <f aca="false">IFERROR(IF('MRR Conglomerado'!Q405=0,"",ROUND('MRR Conglomerado'!AC405/'MRR Conglomerado'!Q405,3)),"")</f>
        <v/>
      </c>
      <c r="P405" s="13" t="n">
        <f aca="false">IFERROR(IF('MRR Conglomerado'!R405=0,"",ROUND('MRR Conglomerado'!AD405/'MRR Conglomerado'!R405,3)),"")</f>
        <v>1.048</v>
      </c>
      <c r="Q405" s="13" t="n">
        <f aca="false">IFERROR(IF('MRR Conglomerado'!S405=0,"",ROUND('MRR Conglomerado'!AE405/'MRR Conglomerado'!S405,3)),"")</f>
        <v>1</v>
      </c>
      <c r="R405" s="13" t="n">
        <f aca="false">IFERROR(IF('MRR Conglomerado'!T405=0,"",ROUND('MRR Conglomerado'!AF405/'MRR Conglomerado'!T405,3)),"")</f>
        <v>1.005</v>
      </c>
      <c r="S405" s="13" t="n">
        <f aca="false">IFERROR(IF('MRR Conglomerado'!U405=0,"",ROUND('MRR Conglomerado'!AG405/'MRR Conglomerado'!U405,3)),"")</f>
        <v>1.07</v>
      </c>
      <c r="T405" s="13" t="n">
        <f aca="false">IFERROR(IF('MRR Conglomerado'!V405=0,"",ROUND('MRR Conglomerado'!AH405/'MRR Conglomerado'!V405,3)),"")</f>
        <v>1.037</v>
      </c>
      <c r="U405" s="13" t="n">
        <f aca="false">IFERROR(IF('MRR Conglomerado'!W405=0,"",ROUND('MRR Conglomerado'!AI405/'MRR Conglomerado'!W405,3)),"")</f>
        <v>1.048</v>
      </c>
      <c r="V405" s="13" t="n">
        <f aca="false">IFERROR(IF('MRR Conglomerado'!X405=0,"",ROUND('MRR Conglomerado'!AJ405/'MRR Conglomerado'!X405,3)),"")</f>
        <v>1.104</v>
      </c>
      <c r="W405" s="13" t="n">
        <f aca="false">IFERROR(IF('MRR Conglomerado'!Y405=0,"",ROUND('MRR Conglomerado'!AK405/'MRR Conglomerado'!Y405,3)),"")</f>
        <v>1.133</v>
      </c>
      <c r="X405" s="13" t="n">
        <f aca="false">IFERROR(IF('MRR Conglomerado'!Z405=0,"",ROUND('MRR Conglomerado'!AL405/'MRR Conglomerado'!Z405,3)),"")</f>
        <v>1.178</v>
      </c>
      <c r="Y405" s="13" t="n">
        <f aca="false">IFERROR(IF('MRR Conglomerado'!AA405=0,"",ROUND('MRR Conglomerado'!AM405/'MRR Conglomerado'!AA405,3)),"")</f>
        <v>1.205</v>
      </c>
      <c r="Z405" s="13" t="n">
        <f aca="false">IFERROR(IF('MRR Conglomerado'!AB405=0,"",ROUND('MRR Conglomerado'!AN405/'MRR Conglomerado'!AB405,3)),"")</f>
        <v>1.238</v>
      </c>
      <c r="AA405" s="13" t="n">
        <f aca="false">IFERROR(IF('MRR Conglomerado'!AC405=0,"",ROUND('MRR Conglomerado'!AO405/'MRR Conglomerado'!AC405,3)),"")</f>
        <v>1.223</v>
      </c>
      <c r="AB405" s="13" t="n">
        <f aca="false">IFERROR(IF('MRR Conglomerado'!AD405=0,"",ROUND('MRR Conglomerado'!AP405/'MRR Conglomerado'!AD405,3)),"")</f>
        <v>1.296</v>
      </c>
      <c r="AC405" s="13" t="n">
        <f aca="false">IFERROR(IF('MRR Conglomerado'!AE405=0,"",ROUND('MRR Conglomerado'!AQ405/'MRR Conglomerado'!AE405,3)),"")</f>
        <v>1.299</v>
      </c>
      <c r="AD405" s="13" t="n">
        <f aca="false">IFERROR(IF('MRR Conglomerado'!AF405=0,"",ROUND('MRR Conglomerado'!AR405/'MRR Conglomerado'!AF405,3)),"")</f>
        <v>1.319</v>
      </c>
      <c r="AE405" s="13" t="n">
        <f aca="false">IFERROR(IF('MRR Conglomerado'!AG405=0,"",ROUND('MRR Conglomerado'!AS405/'MRR Conglomerado'!AG405,3)),"")</f>
        <v>1.653</v>
      </c>
    </row>
    <row r="406" customFormat="false" ht="15" hidden="false" customHeight="false" outlineLevel="0" collapsed="false">
      <c r="A406" s="10" t="s">
        <v>872</v>
      </c>
      <c r="B406" s="13" t="str">
        <f aca="false">IFERROR(IF('MRR Conglomerado'!D406=0,"",ROUND('MRR Conglomerado'!P406/'MRR Conglomerado'!D406,3)),"")</f>
        <v/>
      </c>
      <c r="C406" s="13" t="str">
        <f aca="false">IFERROR(IF('MRR Conglomerado'!E406=0,"",ROUND('MRR Conglomerado'!Q406/'MRR Conglomerado'!E406,3)),"")</f>
        <v/>
      </c>
      <c r="D406" s="13" t="str">
        <f aca="false">IFERROR(IF('MRR Conglomerado'!F406=0,"",ROUND('MRR Conglomerado'!R406/'MRR Conglomerado'!F406,3)),"")</f>
        <v/>
      </c>
      <c r="E406" s="13" t="str">
        <f aca="false">IFERROR(IF('MRR Conglomerado'!G406=0,"",ROUND('MRR Conglomerado'!S406/'MRR Conglomerado'!G406,3)),"")</f>
        <v/>
      </c>
      <c r="F406" s="13" t="str">
        <f aca="false">IFERROR(IF('MRR Conglomerado'!H406=0,"",ROUND('MRR Conglomerado'!T406/'MRR Conglomerado'!H406,3)),"")</f>
        <v/>
      </c>
      <c r="G406" s="13" t="str">
        <f aca="false">IFERROR(IF('MRR Conglomerado'!I406=0,"",ROUND('MRR Conglomerado'!U406/'MRR Conglomerado'!I406,3)),"")</f>
        <v/>
      </c>
      <c r="H406" s="13" t="str">
        <f aca="false">IFERROR(IF('MRR Conglomerado'!J406=0,"",ROUND('MRR Conglomerado'!V406/'MRR Conglomerado'!J406,3)),"")</f>
        <v/>
      </c>
      <c r="I406" s="13" t="str">
        <f aca="false">IFERROR(IF('MRR Conglomerado'!K406=0,"",ROUND('MRR Conglomerado'!W406/'MRR Conglomerado'!K406,3)),"")</f>
        <v/>
      </c>
      <c r="J406" s="13" t="str">
        <f aca="false">IFERROR(IF('MRR Conglomerado'!L406=0,"",ROUND('MRR Conglomerado'!X406/'MRR Conglomerado'!L406,3)),"")</f>
        <v/>
      </c>
      <c r="K406" s="13" t="str">
        <f aca="false">IFERROR(IF('MRR Conglomerado'!M406=0,"",ROUND('MRR Conglomerado'!Y406/'MRR Conglomerado'!M406,3)),"")</f>
        <v/>
      </c>
      <c r="L406" s="13" t="str">
        <f aca="false">IFERROR(IF('MRR Conglomerado'!N406=0,"",ROUND('MRR Conglomerado'!Z406/'MRR Conglomerado'!N406,3)),"")</f>
        <v/>
      </c>
      <c r="M406" s="13" t="str">
        <f aca="false">IFERROR(IF('MRR Conglomerado'!O406=0,"",ROUND('MRR Conglomerado'!AA406/'MRR Conglomerado'!O406,3)),"")</f>
        <v/>
      </c>
      <c r="N406" s="13" t="str">
        <f aca="false">IFERROR(IF('MRR Conglomerado'!P406=0,"",ROUND('MRR Conglomerado'!AB406/'MRR Conglomerado'!P406,3)),"")</f>
        <v/>
      </c>
      <c r="O406" s="13" t="str">
        <f aca="false">IFERROR(IF('MRR Conglomerado'!Q406=0,"",ROUND('MRR Conglomerado'!AC406/'MRR Conglomerado'!Q406,3)),"")</f>
        <v/>
      </c>
      <c r="P406" s="13" t="str">
        <f aca="false">IFERROR(IF('MRR Conglomerado'!R406=0,"",ROUND('MRR Conglomerado'!AD406/'MRR Conglomerado'!R406,3)),"")</f>
        <v/>
      </c>
      <c r="Q406" s="13" t="str">
        <f aca="false">IFERROR(IF('MRR Conglomerado'!S406=0,"",ROUND('MRR Conglomerado'!AE406/'MRR Conglomerado'!S406,3)),"")</f>
        <v/>
      </c>
      <c r="R406" s="13" t="str">
        <f aca="false">IFERROR(IF('MRR Conglomerado'!T406=0,"",ROUND('MRR Conglomerado'!AF406/'MRR Conglomerado'!T406,3)),"")</f>
        <v/>
      </c>
      <c r="S406" s="13" t="str">
        <f aca="false">IFERROR(IF('MRR Conglomerado'!U406=0,"",ROUND('MRR Conglomerado'!AG406/'MRR Conglomerado'!U406,3)),"")</f>
        <v/>
      </c>
      <c r="T406" s="13" t="str">
        <f aca="false">IFERROR(IF('MRR Conglomerado'!V406=0,"",ROUND('MRR Conglomerado'!AH406/'MRR Conglomerado'!V406,3)),"")</f>
        <v/>
      </c>
      <c r="U406" s="13" t="str">
        <f aca="false">IFERROR(IF('MRR Conglomerado'!W406=0,"",ROUND('MRR Conglomerado'!AI406/'MRR Conglomerado'!W406,3)),"")</f>
        <v/>
      </c>
      <c r="V406" s="13" t="str">
        <f aca="false">IFERROR(IF('MRR Conglomerado'!X406=0,"",ROUND('MRR Conglomerado'!AJ406/'MRR Conglomerado'!X406,3)),"")</f>
        <v/>
      </c>
      <c r="W406" s="13" t="str">
        <f aca="false">IFERROR(IF('MRR Conglomerado'!Y406=0,"",ROUND('MRR Conglomerado'!AK406/'MRR Conglomerado'!Y406,3)),"")</f>
        <v/>
      </c>
      <c r="X406" s="13" t="str">
        <f aca="false">IFERROR(IF('MRR Conglomerado'!Z406=0,"",ROUND('MRR Conglomerado'!AL406/'MRR Conglomerado'!Z406,3)),"")</f>
        <v/>
      </c>
      <c r="Y406" s="13" t="str">
        <f aca="false">IFERROR(IF('MRR Conglomerado'!AA406=0,"",ROUND('MRR Conglomerado'!AM406/'MRR Conglomerado'!AA406,3)),"")</f>
        <v/>
      </c>
      <c r="Z406" s="13" t="str">
        <f aca="false">IFERROR(IF('MRR Conglomerado'!AB406=0,"",ROUND('MRR Conglomerado'!AN406/'MRR Conglomerado'!AB406,3)),"")</f>
        <v/>
      </c>
      <c r="AA406" s="13" t="str">
        <f aca="false">IFERROR(IF('MRR Conglomerado'!AC406=0,"",ROUND('MRR Conglomerado'!AO406/'MRR Conglomerado'!AC406,3)),"")</f>
        <v/>
      </c>
      <c r="AB406" s="13" t="str">
        <f aca="false">IFERROR(IF('MRR Conglomerado'!AD406=0,"",ROUND('MRR Conglomerado'!AP406/'MRR Conglomerado'!AD406,3)),"")</f>
        <v/>
      </c>
      <c r="AC406" s="13" t="str">
        <f aca="false">IFERROR(IF('MRR Conglomerado'!AE406=0,"",ROUND('MRR Conglomerado'!AQ406/'MRR Conglomerado'!AE406,3)),"")</f>
        <v/>
      </c>
      <c r="AD406" s="13" t="str">
        <f aca="false">IFERROR(IF('MRR Conglomerado'!AF406=0,"",ROUND('MRR Conglomerado'!AR406/'MRR Conglomerado'!AF406,3)),"")</f>
        <v/>
      </c>
      <c r="AE406" s="13" t="str">
        <f aca="false">IFERROR(IF('MRR Conglomerado'!AG406=0,"",ROUND('MRR Conglomerado'!AS406/'MRR Conglomerado'!AG406,3)),"")</f>
        <v/>
      </c>
    </row>
    <row r="407" customFormat="false" ht="15" hidden="false" customHeight="false" outlineLevel="0" collapsed="false">
      <c r="A407" s="10" t="s">
        <v>874</v>
      </c>
      <c r="B407" s="13" t="str">
        <f aca="false">IFERROR(IF('MRR Conglomerado'!D407=0,"",ROUND('MRR Conglomerado'!P407/'MRR Conglomerado'!D407,3)),"")</f>
        <v/>
      </c>
      <c r="C407" s="13" t="str">
        <f aca="false">IFERROR(IF('MRR Conglomerado'!E407=0,"",ROUND('MRR Conglomerado'!Q407/'MRR Conglomerado'!E407,3)),"")</f>
        <v/>
      </c>
      <c r="D407" s="13" t="str">
        <f aca="false">IFERROR(IF('MRR Conglomerado'!F407=0,"",ROUND('MRR Conglomerado'!R407/'MRR Conglomerado'!F407,3)),"")</f>
        <v/>
      </c>
      <c r="E407" s="13" t="str">
        <f aca="false">IFERROR(IF('MRR Conglomerado'!G407=0,"",ROUND('MRR Conglomerado'!S407/'MRR Conglomerado'!G407,3)),"")</f>
        <v/>
      </c>
      <c r="F407" s="13" t="str">
        <f aca="false">IFERROR(IF('MRR Conglomerado'!H407=0,"",ROUND('MRR Conglomerado'!T407/'MRR Conglomerado'!H407,3)),"")</f>
        <v/>
      </c>
      <c r="G407" s="13" t="str">
        <f aca="false">IFERROR(IF('MRR Conglomerado'!I407=0,"",ROUND('MRR Conglomerado'!U407/'MRR Conglomerado'!I407,3)),"")</f>
        <v/>
      </c>
      <c r="H407" s="13" t="str">
        <f aca="false">IFERROR(IF('MRR Conglomerado'!J407=0,"",ROUND('MRR Conglomerado'!V407/'MRR Conglomerado'!J407,3)),"")</f>
        <v/>
      </c>
      <c r="I407" s="13" t="str">
        <f aca="false">IFERROR(IF('MRR Conglomerado'!K407=0,"",ROUND('MRR Conglomerado'!W407/'MRR Conglomerado'!K407,3)),"")</f>
        <v/>
      </c>
      <c r="J407" s="13" t="str">
        <f aca="false">IFERROR(IF('MRR Conglomerado'!L407=0,"",ROUND('MRR Conglomerado'!X407/'MRR Conglomerado'!L407,3)),"")</f>
        <v/>
      </c>
      <c r="K407" s="13" t="str">
        <f aca="false">IFERROR(IF('MRR Conglomerado'!M407=0,"",ROUND('MRR Conglomerado'!Y407/'MRR Conglomerado'!M407,3)),"")</f>
        <v/>
      </c>
      <c r="L407" s="13" t="str">
        <f aca="false">IFERROR(IF('MRR Conglomerado'!N407=0,"",ROUND('MRR Conglomerado'!Z407/'MRR Conglomerado'!N407,3)),"")</f>
        <v/>
      </c>
      <c r="M407" s="13" t="str">
        <f aca="false">IFERROR(IF('MRR Conglomerado'!O407=0,"",ROUND('MRR Conglomerado'!AA407/'MRR Conglomerado'!O407,3)),"")</f>
        <v/>
      </c>
      <c r="N407" s="13" t="str">
        <f aca="false">IFERROR(IF('MRR Conglomerado'!P407=0,"",ROUND('MRR Conglomerado'!AB407/'MRR Conglomerado'!P407,3)),"")</f>
        <v/>
      </c>
      <c r="O407" s="13" t="str">
        <f aca="false">IFERROR(IF('MRR Conglomerado'!Q407=0,"",ROUND('MRR Conglomerado'!AC407/'MRR Conglomerado'!Q407,3)),"")</f>
        <v/>
      </c>
      <c r="P407" s="13" t="str">
        <f aca="false">IFERROR(IF('MRR Conglomerado'!R407=0,"",ROUND('MRR Conglomerado'!AD407/'MRR Conglomerado'!R407,3)),"")</f>
        <v/>
      </c>
      <c r="Q407" s="13" t="str">
        <f aca="false">IFERROR(IF('MRR Conglomerado'!S407=0,"",ROUND('MRR Conglomerado'!AE407/'MRR Conglomerado'!S407,3)),"")</f>
        <v/>
      </c>
      <c r="R407" s="13" t="str">
        <f aca="false">IFERROR(IF('MRR Conglomerado'!T407=0,"",ROUND('MRR Conglomerado'!AF407/'MRR Conglomerado'!T407,3)),"")</f>
        <v/>
      </c>
      <c r="S407" s="13" t="str">
        <f aca="false">IFERROR(IF('MRR Conglomerado'!U407=0,"",ROUND('MRR Conglomerado'!AG407/'MRR Conglomerado'!U407,3)),"")</f>
        <v/>
      </c>
      <c r="T407" s="13" t="str">
        <f aca="false">IFERROR(IF('MRR Conglomerado'!V407=0,"",ROUND('MRR Conglomerado'!AH407/'MRR Conglomerado'!V407,3)),"")</f>
        <v/>
      </c>
      <c r="U407" s="13" t="str">
        <f aca="false">IFERROR(IF('MRR Conglomerado'!W407=0,"",ROUND('MRR Conglomerado'!AI407/'MRR Conglomerado'!W407,3)),"")</f>
        <v/>
      </c>
      <c r="V407" s="13" t="str">
        <f aca="false">IFERROR(IF('MRR Conglomerado'!X407=0,"",ROUND('MRR Conglomerado'!AJ407/'MRR Conglomerado'!X407,3)),"")</f>
        <v/>
      </c>
      <c r="W407" s="13" t="str">
        <f aca="false">IFERROR(IF('MRR Conglomerado'!Y407=0,"",ROUND('MRR Conglomerado'!AK407/'MRR Conglomerado'!Y407,3)),"")</f>
        <v/>
      </c>
      <c r="X407" s="13" t="str">
        <f aca="false">IFERROR(IF('MRR Conglomerado'!Z407=0,"",ROUND('MRR Conglomerado'!AL407/'MRR Conglomerado'!Z407,3)),"")</f>
        <v/>
      </c>
      <c r="Y407" s="13" t="str">
        <f aca="false">IFERROR(IF('MRR Conglomerado'!AA407=0,"",ROUND('MRR Conglomerado'!AM407/'MRR Conglomerado'!AA407,3)),"")</f>
        <v/>
      </c>
      <c r="Z407" s="13" t="str">
        <f aca="false">IFERROR(IF('MRR Conglomerado'!AB407=0,"",ROUND('MRR Conglomerado'!AN407/'MRR Conglomerado'!AB407,3)),"")</f>
        <v/>
      </c>
      <c r="AA407" s="13" t="str">
        <f aca="false">IFERROR(IF('MRR Conglomerado'!AC407=0,"",ROUND('MRR Conglomerado'!AO407/'MRR Conglomerado'!AC407,3)),"")</f>
        <v/>
      </c>
      <c r="AB407" s="13" t="str">
        <f aca="false">IFERROR(IF('MRR Conglomerado'!AD407=0,"",ROUND('MRR Conglomerado'!AP407/'MRR Conglomerado'!AD407,3)),"")</f>
        <v/>
      </c>
      <c r="AC407" s="13" t="str">
        <f aca="false">IFERROR(IF('MRR Conglomerado'!AE407=0,"",ROUND('MRR Conglomerado'!AQ407/'MRR Conglomerado'!AE407,3)),"")</f>
        <v/>
      </c>
      <c r="AD407" s="13" t="str">
        <f aca="false">IFERROR(IF('MRR Conglomerado'!AF407=0,"",ROUND('MRR Conglomerado'!AR407/'MRR Conglomerado'!AF407,3)),"")</f>
        <v/>
      </c>
      <c r="AE407" s="13" t="str">
        <f aca="false">IFERROR(IF('MRR Conglomerado'!AG407=0,"",ROUND('MRR Conglomerado'!AS407/'MRR Conglomerado'!AG407,3)),"")</f>
        <v/>
      </c>
    </row>
    <row r="408" customFormat="false" ht="15" hidden="false" customHeight="false" outlineLevel="0" collapsed="false">
      <c r="A408" s="10" t="s">
        <v>876</v>
      </c>
      <c r="B408" s="13" t="str">
        <f aca="false">IFERROR(IF('MRR Conglomerado'!D408=0,"",ROUND('MRR Conglomerado'!P408/'MRR Conglomerado'!D408,3)),"")</f>
        <v/>
      </c>
      <c r="C408" s="13" t="str">
        <f aca="false">IFERROR(IF('MRR Conglomerado'!E408=0,"",ROUND('MRR Conglomerado'!Q408/'MRR Conglomerado'!E408,3)),"")</f>
        <v/>
      </c>
      <c r="D408" s="13" t="str">
        <f aca="false">IFERROR(IF('MRR Conglomerado'!F408=0,"",ROUND('MRR Conglomerado'!R408/'MRR Conglomerado'!F408,3)),"")</f>
        <v/>
      </c>
      <c r="E408" s="13" t="str">
        <f aca="false">IFERROR(IF('MRR Conglomerado'!G408=0,"",ROUND('MRR Conglomerado'!S408/'MRR Conglomerado'!G408,3)),"")</f>
        <v/>
      </c>
      <c r="F408" s="13" t="str">
        <f aca="false">IFERROR(IF('MRR Conglomerado'!H408=0,"",ROUND('MRR Conglomerado'!T408/'MRR Conglomerado'!H408,3)),"")</f>
        <v/>
      </c>
      <c r="G408" s="13" t="str">
        <f aca="false">IFERROR(IF('MRR Conglomerado'!I408=0,"",ROUND('MRR Conglomerado'!U408/'MRR Conglomerado'!I408,3)),"")</f>
        <v/>
      </c>
      <c r="H408" s="13" t="str">
        <f aca="false">IFERROR(IF('MRR Conglomerado'!J408=0,"",ROUND('MRR Conglomerado'!V408/'MRR Conglomerado'!J408,3)),"")</f>
        <v/>
      </c>
      <c r="I408" s="13" t="str">
        <f aca="false">IFERROR(IF('MRR Conglomerado'!K408=0,"",ROUND('MRR Conglomerado'!W408/'MRR Conglomerado'!K408,3)),"")</f>
        <v/>
      </c>
      <c r="J408" s="13" t="str">
        <f aca="false">IFERROR(IF('MRR Conglomerado'!L408=0,"",ROUND('MRR Conglomerado'!X408/'MRR Conglomerado'!L408,3)),"")</f>
        <v/>
      </c>
      <c r="K408" s="13" t="str">
        <f aca="false">IFERROR(IF('MRR Conglomerado'!M408=0,"",ROUND('MRR Conglomerado'!Y408/'MRR Conglomerado'!M408,3)),"")</f>
        <v/>
      </c>
      <c r="L408" s="13" t="str">
        <f aca="false">IFERROR(IF('MRR Conglomerado'!N408=0,"",ROUND('MRR Conglomerado'!Z408/'MRR Conglomerado'!N408,3)),"")</f>
        <v/>
      </c>
      <c r="M408" s="13" t="str">
        <f aca="false">IFERROR(IF('MRR Conglomerado'!O408=0,"",ROUND('MRR Conglomerado'!AA408/'MRR Conglomerado'!O408,3)),"")</f>
        <v/>
      </c>
      <c r="N408" s="13" t="str">
        <f aca="false">IFERROR(IF('MRR Conglomerado'!P408=0,"",ROUND('MRR Conglomerado'!AB408/'MRR Conglomerado'!P408,3)),"")</f>
        <v/>
      </c>
      <c r="O408" s="13" t="str">
        <f aca="false">IFERROR(IF('MRR Conglomerado'!Q408=0,"",ROUND('MRR Conglomerado'!AC408/'MRR Conglomerado'!Q408,3)),"")</f>
        <v/>
      </c>
      <c r="P408" s="13" t="str">
        <f aca="false">IFERROR(IF('MRR Conglomerado'!R408=0,"",ROUND('MRR Conglomerado'!AD408/'MRR Conglomerado'!R408,3)),"")</f>
        <v/>
      </c>
      <c r="Q408" s="13" t="str">
        <f aca="false">IFERROR(IF('MRR Conglomerado'!S408=0,"",ROUND('MRR Conglomerado'!AE408/'MRR Conglomerado'!S408,3)),"")</f>
        <v/>
      </c>
      <c r="R408" s="13" t="n">
        <f aca="false">IFERROR(IF('MRR Conglomerado'!T408=0,"",ROUND('MRR Conglomerado'!AF408/'MRR Conglomerado'!T408,3)),"")</f>
        <v>0</v>
      </c>
      <c r="S408" s="13" t="n">
        <f aca="false">IFERROR(IF('MRR Conglomerado'!U408=0,"",ROUND('MRR Conglomerado'!AG408/'MRR Conglomerado'!U408,3)),"")</f>
        <v>0</v>
      </c>
      <c r="T408" s="13" t="n">
        <f aca="false">IFERROR(IF('MRR Conglomerado'!V408=0,"",ROUND('MRR Conglomerado'!AH408/'MRR Conglomerado'!V408,3)),"")</f>
        <v>0</v>
      </c>
      <c r="U408" s="13" t="n">
        <f aca="false">IFERROR(IF('MRR Conglomerado'!W408=0,"",ROUND('MRR Conglomerado'!AI408/'MRR Conglomerado'!W408,3)),"")</f>
        <v>0</v>
      </c>
      <c r="V408" s="13" t="n">
        <f aca="false">IFERROR(IF('MRR Conglomerado'!X408=0,"",ROUND('MRR Conglomerado'!AJ408/'MRR Conglomerado'!X408,3)),"")</f>
        <v>0</v>
      </c>
      <c r="W408" s="13" t="n">
        <f aca="false">IFERROR(IF('MRR Conglomerado'!Y408=0,"",ROUND('MRR Conglomerado'!AK408/'MRR Conglomerado'!Y408,3)),"")</f>
        <v>0</v>
      </c>
      <c r="X408" s="13" t="n">
        <f aca="false">IFERROR(IF('MRR Conglomerado'!Z408=0,"",ROUND('MRR Conglomerado'!AL408/'MRR Conglomerado'!Z408,3)),"")</f>
        <v>0</v>
      </c>
      <c r="Y408" s="13" t="n">
        <f aca="false">IFERROR(IF('MRR Conglomerado'!AA408=0,"",ROUND('MRR Conglomerado'!AM408/'MRR Conglomerado'!AA408,3)),"")</f>
        <v>0</v>
      </c>
      <c r="Z408" s="13" t="n">
        <f aca="false">IFERROR(IF('MRR Conglomerado'!AB408=0,"",ROUND('MRR Conglomerado'!AN408/'MRR Conglomerado'!AB408,3)),"")</f>
        <v>0</v>
      </c>
      <c r="AA408" s="13" t="n">
        <f aca="false">IFERROR(IF('MRR Conglomerado'!AC408=0,"",ROUND('MRR Conglomerado'!AO408/'MRR Conglomerado'!AC408,3)),"")</f>
        <v>0</v>
      </c>
      <c r="AB408" s="13" t="n">
        <f aca="false">IFERROR(IF('MRR Conglomerado'!AD408=0,"",ROUND('MRR Conglomerado'!AP408/'MRR Conglomerado'!AD408,3)),"")</f>
        <v>0</v>
      </c>
      <c r="AC408" s="13" t="n">
        <f aca="false">IFERROR(IF('MRR Conglomerado'!AE408=0,"",ROUND('MRR Conglomerado'!AQ408/'MRR Conglomerado'!AE408,3)),"")</f>
        <v>0</v>
      </c>
      <c r="AD408" s="13" t="str">
        <f aca="false">IFERROR(IF('MRR Conglomerado'!AF408=0,"",ROUND('MRR Conglomerado'!AR408/'MRR Conglomerado'!AF408,3)),"")</f>
        <v/>
      </c>
      <c r="AE408" s="13" t="str">
        <f aca="false">IFERROR(IF('MRR Conglomerado'!AG408=0,"",ROUND('MRR Conglomerado'!AS408/'MRR Conglomerado'!AG408,3)),"")</f>
        <v/>
      </c>
    </row>
    <row r="409" customFormat="false" ht="15" hidden="false" customHeight="false" outlineLevel="0" collapsed="false">
      <c r="A409" s="10" t="s">
        <v>878</v>
      </c>
      <c r="B409" s="13" t="str">
        <f aca="false">IFERROR(IF('MRR Conglomerado'!D409=0,"",ROUND('MRR Conglomerado'!P409/'MRR Conglomerado'!D409,3)),"")</f>
        <v/>
      </c>
      <c r="C409" s="13" t="str">
        <f aca="false">IFERROR(IF('MRR Conglomerado'!E409=0,"",ROUND('MRR Conglomerado'!Q409/'MRR Conglomerado'!E409,3)),"")</f>
        <v/>
      </c>
      <c r="D409" s="13" t="str">
        <f aca="false">IFERROR(IF('MRR Conglomerado'!F409=0,"",ROUND('MRR Conglomerado'!R409/'MRR Conglomerado'!F409,3)),"")</f>
        <v/>
      </c>
      <c r="E409" s="13" t="str">
        <f aca="false">IFERROR(IF('MRR Conglomerado'!G409=0,"",ROUND('MRR Conglomerado'!S409/'MRR Conglomerado'!G409,3)),"")</f>
        <v/>
      </c>
      <c r="F409" s="13" t="str">
        <f aca="false">IFERROR(IF('MRR Conglomerado'!H409=0,"",ROUND('MRR Conglomerado'!T409/'MRR Conglomerado'!H409,3)),"")</f>
        <v/>
      </c>
      <c r="G409" s="13" t="str">
        <f aca="false">IFERROR(IF('MRR Conglomerado'!I409=0,"",ROUND('MRR Conglomerado'!U409/'MRR Conglomerado'!I409,3)),"")</f>
        <v/>
      </c>
      <c r="H409" s="13" t="str">
        <f aca="false">IFERROR(IF('MRR Conglomerado'!J409=0,"",ROUND('MRR Conglomerado'!V409/'MRR Conglomerado'!J409,3)),"")</f>
        <v/>
      </c>
      <c r="I409" s="13" t="str">
        <f aca="false">IFERROR(IF('MRR Conglomerado'!K409=0,"",ROUND('MRR Conglomerado'!W409/'MRR Conglomerado'!K409,3)),"")</f>
        <v/>
      </c>
      <c r="J409" s="13" t="str">
        <f aca="false">IFERROR(IF('MRR Conglomerado'!L409=0,"",ROUND('MRR Conglomerado'!X409/'MRR Conglomerado'!L409,3)),"")</f>
        <v/>
      </c>
      <c r="K409" s="13" t="str">
        <f aca="false">IFERROR(IF('MRR Conglomerado'!M409=0,"",ROUND('MRR Conglomerado'!Y409/'MRR Conglomerado'!M409,3)),"")</f>
        <v/>
      </c>
      <c r="L409" s="13" t="str">
        <f aca="false">IFERROR(IF('MRR Conglomerado'!N409=0,"",ROUND('MRR Conglomerado'!Z409/'MRR Conglomerado'!N409,3)),"")</f>
        <v/>
      </c>
      <c r="M409" s="13" t="str">
        <f aca="false">IFERROR(IF('MRR Conglomerado'!O409=0,"",ROUND('MRR Conglomerado'!AA409/'MRR Conglomerado'!O409,3)),"")</f>
        <v/>
      </c>
      <c r="N409" s="13" t="str">
        <f aca="false">IFERROR(IF('MRR Conglomerado'!P409=0,"",ROUND('MRR Conglomerado'!AB409/'MRR Conglomerado'!P409,3)),"")</f>
        <v/>
      </c>
      <c r="O409" s="13" t="str">
        <f aca="false">IFERROR(IF('MRR Conglomerado'!Q409=0,"",ROUND('MRR Conglomerado'!AC409/'MRR Conglomerado'!Q409,3)),"")</f>
        <v/>
      </c>
      <c r="P409" s="13" t="str">
        <f aca="false">IFERROR(IF('MRR Conglomerado'!R409=0,"",ROUND('MRR Conglomerado'!AD409/'MRR Conglomerado'!R409,3)),"")</f>
        <v/>
      </c>
      <c r="Q409" s="13" t="str">
        <f aca="false">IFERROR(IF('MRR Conglomerado'!S409=0,"",ROUND('MRR Conglomerado'!AE409/'MRR Conglomerado'!S409,3)),"")</f>
        <v/>
      </c>
      <c r="R409" s="13" t="str">
        <f aca="false">IFERROR(IF('MRR Conglomerado'!T409=0,"",ROUND('MRR Conglomerado'!AF409/'MRR Conglomerado'!T409,3)),"")</f>
        <v/>
      </c>
      <c r="S409" s="13" t="str">
        <f aca="false">IFERROR(IF('MRR Conglomerado'!U409=0,"",ROUND('MRR Conglomerado'!AG409/'MRR Conglomerado'!U409,3)),"")</f>
        <v/>
      </c>
      <c r="T409" s="13" t="str">
        <f aca="false">IFERROR(IF('MRR Conglomerado'!V409=0,"",ROUND('MRR Conglomerado'!AH409/'MRR Conglomerado'!V409,3)),"")</f>
        <v/>
      </c>
      <c r="U409" s="13" t="str">
        <f aca="false">IFERROR(IF('MRR Conglomerado'!W409=0,"",ROUND('MRR Conglomerado'!AI409/'MRR Conglomerado'!W409,3)),"")</f>
        <v/>
      </c>
      <c r="V409" s="13" t="str">
        <f aca="false">IFERROR(IF('MRR Conglomerado'!X409=0,"",ROUND('MRR Conglomerado'!AJ409/'MRR Conglomerado'!X409,3)),"")</f>
        <v/>
      </c>
      <c r="W409" s="13" t="str">
        <f aca="false">IFERROR(IF('MRR Conglomerado'!Y409=0,"",ROUND('MRR Conglomerado'!AK409/'MRR Conglomerado'!Y409,3)),"")</f>
        <v/>
      </c>
      <c r="X409" s="13" t="str">
        <f aca="false">IFERROR(IF('MRR Conglomerado'!Z409=0,"",ROUND('MRR Conglomerado'!AL409/'MRR Conglomerado'!Z409,3)),"")</f>
        <v/>
      </c>
      <c r="Y409" s="13" t="str">
        <f aca="false">IFERROR(IF('MRR Conglomerado'!AA409=0,"",ROUND('MRR Conglomerado'!AM409/'MRR Conglomerado'!AA409,3)),"")</f>
        <v/>
      </c>
      <c r="Z409" s="13" t="str">
        <f aca="false">IFERROR(IF('MRR Conglomerado'!AB409=0,"",ROUND('MRR Conglomerado'!AN409/'MRR Conglomerado'!AB409,3)),"")</f>
        <v/>
      </c>
      <c r="AA409" s="13" t="str">
        <f aca="false">IFERROR(IF('MRR Conglomerado'!AC409=0,"",ROUND('MRR Conglomerado'!AO409/'MRR Conglomerado'!AC409,3)),"")</f>
        <v/>
      </c>
      <c r="AB409" s="13" t="str">
        <f aca="false">IFERROR(IF('MRR Conglomerado'!AD409=0,"",ROUND('MRR Conglomerado'!AP409/'MRR Conglomerado'!AD409,3)),"")</f>
        <v/>
      </c>
      <c r="AC409" s="13" t="str">
        <f aca="false">IFERROR(IF('MRR Conglomerado'!AE409=0,"",ROUND('MRR Conglomerado'!AQ409/'MRR Conglomerado'!AE409,3)),"")</f>
        <v/>
      </c>
      <c r="AD409" s="13" t="str">
        <f aca="false">IFERROR(IF('MRR Conglomerado'!AF409=0,"",ROUND('MRR Conglomerado'!AR409/'MRR Conglomerado'!AF409,3)),"")</f>
        <v/>
      </c>
      <c r="AE409" s="13" t="str">
        <f aca="false">IFERROR(IF('MRR Conglomerado'!AG409=0,"",ROUND('MRR Conglomerado'!AS409/'MRR Conglomerado'!AG409,3)),"")</f>
        <v/>
      </c>
    </row>
    <row r="410" customFormat="false" ht="15" hidden="false" customHeight="false" outlineLevel="0" collapsed="false">
      <c r="A410" s="10" t="s">
        <v>880</v>
      </c>
      <c r="B410" s="13" t="str">
        <f aca="false">IFERROR(IF('MRR Conglomerado'!D410=0,"",ROUND('MRR Conglomerado'!P410/'MRR Conglomerado'!D410,3)),"")</f>
        <v/>
      </c>
      <c r="C410" s="13" t="str">
        <f aca="false">IFERROR(IF('MRR Conglomerado'!E410=0,"",ROUND('MRR Conglomerado'!Q410/'MRR Conglomerado'!E410,3)),"")</f>
        <v/>
      </c>
      <c r="D410" s="13" t="str">
        <f aca="false">IFERROR(IF('MRR Conglomerado'!F410=0,"",ROUND('MRR Conglomerado'!R410/'MRR Conglomerado'!F410,3)),"")</f>
        <v/>
      </c>
      <c r="E410" s="13" t="str">
        <f aca="false">IFERROR(IF('MRR Conglomerado'!G410=0,"",ROUND('MRR Conglomerado'!S410/'MRR Conglomerado'!G410,3)),"")</f>
        <v/>
      </c>
      <c r="F410" s="13" t="str">
        <f aca="false">IFERROR(IF('MRR Conglomerado'!H410=0,"",ROUND('MRR Conglomerado'!T410/'MRR Conglomerado'!H410,3)),"")</f>
        <v/>
      </c>
      <c r="G410" s="13" t="str">
        <f aca="false">IFERROR(IF('MRR Conglomerado'!I410=0,"",ROUND('MRR Conglomerado'!U410/'MRR Conglomerado'!I410,3)),"")</f>
        <v/>
      </c>
      <c r="H410" s="13" t="str">
        <f aca="false">IFERROR(IF('MRR Conglomerado'!J410=0,"",ROUND('MRR Conglomerado'!V410/'MRR Conglomerado'!J410,3)),"")</f>
        <v/>
      </c>
      <c r="I410" s="13" t="str">
        <f aca="false">IFERROR(IF('MRR Conglomerado'!K410=0,"",ROUND('MRR Conglomerado'!W410/'MRR Conglomerado'!K410,3)),"")</f>
        <v/>
      </c>
      <c r="J410" s="13" t="str">
        <f aca="false">IFERROR(IF('MRR Conglomerado'!L410=0,"",ROUND('MRR Conglomerado'!X410/'MRR Conglomerado'!L410,3)),"")</f>
        <v/>
      </c>
      <c r="K410" s="13" t="str">
        <f aca="false">IFERROR(IF('MRR Conglomerado'!M410=0,"",ROUND('MRR Conglomerado'!Y410/'MRR Conglomerado'!M410,3)),"")</f>
        <v/>
      </c>
      <c r="L410" s="13" t="n">
        <f aca="false">IFERROR(IF('MRR Conglomerado'!N410=0,"",ROUND('MRR Conglomerado'!Z410/'MRR Conglomerado'!N410,3)),"")</f>
        <v>1.186</v>
      </c>
      <c r="M410" s="13" t="n">
        <f aca="false">IFERROR(IF('MRR Conglomerado'!O410=0,"",ROUND('MRR Conglomerado'!AA410/'MRR Conglomerado'!O410,3)),"")</f>
        <v>1.196</v>
      </c>
      <c r="N410" s="13" t="n">
        <f aca="false">IFERROR(IF('MRR Conglomerado'!P410=0,"",ROUND('MRR Conglomerado'!AB410/'MRR Conglomerado'!P410,3)),"")</f>
        <v>1.204</v>
      </c>
      <c r="O410" s="13" t="n">
        <f aca="false">IFERROR(IF('MRR Conglomerado'!Q410=0,"",ROUND('MRR Conglomerado'!AC410/'MRR Conglomerado'!Q410,3)),"")</f>
        <v>1.201</v>
      </c>
      <c r="P410" s="13" t="n">
        <f aca="false">IFERROR(IF('MRR Conglomerado'!R410=0,"",ROUND('MRR Conglomerado'!AD410/'MRR Conglomerado'!R410,3)),"")</f>
        <v>1.234</v>
      </c>
      <c r="Q410" s="13" t="n">
        <f aca="false">IFERROR(IF('MRR Conglomerado'!S410=0,"",ROUND('MRR Conglomerado'!AE410/'MRR Conglomerado'!S410,3)),"")</f>
        <v>1.15</v>
      </c>
      <c r="R410" s="13" t="n">
        <f aca="false">IFERROR(IF('MRR Conglomerado'!T410=0,"",ROUND('MRR Conglomerado'!AF410/'MRR Conglomerado'!T410,3)),"")</f>
        <v>1.138</v>
      </c>
      <c r="S410" s="13" t="n">
        <f aca="false">IFERROR(IF('MRR Conglomerado'!U410=0,"",ROUND('MRR Conglomerado'!AG410/'MRR Conglomerado'!U410,3)),"")</f>
        <v>1.025</v>
      </c>
      <c r="T410" s="13" t="n">
        <f aca="false">IFERROR(IF('MRR Conglomerado'!V410=0,"",ROUND('MRR Conglomerado'!AH410/'MRR Conglomerado'!V410,3)),"")</f>
        <v>1.002</v>
      </c>
      <c r="U410" s="13" t="n">
        <f aca="false">IFERROR(IF('MRR Conglomerado'!W410=0,"",ROUND('MRR Conglomerado'!AI410/'MRR Conglomerado'!W410,3)),"")</f>
        <v>0.94</v>
      </c>
      <c r="V410" s="13" t="n">
        <f aca="false">IFERROR(IF('MRR Conglomerado'!X410=0,"",ROUND('MRR Conglomerado'!AJ410/'MRR Conglomerado'!X410,3)),"")</f>
        <v>1.286</v>
      </c>
      <c r="W410" s="13" t="n">
        <f aca="false">IFERROR(IF('MRR Conglomerado'!Y410=0,"",ROUND('MRR Conglomerado'!AK410/'MRR Conglomerado'!Y410,3)),"")</f>
        <v>1.268</v>
      </c>
      <c r="X410" s="13" t="n">
        <f aca="false">IFERROR(IF('MRR Conglomerado'!Z410=0,"",ROUND('MRR Conglomerado'!AL410/'MRR Conglomerado'!Z410,3)),"")</f>
        <v>1.242</v>
      </c>
      <c r="Y410" s="13" t="n">
        <f aca="false">IFERROR(IF('MRR Conglomerado'!AA410=0,"",ROUND('MRR Conglomerado'!AM410/'MRR Conglomerado'!AA410,3)),"")</f>
        <v>1.228</v>
      </c>
      <c r="Z410" s="13" t="n">
        <f aca="false">IFERROR(IF('MRR Conglomerado'!AB410=0,"",ROUND('MRR Conglomerado'!AN410/'MRR Conglomerado'!AB410,3)),"")</f>
        <v>1.152</v>
      </c>
      <c r="AA410" s="13" t="n">
        <f aca="false">IFERROR(IF('MRR Conglomerado'!AC410=0,"",ROUND('MRR Conglomerado'!AO410/'MRR Conglomerado'!AC410,3)),"")</f>
        <v>1.162</v>
      </c>
      <c r="AB410" s="13" t="n">
        <f aca="false">IFERROR(IF('MRR Conglomerado'!AD410=0,"",ROUND('MRR Conglomerado'!AP410/'MRR Conglomerado'!AD410,3)),"")</f>
        <v>1.226</v>
      </c>
      <c r="AC410" s="13" t="n">
        <f aca="false">IFERROR(IF('MRR Conglomerado'!AE410=0,"",ROUND('MRR Conglomerado'!AQ410/'MRR Conglomerado'!AE410,3)),"")</f>
        <v>1.238</v>
      </c>
      <c r="AD410" s="13" t="n">
        <f aca="false">IFERROR(IF('MRR Conglomerado'!AF410=0,"",ROUND('MRR Conglomerado'!AR410/'MRR Conglomerado'!AF410,3)),"")</f>
        <v>1.515</v>
      </c>
      <c r="AE410" s="13" t="n">
        <f aca="false">IFERROR(IF('MRR Conglomerado'!AG410=0,"",ROUND('MRR Conglomerado'!AS410/'MRR Conglomerado'!AG410,3)),"")</f>
        <v>1.653</v>
      </c>
    </row>
    <row r="411" customFormat="false" ht="15" hidden="false" customHeight="false" outlineLevel="0" collapsed="false">
      <c r="A411" s="10" t="s">
        <v>882</v>
      </c>
      <c r="B411" s="13" t="str">
        <f aca="false">IFERROR(IF('MRR Conglomerado'!D411=0,"",ROUND('MRR Conglomerado'!P411/'MRR Conglomerado'!D411,3)),"")</f>
        <v/>
      </c>
      <c r="C411" s="13" t="str">
        <f aca="false">IFERROR(IF('MRR Conglomerado'!E411=0,"",ROUND('MRR Conglomerado'!Q411/'MRR Conglomerado'!E411,3)),"")</f>
        <v/>
      </c>
      <c r="D411" s="13" t="str">
        <f aca="false">IFERROR(IF('MRR Conglomerado'!F411=0,"",ROUND('MRR Conglomerado'!R411/'MRR Conglomerado'!F411,3)),"")</f>
        <v/>
      </c>
      <c r="E411" s="13" t="str">
        <f aca="false">IFERROR(IF('MRR Conglomerado'!G411=0,"",ROUND('MRR Conglomerado'!S411/'MRR Conglomerado'!G411,3)),"")</f>
        <v/>
      </c>
      <c r="F411" s="13" t="str">
        <f aca="false">IFERROR(IF('MRR Conglomerado'!H411=0,"",ROUND('MRR Conglomerado'!T411/'MRR Conglomerado'!H411,3)),"")</f>
        <v/>
      </c>
      <c r="G411" s="13" t="str">
        <f aca="false">IFERROR(IF('MRR Conglomerado'!I411=0,"",ROUND('MRR Conglomerado'!U411/'MRR Conglomerado'!I411,3)),"")</f>
        <v/>
      </c>
      <c r="H411" s="13" t="str">
        <f aca="false">IFERROR(IF('MRR Conglomerado'!J411=0,"",ROUND('MRR Conglomerado'!V411/'MRR Conglomerado'!J411,3)),"")</f>
        <v/>
      </c>
      <c r="I411" s="13" t="str">
        <f aca="false">IFERROR(IF('MRR Conglomerado'!K411=0,"",ROUND('MRR Conglomerado'!W411/'MRR Conglomerado'!K411,3)),"")</f>
        <v/>
      </c>
      <c r="J411" s="13" t="str">
        <f aca="false">IFERROR(IF('MRR Conglomerado'!L411=0,"",ROUND('MRR Conglomerado'!X411/'MRR Conglomerado'!L411,3)),"")</f>
        <v/>
      </c>
      <c r="K411" s="13" t="str">
        <f aca="false">IFERROR(IF('MRR Conglomerado'!M411=0,"",ROUND('MRR Conglomerado'!Y411/'MRR Conglomerado'!M411,3)),"")</f>
        <v/>
      </c>
      <c r="L411" s="13" t="str">
        <f aca="false">IFERROR(IF('MRR Conglomerado'!N411=0,"",ROUND('MRR Conglomerado'!Z411/'MRR Conglomerado'!N411,3)),"")</f>
        <v/>
      </c>
      <c r="M411" s="13" t="str">
        <f aca="false">IFERROR(IF('MRR Conglomerado'!O411=0,"",ROUND('MRR Conglomerado'!AA411/'MRR Conglomerado'!O411,3)),"")</f>
        <v/>
      </c>
      <c r="N411" s="13" t="str">
        <f aca="false">IFERROR(IF('MRR Conglomerado'!P411=0,"",ROUND('MRR Conglomerado'!AB411/'MRR Conglomerado'!P411,3)),"")</f>
        <v/>
      </c>
      <c r="O411" s="13" t="str">
        <f aca="false">IFERROR(IF('MRR Conglomerado'!Q411=0,"",ROUND('MRR Conglomerado'!AC411/'MRR Conglomerado'!Q411,3)),"")</f>
        <v/>
      </c>
      <c r="P411" s="13" t="str">
        <f aca="false">IFERROR(IF('MRR Conglomerado'!R411=0,"",ROUND('MRR Conglomerado'!AD411/'MRR Conglomerado'!R411,3)),"")</f>
        <v/>
      </c>
      <c r="Q411" s="13" t="str">
        <f aca="false">IFERROR(IF('MRR Conglomerado'!S411=0,"",ROUND('MRR Conglomerado'!AE411/'MRR Conglomerado'!S411,3)),"")</f>
        <v/>
      </c>
      <c r="R411" s="13" t="str">
        <f aca="false">IFERROR(IF('MRR Conglomerado'!T411=0,"",ROUND('MRR Conglomerado'!AF411/'MRR Conglomerado'!T411,3)),"")</f>
        <v/>
      </c>
      <c r="S411" s="13" t="str">
        <f aca="false">IFERROR(IF('MRR Conglomerado'!U411=0,"",ROUND('MRR Conglomerado'!AG411/'MRR Conglomerado'!U411,3)),"")</f>
        <v/>
      </c>
      <c r="T411" s="13" t="str">
        <f aca="false">IFERROR(IF('MRR Conglomerado'!V411=0,"",ROUND('MRR Conglomerado'!AH411/'MRR Conglomerado'!V411,3)),"")</f>
        <v/>
      </c>
      <c r="U411" s="13" t="str">
        <f aca="false">IFERROR(IF('MRR Conglomerado'!W411=0,"",ROUND('MRR Conglomerado'!AI411/'MRR Conglomerado'!W411,3)),"")</f>
        <v/>
      </c>
      <c r="V411" s="13" t="str">
        <f aca="false">IFERROR(IF('MRR Conglomerado'!X411=0,"",ROUND('MRR Conglomerado'!AJ411/'MRR Conglomerado'!X411,3)),"")</f>
        <v/>
      </c>
      <c r="W411" s="13" t="str">
        <f aca="false">IFERROR(IF('MRR Conglomerado'!Y411=0,"",ROUND('MRR Conglomerado'!AK411/'MRR Conglomerado'!Y411,3)),"")</f>
        <v/>
      </c>
      <c r="X411" s="13" t="str">
        <f aca="false">IFERROR(IF('MRR Conglomerado'!Z411=0,"",ROUND('MRR Conglomerado'!AL411/'MRR Conglomerado'!Z411,3)),"")</f>
        <v/>
      </c>
      <c r="Y411" s="13" t="str">
        <f aca="false">IFERROR(IF('MRR Conglomerado'!AA411=0,"",ROUND('MRR Conglomerado'!AM411/'MRR Conglomerado'!AA411,3)),"")</f>
        <v/>
      </c>
      <c r="Z411" s="13" t="str">
        <f aca="false">IFERROR(IF('MRR Conglomerado'!AB411=0,"",ROUND('MRR Conglomerado'!AN411/'MRR Conglomerado'!AB411,3)),"")</f>
        <v/>
      </c>
      <c r="AA411" s="13" t="str">
        <f aca="false">IFERROR(IF('MRR Conglomerado'!AC411=0,"",ROUND('MRR Conglomerado'!AO411/'MRR Conglomerado'!AC411,3)),"")</f>
        <v/>
      </c>
      <c r="AB411" s="13" t="str">
        <f aca="false">IFERROR(IF('MRR Conglomerado'!AD411=0,"",ROUND('MRR Conglomerado'!AP411/'MRR Conglomerado'!AD411,3)),"")</f>
        <v/>
      </c>
      <c r="AC411" s="13" t="str">
        <f aca="false">IFERROR(IF('MRR Conglomerado'!AE411=0,"",ROUND('MRR Conglomerado'!AQ411/'MRR Conglomerado'!AE411,3)),"")</f>
        <v/>
      </c>
      <c r="AD411" s="13" t="str">
        <f aca="false">IFERROR(IF('MRR Conglomerado'!AF411=0,"",ROUND('MRR Conglomerado'!AR411/'MRR Conglomerado'!AF411,3)),"")</f>
        <v/>
      </c>
      <c r="AE411" s="13" t="str">
        <f aca="false">IFERROR(IF('MRR Conglomerado'!AG411=0,"",ROUND('MRR Conglomerado'!AS411/'MRR Conglomerado'!AG411,3)),"")</f>
        <v/>
      </c>
    </row>
    <row r="412" customFormat="false" ht="15" hidden="false" customHeight="false" outlineLevel="0" collapsed="false">
      <c r="A412" s="10" t="s">
        <v>884</v>
      </c>
      <c r="B412" s="13" t="str">
        <f aca="false">IFERROR(IF('MRR Conglomerado'!D412=0,"",ROUND('MRR Conglomerado'!P412/'MRR Conglomerado'!D412,3)),"")</f>
        <v/>
      </c>
      <c r="C412" s="13" t="str">
        <f aca="false">IFERROR(IF('MRR Conglomerado'!E412=0,"",ROUND('MRR Conglomerado'!Q412/'MRR Conglomerado'!E412,3)),"")</f>
        <v/>
      </c>
      <c r="D412" s="13" t="str">
        <f aca="false">IFERROR(IF('MRR Conglomerado'!F412=0,"",ROUND('MRR Conglomerado'!R412/'MRR Conglomerado'!F412,3)),"")</f>
        <v/>
      </c>
      <c r="E412" s="13" t="str">
        <f aca="false">IFERROR(IF('MRR Conglomerado'!G412=0,"",ROUND('MRR Conglomerado'!S412/'MRR Conglomerado'!G412,3)),"")</f>
        <v/>
      </c>
      <c r="F412" s="13" t="str">
        <f aca="false">IFERROR(IF('MRR Conglomerado'!H412=0,"",ROUND('MRR Conglomerado'!T412/'MRR Conglomerado'!H412,3)),"")</f>
        <v/>
      </c>
      <c r="G412" s="13" t="str">
        <f aca="false">IFERROR(IF('MRR Conglomerado'!I412=0,"",ROUND('MRR Conglomerado'!U412/'MRR Conglomerado'!I412,3)),"")</f>
        <v/>
      </c>
      <c r="H412" s="13" t="str">
        <f aca="false">IFERROR(IF('MRR Conglomerado'!J412=0,"",ROUND('MRR Conglomerado'!V412/'MRR Conglomerado'!J412,3)),"")</f>
        <v/>
      </c>
      <c r="I412" s="13" t="str">
        <f aca="false">IFERROR(IF('MRR Conglomerado'!K412=0,"",ROUND('MRR Conglomerado'!W412/'MRR Conglomerado'!K412,3)),"")</f>
        <v/>
      </c>
      <c r="J412" s="13" t="str">
        <f aca="false">IFERROR(IF('MRR Conglomerado'!L412=0,"",ROUND('MRR Conglomerado'!X412/'MRR Conglomerado'!L412,3)),"")</f>
        <v/>
      </c>
      <c r="K412" s="13" t="str">
        <f aca="false">IFERROR(IF('MRR Conglomerado'!M412=0,"",ROUND('MRR Conglomerado'!Y412/'MRR Conglomerado'!M412,3)),"")</f>
        <v/>
      </c>
      <c r="L412" s="13" t="str">
        <f aca="false">IFERROR(IF('MRR Conglomerado'!N412=0,"",ROUND('MRR Conglomerado'!Z412/'MRR Conglomerado'!N412,3)),"")</f>
        <v/>
      </c>
      <c r="M412" s="13" t="str">
        <f aca="false">IFERROR(IF('MRR Conglomerado'!O412=0,"",ROUND('MRR Conglomerado'!AA412/'MRR Conglomerado'!O412,3)),"")</f>
        <v/>
      </c>
      <c r="N412" s="13" t="str">
        <f aca="false">IFERROR(IF('MRR Conglomerado'!P412=0,"",ROUND('MRR Conglomerado'!AB412/'MRR Conglomerado'!P412,3)),"")</f>
        <v/>
      </c>
      <c r="O412" s="13" t="str">
        <f aca="false">IFERROR(IF('MRR Conglomerado'!Q412=0,"",ROUND('MRR Conglomerado'!AC412/'MRR Conglomerado'!Q412,3)),"")</f>
        <v/>
      </c>
      <c r="P412" s="13" t="str">
        <f aca="false">IFERROR(IF('MRR Conglomerado'!R412=0,"",ROUND('MRR Conglomerado'!AD412/'MRR Conglomerado'!R412,3)),"")</f>
        <v/>
      </c>
      <c r="Q412" s="13" t="str">
        <f aca="false">IFERROR(IF('MRR Conglomerado'!S412=0,"",ROUND('MRR Conglomerado'!AE412/'MRR Conglomerado'!S412,3)),"")</f>
        <v/>
      </c>
      <c r="R412" s="13" t="str">
        <f aca="false">IFERROR(IF('MRR Conglomerado'!T412=0,"",ROUND('MRR Conglomerado'!AF412/'MRR Conglomerado'!T412,3)),"")</f>
        <v/>
      </c>
      <c r="S412" s="13" t="str">
        <f aca="false">IFERROR(IF('MRR Conglomerado'!U412=0,"",ROUND('MRR Conglomerado'!AG412/'MRR Conglomerado'!U412,3)),"")</f>
        <v/>
      </c>
      <c r="T412" s="13" t="str">
        <f aca="false">IFERROR(IF('MRR Conglomerado'!V412=0,"",ROUND('MRR Conglomerado'!AH412/'MRR Conglomerado'!V412,3)),"")</f>
        <v/>
      </c>
      <c r="U412" s="13" t="str">
        <f aca="false">IFERROR(IF('MRR Conglomerado'!W412=0,"",ROUND('MRR Conglomerado'!AI412/'MRR Conglomerado'!W412,3)),"")</f>
        <v/>
      </c>
      <c r="V412" s="13" t="str">
        <f aca="false">IFERROR(IF('MRR Conglomerado'!X412=0,"",ROUND('MRR Conglomerado'!AJ412/'MRR Conglomerado'!X412,3)),"")</f>
        <v/>
      </c>
      <c r="W412" s="13" t="str">
        <f aca="false">IFERROR(IF('MRR Conglomerado'!Y412=0,"",ROUND('MRR Conglomerado'!AK412/'MRR Conglomerado'!Y412,3)),"")</f>
        <v/>
      </c>
      <c r="X412" s="13" t="str">
        <f aca="false">IFERROR(IF('MRR Conglomerado'!Z412=0,"",ROUND('MRR Conglomerado'!AL412/'MRR Conglomerado'!Z412,3)),"")</f>
        <v/>
      </c>
      <c r="Y412" s="13" t="str">
        <f aca="false">IFERROR(IF('MRR Conglomerado'!AA412=0,"",ROUND('MRR Conglomerado'!AM412/'MRR Conglomerado'!AA412,3)),"")</f>
        <v/>
      </c>
      <c r="Z412" s="13" t="str">
        <f aca="false">IFERROR(IF('MRR Conglomerado'!AB412=0,"",ROUND('MRR Conglomerado'!AN412/'MRR Conglomerado'!AB412,3)),"")</f>
        <v/>
      </c>
      <c r="AA412" s="13" t="str">
        <f aca="false">IFERROR(IF('MRR Conglomerado'!AC412=0,"",ROUND('MRR Conglomerado'!AO412/'MRR Conglomerado'!AC412,3)),"")</f>
        <v/>
      </c>
      <c r="AB412" s="13" t="str">
        <f aca="false">IFERROR(IF('MRR Conglomerado'!AD412=0,"",ROUND('MRR Conglomerado'!AP412/'MRR Conglomerado'!AD412,3)),"")</f>
        <v/>
      </c>
      <c r="AC412" s="13" t="str">
        <f aca="false">IFERROR(IF('MRR Conglomerado'!AE412=0,"",ROUND('MRR Conglomerado'!AQ412/'MRR Conglomerado'!AE412,3)),"")</f>
        <v/>
      </c>
      <c r="AD412" s="13" t="str">
        <f aca="false">IFERROR(IF('MRR Conglomerado'!AF412=0,"",ROUND('MRR Conglomerado'!AR412/'MRR Conglomerado'!AF412,3)),"")</f>
        <v/>
      </c>
      <c r="AE412" s="13" t="n">
        <f aca="false">IFERROR(IF('MRR Conglomerado'!AG412=0,"",ROUND('MRR Conglomerado'!AS412/'MRR Conglomerado'!AG412,3)),"")</f>
        <v>1.834</v>
      </c>
    </row>
    <row r="413" customFormat="false" ht="15" hidden="false" customHeight="false" outlineLevel="0" collapsed="false">
      <c r="A413" s="10" t="s">
        <v>886</v>
      </c>
      <c r="B413" s="13" t="str">
        <f aca="false">IFERROR(IF('MRR Conglomerado'!D413=0,"",ROUND('MRR Conglomerado'!P413/'MRR Conglomerado'!D413,3)),"")</f>
        <v/>
      </c>
      <c r="C413" s="13" t="n">
        <f aca="false">IFERROR(IF('MRR Conglomerado'!E413=0,"",ROUND('MRR Conglomerado'!Q413/'MRR Conglomerado'!E413,3)),"")</f>
        <v>0</v>
      </c>
      <c r="D413" s="13" t="str">
        <f aca="false">IFERROR(IF('MRR Conglomerado'!F413=0,"",ROUND('MRR Conglomerado'!R413/'MRR Conglomerado'!F413,3)),"")</f>
        <v/>
      </c>
      <c r="E413" s="13" t="str">
        <f aca="false">IFERROR(IF('MRR Conglomerado'!G413=0,"",ROUND('MRR Conglomerado'!S413/'MRR Conglomerado'!G413,3)),"")</f>
        <v/>
      </c>
      <c r="F413" s="13" t="str">
        <f aca="false">IFERROR(IF('MRR Conglomerado'!H413=0,"",ROUND('MRR Conglomerado'!T413/'MRR Conglomerado'!H413,3)),"")</f>
        <v/>
      </c>
      <c r="G413" s="13" t="str">
        <f aca="false">IFERROR(IF('MRR Conglomerado'!I413=0,"",ROUND('MRR Conglomerado'!U413/'MRR Conglomerado'!I413,3)),"")</f>
        <v/>
      </c>
      <c r="H413" s="13" t="str">
        <f aca="false">IFERROR(IF('MRR Conglomerado'!J413=0,"",ROUND('MRR Conglomerado'!V413/'MRR Conglomerado'!J413,3)),"")</f>
        <v/>
      </c>
      <c r="I413" s="13" t="str">
        <f aca="false">IFERROR(IF('MRR Conglomerado'!K413=0,"",ROUND('MRR Conglomerado'!W413/'MRR Conglomerado'!K413,3)),"")</f>
        <v/>
      </c>
      <c r="J413" s="13" t="str">
        <f aca="false">IFERROR(IF('MRR Conglomerado'!L413=0,"",ROUND('MRR Conglomerado'!X413/'MRR Conglomerado'!L413,3)),"")</f>
        <v/>
      </c>
      <c r="K413" s="13" t="str">
        <f aca="false">IFERROR(IF('MRR Conglomerado'!M413=0,"",ROUND('MRR Conglomerado'!Y413/'MRR Conglomerado'!M413,3)),"")</f>
        <v/>
      </c>
      <c r="L413" s="13" t="str">
        <f aca="false">IFERROR(IF('MRR Conglomerado'!N413=0,"",ROUND('MRR Conglomerado'!Z413/'MRR Conglomerado'!N413,3)),"")</f>
        <v/>
      </c>
      <c r="M413" s="13" t="str">
        <f aca="false">IFERROR(IF('MRR Conglomerado'!O413=0,"",ROUND('MRR Conglomerado'!AA413/'MRR Conglomerado'!O413,3)),"")</f>
        <v/>
      </c>
      <c r="N413" s="13" t="str">
        <f aca="false">IFERROR(IF('MRR Conglomerado'!P413=0,"",ROUND('MRR Conglomerado'!AB413/'MRR Conglomerado'!P413,3)),"")</f>
        <v/>
      </c>
      <c r="O413" s="13" t="str">
        <f aca="false">IFERROR(IF('MRR Conglomerado'!Q413=0,"",ROUND('MRR Conglomerado'!AC413/'MRR Conglomerado'!Q413,3)),"")</f>
        <v/>
      </c>
      <c r="P413" s="13" t="str">
        <f aca="false">IFERROR(IF('MRR Conglomerado'!R413=0,"",ROUND('MRR Conglomerado'!AD413/'MRR Conglomerado'!R413,3)),"")</f>
        <v/>
      </c>
      <c r="Q413" s="13" t="str">
        <f aca="false">IFERROR(IF('MRR Conglomerado'!S413=0,"",ROUND('MRR Conglomerado'!AE413/'MRR Conglomerado'!S413,3)),"")</f>
        <v/>
      </c>
      <c r="R413" s="13" t="str">
        <f aca="false">IFERROR(IF('MRR Conglomerado'!T413=0,"",ROUND('MRR Conglomerado'!AF413/'MRR Conglomerado'!T413,3)),"")</f>
        <v/>
      </c>
      <c r="S413" s="13" t="str">
        <f aca="false">IFERROR(IF('MRR Conglomerado'!U413=0,"",ROUND('MRR Conglomerado'!AG413/'MRR Conglomerado'!U413,3)),"")</f>
        <v/>
      </c>
      <c r="T413" s="13" t="str">
        <f aca="false">IFERROR(IF('MRR Conglomerado'!V413=0,"",ROUND('MRR Conglomerado'!AH413/'MRR Conglomerado'!V413,3)),"")</f>
        <v/>
      </c>
      <c r="U413" s="13" t="str">
        <f aca="false">IFERROR(IF('MRR Conglomerado'!W413=0,"",ROUND('MRR Conglomerado'!AI413/'MRR Conglomerado'!W413,3)),"")</f>
        <v/>
      </c>
      <c r="V413" s="13" t="str">
        <f aca="false">IFERROR(IF('MRR Conglomerado'!X413=0,"",ROUND('MRR Conglomerado'!AJ413/'MRR Conglomerado'!X413,3)),"")</f>
        <v/>
      </c>
      <c r="W413" s="13" t="str">
        <f aca="false">IFERROR(IF('MRR Conglomerado'!Y413=0,"",ROUND('MRR Conglomerado'!AK413/'MRR Conglomerado'!Y413,3)),"")</f>
        <v/>
      </c>
      <c r="X413" s="13" t="str">
        <f aca="false">IFERROR(IF('MRR Conglomerado'!Z413=0,"",ROUND('MRR Conglomerado'!AL413/'MRR Conglomerado'!Z413,3)),"")</f>
        <v/>
      </c>
      <c r="Y413" s="13" t="str">
        <f aca="false">IFERROR(IF('MRR Conglomerado'!AA413=0,"",ROUND('MRR Conglomerado'!AM413/'MRR Conglomerado'!AA413,3)),"")</f>
        <v/>
      </c>
      <c r="Z413" s="13" t="str">
        <f aca="false">IFERROR(IF('MRR Conglomerado'!AB413=0,"",ROUND('MRR Conglomerado'!AN413/'MRR Conglomerado'!AB413,3)),"")</f>
        <v/>
      </c>
      <c r="AA413" s="13" t="str">
        <f aca="false">IFERROR(IF('MRR Conglomerado'!AC413=0,"",ROUND('MRR Conglomerado'!AO413/'MRR Conglomerado'!AC413,3)),"")</f>
        <v/>
      </c>
      <c r="AB413" s="13" t="str">
        <f aca="false">IFERROR(IF('MRR Conglomerado'!AD413=0,"",ROUND('MRR Conglomerado'!AP413/'MRR Conglomerado'!AD413,3)),"")</f>
        <v/>
      </c>
      <c r="AC413" s="13" t="str">
        <f aca="false">IFERROR(IF('MRR Conglomerado'!AE413=0,"",ROUND('MRR Conglomerado'!AQ413/'MRR Conglomerado'!AE413,3)),"")</f>
        <v/>
      </c>
      <c r="AD413" s="13" t="str">
        <f aca="false">IFERROR(IF('MRR Conglomerado'!AF413=0,"",ROUND('MRR Conglomerado'!AR413/'MRR Conglomerado'!AF413,3)),"")</f>
        <v/>
      </c>
      <c r="AE413" s="13" t="str">
        <f aca="false">IFERROR(IF('MRR Conglomerado'!AG413=0,"",ROUND('MRR Conglomerado'!AS413/'MRR Conglomerado'!AG413,3)),"")</f>
        <v/>
      </c>
    </row>
    <row r="414" customFormat="false" ht="15" hidden="false" customHeight="false" outlineLevel="0" collapsed="false">
      <c r="A414" s="10" t="s">
        <v>888</v>
      </c>
      <c r="B414" s="13" t="str">
        <f aca="false">IFERROR(IF('MRR Conglomerado'!D414=0,"",ROUND('MRR Conglomerado'!P414/'MRR Conglomerado'!D414,3)),"")</f>
        <v/>
      </c>
      <c r="C414" s="13" t="str">
        <f aca="false">IFERROR(IF('MRR Conglomerado'!E414=0,"",ROUND('MRR Conglomerado'!Q414/'MRR Conglomerado'!E414,3)),"")</f>
        <v/>
      </c>
      <c r="D414" s="13" t="str">
        <f aca="false">IFERROR(IF('MRR Conglomerado'!F414=0,"",ROUND('MRR Conglomerado'!R414/'MRR Conglomerado'!F414,3)),"")</f>
        <v/>
      </c>
      <c r="E414" s="13" t="str">
        <f aca="false">IFERROR(IF('MRR Conglomerado'!G414=0,"",ROUND('MRR Conglomerado'!S414/'MRR Conglomerado'!G414,3)),"")</f>
        <v/>
      </c>
      <c r="F414" s="13" t="str">
        <f aca="false">IFERROR(IF('MRR Conglomerado'!H414=0,"",ROUND('MRR Conglomerado'!T414/'MRR Conglomerado'!H414,3)),"")</f>
        <v/>
      </c>
      <c r="G414" s="13" t="n">
        <f aca="false">IFERROR(IF('MRR Conglomerado'!I414=0,"",ROUND('MRR Conglomerado'!U414/'MRR Conglomerado'!I414,3)),"")</f>
        <v>0.894</v>
      </c>
      <c r="H414" s="13" t="n">
        <f aca="false">IFERROR(IF('MRR Conglomerado'!J414=0,"",ROUND('MRR Conglomerado'!V414/'MRR Conglomerado'!J414,3)),"")</f>
        <v>0.894</v>
      </c>
      <c r="I414" s="13" t="n">
        <f aca="false">IFERROR(IF('MRR Conglomerado'!K414=0,"",ROUND('MRR Conglomerado'!W414/'MRR Conglomerado'!K414,3)),"")</f>
        <v>0.894</v>
      </c>
      <c r="J414" s="13" t="n">
        <f aca="false">IFERROR(IF('MRR Conglomerado'!L414=0,"",ROUND('MRR Conglomerado'!X414/'MRR Conglomerado'!L414,3)),"")</f>
        <v>0.929</v>
      </c>
      <c r="K414" s="13" t="n">
        <f aca="false">IFERROR(IF('MRR Conglomerado'!M414=0,"",ROUND('MRR Conglomerado'!Y414/'MRR Conglomerado'!M414,3)),"")</f>
        <v>1.01</v>
      </c>
      <c r="L414" s="13" t="n">
        <f aca="false">IFERROR(IF('MRR Conglomerado'!N414=0,"",ROUND('MRR Conglomerado'!Z414/'MRR Conglomerado'!N414,3)),"")</f>
        <v>1.131</v>
      </c>
      <c r="M414" s="13" t="n">
        <f aca="false">IFERROR(IF('MRR Conglomerado'!O414=0,"",ROUND('MRR Conglomerado'!AA414/'MRR Conglomerado'!O414,3)),"")</f>
        <v>1.131</v>
      </c>
      <c r="N414" s="13" t="n">
        <f aca="false">IFERROR(IF('MRR Conglomerado'!P414=0,"",ROUND('MRR Conglomerado'!AB414/'MRR Conglomerado'!P414,3)),"")</f>
        <v>1.122</v>
      </c>
      <c r="O414" s="13" t="n">
        <f aca="false">IFERROR(IF('MRR Conglomerado'!Q414=0,"",ROUND('MRR Conglomerado'!AC414/'MRR Conglomerado'!Q414,3)),"")</f>
        <v>1.824</v>
      </c>
      <c r="P414" s="13" t="n">
        <f aca="false">IFERROR(IF('MRR Conglomerado'!R414=0,"",ROUND('MRR Conglomerado'!AD414/'MRR Conglomerado'!R414,3)),"")</f>
        <v>1.597</v>
      </c>
      <c r="Q414" s="13" t="n">
        <f aca="false">IFERROR(IF('MRR Conglomerado'!S414=0,"",ROUND('MRR Conglomerado'!AE414/'MRR Conglomerado'!S414,3)),"")</f>
        <v>1.64</v>
      </c>
      <c r="R414" s="13" t="n">
        <f aca="false">IFERROR(IF('MRR Conglomerado'!T414=0,"",ROUND('MRR Conglomerado'!AF414/'MRR Conglomerado'!T414,3)),"")</f>
        <v>0</v>
      </c>
      <c r="S414" s="13" t="n">
        <f aca="false">IFERROR(IF('MRR Conglomerado'!U414=0,"",ROUND('MRR Conglomerado'!AG414/'MRR Conglomerado'!U414,3)),"")</f>
        <v>0</v>
      </c>
      <c r="T414" s="13" t="n">
        <f aca="false">IFERROR(IF('MRR Conglomerado'!V414=0,"",ROUND('MRR Conglomerado'!AH414/'MRR Conglomerado'!V414,3)),"")</f>
        <v>0</v>
      </c>
      <c r="U414" s="13" t="n">
        <f aca="false">IFERROR(IF('MRR Conglomerado'!W414=0,"",ROUND('MRR Conglomerado'!AI414/'MRR Conglomerado'!W414,3)),"")</f>
        <v>0</v>
      </c>
      <c r="V414" s="13" t="n">
        <f aca="false">IFERROR(IF('MRR Conglomerado'!X414=0,"",ROUND('MRR Conglomerado'!AJ414/'MRR Conglomerado'!X414,3)),"")</f>
        <v>0</v>
      </c>
      <c r="W414" s="13" t="n">
        <f aca="false">IFERROR(IF('MRR Conglomerado'!Y414=0,"",ROUND('MRR Conglomerado'!AK414/'MRR Conglomerado'!Y414,3)),"")</f>
        <v>0</v>
      </c>
      <c r="X414" s="13" t="n">
        <f aca="false">IFERROR(IF('MRR Conglomerado'!Z414=0,"",ROUND('MRR Conglomerado'!AL414/'MRR Conglomerado'!Z414,3)),"")</f>
        <v>0</v>
      </c>
      <c r="Y414" s="13" t="n">
        <f aca="false">IFERROR(IF('MRR Conglomerado'!AA414=0,"",ROUND('MRR Conglomerado'!AM414/'MRR Conglomerado'!AA414,3)),"")</f>
        <v>0</v>
      </c>
      <c r="Z414" s="13" t="n">
        <f aca="false">IFERROR(IF('MRR Conglomerado'!AB414=0,"",ROUND('MRR Conglomerado'!AN414/'MRR Conglomerado'!AB414,3)),"")</f>
        <v>0</v>
      </c>
      <c r="AA414" s="13" t="n">
        <f aca="false">IFERROR(IF('MRR Conglomerado'!AC414=0,"",ROUND('MRR Conglomerado'!AO414/'MRR Conglomerado'!AC414,3)),"")</f>
        <v>0</v>
      </c>
      <c r="AB414" s="13" t="n">
        <f aca="false">IFERROR(IF('MRR Conglomerado'!AD414=0,"",ROUND('MRR Conglomerado'!AP414/'MRR Conglomerado'!AD414,3)),"")</f>
        <v>0</v>
      </c>
      <c r="AC414" s="13" t="n">
        <f aca="false">IFERROR(IF('MRR Conglomerado'!AE414=0,"",ROUND('MRR Conglomerado'!AQ414/'MRR Conglomerado'!AE414,3)),"")</f>
        <v>0</v>
      </c>
      <c r="AD414" s="13" t="str">
        <f aca="false">IFERROR(IF('MRR Conglomerado'!AF414=0,"",ROUND('MRR Conglomerado'!AR414/'MRR Conglomerado'!AF414,3)),"")</f>
        <v/>
      </c>
      <c r="AE414" s="13" t="str">
        <f aca="false">IFERROR(IF('MRR Conglomerado'!AG414=0,"",ROUND('MRR Conglomerado'!AS414/'MRR Conglomerado'!AG414,3)),"")</f>
        <v/>
      </c>
    </row>
    <row r="415" customFormat="false" ht="15" hidden="false" customHeight="false" outlineLevel="0" collapsed="false">
      <c r="A415" s="10" t="s">
        <v>890</v>
      </c>
      <c r="B415" s="13" t="str">
        <f aca="false">IFERROR(IF('MRR Conglomerado'!D415=0,"",ROUND('MRR Conglomerado'!P415/'MRR Conglomerado'!D415,3)),"")</f>
        <v/>
      </c>
      <c r="C415" s="13" t="str">
        <f aca="false">IFERROR(IF('MRR Conglomerado'!E415=0,"",ROUND('MRR Conglomerado'!Q415/'MRR Conglomerado'!E415,3)),"")</f>
        <v/>
      </c>
      <c r="D415" s="13" t="str">
        <f aca="false">IFERROR(IF('MRR Conglomerado'!F415=0,"",ROUND('MRR Conglomerado'!R415/'MRR Conglomerado'!F415,3)),"")</f>
        <v/>
      </c>
      <c r="E415" s="13" t="str">
        <f aca="false">IFERROR(IF('MRR Conglomerado'!G415=0,"",ROUND('MRR Conglomerado'!S415/'MRR Conglomerado'!G415,3)),"")</f>
        <v/>
      </c>
      <c r="F415" s="13" t="str">
        <f aca="false">IFERROR(IF('MRR Conglomerado'!H415=0,"",ROUND('MRR Conglomerado'!T415/'MRR Conglomerado'!H415,3)),"")</f>
        <v/>
      </c>
      <c r="G415" s="13" t="str">
        <f aca="false">IFERROR(IF('MRR Conglomerado'!I415=0,"",ROUND('MRR Conglomerado'!U415/'MRR Conglomerado'!I415,3)),"")</f>
        <v/>
      </c>
      <c r="H415" s="13" t="str">
        <f aca="false">IFERROR(IF('MRR Conglomerado'!J415=0,"",ROUND('MRR Conglomerado'!V415/'MRR Conglomerado'!J415,3)),"")</f>
        <v/>
      </c>
      <c r="I415" s="13" t="str">
        <f aca="false">IFERROR(IF('MRR Conglomerado'!K415=0,"",ROUND('MRR Conglomerado'!W415/'MRR Conglomerado'!K415,3)),"")</f>
        <v/>
      </c>
      <c r="J415" s="13" t="str">
        <f aca="false">IFERROR(IF('MRR Conglomerado'!L415=0,"",ROUND('MRR Conglomerado'!X415/'MRR Conglomerado'!L415,3)),"")</f>
        <v/>
      </c>
      <c r="K415" s="13" t="str">
        <f aca="false">IFERROR(IF('MRR Conglomerado'!M415=0,"",ROUND('MRR Conglomerado'!Y415/'MRR Conglomerado'!M415,3)),"")</f>
        <v/>
      </c>
      <c r="L415" s="13" t="str">
        <f aca="false">IFERROR(IF('MRR Conglomerado'!N415=0,"",ROUND('MRR Conglomerado'!Z415/'MRR Conglomerado'!N415,3)),"")</f>
        <v/>
      </c>
      <c r="M415" s="13" t="str">
        <f aca="false">IFERROR(IF('MRR Conglomerado'!O415=0,"",ROUND('MRR Conglomerado'!AA415/'MRR Conglomerado'!O415,3)),"")</f>
        <v/>
      </c>
      <c r="N415" s="13" t="str">
        <f aca="false">IFERROR(IF('MRR Conglomerado'!P415=0,"",ROUND('MRR Conglomerado'!AB415/'MRR Conglomerado'!P415,3)),"")</f>
        <v/>
      </c>
      <c r="O415" s="13" t="str">
        <f aca="false">IFERROR(IF('MRR Conglomerado'!Q415=0,"",ROUND('MRR Conglomerado'!AC415/'MRR Conglomerado'!Q415,3)),"")</f>
        <v/>
      </c>
      <c r="P415" s="13" t="str">
        <f aca="false">IFERROR(IF('MRR Conglomerado'!R415=0,"",ROUND('MRR Conglomerado'!AD415/'MRR Conglomerado'!R415,3)),"")</f>
        <v/>
      </c>
      <c r="Q415" s="13" t="str">
        <f aca="false">IFERROR(IF('MRR Conglomerado'!S415=0,"",ROUND('MRR Conglomerado'!AE415/'MRR Conglomerado'!S415,3)),"")</f>
        <v/>
      </c>
      <c r="R415" s="13" t="str">
        <f aca="false">IFERROR(IF('MRR Conglomerado'!T415=0,"",ROUND('MRR Conglomerado'!AF415/'MRR Conglomerado'!T415,3)),"")</f>
        <v/>
      </c>
      <c r="S415" s="13" t="str">
        <f aca="false">IFERROR(IF('MRR Conglomerado'!U415=0,"",ROUND('MRR Conglomerado'!AG415/'MRR Conglomerado'!U415,3)),"")</f>
        <v/>
      </c>
      <c r="T415" s="13" t="str">
        <f aca="false">IFERROR(IF('MRR Conglomerado'!V415=0,"",ROUND('MRR Conglomerado'!AH415/'MRR Conglomerado'!V415,3)),"")</f>
        <v/>
      </c>
      <c r="U415" s="13" t="str">
        <f aca="false">IFERROR(IF('MRR Conglomerado'!W415=0,"",ROUND('MRR Conglomerado'!AI415/'MRR Conglomerado'!W415,3)),"")</f>
        <v/>
      </c>
      <c r="V415" s="13" t="str">
        <f aca="false">IFERROR(IF('MRR Conglomerado'!X415=0,"",ROUND('MRR Conglomerado'!AJ415/'MRR Conglomerado'!X415,3)),"")</f>
        <v/>
      </c>
      <c r="W415" s="13" t="str">
        <f aca="false">IFERROR(IF('MRR Conglomerado'!Y415=0,"",ROUND('MRR Conglomerado'!AK415/'MRR Conglomerado'!Y415,3)),"")</f>
        <v/>
      </c>
      <c r="X415" s="13" t="str">
        <f aca="false">IFERROR(IF('MRR Conglomerado'!Z415=0,"",ROUND('MRR Conglomerado'!AL415/'MRR Conglomerado'!Z415,3)),"")</f>
        <v/>
      </c>
      <c r="Y415" s="13" t="str">
        <f aca="false">IFERROR(IF('MRR Conglomerado'!AA415=0,"",ROUND('MRR Conglomerado'!AM415/'MRR Conglomerado'!AA415,3)),"")</f>
        <v/>
      </c>
      <c r="Z415" s="13" t="str">
        <f aca="false">IFERROR(IF('MRR Conglomerado'!AB415=0,"",ROUND('MRR Conglomerado'!AN415/'MRR Conglomerado'!AB415,3)),"")</f>
        <v/>
      </c>
      <c r="AA415" s="13" t="str">
        <f aca="false">IFERROR(IF('MRR Conglomerado'!AC415=0,"",ROUND('MRR Conglomerado'!AO415/'MRR Conglomerado'!AC415,3)),"")</f>
        <v/>
      </c>
      <c r="AB415" s="13" t="str">
        <f aca="false">IFERROR(IF('MRR Conglomerado'!AD415=0,"",ROUND('MRR Conglomerado'!AP415/'MRR Conglomerado'!AD415,3)),"")</f>
        <v/>
      </c>
      <c r="AC415" s="13" t="str">
        <f aca="false">IFERROR(IF('MRR Conglomerado'!AE415=0,"",ROUND('MRR Conglomerado'!AQ415/'MRR Conglomerado'!AE415,3)),"")</f>
        <v/>
      </c>
      <c r="AD415" s="13" t="n">
        <f aca="false">IFERROR(IF('MRR Conglomerado'!AF415=0,"",ROUND('MRR Conglomerado'!AR415/'MRR Conglomerado'!AF415,3)),"")</f>
        <v>0</v>
      </c>
      <c r="AE415" s="13" t="n">
        <f aca="false">IFERROR(IF('MRR Conglomerado'!AG415=0,"",ROUND('MRR Conglomerado'!AS415/'MRR Conglomerado'!AG415,3)),"")</f>
        <v>0</v>
      </c>
    </row>
    <row r="416" customFormat="false" ht="15" hidden="false" customHeight="false" outlineLevel="0" collapsed="false">
      <c r="A416" s="10" t="s">
        <v>892</v>
      </c>
      <c r="B416" s="13" t="n">
        <f aca="false">IFERROR(IF('MRR Conglomerado'!D416=0,"",ROUND('MRR Conglomerado'!P416/'MRR Conglomerado'!D416,3)),"")</f>
        <v>0.31</v>
      </c>
      <c r="C416" s="13" t="n">
        <f aca="false">IFERROR(IF('MRR Conglomerado'!E416=0,"",ROUND('MRR Conglomerado'!Q416/'MRR Conglomerado'!E416,3)),"")</f>
        <v>0.311</v>
      </c>
      <c r="D416" s="13" t="n">
        <f aca="false">IFERROR(IF('MRR Conglomerado'!F416=0,"",ROUND('MRR Conglomerado'!R416/'MRR Conglomerado'!F416,3)),"")</f>
        <v>0.317</v>
      </c>
      <c r="E416" s="13" t="n">
        <f aca="false">IFERROR(IF('MRR Conglomerado'!G416=0,"",ROUND('MRR Conglomerado'!S416/'MRR Conglomerado'!G416,3)),"")</f>
        <v>0.318</v>
      </c>
      <c r="F416" s="13" t="n">
        <f aca="false">IFERROR(IF('MRR Conglomerado'!H416=0,"",ROUND('MRR Conglomerado'!T416/'MRR Conglomerado'!H416,3)),"")</f>
        <v>0.317</v>
      </c>
      <c r="G416" s="13" t="n">
        <f aca="false">IFERROR(IF('MRR Conglomerado'!I416=0,"",ROUND('MRR Conglomerado'!U416/'MRR Conglomerado'!I416,3)),"")</f>
        <v>0.317</v>
      </c>
      <c r="H416" s="13" t="n">
        <f aca="false">IFERROR(IF('MRR Conglomerado'!J416=0,"",ROUND('MRR Conglomerado'!V416/'MRR Conglomerado'!J416,3)),"")</f>
        <v>0.319</v>
      </c>
      <c r="I416" s="13" t="n">
        <f aca="false">IFERROR(IF('MRR Conglomerado'!K416=0,"",ROUND('MRR Conglomerado'!W416/'MRR Conglomerado'!K416,3)),"")</f>
        <v>0.289</v>
      </c>
      <c r="J416" s="13" t="n">
        <f aca="false">IFERROR(IF('MRR Conglomerado'!L416=0,"",ROUND('MRR Conglomerado'!X416/'MRR Conglomerado'!L416,3)),"")</f>
        <v>0.322</v>
      </c>
      <c r="K416" s="13" t="n">
        <f aca="false">IFERROR(IF('MRR Conglomerado'!M416=0,"",ROUND('MRR Conglomerado'!Y416/'MRR Conglomerado'!M416,3)),"")</f>
        <v>0.324</v>
      </c>
      <c r="L416" s="13" t="n">
        <f aca="false">IFERROR(IF('MRR Conglomerado'!N416=0,"",ROUND('MRR Conglomerado'!Z416/'MRR Conglomerado'!N416,3)),"")</f>
        <v>0.324</v>
      </c>
      <c r="M416" s="13" t="n">
        <f aca="false">IFERROR(IF('MRR Conglomerado'!O416=0,"",ROUND('MRR Conglomerado'!AA416/'MRR Conglomerado'!O416,3)),"")</f>
        <v>0.325</v>
      </c>
      <c r="N416" s="13" t="n">
        <f aca="false">IFERROR(IF('MRR Conglomerado'!P416=0,"",ROUND('MRR Conglomerado'!AB416/'MRR Conglomerado'!P416,3)),"")</f>
        <v>1</v>
      </c>
      <c r="O416" s="13" t="n">
        <f aca="false">IFERROR(IF('MRR Conglomerado'!Q416=0,"",ROUND('MRR Conglomerado'!AC416/'MRR Conglomerado'!Q416,3)),"")</f>
        <v>1</v>
      </c>
      <c r="P416" s="13" t="n">
        <f aca="false">IFERROR(IF('MRR Conglomerado'!R416=0,"",ROUND('MRR Conglomerado'!AD416/'MRR Conglomerado'!R416,3)),"")</f>
        <v>1</v>
      </c>
      <c r="Q416" s="13" t="n">
        <f aca="false">IFERROR(IF('MRR Conglomerado'!S416=0,"",ROUND('MRR Conglomerado'!AE416/'MRR Conglomerado'!S416,3)),"")</f>
        <v>0.999</v>
      </c>
      <c r="R416" s="13" t="n">
        <f aca="false">IFERROR(IF('MRR Conglomerado'!T416=0,"",ROUND('MRR Conglomerado'!AF416/'MRR Conglomerado'!T416,3)),"")</f>
        <v>1</v>
      </c>
      <c r="S416" s="13" t="n">
        <f aca="false">IFERROR(IF('MRR Conglomerado'!U416=0,"",ROUND('MRR Conglomerado'!AG416/'MRR Conglomerado'!U416,3)),"")</f>
        <v>1</v>
      </c>
      <c r="T416" s="13" t="n">
        <f aca="false">IFERROR(IF('MRR Conglomerado'!V416=0,"",ROUND('MRR Conglomerado'!AH416/'MRR Conglomerado'!V416,3)),"")</f>
        <v>0</v>
      </c>
      <c r="U416" s="13" t="n">
        <f aca="false">IFERROR(IF('MRR Conglomerado'!W416=0,"",ROUND('MRR Conglomerado'!AI416/'MRR Conglomerado'!W416,3)),"")</f>
        <v>1</v>
      </c>
      <c r="V416" s="13" t="n">
        <f aca="false">IFERROR(IF('MRR Conglomerado'!X416=0,"",ROUND('MRR Conglomerado'!AJ416/'MRR Conglomerado'!X416,3)),"")</f>
        <v>1</v>
      </c>
      <c r="W416" s="13" t="n">
        <f aca="false">IFERROR(IF('MRR Conglomerado'!Y416=0,"",ROUND('MRR Conglomerado'!AK416/'MRR Conglomerado'!Y416,3)),"")</f>
        <v>1</v>
      </c>
      <c r="X416" s="13" t="n">
        <f aca="false">IFERROR(IF('MRR Conglomerado'!Z416=0,"",ROUND('MRR Conglomerado'!AL416/'MRR Conglomerado'!Z416,3)),"")</f>
        <v>1</v>
      </c>
      <c r="Y416" s="13" t="n">
        <f aca="false">IFERROR(IF('MRR Conglomerado'!AA416=0,"",ROUND('MRR Conglomerado'!AM416/'MRR Conglomerado'!AA416,3)),"")</f>
        <v>1</v>
      </c>
      <c r="Z416" s="13" t="n">
        <f aca="false">IFERROR(IF('MRR Conglomerado'!AB416=0,"",ROUND('MRR Conglomerado'!AN416/'MRR Conglomerado'!AB416,3)),"")</f>
        <v>1</v>
      </c>
      <c r="AA416" s="13" t="n">
        <f aca="false">IFERROR(IF('MRR Conglomerado'!AC416=0,"",ROUND('MRR Conglomerado'!AO416/'MRR Conglomerado'!AC416,3)),"")</f>
        <v>1</v>
      </c>
      <c r="AB416" s="13" t="n">
        <f aca="false">IFERROR(IF('MRR Conglomerado'!AD416=0,"",ROUND('MRR Conglomerado'!AP416/'MRR Conglomerado'!AD416,3)),"")</f>
        <v>1</v>
      </c>
      <c r="AC416" s="13" t="n">
        <f aca="false">IFERROR(IF('MRR Conglomerado'!AE416=0,"",ROUND('MRR Conglomerado'!AQ416/'MRR Conglomerado'!AE416,3)),"")</f>
        <v>1</v>
      </c>
      <c r="AD416" s="13" t="n">
        <f aca="false">IFERROR(IF('MRR Conglomerado'!AF416=0,"",ROUND('MRR Conglomerado'!AR416/'MRR Conglomerado'!AF416,3)),"")</f>
        <v>1</v>
      </c>
      <c r="AE416" s="13" t="n">
        <f aca="false">IFERROR(IF('MRR Conglomerado'!AG416=0,"",ROUND('MRR Conglomerado'!AS416/'MRR Conglomerado'!AG416,3)),"")</f>
        <v>1</v>
      </c>
    </row>
    <row r="417" customFormat="false" ht="15" hidden="false" customHeight="false" outlineLevel="0" collapsed="false">
      <c r="A417" s="10" t="s">
        <v>894</v>
      </c>
      <c r="B417" s="13" t="str">
        <f aca="false">IFERROR(IF('MRR Conglomerado'!D417=0,"",ROUND('MRR Conglomerado'!P417/'MRR Conglomerado'!D417,3)),"")</f>
        <v/>
      </c>
      <c r="C417" s="13" t="str">
        <f aca="false">IFERROR(IF('MRR Conglomerado'!E417=0,"",ROUND('MRR Conglomerado'!Q417/'MRR Conglomerado'!E417,3)),"")</f>
        <v/>
      </c>
      <c r="D417" s="13" t="str">
        <f aca="false">IFERROR(IF('MRR Conglomerado'!F417=0,"",ROUND('MRR Conglomerado'!R417/'MRR Conglomerado'!F417,3)),"")</f>
        <v/>
      </c>
      <c r="E417" s="13" t="str">
        <f aca="false">IFERROR(IF('MRR Conglomerado'!G417=0,"",ROUND('MRR Conglomerado'!S417/'MRR Conglomerado'!G417,3)),"")</f>
        <v/>
      </c>
      <c r="F417" s="13" t="str">
        <f aca="false">IFERROR(IF('MRR Conglomerado'!H417=0,"",ROUND('MRR Conglomerado'!T417/'MRR Conglomerado'!H417,3)),"")</f>
        <v/>
      </c>
      <c r="G417" s="13" t="str">
        <f aca="false">IFERROR(IF('MRR Conglomerado'!I417=0,"",ROUND('MRR Conglomerado'!U417/'MRR Conglomerado'!I417,3)),"")</f>
        <v/>
      </c>
      <c r="H417" s="13" t="str">
        <f aca="false">IFERROR(IF('MRR Conglomerado'!J417=0,"",ROUND('MRR Conglomerado'!V417/'MRR Conglomerado'!J417,3)),"")</f>
        <v/>
      </c>
      <c r="I417" s="13" t="str">
        <f aca="false">IFERROR(IF('MRR Conglomerado'!K417=0,"",ROUND('MRR Conglomerado'!W417/'MRR Conglomerado'!K417,3)),"")</f>
        <v/>
      </c>
      <c r="J417" s="13" t="str">
        <f aca="false">IFERROR(IF('MRR Conglomerado'!L417=0,"",ROUND('MRR Conglomerado'!X417/'MRR Conglomerado'!L417,3)),"")</f>
        <v/>
      </c>
      <c r="K417" s="13" t="str">
        <f aca="false">IFERROR(IF('MRR Conglomerado'!M417=0,"",ROUND('MRR Conglomerado'!Y417/'MRR Conglomerado'!M417,3)),"")</f>
        <v/>
      </c>
      <c r="L417" s="13" t="str">
        <f aca="false">IFERROR(IF('MRR Conglomerado'!N417=0,"",ROUND('MRR Conglomerado'!Z417/'MRR Conglomerado'!N417,3)),"")</f>
        <v/>
      </c>
      <c r="M417" s="13" t="str">
        <f aca="false">IFERROR(IF('MRR Conglomerado'!O417=0,"",ROUND('MRR Conglomerado'!AA417/'MRR Conglomerado'!O417,3)),"")</f>
        <v/>
      </c>
      <c r="N417" s="13" t="str">
        <f aca="false">IFERROR(IF('MRR Conglomerado'!P417=0,"",ROUND('MRR Conglomerado'!AB417/'MRR Conglomerado'!P417,3)),"")</f>
        <v/>
      </c>
      <c r="O417" s="13" t="str">
        <f aca="false">IFERROR(IF('MRR Conglomerado'!Q417=0,"",ROUND('MRR Conglomerado'!AC417/'MRR Conglomerado'!Q417,3)),"")</f>
        <v/>
      </c>
      <c r="P417" s="13" t="str">
        <f aca="false">IFERROR(IF('MRR Conglomerado'!R417=0,"",ROUND('MRR Conglomerado'!AD417/'MRR Conglomerado'!R417,3)),"")</f>
        <v/>
      </c>
      <c r="Q417" s="13" t="str">
        <f aca="false">IFERROR(IF('MRR Conglomerado'!S417=0,"",ROUND('MRR Conglomerado'!AE417/'MRR Conglomerado'!S417,3)),"")</f>
        <v/>
      </c>
      <c r="R417" s="13" t="str">
        <f aca="false">IFERROR(IF('MRR Conglomerado'!T417=0,"",ROUND('MRR Conglomerado'!AF417/'MRR Conglomerado'!T417,3)),"")</f>
        <v/>
      </c>
      <c r="S417" s="13" t="str">
        <f aca="false">IFERROR(IF('MRR Conglomerado'!U417=0,"",ROUND('MRR Conglomerado'!AG417/'MRR Conglomerado'!U417,3)),"")</f>
        <v/>
      </c>
      <c r="T417" s="13" t="str">
        <f aca="false">IFERROR(IF('MRR Conglomerado'!V417=0,"",ROUND('MRR Conglomerado'!AH417/'MRR Conglomerado'!V417,3)),"")</f>
        <v/>
      </c>
      <c r="U417" s="13" t="str">
        <f aca="false">IFERROR(IF('MRR Conglomerado'!W417=0,"",ROUND('MRR Conglomerado'!AI417/'MRR Conglomerado'!W417,3)),"")</f>
        <v/>
      </c>
      <c r="V417" s="13" t="str">
        <f aca="false">IFERROR(IF('MRR Conglomerado'!X417=0,"",ROUND('MRR Conglomerado'!AJ417/'MRR Conglomerado'!X417,3)),"")</f>
        <v/>
      </c>
      <c r="W417" s="13" t="str">
        <f aca="false">IFERROR(IF('MRR Conglomerado'!Y417=0,"",ROUND('MRR Conglomerado'!AK417/'MRR Conglomerado'!Y417,3)),"")</f>
        <v/>
      </c>
      <c r="X417" s="13" t="str">
        <f aca="false">IFERROR(IF('MRR Conglomerado'!Z417=0,"",ROUND('MRR Conglomerado'!AL417/'MRR Conglomerado'!Z417,3)),"")</f>
        <v/>
      </c>
      <c r="Y417" s="13" t="str">
        <f aca="false">IFERROR(IF('MRR Conglomerado'!AA417=0,"",ROUND('MRR Conglomerado'!AM417/'MRR Conglomerado'!AA417,3)),"")</f>
        <v/>
      </c>
      <c r="Z417" s="13" t="str">
        <f aca="false">IFERROR(IF('MRR Conglomerado'!AB417=0,"",ROUND('MRR Conglomerado'!AN417/'MRR Conglomerado'!AB417,3)),"")</f>
        <v/>
      </c>
      <c r="AA417" s="13" t="str">
        <f aca="false">IFERROR(IF('MRR Conglomerado'!AC417=0,"",ROUND('MRR Conglomerado'!AO417/'MRR Conglomerado'!AC417,3)),"")</f>
        <v/>
      </c>
      <c r="AB417" s="13" t="str">
        <f aca="false">IFERROR(IF('MRR Conglomerado'!AD417=0,"",ROUND('MRR Conglomerado'!AP417/'MRR Conglomerado'!AD417,3)),"")</f>
        <v/>
      </c>
      <c r="AC417" s="13" t="str">
        <f aca="false">IFERROR(IF('MRR Conglomerado'!AE417=0,"",ROUND('MRR Conglomerado'!AQ417/'MRR Conglomerado'!AE417,3)),"")</f>
        <v/>
      </c>
      <c r="AD417" s="13" t="n">
        <f aca="false">IFERROR(IF('MRR Conglomerado'!AF417=0,"",ROUND('MRR Conglomerado'!AR417/'MRR Conglomerado'!AF417,3)),"")</f>
        <v>0</v>
      </c>
      <c r="AE417" s="13" t="str">
        <f aca="false">IFERROR(IF('MRR Conglomerado'!AG417=0,"",ROUND('MRR Conglomerado'!AS417/'MRR Conglomerado'!AG417,3)),"")</f>
        <v/>
      </c>
    </row>
    <row r="418" customFormat="false" ht="15" hidden="false" customHeight="false" outlineLevel="0" collapsed="false">
      <c r="A418" s="10" t="s">
        <v>896</v>
      </c>
      <c r="B418" s="13" t="str">
        <f aca="false">IFERROR(IF('MRR Conglomerado'!D418=0,"",ROUND('MRR Conglomerado'!P418/'MRR Conglomerado'!D418,3)),"")</f>
        <v/>
      </c>
      <c r="C418" s="13" t="str">
        <f aca="false">IFERROR(IF('MRR Conglomerado'!E418=0,"",ROUND('MRR Conglomerado'!Q418/'MRR Conglomerado'!E418,3)),"")</f>
        <v/>
      </c>
      <c r="D418" s="13" t="str">
        <f aca="false">IFERROR(IF('MRR Conglomerado'!F418=0,"",ROUND('MRR Conglomerado'!R418/'MRR Conglomerado'!F418,3)),"")</f>
        <v/>
      </c>
      <c r="E418" s="13" t="str">
        <f aca="false">IFERROR(IF('MRR Conglomerado'!G418=0,"",ROUND('MRR Conglomerado'!S418/'MRR Conglomerado'!G418,3)),"")</f>
        <v/>
      </c>
      <c r="F418" s="13" t="str">
        <f aca="false">IFERROR(IF('MRR Conglomerado'!H418=0,"",ROUND('MRR Conglomerado'!T418/'MRR Conglomerado'!H418,3)),"")</f>
        <v/>
      </c>
      <c r="G418" s="13" t="str">
        <f aca="false">IFERROR(IF('MRR Conglomerado'!I418=0,"",ROUND('MRR Conglomerado'!U418/'MRR Conglomerado'!I418,3)),"")</f>
        <v/>
      </c>
      <c r="H418" s="13" t="str">
        <f aca="false">IFERROR(IF('MRR Conglomerado'!J418=0,"",ROUND('MRR Conglomerado'!V418/'MRR Conglomerado'!J418,3)),"")</f>
        <v/>
      </c>
      <c r="I418" s="13" t="str">
        <f aca="false">IFERROR(IF('MRR Conglomerado'!K418=0,"",ROUND('MRR Conglomerado'!W418/'MRR Conglomerado'!K418,3)),"")</f>
        <v/>
      </c>
      <c r="J418" s="13" t="str">
        <f aca="false">IFERROR(IF('MRR Conglomerado'!L418=0,"",ROUND('MRR Conglomerado'!X418/'MRR Conglomerado'!L418,3)),"")</f>
        <v/>
      </c>
      <c r="K418" s="13" t="str">
        <f aca="false">IFERROR(IF('MRR Conglomerado'!M418=0,"",ROUND('MRR Conglomerado'!Y418/'MRR Conglomerado'!M418,3)),"")</f>
        <v/>
      </c>
      <c r="L418" s="13" t="str">
        <f aca="false">IFERROR(IF('MRR Conglomerado'!N418=0,"",ROUND('MRR Conglomerado'!Z418/'MRR Conglomerado'!N418,3)),"")</f>
        <v/>
      </c>
      <c r="M418" s="13" t="str">
        <f aca="false">IFERROR(IF('MRR Conglomerado'!O418=0,"",ROUND('MRR Conglomerado'!AA418/'MRR Conglomerado'!O418,3)),"")</f>
        <v/>
      </c>
      <c r="N418" s="13" t="str">
        <f aca="false">IFERROR(IF('MRR Conglomerado'!P418=0,"",ROUND('MRR Conglomerado'!AB418/'MRR Conglomerado'!P418,3)),"")</f>
        <v/>
      </c>
      <c r="O418" s="13" t="str">
        <f aca="false">IFERROR(IF('MRR Conglomerado'!Q418=0,"",ROUND('MRR Conglomerado'!AC418/'MRR Conglomerado'!Q418,3)),"")</f>
        <v/>
      </c>
      <c r="P418" s="13" t="str">
        <f aca="false">IFERROR(IF('MRR Conglomerado'!R418=0,"",ROUND('MRR Conglomerado'!AD418/'MRR Conglomerado'!R418,3)),"")</f>
        <v/>
      </c>
      <c r="Q418" s="13" t="str">
        <f aca="false">IFERROR(IF('MRR Conglomerado'!S418=0,"",ROUND('MRR Conglomerado'!AE418/'MRR Conglomerado'!S418,3)),"")</f>
        <v/>
      </c>
      <c r="R418" s="13" t="str">
        <f aca="false">IFERROR(IF('MRR Conglomerado'!T418=0,"",ROUND('MRR Conglomerado'!AF418/'MRR Conglomerado'!T418,3)),"")</f>
        <v/>
      </c>
      <c r="S418" s="13" t="str">
        <f aca="false">IFERROR(IF('MRR Conglomerado'!U418=0,"",ROUND('MRR Conglomerado'!AG418/'MRR Conglomerado'!U418,3)),"")</f>
        <v/>
      </c>
      <c r="T418" s="13" t="str">
        <f aca="false">IFERROR(IF('MRR Conglomerado'!V418=0,"",ROUND('MRR Conglomerado'!AH418/'MRR Conglomerado'!V418,3)),"")</f>
        <v/>
      </c>
      <c r="U418" s="13" t="str">
        <f aca="false">IFERROR(IF('MRR Conglomerado'!W418=0,"",ROUND('MRR Conglomerado'!AI418/'MRR Conglomerado'!W418,3)),"")</f>
        <v/>
      </c>
      <c r="V418" s="13" t="str">
        <f aca="false">IFERROR(IF('MRR Conglomerado'!X418=0,"",ROUND('MRR Conglomerado'!AJ418/'MRR Conglomerado'!X418,3)),"")</f>
        <v/>
      </c>
      <c r="W418" s="13" t="str">
        <f aca="false">IFERROR(IF('MRR Conglomerado'!Y418=0,"",ROUND('MRR Conglomerado'!AK418/'MRR Conglomerado'!Y418,3)),"")</f>
        <v/>
      </c>
      <c r="X418" s="13" t="str">
        <f aca="false">IFERROR(IF('MRR Conglomerado'!Z418=0,"",ROUND('MRR Conglomerado'!AL418/'MRR Conglomerado'!Z418,3)),"")</f>
        <v/>
      </c>
      <c r="Y418" s="13" t="str">
        <f aca="false">IFERROR(IF('MRR Conglomerado'!AA418=0,"",ROUND('MRR Conglomerado'!AM418/'MRR Conglomerado'!AA418,3)),"")</f>
        <v/>
      </c>
      <c r="Z418" s="13" t="str">
        <f aca="false">IFERROR(IF('MRR Conglomerado'!AB418=0,"",ROUND('MRR Conglomerado'!AN418/'MRR Conglomerado'!AB418,3)),"")</f>
        <v/>
      </c>
      <c r="AA418" s="13" t="str">
        <f aca="false">IFERROR(IF('MRR Conglomerado'!AC418=0,"",ROUND('MRR Conglomerado'!AO418/'MRR Conglomerado'!AC418,3)),"")</f>
        <v/>
      </c>
      <c r="AB418" s="13" t="str">
        <f aca="false">IFERROR(IF('MRR Conglomerado'!AD418=0,"",ROUND('MRR Conglomerado'!AP418/'MRR Conglomerado'!AD418,3)),"")</f>
        <v/>
      </c>
      <c r="AC418" s="13" t="str">
        <f aca="false">IFERROR(IF('MRR Conglomerado'!AE418=0,"",ROUND('MRR Conglomerado'!AQ418/'MRR Conglomerado'!AE418,3)),"")</f>
        <v/>
      </c>
      <c r="AD418" s="13" t="str">
        <f aca="false">IFERROR(IF('MRR Conglomerado'!AF418=0,"",ROUND('MRR Conglomerado'!AR418/'MRR Conglomerado'!AF418,3)),"")</f>
        <v/>
      </c>
      <c r="AE418" s="13" t="str">
        <f aca="false">IFERROR(IF('MRR Conglomerado'!AG418=0,"",ROUND('MRR Conglomerado'!AS418/'MRR Conglomerado'!AG418,3)),"")</f>
        <v/>
      </c>
    </row>
    <row r="419" customFormat="false" ht="15" hidden="false" customHeight="false" outlineLevel="0" collapsed="false">
      <c r="A419" s="10" t="s">
        <v>898</v>
      </c>
      <c r="B419" s="13" t="str">
        <f aca="false">IFERROR(IF('MRR Conglomerado'!D419=0,"",ROUND('MRR Conglomerado'!P419/'MRR Conglomerado'!D419,3)),"")</f>
        <v/>
      </c>
      <c r="C419" s="13" t="str">
        <f aca="false">IFERROR(IF('MRR Conglomerado'!E419=0,"",ROUND('MRR Conglomerado'!Q419/'MRR Conglomerado'!E419,3)),"")</f>
        <v/>
      </c>
      <c r="D419" s="13" t="str">
        <f aca="false">IFERROR(IF('MRR Conglomerado'!F419=0,"",ROUND('MRR Conglomerado'!R419/'MRR Conglomerado'!F419,3)),"")</f>
        <v/>
      </c>
      <c r="E419" s="13" t="str">
        <f aca="false">IFERROR(IF('MRR Conglomerado'!G419=0,"",ROUND('MRR Conglomerado'!S419/'MRR Conglomerado'!G419,3)),"")</f>
        <v/>
      </c>
      <c r="F419" s="13" t="str">
        <f aca="false">IFERROR(IF('MRR Conglomerado'!H419=0,"",ROUND('MRR Conglomerado'!T419/'MRR Conglomerado'!H419,3)),"")</f>
        <v/>
      </c>
      <c r="G419" s="13" t="str">
        <f aca="false">IFERROR(IF('MRR Conglomerado'!I419=0,"",ROUND('MRR Conglomerado'!U419/'MRR Conglomerado'!I419,3)),"")</f>
        <v/>
      </c>
      <c r="H419" s="13" t="str">
        <f aca="false">IFERROR(IF('MRR Conglomerado'!J419=0,"",ROUND('MRR Conglomerado'!V419/'MRR Conglomerado'!J419,3)),"")</f>
        <v/>
      </c>
      <c r="I419" s="13" t="str">
        <f aca="false">IFERROR(IF('MRR Conglomerado'!K419=0,"",ROUND('MRR Conglomerado'!W419/'MRR Conglomerado'!K419,3)),"")</f>
        <v/>
      </c>
      <c r="J419" s="13" t="str">
        <f aca="false">IFERROR(IF('MRR Conglomerado'!L419=0,"",ROUND('MRR Conglomerado'!X419/'MRR Conglomerado'!L419,3)),"")</f>
        <v/>
      </c>
      <c r="K419" s="13" t="str">
        <f aca="false">IFERROR(IF('MRR Conglomerado'!M419=0,"",ROUND('MRR Conglomerado'!Y419/'MRR Conglomerado'!M419,3)),"")</f>
        <v/>
      </c>
      <c r="L419" s="13" t="str">
        <f aca="false">IFERROR(IF('MRR Conglomerado'!N419=0,"",ROUND('MRR Conglomerado'!Z419/'MRR Conglomerado'!N419,3)),"")</f>
        <v/>
      </c>
      <c r="M419" s="13" t="str">
        <f aca="false">IFERROR(IF('MRR Conglomerado'!O419=0,"",ROUND('MRR Conglomerado'!AA419/'MRR Conglomerado'!O419,3)),"")</f>
        <v/>
      </c>
      <c r="N419" s="13" t="str">
        <f aca="false">IFERROR(IF('MRR Conglomerado'!P419=0,"",ROUND('MRR Conglomerado'!AB419/'MRR Conglomerado'!P419,3)),"")</f>
        <v/>
      </c>
      <c r="O419" s="13" t="str">
        <f aca="false">IFERROR(IF('MRR Conglomerado'!Q419=0,"",ROUND('MRR Conglomerado'!AC419/'MRR Conglomerado'!Q419,3)),"")</f>
        <v/>
      </c>
      <c r="P419" s="13" t="str">
        <f aca="false">IFERROR(IF('MRR Conglomerado'!R419=0,"",ROUND('MRR Conglomerado'!AD419/'MRR Conglomerado'!R419,3)),"")</f>
        <v/>
      </c>
      <c r="Q419" s="13" t="str">
        <f aca="false">IFERROR(IF('MRR Conglomerado'!S419=0,"",ROUND('MRR Conglomerado'!AE419/'MRR Conglomerado'!S419,3)),"")</f>
        <v/>
      </c>
      <c r="R419" s="13" t="str">
        <f aca="false">IFERROR(IF('MRR Conglomerado'!T419=0,"",ROUND('MRR Conglomerado'!AF419/'MRR Conglomerado'!T419,3)),"")</f>
        <v/>
      </c>
      <c r="S419" s="13" t="str">
        <f aca="false">IFERROR(IF('MRR Conglomerado'!U419=0,"",ROUND('MRR Conglomerado'!AG419/'MRR Conglomerado'!U419,3)),"")</f>
        <v/>
      </c>
      <c r="T419" s="13" t="str">
        <f aca="false">IFERROR(IF('MRR Conglomerado'!V419=0,"",ROUND('MRR Conglomerado'!AH419/'MRR Conglomerado'!V419,3)),"")</f>
        <v/>
      </c>
      <c r="U419" s="13" t="str">
        <f aca="false">IFERROR(IF('MRR Conglomerado'!W419=0,"",ROUND('MRR Conglomerado'!AI419/'MRR Conglomerado'!W419,3)),"")</f>
        <v/>
      </c>
      <c r="V419" s="13" t="str">
        <f aca="false">IFERROR(IF('MRR Conglomerado'!X419=0,"",ROUND('MRR Conglomerado'!AJ419/'MRR Conglomerado'!X419,3)),"")</f>
        <v/>
      </c>
      <c r="W419" s="13" t="str">
        <f aca="false">IFERROR(IF('MRR Conglomerado'!Y419=0,"",ROUND('MRR Conglomerado'!AK419/'MRR Conglomerado'!Y419,3)),"")</f>
        <v/>
      </c>
      <c r="X419" s="13" t="str">
        <f aca="false">IFERROR(IF('MRR Conglomerado'!Z419=0,"",ROUND('MRR Conglomerado'!AL419/'MRR Conglomerado'!Z419,3)),"")</f>
        <v/>
      </c>
      <c r="Y419" s="13" t="str">
        <f aca="false">IFERROR(IF('MRR Conglomerado'!AA419=0,"",ROUND('MRR Conglomerado'!AM419/'MRR Conglomerado'!AA419,3)),"")</f>
        <v/>
      </c>
      <c r="Z419" s="13" t="str">
        <f aca="false">IFERROR(IF('MRR Conglomerado'!AB419=0,"",ROUND('MRR Conglomerado'!AN419/'MRR Conglomerado'!AB419,3)),"")</f>
        <v/>
      </c>
      <c r="AA419" s="13" t="str">
        <f aca="false">IFERROR(IF('MRR Conglomerado'!AC419=0,"",ROUND('MRR Conglomerado'!AO419/'MRR Conglomerado'!AC419,3)),"")</f>
        <v/>
      </c>
      <c r="AB419" s="13" t="str">
        <f aca="false">IFERROR(IF('MRR Conglomerado'!AD419=0,"",ROUND('MRR Conglomerado'!AP419/'MRR Conglomerado'!AD419,3)),"")</f>
        <v/>
      </c>
      <c r="AC419" s="13" t="str">
        <f aca="false">IFERROR(IF('MRR Conglomerado'!AE419=0,"",ROUND('MRR Conglomerado'!AQ419/'MRR Conglomerado'!AE419,3)),"")</f>
        <v/>
      </c>
      <c r="AD419" s="13" t="str">
        <f aca="false">IFERROR(IF('MRR Conglomerado'!AF419=0,"",ROUND('MRR Conglomerado'!AR419/'MRR Conglomerado'!AF419,3)),"")</f>
        <v/>
      </c>
      <c r="AE419" s="13" t="str">
        <f aca="false">IFERROR(IF('MRR Conglomerado'!AG419=0,"",ROUND('MRR Conglomerado'!AS419/'MRR Conglomerado'!AG419,3)),"")</f>
        <v/>
      </c>
    </row>
    <row r="420" customFormat="false" ht="15" hidden="false" customHeight="false" outlineLevel="0" collapsed="false">
      <c r="A420" s="10" t="s">
        <v>900</v>
      </c>
      <c r="B420" s="13" t="str">
        <f aca="false">IFERROR(IF('MRR Conglomerado'!D420=0,"",ROUND('MRR Conglomerado'!P420/'MRR Conglomerado'!D420,3)),"")</f>
        <v/>
      </c>
      <c r="C420" s="13" t="str">
        <f aca="false">IFERROR(IF('MRR Conglomerado'!E420=0,"",ROUND('MRR Conglomerado'!Q420/'MRR Conglomerado'!E420,3)),"")</f>
        <v/>
      </c>
      <c r="D420" s="13" t="str">
        <f aca="false">IFERROR(IF('MRR Conglomerado'!F420=0,"",ROUND('MRR Conglomerado'!R420/'MRR Conglomerado'!F420,3)),"")</f>
        <v/>
      </c>
      <c r="E420" s="13" t="str">
        <f aca="false">IFERROR(IF('MRR Conglomerado'!G420=0,"",ROUND('MRR Conglomerado'!S420/'MRR Conglomerado'!G420,3)),"")</f>
        <v/>
      </c>
      <c r="F420" s="13" t="str">
        <f aca="false">IFERROR(IF('MRR Conglomerado'!H420=0,"",ROUND('MRR Conglomerado'!T420/'MRR Conglomerado'!H420,3)),"")</f>
        <v/>
      </c>
      <c r="G420" s="13" t="n">
        <f aca="false">IFERROR(IF('MRR Conglomerado'!I420=0,"",ROUND('MRR Conglomerado'!U420/'MRR Conglomerado'!I420,3)),"")</f>
        <v>1.47</v>
      </c>
      <c r="H420" s="13" t="n">
        <f aca="false">IFERROR(IF('MRR Conglomerado'!J420=0,"",ROUND('MRR Conglomerado'!V420/'MRR Conglomerado'!J420,3)),"")</f>
        <v>1.312</v>
      </c>
      <c r="I420" s="13" t="n">
        <f aca="false">IFERROR(IF('MRR Conglomerado'!K420=0,"",ROUND('MRR Conglomerado'!W420/'MRR Conglomerado'!K420,3)),"")</f>
        <v>1.138</v>
      </c>
      <c r="J420" s="13" t="n">
        <f aca="false">IFERROR(IF('MRR Conglomerado'!L420=0,"",ROUND('MRR Conglomerado'!X420/'MRR Conglomerado'!L420,3)),"")</f>
        <v>1.138</v>
      </c>
      <c r="K420" s="13" t="n">
        <f aca="false">IFERROR(IF('MRR Conglomerado'!M420=0,"",ROUND('MRR Conglomerado'!Y420/'MRR Conglomerado'!M420,3)),"")</f>
        <v>1.487</v>
      </c>
      <c r="L420" s="13" t="n">
        <f aca="false">IFERROR(IF('MRR Conglomerado'!N420=0,"",ROUND('MRR Conglomerado'!Z420/'MRR Conglomerado'!N420,3)),"")</f>
        <v>1.131</v>
      </c>
      <c r="M420" s="13" t="n">
        <f aca="false">IFERROR(IF('MRR Conglomerado'!O420=0,"",ROUND('MRR Conglomerado'!AA420/'MRR Conglomerado'!O420,3)),"")</f>
        <v>1.05</v>
      </c>
      <c r="N420" s="13" t="n">
        <f aca="false">IFERROR(IF('MRR Conglomerado'!P420=0,"",ROUND('MRR Conglomerado'!AB420/'MRR Conglomerado'!P420,3)),"")</f>
        <v>1.042</v>
      </c>
      <c r="O420" s="13" t="n">
        <f aca="false">IFERROR(IF('MRR Conglomerado'!Q420=0,"",ROUND('MRR Conglomerado'!AC420/'MRR Conglomerado'!Q420,3)),"")</f>
        <v>1.137</v>
      </c>
      <c r="P420" s="13" t="n">
        <f aca="false">IFERROR(IF('MRR Conglomerado'!R420=0,"",ROUND('MRR Conglomerado'!AD420/'MRR Conglomerado'!R420,3)),"")</f>
        <v>1.042</v>
      </c>
      <c r="Q420" s="13" t="n">
        <f aca="false">IFERROR(IF('MRR Conglomerado'!S420=0,"",ROUND('MRR Conglomerado'!AE420/'MRR Conglomerado'!S420,3)),"")</f>
        <v>1.042</v>
      </c>
      <c r="R420" s="13" t="n">
        <f aca="false">IFERROR(IF('MRR Conglomerado'!T420=0,"",ROUND('MRR Conglomerado'!AF420/'MRR Conglomerado'!T420,3)),"")</f>
        <v>0.893</v>
      </c>
      <c r="S420" s="13" t="n">
        <f aca="false">IFERROR(IF('MRR Conglomerado'!U420=0,"",ROUND('MRR Conglomerado'!AG420/'MRR Conglomerado'!U420,3)),"")</f>
        <v>0.968</v>
      </c>
      <c r="T420" s="13" t="n">
        <f aca="false">IFERROR(IF('MRR Conglomerado'!V420=0,"",ROUND('MRR Conglomerado'!AH420/'MRR Conglomerado'!V420,3)),"")</f>
        <v>0.834</v>
      </c>
      <c r="U420" s="13" t="n">
        <f aca="false">IFERROR(IF('MRR Conglomerado'!W420=0,"",ROUND('MRR Conglomerado'!AI420/'MRR Conglomerado'!W420,3)),"")</f>
        <v>0.962</v>
      </c>
      <c r="V420" s="13" t="n">
        <f aca="false">IFERROR(IF('MRR Conglomerado'!X420=0,"",ROUND('MRR Conglomerado'!AJ420/'MRR Conglomerado'!X420,3)),"")</f>
        <v>0.962</v>
      </c>
      <c r="W420" s="13" t="n">
        <f aca="false">IFERROR(IF('MRR Conglomerado'!Y420=0,"",ROUND('MRR Conglomerado'!AK420/'MRR Conglomerado'!Y420,3)),"")</f>
        <v>0.736</v>
      </c>
      <c r="X420" s="13" t="n">
        <f aca="false">IFERROR(IF('MRR Conglomerado'!Z420=0,"",ROUND('MRR Conglomerado'!AL420/'MRR Conglomerado'!Z420,3)),"")</f>
        <v>0.893</v>
      </c>
      <c r="Y420" s="13" t="n">
        <f aca="false">IFERROR(IF('MRR Conglomerado'!AA420=0,"",ROUND('MRR Conglomerado'!AM420/'MRR Conglomerado'!AA420,3)),"")</f>
        <v>0.882</v>
      </c>
      <c r="Z420" s="13" t="n">
        <f aca="false">IFERROR(IF('MRR Conglomerado'!AB420=0,"",ROUND('MRR Conglomerado'!AN420/'MRR Conglomerado'!AB420,3)),"")</f>
        <v>0.957</v>
      </c>
      <c r="AA420" s="13" t="n">
        <f aca="false">IFERROR(IF('MRR Conglomerado'!AC420=0,"",ROUND('MRR Conglomerado'!AO420/'MRR Conglomerado'!AC420,3)),"")</f>
        <v>1.037</v>
      </c>
      <c r="AB420" s="13" t="n">
        <f aca="false">IFERROR(IF('MRR Conglomerado'!AD420=0,"",ROUND('MRR Conglomerado'!AP420/'MRR Conglomerado'!AD420,3)),"")</f>
        <v>1.123</v>
      </c>
      <c r="AC420" s="13" t="n">
        <f aca="false">IFERROR(IF('MRR Conglomerado'!AE420=0,"",ROUND('MRR Conglomerado'!AQ420/'MRR Conglomerado'!AE420,3)),"")</f>
        <v>1.123</v>
      </c>
      <c r="AD420" s="13" t="n">
        <f aca="false">IFERROR(IF('MRR Conglomerado'!AF420=0,"",ROUND('MRR Conglomerado'!AR420/'MRR Conglomerado'!AF420,3)),"")</f>
        <v>1.296</v>
      </c>
      <c r="AE420" s="13" t="n">
        <f aca="false">IFERROR(IF('MRR Conglomerado'!AG420=0,"",ROUND('MRR Conglomerado'!AS420/'MRR Conglomerado'!AG420,3)),"")</f>
        <v>1.196</v>
      </c>
    </row>
    <row r="421" customFormat="false" ht="15" hidden="false" customHeight="false" outlineLevel="0" collapsed="false">
      <c r="A421" s="10" t="s">
        <v>902</v>
      </c>
      <c r="B421" s="13" t="str">
        <f aca="false">IFERROR(IF('MRR Conglomerado'!D421=0,"",ROUND('MRR Conglomerado'!P421/'MRR Conglomerado'!D421,3)),"")</f>
        <v/>
      </c>
      <c r="C421" s="13" t="str">
        <f aca="false">IFERROR(IF('MRR Conglomerado'!E421=0,"",ROUND('MRR Conglomerado'!Q421/'MRR Conglomerado'!E421,3)),"")</f>
        <v/>
      </c>
      <c r="D421" s="13" t="str">
        <f aca="false">IFERROR(IF('MRR Conglomerado'!F421=0,"",ROUND('MRR Conglomerado'!R421/'MRR Conglomerado'!F421,3)),"")</f>
        <v/>
      </c>
      <c r="E421" s="13" t="str">
        <f aca="false">IFERROR(IF('MRR Conglomerado'!G421=0,"",ROUND('MRR Conglomerado'!S421/'MRR Conglomerado'!G421,3)),"")</f>
        <v/>
      </c>
      <c r="F421" s="13" t="str">
        <f aca="false">IFERROR(IF('MRR Conglomerado'!H421=0,"",ROUND('MRR Conglomerado'!T421/'MRR Conglomerado'!H421,3)),"")</f>
        <v/>
      </c>
      <c r="G421" s="13" t="str">
        <f aca="false">IFERROR(IF('MRR Conglomerado'!I421=0,"",ROUND('MRR Conglomerado'!U421/'MRR Conglomerado'!I421,3)),"")</f>
        <v/>
      </c>
      <c r="H421" s="13" t="str">
        <f aca="false">IFERROR(IF('MRR Conglomerado'!J421=0,"",ROUND('MRR Conglomerado'!V421/'MRR Conglomerado'!J421,3)),"")</f>
        <v/>
      </c>
      <c r="I421" s="13" t="str">
        <f aca="false">IFERROR(IF('MRR Conglomerado'!K421=0,"",ROUND('MRR Conglomerado'!W421/'MRR Conglomerado'!K421,3)),"")</f>
        <v/>
      </c>
      <c r="J421" s="13" t="str">
        <f aca="false">IFERROR(IF('MRR Conglomerado'!L421=0,"",ROUND('MRR Conglomerado'!X421/'MRR Conglomerado'!L421,3)),"")</f>
        <v/>
      </c>
      <c r="K421" s="13" t="str">
        <f aca="false">IFERROR(IF('MRR Conglomerado'!M421=0,"",ROUND('MRR Conglomerado'!Y421/'MRR Conglomerado'!M421,3)),"")</f>
        <v/>
      </c>
      <c r="L421" s="13" t="str">
        <f aca="false">IFERROR(IF('MRR Conglomerado'!N421=0,"",ROUND('MRR Conglomerado'!Z421/'MRR Conglomerado'!N421,3)),"")</f>
        <v/>
      </c>
      <c r="M421" s="13" t="str">
        <f aca="false">IFERROR(IF('MRR Conglomerado'!O421=0,"",ROUND('MRR Conglomerado'!AA421/'MRR Conglomerado'!O421,3)),"")</f>
        <v/>
      </c>
      <c r="N421" s="13" t="str">
        <f aca="false">IFERROR(IF('MRR Conglomerado'!P421=0,"",ROUND('MRR Conglomerado'!AB421/'MRR Conglomerado'!P421,3)),"")</f>
        <v/>
      </c>
      <c r="O421" s="13" t="str">
        <f aca="false">IFERROR(IF('MRR Conglomerado'!Q421=0,"",ROUND('MRR Conglomerado'!AC421/'MRR Conglomerado'!Q421,3)),"")</f>
        <v/>
      </c>
      <c r="P421" s="13" t="str">
        <f aca="false">IFERROR(IF('MRR Conglomerado'!R421=0,"",ROUND('MRR Conglomerado'!AD421/'MRR Conglomerado'!R421,3)),"")</f>
        <v/>
      </c>
      <c r="Q421" s="13" t="str">
        <f aca="false">IFERROR(IF('MRR Conglomerado'!S421=0,"",ROUND('MRR Conglomerado'!AE421/'MRR Conglomerado'!S421,3)),"")</f>
        <v/>
      </c>
      <c r="R421" s="13" t="str">
        <f aca="false">IFERROR(IF('MRR Conglomerado'!T421=0,"",ROUND('MRR Conglomerado'!AF421/'MRR Conglomerado'!T421,3)),"")</f>
        <v/>
      </c>
      <c r="S421" s="13" t="str">
        <f aca="false">IFERROR(IF('MRR Conglomerado'!U421=0,"",ROUND('MRR Conglomerado'!AG421/'MRR Conglomerado'!U421,3)),"")</f>
        <v/>
      </c>
      <c r="T421" s="13" t="str">
        <f aca="false">IFERROR(IF('MRR Conglomerado'!V421=0,"",ROUND('MRR Conglomerado'!AH421/'MRR Conglomerado'!V421,3)),"")</f>
        <v/>
      </c>
      <c r="U421" s="13" t="str">
        <f aca="false">IFERROR(IF('MRR Conglomerado'!W421=0,"",ROUND('MRR Conglomerado'!AI421/'MRR Conglomerado'!W421,3)),"")</f>
        <v/>
      </c>
      <c r="V421" s="13" t="str">
        <f aca="false">IFERROR(IF('MRR Conglomerado'!X421=0,"",ROUND('MRR Conglomerado'!AJ421/'MRR Conglomerado'!X421,3)),"")</f>
        <v/>
      </c>
      <c r="W421" s="13" t="str">
        <f aca="false">IFERROR(IF('MRR Conglomerado'!Y421=0,"",ROUND('MRR Conglomerado'!AK421/'MRR Conglomerado'!Y421,3)),"")</f>
        <v/>
      </c>
      <c r="X421" s="13" t="n">
        <f aca="false">IFERROR(IF('MRR Conglomerado'!Z421=0,"",ROUND('MRR Conglomerado'!AL421/'MRR Conglomerado'!Z421,3)),"")</f>
        <v>1.2</v>
      </c>
      <c r="Y421" s="13" t="n">
        <f aca="false">IFERROR(IF('MRR Conglomerado'!AA421=0,"",ROUND('MRR Conglomerado'!AM421/'MRR Conglomerado'!AA421,3)),"")</f>
        <v>1.1</v>
      </c>
      <c r="Z421" s="13" t="n">
        <f aca="false">IFERROR(IF('MRR Conglomerado'!AB421=0,"",ROUND('MRR Conglomerado'!AN421/'MRR Conglomerado'!AB421,3)),"")</f>
        <v>0</v>
      </c>
      <c r="AA421" s="13" t="n">
        <f aca="false">IFERROR(IF('MRR Conglomerado'!AC421=0,"",ROUND('MRR Conglomerado'!AO421/'MRR Conglomerado'!AC421,3)),"")</f>
        <v>0</v>
      </c>
      <c r="AB421" s="13" t="n">
        <f aca="false">IFERROR(IF('MRR Conglomerado'!AD421=0,"",ROUND('MRR Conglomerado'!AP421/'MRR Conglomerado'!AD421,3)),"")</f>
        <v>0</v>
      </c>
      <c r="AC421" s="13" t="n">
        <f aca="false">IFERROR(IF('MRR Conglomerado'!AE421=0,"",ROUND('MRR Conglomerado'!AQ421/'MRR Conglomerado'!AE421,3)),"")</f>
        <v>0</v>
      </c>
      <c r="AD421" s="13" t="n">
        <f aca="false">IFERROR(IF('MRR Conglomerado'!AF421=0,"",ROUND('MRR Conglomerado'!AR421/'MRR Conglomerado'!AF421,3)),"")</f>
        <v>0</v>
      </c>
      <c r="AE421" s="13" t="n">
        <f aca="false">IFERROR(IF('MRR Conglomerado'!AG421=0,"",ROUND('MRR Conglomerado'!AS421/'MRR Conglomerado'!AG421,3)),"")</f>
        <v>0</v>
      </c>
    </row>
    <row r="422" customFormat="false" ht="15" hidden="false" customHeight="false" outlineLevel="0" collapsed="false">
      <c r="A422" s="10" t="s">
        <v>904</v>
      </c>
      <c r="B422" s="13" t="str">
        <f aca="false">IFERROR(IF('MRR Conglomerado'!D422=0,"",ROUND('MRR Conglomerado'!P422/'MRR Conglomerado'!D422,3)),"")</f>
        <v/>
      </c>
      <c r="C422" s="13" t="str">
        <f aca="false">IFERROR(IF('MRR Conglomerado'!E422=0,"",ROUND('MRR Conglomerado'!Q422/'MRR Conglomerado'!E422,3)),"")</f>
        <v/>
      </c>
      <c r="D422" s="13" t="str">
        <f aca="false">IFERROR(IF('MRR Conglomerado'!F422=0,"",ROUND('MRR Conglomerado'!R422/'MRR Conglomerado'!F422,3)),"")</f>
        <v/>
      </c>
      <c r="E422" s="13" t="str">
        <f aca="false">IFERROR(IF('MRR Conglomerado'!G422=0,"",ROUND('MRR Conglomerado'!S422/'MRR Conglomerado'!G422,3)),"")</f>
        <v/>
      </c>
      <c r="F422" s="13" t="str">
        <f aca="false">IFERROR(IF('MRR Conglomerado'!H422=0,"",ROUND('MRR Conglomerado'!T422/'MRR Conglomerado'!H422,3)),"")</f>
        <v/>
      </c>
      <c r="G422" s="13" t="str">
        <f aca="false">IFERROR(IF('MRR Conglomerado'!I422=0,"",ROUND('MRR Conglomerado'!U422/'MRR Conglomerado'!I422,3)),"")</f>
        <v/>
      </c>
      <c r="H422" s="13" t="str">
        <f aca="false">IFERROR(IF('MRR Conglomerado'!J422=0,"",ROUND('MRR Conglomerado'!V422/'MRR Conglomerado'!J422,3)),"")</f>
        <v/>
      </c>
      <c r="I422" s="13" t="str">
        <f aca="false">IFERROR(IF('MRR Conglomerado'!K422=0,"",ROUND('MRR Conglomerado'!W422/'MRR Conglomerado'!K422,3)),"")</f>
        <v/>
      </c>
      <c r="J422" s="13" t="str">
        <f aca="false">IFERROR(IF('MRR Conglomerado'!L422=0,"",ROUND('MRR Conglomerado'!X422/'MRR Conglomerado'!L422,3)),"")</f>
        <v/>
      </c>
      <c r="K422" s="13" t="str">
        <f aca="false">IFERROR(IF('MRR Conglomerado'!M422=0,"",ROUND('MRR Conglomerado'!Y422/'MRR Conglomerado'!M422,3)),"")</f>
        <v/>
      </c>
      <c r="L422" s="13" t="str">
        <f aca="false">IFERROR(IF('MRR Conglomerado'!N422=0,"",ROUND('MRR Conglomerado'!Z422/'MRR Conglomerado'!N422,3)),"")</f>
        <v/>
      </c>
      <c r="M422" s="13" t="str">
        <f aca="false">IFERROR(IF('MRR Conglomerado'!O422=0,"",ROUND('MRR Conglomerado'!AA422/'MRR Conglomerado'!O422,3)),"")</f>
        <v/>
      </c>
      <c r="N422" s="13" t="str">
        <f aca="false">IFERROR(IF('MRR Conglomerado'!P422=0,"",ROUND('MRR Conglomerado'!AB422/'MRR Conglomerado'!P422,3)),"")</f>
        <v/>
      </c>
      <c r="O422" s="13" t="str">
        <f aca="false">IFERROR(IF('MRR Conglomerado'!Q422=0,"",ROUND('MRR Conglomerado'!AC422/'MRR Conglomerado'!Q422,3)),"")</f>
        <v/>
      </c>
      <c r="P422" s="13" t="str">
        <f aca="false">IFERROR(IF('MRR Conglomerado'!R422=0,"",ROUND('MRR Conglomerado'!AD422/'MRR Conglomerado'!R422,3)),"")</f>
        <v/>
      </c>
      <c r="Q422" s="13" t="str">
        <f aca="false">IFERROR(IF('MRR Conglomerado'!S422=0,"",ROUND('MRR Conglomerado'!AE422/'MRR Conglomerado'!S422,3)),"")</f>
        <v/>
      </c>
      <c r="R422" s="13" t="str">
        <f aca="false">IFERROR(IF('MRR Conglomerado'!T422=0,"",ROUND('MRR Conglomerado'!AF422/'MRR Conglomerado'!T422,3)),"")</f>
        <v/>
      </c>
      <c r="S422" s="13" t="str">
        <f aca="false">IFERROR(IF('MRR Conglomerado'!U422=0,"",ROUND('MRR Conglomerado'!AG422/'MRR Conglomerado'!U422,3)),"")</f>
        <v/>
      </c>
      <c r="T422" s="13" t="str">
        <f aca="false">IFERROR(IF('MRR Conglomerado'!V422=0,"",ROUND('MRR Conglomerado'!AH422/'MRR Conglomerado'!V422,3)),"")</f>
        <v/>
      </c>
      <c r="U422" s="13" t="str">
        <f aca="false">IFERROR(IF('MRR Conglomerado'!W422=0,"",ROUND('MRR Conglomerado'!AI422/'MRR Conglomerado'!W422,3)),"")</f>
        <v/>
      </c>
      <c r="V422" s="13" t="str">
        <f aca="false">IFERROR(IF('MRR Conglomerado'!X422=0,"",ROUND('MRR Conglomerado'!AJ422/'MRR Conglomerado'!X422,3)),"")</f>
        <v/>
      </c>
      <c r="W422" s="13" t="str">
        <f aca="false">IFERROR(IF('MRR Conglomerado'!Y422=0,"",ROUND('MRR Conglomerado'!AK422/'MRR Conglomerado'!Y422,3)),"")</f>
        <v/>
      </c>
      <c r="X422" s="13" t="str">
        <f aca="false">IFERROR(IF('MRR Conglomerado'!Z422=0,"",ROUND('MRR Conglomerado'!AL422/'MRR Conglomerado'!Z422,3)),"")</f>
        <v/>
      </c>
      <c r="Y422" s="13" t="str">
        <f aca="false">IFERROR(IF('MRR Conglomerado'!AA422=0,"",ROUND('MRR Conglomerado'!AM422/'MRR Conglomerado'!AA422,3)),"")</f>
        <v/>
      </c>
      <c r="Z422" s="13" t="str">
        <f aca="false">IFERROR(IF('MRR Conglomerado'!AB422=0,"",ROUND('MRR Conglomerado'!AN422/'MRR Conglomerado'!AB422,3)),"")</f>
        <v/>
      </c>
      <c r="AA422" s="13" t="str">
        <f aca="false">IFERROR(IF('MRR Conglomerado'!AC422=0,"",ROUND('MRR Conglomerado'!AO422/'MRR Conglomerado'!AC422,3)),"")</f>
        <v/>
      </c>
      <c r="AB422" s="13" t="str">
        <f aca="false">IFERROR(IF('MRR Conglomerado'!AD422=0,"",ROUND('MRR Conglomerado'!AP422/'MRR Conglomerado'!AD422,3)),"")</f>
        <v/>
      </c>
      <c r="AC422" s="13" t="str">
        <f aca="false">IFERROR(IF('MRR Conglomerado'!AE422=0,"",ROUND('MRR Conglomerado'!AQ422/'MRR Conglomerado'!AE422,3)),"")</f>
        <v/>
      </c>
      <c r="AD422" s="13" t="str">
        <f aca="false">IFERROR(IF('MRR Conglomerado'!AF422=0,"",ROUND('MRR Conglomerado'!AR422/'MRR Conglomerado'!AF422,3)),"")</f>
        <v/>
      </c>
      <c r="AE422" s="13" t="str">
        <f aca="false">IFERROR(IF('MRR Conglomerado'!AG422=0,"",ROUND('MRR Conglomerado'!AS422/'MRR Conglomerado'!AG422,3)),"")</f>
        <v/>
      </c>
    </row>
    <row r="423" customFormat="false" ht="15" hidden="false" customHeight="false" outlineLevel="0" collapsed="false">
      <c r="A423" s="10" t="s">
        <v>906</v>
      </c>
      <c r="B423" s="13" t="str">
        <f aca="false">IFERROR(IF('MRR Conglomerado'!D423=0,"",ROUND('MRR Conglomerado'!P423/'MRR Conglomerado'!D423,3)),"")</f>
        <v/>
      </c>
      <c r="C423" s="13" t="str">
        <f aca="false">IFERROR(IF('MRR Conglomerado'!E423=0,"",ROUND('MRR Conglomerado'!Q423/'MRR Conglomerado'!E423,3)),"")</f>
        <v/>
      </c>
      <c r="D423" s="13" t="str">
        <f aca="false">IFERROR(IF('MRR Conglomerado'!F423=0,"",ROUND('MRR Conglomerado'!R423/'MRR Conglomerado'!F423,3)),"")</f>
        <v/>
      </c>
      <c r="E423" s="13" t="str">
        <f aca="false">IFERROR(IF('MRR Conglomerado'!G423=0,"",ROUND('MRR Conglomerado'!S423/'MRR Conglomerado'!G423,3)),"")</f>
        <v/>
      </c>
      <c r="F423" s="13" t="str">
        <f aca="false">IFERROR(IF('MRR Conglomerado'!H423=0,"",ROUND('MRR Conglomerado'!T423/'MRR Conglomerado'!H423,3)),"")</f>
        <v/>
      </c>
      <c r="G423" s="13" t="str">
        <f aca="false">IFERROR(IF('MRR Conglomerado'!I423=0,"",ROUND('MRR Conglomerado'!U423/'MRR Conglomerado'!I423,3)),"")</f>
        <v/>
      </c>
      <c r="H423" s="13" t="n">
        <f aca="false">IFERROR(IF('MRR Conglomerado'!J423=0,"",ROUND('MRR Conglomerado'!V423/'MRR Conglomerado'!J423,3)),"")</f>
        <v>1.05</v>
      </c>
      <c r="I423" s="13" t="n">
        <f aca="false">IFERROR(IF('MRR Conglomerado'!K423=0,"",ROUND('MRR Conglomerado'!W423/'MRR Conglomerado'!K423,3)),"")</f>
        <v>1.05</v>
      </c>
      <c r="J423" s="13" t="n">
        <f aca="false">IFERROR(IF('MRR Conglomerado'!L423=0,"",ROUND('MRR Conglomerado'!X423/'MRR Conglomerado'!L423,3)),"")</f>
        <v>1.05</v>
      </c>
      <c r="K423" s="13" t="n">
        <f aca="false">IFERROR(IF('MRR Conglomerado'!M423=0,"",ROUND('MRR Conglomerado'!Y423/'MRR Conglomerado'!M423,3)),"")</f>
        <v>1.05</v>
      </c>
      <c r="L423" s="13" t="n">
        <f aca="false">IFERROR(IF('MRR Conglomerado'!N423=0,"",ROUND('MRR Conglomerado'!Z423/'MRR Conglomerado'!N423,3)),"")</f>
        <v>1.05</v>
      </c>
      <c r="M423" s="13" t="n">
        <f aca="false">IFERROR(IF('MRR Conglomerado'!O423=0,"",ROUND('MRR Conglomerado'!AA423/'MRR Conglomerado'!O423,3)),"")</f>
        <v>1.05</v>
      </c>
      <c r="N423" s="13" t="n">
        <f aca="false">IFERROR(IF('MRR Conglomerado'!P423=0,"",ROUND('MRR Conglomerado'!AB423/'MRR Conglomerado'!P423,3)),"")</f>
        <v>0.992</v>
      </c>
      <c r="O423" s="13" t="n">
        <f aca="false">IFERROR(IF('MRR Conglomerado'!Q423=0,"",ROUND('MRR Conglomerado'!AC423/'MRR Conglomerado'!Q423,3)),"")</f>
        <v>0.992</v>
      </c>
      <c r="P423" s="13" t="n">
        <f aca="false">IFERROR(IF('MRR Conglomerado'!R423=0,"",ROUND('MRR Conglomerado'!AD423/'MRR Conglomerado'!R423,3)),"")</f>
        <v>0.992</v>
      </c>
      <c r="Q423" s="13" t="n">
        <f aca="false">IFERROR(IF('MRR Conglomerado'!S423=0,"",ROUND('MRR Conglomerado'!AE423/'MRR Conglomerado'!S423,3)),"")</f>
        <v>0.993</v>
      </c>
      <c r="R423" s="13" t="n">
        <f aca="false">IFERROR(IF('MRR Conglomerado'!T423=0,"",ROUND('MRR Conglomerado'!AF423/'MRR Conglomerado'!T423,3)),"")</f>
        <v>0.992</v>
      </c>
      <c r="S423" s="13" t="n">
        <f aca="false">IFERROR(IF('MRR Conglomerado'!U423=0,"",ROUND('MRR Conglomerado'!AG423/'MRR Conglomerado'!U423,3)),"")</f>
        <v>0.993</v>
      </c>
      <c r="T423" s="13" t="n">
        <f aca="false">IFERROR(IF('MRR Conglomerado'!V423=0,"",ROUND('MRR Conglomerado'!AH423/'MRR Conglomerado'!V423,3)),"")</f>
        <v>0.992</v>
      </c>
      <c r="U423" s="13" t="n">
        <f aca="false">IFERROR(IF('MRR Conglomerado'!W423=0,"",ROUND('MRR Conglomerado'!AI423/'MRR Conglomerado'!W423,3)),"")</f>
        <v>0.992</v>
      </c>
      <c r="V423" s="13" t="n">
        <f aca="false">IFERROR(IF('MRR Conglomerado'!X423=0,"",ROUND('MRR Conglomerado'!AJ423/'MRR Conglomerado'!X423,3)),"")</f>
        <v>0.992</v>
      </c>
      <c r="W423" s="13" t="n">
        <f aca="false">IFERROR(IF('MRR Conglomerado'!Y423=0,"",ROUND('MRR Conglomerado'!AK423/'MRR Conglomerado'!Y423,3)),"")</f>
        <v>0.993</v>
      </c>
      <c r="X423" s="13" t="n">
        <f aca="false">IFERROR(IF('MRR Conglomerado'!Z423=0,"",ROUND('MRR Conglomerado'!AL423/'MRR Conglomerado'!Z423,3)),"")</f>
        <v>0.992</v>
      </c>
      <c r="Y423" s="13" t="n">
        <f aca="false">IFERROR(IF('MRR Conglomerado'!AA423=0,"",ROUND('MRR Conglomerado'!AM423/'MRR Conglomerado'!AA423,3)),"")</f>
        <v>0.992</v>
      </c>
      <c r="Z423" s="13" t="n">
        <f aca="false">IFERROR(IF('MRR Conglomerado'!AB423=0,"",ROUND('MRR Conglomerado'!AN423/'MRR Conglomerado'!AB423,3)),"")</f>
        <v>1.037</v>
      </c>
      <c r="AA423" s="13" t="n">
        <f aca="false">IFERROR(IF('MRR Conglomerado'!AC423=0,"",ROUND('MRR Conglomerado'!AO423/'MRR Conglomerado'!AC423,3)),"")</f>
        <v>1.037</v>
      </c>
      <c r="AB423" s="13" t="n">
        <f aca="false">IFERROR(IF('MRR Conglomerado'!AD423=0,"",ROUND('MRR Conglomerado'!AP423/'MRR Conglomerado'!AD423,3)),"")</f>
        <v>1.037</v>
      </c>
      <c r="AC423" s="13" t="n">
        <f aca="false">IFERROR(IF('MRR Conglomerado'!AE423=0,"",ROUND('MRR Conglomerado'!AQ423/'MRR Conglomerado'!AE423,3)),"")</f>
        <v>1.037</v>
      </c>
      <c r="AD423" s="13" t="n">
        <f aca="false">IFERROR(IF('MRR Conglomerado'!AF423=0,"",ROUND('MRR Conglomerado'!AR423/'MRR Conglomerado'!AF423,3)),"")</f>
        <v>1.037</v>
      </c>
      <c r="AE423" s="13" t="n">
        <f aca="false">IFERROR(IF('MRR Conglomerado'!AG423=0,"",ROUND('MRR Conglomerado'!AS423/'MRR Conglomerado'!AG423,3)),"")</f>
        <v>1.037</v>
      </c>
    </row>
    <row r="424" customFormat="false" ht="15" hidden="false" customHeight="false" outlineLevel="0" collapsed="false">
      <c r="A424" s="10" t="s">
        <v>908</v>
      </c>
      <c r="B424" s="13" t="n">
        <f aca="false">IFERROR(IF('MRR Conglomerado'!D424=0,"",ROUND('MRR Conglomerado'!P424/'MRR Conglomerado'!D424,3)),"")</f>
        <v>0</v>
      </c>
      <c r="C424" s="13" t="n">
        <f aca="false">IFERROR(IF('MRR Conglomerado'!E424=0,"",ROUND('MRR Conglomerado'!Q424/'MRR Conglomerado'!E424,3)),"")</f>
        <v>0</v>
      </c>
      <c r="D424" s="13" t="n">
        <f aca="false">IFERROR(IF('MRR Conglomerado'!F424=0,"",ROUND('MRR Conglomerado'!R424/'MRR Conglomerado'!F424,3)),"")</f>
        <v>0</v>
      </c>
      <c r="E424" s="13" t="n">
        <f aca="false">IFERROR(IF('MRR Conglomerado'!G424=0,"",ROUND('MRR Conglomerado'!S424/'MRR Conglomerado'!G424,3)),"")</f>
        <v>0</v>
      </c>
      <c r="F424" s="13" t="n">
        <f aca="false">IFERROR(IF('MRR Conglomerado'!H424=0,"",ROUND('MRR Conglomerado'!T424/'MRR Conglomerado'!H424,3)),"")</f>
        <v>0</v>
      </c>
      <c r="G424" s="13" t="n">
        <f aca="false">IFERROR(IF('MRR Conglomerado'!I424=0,"",ROUND('MRR Conglomerado'!U424/'MRR Conglomerado'!I424,3)),"")</f>
        <v>0</v>
      </c>
      <c r="H424" s="13" t="str">
        <f aca="false">IFERROR(IF('MRR Conglomerado'!J424=0,"",ROUND('MRR Conglomerado'!V424/'MRR Conglomerado'!J424,3)),"")</f>
        <v/>
      </c>
      <c r="I424" s="13" t="n">
        <f aca="false">IFERROR(IF('MRR Conglomerado'!K424=0,"",ROUND('MRR Conglomerado'!W424/'MRR Conglomerado'!K424,3)),"")</f>
        <v>0</v>
      </c>
      <c r="J424" s="13" t="n">
        <f aca="false">IFERROR(IF('MRR Conglomerado'!L424=0,"",ROUND('MRR Conglomerado'!X424/'MRR Conglomerado'!L424,3)),"")</f>
        <v>0</v>
      </c>
      <c r="K424" s="13" t="str">
        <f aca="false">IFERROR(IF('MRR Conglomerado'!M424=0,"",ROUND('MRR Conglomerado'!Y424/'MRR Conglomerado'!M424,3)),"")</f>
        <v/>
      </c>
      <c r="L424" s="13" t="str">
        <f aca="false">IFERROR(IF('MRR Conglomerado'!N424=0,"",ROUND('MRR Conglomerado'!Z424/'MRR Conglomerado'!N424,3)),"")</f>
        <v/>
      </c>
      <c r="M424" s="13" t="str">
        <f aca="false">IFERROR(IF('MRR Conglomerado'!O424=0,"",ROUND('MRR Conglomerado'!AA424/'MRR Conglomerado'!O424,3)),"")</f>
        <v/>
      </c>
      <c r="N424" s="13" t="str">
        <f aca="false">IFERROR(IF('MRR Conglomerado'!P424=0,"",ROUND('MRR Conglomerado'!AB424/'MRR Conglomerado'!P424,3)),"")</f>
        <v/>
      </c>
      <c r="O424" s="13" t="str">
        <f aca="false">IFERROR(IF('MRR Conglomerado'!Q424=0,"",ROUND('MRR Conglomerado'!AC424/'MRR Conglomerado'!Q424,3)),"")</f>
        <v/>
      </c>
      <c r="P424" s="13" t="str">
        <f aca="false">IFERROR(IF('MRR Conglomerado'!R424=0,"",ROUND('MRR Conglomerado'!AD424/'MRR Conglomerado'!R424,3)),"")</f>
        <v/>
      </c>
      <c r="Q424" s="13" t="str">
        <f aca="false">IFERROR(IF('MRR Conglomerado'!S424=0,"",ROUND('MRR Conglomerado'!AE424/'MRR Conglomerado'!S424,3)),"")</f>
        <v/>
      </c>
      <c r="R424" s="13" t="str">
        <f aca="false">IFERROR(IF('MRR Conglomerado'!T424=0,"",ROUND('MRR Conglomerado'!AF424/'MRR Conglomerado'!T424,3)),"")</f>
        <v/>
      </c>
      <c r="S424" s="13" t="str">
        <f aca="false">IFERROR(IF('MRR Conglomerado'!U424=0,"",ROUND('MRR Conglomerado'!AG424/'MRR Conglomerado'!U424,3)),"")</f>
        <v/>
      </c>
      <c r="T424" s="13" t="str">
        <f aca="false">IFERROR(IF('MRR Conglomerado'!V424=0,"",ROUND('MRR Conglomerado'!AH424/'MRR Conglomerado'!V424,3)),"")</f>
        <v/>
      </c>
      <c r="U424" s="13" t="str">
        <f aca="false">IFERROR(IF('MRR Conglomerado'!W424=0,"",ROUND('MRR Conglomerado'!AI424/'MRR Conglomerado'!W424,3)),"")</f>
        <v/>
      </c>
      <c r="V424" s="13" t="str">
        <f aca="false">IFERROR(IF('MRR Conglomerado'!X424=0,"",ROUND('MRR Conglomerado'!AJ424/'MRR Conglomerado'!X424,3)),"")</f>
        <v/>
      </c>
      <c r="W424" s="13" t="str">
        <f aca="false">IFERROR(IF('MRR Conglomerado'!Y424=0,"",ROUND('MRR Conglomerado'!AK424/'MRR Conglomerado'!Y424,3)),"")</f>
        <v/>
      </c>
      <c r="X424" s="13" t="str">
        <f aca="false">IFERROR(IF('MRR Conglomerado'!Z424=0,"",ROUND('MRR Conglomerado'!AL424/'MRR Conglomerado'!Z424,3)),"")</f>
        <v/>
      </c>
      <c r="Y424" s="13" t="str">
        <f aca="false">IFERROR(IF('MRR Conglomerado'!AA424=0,"",ROUND('MRR Conglomerado'!AM424/'MRR Conglomerado'!AA424,3)),"")</f>
        <v/>
      </c>
      <c r="Z424" s="13" t="str">
        <f aca="false">IFERROR(IF('MRR Conglomerado'!AB424=0,"",ROUND('MRR Conglomerado'!AN424/'MRR Conglomerado'!AB424,3)),"")</f>
        <v/>
      </c>
      <c r="AA424" s="13" t="str">
        <f aca="false">IFERROR(IF('MRR Conglomerado'!AC424=0,"",ROUND('MRR Conglomerado'!AO424/'MRR Conglomerado'!AC424,3)),"")</f>
        <v/>
      </c>
      <c r="AB424" s="13" t="str">
        <f aca="false">IFERROR(IF('MRR Conglomerado'!AD424=0,"",ROUND('MRR Conglomerado'!AP424/'MRR Conglomerado'!AD424,3)),"")</f>
        <v/>
      </c>
      <c r="AC424" s="13" t="str">
        <f aca="false">IFERROR(IF('MRR Conglomerado'!AE424=0,"",ROUND('MRR Conglomerado'!AQ424/'MRR Conglomerado'!AE424,3)),"")</f>
        <v/>
      </c>
      <c r="AD424" s="13" t="str">
        <f aca="false">IFERROR(IF('MRR Conglomerado'!AF424=0,"",ROUND('MRR Conglomerado'!AR424/'MRR Conglomerado'!AF424,3)),"")</f>
        <v/>
      </c>
      <c r="AE424" s="13" t="str">
        <f aca="false">IFERROR(IF('MRR Conglomerado'!AG424=0,"",ROUND('MRR Conglomerado'!AS424/'MRR Conglomerado'!AG424,3)),"")</f>
        <v/>
      </c>
    </row>
    <row r="425" customFormat="false" ht="15" hidden="false" customHeight="false" outlineLevel="0" collapsed="false">
      <c r="A425" s="10" t="s">
        <v>910</v>
      </c>
      <c r="B425" s="13" t="n">
        <f aca="false">IFERROR(IF('MRR Conglomerado'!D425=0,"",ROUND('MRR Conglomerado'!P425/'MRR Conglomerado'!D425,3)),"")</f>
        <v>1.05</v>
      </c>
      <c r="C425" s="13" t="n">
        <f aca="false">IFERROR(IF('MRR Conglomerado'!E425=0,"",ROUND('MRR Conglomerado'!Q425/'MRR Conglomerado'!E425,3)),"")</f>
        <v>1.05</v>
      </c>
      <c r="D425" s="13" t="n">
        <f aca="false">IFERROR(IF('MRR Conglomerado'!F425=0,"",ROUND('MRR Conglomerado'!R425/'MRR Conglomerado'!F425,3)),"")</f>
        <v>0</v>
      </c>
      <c r="E425" s="13" t="n">
        <f aca="false">IFERROR(IF('MRR Conglomerado'!G425=0,"",ROUND('MRR Conglomerado'!S425/'MRR Conglomerado'!G425,3)),"")</f>
        <v>0</v>
      </c>
      <c r="F425" s="13" t="n">
        <f aca="false">IFERROR(IF('MRR Conglomerado'!H425=0,"",ROUND('MRR Conglomerado'!T425/'MRR Conglomerado'!H425,3)),"")</f>
        <v>0</v>
      </c>
      <c r="G425" s="13" t="n">
        <f aca="false">IFERROR(IF('MRR Conglomerado'!I425=0,"",ROUND('MRR Conglomerado'!U425/'MRR Conglomerado'!I425,3)),"")</f>
        <v>0</v>
      </c>
      <c r="H425" s="13" t="n">
        <f aca="false">IFERROR(IF('MRR Conglomerado'!J425=0,"",ROUND('MRR Conglomerado'!V425/'MRR Conglomerado'!J425,3)),"")</f>
        <v>0</v>
      </c>
      <c r="I425" s="13" t="n">
        <f aca="false">IFERROR(IF('MRR Conglomerado'!K425=0,"",ROUND('MRR Conglomerado'!W425/'MRR Conglomerado'!K425,3)),"")</f>
        <v>0</v>
      </c>
      <c r="J425" s="13" t="n">
        <f aca="false">IFERROR(IF('MRR Conglomerado'!L425=0,"",ROUND('MRR Conglomerado'!X425/'MRR Conglomerado'!L425,3)),"")</f>
        <v>0</v>
      </c>
      <c r="K425" s="13" t="n">
        <f aca="false">IFERROR(IF('MRR Conglomerado'!M425=0,"",ROUND('MRR Conglomerado'!Y425/'MRR Conglomerado'!M425,3)),"")</f>
        <v>0</v>
      </c>
      <c r="L425" s="13" t="n">
        <f aca="false">IFERROR(IF('MRR Conglomerado'!N425=0,"",ROUND('MRR Conglomerado'!Z425/'MRR Conglomerado'!N425,3)),"")</f>
        <v>0</v>
      </c>
      <c r="M425" s="13" t="n">
        <f aca="false">IFERROR(IF('MRR Conglomerado'!O425=0,"",ROUND('MRR Conglomerado'!AA425/'MRR Conglomerado'!O425,3)),"")</f>
        <v>0</v>
      </c>
      <c r="N425" s="13" t="n">
        <f aca="false">IFERROR(IF('MRR Conglomerado'!P425=0,"",ROUND('MRR Conglomerado'!AB425/'MRR Conglomerado'!P425,3)),"")</f>
        <v>0</v>
      </c>
      <c r="O425" s="13" t="n">
        <f aca="false">IFERROR(IF('MRR Conglomerado'!Q425=0,"",ROUND('MRR Conglomerado'!AC425/'MRR Conglomerado'!Q425,3)),"")</f>
        <v>0</v>
      </c>
      <c r="P425" s="13" t="str">
        <f aca="false">IFERROR(IF('MRR Conglomerado'!R425=0,"",ROUND('MRR Conglomerado'!AD425/'MRR Conglomerado'!R425,3)),"")</f>
        <v/>
      </c>
      <c r="Q425" s="13" t="str">
        <f aca="false">IFERROR(IF('MRR Conglomerado'!S425=0,"",ROUND('MRR Conglomerado'!AE425/'MRR Conglomerado'!S425,3)),"")</f>
        <v/>
      </c>
      <c r="R425" s="13" t="str">
        <f aca="false">IFERROR(IF('MRR Conglomerado'!T425=0,"",ROUND('MRR Conglomerado'!AF425/'MRR Conglomerado'!T425,3)),"")</f>
        <v/>
      </c>
      <c r="S425" s="13" t="str">
        <f aca="false">IFERROR(IF('MRR Conglomerado'!U425=0,"",ROUND('MRR Conglomerado'!AG425/'MRR Conglomerado'!U425,3)),"")</f>
        <v/>
      </c>
      <c r="T425" s="13" t="str">
        <f aca="false">IFERROR(IF('MRR Conglomerado'!V425=0,"",ROUND('MRR Conglomerado'!AH425/'MRR Conglomerado'!V425,3)),"")</f>
        <v/>
      </c>
      <c r="U425" s="13" t="str">
        <f aca="false">IFERROR(IF('MRR Conglomerado'!W425=0,"",ROUND('MRR Conglomerado'!AI425/'MRR Conglomerado'!W425,3)),"")</f>
        <v/>
      </c>
      <c r="V425" s="13" t="str">
        <f aca="false">IFERROR(IF('MRR Conglomerado'!X425=0,"",ROUND('MRR Conglomerado'!AJ425/'MRR Conglomerado'!X425,3)),"")</f>
        <v/>
      </c>
      <c r="W425" s="13" t="str">
        <f aca="false">IFERROR(IF('MRR Conglomerado'!Y425=0,"",ROUND('MRR Conglomerado'!AK425/'MRR Conglomerado'!Y425,3)),"")</f>
        <v/>
      </c>
      <c r="X425" s="13" t="str">
        <f aca="false">IFERROR(IF('MRR Conglomerado'!Z425=0,"",ROUND('MRR Conglomerado'!AL425/'MRR Conglomerado'!Z425,3)),"")</f>
        <v/>
      </c>
      <c r="Y425" s="13" t="str">
        <f aca="false">IFERROR(IF('MRR Conglomerado'!AA425=0,"",ROUND('MRR Conglomerado'!AM425/'MRR Conglomerado'!AA425,3)),"")</f>
        <v/>
      </c>
      <c r="Z425" s="13" t="str">
        <f aca="false">IFERROR(IF('MRR Conglomerado'!AB425=0,"",ROUND('MRR Conglomerado'!AN425/'MRR Conglomerado'!AB425,3)),"")</f>
        <v/>
      </c>
      <c r="AA425" s="13" t="str">
        <f aca="false">IFERROR(IF('MRR Conglomerado'!AC425=0,"",ROUND('MRR Conglomerado'!AO425/'MRR Conglomerado'!AC425,3)),"")</f>
        <v/>
      </c>
      <c r="AB425" s="13" t="str">
        <f aca="false">IFERROR(IF('MRR Conglomerado'!AD425=0,"",ROUND('MRR Conglomerado'!AP425/'MRR Conglomerado'!AD425,3)),"")</f>
        <v/>
      </c>
      <c r="AC425" s="13" t="n">
        <f aca="false">IFERROR(IF('MRR Conglomerado'!AE425=0,"",ROUND('MRR Conglomerado'!AQ425/'MRR Conglomerado'!AE425,3)),"")</f>
        <v>1.037</v>
      </c>
      <c r="AD425" s="13" t="n">
        <f aca="false">IFERROR(IF('MRR Conglomerado'!AF425=0,"",ROUND('MRR Conglomerado'!AR425/'MRR Conglomerado'!AF425,3)),"")</f>
        <v>1.037</v>
      </c>
      <c r="AE425" s="13" t="n">
        <f aca="false">IFERROR(IF('MRR Conglomerado'!AG425=0,"",ROUND('MRR Conglomerado'!AS425/'MRR Conglomerado'!AG425,3)),"")</f>
        <v>1.037</v>
      </c>
    </row>
    <row r="426" customFormat="false" ht="15" hidden="false" customHeight="false" outlineLevel="0" collapsed="false">
      <c r="A426" s="10" t="s">
        <v>912</v>
      </c>
      <c r="B426" s="13" t="str">
        <f aca="false">IFERROR(IF('MRR Conglomerado'!D426=0,"",ROUND('MRR Conglomerado'!P426/'MRR Conglomerado'!D426,3)),"")</f>
        <v/>
      </c>
      <c r="C426" s="13" t="str">
        <f aca="false">IFERROR(IF('MRR Conglomerado'!E426=0,"",ROUND('MRR Conglomerado'!Q426/'MRR Conglomerado'!E426,3)),"")</f>
        <v/>
      </c>
      <c r="D426" s="13" t="str">
        <f aca="false">IFERROR(IF('MRR Conglomerado'!F426=0,"",ROUND('MRR Conglomerado'!R426/'MRR Conglomerado'!F426,3)),"")</f>
        <v/>
      </c>
      <c r="E426" s="13" t="str">
        <f aca="false">IFERROR(IF('MRR Conglomerado'!G426=0,"",ROUND('MRR Conglomerado'!S426/'MRR Conglomerado'!G426,3)),"")</f>
        <v/>
      </c>
      <c r="F426" s="13" t="str">
        <f aca="false">IFERROR(IF('MRR Conglomerado'!H426=0,"",ROUND('MRR Conglomerado'!T426/'MRR Conglomerado'!H426,3)),"")</f>
        <v/>
      </c>
      <c r="G426" s="13" t="str">
        <f aca="false">IFERROR(IF('MRR Conglomerado'!I426=0,"",ROUND('MRR Conglomerado'!U426/'MRR Conglomerado'!I426,3)),"")</f>
        <v/>
      </c>
      <c r="H426" s="13" t="str">
        <f aca="false">IFERROR(IF('MRR Conglomerado'!J426=0,"",ROUND('MRR Conglomerado'!V426/'MRR Conglomerado'!J426,3)),"")</f>
        <v/>
      </c>
      <c r="I426" s="13" t="str">
        <f aca="false">IFERROR(IF('MRR Conglomerado'!K426=0,"",ROUND('MRR Conglomerado'!W426/'MRR Conglomerado'!K426,3)),"")</f>
        <v/>
      </c>
      <c r="J426" s="13" t="str">
        <f aca="false">IFERROR(IF('MRR Conglomerado'!L426=0,"",ROUND('MRR Conglomerado'!X426/'MRR Conglomerado'!L426,3)),"")</f>
        <v/>
      </c>
      <c r="K426" s="13" t="str">
        <f aca="false">IFERROR(IF('MRR Conglomerado'!M426=0,"",ROUND('MRR Conglomerado'!Y426/'MRR Conglomerado'!M426,3)),"")</f>
        <v/>
      </c>
      <c r="L426" s="13" t="str">
        <f aca="false">IFERROR(IF('MRR Conglomerado'!N426=0,"",ROUND('MRR Conglomerado'!Z426/'MRR Conglomerado'!N426,3)),"")</f>
        <v/>
      </c>
      <c r="M426" s="13" t="str">
        <f aca="false">IFERROR(IF('MRR Conglomerado'!O426=0,"",ROUND('MRR Conglomerado'!AA426/'MRR Conglomerado'!O426,3)),"")</f>
        <v/>
      </c>
      <c r="N426" s="13" t="str">
        <f aca="false">IFERROR(IF('MRR Conglomerado'!P426=0,"",ROUND('MRR Conglomerado'!AB426/'MRR Conglomerado'!P426,3)),"")</f>
        <v/>
      </c>
      <c r="O426" s="13" t="str">
        <f aca="false">IFERROR(IF('MRR Conglomerado'!Q426=0,"",ROUND('MRR Conglomerado'!AC426/'MRR Conglomerado'!Q426,3)),"")</f>
        <v/>
      </c>
      <c r="P426" s="13" t="str">
        <f aca="false">IFERROR(IF('MRR Conglomerado'!R426=0,"",ROUND('MRR Conglomerado'!AD426/'MRR Conglomerado'!R426,3)),"")</f>
        <v/>
      </c>
      <c r="Q426" s="13" t="str">
        <f aca="false">IFERROR(IF('MRR Conglomerado'!S426=0,"",ROUND('MRR Conglomerado'!AE426/'MRR Conglomerado'!S426,3)),"")</f>
        <v/>
      </c>
      <c r="R426" s="13" t="str">
        <f aca="false">IFERROR(IF('MRR Conglomerado'!T426=0,"",ROUND('MRR Conglomerado'!AF426/'MRR Conglomerado'!T426,3)),"")</f>
        <v/>
      </c>
      <c r="S426" s="13" t="str">
        <f aca="false">IFERROR(IF('MRR Conglomerado'!U426=0,"",ROUND('MRR Conglomerado'!AG426/'MRR Conglomerado'!U426,3)),"")</f>
        <v/>
      </c>
      <c r="T426" s="13" t="str">
        <f aca="false">IFERROR(IF('MRR Conglomerado'!V426=0,"",ROUND('MRR Conglomerado'!AH426/'MRR Conglomerado'!V426,3)),"")</f>
        <v/>
      </c>
      <c r="U426" s="13" t="n">
        <f aca="false">IFERROR(IF('MRR Conglomerado'!W426=0,"",ROUND('MRR Conglomerado'!AI426/'MRR Conglomerado'!W426,3)),"")</f>
        <v>1.123</v>
      </c>
      <c r="V426" s="13" t="n">
        <f aca="false">IFERROR(IF('MRR Conglomerado'!X426=0,"",ROUND('MRR Conglomerado'!AJ426/'MRR Conglomerado'!X426,3)),"")</f>
        <v>1.099</v>
      </c>
      <c r="W426" s="13" t="n">
        <f aca="false">IFERROR(IF('MRR Conglomerado'!Y426=0,"",ROUND('MRR Conglomerado'!AK426/'MRR Conglomerado'!Y426,3)),"")</f>
        <v>1.023</v>
      </c>
      <c r="X426" s="13" t="n">
        <f aca="false">IFERROR(IF('MRR Conglomerado'!Z426=0,"",ROUND('MRR Conglomerado'!AL426/'MRR Conglomerado'!Z426,3)),"")</f>
        <v>1.024</v>
      </c>
      <c r="Y426" s="13" t="n">
        <f aca="false">IFERROR(IF('MRR Conglomerado'!AA426=0,"",ROUND('MRR Conglomerado'!AM426/'MRR Conglomerado'!AA426,3)),"")</f>
        <v>0.952</v>
      </c>
      <c r="Z426" s="13" t="n">
        <f aca="false">IFERROR(IF('MRR Conglomerado'!AB426=0,"",ROUND('MRR Conglomerado'!AN426/'MRR Conglomerado'!AB426,3)),"")</f>
        <v>1.018</v>
      </c>
      <c r="AA426" s="13" t="n">
        <f aca="false">IFERROR(IF('MRR Conglomerado'!AC426=0,"",ROUND('MRR Conglomerado'!AO426/'MRR Conglomerado'!AC426,3)),"")</f>
        <v>0.947</v>
      </c>
      <c r="AB426" s="13" t="n">
        <f aca="false">IFERROR(IF('MRR Conglomerado'!AD426=0,"",ROUND('MRR Conglomerado'!AP426/'MRR Conglomerado'!AD426,3)),"")</f>
        <v>1.142</v>
      </c>
      <c r="AC426" s="13" t="n">
        <f aca="false">IFERROR(IF('MRR Conglomerado'!AE426=0,"",ROUND('MRR Conglomerado'!AQ426/'MRR Conglomerado'!AE426,3)),"")</f>
        <v>1.277</v>
      </c>
      <c r="AD426" s="13" t="n">
        <f aca="false">IFERROR(IF('MRR Conglomerado'!AF426=0,"",ROUND('MRR Conglomerado'!AR426/'MRR Conglomerado'!AF426,3)),"")</f>
        <v>1.325</v>
      </c>
      <c r="AE426" s="13" t="n">
        <f aca="false">IFERROR(IF('MRR Conglomerado'!AG426=0,"",ROUND('MRR Conglomerado'!AS426/'MRR Conglomerado'!AG426,3)),"")</f>
        <v>1.314</v>
      </c>
    </row>
    <row r="427" customFormat="false" ht="15" hidden="false" customHeight="false" outlineLevel="0" collapsed="false">
      <c r="A427" s="10" t="s">
        <v>914</v>
      </c>
      <c r="B427" s="13" t="str">
        <f aca="false">IFERROR(IF('MRR Conglomerado'!D427=0,"",ROUND('MRR Conglomerado'!P427/'MRR Conglomerado'!D427,3)),"")</f>
        <v/>
      </c>
      <c r="C427" s="13" t="str">
        <f aca="false">IFERROR(IF('MRR Conglomerado'!E427=0,"",ROUND('MRR Conglomerado'!Q427/'MRR Conglomerado'!E427,3)),"")</f>
        <v/>
      </c>
      <c r="D427" s="13" t="str">
        <f aca="false">IFERROR(IF('MRR Conglomerado'!F427=0,"",ROUND('MRR Conglomerado'!R427/'MRR Conglomerado'!F427,3)),"")</f>
        <v/>
      </c>
      <c r="E427" s="13" t="str">
        <f aca="false">IFERROR(IF('MRR Conglomerado'!G427=0,"",ROUND('MRR Conglomerado'!S427/'MRR Conglomerado'!G427,3)),"")</f>
        <v/>
      </c>
      <c r="F427" s="13" t="str">
        <f aca="false">IFERROR(IF('MRR Conglomerado'!H427=0,"",ROUND('MRR Conglomerado'!T427/'MRR Conglomerado'!H427,3)),"")</f>
        <v/>
      </c>
      <c r="G427" s="13" t="str">
        <f aca="false">IFERROR(IF('MRR Conglomerado'!I427=0,"",ROUND('MRR Conglomerado'!U427/'MRR Conglomerado'!I427,3)),"")</f>
        <v/>
      </c>
      <c r="H427" s="13" t="str">
        <f aca="false">IFERROR(IF('MRR Conglomerado'!J427=0,"",ROUND('MRR Conglomerado'!V427/'MRR Conglomerado'!J427,3)),"")</f>
        <v/>
      </c>
      <c r="I427" s="13" t="str">
        <f aca="false">IFERROR(IF('MRR Conglomerado'!K427=0,"",ROUND('MRR Conglomerado'!W427/'MRR Conglomerado'!K427,3)),"")</f>
        <v/>
      </c>
      <c r="J427" s="13" t="str">
        <f aca="false">IFERROR(IF('MRR Conglomerado'!L427=0,"",ROUND('MRR Conglomerado'!X427/'MRR Conglomerado'!L427,3)),"")</f>
        <v/>
      </c>
      <c r="K427" s="13" t="str">
        <f aca="false">IFERROR(IF('MRR Conglomerado'!M427=0,"",ROUND('MRR Conglomerado'!Y427/'MRR Conglomerado'!M427,3)),"")</f>
        <v/>
      </c>
      <c r="L427" s="13" t="str">
        <f aca="false">IFERROR(IF('MRR Conglomerado'!N427=0,"",ROUND('MRR Conglomerado'!Z427/'MRR Conglomerado'!N427,3)),"")</f>
        <v/>
      </c>
      <c r="M427" s="13" t="str">
        <f aca="false">IFERROR(IF('MRR Conglomerado'!O427=0,"",ROUND('MRR Conglomerado'!AA427/'MRR Conglomerado'!O427,3)),"")</f>
        <v/>
      </c>
      <c r="N427" s="13" t="str">
        <f aca="false">IFERROR(IF('MRR Conglomerado'!P427=0,"",ROUND('MRR Conglomerado'!AB427/'MRR Conglomerado'!P427,3)),"")</f>
        <v/>
      </c>
      <c r="O427" s="13" t="str">
        <f aca="false">IFERROR(IF('MRR Conglomerado'!Q427=0,"",ROUND('MRR Conglomerado'!AC427/'MRR Conglomerado'!Q427,3)),"")</f>
        <v/>
      </c>
      <c r="P427" s="13" t="str">
        <f aca="false">IFERROR(IF('MRR Conglomerado'!R427=0,"",ROUND('MRR Conglomerado'!AD427/'MRR Conglomerado'!R427,3)),"")</f>
        <v/>
      </c>
      <c r="Q427" s="13" t="str">
        <f aca="false">IFERROR(IF('MRR Conglomerado'!S427=0,"",ROUND('MRR Conglomerado'!AE427/'MRR Conglomerado'!S427,3)),"")</f>
        <v/>
      </c>
      <c r="R427" s="13" t="str">
        <f aca="false">IFERROR(IF('MRR Conglomerado'!T427=0,"",ROUND('MRR Conglomerado'!AF427/'MRR Conglomerado'!T427,3)),"")</f>
        <v/>
      </c>
      <c r="S427" s="13" t="str">
        <f aca="false">IFERROR(IF('MRR Conglomerado'!U427=0,"",ROUND('MRR Conglomerado'!AG427/'MRR Conglomerado'!U427,3)),"")</f>
        <v/>
      </c>
      <c r="T427" s="13" t="str">
        <f aca="false">IFERROR(IF('MRR Conglomerado'!V427=0,"",ROUND('MRR Conglomerado'!AH427/'MRR Conglomerado'!V427,3)),"")</f>
        <v/>
      </c>
      <c r="U427" s="13" t="str">
        <f aca="false">IFERROR(IF('MRR Conglomerado'!W427=0,"",ROUND('MRR Conglomerado'!AI427/'MRR Conglomerado'!W427,3)),"")</f>
        <v/>
      </c>
      <c r="V427" s="13" t="str">
        <f aca="false">IFERROR(IF('MRR Conglomerado'!X427=0,"",ROUND('MRR Conglomerado'!AJ427/'MRR Conglomerado'!X427,3)),"")</f>
        <v/>
      </c>
      <c r="W427" s="13" t="str">
        <f aca="false">IFERROR(IF('MRR Conglomerado'!Y427=0,"",ROUND('MRR Conglomerado'!AK427/'MRR Conglomerado'!Y427,3)),"")</f>
        <v/>
      </c>
      <c r="X427" s="13" t="str">
        <f aca="false">IFERROR(IF('MRR Conglomerado'!Z427=0,"",ROUND('MRR Conglomerado'!AL427/'MRR Conglomerado'!Z427,3)),"")</f>
        <v/>
      </c>
      <c r="Y427" s="13" t="str">
        <f aca="false">IFERROR(IF('MRR Conglomerado'!AA427=0,"",ROUND('MRR Conglomerado'!AM427/'MRR Conglomerado'!AA427,3)),"")</f>
        <v/>
      </c>
      <c r="Z427" s="13" t="str">
        <f aca="false">IFERROR(IF('MRR Conglomerado'!AB427=0,"",ROUND('MRR Conglomerado'!AN427/'MRR Conglomerado'!AB427,3)),"")</f>
        <v/>
      </c>
      <c r="AA427" s="13" t="str">
        <f aca="false">IFERROR(IF('MRR Conglomerado'!AC427=0,"",ROUND('MRR Conglomerado'!AO427/'MRR Conglomerado'!AC427,3)),"")</f>
        <v/>
      </c>
      <c r="AB427" s="13" t="str">
        <f aca="false">IFERROR(IF('MRR Conglomerado'!AD427=0,"",ROUND('MRR Conglomerado'!AP427/'MRR Conglomerado'!AD427,3)),"")</f>
        <v/>
      </c>
      <c r="AC427" s="13" t="str">
        <f aca="false">IFERROR(IF('MRR Conglomerado'!AE427=0,"",ROUND('MRR Conglomerado'!AQ427/'MRR Conglomerado'!AE427,3)),"")</f>
        <v/>
      </c>
      <c r="AD427" s="13" t="str">
        <f aca="false">IFERROR(IF('MRR Conglomerado'!AF427=0,"",ROUND('MRR Conglomerado'!AR427/'MRR Conglomerado'!AF427,3)),"")</f>
        <v/>
      </c>
      <c r="AE427" s="13" t="str">
        <f aca="false">IFERROR(IF('MRR Conglomerado'!AG427=0,"",ROUND('MRR Conglomerado'!AS427/'MRR Conglomerado'!AG427,3)),"")</f>
        <v/>
      </c>
    </row>
    <row r="428" customFormat="false" ht="15" hidden="false" customHeight="false" outlineLevel="0" collapsed="false">
      <c r="A428" s="10" t="s">
        <v>916</v>
      </c>
      <c r="B428" s="13" t="n">
        <f aca="false">IFERROR(IF('MRR Conglomerado'!D428=0,"",ROUND('MRR Conglomerado'!P428/'MRR Conglomerado'!D428,3)),"")</f>
        <v>1.595</v>
      </c>
      <c r="C428" s="13" t="n">
        <f aca="false">IFERROR(IF('MRR Conglomerado'!E428=0,"",ROUND('MRR Conglomerado'!Q428/'MRR Conglomerado'!E428,3)),"")</f>
        <v>1.592</v>
      </c>
      <c r="D428" s="13" t="n">
        <f aca="false">IFERROR(IF('MRR Conglomerado'!F428=0,"",ROUND('MRR Conglomerado'!R428/'MRR Conglomerado'!F428,3)),"")</f>
        <v>1.457</v>
      </c>
      <c r="E428" s="13" t="n">
        <f aca="false">IFERROR(IF('MRR Conglomerado'!G428=0,"",ROUND('MRR Conglomerado'!S428/'MRR Conglomerado'!G428,3)),"")</f>
        <v>1.684</v>
      </c>
      <c r="F428" s="13" t="n">
        <f aca="false">IFERROR(IF('MRR Conglomerado'!H428=0,"",ROUND('MRR Conglomerado'!T428/'MRR Conglomerado'!H428,3)),"")</f>
        <v>1.675</v>
      </c>
      <c r="G428" s="13" t="n">
        <f aca="false">IFERROR(IF('MRR Conglomerado'!I428=0,"",ROUND('MRR Conglomerado'!U428/'MRR Conglomerado'!I428,3)),"")</f>
        <v>1.237</v>
      </c>
      <c r="H428" s="13" t="n">
        <f aca="false">IFERROR(IF('MRR Conglomerado'!J428=0,"",ROUND('MRR Conglomerado'!V428/'MRR Conglomerado'!J428,3)),"")</f>
        <v>1.235</v>
      </c>
      <c r="I428" s="13" t="n">
        <f aca="false">IFERROR(IF('MRR Conglomerado'!K428=0,"",ROUND('MRR Conglomerado'!W428/'MRR Conglomerado'!K428,3)),"")</f>
        <v>1.146</v>
      </c>
      <c r="J428" s="13" t="n">
        <f aca="false">IFERROR(IF('MRR Conglomerado'!L428=0,"",ROUND('MRR Conglomerado'!X428/'MRR Conglomerado'!L428,3)),"")</f>
        <v>1.144</v>
      </c>
      <c r="K428" s="13" t="n">
        <f aca="false">IFERROR(IF('MRR Conglomerado'!M428=0,"",ROUND('MRR Conglomerado'!Y428/'MRR Conglomerado'!M428,3)),"")</f>
        <v>1.198</v>
      </c>
      <c r="L428" s="13" t="n">
        <f aca="false">IFERROR(IF('MRR Conglomerado'!N428=0,"",ROUND('MRR Conglomerado'!Z428/'MRR Conglomerado'!N428,3)),"")</f>
        <v>1.136</v>
      </c>
      <c r="M428" s="13" t="n">
        <f aca="false">IFERROR(IF('MRR Conglomerado'!O428=0,"",ROUND('MRR Conglomerado'!AA428/'MRR Conglomerado'!O428,3)),"")</f>
        <v>1.233</v>
      </c>
      <c r="N428" s="13" t="n">
        <f aca="false">IFERROR(IF('MRR Conglomerado'!P428=0,"",ROUND('MRR Conglomerado'!AB428/'MRR Conglomerado'!P428,3)),"")</f>
        <v>1.133</v>
      </c>
      <c r="O428" s="13" t="n">
        <f aca="false">IFERROR(IF('MRR Conglomerado'!Q428=0,"",ROUND('MRR Conglomerado'!AC428/'MRR Conglomerado'!Q428,3)),"")</f>
        <v>1.111</v>
      </c>
      <c r="P428" s="13" t="n">
        <f aca="false">IFERROR(IF('MRR Conglomerado'!R428=0,"",ROUND('MRR Conglomerado'!AD428/'MRR Conglomerado'!R428,3)),"")</f>
        <v>1.148</v>
      </c>
      <c r="Q428" s="13" t="n">
        <f aca="false">IFERROR(IF('MRR Conglomerado'!S428=0,"",ROUND('MRR Conglomerado'!AE428/'MRR Conglomerado'!S428,3)),"")</f>
        <v>0.987</v>
      </c>
      <c r="R428" s="13" t="n">
        <f aca="false">IFERROR(IF('MRR Conglomerado'!T428=0,"",ROUND('MRR Conglomerado'!AF428/'MRR Conglomerado'!T428,3)),"")</f>
        <v>0.949</v>
      </c>
      <c r="S428" s="13" t="n">
        <f aca="false">IFERROR(IF('MRR Conglomerado'!U428=0,"",ROUND('MRR Conglomerado'!AG428/'MRR Conglomerado'!U428,3)),"")</f>
        <v>1.068</v>
      </c>
      <c r="T428" s="13" t="n">
        <f aca="false">IFERROR(IF('MRR Conglomerado'!V428=0,"",ROUND('MRR Conglomerado'!AH428/'MRR Conglomerado'!V428,3)),"")</f>
        <v>1.154</v>
      </c>
      <c r="U428" s="13" t="n">
        <f aca="false">IFERROR(IF('MRR Conglomerado'!W428=0,"",ROUND('MRR Conglomerado'!AI428/'MRR Conglomerado'!W428,3)),"")</f>
        <v>1.241</v>
      </c>
      <c r="V428" s="13" t="n">
        <f aca="false">IFERROR(IF('MRR Conglomerado'!X428=0,"",ROUND('MRR Conglomerado'!AJ428/'MRR Conglomerado'!X428,3)),"")</f>
        <v>1.173</v>
      </c>
      <c r="W428" s="13" t="n">
        <f aca="false">IFERROR(IF('MRR Conglomerado'!Y428=0,"",ROUND('MRR Conglomerado'!AK428/'MRR Conglomerado'!Y428,3)),"")</f>
        <v>0.96</v>
      </c>
      <c r="X428" s="13" t="n">
        <f aca="false">IFERROR(IF('MRR Conglomerado'!Z428=0,"",ROUND('MRR Conglomerado'!AL428/'MRR Conglomerado'!Z428,3)),"")</f>
        <v>1.084</v>
      </c>
      <c r="Y428" s="13" t="n">
        <f aca="false">IFERROR(IF('MRR Conglomerado'!AA428=0,"",ROUND('MRR Conglomerado'!AM428/'MRR Conglomerado'!AA428,3)),"")</f>
        <v>0.968</v>
      </c>
      <c r="Z428" s="13" t="n">
        <f aca="false">IFERROR(IF('MRR Conglomerado'!AB428=0,"",ROUND('MRR Conglomerado'!AN428/'MRR Conglomerado'!AB428,3)),"")</f>
        <v>0.931</v>
      </c>
      <c r="AA428" s="13" t="n">
        <f aca="false">IFERROR(IF('MRR Conglomerado'!AC428=0,"",ROUND('MRR Conglomerado'!AO428/'MRR Conglomerado'!AC428,3)),"")</f>
        <v>0.949</v>
      </c>
      <c r="AB428" s="13" t="n">
        <f aca="false">IFERROR(IF('MRR Conglomerado'!AD428=0,"",ROUND('MRR Conglomerado'!AP428/'MRR Conglomerado'!AD428,3)),"")</f>
        <v>0.973</v>
      </c>
      <c r="AC428" s="13" t="n">
        <f aca="false">IFERROR(IF('MRR Conglomerado'!AE428=0,"",ROUND('MRR Conglomerado'!AQ428/'MRR Conglomerado'!AE428,3)),"")</f>
        <v>1.037</v>
      </c>
      <c r="AD428" s="13" t="n">
        <f aca="false">IFERROR(IF('MRR Conglomerado'!AF428=0,"",ROUND('MRR Conglomerado'!AR428/'MRR Conglomerado'!AF428,3)),"")</f>
        <v>1.062</v>
      </c>
      <c r="AE428" s="13" t="n">
        <f aca="false">IFERROR(IF('MRR Conglomerado'!AG428=0,"",ROUND('MRR Conglomerado'!AS428/'MRR Conglomerado'!AG428,3)),"")</f>
        <v>1.121</v>
      </c>
    </row>
    <row r="429" customFormat="false" ht="15" hidden="false" customHeight="false" outlineLevel="0" collapsed="false">
      <c r="A429" s="10" t="s">
        <v>918</v>
      </c>
      <c r="B429" s="13" t="str">
        <f aca="false">IFERROR(IF('MRR Conglomerado'!D429=0,"",ROUND('MRR Conglomerado'!P429/'MRR Conglomerado'!D429,3)),"")</f>
        <v/>
      </c>
      <c r="C429" s="13" t="str">
        <f aca="false">IFERROR(IF('MRR Conglomerado'!E429=0,"",ROUND('MRR Conglomerado'!Q429/'MRR Conglomerado'!E429,3)),"")</f>
        <v/>
      </c>
      <c r="D429" s="13" t="str">
        <f aca="false">IFERROR(IF('MRR Conglomerado'!F429=0,"",ROUND('MRR Conglomerado'!R429/'MRR Conglomerado'!F429,3)),"")</f>
        <v/>
      </c>
      <c r="E429" s="13" t="str">
        <f aca="false">IFERROR(IF('MRR Conglomerado'!G429=0,"",ROUND('MRR Conglomerado'!S429/'MRR Conglomerado'!G429,3)),"")</f>
        <v/>
      </c>
      <c r="F429" s="13" t="str">
        <f aca="false">IFERROR(IF('MRR Conglomerado'!H429=0,"",ROUND('MRR Conglomerado'!T429/'MRR Conglomerado'!H429,3)),"")</f>
        <v/>
      </c>
      <c r="G429" s="13" t="str">
        <f aca="false">IFERROR(IF('MRR Conglomerado'!I429=0,"",ROUND('MRR Conglomerado'!U429/'MRR Conglomerado'!I429,3)),"")</f>
        <v/>
      </c>
      <c r="H429" s="13" t="str">
        <f aca="false">IFERROR(IF('MRR Conglomerado'!J429=0,"",ROUND('MRR Conglomerado'!V429/'MRR Conglomerado'!J429,3)),"")</f>
        <v/>
      </c>
      <c r="I429" s="13" t="str">
        <f aca="false">IFERROR(IF('MRR Conglomerado'!K429=0,"",ROUND('MRR Conglomerado'!W429/'MRR Conglomerado'!K429,3)),"")</f>
        <v/>
      </c>
      <c r="J429" s="13" t="str">
        <f aca="false">IFERROR(IF('MRR Conglomerado'!L429=0,"",ROUND('MRR Conglomerado'!X429/'MRR Conglomerado'!L429,3)),"")</f>
        <v/>
      </c>
      <c r="K429" s="13" t="str">
        <f aca="false">IFERROR(IF('MRR Conglomerado'!M429=0,"",ROUND('MRR Conglomerado'!Y429/'MRR Conglomerado'!M429,3)),"")</f>
        <v/>
      </c>
      <c r="L429" s="13" t="str">
        <f aca="false">IFERROR(IF('MRR Conglomerado'!N429=0,"",ROUND('MRR Conglomerado'!Z429/'MRR Conglomerado'!N429,3)),"")</f>
        <v/>
      </c>
      <c r="M429" s="13" t="str">
        <f aca="false">IFERROR(IF('MRR Conglomerado'!O429=0,"",ROUND('MRR Conglomerado'!AA429/'MRR Conglomerado'!O429,3)),"")</f>
        <v/>
      </c>
      <c r="N429" s="13" t="str">
        <f aca="false">IFERROR(IF('MRR Conglomerado'!P429=0,"",ROUND('MRR Conglomerado'!AB429/'MRR Conglomerado'!P429,3)),"")</f>
        <v/>
      </c>
      <c r="O429" s="13" t="str">
        <f aca="false">IFERROR(IF('MRR Conglomerado'!Q429=0,"",ROUND('MRR Conglomerado'!AC429/'MRR Conglomerado'!Q429,3)),"")</f>
        <v/>
      </c>
      <c r="P429" s="13" t="n">
        <f aca="false">IFERROR(IF('MRR Conglomerado'!R429=0,"",ROUND('MRR Conglomerado'!AD429/'MRR Conglomerado'!R429,3)),"")</f>
        <v>0</v>
      </c>
      <c r="Q429" s="13" t="n">
        <f aca="false">IFERROR(IF('MRR Conglomerado'!S429=0,"",ROUND('MRR Conglomerado'!AE429/'MRR Conglomerado'!S429,3)),"")</f>
        <v>0</v>
      </c>
      <c r="R429" s="13" t="n">
        <f aca="false">IFERROR(IF('MRR Conglomerado'!T429=0,"",ROUND('MRR Conglomerado'!AF429/'MRR Conglomerado'!T429,3)),"")</f>
        <v>0</v>
      </c>
      <c r="S429" s="13" t="n">
        <f aca="false">IFERROR(IF('MRR Conglomerado'!U429=0,"",ROUND('MRR Conglomerado'!AG429/'MRR Conglomerado'!U429,3)),"")</f>
        <v>0</v>
      </c>
      <c r="T429" s="13" t="n">
        <f aca="false">IFERROR(IF('MRR Conglomerado'!V429=0,"",ROUND('MRR Conglomerado'!AH429/'MRR Conglomerado'!V429,3)),"")</f>
        <v>0</v>
      </c>
      <c r="U429" s="13" t="n">
        <f aca="false">IFERROR(IF('MRR Conglomerado'!W429=0,"",ROUND('MRR Conglomerado'!AI429/'MRR Conglomerado'!W429,3)),"")</f>
        <v>0</v>
      </c>
      <c r="V429" s="13" t="n">
        <f aca="false">IFERROR(IF('MRR Conglomerado'!X429=0,"",ROUND('MRR Conglomerado'!AJ429/'MRR Conglomerado'!X429,3)),"")</f>
        <v>0</v>
      </c>
      <c r="W429" s="13" t="n">
        <f aca="false">IFERROR(IF('MRR Conglomerado'!Y429=0,"",ROUND('MRR Conglomerado'!AK429/'MRR Conglomerado'!Y429,3)),"")</f>
        <v>0</v>
      </c>
      <c r="X429" s="13" t="str">
        <f aca="false">IFERROR(IF('MRR Conglomerado'!Z429=0,"",ROUND('MRR Conglomerado'!AL429/'MRR Conglomerado'!Z429,3)),"")</f>
        <v/>
      </c>
      <c r="Y429" s="13" t="str">
        <f aca="false">IFERROR(IF('MRR Conglomerado'!AA429=0,"",ROUND('MRR Conglomerado'!AM429/'MRR Conglomerado'!AA429,3)),"")</f>
        <v/>
      </c>
      <c r="Z429" s="13" t="str">
        <f aca="false">IFERROR(IF('MRR Conglomerado'!AB429=0,"",ROUND('MRR Conglomerado'!AN429/'MRR Conglomerado'!AB429,3)),"")</f>
        <v/>
      </c>
      <c r="AA429" s="13" t="str">
        <f aca="false">IFERROR(IF('MRR Conglomerado'!AC429=0,"",ROUND('MRR Conglomerado'!AO429/'MRR Conglomerado'!AC429,3)),"")</f>
        <v/>
      </c>
      <c r="AB429" s="13" t="str">
        <f aca="false">IFERROR(IF('MRR Conglomerado'!AD429=0,"",ROUND('MRR Conglomerado'!AP429/'MRR Conglomerado'!AD429,3)),"")</f>
        <v/>
      </c>
      <c r="AC429" s="13" t="str">
        <f aca="false">IFERROR(IF('MRR Conglomerado'!AE429=0,"",ROUND('MRR Conglomerado'!AQ429/'MRR Conglomerado'!AE429,3)),"")</f>
        <v/>
      </c>
      <c r="AD429" s="13" t="str">
        <f aca="false">IFERROR(IF('MRR Conglomerado'!AF429=0,"",ROUND('MRR Conglomerado'!AR429/'MRR Conglomerado'!AF429,3)),"")</f>
        <v/>
      </c>
      <c r="AE429" s="13" t="str">
        <f aca="false">IFERROR(IF('MRR Conglomerado'!AG429=0,"",ROUND('MRR Conglomerado'!AS429/'MRR Conglomerado'!AG429,3)),"")</f>
        <v/>
      </c>
    </row>
    <row r="430" customFormat="false" ht="15" hidden="false" customHeight="false" outlineLevel="0" collapsed="false">
      <c r="A430" s="10" t="s">
        <v>920</v>
      </c>
      <c r="B430" s="13" t="str">
        <f aca="false">IFERROR(IF('MRR Conglomerado'!D430=0,"",ROUND('MRR Conglomerado'!P430/'MRR Conglomerado'!D430,3)),"")</f>
        <v/>
      </c>
      <c r="C430" s="13" t="str">
        <f aca="false">IFERROR(IF('MRR Conglomerado'!E430=0,"",ROUND('MRR Conglomerado'!Q430/'MRR Conglomerado'!E430,3)),"")</f>
        <v/>
      </c>
      <c r="D430" s="13" t="str">
        <f aca="false">IFERROR(IF('MRR Conglomerado'!F430=0,"",ROUND('MRR Conglomerado'!R430/'MRR Conglomerado'!F430,3)),"")</f>
        <v/>
      </c>
      <c r="E430" s="13" t="str">
        <f aca="false">IFERROR(IF('MRR Conglomerado'!G430=0,"",ROUND('MRR Conglomerado'!S430/'MRR Conglomerado'!G430,3)),"")</f>
        <v/>
      </c>
      <c r="F430" s="13" t="str">
        <f aca="false">IFERROR(IF('MRR Conglomerado'!H430=0,"",ROUND('MRR Conglomerado'!T430/'MRR Conglomerado'!H430,3)),"")</f>
        <v/>
      </c>
      <c r="G430" s="13" t="str">
        <f aca="false">IFERROR(IF('MRR Conglomerado'!I430=0,"",ROUND('MRR Conglomerado'!U430/'MRR Conglomerado'!I430,3)),"")</f>
        <v/>
      </c>
      <c r="H430" s="13" t="str">
        <f aca="false">IFERROR(IF('MRR Conglomerado'!J430=0,"",ROUND('MRR Conglomerado'!V430/'MRR Conglomerado'!J430,3)),"")</f>
        <v/>
      </c>
      <c r="I430" s="13" t="str">
        <f aca="false">IFERROR(IF('MRR Conglomerado'!K430=0,"",ROUND('MRR Conglomerado'!W430/'MRR Conglomerado'!K430,3)),"")</f>
        <v/>
      </c>
      <c r="J430" s="13" t="str">
        <f aca="false">IFERROR(IF('MRR Conglomerado'!L430=0,"",ROUND('MRR Conglomerado'!X430/'MRR Conglomerado'!L430,3)),"")</f>
        <v/>
      </c>
      <c r="K430" s="13" t="str">
        <f aca="false">IFERROR(IF('MRR Conglomerado'!M430=0,"",ROUND('MRR Conglomerado'!Y430/'MRR Conglomerado'!M430,3)),"")</f>
        <v/>
      </c>
      <c r="L430" s="13" t="str">
        <f aca="false">IFERROR(IF('MRR Conglomerado'!N430=0,"",ROUND('MRR Conglomerado'!Z430/'MRR Conglomerado'!N430,3)),"")</f>
        <v/>
      </c>
      <c r="M430" s="13" t="str">
        <f aca="false">IFERROR(IF('MRR Conglomerado'!O430=0,"",ROUND('MRR Conglomerado'!AA430/'MRR Conglomerado'!O430,3)),"")</f>
        <v/>
      </c>
      <c r="N430" s="13" t="str">
        <f aca="false">IFERROR(IF('MRR Conglomerado'!P430=0,"",ROUND('MRR Conglomerado'!AB430/'MRR Conglomerado'!P430,3)),"")</f>
        <v/>
      </c>
      <c r="O430" s="13" t="str">
        <f aca="false">IFERROR(IF('MRR Conglomerado'!Q430=0,"",ROUND('MRR Conglomerado'!AC430/'MRR Conglomerado'!Q430,3)),"")</f>
        <v/>
      </c>
      <c r="P430" s="13" t="str">
        <f aca="false">IFERROR(IF('MRR Conglomerado'!R430=0,"",ROUND('MRR Conglomerado'!AD430/'MRR Conglomerado'!R430,3)),"")</f>
        <v/>
      </c>
      <c r="Q430" s="13" t="str">
        <f aca="false">IFERROR(IF('MRR Conglomerado'!S430=0,"",ROUND('MRR Conglomerado'!AE430/'MRR Conglomerado'!S430,3)),"")</f>
        <v/>
      </c>
      <c r="R430" s="13" t="str">
        <f aca="false">IFERROR(IF('MRR Conglomerado'!T430=0,"",ROUND('MRR Conglomerado'!AF430/'MRR Conglomerado'!T430,3)),"")</f>
        <v/>
      </c>
      <c r="S430" s="13" t="str">
        <f aca="false">IFERROR(IF('MRR Conglomerado'!U430=0,"",ROUND('MRR Conglomerado'!AG430/'MRR Conglomerado'!U430,3)),"")</f>
        <v/>
      </c>
      <c r="T430" s="13" t="str">
        <f aca="false">IFERROR(IF('MRR Conglomerado'!V430=0,"",ROUND('MRR Conglomerado'!AH430/'MRR Conglomerado'!V430,3)),"")</f>
        <v/>
      </c>
      <c r="U430" s="13" t="str">
        <f aca="false">IFERROR(IF('MRR Conglomerado'!W430=0,"",ROUND('MRR Conglomerado'!AI430/'MRR Conglomerado'!W430,3)),"")</f>
        <v/>
      </c>
      <c r="V430" s="13" t="n">
        <f aca="false">IFERROR(IF('MRR Conglomerado'!X430=0,"",ROUND('MRR Conglomerado'!AJ430/'MRR Conglomerado'!X430,3)),"")</f>
        <v>1.502</v>
      </c>
      <c r="W430" s="13" t="n">
        <f aca="false">IFERROR(IF('MRR Conglomerado'!Y430=0,"",ROUND('MRR Conglomerado'!AK430/'MRR Conglomerado'!Y430,3)),"")</f>
        <v>1.502</v>
      </c>
      <c r="X430" s="13" t="str">
        <f aca="false">IFERROR(IF('MRR Conglomerado'!Z430=0,"",ROUND('MRR Conglomerado'!AL430/'MRR Conglomerado'!Z430,3)),"")</f>
        <v/>
      </c>
      <c r="Y430" s="13" t="str">
        <f aca="false">IFERROR(IF('MRR Conglomerado'!AA430=0,"",ROUND('MRR Conglomerado'!AM430/'MRR Conglomerado'!AA430,3)),"")</f>
        <v/>
      </c>
      <c r="Z430" s="13" t="str">
        <f aca="false">IFERROR(IF('MRR Conglomerado'!AB430=0,"",ROUND('MRR Conglomerado'!AN430/'MRR Conglomerado'!AB430,3)),"")</f>
        <v/>
      </c>
      <c r="AA430" s="13" t="str">
        <f aca="false">IFERROR(IF('MRR Conglomerado'!AC430=0,"",ROUND('MRR Conglomerado'!AO430/'MRR Conglomerado'!AC430,3)),"")</f>
        <v/>
      </c>
      <c r="AB430" s="13" t="str">
        <f aca="false">IFERROR(IF('MRR Conglomerado'!AD430=0,"",ROUND('MRR Conglomerado'!AP430/'MRR Conglomerado'!AD430,3)),"")</f>
        <v/>
      </c>
      <c r="AC430" s="13" t="str">
        <f aca="false">IFERROR(IF('MRR Conglomerado'!AE430=0,"",ROUND('MRR Conglomerado'!AQ430/'MRR Conglomerado'!AE430,3)),"")</f>
        <v/>
      </c>
      <c r="AD430" s="13" t="str">
        <f aca="false">IFERROR(IF('MRR Conglomerado'!AF430=0,"",ROUND('MRR Conglomerado'!AR430/'MRR Conglomerado'!AF430,3)),"")</f>
        <v/>
      </c>
      <c r="AE430" s="13" t="str">
        <f aca="false">IFERROR(IF('MRR Conglomerado'!AG430=0,"",ROUND('MRR Conglomerado'!AS430/'MRR Conglomerado'!AG430,3)),"")</f>
        <v/>
      </c>
    </row>
    <row r="431" customFormat="false" ht="15" hidden="false" customHeight="false" outlineLevel="0" collapsed="false">
      <c r="A431" s="10" t="s">
        <v>922</v>
      </c>
      <c r="B431" s="13" t="str">
        <f aca="false">IFERROR(IF('MRR Conglomerado'!D431=0,"",ROUND('MRR Conglomerado'!P431/'MRR Conglomerado'!D431,3)),"")</f>
        <v/>
      </c>
      <c r="C431" s="13" t="str">
        <f aca="false">IFERROR(IF('MRR Conglomerado'!E431=0,"",ROUND('MRR Conglomerado'!Q431/'MRR Conglomerado'!E431,3)),"")</f>
        <v/>
      </c>
      <c r="D431" s="13" t="str">
        <f aca="false">IFERROR(IF('MRR Conglomerado'!F431=0,"",ROUND('MRR Conglomerado'!R431/'MRR Conglomerado'!F431,3)),"")</f>
        <v/>
      </c>
      <c r="E431" s="13" t="str">
        <f aca="false">IFERROR(IF('MRR Conglomerado'!G431=0,"",ROUND('MRR Conglomerado'!S431/'MRR Conglomerado'!G431,3)),"")</f>
        <v/>
      </c>
      <c r="F431" s="13" t="str">
        <f aca="false">IFERROR(IF('MRR Conglomerado'!H431=0,"",ROUND('MRR Conglomerado'!T431/'MRR Conglomerado'!H431,3)),"")</f>
        <v/>
      </c>
      <c r="G431" s="13" t="str">
        <f aca="false">IFERROR(IF('MRR Conglomerado'!I431=0,"",ROUND('MRR Conglomerado'!U431/'MRR Conglomerado'!I431,3)),"")</f>
        <v/>
      </c>
      <c r="H431" s="13" t="str">
        <f aca="false">IFERROR(IF('MRR Conglomerado'!J431=0,"",ROUND('MRR Conglomerado'!V431/'MRR Conglomerado'!J431,3)),"")</f>
        <v/>
      </c>
      <c r="I431" s="13" t="str">
        <f aca="false">IFERROR(IF('MRR Conglomerado'!K431=0,"",ROUND('MRR Conglomerado'!W431/'MRR Conglomerado'!K431,3)),"")</f>
        <v/>
      </c>
      <c r="J431" s="13" t="str">
        <f aca="false">IFERROR(IF('MRR Conglomerado'!L431=0,"",ROUND('MRR Conglomerado'!X431/'MRR Conglomerado'!L431,3)),"")</f>
        <v/>
      </c>
      <c r="K431" s="13" t="str">
        <f aca="false">IFERROR(IF('MRR Conglomerado'!M431=0,"",ROUND('MRR Conglomerado'!Y431/'MRR Conglomerado'!M431,3)),"")</f>
        <v/>
      </c>
      <c r="L431" s="13" t="str">
        <f aca="false">IFERROR(IF('MRR Conglomerado'!N431=0,"",ROUND('MRR Conglomerado'!Z431/'MRR Conglomerado'!N431,3)),"")</f>
        <v/>
      </c>
      <c r="M431" s="13" t="str">
        <f aca="false">IFERROR(IF('MRR Conglomerado'!O431=0,"",ROUND('MRR Conglomerado'!AA431/'MRR Conglomerado'!O431,3)),"")</f>
        <v/>
      </c>
      <c r="N431" s="13" t="str">
        <f aca="false">IFERROR(IF('MRR Conglomerado'!P431=0,"",ROUND('MRR Conglomerado'!AB431/'MRR Conglomerado'!P431,3)),"")</f>
        <v/>
      </c>
      <c r="O431" s="13" t="str">
        <f aca="false">IFERROR(IF('MRR Conglomerado'!Q431=0,"",ROUND('MRR Conglomerado'!AC431/'MRR Conglomerado'!Q431,3)),"")</f>
        <v/>
      </c>
      <c r="P431" s="13" t="str">
        <f aca="false">IFERROR(IF('MRR Conglomerado'!R431=0,"",ROUND('MRR Conglomerado'!AD431/'MRR Conglomerado'!R431,3)),"")</f>
        <v/>
      </c>
      <c r="Q431" s="13" t="str">
        <f aca="false">IFERROR(IF('MRR Conglomerado'!S431=0,"",ROUND('MRR Conglomerado'!AE431/'MRR Conglomerado'!S431,3)),"")</f>
        <v/>
      </c>
      <c r="R431" s="13" t="str">
        <f aca="false">IFERROR(IF('MRR Conglomerado'!T431=0,"",ROUND('MRR Conglomerado'!AF431/'MRR Conglomerado'!T431,3)),"")</f>
        <v/>
      </c>
      <c r="S431" s="13" t="str">
        <f aca="false">IFERROR(IF('MRR Conglomerado'!U431=0,"",ROUND('MRR Conglomerado'!AG431/'MRR Conglomerado'!U431,3)),"")</f>
        <v/>
      </c>
      <c r="T431" s="13" t="str">
        <f aca="false">IFERROR(IF('MRR Conglomerado'!V431=0,"",ROUND('MRR Conglomerado'!AH431/'MRR Conglomerado'!V431,3)),"")</f>
        <v/>
      </c>
      <c r="U431" s="13" t="str">
        <f aca="false">IFERROR(IF('MRR Conglomerado'!W431=0,"",ROUND('MRR Conglomerado'!AI431/'MRR Conglomerado'!W431,3)),"")</f>
        <v/>
      </c>
      <c r="V431" s="13" t="str">
        <f aca="false">IFERROR(IF('MRR Conglomerado'!X431=0,"",ROUND('MRR Conglomerado'!AJ431/'MRR Conglomerado'!X431,3)),"")</f>
        <v/>
      </c>
      <c r="W431" s="13" t="str">
        <f aca="false">IFERROR(IF('MRR Conglomerado'!Y431=0,"",ROUND('MRR Conglomerado'!AK431/'MRR Conglomerado'!Y431,3)),"")</f>
        <v/>
      </c>
      <c r="X431" s="13" t="str">
        <f aca="false">IFERROR(IF('MRR Conglomerado'!Z431=0,"",ROUND('MRR Conglomerado'!AL431/'MRR Conglomerado'!Z431,3)),"")</f>
        <v/>
      </c>
      <c r="Y431" s="13" t="str">
        <f aca="false">IFERROR(IF('MRR Conglomerado'!AA431=0,"",ROUND('MRR Conglomerado'!AM431/'MRR Conglomerado'!AA431,3)),"")</f>
        <v/>
      </c>
      <c r="Z431" s="13" t="str">
        <f aca="false">IFERROR(IF('MRR Conglomerado'!AB431=0,"",ROUND('MRR Conglomerado'!AN431/'MRR Conglomerado'!AB431,3)),"")</f>
        <v/>
      </c>
      <c r="AA431" s="13" t="str">
        <f aca="false">IFERROR(IF('MRR Conglomerado'!AC431=0,"",ROUND('MRR Conglomerado'!AO431/'MRR Conglomerado'!AC431,3)),"")</f>
        <v/>
      </c>
      <c r="AB431" s="13" t="str">
        <f aca="false">IFERROR(IF('MRR Conglomerado'!AD431=0,"",ROUND('MRR Conglomerado'!AP431/'MRR Conglomerado'!AD431,3)),"")</f>
        <v/>
      </c>
      <c r="AC431" s="13" t="str">
        <f aca="false">IFERROR(IF('MRR Conglomerado'!AE431=0,"",ROUND('MRR Conglomerado'!AQ431/'MRR Conglomerado'!AE431,3)),"")</f>
        <v/>
      </c>
      <c r="AD431" s="13" t="str">
        <f aca="false">IFERROR(IF('MRR Conglomerado'!AF431=0,"",ROUND('MRR Conglomerado'!AR431/'MRR Conglomerado'!AF431,3)),"")</f>
        <v/>
      </c>
      <c r="AE431" s="13" t="str">
        <f aca="false">IFERROR(IF('MRR Conglomerado'!AG431=0,"",ROUND('MRR Conglomerado'!AS431/'MRR Conglomerado'!AG431,3)),"")</f>
        <v/>
      </c>
    </row>
    <row r="432" customFormat="false" ht="15" hidden="false" customHeight="false" outlineLevel="0" collapsed="false">
      <c r="A432" s="10" t="s">
        <v>924</v>
      </c>
      <c r="B432" s="13" t="n">
        <f aca="false">IFERROR(IF('MRR Conglomerado'!D432=0,"",ROUND('MRR Conglomerado'!P432/'MRR Conglomerado'!D432,3)),"")</f>
        <v>1.05</v>
      </c>
      <c r="C432" s="13" t="n">
        <f aca="false">IFERROR(IF('MRR Conglomerado'!E432=0,"",ROUND('MRR Conglomerado'!Q432/'MRR Conglomerado'!E432,3)),"")</f>
        <v>1.05</v>
      </c>
      <c r="D432" s="13" t="n">
        <f aca="false">IFERROR(IF('MRR Conglomerado'!F432=0,"",ROUND('MRR Conglomerado'!R432/'MRR Conglomerado'!F432,3)),"")</f>
        <v>1.05</v>
      </c>
      <c r="E432" s="13" t="n">
        <f aca="false">IFERROR(IF('MRR Conglomerado'!G432=0,"",ROUND('MRR Conglomerado'!S432/'MRR Conglomerado'!G432,3)),"")</f>
        <v>1.05</v>
      </c>
      <c r="F432" s="13" t="n">
        <f aca="false">IFERROR(IF('MRR Conglomerado'!H432=0,"",ROUND('MRR Conglomerado'!T432/'MRR Conglomerado'!H432,3)),"")</f>
        <v>1.05</v>
      </c>
      <c r="G432" s="13" t="n">
        <f aca="false">IFERROR(IF('MRR Conglomerado'!I432=0,"",ROUND('MRR Conglomerado'!U432/'MRR Conglomerado'!I432,3)),"")</f>
        <v>1.05</v>
      </c>
      <c r="H432" s="13" t="n">
        <f aca="false">IFERROR(IF('MRR Conglomerado'!J432=0,"",ROUND('MRR Conglomerado'!V432/'MRR Conglomerado'!J432,3)),"")</f>
        <v>1.05</v>
      </c>
      <c r="I432" s="13" t="n">
        <f aca="false">IFERROR(IF('MRR Conglomerado'!K432=0,"",ROUND('MRR Conglomerado'!W432/'MRR Conglomerado'!K432,3)),"")</f>
        <v>1.05</v>
      </c>
      <c r="J432" s="13" t="n">
        <f aca="false">IFERROR(IF('MRR Conglomerado'!L432=0,"",ROUND('MRR Conglomerado'!X432/'MRR Conglomerado'!L432,3)),"")</f>
        <v>1.05</v>
      </c>
      <c r="K432" s="13" t="n">
        <f aca="false">IFERROR(IF('MRR Conglomerado'!M432=0,"",ROUND('MRR Conglomerado'!Y432/'MRR Conglomerado'!M432,3)),"")</f>
        <v>1.05</v>
      </c>
      <c r="L432" s="13" t="n">
        <f aca="false">IFERROR(IF('MRR Conglomerado'!N432=0,"",ROUND('MRR Conglomerado'!Z432/'MRR Conglomerado'!N432,3)),"")</f>
        <v>1.05</v>
      </c>
      <c r="M432" s="13" t="n">
        <f aca="false">IFERROR(IF('MRR Conglomerado'!O432=0,"",ROUND('MRR Conglomerado'!AA432/'MRR Conglomerado'!O432,3)),"")</f>
        <v>1.05</v>
      </c>
      <c r="N432" s="13" t="n">
        <f aca="false">IFERROR(IF('MRR Conglomerado'!P432=0,"",ROUND('MRR Conglomerado'!AB432/'MRR Conglomerado'!P432,3)),"")</f>
        <v>1</v>
      </c>
      <c r="O432" s="13" t="n">
        <f aca="false">IFERROR(IF('MRR Conglomerado'!Q432=0,"",ROUND('MRR Conglomerado'!AC432/'MRR Conglomerado'!Q432,3)),"")</f>
        <v>1</v>
      </c>
      <c r="P432" s="13" t="n">
        <f aca="false">IFERROR(IF('MRR Conglomerado'!R432=0,"",ROUND('MRR Conglomerado'!AD432/'MRR Conglomerado'!R432,3)),"")</f>
        <v>1</v>
      </c>
      <c r="Q432" s="13" t="n">
        <f aca="false">IFERROR(IF('MRR Conglomerado'!S432=0,"",ROUND('MRR Conglomerado'!AE432/'MRR Conglomerado'!S432,3)),"")</f>
        <v>1</v>
      </c>
      <c r="R432" s="13" t="n">
        <f aca="false">IFERROR(IF('MRR Conglomerado'!T432=0,"",ROUND('MRR Conglomerado'!AF432/'MRR Conglomerado'!T432,3)),"")</f>
        <v>1</v>
      </c>
      <c r="S432" s="13" t="n">
        <f aca="false">IFERROR(IF('MRR Conglomerado'!U432=0,"",ROUND('MRR Conglomerado'!AG432/'MRR Conglomerado'!U432,3)),"")</f>
        <v>1</v>
      </c>
      <c r="T432" s="13" t="n">
        <f aca="false">IFERROR(IF('MRR Conglomerado'!V432=0,"",ROUND('MRR Conglomerado'!AH432/'MRR Conglomerado'!V432,3)),"")</f>
        <v>1</v>
      </c>
      <c r="U432" s="13" t="n">
        <f aca="false">IFERROR(IF('MRR Conglomerado'!W432=0,"",ROUND('MRR Conglomerado'!AI432/'MRR Conglomerado'!W432,3)),"")</f>
        <v>1</v>
      </c>
      <c r="V432" s="13" t="n">
        <f aca="false">IFERROR(IF('MRR Conglomerado'!X432=0,"",ROUND('MRR Conglomerado'!AJ432/'MRR Conglomerado'!X432,3)),"")</f>
        <v>1</v>
      </c>
      <c r="W432" s="13" t="n">
        <f aca="false">IFERROR(IF('MRR Conglomerado'!Y432=0,"",ROUND('MRR Conglomerado'!AK432/'MRR Conglomerado'!Y432,3)),"")</f>
        <v>1</v>
      </c>
      <c r="X432" s="13" t="n">
        <f aca="false">IFERROR(IF('MRR Conglomerado'!Z432=0,"",ROUND('MRR Conglomerado'!AL432/'MRR Conglomerado'!Z432,3)),"")</f>
        <v>1</v>
      </c>
      <c r="Y432" s="13" t="n">
        <f aca="false">IFERROR(IF('MRR Conglomerado'!AA432=0,"",ROUND('MRR Conglomerado'!AM432/'MRR Conglomerado'!AA432,3)),"")</f>
        <v>1</v>
      </c>
      <c r="Z432" s="13" t="n">
        <f aca="false">IFERROR(IF('MRR Conglomerado'!AB432=0,"",ROUND('MRR Conglomerado'!AN432/'MRR Conglomerado'!AB432,3)),"")</f>
        <v>1</v>
      </c>
      <c r="AA432" s="13" t="n">
        <f aca="false">IFERROR(IF('MRR Conglomerado'!AC432=0,"",ROUND('MRR Conglomerado'!AO432/'MRR Conglomerado'!AC432,3)),"")</f>
        <v>1</v>
      </c>
      <c r="AB432" s="13" t="n">
        <f aca="false">IFERROR(IF('MRR Conglomerado'!AD432=0,"",ROUND('MRR Conglomerado'!AP432/'MRR Conglomerado'!AD432,3)),"")</f>
        <v>1</v>
      </c>
      <c r="AC432" s="13" t="n">
        <f aca="false">IFERROR(IF('MRR Conglomerado'!AE432=0,"",ROUND('MRR Conglomerado'!AQ432/'MRR Conglomerado'!AE432,3)),"")</f>
        <v>1</v>
      </c>
      <c r="AD432" s="13" t="n">
        <f aca="false">IFERROR(IF('MRR Conglomerado'!AF432=0,"",ROUND('MRR Conglomerado'!AR432/'MRR Conglomerado'!AF432,3)),"")</f>
        <v>1</v>
      </c>
      <c r="AE432" s="13" t="n">
        <f aca="false">IFERROR(IF('MRR Conglomerado'!AG432=0,"",ROUND('MRR Conglomerado'!AS432/'MRR Conglomerado'!AG432,3)),"")</f>
        <v>1</v>
      </c>
    </row>
    <row r="433" customFormat="false" ht="15" hidden="false" customHeight="false" outlineLevel="0" collapsed="false">
      <c r="A433" s="10" t="s">
        <v>926</v>
      </c>
      <c r="B433" s="13" t="str">
        <f aca="false">IFERROR(IF('MRR Conglomerado'!D433=0,"",ROUND('MRR Conglomerado'!P433/'MRR Conglomerado'!D433,3)),"")</f>
        <v/>
      </c>
      <c r="C433" s="13" t="n">
        <f aca="false">IFERROR(IF('MRR Conglomerado'!E433=0,"",ROUND('MRR Conglomerado'!Q433/'MRR Conglomerado'!E433,3)),"")</f>
        <v>1.05</v>
      </c>
      <c r="D433" s="13" t="n">
        <f aca="false">IFERROR(IF('MRR Conglomerado'!F433=0,"",ROUND('MRR Conglomerado'!R433/'MRR Conglomerado'!F433,3)),"")</f>
        <v>1.05</v>
      </c>
      <c r="E433" s="13" t="n">
        <f aca="false">IFERROR(IF('MRR Conglomerado'!G433=0,"",ROUND('MRR Conglomerado'!S433/'MRR Conglomerado'!G433,3)),"")</f>
        <v>1.05</v>
      </c>
      <c r="F433" s="13" t="n">
        <f aca="false">IFERROR(IF('MRR Conglomerado'!H433=0,"",ROUND('MRR Conglomerado'!T433/'MRR Conglomerado'!H433,3)),"")</f>
        <v>1.05</v>
      </c>
      <c r="G433" s="13" t="n">
        <f aca="false">IFERROR(IF('MRR Conglomerado'!I433=0,"",ROUND('MRR Conglomerado'!U433/'MRR Conglomerado'!I433,3)),"")</f>
        <v>1.05</v>
      </c>
      <c r="H433" s="13" t="n">
        <f aca="false">IFERROR(IF('MRR Conglomerado'!J433=0,"",ROUND('MRR Conglomerado'!V433/'MRR Conglomerado'!J433,3)),"")</f>
        <v>1.05</v>
      </c>
      <c r="I433" s="13" t="n">
        <f aca="false">IFERROR(IF('MRR Conglomerado'!K433=0,"",ROUND('MRR Conglomerado'!W433/'MRR Conglomerado'!K433,3)),"")</f>
        <v>1.05</v>
      </c>
      <c r="J433" s="13" t="n">
        <f aca="false">IFERROR(IF('MRR Conglomerado'!L433=0,"",ROUND('MRR Conglomerado'!X433/'MRR Conglomerado'!L433,3)),"")</f>
        <v>1.05</v>
      </c>
      <c r="K433" s="13" t="n">
        <f aca="false">IFERROR(IF('MRR Conglomerado'!M433=0,"",ROUND('MRR Conglomerado'!Y433/'MRR Conglomerado'!M433,3)),"")</f>
        <v>1.05</v>
      </c>
      <c r="L433" s="13" t="n">
        <f aca="false">IFERROR(IF('MRR Conglomerado'!N433=0,"",ROUND('MRR Conglomerado'!Z433/'MRR Conglomerado'!N433,3)),"")</f>
        <v>1.05</v>
      </c>
      <c r="M433" s="13" t="n">
        <f aca="false">IFERROR(IF('MRR Conglomerado'!O433=0,"",ROUND('MRR Conglomerado'!AA433/'MRR Conglomerado'!O433,3)),"")</f>
        <v>1.05</v>
      </c>
      <c r="N433" s="13" t="n">
        <f aca="false">IFERROR(IF('MRR Conglomerado'!P433=0,"",ROUND('MRR Conglomerado'!AB433/'MRR Conglomerado'!P433,3)),"")</f>
        <v>1.042</v>
      </c>
      <c r="O433" s="13" t="n">
        <f aca="false">IFERROR(IF('MRR Conglomerado'!Q433=0,"",ROUND('MRR Conglomerado'!AC433/'MRR Conglomerado'!Q433,3)),"")</f>
        <v>1.042</v>
      </c>
      <c r="P433" s="13" t="n">
        <f aca="false">IFERROR(IF('MRR Conglomerado'!R433=0,"",ROUND('MRR Conglomerado'!AD433/'MRR Conglomerado'!R433,3)),"")</f>
        <v>1.042</v>
      </c>
      <c r="Q433" s="13" t="n">
        <f aca="false">IFERROR(IF('MRR Conglomerado'!S433=0,"",ROUND('MRR Conglomerado'!AE433/'MRR Conglomerado'!S433,3)),"")</f>
        <v>1.042</v>
      </c>
      <c r="R433" s="13" t="n">
        <f aca="false">IFERROR(IF('MRR Conglomerado'!T433=0,"",ROUND('MRR Conglomerado'!AF433/'MRR Conglomerado'!T433,3)),"")</f>
        <v>1.042</v>
      </c>
      <c r="S433" s="13" t="n">
        <f aca="false">IFERROR(IF('MRR Conglomerado'!U433=0,"",ROUND('MRR Conglomerado'!AG433/'MRR Conglomerado'!U433,3)),"")</f>
        <v>0</v>
      </c>
      <c r="T433" s="13" t="n">
        <f aca="false">IFERROR(IF('MRR Conglomerado'!V433=0,"",ROUND('MRR Conglomerado'!AH433/'MRR Conglomerado'!V433,3)),"")</f>
        <v>0</v>
      </c>
      <c r="U433" s="13" t="n">
        <f aca="false">IFERROR(IF('MRR Conglomerado'!W433=0,"",ROUND('MRR Conglomerado'!AI433/'MRR Conglomerado'!W433,3)),"")</f>
        <v>0</v>
      </c>
      <c r="V433" s="13" t="n">
        <f aca="false">IFERROR(IF('MRR Conglomerado'!X433=0,"",ROUND('MRR Conglomerado'!AJ433/'MRR Conglomerado'!X433,3)),"")</f>
        <v>0</v>
      </c>
      <c r="W433" s="13" t="n">
        <f aca="false">IFERROR(IF('MRR Conglomerado'!Y433=0,"",ROUND('MRR Conglomerado'!AK433/'MRR Conglomerado'!Y433,3)),"")</f>
        <v>0</v>
      </c>
      <c r="X433" s="13" t="n">
        <f aca="false">IFERROR(IF('MRR Conglomerado'!Z433=0,"",ROUND('MRR Conglomerado'!AL433/'MRR Conglomerado'!Z433,3)),"")</f>
        <v>0</v>
      </c>
      <c r="Y433" s="13" t="n">
        <f aca="false">IFERROR(IF('MRR Conglomerado'!AA433=0,"",ROUND('MRR Conglomerado'!AM433/'MRR Conglomerado'!AA433,3)),"")</f>
        <v>0</v>
      </c>
      <c r="Z433" s="13" t="n">
        <f aca="false">IFERROR(IF('MRR Conglomerado'!AB433=0,"",ROUND('MRR Conglomerado'!AN433/'MRR Conglomerado'!AB433,3)),"")</f>
        <v>0</v>
      </c>
      <c r="AA433" s="13" t="n">
        <f aca="false">IFERROR(IF('MRR Conglomerado'!AC433=0,"",ROUND('MRR Conglomerado'!AO433/'MRR Conglomerado'!AC433,3)),"")</f>
        <v>0</v>
      </c>
      <c r="AB433" s="13" t="n">
        <f aca="false">IFERROR(IF('MRR Conglomerado'!AD433=0,"",ROUND('MRR Conglomerado'!AP433/'MRR Conglomerado'!AD433,3)),"")</f>
        <v>0</v>
      </c>
      <c r="AC433" s="13" t="n">
        <f aca="false">IFERROR(IF('MRR Conglomerado'!AE433=0,"",ROUND('MRR Conglomerado'!AQ433/'MRR Conglomerado'!AE433,3)),"")</f>
        <v>0</v>
      </c>
      <c r="AD433" s="13" t="n">
        <f aca="false">IFERROR(IF('MRR Conglomerado'!AF433=0,"",ROUND('MRR Conglomerado'!AR433/'MRR Conglomerado'!AF433,3)),"")</f>
        <v>0</v>
      </c>
      <c r="AE433" s="13" t="str">
        <f aca="false">IFERROR(IF('MRR Conglomerado'!AG433=0,"",ROUND('MRR Conglomerado'!AS433/'MRR Conglomerado'!AG433,3)),"")</f>
        <v/>
      </c>
    </row>
    <row r="434" customFormat="false" ht="15" hidden="false" customHeight="false" outlineLevel="0" collapsed="false">
      <c r="A434" s="10" t="s">
        <v>928</v>
      </c>
      <c r="B434" s="13" t="str">
        <f aca="false">IFERROR(IF('MRR Conglomerado'!D434=0,"",ROUND('MRR Conglomerado'!P434/'MRR Conglomerado'!D434,3)),"")</f>
        <v/>
      </c>
      <c r="C434" s="13" t="str">
        <f aca="false">IFERROR(IF('MRR Conglomerado'!E434=0,"",ROUND('MRR Conglomerado'!Q434/'MRR Conglomerado'!E434,3)),"")</f>
        <v/>
      </c>
      <c r="D434" s="13" t="str">
        <f aca="false">IFERROR(IF('MRR Conglomerado'!F434=0,"",ROUND('MRR Conglomerado'!R434/'MRR Conglomerado'!F434,3)),"")</f>
        <v/>
      </c>
      <c r="E434" s="13" t="str">
        <f aca="false">IFERROR(IF('MRR Conglomerado'!G434=0,"",ROUND('MRR Conglomerado'!S434/'MRR Conglomerado'!G434,3)),"")</f>
        <v/>
      </c>
      <c r="F434" s="13" t="str">
        <f aca="false">IFERROR(IF('MRR Conglomerado'!H434=0,"",ROUND('MRR Conglomerado'!T434/'MRR Conglomerado'!H434,3)),"")</f>
        <v/>
      </c>
      <c r="G434" s="13" t="str">
        <f aca="false">IFERROR(IF('MRR Conglomerado'!I434=0,"",ROUND('MRR Conglomerado'!U434/'MRR Conglomerado'!I434,3)),"")</f>
        <v/>
      </c>
      <c r="H434" s="13" t="str">
        <f aca="false">IFERROR(IF('MRR Conglomerado'!J434=0,"",ROUND('MRR Conglomerado'!V434/'MRR Conglomerado'!J434,3)),"")</f>
        <v/>
      </c>
      <c r="I434" s="13" t="str">
        <f aca="false">IFERROR(IF('MRR Conglomerado'!K434=0,"",ROUND('MRR Conglomerado'!W434/'MRR Conglomerado'!K434,3)),"")</f>
        <v/>
      </c>
      <c r="J434" s="13" t="str">
        <f aca="false">IFERROR(IF('MRR Conglomerado'!L434=0,"",ROUND('MRR Conglomerado'!X434/'MRR Conglomerado'!L434,3)),"")</f>
        <v/>
      </c>
      <c r="K434" s="13" t="str">
        <f aca="false">IFERROR(IF('MRR Conglomerado'!M434=0,"",ROUND('MRR Conglomerado'!Y434/'MRR Conglomerado'!M434,3)),"")</f>
        <v/>
      </c>
      <c r="L434" s="13" t="str">
        <f aca="false">IFERROR(IF('MRR Conglomerado'!N434=0,"",ROUND('MRR Conglomerado'!Z434/'MRR Conglomerado'!N434,3)),"")</f>
        <v/>
      </c>
      <c r="M434" s="13" t="str">
        <f aca="false">IFERROR(IF('MRR Conglomerado'!O434=0,"",ROUND('MRR Conglomerado'!AA434/'MRR Conglomerado'!O434,3)),"")</f>
        <v/>
      </c>
      <c r="N434" s="13" t="str">
        <f aca="false">IFERROR(IF('MRR Conglomerado'!P434=0,"",ROUND('MRR Conglomerado'!AB434/'MRR Conglomerado'!P434,3)),"")</f>
        <v/>
      </c>
      <c r="O434" s="13" t="str">
        <f aca="false">IFERROR(IF('MRR Conglomerado'!Q434=0,"",ROUND('MRR Conglomerado'!AC434/'MRR Conglomerado'!Q434,3)),"")</f>
        <v/>
      </c>
      <c r="P434" s="13" t="str">
        <f aca="false">IFERROR(IF('MRR Conglomerado'!R434=0,"",ROUND('MRR Conglomerado'!AD434/'MRR Conglomerado'!R434,3)),"")</f>
        <v/>
      </c>
      <c r="Q434" s="13" t="str">
        <f aca="false">IFERROR(IF('MRR Conglomerado'!S434=0,"",ROUND('MRR Conglomerado'!AE434/'MRR Conglomerado'!S434,3)),"")</f>
        <v/>
      </c>
      <c r="R434" s="13" t="str">
        <f aca="false">IFERROR(IF('MRR Conglomerado'!T434=0,"",ROUND('MRR Conglomerado'!AF434/'MRR Conglomerado'!T434,3)),"")</f>
        <v/>
      </c>
      <c r="S434" s="13" t="str">
        <f aca="false">IFERROR(IF('MRR Conglomerado'!U434=0,"",ROUND('MRR Conglomerado'!AG434/'MRR Conglomerado'!U434,3)),"")</f>
        <v/>
      </c>
      <c r="T434" s="13" t="str">
        <f aca="false">IFERROR(IF('MRR Conglomerado'!V434=0,"",ROUND('MRR Conglomerado'!AH434/'MRR Conglomerado'!V434,3)),"")</f>
        <v/>
      </c>
      <c r="U434" s="13" t="str">
        <f aca="false">IFERROR(IF('MRR Conglomerado'!W434=0,"",ROUND('MRR Conglomerado'!AI434/'MRR Conglomerado'!W434,3)),"")</f>
        <v/>
      </c>
      <c r="V434" s="13" t="str">
        <f aca="false">IFERROR(IF('MRR Conglomerado'!X434=0,"",ROUND('MRR Conglomerado'!AJ434/'MRR Conglomerado'!X434,3)),"")</f>
        <v/>
      </c>
      <c r="W434" s="13" t="str">
        <f aca="false">IFERROR(IF('MRR Conglomerado'!Y434=0,"",ROUND('MRR Conglomerado'!AK434/'MRR Conglomerado'!Y434,3)),"")</f>
        <v/>
      </c>
      <c r="X434" s="13" t="str">
        <f aca="false">IFERROR(IF('MRR Conglomerado'!Z434=0,"",ROUND('MRR Conglomerado'!AL434/'MRR Conglomerado'!Z434,3)),"")</f>
        <v/>
      </c>
      <c r="Y434" s="13" t="str">
        <f aca="false">IFERROR(IF('MRR Conglomerado'!AA434=0,"",ROUND('MRR Conglomerado'!AM434/'MRR Conglomerado'!AA434,3)),"")</f>
        <v/>
      </c>
      <c r="Z434" s="13" t="str">
        <f aca="false">IFERROR(IF('MRR Conglomerado'!AB434=0,"",ROUND('MRR Conglomerado'!AN434/'MRR Conglomerado'!AB434,3)),"")</f>
        <v/>
      </c>
      <c r="AA434" s="13" t="str">
        <f aca="false">IFERROR(IF('MRR Conglomerado'!AC434=0,"",ROUND('MRR Conglomerado'!AO434/'MRR Conglomerado'!AC434,3)),"")</f>
        <v/>
      </c>
      <c r="AB434" s="13" t="str">
        <f aca="false">IFERROR(IF('MRR Conglomerado'!AD434=0,"",ROUND('MRR Conglomerado'!AP434/'MRR Conglomerado'!AD434,3)),"")</f>
        <v/>
      </c>
      <c r="AC434" s="13" t="str">
        <f aca="false">IFERROR(IF('MRR Conglomerado'!AE434=0,"",ROUND('MRR Conglomerado'!AQ434/'MRR Conglomerado'!AE434,3)),"")</f>
        <v/>
      </c>
      <c r="AD434" s="13" t="str">
        <f aca="false">IFERROR(IF('MRR Conglomerado'!AF434=0,"",ROUND('MRR Conglomerado'!AR434/'MRR Conglomerado'!AF434,3)),"")</f>
        <v/>
      </c>
      <c r="AE434" s="13" t="n">
        <f aca="false">IFERROR(IF('MRR Conglomerado'!AG434=0,"",ROUND('MRR Conglomerado'!AS434/'MRR Conglomerado'!AG434,3)),"")</f>
        <v>0</v>
      </c>
    </row>
    <row r="435" customFormat="false" ht="15" hidden="false" customHeight="false" outlineLevel="0" collapsed="false">
      <c r="A435" s="10" t="s">
        <v>930</v>
      </c>
      <c r="B435" s="13" t="n">
        <f aca="false">IFERROR(IF('MRR Conglomerado'!D435=0,"",ROUND('MRR Conglomerado'!P435/'MRR Conglomerado'!D435,3)),"")</f>
        <v>1.067</v>
      </c>
      <c r="C435" s="13" t="n">
        <f aca="false">IFERROR(IF('MRR Conglomerado'!E435=0,"",ROUND('MRR Conglomerado'!Q435/'MRR Conglomerado'!E435,3)),"")</f>
        <v>1.067</v>
      </c>
      <c r="D435" s="13" t="n">
        <f aca="false">IFERROR(IF('MRR Conglomerado'!F435=0,"",ROUND('MRR Conglomerado'!R435/'MRR Conglomerado'!F435,3)),"")</f>
        <v>3.2</v>
      </c>
      <c r="E435" s="13" t="n">
        <f aca="false">IFERROR(IF('MRR Conglomerado'!G435=0,"",ROUND('MRR Conglomerado'!S435/'MRR Conglomerado'!G435,3)),"")</f>
        <v>3.2</v>
      </c>
      <c r="F435" s="13" t="n">
        <f aca="false">IFERROR(IF('MRR Conglomerado'!H435=0,"",ROUND('MRR Conglomerado'!T435/'MRR Conglomerado'!H435,3)),"")</f>
        <v>3.2</v>
      </c>
      <c r="G435" s="13" t="n">
        <f aca="false">IFERROR(IF('MRR Conglomerado'!I435=0,"",ROUND('MRR Conglomerado'!U435/'MRR Conglomerado'!I435,3)),"")</f>
        <v>3.2</v>
      </c>
      <c r="H435" s="13" t="n">
        <f aca="false">IFERROR(IF('MRR Conglomerado'!J435=0,"",ROUND('MRR Conglomerado'!V435/'MRR Conglomerado'!J435,3)),"")</f>
        <v>3.2</v>
      </c>
      <c r="I435" s="13" t="n">
        <f aca="false">IFERROR(IF('MRR Conglomerado'!K435=0,"",ROUND('MRR Conglomerado'!W435/'MRR Conglomerado'!K435,3)),"")</f>
        <v>3.2</v>
      </c>
      <c r="J435" s="13" t="n">
        <f aca="false">IFERROR(IF('MRR Conglomerado'!L435=0,"",ROUND('MRR Conglomerado'!X435/'MRR Conglomerado'!L435,3)),"")</f>
        <v>3.2</v>
      </c>
      <c r="K435" s="13" t="n">
        <f aca="false">IFERROR(IF('MRR Conglomerado'!M435=0,"",ROUND('MRR Conglomerado'!Y435/'MRR Conglomerado'!M435,3)),"")</f>
        <v>1</v>
      </c>
      <c r="L435" s="13" t="n">
        <f aca="false">IFERROR(IF('MRR Conglomerado'!N435=0,"",ROUND('MRR Conglomerado'!Z435/'MRR Conglomerado'!N435,3)),"")</f>
        <v>1</v>
      </c>
      <c r="M435" s="13" t="n">
        <f aca="false">IFERROR(IF('MRR Conglomerado'!O435=0,"",ROUND('MRR Conglomerado'!AA435/'MRR Conglomerado'!O435,3)),"")</f>
        <v>1</v>
      </c>
      <c r="N435" s="13" t="n">
        <f aca="false">IFERROR(IF('MRR Conglomerado'!P435=0,"",ROUND('MRR Conglomerado'!AB435/'MRR Conglomerado'!P435,3)),"")</f>
        <v>1</v>
      </c>
      <c r="O435" s="13" t="n">
        <f aca="false">IFERROR(IF('MRR Conglomerado'!Q435=0,"",ROUND('MRR Conglomerado'!AC435/'MRR Conglomerado'!Q435,3)),"")</f>
        <v>1.16</v>
      </c>
      <c r="P435" s="13" t="n">
        <f aca="false">IFERROR(IF('MRR Conglomerado'!R435=0,"",ROUND('MRR Conglomerado'!AD435/'MRR Conglomerado'!R435,3)),"")</f>
        <v>1.037</v>
      </c>
      <c r="Q435" s="13" t="n">
        <f aca="false">IFERROR(IF('MRR Conglomerado'!S435=0,"",ROUND('MRR Conglomerado'!AE435/'MRR Conglomerado'!S435,3)),"")</f>
        <v>0</v>
      </c>
      <c r="R435" s="13" t="n">
        <f aca="false">IFERROR(IF('MRR Conglomerado'!T435=0,"",ROUND('MRR Conglomerado'!AF435/'MRR Conglomerado'!T435,3)),"")</f>
        <v>0</v>
      </c>
      <c r="S435" s="13" t="n">
        <f aca="false">IFERROR(IF('MRR Conglomerado'!U435=0,"",ROUND('MRR Conglomerado'!AG435/'MRR Conglomerado'!U435,3)),"")</f>
        <v>0</v>
      </c>
      <c r="T435" s="13" t="n">
        <f aca="false">IFERROR(IF('MRR Conglomerado'!V435=0,"",ROUND('MRR Conglomerado'!AH435/'MRR Conglomerado'!V435,3)),"")</f>
        <v>0</v>
      </c>
      <c r="U435" s="13" t="n">
        <f aca="false">IFERROR(IF('MRR Conglomerado'!W435=0,"",ROUND('MRR Conglomerado'!AI435/'MRR Conglomerado'!W435,3)),"")</f>
        <v>0</v>
      </c>
      <c r="V435" s="13" t="n">
        <f aca="false">IFERROR(IF('MRR Conglomerado'!X435=0,"",ROUND('MRR Conglomerado'!AJ435/'MRR Conglomerado'!X435,3)),"")</f>
        <v>0</v>
      </c>
      <c r="W435" s="13" t="n">
        <f aca="false">IFERROR(IF('MRR Conglomerado'!Y435=0,"",ROUND('MRR Conglomerado'!AK435/'MRR Conglomerado'!Y435,3)),"")</f>
        <v>0</v>
      </c>
      <c r="X435" s="13" t="n">
        <f aca="false">IFERROR(IF('MRR Conglomerado'!Z435=0,"",ROUND('MRR Conglomerado'!AL435/'MRR Conglomerado'!Z435,3)),"")</f>
        <v>0</v>
      </c>
      <c r="Y435" s="13" t="n">
        <f aca="false">IFERROR(IF('MRR Conglomerado'!AA435=0,"",ROUND('MRR Conglomerado'!AM435/'MRR Conglomerado'!AA435,3)),"")</f>
        <v>0</v>
      </c>
      <c r="Z435" s="13" t="n">
        <f aca="false">IFERROR(IF('MRR Conglomerado'!AB435=0,"",ROUND('MRR Conglomerado'!AN435/'MRR Conglomerado'!AB435,3)),"")</f>
        <v>0</v>
      </c>
      <c r="AA435" s="13" t="n">
        <f aca="false">IFERROR(IF('MRR Conglomerado'!AC435=0,"",ROUND('MRR Conglomerado'!AO435/'MRR Conglomerado'!AC435,3)),"")</f>
        <v>0</v>
      </c>
      <c r="AB435" s="13" t="n">
        <f aca="false">IFERROR(IF('MRR Conglomerado'!AD435=0,"",ROUND('MRR Conglomerado'!AP435/'MRR Conglomerado'!AD435,3)),"")</f>
        <v>0</v>
      </c>
      <c r="AC435" s="13" t="str">
        <f aca="false">IFERROR(IF('MRR Conglomerado'!AE435=0,"",ROUND('MRR Conglomerado'!AQ435/'MRR Conglomerado'!AE435,3)),"")</f>
        <v/>
      </c>
      <c r="AD435" s="13" t="str">
        <f aca="false">IFERROR(IF('MRR Conglomerado'!AF435=0,"",ROUND('MRR Conglomerado'!AR435/'MRR Conglomerado'!AF435,3)),"")</f>
        <v/>
      </c>
      <c r="AE435" s="13" t="str">
        <f aca="false">IFERROR(IF('MRR Conglomerado'!AG435=0,"",ROUND('MRR Conglomerado'!AS435/'MRR Conglomerado'!AG435,3)),"")</f>
        <v/>
      </c>
    </row>
    <row r="436" customFormat="false" ht="15" hidden="false" customHeight="false" outlineLevel="0" collapsed="false">
      <c r="A436" s="10" t="s">
        <v>932</v>
      </c>
      <c r="B436" s="13" t="n">
        <f aca="false">IFERROR(IF('MRR Conglomerado'!D436=0,"",ROUND('MRR Conglomerado'!P436/'MRR Conglomerado'!D436,3)),"")</f>
        <v>2.237</v>
      </c>
      <c r="C436" s="13" t="n">
        <f aca="false">IFERROR(IF('MRR Conglomerado'!E436=0,"",ROUND('MRR Conglomerado'!Q436/'MRR Conglomerado'!E436,3)),"")</f>
        <v>1.181</v>
      </c>
      <c r="D436" s="13" t="n">
        <f aca="false">IFERROR(IF('MRR Conglomerado'!F436=0,"",ROUND('MRR Conglomerado'!R436/'MRR Conglomerado'!F436,3)),"")</f>
        <v>1.16</v>
      </c>
      <c r="E436" s="13" t="n">
        <f aca="false">IFERROR(IF('MRR Conglomerado'!G436=0,"",ROUND('MRR Conglomerado'!S436/'MRR Conglomerado'!G436,3)),"")</f>
        <v>1.216</v>
      </c>
      <c r="F436" s="13" t="n">
        <f aca="false">IFERROR(IF('MRR Conglomerado'!H436=0,"",ROUND('MRR Conglomerado'!T436/'MRR Conglomerado'!H436,3)),"")</f>
        <v>1.032</v>
      </c>
      <c r="G436" s="13" t="n">
        <f aca="false">IFERROR(IF('MRR Conglomerado'!I436=0,"",ROUND('MRR Conglomerado'!U436/'MRR Conglomerado'!I436,3)),"")</f>
        <v>1.652</v>
      </c>
      <c r="H436" s="13" t="n">
        <f aca="false">IFERROR(IF('MRR Conglomerado'!J436=0,"",ROUND('MRR Conglomerado'!V436/'MRR Conglomerado'!J436,3)),"")</f>
        <v>0</v>
      </c>
      <c r="I436" s="13" t="n">
        <f aca="false">IFERROR(IF('MRR Conglomerado'!K436=0,"",ROUND('MRR Conglomerado'!W436/'MRR Conglomerado'!K436,3)),"")</f>
        <v>0</v>
      </c>
      <c r="J436" s="13" t="n">
        <f aca="false">IFERROR(IF('MRR Conglomerado'!L436=0,"",ROUND('MRR Conglomerado'!X436/'MRR Conglomerado'!L436,3)),"")</f>
        <v>0</v>
      </c>
      <c r="K436" s="13" t="n">
        <f aca="false">IFERROR(IF('MRR Conglomerado'!M436=0,"",ROUND('MRR Conglomerado'!Y436/'MRR Conglomerado'!M436,3)),"")</f>
        <v>0</v>
      </c>
      <c r="L436" s="13" t="n">
        <f aca="false">IFERROR(IF('MRR Conglomerado'!N436=0,"",ROUND('MRR Conglomerado'!Z436/'MRR Conglomerado'!N436,3)),"")</f>
        <v>0</v>
      </c>
      <c r="M436" s="13" t="n">
        <f aca="false">IFERROR(IF('MRR Conglomerado'!O436=0,"",ROUND('MRR Conglomerado'!AA436/'MRR Conglomerado'!O436,3)),"")</f>
        <v>0</v>
      </c>
      <c r="N436" s="13" t="n">
        <f aca="false">IFERROR(IF('MRR Conglomerado'!P436=0,"",ROUND('MRR Conglomerado'!AB436/'MRR Conglomerado'!P436,3)),"")</f>
        <v>0</v>
      </c>
      <c r="O436" s="13" t="n">
        <f aca="false">IFERROR(IF('MRR Conglomerado'!Q436=0,"",ROUND('MRR Conglomerado'!AC436/'MRR Conglomerado'!Q436,3)),"")</f>
        <v>0</v>
      </c>
      <c r="P436" s="13" t="n">
        <f aca="false">IFERROR(IF('MRR Conglomerado'!R436=0,"",ROUND('MRR Conglomerado'!AD436/'MRR Conglomerado'!R436,3)),"")</f>
        <v>0</v>
      </c>
      <c r="Q436" s="13" t="n">
        <f aca="false">IFERROR(IF('MRR Conglomerado'!S436=0,"",ROUND('MRR Conglomerado'!AE436/'MRR Conglomerado'!S436,3)),"")</f>
        <v>0</v>
      </c>
      <c r="R436" s="13" t="n">
        <f aca="false">IFERROR(IF('MRR Conglomerado'!T436=0,"",ROUND('MRR Conglomerado'!AF436/'MRR Conglomerado'!T436,3)),"")</f>
        <v>0</v>
      </c>
      <c r="S436" s="13" t="n">
        <f aca="false">IFERROR(IF('MRR Conglomerado'!U436=0,"",ROUND('MRR Conglomerado'!AG436/'MRR Conglomerado'!U436,3)),"")</f>
        <v>0</v>
      </c>
      <c r="T436" s="13" t="str">
        <f aca="false">IFERROR(IF('MRR Conglomerado'!V436=0,"",ROUND('MRR Conglomerado'!AH436/'MRR Conglomerado'!V436,3)),"")</f>
        <v/>
      </c>
      <c r="U436" s="13" t="str">
        <f aca="false">IFERROR(IF('MRR Conglomerado'!W436=0,"",ROUND('MRR Conglomerado'!AI436/'MRR Conglomerado'!W436,3)),"")</f>
        <v/>
      </c>
      <c r="V436" s="13" t="str">
        <f aca="false">IFERROR(IF('MRR Conglomerado'!X436=0,"",ROUND('MRR Conglomerado'!AJ436/'MRR Conglomerado'!X436,3)),"")</f>
        <v/>
      </c>
      <c r="W436" s="13" t="str">
        <f aca="false">IFERROR(IF('MRR Conglomerado'!Y436=0,"",ROUND('MRR Conglomerado'!AK436/'MRR Conglomerado'!Y436,3)),"")</f>
        <v/>
      </c>
      <c r="X436" s="13" t="str">
        <f aca="false">IFERROR(IF('MRR Conglomerado'!Z436=0,"",ROUND('MRR Conglomerado'!AL436/'MRR Conglomerado'!Z436,3)),"")</f>
        <v/>
      </c>
      <c r="Y436" s="13" t="str">
        <f aca="false">IFERROR(IF('MRR Conglomerado'!AA436=0,"",ROUND('MRR Conglomerado'!AM436/'MRR Conglomerado'!AA436,3)),"")</f>
        <v/>
      </c>
      <c r="Z436" s="13" t="str">
        <f aca="false">IFERROR(IF('MRR Conglomerado'!AB436=0,"",ROUND('MRR Conglomerado'!AN436/'MRR Conglomerado'!AB436,3)),"")</f>
        <v/>
      </c>
      <c r="AA436" s="13" t="str">
        <f aca="false">IFERROR(IF('MRR Conglomerado'!AC436=0,"",ROUND('MRR Conglomerado'!AO436/'MRR Conglomerado'!AC436,3)),"")</f>
        <v/>
      </c>
      <c r="AB436" s="13" t="str">
        <f aca="false">IFERROR(IF('MRR Conglomerado'!AD436=0,"",ROUND('MRR Conglomerado'!AP436/'MRR Conglomerado'!AD436,3)),"")</f>
        <v/>
      </c>
      <c r="AC436" s="13" t="str">
        <f aca="false">IFERROR(IF('MRR Conglomerado'!AE436=0,"",ROUND('MRR Conglomerado'!AQ436/'MRR Conglomerado'!AE436,3)),"")</f>
        <v/>
      </c>
      <c r="AD436" s="13" t="str">
        <f aca="false">IFERROR(IF('MRR Conglomerado'!AF436=0,"",ROUND('MRR Conglomerado'!AR436/'MRR Conglomerado'!AF436,3)),"")</f>
        <v/>
      </c>
      <c r="AE436" s="13" t="str">
        <f aca="false">IFERROR(IF('MRR Conglomerado'!AG436=0,"",ROUND('MRR Conglomerado'!AS436/'MRR Conglomerado'!AG436,3)),"")</f>
        <v/>
      </c>
    </row>
    <row r="437" customFormat="false" ht="15" hidden="false" customHeight="false" outlineLevel="0" collapsed="false">
      <c r="A437" s="10" t="s">
        <v>934</v>
      </c>
      <c r="B437" s="13" t="str">
        <f aca="false">IFERROR(IF('MRR Conglomerado'!D437=0,"",ROUND('MRR Conglomerado'!P437/'MRR Conglomerado'!D437,3)),"")</f>
        <v/>
      </c>
      <c r="C437" s="13" t="str">
        <f aca="false">IFERROR(IF('MRR Conglomerado'!E437=0,"",ROUND('MRR Conglomerado'!Q437/'MRR Conglomerado'!E437,3)),"")</f>
        <v/>
      </c>
      <c r="D437" s="13" t="str">
        <f aca="false">IFERROR(IF('MRR Conglomerado'!F437=0,"",ROUND('MRR Conglomerado'!R437/'MRR Conglomerado'!F437,3)),"")</f>
        <v/>
      </c>
      <c r="E437" s="13" t="str">
        <f aca="false">IFERROR(IF('MRR Conglomerado'!G437=0,"",ROUND('MRR Conglomerado'!S437/'MRR Conglomerado'!G437,3)),"")</f>
        <v/>
      </c>
      <c r="F437" s="13" t="str">
        <f aca="false">IFERROR(IF('MRR Conglomerado'!H437=0,"",ROUND('MRR Conglomerado'!T437/'MRR Conglomerado'!H437,3)),"")</f>
        <v/>
      </c>
      <c r="G437" s="13" t="str">
        <f aca="false">IFERROR(IF('MRR Conglomerado'!I437=0,"",ROUND('MRR Conglomerado'!U437/'MRR Conglomerado'!I437,3)),"")</f>
        <v/>
      </c>
      <c r="H437" s="13" t="n">
        <f aca="false">IFERROR(IF('MRR Conglomerado'!J437=0,"",ROUND('MRR Conglomerado'!V437/'MRR Conglomerado'!J437,3)),"")</f>
        <v>0</v>
      </c>
      <c r="I437" s="13" t="str">
        <f aca="false">IFERROR(IF('MRR Conglomerado'!K437=0,"",ROUND('MRR Conglomerado'!W437/'MRR Conglomerado'!K437,3)),"")</f>
        <v/>
      </c>
      <c r="J437" s="13" t="str">
        <f aca="false">IFERROR(IF('MRR Conglomerado'!L437=0,"",ROUND('MRR Conglomerado'!X437/'MRR Conglomerado'!L437,3)),"")</f>
        <v/>
      </c>
      <c r="K437" s="13" t="str">
        <f aca="false">IFERROR(IF('MRR Conglomerado'!M437=0,"",ROUND('MRR Conglomerado'!Y437/'MRR Conglomerado'!M437,3)),"")</f>
        <v/>
      </c>
      <c r="L437" s="13" t="str">
        <f aca="false">IFERROR(IF('MRR Conglomerado'!N437=0,"",ROUND('MRR Conglomerado'!Z437/'MRR Conglomerado'!N437,3)),"")</f>
        <v/>
      </c>
      <c r="M437" s="13" t="str">
        <f aca="false">IFERROR(IF('MRR Conglomerado'!O437=0,"",ROUND('MRR Conglomerado'!AA437/'MRR Conglomerado'!O437,3)),"")</f>
        <v/>
      </c>
      <c r="N437" s="13" t="str">
        <f aca="false">IFERROR(IF('MRR Conglomerado'!P437=0,"",ROUND('MRR Conglomerado'!AB437/'MRR Conglomerado'!P437,3)),"")</f>
        <v/>
      </c>
      <c r="O437" s="13" t="str">
        <f aca="false">IFERROR(IF('MRR Conglomerado'!Q437=0,"",ROUND('MRR Conglomerado'!AC437/'MRR Conglomerado'!Q437,3)),"")</f>
        <v/>
      </c>
      <c r="P437" s="13" t="str">
        <f aca="false">IFERROR(IF('MRR Conglomerado'!R437=0,"",ROUND('MRR Conglomerado'!AD437/'MRR Conglomerado'!R437,3)),"")</f>
        <v/>
      </c>
      <c r="Q437" s="13" t="str">
        <f aca="false">IFERROR(IF('MRR Conglomerado'!S437=0,"",ROUND('MRR Conglomerado'!AE437/'MRR Conglomerado'!S437,3)),"")</f>
        <v/>
      </c>
      <c r="R437" s="13" t="str">
        <f aca="false">IFERROR(IF('MRR Conglomerado'!T437=0,"",ROUND('MRR Conglomerado'!AF437/'MRR Conglomerado'!T437,3)),"")</f>
        <v/>
      </c>
      <c r="S437" s="13" t="str">
        <f aca="false">IFERROR(IF('MRR Conglomerado'!U437=0,"",ROUND('MRR Conglomerado'!AG437/'MRR Conglomerado'!U437,3)),"")</f>
        <v/>
      </c>
      <c r="T437" s="13" t="str">
        <f aca="false">IFERROR(IF('MRR Conglomerado'!V437=0,"",ROUND('MRR Conglomerado'!AH437/'MRR Conglomerado'!V437,3)),"")</f>
        <v/>
      </c>
      <c r="U437" s="13" t="str">
        <f aca="false">IFERROR(IF('MRR Conglomerado'!W437=0,"",ROUND('MRR Conglomerado'!AI437/'MRR Conglomerado'!W437,3)),"")</f>
        <v/>
      </c>
      <c r="V437" s="13" t="str">
        <f aca="false">IFERROR(IF('MRR Conglomerado'!X437=0,"",ROUND('MRR Conglomerado'!AJ437/'MRR Conglomerado'!X437,3)),"")</f>
        <v/>
      </c>
      <c r="W437" s="13" t="str">
        <f aca="false">IFERROR(IF('MRR Conglomerado'!Y437=0,"",ROUND('MRR Conglomerado'!AK437/'MRR Conglomerado'!Y437,3)),"")</f>
        <v/>
      </c>
      <c r="X437" s="13" t="str">
        <f aca="false">IFERROR(IF('MRR Conglomerado'!Z437=0,"",ROUND('MRR Conglomerado'!AL437/'MRR Conglomerado'!Z437,3)),"")</f>
        <v/>
      </c>
      <c r="Y437" s="13" t="str">
        <f aca="false">IFERROR(IF('MRR Conglomerado'!AA437=0,"",ROUND('MRR Conglomerado'!AM437/'MRR Conglomerado'!AA437,3)),"")</f>
        <v/>
      </c>
      <c r="Z437" s="13" t="str">
        <f aca="false">IFERROR(IF('MRR Conglomerado'!AB437=0,"",ROUND('MRR Conglomerado'!AN437/'MRR Conglomerado'!AB437,3)),"")</f>
        <v/>
      </c>
      <c r="AA437" s="13" t="str">
        <f aca="false">IFERROR(IF('MRR Conglomerado'!AC437=0,"",ROUND('MRR Conglomerado'!AO437/'MRR Conglomerado'!AC437,3)),"")</f>
        <v/>
      </c>
      <c r="AB437" s="13" t="str">
        <f aca="false">IFERROR(IF('MRR Conglomerado'!AD437=0,"",ROUND('MRR Conglomerado'!AP437/'MRR Conglomerado'!AD437,3)),"")</f>
        <v/>
      </c>
      <c r="AC437" s="13" t="str">
        <f aca="false">IFERROR(IF('MRR Conglomerado'!AE437=0,"",ROUND('MRR Conglomerado'!AQ437/'MRR Conglomerado'!AE437,3)),"")</f>
        <v/>
      </c>
      <c r="AD437" s="13" t="str">
        <f aca="false">IFERROR(IF('MRR Conglomerado'!AF437=0,"",ROUND('MRR Conglomerado'!AR437/'MRR Conglomerado'!AF437,3)),"")</f>
        <v/>
      </c>
      <c r="AE437" s="13" t="str">
        <f aca="false">IFERROR(IF('MRR Conglomerado'!AG437=0,"",ROUND('MRR Conglomerado'!AS437/'MRR Conglomerado'!AG437,3)),"")</f>
        <v/>
      </c>
    </row>
    <row r="438" customFormat="false" ht="15" hidden="false" customHeight="false" outlineLevel="0" collapsed="false">
      <c r="A438" s="10" t="s">
        <v>936</v>
      </c>
      <c r="B438" s="13" t="str">
        <f aca="false">IFERROR(IF('MRR Conglomerado'!D438=0,"",ROUND('MRR Conglomerado'!P438/'MRR Conglomerado'!D438,3)),"")</f>
        <v/>
      </c>
      <c r="C438" s="13" t="str">
        <f aca="false">IFERROR(IF('MRR Conglomerado'!E438=0,"",ROUND('MRR Conglomerado'!Q438/'MRR Conglomerado'!E438,3)),"")</f>
        <v/>
      </c>
      <c r="D438" s="13" t="str">
        <f aca="false">IFERROR(IF('MRR Conglomerado'!F438=0,"",ROUND('MRR Conglomerado'!R438/'MRR Conglomerado'!F438,3)),"")</f>
        <v/>
      </c>
      <c r="E438" s="13" t="str">
        <f aca="false">IFERROR(IF('MRR Conglomerado'!G438=0,"",ROUND('MRR Conglomerado'!S438/'MRR Conglomerado'!G438,3)),"")</f>
        <v/>
      </c>
      <c r="F438" s="13" t="str">
        <f aca="false">IFERROR(IF('MRR Conglomerado'!H438=0,"",ROUND('MRR Conglomerado'!T438/'MRR Conglomerado'!H438,3)),"")</f>
        <v/>
      </c>
      <c r="G438" s="13" t="str">
        <f aca="false">IFERROR(IF('MRR Conglomerado'!I438=0,"",ROUND('MRR Conglomerado'!U438/'MRR Conglomerado'!I438,3)),"")</f>
        <v/>
      </c>
      <c r="H438" s="13" t="str">
        <f aca="false">IFERROR(IF('MRR Conglomerado'!J438=0,"",ROUND('MRR Conglomerado'!V438/'MRR Conglomerado'!J438,3)),"")</f>
        <v/>
      </c>
      <c r="I438" s="13" t="str">
        <f aca="false">IFERROR(IF('MRR Conglomerado'!K438=0,"",ROUND('MRR Conglomerado'!W438/'MRR Conglomerado'!K438,3)),"")</f>
        <v/>
      </c>
      <c r="J438" s="13" t="str">
        <f aca="false">IFERROR(IF('MRR Conglomerado'!L438=0,"",ROUND('MRR Conglomerado'!X438/'MRR Conglomerado'!L438,3)),"")</f>
        <v/>
      </c>
      <c r="K438" s="13" t="str">
        <f aca="false">IFERROR(IF('MRR Conglomerado'!M438=0,"",ROUND('MRR Conglomerado'!Y438/'MRR Conglomerado'!M438,3)),"")</f>
        <v/>
      </c>
      <c r="L438" s="13" t="str">
        <f aca="false">IFERROR(IF('MRR Conglomerado'!N438=0,"",ROUND('MRR Conglomerado'!Z438/'MRR Conglomerado'!N438,3)),"")</f>
        <v/>
      </c>
      <c r="M438" s="13" t="str">
        <f aca="false">IFERROR(IF('MRR Conglomerado'!O438=0,"",ROUND('MRR Conglomerado'!AA438/'MRR Conglomerado'!O438,3)),"")</f>
        <v/>
      </c>
      <c r="N438" s="13" t="str">
        <f aca="false">IFERROR(IF('MRR Conglomerado'!P438=0,"",ROUND('MRR Conglomerado'!AB438/'MRR Conglomerado'!P438,3)),"")</f>
        <v/>
      </c>
      <c r="O438" s="13" t="str">
        <f aca="false">IFERROR(IF('MRR Conglomerado'!Q438=0,"",ROUND('MRR Conglomerado'!AC438/'MRR Conglomerado'!Q438,3)),"")</f>
        <v/>
      </c>
      <c r="P438" s="13" t="str">
        <f aca="false">IFERROR(IF('MRR Conglomerado'!R438=0,"",ROUND('MRR Conglomerado'!AD438/'MRR Conglomerado'!R438,3)),"")</f>
        <v/>
      </c>
      <c r="Q438" s="13" t="str">
        <f aca="false">IFERROR(IF('MRR Conglomerado'!S438=0,"",ROUND('MRR Conglomerado'!AE438/'MRR Conglomerado'!S438,3)),"")</f>
        <v/>
      </c>
      <c r="R438" s="13" t="str">
        <f aca="false">IFERROR(IF('MRR Conglomerado'!T438=0,"",ROUND('MRR Conglomerado'!AF438/'MRR Conglomerado'!T438,3)),"")</f>
        <v/>
      </c>
      <c r="S438" s="13" t="str">
        <f aca="false">IFERROR(IF('MRR Conglomerado'!U438=0,"",ROUND('MRR Conglomerado'!AG438/'MRR Conglomerado'!U438,3)),"")</f>
        <v/>
      </c>
      <c r="T438" s="13" t="str">
        <f aca="false">IFERROR(IF('MRR Conglomerado'!V438=0,"",ROUND('MRR Conglomerado'!AH438/'MRR Conglomerado'!V438,3)),"")</f>
        <v/>
      </c>
      <c r="U438" s="13" t="str">
        <f aca="false">IFERROR(IF('MRR Conglomerado'!W438=0,"",ROUND('MRR Conglomerado'!AI438/'MRR Conglomerado'!W438,3)),"")</f>
        <v/>
      </c>
      <c r="V438" s="13" t="str">
        <f aca="false">IFERROR(IF('MRR Conglomerado'!X438=0,"",ROUND('MRR Conglomerado'!AJ438/'MRR Conglomerado'!X438,3)),"")</f>
        <v/>
      </c>
      <c r="W438" s="13" t="str">
        <f aca="false">IFERROR(IF('MRR Conglomerado'!Y438=0,"",ROUND('MRR Conglomerado'!AK438/'MRR Conglomerado'!Y438,3)),"")</f>
        <v/>
      </c>
      <c r="X438" s="13" t="str">
        <f aca="false">IFERROR(IF('MRR Conglomerado'!Z438=0,"",ROUND('MRR Conglomerado'!AL438/'MRR Conglomerado'!Z438,3)),"")</f>
        <v/>
      </c>
      <c r="Y438" s="13" t="str">
        <f aca="false">IFERROR(IF('MRR Conglomerado'!AA438=0,"",ROUND('MRR Conglomerado'!AM438/'MRR Conglomerado'!AA438,3)),"")</f>
        <v/>
      </c>
      <c r="Z438" s="13" t="str">
        <f aca="false">IFERROR(IF('MRR Conglomerado'!AB438=0,"",ROUND('MRR Conglomerado'!AN438/'MRR Conglomerado'!AB438,3)),"")</f>
        <v/>
      </c>
      <c r="AA438" s="13" t="str">
        <f aca="false">IFERROR(IF('MRR Conglomerado'!AC438=0,"",ROUND('MRR Conglomerado'!AO438/'MRR Conglomerado'!AC438,3)),"")</f>
        <v/>
      </c>
      <c r="AB438" s="13" t="str">
        <f aca="false">IFERROR(IF('MRR Conglomerado'!AD438=0,"",ROUND('MRR Conglomerado'!AP438/'MRR Conglomerado'!AD438,3)),"")</f>
        <v/>
      </c>
      <c r="AC438" s="13" t="str">
        <f aca="false">IFERROR(IF('MRR Conglomerado'!AE438=0,"",ROUND('MRR Conglomerado'!AQ438/'MRR Conglomerado'!AE438,3)),"")</f>
        <v/>
      </c>
      <c r="AD438" s="13" t="str">
        <f aca="false">IFERROR(IF('MRR Conglomerado'!AF438=0,"",ROUND('MRR Conglomerado'!AR438/'MRR Conglomerado'!AF438,3)),"")</f>
        <v/>
      </c>
      <c r="AE438" s="13" t="str">
        <f aca="false">IFERROR(IF('MRR Conglomerado'!AG438=0,"",ROUND('MRR Conglomerado'!AS438/'MRR Conglomerado'!AG438,3)),"")</f>
        <v/>
      </c>
    </row>
    <row r="439" customFormat="false" ht="15" hidden="false" customHeight="false" outlineLevel="0" collapsed="false">
      <c r="A439" s="10" t="s">
        <v>938</v>
      </c>
      <c r="B439" s="13" t="n">
        <f aca="false">IFERROR(IF('MRR Conglomerado'!D439=0,"",ROUND('MRR Conglomerado'!P439/'MRR Conglomerado'!D439,3)),"")</f>
        <v>1.772</v>
      </c>
      <c r="C439" s="13" t="n">
        <f aca="false">IFERROR(IF('MRR Conglomerado'!E439=0,"",ROUND('MRR Conglomerado'!Q439/'MRR Conglomerado'!E439,3)),"")</f>
        <v>1.632</v>
      </c>
      <c r="D439" s="13" t="n">
        <f aca="false">IFERROR(IF('MRR Conglomerado'!F439=0,"",ROUND('MRR Conglomerado'!R439/'MRR Conglomerado'!F439,3)),"")</f>
        <v>1.667</v>
      </c>
      <c r="E439" s="13" t="n">
        <f aca="false">IFERROR(IF('MRR Conglomerado'!G439=0,"",ROUND('MRR Conglomerado'!S439/'MRR Conglomerado'!G439,3)),"")</f>
        <v>1.312</v>
      </c>
      <c r="F439" s="13" t="n">
        <f aca="false">IFERROR(IF('MRR Conglomerado'!H439=0,"",ROUND('MRR Conglomerado'!T439/'MRR Conglomerado'!H439,3)),"")</f>
        <v>1.312</v>
      </c>
      <c r="G439" s="13" t="n">
        <f aca="false">IFERROR(IF('MRR Conglomerado'!I439=0,"",ROUND('MRR Conglomerado'!U439/'MRR Conglomerado'!I439,3)),"")</f>
        <v>1.212</v>
      </c>
      <c r="H439" s="13" t="n">
        <f aca="false">IFERROR(IF('MRR Conglomerado'!J439=0,"",ROUND('MRR Conglomerado'!V439/'MRR Conglomerado'!J439,3)),"")</f>
        <v>1.186</v>
      </c>
      <c r="I439" s="13" t="n">
        <f aca="false">IFERROR(IF('MRR Conglomerado'!K439=0,"",ROUND('MRR Conglomerado'!W439/'MRR Conglomerado'!K439,3)),"")</f>
        <v>1.346</v>
      </c>
      <c r="J439" s="13" t="n">
        <f aca="false">IFERROR(IF('MRR Conglomerado'!L439=0,"",ROUND('MRR Conglomerado'!X439/'MRR Conglomerado'!L439,3)),"")</f>
        <v>1.228</v>
      </c>
      <c r="K439" s="13" t="n">
        <f aca="false">IFERROR(IF('MRR Conglomerado'!M439=0,"",ROUND('MRR Conglomerado'!Y439/'MRR Conglomerado'!M439,3)),"")</f>
        <v>1.183</v>
      </c>
      <c r="L439" s="13" t="n">
        <f aca="false">IFERROR(IF('MRR Conglomerado'!N439=0,"",ROUND('MRR Conglomerado'!Z439/'MRR Conglomerado'!N439,3)),"")</f>
        <v>1.213</v>
      </c>
      <c r="M439" s="13" t="n">
        <f aca="false">IFERROR(IF('MRR Conglomerado'!O439=0,"",ROUND('MRR Conglomerado'!AA439/'MRR Conglomerado'!O439,3)),"")</f>
        <v>1.333</v>
      </c>
      <c r="N439" s="13" t="n">
        <f aca="false">IFERROR(IF('MRR Conglomerado'!P439=0,"",ROUND('MRR Conglomerado'!AB439/'MRR Conglomerado'!P439,3)),"")</f>
        <v>1.277</v>
      </c>
      <c r="O439" s="13" t="n">
        <f aca="false">IFERROR(IF('MRR Conglomerado'!Q439=0,"",ROUND('MRR Conglomerado'!AC439/'MRR Conglomerado'!Q439,3)),"")</f>
        <v>1.378</v>
      </c>
      <c r="P439" s="13" t="n">
        <f aca="false">IFERROR(IF('MRR Conglomerado'!R439=0,"",ROUND('MRR Conglomerado'!AD439/'MRR Conglomerado'!R439,3)),"")</f>
        <v>1.221</v>
      </c>
      <c r="Q439" s="13" t="n">
        <f aca="false">IFERROR(IF('MRR Conglomerado'!S439=0,"",ROUND('MRR Conglomerado'!AE439/'MRR Conglomerado'!S439,3)),"")</f>
        <v>1.307</v>
      </c>
      <c r="R439" s="13" t="n">
        <f aca="false">IFERROR(IF('MRR Conglomerado'!T439=0,"",ROUND('MRR Conglomerado'!AF439/'MRR Conglomerado'!T439,3)),"")</f>
        <v>1.39</v>
      </c>
      <c r="S439" s="13" t="n">
        <f aca="false">IFERROR(IF('MRR Conglomerado'!U439=0,"",ROUND('MRR Conglomerado'!AG439/'MRR Conglomerado'!U439,3)),"")</f>
        <v>1.39</v>
      </c>
      <c r="T439" s="13" t="n">
        <f aca="false">IFERROR(IF('MRR Conglomerado'!V439=0,"",ROUND('MRR Conglomerado'!AH439/'MRR Conglomerado'!V439,3)),"")</f>
        <v>1.265</v>
      </c>
      <c r="U439" s="13" t="n">
        <f aca="false">IFERROR(IF('MRR Conglomerado'!W439=0,"",ROUND('MRR Conglomerado'!AI439/'MRR Conglomerado'!W439,3)),"")</f>
        <v>0.893</v>
      </c>
      <c r="V439" s="13" t="n">
        <f aca="false">IFERROR(IF('MRR Conglomerado'!X439=0,"",ROUND('MRR Conglomerado'!AJ439/'MRR Conglomerado'!X439,3)),"")</f>
        <v>0.253</v>
      </c>
      <c r="W439" s="13" t="n">
        <f aca="false">IFERROR(IF('MRR Conglomerado'!Y439=0,"",ROUND('MRR Conglomerado'!AK439/'MRR Conglomerado'!Y439,3)),"")</f>
        <v>0.25</v>
      </c>
      <c r="X439" s="13" t="n">
        <f aca="false">IFERROR(IF('MRR Conglomerado'!Z439=0,"",ROUND('MRR Conglomerado'!AL439/'MRR Conglomerado'!Z439,3)),"")</f>
        <v>0.423</v>
      </c>
      <c r="Y439" s="13" t="n">
        <f aca="false">IFERROR(IF('MRR Conglomerado'!AA439=0,"",ROUND('MRR Conglomerado'!AM439/'MRR Conglomerado'!AA439,3)),"")</f>
        <v>0.398</v>
      </c>
      <c r="Z439" s="13" t="n">
        <f aca="false">IFERROR(IF('MRR Conglomerado'!AB439=0,"",ROUND('MRR Conglomerado'!AN439/'MRR Conglomerado'!AB439,3)),"")</f>
        <v>0.395</v>
      </c>
      <c r="AA439" s="13" t="n">
        <f aca="false">IFERROR(IF('MRR Conglomerado'!AC439=0,"",ROUND('MRR Conglomerado'!AO439/'MRR Conglomerado'!AC439,3)),"")</f>
        <v>0.402</v>
      </c>
      <c r="AB439" s="13" t="n">
        <f aca="false">IFERROR(IF('MRR Conglomerado'!AD439=0,"",ROUND('MRR Conglomerado'!AP439/'MRR Conglomerado'!AD439,3)),"")</f>
        <v>0.427</v>
      </c>
      <c r="AC439" s="13" t="n">
        <f aca="false">IFERROR(IF('MRR Conglomerado'!AE439=0,"",ROUND('MRR Conglomerado'!AQ439/'MRR Conglomerado'!AE439,3)),"")</f>
        <v>0.443</v>
      </c>
      <c r="AD439" s="13" t="n">
        <f aca="false">IFERROR(IF('MRR Conglomerado'!AF439=0,"",ROUND('MRR Conglomerado'!AR439/'MRR Conglomerado'!AF439,3)),"")</f>
        <v>0.536</v>
      </c>
      <c r="AE439" s="13" t="n">
        <f aca="false">IFERROR(IF('MRR Conglomerado'!AG439=0,"",ROUND('MRR Conglomerado'!AS439/'MRR Conglomerado'!AG439,3)),"")</f>
        <v>0.536</v>
      </c>
    </row>
    <row r="440" customFormat="false" ht="15" hidden="false" customHeight="false" outlineLevel="0" collapsed="false">
      <c r="A440" s="10" t="s">
        <v>940</v>
      </c>
      <c r="B440" s="13" t="str">
        <f aca="false">IFERROR(IF('MRR Conglomerado'!D440=0,"",ROUND('MRR Conglomerado'!P440/'MRR Conglomerado'!D440,3)),"")</f>
        <v/>
      </c>
      <c r="C440" s="13" t="str">
        <f aca="false">IFERROR(IF('MRR Conglomerado'!E440=0,"",ROUND('MRR Conglomerado'!Q440/'MRR Conglomerado'!E440,3)),"")</f>
        <v/>
      </c>
      <c r="D440" s="13" t="str">
        <f aca="false">IFERROR(IF('MRR Conglomerado'!F440=0,"",ROUND('MRR Conglomerado'!R440/'MRR Conglomerado'!F440,3)),"")</f>
        <v/>
      </c>
      <c r="E440" s="13" t="str">
        <f aca="false">IFERROR(IF('MRR Conglomerado'!G440=0,"",ROUND('MRR Conglomerado'!S440/'MRR Conglomerado'!G440,3)),"")</f>
        <v/>
      </c>
      <c r="F440" s="13" t="str">
        <f aca="false">IFERROR(IF('MRR Conglomerado'!H440=0,"",ROUND('MRR Conglomerado'!T440/'MRR Conglomerado'!H440,3)),"")</f>
        <v/>
      </c>
      <c r="G440" s="13" t="str">
        <f aca="false">IFERROR(IF('MRR Conglomerado'!I440=0,"",ROUND('MRR Conglomerado'!U440/'MRR Conglomerado'!I440,3)),"")</f>
        <v/>
      </c>
      <c r="H440" s="13" t="str">
        <f aca="false">IFERROR(IF('MRR Conglomerado'!J440=0,"",ROUND('MRR Conglomerado'!V440/'MRR Conglomerado'!J440,3)),"")</f>
        <v/>
      </c>
      <c r="I440" s="13" t="str">
        <f aca="false">IFERROR(IF('MRR Conglomerado'!K440=0,"",ROUND('MRR Conglomerado'!W440/'MRR Conglomerado'!K440,3)),"")</f>
        <v/>
      </c>
      <c r="J440" s="13" t="str">
        <f aca="false">IFERROR(IF('MRR Conglomerado'!L440=0,"",ROUND('MRR Conglomerado'!X440/'MRR Conglomerado'!L440,3)),"")</f>
        <v/>
      </c>
      <c r="K440" s="13" t="str">
        <f aca="false">IFERROR(IF('MRR Conglomerado'!M440=0,"",ROUND('MRR Conglomerado'!Y440/'MRR Conglomerado'!M440,3)),"")</f>
        <v/>
      </c>
      <c r="L440" s="13" t="str">
        <f aca="false">IFERROR(IF('MRR Conglomerado'!N440=0,"",ROUND('MRR Conglomerado'!Z440/'MRR Conglomerado'!N440,3)),"")</f>
        <v/>
      </c>
      <c r="M440" s="13" t="str">
        <f aca="false">IFERROR(IF('MRR Conglomerado'!O440=0,"",ROUND('MRR Conglomerado'!AA440/'MRR Conglomerado'!O440,3)),"")</f>
        <v/>
      </c>
      <c r="N440" s="13" t="str">
        <f aca="false">IFERROR(IF('MRR Conglomerado'!P440=0,"",ROUND('MRR Conglomerado'!AB440/'MRR Conglomerado'!P440,3)),"")</f>
        <v/>
      </c>
      <c r="O440" s="13" t="str">
        <f aca="false">IFERROR(IF('MRR Conglomerado'!Q440=0,"",ROUND('MRR Conglomerado'!AC440/'MRR Conglomerado'!Q440,3)),"")</f>
        <v/>
      </c>
      <c r="P440" s="13" t="str">
        <f aca="false">IFERROR(IF('MRR Conglomerado'!R440=0,"",ROUND('MRR Conglomerado'!AD440/'MRR Conglomerado'!R440,3)),"")</f>
        <v/>
      </c>
      <c r="Q440" s="13" t="str">
        <f aca="false">IFERROR(IF('MRR Conglomerado'!S440=0,"",ROUND('MRR Conglomerado'!AE440/'MRR Conglomerado'!S440,3)),"")</f>
        <v/>
      </c>
      <c r="R440" s="13" t="str">
        <f aca="false">IFERROR(IF('MRR Conglomerado'!T440=0,"",ROUND('MRR Conglomerado'!AF440/'MRR Conglomerado'!T440,3)),"")</f>
        <v/>
      </c>
      <c r="S440" s="13" t="str">
        <f aca="false">IFERROR(IF('MRR Conglomerado'!U440=0,"",ROUND('MRR Conglomerado'!AG440/'MRR Conglomerado'!U440,3)),"")</f>
        <v/>
      </c>
      <c r="T440" s="13" t="str">
        <f aca="false">IFERROR(IF('MRR Conglomerado'!V440=0,"",ROUND('MRR Conglomerado'!AH440/'MRR Conglomerado'!V440,3)),"")</f>
        <v/>
      </c>
      <c r="U440" s="13" t="str">
        <f aca="false">IFERROR(IF('MRR Conglomerado'!W440=0,"",ROUND('MRR Conglomerado'!AI440/'MRR Conglomerado'!W440,3)),"")</f>
        <v/>
      </c>
      <c r="V440" s="13" t="str">
        <f aca="false">IFERROR(IF('MRR Conglomerado'!X440=0,"",ROUND('MRR Conglomerado'!AJ440/'MRR Conglomerado'!X440,3)),"")</f>
        <v/>
      </c>
      <c r="W440" s="13" t="str">
        <f aca="false">IFERROR(IF('MRR Conglomerado'!Y440=0,"",ROUND('MRR Conglomerado'!AK440/'MRR Conglomerado'!Y440,3)),"")</f>
        <v/>
      </c>
      <c r="X440" s="13" t="str">
        <f aca="false">IFERROR(IF('MRR Conglomerado'!Z440=0,"",ROUND('MRR Conglomerado'!AL440/'MRR Conglomerado'!Z440,3)),"")</f>
        <v/>
      </c>
      <c r="Y440" s="13" t="str">
        <f aca="false">IFERROR(IF('MRR Conglomerado'!AA440=0,"",ROUND('MRR Conglomerado'!AM440/'MRR Conglomerado'!AA440,3)),"")</f>
        <v/>
      </c>
      <c r="Z440" s="13" t="str">
        <f aca="false">IFERROR(IF('MRR Conglomerado'!AB440=0,"",ROUND('MRR Conglomerado'!AN440/'MRR Conglomerado'!AB440,3)),"")</f>
        <v/>
      </c>
      <c r="AA440" s="13" t="str">
        <f aca="false">IFERROR(IF('MRR Conglomerado'!AC440=0,"",ROUND('MRR Conglomerado'!AO440/'MRR Conglomerado'!AC440,3)),"")</f>
        <v/>
      </c>
      <c r="AB440" s="13" t="str">
        <f aca="false">IFERROR(IF('MRR Conglomerado'!AD440=0,"",ROUND('MRR Conglomerado'!AP440/'MRR Conglomerado'!AD440,3)),"")</f>
        <v/>
      </c>
      <c r="AC440" s="13" t="str">
        <f aca="false">IFERROR(IF('MRR Conglomerado'!AE440=0,"",ROUND('MRR Conglomerado'!AQ440/'MRR Conglomerado'!AE440,3)),"")</f>
        <v/>
      </c>
      <c r="AD440" s="13" t="str">
        <f aca="false">IFERROR(IF('MRR Conglomerado'!AF440=0,"",ROUND('MRR Conglomerado'!AR440/'MRR Conglomerado'!AF440,3)),"")</f>
        <v/>
      </c>
      <c r="AE440" s="13" t="str">
        <f aca="false">IFERROR(IF('MRR Conglomerado'!AG440=0,"",ROUND('MRR Conglomerado'!AS440/'MRR Conglomerado'!AG440,3)),"")</f>
        <v/>
      </c>
    </row>
    <row r="441" customFormat="false" ht="15" hidden="false" customHeight="false" outlineLevel="0" collapsed="false">
      <c r="A441" s="10" t="s">
        <v>942</v>
      </c>
      <c r="B441" s="13" t="str">
        <f aca="false">IFERROR(IF('MRR Conglomerado'!D441=0,"",ROUND('MRR Conglomerado'!P441/'MRR Conglomerado'!D441,3)),"")</f>
        <v/>
      </c>
      <c r="C441" s="13" t="str">
        <f aca="false">IFERROR(IF('MRR Conglomerado'!E441=0,"",ROUND('MRR Conglomerado'!Q441/'MRR Conglomerado'!E441,3)),"")</f>
        <v/>
      </c>
      <c r="D441" s="13" t="str">
        <f aca="false">IFERROR(IF('MRR Conglomerado'!F441=0,"",ROUND('MRR Conglomerado'!R441/'MRR Conglomerado'!F441,3)),"")</f>
        <v/>
      </c>
      <c r="E441" s="13" t="str">
        <f aca="false">IFERROR(IF('MRR Conglomerado'!G441=0,"",ROUND('MRR Conglomerado'!S441/'MRR Conglomerado'!G441,3)),"")</f>
        <v/>
      </c>
      <c r="F441" s="13" t="str">
        <f aca="false">IFERROR(IF('MRR Conglomerado'!H441=0,"",ROUND('MRR Conglomerado'!T441/'MRR Conglomerado'!H441,3)),"")</f>
        <v/>
      </c>
      <c r="G441" s="13" t="str">
        <f aca="false">IFERROR(IF('MRR Conglomerado'!I441=0,"",ROUND('MRR Conglomerado'!U441/'MRR Conglomerado'!I441,3)),"")</f>
        <v/>
      </c>
      <c r="H441" s="13" t="str">
        <f aca="false">IFERROR(IF('MRR Conglomerado'!J441=0,"",ROUND('MRR Conglomerado'!V441/'MRR Conglomerado'!J441,3)),"")</f>
        <v/>
      </c>
      <c r="I441" s="13" t="str">
        <f aca="false">IFERROR(IF('MRR Conglomerado'!K441=0,"",ROUND('MRR Conglomerado'!W441/'MRR Conglomerado'!K441,3)),"")</f>
        <v/>
      </c>
      <c r="J441" s="13" t="str">
        <f aca="false">IFERROR(IF('MRR Conglomerado'!L441=0,"",ROUND('MRR Conglomerado'!X441/'MRR Conglomerado'!L441,3)),"")</f>
        <v/>
      </c>
      <c r="K441" s="13" t="str">
        <f aca="false">IFERROR(IF('MRR Conglomerado'!M441=0,"",ROUND('MRR Conglomerado'!Y441/'MRR Conglomerado'!M441,3)),"")</f>
        <v/>
      </c>
      <c r="L441" s="13" t="str">
        <f aca="false">IFERROR(IF('MRR Conglomerado'!N441=0,"",ROUND('MRR Conglomerado'!Z441/'MRR Conglomerado'!N441,3)),"")</f>
        <v/>
      </c>
      <c r="M441" s="13" t="str">
        <f aca="false">IFERROR(IF('MRR Conglomerado'!O441=0,"",ROUND('MRR Conglomerado'!AA441/'MRR Conglomerado'!O441,3)),"")</f>
        <v/>
      </c>
      <c r="N441" s="13" t="str">
        <f aca="false">IFERROR(IF('MRR Conglomerado'!P441=0,"",ROUND('MRR Conglomerado'!AB441/'MRR Conglomerado'!P441,3)),"")</f>
        <v/>
      </c>
      <c r="O441" s="13" t="str">
        <f aca="false">IFERROR(IF('MRR Conglomerado'!Q441=0,"",ROUND('MRR Conglomerado'!AC441/'MRR Conglomerado'!Q441,3)),"")</f>
        <v/>
      </c>
      <c r="P441" s="13" t="str">
        <f aca="false">IFERROR(IF('MRR Conglomerado'!R441=0,"",ROUND('MRR Conglomerado'!AD441/'MRR Conglomerado'!R441,3)),"")</f>
        <v/>
      </c>
      <c r="Q441" s="13" t="str">
        <f aca="false">IFERROR(IF('MRR Conglomerado'!S441=0,"",ROUND('MRR Conglomerado'!AE441/'MRR Conglomerado'!S441,3)),"")</f>
        <v/>
      </c>
      <c r="R441" s="13" t="str">
        <f aca="false">IFERROR(IF('MRR Conglomerado'!T441=0,"",ROUND('MRR Conglomerado'!AF441/'MRR Conglomerado'!T441,3)),"")</f>
        <v/>
      </c>
      <c r="S441" s="13" t="str">
        <f aca="false">IFERROR(IF('MRR Conglomerado'!U441=0,"",ROUND('MRR Conglomerado'!AG441/'MRR Conglomerado'!U441,3)),"")</f>
        <v/>
      </c>
      <c r="T441" s="13" t="n">
        <f aca="false">IFERROR(IF('MRR Conglomerado'!V441=0,"",ROUND('MRR Conglomerado'!AH441/'MRR Conglomerado'!V441,3)),"")</f>
        <v>0</v>
      </c>
      <c r="U441" s="13" t="str">
        <f aca="false">IFERROR(IF('MRR Conglomerado'!W441=0,"",ROUND('MRR Conglomerado'!AI441/'MRR Conglomerado'!W441,3)),"")</f>
        <v/>
      </c>
      <c r="V441" s="13" t="str">
        <f aca="false">IFERROR(IF('MRR Conglomerado'!X441=0,"",ROUND('MRR Conglomerado'!AJ441/'MRR Conglomerado'!X441,3)),"")</f>
        <v/>
      </c>
      <c r="W441" s="13" t="str">
        <f aca="false">IFERROR(IF('MRR Conglomerado'!Y441=0,"",ROUND('MRR Conglomerado'!AK441/'MRR Conglomerado'!Y441,3)),"")</f>
        <v/>
      </c>
      <c r="X441" s="13" t="str">
        <f aca="false">IFERROR(IF('MRR Conglomerado'!Z441=0,"",ROUND('MRR Conglomerado'!AL441/'MRR Conglomerado'!Z441,3)),"")</f>
        <v/>
      </c>
      <c r="Y441" s="13" t="str">
        <f aca="false">IFERROR(IF('MRR Conglomerado'!AA441=0,"",ROUND('MRR Conglomerado'!AM441/'MRR Conglomerado'!AA441,3)),"")</f>
        <v/>
      </c>
      <c r="Z441" s="13" t="str">
        <f aca="false">IFERROR(IF('MRR Conglomerado'!AB441=0,"",ROUND('MRR Conglomerado'!AN441/'MRR Conglomerado'!AB441,3)),"")</f>
        <v/>
      </c>
      <c r="AA441" s="13" t="str">
        <f aca="false">IFERROR(IF('MRR Conglomerado'!AC441=0,"",ROUND('MRR Conglomerado'!AO441/'MRR Conglomerado'!AC441,3)),"")</f>
        <v/>
      </c>
      <c r="AB441" s="13" t="str">
        <f aca="false">IFERROR(IF('MRR Conglomerado'!AD441=0,"",ROUND('MRR Conglomerado'!AP441/'MRR Conglomerado'!AD441,3)),"")</f>
        <v/>
      </c>
      <c r="AC441" s="13" t="str">
        <f aca="false">IFERROR(IF('MRR Conglomerado'!AE441=0,"",ROUND('MRR Conglomerado'!AQ441/'MRR Conglomerado'!AE441,3)),"")</f>
        <v/>
      </c>
      <c r="AD441" s="13" t="str">
        <f aca="false">IFERROR(IF('MRR Conglomerado'!AF441=0,"",ROUND('MRR Conglomerado'!AR441/'MRR Conglomerado'!AF441,3)),"")</f>
        <v/>
      </c>
      <c r="AE441" s="13" t="str">
        <f aca="false">IFERROR(IF('MRR Conglomerado'!AG441=0,"",ROUND('MRR Conglomerado'!AS441/'MRR Conglomerado'!AG441,3)),"")</f>
        <v/>
      </c>
    </row>
    <row r="442" customFormat="false" ht="15" hidden="false" customHeight="false" outlineLevel="0" collapsed="false">
      <c r="A442" s="10" t="s">
        <v>944</v>
      </c>
      <c r="B442" s="13" t="str">
        <f aca="false">IFERROR(IF('MRR Conglomerado'!D442=0,"",ROUND('MRR Conglomerado'!P442/'MRR Conglomerado'!D442,3)),"")</f>
        <v/>
      </c>
      <c r="C442" s="13" t="str">
        <f aca="false">IFERROR(IF('MRR Conglomerado'!E442=0,"",ROUND('MRR Conglomerado'!Q442/'MRR Conglomerado'!E442,3)),"")</f>
        <v/>
      </c>
      <c r="D442" s="13" t="str">
        <f aca="false">IFERROR(IF('MRR Conglomerado'!F442=0,"",ROUND('MRR Conglomerado'!R442/'MRR Conglomerado'!F442,3)),"")</f>
        <v/>
      </c>
      <c r="E442" s="13" t="str">
        <f aca="false">IFERROR(IF('MRR Conglomerado'!G442=0,"",ROUND('MRR Conglomerado'!S442/'MRR Conglomerado'!G442,3)),"")</f>
        <v/>
      </c>
      <c r="F442" s="13" t="str">
        <f aca="false">IFERROR(IF('MRR Conglomerado'!H442=0,"",ROUND('MRR Conglomerado'!T442/'MRR Conglomerado'!H442,3)),"")</f>
        <v/>
      </c>
      <c r="G442" s="13" t="str">
        <f aca="false">IFERROR(IF('MRR Conglomerado'!I442=0,"",ROUND('MRR Conglomerado'!U442/'MRR Conglomerado'!I442,3)),"")</f>
        <v/>
      </c>
      <c r="H442" s="13" t="str">
        <f aca="false">IFERROR(IF('MRR Conglomerado'!J442=0,"",ROUND('MRR Conglomerado'!V442/'MRR Conglomerado'!J442,3)),"")</f>
        <v/>
      </c>
      <c r="I442" s="13" t="str">
        <f aca="false">IFERROR(IF('MRR Conglomerado'!K442=0,"",ROUND('MRR Conglomerado'!W442/'MRR Conglomerado'!K442,3)),"")</f>
        <v/>
      </c>
      <c r="J442" s="13" t="str">
        <f aca="false">IFERROR(IF('MRR Conglomerado'!L442=0,"",ROUND('MRR Conglomerado'!X442/'MRR Conglomerado'!L442,3)),"")</f>
        <v/>
      </c>
      <c r="K442" s="13" t="str">
        <f aca="false">IFERROR(IF('MRR Conglomerado'!M442=0,"",ROUND('MRR Conglomerado'!Y442/'MRR Conglomerado'!M442,3)),"")</f>
        <v/>
      </c>
      <c r="L442" s="13" t="str">
        <f aca="false">IFERROR(IF('MRR Conglomerado'!N442=0,"",ROUND('MRR Conglomerado'!Z442/'MRR Conglomerado'!N442,3)),"")</f>
        <v/>
      </c>
      <c r="M442" s="13" t="str">
        <f aca="false">IFERROR(IF('MRR Conglomerado'!O442=0,"",ROUND('MRR Conglomerado'!AA442/'MRR Conglomerado'!O442,3)),"")</f>
        <v/>
      </c>
      <c r="N442" s="13" t="str">
        <f aca="false">IFERROR(IF('MRR Conglomerado'!P442=0,"",ROUND('MRR Conglomerado'!AB442/'MRR Conglomerado'!P442,3)),"")</f>
        <v/>
      </c>
      <c r="O442" s="13" t="str">
        <f aca="false">IFERROR(IF('MRR Conglomerado'!Q442=0,"",ROUND('MRR Conglomerado'!AC442/'MRR Conglomerado'!Q442,3)),"")</f>
        <v/>
      </c>
      <c r="P442" s="13" t="str">
        <f aca="false">IFERROR(IF('MRR Conglomerado'!R442=0,"",ROUND('MRR Conglomerado'!AD442/'MRR Conglomerado'!R442,3)),"")</f>
        <v/>
      </c>
      <c r="Q442" s="13" t="str">
        <f aca="false">IFERROR(IF('MRR Conglomerado'!S442=0,"",ROUND('MRR Conglomerado'!AE442/'MRR Conglomerado'!S442,3)),"")</f>
        <v/>
      </c>
      <c r="R442" s="13" t="str">
        <f aca="false">IFERROR(IF('MRR Conglomerado'!T442=0,"",ROUND('MRR Conglomerado'!AF442/'MRR Conglomerado'!T442,3)),"")</f>
        <v/>
      </c>
      <c r="S442" s="13" t="str">
        <f aca="false">IFERROR(IF('MRR Conglomerado'!U442=0,"",ROUND('MRR Conglomerado'!AG442/'MRR Conglomerado'!U442,3)),"")</f>
        <v/>
      </c>
      <c r="T442" s="13" t="str">
        <f aca="false">IFERROR(IF('MRR Conglomerado'!V442=0,"",ROUND('MRR Conglomerado'!AH442/'MRR Conglomerado'!V442,3)),"")</f>
        <v/>
      </c>
      <c r="U442" s="13" t="str">
        <f aca="false">IFERROR(IF('MRR Conglomerado'!W442=0,"",ROUND('MRR Conglomerado'!AI442/'MRR Conglomerado'!W442,3)),"")</f>
        <v/>
      </c>
      <c r="V442" s="13" t="str">
        <f aca="false">IFERROR(IF('MRR Conglomerado'!X442=0,"",ROUND('MRR Conglomerado'!AJ442/'MRR Conglomerado'!X442,3)),"")</f>
        <v/>
      </c>
      <c r="W442" s="13" t="str">
        <f aca="false">IFERROR(IF('MRR Conglomerado'!Y442=0,"",ROUND('MRR Conglomerado'!AK442/'MRR Conglomerado'!Y442,3)),"")</f>
        <v/>
      </c>
      <c r="X442" s="13" t="str">
        <f aca="false">IFERROR(IF('MRR Conglomerado'!Z442=0,"",ROUND('MRR Conglomerado'!AL442/'MRR Conglomerado'!Z442,3)),"")</f>
        <v/>
      </c>
      <c r="Y442" s="13" t="str">
        <f aca="false">IFERROR(IF('MRR Conglomerado'!AA442=0,"",ROUND('MRR Conglomerado'!AM442/'MRR Conglomerado'!AA442,3)),"")</f>
        <v/>
      </c>
      <c r="Z442" s="13" t="str">
        <f aca="false">IFERROR(IF('MRR Conglomerado'!AB442=0,"",ROUND('MRR Conglomerado'!AN442/'MRR Conglomerado'!AB442,3)),"")</f>
        <v/>
      </c>
      <c r="AA442" s="13" t="str">
        <f aca="false">IFERROR(IF('MRR Conglomerado'!AC442=0,"",ROUND('MRR Conglomerado'!AO442/'MRR Conglomerado'!AC442,3)),"")</f>
        <v/>
      </c>
      <c r="AB442" s="13" t="str">
        <f aca="false">IFERROR(IF('MRR Conglomerado'!AD442=0,"",ROUND('MRR Conglomerado'!AP442/'MRR Conglomerado'!AD442,3)),"")</f>
        <v/>
      </c>
      <c r="AC442" s="13" t="str">
        <f aca="false">IFERROR(IF('MRR Conglomerado'!AE442=0,"",ROUND('MRR Conglomerado'!AQ442/'MRR Conglomerado'!AE442,3)),"")</f>
        <v/>
      </c>
      <c r="AD442" s="13" t="str">
        <f aca="false">IFERROR(IF('MRR Conglomerado'!AF442=0,"",ROUND('MRR Conglomerado'!AR442/'MRR Conglomerado'!AF442,3)),"")</f>
        <v/>
      </c>
      <c r="AE442" s="13" t="str">
        <f aca="false">IFERROR(IF('MRR Conglomerado'!AG442=0,"",ROUND('MRR Conglomerado'!AS442/'MRR Conglomerado'!AG442,3)),"")</f>
        <v/>
      </c>
    </row>
    <row r="443" customFormat="false" ht="15" hidden="false" customHeight="false" outlineLevel="0" collapsed="false">
      <c r="A443" s="10" t="s">
        <v>946</v>
      </c>
      <c r="B443" s="13" t="str">
        <f aca="false">IFERROR(IF('MRR Conglomerado'!D443=0,"",ROUND('MRR Conglomerado'!P443/'MRR Conglomerado'!D443,3)),"")</f>
        <v/>
      </c>
      <c r="C443" s="13" t="str">
        <f aca="false">IFERROR(IF('MRR Conglomerado'!E443=0,"",ROUND('MRR Conglomerado'!Q443/'MRR Conglomerado'!E443,3)),"")</f>
        <v/>
      </c>
      <c r="D443" s="13" t="str">
        <f aca="false">IFERROR(IF('MRR Conglomerado'!F443=0,"",ROUND('MRR Conglomerado'!R443/'MRR Conglomerado'!F443,3)),"")</f>
        <v/>
      </c>
      <c r="E443" s="13" t="str">
        <f aca="false">IFERROR(IF('MRR Conglomerado'!G443=0,"",ROUND('MRR Conglomerado'!S443/'MRR Conglomerado'!G443,3)),"")</f>
        <v/>
      </c>
      <c r="F443" s="13" t="str">
        <f aca="false">IFERROR(IF('MRR Conglomerado'!H443=0,"",ROUND('MRR Conglomerado'!T443/'MRR Conglomerado'!H443,3)),"")</f>
        <v/>
      </c>
      <c r="G443" s="13" t="str">
        <f aca="false">IFERROR(IF('MRR Conglomerado'!I443=0,"",ROUND('MRR Conglomerado'!U443/'MRR Conglomerado'!I443,3)),"")</f>
        <v/>
      </c>
      <c r="H443" s="13" t="str">
        <f aca="false">IFERROR(IF('MRR Conglomerado'!J443=0,"",ROUND('MRR Conglomerado'!V443/'MRR Conglomerado'!J443,3)),"")</f>
        <v/>
      </c>
      <c r="I443" s="13" t="str">
        <f aca="false">IFERROR(IF('MRR Conglomerado'!K443=0,"",ROUND('MRR Conglomerado'!W443/'MRR Conglomerado'!K443,3)),"")</f>
        <v/>
      </c>
      <c r="J443" s="13" t="str">
        <f aca="false">IFERROR(IF('MRR Conglomerado'!L443=0,"",ROUND('MRR Conglomerado'!X443/'MRR Conglomerado'!L443,3)),"")</f>
        <v/>
      </c>
      <c r="K443" s="13" t="str">
        <f aca="false">IFERROR(IF('MRR Conglomerado'!M443=0,"",ROUND('MRR Conglomerado'!Y443/'MRR Conglomerado'!M443,3)),"")</f>
        <v/>
      </c>
      <c r="L443" s="13" t="str">
        <f aca="false">IFERROR(IF('MRR Conglomerado'!N443=0,"",ROUND('MRR Conglomerado'!Z443/'MRR Conglomerado'!N443,3)),"")</f>
        <v/>
      </c>
      <c r="M443" s="13" t="str">
        <f aca="false">IFERROR(IF('MRR Conglomerado'!O443=0,"",ROUND('MRR Conglomerado'!AA443/'MRR Conglomerado'!O443,3)),"")</f>
        <v/>
      </c>
      <c r="N443" s="13" t="str">
        <f aca="false">IFERROR(IF('MRR Conglomerado'!P443=0,"",ROUND('MRR Conglomerado'!AB443/'MRR Conglomerado'!P443,3)),"")</f>
        <v/>
      </c>
      <c r="O443" s="13" t="str">
        <f aca="false">IFERROR(IF('MRR Conglomerado'!Q443=0,"",ROUND('MRR Conglomerado'!AC443/'MRR Conglomerado'!Q443,3)),"")</f>
        <v/>
      </c>
      <c r="P443" s="13" t="str">
        <f aca="false">IFERROR(IF('MRR Conglomerado'!R443=0,"",ROUND('MRR Conglomerado'!AD443/'MRR Conglomerado'!R443,3)),"")</f>
        <v/>
      </c>
      <c r="Q443" s="13" t="str">
        <f aca="false">IFERROR(IF('MRR Conglomerado'!S443=0,"",ROUND('MRR Conglomerado'!AE443/'MRR Conglomerado'!S443,3)),"")</f>
        <v/>
      </c>
      <c r="R443" s="13" t="str">
        <f aca="false">IFERROR(IF('MRR Conglomerado'!T443=0,"",ROUND('MRR Conglomerado'!AF443/'MRR Conglomerado'!T443,3)),"")</f>
        <v/>
      </c>
      <c r="S443" s="13" t="str">
        <f aca="false">IFERROR(IF('MRR Conglomerado'!U443=0,"",ROUND('MRR Conglomerado'!AG443/'MRR Conglomerado'!U443,3)),"")</f>
        <v/>
      </c>
      <c r="T443" s="13" t="str">
        <f aca="false">IFERROR(IF('MRR Conglomerado'!V443=0,"",ROUND('MRR Conglomerado'!AH443/'MRR Conglomerado'!V443,3)),"")</f>
        <v/>
      </c>
      <c r="U443" s="13" t="str">
        <f aca="false">IFERROR(IF('MRR Conglomerado'!W443=0,"",ROUND('MRR Conglomerado'!AI443/'MRR Conglomerado'!W443,3)),"")</f>
        <v/>
      </c>
      <c r="V443" s="13" t="str">
        <f aca="false">IFERROR(IF('MRR Conglomerado'!X443=0,"",ROUND('MRR Conglomerado'!AJ443/'MRR Conglomerado'!X443,3)),"")</f>
        <v/>
      </c>
      <c r="W443" s="13" t="str">
        <f aca="false">IFERROR(IF('MRR Conglomerado'!Y443=0,"",ROUND('MRR Conglomerado'!AK443/'MRR Conglomerado'!Y443,3)),"")</f>
        <v/>
      </c>
      <c r="X443" s="13" t="str">
        <f aca="false">IFERROR(IF('MRR Conglomerado'!Z443=0,"",ROUND('MRR Conglomerado'!AL443/'MRR Conglomerado'!Z443,3)),"")</f>
        <v/>
      </c>
      <c r="Y443" s="13" t="str">
        <f aca="false">IFERROR(IF('MRR Conglomerado'!AA443=0,"",ROUND('MRR Conglomerado'!AM443/'MRR Conglomerado'!AA443,3)),"")</f>
        <v/>
      </c>
      <c r="Z443" s="13" t="str">
        <f aca="false">IFERROR(IF('MRR Conglomerado'!AB443=0,"",ROUND('MRR Conglomerado'!AN443/'MRR Conglomerado'!AB443,3)),"")</f>
        <v/>
      </c>
      <c r="AA443" s="13" t="str">
        <f aca="false">IFERROR(IF('MRR Conglomerado'!AC443=0,"",ROUND('MRR Conglomerado'!AO443/'MRR Conglomerado'!AC443,3)),"")</f>
        <v/>
      </c>
      <c r="AB443" s="13" t="str">
        <f aca="false">IFERROR(IF('MRR Conglomerado'!AD443=0,"",ROUND('MRR Conglomerado'!AP443/'MRR Conglomerado'!AD443,3)),"")</f>
        <v/>
      </c>
      <c r="AC443" s="13" t="str">
        <f aca="false">IFERROR(IF('MRR Conglomerado'!AE443=0,"",ROUND('MRR Conglomerado'!AQ443/'MRR Conglomerado'!AE443,3)),"")</f>
        <v/>
      </c>
      <c r="AD443" s="13" t="str">
        <f aca="false">IFERROR(IF('MRR Conglomerado'!AF443=0,"",ROUND('MRR Conglomerado'!AR443/'MRR Conglomerado'!AF443,3)),"")</f>
        <v/>
      </c>
      <c r="AE443" s="13" t="str">
        <f aca="false">IFERROR(IF('MRR Conglomerado'!AG443=0,"",ROUND('MRR Conglomerado'!AS443/'MRR Conglomerado'!AG443,3)),"")</f>
        <v/>
      </c>
    </row>
    <row r="444" customFormat="false" ht="15" hidden="false" customHeight="false" outlineLevel="0" collapsed="false">
      <c r="A444" s="10" t="s">
        <v>948</v>
      </c>
      <c r="B444" s="13" t="str">
        <f aca="false">IFERROR(IF('MRR Conglomerado'!D444=0,"",ROUND('MRR Conglomerado'!P444/'MRR Conglomerado'!D444,3)),"")</f>
        <v/>
      </c>
      <c r="C444" s="13" t="str">
        <f aca="false">IFERROR(IF('MRR Conglomerado'!E444=0,"",ROUND('MRR Conglomerado'!Q444/'MRR Conglomerado'!E444,3)),"")</f>
        <v/>
      </c>
      <c r="D444" s="13" t="str">
        <f aca="false">IFERROR(IF('MRR Conglomerado'!F444=0,"",ROUND('MRR Conglomerado'!R444/'MRR Conglomerado'!F444,3)),"")</f>
        <v/>
      </c>
      <c r="E444" s="13" t="str">
        <f aca="false">IFERROR(IF('MRR Conglomerado'!G444=0,"",ROUND('MRR Conglomerado'!S444/'MRR Conglomerado'!G444,3)),"")</f>
        <v/>
      </c>
      <c r="F444" s="13" t="str">
        <f aca="false">IFERROR(IF('MRR Conglomerado'!H444=0,"",ROUND('MRR Conglomerado'!T444/'MRR Conglomerado'!H444,3)),"")</f>
        <v/>
      </c>
      <c r="G444" s="13" t="str">
        <f aca="false">IFERROR(IF('MRR Conglomerado'!I444=0,"",ROUND('MRR Conglomerado'!U444/'MRR Conglomerado'!I444,3)),"")</f>
        <v/>
      </c>
      <c r="H444" s="13" t="str">
        <f aca="false">IFERROR(IF('MRR Conglomerado'!J444=0,"",ROUND('MRR Conglomerado'!V444/'MRR Conglomerado'!J444,3)),"")</f>
        <v/>
      </c>
      <c r="I444" s="13" t="str">
        <f aca="false">IFERROR(IF('MRR Conglomerado'!K444=0,"",ROUND('MRR Conglomerado'!W444/'MRR Conglomerado'!K444,3)),"")</f>
        <v/>
      </c>
      <c r="J444" s="13" t="str">
        <f aca="false">IFERROR(IF('MRR Conglomerado'!L444=0,"",ROUND('MRR Conglomerado'!X444/'MRR Conglomerado'!L444,3)),"")</f>
        <v/>
      </c>
      <c r="K444" s="13" t="str">
        <f aca="false">IFERROR(IF('MRR Conglomerado'!M444=0,"",ROUND('MRR Conglomerado'!Y444/'MRR Conglomerado'!M444,3)),"")</f>
        <v/>
      </c>
      <c r="L444" s="13" t="str">
        <f aca="false">IFERROR(IF('MRR Conglomerado'!N444=0,"",ROUND('MRR Conglomerado'!Z444/'MRR Conglomerado'!N444,3)),"")</f>
        <v/>
      </c>
      <c r="M444" s="13" t="str">
        <f aca="false">IFERROR(IF('MRR Conglomerado'!O444=0,"",ROUND('MRR Conglomerado'!AA444/'MRR Conglomerado'!O444,3)),"")</f>
        <v/>
      </c>
      <c r="N444" s="13" t="str">
        <f aca="false">IFERROR(IF('MRR Conglomerado'!P444=0,"",ROUND('MRR Conglomerado'!AB444/'MRR Conglomerado'!P444,3)),"")</f>
        <v/>
      </c>
      <c r="O444" s="13" t="str">
        <f aca="false">IFERROR(IF('MRR Conglomerado'!Q444=0,"",ROUND('MRR Conglomerado'!AC444/'MRR Conglomerado'!Q444,3)),"")</f>
        <v/>
      </c>
      <c r="P444" s="13" t="str">
        <f aca="false">IFERROR(IF('MRR Conglomerado'!R444=0,"",ROUND('MRR Conglomerado'!AD444/'MRR Conglomerado'!R444,3)),"")</f>
        <v/>
      </c>
      <c r="Q444" s="13" t="str">
        <f aca="false">IFERROR(IF('MRR Conglomerado'!S444=0,"",ROUND('MRR Conglomerado'!AE444/'MRR Conglomerado'!S444,3)),"")</f>
        <v/>
      </c>
      <c r="R444" s="13" t="str">
        <f aca="false">IFERROR(IF('MRR Conglomerado'!T444=0,"",ROUND('MRR Conglomerado'!AF444/'MRR Conglomerado'!T444,3)),"")</f>
        <v/>
      </c>
      <c r="S444" s="13" t="str">
        <f aca="false">IFERROR(IF('MRR Conglomerado'!U444=0,"",ROUND('MRR Conglomerado'!AG444/'MRR Conglomerado'!U444,3)),"")</f>
        <v/>
      </c>
      <c r="T444" s="13" t="str">
        <f aca="false">IFERROR(IF('MRR Conglomerado'!V444=0,"",ROUND('MRR Conglomerado'!AH444/'MRR Conglomerado'!V444,3)),"")</f>
        <v/>
      </c>
      <c r="U444" s="13" t="str">
        <f aca="false">IFERROR(IF('MRR Conglomerado'!W444=0,"",ROUND('MRR Conglomerado'!AI444/'MRR Conglomerado'!W444,3)),"")</f>
        <v/>
      </c>
      <c r="V444" s="13" t="str">
        <f aca="false">IFERROR(IF('MRR Conglomerado'!X444=0,"",ROUND('MRR Conglomerado'!AJ444/'MRR Conglomerado'!X444,3)),"")</f>
        <v/>
      </c>
      <c r="W444" s="13" t="str">
        <f aca="false">IFERROR(IF('MRR Conglomerado'!Y444=0,"",ROUND('MRR Conglomerado'!AK444/'MRR Conglomerado'!Y444,3)),"")</f>
        <v/>
      </c>
      <c r="X444" s="13" t="str">
        <f aca="false">IFERROR(IF('MRR Conglomerado'!Z444=0,"",ROUND('MRR Conglomerado'!AL444/'MRR Conglomerado'!Z444,3)),"")</f>
        <v/>
      </c>
      <c r="Y444" s="13" t="str">
        <f aca="false">IFERROR(IF('MRR Conglomerado'!AA444=0,"",ROUND('MRR Conglomerado'!AM444/'MRR Conglomerado'!AA444,3)),"")</f>
        <v/>
      </c>
      <c r="Z444" s="13" t="str">
        <f aca="false">IFERROR(IF('MRR Conglomerado'!AB444=0,"",ROUND('MRR Conglomerado'!AN444/'MRR Conglomerado'!AB444,3)),"")</f>
        <v/>
      </c>
      <c r="AA444" s="13" t="str">
        <f aca="false">IFERROR(IF('MRR Conglomerado'!AC444=0,"",ROUND('MRR Conglomerado'!AO444/'MRR Conglomerado'!AC444,3)),"")</f>
        <v/>
      </c>
      <c r="AB444" s="13" t="str">
        <f aca="false">IFERROR(IF('MRR Conglomerado'!AD444=0,"",ROUND('MRR Conglomerado'!AP444/'MRR Conglomerado'!AD444,3)),"")</f>
        <v/>
      </c>
      <c r="AC444" s="13" t="str">
        <f aca="false">IFERROR(IF('MRR Conglomerado'!AE444=0,"",ROUND('MRR Conglomerado'!AQ444/'MRR Conglomerado'!AE444,3)),"")</f>
        <v/>
      </c>
      <c r="AD444" s="13" t="str">
        <f aca="false">IFERROR(IF('MRR Conglomerado'!AF444=0,"",ROUND('MRR Conglomerado'!AR444/'MRR Conglomerado'!AF444,3)),"")</f>
        <v/>
      </c>
      <c r="AE444" s="13" t="str">
        <f aca="false">IFERROR(IF('MRR Conglomerado'!AG444=0,"",ROUND('MRR Conglomerado'!AS444/'MRR Conglomerado'!AG444,3)),"")</f>
        <v/>
      </c>
    </row>
    <row r="445" customFormat="false" ht="15" hidden="false" customHeight="false" outlineLevel="0" collapsed="false">
      <c r="A445" s="10" t="s">
        <v>950</v>
      </c>
      <c r="B445" s="13" t="str">
        <f aca="false">IFERROR(IF('MRR Conglomerado'!D445=0,"",ROUND('MRR Conglomerado'!P445/'MRR Conglomerado'!D445,3)),"")</f>
        <v/>
      </c>
      <c r="C445" s="13" t="str">
        <f aca="false">IFERROR(IF('MRR Conglomerado'!E445=0,"",ROUND('MRR Conglomerado'!Q445/'MRR Conglomerado'!E445,3)),"")</f>
        <v/>
      </c>
      <c r="D445" s="13" t="str">
        <f aca="false">IFERROR(IF('MRR Conglomerado'!F445=0,"",ROUND('MRR Conglomerado'!R445/'MRR Conglomerado'!F445,3)),"")</f>
        <v/>
      </c>
      <c r="E445" s="13" t="str">
        <f aca="false">IFERROR(IF('MRR Conglomerado'!G445=0,"",ROUND('MRR Conglomerado'!S445/'MRR Conglomerado'!G445,3)),"")</f>
        <v/>
      </c>
      <c r="F445" s="13" t="str">
        <f aca="false">IFERROR(IF('MRR Conglomerado'!H445=0,"",ROUND('MRR Conglomerado'!T445/'MRR Conglomerado'!H445,3)),"")</f>
        <v/>
      </c>
      <c r="G445" s="13" t="str">
        <f aca="false">IFERROR(IF('MRR Conglomerado'!I445=0,"",ROUND('MRR Conglomerado'!U445/'MRR Conglomerado'!I445,3)),"")</f>
        <v/>
      </c>
      <c r="H445" s="13" t="str">
        <f aca="false">IFERROR(IF('MRR Conglomerado'!J445=0,"",ROUND('MRR Conglomerado'!V445/'MRR Conglomerado'!J445,3)),"")</f>
        <v/>
      </c>
      <c r="I445" s="13" t="str">
        <f aca="false">IFERROR(IF('MRR Conglomerado'!K445=0,"",ROUND('MRR Conglomerado'!W445/'MRR Conglomerado'!K445,3)),"")</f>
        <v/>
      </c>
      <c r="J445" s="13" t="str">
        <f aca="false">IFERROR(IF('MRR Conglomerado'!L445=0,"",ROUND('MRR Conglomerado'!X445/'MRR Conglomerado'!L445,3)),"")</f>
        <v/>
      </c>
      <c r="K445" s="13" t="str">
        <f aca="false">IFERROR(IF('MRR Conglomerado'!M445=0,"",ROUND('MRR Conglomerado'!Y445/'MRR Conglomerado'!M445,3)),"")</f>
        <v/>
      </c>
      <c r="L445" s="13" t="str">
        <f aca="false">IFERROR(IF('MRR Conglomerado'!N445=0,"",ROUND('MRR Conglomerado'!Z445/'MRR Conglomerado'!N445,3)),"")</f>
        <v/>
      </c>
      <c r="M445" s="13" t="str">
        <f aca="false">IFERROR(IF('MRR Conglomerado'!O445=0,"",ROUND('MRR Conglomerado'!AA445/'MRR Conglomerado'!O445,3)),"")</f>
        <v/>
      </c>
      <c r="N445" s="13" t="str">
        <f aca="false">IFERROR(IF('MRR Conglomerado'!P445=0,"",ROUND('MRR Conglomerado'!AB445/'MRR Conglomerado'!P445,3)),"")</f>
        <v/>
      </c>
      <c r="O445" s="13" t="str">
        <f aca="false">IFERROR(IF('MRR Conglomerado'!Q445=0,"",ROUND('MRR Conglomerado'!AC445/'MRR Conglomerado'!Q445,3)),"")</f>
        <v/>
      </c>
      <c r="P445" s="13" t="str">
        <f aca="false">IFERROR(IF('MRR Conglomerado'!R445=0,"",ROUND('MRR Conglomerado'!AD445/'MRR Conglomerado'!R445,3)),"")</f>
        <v/>
      </c>
      <c r="Q445" s="13" t="str">
        <f aca="false">IFERROR(IF('MRR Conglomerado'!S445=0,"",ROUND('MRR Conglomerado'!AE445/'MRR Conglomerado'!S445,3)),"")</f>
        <v/>
      </c>
      <c r="R445" s="13" t="str">
        <f aca="false">IFERROR(IF('MRR Conglomerado'!T445=0,"",ROUND('MRR Conglomerado'!AF445/'MRR Conglomerado'!T445,3)),"")</f>
        <v/>
      </c>
      <c r="S445" s="13" t="str">
        <f aca="false">IFERROR(IF('MRR Conglomerado'!U445=0,"",ROUND('MRR Conglomerado'!AG445/'MRR Conglomerado'!U445,3)),"")</f>
        <v/>
      </c>
      <c r="T445" s="13" t="str">
        <f aca="false">IFERROR(IF('MRR Conglomerado'!V445=0,"",ROUND('MRR Conglomerado'!AH445/'MRR Conglomerado'!V445,3)),"")</f>
        <v/>
      </c>
      <c r="U445" s="13" t="str">
        <f aca="false">IFERROR(IF('MRR Conglomerado'!W445=0,"",ROUND('MRR Conglomerado'!AI445/'MRR Conglomerado'!W445,3)),"")</f>
        <v/>
      </c>
      <c r="V445" s="13" t="str">
        <f aca="false">IFERROR(IF('MRR Conglomerado'!X445=0,"",ROUND('MRR Conglomerado'!AJ445/'MRR Conglomerado'!X445,3)),"")</f>
        <v/>
      </c>
      <c r="W445" s="13" t="str">
        <f aca="false">IFERROR(IF('MRR Conglomerado'!Y445=0,"",ROUND('MRR Conglomerado'!AK445/'MRR Conglomerado'!Y445,3)),"")</f>
        <v/>
      </c>
      <c r="X445" s="13" t="str">
        <f aca="false">IFERROR(IF('MRR Conglomerado'!Z445=0,"",ROUND('MRR Conglomerado'!AL445/'MRR Conglomerado'!Z445,3)),"")</f>
        <v/>
      </c>
      <c r="Y445" s="13" t="str">
        <f aca="false">IFERROR(IF('MRR Conglomerado'!AA445=0,"",ROUND('MRR Conglomerado'!AM445/'MRR Conglomerado'!AA445,3)),"")</f>
        <v/>
      </c>
      <c r="Z445" s="13" t="str">
        <f aca="false">IFERROR(IF('MRR Conglomerado'!AB445=0,"",ROUND('MRR Conglomerado'!AN445/'MRR Conglomerado'!AB445,3)),"")</f>
        <v/>
      </c>
      <c r="AA445" s="13" t="str">
        <f aca="false">IFERROR(IF('MRR Conglomerado'!AC445=0,"",ROUND('MRR Conglomerado'!AO445/'MRR Conglomerado'!AC445,3)),"")</f>
        <v/>
      </c>
      <c r="AB445" s="13" t="str">
        <f aca="false">IFERROR(IF('MRR Conglomerado'!AD445=0,"",ROUND('MRR Conglomerado'!AP445/'MRR Conglomerado'!AD445,3)),"")</f>
        <v/>
      </c>
      <c r="AC445" s="13" t="str">
        <f aca="false">IFERROR(IF('MRR Conglomerado'!AE445=0,"",ROUND('MRR Conglomerado'!AQ445/'MRR Conglomerado'!AE445,3)),"")</f>
        <v/>
      </c>
      <c r="AD445" s="13" t="str">
        <f aca="false">IFERROR(IF('MRR Conglomerado'!AF445=0,"",ROUND('MRR Conglomerado'!AR445/'MRR Conglomerado'!AF445,3)),"")</f>
        <v/>
      </c>
      <c r="AE445" s="13" t="str">
        <f aca="false">IFERROR(IF('MRR Conglomerado'!AG445=0,"",ROUND('MRR Conglomerado'!AS445/'MRR Conglomerado'!AG445,3)),"")</f>
        <v/>
      </c>
    </row>
    <row r="446" customFormat="false" ht="15" hidden="false" customHeight="false" outlineLevel="0" collapsed="false">
      <c r="A446" s="10" t="s">
        <v>952</v>
      </c>
      <c r="B446" s="13" t="str">
        <f aca="false">IFERROR(IF('MRR Conglomerado'!D446=0,"",ROUND('MRR Conglomerado'!P446/'MRR Conglomerado'!D446,3)),"")</f>
        <v/>
      </c>
      <c r="C446" s="13" t="str">
        <f aca="false">IFERROR(IF('MRR Conglomerado'!E446=0,"",ROUND('MRR Conglomerado'!Q446/'MRR Conglomerado'!E446,3)),"")</f>
        <v/>
      </c>
      <c r="D446" s="13" t="str">
        <f aca="false">IFERROR(IF('MRR Conglomerado'!F446=0,"",ROUND('MRR Conglomerado'!R446/'MRR Conglomerado'!F446,3)),"")</f>
        <v/>
      </c>
      <c r="E446" s="13" t="str">
        <f aca="false">IFERROR(IF('MRR Conglomerado'!G446=0,"",ROUND('MRR Conglomerado'!S446/'MRR Conglomerado'!G446,3)),"")</f>
        <v/>
      </c>
      <c r="F446" s="13" t="str">
        <f aca="false">IFERROR(IF('MRR Conglomerado'!H446=0,"",ROUND('MRR Conglomerado'!T446/'MRR Conglomerado'!H446,3)),"")</f>
        <v/>
      </c>
      <c r="G446" s="13" t="str">
        <f aca="false">IFERROR(IF('MRR Conglomerado'!I446=0,"",ROUND('MRR Conglomerado'!U446/'MRR Conglomerado'!I446,3)),"")</f>
        <v/>
      </c>
      <c r="H446" s="13" t="str">
        <f aca="false">IFERROR(IF('MRR Conglomerado'!J446=0,"",ROUND('MRR Conglomerado'!V446/'MRR Conglomerado'!J446,3)),"")</f>
        <v/>
      </c>
      <c r="I446" s="13" t="str">
        <f aca="false">IFERROR(IF('MRR Conglomerado'!K446=0,"",ROUND('MRR Conglomerado'!W446/'MRR Conglomerado'!K446,3)),"")</f>
        <v/>
      </c>
      <c r="J446" s="13" t="str">
        <f aca="false">IFERROR(IF('MRR Conglomerado'!L446=0,"",ROUND('MRR Conglomerado'!X446/'MRR Conglomerado'!L446,3)),"")</f>
        <v/>
      </c>
      <c r="K446" s="13" t="str">
        <f aca="false">IFERROR(IF('MRR Conglomerado'!M446=0,"",ROUND('MRR Conglomerado'!Y446/'MRR Conglomerado'!M446,3)),"")</f>
        <v/>
      </c>
      <c r="L446" s="13" t="str">
        <f aca="false">IFERROR(IF('MRR Conglomerado'!N446=0,"",ROUND('MRR Conglomerado'!Z446/'MRR Conglomerado'!N446,3)),"")</f>
        <v/>
      </c>
      <c r="M446" s="13" t="str">
        <f aca="false">IFERROR(IF('MRR Conglomerado'!O446=0,"",ROUND('MRR Conglomerado'!AA446/'MRR Conglomerado'!O446,3)),"")</f>
        <v/>
      </c>
      <c r="N446" s="13" t="str">
        <f aca="false">IFERROR(IF('MRR Conglomerado'!P446=0,"",ROUND('MRR Conglomerado'!AB446/'MRR Conglomerado'!P446,3)),"")</f>
        <v/>
      </c>
      <c r="O446" s="13" t="str">
        <f aca="false">IFERROR(IF('MRR Conglomerado'!Q446=0,"",ROUND('MRR Conglomerado'!AC446/'MRR Conglomerado'!Q446,3)),"")</f>
        <v/>
      </c>
      <c r="P446" s="13" t="str">
        <f aca="false">IFERROR(IF('MRR Conglomerado'!R446=0,"",ROUND('MRR Conglomerado'!AD446/'MRR Conglomerado'!R446,3)),"")</f>
        <v/>
      </c>
      <c r="Q446" s="13" t="str">
        <f aca="false">IFERROR(IF('MRR Conglomerado'!S446=0,"",ROUND('MRR Conglomerado'!AE446/'MRR Conglomerado'!S446,3)),"")</f>
        <v/>
      </c>
      <c r="R446" s="13" t="str">
        <f aca="false">IFERROR(IF('MRR Conglomerado'!T446=0,"",ROUND('MRR Conglomerado'!AF446/'MRR Conglomerado'!T446,3)),"")</f>
        <v/>
      </c>
      <c r="S446" s="13" t="str">
        <f aca="false">IFERROR(IF('MRR Conglomerado'!U446=0,"",ROUND('MRR Conglomerado'!AG446/'MRR Conglomerado'!U446,3)),"")</f>
        <v/>
      </c>
      <c r="T446" s="13" t="str">
        <f aca="false">IFERROR(IF('MRR Conglomerado'!V446=0,"",ROUND('MRR Conglomerado'!AH446/'MRR Conglomerado'!V446,3)),"")</f>
        <v/>
      </c>
      <c r="U446" s="13" t="str">
        <f aca="false">IFERROR(IF('MRR Conglomerado'!W446=0,"",ROUND('MRR Conglomerado'!AI446/'MRR Conglomerado'!W446,3)),"")</f>
        <v/>
      </c>
      <c r="V446" s="13" t="str">
        <f aca="false">IFERROR(IF('MRR Conglomerado'!X446=0,"",ROUND('MRR Conglomerado'!AJ446/'MRR Conglomerado'!X446,3)),"")</f>
        <v/>
      </c>
      <c r="W446" s="13" t="str">
        <f aca="false">IFERROR(IF('MRR Conglomerado'!Y446=0,"",ROUND('MRR Conglomerado'!AK446/'MRR Conglomerado'!Y446,3)),"")</f>
        <v/>
      </c>
      <c r="X446" s="13" t="str">
        <f aca="false">IFERROR(IF('MRR Conglomerado'!Z446=0,"",ROUND('MRR Conglomerado'!AL446/'MRR Conglomerado'!Z446,3)),"")</f>
        <v/>
      </c>
      <c r="Y446" s="13" t="str">
        <f aca="false">IFERROR(IF('MRR Conglomerado'!AA446=0,"",ROUND('MRR Conglomerado'!AM446/'MRR Conglomerado'!AA446,3)),"")</f>
        <v/>
      </c>
      <c r="Z446" s="13" t="str">
        <f aca="false">IFERROR(IF('MRR Conglomerado'!AB446=0,"",ROUND('MRR Conglomerado'!AN446/'MRR Conglomerado'!AB446,3)),"")</f>
        <v/>
      </c>
      <c r="AA446" s="13" t="str">
        <f aca="false">IFERROR(IF('MRR Conglomerado'!AC446=0,"",ROUND('MRR Conglomerado'!AO446/'MRR Conglomerado'!AC446,3)),"")</f>
        <v/>
      </c>
      <c r="AB446" s="13" t="str">
        <f aca="false">IFERROR(IF('MRR Conglomerado'!AD446=0,"",ROUND('MRR Conglomerado'!AP446/'MRR Conglomerado'!AD446,3)),"")</f>
        <v/>
      </c>
      <c r="AC446" s="13" t="str">
        <f aca="false">IFERROR(IF('MRR Conglomerado'!AE446=0,"",ROUND('MRR Conglomerado'!AQ446/'MRR Conglomerado'!AE446,3)),"")</f>
        <v/>
      </c>
      <c r="AD446" s="13" t="str">
        <f aca="false">IFERROR(IF('MRR Conglomerado'!AF446=0,"",ROUND('MRR Conglomerado'!AR446/'MRR Conglomerado'!AF446,3)),"")</f>
        <v/>
      </c>
      <c r="AE446" s="13" t="str">
        <f aca="false">IFERROR(IF('MRR Conglomerado'!AG446=0,"",ROUND('MRR Conglomerado'!AS446/'MRR Conglomerado'!AG446,3)),"")</f>
        <v/>
      </c>
    </row>
    <row r="447" customFormat="false" ht="15" hidden="false" customHeight="false" outlineLevel="0" collapsed="false">
      <c r="A447" s="10" t="s">
        <v>954</v>
      </c>
      <c r="B447" s="13" t="str">
        <f aca="false">IFERROR(IF('MRR Conglomerado'!D447=0,"",ROUND('MRR Conglomerado'!P447/'MRR Conglomerado'!D447,3)),"")</f>
        <v/>
      </c>
      <c r="C447" s="13" t="str">
        <f aca="false">IFERROR(IF('MRR Conglomerado'!E447=0,"",ROUND('MRR Conglomerado'!Q447/'MRR Conglomerado'!E447,3)),"")</f>
        <v/>
      </c>
      <c r="D447" s="13" t="str">
        <f aca="false">IFERROR(IF('MRR Conglomerado'!F447=0,"",ROUND('MRR Conglomerado'!R447/'MRR Conglomerado'!F447,3)),"")</f>
        <v/>
      </c>
      <c r="E447" s="13" t="str">
        <f aca="false">IFERROR(IF('MRR Conglomerado'!G447=0,"",ROUND('MRR Conglomerado'!S447/'MRR Conglomerado'!G447,3)),"")</f>
        <v/>
      </c>
      <c r="F447" s="13" t="str">
        <f aca="false">IFERROR(IF('MRR Conglomerado'!H447=0,"",ROUND('MRR Conglomerado'!T447/'MRR Conglomerado'!H447,3)),"")</f>
        <v/>
      </c>
      <c r="G447" s="13" t="str">
        <f aca="false">IFERROR(IF('MRR Conglomerado'!I447=0,"",ROUND('MRR Conglomerado'!U447/'MRR Conglomerado'!I447,3)),"")</f>
        <v/>
      </c>
      <c r="H447" s="13" t="str">
        <f aca="false">IFERROR(IF('MRR Conglomerado'!J447=0,"",ROUND('MRR Conglomerado'!V447/'MRR Conglomerado'!J447,3)),"")</f>
        <v/>
      </c>
      <c r="I447" s="13" t="str">
        <f aca="false">IFERROR(IF('MRR Conglomerado'!K447=0,"",ROUND('MRR Conglomerado'!W447/'MRR Conglomerado'!K447,3)),"")</f>
        <v/>
      </c>
      <c r="J447" s="13" t="str">
        <f aca="false">IFERROR(IF('MRR Conglomerado'!L447=0,"",ROUND('MRR Conglomerado'!X447/'MRR Conglomerado'!L447,3)),"")</f>
        <v/>
      </c>
      <c r="K447" s="13" t="str">
        <f aca="false">IFERROR(IF('MRR Conglomerado'!M447=0,"",ROUND('MRR Conglomerado'!Y447/'MRR Conglomerado'!M447,3)),"")</f>
        <v/>
      </c>
      <c r="L447" s="13" t="str">
        <f aca="false">IFERROR(IF('MRR Conglomerado'!N447=0,"",ROUND('MRR Conglomerado'!Z447/'MRR Conglomerado'!N447,3)),"")</f>
        <v/>
      </c>
      <c r="M447" s="13" t="str">
        <f aca="false">IFERROR(IF('MRR Conglomerado'!O447=0,"",ROUND('MRR Conglomerado'!AA447/'MRR Conglomerado'!O447,3)),"")</f>
        <v/>
      </c>
      <c r="N447" s="13" t="str">
        <f aca="false">IFERROR(IF('MRR Conglomerado'!P447=0,"",ROUND('MRR Conglomerado'!AB447/'MRR Conglomerado'!P447,3)),"")</f>
        <v/>
      </c>
      <c r="O447" s="13" t="str">
        <f aca="false">IFERROR(IF('MRR Conglomerado'!Q447=0,"",ROUND('MRR Conglomerado'!AC447/'MRR Conglomerado'!Q447,3)),"")</f>
        <v/>
      </c>
      <c r="P447" s="13" t="str">
        <f aca="false">IFERROR(IF('MRR Conglomerado'!R447=0,"",ROUND('MRR Conglomerado'!AD447/'MRR Conglomerado'!R447,3)),"")</f>
        <v/>
      </c>
      <c r="Q447" s="13" t="str">
        <f aca="false">IFERROR(IF('MRR Conglomerado'!S447=0,"",ROUND('MRR Conglomerado'!AE447/'MRR Conglomerado'!S447,3)),"")</f>
        <v/>
      </c>
      <c r="R447" s="13" t="str">
        <f aca="false">IFERROR(IF('MRR Conglomerado'!T447=0,"",ROUND('MRR Conglomerado'!AF447/'MRR Conglomerado'!T447,3)),"")</f>
        <v/>
      </c>
      <c r="S447" s="13" t="str">
        <f aca="false">IFERROR(IF('MRR Conglomerado'!U447=0,"",ROUND('MRR Conglomerado'!AG447/'MRR Conglomerado'!U447,3)),"")</f>
        <v/>
      </c>
      <c r="T447" s="13" t="str">
        <f aca="false">IFERROR(IF('MRR Conglomerado'!V447=0,"",ROUND('MRR Conglomerado'!AH447/'MRR Conglomerado'!V447,3)),"")</f>
        <v/>
      </c>
      <c r="U447" s="13" t="str">
        <f aca="false">IFERROR(IF('MRR Conglomerado'!W447=0,"",ROUND('MRR Conglomerado'!AI447/'MRR Conglomerado'!W447,3)),"")</f>
        <v/>
      </c>
      <c r="V447" s="13" t="str">
        <f aca="false">IFERROR(IF('MRR Conglomerado'!X447=0,"",ROUND('MRR Conglomerado'!AJ447/'MRR Conglomerado'!X447,3)),"")</f>
        <v/>
      </c>
      <c r="W447" s="13" t="str">
        <f aca="false">IFERROR(IF('MRR Conglomerado'!Y447=0,"",ROUND('MRR Conglomerado'!AK447/'MRR Conglomerado'!Y447,3)),"")</f>
        <v/>
      </c>
      <c r="X447" s="13" t="str">
        <f aca="false">IFERROR(IF('MRR Conglomerado'!Z447=0,"",ROUND('MRR Conglomerado'!AL447/'MRR Conglomerado'!Z447,3)),"")</f>
        <v/>
      </c>
      <c r="Y447" s="13" t="str">
        <f aca="false">IFERROR(IF('MRR Conglomerado'!AA447=0,"",ROUND('MRR Conglomerado'!AM447/'MRR Conglomerado'!AA447,3)),"")</f>
        <v/>
      </c>
      <c r="Z447" s="13" t="str">
        <f aca="false">IFERROR(IF('MRR Conglomerado'!AB447=0,"",ROUND('MRR Conglomerado'!AN447/'MRR Conglomerado'!AB447,3)),"")</f>
        <v/>
      </c>
      <c r="AA447" s="13" t="str">
        <f aca="false">IFERROR(IF('MRR Conglomerado'!AC447=0,"",ROUND('MRR Conglomerado'!AO447/'MRR Conglomerado'!AC447,3)),"")</f>
        <v/>
      </c>
      <c r="AB447" s="13" t="str">
        <f aca="false">IFERROR(IF('MRR Conglomerado'!AD447=0,"",ROUND('MRR Conglomerado'!AP447/'MRR Conglomerado'!AD447,3)),"")</f>
        <v/>
      </c>
      <c r="AC447" s="13" t="str">
        <f aca="false">IFERROR(IF('MRR Conglomerado'!AE447=0,"",ROUND('MRR Conglomerado'!AQ447/'MRR Conglomerado'!AE447,3)),"")</f>
        <v/>
      </c>
      <c r="AD447" s="13" t="str">
        <f aca="false">IFERROR(IF('MRR Conglomerado'!AF447=0,"",ROUND('MRR Conglomerado'!AR447/'MRR Conglomerado'!AF447,3)),"")</f>
        <v/>
      </c>
      <c r="AE447" s="13" t="str">
        <f aca="false">IFERROR(IF('MRR Conglomerado'!AG447=0,"",ROUND('MRR Conglomerado'!AS447/'MRR Conglomerado'!AG447,3)),"")</f>
        <v/>
      </c>
    </row>
    <row r="448" customFormat="false" ht="15" hidden="false" customHeight="false" outlineLevel="0" collapsed="false">
      <c r="A448" s="10" t="s">
        <v>956</v>
      </c>
      <c r="B448" s="13" t="str">
        <f aca="false">IFERROR(IF('MRR Conglomerado'!D448=0,"",ROUND('MRR Conglomerado'!P448/'MRR Conglomerado'!D448,3)),"")</f>
        <v/>
      </c>
      <c r="C448" s="13" t="str">
        <f aca="false">IFERROR(IF('MRR Conglomerado'!E448=0,"",ROUND('MRR Conglomerado'!Q448/'MRR Conglomerado'!E448,3)),"")</f>
        <v/>
      </c>
      <c r="D448" s="13" t="str">
        <f aca="false">IFERROR(IF('MRR Conglomerado'!F448=0,"",ROUND('MRR Conglomerado'!R448/'MRR Conglomerado'!F448,3)),"")</f>
        <v/>
      </c>
      <c r="E448" s="13" t="str">
        <f aca="false">IFERROR(IF('MRR Conglomerado'!G448=0,"",ROUND('MRR Conglomerado'!S448/'MRR Conglomerado'!G448,3)),"")</f>
        <v/>
      </c>
      <c r="F448" s="13" t="str">
        <f aca="false">IFERROR(IF('MRR Conglomerado'!H448=0,"",ROUND('MRR Conglomerado'!T448/'MRR Conglomerado'!H448,3)),"")</f>
        <v/>
      </c>
      <c r="G448" s="13" t="str">
        <f aca="false">IFERROR(IF('MRR Conglomerado'!I448=0,"",ROUND('MRR Conglomerado'!U448/'MRR Conglomerado'!I448,3)),"")</f>
        <v/>
      </c>
      <c r="H448" s="13" t="str">
        <f aca="false">IFERROR(IF('MRR Conglomerado'!J448=0,"",ROUND('MRR Conglomerado'!V448/'MRR Conglomerado'!J448,3)),"")</f>
        <v/>
      </c>
      <c r="I448" s="13" t="str">
        <f aca="false">IFERROR(IF('MRR Conglomerado'!K448=0,"",ROUND('MRR Conglomerado'!W448/'MRR Conglomerado'!K448,3)),"")</f>
        <v/>
      </c>
      <c r="J448" s="13" t="str">
        <f aca="false">IFERROR(IF('MRR Conglomerado'!L448=0,"",ROUND('MRR Conglomerado'!X448/'MRR Conglomerado'!L448,3)),"")</f>
        <v/>
      </c>
      <c r="K448" s="13" t="str">
        <f aca="false">IFERROR(IF('MRR Conglomerado'!M448=0,"",ROUND('MRR Conglomerado'!Y448/'MRR Conglomerado'!M448,3)),"")</f>
        <v/>
      </c>
      <c r="L448" s="13" t="str">
        <f aca="false">IFERROR(IF('MRR Conglomerado'!N448=0,"",ROUND('MRR Conglomerado'!Z448/'MRR Conglomerado'!N448,3)),"")</f>
        <v/>
      </c>
      <c r="M448" s="13" t="str">
        <f aca="false">IFERROR(IF('MRR Conglomerado'!O448=0,"",ROUND('MRR Conglomerado'!AA448/'MRR Conglomerado'!O448,3)),"")</f>
        <v/>
      </c>
      <c r="N448" s="13" t="str">
        <f aca="false">IFERROR(IF('MRR Conglomerado'!P448=0,"",ROUND('MRR Conglomerado'!AB448/'MRR Conglomerado'!P448,3)),"")</f>
        <v/>
      </c>
      <c r="O448" s="13" t="str">
        <f aca="false">IFERROR(IF('MRR Conglomerado'!Q448=0,"",ROUND('MRR Conglomerado'!AC448/'MRR Conglomerado'!Q448,3)),"")</f>
        <v/>
      </c>
      <c r="P448" s="13" t="n">
        <f aca="false">IFERROR(IF('MRR Conglomerado'!R448=0,"",ROUND('MRR Conglomerado'!AD448/'MRR Conglomerado'!R448,3)),"")</f>
        <v>0.996</v>
      </c>
      <c r="Q448" s="13" t="n">
        <f aca="false">IFERROR(IF('MRR Conglomerado'!S448=0,"",ROUND('MRR Conglomerado'!AE448/'MRR Conglomerado'!S448,3)),"")</f>
        <v>0.979</v>
      </c>
      <c r="R448" s="13" t="n">
        <f aca="false">IFERROR(IF('MRR Conglomerado'!T448=0,"",ROUND('MRR Conglomerado'!AF448/'MRR Conglomerado'!T448,3)),"")</f>
        <v>1.111</v>
      </c>
      <c r="S448" s="13" t="n">
        <f aca="false">IFERROR(IF('MRR Conglomerado'!U448=0,"",ROUND('MRR Conglomerado'!AG448/'MRR Conglomerado'!U448,3)),"")</f>
        <v>1.081</v>
      </c>
      <c r="T448" s="13" t="n">
        <f aca="false">IFERROR(IF('MRR Conglomerado'!V448=0,"",ROUND('MRR Conglomerado'!AH448/'MRR Conglomerado'!V448,3)),"")</f>
        <v>1.072</v>
      </c>
      <c r="U448" s="13" t="n">
        <f aca="false">IFERROR(IF('MRR Conglomerado'!W448=0,"",ROUND('MRR Conglomerado'!AI448/'MRR Conglomerado'!W448,3)),"")</f>
        <v>1.042</v>
      </c>
      <c r="V448" s="13" t="n">
        <f aca="false">IFERROR(IF('MRR Conglomerado'!X448=0,"",ROUND('MRR Conglomerado'!AJ448/'MRR Conglomerado'!X448,3)),"")</f>
        <v>1.1</v>
      </c>
      <c r="W448" s="13" t="n">
        <f aca="false">IFERROR(IF('MRR Conglomerado'!Y448=0,"",ROUND('MRR Conglomerado'!AK448/'MRR Conglomerado'!Y448,3)),"")</f>
        <v>1.014</v>
      </c>
      <c r="X448" s="13" t="n">
        <f aca="false">IFERROR(IF('MRR Conglomerado'!Z448=0,"",ROUND('MRR Conglomerado'!AL448/'MRR Conglomerado'!Z448,3)),"")</f>
        <v>1.082</v>
      </c>
      <c r="Y448" s="13" t="n">
        <f aca="false">IFERROR(IF('MRR Conglomerado'!AA448=0,"",ROUND('MRR Conglomerado'!AM448/'MRR Conglomerado'!AA448,3)),"")</f>
        <v>1.032</v>
      </c>
      <c r="Z448" s="13" t="n">
        <f aca="false">IFERROR(IF('MRR Conglomerado'!AB448=0,"",ROUND('MRR Conglomerado'!AN448/'MRR Conglomerado'!AB448,3)),"")</f>
        <v>1.009</v>
      </c>
      <c r="AA448" s="13" t="n">
        <f aca="false">IFERROR(IF('MRR Conglomerado'!AC448=0,"",ROUND('MRR Conglomerado'!AO448/'MRR Conglomerado'!AC448,3)),"")</f>
        <v>0.925</v>
      </c>
      <c r="AB448" s="13" t="n">
        <f aca="false">IFERROR(IF('MRR Conglomerado'!AD448=0,"",ROUND('MRR Conglomerado'!AP448/'MRR Conglomerado'!AD448,3)),"")</f>
        <v>0.97</v>
      </c>
      <c r="AC448" s="13" t="n">
        <f aca="false">IFERROR(IF('MRR Conglomerado'!AE448=0,"",ROUND('MRR Conglomerado'!AQ448/'MRR Conglomerado'!AE448,3)),"")</f>
        <v>1.018</v>
      </c>
      <c r="AD448" s="13" t="n">
        <f aca="false">IFERROR(IF('MRR Conglomerado'!AF448=0,"",ROUND('MRR Conglomerado'!AR448/'MRR Conglomerado'!AF448,3)),"")</f>
        <v>1</v>
      </c>
      <c r="AE448" s="13" t="n">
        <f aca="false">IFERROR(IF('MRR Conglomerado'!AG448=0,"",ROUND('MRR Conglomerado'!AS448/'MRR Conglomerado'!AG448,3)),"")</f>
        <v>0.943</v>
      </c>
    </row>
    <row r="449" customFormat="false" ht="15" hidden="false" customHeight="false" outlineLevel="0" collapsed="false">
      <c r="A449" s="10" t="s">
        <v>958</v>
      </c>
      <c r="B449" s="13" t="n">
        <f aca="false">IFERROR(IF('MRR Conglomerado'!D449=0,"",ROUND('MRR Conglomerado'!P449/'MRR Conglomerado'!D449,3)),"")</f>
        <v>1.462</v>
      </c>
      <c r="C449" s="13" t="n">
        <f aca="false">IFERROR(IF('MRR Conglomerado'!E449=0,"",ROUND('MRR Conglomerado'!Q449/'MRR Conglomerado'!E449,3)),"")</f>
        <v>1.308</v>
      </c>
      <c r="D449" s="13" t="n">
        <f aca="false">IFERROR(IF('MRR Conglomerado'!F449=0,"",ROUND('MRR Conglomerado'!R449/'MRR Conglomerado'!F449,3)),"")</f>
        <v>1.522</v>
      </c>
      <c r="E449" s="13" t="n">
        <f aca="false">IFERROR(IF('MRR Conglomerado'!G449=0,"",ROUND('MRR Conglomerado'!S449/'MRR Conglomerado'!G449,3)),"")</f>
        <v>1.5</v>
      </c>
      <c r="F449" s="13" t="n">
        <f aca="false">IFERROR(IF('MRR Conglomerado'!H449=0,"",ROUND('MRR Conglomerado'!T449/'MRR Conglomerado'!H449,3)),"")</f>
        <v>1.346</v>
      </c>
      <c r="G449" s="13" t="n">
        <f aca="false">IFERROR(IF('MRR Conglomerado'!I449=0,"",ROUND('MRR Conglomerado'!U449/'MRR Conglomerado'!I449,3)),"")</f>
        <v>1.385</v>
      </c>
      <c r="H449" s="13" t="n">
        <f aca="false">IFERROR(IF('MRR Conglomerado'!J449=0,"",ROUND('MRR Conglomerado'!V449/'MRR Conglomerado'!J449,3)),"")</f>
        <v>1.276</v>
      </c>
      <c r="I449" s="13" t="n">
        <f aca="false">IFERROR(IF('MRR Conglomerado'!K449=0,"",ROUND('MRR Conglomerado'!W449/'MRR Conglomerado'!K449,3)),"")</f>
        <v>1.258</v>
      </c>
      <c r="J449" s="13" t="n">
        <f aca="false">IFERROR(IF('MRR Conglomerado'!L449=0,"",ROUND('MRR Conglomerado'!X449/'MRR Conglomerado'!L449,3)),"")</f>
        <v>1.3</v>
      </c>
      <c r="K449" s="13" t="n">
        <f aca="false">IFERROR(IF('MRR Conglomerado'!M449=0,"",ROUND('MRR Conglomerado'!Y449/'MRR Conglomerado'!M449,3)),"")</f>
        <v>1.182</v>
      </c>
      <c r="L449" s="13" t="n">
        <f aca="false">IFERROR(IF('MRR Conglomerado'!N449=0,"",ROUND('MRR Conglomerado'!Z449/'MRR Conglomerado'!N449,3)),"")</f>
        <v>1.139</v>
      </c>
      <c r="M449" s="13" t="n">
        <f aca="false">IFERROR(IF('MRR Conglomerado'!O449=0,"",ROUND('MRR Conglomerado'!AA449/'MRR Conglomerado'!O449,3)),"")</f>
        <v>1.171</v>
      </c>
      <c r="N449" s="13" t="n">
        <f aca="false">IFERROR(IF('MRR Conglomerado'!P449=0,"",ROUND('MRR Conglomerado'!AB449/'MRR Conglomerado'!P449,3)),"")</f>
        <v>1.097</v>
      </c>
      <c r="O449" s="13" t="n">
        <f aca="false">IFERROR(IF('MRR Conglomerado'!Q449=0,"",ROUND('MRR Conglomerado'!AC449/'MRR Conglomerado'!Q449,3)),"")</f>
        <v>1.257</v>
      </c>
      <c r="P449" s="13" t="n">
        <f aca="false">IFERROR(IF('MRR Conglomerado'!R449=0,"",ROUND('MRR Conglomerado'!AD449/'MRR Conglomerado'!R449,3)),"")</f>
        <v>1.221</v>
      </c>
      <c r="Q449" s="13" t="n">
        <f aca="false">IFERROR(IF('MRR Conglomerado'!S449=0,"",ROUND('MRR Conglomerado'!AE449/'MRR Conglomerado'!S449,3)),"")</f>
        <v>1.216</v>
      </c>
      <c r="R449" s="13" t="n">
        <f aca="false">IFERROR(IF('MRR Conglomerado'!T449=0,"",ROUND('MRR Conglomerado'!AF449/'MRR Conglomerado'!T449,3)),"")</f>
        <v>1.161</v>
      </c>
      <c r="S449" s="13" t="n">
        <f aca="false">IFERROR(IF('MRR Conglomerado'!U449=0,"",ROUND('MRR Conglomerado'!AG449/'MRR Conglomerado'!U449,3)),"")</f>
        <v>1.129</v>
      </c>
      <c r="T449" s="13" t="n">
        <f aca="false">IFERROR(IF('MRR Conglomerado'!V449=0,"",ROUND('MRR Conglomerado'!AH449/'MRR Conglomerado'!V449,3)),"")</f>
        <v>1.042</v>
      </c>
      <c r="U449" s="13" t="n">
        <f aca="false">IFERROR(IF('MRR Conglomerado'!W449=0,"",ROUND('MRR Conglomerado'!AI449/'MRR Conglomerado'!W449,3)),"")</f>
        <v>1.015</v>
      </c>
      <c r="V449" s="13" t="n">
        <f aca="false">IFERROR(IF('MRR Conglomerado'!X449=0,"",ROUND('MRR Conglomerado'!AJ449/'MRR Conglomerado'!X449,3)),"")</f>
        <v>0.989</v>
      </c>
      <c r="W449" s="13" t="n">
        <f aca="false">IFERROR(IF('MRR Conglomerado'!Y449=0,"",ROUND('MRR Conglomerado'!AK449/'MRR Conglomerado'!Y449,3)),"")</f>
        <v>0.989</v>
      </c>
      <c r="X449" s="13" t="n">
        <f aca="false">IFERROR(IF('MRR Conglomerado'!Z449=0,"",ROUND('MRR Conglomerado'!AL449/'MRR Conglomerado'!Z449,3)),"")</f>
        <v>0.966</v>
      </c>
      <c r="Y449" s="13" t="n">
        <f aca="false">IFERROR(IF('MRR Conglomerado'!AA449=0,"",ROUND('MRR Conglomerado'!AM449/'MRR Conglomerado'!AA449,3)),"")</f>
        <v>0.915</v>
      </c>
      <c r="Z449" s="13" t="n">
        <f aca="false">IFERROR(IF('MRR Conglomerado'!AB449=0,"",ROUND('MRR Conglomerado'!AN449/'MRR Conglomerado'!AB449,3)),"")</f>
        <v>0.985</v>
      </c>
      <c r="AA449" s="13" t="n">
        <f aca="false">IFERROR(IF('MRR Conglomerado'!AC449=0,"",ROUND('MRR Conglomerado'!AO449/'MRR Conglomerado'!AC449,3)),"")</f>
        <v>0.936</v>
      </c>
      <c r="AB449" s="13" t="n">
        <f aca="false">IFERROR(IF('MRR Conglomerado'!AD449=0,"",ROUND('MRR Conglomerado'!AP449/'MRR Conglomerado'!AD449,3)),"")</f>
        <v>0.91</v>
      </c>
      <c r="AC449" s="13" t="n">
        <f aca="false">IFERROR(IF('MRR Conglomerado'!AE449=0,"",ROUND('MRR Conglomerado'!AQ449/'MRR Conglomerado'!AE449,3)),"")</f>
        <v>0.839</v>
      </c>
      <c r="AD449" s="13" t="n">
        <f aca="false">IFERROR(IF('MRR Conglomerado'!AF449=0,"",ROUND('MRR Conglomerado'!AR449/'MRR Conglomerado'!AF449,3)),"")</f>
        <v>0.877</v>
      </c>
      <c r="AE449" s="13" t="n">
        <f aca="false">IFERROR(IF('MRR Conglomerado'!AG449=0,"",ROUND('MRR Conglomerado'!AS449/'MRR Conglomerado'!AG449,3)),"")</f>
        <v>0.984</v>
      </c>
    </row>
    <row r="450" customFormat="false" ht="15" hidden="false" customHeight="false" outlineLevel="0" collapsed="false">
      <c r="A450" s="10" t="s">
        <v>960</v>
      </c>
      <c r="B450" s="13" t="str">
        <f aca="false">IFERROR(IF('MRR Conglomerado'!D450=0,"",ROUND('MRR Conglomerado'!P450/'MRR Conglomerado'!D450,3)),"")</f>
        <v/>
      </c>
      <c r="C450" s="13" t="str">
        <f aca="false">IFERROR(IF('MRR Conglomerado'!E450=0,"",ROUND('MRR Conglomerado'!Q450/'MRR Conglomerado'!E450,3)),"")</f>
        <v/>
      </c>
      <c r="D450" s="13" t="str">
        <f aca="false">IFERROR(IF('MRR Conglomerado'!F450=0,"",ROUND('MRR Conglomerado'!R450/'MRR Conglomerado'!F450,3)),"")</f>
        <v/>
      </c>
      <c r="E450" s="13" t="str">
        <f aca="false">IFERROR(IF('MRR Conglomerado'!G450=0,"",ROUND('MRR Conglomerado'!S450/'MRR Conglomerado'!G450,3)),"")</f>
        <v/>
      </c>
      <c r="F450" s="13" t="str">
        <f aca="false">IFERROR(IF('MRR Conglomerado'!H450=0,"",ROUND('MRR Conglomerado'!T450/'MRR Conglomerado'!H450,3)),"")</f>
        <v/>
      </c>
      <c r="G450" s="13" t="str">
        <f aca="false">IFERROR(IF('MRR Conglomerado'!I450=0,"",ROUND('MRR Conglomerado'!U450/'MRR Conglomerado'!I450,3)),"")</f>
        <v/>
      </c>
      <c r="H450" s="13" t="str">
        <f aca="false">IFERROR(IF('MRR Conglomerado'!J450=0,"",ROUND('MRR Conglomerado'!V450/'MRR Conglomerado'!J450,3)),"")</f>
        <v/>
      </c>
      <c r="I450" s="13" t="str">
        <f aca="false">IFERROR(IF('MRR Conglomerado'!K450=0,"",ROUND('MRR Conglomerado'!W450/'MRR Conglomerado'!K450,3)),"")</f>
        <v/>
      </c>
      <c r="J450" s="13" t="str">
        <f aca="false">IFERROR(IF('MRR Conglomerado'!L450=0,"",ROUND('MRR Conglomerado'!X450/'MRR Conglomerado'!L450,3)),"")</f>
        <v/>
      </c>
      <c r="K450" s="13" t="str">
        <f aca="false">IFERROR(IF('MRR Conglomerado'!M450=0,"",ROUND('MRR Conglomerado'!Y450/'MRR Conglomerado'!M450,3)),"")</f>
        <v/>
      </c>
      <c r="L450" s="13" t="str">
        <f aca="false">IFERROR(IF('MRR Conglomerado'!N450=0,"",ROUND('MRR Conglomerado'!Z450/'MRR Conglomerado'!N450,3)),"")</f>
        <v/>
      </c>
      <c r="M450" s="13" t="str">
        <f aca="false">IFERROR(IF('MRR Conglomerado'!O450=0,"",ROUND('MRR Conglomerado'!AA450/'MRR Conglomerado'!O450,3)),"")</f>
        <v/>
      </c>
      <c r="N450" s="13" t="str">
        <f aca="false">IFERROR(IF('MRR Conglomerado'!P450=0,"",ROUND('MRR Conglomerado'!AB450/'MRR Conglomerado'!P450,3)),"")</f>
        <v/>
      </c>
      <c r="O450" s="13" t="str">
        <f aca="false">IFERROR(IF('MRR Conglomerado'!Q450=0,"",ROUND('MRR Conglomerado'!AC450/'MRR Conglomerado'!Q450,3)),"")</f>
        <v/>
      </c>
      <c r="P450" s="13" t="str">
        <f aca="false">IFERROR(IF('MRR Conglomerado'!R450=0,"",ROUND('MRR Conglomerado'!AD450/'MRR Conglomerado'!R450,3)),"")</f>
        <v/>
      </c>
      <c r="Q450" s="13" t="str">
        <f aca="false">IFERROR(IF('MRR Conglomerado'!S450=0,"",ROUND('MRR Conglomerado'!AE450/'MRR Conglomerado'!S450,3)),"")</f>
        <v/>
      </c>
      <c r="R450" s="13" t="str">
        <f aca="false">IFERROR(IF('MRR Conglomerado'!T450=0,"",ROUND('MRR Conglomerado'!AF450/'MRR Conglomerado'!T450,3)),"")</f>
        <v/>
      </c>
      <c r="S450" s="13" t="str">
        <f aca="false">IFERROR(IF('MRR Conglomerado'!U450=0,"",ROUND('MRR Conglomerado'!AG450/'MRR Conglomerado'!U450,3)),"")</f>
        <v/>
      </c>
      <c r="T450" s="13" t="str">
        <f aca="false">IFERROR(IF('MRR Conglomerado'!V450=0,"",ROUND('MRR Conglomerado'!AH450/'MRR Conglomerado'!V450,3)),"")</f>
        <v/>
      </c>
      <c r="U450" s="13" t="str">
        <f aca="false">IFERROR(IF('MRR Conglomerado'!W450=0,"",ROUND('MRR Conglomerado'!AI450/'MRR Conglomerado'!W450,3)),"")</f>
        <v/>
      </c>
      <c r="V450" s="13" t="str">
        <f aca="false">IFERROR(IF('MRR Conglomerado'!X450=0,"",ROUND('MRR Conglomerado'!AJ450/'MRR Conglomerado'!X450,3)),"")</f>
        <v/>
      </c>
      <c r="W450" s="13" t="str">
        <f aca="false">IFERROR(IF('MRR Conglomerado'!Y450=0,"",ROUND('MRR Conglomerado'!AK450/'MRR Conglomerado'!Y450,3)),"")</f>
        <v/>
      </c>
      <c r="X450" s="13" t="str">
        <f aca="false">IFERROR(IF('MRR Conglomerado'!Z450=0,"",ROUND('MRR Conglomerado'!AL450/'MRR Conglomerado'!Z450,3)),"")</f>
        <v/>
      </c>
      <c r="Y450" s="13" t="str">
        <f aca="false">IFERROR(IF('MRR Conglomerado'!AA450=0,"",ROUND('MRR Conglomerado'!AM450/'MRR Conglomerado'!AA450,3)),"")</f>
        <v/>
      </c>
      <c r="Z450" s="13" t="str">
        <f aca="false">IFERROR(IF('MRR Conglomerado'!AB450=0,"",ROUND('MRR Conglomerado'!AN450/'MRR Conglomerado'!AB450,3)),"")</f>
        <v/>
      </c>
      <c r="AA450" s="13" t="n">
        <f aca="false">IFERROR(IF('MRR Conglomerado'!AC450=0,"",ROUND('MRR Conglomerado'!AO450/'MRR Conglomerado'!AC450,3)),"")</f>
        <v>0</v>
      </c>
      <c r="AB450" s="13" t="n">
        <f aca="false">IFERROR(IF('MRR Conglomerado'!AD450=0,"",ROUND('MRR Conglomerado'!AP450/'MRR Conglomerado'!AD450,3)),"")</f>
        <v>0</v>
      </c>
      <c r="AC450" s="13" t="n">
        <f aca="false">IFERROR(IF('MRR Conglomerado'!AE450=0,"",ROUND('MRR Conglomerado'!AQ450/'MRR Conglomerado'!AE450,3)),"")</f>
        <v>0</v>
      </c>
      <c r="AD450" s="13" t="n">
        <f aca="false">IFERROR(IF('MRR Conglomerado'!AF450=0,"",ROUND('MRR Conglomerado'!AR450/'MRR Conglomerado'!AF450,3)),"")</f>
        <v>0</v>
      </c>
      <c r="AE450" s="13" t="n">
        <f aca="false">IFERROR(IF('MRR Conglomerado'!AG450=0,"",ROUND('MRR Conglomerado'!AS450/'MRR Conglomerado'!AG450,3)),"")</f>
        <v>0</v>
      </c>
    </row>
    <row r="451" customFormat="false" ht="15" hidden="false" customHeight="false" outlineLevel="0" collapsed="false">
      <c r="A451" s="10" t="s">
        <v>962</v>
      </c>
      <c r="B451" s="13" t="str">
        <f aca="false">IFERROR(IF('MRR Conglomerado'!D451=0,"",ROUND('MRR Conglomerado'!P451/'MRR Conglomerado'!D451,3)),"")</f>
        <v/>
      </c>
      <c r="C451" s="13" t="str">
        <f aca="false">IFERROR(IF('MRR Conglomerado'!E451=0,"",ROUND('MRR Conglomerado'!Q451/'MRR Conglomerado'!E451,3)),"")</f>
        <v/>
      </c>
      <c r="D451" s="13" t="n">
        <f aca="false">IFERROR(IF('MRR Conglomerado'!F451=0,"",ROUND('MRR Conglomerado'!R451/'MRR Conglomerado'!F451,3)),"")</f>
        <v>0</v>
      </c>
      <c r="E451" s="13" t="n">
        <f aca="false">IFERROR(IF('MRR Conglomerado'!G451=0,"",ROUND('MRR Conglomerado'!S451/'MRR Conglomerado'!G451,3)),"")</f>
        <v>0</v>
      </c>
      <c r="F451" s="13" t="str">
        <f aca="false">IFERROR(IF('MRR Conglomerado'!H451=0,"",ROUND('MRR Conglomerado'!T451/'MRR Conglomerado'!H451,3)),"")</f>
        <v/>
      </c>
      <c r="G451" s="13" t="str">
        <f aca="false">IFERROR(IF('MRR Conglomerado'!I451=0,"",ROUND('MRR Conglomerado'!U451/'MRR Conglomerado'!I451,3)),"")</f>
        <v/>
      </c>
      <c r="H451" s="13" t="str">
        <f aca="false">IFERROR(IF('MRR Conglomerado'!J451=0,"",ROUND('MRR Conglomerado'!V451/'MRR Conglomerado'!J451,3)),"")</f>
        <v/>
      </c>
      <c r="I451" s="13" t="str">
        <f aca="false">IFERROR(IF('MRR Conglomerado'!K451=0,"",ROUND('MRR Conglomerado'!W451/'MRR Conglomerado'!K451,3)),"")</f>
        <v/>
      </c>
      <c r="J451" s="13" t="str">
        <f aca="false">IFERROR(IF('MRR Conglomerado'!L451=0,"",ROUND('MRR Conglomerado'!X451/'MRR Conglomerado'!L451,3)),"")</f>
        <v/>
      </c>
      <c r="K451" s="13" t="str">
        <f aca="false">IFERROR(IF('MRR Conglomerado'!M451=0,"",ROUND('MRR Conglomerado'!Y451/'MRR Conglomerado'!M451,3)),"")</f>
        <v/>
      </c>
      <c r="L451" s="13" t="str">
        <f aca="false">IFERROR(IF('MRR Conglomerado'!N451=0,"",ROUND('MRR Conglomerado'!Z451/'MRR Conglomerado'!N451,3)),"")</f>
        <v/>
      </c>
      <c r="M451" s="13" t="str">
        <f aca="false">IFERROR(IF('MRR Conglomerado'!O451=0,"",ROUND('MRR Conglomerado'!AA451/'MRR Conglomerado'!O451,3)),"")</f>
        <v/>
      </c>
      <c r="N451" s="13" t="str">
        <f aca="false">IFERROR(IF('MRR Conglomerado'!P451=0,"",ROUND('MRR Conglomerado'!AB451/'MRR Conglomerado'!P451,3)),"")</f>
        <v/>
      </c>
      <c r="O451" s="13" t="str">
        <f aca="false">IFERROR(IF('MRR Conglomerado'!Q451=0,"",ROUND('MRR Conglomerado'!AC451/'MRR Conglomerado'!Q451,3)),"")</f>
        <v/>
      </c>
      <c r="P451" s="13" t="str">
        <f aca="false">IFERROR(IF('MRR Conglomerado'!R451=0,"",ROUND('MRR Conglomerado'!AD451/'MRR Conglomerado'!R451,3)),"")</f>
        <v/>
      </c>
      <c r="Q451" s="13" t="str">
        <f aca="false">IFERROR(IF('MRR Conglomerado'!S451=0,"",ROUND('MRR Conglomerado'!AE451/'MRR Conglomerado'!S451,3)),"")</f>
        <v/>
      </c>
      <c r="R451" s="13" t="str">
        <f aca="false">IFERROR(IF('MRR Conglomerado'!T451=0,"",ROUND('MRR Conglomerado'!AF451/'MRR Conglomerado'!T451,3)),"")</f>
        <v/>
      </c>
      <c r="S451" s="13" t="str">
        <f aca="false">IFERROR(IF('MRR Conglomerado'!U451=0,"",ROUND('MRR Conglomerado'!AG451/'MRR Conglomerado'!U451,3)),"")</f>
        <v/>
      </c>
      <c r="T451" s="13" t="str">
        <f aca="false">IFERROR(IF('MRR Conglomerado'!V451=0,"",ROUND('MRR Conglomerado'!AH451/'MRR Conglomerado'!V451,3)),"")</f>
        <v/>
      </c>
      <c r="U451" s="13" t="str">
        <f aca="false">IFERROR(IF('MRR Conglomerado'!W451=0,"",ROUND('MRR Conglomerado'!AI451/'MRR Conglomerado'!W451,3)),"")</f>
        <v/>
      </c>
      <c r="V451" s="13" t="str">
        <f aca="false">IFERROR(IF('MRR Conglomerado'!X451=0,"",ROUND('MRR Conglomerado'!AJ451/'MRR Conglomerado'!X451,3)),"")</f>
        <v/>
      </c>
      <c r="W451" s="13" t="str">
        <f aca="false">IFERROR(IF('MRR Conglomerado'!Y451=0,"",ROUND('MRR Conglomerado'!AK451/'MRR Conglomerado'!Y451,3)),"")</f>
        <v/>
      </c>
      <c r="X451" s="13" t="str">
        <f aca="false">IFERROR(IF('MRR Conglomerado'!Z451=0,"",ROUND('MRR Conglomerado'!AL451/'MRR Conglomerado'!Z451,3)),"")</f>
        <v/>
      </c>
      <c r="Y451" s="13" t="str">
        <f aca="false">IFERROR(IF('MRR Conglomerado'!AA451=0,"",ROUND('MRR Conglomerado'!AM451/'MRR Conglomerado'!AA451,3)),"")</f>
        <v/>
      </c>
      <c r="Z451" s="13" t="str">
        <f aca="false">IFERROR(IF('MRR Conglomerado'!AB451=0,"",ROUND('MRR Conglomerado'!AN451/'MRR Conglomerado'!AB451,3)),"")</f>
        <v/>
      </c>
      <c r="AA451" s="13" t="str">
        <f aca="false">IFERROR(IF('MRR Conglomerado'!AC451=0,"",ROUND('MRR Conglomerado'!AO451/'MRR Conglomerado'!AC451,3)),"")</f>
        <v/>
      </c>
      <c r="AB451" s="13" t="str">
        <f aca="false">IFERROR(IF('MRR Conglomerado'!AD451=0,"",ROUND('MRR Conglomerado'!AP451/'MRR Conglomerado'!AD451,3)),"")</f>
        <v/>
      </c>
      <c r="AC451" s="13" t="str">
        <f aca="false">IFERROR(IF('MRR Conglomerado'!AE451=0,"",ROUND('MRR Conglomerado'!AQ451/'MRR Conglomerado'!AE451,3)),"")</f>
        <v/>
      </c>
      <c r="AD451" s="13" t="str">
        <f aca="false">IFERROR(IF('MRR Conglomerado'!AF451=0,"",ROUND('MRR Conglomerado'!AR451/'MRR Conglomerado'!AF451,3)),"")</f>
        <v/>
      </c>
      <c r="AE451" s="13" t="str">
        <f aca="false">IFERROR(IF('MRR Conglomerado'!AG451=0,"",ROUND('MRR Conglomerado'!AS451/'MRR Conglomerado'!AG451,3)),"")</f>
        <v/>
      </c>
    </row>
    <row r="452" customFormat="false" ht="15" hidden="false" customHeight="false" outlineLevel="0" collapsed="false">
      <c r="A452" s="10" t="s">
        <v>964</v>
      </c>
      <c r="B452" s="13" t="n">
        <f aca="false">IFERROR(IF('MRR Conglomerado'!D452=0,"",ROUND('MRR Conglomerado'!P452/'MRR Conglomerado'!D452,3)),"")</f>
        <v>0.226</v>
      </c>
      <c r="C452" s="13" t="n">
        <f aca="false">IFERROR(IF('MRR Conglomerado'!E452=0,"",ROUND('MRR Conglomerado'!Q452/'MRR Conglomerado'!E452,3)),"")</f>
        <v>0</v>
      </c>
      <c r="D452" s="13" t="n">
        <f aca="false">IFERROR(IF('MRR Conglomerado'!F452=0,"",ROUND('MRR Conglomerado'!R452/'MRR Conglomerado'!F452,3)),"")</f>
        <v>0</v>
      </c>
      <c r="E452" s="13" t="n">
        <f aca="false">IFERROR(IF('MRR Conglomerado'!G452=0,"",ROUND('MRR Conglomerado'!S452/'MRR Conglomerado'!G452,3)),"")</f>
        <v>0</v>
      </c>
      <c r="F452" s="13" t="n">
        <f aca="false">IFERROR(IF('MRR Conglomerado'!H452=0,"",ROUND('MRR Conglomerado'!T452/'MRR Conglomerado'!H452,3)),"")</f>
        <v>0</v>
      </c>
      <c r="G452" s="13" t="n">
        <f aca="false">IFERROR(IF('MRR Conglomerado'!I452=0,"",ROUND('MRR Conglomerado'!U452/'MRR Conglomerado'!I452,3)),"")</f>
        <v>0</v>
      </c>
      <c r="H452" s="13" t="n">
        <f aca="false">IFERROR(IF('MRR Conglomerado'!J452=0,"",ROUND('MRR Conglomerado'!V452/'MRR Conglomerado'!J452,3)),"")</f>
        <v>0</v>
      </c>
      <c r="I452" s="13" t="n">
        <f aca="false">IFERROR(IF('MRR Conglomerado'!K452=0,"",ROUND('MRR Conglomerado'!W452/'MRR Conglomerado'!K452,3)),"")</f>
        <v>0</v>
      </c>
      <c r="J452" s="13" t="n">
        <f aca="false">IFERROR(IF('MRR Conglomerado'!L452=0,"",ROUND('MRR Conglomerado'!X452/'MRR Conglomerado'!L452,3)),"")</f>
        <v>0</v>
      </c>
      <c r="K452" s="13" t="n">
        <f aca="false">IFERROR(IF('MRR Conglomerado'!M452=0,"",ROUND('MRR Conglomerado'!Y452/'MRR Conglomerado'!M452,3)),"")</f>
        <v>0</v>
      </c>
      <c r="L452" s="13" t="n">
        <f aca="false">IFERROR(IF('MRR Conglomerado'!N452=0,"",ROUND('MRR Conglomerado'!Z452/'MRR Conglomerado'!N452,3)),"")</f>
        <v>0</v>
      </c>
      <c r="M452" s="13" t="n">
        <f aca="false">IFERROR(IF('MRR Conglomerado'!O452=0,"",ROUND('MRR Conglomerado'!AA452/'MRR Conglomerado'!O452,3)),"")</f>
        <v>0</v>
      </c>
      <c r="N452" s="13" t="n">
        <f aca="false">IFERROR(IF('MRR Conglomerado'!P452=0,"",ROUND('MRR Conglomerado'!AB452/'MRR Conglomerado'!P452,3)),"")</f>
        <v>0</v>
      </c>
      <c r="O452" s="13" t="str">
        <f aca="false">IFERROR(IF('MRR Conglomerado'!Q452=0,"",ROUND('MRR Conglomerado'!AC452/'MRR Conglomerado'!Q452,3)),"")</f>
        <v/>
      </c>
      <c r="P452" s="13" t="str">
        <f aca="false">IFERROR(IF('MRR Conglomerado'!R452=0,"",ROUND('MRR Conglomerado'!AD452/'MRR Conglomerado'!R452,3)),"")</f>
        <v/>
      </c>
      <c r="Q452" s="13" t="str">
        <f aca="false">IFERROR(IF('MRR Conglomerado'!S452=0,"",ROUND('MRR Conglomerado'!AE452/'MRR Conglomerado'!S452,3)),"")</f>
        <v/>
      </c>
      <c r="R452" s="13" t="str">
        <f aca="false">IFERROR(IF('MRR Conglomerado'!T452=0,"",ROUND('MRR Conglomerado'!AF452/'MRR Conglomerado'!T452,3)),"")</f>
        <v/>
      </c>
      <c r="S452" s="13" t="str">
        <f aca="false">IFERROR(IF('MRR Conglomerado'!U452=0,"",ROUND('MRR Conglomerado'!AG452/'MRR Conglomerado'!U452,3)),"")</f>
        <v/>
      </c>
      <c r="T452" s="13" t="str">
        <f aca="false">IFERROR(IF('MRR Conglomerado'!V452=0,"",ROUND('MRR Conglomerado'!AH452/'MRR Conglomerado'!V452,3)),"")</f>
        <v/>
      </c>
      <c r="U452" s="13" t="str">
        <f aca="false">IFERROR(IF('MRR Conglomerado'!W452=0,"",ROUND('MRR Conglomerado'!AI452/'MRR Conglomerado'!W452,3)),"")</f>
        <v/>
      </c>
      <c r="V452" s="13" t="str">
        <f aca="false">IFERROR(IF('MRR Conglomerado'!X452=0,"",ROUND('MRR Conglomerado'!AJ452/'MRR Conglomerado'!X452,3)),"")</f>
        <v/>
      </c>
      <c r="W452" s="13" t="str">
        <f aca="false">IFERROR(IF('MRR Conglomerado'!Y452=0,"",ROUND('MRR Conglomerado'!AK452/'MRR Conglomerado'!Y452,3)),"")</f>
        <v/>
      </c>
      <c r="X452" s="13" t="str">
        <f aca="false">IFERROR(IF('MRR Conglomerado'!Z452=0,"",ROUND('MRR Conglomerado'!AL452/'MRR Conglomerado'!Z452,3)),"")</f>
        <v/>
      </c>
      <c r="Y452" s="13" t="str">
        <f aca="false">IFERROR(IF('MRR Conglomerado'!AA452=0,"",ROUND('MRR Conglomerado'!AM452/'MRR Conglomerado'!AA452,3)),"")</f>
        <v/>
      </c>
      <c r="Z452" s="13" t="str">
        <f aca="false">IFERROR(IF('MRR Conglomerado'!AB452=0,"",ROUND('MRR Conglomerado'!AN452/'MRR Conglomerado'!AB452,3)),"")</f>
        <v/>
      </c>
      <c r="AA452" s="13" t="str">
        <f aca="false">IFERROR(IF('MRR Conglomerado'!AC452=0,"",ROUND('MRR Conglomerado'!AO452/'MRR Conglomerado'!AC452,3)),"")</f>
        <v/>
      </c>
      <c r="AB452" s="13" t="str">
        <f aca="false">IFERROR(IF('MRR Conglomerado'!AD452=0,"",ROUND('MRR Conglomerado'!AP452/'MRR Conglomerado'!AD452,3)),"")</f>
        <v/>
      </c>
      <c r="AC452" s="13" t="str">
        <f aca="false">IFERROR(IF('MRR Conglomerado'!AE452=0,"",ROUND('MRR Conglomerado'!AQ452/'MRR Conglomerado'!AE452,3)),"")</f>
        <v/>
      </c>
      <c r="AD452" s="13" t="str">
        <f aca="false">IFERROR(IF('MRR Conglomerado'!AF452=0,"",ROUND('MRR Conglomerado'!AR452/'MRR Conglomerado'!AF452,3)),"")</f>
        <v/>
      </c>
      <c r="AE452" s="13" t="str">
        <f aca="false">IFERROR(IF('MRR Conglomerado'!AG452=0,"",ROUND('MRR Conglomerado'!AS452/'MRR Conglomerado'!AG452,3)),"")</f>
        <v/>
      </c>
    </row>
    <row r="453" customFormat="false" ht="15" hidden="false" customHeight="false" outlineLevel="0" collapsed="false">
      <c r="A453" s="10" t="s">
        <v>966</v>
      </c>
      <c r="B453" s="13" t="str">
        <f aca="false">IFERROR(IF('MRR Conglomerado'!D453=0,"",ROUND('MRR Conglomerado'!P453/'MRR Conglomerado'!D453,3)),"")</f>
        <v/>
      </c>
      <c r="C453" s="13" t="str">
        <f aca="false">IFERROR(IF('MRR Conglomerado'!E453=0,"",ROUND('MRR Conglomerado'!Q453/'MRR Conglomerado'!E453,3)),"")</f>
        <v/>
      </c>
      <c r="D453" s="13" t="str">
        <f aca="false">IFERROR(IF('MRR Conglomerado'!F453=0,"",ROUND('MRR Conglomerado'!R453/'MRR Conglomerado'!F453,3)),"")</f>
        <v/>
      </c>
      <c r="E453" s="13" t="str">
        <f aca="false">IFERROR(IF('MRR Conglomerado'!G453=0,"",ROUND('MRR Conglomerado'!S453/'MRR Conglomerado'!G453,3)),"")</f>
        <v/>
      </c>
      <c r="F453" s="13" t="str">
        <f aca="false">IFERROR(IF('MRR Conglomerado'!H453=0,"",ROUND('MRR Conglomerado'!T453/'MRR Conglomerado'!H453,3)),"")</f>
        <v/>
      </c>
      <c r="G453" s="13" t="str">
        <f aca="false">IFERROR(IF('MRR Conglomerado'!I453=0,"",ROUND('MRR Conglomerado'!U453/'MRR Conglomerado'!I453,3)),"")</f>
        <v/>
      </c>
      <c r="H453" s="13" t="str">
        <f aca="false">IFERROR(IF('MRR Conglomerado'!J453=0,"",ROUND('MRR Conglomerado'!V453/'MRR Conglomerado'!J453,3)),"")</f>
        <v/>
      </c>
      <c r="I453" s="13" t="str">
        <f aca="false">IFERROR(IF('MRR Conglomerado'!K453=0,"",ROUND('MRR Conglomerado'!W453/'MRR Conglomerado'!K453,3)),"")</f>
        <v/>
      </c>
      <c r="J453" s="13" t="str">
        <f aca="false">IFERROR(IF('MRR Conglomerado'!L453=0,"",ROUND('MRR Conglomerado'!X453/'MRR Conglomerado'!L453,3)),"")</f>
        <v/>
      </c>
      <c r="K453" s="13" t="str">
        <f aca="false">IFERROR(IF('MRR Conglomerado'!M453=0,"",ROUND('MRR Conglomerado'!Y453/'MRR Conglomerado'!M453,3)),"")</f>
        <v/>
      </c>
      <c r="L453" s="13" t="str">
        <f aca="false">IFERROR(IF('MRR Conglomerado'!N453=0,"",ROUND('MRR Conglomerado'!Z453/'MRR Conglomerado'!N453,3)),"")</f>
        <v/>
      </c>
      <c r="M453" s="13" t="str">
        <f aca="false">IFERROR(IF('MRR Conglomerado'!O453=0,"",ROUND('MRR Conglomerado'!AA453/'MRR Conglomerado'!O453,3)),"")</f>
        <v/>
      </c>
      <c r="N453" s="13" t="str">
        <f aca="false">IFERROR(IF('MRR Conglomerado'!P453=0,"",ROUND('MRR Conglomerado'!AB453/'MRR Conglomerado'!P453,3)),"")</f>
        <v/>
      </c>
      <c r="O453" s="13" t="str">
        <f aca="false">IFERROR(IF('MRR Conglomerado'!Q453=0,"",ROUND('MRR Conglomerado'!AC453/'MRR Conglomerado'!Q453,3)),"")</f>
        <v/>
      </c>
      <c r="P453" s="13" t="str">
        <f aca="false">IFERROR(IF('MRR Conglomerado'!R453=0,"",ROUND('MRR Conglomerado'!AD453/'MRR Conglomerado'!R453,3)),"")</f>
        <v/>
      </c>
      <c r="Q453" s="13" t="str">
        <f aca="false">IFERROR(IF('MRR Conglomerado'!S453=0,"",ROUND('MRR Conglomerado'!AE453/'MRR Conglomerado'!S453,3)),"")</f>
        <v/>
      </c>
      <c r="R453" s="13" t="str">
        <f aca="false">IFERROR(IF('MRR Conglomerado'!T453=0,"",ROUND('MRR Conglomerado'!AF453/'MRR Conglomerado'!T453,3)),"")</f>
        <v/>
      </c>
      <c r="S453" s="13" t="str">
        <f aca="false">IFERROR(IF('MRR Conglomerado'!U453=0,"",ROUND('MRR Conglomerado'!AG453/'MRR Conglomerado'!U453,3)),"")</f>
        <v/>
      </c>
      <c r="T453" s="13" t="str">
        <f aca="false">IFERROR(IF('MRR Conglomerado'!V453=0,"",ROUND('MRR Conglomerado'!AH453/'MRR Conglomerado'!V453,3)),"")</f>
        <v/>
      </c>
      <c r="U453" s="13" t="str">
        <f aca="false">IFERROR(IF('MRR Conglomerado'!W453=0,"",ROUND('MRR Conglomerado'!AI453/'MRR Conglomerado'!W453,3)),"")</f>
        <v/>
      </c>
      <c r="V453" s="13" t="str">
        <f aca="false">IFERROR(IF('MRR Conglomerado'!X453=0,"",ROUND('MRR Conglomerado'!AJ453/'MRR Conglomerado'!X453,3)),"")</f>
        <v/>
      </c>
      <c r="W453" s="13" t="str">
        <f aca="false">IFERROR(IF('MRR Conglomerado'!Y453=0,"",ROUND('MRR Conglomerado'!AK453/'MRR Conglomerado'!Y453,3)),"")</f>
        <v/>
      </c>
      <c r="X453" s="13" t="str">
        <f aca="false">IFERROR(IF('MRR Conglomerado'!Z453=0,"",ROUND('MRR Conglomerado'!AL453/'MRR Conglomerado'!Z453,3)),"")</f>
        <v/>
      </c>
      <c r="Y453" s="13" t="str">
        <f aca="false">IFERROR(IF('MRR Conglomerado'!AA453=0,"",ROUND('MRR Conglomerado'!AM453/'MRR Conglomerado'!AA453,3)),"")</f>
        <v/>
      </c>
      <c r="Z453" s="13" t="str">
        <f aca="false">IFERROR(IF('MRR Conglomerado'!AB453=0,"",ROUND('MRR Conglomerado'!AN453/'MRR Conglomerado'!AB453,3)),"")</f>
        <v/>
      </c>
      <c r="AA453" s="13" t="str">
        <f aca="false">IFERROR(IF('MRR Conglomerado'!AC453=0,"",ROUND('MRR Conglomerado'!AO453/'MRR Conglomerado'!AC453,3)),"")</f>
        <v/>
      </c>
      <c r="AB453" s="13" t="str">
        <f aca="false">IFERROR(IF('MRR Conglomerado'!AD453=0,"",ROUND('MRR Conglomerado'!AP453/'MRR Conglomerado'!AD453,3)),"")</f>
        <v/>
      </c>
      <c r="AC453" s="13" t="str">
        <f aca="false">IFERROR(IF('MRR Conglomerado'!AE453=0,"",ROUND('MRR Conglomerado'!AQ453/'MRR Conglomerado'!AE453,3)),"")</f>
        <v/>
      </c>
      <c r="AD453" s="13" t="str">
        <f aca="false">IFERROR(IF('MRR Conglomerado'!AF453=0,"",ROUND('MRR Conglomerado'!AR453/'MRR Conglomerado'!AF453,3)),"")</f>
        <v/>
      </c>
      <c r="AE453" s="13" t="str">
        <f aca="false">IFERROR(IF('MRR Conglomerado'!AG453=0,"",ROUND('MRR Conglomerado'!AS453/'MRR Conglomerado'!AG453,3)),"")</f>
        <v/>
      </c>
    </row>
    <row r="454" customFormat="false" ht="15" hidden="false" customHeight="false" outlineLevel="0" collapsed="false">
      <c r="A454" s="10" t="s">
        <v>968</v>
      </c>
      <c r="B454" s="13" t="str">
        <f aca="false">IFERROR(IF('MRR Conglomerado'!D454=0,"",ROUND('MRR Conglomerado'!P454/'MRR Conglomerado'!D454,3)),"")</f>
        <v/>
      </c>
      <c r="C454" s="13" t="str">
        <f aca="false">IFERROR(IF('MRR Conglomerado'!E454=0,"",ROUND('MRR Conglomerado'!Q454/'MRR Conglomerado'!E454,3)),"")</f>
        <v/>
      </c>
      <c r="D454" s="13" t="str">
        <f aca="false">IFERROR(IF('MRR Conglomerado'!F454=0,"",ROUND('MRR Conglomerado'!R454/'MRR Conglomerado'!F454,3)),"")</f>
        <v/>
      </c>
      <c r="E454" s="13" t="str">
        <f aca="false">IFERROR(IF('MRR Conglomerado'!G454=0,"",ROUND('MRR Conglomerado'!S454/'MRR Conglomerado'!G454,3)),"")</f>
        <v/>
      </c>
      <c r="F454" s="13" t="str">
        <f aca="false">IFERROR(IF('MRR Conglomerado'!H454=0,"",ROUND('MRR Conglomerado'!T454/'MRR Conglomerado'!H454,3)),"")</f>
        <v/>
      </c>
      <c r="G454" s="13" t="str">
        <f aca="false">IFERROR(IF('MRR Conglomerado'!I454=0,"",ROUND('MRR Conglomerado'!U454/'MRR Conglomerado'!I454,3)),"")</f>
        <v/>
      </c>
      <c r="H454" s="13" t="str">
        <f aca="false">IFERROR(IF('MRR Conglomerado'!J454=0,"",ROUND('MRR Conglomerado'!V454/'MRR Conglomerado'!J454,3)),"")</f>
        <v/>
      </c>
      <c r="I454" s="13" t="str">
        <f aca="false">IFERROR(IF('MRR Conglomerado'!K454=0,"",ROUND('MRR Conglomerado'!W454/'MRR Conglomerado'!K454,3)),"")</f>
        <v/>
      </c>
      <c r="J454" s="13" t="str">
        <f aca="false">IFERROR(IF('MRR Conglomerado'!L454=0,"",ROUND('MRR Conglomerado'!X454/'MRR Conglomerado'!L454,3)),"")</f>
        <v/>
      </c>
      <c r="K454" s="13" t="str">
        <f aca="false">IFERROR(IF('MRR Conglomerado'!M454=0,"",ROUND('MRR Conglomerado'!Y454/'MRR Conglomerado'!M454,3)),"")</f>
        <v/>
      </c>
      <c r="L454" s="13" t="str">
        <f aca="false">IFERROR(IF('MRR Conglomerado'!N454=0,"",ROUND('MRR Conglomerado'!Z454/'MRR Conglomerado'!N454,3)),"")</f>
        <v/>
      </c>
      <c r="M454" s="13" t="str">
        <f aca="false">IFERROR(IF('MRR Conglomerado'!O454=0,"",ROUND('MRR Conglomerado'!AA454/'MRR Conglomerado'!O454,3)),"")</f>
        <v/>
      </c>
      <c r="N454" s="13" t="str">
        <f aca="false">IFERROR(IF('MRR Conglomerado'!P454=0,"",ROUND('MRR Conglomerado'!AB454/'MRR Conglomerado'!P454,3)),"")</f>
        <v/>
      </c>
      <c r="O454" s="13" t="str">
        <f aca="false">IFERROR(IF('MRR Conglomerado'!Q454=0,"",ROUND('MRR Conglomerado'!AC454/'MRR Conglomerado'!Q454,3)),"")</f>
        <v/>
      </c>
      <c r="P454" s="13" t="str">
        <f aca="false">IFERROR(IF('MRR Conglomerado'!R454=0,"",ROUND('MRR Conglomerado'!AD454/'MRR Conglomerado'!R454,3)),"")</f>
        <v/>
      </c>
      <c r="Q454" s="13" t="str">
        <f aca="false">IFERROR(IF('MRR Conglomerado'!S454=0,"",ROUND('MRR Conglomerado'!AE454/'MRR Conglomerado'!S454,3)),"")</f>
        <v/>
      </c>
      <c r="R454" s="13" t="str">
        <f aca="false">IFERROR(IF('MRR Conglomerado'!T454=0,"",ROUND('MRR Conglomerado'!AF454/'MRR Conglomerado'!T454,3)),"")</f>
        <v/>
      </c>
      <c r="S454" s="13" t="str">
        <f aca="false">IFERROR(IF('MRR Conglomerado'!U454=0,"",ROUND('MRR Conglomerado'!AG454/'MRR Conglomerado'!U454,3)),"")</f>
        <v/>
      </c>
      <c r="T454" s="13" t="str">
        <f aca="false">IFERROR(IF('MRR Conglomerado'!V454=0,"",ROUND('MRR Conglomerado'!AH454/'MRR Conglomerado'!V454,3)),"")</f>
        <v/>
      </c>
      <c r="U454" s="13" t="str">
        <f aca="false">IFERROR(IF('MRR Conglomerado'!W454=0,"",ROUND('MRR Conglomerado'!AI454/'MRR Conglomerado'!W454,3)),"")</f>
        <v/>
      </c>
      <c r="V454" s="13" t="str">
        <f aca="false">IFERROR(IF('MRR Conglomerado'!X454=0,"",ROUND('MRR Conglomerado'!AJ454/'MRR Conglomerado'!X454,3)),"")</f>
        <v/>
      </c>
      <c r="W454" s="13" t="str">
        <f aca="false">IFERROR(IF('MRR Conglomerado'!Y454=0,"",ROUND('MRR Conglomerado'!AK454/'MRR Conglomerado'!Y454,3)),"")</f>
        <v/>
      </c>
      <c r="X454" s="13" t="str">
        <f aca="false">IFERROR(IF('MRR Conglomerado'!Z454=0,"",ROUND('MRR Conglomerado'!AL454/'MRR Conglomerado'!Z454,3)),"")</f>
        <v/>
      </c>
      <c r="Y454" s="13" t="str">
        <f aca="false">IFERROR(IF('MRR Conglomerado'!AA454=0,"",ROUND('MRR Conglomerado'!AM454/'MRR Conglomerado'!AA454,3)),"")</f>
        <v/>
      </c>
      <c r="Z454" s="13" t="str">
        <f aca="false">IFERROR(IF('MRR Conglomerado'!AB454=0,"",ROUND('MRR Conglomerado'!AN454/'MRR Conglomerado'!AB454,3)),"")</f>
        <v/>
      </c>
      <c r="AA454" s="13" t="str">
        <f aca="false">IFERROR(IF('MRR Conglomerado'!AC454=0,"",ROUND('MRR Conglomerado'!AO454/'MRR Conglomerado'!AC454,3)),"")</f>
        <v/>
      </c>
      <c r="AB454" s="13" t="str">
        <f aca="false">IFERROR(IF('MRR Conglomerado'!AD454=0,"",ROUND('MRR Conglomerado'!AP454/'MRR Conglomerado'!AD454,3)),"")</f>
        <v/>
      </c>
      <c r="AC454" s="13" t="str">
        <f aca="false">IFERROR(IF('MRR Conglomerado'!AE454=0,"",ROUND('MRR Conglomerado'!AQ454/'MRR Conglomerado'!AE454,3)),"")</f>
        <v/>
      </c>
      <c r="AD454" s="13" t="str">
        <f aca="false">IFERROR(IF('MRR Conglomerado'!AF454=0,"",ROUND('MRR Conglomerado'!AR454/'MRR Conglomerado'!AF454,3)),"")</f>
        <v/>
      </c>
      <c r="AE454" s="13" t="str">
        <f aca="false">IFERROR(IF('MRR Conglomerado'!AG454=0,"",ROUND('MRR Conglomerado'!AS454/'MRR Conglomerado'!AG454,3)),"")</f>
        <v/>
      </c>
    </row>
    <row r="455" customFormat="false" ht="15" hidden="false" customHeight="false" outlineLevel="0" collapsed="false">
      <c r="A455" s="10" t="s">
        <v>970</v>
      </c>
      <c r="B455" s="13" t="str">
        <f aca="false">IFERROR(IF('MRR Conglomerado'!D455=0,"",ROUND('MRR Conglomerado'!P455/'MRR Conglomerado'!D455,3)),"")</f>
        <v/>
      </c>
      <c r="C455" s="13" t="str">
        <f aca="false">IFERROR(IF('MRR Conglomerado'!E455=0,"",ROUND('MRR Conglomerado'!Q455/'MRR Conglomerado'!E455,3)),"")</f>
        <v/>
      </c>
      <c r="D455" s="13" t="str">
        <f aca="false">IFERROR(IF('MRR Conglomerado'!F455=0,"",ROUND('MRR Conglomerado'!R455/'MRR Conglomerado'!F455,3)),"")</f>
        <v/>
      </c>
      <c r="E455" s="13" t="str">
        <f aca="false">IFERROR(IF('MRR Conglomerado'!G455=0,"",ROUND('MRR Conglomerado'!S455/'MRR Conglomerado'!G455,3)),"")</f>
        <v/>
      </c>
      <c r="F455" s="13" t="str">
        <f aca="false">IFERROR(IF('MRR Conglomerado'!H455=0,"",ROUND('MRR Conglomerado'!T455/'MRR Conglomerado'!H455,3)),"")</f>
        <v/>
      </c>
      <c r="G455" s="13" t="str">
        <f aca="false">IFERROR(IF('MRR Conglomerado'!I455=0,"",ROUND('MRR Conglomerado'!U455/'MRR Conglomerado'!I455,3)),"")</f>
        <v/>
      </c>
      <c r="H455" s="13" t="str">
        <f aca="false">IFERROR(IF('MRR Conglomerado'!J455=0,"",ROUND('MRR Conglomerado'!V455/'MRR Conglomerado'!J455,3)),"")</f>
        <v/>
      </c>
      <c r="I455" s="13" t="str">
        <f aca="false">IFERROR(IF('MRR Conglomerado'!K455=0,"",ROUND('MRR Conglomerado'!W455/'MRR Conglomerado'!K455,3)),"")</f>
        <v/>
      </c>
      <c r="J455" s="13" t="str">
        <f aca="false">IFERROR(IF('MRR Conglomerado'!L455=0,"",ROUND('MRR Conglomerado'!X455/'MRR Conglomerado'!L455,3)),"")</f>
        <v/>
      </c>
      <c r="K455" s="13" t="str">
        <f aca="false">IFERROR(IF('MRR Conglomerado'!M455=0,"",ROUND('MRR Conglomerado'!Y455/'MRR Conglomerado'!M455,3)),"")</f>
        <v/>
      </c>
      <c r="L455" s="13" t="str">
        <f aca="false">IFERROR(IF('MRR Conglomerado'!N455=0,"",ROUND('MRR Conglomerado'!Z455/'MRR Conglomerado'!N455,3)),"")</f>
        <v/>
      </c>
      <c r="M455" s="13" t="str">
        <f aca="false">IFERROR(IF('MRR Conglomerado'!O455=0,"",ROUND('MRR Conglomerado'!AA455/'MRR Conglomerado'!O455,3)),"")</f>
        <v/>
      </c>
      <c r="N455" s="13" t="str">
        <f aca="false">IFERROR(IF('MRR Conglomerado'!P455=0,"",ROUND('MRR Conglomerado'!AB455/'MRR Conglomerado'!P455,3)),"")</f>
        <v/>
      </c>
      <c r="O455" s="13" t="n">
        <f aca="false">IFERROR(IF('MRR Conglomerado'!Q455=0,"",ROUND('MRR Conglomerado'!AC455/'MRR Conglomerado'!Q455,3)),"")</f>
        <v>1.1</v>
      </c>
      <c r="P455" s="13" t="n">
        <f aca="false">IFERROR(IF('MRR Conglomerado'!R455=0,"",ROUND('MRR Conglomerado'!AD455/'MRR Conglomerado'!R455,3)),"")</f>
        <v>1.1</v>
      </c>
      <c r="Q455" s="13" t="n">
        <f aca="false">IFERROR(IF('MRR Conglomerado'!S455=0,"",ROUND('MRR Conglomerado'!AE455/'MRR Conglomerado'!S455,3)),"")</f>
        <v>1.2</v>
      </c>
      <c r="R455" s="13" t="n">
        <f aca="false">IFERROR(IF('MRR Conglomerado'!T455=0,"",ROUND('MRR Conglomerado'!AF455/'MRR Conglomerado'!T455,3)),"")</f>
        <v>0.909</v>
      </c>
      <c r="S455" s="13" t="n">
        <f aca="false">IFERROR(IF('MRR Conglomerado'!U455=0,"",ROUND('MRR Conglomerado'!AG455/'MRR Conglomerado'!U455,3)),"")</f>
        <v>0.833</v>
      </c>
      <c r="T455" s="13" t="n">
        <f aca="false">IFERROR(IF('MRR Conglomerado'!V455=0,"",ROUND('MRR Conglomerado'!AH455/'MRR Conglomerado'!V455,3)),"")</f>
        <v>0.75</v>
      </c>
      <c r="U455" s="13" t="n">
        <f aca="false">IFERROR(IF('MRR Conglomerado'!W455=0,"",ROUND('MRR Conglomerado'!AI455/'MRR Conglomerado'!W455,3)),"")</f>
        <v>0.75</v>
      </c>
      <c r="V455" s="13" t="n">
        <f aca="false">IFERROR(IF('MRR Conglomerado'!X455=0,"",ROUND('MRR Conglomerado'!AJ455/'MRR Conglomerado'!X455,3)),"")</f>
        <v>0.727</v>
      </c>
      <c r="W455" s="13" t="n">
        <f aca="false">IFERROR(IF('MRR Conglomerado'!Y455=0,"",ROUND('MRR Conglomerado'!AK455/'MRR Conglomerado'!Y455,3)),"")</f>
        <v>0.917</v>
      </c>
      <c r="X455" s="13" t="n">
        <f aca="false">IFERROR(IF('MRR Conglomerado'!Z455=0,"",ROUND('MRR Conglomerado'!AL455/'MRR Conglomerado'!Z455,3)),"")</f>
        <v>1</v>
      </c>
      <c r="Y455" s="13" t="n">
        <f aca="false">IFERROR(IF('MRR Conglomerado'!AA455=0,"",ROUND('MRR Conglomerado'!AM455/'MRR Conglomerado'!AA455,3)),"")</f>
        <v>1</v>
      </c>
      <c r="Z455" s="13" t="n">
        <f aca="false">IFERROR(IF('MRR Conglomerado'!AB455=0,"",ROUND('MRR Conglomerado'!AN455/'MRR Conglomerado'!AB455,3)),"")</f>
        <v>1.14</v>
      </c>
      <c r="AA455" s="13" t="n">
        <f aca="false">IFERROR(IF('MRR Conglomerado'!AC455=0,"",ROUND('MRR Conglomerado'!AO455/'MRR Conglomerado'!AC455,3)),"")</f>
        <v>1.131</v>
      </c>
      <c r="AB455" s="13" t="n">
        <f aca="false">IFERROR(IF('MRR Conglomerado'!AD455=0,"",ROUND('MRR Conglomerado'!AP455/'MRR Conglomerado'!AD455,3)),"")</f>
        <v>1.131</v>
      </c>
      <c r="AC455" s="13" t="n">
        <f aca="false">IFERROR(IF('MRR Conglomerado'!AE455=0,"",ROUND('MRR Conglomerado'!AQ455/'MRR Conglomerado'!AE455,3)),"")</f>
        <v>0.864</v>
      </c>
      <c r="AD455" s="13" t="n">
        <f aca="false">IFERROR(IF('MRR Conglomerado'!AF455=0,"",ROUND('MRR Conglomerado'!AR455/'MRR Conglomerado'!AF455,3)),"")</f>
        <v>0</v>
      </c>
      <c r="AE455" s="13" t="n">
        <f aca="false">IFERROR(IF('MRR Conglomerado'!AG455=0,"",ROUND('MRR Conglomerado'!AS455/'MRR Conglomerado'!AG455,3)),"")</f>
        <v>0</v>
      </c>
    </row>
    <row r="456" customFormat="false" ht="15" hidden="false" customHeight="false" outlineLevel="0" collapsed="false">
      <c r="A456" s="10" t="s">
        <v>972</v>
      </c>
      <c r="B456" s="13" t="str">
        <f aca="false">IFERROR(IF('MRR Conglomerado'!D456=0,"",ROUND('MRR Conglomerado'!P456/'MRR Conglomerado'!D456,3)),"")</f>
        <v/>
      </c>
      <c r="C456" s="13" t="str">
        <f aca="false">IFERROR(IF('MRR Conglomerado'!E456=0,"",ROUND('MRR Conglomerado'!Q456/'MRR Conglomerado'!E456,3)),"")</f>
        <v/>
      </c>
      <c r="D456" s="13" t="str">
        <f aca="false">IFERROR(IF('MRR Conglomerado'!F456=0,"",ROUND('MRR Conglomerado'!R456/'MRR Conglomerado'!F456,3)),"")</f>
        <v/>
      </c>
      <c r="E456" s="13" t="str">
        <f aca="false">IFERROR(IF('MRR Conglomerado'!G456=0,"",ROUND('MRR Conglomerado'!S456/'MRR Conglomerado'!G456,3)),"")</f>
        <v/>
      </c>
      <c r="F456" s="13" t="str">
        <f aca="false">IFERROR(IF('MRR Conglomerado'!H456=0,"",ROUND('MRR Conglomerado'!T456/'MRR Conglomerado'!H456,3)),"")</f>
        <v/>
      </c>
      <c r="G456" s="13" t="str">
        <f aca="false">IFERROR(IF('MRR Conglomerado'!I456=0,"",ROUND('MRR Conglomerado'!U456/'MRR Conglomerado'!I456,3)),"")</f>
        <v/>
      </c>
      <c r="H456" s="13" t="str">
        <f aca="false">IFERROR(IF('MRR Conglomerado'!J456=0,"",ROUND('MRR Conglomerado'!V456/'MRR Conglomerado'!J456,3)),"")</f>
        <v/>
      </c>
      <c r="I456" s="13" t="str">
        <f aca="false">IFERROR(IF('MRR Conglomerado'!K456=0,"",ROUND('MRR Conglomerado'!W456/'MRR Conglomerado'!K456,3)),"")</f>
        <v/>
      </c>
      <c r="J456" s="13" t="str">
        <f aca="false">IFERROR(IF('MRR Conglomerado'!L456=0,"",ROUND('MRR Conglomerado'!X456/'MRR Conglomerado'!L456,3)),"")</f>
        <v/>
      </c>
      <c r="K456" s="13" t="str">
        <f aca="false">IFERROR(IF('MRR Conglomerado'!M456=0,"",ROUND('MRR Conglomerado'!Y456/'MRR Conglomerado'!M456,3)),"")</f>
        <v/>
      </c>
      <c r="L456" s="13" t="str">
        <f aca="false">IFERROR(IF('MRR Conglomerado'!N456=0,"",ROUND('MRR Conglomerado'!Z456/'MRR Conglomerado'!N456,3)),"")</f>
        <v/>
      </c>
      <c r="M456" s="13" t="str">
        <f aca="false">IFERROR(IF('MRR Conglomerado'!O456=0,"",ROUND('MRR Conglomerado'!AA456/'MRR Conglomerado'!O456,3)),"")</f>
        <v/>
      </c>
      <c r="N456" s="13" t="str">
        <f aca="false">IFERROR(IF('MRR Conglomerado'!P456=0,"",ROUND('MRR Conglomerado'!AB456/'MRR Conglomerado'!P456,3)),"")</f>
        <v/>
      </c>
      <c r="O456" s="13" t="str">
        <f aca="false">IFERROR(IF('MRR Conglomerado'!Q456=0,"",ROUND('MRR Conglomerado'!AC456/'MRR Conglomerado'!Q456,3)),"")</f>
        <v/>
      </c>
      <c r="P456" s="13" t="str">
        <f aca="false">IFERROR(IF('MRR Conglomerado'!R456=0,"",ROUND('MRR Conglomerado'!AD456/'MRR Conglomerado'!R456,3)),"")</f>
        <v/>
      </c>
      <c r="Q456" s="13" t="str">
        <f aca="false">IFERROR(IF('MRR Conglomerado'!S456=0,"",ROUND('MRR Conglomerado'!AE456/'MRR Conglomerado'!S456,3)),"")</f>
        <v/>
      </c>
      <c r="R456" s="13" t="str">
        <f aca="false">IFERROR(IF('MRR Conglomerado'!T456=0,"",ROUND('MRR Conglomerado'!AF456/'MRR Conglomerado'!T456,3)),"")</f>
        <v/>
      </c>
      <c r="S456" s="13" t="n">
        <f aca="false">IFERROR(IF('MRR Conglomerado'!U456=0,"",ROUND('MRR Conglomerado'!AG456/'MRR Conglomerado'!U456,3)),"")</f>
        <v>0</v>
      </c>
      <c r="T456" s="13" t="n">
        <f aca="false">IFERROR(IF('MRR Conglomerado'!V456=0,"",ROUND('MRR Conglomerado'!AH456/'MRR Conglomerado'!V456,3)),"")</f>
        <v>0</v>
      </c>
      <c r="U456" s="13" t="n">
        <f aca="false">IFERROR(IF('MRR Conglomerado'!W456=0,"",ROUND('MRR Conglomerado'!AI456/'MRR Conglomerado'!W456,3)),"")</f>
        <v>0</v>
      </c>
      <c r="V456" s="13" t="str">
        <f aca="false">IFERROR(IF('MRR Conglomerado'!X456=0,"",ROUND('MRR Conglomerado'!AJ456/'MRR Conglomerado'!X456,3)),"")</f>
        <v/>
      </c>
      <c r="W456" s="13" t="str">
        <f aca="false">IFERROR(IF('MRR Conglomerado'!Y456=0,"",ROUND('MRR Conglomerado'!AK456/'MRR Conglomerado'!Y456,3)),"")</f>
        <v/>
      </c>
      <c r="X456" s="13" t="str">
        <f aca="false">IFERROR(IF('MRR Conglomerado'!Z456=0,"",ROUND('MRR Conglomerado'!AL456/'MRR Conglomerado'!Z456,3)),"")</f>
        <v/>
      </c>
      <c r="Y456" s="13" t="str">
        <f aca="false">IFERROR(IF('MRR Conglomerado'!AA456=0,"",ROUND('MRR Conglomerado'!AM456/'MRR Conglomerado'!AA456,3)),"")</f>
        <v/>
      </c>
      <c r="Z456" s="13" t="str">
        <f aca="false">IFERROR(IF('MRR Conglomerado'!AB456=0,"",ROUND('MRR Conglomerado'!AN456/'MRR Conglomerado'!AB456,3)),"")</f>
        <v/>
      </c>
      <c r="AA456" s="13" t="str">
        <f aca="false">IFERROR(IF('MRR Conglomerado'!AC456=0,"",ROUND('MRR Conglomerado'!AO456/'MRR Conglomerado'!AC456,3)),"")</f>
        <v/>
      </c>
      <c r="AB456" s="13" t="str">
        <f aca="false">IFERROR(IF('MRR Conglomerado'!AD456=0,"",ROUND('MRR Conglomerado'!AP456/'MRR Conglomerado'!AD456,3)),"")</f>
        <v/>
      </c>
      <c r="AC456" s="13" t="str">
        <f aca="false">IFERROR(IF('MRR Conglomerado'!AE456=0,"",ROUND('MRR Conglomerado'!AQ456/'MRR Conglomerado'!AE456,3)),"")</f>
        <v/>
      </c>
      <c r="AD456" s="13" t="str">
        <f aca="false">IFERROR(IF('MRR Conglomerado'!AF456=0,"",ROUND('MRR Conglomerado'!AR456/'MRR Conglomerado'!AF456,3)),"")</f>
        <v/>
      </c>
      <c r="AE456" s="13" t="str">
        <f aca="false">IFERROR(IF('MRR Conglomerado'!AG456=0,"",ROUND('MRR Conglomerado'!AS456/'MRR Conglomerado'!AG456,3)),"")</f>
        <v/>
      </c>
    </row>
    <row r="457" customFormat="false" ht="15" hidden="false" customHeight="false" outlineLevel="0" collapsed="false">
      <c r="A457" s="10" t="s">
        <v>974</v>
      </c>
      <c r="B457" s="13" t="str">
        <f aca="false">IFERROR(IF('MRR Conglomerado'!D457=0,"",ROUND('MRR Conglomerado'!P457/'MRR Conglomerado'!D457,3)),"")</f>
        <v/>
      </c>
      <c r="C457" s="13" t="str">
        <f aca="false">IFERROR(IF('MRR Conglomerado'!E457=0,"",ROUND('MRR Conglomerado'!Q457/'MRR Conglomerado'!E457,3)),"")</f>
        <v/>
      </c>
      <c r="D457" s="13" t="str">
        <f aca="false">IFERROR(IF('MRR Conglomerado'!F457=0,"",ROUND('MRR Conglomerado'!R457/'MRR Conglomerado'!F457,3)),"")</f>
        <v/>
      </c>
      <c r="E457" s="13" t="str">
        <f aca="false">IFERROR(IF('MRR Conglomerado'!G457=0,"",ROUND('MRR Conglomerado'!S457/'MRR Conglomerado'!G457,3)),"")</f>
        <v/>
      </c>
      <c r="F457" s="13" t="str">
        <f aca="false">IFERROR(IF('MRR Conglomerado'!H457=0,"",ROUND('MRR Conglomerado'!T457/'MRR Conglomerado'!H457,3)),"")</f>
        <v/>
      </c>
      <c r="G457" s="13" t="str">
        <f aca="false">IFERROR(IF('MRR Conglomerado'!I457=0,"",ROUND('MRR Conglomerado'!U457/'MRR Conglomerado'!I457,3)),"")</f>
        <v/>
      </c>
      <c r="H457" s="13" t="str">
        <f aca="false">IFERROR(IF('MRR Conglomerado'!J457=0,"",ROUND('MRR Conglomerado'!V457/'MRR Conglomerado'!J457,3)),"")</f>
        <v/>
      </c>
      <c r="I457" s="13" t="str">
        <f aca="false">IFERROR(IF('MRR Conglomerado'!K457=0,"",ROUND('MRR Conglomerado'!W457/'MRR Conglomerado'!K457,3)),"")</f>
        <v/>
      </c>
      <c r="J457" s="13" t="str">
        <f aca="false">IFERROR(IF('MRR Conglomerado'!L457=0,"",ROUND('MRR Conglomerado'!X457/'MRR Conglomerado'!L457,3)),"")</f>
        <v/>
      </c>
      <c r="K457" s="13" t="str">
        <f aca="false">IFERROR(IF('MRR Conglomerado'!M457=0,"",ROUND('MRR Conglomerado'!Y457/'MRR Conglomerado'!M457,3)),"")</f>
        <v/>
      </c>
      <c r="L457" s="13" t="str">
        <f aca="false">IFERROR(IF('MRR Conglomerado'!N457=0,"",ROUND('MRR Conglomerado'!Z457/'MRR Conglomerado'!N457,3)),"")</f>
        <v/>
      </c>
      <c r="M457" s="13" t="str">
        <f aca="false">IFERROR(IF('MRR Conglomerado'!O457=0,"",ROUND('MRR Conglomerado'!AA457/'MRR Conglomerado'!O457,3)),"")</f>
        <v/>
      </c>
      <c r="N457" s="13" t="str">
        <f aca="false">IFERROR(IF('MRR Conglomerado'!P457=0,"",ROUND('MRR Conglomerado'!AB457/'MRR Conglomerado'!P457,3)),"")</f>
        <v/>
      </c>
      <c r="O457" s="13" t="str">
        <f aca="false">IFERROR(IF('MRR Conglomerado'!Q457=0,"",ROUND('MRR Conglomerado'!AC457/'MRR Conglomerado'!Q457,3)),"")</f>
        <v/>
      </c>
      <c r="P457" s="13" t="str">
        <f aca="false">IFERROR(IF('MRR Conglomerado'!R457=0,"",ROUND('MRR Conglomerado'!AD457/'MRR Conglomerado'!R457,3)),"")</f>
        <v/>
      </c>
      <c r="Q457" s="13" t="str">
        <f aca="false">IFERROR(IF('MRR Conglomerado'!S457=0,"",ROUND('MRR Conglomerado'!AE457/'MRR Conglomerado'!S457,3)),"")</f>
        <v/>
      </c>
      <c r="R457" s="13" t="str">
        <f aca="false">IFERROR(IF('MRR Conglomerado'!T457=0,"",ROUND('MRR Conglomerado'!AF457/'MRR Conglomerado'!T457,3)),"")</f>
        <v/>
      </c>
      <c r="S457" s="13" t="str">
        <f aca="false">IFERROR(IF('MRR Conglomerado'!U457=0,"",ROUND('MRR Conglomerado'!AG457/'MRR Conglomerado'!U457,3)),"")</f>
        <v/>
      </c>
      <c r="T457" s="13" t="str">
        <f aca="false">IFERROR(IF('MRR Conglomerado'!V457=0,"",ROUND('MRR Conglomerado'!AH457/'MRR Conglomerado'!V457,3)),"")</f>
        <v/>
      </c>
      <c r="U457" s="13" t="str">
        <f aca="false">IFERROR(IF('MRR Conglomerado'!W457=0,"",ROUND('MRR Conglomerado'!AI457/'MRR Conglomerado'!W457,3)),"")</f>
        <v/>
      </c>
      <c r="V457" s="13" t="str">
        <f aca="false">IFERROR(IF('MRR Conglomerado'!X457=0,"",ROUND('MRR Conglomerado'!AJ457/'MRR Conglomerado'!X457,3)),"")</f>
        <v/>
      </c>
      <c r="W457" s="13" t="str">
        <f aca="false">IFERROR(IF('MRR Conglomerado'!Y457=0,"",ROUND('MRR Conglomerado'!AK457/'MRR Conglomerado'!Y457,3)),"")</f>
        <v/>
      </c>
      <c r="X457" s="13" t="str">
        <f aca="false">IFERROR(IF('MRR Conglomerado'!Z457=0,"",ROUND('MRR Conglomerado'!AL457/'MRR Conglomerado'!Z457,3)),"")</f>
        <v/>
      </c>
      <c r="Y457" s="13" t="str">
        <f aca="false">IFERROR(IF('MRR Conglomerado'!AA457=0,"",ROUND('MRR Conglomerado'!AM457/'MRR Conglomerado'!AA457,3)),"")</f>
        <v/>
      </c>
      <c r="Z457" s="13" t="str">
        <f aca="false">IFERROR(IF('MRR Conglomerado'!AB457=0,"",ROUND('MRR Conglomerado'!AN457/'MRR Conglomerado'!AB457,3)),"")</f>
        <v/>
      </c>
      <c r="AA457" s="13" t="str">
        <f aca="false">IFERROR(IF('MRR Conglomerado'!AC457=0,"",ROUND('MRR Conglomerado'!AO457/'MRR Conglomerado'!AC457,3)),"")</f>
        <v/>
      </c>
      <c r="AB457" s="13" t="str">
        <f aca="false">IFERROR(IF('MRR Conglomerado'!AD457=0,"",ROUND('MRR Conglomerado'!AP457/'MRR Conglomerado'!AD457,3)),"")</f>
        <v/>
      </c>
      <c r="AC457" s="13" t="str">
        <f aca="false">IFERROR(IF('MRR Conglomerado'!AE457=0,"",ROUND('MRR Conglomerado'!AQ457/'MRR Conglomerado'!AE457,3)),"")</f>
        <v/>
      </c>
      <c r="AD457" s="13" t="str">
        <f aca="false">IFERROR(IF('MRR Conglomerado'!AF457=0,"",ROUND('MRR Conglomerado'!AR457/'MRR Conglomerado'!AF457,3)),"")</f>
        <v/>
      </c>
      <c r="AE457" s="13" t="str">
        <f aca="false">IFERROR(IF('MRR Conglomerado'!AG457=0,"",ROUND('MRR Conglomerado'!AS457/'MRR Conglomerado'!AG457,3)),"")</f>
        <v/>
      </c>
    </row>
    <row r="458" customFormat="false" ht="15" hidden="false" customHeight="false" outlineLevel="0" collapsed="false">
      <c r="A458" s="10" t="s">
        <v>976</v>
      </c>
      <c r="B458" s="13" t="n">
        <f aca="false">IFERROR(IF('MRR Conglomerado'!D458=0,"",ROUND('MRR Conglomerado'!P458/'MRR Conglomerado'!D458,3)),"")</f>
        <v>0</v>
      </c>
      <c r="C458" s="13" t="n">
        <f aca="false">IFERROR(IF('MRR Conglomerado'!E458=0,"",ROUND('MRR Conglomerado'!Q458/'MRR Conglomerado'!E458,3)),"")</f>
        <v>0</v>
      </c>
      <c r="D458" s="13" t="n">
        <f aca="false">IFERROR(IF('MRR Conglomerado'!F458=0,"",ROUND('MRR Conglomerado'!R458/'MRR Conglomerado'!F458,3)),"")</f>
        <v>0</v>
      </c>
      <c r="E458" s="13" t="str">
        <f aca="false">IFERROR(IF('MRR Conglomerado'!G458=0,"",ROUND('MRR Conglomerado'!S458/'MRR Conglomerado'!G458,3)),"")</f>
        <v/>
      </c>
      <c r="F458" s="13" t="str">
        <f aca="false">IFERROR(IF('MRR Conglomerado'!H458=0,"",ROUND('MRR Conglomerado'!T458/'MRR Conglomerado'!H458,3)),"")</f>
        <v/>
      </c>
      <c r="G458" s="13" t="str">
        <f aca="false">IFERROR(IF('MRR Conglomerado'!I458=0,"",ROUND('MRR Conglomerado'!U458/'MRR Conglomerado'!I458,3)),"")</f>
        <v/>
      </c>
      <c r="H458" s="13" t="str">
        <f aca="false">IFERROR(IF('MRR Conglomerado'!J458=0,"",ROUND('MRR Conglomerado'!V458/'MRR Conglomerado'!J458,3)),"")</f>
        <v/>
      </c>
      <c r="I458" s="13" t="str">
        <f aca="false">IFERROR(IF('MRR Conglomerado'!K458=0,"",ROUND('MRR Conglomerado'!W458/'MRR Conglomerado'!K458,3)),"")</f>
        <v/>
      </c>
      <c r="J458" s="13" t="str">
        <f aca="false">IFERROR(IF('MRR Conglomerado'!L458=0,"",ROUND('MRR Conglomerado'!X458/'MRR Conglomerado'!L458,3)),"")</f>
        <v/>
      </c>
      <c r="K458" s="13" t="str">
        <f aca="false">IFERROR(IF('MRR Conglomerado'!M458=0,"",ROUND('MRR Conglomerado'!Y458/'MRR Conglomerado'!M458,3)),"")</f>
        <v/>
      </c>
      <c r="L458" s="13" t="str">
        <f aca="false">IFERROR(IF('MRR Conglomerado'!N458=0,"",ROUND('MRR Conglomerado'!Z458/'MRR Conglomerado'!N458,3)),"")</f>
        <v/>
      </c>
      <c r="M458" s="13" t="str">
        <f aca="false">IFERROR(IF('MRR Conglomerado'!O458=0,"",ROUND('MRR Conglomerado'!AA458/'MRR Conglomerado'!O458,3)),"")</f>
        <v/>
      </c>
      <c r="N458" s="13" t="str">
        <f aca="false">IFERROR(IF('MRR Conglomerado'!P458=0,"",ROUND('MRR Conglomerado'!AB458/'MRR Conglomerado'!P458,3)),"")</f>
        <v/>
      </c>
      <c r="O458" s="13" t="str">
        <f aca="false">IFERROR(IF('MRR Conglomerado'!Q458=0,"",ROUND('MRR Conglomerado'!AC458/'MRR Conglomerado'!Q458,3)),"")</f>
        <v/>
      </c>
      <c r="P458" s="13" t="str">
        <f aca="false">IFERROR(IF('MRR Conglomerado'!R458=0,"",ROUND('MRR Conglomerado'!AD458/'MRR Conglomerado'!R458,3)),"")</f>
        <v/>
      </c>
      <c r="Q458" s="13" t="str">
        <f aca="false">IFERROR(IF('MRR Conglomerado'!S458=0,"",ROUND('MRR Conglomerado'!AE458/'MRR Conglomerado'!S458,3)),"")</f>
        <v/>
      </c>
      <c r="R458" s="13" t="str">
        <f aca="false">IFERROR(IF('MRR Conglomerado'!T458=0,"",ROUND('MRR Conglomerado'!AF458/'MRR Conglomerado'!T458,3)),"")</f>
        <v/>
      </c>
      <c r="S458" s="13" t="str">
        <f aca="false">IFERROR(IF('MRR Conglomerado'!U458=0,"",ROUND('MRR Conglomerado'!AG458/'MRR Conglomerado'!U458,3)),"")</f>
        <v/>
      </c>
      <c r="T458" s="13" t="str">
        <f aca="false">IFERROR(IF('MRR Conglomerado'!V458=0,"",ROUND('MRR Conglomerado'!AH458/'MRR Conglomerado'!V458,3)),"")</f>
        <v/>
      </c>
      <c r="U458" s="13" t="str">
        <f aca="false">IFERROR(IF('MRR Conglomerado'!W458=0,"",ROUND('MRR Conglomerado'!AI458/'MRR Conglomerado'!W458,3)),"")</f>
        <v/>
      </c>
      <c r="V458" s="13" t="str">
        <f aca="false">IFERROR(IF('MRR Conglomerado'!X458=0,"",ROUND('MRR Conglomerado'!AJ458/'MRR Conglomerado'!X458,3)),"")</f>
        <v/>
      </c>
      <c r="W458" s="13" t="str">
        <f aca="false">IFERROR(IF('MRR Conglomerado'!Y458=0,"",ROUND('MRR Conglomerado'!AK458/'MRR Conglomerado'!Y458,3)),"")</f>
        <v/>
      </c>
      <c r="X458" s="13" t="str">
        <f aca="false">IFERROR(IF('MRR Conglomerado'!Z458=0,"",ROUND('MRR Conglomerado'!AL458/'MRR Conglomerado'!Z458,3)),"")</f>
        <v/>
      </c>
      <c r="Y458" s="13" t="str">
        <f aca="false">IFERROR(IF('MRR Conglomerado'!AA458=0,"",ROUND('MRR Conglomerado'!AM458/'MRR Conglomerado'!AA458,3)),"")</f>
        <v/>
      </c>
      <c r="Z458" s="13" t="str">
        <f aca="false">IFERROR(IF('MRR Conglomerado'!AB458=0,"",ROUND('MRR Conglomerado'!AN458/'MRR Conglomerado'!AB458,3)),"")</f>
        <v/>
      </c>
      <c r="AA458" s="13" t="str">
        <f aca="false">IFERROR(IF('MRR Conglomerado'!AC458=0,"",ROUND('MRR Conglomerado'!AO458/'MRR Conglomerado'!AC458,3)),"")</f>
        <v/>
      </c>
      <c r="AB458" s="13" t="str">
        <f aca="false">IFERROR(IF('MRR Conglomerado'!AD458=0,"",ROUND('MRR Conglomerado'!AP458/'MRR Conglomerado'!AD458,3)),"")</f>
        <v/>
      </c>
      <c r="AC458" s="13" t="str">
        <f aca="false">IFERROR(IF('MRR Conglomerado'!AE458=0,"",ROUND('MRR Conglomerado'!AQ458/'MRR Conglomerado'!AE458,3)),"")</f>
        <v/>
      </c>
      <c r="AD458" s="13" t="str">
        <f aca="false">IFERROR(IF('MRR Conglomerado'!AF458=0,"",ROUND('MRR Conglomerado'!AR458/'MRR Conglomerado'!AF458,3)),"")</f>
        <v/>
      </c>
      <c r="AE458" s="13" t="str">
        <f aca="false">IFERROR(IF('MRR Conglomerado'!AG458=0,"",ROUND('MRR Conglomerado'!AS458/'MRR Conglomerado'!AG458,3)),"")</f>
        <v/>
      </c>
    </row>
    <row r="459" customFormat="false" ht="15" hidden="false" customHeight="false" outlineLevel="0" collapsed="false">
      <c r="A459" s="10" t="s">
        <v>978</v>
      </c>
      <c r="B459" s="13" t="n">
        <f aca="false">IFERROR(IF('MRR Conglomerado'!D459=0,"",ROUND('MRR Conglomerado'!P459/'MRR Conglomerado'!D459,3)),"")</f>
        <v>0.914</v>
      </c>
      <c r="C459" s="13" t="n">
        <f aca="false">IFERROR(IF('MRR Conglomerado'!E459=0,"",ROUND('MRR Conglomerado'!Q459/'MRR Conglomerado'!E459,3)),"")</f>
        <v>0.955</v>
      </c>
      <c r="D459" s="13" t="n">
        <f aca="false">IFERROR(IF('MRR Conglomerado'!F459=0,"",ROUND('MRR Conglomerado'!R459/'MRR Conglomerado'!F459,3)),"")</f>
        <v>0.948</v>
      </c>
      <c r="E459" s="13" t="n">
        <f aca="false">IFERROR(IF('MRR Conglomerado'!G459=0,"",ROUND('MRR Conglomerado'!S459/'MRR Conglomerado'!G459,3)),"")</f>
        <v>0.948</v>
      </c>
      <c r="F459" s="13" t="n">
        <f aca="false">IFERROR(IF('MRR Conglomerado'!H459=0,"",ROUND('MRR Conglomerado'!T459/'MRR Conglomerado'!H459,3)),"")</f>
        <v>0.972</v>
      </c>
      <c r="G459" s="13" t="n">
        <f aca="false">IFERROR(IF('MRR Conglomerado'!I459=0,"",ROUND('MRR Conglomerado'!U459/'MRR Conglomerado'!I459,3)),"")</f>
        <v>0.958</v>
      </c>
      <c r="H459" s="13" t="n">
        <f aca="false">IFERROR(IF('MRR Conglomerado'!J459=0,"",ROUND('MRR Conglomerado'!V459/'MRR Conglomerado'!J459,3)),"")</f>
        <v>1.01</v>
      </c>
      <c r="I459" s="13" t="n">
        <f aca="false">IFERROR(IF('MRR Conglomerado'!K459=0,"",ROUND('MRR Conglomerado'!W459/'MRR Conglomerado'!K459,3)),"")</f>
        <v>1.01</v>
      </c>
      <c r="J459" s="13" t="n">
        <f aca="false">IFERROR(IF('MRR Conglomerado'!L459=0,"",ROUND('MRR Conglomerado'!X459/'MRR Conglomerado'!L459,3)),"")</f>
        <v>1.01</v>
      </c>
      <c r="K459" s="13" t="n">
        <f aca="false">IFERROR(IF('MRR Conglomerado'!M459=0,"",ROUND('MRR Conglomerado'!Y459/'MRR Conglomerado'!M459,3)),"")</f>
        <v>1.01</v>
      </c>
      <c r="L459" s="13" t="n">
        <f aca="false">IFERROR(IF('MRR Conglomerado'!N459=0,"",ROUND('MRR Conglomerado'!Z459/'MRR Conglomerado'!N459,3)),"")</f>
        <v>1.01</v>
      </c>
      <c r="M459" s="13" t="n">
        <f aca="false">IFERROR(IF('MRR Conglomerado'!O459=0,"",ROUND('MRR Conglomerado'!AA459/'MRR Conglomerado'!O459,3)),"")</f>
        <v>1.01</v>
      </c>
      <c r="N459" s="13" t="n">
        <f aca="false">IFERROR(IF('MRR Conglomerado'!P459=0,"",ROUND('MRR Conglomerado'!AB459/'MRR Conglomerado'!P459,3)),"")</f>
        <v>0</v>
      </c>
      <c r="O459" s="13" t="n">
        <f aca="false">IFERROR(IF('MRR Conglomerado'!Q459=0,"",ROUND('MRR Conglomerado'!AC459/'MRR Conglomerado'!Q459,3)),"")</f>
        <v>0</v>
      </c>
      <c r="P459" s="13" t="n">
        <f aca="false">IFERROR(IF('MRR Conglomerado'!R459=0,"",ROUND('MRR Conglomerado'!AD459/'MRR Conglomerado'!R459,3)),"")</f>
        <v>0</v>
      </c>
      <c r="Q459" s="13" t="n">
        <f aca="false">IFERROR(IF('MRR Conglomerado'!S459=0,"",ROUND('MRR Conglomerado'!AE459/'MRR Conglomerado'!S459,3)),"")</f>
        <v>0</v>
      </c>
      <c r="R459" s="13" t="n">
        <f aca="false">IFERROR(IF('MRR Conglomerado'!T459=0,"",ROUND('MRR Conglomerado'!AF459/'MRR Conglomerado'!T459,3)),"")</f>
        <v>0</v>
      </c>
      <c r="S459" s="13" t="n">
        <f aca="false">IFERROR(IF('MRR Conglomerado'!U459=0,"",ROUND('MRR Conglomerado'!AG459/'MRR Conglomerado'!U459,3)),"")</f>
        <v>0</v>
      </c>
      <c r="T459" s="13" t="n">
        <f aca="false">IFERROR(IF('MRR Conglomerado'!V459=0,"",ROUND('MRR Conglomerado'!AH459/'MRR Conglomerado'!V459,3)),"")</f>
        <v>0.956</v>
      </c>
      <c r="U459" s="13" t="n">
        <f aca="false">IFERROR(IF('MRR Conglomerado'!W459=0,"",ROUND('MRR Conglomerado'!AI459/'MRR Conglomerado'!W459,3)),"")</f>
        <v>0.956</v>
      </c>
      <c r="V459" s="13" t="n">
        <f aca="false">IFERROR(IF('MRR Conglomerado'!X459=0,"",ROUND('MRR Conglomerado'!AJ459/'MRR Conglomerado'!X459,3)),"")</f>
        <v>0.956</v>
      </c>
      <c r="W459" s="13" t="n">
        <f aca="false">IFERROR(IF('MRR Conglomerado'!Y459=0,"",ROUND('MRR Conglomerado'!AK459/'MRR Conglomerado'!Y459,3)),"")</f>
        <v>0.956</v>
      </c>
      <c r="X459" s="13" t="n">
        <f aca="false">IFERROR(IF('MRR Conglomerado'!Z459=0,"",ROUND('MRR Conglomerado'!AL459/'MRR Conglomerado'!Z459,3)),"")</f>
        <v>0.956</v>
      </c>
      <c r="Y459" s="13" t="n">
        <f aca="false">IFERROR(IF('MRR Conglomerado'!AA459=0,"",ROUND('MRR Conglomerado'!AM459/'MRR Conglomerado'!AA459,3)),"")</f>
        <v>0.956</v>
      </c>
      <c r="Z459" s="13" t="str">
        <f aca="false">IFERROR(IF('MRR Conglomerado'!AB459=0,"",ROUND('MRR Conglomerado'!AN459/'MRR Conglomerado'!AB459,3)),"")</f>
        <v/>
      </c>
      <c r="AA459" s="13" t="str">
        <f aca="false">IFERROR(IF('MRR Conglomerado'!AC459=0,"",ROUND('MRR Conglomerado'!AO459/'MRR Conglomerado'!AC459,3)),"")</f>
        <v/>
      </c>
      <c r="AB459" s="13" t="str">
        <f aca="false">IFERROR(IF('MRR Conglomerado'!AD459=0,"",ROUND('MRR Conglomerado'!AP459/'MRR Conglomerado'!AD459,3)),"")</f>
        <v/>
      </c>
      <c r="AC459" s="13" t="str">
        <f aca="false">IFERROR(IF('MRR Conglomerado'!AE459=0,"",ROUND('MRR Conglomerado'!AQ459/'MRR Conglomerado'!AE459,3)),"")</f>
        <v/>
      </c>
      <c r="AD459" s="13" t="str">
        <f aca="false">IFERROR(IF('MRR Conglomerado'!AF459=0,"",ROUND('MRR Conglomerado'!AR459/'MRR Conglomerado'!AF459,3)),"")</f>
        <v/>
      </c>
      <c r="AE459" s="13" t="str">
        <f aca="false">IFERROR(IF('MRR Conglomerado'!AG459=0,"",ROUND('MRR Conglomerado'!AS459/'MRR Conglomerado'!AG459,3)),"")</f>
        <v/>
      </c>
    </row>
    <row r="460" customFormat="false" ht="15" hidden="false" customHeight="false" outlineLevel="0" collapsed="false">
      <c r="A460" s="10" t="s">
        <v>980</v>
      </c>
      <c r="B460" s="13" t="n">
        <f aca="false">IFERROR(IF('MRR Conglomerado'!D460=0,"",ROUND('MRR Conglomerado'!P460/'MRR Conglomerado'!D460,3)),"")</f>
        <v>0.467</v>
      </c>
      <c r="C460" s="13" t="n">
        <f aca="false">IFERROR(IF('MRR Conglomerado'!E460=0,"",ROUND('MRR Conglomerado'!Q460/'MRR Conglomerado'!E460,3)),"")</f>
        <v>0.485</v>
      </c>
      <c r="D460" s="13" t="n">
        <f aca="false">IFERROR(IF('MRR Conglomerado'!F460=0,"",ROUND('MRR Conglomerado'!R460/'MRR Conglomerado'!F460,3)),"")</f>
        <v>0.378</v>
      </c>
      <c r="E460" s="13" t="n">
        <f aca="false">IFERROR(IF('MRR Conglomerado'!G460=0,"",ROUND('MRR Conglomerado'!S460/'MRR Conglomerado'!G460,3)),"")</f>
        <v>0.497</v>
      </c>
      <c r="F460" s="13" t="n">
        <f aca="false">IFERROR(IF('MRR Conglomerado'!H460=0,"",ROUND('MRR Conglomerado'!T460/'MRR Conglomerado'!H460,3)),"")</f>
        <v>0.432</v>
      </c>
      <c r="G460" s="13" t="n">
        <f aca="false">IFERROR(IF('MRR Conglomerado'!I460=0,"",ROUND('MRR Conglomerado'!U460/'MRR Conglomerado'!I460,3)),"")</f>
        <v>0.459</v>
      </c>
      <c r="H460" s="13" t="n">
        <f aca="false">IFERROR(IF('MRR Conglomerado'!J460=0,"",ROUND('MRR Conglomerado'!V460/'MRR Conglomerado'!J460,3)),"")</f>
        <v>2.713</v>
      </c>
      <c r="I460" s="13" t="n">
        <f aca="false">IFERROR(IF('MRR Conglomerado'!K460=0,"",ROUND('MRR Conglomerado'!W460/'MRR Conglomerado'!K460,3)),"")</f>
        <v>2.712</v>
      </c>
      <c r="J460" s="13" t="n">
        <f aca="false">IFERROR(IF('MRR Conglomerado'!L460=0,"",ROUND('MRR Conglomerado'!X460/'MRR Conglomerado'!L460,3)),"")</f>
        <v>3.733</v>
      </c>
      <c r="K460" s="13" t="n">
        <f aca="false">IFERROR(IF('MRR Conglomerado'!M460=0,"",ROUND('MRR Conglomerado'!Y460/'MRR Conglomerado'!M460,3)),"")</f>
        <v>3.501</v>
      </c>
      <c r="L460" s="13" t="n">
        <f aca="false">IFERROR(IF('MRR Conglomerado'!N460=0,"",ROUND('MRR Conglomerado'!Z460/'MRR Conglomerado'!N460,3)),"")</f>
        <v>3.361</v>
      </c>
      <c r="M460" s="13" t="n">
        <f aca="false">IFERROR(IF('MRR Conglomerado'!O460=0,"",ROUND('MRR Conglomerado'!AA460/'MRR Conglomerado'!O460,3)),"")</f>
        <v>2.713</v>
      </c>
      <c r="N460" s="13" t="n">
        <f aca="false">IFERROR(IF('MRR Conglomerado'!P460=0,"",ROUND('MRR Conglomerado'!AB460/'MRR Conglomerado'!P460,3)),"")</f>
        <v>3.039</v>
      </c>
      <c r="O460" s="13" t="n">
        <f aca="false">IFERROR(IF('MRR Conglomerado'!Q460=0,"",ROUND('MRR Conglomerado'!AC460/'MRR Conglomerado'!Q460,3)),"")</f>
        <v>3.474</v>
      </c>
      <c r="P460" s="13" t="n">
        <f aca="false">IFERROR(IF('MRR Conglomerado'!R460=0,"",ROUND('MRR Conglomerado'!AD460/'MRR Conglomerado'!R460,3)),"")</f>
        <v>4.862</v>
      </c>
      <c r="Q460" s="13" t="n">
        <f aca="false">IFERROR(IF('MRR Conglomerado'!S460=0,"",ROUND('MRR Conglomerado'!AE460/'MRR Conglomerado'!S460,3)),"")</f>
        <v>4.632</v>
      </c>
      <c r="R460" s="13" t="n">
        <f aca="false">IFERROR(IF('MRR Conglomerado'!T460=0,"",ROUND('MRR Conglomerado'!AF460/'MRR Conglomerado'!T460,3)),"")</f>
        <v>6.549</v>
      </c>
      <c r="S460" s="13" t="n">
        <f aca="false">IFERROR(IF('MRR Conglomerado'!U460=0,"",ROUND('MRR Conglomerado'!AG460/'MRR Conglomerado'!U460,3)),"")</f>
        <v>5.806</v>
      </c>
      <c r="T460" s="13" t="n">
        <f aca="false">IFERROR(IF('MRR Conglomerado'!V460=0,"",ROUND('MRR Conglomerado'!AH460/'MRR Conglomerado'!V460,3)),"")</f>
        <v>1.311</v>
      </c>
      <c r="U460" s="13" t="n">
        <f aca="false">IFERROR(IF('MRR Conglomerado'!W460=0,"",ROUND('MRR Conglomerado'!AI460/'MRR Conglomerado'!W460,3)),"")</f>
        <v>1.412</v>
      </c>
      <c r="V460" s="13" t="n">
        <f aca="false">IFERROR(IF('MRR Conglomerado'!X460=0,"",ROUND('MRR Conglomerado'!AJ460/'MRR Conglomerado'!X460,3)),"")</f>
        <v>1.205</v>
      </c>
      <c r="W460" s="13" t="n">
        <f aca="false">IFERROR(IF('MRR Conglomerado'!Y460=0,"",ROUND('MRR Conglomerado'!AK460/'MRR Conglomerado'!Y460,3)),"")</f>
        <v>1.25</v>
      </c>
      <c r="X460" s="13" t="n">
        <f aca="false">IFERROR(IF('MRR Conglomerado'!Z460=0,"",ROUND('MRR Conglomerado'!AL460/'MRR Conglomerado'!Z460,3)),"")</f>
        <v>1.074</v>
      </c>
      <c r="Y460" s="13" t="n">
        <f aca="false">IFERROR(IF('MRR Conglomerado'!AA460=0,"",ROUND('MRR Conglomerado'!AM460/'MRR Conglomerado'!AA460,3)),"")</f>
        <v>0</v>
      </c>
      <c r="Z460" s="13" t="n">
        <f aca="false">IFERROR(IF('MRR Conglomerado'!AB460=0,"",ROUND('MRR Conglomerado'!AN460/'MRR Conglomerado'!AB460,3)),"")</f>
        <v>0</v>
      </c>
      <c r="AA460" s="13" t="n">
        <f aca="false">IFERROR(IF('MRR Conglomerado'!AC460=0,"",ROUND('MRR Conglomerado'!AO460/'MRR Conglomerado'!AC460,3)),"")</f>
        <v>0</v>
      </c>
      <c r="AB460" s="13" t="n">
        <f aca="false">IFERROR(IF('MRR Conglomerado'!AD460=0,"",ROUND('MRR Conglomerado'!AP460/'MRR Conglomerado'!AD460,3)),"")</f>
        <v>0</v>
      </c>
      <c r="AC460" s="13" t="n">
        <f aca="false">IFERROR(IF('MRR Conglomerado'!AE460=0,"",ROUND('MRR Conglomerado'!AQ460/'MRR Conglomerado'!AE460,3)),"")</f>
        <v>0</v>
      </c>
      <c r="AD460" s="13" t="n">
        <f aca="false">IFERROR(IF('MRR Conglomerado'!AF460=0,"",ROUND('MRR Conglomerado'!AR460/'MRR Conglomerado'!AF460,3)),"")</f>
        <v>0</v>
      </c>
      <c r="AE460" s="13" t="n">
        <f aca="false">IFERROR(IF('MRR Conglomerado'!AG460=0,"",ROUND('MRR Conglomerado'!AS460/'MRR Conglomerado'!AG460,3)),"")</f>
        <v>0</v>
      </c>
    </row>
    <row r="461" customFormat="false" ht="15" hidden="false" customHeight="false" outlineLevel="0" collapsed="false">
      <c r="A461" s="10" t="s">
        <v>982</v>
      </c>
      <c r="B461" s="13" t="n">
        <f aca="false">IFERROR(IF('MRR Conglomerado'!D461=0,"",ROUND('MRR Conglomerado'!P461/'MRR Conglomerado'!D461,3)),"")</f>
        <v>0.688</v>
      </c>
      <c r="C461" s="13" t="n">
        <f aca="false">IFERROR(IF('MRR Conglomerado'!E461=0,"",ROUND('MRR Conglomerado'!Q461/'MRR Conglomerado'!E461,3)),"")</f>
        <v>0.664</v>
      </c>
      <c r="D461" s="13" t="n">
        <f aca="false">IFERROR(IF('MRR Conglomerado'!F461=0,"",ROUND('MRR Conglomerado'!R461/'MRR Conglomerado'!F461,3)),"")</f>
        <v>0.642</v>
      </c>
      <c r="E461" s="13" t="n">
        <f aca="false">IFERROR(IF('MRR Conglomerado'!G461=0,"",ROUND('MRR Conglomerado'!S461/'MRR Conglomerado'!G461,3)),"")</f>
        <v>0.658</v>
      </c>
      <c r="F461" s="13" t="n">
        <f aca="false">IFERROR(IF('MRR Conglomerado'!H461=0,"",ROUND('MRR Conglomerado'!T461/'MRR Conglomerado'!H461,3)),"")</f>
        <v>0.658</v>
      </c>
      <c r="G461" s="13" t="n">
        <f aca="false">IFERROR(IF('MRR Conglomerado'!I461=0,"",ROUND('MRR Conglomerado'!U461/'MRR Conglomerado'!I461,3)),"")</f>
        <v>0.706</v>
      </c>
      <c r="H461" s="13" t="n">
        <f aca="false">IFERROR(IF('MRR Conglomerado'!J461=0,"",ROUND('MRR Conglomerado'!V461/'MRR Conglomerado'!J461,3)),"")</f>
        <v>0.863</v>
      </c>
      <c r="I461" s="13" t="n">
        <f aca="false">IFERROR(IF('MRR Conglomerado'!K461=0,"",ROUND('MRR Conglomerado'!W461/'MRR Conglomerado'!K461,3)),"")</f>
        <v>0.845</v>
      </c>
      <c r="J461" s="13" t="n">
        <f aca="false">IFERROR(IF('MRR Conglomerado'!L461=0,"",ROUND('MRR Conglomerado'!X461/'MRR Conglomerado'!L461,3)),"")</f>
        <v>0.856</v>
      </c>
      <c r="K461" s="13" t="n">
        <f aca="false">IFERROR(IF('MRR Conglomerado'!M461=0,"",ROUND('MRR Conglomerado'!Y461/'MRR Conglomerado'!M461,3)),"")</f>
        <v>0.856</v>
      </c>
      <c r="L461" s="13" t="n">
        <f aca="false">IFERROR(IF('MRR Conglomerado'!N461=0,"",ROUND('MRR Conglomerado'!Z461/'MRR Conglomerado'!N461,3)),"")</f>
        <v>1.079</v>
      </c>
      <c r="M461" s="13" t="n">
        <f aca="false">IFERROR(IF('MRR Conglomerado'!O461=0,"",ROUND('MRR Conglomerado'!AA461/'MRR Conglomerado'!O461,3)),"")</f>
        <v>0.745</v>
      </c>
      <c r="N461" s="13" t="n">
        <f aca="false">IFERROR(IF('MRR Conglomerado'!P461=0,"",ROUND('MRR Conglomerado'!AB461/'MRR Conglomerado'!P461,3)),"")</f>
        <v>1.127</v>
      </c>
      <c r="O461" s="13" t="n">
        <f aca="false">IFERROR(IF('MRR Conglomerado'!Q461=0,"",ROUND('MRR Conglomerado'!AC461/'MRR Conglomerado'!Q461,3)),"")</f>
        <v>0.739</v>
      </c>
      <c r="P461" s="13" t="n">
        <f aca="false">IFERROR(IF('MRR Conglomerado'!R461=0,"",ROUND('MRR Conglomerado'!AD461/'MRR Conglomerado'!R461,3)),"")</f>
        <v>0.779</v>
      </c>
      <c r="Q461" s="13" t="n">
        <f aca="false">IFERROR(IF('MRR Conglomerado'!S461=0,"",ROUND('MRR Conglomerado'!AE461/'MRR Conglomerado'!S461,3)),"")</f>
        <v>0.789</v>
      </c>
      <c r="R461" s="13" t="n">
        <f aca="false">IFERROR(IF('MRR Conglomerado'!T461=0,"",ROUND('MRR Conglomerado'!AF461/'MRR Conglomerado'!T461,3)),"")</f>
        <v>1.212</v>
      </c>
      <c r="S461" s="13" t="n">
        <f aca="false">IFERROR(IF('MRR Conglomerado'!U461=0,"",ROUND('MRR Conglomerado'!AG461/'MRR Conglomerado'!U461,3)),"")</f>
        <v>1.263</v>
      </c>
      <c r="T461" s="13" t="n">
        <f aca="false">IFERROR(IF('MRR Conglomerado'!V461=0,"",ROUND('MRR Conglomerado'!AH461/'MRR Conglomerado'!V461,3)),"")</f>
        <v>1.369</v>
      </c>
      <c r="U461" s="13" t="n">
        <f aca="false">IFERROR(IF('MRR Conglomerado'!W461=0,"",ROUND('MRR Conglomerado'!AI461/'MRR Conglomerado'!W461,3)),"")</f>
        <v>1.232</v>
      </c>
      <c r="V461" s="13" t="n">
        <f aca="false">IFERROR(IF('MRR Conglomerado'!X461=0,"",ROUND('MRR Conglomerado'!AJ461/'MRR Conglomerado'!X461,3)),"")</f>
        <v>1.202</v>
      </c>
      <c r="W461" s="13" t="n">
        <f aca="false">IFERROR(IF('MRR Conglomerado'!Y461=0,"",ROUND('MRR Conglomerado'!AK461/'MRR Conglomerado'!Y461,3)),"")</f>
        <v>0</v>
      </c>
      <c r="X461" s="13" t="n">
        <f aca="false">IFERROR(IF('MRR Conglomerado'!Z461=0,"",ROUND('MRR Conglomerado'!AL461/'MRR Conglomerado'!Z461,3)),"")</f>
        <v>1.229</v>
      </c>
      <c r="Y461" s="13" t="n">
        <f aca="false">IFERROR(IF('MRR Conglomerado'!AA461=0,"",ROUND('MRR Conglomerado'!AM461/'MRR Conglomerado'!AA461,3)),"")</f>
        <v>1.756</v>
      </c>
      <c r="Z461" s="13" t="n">
        <f aca="false">IFERROR(IF('MRR Conglomerado'!AB461=0,"",ROUND('MRR Conglomerado'!AN461/'MRR Conglomerado'!AB461,3)),"")</f>
        <v>1.16</v>
      </c>
      <c r="AA461" s="13" t="n">
        <f aca="false">IFERROR(IF('MRR Conglomerado'!AC461=0,"",ROUND('MRR Conglomerado'!AO461/'MRR Conglomerado'!AC461,3)),"")</f>
        <v>0</v>
      </c>
      <c r="AB461" s="13" t="n">
        <f aca="false">IFERROR(IF('MRR Conglomerado'!AD461=0,"",ROUND('MRR Conglomerado'!AP461/'MRR Conglomerado'!AD461,3)),"")</f>
        <v>0</v>
      </c>
      <c r="AC461" s="13" t="n">
        <f aca="false">IFERROR(IF('MRR Conglomerado'!AE461=0,"",ROUND('MRR Conglomerado'!AQ461/'MRR Conglomerado'!AE461,3)),"")</f>
        <v>0</v>
      </c>
      <c r="AD461" s="13" t="n">
        <f aca="false">IFERROR(IF('MRR Conglomerado'!AF461=0,"",ROUND('MRR Conglomerado'!AR461/'MRR Conglomerado'!AF461,3)),"")</f>
        <v>0</v>
      </c>
      <c r="AE461" s="13" t="n">
        <f aca="false">IFERROR(IF('MRR Conglomerado'!AG461=0,"",ROUND('MRR Conglomerado'!AS461/'MRR Conglomerado'!AG461,3)),"")</f>
        <v>1.398</v>
      </c>
    </row>
    <row r="462" customFormat="false" ht="15" hidden="false" customHeight="false" outlineLevel="0" collapsed="false">
      <c r="A462" s="10" t="s">
        <v>984</v>
      </c>
      <c r="B462" s="13" t="str">
        <f aca="false">IFERROR(IF('MRR Conglomerado'!D462=0,"",ROUND('MRR Conglomerado'!P462/'MRR Conglomerado'!D462,3)),"")</f>
        <v/>
      </c>
      <c r="C462" s="13" t="str">
        <f aca="false">IFERROR(IF('MRR Conglomerado'!E462=0,"",ROUND('MRR Conglomerado'!Q462/'MRR Conglomerado'!E462,3)),"")</f>
        <v/>
      </c>
      <c r="D462" s="13" t="str">
        <f aca="false">IFERROR(IF('MRR Conglomerado'!F462=0,"",ROUND('MRR Conglomerado'!R462/'MRR Conglomerado'!F462,3)),"")</f>
        <v/>
      </c>
      <c r="E462" s="13" t="str">
        <f aca="false">IFERROR(IF('MRR Conglomerado'!G462=0,"",ROUND('MRR Conglomerado'!S462/'MRR Conglomerado'!G462,3)),"")</f>
        <v/>
      </c>
      <c r="F462" s="13" t="str">
        <f aca="false">IFERROR(IF('MRR Conglomerado'!H462=0,"",ROUND('MRR Conglomerado'!T462/'MRR Conglomerado'!H462,3)),"")</f>
        <v/>
      </c>
      <c r="G462" s="13" t="str">
        <f aca="false">IFERROR(IF('MRR Conglomerado'!I462=0,"",ROUND('MRR Conglomerado'!U462/'MRR Conglomerado'!I462,3)),"")</f>
        <v/>
      </c>
      <c r="H462" s="13" t="str">
        <f aca="false">IFERROR(IF('MRR Conglomerado'!J462=0,"",ROUND('MRR Conglomerado'!V462/'MRR Conglomerado'!J462,3)),"")</f>
        <v/>
      </c>
      <c r="I462" s="13" t="str">
        <f aca="false">IFERROR(IF('MRR Conglomerado'!K462=0,"",ROUND('MRR Conglomerado'!W462/'MRR Conglomerado'!K462,3)),"")</f>
        <v/>
      </c>
      <c r="J462" s="13" t="str">
        <f aca="false">IFERROR(IF('MRR Conglomerado'!L462=0,"",ROUND('MRR Conglomerado'!X462/'MRR Conglomerado'!L462,3)),"")</f>
        <v/>
      </c>
      <c r="K462" s="13" t="str">
        <f aca="false">IFERROR(IF('MRR Conglomerado'!M462=0,"",ROUND('MRR Conglomerado'!Y462/'MRR Conglomerado'!M462,3)),"")</f>
        <v/>
      </c>
      <c r="L462" s="13" t="str">
        <f aca="false">IFERROR(IF('MRR Conglomerado'!N462=0,"",ROUND('MRR Conglomerado'!Z462/'MRR Conglomerado'!N462,3)),"")</f>
        <v/>
      </c>
      <c r="M462" s="13" t="str">
        <f aca="false">IFERROR(IF('MRR Conglomerado'!O462=0,"",ROUND('MRR Conglomerado'!AA462/'MRR Conglomerado'!O462,3)),"")</f>
        <v/>
      </c>
      <c r="N462" s="13" t="str">
        <f aca="false">IFERROR(IF('MRR Conglomerado'!P462=0,"",ROUND('MRR Conglomerado'!AB462/'MRR Conglomerado'!P462,3)),"")</f>
        <v/>
      </c>
      <c r="O462" s="13" t="str">
        <f aca="false">IFERROR(IF('MRR Conglomerado'!Q462=0,"",ROUND('MRR Conglomerado'!AC462/'MRR Conglomerado'!Q462,3)),"")</f>
        <v/>
      </c>
      <c r="P462" s="13" t="str">
        <f aca="false">IFERROR(IF('MRR Conglomerado'!R462=0,"",ROUND('MRR Conglomerado'!AD462/'MRR Conglomerado'!R462,3)),"")</f>
        <v/>
      </c>
      <c r="Q462" s="13" t="str">
        <f aca="false">IFERROR(IF('MRR Conglomerado'!S462=0,"",ROUND('MRR Conglomerado'!AE462/'MRR Conglomerado'!S462,3)),"")</f>
        <v/>
      </c>
      <c r="R462" s="13" t="str">
        <f aca="false">IFERROR(IF('MRR Conglomerado'!T462=0,"",ROUND('MRR Conglomerado'!AF462/'MRR Conglomerado'!T462,3)),"")</f>
        <v/>
      </c>
      <c r="S462" s="13" t="str">
        <f aca="false">IFERROR(IF('MRR Conglomerado'!U462=0,"",ROUND('MRR Conglomerado'!AG462/'MRR Conglomerado'!U462,3)),"")</f>
        <v/>
      </c>
      <c r="T462" s="13" t="str">
        <f aca="false">IFERROR(IF('MRR Conglomerado'!V462=0,"",ROUND('MRR Conglomerado'!AH462/'MRR Conglomerado'!V462,3)),"")</f>
        <v/>
      </c>
      <c r="U462" s="13" t="str">
        <f aca="false">IFERROR(IF('MRR Conglomerado'!W462=0,"",ROUND('MRR Conglomerado'!AI462/'MRR Conglomerado'!W462,3)),"")</f>
        <v/>
      </c>
      <c r="V462" s="13" t="str">
        <f aca="false">IFERROR(IF('MRR Conglomerado'!X462=0,"",ROUND('MRR Conglomerado'!AJ462/'MRR Conglomerado'!X462,3)),"")</f>
        <v/>
      </c>
      <c r="W462" s="13" t="str">
        <f aca="false">IFERROR(IF('MRR Conglomerado'!Y462=0,"",ROUND('MRR Conglomerado'!AK462/'MRR Conglomerado'!Y462,3)),"")</f>
        <v/>
      </c>
      <c r="X462" s="13" t="str">
        <f aca="false">IFERROR(IF('MRR Conglomerado'!Z462=0,"",ROUND('MRR Conglomerado'!AL462/'MRR Conglomerado'!Z462,3)),"")</f>
        <v/>
      </c>
      <c r="Y462" s="13" t="str">
        <f aca="false">IFERROR(IF('MRR Conglomerado'!AA462=0,"",ROUND('MRR Conglomerado'!AM462/'MRR Conglomerado'!AA462,3)),"")</f>
        <v/>
      </c>
      <c r="Z462" s="13" t="str">
        <f aca="false">IFERROR(IF('MRR Conglomerado'!AB462=0,"",ROUND('MRR Conglomerado'!AN462/'MRR Conglomerado'!AB462,3)),"")</f>
        <v/>
      </c>
      <c r="AA462" s="13" t="str">
        <f aca="false">IFERROR(IF('MRR Conglomerado'!AC462=0,"",ROUND('MRR Conglomerado'!AO462/'MRR Conglomerado'!AC462,3)),"")</f>
        <v/>
      </c>
      <c r="AB462" s="13" t="str">
        <f aca="false">IFERROR(IF('MRR Conglomerado'!AD462=0,"",ROUND('MRR Conglomerado'!AP462/'MRR Conglomerado'!AD462,3)),"")</f>
        <v/>
      </c>
      <c r="AC462" s="13" t="str">
        <f aca="false">IFERROR(IF('MRR Conglomerado'!AE462=0,"",ROUND('MRR Conglomerado'!AQ462/'MRR Conglomerado'!AE462,3)),"")</f>
        <v/>
      </c>
      <c r="AD462" s="13" t="str">
        <f aca="false">IFERROR(IF('MRR Conglomerado'!AF462=0,"",ROUND('MRR Conglomerado'!AR462/'MRR Conglomerado'!AF462,3)),"")</f>
        <v/>
      </c>
      <c r="AE462" s="13" t="str">
        <f aca="false">IFERROR(IF('MRR Conglomerado'!AG462=0,"",ROUND('MRR Conglomerado'!AS462/'MRR Conglomerado'!AG462,3)),"")</f>
        <v/>
      </c>
    </row>
    <row r="463" customFormat="false" ht="15" hidden="false" customHeight="false" outlineLevel="0" collapsed="false">
      <c r="A463" s="10" t="s">
        <v>986</v>
      </c>
      <c r="B463" s="13" t="str">
        <f aca="false">IFERROR(IF('MRR Conglomerado'!D463=0,"",ROUND('MRR Conglomerado'!P463/'MRR Conglomerado'!D463,3)),"")</f>
        <v/>
      </c>
      <c r="C463" s="13" t="str">
        <f aca="false">IFERROR(IF('MRR Conglomerado'!E463=0,"",ROUND('MRR Conglomerado'!Q463/'MRR Conglomerado'!E463,3)),"")</f>
        <v/>
      </c>
      <c r="D463" s="13" t="str">
        <f aca="false">IFERROR(IF('MRR Conglomerado'!F463=0,"",ROUND('MRR Conglomerado'!R463/'MRR Conglomerado'!F463,3)),"")</f>
        <v/>
      </c>
      <c r="E463" s="13" t="str">
        <f aca="false">IFERROR(IF('MRR Conglomerado'!G463=0,"",ROUND('MRR Conglomerado'!S463/'MRR Conglomerado'!G463,3)),"")</f>
        <v/>
      </c>
      <c r="F463" s="13" t="str">
        <f aca="false">IFERROR(IF('MRR Conglomerado'!H463=0,"",ROUND('MRR Conglomerado'!T463/'MRR Conglomerado'!H463,3)),"")</f>
        <v/>
      </c>
      <c r="G463" s="13" t="str">
        <f aca="false">IFERROR(IF('MRR Conglomerado'!I463=0,"",ROUND('MRR Conglomerado'!U463/'MRR Conglomerado'!I463,3)),"")</f>
        <v/>
      </c>
      <c r="H463" s="13" t="str">
        <f aca="false">IFERROR(IF('MRR Conglomerado'!J463=0,"",ROUND('MRR Conglomerado'!V463/'MRR Conglomerado'!J463,3)),"")</f>
        <v/>
      </c>
      <c r="I463" s="13" t="str">
        <f aca="false">IFERROR(IF('MRR Conglomerado'!K463=0,"",ROUND('MRR Conglomerado'!W463/'MRR Conglomerado'!K463,3)),"")</f>
        <v/>
      </c>
      <c r="J463" s="13" t="str">
        <f aca="false">IFERROR(IF('MRR Conglomerado'!L463=0,"",ROUND('MRR Conglomerado'!X463/'MRR Conglomerado'!L463,3)),"")</f>
        <v/>
      </c>
      <c r="K463" s="13" t="str">
        <f aca="false">IFERROR(IF('MRR Conglomerado'!M463=0,"",ROUND('MRR Conglomerado'!Y463/'MRR Conglomerado'!M463,3)),"")</f>
        <v/>
      </c>
      <c r="L463" s="13" t="str">
        <f aca="false">IFERROR(IF('MRR Conglomerado'!N463=0,"",ROUND('MRR Conglomerado'!Z463/'MRR Conglomerado'!N463,3)),"")</f>
        <v/>
      </c>
      <c r="M463" s="13" t="n">
        <f aca="false">IFERROR(IF('MRR Conglomerado'!O463=0,"",ROUND('MRR Conglomerado'!AA463/'MRR Conglomerado'!O463,3)),"")</f>
        <v>0</v>
      </c>
      <c r="N463" s="13" t="n">
        <f aca="false">IFERROR(IF('MRR Conglomerado'!P463=0,"",ROUND('MRR Conglomerado'!AB463/'MRR Conglomerado'!P463,3)),"")</f>
        <v>0</v>
      </c>
      <c r="O463" s="13" t="n">
        <f aca="false">IFERROR(IF('MRR Conglomerado'!Q463=0,"",ROUND('MRR Conglomerado'!AC463/'MRR Conglomerado'!Q463,3)),"")</f>
        <v>0</v>
      </c>
      <c r="P463" s="13" t="n">
        <f aca="false">IFERROR(IF('MRR Conglomerado'!R463=0,"",ROUND('MRR Conglomerado'!AD463/'MRR Conglomerado'!R463,3)),"")</f>
        <v>0</v>
      </c>
      <c r="Q463" s="13" t="n">
        <f aca="false">IFERROR(IF('MRR Conglomerado'!S463=0,"",ROUND('MRR Conglomerado'!AE463/'MRR Conglomerado'!S463,3)),"")</f>
        <v>0</v>
      </c>
      <c r="R463" s="13" t="n">
        <f aca="false">IFERROR(IF('MRR Conglomerado'!T463=0,"",ROUND('MRR Conglomerado'!AF463/'MRR Conglomerado'!T463,3)),"")</f>
        <v>0</v>
      </c>
      <c r="S463" s="13" t="n">
        <f aca="false">IFERROR(IF('MRR Conglomerado'!U463=0,"",ROUND('MRR Conglomerado'!AG463/'MRR Conglomerado'!U463,3)),"")</f>
        <v>0</v>
      </c>
      <c r="T463" s="13" t="str">
        <f aca="false">IFERROR(IF('MRR Conglomerado'!V463=0,"",ROUND('MRR Conglomerado'!AH463/'MRR Conglomerado'!V463,3)),"")</f>
        <v/>
      </c>
      <c r="U463" s="13" t="str">
        <f aca="false">IFERROR(IF('MRR Conglomerado'!W463=0,"",ROUND('MRR Conglomerado'!AI463/'MRR Conglomerado'!W463,3)),"")</f>
        <v/>
      </c>
      <c r="V463" s="13" t="str">
        <f aca="false">IFERROR(IF('MRR Conglomerado'!X463=0,"",ROUND('MRR Conglomerado'!AJ463/'MRR Conglomerado'!X463,3)),"")</f>
        <v/>
      </c>
      <c r="W463" s="13" t="str">
        <f aca="false">IFERROR(IF('MRR Conglomerado'!Y463=0,"",ROUND('MRR Conglomerado'!AK463/'MRR Conglomerado'!Y463,3)),"")</f>
        <v/>
      </c>
      <c r="X463" s="13" t="str">
        <f aca="false">IFERROR(IF('MRR Conglomerado'!Z463=0,"",ROUND('MRR Conglomerado'!AL463/'MRR Conglomerado'!Z463,3)),"")</f>
        <v/>
      </c>
      <c r="Y463" s="13" t="str">
        <f aca="false">IFERROR(IF('MRR Conglomerado'!AA463=0,"",ROUND('MRR Conglomerado'!AM463/'MRR Conglomerado'!AA463,3)),"")</f>
        <v/>
      </c>
      <c r="Z463" s="13" t="str">
        <f aca="false">IFERROR(IF('MRR Conglomerado'!AB463=0,"",ROUND('MRR Conglomerado'!AN463/'MRR Conglomerado'!AB463,3)),"")</f>
        <v/>
      </c>
      <c r="AA463" s="13" t="str">
        <f aca="false">IFERROR(IF('MRR Conglomerado'!AC463=0,"",ROUND('MRR Conglomerado'!AO463/'MRR Conglomerado'!AC463,3)),"")</f>
        <v/>
      </c>
      <c r="AB463" s="13" t="str">
        <f aca="false">IFERROR(IF('MRR Conglomerado'!AD463=0,"",ROUND('MRR Conglomerado'!AP463/'MRR Conglomerado'!AD463,3)),"")</f>
        <v/>
      </c>
      <c r="AC463" s="13" t="str">
        <f aca="false">IFERROR(IF('MRR Conglomerado'!AE463=0,"",ROUND('MRR Conglomerado'!AQ463/'MRR Conglomerado'!AE463,3)),"")</f>
        <v/>
      </c>
      <c r="AD463" s="13" t="str">
        <f aca="false">IFERROR(IF('MRR Conglomerado'!AF463=0,"",ROUND('MRR Conglomerado'!AR463/'MRR Conglomerado'!AF463,3)),"")</f>
        <v/>
      </c>
      <c r="AE463" s="13" t="str">
        <f aca="false">IFERROR(IF('MRR Conglomerado'!AG463=0,"",ROUND('MRR Conglomerado'!AS463/'MRR Conglomerado'!AG463,3)),"")</f>
        <v/>
      </c>
    </row>
    <row r="464" customFormat="false" ht="15" hidden="false" customHeight="false" outlineLevel="0" collapsed="false">
      <c r="A464" s="10" t="s">
        <v>988</v>
      </c>
      <c r="B464" s="13" t="n">
        <f aca="false">IFERROR(IF('MRR Conglomerado'!D464=0,"",ROUND('MRR Conglomerado'!P464/'MRR Conglomerado'!D464,3)),"")</f>
        <v>1.078</v>
      </c>
      <c r="C464" s="13" t="n">
        <f aca="false">IFERROR(IF('MRR Conglomerado'!E464=0,"",ROUND('MRR Conglomerado'!Q464/'MRR Conglomerado'!E464,3)),"")</f>
        <v>1.137</v>
      </c>
      <c r="D464" s="13" t="n">
        <f aca="false">IFERROR(IF('MRR Conglomerado'!F464=0,"",ROUND('MRR Conglomerado'!R464/'MRR Conglomerado'!F464,3)),"")</f>
        <v>1.137</v>
      </c>
      <c r="E464" s="13" t="n">
        <f aca="false">IFERROR(IF('MRR Conglomerado'!G464=0,"",ROUND('MRR Conglomerado'!S464/'MRR Conglomerado'!G464,3)),"")</f>
        <v>1.078</v>
      </c>
      <c r="F464" s="13" t="n">
        <f aca="false">IFERROR(IF('MRR Conglomerado'!H464=0,"",ROUND('MRR Conglomerado'!T464/'MRR Conglomerado'!H464,3)),"")</f>
        <v>1.387</v>
      </c>
      <c r="G464" s="13" t="n">
        <f aca="false">IFERROR(IF('MRR Conglomerado'!I464=0,"",ROUND('MRR Conglomerado'!U464/'MRR Conglomerado'!I464,3)),"")</f>
        <v>1.346</v>
      </c>
      <c r="H464" s="13" t="n">
        <f aca="false">IFERROR(IF('MRR Conglomerado'!J464=0,"",ROUND('MRR Conglomerado'!V464/'MRR Conglomerado'!J464,3)),"")</f>
        <v>1.312</v>
      </c>
      <c r="I464" s="13" t="n">
        <f aca="false">IFERROR(IF('MRR Conglomerado'!K464=0,"",ROUND('MRR Conglomerado'!W464/'MRR Conglomerado'!K464,3)),"")</f>
        <v>1.312</v>
      </c>
      <c r="J464" s="13" t="n">
        <f aca="false">IFERROR(IF('MRR Conglomerado'!L464=0,"",ROUND('MRR Conglomerado'!X464/'MRR Conglomerado'!L464,3)),"")</f>
        <v>1.313</v>
      </c>
      <c r="K464" s="13" t="n">
        <f aca="false">IFERROR(IF('MRR Conglomerado'!M464=0,"",ROUND('MRR Conglomerado'!Y464/'MRR Conglomerado'!M464,3)),"")</f>
        <v>1.312</v>
      </c>
      <c r="L464" s="13" t="n">
        <f aca="false">IFERROR(IF('MRR Conglomerado'!N464=0,"",ROUND('MRR Conglomerado'!Z464/'MRR Conglomerado'!N464,3)),"")</f>
        <v>1.346</v>
      </c>
      <c r="M464" s="13" t="n">
        <f aca="false">IFERROR(IF('MRR Conglomerado'!O464=0,"",ROUND('MRR Conglomerado'!AA464/'MRR Conglomerado'!O464,3)),"")</f>
        <v>1.346</v>
      </c>
      <c r="N464" s="13" t="n">
        <f aca="false">IFERROR(IF('MRR Conglomerado'!P464=0,"",ROUND('MRR Conglomerado'!AB464/'MRR Conglomerado'!P464,3)),"")</f>
        <v>1.336</v>
      </c>
      <c r="O464" s="13" t="n">
        <f aca="false">IFERROR(IF('MRR Conglomerado'!Q464=0,"",ROUND('MRR Conglomerado'!AC464/'MRR Conglomerado'!Q464,3)),"")</f>
        <v>1.483</v>
      </c>
      <c r="P464" s="13" t="n">
        <f aca="false">IFERROR(IF('MRR Conglomerado'!R464=0,"",ROUND('MRR Conglomerado'!AD464/'MRR Conglomerado'!R464,3)),"")</f>
        <v>0.962</v>
      </c>
      <c r="Q464" s="13" t="n">
        <f aca="false">IFERROR(IF('MRR Conglomerado'!S464=0,"",ROUND('MRR Conglomerado'!AE464/'MRR Conglomerado'!S464,3)),"")</f>
        <v>0.962</v>
      </c>
      <c r="R464" s="13" t="n">
        <f aca="false">IFERROR(IF('MRR Conglomerado'!T464=0,"",ROUND('MRR Conglomerado'!AF464/'MRR Conglomerado'!T464,3)),"")</f>
        <v>0.728</v>
      </c>
      <c r="S464" s="13" t="n">
        <f aca="false">IFERROR(IF('MRR Conglomerado'!U464=0,"",ROUND('MRR Conglomerado'!AG464/'MRR Conglomerado'!U464,3)),"")</f>
        <v>0.75</v>
      </c>
      <c r="T464" s="13" t="n">
        <f aca="false">IFERROR(IF('MRR Conglomerado'!V464=0,"",ROUND('MRR Conglomerado'!AH464/'MRR Conglomerado'!V464,3)),"")</f>
        <v>0.75</v>
      </c>
      <c r="U464" s="13" t="n">
        <f aca="false">IFERROR(IF('MRR Conglomerado'!W464=0,"",ROUND('MRR Conglomerado'!AI464/'MRR Conglomerado'!W464,3)),"")</f>
        <v>0.75</v>
      </c>
      <c r="V464" s="13" t="n">
        <f aca="false">IFERROR(IF('MRR Conglomerado'!X464=0,"",ROUND('MRR Conglomerado'!AJ464/'MRR Conglomerado'!X464,3)),"")</f>
        <v>0.75</v>
      </c>
      <c r="W464" s="13" t="n">
        <f aca="false">IFERROR(IF('MRR Conglomerado'!Y464=0,"",ROUND('MRR Conglomerado'!AK464/'MRR Conglomerado'!Y464,3)),"")</f>
        <v>0.75</v>
      </c>
      <c r="X464" s="13" t="n">
        <f aca="false">IFERROR(IF('MRR Conglomerado'!Z464=0,"",ROUND('MRR Conglomerado'!AL464/'MRR Conglomerado'!Z464,3)),"")</f>
        <v>0.75</v>
      </c>
      <c r="Y464" s="13" t="n">
        <f aca="false">IFERROR(IF('MRR Conglomerado'!AA464=0,"",ROUND('MRR Conglomerado'!AM464/'MRR Conglomerado'!AA464,3)),"")</f>
        <v>0.75</v>
      </c>
      <c r="Z464" s="13" t="n">
        <f aca="false">IFERROR(IF('MRR Conglomerado'!AB464=0,"",ROUND('MRR Conglomerado'!AN464/'MRR Conglomerado'!AB464,3)),"")</f>
        <v>0.747</v>
      </c>
      <c r="AA464" s="13" t="n">
        <f aca="false">IFERROR(IF('MRR Conglomerado'!AC464=0,"",ROUND('MRR Conglomerado'!AO464/'MRR Conglomerado'!AC464,3)),"")</f>
        <v>0.673</v>
      </c>
      <c r="AB464" s="13" t="n">
        <f aca="false">IFERROR(IF('MRR Conglomerado'!AD464=0,"",ROUND('MRR Conglomerado'!AP464/'MRR Conglomerado'!AD464,3)),"")</f>
        <v>1.037</v>
      </c>
      <c r="AC464" s="13" t="n">
        <f aca="false">IFERROR(IF('MRR Conglomerado'!AE464=0,"",ROUND('MRR Conglomerado'!AQ464/'MRR Conglomerado'!AE464,3)),"")</f>
        <v>1.037</v>
      </c>
      <c r="AD464" s="13" t="n">
        <f aca="false">IFERROR(IF('MRR Conglomerado'!AF464=0,"",ROUND('MRR Conglomerado'!AR464/'MRR Conglomerado'!AF464,3)),"")</f>
        <v>1.037</v>
      </c>
      <c r="AE464" s="13" t="n">
        <f aca="false">IFERROR(IF('MRR Conglomerado'!AG464=0,"",ROUND('MRR Conglomerado'!AS464/'MRR Conglomerado'!AG464,3)),"")</f>
        <v>1.037</v>
      </c>
    </row>
    <row r="465" customFormat="false" ht="15" hidden="false" customHeight="false" outlineLevel="0" collapsed="false">
      <c r="A465" s="10" t="s">
        <v>990</v>
      </c>
      <c r="B465" s="13" t="str">
        <f aca="false">IFERROR(IF('MRR Conglomerado'!D465=0,"",ROUND('MRR Conglomerado'!P465/'MRR Conglomerado'!D465,3)),"")</f>
        <v/>
      </c>
      <c r="C465" s="13" t="str">
        <f aca="false">IFERROR(IF('MRR Conglomerado'!E465=0,"",ROUND('MRR Conglomerado'!Q465/'MRR Conglomerado'!E465,3)),"")</f>
        <v/>
      </c>
      <c r="D465" s="13" t="str">
        <f aca="false">IFERROR(IF('MRR Conglomerado'!F465=0,"",ROUND('MRR Conglomerado'!R465/'MRR Conglomerado'!F465,3)),"")</f>
        <v/>
      </c>
      <c r="E465" s="13" t="str">
        <f aca="false">IFERROR(IF('MRR Conglomerado'!G465=0,"",ROUND('MRR Conglomerado'!S465/'MRR Conglomerado'!G465,3)),"")</f>
        <v/>
      </c>
      <c r="F465" s="13" t="str">
        <f aca="false">IFERROR(IF('MRR Conglomerado'!H465=0,"",ROUND('MRR Conglomerado'!T465/'MRR Conglomerado'!H465,3)),"")</f>
        <v/>
      </c>
      <c r="G465" s="13" t="str">
        <f aca="false">IFERROR(IF('MRR Conglomerado'!I465=0,"",ROUND('MRR Conglomerado'!U465/'MRR Conglomerado'!I465,3)),"")</f>
        <v/>
      </c>
      <c r="H465" s="13" t="str">
        <f aca="false">IFERROR(IF('MRR Conglomerado'!J465=0,"",ROUND('MRR Conglomerado'!V465/'MRR Conglomerado'!J465,3)),"")</f>
        <v/>
      </c>
      <c r="I465" s="13" t="str">
        <f aca="false">IFERROR(IF('MRR Conglomerado'!K465=0,"",ROUND('MRR Conglomerado'!W465/'MRR Conglomerado'!K465,3)),"")</f>
        <v/>
      </c>
      <c r="J465" s="13" t="str">
        <f aca="false">IFERROR(IF('MRR Conglomerado'!L465=0,"",ROUND('MRR Conglomerado'!X465/'MRR Conglomerado'!L465,3)),"")</f>
        <v/>
      </c>
      <c r="K465" s="13" t="str">
        <f aca="false">IFERROR(IF('MRR Conglomerado'!M465=0,"",ROUND('MRR Conglomerado'!Y465/'MRR Conglomerado'!M465,3)),"")</f>
        <v/>
      </c>
      <c r="L465" s="13" t="str">
        <f aca="false">IFERROR(IF('MRR Conglomerado'!N465=0,"",ROUND('MRR Conglomerado'!Z465/'MRR Conglomerado'!N465,3)),"")</f>
        <v/>
      </c>
      <c r="M465" s="13" t="str">
        <f aca="false">IFERROR(IF('MRR Conglomerado'!O465=0,"",ROUND('MRR Conglomerado'!AA465/'MRR Conglomerado'!O465,3)),"")</f>
        <v/>
      </c>
      <c r="N465" s="13" t="str">
        <f aca="false">IFERROR(IF('MRR Conglomerado'!P465=0,"",ROUND('MRR Conglomerado'!AB465/'MRR Conglomerado'!P465,3)),"")</f>
        <v/>
      </c>
      <c r="O465" s="13" t="n">
        <f aca="false">IFERROR(IF('MRR Conglomerado'!Q465=0,"",ROUND('MRR Conglomerado'!AC465/'MRR Conglomerado'!Q465,3)),"")</f>
        <v>1.25</v>
      </c>
      <c r="P465" s="13" t="n">
        <f aca="false">IFERROR(IF('MRR Conglomerado'!R465=0,"",ROUND('MRR Conglomerado'!AD465/'MRR Conglomerado'!R465,3)),"")</f>
        <v>1.25</v>
      </c>
      <c r="Q465" s="13" t="n">
        <f aca="false">IFERROR(IF('MRR Conglomerado'!S465=0,"",ROUND('MRR Conglomerado'!AE465/'MRR Conglomerado'!S465,3)),"")</f>
        <v>1.251</v>
      </c>
      <c r="R465" s="13" t="n">
        <f aca="false">IFERROR(IF('MRR Conglomerado'!T465=0,"",ROUND('MRR Conglomerado'!AF465/'MRR Conglomerado'!T465,3)),"")</f>
        <v>2.502</v>
      </c>
      <c r="S465" s="13" t="n">
        <f aca="false">IFERROR(IF('MRR Conglomerado'!U465=0,"",ROUND('MRR Conglomerado'!AG465/'MRR Conglomerado'!U465,3)),"")</f>
        <v>1.251</v>
      </c>
      <c r="T465" s="13" t="n">
        <f aca="false">IFERROR(IF('MRR Conglomerado'!V465=0,"",ROUND('MRR Conglomerado'!AH465/'MRR Conglomerado'!V465,3)),"")</f>
        <v>0.782</v>
      </c>
      <c r="U465" s="13" t="n">
        <f aca="false">IFERROR(IF('MRR Conglomerado'!W465=0,"",ROUND('MRR Conglomerado'!AI465/'MRR Conglomerado'!W465,3)),"")</f>
        <v>0.912</v>
      </c>
      <c r="V465" s="13" t="n">
        <f aca="false">IFERROR(IF('MRR Conglomerado'!X465=0,"",ROUND('MRR Conglomerado'!AJ465/'MRR Conglomerado'!X465,3)),"")</f>
        <v>0.782</v>
      </c>
      <c r="W465" s="13" t="n">
        <f aca="false">IFERROR(IF('MRR Conglomerado'!Y465=0,"",ROUND('MRR Conglomerado'!AK465/'MRR Conglomerado'!Y465,3)),"")</f>
        <v>0.652</v>
      </c>
      <c r="X465" s="13" t="n">
        <f aca="false">IFERROR(IF('MRR Conglomerado'!Z465=0,"",ROUND('MRR Conglomerado'!AL465/'MRR Conglomerado'!Z465,3)),"")</f>
        <v>0.744</v>
      </c>
      <c r="Y465" s="13" t="n">
        <f aca="false">IFERROR(IF('MRR Conglomerado'!AA465=0,"",ROUND('MRR Conglomerado'!AM465/'MRR Conglomerado'!AA465,3)),"")</f>
        <v>0.744</v>
      </c>
      <c r="Z465" s="13" t="n">
        <f aca="false">IFERROR(IF('MRR Conglomerado'!AB465=0,"",ROUND('MRR Conglomerado'!AN465/'MRR Conglomerado'!AB465,3)),"")</f>
        <v>0.74</v>
      </c>
      <c r="AA465" s="13" t="n">
        <f aca="false">IFERROR(IF('MRR Conglomerado'!AC465=0,"",ROUND('MRR Conglomerado'!AO465/'MRR Conglomerado'!AC465,3)),"")</f>
        <v>0.864</v>
      </c>
      <c r="AB465" s="13" t="n">
        <f aca="false">IFERROR(IF('MRR Conglomerado'!AD465=0,"",ROUND('MRR Conglomerado'!AP465/'MRR Conglomerado'!AD465,3)),"")</f>
        <v>0.864</v>
      </c>
      <c r="AC465" s="13" t="n">
        <f aca="false">IFERROR(IF('MRR Conglomerado'!AE465=0,"",ROUND('MRR Conglomerado'!AQ465/'MRR Conglomerado'!AE465,3)),"")</f>
        <v>0.864</v>
      </c>
      <c r="AD465" s="13" t="n">
        <f aca="false">IFERROR(IF('MRR Conglomerado'!AF465=0,"",ROUND('MRR Conglomerado'!AR465/'MRR Conglomerado'!AF465,3)),"")</f>
        <v>0.432</v>
      </c>
      <c r="AE465" s="13" t="n">
        <f aca="false">IFERROR(IF('MRR Conglomerado'!AG465=0,"",ROUND('MRR Conglomerado'!AS465/'MRR Conglomerado'!AG465,3)),"")</f>
        <v>0.864</v>
      </c>
    </row>
    <row r="466" customFormat="false" ht="15" hidden="false" customHeight="false" outlineLevel="0" collapsed="false">
      <c r="A466" s="10" t="s">
        <v>992</v>
      </c>
      <c r="B466" s="13" t="str">
        <f aca="false">IFERROR(IF('MRR Conglomerado'!D466=0,"",ROUND('MRR Conglomerado'!P466/'MRR Conglomerado'!D466,3)),"")</f>
        <v/>
      </c>
      <c r="C466" s="13" t="str">
        <f aca="false">IFERROR(IF('MRR Conglomerado'!E466=0,"",ROUND('MRR Conglomerado'!Q466/'MRR Conglomerado'!E466,3)),"")</f>
        <v/>
      </c>
      <c r="D466" s="13" t="str">
        <f aca="false">IFERROR(IF('MRR Conglomerado'!F466=0,"",ROUND('MRR Conglomerado'!R466/'MRR Conglomerado'!F466,3)),"")</f>
        <v/>
      </c>
      <c r="E466" s="13" t="str">
        <f aca="false">IFERROR(IF('MRR Conglomerado'!G466=0,"",ROUND('MRR Conglomerado'!S466/'MRR Conglomerado'!G466,3)),"")</f>
        <v/>
      </c>
      <c r="F466" s="13" t="str">
        <f aca="false">IFERROR(IF('MRR Conglomerado'!H466=0,"",ROUND('MRR Conglomerado'!T466/'MRR Conglomerado'!H466,3)),"")</f>
        <v/>
      </c>
      <c r="G466" s="13" t="str">
        <f aca="false">IFERROR(IF('MRR Conglomerado'!I466=0,"",ROUND('MRR Conglomerado'!U466/'MRR Conglomerado'!I466,3)),"")</f>
        <v/>
      </c>
      <c r="H466" s="13" t="str">
        <f aca="false">IFERROR(IF('MRR Conglomerado'!J466=0,"",ROUND('MRR Conglomerado'!V466/'MRR Conglomerado'!J466,3)),"")</f>
        <v/>
      </c>
      <c r="I466" s="13" t="str">
        <f aca="false">IFERROR(IF('MRR Conglomerado'!K466=0,"",ROUND('MRR Conglomerado'!W466/'MRR Conglomerado'!K466,3)),"")</f>
        <v/>
      </c>
      <c r="J466" s="13" t="str">
        <f aca="false">IFERROR(IF('MRR Conglomerado'!L466=0,"",ROUND('MRR Conglomerado'!X466/'MRR Conglomerado'!L466,3)),"")</f>
        <v/>
      </c>
      <c r="K466" s="13" t="str">
        <f aca="false">IFERROR(IF('MRR Conglomerado'!M466=0,"",ROUND('MRR Conglomerado'!Y466/'MRR Conglomerado'!M466,3)),"")</f>
        <v/>
      </c>
      <c r="L466" s="13" t="str">
        <f aca="false">IFERROR(IF('MRR Conglomerado'!N466=0,"",ROUND('MRR Conglomerado'!Z466/'MRR Conglomerado'!N466,3)),"")</f>
        <v/>
      </c>
      <c r="M466" s="13" t="str">
        <f aca="false">IFERROR(IF('MRR Conglomerado'!O466=0,"",ROUND('MRR Conglomerado'!AA466/'MRR Conglomerado'!O466,3)),"")</f>
        <v/>
      </c>
      <c r="N466" s="13" t="str">
        <f aca="false">IFERROR(IF('MRR Conglomerado'!P466=0,"",ROUND('MRR Conglomerado'!AB466/'MRR Conglomerado'!P466,3)),"")</f>
        <v/>
      </c>
      <c r="O466" s="13" t="str">
        <f aca="false">IFERROR(IF('MRR Conglomerado'!Q466=0,"",ROUND('MRR Conglomerado'!AC466/'MRR Conglomerado'!Q466,3)),"")</f>
        <v/>
      </c>
      <c r="P466" s="13" t="str">
        <f aca="false">IFERROR(IF('MRR Conglomerado'!R466=0,"",ROUND('MRR Conglomerado'!AD466/'MRR Conglomerado'!R466,3)),"")</f>
        <v/>
      </c>
      <c r="Q466" s="13" t="str">
        <f aca="false">IFERROR(IF('MRR Conglomerado'!S466=0,"",ROUND('MRR Conglomerado'!AE466/'MRR Conglomerado'!S466,3)),"")</f>
        <v/>
      </c>
      <c r="R466" s="13" t="str">
        <f aca="false">IFERROR(IF('MRR Conglomerado'!T466=0,"",ROUND('MRR Conglomerado'!AF466/'MRR Conglomerado'!T466,3)),"")</f>
        <v/>
      </c>
      <c r="S466" s="13" t="str">
        <f aca="false">IFERROR(IF('MRR Conglomerado'!U466=0,"",ROUND('MRR Conglomerado'!AG466/'MRR Conglomerado'!U466,3)),"")</f>
        <v/>
      </c>
      <c r="T466" s="13" t="str">
        <f aca="false">IFERROR(IF('MRR Conglomerado'!V466=0,"",ROUND('MRR Conglomerado'!AH466/'MRR Conglomerado'!V466,3)),"")</f>
        <v/>
      </c>
      <c r="U466" s="13" t="str">
        <f aca="false">IFERROR(IF('MRR Conglomerado'!W466=0,"",ROUND('MRR Conglomerado'!AI466/'MRR Conglomerado'!W466,3)),"")</f>
        <v/>
      </c>
      <c r="V466" s="13" t="str">
        <f aca="false">IFERROR(IF('MRR Conglomerado'!X466=0,"",ROUND('MRR Conglomerado'!AJ466/'MRR Conglomerado'!X466,3)),"")</f>
        <v/>
      </c>
      <c r="W466" s="13" t="str">
        <f aca="false">IFERROR(IF('MRR Conglomerado'!Y466=0,"",ROUND('MRR Conglomerado'!AK466/'MRR Conglomerado'!Y466,3)),"")</f>
        <v/>
      </c>
      <c r="X466" s="13" t="str">
        <f aca="false">IFERROR(IF('MRR Conglomerado'!Z466=0,"",ROUND('MRR Conglomerado'!AL466/'MRR Conglomerado'!Z466,3)),"")</f>
        <v/>
      </c>
      <c r="Y466" s="13" t="str">
        <f aca="false">IFERROR(IF('MRR Conglomerado'!AA466=0,"",ROUND('MRR Conglomerado'!AM466/'MRR Conglomerado'!AA466,3)),"")</f>
        <v/>
      </c>
      <c r="Z466" s="13" t="n">
        <f aca="false">IFERROR(IF('MRR Conglomerado'!AB466=0,"",ROUND('MRR Conglomerado'!AN466/'MRR Conglomerado'!AB466,3)),"")</f>
        <v>0.999</v>
      </c>
      <c r="AA466" s="13" t="n">
        <f aca="false">IFERROR(IF('MRR Conglomerado'!AC466=0,"",ROUND('MRR Conglomerado'!AO466/'MRR Conglomerado'!AC466,3)),"")</f>
        <v>0.998</v>
      </c>
      <c r="AB466" s="13" t="n">
        <f aca="false">IFERROR(IF('MRR Conglomerado'!AD466=0,"",ROUND('MRR Conglomerado'!AP466/'MRR Conglomerado'!AD466,3)),"")</f>
        <v>0.997</v>
      </c>
      <c r="AC466" s="13" t="n">
        <f aca="false">IFERROR(IF('MRR Conglomerado'!AE466=0,"",ROUND('MRR Conglomerado'!AQ466/'MRR Conglomerado'!AE466,3)),"")</f>
        <v>1.037</v>
      </c>
      <c r="AD466" s="13" t="n">
        <f aca="false">IFERROR(IF('MRR Conglomerado'!AF466=0,"",ROUND('MRR Conglomerado'!AR466/'MRR Conglomerado'!AF466,3)),"")</f>
        <v>0.957</v>
      </c>
      <c r="AE466" s="13" t="n">
        <f aca="false">IFERROR(IF('MRR Conglomerado'!AG466=0,"",ROUND('MRR Conglomerado'!AS466/'MRR Conglomerado'!AG466,3)),"")</f>
        <v>0.995</v>
      </c>
    </row>
    <row r="467" customFormat="false" ht="15" hidden="false" customHeight="false" outlineLevel="0" collapsed="false">
      <c r="A467" s="10" t="s">
        <v>994</v>
      </c>
      <c r="B467" s="13" t="str">
        <f aca="false">IFERROR(IF('MRR Conglomerado'!D467=0,"",ROUND('MRR Conglomerado'!P467/'MRR Conglomerado'!D467,3)),"")</f>
        <v/>
      </c>
      <c r="C467" s="13" t="str">
        <f aca="false">IFERROR(IF('MRR Conglomerado'!E467=0,"",ROUND('MRR Conglomerado'!Q467/'MRR Conglomerado'!E467,3)),"")</f>
        <v/>
      </c>
      <c r="D467" s="13" t="str">
        <f aca="false">IFERROR(IF('MRR Conglomerado'!F467=0,"",ROUND('MRR Conglomerado'!R467/'MRR Conglomerado'!F467,3)),"")</f>
        <v/>
      </c>
      <c r="E467" s="13" t="str">
        <f aca="false">IFERROR(IF('MRR Conglomerado'!G467=0,"",ROUND('MRR Conglomerado'!S467/'MRR Conglomerado'!G467,3)),"")</f>
        <v/>
      </c>
      <c r="F467" s="13" t="str">
        <f aca="false">IFERROR(IF('MRR Conglomerado'!H467=0,"",ROUND('MRR Conglomerado'!T467/'MRR Conglomerado'!H467,3)),"")</f>
        <v/>
      </c>
      <c r="G467" s="13" t="str">
        <f aca="false">IFERROR(IF('MRR Conglomerado'!I467=0,"",ROUND('MRR Conglomerado'!U467/'MRR Conglomerado'!I467,3)),"")</f>
        <v/>
      </c>
      <c r="H467" s="13" t="str">
        <f aca="false">IFERROR(IF('MRR Conglomerado'!J467=0,"",ROUND('MRR Conglomerado'!V467/'MRR Conglomerado'!J467,3)),"")</f>
        <v/>
      </c>
      <c r="I467" s="13" t="str">
        <f aca="false">IFERROR(IF('MRR Conglomerado'!K467=0,"",ROUND('MRR Conglomerado'!W467/'MRR Conglomerado'!K467,3)),"")</f>
        <v/>
      </c>
      <c r="J467" s="13" t="str">
        <f aca="false">IFERROR(IF('MRR Conglomerado'!L467=0,"",ROUND('MRR Conglomerado'!X467/'MRR Conglomerado'!L467,3)),"")</f>
        <v/>
      </c>
      <c r="K467" s="13" t="str">
        <f aca="false">IFERROR(IF('MRR Conglomerado'!M467=0,"",ROUND('MRR Conglomerado'!Y467/'MRR Conglomerado'!M467,3)),"")</f>
        <v/>
      </c>
      <c r="L467" s="13" t="str">
        <f aca="false">IFERROR(IF('MRR Conglomerado'!N467=0,"",ROUND('MRR Conglomerado'!Z467/'MRR Conglomerado'!N467,3)),"")</f>
        <v/>
      </c>
      <c r="M467" s="13" t="str">
        <f aca="false">IFERROR(IF('MRR Conglomerado'!O467=0,"",ROUND('MRR Conglomerado'!AA467/'MRR Conglomerado'!O467,3)),"")</f>
        <v/>
      </c>
      <c r="N467" s="13" t="str">
        <f aca="false">IFERROR(IF('MRR Conglomerado'!P467=0,"",ROUND('MRR Conglomerado'!AB467/'MRR Conglomerado'!P467,3)),"")</f>
        <v/>
      </c>
      <c r="O467" s="13" t="str">
        <f aca="false">IFERROR(IF('MRR Conglomerado'!Q467=0,"",ROUND('MRR Conglomerado'!AC467/'MRR Conglomerado'!Q467,3)),"")</f>
        <v/>
      </c>
      <c r="P467" s="13" t="str">
        <f aca="false">IFERROR(IF('MRR Conglomerado'!R467=0,"",ROUND('MRR Conglomerado'!AD467/'MRR Conglomerado'!R467,3)),"")</f>
        <v/>
      </c>
      <c r="Q467" s="13" t="str">
        <f aca="false">IFERROR(IF('MRR Conglomerado'!S467=0,"",ROUND('MRR Conglomerado'!AE467/'MRR Conglomerado'!S467,3)),"")</f>
        <v/>
      </c>
      <c r="R467" s="13" t="str">
        <f aca="false">IFERROR(IF('MRR Conglomerado'!T467=0,"",ROUND('MRR Conglomerado'!AF467/'MRR Conglomerado'!T467,3)),"")</f>
        <v/>
      </c>
      <c r="S467" s="13" t="str">
        <f aca="false">IFERROR(IF('MRR Conglomerado'!U467=0,"",ROUND('MRR Conglomerado'!AG467/'MRR Conglomerado'!U467,3)),"")</f>
        <v/>
      </c>
      <c r="T467" s="13" t="str">
        <f aca="false">IFERROR(IF('MRR Conglomerado'!V467=0,"",ROUND('MRR Conglomerado'!AH467/'MRR Conglomerado'!V467,3)),"")</f>
        <v/>
      </c>
      <c r="U467" s="13" t="str">
        <f aca="false">IFERROR(IF('MRR Conglomerado'!W467=0,"",ROUND('MRR Conglomerado'!AI467/'MRR Conglomerado'!W467,3)),"")</f>
        <v/>
      </c>
      <c r="V467" s="13" t="str">
        <f aca="false">IFERROR(IF('MRR Conglomerado'!X467=0,"",ROUND('MRR Conglomerado'!AJ467/'MRR Conglomerado'!X467,3)),"")</f>
        <v/>
      </c>
      <c r="W467" s="13" t="str">
        <f aca="false">IFERROR(IF('MRR Conglomerado'!Y467=0,"",ROUND('MRR Conglomerado'!AK467/'MRR Conglomerado'!Y467,3)),"")</f>
        <v/>
      </c>
      <c r="X467" s="13" t="str">
        <f aca="false">IFERROR(IF('MRR Conglomerado'!Z467=0,"",ROUND('MRR Conglomerado'!AL467/'MRR Conglomerado'!Z467,3)),"")</f>
        <v/>
      </c>
      <c r="Y467" s="13" t="str">
        <f aca="false">IFERROR(IF('MRR Conglomerado'!AA467=0,"",ROUND('MRR Conglomerado'!AM467/'MRR Conglomerado'!AA467,3)),"")</f>
        <v/>
      </c>
      <c r="Z467" s="13" t="str">
        <f aca="false">IFERROR(IF('MRR Conglomerado'!AB467=0,"",ROUND('MRR Conglomerado'!AN467/'MRR Conglomerado'!AB467,3)),"")</f>
        <v/>
      </c>
      <c r="AA467" s="13" t="str">
        <f aca="false">IFERROR(IF('MRR Conglomerado'!AC467=0,"",ROUND('MRR Conglomerado'!AO467/'MRR Conglomerado'!AC467,3)),"")</f>
        <v/>
      </c>
      <c r="AB467" s="13" t="str">
        <f aca="false">IFERROR(IF('MRR Conglomerado'!AD467=0,"",ROUND('MRR Conglomerado'!AP467/'MRR Conglomerado'!AD467,3)),"")</f>
        <v/>
      </c>
      <c r="AC467" s="13" t="str">
        <f aca="false">IFERROR(IF('MRR Conglomerado'!AE467=0,"",ROUND('MRR Conglomerado'!AQ467/'MRR Conglomerado'!AE467,3)),"")</f>
        <v/>
      </c>
      <c r="AD467" s="13" t="str">
        <f aca="false">IFERROR(IF('MRR Conglomerado'!AF467=0,"",ROUND('MRR Conglomerado'!AR467/'MRR Conglomerado'!AF467,3)),"")</f>
        <v/>
      </c>
      <c r="AE467" s="13" t="str">
        <f aca="false">IFERROR(IF('MRR Conglomerado'!AG467=0,"",ROUND('MRR Conglomerado'!AS467/'MRR Conglomerado'!AG467,3)),"")</f>
        <v/>
      </c>
    </row>
    <row r="468" customFormat="false" ht="15" hidden="false" customHeight="false" outlineLevel="0" collapsed="false">
      <c r="A468" s="10" t="s">
        <v>996</v>
      </c>
      <c r="B468" s="13" t="str">
        <f aca="false">IFERROR(IF('MRR Conglomerado'!D468=0,"",ROUND('MRR Conglomerado'!P468/'MRR Conglomerado'!D468,3)),"")</f>
        <v/>
      </c>
      <c r="C468" s="13" t="str">
        <f aca="false">IFERROR(IF('MRR Conglomerado'!E468=0,"",ROUND('MRR Conglomerado'!Q468/'MRR Conglomerado'!E468,3)),"")</f>
        <v/>
      </c>
      <c r="D468" s="13" t="str">
        <f aca="false">IFERROR(IF('MRR Conglomerado'!F468=0,"",ROUND('MRR Conglomerado'!R468/'MRR Conglomerado'!F468,3)),"")</f>
        <v/>
      </c>
      <c r="E468" s="13" t="str">
        <f aca="false">IFERROR(IF('MRR Conglomerado'!G468=0,"",ROUND('MRR Conglomerado'!S468/'MRR Conglomerado'!G468,3)),"")</f>
        <v/>
      </c>
      <c r="F468" s="13" t="str">
        <f aca="false">IFERROR(IF('MRR Conglomerado'!H468=0,"",ROUND('MRR Conglomerado'!T468/'MRR Conglomerado'!H468,3)),"")</f>
        <v/>
      </c>
      <c r="G468" s="13" t="str">
        <f aca="false">IFERROR(IF('MRR Conglomerado'!I468=0,"",ROUND('MRR Conglomerado'!U468/'MRR Conglomerado'!I468,3)),"")</f>
        <v/>
      </c>
      <c r="H468" s="13" t="str">
        <f aca="false">IFERROR(IF('MRR Conglomerado'!J468=0,"",ROUND('MRR Conglomerado'!V468/'MRR Conglomerado'!J468,3)),"")</f>
        <v/>
      </c>
      <c r="I468" s="13" t="str">
        <f aca="false">IFERROR(IF('MRR Conglomerado'!K468=0,"",ROUND('MRR Conglomerado'!W468/'MRR Conglomerado'!K468,3)),"")</f>
        <v/>
      </c>
      <c r="J468" s="13" t="str">
        <f aca="false">IFERROR(IF('MRR Conglomerado'!L468=0,"",ROUND('MRR Conglomerado'!X468/'MRR Conglomerado'!L468,3)),"")</f>
        <v/>
      </c>
      <c r="K468" s="13" t="str">
        <f aca="false">IFERROR(IF('MRR Conglomerado'!M468=0,"",ROUND('MRR Conglomerado'!Y468/'MRR Conglomerado'!M468,3)),"")</f>
        <v/>
      </c>
      <c r="L468" s="13" t="str">
        <f aca="false">IFERROR(IF('MRR Conglomerado'!N468=0,"",ROUND('MRR Conglomerado'!Z468/'MRR Conglomerado'!N468,3)),"")</f>
        <v/>
      </c>
      <c r="M468" s="13" t="str">
        <f aca="false">IFERROR(IF('MRR Conglomerado'!O468=0,"",ROUND('MRR Conglomerado'!AA468/'MRR Conglomerado'!O468,3)),"")</f>
        <v/>
      </c>
      <c r="N468" s="13" t="str">
        <f aca="false">IFERROR(IF('MRR Conglomerado'!P468=0,"",ROUND('MRR Conglomerado'!AB468/'MRR Conglomerado'!P468,3)),"")</f>
        <v/>
      </c>
      <c r="O468" s="13" t="str">
        <f aca="false">IFERROR(IF('MRR Conglomerado'!Q468=0,"",ROUND('MRR Conglomerado'!AC468/'MRR Conglomerado'!Q468,3)),"")</f>
        <v/>
      </c>
      <c r="P468" s="13" t="str">
        <f aca="false">IFERROR(IF('MRR Conglomerado'!R468=0,"",ROUND('MRR Conglomerado'!AD468/'MRR Conglomerado'!R468,3)),"")</f>
        <v/>
      </c>
      <c r="Q468" s="13" t="str">
        <f aca="false">IFERROR(IF('MRR Conglomerado'!S468=0,"",ROUND('MRR Conglomerado'!AE468/'MRR Conglomerado'!S468,3)),"")</f>
        <v/>
      </c>
      <c r="R468" s="13" t="str">
        <f aca="false">IFERROR(IF('MRR Conglomerado'!T468=0,"",ROUND('MRR Conglomerado'!AF468/'MRR Conglomerado'!T468,3)),"")</f>
        <v/>
      </c>
      <c r="S468" s="13" t="str">
        <f aca="false">IFERROR(IF('MRR Conglomerado'!U468=0,"",ROUND('MRR Conglomerado'!AG468/'MRR Conglomerado'!U468,3)),"")</f>
        <v/>
      </c>
      <c r="T468" s="13" t="str">
        <f aca="false">IFERROR(IF('MRR Conglomerado'!V468=0,"",ROUND('MRR Conglomerado'!AH468/'MRR Conglomerado'!V468,3)),"")</f>
        <v/>
      </c>
      <c r="U468" s="13" t="str">
        <f aca="false">IFERROR(IF('MRR Conglomerado'!W468=0,"",ROUND('MRR Conglomerado'!AI468/'MRR Conglomerado'!W468,3)),"")</f>
        <v/>
      </c>
      <c r="V468" s="13" t="str">
        <f aca="false">IFERROR(IF('MRR Conglomerado'!X468=0,"",ROUND('MRR Conglomerado'!AJ468/'MRR Conglomerado'!X468,3)),"")</f>
        <v/>
      </c>
      <c r="W468" s="13" t="str">
        <f aca="false">IFERROR(IF('MRR Conglomerado'!Y468=0,"",ROUND('MRR Conglomerado'!AK468/'MRR Conglomerado'!Y468,3)),"")</f>
        <v/>
      </c>
      <c r="X468" s="13" t="str">
        <f aca="false">IFERROR(IF('MRR Conglomerado'!Z468=0,"",ROUND('MRR Conglomerado'!AL468/'MRR Conglomerado'!Z468,3)),"")</f>
        <v/>
      </c>
      <c r="Y468" s="13" t="str">
        <f aca="false">IFERROR(IF('MRR Conglomerado'!AA468=0,"",ROUND('MRR Conglomerado'!AM468/'MRR Conglomerado'!AA468,3)),"")</f>
        <v/>
      </c>
      <c r="Z468" s="13" t="str">
        <f aca="false">IFERROR(IF('MRR Conglomerado'!AB468=0,"",ROUND('MRR Conglomerado'!AN468/'MRR Conglomerado'!AB468,3)),"")</f>
        <v/>
      </c>
      <c r="AA468" s="13" t="n">
        <f aca="false">IFERROR(IF('MRR Conglomerado'!AC468=0,"",ROUND('MRR Conglomerado'!AO468/'MRR Conglomerado'!AC468,3)),"")</f>
        <v>1.037</v>
      </c>
      <c r="AB468" s="13" t="n">
        <f aca="false">IFERROR(IF('MRR Conglomerado'!AD468=0,"",ROUND('MRR Conglomerado'!AP468/'MRR Conglomerado'!AD468,3)),"")</f>
        <v>1.037</v>
      </c>
      <c r="AC468" s="13" t="n">
        <f aca="false">IFERROR(IF('MRR Conglomerado'!AE468=0,"",ROUND('MRR Conglomerado'!AQ468/'MRR Conglomerado'!AE468,3)),"")</f>
        <v>1.037</v>
      </c>
      <c r="AD468" s="13" t="n">
        <f aca="false">IFERROR(IF('MRR Conglomerado'!AF468=0,"",ROUND('MRR Conglomerado'!AR468/'MRR Conglomerado'!AF468,3)),"")</f>
        <v>0.922</v>
      </c>
      <c r="AE468" s="13" t="n">
        <f aca="false">IFERROR(IF('MRR Conglomerado'!AG468=0,"",ROUND('MRR Conglomerado'!AS468/'MRR Conglomerado'!AG468,3)),"")</f>
        <v>0.922</v>
      </c>
    </row>
    <row r="469" customFormat="false" ht="15" hidden="false" customHeight="false" outlineLevel="0" collapsed="false">
      <c r="A469" s="10" t="s">
        <v>998</v>
      </c>
      <c r="B469" s="13" t="str">
        <f aca="false">IFERROR(IF('MRR Conglomerado'!D469=0,"",ROUND('MRR Conglomerado'!P469/'MRR Conglomerado'!D469,3)),"")</f>
        <v/>
      </c>
      <c r="C469" s="13" t="str">
        <f aca="false">IFERROR(IF('MRR Conglomerado'!E469=0,"",ROUND('MRR Conglomerado'!Q469/'MRR Conglomerado'!E469,3)),"")</f>
        <v/>
      </c>
      <c r="D469" s="13" t="str">
        <f aca="false">IFERROR(IF('MRR Conglomerado'!F469=0,"",ROUND('MRR Conglomerado'!R469/'MRR Conglomerado'!F469,3)),"")</f>
        <v/>
      </c>
      <c r="E469" s="13" t="str">
        <f aca="false">IFERROR(IF('MRR Conglomerado'!G469=0,"",ROUND('MRR Conglomerado'!S469/'MRR Conglomerado'!G469,3)),"")</f>
        <v/>
      </c>
      <c r="F469" s="13" t="str">
        <f aca="false">IFERROR(IF('MRR Conglomerado'!H469=0,"",ROUND('MRR Conglomerado'!T469/'MRR Conglomerado'!H469,3)),"")</f>
        <v/>
      </c>
      <c r="G469" s="13" t="str">
        <f aca="false">IFERROR(IF('MRR Conglomerado'!I469=0,"",ROUND('MRR Conglomerado'!U469/'MRR Conglomerado'!I469,3)),"")</f>
        <v/>
      </c>
      <c r="H469" s="13" t="str">
        <f aca="false">IFERROR(IF('MRR Conglomerado'!J469=0,"",ROUND('MRR Conglomerado'!V469/'MRR Conglomerado'!J469,3)),"")</f>
        <v/>
      </c>
      <c r="I469" s="13" t="str">
        <f aca="false">IFERROR(IF('MRR Conglomerado'!K469=0,"",ROUND('MRR Conglomerado'!W469/'MRR Conglomerado'!K469,3)),"")</f>
        <v/>
      </c>
      <c r="J469" s="13" t="str">
        <f aca="false">IFERROR(IF('MRR Conglomerado'!L469=0,"",ROUND('MRR Conglomerado'!X469/'MRR Conglomerado'!L469,3)),"")</f>
        <v/>
      </c>
      <c r="K469" s="13" t="str">
        <f aca="false">IFERROR(IF('MRR Conglomerado'!M469=0,"",ROUND('MRR Conglomerado'!Y469/'MRR Conglomerado'!M469,3)),"")</f>
        <v/>
      </c>
      <c r="L469" s="13" t="str">
        <f aca="false">IFERROR(IF('MRR Conglomerado'!N469=0,"",ROUND('MRR Conglomerado'!Z469/'MRR Conglomerado'!N469,3)),"")</f>
        <v/>
      </c>
      <c r="M469" s="13" t="str">
        <f aca="false">IFERROR(IF('MRR Conglomerado'!O469=0,"",ROUND('MRR Conglomerado'!AA469/'MRR Conglomerado'!O469,3)),"")</f>
        <v/>
      </c>
      <c r="N469" s="13" t="str">
        <f aca="false">IFERROR(IF('MRR Conglomerado'!P469=0,"",ROUND('MRR Conglomerado'!AB469/'MRR Conglomerado'!P469,3)),"")</f>
        <v/>
      </c>
      <c r="O469" s="13" t="str">
        <f aca="false">IFERROR(IF('MRR Conglomerado'!Q469=0,"",ROUND('MRR Conglomerado'!AC469/'MRR Conglomerado'!Q469,3)),"")</f>
        <v/>
      </c>
      <c r="P469" s="13" t="str">
        <f aca="false">IFERROR(IF('MRR Conglomerado'!R469=0,"",ROUND('MRR Conglomerado'!AD469/'MRR Conglomerado'!R469,3)),"")</f>
        <v/>
      </c>
      <c r="Q469" s="13" t="str">
        <f aca="false">IFERROR(IF('MRR Conglomerado'!S469=0,"",ROUND('MRR Conglomerado'!AE469/'MRR Conglomerado'!S469,3)),"")</f>
        <v/>
      </c>
      <c r="R469" s="13" t="str">
        <f aca="false">IFERROR(IF('MRR Conglomerado'!T469=0,"",ROUND('MRR Conglomerado'!AF469/'MRR Conglomerado'!T469,3)),"")</f>
        <v/>
      </c>
      <c r="S469" s="13" t="str">
        <f aca="false">IFERROR(IF('MRR Conglomerado'!U469=0,"",ROUND('MRR Conglomerado'!AG469/'MRR Conglomerado'!U469,3)),"")</f>
        <v/>
      </c>
      <c r="T469" s="13" t="str">
        <f aca="false">IFERROR(IF('MRR Conglomerado'!V469=0,"",ROUND('MRR Conglomerado'!AH469/'MRR Conglomerado'!V469,3)),"")</f>
        <v/>
      </c>
      <c r="U469" s="13" t="str">
        <f aca="false">IFERROR(IF('MRR Conglomerado'!W469=0,"",ROUND('MRR Conglomerado'!AI469/'MRR Conglomerado'!W469,3)),"")</f>
        <v/>
      </c>
      <c r="V469" s="13" t="str">
        <f aca="false">IFERROR(IF('MRR Conglomerado'!X469=0,"",ROUND('MRR Conglomerado'!AJ469/'MRR Conglomerado'!X469,3)),"")</f>
        <v/>
      </c>
      <c r="W469" s="13" t="str">
        <f aca="false">IFERROR(IF('MRR Conglomerado'!Y469=0,"",ROUND('MRR Conglomerado'!AK469/'MRR Conglomerado'!Y469,3)),"")</f>
        <v/>
      </c>
      <c r="X469" s="13" t="str">
        <f aca="false">IFERROR(IF('MRR Conglomerado'!Z469=0,"",ROUND('MRR Conglomerado'!AL469/'MRR Conglomerado'!Z469,3)),"")</f>
        <v/>
      </c>
      <c r="Y469" s="13" t="str">
        <f aca="false">IFERROR(IF('MRR Conglomerado'!AA469=0,"",ROUND('MRR Conglomerado'!AM469/'MRR Conglomerado'!AA469,3)),"")</f>
        <v/>
      </c>
      <c r="Z469" s="13" t="str">
        <f aca="false">IFERROR(IF('MRR Conglomerado'!AB469=0,"",ROUND('MRR Conglomerado'!AN469/'MRR Conglomerado'!AB469,3)),"")</f>
        <v/>
      </c>
      <c r="AA469" s="13" t="str">
        <f aca="false">IFERROR(IF('MRR Conglomerado'!AC469=0,"",ROUND('MRR Conglomerado'!AO469/'MRR Conglomerado'!AC469,3)),"")</f>
        <v/>
      </c>
      <c r="AB469" s="13" t="str">
        <f aca="false">IFERROR(IF('MRR Conglomerado'!AD469=0,"",ROUND('MRR Conglomerado'!AP469/'MRR Conglomerado'!AD469,3)),"")</f>
        <v/>
      </c>
      <c r="AC469" s="13" t="str">
        <f aca="false">IFERROR(IF('MRR Conglomerado'!AE469=0,"",ROUND('MRR Conglomerado'!AQ469/'MRR Conglomerado'!AE469,3)),"")</f>
        <v/>
      </c>
      <c r="AD469" s="13" t="str">
        <f aca="false">IFERROR(IF('MRR Conglomerado'!AF469=0,"",ROUND('MRR Conglomerado'!AR469/'MRR Conglomerado'!AF469,3)),"")</f>
        <v/>
      </c>
      <c r="AE469" s="13" t="n">
        <f aca="false">IFERROR(IF('MRR Conglomerado'!AG469=0,"",ROUND('MRR Conglomerado'!AS469/'MRR Conglomerado'!AG469,3)),"")</f>
        <v>0</v>
      </c>
    </row>
    <row r="470" customFormat="false" ht="15" hidden="false" customHeight="false" outlineLevel="0" collapsed="false">
      <c r="A470" s="10" t="s">
        <v>1000</v>
      </c>
      <c r="B470" s="13" t="str">
        <f aca="false">IFERROR(IF('MRR Conglomerado'!D470=0,"",ROUND('MRR Conglomerado'!P470/'MRR Conglomerado'!D470,3)),"")</f>
        <v/>
      </c>
      <c r="C470" s="13" t="str">
        <f aca="false">IFERROR(IF('MRR Conglomerado'!E470=0,"",ROUND('MRR Conglomerado'!Q470/'MRR Conglomerado'!E470,3)),"")</f>
        <v/>
      </c>
      <c r="D470" s="13" t="str">
        <f aca="false">IFERROR(IF('MRR Conglomerado'!F470=0,"",ROUND('MRR Conglomerado'!R470/'MRR Conglomerado'!F470,3)),"")</f>
        <v/>
      </c>
      <c r="E470" s="13" t="str">
        <f aca="false">IFERROR(IF('MRR Conglomerado'!G470=0,"",ROUND('MRR Conglomerado'!S470/'MRR Conglomerado'!G470,3)),"")</f>
        <v/>
      </c>
      <c r="F470" s="13" t="str">
        <f aca="false">IFERROR(IF('MRR Conglomerado'!H470=0,"",ROUND('MRR Conglomerado'!T470/'MRR Conglomerado'!H470,3)),"")</f>
        <v/>
      </c>
      <c r="G470" s="13" t="str">
        <f aca="false">IFERROR(IF('MRR Conglomerado'!I470=0,"",ROUND('MRR Conglomerado'!U470/'MRR Conglomerado'!I470,3)),"")</f>
        <v/>
      </c>
      <c r="H470" s="13" t="str">
        <f aca="false">IFERROR(IF('MRR Conglomerado'!J470=0,"",ROUND('MRR Conglomerado'!V470/'MRR Conglomerado'!J470,3)),"")</f>
        <v/>
      </c>
      <c r="I470" s="13" t="str">
        <f aca="false">IFERROR(IF('MRR Conglomerado'!K470=0,"",ROUND('MRR Conglomerado'!W470/'MRR Conglomerado'!K470,3)),"")</f>
        <v/>
      </c>
      <c r="J470" s="13" t="str">
        <f aca="false">IFERROR(IF('MRR Conglomerado'!L470=0,"",ROUND('MRR Conglomerado'!X470/'MRR Conglomerado'!L470,3)),"")</f>
        <v/>
      </c>
      <c r="K470" s="13" t="str">
        <f aca="false">IFERROR(IF('MRR Conglomerado'!M470=0,"",ROUND('MRR Conglomerado'!Y470/'MRR Conglomerado'!M470,3)),"")</f>
        <v/>
      </c>
      <c r="L470" s="13" t="str">
        <f aca="false">IFERROR(IF('MRR Conglomerado'!N470=0,"",ROUND('MRR Conglomerado'!Z470/'MRR Conglomerado'!N470,3)),"")</f>
        <v/>
      </c>
      <c r="M470" s="13" t="str">
        <f aca="false">IFERROR(IF('MRR Conglomerado'!O470=0,"",ROUND('MRR Conglomerado'!AA470/'MRR Conglomerado'!O470,3)),"")</f>
        <v/>
      </c>
      <c r="N470" s="13" t="str">
        <f aca="false">IFERROR(IF('MRR Conglomerado'!P470=0,"",ROUND('MRR Conglomerado'!AB470/'MRR Conglomerado'!P470,3)),"")</f>
        <v/>
      </c>
      <c r="O470" s="13" t="str">
        <f aca="false">IFERROR(IF('MRR Conglomerado'!Q470=0,"",ROUND('MRR Conglomerado'!AC470/'MRR Conglomerado'!Q470,3)),"")</f>
        <v/>
      </c>
      <c r="P470" s="13" t="str">
        <f aca="false">IFERROR(IF('MRR Conglomerado'!R470=0,"",ROUND('MRR Conglomerado'!AD470/'MRR Conglomerado'!R470,3)),"")</f>
        <v/>
      </c>
      <c r="Q470" s="13" t="str">
        <f aca="false">IFERROR(IF('MRR Conglomerado'!S470=0,"",ROUND('MRR Conglomerado'!AE470/'MRR Conglomerado'!S470,3)),"")</f>
        <v/>
      </c>
      <c r="R470" s="13" t="str">
        <f aca="false">IFERROR(IF('MRR Conglomerado'!T470=0,"",ROUND('MRR Conglomerado'!AF470/'MRR Conglomerado'!T470,3)),"")</f>
        <v/>
      </c>
      <c r="S470" s="13" t="str">
        <f aca="false">IFERROR(IF('MRR Conglomerado'!U470=0,"",ROUND('MRR Conglomerado'!AG470/'MRR Conglomerado'!U470,3)),"")</f>
        <v/>
      </c>
      <c r="T470" s="13" t="str">
        <f aca="false">IFERROR(IF('MRR Conglomerado'!V470=0,"",ROUND('MRR Conglomerado'!AH470/'MRR Conglomerado'!V470,3)),"")</f>
        <v/>
      </c>
      <c r="U470" s="13" t="str">
        <f aca="false">IFERROR(IF('MRR Conglomerado'!W470=0,"",ROUND('MRR Conglomerado'!AI470/'MRR Conglomerado'!W470,3)),"")</f>
        <v/>
      </c>
      <c r="V470" s="13" t="str">
        <f aca="false">IFERROR(IF('MRR Conglomerado'!X470=0,"",ROUND('MRR Conglomerado'!AJ470/'MRR Conglomerado'!X470,3)),"")</f>
        <v/>
      </c>
      <c r="W470" s="13" t="str">
        <f aca="false">IFERROR(IF('MRR Conglomerado'!Y470=0,"",ROUND('MRR Conglomerado'!AK470/'MRR Conglomerado'!Y470,3)),"")</f>
        <v/>
      </c>
      <c r="X470" s="13" t="str">
        <f aca="false">IFERROR(IF('MRR Conglomerado'!Z470=0,"",ROUND('MRR Conglomerado'!AL470/'MRR Conglomerado'!Z470,3)),"")</f>
        <v/>
      </c>
      <c r="Y470" s="13" t="str">
        <f aca="false">IFERROR(IF('MRR Conglomerado'!AA470=0,"",ROUND('MRR Conglomerado'!AM470/'MRR Conglomerado'!AA470,3)),"")</f>
        <v/>
      </c>
      <c r="Z470" s="13" t="str">
        <f aca="false">IFERROR(IF('MRR Conglomerado'!AB470=0,"",ROUND('MRR Conglomerado'!AN470/'MRR Conglomerado'!AB470,3)),"")</f>
        <v/>
      </c>
      <c r="AA470" s="13" t="str">
        <f aca="false">IFERROR(IF('MRR Conglomerado'!AC470=0,"",ROUND('MRR Conglomerado'!AO470/'MRR Conglomerado'!AC470,3)),"")</f>
        <v/>
      </c>
      <c r="AB470" s="13" t="str">
        <f aca="false">IFERROR(IF('MRR Conglomerado'!AD470=0,"",ROUND('MRR Conglomerado'!AP470/'MRR Conglomerado'!AD470,3)),"")</f>
        <v/>
      </c>
      <c r="AC470" s="13" t="str">
        <f aca="false">IFERROR(IF('MRR Conglomerado'!AE470=0,"",ROUND('MRR Conglomerado'!AQ470/'MRR Conglomerado'!AE470,3)),"")</f>
        <v/>
      </c>
      <c r="AD470" s="13" t="str">
        <f aca="false">IFERROR(IF('MRR Conglomerado'!AF470=0,"",ROUND('MRR Conglomerado'!AR470/'MRR Conglomerado'!AF470,3)),"")</f>
        <v/>
      </c>
      <c r="AE470" s="13" t="str">
        <f aca="false">IFERROR(IF('MRR Conglomerado'!AG470=0,"",ROUND('MRR Conglomerado'!AS470/'MRR Conglomerado'!AG470,3)),"")</f>
        <v/>
      </c>
    </row>
    <row r="471" customFormat="false" ht="15" hidden="false" customHeight="false" outlineLevel="0" collapsed="false">
      <c r="A471" s="10" t="s">
        <v>1002</v>
      </c>
      <c r="B471" s="13" t="n">
        <f aca="false">IFERROR(IF('MRR Conglomerado'!D471=0,"",ROUND('MRR Conglomerado'!P471/'MRR Conglomerado'!D471,3)),"")</f>
        <v>0.92</v>
      </c>
      <c r="C471" s="13" t="n">
        <f aca="false">IFERROR(IF('MRR Conglomerado'!E471=0,"",ROUND('MRR Conglomerado'!Q471/'MRR Conglomerado'!E471,3)),"")</f>
        <v>1.2</v>
      </c>
      <c r="D471" s="13" t="n">
        <f aca="false">IFERROR(IF('MRR Conglomerado'!F471=0,"",ROUND('MRR Conglomerado'!R471/'MRR Conglomerado'!F471,3)),"")</f>
        <v>1.2</v>
      </c>
      <c r="E471" s="13" t="n">
        <f aca="false">IFERROR(IF('MRR Conglomerado'!G471=0,"",ROUND('MRR Conglomerado'!S471/'MRR Conglomerado'!G471,3)),"")</f>
        <v>1.2</v>
      </c>
      <c r="F471" s="13" t="n">
        <f aca="false">IFERROR(IF('MRR Conglomerado'!H471=0,"",ROUND('MRR Conglomerado'!T471/'MRR Conglomerado'!H471,3)),"")</f>
        <v>1.2</v>
      </c>
      <c r="G471" s="13" t="n">
        <f aca="false">IFERROR(IF('MRR Conglomerado'!I471=0,"",ROUND('MRR Conglomerado'!U471/'MRR Conglomerado'!I471,3)),"")</f>
        <v>1.2</v>
      </c>
      <c r="H471" s="13" t="n">
        <f aca="false">IFERROR(IF('MRR Conglomerado'!J471=0,"",ROUND('MRR Conglomerado'!V471/'MRR Conglomerado'!J471,3)),"")</f>
        <v>1.2</v>
      </c>
      <c r="I471" s="13" t="n">
        <f aca="false">IFERROR(IF('MRR Conglomerado'!K471=0,"",ROUND('MRR Conglomerado'!W471/'MRR Conglomerado'!K471,3)),"")</f>
        <v>1.2</v>
      </c>
      <c r="J471" s="13" t="n">
        <f aca="false">IFERROR(IF('MRR Conglomerado'!L471=0,"",ROUND('MRR Conglomerado'!X471/'MRR Conglomerado'!L471,3)),"")</f>
        <v>1.2</v>
      </c>
      <c r="K471" s="13" t="n">
        <f aca="false">IFERROR(IF('MRR Conglomerado'!M471=0,"",ROUND('MRR Conglomerado'!Y471/'MRR Conglomerado'!M471,3)),"")</f>
        <v>1.2</v>
      </c>
      <c r="L471" s="13" t="n">
        <f aca="false">IFERROR(IF('MRR Conglomerado'!N471=0,"",ROUND('MRR Conglomerado'!Z471/'MRR Conglomerado'!N471,3)),"")</f>
        <v>1.2</v>
      </c>
      <c r="M471" s="13" t="n">
        <f aca="false">IFERROR(IF('MRR Conglomerado'!O471=0,"",ROUND('MRR Conglomerado'!AA471/'MRR Conglomerado'!O471,3)),"")</f>
        <v>1.2</v>
      </c>
      <c r="N471" s="13" t="n">
        <f aca="false">IFERROR(IF('MRR Conglomerado'!P471=0,"",ROUND('MRR Conglomerado'!AB471/'MRR Conglomerado'!P471,3)),"")</f>
        <v>1.2</v>
      </c>
      <c r="O471" s="13" t="n">
        <f aca="false">IFERROR(IF('MRR Conglomerado'!Q471=0,"",ROUND('MRR Conglomerado'!AC471/'MRR Conglomerado'!Q471,3)),"")</f>
        <v>0</v>
      </c>
      <c r="P471" s="13" t="n">
        <f aca="false">IFERROR(IF('MRR Conglomerado'!R471=0,"",ROUND('MRR Conglomerado'!AD471/'MRR Conglomerado'!R471,3)),"")</f>
        <v>0</v>
      </c>
      <c r="Q471" s="13" t="n">
        <f aca="false">IFERROR(IF('MRR Conglomerado'!S471=0,"",ROUND('MRR Conglomerado'!AE471/'MRR Conglomerado'!S471,3)),"")</f>
        <v>0</v>
      </c>
      <c r="R471" s="13" t="n">
        <f aca="false">IFERROR(IF('MRR Conglomerado'!T471=0,"",ROUND('MRR Conglomerado'!AF471/'MRR Conglomerado'!T471,3)),"")</f>
        <v>0</v>
      </c>
      <c r="S471" s="13" t="n">
        <f aca="false">IFERROR(IF('MRR Conglomerado'!U471=0,"",ROUND('MRR Conglomerado'!AG471/'MRR Conglomerado'!U471,3)),"")</f>
        <v>0</v>
      </c>
      <c r="T471" s="13" t="n">
        <f aca="false">IFERROR(IF('MRR Conglomerado'!V471=0,"",ROUND('MRR Conglomerado'!AH471/'MRR Conglomerado'!V471,3)),"")</f>
        <v>0</v>
      </c>
      <c r="U471" s="13" t="n">
        <f aca="false">IFERROR(IF('MRR Conglomerado'!W471=0,"",ROUND('MRR Conglomerado'!AI471/'MRR Conglomerado'!W471,3)),"")</f>
        <v>0</v>
      </c>
      <c r="V471" s="13" t="n">
        <f aca="false">IFERROR(IF('MRR Conglomerado'!X471=0,"",ROUND('MRR Conglomerado'!AJ471/'MRR Conglomerado'!X471,3)),"")</f>
        <v>0</v>
      </c>
      <c r="W471" s="13" t="n">
        <f aca="false">IFERROR(IF('MRR Conglomerado'!Y471=0,"",ROUND('MRR Conglomerado'!AK471/'MRR Conglomerado'!Y471,3)),"")</f>
        <v>0</v>
      </c>
      <c r="X471" s="13" t="n">
        <f aca="false">IFERROR(IF('MRR Conglomerado'!Z471=0,"",ROUND('MRR Conglomerado'!AL471/'MRR Conglomerado'!Z471,3)),"")</f>
        <v>0</v>
      </c>
      <c r="Y471" s="13" t="n">
        <f aca="false">IFERROR(IF('MRR Conglomerado'!AA471=0,"",ROUND('MRR Conglomerado'!AM471/'MRR Conglomerado'!AA471,3)),"")</f>
        <v>0</v>
      </c>
      <c r="Z471" s="13" t="n">
        <f aca="false">IFERROR(IF('MRR Conglomerado'!AB471=0,"",ROUND('MRR Conglomerado'!AN471/'MRR Conglomerado'!AB471,3)),"")</f>
        <v>0</v>
      </c>
      <c r="AA471" s="13" t="str">
        <f aca="false">IFERROR(IF('MRR Conglomerado'!AC471=0,"",ROUND('MRR Conglomerado'!AO471/'MRR Conglomerado'!AC471,3)),"")</f>
        <v/>
      </c>
      <c r="AB471" s="13" t="str">
        <f aca="false">IFERROR(IF('MRR Conglomerado'!AD471=0,"",ROUND('MRR Conglomerado'!AP471/'MRR Conglomerado'!AD471,3)),"")</f>
        <v/>
      </c>
      <c r="AC471" s="13" t="str">
        <f aca="false">IFERROR(IF('MRR Conglomerado'!AE471=0,"",ROUND('MRR Conglomerado'!AQ471/'MRR Conglomerado'!AE471,3)),"")</f>
        <v/>
      </c>
      <c r="AD471" s="13" t="str">
        <f aca="false">IFERROR(IF('MRR Conglomerado'!AF471=0,"",ROUND('MRR Conglomerado'!AR471/'MRR Conglomerado'!AF471,3)),"")</f>
        <v/>
      </c>
      <c r="AE471" s="13" t="str">
        <f aca="false">IFERROR(IF('MRR Conglomerado'!AG471=0,"",ROUND('MRR Conglomerado'!AS471/'MRR Conglomerado'!AG471,3)),"")</f>
        <v/>
      </c>
    </row>
    <row r="472" customFormat="false" ht="15" hidden="false" customHeight="false" outlineLevel="0" collapsed="false">
      <c r="A472" s="10" t="s">
        <v>1004</v>
      </c>
      <c r="B472" s="13" t="str">
        <f aca="false">IFERROR(IF('MRR Conglomerado'!D472=0,"",ROUND('MRR Conglomerado'!P472/'MRR Conglomerado'!D472,3)),"")</f>
        <v/>
      </c>
      <c r="C472" s="13" t="str">
        <f aca="false">IFERROR(IF('MRR Conglomerado'!E472=0,"",ROUND('MRR Conglomerado'!Q472/'MRR Conglomerado'!E472,3)),"")</f>
        <v/>
      </c>
      <c r="D472" s="13" t="str">
        <f aca="false">IFERROR(IF('MRR Conglomerado'!F472=0,"",ROUND('MRR Conglomerado'!R472/'MRR Conglomerado'!F472,3)),"")</f>
        <v/>
      </c>
      <c r="E472" s="13" t="str">
        <f aca="false">IFERROR(IF('MRR Conglomerado'!G472=0,"",ROUND('MRR Conglomerado'!S472/'MRR Conglomerado'!G472,3)),"")</f>
        <v/>
      </c>
      <c r="F472" s="13" t="str">
        <f aca="false">IFERROR(IF('MRR Conglomerado'!H472=0,"",ROUND('MRR Conglomerado'!T472/'MRR Conglomerado'!H472,3)),"")</f>
        <v/>
      </c>
      <c r="G472" s="13" t="str">
        <f aca="false">IFERROR(IF('MRR Conglomerado'!I472=0,"",ROUND('MRR Conglomerado'!U472/'MRR Conglomerado'!I472,3)),"")</f>
        <v/>
      </c>
      <c r="H472" s="13" t="str">
        <f aca="false">IFERROR(IF('MRR Conglomerado'!J472=0,"",ROUND('MRR Conglomerado'!V472/'MRR Conglomerado'!J472,3)),"")</f>
        <v/>
      </c>
      <c r="I472" s="13" t="str">
        <f aca="false">IFERROR(IF('MRR Conglomerado'!K472=0,"",ROUND('MRR Conglomerado'!W472/'MRR Conglomerado'!K472,3)),"")</f>
        <v/>
      </c>
      <c r="J472" s="13" t="str">
        <f aca="false">IFERROR(IF('MRR Conglomerado'!L472=0,"",ROUND('MRR Conglomerado'!X472/'MRR Conglomerado'!L472,3)),"")</f>
        <v/>
      </c>
      <c r="K472" s="13" t="str">
        <f aca="false">IFERROR(IF('MRR Conglomerado'!M472=0,"",ROUND('MRR Conglomerado'!Y472/'MRR Conglomerado'!M472,3)),"")</f>
        <v/>
      </c>
      <c r="L472" s="13" t="str">
        <f aca="false">IFERROR(IF('MRR Conglomerado'!N472=0,"",ROUND('MRR Conglomerado'!Z472/'MRR Conglomerado'!N472,3)),"")</f>
        <v/>
      </c>
      <c r="M472" s="13" t="str">
        <f aca="false">IFERROR(IF('MRR Conglomerado'!O472=0,"",ROUND('MRR Conglomerado'!AA472/'MRR Conglomerado'!O472,3)),"")</f>
        <v/>
      </c>
      <c r="N472" s="13" t="str">
        <f aca="false">IFERROR(IF('MRR Conglomerado'!P472=0,"",ROUND('MRR Conglomerado'!AB472/'MRR Conglomerado'!P472,3)),"")</f>
        <v/>
      </c>
      <c r="O472" s="13" t="str">
        <f aca="false">IFERROR(IF('MRR Conglomerado'!Q472=0,"",ROUND('MRR Conglomerado'!AC472/'MRR Conglomerado'!Q472,3)),"")</f>
        <v/>
      </c>
      <c r="P472" s="13" t="str">
        <f aca="false">IFERROR(IF('MRR Conglomerado'!R472=0,"",ROUND('MRR Conglomerado'!AD472/'MRR Conglomerado'!R472,3)),"")</f>
        <v/>
      </c>
      <c r="Q472" s="13" t="str">
        <f aca="false">IFERROR(IF('MRR Conglomerado'!S472=0,"",ROUND('MRR Conglomerado'!AE472/'MRR Conglomerado'!S472,3)),"")</f>
        <v/>
      </c>
      <c r="R472" s="13" t="str">
        <f aca="false">IFERROR(IF('MRR Conglomerado'!T472=0,"",ROUND('MRR Conglomerado'!AF472/'MRR Conglomerado'!T472,3)),"")</f>
        <v/>
      </c>
      <c r="S472" s="13" t="str">
        <f aca="false">IFERROR(IF('MRR Conglomerado'!U472=0,"",ROUND('MRR Conglomerado'!AG472/'MRR Conglomerado'!U472,3)),"")</f>
        <v/>
      </c>
      <c r="T472" s="13" t="str">
        <f aca="false">IFERROR(IF('MRR Conglomerado'!V472=0,"",ROUND('MRR Conglomerado'!AH472/'MRR Conglomerado'!V472,3)),"")</f>
        <v/>
      </c>
      <c r="U472" s="13" t="str">
        <f aca="false">IFERROR(IF('MRR Conglomerado'!W472=0,"",ROUND('MRR Conglomerado'!AI472/'MRR Conglomerado'!W472,3)),"")</f>
        <v/>
      </c>
      <c r="V472" s="13" t="str">
        <f aca="false">IFERROR(IF('MRR Conglomerado'!X472=0,"",ROUND('MRR Conglomerado'!AJ472/'MRR Conglomerado'!X472,3)),"")</f>
        <v/>
      </c>
      <c r="W472" s="13" t="str">
        <f aca="false">IFERROR(IF('MRR Conglomerado'!Y472=0,"",ROUND('MRR Conglomerado'!AK472/'MRR Conglomerado'!Y472,3)),"")</f>
        <v/>
      </c>
      <c r="X472" s="13" t="str">
        <f aca="false">IFERROR(IF('MRR Conglomerado'!Z472=0,"",ROUND('MRR Conglomerado'!AL472/'MRR Conglomerado'!Z472,3)),"")</f>
        <v/>
      </c>
      <c r="Y472" s="13" t="str">
        <f aca="false">IFERROR(IF('MRR Conglomerado'!AA472=0,"",ROUND('MRR Conglomerado'!AM472/'MRR Conglomerado'!AA472,3)),"")</f>
        <v/>
      </c>
      <c r="Z472" s="13" t="str">
        <f aca="false">IFERROR(IF('MRR Conglomerado'!AB472=0,"",ROUND('MRR Conglomerado'!AN472/'MRR Conglomerado'!AB472,3)),"")</f>
        <v/>
      </c>
      <c r="AA472" s="13" t="str">
        <f aca="false">IFERROR(IF('MRR Conglomerado'!AC472=0,"",ROUND('MRR Conglomerado'!AO472/'MRR Conglomerado'!AC472,3)),"")</f>
        <v/>
      </c>
      <c r="AB472" s="13" t="str">
        <f aca="false">IFERROR(IF('MRR Conglomerado'!AD472=0,"",ROUND('MRR Conglomerado'!AP472/'MRR Conglomerado'!AD472,3)),"")</f>
        <v/>
      </c>
      <c r="AC472" s="13" t="str">
        <f aca="false">IFERROR(IF('MRR Conglomerado'!AE472=0,"",ROUND('MRR Conglomerado'!AQ472/'MRR Conglomerado'!AE472,3)),"")</f>
        <v/>
      </c>
      <c r="AD472" s="13" t="str">
        <f aca="false">IFERROR(IF('MRR Conglomerado'!AF472=0,"",ROUND('MRR Conglomerado'!AR472/'MRR Conglomerado'!AF472,3)),"")</f>
        <v/>
      </c>
      <c r="AE472" s="13" t="str">
        <f aca="false">IFERROR(IF('MRR Conglomerado'!AG472=0,"",ROUND('MRR Conglomerado'!AS472/'MRR Conglomerado'!AG472,3)),"")</f>
        <v/>
      </c>
    </row>
    <row r="473" customFormat="false" ht="15" hidden="false" customHeight="false" outlineLevel="0" collapsed="false">
      <c r="A473" s="10" t="s">
        <v>1006</v>
      </c>
      <c r="B473" s="13" t="str">
        <f aca="false">IFERROR(IF('MRR Conglomerado'!D473=0,"",ROUND('MRR Conglomerado'!P473/'MRR Conglomerado'!D473,3)),"")</f>
        <v/>
      </c>
      <c r="C473" s="13" t="str">
        <f aca="false">IFERROR(IF('MRR Conglomerado'!E473=0,"",ROUND('MRR Conglomerado'!Q473/'MRR Conglomerado'!E473,3)),"")</f>
        <v/>
      </c>
      <c r="D473" s="13" t="str">
        <f aca="false">IFERROR(IF('MRR Conglomerado'!F473=0,"",ROUND('MRR Conglomerado'!R473/'MRR Conglomerado'!F473,3)),"")</f>
        <v/>
      </c>
      <c r="E473" s="13" t="str">
        <f aca="false">IFERROR(IF('MRR Conglomerado'!G473=0,"",ROUND('MRR Conglomerado'!S473/'MRR Conglomerado'!G473,3)),"")</f>
        <v/>
      </c>
      <c r="F473" s="13" t="str">
        <f aca="false">IFERROR(IF('MRR Conglomerado'!H473=0,"",ROUND('MRR Conglomerado'!T473/'MRR Conglomerado'!H473,3)),"")</f>
        <v/>
      </c>
      <c r="G473" s="13" t="str">
        <f aca="false">IFERROR(IF('MRR Conglomerado'!I473=0,"",ROUND('MRR Conglomerado'!U473/'MRR Conglomerado'!I473,3)),"")</f>
        <v/>
      </c>
      <c r="H473" s="13" t="str">
        <f aca="false">IFERROR(IF('MRR Conglomerado'!J473=0,"",ROUND('MRR Conglomerado'!V473/'MRR Conglomerado'!J473,3)),"")</f>
        <v/>
      </c>
      <c r="I473" s="13" t="str">
        <f aca="false">IFERROR(IF('MRR Conglomerado'!K473=0,"",ROUND('MRR Conglomerado'!W473/'MRR Conglomerado'!K473,3)),"")</f>
        <v/>
      </c>
      <c r="J473" s="13" t="str">
        <f aca="false">IFERROR(IF('MRR Conglomerado'!L473=0,"",ROUND('MRR Conglomerado'!X473/'MRR Conglomerado'!L473,3)),"")</f>
        <v/>
      </c>
      <c r="K473" s="13" t="str">
        <f aca="false">IFERROR(IF('MRR Conglomerado'!M473=0,"",ROUND('MRR Conglomerado'!Y473/'MRR Conglomerado'!M473,3)),"")</f>
        <v/>
      </c>
      <c r="L473" s="13" t="str">
        <f aca="false">IFERROR(IF('MRR Conglomerado'!N473=0,"",ROUND('MRR Conglomerado'!Z473/'MRR Conglomerado'!N473,3)),"")</f>
        <v/>
      </c>
      <c r="M473" s="13" t="str">
        <f aca="false">IFERROR(IF('MRR Conglomerado'!O473=0,"",ROUND('MRR Conglomerado'!AA473/'MRR Conglomerado'!O473,3)),"")</f>
        <v/>
      </c>
      <c r="N473" s="13" t="str">
        <f aca="false">IFERROR(IF('MRR Conglomerado'!P473=0,"",ROUND('MRR Conglomerado'!AB473/'MRR Conglomerado'!P473,3)),"")</f>
        <v/>
      </c>
      <c r="O473" s="13" t="str">
        <f aca="false">IFERROR(IF('MRR Conglomerado'!Q473=0,"",ROUND('MRR Conglomerado'!AC473/'MRR Conglomerado'!Q473,3)),"")</f>
        <v/>
      </c>
      <c r="P473" s="13" t="str">
        <f aca="false">IFERROR(IF('MRR Conglomerado'!R473=0,"",ROUND('MRR Conglomerado'!AD473/'MRR Conglomerado'!R473,3)),"")</f>
        <v/>
      </c>
      <c r="Q473" s="13" t="str">
        <f aca="false">IFERROR(IF('MRR Conglomerado'!S473=0,"",ROUND('MRR Conglomerado'!AE473/'MRR Conglomerado'!S473,3)),"")</f>
        <v/>
      </c>
      <c r="R473" s="13" t="str">
        <f aca="false">IFERROR(IF('MRR Conglomerado'!T473=0,"",ROUND('MRR Conglomerado'!AF473/'MRR Conglomerado'!T473,3)),"")</f>
        <v/>
      </c>
      <c r="S473" s="13" t="str">
        <f aca="false">IFERROR(IF('MRR Conglomerado'!U473=0,"",ROUND('MRR Conglomerado'!AG473/'MRR Conglomerado'!U473,3)),"")</f>
        <v/>
      </c>
      <c r="T473" s="13" t="str">
        <f aca="false">IFERROR(IF('MRR Conglomerado'!V473=0,"",ROUND('MRR Conglomerado'!AH473/'MRR Conglomerado'!V473,3)),"")</f>
        <v/>
      </c>
      <c r="U473" s="13" t="str">
        <f aca="false">IFERROR(IF('MRR Conglomerado'!W473=0,"",ROUND('MRR Conglomerado'!AI473/'MRR Conglomerado'!W473,3)),"")</f>
        <v/>
      </c>
      <c r="V473" s="13" t="str">
        <f aca="false">IFERROR(IF('MRR Conglomerado'!X473=0,"",ROUND('MRR Conglomerado'!AJ473/'MRR Conglomerado'!X473,3)),"")</f>
        <v/>
      </c>
      <c r="W473" s="13" t="str">
        <f aca="false">IFERROR(IF('MRR Conglomerado'!Y473=0,"",ROUND('MRR Conglomerado'!AK473/'MRR Conglomerado'!Y473,3)),"")</f>
        <v/>
      </c>
      <c r="X473" s="13" t="str">
        <f aca="false">IFERROR(IF('MRR Conglomerado'!Z473=0,"",ROUND('MRR Conglomerado'!AL473/'MRR Conglomerado'!Z473,3)),"")</f>
        <v/>
      </c>
      <c r="Y473" s="13" t="str">
        <f aca="false">IFERROR(IF('MRR Conglomerado'!AA473=0,"",ROUND('MRR Conglomerado'!AM473/'MRR Conglomerado'!AA473,3)),"")</f>
        <v/>
      </c>
      <c r="Z473" s="13" t="str">
        <f aca="false">IFERROR(IF('MRR Conglomerado'!AB473=0,"",ROUND('MRR Conglomerado'!AN473/'MRR Conglomerado'!AB473,3)),"")</f>
        <v/>
      </c>
      <c r="AA473" s="13" t="str">
        <f aca="false">IFERROR(IF('MRR Conglomerado'!AC473=0,"",ROUND('MRR Conglomerado'!AO473/'MRR Conglomerado'!AC473,3)),"")</f>
        <v/>
      </c>
      <c r="AB473" s="13" t="str">
        <f aca="false">IFERROR(IF('MRR Conglomerado'!AD473=0,"",ROUND('MRR Conglomerado'!AP473/'MRR Conglomerado'!AD473,3)),"")</f>
        <v/>
      </c>
      <c r="AC473" s="13" t="str">
        <f aca="false">IFERROR(IF('MRR Conglomerado'!AE473=0,"",ROUND('MRR Conglomerado'!AQ473/'MRR Conglomerado'!AE473,3)),"")</f>
        <v/>
      </c>
      <c r="AD473" s="13" t="str">
        <f aca="false">IFERROR(IF('MRR Conglomerado'!AF473=0,"",ROUND('MRR Conglomerado'!AR473/'MRR Conglomerado'!AF473,3)),"")</f>
        <v/>
      </c>
      <c r="AE473" s="13" t="str">
        <f aca="false">IFERROR(IF('MRR Conglomerado'!AG473=0,"",ROUND('MRR Conglomerado'!AS473/'MRR Conglomerado'!AG473,3)),"")</f>
        <v/>
      </c>
    </row>
    <row r="474" customFormat="false" ht="15" hidden="false" customHeight="false" outlineLevel="0" collapsed="false">
      <c r="A474" s="10" t="s">
        <v>1008</v>
      </c>
      <c r="B474" s="13" t="n">
        <f aca="false">IFERROR(IF('MRR Conglomerado'!D474=0,"",ROUND('MRR Conglomerado'!P474/'MRR Conglomerado'!D474,3)),"")</f>
        <v>0</v>
      </c>
      <c r="C474" s="13" t="n">
        <f aca="false">IFERROR(IF('MRR Conglomerado'!E474=0,"",ROUND('MRR Conglomerado'!Q474/'MRR Conglomerado'!E474,3)),"")</f>
        <v>0</v>
      </c>
      <c r="D474" s="13" t="n">
        <f aca="false">IFERROR(IF('MRR Conglomerado'!F474=0,"",ROUND('MRR Conglomerado'!R474/'MRR Conglomerado'!F474,3)),"")</f>
        <v>0</v>
      </c>
      <c r="E474" s="13" t="n">
        <f aca="false">IFERROR(IF('MRR Conglomerado'!G474=0,"",ROUND('MRR Conglomerado'!S474/'MRR Conglomerado'!G474,3)),"")</f>
        <v>0</v>
      </c>
      <c r="F474" s="13" t="n">
        <f aca="false">IFERROR(IF('MRR Conglomerado'!H474=0,"",ROUND('MRR Conglomerado'!T474/'MRR Conglomerado'!H474,3)),"")</f>
        <v>0</v>
      </c>
      <c r="G474" s="13" t="n">
        <f aca="false">IFERROR(IF('MRR Conglomerado'!I474=0,"",ROUND('MRR Conglomerado'!U474/'MRR Conglomerado'!I474,3)),"")</f>
        <v>0</v>
      </c>
      <c r="H474" s="13" t="str">
        <f aca="false">IFERROR(IF('MRR Conglomerado'!J474=0,"",ROUND('MRR Conglomerado'!V474/'MRR Conglomerado'!J474,3)),"")</f>
        <v/>
      </c>
      <c r="I474" s="13" t="str">
        <f aca="false">IFERROR(IF('MRR Conglomerado'!K474=0,"",ROUND('MRR Conglomerado'!W474/'MRR Conglomerado'!K474,3)),"")</f>
        <v/>
      </c>
      <c r="J474" s="13" t="str">
        <f aca="false">IFERROR(IF('MRR Conglomerado'!L474=0,"",ROUND('MRR Conglomerado'!X474/'MRR Conglomerado'!L474,3)),"")</f>
        <v/>
      </c>
      <c r="K474" s="13" t="str">
        <f aca="false">IFERROR(IF('MRR Conglomerado'!M474=0,"",ROUND('MRR Conglomerado'!Y474/'MRR Conglomerado'!M474,3)),"")</f>
        <v/>
      </c>
      <c r="L474" s="13" t="str">
        <f aca="false">IFERROR(IF('MRR Conglomerado'!N474=0,"",ROUND('MRR Conglomerado'!Z474/'MRR Conglomerado'!N474,3)),"")</f>
        <v/>
      </c>
      <c r="M474" s="13" t="str">
        <f aca="false">IFERROR(IF('MRR Conglomerado'!O474=0,"",ROUND('MRR Conglomerado'!AA474/'MRR Conglomerado'!O474,3)),"")</f>
        <v/>
      </c>
      <c r="N474" s="13" t="str">
        <f aca="false">IFERROR(IF('MRR Conglomerado'!P474=0,"",ROUND('MRR Conglomerado'!AB474/'MRR Conglomerado'!P474,3)),"")</f>
        <v/>
      </c>
      <c r="O474" s="13" t="str">
        <f aca="false">IFERROR(IF('MRR Conglomerado'!Q474=0,"",ROUND('MRR Conglomerado'!AC474/'MRR Conglomerado'!Q474,3)),"")</f>
        <v/>
      </c>
      <c r="P474" s="13" t="str">
        <f aca="false">IFERROR(IF('MRR Conglomerado'!R474=0,"",ROUND('MRR Conglomerado'!AD474/'MRR Conglomerado'!R474,3)),"")</f>
        <v/>
      </c>
      <c r="Q474" s="13" t="str">
        <f aca="false">IFERROR(IF('MRR Conglomerado'!S474=0,"",ROUND('MRR Conglomerado'!AE474/'MRR Conglomerado'!S474,3)),"")</f>
        <v/>
      </c>
      <c r="R474" s="13" t="str">
        <f aca="false">IFERROR(IF('MRR Conglomerado'!T474=0,"",ROUND('MRR Conglomerado'!AF474/'MRR Conglomerado'!T474,3)),"")</f>
        <v/>
      </c>
      <c r="S474" s="13" t="str">
        <f aca="false">IFERROR(IF('MRR Conglomerado'!U474=0,"",ROUND('MRR Conglomerado'!AG474/'MRR Conglomerado'!U474,3)),"")</f>
        <v/>
      </c>
      <c r="T474" s="13" t="str">
        <f aca="false">IFERROR(IF('MRR Conglomerado'!V474=0,"",ROUND('MRR Conglomerado'!AH474/'MRR Conglomerado'!V474,3)),"")</f>
        <v/>
      </c>
      <c r="U474" s="13" t="str">
        <f aca="false">IFERROR(IF('MRR Conglomerado'!W474=0,"",ROUND('MRR Conglomerado'!AI474/'MRR Conglomerado'!W474,3)),"")</f>
        <v/>
      </c>
      <c r="V474" s="13" t="str">
        <f aca="false">IFERROR(IF('MRR Conglomerado'!X474=0,"",ROUND('MRR Conglomerado'!AJ474/'MRR Conglomerado'!X474,3)),"")</f>
        <v/>
      </c>
      <c r="W474" s="13" t="str">
        <f aca="false">IFERROR(IF('MRR Conglomerado'!Y474=0,"",ROUND('MRR Conglomerado'!AK474/'MRR Conglomerado'!Y474,3)),"")</f>
        <v/>
      </c>
      <c r="X474" s="13" t="str">
        <f aca="false">IFERROR(IF('MRR Conglomerado'!Z474=0,"",ROUND('MRR Conglomerado'!AL474/'MRR Conglomerado'!Z474,3)),"")</f>
        <v/>
      </c>
      <c r="Y474" s="13" t="str">
        <f aca="false">IFERROR(IF('MRR Conglomerado'!AA474=0,"",ROUND('MRR Conglomerado'!AM474/'MRR Conglomerado'!AA474,3)),"")</f>
        <v/>
      </c>
      <c r="Z474" s="13" t="str">
        <f aca="false">IFERROR(IF('MRR Conglomerado'!AB474=0,"",ROUND('MRR Conglomerado'!AN474/'MRR Conglomerado'!AB474,3)),"")</f>
        <v/>
      </c>
      <c r="AA474" s="13" t="str">
        <f aca="false">IFERROR(IF('MRR Conglomerado'!AC474=0,"",ROUND('MRR Conglomerado'!AO474/'MRR Conglomerado'!AC474,3)),"")</f>
        <v/>
      </c>
      <c r="AB474" s="13" t="str">
        <f aca="false">IFERROR(IF('MRR Conglomerado'!AD474=0,"",ROUND('MRR Conglomerado'!AP474/'MRR Conglomerado'!AD474,3)),"")</f>
        <v/>
      </c>
      <c r="AC474" s="13" t="str">
        <f aca="false">IFERROR(IF('MRR Conglomerado'!AE474=0,"",ROUND('MRR Conglomerado'!AQ474/'MRR Conglomerado'!AE474,3)),"")</f>
        <v/>
      </c>
      <c r="AD474" s="13" t="str">
        <f aca="false">IFERROR(IF('MRR Conglomerado'!AF474=0,"",ROUND('MRR Conglomerado'!AR474/'MRR Conglomerado'!AF474,3)),"")</f>
        <v/>
      </c>
      <c r="AE474" s="13" t="str">
        <f aca="false">IFERROR(IF('MRR Conglomerado'!AG474=0,"",ROUND('MRR Conglomerado'!AS474/'MRR Conglomerado'!AG474,3)),"")</f>
        <v/>
      </c>
    </row>
    <row r="475" customFormat="false" ht="15" hidden="false" customHeight="false" outlineLevel="0" collapsed="false">
      <c r="A475" s="10" t="s">
        <v>1010</v>
      </c>
      <c r="B475" s="13" t="str">
        <f aca="false">IFERROR(IF('MRR Conglomerado'!D475=0,"",ROUND('MRR Conglomerado'!P475/'MRR Conglomerado'!D475,3)),"")</f>
        <v/>
      </c>
      <c r="C475" s="13" t="str">
        <f aca="false">IFERROR(IF('MRR Conglomerado'!E475=0,"",ROUND('MRR Conglomerado'!Q475/'MRR Conglomerado'!E475,3)),"")</f>
        <v/>
      </c>
      <c r="D475" s="13" t="str">
        <f aca="false">IFERROR(IF('MRR Conglomerado'!F475=0,"",ROUND('MRR Conglomerado'!R475/'MRR Conglomerado'!F475,3)),"")</f>
        <v/>
      </c>
      <c r="E475" s="13" t="str">
        <f aca="false">IFERROR(IF('MRR Conglomerado'!G475=0,"",ROUND('MRR Conglomerado'!S475/'MRR Conglomerado'!G475,3)),"")</f>
        <v/>
      </c>
      <c r="F475" s="13" t="str">
        <f aca="false">IFERROR(IF('MRR Conglomerado'!H475=0,"",ROUND('MRR Conglomerado'!T475/'MRR Conglomerado'!H475,3)),"")</f>
        <v/>
      </c>
      <c r="G475" s="13" t="str">
        <f aca="false">IFERROR(IF('MRR Conglomerado'!I475=0,"",ROUND('MRR Conglomerado'!U475/'MRR Conglomerado'!I475,3)),"")</f>
        <v/>
      </c>
      <c r="H475" s="13" t="str">
        <f aca="false">IFERROR(IF('MRR Conglomerado'!J475=0,"",ROUND('MRR Conglomerado'!V475/'MRR Conglomerado'!J475,3)),"")</f>
        <v/>
      </c>
      <c r="I475" s="13" t="str">
        <f aca="false">IFERROR(IF('MRR Conglomerado'!K475=0,"",ROUND('MRR Conglomerado'!W475/'MRR Conglomerado'!K475,3)),"")</f>
        <v/>
      </c>
      <c r="J475" s="13" t="str">
        <f aca="false">IFERROR(IF('MRR Conglomerado'!L475=0,"",ROUND('MRR Conglomerado'!X475/'MRR Conglomerado'!L475,3)),"")</f>
        <v/>
      </c>
      <c r="K475" s="13" t="str">
        <f aca="false">IFERROR(IF('MRR Conglomerado'!M475=0,"",ROUND('MRR Conglomerado'!Y475/'MRR Conglomerado'!M475,3)),"")</f>
        <v/>
      </c>
      <c r="L475" s="13" t="str">
        <f aca="false">IFERROR(IF('MRR Conglomerado'!N475=0,"",ROUND('MRR Conglomerado'!Z475/'MRR Conglomerado'!N475,3)),"")</f>
        <v/>
      </c>
      <c r="M475" s="13" t="str">
        <f aca="false">IFERROR(IF('MRR Conglomerado'!O475=0,"",ROUND('MRR Conglomerado'!AA475/'MRR Conglomerado'!O475,3)),"")</f>
        <v/>
      </c>
      <c r="N475" s="13" t="str">
        <f aca="false">IFERROR(IF('MRR Conglomerado'!P475=0,"",ROUND('MRR Conglomerado'!AB475/'MRR Conglomerado'!P475,3)),"")</f>
        <v/>
      </c>
      <c r="O475" s="13" t="str">
        <f aca="false">IFERROR(IF('MRR Conglomerado'!Q475=0,"",ROUND('MRR Conglomerado'!AC475/'MRR Conglomerado'!Q475,3)),"")</f>
        <v/>
      </c>
      <c r="P475" s="13" t="str">
        <f aca="false">IFERROR(IF('MRR Conglomerado'!R475=0,"",ROUND('MRR Conglomerado'!AD475/'MRR Conglomerado'!R475,3)),"")</f>
        <v/>
      </c>
      <c r="Q475" s="13" t="str">
        <f aca="false">IFERROR(IF('MRR Conglomerado'!S475=0,"",ROUND('MRR Conglomerado'!AE475/'MRR Conglomerado'!S475,3)),"")</f>
        <v/>
      </c>
      <c r="R475" s="13" t="str">
        <f aca="false">IFERROR(IF('MRR Conglomerado'!T475=0,"",ROUND('MRR Conglomerado'!AF475/'MRR Conglomerado'!T475,3)),"")</f>
        <v/>
      </c>
      <c r="S475" s="13" t="str">
        <f aca="false">IFERROR(IF('MRR Conglomerado'!U475=0,"",ROUND('MRR Conglomerado'!AG475/'MRR Conglomerado'!U475,3)),"")</f>
        <v/>
      </c>
      <c r="T475" s="13" t="str">
        <f aca="false">IFERROR(IF('MRR Conglomerado'!V475=0,"",ROUND('MRR Conglomerado'!AH475/'MRR Conglomerado'!V475,3)),"")</f>
        <v/>
      </c>
      <c r="U475" s="13" t="str">
        <f aca="false">IFERROR(IF('MRR Conglomerado'!W475=0,"",ROUND('MRR Conglomerado'!AI475/'MRR Conglomerado'!W475,3)),"")</f>
        <v/>
      </c>
      <c r="V475" s="13" t="str">
        <f aca="false">IFERROR(IF('MRR Conglomerado'!X475=0,"",ROUND('MRR Conglomerado'!AJ475/'MRR Conglomerado'!X475,3)),"")</f>
        <v/>
      </c>
      <c r="W475" s="13" t="str">
        <f aca="false">IFERROR(IF('MRR Conglomerado'!Y475=0,"",ROUND('MRR Conglomerado'!AK475/'MRR Conglomerado'!Y475,3)),"")</f>
        <v/>
      </c>
      <c r="X475" s="13" t="str">
        <f aca="false">IFERROR(IF('MRR Conglomerado'!Z475=0,"",ROUND('MRR Conglomerado'!AL475/'MRR Conglomerado'!Z475,3)),"")</f>
        <v/>
      </c>
      <c r="Y475" s="13" t="n">
        <f aca="false">IFERROR(IF('MRR Conglomerado'!AA475=0,"",ROUND('MRR Conglomerado'!AM475/'MRR Conglomerado'!AA475,3)),"")</f>
        <v>1</v>
      </c>
      <c r="Z475" s="13" t="n">
        <f aca="false">IFERROR(IF('MRR Conglomerado'!AB475=0,"",ROUND('MRR Conglomerado'!AN475/'MRR Conglomerado'!AB475,3)),"")</f>
        <v>0.907</v>
      </c>
      <c r="AA475" s="13" t="n">
        <f aca="false">IFERROR(IF('MRR Conglomerado'!AC475=0,"",ROUND('MRR Conglomerado'!AO475/'MRR Conglomerado'!AC475,3)),"")</f>
        <v>0.907</v>
      </c>
      <c r="AB475" s="13" t="n">
        <f aca="false">IFERROR(IF('MRR Conglomerado'!AD475=0,"",ROUND('MRR Conglomerado'!AP475/'MRR Conglomerado'!AD475,3)),"")</f>
        <v>0.907</v>
      </c>
      <c r="AC475" s="13" t="n">
        <f aca="false">IFERROR(IF('MRR Conglomerado'!AE475=0,"",ROUND('MRR Conglomerado'!AQ475/'MRR Conglomerado'!AE475,3)),"")</f>
        <v>0.907</v>
      </c>
      <c r="AD475" s="13" t="n">
        <f aca="false">IFERROR(IF('MRR Conglomerado'!AF475=0,"",ROUND('MRR Conglomerado'!AR475/'MRR Conglomerado'!AF475,3)),"")</f>
        <v>0.922</v>
      </c>
      <c r="AE475" s="13" t="n">
        <f aca="false">IFERROR(IF('MRR Conglomerado'!AG475=0,"",ROUND('MRR Conglomerado'!AS475/'MRR Conglomerado'!AG475,3)),"")</f>
        <v>0.922</v>
      </c>
    </row>
    <row r="476" customFormat="false" ht="15" hidden="false" customHeight="false" outlineLevel="0" collapsed="false">
      <c r="A476" s="10" t="s">
        <v>1012</v>
      </c>
      <c r="B476" s="13" t="str">
        <f aca="false">IFERROR(IF('MRR Conglomerado'!D476=0,"",ROUND('MRR Conglomerado'!P476/'MRR Conglomerado'!D476,3)),"")</f>
        <v/>
      </c>
      <c r="C476" s="13" t="str">
        <f aca="false">IFERROR(IF('MRR Conglomerado'!E476=0,"",ROUND('MRR Conglomerado'!Q476/'MRR Conglomerado'!E476,3)),"")</f>
        <v/>
      </c>
      <c r="D476" s="13" t="str">
        <f aca="false">IFERROR(IF('MRR Conglomerado'!F476=0,"",ROUND('MRR Conglomerado'!R476/'MRR Conglomerado'!F476,3)),"")</f>
        <v/>
      </c>
      <c r="E476" s="13" t="str">
        <f aca="false">IFERROR(IF('MRR Conglomerado'!G476=0,"",ROUND('MRR Conglomerado'!S476/'MRR Conglomerado'!G476,3)),"")</f>
        <v/>
      </c>
      <c r="F476" s="13" t="str">
        <f aca="false">IFERROR(IF('MRR Conglomerado'!H476=0,"",ROUND('MRR Conglomerado'!T476/'MRR Conglomerado'!H476,3)),"")</f>
        <v/>
      </c>
      <c r="G476" s="13" t="str">
        <f aca="false">IFERROR(IF('MRR Conglomerado'!I476=0,"",ROUND('MRR Conglomerado'!U476/'MRR Conglomerado'!I476,3)),"")</f>
        <v/>
      </c>
      <c r="H476" s="13" t="str">
        <f aca="false">IFERROR(IF('MRR Conglomerado'!J476=0,"",ROUND('MRR Conglomerado'!V476/'MRR Conglomerado'!J476,3)),"")</f>
        <v/>
      </c>
      <c r="I476" s="13" t="str">
        <f aca="false">IFERROR(IF('MRR Conglomerado'!K476=0,"",ROUND('MRR Conglomerado'!W476/'MRR Conglomerado'!K476,3)),"")</f>
        <v/>
      </c>
      <c r="J476" s="13" t="str">
        <f aca="false">IFERROR(IF('MRR Conglomerado'!L476=0,"",ROUND('MRR Conglomerado'!X476/'MRR Conglomerado'!L476,3)),"")</f>
        <v/>
      </c>
      <c r="K476" s="13" t="str">
        <f aca="false">IFERROR(IF('MRR Conglomerado'!M476=0,"",ROUND('MRR Conglomerado'!Y476/'MRR Conglomerado'!M476,3)),"")</f>
        <v/>
      </c>
      <c r="L476" s="13" t="str">
        <f aca="false">IFERROR(IF('MRR Conglomerado'!N476=0,"",ROUND('MRR Conglomerado'!Z476/'MRR Conglomerado'!N476,3)),"")</f>
        <v/>
      </c>
      <c r="M476" s="13" t="str">
        <f aca="false">IFERROR(IF('MRR Conglomerado'!O476=0,"",ROUND('MRR Conglomerado'!AA476/'MRR Conglomerado'!O476,3)),"")</f>
        <v/>
      </c>
      <c r="N476" s="13" t="str">
        <f aca="false">IFERROR(IF('MRR Conglomerado'!P476=0,"",ROUND('MRR Conglomerado'!AB476/'MRR Conglomerado'!P476,3)),"")</f>
        <v/>
      </c>
      <c r="O476" s="13" t="str">
        <f aca="false">IFERROR(IF('MRR Conglomerado'!Q476=0,"",ROUND('MRR Conglomerado'!AC476/'MRR Conglomerado'!Q476,3)),"")</f>
        <v/>
      </c>
      <c r="P476" s="13" t="str">
        <f aca="false">IFERROR(IF('MRR Conglomerado'!R476=0,"",ROUND('MRR Conglomerado'!AD476/'MRR Conglomerado'!R476,3)),"")</f>
        <v/>
      </c>
      <c r="Q476" s="13" t="str">
        <f aca="false">IFERROR(IF('MRR Conglomerado'!S476=0,"",ROUND('MRR Conglomerado'!AE476/'MRR Conglomerado'!S476,3)),"")</f>
        <v/>
      </c>
      <c r="R476" s="13" t="str">
        <f aca="false">IFERROR(IF('MRR Conglomerado'!T476=0,"",ROUND('MRR Conglomerado'!AF476/'MRR Conglomerado'!T476,3)),"")</f>
        <v/>
      </c>
      <c r="S476" s="13" t="str">
        <f aca="false">IFERROR(IF('MRR Conglomerado'!U476=0,"",ROUND('MRR Conglomerado'!AG476/'MRR Conglomerado'!U476,3)),"")</f>
        <v/>
      </c>
      <c r="T476" s="13" t="str">
        <f aca="false">IFERROR(IF('MRR Conglomerado'!V476=0,"",ROUND('MRR Conglomerado'!AH476/'MRR Conglomerado'!V476,3)),"")</f>
        <v/>
      </c>
      <c r="U476" s="13" t="str">
        <f aca="false">IFERROR(IF('MRR Conglomerado'!W476=0,"",ROUND('MRR Conglomerado'!AI476/'MRR Conglomerado'!W476,3)),"")</f>
        <v/>
      </c>
      <c r="V476" s="13" t="str">
        <f aca="false">IFERROR(IF('MRR Conglomerado'!X476=0,"",ROUND('MRR Conglomerado'!AJ476/'MRR Conglomerado'!X476,3)),"")</f>
        <v/>
      </c>
      <c r="W476" s="13" t="str">
        <f aca="false">IFERROR(IF('MRR Conglomerado'!Y476=0,"",ROUND('MRR Conglomerado'!AK476/'MRR Conglomerado'!Y476,3)),"")</f>
        <v/>
      </c>
      <c r="X476" s="13" t="str">
        <f aca="false">IFERROR(IF('MRR Conglomerado'!Z476=0,"",ROUND('MRR Conglomerado'!AL476/'MRR Conglomerado'!Z476,3)),"")</f>
        <v/>
      </c>
      <c r="Y476" s="13" t="str">
        <f aca="false">IFERROR(IF('MRR Conglomerado'!AA476=0,"",ROUND('MRR Conglomerado'!AM476/'MRR Conglomerado'!AA476,3)),"")</f>
        <v/>
      </c>
      <c r="Z476" s="13" t="str">
        <f aca="false">IFERROR(IF('MRR Conglomerado'!AB476=0,"",ROUND('MRR Conglomerado'!AN476/'MRR Conglomerado'!AB476,3)),"")</f>
        <v/>
      </c>
      <c r="AA476" s="13" t="str">
        <f aca="false">IFERROR(IF('MRR Conglomerado'!AC476=0,"",ROUND('MRR Conglomerado'!AO476/'MRR Conglomerado'!AC476,3)),"")</f>
        <v/>
      </c>
      <c r="AB476" s="13" t="str">
        <f aca="false">IFERROR(IF('MRR Conglomerado'!AD476=0,"",ROUND('MRR Conglomerado'!AP476/'MRR Conglomerado'!AD476,3)),"")</f>
        <v/>
      </c>
      <c r="AC476" s="13" t="str">
        <f aca="false">IFERROR(IF('MRR Conglomerado'!AE476=0,"",ROUND('MRR Conglomerado'!AQ476/'MRR Conglomerado'!AE476,3)),"")</f>
        <v/>
      </c>
      <c r="AD476" s="13" t="str">
        <f aca="false">IFERROR(IF('MRR Conglomerado'!AF476=0,"",ROUND('MRR Conglomerado'!AR476/'MRR Conglomerado'!AF476,3)),"")</f>
        <v/>
      </c>
      <c r="AE476" s="13" t="str">
        <f aca="false">IFERROR(IF('MRR Conglomerado'!AG476=0,"",ROUND('MRR Conglomerado'!AS476/'MRR Conglomerado'!AG476,3)),"")</f>
        <v/>
      </c>
    </row>
    <row r="477" customFormat="false" ht="15" hidden="false" customHeight="false" outlineLevel="0" collapsed="false">
      <c r="A477" s="10" t="s">
        <v>1014</v>
      </c>
      <c r="B477" s="13" t="n">
        <f aca="false">IFERROR(IF('MRR Conglomerado'!D477=0,"",ROUND('MRR Conglomerado'!P477/'MRR Conglomerado'!D477,3)),"")</f>
        <v>0.847</v>
      </c>
      <c r="C477" s="13" t="n">
        <f aca="false">IFERROR(IF('MRR Conglomerado'!E477=0,"",ROUND('MRR Conglomerado'!Q477/'MRR Conglomerado'!E477,3)),"")</f>
        <v>0.863</v>
      </c>
      <c r="D477" s="13" t="n">
        <f aca="false">IFERROR(IF('MRR Conglomerado'!F477=0,"",ROUND('MRR Conglomerado'!R477/'MRR Conglomerado'!F477,3)),"")</f>
        <v>0.875</v>
      </c>
      <c r="E477" s="13" t="n">
        <f aca="false">IFERROR(IF('MRR Conglomerado'!G477=0,"",ROUND('MRR Conglomerado'!S477/'MRR Conglomerado'!G477,3)),"")</f>
        <v>0.907</v>
      </c>
      <c r="F477" s="13" t="n">
        <f aca="false">IFERROR(IF('MRR Conglomerado'!H477=0,"",ROUND('MRR Conglomerado'!T477/'MRR Conglomerado'!H477,3)),"")</f>
        <v>0.888</v>
      </c>
      <c r="G477" s="13" t="n">
        <f aca="false">IFERROR(IF('MRR Conglomerado'!I477=0,"",ROUND('MRR Conglomerado'!U477/'MRR Conglomerado'!I477,3)),"")</f>
        <v>0.842</v>
      </c>
      <c r="H477" s="13" t="n">
        <f aca="false">IFERROR(IF('MRR Conglomerado'!J477=0,"",ROUND('MRR Conglomerado'!V477/'MRR Conglomerado'!J477,3)),"")</f>
        <v>0.819</v>
      </c>
      <c r="I477" s="13" t="n">
        <f aca="false">IFERROR(IF('MRR Conglomerado'!K477=0,"",ROUND('MRR Conglomerado'!W477/'MRR Conglomerado'!K477,3)),"")</f>
        <v>0.852</v>
      </c>
      <c r="J477" s="13" t="n">
        <f aca="false">IFERROR(IF('MRR Conglomerado'!L477=0,"",ROUND('MRR Conglomerado'!X477/'MRR Conglomerado'!L477,3)),"")</f>
        <v>0.887</v>
      </c>
      <c r="K477" s="13" t="n">
        <f aca="false">IFERROR(IF('MRR Conglomerado'!M477=0,"",ROUND('MRR Conglomerado'!Y477/'MRR Conglomerado'!M477,3)),"")</f>
        <v>0.844</v>
      </c>
      <c r="L477" s="13" t="n">
        <f aca="false">IFERROR(IF('MRR Conglomerado'!N477=0,"",ROUND('MRR Conglomerado'!Z477/'MRR Conglomerado'!N477,3)),"")</f>
        <v>0.849</v>
      </c>
      <c r="M477" s="13" t="n">
        <f aca="false">IFERROR(IF('MRR Conglomerado'!O477=0,"",ROUND('MRR Conglomerado'!AA477/'MRR Conglomerado'!O477,3)),"")</f>
        <v>0.849</v>
      </c>
      <c r="N477" s="13" t="n">
        <f aca="false">IFERROR(IF('MRR Conglomerado'!P477=0,"",ROUND('MRR Conglomerado'!AB477/'MRR Conglomerado'!P477,3)),"")</f>
        <v>0.847</v>
      </c>
      <c r="O477" s="13" t="n">
        <f aca="false">IFERROR(IF('MRR Conglomerado'!Q477=0,"",ROUND('MRR Conglomerado'!AC477/'MRR Conglomerado'!Q477,3)),"")</f>
        <v>0.881</v>
      </c>
      <c r="P477" s="13" t="n">
        <f aca="false">IFERROR(IF('MRR Conglomerado'!R477=0,"",ROUND('MRR Conglomerado'!AD477/'MRR Conglomerado'!R477,3)),"")</f>
        <v>0.954</v>
      </c>
      <c r="Q477" s="13" t="n">
        <f aca="false">IFERROR(IF('MRR Conglomerado'!S477=0,"",ROUND('MRR Conglomerado'!AE477/'MRR Conglomerado'!S477,3)),"")</f>
        <v>0.954</v>
      </c>
      <c r="R477" s="13" t="n">
        <f aca="false">IFERROR(IF('MRR Conglomerado'!T477=0,"",ROUND('MRR Conglomerado'!AF477/'MRR Conglomerado'!T477,3)),"")</f>
        <v>0.975</v>
      </c>
      <c r="S477" s="13" t="n">
        <f aca="false">IFERROR(IF('MRR Conglomerado'!U477=0,"",ROUND('MRR Conglomerado'!AG477/'MRR Conglomerado'!U477,3)),"")</f>
        <v>1.054</v>
      </c>
      <c r="T477" s="13" t="n">
        <f aca="false">IFERROR(IF('MRR Conglomerado'!V477=0,"",ROUND('MRR Conglomerado'!AH477/'MRR Conglomerado'!V477,3)),"")</f>
        <v>1.079</v>
      </c>
      <c r="U477" s="13" t="n">
        <f aca="false">IFERROR(IF('MRR Conglomerado'!W477=0,"",ROUND('MRR Conglomerado'!AI477/'MRR Conglomerado'!W477,3)),"")</f>
        <v>1.079</v>
      </c>
      <c r="V477" s="13" t="n">
        <f aca="false">IFERROR(IF('MRR Conglomerado'!X477=0,"",ROUND('MRR Conglomerado'!AJ477/'MRR Conglomerado'!X477,3)),"")</f>
        <v>1.066</v>
      </c>
      <c r="W477" s="13" t="n">
        <f aca="false">IFERROR(IF('MRR Conglomerado'!Y477=0,"",ROUND('MRR Conglomerado'!AK477/'MRR Conglomerado'!Y477,3)),"")</f>
        <v>1.118</v>
      </c>
      <c r="X477" s="13" t="n">
        <f aca="false">IFERROR(IF('MRR Conglomerado'!Z477=0,"",ROUND('MRR Conglomerado'!AL477/'MRR Conglomerado'!Z477,3)),"")</f>
        <v>1.12</v>
      </c>
      <c r="Y477" s="13" t="n">
        <f aca="false">IFERROR(IF('MRR Conglomerado'!AA477=0,"",ROUND('MRR Conglomerado'!AM477/'MRR Conglomerado'!AA477,3)),"")</f>
        <v>1.081</v>
      </c>
      <c r="Z477" s="13" t="n">
        <f aca="false">IFERROR(IF('MRR Conglomerado'!AB477=0,"",ROUND('MRR Conglomerado'!AN477/'MRR Conglomerado'!AB477,3)),"")</f>
        <v>1.103</v>
      </c>
      <c r="AA477" s="13" t="n">
        <f aca="false">IFERROR(IF('MRR Conglomerado'!AC477=0,"",ROUND('MRR Conglomerado'!AO477/'MRR Conglomerado'!AC477,3)),"")</f>
        <v>1.049</v>
      </c>
      <c r="AB477" s="13" t="n">
        <f aca="false">IFERROR(IF('MRR Conglomerado'!AD477=0,"",ROUND('MRR Conglomerado'!AP477/'MRR Conglomerado'!AD477,3)),"")</f>
        <v>1.037</v>
      </c>
      <c r="AC477" s="13" t="n">
        <f aca="false">IFERROR(IF('MRR Conglomerado'!AE477=0,"",ROUND('MRR Conglomerado'!AQ477/'MRR Conglomerado'!AE477,3)),"")</f>
        <v>1.025</v>
      </c>
      <c r="AD477" s="13" t="n">
        <f aca="false">IFERROR(IF('MRR Conglomerado'!AF477=0,"",ROUND('MRR Conglomerado'!AR477/'MRR Conglomerado'!AF477,3)),"")</f>
        <v>1.049</v>
      </c>
      <c r="AE477" s="13" t="n">
        <f aca="false">IFERROR(IF('MRR Conglomerado'!AG477=0,"",ROUND('MRR Conglomerado'!AS477/'MRR Conglomerado'!AG477,3)),"")</f>
        <v>1.014</v>
      </c>
    </row>
    <row r="478" customFormat="false" ht="15" hidden="false" customHeight="false" outlineLevel="0" collapsed="false">
      <c r="A478" s="10" t="s">
        <v>1016</v>
      </c>
      <c r="B478" s="13" t="str">
        <f aca="false">IFERROR(IF('MRR Conglomerado'!D478=0,"",ROUND('MRR Conglomerado'!P478/'MRR Conglomerado'!D478,3)),"")</f>
        <v/>
      </c>
      <c r="C478" s="13" t="str">
        <f aca="false">IFERROR(IF('MRR Conglomerado'!E478=0,"",ROUND('MRR Conglomerado'!Q478/'MRR Conglomerado'!E478,3)),"")</f>
        <v/>
      </c>
      <c r="D478" s="13" t="str">
        <f aca="false">IFERROR(IF('MRR Conglomerado'!F478=0,"",ROUND('MRR Conglomerado'!R478/'MRR Conglomerado'!F478,3)),"")</f>
        <v/>
      </c>
      <c r="E478" s="13" t="str">
        <f aca="false">IFERROR(IF('MRR Conglomerado'!G478=0,"",ROUND('MRR Conglomerado'!S478/'MRR Conglomerado'!G478,3)),"")</f>
        <v/>
      </c>
      <c r="F478" s="13" t="str">
        <f aca="false">IFERROR(IF('MRR Conglomerado'!H478=0,"",ROUND('MRR Conglomerado'!T478/'MRR Conglomerado'!H478,3)),"")</f>
        <v/>
      </c>
      <c r="G478" s="13" t="str">
        <f aca="false">IFERROR(IF('MRR Conglomerado'!I478=0,"",ROUND('MRR Conglomerado'!U478/'MRR Conglomerado'!I478,3)),"")</f>
        <v/>
      </c>
      <c r="H478" s="13" t="str">
        <f aca="false">IFERROR(IF('MRR Conglomerado'!J478=0,"",ROUND('MRR Conglomerado'!V478/'MRR Conglomerado'!J478,3)),"")</f>
        <v/>
      </c>
      <c r="I478" s="13" t="str">
        <f aca="false">IFERROR(IF('MRR Conglomerado'!K478=0,"",ROUND('MRR Conglomerado'!W478/'MRR Conglomerado'!K478,3)),"")</f>
        <v/>
      </c>
      <c r="J478" s="13" t="n">
        <f aca="false">IFERROR(IF('MRR Conglomerado'!L478=0,"",ROUND('MRR Conglomerado'!X478/'MRR Conglomerado'!L478,3)),"")</f>
        <v>0.514</v>
      </c>
      <c r="K478" s="13" t="n">
        <f aca="false">IFERROR(IF('MRR Conglomerado'!M478=0,"",ROUND('MRR Conglomerado'!Y478/'MRR Conglomerado'!M478,3)),"")</f>
        <v>0.583</v>
      </c>
      <c r="L478" s="13" t="n">
        <f aca="false">IFERROR(IF('MRR Conglomerado'!N478=0,"",ROUND('MRR Conglomerado'!Z478/'MRR Conglomerado'!N478,3)),"")</f>
        <v>0.637</v>
      </c>
      <c r="M478" s="13" t="n">
        <f aca="false">IFERROR(IF('MRR Conglomerado'!O478=0,"",ROUND('MRR Conglomerado'!AA478/'MRR Conglomerado'!O478,3)),"")</f>
        <v>0.673</v>
      </c>
      <c r="N478" s="13" t="n">
        <f aca="false">IFERROR(IF('MRR Conglomerado'!P478=0,"",ROUND('MRR Conglomerado'!AB478/'MRR Conglomerado'!P478,3)),"")</f>
        <v>0.692</v>
      </c>
      <c r="O478" s="13" t="n">
        <f aca="false">IFERROR(IF('MRR Conglomerado'!Q478=0,"",ROUND('MRR Conglomerado'!AC478/'MRR Conglomerado'!Q478,3)),"")</f>
        <v>0.768</v>
      </c>
      <c r="P478" s="13" t="n">
        <f aca="false">IFERROR(IF('MRR Conglomerado'!R478=0,"",ROUND('MRR Conglomerado'!AD478/'MRR Conglomerado'!R478,3)),"")</f>
        <v>0.888</v>
      </c>
      <c r="Q478" s="13" t="n">
        <f aca="false">IFERROR(IF('MRR Conglomerado'!S478=0,"",ROUND('MRR Conglomerado'!AE478/'MRR Conglomerado'!S478,3)),"")</f>
        <v>1.012</v>
      </c>
      <c r="R478" s="13" t="n">
        <f aca="false">IFERROR(IF('MRR Conglomerado'!T478=0,"",ROUND('MRR Conglomerado'!AF478/'MRR Conglomerado'!T478,3)),"")</f>
        <v>0.303</v>
      </c>
      <c r="S478" s="13" t="n">
        <f aca="false">IFERROR(IF('MRR Conglomerado'!U478=0,"",ROUND('MRR Conglomerado'!AG478/'MRR Conglomerado'!U478,3)),"")</f>
        <v>0.552</v>
      </c>
      <c r="T478" s="13" t="n">
        <f aca="false">IFERROR(IF('MRR Conglomerado'!V478=0,"",ROUND('MRR Conglomerado'!AH478/'MRR Conglomerado'!V478,3)),"")</f>
        <v>0.581</v>
      </c>
      <c r="U478" s="13" t="n">
        <f aca="false">IFERROR(IF('MRR Conglomerado'!W478=0,"",ROUND('MRR Conglomerado'!AI478/'MRR Conglomerado'!W478,3)),"")</f>
        <v>0</v>
      </c>
      <c r="V478" s="13" t="n">
        <f aca="false">IFERROR(IF('MRR Conglomerado'!X478=0,"",ROUND('MRR Conglomerado'!AJ478/'MRR Conglomerado'!X478,3)),"")</f>
        <v>0</v>
      </c>
      <c r="W478" s="13" t="n">
        <f aca="false">IFERROR(IF('MRR Conglomerado'!Y478=0,"",ROUND('MRR Conglomerado'!AK478/'MRR Conglomerado'!Y478,3)),"")</f>
        <v>0</v>
      </c>
      <c r="X478" s="13" t="n">
        <f aca="false">IFERROR(IF('MRR Conglomerado'!Z478=0,"",ROUND('MRR Conglomerado'!AL478/'MRR Conglomerado'!Z478,3)),"")</f>
        <v>0</v>
      </c>
      <c r="Y478" s="13" t="n">
        <f aca="false">IFERROR(IF('MRR Conglomerado'!AA478=0,"",ROUND('MRR Conglomerado'!AM478/'MRR Conglomerado'!AA478,3)),"")</f>
        <v>0</v>
      </c>
      <c r="Z478" s="13" t="n">
        <f aca="false">IFERROR(IF('MRR Conglomerado'!AB478=0,"",ROUND('MRR Conglomerado'!AN478/'MRR Conglomerado'!AB478,3)),"")</f>
        <v>0</v>
      </c>
      <c r="AA478" s="13" t="n">
        <f aca="false">IFERROR(IF('MRR Conglomerado'!AC478=0,"",ROUND('MRR Conglomerado'!AO478/'MRR Conglomerado'!AC478,3)),"")</f>
        <v>0</v>
      </c>
      <c r="AB478" s="13" t="n">
        <f aca="false">IFERROR(IF('MRR Conglomerado'!AD478=0,"",ROUND('MRR Conglomerado'!AP478/'MRR Conglomerado'!AD478,3)),"")</f>
        <v>0</v>
      </c>
      <c r="AC478" s="13" t="n">
        <f aca="false">IFERROR(IF('MRR Conglomerado'!AE478=0,"",ROUND('MRR Conglomerado'!AQ478/'MRR Conglomerado'!AE478,3)),"")</f>
        <v>0</v>
      </c>
      <c r="AD478" s="13" t="n">
        <f aca="false">IFERROR(IF('MRR Conglomerado'!AF478=0,"",ROUND('MRR Conglomerado'!AR478/'MRR Conglomerado'!AF478,3)),"")</f>
        <v>0</v>
      </c>
      <c r="AE478" s="13" t="n">
        <f aca="false">IFERROR(IF('MRR Conglomerado'!AG478=0,"",ROUND('MRR Conglomerado'!AS478/'MRR Conglomerado'!AG478,3)),"")</f>
        <v>0</v>
      </c>
    </row>
    <row r="479" customFormat="false" ht="15" hidden="false" customHeight="false" outlineLevel="0" collapsed="false">
      <c r="A479" s="10" t="s">
        <v>1018</v>
      </c>
      <c r="B479" s="13" t="str">
        <f aca="false">IFERROR(IF('MRR Conglomerado'!D479=0,"",ROUND('MRR Conglomerado'!P479/'MRR Conglomerado'!D479,3)),"")</f>
        <v/>
      </c>
      <c r="C479" s="13" t="str">
        <f aca="false">IFERROR(IF('MRR Conglomerado'!E479=0,"",ROUND('MRR Conglomerado'!Q479/'MRR Conglomerado'!E479,3)),"")</f>
        <v/>
      </c>
      <c r="D479" s="13" t="str">
        <f aca="false">IFERROR(IF('MRR Conglomerado'!F479=0,"",ROUND('MRR Conglomerado'!R479/'MRR Conglomerado'!F479,3)),"")</f>
        <v/>
      </c>
      <c r="E479" s="13" t="str">
        <f aca="false">IFERROR(IF('MRR Conglomerado'!G479=0,"",ROUND('MRR Conglomerado'!S479/'MRR Conglomerado'!G479,3)),"")</f>
        <v/>
      </c>
      <c r="F479" s="13" t="str">
        <f aca="false">IFERROR(IF('MRR Conglomerado'!H479=0,"",ROUND('MRR Conglomerado'!T479/'MRR Conglomerado'!H479,3)),"")</f>
        <v/>
      </c>
      <c r="G479" s="13" t="str">
        <f aca="false">IFERROR(IF('MRR Conglomerado'!I479=0,"",ROUND('MRR Conglomerado'!U479/'MRR Conglomerado'!I479,3)),"")</f>
        <v/>
      </c>
      <c r="H479" s="13" t="str">
        <f aca="false">IFERROR(IF('MRR Conglomerado'!J479=0,"",ROUND('MRR Conglomerado'!V479/'MRR Conglomerado'!J479,3)),"")</f>
        <v/>
      </c>
      <c r="I479" s="13" t="str">
        <f aca="false">IFERROR(IF('MRR Conglomerado'!K479=0,"",ROUND('MRR Conglomerado'!W479/'MRR Conglomerado'!K479,3)),"")</f>
        <v/>
      </c>
      <c r="J479" s="13" t="str">
        <f aca="false">IFERROR(IF('MRR Conglomerado'!L479=0,"",ROUND('MRR Conglomerado'!X479/'MRR Conglomerado'!L479,3)),"")</f>
        <v/>
      </c>
      <c r="K479" s="13" t="str">
        <f aca="false">IFERROR(IF('MRR Conglomerado'!M479=0,"",ROUND('MRR Conglomerado'!Y479/'MRR Conglomerado'!M479,3)),"")</f>
        <v/>
      </c>
      <c r="L479" s="13" t="str">
        <f aca="false">IFERROR(IF('MRR Conglomerado'!N479=0,"",ROUND('MRR Conglomerado'!Z479/'MRR Conglomerado'!N479,3)),"")</f>
        <v/>
      </c>
      <c r="M479" s="13" t="str">
        <f aca="false">IFERROR(IF('MRR Conglomerado'!O479=0,"",ROUND('MRR Conglomerado'!AA479/'MRR Conglomerado'!O479,3)),"")</f>
        <v/>
      </c>
      <c r="N479" s="13" t="str">
        <f aca="false">IFERROR(IF('MRR Conglomerado'!P479=0,"",ROUND('MRR Conglomerado'!AB479/'MRR Conglomerado'!P479,3)),"")</f>
        <v/>
      </c>
      <c r="O479" s="13" t="str">
        <f aca="false">IFERROR(IF('MRR Conglomerado'!Q479=0,"",ROUND('MRR Conglomerado'!AC479/'MRR Conglomerado'!Q479,3)),"")</f>
        <v/>
      </c>
      <c r="P479" s="13" t="str">
        <f aca="false">IFERROR(IF('MRR Conglomerado'!R479=0,"",ROUND('MRR Conglomerado'!AD479/'MRR Conglomerado'!R479,3)),"")</f>
        <v/>
      </c>
      <c r="Q479" s="13" t="str">
        <f aca="false">IFERROR(IF('MRR Conglomerado'!S479=0,"",ROUND('MRR Conglomerado'!AE479/'MRR Conglomerado'!S479,3)),"")</f>
        <v/>
      </c>
      <c r="R479" s="13" t="str">
        <f aca="false">IFERROR(IF('MRR Conglomerado'!T479=0,"",ROUND('MRR Conglomerado'!AF479/'MRR Conglomerado'!T479,3)),"")</f>
        <v/>
      </c>
      <c r="S479" s="13" t="str">
        <f aca="false">IFERROR(IF('MRR Conglomerado'!U479=0,"",ROUND('MRR Conglomerado'!AG479/'MRR Conglomerado'!U479,3)),"")</f>
        <v/>
      </c>
      <c r="T479" s="13" t="str">
        <f aca="false">IFERROR(IF('MRR Conglomerado'!V479=0,"",ROUND('MRR Conglomerado'!AH479/'MRR Conglomerado'!V479,3)),"")</f>
        <v/>
      </c>
      <c r="U479" s="13" t="str">
        <f aca="false">IFERROR(IF('MRR Conglomerado'!W479=0,"",ROUND('MRR Conglomerado'!AI479/'MRR Conglomerado'!W479,3)),"")</f>
        <v/>
      </c>
      <c r="V479" s="13" t="str">
        <f aca="false">IFERROR(IF('MRR Conglomerado'!X479=0,"",ROUND('MRR Conglomerado'!AJ479/'MRR Conglomerado'!X479,3)),"")</f>
        <v/>
      </c>
      <c r="W479" s="13" t="str">
        <f aca="false">IFERROR(IF('MRR Conglomerado'!Y479=0,"",ROUND('MRR Conglomerado'!AK479/'MRR Conglomerado'!Y479,3)),"")</f>
        <v/>
      </c>
      <c r="X479" s="13" t="str">
        <f aca="false">IFERROR(IF('MRR Conglomerado'!Z479=0,"",ROUND('MRR Conglomerado'!AL479/'MRR Conglomerado'!Z479,3)),"")</f>
        <v/>
      </c>
      <c r="Y479" s="13" t="str">
        <f aca="false">IFERROR(IF('MRR Conglomerado'!AA479=0,"",ROUND('MRR Conglomerado'!AM479/'MRR Conglomerado'!AA479,3)),"")</f>
        <v/>
      </c>
      <c r="Z479" s="13" t="str">
        <f aca="false">IFERROR(IF('MRR Conglomerado'!AB479=0,"",ROUND('MRR Conglomerado'!AN479/'MRR Conglomerado'!AB479,3)),"")</f>
        <v/>
      </c>
      <c r="AA479" s="13" t="str">
        <f aca="false">IFERROR(IF('MRR Conglomerado'!AC479=0,"",ROUND('MRR Conglomerado'!AO479/'MRR Conglomerado'!AC479,3)),"")</f>
        <v/>
      </c>
      <c r="AB479" s="13" t="n">
        <f aca="false">IFERROR(IF('MRR Conglomerado'!AD479=0,"",ROUND('MRR Conglomerado'!AP479/'MRR Conglomerado'!AD479,3)),"")</f>
        <v>1.037</v>
      </c>
      <c r="AC479" s="13" t="n">
        <f aca="false">IFERROR(IF('MRR Conglomerado'!AE479=0,"",ROUND('MRR Conglomerado'!AQ479/'MRR Conglomerado'!AE479,3)),"")</f>
        <v>0.888</v>
      </c>
      <c r="AD479" s="13" t="n">
        <f aca="false">IFERROR(IF('MRR Conglomerado'!AF479=0,"",ROUND('MRR Conglomerado'!AR479/'MRR Conglomerado'!AF479,3)),"")</f>
        <v>0</v>
      </c>
      <c r="AE479" s="13" t="n">
        <f aca="false">IFERROR(IF('MRR Conglomerado'!AG479=0,"",ROUND('MRR Conglomerado'!AS479/'MRR Conglomerado'!AG479,3)),"")</f>
        <v>0</v>
      </c>
    </row>
    <row r="480" customFormat="false" ht="15" hidden="false" customHeight="false" outlineLevel="0" collapsed="false">
      <c r="A480" s="10" t="s">
        <v>1020</v>
      </c>
      <c r="B480" s="13" t="str">
        <f aca="false">IFERROR(IF('MRR Conglomerado'!D480=0,"",ROUND('MRR Conglomerado'!P480/'MRR Conglomerado'!D480,3)),"")</f>
        <v/>
      </c>
      <c r="C480" s="13" t="str">
        <f aca="false">IFERROR(IF('MRR Conglomerado'!E480=0,"",ROUND('MRR Conglomerado'!Q480/'MRR Conglomerado'!E480,3)),"")</f>
        <v/>
      </c>
      <c r="D480" s="13" t="str">
        <f aca="false">IFERROR(IF('MRR Conglomerado'!F480=0,"",ROUND('MRR Conglomerado'!R480/'MRR Conglomerado'!F480,3)),"")</f>
        <v/>
      </c>
      <c r="E480" s="13" t="str">
        <f aca="false">IFERROR(IF('MRR Conglomerado'!G480=0,"",ROUND('MRR Conglomerado'!S480/'MRR Conglomerado'!G480,3)),"")</f>
        <v/>
      </c>
      <c r="F480" s="13" t="str">
        <f aca="false">IFERROR(IF('MRR Conglomerado'!H480=0,"",ROUND('MRR Conglomerado'!T480/'MRR Conglomerado'!H480,3)),"")</f>
        <v/>
      </c>
      <c r="G480" s="13" t="str">
        <f aca="false">IFERROR(IF('MRR Conglomerado'!I480=0,"",ROUND('MRR Conglomerado'!U480/'MRR Conglomerado'!I480,3)),"")</f>
        <v/>
      </c>
      <c r="H480" s="13" t="str">
        <f aca="false">IFERROR(IF('MRR Conglomerado'!J480=0,"",ROUND('MRR Conglomerado'!V480/'MRR Conglomerado'!J480,3)),"")</f>
        <v/>
      </c>
      <c r="I480" s="13" t="str">
        <f aca="false">IFERROR(IF('MRR Conglomerado'!K480=0,"",ROUND('MRR Conglomerado'!W480/'MRR Conglomerado'!K480,3)),"")</f>
        <v/>
      </c>
      <c r="J480" s="13" t="str">
        <f aca="false">IFERROR(IF('MRR Conglomerado'!L480=0,"",ROUND('MRR Conglomerado'!X480/'MRR Conglomerado'!L480,3)),"")</f>
        <v/>
      </c>
      <c r="K480" s="13" t="str">
        <f aca="false">IFERROR(IF('MRR Conglomerado'!M480=0,"",ROUND('MRR Conglomerado'!Y480/'MRR Conglomerado'!M480,3)),"")</f>
        <v/>
      </c>
      <c r="L480" s="13" t="str">
        <f aca="false">IFERROR(IF('MRR Conglomerado'!N480=0,"",ROUND('MRR Conglomerado'!Z480/'MRR Conglomerado'!N480,3)),"")</f>
        <v/>
      </c>
      <c r="M480" s="13" t="str">
        <f aca="false">IFERROR(IF('MRR Conglomerado'!O480=0,"",ROUND('MRR Conglomerado'!AA480/'MRR Conglomerado'!O480,3)),"")</f>
        <v/>
      </c>
      <c r="N480" s="13" t="str">
        <f aca="false">IFERROR(IF('MRR Conglomerado'!P480=0,"",ROUND('MRR Conglomerado'!AB480/'MRR Conglomerado'!P480,3)),"")</f>
        <v/>
      </c>
      <c r="O480" s="13" t="str">
        <f aca="false">IFERROR(IF('MRR Conglomerado'!Q480=0,"",ROUND('MRR Conglomerado'!AC480/'MRR Conglomerado'!Q480,3)),"")</f>
        <v/>
      </c>
      <c r="P480" s="13" t="str">
        <f aca="false">IFERROR(IF('MRR Conglomerado'!R480=0,"",ROUND('MRR Conglomerado'!AD480/'MRR Conglomerado'!R480,3)),"")</f>
        <v/>
      </c>
      <c r="Q480" s="13" t="str">
        <f aca="false">IFERROR(IF('MRR Conglomerado'!S480=0,"",ROUND('MRR Conglomerado'!AE480/'MRR Conglomerado'!S480,3)),"")</f>
        <v/>
      </c>
      <c r="R480" s="13" t="str">
        <f aca="false">IFERROR(IF('MRR Conglomerado'!T480=0,"",ROUND('MRR Conglomerado'!AF480/'MRR Conglomerado'!T480,3)),"")</f>
        <v/>
      </c>
      <c r="S480" s="13" t="n">
        <f aca="false">IFERROR(IF('MRR Conglomerado'!U480=0,"",ROUND('MRR Conglomerado'!AG480/'MRR Conglomerado'!U480,3)),"")</f>
        <v>0</v>
      </c>
      <c r="T480" s="13" t="n">
        <f aca="false">IFERROR(IF('MRR Conglomerado'!V480=0,"",ROUND('MRR Conglomerado'!AH480/'MRR Conglomerado'!V480,3)),"")</f>
        <v>0</v>
      </c>
      <c r="U480" s="13" t="n">
        <f aca="false">IFERROR(IF('MRR Conglomerado'!W480=0,"",ROUND('MRR Conglomerado'!AI480/'MRR Conglomerado'!W480,3)),"")</f>
        <v>0</v>
      </c>
      <c r="V480" s="13" t="n">
        <f aca="false">IFERROR(IF('MRR Conglomerado'!X480=0,"",ROUND('MRR Conglomerado'!AJ480/'MRR Conglomerado'!X480,3)),"")</f>
        <v>0</v>
      </c>
      <c r="W480" s="13" t="n">
        <f aca="false">IFERROR(IF('MRR Conglomerado'!Y480=0,"",ROUND('MRR Conglomerado'!AK480/'MRR Conglomerado'!Y480,3)),"")</f>
        <v>0</v>
      </c>
      <c r="X480" s="13" t="n">
        <f aca="false">IFERROR(IF('MRR Conglomerado'!Z480=0,"",ROUND('MRR Conglomerado'!AL480/'MRR Conglomerado'!Z480,3)),"")</f>
        <v>0</v>
      </c>
      <c r="Y480" s="13" t="n">
        <f aca="false">IFERROR(IF('MRR Conglomerado'!AA480=0,"",ROUND('MRR Conglomerado'!AM480/'MRR Conglomerado'!AA480,3)),"")</f>
        <v>0</v>
      </c>
      <c r="Z480" s="13" t="n">
        <f aca="false">IFERROR(IF('MRR Conglomerado'!AB480=0,"",ROUND('MRR Conglomerado'!AN480/'MRR Conglomerado'!AB480,3)),"")</f>
        <v>0</v>
      </c>
      <c r="AA480" s="13" t="n">
        <f aca="false">IFERROR(IF('MRR Conglomerado'!AC480=0,"",ROUND('MRR Conglomerado'!AO480/'MRR Conglomerado'!AC480,3)),"")</f>
        <v>0</v>
      </c>
      <c r="AB480" s="13" t="n">
        <f aca="false">IFERROR(IF('MRR Conglomerado'!AD480=0,"",ROUND('MRR Conglomerado'!AP480/'MRR Conglomerado'!AD480,3)),"")</f>
        <v>0</v>
      </c>
      <c r="AC480" s="13" t="n">
        <f aca="false">IFERROR(IF('MRR Conglomerado'!AE480=0,"",ROUND('MRR Conglomerado'!AQ480/'MRR Conglomerado'!AE480,3)),"")</f>
        <v>0</v>
      </c>
      <c r="AD480" s="13" t="str">
        <f aca="false">IFERROR(IF('MRR Conglomerado'!AF480=0,"",ROUND('MRR Conglomerado'!AR480/'MRR Conglomerado'!AF480,3)),"")</f>
        <v/>
      </c>
      <c r="AE480" s="13" t="str">
        <f aca="false">IFERROR(IF('MRR Conglomerado'!AG480=0,"",ROUND('MRR Conglomerado'!AS480/'MRR Conglomerado'!AG480,3)),"")</f>
        <v/>
      </c>
    </row>
    <row r="481" customFormat="false" ht="15" hidden="false" customHeight="false" outlineLevel="0" collapsed="false">
      <c r="A481" s="10" t="s">
        <v>1022</v>
      </c>
      <c r="B481" s="13" t="str">
        <f aca="false">IFERROR(IF('MRR Conglomerado'!D481=0,"",ROUND('MRR Conglomerado'!P481/'MRR Conglomerado'!D481,3)),"")</f>
        <v/>
      </c>
      <c r="C481" s="13" t="str">
        <f aca="false">IFERROR(IF('MRR Conglomerado'!E481=0,"",ROUND('MRR Conglomerado'!Q481/'MRR Conglomerado'!E481,3)),"")</f>
        <v/>
      </c>
      <c r="D481" s="13" t="str">
        <f aca="false">IFERROR(IF('MRR Conglomerado'!F481=0,"",ROUND('MRR Conglomerado'!R481/'MRR Conglomerado'!F481,3)),"")</f>
        <v/>
      </c>
      <c r="E481" s="13" t="str">
        <f aca="false">IFERROR(IF('MRR Conglomerado'!G481=0,"",ROUND('MRR Conglomerado'!S481/'MRR Conglomerado'!G481,3)),"")</f>
        <v/>
      </c>
      <c r="F481" s="13" t="str">
        <f aca="false">IFERROR(IF('MRR Conglomerado'!H481=0,"",ROUND('MRR Conglomerado'!T481/'MRR Conglomerado'!H481,3)),"")</f>
        <v/>
      </c>
      <c r="G481" s="13" t="str">
        <f aca="false">IFERROR(IF('MRR Conglomerado'!I481=0,"",ROUND('MRR Conglomerado'!U481/'MRR Conglomerado'!I481,3)),"")</f>
        <v/>
      </c>
      <c r="H481" s="13" t="str">
        <f aca="false">IFERROR(IF('MRR Conglomerado'!J481=0,"",ROUND('MRR Conglomerado'!V481/'MRR Conglomerado'!J481,3)),"")</f>
        <v/>
      </c>
      <c r="I481" s="13" t="str">
        <f aca="false">IFERROR(IF('MRR Conglomerado'!K481=0,"",ROUND('MRR Conglomerado'!W481/'MRR Conglomerado'!K481,3)),"")</f>
        <v/>
      </c>
      <c r="J481" s="13" t="str">
        <f aca="false">IFERROR(IF('MRR Conglomerado'!L481=0,"",ROUND('MRR Conglomerado'!X481/'MRR Conglomerado'!L481,3)),"")</f>
        <v/>
      </c>
      <c r="K481" s="13" t="str">
        <f aca="false">IFERROR(IF('MRR Conglomerado'!M481=0,"",ROUND('MRR Conglomerado'!Y481/'MRR Conglomerado'!M481,3)),"")</f>
        <v/>
      </c>
      <c r="L481" s="13" t="str">
        <f aca="false">IFERROR(IF('MRR Conglomerado'!N481=0,"",ROUND('MRR Conglomerado'!Z481/'MRR Conglomerado'!N481,3)),"")</f>
        <v/>
      </c>
      <c r="M481" s="13" t="str">
        <f aca="false">IFERROR(IF('MRR Conglomerado'!O481=0,"",ROUND('MRR Conglomerado'!AA481/'MRR Conglomerado'!O481,3)),"")</f>
        <v/>
      </c>
      <c r="N481" s="13" t="str">
        <f aca="false">IFERROR(IF('MRR Conglomerado'!P481=0,"",ROUND('MRR Conglomerado'!AB481/'MRR Conglomerado'!P481,3)),"")</f>
        <v/>
      </c>
      <c r="O481" s="13" t="str">
        <f aca="false">IFERROR(IF('MRR Conglomerado'!Q481=0,"",ROUND('MRR Conglomerado'!AC481/'MRR Conglomerado'!Q481,3)),"")</f>
        <v/>
      </c>
      <c r="P481" s="13" t="str">
        <f aca="false">IFERROR(IF('MRR Conglomerado'!R481=0,"",ROUND('MRR Conglomerado'!AD481/'MRR Conglomerado'!R481,3)),"")</f>
        <v/>
      </c>
      <c r="Q481" s="13" t="str">
        <f aca="false">IFERROR(IF('MRR Conglomerado'!S481=0,"",ROUND('MRR Conglomerado'!AE481/'MRR Conglomerado'!S481,3)),"")</f>
        <v/>
      </c>
      <c r="R481" s="13" t="str">
        <f aca="false">IFERROR(IF('MRR Conglomerado'!T481=0,"",ROUND('MRR Conglomerado'!AF481/'MRR Conglomerado'!T481,3)),"")</f>
        <v/>
      </c>
      <c r="S481" s="13" t="str">
        <f aca="false">IFERROR(IF('MRR Conglomerado'!U481=0,"",ROUND('MRR Conglomerado'!AG481/'MRR Conglomerado'!U481,3)),"")</f>
        <v/>
      </c>
      <c r="T481" s="13" t="str">
        <f aca="false">IFERROR(IF('MRR Conglomerado'!V481=0,"",ROUND('MRR Conglomerado'!AH481/'MRR Conglomerado'!V481,3)),"")</f>
        <v/>
      </c>
      <c r="U481" s="13" t="str">
        <f aca="false">IFERROR(IF('MRR Conglomerado'!W481=0,"",ROUND('MRR Conglomerado'!AI481/'MRR Conglomerado'!W481,3)),"")</f>
        <v/>
      </c>
      <c r="V481" s="13" t="str">
        <f aca="false">IFERROR(IF('MRR Conglomerado'!X481=0,"",ROUND('MRR Conglomerado'!AJ481/'MRR Conglomerado'!X481,3)),"")</f>
        <v/>
      </c>
      <c r="W481" s="13" t="str">
        <f aca="false">IFERROR(IF('MRR Conglomerado'!Y481=0,"",ROUND('MRR Conglomerado'!AK481/'MRR Conglomerado'!Y481,3)),"")</f>
        <v/>
      </c>
      <c r="X481" s="13" t="str">
        <f aca="false">IFERROR(IF('MRR Conglomerado'!Z481=0,"",ROUND('MRR Conglomerado'!AL481/'MRR Conglomerado'!Z481,3)),"")</f>
        <v/>
      </c>
      <c r="Y481" s="13" t="str">
        <f aca="false">IFERROR(IF('MRR Conglomerado'!AA481=0,"",ROUND('MRR Conglomerado'!AM481/'MRR Conglomerado'!AA481,3)),"")</f>
        <v/>
      </c>
      <c r="Z481" s="13" t="str">
        <f aca="false">IFERROR(IF('MRR Conglomerado'!AB481=0,"",ROUND('MRR Conglomerado'!AN481/'MRR Conglomerado'!AB481,3)),"")</f>
        <v/>
      </c>
      <c r="AA481" s="13" t="str">
        <f aca="false">IFERROR(IF('MRR Conglomerado'!AC481=0,"",ROUND('MRR Conglomerado'!AO481/'MRR Conglomerado'!AC481,3)),"")</f>
        <v/>
      </c>
      <c r="AB481" s="13" t="str">
        <f aca="false">IFERROR(IF('MRR Conglomerado'!AD481=0,"",ROUND('MRR Conglomerado'!AP481/'MRR Conglomerado'!AD481,3)),"")</f>
        <v/>
      </c>
      <c r="AC481" s="13" t="str">
        <f aca="false">IFERROR(IF('MRR Conglomerado'!AE481=0,"",ROUND('MRR Conglomerado'!AQ481/'MRR Conglomerado'!AE481,3)),"")</f>
        <v/>
      </c>
      <c r="AD481" s="13" t="str">
        <f aca="false">IFERROR(IF('MRR Conglomerado'!AF481=0,"",ROUND('MRR Conglomerado'!AR481/'MRR Conglomerado'!AF481,3)),"")</f>
        <v/>
      </c>
      <c r="AE481" s="13" t="str">
        <f aca="false">IFERROR(IF('MRR Conglomerado'!AG481=0,"",ROUND('MRR Conglomerado'!AS481/'MRR Conglomerado'!AG481,3)),"")</f>
        <v/>
      </c>
    </row>
    <row r="482" customFormat="false" ht="15" hidden="false" customHeight="false" outlineLevel="0" collapsed="false">
      <c r="A482" s="10" t="s">
        <v>1024</v>
      </c>
      <c r="B482" s="13" t="str">
        <f aca="false">IFERROR(IF('MRR Conglomerado'!D482=0,"",ROUND('MRR Conglomerado'!P482/'MRR Conglomerado'!D482,3)),"")</f>
        <v/>
      </c>
      <c r="C482" s="13" t="str">
        <f aca="false">IFERROR(IF('MRR Conglomerado'!E482=0,"",ROUND('MRR Conglomerado'!Q482/'MRR Conglomerado'!E482,3)),"")</f>
        <v/>
      </c>
      <c r="D482" s="13" t="str">
        <f aca="false">IFERROR(IF('MRR Conglomerado'!F482=0,"",ROUND('MRR Conglomerado'!R482/'MRR Conglomerado'!F482,3)),"")</f>
        <v/>
      </c>
      <c r="E482" s="13" t="str">
        <f aca="false">IFERROR(IF('MRR Conglomerado'!G482=0,"",ROUND('MRR Conglomerado'!S482/'MRR Conglomerado'!G482,3)),"")</f>
        <v/>
      </c>
      <c r="F482" s="13" t="n">
        <f aca="false">IFERROR(IF('MRR Conglomerado'!H482=0,"",ROUND('MRR Conglomerado'!T482/'MRR Conglomerado'!H482,3)),"")</f>
        <v>0</v>
      </c>
      <c r="G482" s="13" t="str">
        <f aca="false">IFERROR(IF('MRR Conglomerado'!I482=0,"",ROUND('MRR Conglomerado'!U482/'MRR Conglomerado'!I482,3)),"")</f>
        <v/>
      </c>
      <c r="H482" s="13" t="str">
        <f aca="false">IFERROR(IF('MRR Conglomerado'!J482=0,"",ROUND('MRR Conglomerado'!V482/'MRR Conglomerado'!J482,3)),"")</f>
        <v/>
      </c>
      <c r="I482" s="13" t="str">
        <f aca="false">IFERROR(IF('MRR Conglomerado'!K482=0,"",ROUND('MRR Conglomerado'!W482/'MRR Conglomerado'!K482,3)),"")</f>
        <v/>
      </c>
      <c r="J482" s="13" t="str">
        <f aca="false">IFERROR(IF('MRR Conglomerado'!L482=0,"",ROUND('MRR Conglomerado'!X482/'MRR Conglomerado'!L482,3)),"")</f>
        <v/>
      </c>
      <c r="K482" s="13" t="str">
        <f aca="false">IFERROR(IF('MRR Conglomerado'!M482=0,"",ROUND('MRR Conglomerado'!Y482/'MRR Conglomerado'!M482,3)),"")</f>
        <v/>
      </c>
      <c r="L482" s="13" t="str">
        <f aca="false">IFERROR(IF('MRR Conglomerado'!N482=0,"",ROUND('MRR Conglomerado'!Z482/'MRR Conglomerado'!N482,3)),"")</f>
        <v/>
      </c>
      <c r="M482" s="13" t="str">
        <f aca="false">IFERROR(IF('MRR Conglomerado'!O482=0,"",ROUND('MRR Conglomerado'!AA482/'MRR Conglomerado'!O482,3)),"")</f>
        <v/>
      </c>
      <c r="N482" s="13" t="str">
        <f aca="false">IFERROR(IF('MRR Conglomerado'!P482=0,"",ROUND('MRR Conglomerado'!AB482/'MRR Conglomerado'!P482,3)),"")</f>
        <v/>
      </c>
      <c r="O482" s="13" t="str">
        <f aca="false">IFERROR(IF('MRR Conglomerado'!Q482=0,"",ROUND('MRR Conglomerado'!AC482/'MRR Conglomerado'!Q482,3)),"")</f>
        <v/>
      </c>
      <c r="P482" s="13" t="str">
        <f aca="false">IFERROR(IF('MRR Conglomerado'!R482=0,"",ROUND('MRR Conglomerado'!AD482/'MRR Conglomerado'!R482,3)),"")</f>
        <v/>
      </c>
      <c r="Q482" s="13" t="str">
        <f aca="false">IFERROR(IF('MRR Conglomerado'!S482=0,"",ROUND('MRR Conglomerado'!AE482/'MRR Conglomerado'!S482,3)),"")</f>
        <v/>
      </c>
      <c r="R482" s="13" t="str">
        <f aca="false">IFERROR(IF('MRR Conglomerado'!T482=0,"",ROUND('MRR Conglomerado'!AF482/'MRR Conglomerado'!T482,3)),"")</f>
        <v/>
      </c>
      <c r="S482" s="13" t="str">
        <f aca="false">IFERROR(IF('MRR Conglomerado'!U482=0,"",ROUND('MRR Conglomerado'!AG482/'MRR Conglomerado'!U482,3)),"")</f>
        <v/>
      </c>
      <c r="T482" s="13" t="str">
        <f aca="false">IFERROR(IF('MRR Conglomerado'!V482=0,"",ROUND('MRR Conglomerado'!AH482/'MRR Conglomerado'!V482,3)),"")</f>
        <v/>
      </c>
      <c r="U482" s="13" t="str">
        <f aca="false">IFERROR(IF('MRR Conglomerado'!W482=0,"",ROUND('MRR Conglomerado'!AI482/'MRR Conglomerado'!W482,3)),"")</f>
        <v/>
      </c>
      <c r="V482" s="13" t="str">
        <f aca="false">IFERROR(IF('MRR Conglomerado'!X482=0,"",ROUND('MRR Conglomerado'!AJ482/'MRR Conglomerado'!X482,3)),"")</f>
        <v/>
      </c>
      <c r="W482" s="13" t="str">
        <f aca="false">IFERROR(IF('MRR Conglomerado'!Y482=0,"",ROUND('MRR Conglomerado'!AK482/'MRR Conglomerado'!Y482,3)),"")</f>
        <v/>
      </c>
      <c r="X482" s="13" t="str">
        <f aca="false">IFERROR(IF('MRR Conglomerado'!Z482=0,"",ROUND('MRR Conglomerado'!AL482/'MRR Conglomerado'!Z482,3)),"")</f>
        <v/>
      </c>
      <c r="Y482" s="13" t="str">
        <f aca="false">IFERROR(IF('MRR Conglomerado'!AA482=0,"",ROUND('MRR Conglomerado'!AM482/'MRR Conglomerado'!AA482,3)),"")</f>
        <v/>
      </c>
      <c r="Z482" s="13" t="str">
        <f aca="false">IFERROR(IF('MRR Conglomerado'!AB482=0,"",ROUND('MRR Conglomerado'!AN482/'MRR Conglomerado'!AB482,3)),"")</f>
        <v/>
      </c>
      <c r="AA482" s="13" t="str">
        <f aca="false">IFERROR(IF('MRR Conglomerado'!AC482=0,"",ROUND('MRR Conglomerado'!AO482/'MRR Conglomerado'!AC482,3)),"")</f>
        <v/>
      </c>
      <c r="AB482" s="13" t="str">
        <f aca="false">IFERROR(IF('MRR Conglomerado'!AD482=0,"",ROUND('MRR Conglomerado'!AP482/'MRR Conglomerado'!AD482,3)),"")</f>
        <v/>
      </c>
      <c r="AC482" s="13" t="str">
        <f aca="false">IFERROR(IF('MRR Conglomerado'!AE482=0,"",ROUND('MRR Conglomerado'!AQ482/'MRR Conglomerado'!AE482,3)),"")</f>
        <v/>
      </c>
      <c r="AD482" s="13" t="str">
        <f aca="false">IFERROR(IF('MRR Conglomerado'!AF482=0,"",ROUND('MRR Conglomerado'!AR482/'MRR Conglomerado'!AF482,3)),"")</f>
        <v/>
      </c>
      <c r="AE482" s="13" t="str">
        <f aca="false">IFERROR(IF('MRR Conglomerado'!AG482=0,"",ROUND('MRR Conglomerado'!AS482/'MRR Conglomerado'!AG482,3)),"")</f>
        <v/>
      </c>
    </row>
    <row r="483" customFormat="false" ht="15" hidden="false" customHeight="false" outlineLevel="0" collapsed="false">
      <c r="A483" s="10" t="s">
        <v>1026</v>
      </c>
      <c r="B483" s="13" t="str">
        <f aca="false">IFERROR(IF('MRR Conglomerado'!D483=0,"",ROUND('MRR Conglomerado'!P483/'MRR Conglomerado'!D483,3)),"")</f>
        <v/>
      </c>
      <c r="C483" s="13" t="str">
        <f aca="false">IFERROR(IF('MRR Conglomerado'!E483=0,"",ROUND('MRR Conglomerado'!Q483/'MRR Conglomerado'!E483,3)),"")</f>
        <v/>
      </c>
      <c r="D483" s="13" t="str">
        <f aca="false">IFERROR(IF('MRR Conglomerado'!F483=0,"",ROUND('MRR Conglomerado'!R483/'MRR Conglomerado'!F483,3)),"")</f>
        <v/>
      </c>
      <c r="E483" s="13" t="str">
        <f aca="false">IFERROR(IF('MRR Conglomerado'!G483=0,"",ROUND('MRR Conglomerado'!S483/'MRR Conglomerado'!G483,3)),"")</f>
        <v/>
      </c>
      <c r="F483" s="13" t="str">
        <f aca="false">IFERROR(IF('MRR Conglomerado'!H483=0,"",ROUND('MRR Conglomerado'!T483/'MRR Conglomerado'!H483,3)),"")</f>
        <v/>
      </c>
      <c r="G483" s="13" t="str">
        <f aca="false">IFERROR(IF('MRR Conglomerado'!I483=0,"",ROUND('MRR Conglomerado'!U483/'MRR Conglomerado'!I483,3)),"")</f>
        <v/>
      </c>
      <c r="H483" s="13" t="str">
        <f aca="false">IFERROR(IF('MRR Conglomerado'!J483=0,"",ROUND('MRR Conglomerado'!V483/'MRR Conglomerado'!J483,3)),"")</f>
        <v/>
      </c>
      <c r="I483" s="13" t="str">
        <f aca="false">IFERROR(IF('MRR Conglomerado'!K483=0,"",ROUND('MRR Conglomerado'!W483/'MRR Conglomerado'!K483,3)),"")</f>
        <v/>
      </c>
      <c r="J483" s="13" t="str">
        <f aca="false">IFERROR(IF('MRR Conglomerado'!L483=0,"",ROUND('MRR Conglomerado'!X483/'MRR Conglomerado'!L483,3)),"")</f>
        <v/>
      </c>
      <c r="K483" s="13" t="str">
        <f aca="false">IFERROR(IF('MRR Conglomerado'!M483=0,"",ROUND('MRR Conglomerado'!Y483/'MRR Conglomerado'!M483,3)),"")</f>
        <v/>
      </c>
      <c r="L483" s="13" t="str">
        <f aca="false">IFERROR(IF('MRR Conglomerado'!N483=0,"",ROUND('MRR Conglomerado'!Z483/'MRR Conglomerado'!N483,3)),"")</f>
        <v/>
      </c>
      <c r="M483" s="13" t="str">
        <f aca="false">IFERROR(IF('MRR Conglomerado'!O483=0,"",ROUND('MRR Conglomerado'!AA483/'MRR Conglomerado'!O483,3)),"")</f>
        <v/>
      </c>
      <c r="N483" s="13" t="str">
        <f aca="false">IFERROR(IF('MRR Conglomerado'!P483=0,"",ROUND('MRR Conglomerado'!AB483/'MRR Conglomerado'!P483,3)),"")</f>
        <v/>
      </c>
      <c r="O483" s="13" t="str">
        <f aca="false">IFERROR(IF('MRR Conglomerado'!Q483=0,"",ROUND('MRR Conglomerado'!AC483/'MRR Conglomerado'!Q483,3)),"")</f>
        <v/>
      </c>
      <c r="P483" s="13" t="str">
        <f aca="false">IFERROR(IF('MRR Conglomerado'!R483=0,"",ROUND('MRR Conglomerado'!AD483/'MRR Conglomerado'!R483,3)),"")</f>
        <v/>
      </c>
      <c r="Q483" s="13" t="str">
        <f aca="false">IFERROR(IF('MRR Conglomerado'!S483=0,"",ROUND('MRR Conglomerado'!AE483/'MRR Conglomerado'!S483,3)),"")</f>
        <v/>
      </c>
      <c r="R483" s="13" t="str">
        <f aca="false">IFERROR(IF('MRR Conglomerado'!T483=0,"",ROUND('MRR Conglomerado'!AF483/'MRR Conglomerado'!T483,3)),"")</f>
        <v/>
      </c>
      <c r="S483" s="13" t="str">
        <f aca="false">IFERROR(IF('MRR Conglomerado'!U483=0,"",ROUND('MRR Conglomerado'!AG483/'MRR Conglomerado'!U483,3)),"")</f>
        <v/>
      </c>
      <c r="T483" s="13" t="str">
        <f aca="false">IFERROR(IF('MRR Conglomerado'!V483=0,"",ROUND('MRR Conglomerado'!AH483/'MRR Conglomerado'!V483,3)),"")</f>
        <v/>
      </c>
      <c r="U483" s="13" t="str">
        <f aca="false">IFERROR(IF('MRR Conglomerado'!W483=0,"",ROUND('MRR Conglomerado'!AI483/'MRR Conglomerado'!W483,3)),"")</f>
        <v/>
      </c>
      <c r="V483" s="13" t="str">
        <f aca="false">IFERROR(IF('MRR Conglomerado'!X483=0,"",ROUND('MRR Conglomerado'!AJ483/'MRR Conglomerado'!X483,3)),"")</f>
        <v/>
      </c>
      <c r="W483" s="13" t="str">
        <f aca="false">IFERROR(IF('MRR Conglomerado'!Y483=0,"",ROUND('MRR Conglomerado'!AK483/'MRR Conglomerado'!Y483,3)),"")</f>
        <v/>
      </c>
      <c r="X483" s="13" t="str">
        <f aca="false">IFERROR(IF('MRR Conglomerado'!Z483=0,"",ROUND('MRR Conglomerado'!AL483/'MRR Conglomerado'!Z483,3)),"")</f>
        <v/>
      </c>
      <c r="Y483" s="13" t="str">
        <f aca="false">IFERROR(IF('MRR Conglomerado'!AA483=0,"",ROUND('MRR Conglomerado'!AM483/'MRR Conglomerado'!AA483,3)),"")</f>
        <v/>
      </c>
      <c r="Z483" s="13" t="str">
        <f aca="false">IFERROR(IF('MRR Conglomerado'!AB483=0,"",ROUND('MRR Conglomerado'!AN483/'MRR Conglomerado'!AB483,3)),"")</f>
        <v/>
      </c>
      <c r="AA483" s="13" t="str">
        <f aca="false">IFERROR(IF('MRR Conglomerado'!AC483=0,"",ROUND('MRR Conglomerado'!AO483/'MRR Conglomerado'!AC483,3)),"")</f>
        <v/>
      </c>
      <c r="AB483" s="13" t="str">
        <f aca="false">IFERROR(IF('MRR Conglomerado'!AD483=0,"",ROUND('MRR Conglomerado'!AP483/'MRR Conglomerado'!AD483,3)),"")</f>
        <v/>
      </c>
      <c r="AC483" s="13" t="str">
        <f aca="false">IFERROR(IF('MRR Conglomerado'!AE483=0,"",ROUND('MRR Conglomerado'!AQ483/'MRR Conglomerado'!AE483,3)),"")</f>
        <v/>
      </c>
      <c r="AD483" s="13" t="str">
        <f aca="false">IFERROR(IF('MRR Conglomerado'!AF483=0,"",ROUND('MRR Conglomerado'!AR483/'MRR Conglomerado'!AF483,3)),"")</f>
        <v/>
      </c>
      <c r="AE483" s="13" t="str">
        <f aca="false">IFERROR(IF('MRR Conglomerado'!AG483=0,"",ROUND('MRR Conglomerado'!AS483/'MRR Conglomerado'!AG483,3)),"")</f>
        <v/>
      </c>
    </row>
    <row r="484" customFormat="false" ht="15" hidden="false" customHeight="false" outlineLevel="0" collapsed="false">
      <c r="A484" s="10" t="s">
        <v>1028</v>
      </c>
      <c r="B484" s="13" t="str">
        <f aca="false">IFERROR(IF('MRR Conglomerado'!D484=0,"",ROUND('MRR Conglomerado'!P484/'MRR Conglomerado'!D484,3)),"")</f>
        <v/>
      </c>
      <c r="C484" s="13" t="str">
        <f aca="false">IFERROR(IF('MRR Conglomerado'!E484=0,"",ROUND('MRR Conglomerado'!Q484/'MRR Conglomerado'!E484,3)),"")</f>
        <v/>
      </c>
      <c r="D484" s="13" t="str">
        <f aca="false">IFERROR(IF('MRR Conglomerado'!F484=0,"",ROUND('MRR Conglomerado'!R484/'MRR Conglomerado'!F484,3)),"")</f>
        <v/>
      </c>
      <c r="E484" s="13" t="str">
        <f aca="false">IFERROR(IF('MRR Conglomerado'!G484=0,"",ROUND('MRR Conglomerado'!S484/'MRR Conglomerado'!G484,3)),"")</f>
        <v/>
      </c>
      <c r="F484" s="13" t="str">
        <f aca="false">IFERROR(IF('MRR Conglomerado'!H484=0,"",ROUND('MRR Conglomerado'!T484/'MRR Conglomerado'!H484,3)),"")</f>
        <v/>
      </c>
      <c r="G484" s="13" t="str">
        <f aca="false">IFERROR(IF('MRR Conglomerado'!I484=0,"",ROUND('MRR Conglomerado'!U484/'MRR Conglomerado'!I484,3)),"")</f>
        <v/>
      </c>
      <c r="H484" s="13" t="str">
        <f aca="false">IFERROR(IF('MRR Conglomerado'!J484=0,"",ROUND('MRR Conglomerado'!V484/'MRR Conglomerado'!J484,3)),"")</f>
        <v/>
      </c>
      <c r="I484" s="13" t="str">
        <f aca="false">IFERROR(IF('MRR Conglomerado'!K484=0,"",ROUND('MRR Conglomerado'!W484/'MRR Conglomerado'!K484,3)),"")</f>
        <v/>
      </c>
      <c r="J484" s="13" t="str">
        <f aca="false">IFERROR(IF('MRR Conglomerado'!L484=0,"",ROUND('MRR Conglomerado'!X484/'MRR Conglomerado'!L484,3)),"")</f>
        <v/>
      </c>
      <c r="K484" s="13" t="str">
        <f aca="false">IFERROR(IF('MRR Conglomerado'!M484=0,"",ROUND('MRR Conglomerado'!Y484/'MRR Conglomerado'!M484,3)),"")</f>
        <v/>
      </c>
      <c r="L484" s="13" t="str">
        <f aca="false">IFERROR(IF('MRR Conglomerado'!N484=0,"",ROUND('MRR Conglomerado'!Z484/'MRR Conglomerado'!N484,3)),"")</f>
        <v/>
      </c>
      <c r="M484" s="13" t="str">
        <f aca="false">IFERROR(IF('MRR Conglomerado'!O484=0,"",ROUND('MRR Conglomerado'!AA484/'MRR Conglomerado'!O484,3)),"")</f>
        <v/>
      </c>
      <c r="N484" s="13" t="str">
        <f aca="false">IFERROR(IF('MRR Conglomerado'!P484=0,"",ROUND('MRR Conglomerado'!AB484/'MRR Conglomerado'!P484,3)),"")</f>
        <v/>
      </c>
      <c r="O484" s="13" t="n">
        <f aca="false">IFERROR(IF('MRR Conglomerado'!Q484=0,"",ROUND('MRR Conglomerado'!AC484/'MRR Conglomerado'!Q484,3)),"")</f>
        <v>0.814</v>
      </c>
      <c r="P484" s="13" t="n">
        <f aca="false">IFERROR(IF('MRR Conglomerado'!R484=0,"",ROUND('MRR Conglomerado'!AD484/'MRR Conglomerado'!R484,3)),"")</f>
        <v>0.814</v>
      </c>
      <c r="Q484" s="13" t="n">
        <f aca="false">IFERROR(IF('MRR Conglomerado'!S484=0,"",ROUND('MRR Conglomerado'!AE484/'MRR Conglomerado'!S484,3)),"")</f>
        <v>0.831</v>
      </c>
      <c r="R484" s="13" t="n">
        <f aca="false">IFERROR(IF('MRR Conglomerado'!T484=0,"",ROUND('MRR Conglomerado'!AF484/'MRR Conglomerado'!T484,3)),"")</f>
        <v>0.842</v>
      </c>
      <c r="S484" s="13" t="n">
        <f aca="false">IFERROR(IF('MRR Conglomerado'!U484=0,"",ROUND('MRR Conglomerado'!AG484/'MRR Conglomerado'!U484,3)),"")</f>
        <v>0.829</v>
      </c>
      <c r="T484" s="13" t="n">
        <f aca="false">IFERROR(IF('MRR Conglomerado'!V484=0,"",ROUND('MRR Conglomerado'!AH484/'MRR Conglomerado'!V484,3)),"")</f>
        <v>0.604</v>
      </c>
      <c r="U484" s="13" t="n">
        <f aca="false">IFERROR(IF('MRR Conglomerado'!W484=0,"",ROUND('MRR Conglomerado'!AI484/'MRR Conglomerado'!W484,3)),"")</f>
        <v>1.072</v>
      </c>
      <c r="V484" s="13" t="n">
        <f aca="false">IFERROR(IF('MRR Conglomerado'!X484=0,"",ROUND('MRR Conglomerado'!AJ484/'MRR Conglomerado'!X484,3)),"")</f>
        <v>0.731</v>
      </c>
      <c r="W484" s="13" t="n">
        <f aca="false">IFERROR(IF('MRR Conglomerado'!Y484=0,"",ROUND('MRR Conglomerado'!AK484/'MRR Conglomerado'!Y484,3)),"")</f>
        <v>0.719</v>
      </c>
      <c r="X484" s="13" t="n">
        <f aca="false">IFERROR(IF('MRR Conglomerado'!Z484=0,"",ROUND('MRR Conglomerado'!AL484/'MRR Conglomerado'!Z484,3)),"")</f>
        <v>0.693</v>
      </c>
      <c r="Y484" s="13" t="n">
        <f aca="false">IFERROR(IF('MRR Conglomerado'!AA484=0,"",ROUND('MRR Conglomerado'!AM484/'MRR Conglomerado'!AA484,3)),"")</f>
        <v>0.73</v>
      </c>
      <c r="Z484" s="13" t="n">
        <f aca="false">IFERROR(IF('MRR Conglomerado'!AB484=0,"",ROUND('MRR Conglomerado'!AN484/'MRR Conglomerado'!AB484,3)),"")</f>
        <v>0.722</v>
      </c>
      <c r="AA484" s="13" t="n">
        <f aca="false">IFERROR(IF('MRR Conglomerado'!AC484=0,"",ROUND('MRR Conglomerado'!AO484/'MRR Conglomerado'!AC484,3)),"")</f>
        <v>0.953</v>
      </c>
      <c r="AB484" s="13" t="n">
        <f aca="false">IFERROR(IF('MRR Conglomerado'!AD484=0,"",ROUND('MRR Conglomerado'!AP484/'MRR Conglomerado'!AD484,3)),"")</f>
        <v>0.953</v>
      </c>
      <c r="AC484" s="13" t="n">
        <f aca="false">IFERROR(IF('MRR Conglomerado'!AE484=0,"",ROUND('MRR Conglomerado'!AQ484/'MRR Conglomerado'!AE484,3)),"")</f>
        <v>0.855</v>
      </c>
      <c r="AD484" s="13" t="n">
        <f aca="false">IFERROR(IF('MRR Conglomerado'!AF484=0,"",ROUND('MRR Conglomerado'!AR484/'MRR Conglomerado'!AF484,3)),"")</f>
        <v>0.871</v>
      </c>
      <c r="AE484" s="13" t="n">
        <f aca="false">IFERROR(IF('MRR Conglomerado'!AG484=0,"",ROUND('MRR Conglomerado'!AS484/'MRR Conglomerado'!AG484,3)),"")</f>
        <v>0.895</v>
      </c>
    </row>
    <row r="485" customFormat="false" ht="15" hidden="false" customHeight="false" outlineLevel="0" collapsed="false">
      <c r="A485" s="10" t="s">
        <v>1030</v>
      </c>
      <c r="B485" s="13" t="str">
        <f aca="false">IFERROR(IF('MRR Conglomerado'!D485=0,"",ROUND('MRR Conglomerado'!P485/'MRR Conglomerado'!D485,3)),"")</f>
        <v/>
      </c>
      <c r="C485" s="13" t="str">
        <f aca="false">IFERROR(IF('MRR Conglomerado'!E485=0,"",ROUND('MRR Conglomerado'!Q485/'MRR Conglomerado'!E485,3)),"")</f>
        <v/>
      </c>
      <c r="D485" s="13" t="str">
        <f aca="false">IFERROR(IF('MRR Conglomerado'!F485=0,"",ROUND('MRR Conglomerado'!R485/'MRR Conglomerado'!F485,3)),"")</f>
        <v/>
      </c>
      <c r="E485" s="13" t="str">
        <f aca="false">IFERROR(IF('MRR Conglomerado'!G485=0,"",ROUND('MRR Conglomerado'!S485/'MRR Conglomerado'!G485,3)),"")</f>
        <v/>
      </c>
      <c r="F485" s="13" t="str">
        <f aca="false">IFERROR(IF('MRR Conglomerado'!H485=0,"",ROUND('MRR Conglomerado'!T485/'MRR Conglomerado'!H485,3)),"")</f>
        <v/>
      </c>
      <c r="G485" s="13" t="str">
        <f aca="false">IFERROR(IF('MRR Conglomerado'!I485=0,"",ROUND('MRR Conglomerado'!U485/'MRR Conglomerado'!I485,3)),"")</f>
        <v/>
      </c>
      <c r="H485" s="13" t="str">
        <f aca="false">IFERROR(IF('MRR Conglomerado'!J485=0,"",ROUND('MRR Conglomerado'!V485/'MRR Conglomerado'!J485,3)),"")</f>
        <v/>
      </c>
      <c r="I485" s="13" t="str">
        <f aca="false">IFERROR(IF('MRR Conglomerado'!K485=0,"",ROUND('MRR Conglomerado'!W485/'MRR Conglomerado'!K485,3)),"")</f>
        <v/>
      </c>
      <c r="J485" s="13" t="str">
        <f aca="false">IFERROR(IF('MRR Conglomerado'!L485=0,"",ROUND('MRR Conglomerado'!X485/'MRR Conglomerado'!L485,3)),"")</f>
        <v/>
      </c>
      <c r="K485" s="13" t="n">
        <f aca="false">IFERROR(IF('MRR Conglomerado'!M485=0,"",ROUND('MRR Conglomerado'!Y485/'MRR Conglomerado'!M485,3)),"")</f>
        <v>1.057</v>
      </c>
      <c r="L485" s="13" t="n">
        <f aca="false">IFERROR(IF('MRR Conglomerado'!N485=0,"",ROUND('MRR Conglomerado'!Z485/'MRR Conglomerado'!N485,3)),"")</f>
        <v>1</v>
      </c>
      <c r="M485" s="13" t="n">
        <f aca="false">IFERROR(IF('MRR Conglomerado'!O485=0,"",ROUND('MRR Conglomerado'!AA485/'MRR Conglomerado'!O485,3)),"")</f>
        <v>1</v>
      </c>
      <c r="N485" s="13" t="n">
        <f aca="false">IFERROR(IF('MRR Conglomerado'!P485=0,"",ROUND('MRR Conglomerado'!AB485/'MRR Conglomerado'!P485,3)),"")</f>
        <v>1.013</v>
      </c>
      <c r="O485" s="13" t="n">
        <f aca="false">IFERROR(IF('MRR Conglomerado'!Q485=0,"",ROUND('MRR Conglomerado'!AC485/'MRR Conglomerado'!Q485,3)),"")</f>
        <v>0.839</v>
      </c>
      <c r="P485" s="13" t="n">
        <f aca="false">IFERROR(IF('MRR Conglomerado'!R485=0,"",ROUND('MRR Conglomerado'!AD485/'MRR Conglomerado'!R485,3)),"")</f>
        <v>0.9</v>
      </c>
      <c r="Q485" s="13" t="n">
        <f aca="false">IFERROR(IF('MRR Conglomerado'!S485=0,"",ROUND('MRR Conglomerado'!AE485/'MRR Conglomerado'!S485,3)),"")</f>
        <v>1.067</v>
      </c>
      <c r="R485" s="13" t="n">
        <f aca="false">IFERROR(IF('MRR Conglomerado'!T485=0,"",ROUND('MRR Conglomerado'!AF485/'MRR Conglomerado'!T485,3)),"")</f>
        <v>0.966</v>
      </c>
      <c r="S485" s="13" t="n">
        <f aca="false">IFERROR(IF('MRR Conglomerado'!U485=0,"",ROUND('MRR Conglomerado'!AG485/'MRR Conglomerado'!U485,3)),"")</f>
        <v>0.962</v>
      </c>
      <c r="T485" s="13" t="n">
        <f aca="false">IFERROR(IF('MRR Conglomerado'!V485=0,"",ROUND('MRR Conglomerado'!AH485/'MRR Conglomerado'!V485,3)),"")</f>
        <v>0.829</v>
      </c>
      <c r="U485" s="13" t="n">
        <f aca="false">IFERROR(IF('MRR Conglomerado'!W485=0,"",ROUND('MRR Conglomerado'!AI485/'MRR Conglomerado'!W485,3)),"")</f>
        <v>1.019</v>
      </c>
      <c r="V485" s="13" t="n">
        <f aca="false">IFERROR(IF('MRR Conglomerado'!X485=0,"",ROUND('MRR Conglomerado'!AJ485/'MRR Conglomerado'!X485,3)),"")</f>
        <v>1.172</v>
      </c>
      <c r="W485" s="13" t="n">
        <f aca="false">IFERROR(IF('MRR Conglomerado'!Y485=0,"",ROUND('MRR Conglomerado'!AK485/'MRR Conglomerado'!Y485,3)),"")</f>
        <v>1.183</v>
      </c>
      <c r="X485" s="13" t="n">
        <f aca="false">IFERROR(IF('MRR Conglomerado'!Z485=0,"",ROUND('MRR Conglomerado'!AL485/'MRR Conglomerado'!Z485,3)),"")</f>
        <v>1.161</v>
      </c>
      <c r="Y485" s="13" t="n">
        <f aca="false">IFERROR(IF('MRR Conglomerado'!AA485=0,"",ROUND('MRR Conglomerado'!AM485/'MRR Conglomerado'!AA485,3)),"")</f>
        <v>1.318</v>
      </c>
      <c r="Z485" s="13" t="n">
        <f aca="false">IFERROR(IF('MRR Conglomerado'!AB485=0,"",ROUND('MRR Conglomerado'!AN485/'MRR Conglomerado'!AB485,3)),"")</f>
        <v>1.215</v>
      </c>
      <c r="AA485" s="13" t="n">
        <f aca="false">IFERROR(IF('MRR Conglomerado'!AC485=0,"",ROUND('MRR Conglomerado'!AO485/'MRR Conglomerado'!AC485,3)),"")</f>
        <v>1.414</v>
      </c>
      <c r="AB485" s="13" t="n">
        <f aca="false">IFERROR(IF('MRR Conglomerado'!AD485=0,"",ROUND('MRR Conglomerado'!AP485/'MRR Conglomerado'!AD485,3)),"")</f>
        <v>1.228</v>
      </c>
      <c r="AC485" s="13" t="n">
        <f aca="false">IFERROR(IF('MRR Conglomerado'!AE485=0,"",ROUND('MRR Conglomerado'!AQ485/'MRR Conglomerado'!AE485,3)),"")</f>
        <v>1.133</v>
      </c>
      <c r="AD485" s="13" t="n">
        <f aca="false">IFERROR(IF('MRR Conglomerado'!AF485=0,"",ROUND('MRR Conglomerado'!AR485/'MRR Conglomerado'!AF485,3)),"")</f>
        <v>1.392</v>
      </c>
      <c r="AE485" s="13" t="n">
        <f aca="false">IFERROR(IF('MRR Conglomerado'!AG485=0,"",ROUND('MRR Conglomerado'!AS485/'MRR Conglomerado'!AG485,3)),"")</f>
        <v>1.354</v>
      </c>
    </row>
    <row r="486" customFormat="false" ht="15" hidden="false" customHeight="false" outlineLevel="0" collapsed="false">
      <c r="A486" s="10" t="s">
        <v>1032</v>
      </c>
      <c r="B486" s="13" t="str">
        <f aca="false">IFERROR(IF('MRR Conglomerado'!D486=0,"",ROUND('MRR Conglomerado'!P486/'MRR Conglomerado'!D486,3)),"")</f>
        <v/>
      </c>
      <c r="C486" s="13" t="str">
        <f aca="false">IFERROR(IF('MRR Conglomerado'!E486=0,"",ROUND('MRR Conglomerado'!Q486/'MRR Conglomerado'!E486,3)),"")</f>
        <v/>
      </c>
      <c r="D486" s="13" t="str">
        <f aca="false">IFERROR(IF('MRR Conglomerado'!F486=0,"",ROUND('MRR Conglomerado'!R486/'MRR Conglomerado'!F486,3)),"")</f>
        <v/>
      </c>
      <c r="E486" s="13" t="str">
        <f aca="false">IFERROR(IF('MRR Conglomerado'!G486=0,"",ROUND('MRR Conglomerado'!S486/'MRR Conglomerado'!G486,3)),"")</f>
        <v/>
      </c>
      <c r="F486" s="13" t="str">
        <f aca="false">IFERROR(IF('MRR Conglomerado'!H486=0,"",ROUND('MRR Conglomerado'!T486/'MRR Conglomerado'!H486,3)),"")</f>
        <v/>
      </c>
      <c r="G486" s="13" t="str">
        <f aca="false">IFERROR(IF('MRR Conglomerado'!I486=0,"",ROUND('MRR Conglomerado'!U486/'MRR Conglomerado'!I486,3)),"")</f>
        <v/>
      </c>
      <c r="H486" s="13" t="str">
        <f aca="false">IFERROR(IF('MRR Conglomerado'!J486=0,"",ROUND('MRR Conglomerado'!V486/'MRR Conglomerado'!J486,3)),"")</f>
        <v/>
      </c>
      <c r="I486" s="13" t="str">
        <f aca="false">IFERROR(IF('MRR Conglomerado'!K486=0,"",ROUND('MRR Conglomerado'!W486/'MRR Conglomerado'!K486,3)),"")</f>
        <v/>
      </c>
      <c r="J486" s="13" t="str">
        <f aca="false">IFERROR(IF('MRR Conglomerado'!L486=0,"",ROUND('MRR Conglomerado'!X486/'MRR Conglomerado'!L486,3)),"")</f>
        <v/>
      </c>
      <c r="K486" s="13" t="n">
        <f aca="false">IFERROR(IF('MRR Conglomerado'!M486=0,"",ROUND('MRR Conglomerado'!Y486/'MRR Conglomerado'!M486,3)),"")</f>
        <v>1.172</v>
      </c>
      <c r="L486" s="13" t="n">
        <f aca="false">IFERROR(IF('MRR Conglomerado'!N486=0,"",ROUND('MRR Conglomerado'!Z486/'MRR Conglomerado'!N486,3)),"")</f>
        <v>0.923</v>
      </c>
      <c r="M486" s="13" t="n">
        <f aca="false">IFERROR(IF('MRR Conglomerado'!O486=0,"",ROUND('MRR Conglomerado'!AA486/'MRR Conglomerado'!O486,3)),"")</f>
        <v>0.889</v>
      </c>
      <c r="N486" s="13" t="n">
        <f aca="false">IFERROR(IF('MRR Conglomerado'!P486=0,"",ROUND('MRR Conglomerado'!AB486/'MRR Conglomerado'!P486,3)),"")</f>
        <v>1.013</v>
      </c>
      <c r="O486" s="13" t="n">
        <f aca="false">IFERROR(IF('MRR Conglomerado'!Q486=0,"",ROUND('MRR Conglomerado'!AC486/'MRR Conglomerado'!Q486,3)),"")</f>
        <v>1.078</v>
      </c>
      <c r="P486" s="13" t="n">
        <f aca="false">IFERROR(IF('MRR Conglomerado'!R486=0,"",ROUND('MRR Conglomerado'!AD486/'MRR Conglomerado'!R486,3)),"")</f>
        <v>1.146</v>
      </c>
      <c r="Q486" s="13" t="n">
        <f aca="false">IFERROR(IF('MRR Conglomerado'!S486=0,"",ROUND('MRR Conglomerado'!AE486/'MRR Conglomerado'!S486,3)),"")</f>
        <v>1.042</v>
      </c>
      <c r="R486" s="13" t="n">
        <f aca="false">IFERROR(IF('MRR Conglomerado'!T486=0,"",ROUND('MRR Conglomerado'!AF486/'MRR Conglomerado'!T486,3)),"")</f>
        <v>1.042</v>
      </c>
      <c r="S486" s="13" t="n">
        <f aca="false">IFERROR(IF('MRR Conglomerado'!U486=0,"",ROUND('MRR Conglomerado'!AG486/'MRR Conglomerado'!U486,3)),"")</f>
        <v>0.782</v>
      </c>
      <c r="T486" s="13" t="n">
        <f aca="false">IFERROR(IF('MRR Conglomerado'!V486=0,"",ROUND('MRR Conglomerado'!AH486/'MRR Conglomerado'!V486,3)),"")</f>
        <v>0.79</v>
      </c>
      <c r="U486" s="13" t="n">
        <f aca="false">IFERROR(IF('MRR Conglomerado'!W486=0,"",ROUND('MRR Conglomerado'!AI486/'MRR Conglomerado'!W486,3)),"")</f>
        <v>0.644</v>
      </c>
      <c r="V486" s="13" t="n">
        <f aca="false">IFERROR(IF('MRR Conglomerado'!X486=0,"",ROUND('MRR Conglomerado'!AJ486/'MRR Conglomerado'!X486,3)),"")</f>
        <v>0.568</v>
      </c>
      <c r="W486" s="13" t="n">
        <f aca="false">IFERROR(IF('MRR Conglomerado'!Y486=0,"",ROUND('MRR Conglomerado'!AK486/'MRR Conglomerado'!Y486,3)),"")</f>
        <v>0.613</v>
      </c>
      <c r="X486" s="13" t="n">
        <f aca="false">IFERROR(IF('MRR Conglomerado'!Z486=0,"",ROUND('MRR Conglomerado'!AL486/'MRR Conglomerado'!Z486,3)),"")</f>
        <v>0.521</v>
      </c>
      <c r="Y486" s="13" t="n">
        <f aca="false">IFERROR(IF('MRR Conglomerado'!AA486=0,"",ROUND('MRR Conglomerado'!AM486/'MRR Conglomerado'!AA486,3)),"")</f>
        <v>0.586</v>
      </c>
      <c r="Z486" s="13" t="n">
        <f aca="false">IFERROR(IF('MRR Conglomerado'!AB486=0,"",ROUND('MRR Conglomerado'!AN486/'MRR Conglomerado'!AB486,3)),"")</f>
        <v>0.444</v>
      </c>
      <c r="AA486" s="13" t="n">
        <f aca="false">IFERROR(IF('MRR Conglomerado'!AC486=0,"",ROUND('MRR Conglomerado'!AO486/'MRR Conglomerado'!AC486,3)),"")</f>
        <v>0.415</v>
      </c>
      <c r="AB486" s="13" t="n">
        <f aca="false">IFERROR(IF('MRR Conglomerado'!AD486=0,"",ROUND('MRR Conglomerado'!AP486/'MRR Conglomerado'!AD486,3)),"")</f>
        <v>0.408</v>
      </c>
      <c r="AC486" s="13" t="n">
        <f aca="false">IFERROR(IF('MRR Conglomerado'!AE486=0,"",ROUND('MRR Conglomerado'!AQ486/'MRR Conglomerado'!AE486,3)),"")</f>
        <v>0.486</v>
      </c>
      <c r="AD486" s="13" t="n">
        <f aca="false">IFERROR(IF('MRR Conglomerado'!AF486=0,"",ROUND('MRR Conglomerado'!AR486/'MRR Conglomerado'!AF486,3)),"")</f>
        <v>0.454</v>
      </c>
      <c r="AE486" s="13" t="n">
        <f aca="false">IFERROR(IF('MRR Conglomerado'!AG486=0,"",ROUND('MRR Conglomerado'!AS486/'MRR Conglomerado'!AG486,3)),"")</f>
        <v>0.562</v>
      </c>
    </row>
    <row r="487" customFormat="false" ht="15" hidden="false" customHeight="false" outlineLevel="0" collapsed="false">
      <c r="A487" s="10" t="s">
        <v>1034</v>
      </c>
      <c r="B487" s="13" t="str">
        <f aca="false">IFERROR(IF('MRR Conglomerado'!D487=0,"",ROUND('MRR Conglomerado'!P487/'MRR Conglomerado'!D487,3)),"")</f>
        <v/>
      </c>
      <c r="C487" s="13" t="str">
        <f aca="false">IFERROR(IF('MRR Conglomerado'!E487=0,"",ROUND('MRR Conglomerado'!Q487/'MRR Conglomerado'!E487,3)),"")</f>
        <v/>
      </c>
      <c r="D487" s="13" t="str">
        <f aca="false">IFERROR(IF('MRR Conglomerado'!F487=0,"",ROUND('MRR Conglomerado'!R487/'MRR Conglomerado'!F487,3)),"")</f>
        <v/>
      </c>
      <c r="E487" s="13" t="str">
        <f aca="false">IFERROR(IF('MRR Conglomerado'!G487=0,"",ROUND('MRR Conglomerado'!S487/'MRR Conglomerado'!G487,3)),"")</f>
        <v/>
      </c>
      <c r="F487" s="13" t="str">
        <f aca="false">IFERROR(IF('MRR Conglomerado'!H487=0,"",ROUND('MRR Conglomerado'!T487/'MRR Conglomerado'!H487,3)),"")</f>
        <v/>
      </c>
      <c r="G487" s="13" t="str">
        <f aca="false">IFERROR(IF('MRR Conglomerado'!I487=0,"",ROUND('MRR Conglomerado'!U487/'MRR Conglomerado'!I487,3)),"")</f>
        <v/>
      </c>
      <c r="H487" s="13" t="str">
        <f aca="false">IFERROR(IF('MRR Conglomerado'!J487=0,"",ROUND('MRR Conglomerado'!V487/'MRR Conglomerado'!J487,3)),"")</f>
        <v/>
      </c>
      <c r="I487" s="13" t="str">
        <f aca="false">IFERROR(IF('MRR Conglomerado'!K487=0,"",ROUND('MRR Conglomerado'!W487/'MRR Conglomerado'!K487,3)),"")</f>
        <v/>
      </c>
      <c r="J487" s="13" t="str">
        <f aca="false">IFERROR(IF('MRR Conglomerado'!L487=0,"",ROUND('MRR Conglomerado'!X487/'MRR Conglomerado'!L487,3)),"")</f>
        <v/>
      </c>
      <c r="K487" s="13" t="str">
        <f aca="false">IFERROR(IF('MRR Conglomerado'!M487=0,"",ROUND('MRR Conglomerado'!Y487/'MRR Conglomerado'!M487,3)),"")</f>
        <v/>
      </c>
      <c r="L487" s="13" t="str">
        <f aca="false">IFERROR(IF('MRR Conglomerado'!N487=0,"",ROUND('MRR Conglomerado'!Z487/'MRR Conglomerado'!N487,3)),"")</f>
        <v/>
      </c>
      <c r="M487" s="13" t="str">
        <f aca="false">IFERROR(IF('MRR Conglomerado'!O487=0,"",ROUND('MRR Conglomerado'!AA487/'MRR Conglomerado'!O487,3)),"")</f>
        <v/>
      </c>
      <c r="N487" s="13" t="str">
        <f aca="false">IFERROR(IF('MRR Conglomerado'!P487=0,"",ROUND('MRR Conglomerado'!AB487/'MRR Conglomerado'!P487,3)),"")</f>
        <v/>
      </c>
      <c r="O487" s="13" t="str">
        <f aca="false">IFERROR(IF('MRR Conglomerado'!Q487=0,"",ROUND('MRR Conglomerado'!AC487/'MRR Conglomerado'!Q487,3)),"")</f>
        <v/>
      </c>
      <c r="P487" s="13" t="str">
        <f aca="false">IFERROR(IF('MRR Conglomerado'!R487=0,"",ROUND('MRR Conglomerado'!AD487/'MRR Conglomerado'!R487,3)),"")</f>
        <v/>
      </c>
      <c r="Q487" s="13" t="str">
        <f aca="false">IFERROR(IF('MRR Conglomerado'!S487=0,"",ROUND('MRR Conglomerado'!AE487/'MRR Conglomerado'!S487,3)),"")</f>
        <v/>
      </c>
      <c r="R487" s="13" t="str">
        <f aca="false">IFERROR(IF('MRR Conglomerado'!T487=0,"",ROUND('MRR Conglomerado'!AF487/'MRR Conglomerado'!T487,3)),"")</f>
        <v/>
      </c>
      <c r="S487" s="13" t="str">
        <f aca="false">IFERROR(IF('MRR Conglomerado'!U487=0,"",ROUND('MRR Conglomerado'!AG487/'MRR Conglomerado'!U487,3)),"")</f>
        <v/>
      </c>
      <c r="T487" s="13" t="str">
        <f aca="false">IFERROR(IF('MRR Conglomerado'!V487=0,"",ROUND('MRR Conglomerado'!AH487/'MRR Conglomerado'!V487,3)),"")</f>
        <v/>
      </c>
      <c r="U487" s="13" t="str">
        <f aca="false">IFERROR(IF('MRR Conglomerado'!W487=0,"",ROUND('MRR Conglomerado'!AI487/'MRR Conglomerado'!W487,3)),"")</f>
        <v/>
      </c>
      <c r="V487" s="13" t="str">
        <f aca="false">IFERROR(IF('MRR Conglomerado'!X487=0,"",ROUND('MRR Conglomerado'!AJ487/'MRR Conglomerado'!X487,3)),"")</f>
        <v/>
      </c>
      <c r="W487" s="13" t="str">
        <f aca="false">IFERROR(IF('MRR Conglomerado'!Y487=0,"",ROUND('MRR Conglomerado'!AK487/'MRR Conglomerado'!Y487,3)),"")</f>
        <v/>
      </c>
      <c r="X487" s="13" t="str">
        <f aca="false">IFERROR(IF('MRR Conglomerado'!Z487=0,"",ROUND('MRR Conglomerado'!AL487/'MRR Conglomerado'!Z487,3)),"")</f>
        <v/>
      </c>
      <c r="Y487" s="13" t="str">
        <f aca="false">IFERROR(IF('MRR Conglomerado'!AA487=0,"",ROUND('MRR Conglomerado'!AM487/'MRR Conglomerado'!AA487,3)),"")</f>
        <v/>
      </c>
      <c r="Z487" s="13" t="str">
        <f aca="false">IFERROR(IF('MRR Conglomerado'!AB487=0,"",ROUND('MRR Conglomerado'!AN487/'MRR Conglomerado'!AB487,3)),"")</f>
        <v/>
      </c>
      <c r="AA487" s="13" t="str">
        <f aca="false">IFERROR(IF('MRR Conglomerado'!AC487=0,"",ROUND('MRR Conglomerado'!AO487/'MRR Conglomerado'!AC487,3)),"")</f>
        <v/>
      </c>
      <c r="AB487" s="13" t="str">
        <f aca="false">IFERROR(IF('MRR Conglomerado'!AD487=0,"",ROUND('MRR Conglomerado'!AP487/'MRR Conglomerado'!AD487,3)),"")</f>
        <v/>
      </c>
      <c r="AC487" s="13" t="n">
        <f aca="false">IFERROR(IF('MRR Conglomerado'!AE487=0,"",ROUND('MRR Conglomerado'!AQ487/'MRR Conglomerado'!AE487,3)),"")</f>
        <v>1.186</v>
      </c>
      <c r="AD487" s="13" t="n">
        <f aca="false">IFERROR(IF('MRR Conglomerado'!AF487=0,"",ROUND('MRR Conglomerado'!AR487/'MRR Conglomerado'!AF487,3)),"")</f>
        <v>1.246</v>
      </c>
      <c r="AE487" s="13" t="n">
        <f aca="false">IFERROR(IF('MRR Conglomerado'!AG487=0,"",ROUND('MRR Conglomerado'!AS487/'MRR Conglomerado'!AG487,3)),"")</f>
        <v>1.33</v>
      </c>
    </row>
    <row r="488" customFormat="false" ht="15" hidden="false" customHeight="false" outlineLevel="0" collapsed="false">
      <c r="A488" s="10" t="s">
        <v>1036</v>
      </c>
      <c r="B488" s="13" t="str">
        <f aca="false">IFERROR(IF('MRR Conglomerado'!D488=0,"",ROUND('MRR Conglomerado'!P488/'MRR Conglomerado'!D488,3)),"")</f>
        <v/>
      </c>
      <c r="C488" s="13" t="str">
        <f aca="false">IFERROR(IF('MRR Conglomerado'!E488=0,"",ROUND('MRR Conglomerado'!Q488/'MRR Conglomerado'!E488,3)),"")</f>
        <v/>
      </c>
      <c r="D488" s="13" t="str">
        <f aca="false">IFERROR(IF('MRR Conglomerado'!F488=0,"",ROUND('MRR Conglomerado'!R488/'MRR Conglomerado'!F488,3)),"")</f>
        <v/>
      </c>
      <c r="E488" s="13" t="str">
        <f aca="false">IFERROR(IF('MRR Conglomerado'!G488=0,"",ROUND('MRR Conglomerado'!S488/'MRR Conglomerado'!G488,3)),"")</f>
        <v/>
      </c>
      <c r="F488" s="13" t="str">
        <f aca="false">IFERROR(IF('MRR Conglomerado'!H488=0,"",ROUND('MRR Conglomerado'!T488/'MRR Conglomerado'!H488,3)),"")</f>
        <v/>
      </c>
      <c r="G488" s="13" t="str">
        <f aca="false">IFERROR(IF('MRR Conglomerado'!I488=0,"",ROUND('MRR Conglomerado'!U488/'MRR Conglomerado'!I488,3)),"")</f>
        <v/>
      </c>
      <c r="H488" s="13" t="str">
        <f aca="false">IFERROR(IF('MRR Conglomerado'!J488=0,"",ROUND('MRR Conglomerado'!V488/'MRR Conglomerado'!J488,3)),"")</f>
        <v/>
      </c>
      <c r="I488" s="13" t="str">
        <f aca="false">IFERROR(IF('MRR Conglomerado'!K488=0,"",ROUND('MRR Conglomerado'!W488/'MRR Conglomerado'!K488,3)),"")</f>
        <v/>
      </c>
      <c r="J488" s="13" t="str">
        <f aca="false">IFERROR(IF('MRR Conglomerado'!L488=0,"",ROUND('MRR Conglomerado'!X488/'MRR Conglomerado'!L488,3)),"")</f>
        <v/>
      </c>
      <c r="K488" s="13" t="str">
        <f aca="false">IFERROR(IF('MRR Conglomerado'!M488=0,"",ROUND('MRR Conglomerado'!Y488/'MRR Conglomerado'!M488,3)),"")</f>
        <v/>
      </c>
      <c r="L488" s="13" t="str">
        <f aca="false">IFERROR(IF('MRR Conglomerado'!N488=0,"",ROUND('MRR Conglomerado'!Z488/'MRR Conglomerado'!N488,3)),"")</f>
        <v/>
      </c>
      <c r="M488" s="13" t="str">
        <f aca="false">IFERROR(IF('MRR Conglomerado'!O488=0,"",ROUND('MRR Conglomerado'!AA488/'MRR Conglomerado'!O488,3)),"")</f>
        <v/>
      </c>
      <c r="N488" s="13" t="str">
        <f aca="false">IFERROR(IF('MRR Conglomerado'!P488=0,"",ROUND('MRR Conglomerado'!AB488/'MRR Conglomerado'!P488,3)),"")</f>
        <v/>
      </c>
      <c r="O488" s="13" t="str">
        <f aca="false">IFERROR(IF('MRR Conglomerado'!Q488=0,"",ROUND('MRR Conglomerado'!AC488/'MRR Conglomerado'!Q488,3)),"")</f>
        <v/>
      </c>
      <c r="P488" s="13" t="str">
        <f aca="false">IFERROR(IF('MRR Conglomerado'!R488=0,"",ROUND('MRR Conglomerado'!AD488/'MRR Conglomerado'!R488,3)),"")</f>
        <v/>
      </c>
      <c r="Q488" s="13" t="n">
        <f aca="false">IFERROR(IF('MRR Conglomerado'!S488=0,"",ROUND('MRR Conglomerado'!AE488/'MRR Conglomerado'!S488,3)),"")</f>
        <v>1.125</v>
      </c>
      <c r="R488" s="13" t="n">
        <f aca="false">IFERROR(IF('MRR Conglomerado'!T488=0,"",ROUND('MRR Conglomerado'!AF488/'MRR Conglomerado'!T488,3)),"")</f>
        <v>1.042</v>
      </c>
      <c r="S488" s="13" t="n">
        <f aca="false">IFERROR(IF('MRR Conglomerado'!U488=0,"",ROUND('MRR Conglomerado'!AG488/'MRR Conglomerado'!U488,3)),"")</f>
        <v>1.167</v>
      </c>
      <c r="T488" s="13" t="n">
        <f aca="false">IFERROR(IF('MRR Conglomerado'!V488=0,"",ROUND('MRR Conglomerado'!AH488/'MRR Conglomerado'!V488,3)),"")</f>
        <v>1.125</v>
      </c>
      <c r="U488" s="13" t="n">
        <f aca="false">IFERROR(IF('MRR Conglomerado'!W488=0,"",ROUND('MRR Conglomerado'!AI488/'MRR Conglomerado'!W488,3)),"")</f>
        <v>1.202</v>
      </c>
      <c r="V488" s="13" t="n">
        <f aca="false">IFERROR(IF('MRR Conglomerado'!X488=0,"",ROUND('MRR Conglomerado'!AJ488/'MRR Conglomerado'!X488,3)),"")</f>
        <v>1.158</v>
      </c>
      <c r="W488" s="13" t="n">
        <f aca="false">IFERROR(IF('MRR Conglomerado'!Y488=0,"",ROUND('MRR Conglomerado'!AK488/'MRR Conglomerado'!Y488,3)),"")</f>
        <v>1.196</v>
      </c>
      <c r="X488" s="13" t="n">
        <f aca="false">IFERROR(IF('MRR Conglomerado'!Z488=0,"",ROUND('MRR Conglomerado'!AL488/'MRR Conglomerado'!Z488,3)),"")</f>
        <v>1.202</v>
      </c>
      <c r="Y488" s="13" t="n">
        <f aca="false">IFERROR(IF('MRR Conglomerado'!AA488=0,"",ROUND('MRR Conglomerado'!AM488/'MRR Conglomerado'!AA488,3)),"")</f>
        <v>1.209</v>
      </c>
      <c r="Z488" s="13" t="n">
        <f aca="false">IFERROR(IF('MRR Conglomerado'!AB488=0,"",ROUND('MRR Conglomerado'!AN488/'MRR Conglomerado'!AB488,3)),"")</f>
        <v>1.286</v>
      </c>
      <c r="AA488" s="13" t="n">
        <f aca="false">IFERROR(IF('MRR Conglomerado'!AC488=0,"",ROUND('MRR Conglomerado'!AO488/'MRR Conglomerado'!AC488,3)),"")</f>
        <v>1.216</v>
      </c>
      <c r="AB488" s="13" t="n">
        <f aca="false">IFERROR(IF('MRR Conglomerado'!AD488=0,"",ROUND('MRR Conglomerado'!AP488/'MRR Conglomerado'!AD488,3)),"")</f>
        <v>1.185</v>
      </c>
      <c r="AC488" s="13" t="n">
        <f aca="false">IFERROR(IF('MRR Conglomerado'!AE488=0,"",ROUND('MRR Conglomerado'!AQ488/'MRR Conglomerado'!AE488,3)),"")</f>
        <v>1.267</v>
      </c>
      <c r="AD488" s="13" t="n">
        <f aca="false">IFERROR(IF('MRR Conglomerado'!AF488=0,"",ROUND('MRR Conglomerado'!AR488/'MRR Conglomerado'!AF488,3)),"")</f>
        <v>1.316</v>
      </c>
      <c r="AE488" s="13" t="n">
        <f aca="false">IFERROR(IF('MRR Conglomerado'!AG488=0,"",ROUND('MRR Conglomerado'!AS488/'MRR Conglomerado'!AG488,3)),"")</f>
        <v>1.222</v>
      </c>
    </row>
    <row r="489" customFormat="false" ht="15" hidden="false" customHeight="false" outlineLevel="0" collapsed="false">
      <c r="A489" s="10" t="s">
        <v>1038</v>
      </c>
      <c r="B489" s="13" t="str">
        <f aca="false">IFERROR(IF('MRR Conglomerado'!D489=0,"",ROUND('MRR Conglomerado'!P489/'MRR Conglomerado'!D489,3)),"")</f>
        <v/>
      </c>
      <c r="C489" s="13" t="str">
        <f aca="false">IFERROR(IF('MRR Conglomerado'!E489=0,"",ROUND('MRR Conglomerado'!Q489/'MRR Conglomerado'!E489,3)),"")</f>
        <v/>
      </c>
      <c r="D489" s="13" t="str">
        <f aca="false">IFERROR(IF('MRR Conglomerado'!F489=0,"",ROUND('MRR Conglomerado'!R489/'MRR Conglomerado'!F489,3)),"")</f>
        <v/>
      </c>
      <c r="E489" s="13" t="str">
        <f aca="false">IFERROR(IF('MRR Conglomerado'!G489=0,"",ROUND('MRR Conglomerado'!S489/'MRR Conglomerado'!G489,3)),"")</f>
        <v/>
      </c>
      <c r="F489" s="13" t="str">
        <f aca="false">IFERROR(IF('MRR Conglomerado'!H489=0,"",ROUND('MRR Conglomerado'!T489/'MRR Conglomerado'!H489,3)),"")</f>
        <v/>
      </c>
      <c r="G489" s="13" t="str">
        <f aca="false">IFERROR(IF('MRR Conglomerado'!I489=0,"",ROUND('MRR Conglomerado'!U489/'MRR Conglomerado'!I489,3)),"")</f>
        <v/>
      </c>
      <c r="H489" s="13" t="str">
        <f aca="false">IFERROR(IF('MRR Conglomerado'!J489=0,"",ROUND('MRR Conglomerado'!V489/'MRR Conglomerado'!J489,3)),"")</f>
        <v/>
      </c>
      <c r="I489" s="13" t="str">
        <f aca="false">IFERROR(IF('MRR Conglomerado'!K489=0,"",ROUND('MRR Conglomerado'!W489/'MRR Conglomerado'!K489,3)),"")</f>
        <v/>
      </c>
      <c r="J489" s="13" t="str">
        <f aca="false">IFERROR(IF('MRR Conglomerado'!L489=0,"",ROUND('MRR Conglomerado'!X489/'MRR Conglomerado'!L489,3)),"")</f>
        <v/>
      </c>
      <c r="K489" s="13" t="str">
        <f aca="false">IFERROR(IF('MRR Conglomerado'!M489=0,"",ROUND('MRR Conglomerado'!Y489/'MRR Conglomerado'!M489,3)),"")</f>
        <v/>
      </c>
      <c r="L489" s="13" t="str">
        <f aca="false">IFERROR(IF('MRR Conglomerado'!N489=0,"",ROUND('MRR Conglomerado'!Z489/'MRR Conglomerado'!N489,3)),"")</f>
        <v/>
      </c>
      <c r="M489" s="13" t="str">
        <f aca="false">IFERROR(IF('MRR Conglomerado'!O489=0,"",ROUND('MRR Conglomerado'!AA489/'MRR Conglomerado'!O489,3)),"")</f>
        <v/>
      </c>
      <c r="N489" s="13" t="str">
        <f aca="false">IFERROR(IF('MRR Conglomerado'!P489=0,"",ROUND('MRR Conglomerado'!AB489/'MRR Conglomerado'!P489,3)),"")</f>
        <v/>
      </c>
      <c r="O489" s="13" t="str">
        <f aca="false">IFERROR(IF('MRR Conglomerado'!Q489=0,"",ROUND('MRR Conglomerado'!AC489/'MRR Conglomerado'!Q489,3)),"")</f>
        <v/>
      </c>
      <c r="P489" s="13" t="str">
        <f aca="false">IFERROR(IF('MRR Conglomerado'!R489=0,"",ROUND('MRR Conglomerado'!AD489/'MRR Conglomerado'!R489,3)),"")</f>
        <v/>
      </c>
      <c r="Q489" s="13" t="str">
        <f aca="false">IFERROR(IF('MRR Conglomerado'!S489=0,"",ROUND('MRR Conglomerado'!AE489/'MRR Conglomerado'!S489,3)),"")</f>
        <v/>
      </c>
      <c r="R489" s="13" t="str">
        <f aca="false">IFERROR(IF('MRR Conglomerado'!T489=0,"",ROUND('MRR Conglomerado'!AF489/'MRR Conglomerado'!T489,3)),"")</f>
        <v/>
      </c>
      <c r="S489" s="13" t="str">
        <f aca="false">IFERROR(IF('MRR Conglomerado'!U489=0,"",ROUND('MRR Conglomerado'!AG489/'MRR Conglomerado'!U489,3)),"")</f>
        <v/>
      </c>
      <c r="T489" s="13" t="str">
        <f aca="false">IFERROR(IF('MRR Conglomerado'!V489=0,"",ROUND('MRR Conglomerado'!AH489/'MRR Conglomerado'!V489,3)),"")</f>
        <v/>
      </c>
      <c r="U489" s="13" t="str">
        <f aca="false">IFERROR(IF('MRR Conglomerado'!W489=0,"",ROUND('MRR Conglomerado'!AI489/'MRR Conglomerado'!W489,3)),"")</f>
        <v/>
      </c>
      <c r="V489" s="13" t="str">
        <f aca="false">IFERROR(IF('MRR Conglomerado'!X489=0,"",ROUND('MRR Conglomerado'!AJ489/'MRR Conglomerado'!X489,3)),"")</f>
        <v/>
      </c>
      <c r="W489" s="13" t="str">
        <f aca="false">IFERROR(IF('MRR Conglomerado'!Y489=0,"",ROUND('MRR Conglomerado'!AK489/'MRR Conglomerado'!Y489,3)),"")</f>
        <v/>
      </c>
      <c r="X489" s="13" t="str">
        <f aca="false">IFERROR(IF('MRR Conglomerado'!Z489=0,"",ROUND('MRR Conglomerado'!AL489/'MRR Conglomerado'!Z489,3)),"")</f>
        <v/>
      </c>
      <c r="Y489" s="13" t="str">
        <f aca="false">IFERROR(IF('MRR Conglomerado'!AA489=0,"",ROUND('MRR Conglomerado'!AM489/'MRR Conglomerado'!AA489,3)),"")</f>
        <v/>
      </c>
      <c r="Z489" s="13" t="str">
        <f aca="false">IFERROR(IF('MRR Conglomerado'!AB489=0,"",ROUND('MRR Conglomerado'!AN489/'MRR Conglomerado'!AB489,3)),"")</f>
        <v/>
      </c>
      <c r="AA489" s="13" t="str">
        <f aca="false">IFERROR(IF('MRR Conglomerado'!AC489=0,"",ROUND('MRR Conglomerado'!AO489/'MRR Conglomerado'!AC489,3)),"")</f>
        <v/>
      </c>
      <c r="AB489" s="13" t="str">
        <f aca="false">IFERROR(IF('MRR Conglomerado'!AD489=0,"",ROUND('MRR Conglomerado'!AP489/'MRR Conglomerado'!AD489,3)),"")</f>
        <v/>
      </c>
      <c r="AC489" s="13" t="str">
        <f aca="false">IFERROR(IF('MRR Conglomerado'!AE489=0,"",ROUND('MRR Conglomerado'!AQ489/'MRR Conglomerado'!AE489,3)),"")</f>
        <v/>
      </c>
      <c r="AD489" s="13" t="str">
        <f aca="false">IFERROR(IF('MRR Conglomerado'!AF489=0,"",ROUND('MRR Conglomerado'!AR489/'MRR Conglomerado'!AF489,3)),"")</f>
        <v/>
      </c>
      <c r="AE489" s="13" t="str">
        <f aca="false">IFERROR(IF('MRR Conglomerado'!AG489=0,"",ROUND('MRR Conglomerado'!AS489/'MRR Conglomerado'!AG489,3)),"")</f>
        <v/>
      </c>
    </row>
    <row r="490" customFormat="false" ht="15" hidden="false" customHeight="false" outlineLevel="0" collapsed="false">
      <c r="A490" s="10" t="s">
        <v>1040</v>
      </c>
      <c r="B490" s="13" t="str">
        <f aca="false">IFERROR(IF('MRR Conglomerado'!D490=0,"",ROUND('MRR Conglomerado'!P490/'MRR Conglomerado'!D490,3)),"")</f>
        <v/>
      </c>
      <c r="C490" s="13" t="str">
        <f aca="false">IFERROR(IF('MRR Conglomerado'!E490=0,"",ROUND('MRR Conglomerado'!Q490/'MRR Conglomerado'!E490,3)),"")</f>
        <v/>
      </c>
      <c r="D490" s="13" t="str">
        <f aca="false">IFERROR(IF('MRR Conglomerado'!F490=0,"",ROUND('MRR Conglomerado'!R490/'MRR Conglomerado'!F490,3)),"")</f>
        <v/>
      </c>
      <c r="E490" s="13" t="str">
        <f aca="false">IFERROR(IF('MRR Conglomerado'!G490=0,"",ROUND('MRR Conglomerado'!S490/'MRR Conglomerado'!G490,3)),"")</f>
        <v/>
      </c>
      <c r="F490" s="13" t="str">
        <f aca="false">IFERROR(IF('MRR Conglomerado'!H490=0,"",ROUND('MRR Conglomerado'!T490/'MRR Conglomerado'!H490,3)),"")</f>
        <v/>
      </c>
      <c r="G490" s="13" t="str">
        <f aca="false">IFERROR(IF('MRR Conglomerado'!I490=0,"",ROUND('MRR Conglomerado'!U490/'MRR Conglomerado'!I490,3)),"")</f>
        <v/>
      </c>
      <c r="H490" s="13" t="str">
        <f aca="false">IFERROR(IF('MRR Conglomerado'!J490=0,"",ROUND('MRR Conglomerado'!V490/'MRR Conglomerado'!J490,3)),"")</f>
        <v/>
      </c>
      <c r="I490" s="13" t="str">
        <f aca="false">IFERROR(IF('MRR Conglomerado'!K490=0,"",ROUND('MRR Conglomerado'!W490/'MRR Conglomerado'!K490,3)),"")</f>
        <v/>
      </c>
      <c r="J490" s="13" t="str">
        <f aca="false">IFERROR(IF('MRR Conglomerado'!L490=0,"",ROUND('MRR Conglomerado'!X490/'MRR Conglomerado'!L490,3)),"")</f>
        <v/>
      </c>
      <c r="K490" s="13" t="str">
        <f aca="false">IFERROR(IF('MRR Conglomerado'!M490=0,"",ROUND('MRR Conglomerado'!Y490/'MRR Conglomerado'!M490,3)),"")</f>
        <v/>
      </c>
      <c r="L490" s="13" t="str">
        <f aca="false">IFERROR(IF('MRR Conglomerado'!N490=0,"",ROUND('MRR Conglomerado'!Z490/'MRR Conglomerado'!N490,3)),"")</f>
        <v/>
      </c>
      <c r="M490" s="13" t="str">
        <f aca="false">IFERROR(IF('MRR Conglomerado'!O490=0,"",ROUND('MRR Conglomerado'!AA490/'MRR Conglomerado'!O490,3)),"")</f>
        <v/>
      </c>
      <c r="N490" s="13" t="str">
        <f aca="false">IFERROR(IF('MRR Conglomerado'!P490=0,"",ROUND('MRR Conglomerado'!AB490/'MRR Conglomerado'!P490,3)),"")</f>
        <v/>
      </c>
      <c r="O490" s="13" t="str">
        <f aca="false">IFERROR(IF('MRR Conglomerado'!Q490=0,"",ROUND('MRR Conglomerado'!AC490/'MRR Conglomerado'!Q490,3)),"")</f>
        <v/>
      </c>
      <c r="P490" s="13" t="str">
        <f aca="false">IFERROR(IF('MRR Conglomerado'!R490=0,"",ROUND('MRR Conglomerado'!AD490/'MRR Conglomerado'!R490,3)),"")</f>
        <v/>
      </c>
      <c r="Q490" s="13" t="str">
        <f aca="false">IFERROR(IF('MRR Conglomerado'!S490=0,"",ROUND('MRR Conglomerado'!AE490/'MRR Conglomerado'!S490,3)),"")</f>
        <v/>
      </c>
      <c r="R490" s="13" t="str">
        <f aca="false">IFERROR(IF('MRR Conglomerado'!T490=0,"",ROUND('MRR Conglomerado'!AF490/'MRR Conglomerado'!T490,3)),"")</f>
        <v/>
      </c>
      <c r="S490" s="13" t="str">
        <f aca="false">IFERROR(IF('MRR Conglomerado'!U490=0,"",ROUND('MRR Conglomerado'!AG490/'MRR Conglomerado'!U490,3)),"")</f>
        <v/>
      </c>
      <c r="T490" s="13" t="str">
        <f aca="false">IFERROR(IF('MRR Conglomerado'!V490=0,"",ROUND('MRR Conglomerado'!AH490/'MRR Conglomerado'!V490,3)),"")</f>
        <v/>
      </c>
      <c r="U490" s="13" t="n">
        <f aca="false">IFERROR(IF('MRR Conglomerado'!W490=0,"",ROUND('MRR Conglomerado'!AI490/'MRR Conglomerado'!W490,3)),"")</f>
        <v>1.22</v>
      </c>
      <c r="V490" s="13" t="n">
        <f aca="false">IFERROR(IF('MRR Conglomerado'!X490=0,"",ROUND('MRR Conglomerado'!AJ490/'MRR Conglomerado'!X490,3)),"")</f>
        <v>0</v>
      </c>
      <c r="W490" s="13" t="n">
        <f aca="false">IFERROR(IF('MRR Conglomerado'!Y490=0,"",ROUND('MRR Conglomerado'!AK490/'MRR Conglomerado'!Y490,3)),"")</f>
        <v>0</v>
      </c>
      <c r="X490" s="13" t="n">
        <f aca="false">IFERROR(IF('MRR Conglomerado'!Z490=0,"",ROUND('MRR Conglomerado'!AL490/'MRR Conglomerado'!Z490,3)),"")</f>
        <v>0</v>
      </c>
      <c r="Y490" s="13" t="n">
        <f aca="false">IFERROR(IF('MRR Conglomerado'!AA490=0,"",ROUND('MRR Conglomerado'!AM490/'MRR Conglomerado'!AA490,3)),"")</f>
        <v>0</v>
      </c>
      <c r="Z490" s="13" t="n">
        <f aca="false">IFERROR(IF('MRR Conglomerado'!AB490=0,"",ROUND('MRR Conglomerado'!AN490/'MRR Conglomerado'!AB490,3)),"")</f>
        <v>0</v>
      </c>
      <c r="AA490" s="13" t="n">
        <f aca="false">IFERROR(IF('MRR Conglomerado'!AC490=0,"",ROUND('MRR Conglomerado'!AO490/'MRR Conglomerado'!AC490,3)),"")</f>
        <v>0</v>
      </c>
      <c r="AB490" s="13" t="n">
        <f aca="false">IFERROR(IF('MRR Conglomerado'!AD490=0,"",ROUND('MRR Conglomerado'!AP490/'MRR Conglomerado'!AD490,3)),"")</f>
        <v>0</v>
      </c>
      <c r="AC490" s="13" t="n">
        <f aca="false">IFERROR(IF('MRR Conglomerado'!AE490=0,"",ROUND('MRR Conglomerado'!AQ490/'MRR Conglomerado'!AE490,3)),"")</f>
        <v>0</v>
      </c>
      <c r="AD490" s="13" t="n">
        <f aca="false">IFERROR(IF('MRR Conglomerado'!AF490=0,"",ROUND('MRR Conglomerado'!AR490/'MRR Conglomerado'!AF490,3)),"")</f>
        <v>0</v>
      </c>
      <c r="AE490" s="13" t="n">
        <f aca="false">IFERROR(IF('MRR Conglomerado'!AG490=0,"",ROUND('MRR Conglomerado'!AS490/'MRR Conglomerado'!AG490,3)),"")</f>
        <v>0</v>
      </c>
    </row>
    <row r="491" customFormat="false" ht="15" hidden="false" customHeight="false" outlineLevel="0" collapsed="false">
      <c r="A491" s="10" t="s">
        <v>1042</v>
      </c>
      <c r="B491" s="13" t="str">
        <f aca="false">IFERROR(IF('MRR Conglomerado'!D491=0,"",ROUND('MRR Conglomerado'!P491/'MRR Conglomerado'!D491,3)),"")</f>
        <v/>
      </c>
      <c r="C491" s="13" t="str">
        <f aca="false">IFERROR(IF('MRR Conglomerado'!E491=0,"",ROUND('MRR Conglomerado'!Q491/'MRR Conglomerado'!E491,3)),"")</f>
        <v/>
      </c>
      <c r="D491" s="13" t="str">
        <f aca="false">IFERROR(IF('MRR Conglomerado'!F491=0,"",ROUND('MRR Conglomerado'!R491/'MRR Conglomerado'!F491,3)),"")</f>
        <v/>
      </c>
      <c r="E491" s="13" t="str">
        <f aca="false">IFERROR(IF('MRR Conglomerado'!G491=0,"",ROUND('MRR Conglomerado'!S491/'MRR Conglomerado'!G491,3)),"")</f>
        <v/>
      </c>
      <c r="F491" s="13" t="str">
        <f aca="false">IFERROR(IF('MRR Conglomerado'!H491=0,"",ROUND('MRR Conglomerado'!T491/'MRR Conglomerado'!H491,3)),"")</f>
        <v/>
      </c>
      <c r="G491" s="13" t="str">
        <f aca="false">IFERROR(IF('MRR Conglomerado'!I491=0,"",ROUND('MRR Conglomerado'!U491/'MRR Conglomerado'!I491,3)),"")</f>
        <v/>
      </c>
      <c r="H491" s="13" t="str">
        <f aca="false">IFERROR(IF('MRR Conglomerado'!J491=0,"",ROUND('MRR Conglomerado'!V491/'MRR Conglomerado'!J491,3)),"")</f>
        <v/>
      </c>
      <c r="I491" s="13" t="str">
        <f aca="false">IFERROR(IF('MRR Conglomerado'!K491=0,"",ROUND('MRR Conglomerado'!W491/'MRR Conglomerado'!K491,3)),"")</f>
        <v/>
      </c>
      <c r="J491" s="13" t="str">
        <f aca="false">IFERROR(IF('MRR Conglomerado'!L491=0,"",ROUND('MRR Conglomerado'!X491/'MRR Conglomerado'!L491,3)),"")</f>
        <v/>
      </c>
      <c r="K491" s="13" t="str">
        <f aca="false">IFERROR(IF('MRR Conglomerado'!M491=0,"",ROUND('MRR Conglomerado'!Y491/'MRR Conglomerado'!M491,3)),"")</f>
        <v/>
      </c>
      <c r="L491" s="13" t="str">
        <f aca="false">IFERROR(IF('MRR Conglomerado'!N491=0,"",ROUND('MRR Conglomerado'!Z491/'MRR Conglomerado'!N491,3)),"")</f>
        <v/>
      </c>
      <c r="M491" s="13" t="str">
        <f aca="false">IFERROR(IF('MRR Conglomerado'!O491=0,"",ROUND('MRR Conglomerado'!AA491/'MRR Conglomerado'!O491,3)),"")</f>
        <v/>
      </c>
      <c r="N491" s="13" t="n">
        <f aca="false">IFERROR(IF('MRR Conglomerado'!P491=0,"",ROUND('MRR Conglomerado'!AB491/'MRR Conglomerado'!P491,3)),"")</f>
        <v>0</v>
      </c>
      <c r="O491" s="13" t="n">
        <f aca="false">IFERROR(IF('MRR Conglomerado'!Q491=0,"",ROUND('MRR Conglomerado'!AC491/'MRR Conglomerado'!Q491,3)),"")</f>
        <v>0</v>
      </c>
      <c r="P491" s="13" t="n">
        <f aca="false">IFERROR(IF('MRR Conglomerado'!R491=0,"",ROUND('MRR Conglomerado'!AD491/'MRR Conglomerado'!R491,3)),"")</f>
        <v>0</v>
      </c>
      <c r="Q491" s="13" t="str">
        <f aca="false">IFERROR(IF('MRR Conglomerado'!S491=0,"",ROUND('MRR Conglomerado'!AE491/'MRR Conglomerado'!S491,3)),"")</f>
        <v/>
      </c>
      <c r="R491" s="13" t="str">
        <f aca="false">IFERROR(IF('MRR Conglomerado'!T491=0,"",ROUND('MRR Conglomerado'!AF491/'MRR Conglomerado'!T491,3)),"")</f>
        <v/>
      </c>
      <c r="S491" s="13" t="str">
        <f aca="false">IFERROR(IF('MRR Conglomerado'!U491=0,"",ROUND('MRR Conglomerado'!AG491/'MRR Conglomerado'!U491,3)),"")</f>
        <v/>
      </c>
      <c r="T491" s="13" t="str">
        <f aca="false">IFERROR(IF('MRR Conglomerado'!V491=0,"",ROUND('MRR Conglomerado'!AH491/'MRR Conglomerado'!V491,3)),"")</f>
        <v/>
      </c>
      <c r="U491" s="13" t="str">
        <f aca="false">IFERROR(IF('MRR Conglomerado'!W491=0,"",ROUND('MRR Conglomerado'!AI491/'MRR Conglomerado'!W491,3)),"")</f>
        <v/>
      </c>
      <c r="V491" s="13" t="str">
        <f aca="false">IFERROR(IF('MRR Conglomerado'!X491=0,"",ROUND('MRR Conglomerado'!AJ491/'MRR Conglomerado'!X491,3)),"")</f>
        <v/>
      </c>
      <c r="W491" s="13" t="str">
        <f aca="false">IFERROR(IF('MRR Conglomerado'!Y491=0,"",ROUND('MRR Conglomerado'!AK491/'MRR Conglomerado'!Y491,3)),"")</f>
        <v/>
      </c>
      <c r="X491" s="13" t="str">
        <f aca="false">IFERROR(IF('MRR Conglomerado'!Z491=0,"",ROUND('MRR Conglomerado'!AL491/'MRR Conglomerado'!Z491,3)),"")</f>
        <v/>
      </c>
      <c r="Y491" s="13" t="str">
        <f aca="false">IFERROR(IF('MRR Conglomerado'!AA491=0,"",ROUND('MRR Conglomerado'!AM491/'MRR Conglomerado'!AA491,3)),"")</f>
        <v/>
      </c>
      <c r="Z491" s="13" t="str">
        <f aca="false">IFERROR(IF('MRR Conglomerado'!AB491=0,"",ROUND('MRR Conglomerado'!AN491/'MRR Conglomerado'!AB491,3)),"")</f>
        <v/>
      </c>
      <c r="AA491" s="13" t="str">
        <f aca="false">IFERROR(IF('MRR Conglomerado'!AC491=0,"",ROUND('MRR Conglomerado'!AO491/'MRR Conglomerado'!AC491,3)),"")</f>
        <v/>
      </c>
      <c r="AB491" s="13" t="str">
        <f aca="false">IFERROR(IF('MRR Conglomerado'!AD491=0,"",ROUND('MRR Conglomerado'!AP491/'MRR Conglomerado'!AD491,3)),"")</f>
        <v/>
      </c>
      <c r="AC491" s="13" t="str">
        <f aca="false">IFERROR(IF('MRR Conglomerado'!AE491=0,"",ROUND('MRR Conglomerado'!AQ491/'MRR Conglomerado'!AE491,3)),"")</f>
        <v/>
      </c>
      <c r="AD491" s="13" t="str">
        <f aca="false">IFERROR(IF('MRR Conglomerado'!AF491=0,"",ROUND('MRR Conglomerado'!AR491/'MRR Conglomerado'!AF491,3)),"")</f>
        <v/>
      </c>
      <c r="AE491" s="13" t="str">
        <f aca="false">IFERROR(IF('MRR Conglomerado'!AG491=0,"",ROUND('MRR Conglomerado'!AS491/'MRR Conglomerado'!AG491,3)),"")</f>
        <v/>
      </c>
    </row>
    <row r="492" customFormat="false" ht="15" hidden="false" customHeight="false" outlineLevel="0" collapsed="false">
      <c r="A492" s="10" t="s">
        <v>1044</v>
      </c>
      <c r="B492" s="13" t="str">
        <f aca="false">IFERROR(IF('MRR Conglomerado'!D492=0,"",ROUND('MRR Conglomerado'!P492/'MRR Conglomerado'!D492,3)),"")</f>
        <v/>
      </c>
      <c r="C492" s="13" t="str">
        <f aca="false">IFERROR(IF('MRR Conglomerado'!E492=0,"",ROUND('MRR Conglomerado'!Q492/'MRR Conglomerado'!E492,3)),"")</f>
        <v/>
      </c>
      <c r="D492" s="13" t="str">
        <f aca="false">IFERROR(IF('MRR Conglomerado'!F492=0,"",ROUND('MRR Conglomerado'!R492/'MRR Conglomerado'!F492,3)),"")</f>
        <v/>
      </c>
      <c r="E492" s="13" t="str">
        <f aca="false">IFERROR(IF('MRR Conglomerado'!G492=0,"",ROUND('MRR Conglomerado'!S492/'MRR Conglomerado'!G492,3)),"")</f>
        <v/>
      </c>
      <c r="F492" s="13" t="str">
        <f aca="false">IFERROR(IF('MRR Conglomerado'!H492=0,"",ROUND('MRR Conglomerado'!T492/'MRR Conglomerado'!H492,3)),"")</f>
        <v/>
      </c>
      <c r="G492" s="13" t="str">
        <f aca="false">IFERROR(IF('MRR Conglomerado'!I492=0,"",ROUND('MRR Conglomerado'!U492/'MRR Conglomerado'!I492,3)),"")</f>
        <v/>
      </c>
      <c r="H492" s="13" t="str">
        <f aca="false">IFERROR(IF('MRR Conglomerado'!J492=0,"",ROUND('MRR Conglomerado'!V492/'MRR Conglomerado'!J492,3)),"")</f>
        <v/>
      </c>
      <c r="I492" s="13" t="str">
        <f aca="false">IFERROR(IF('MRR Conglomerado'!K492=0,"",ROUND('MRR Conglomerado'!W492/'MRR Conglomerado'!K492,3)),"")</f>
        <v/>
      </c>
      <c r="J492" s="13" t="str">
        <f aca="false">IFERROR(IF('MRR Conglomerado'!L492=0,"",ROUND('MRR Conglomerado'!X492/'MRR Conglomerado'!L492,3)),"")</f>
        <v/>
      </c>
      <c r="K492" s="13" t="str">
        <f aca="false">IFERROR(IF('MRR Conglomerado'!M492=0,"",ROUND('MRR Conglomerado'!Y492/'MRR Conglomerado'!M492,3)),"")</f>
        <v/>
      </c>
      <c r="L492" s="13" t="str">
        <f aca="false">IFERROR(IF('MRR Conglomerado'!N492=0,"",ROUND('MRR Conglomerado'!Z492/'MRR Conglomerado'!N492,3)),"")</f>
        <v/>
      </c>
      <c r="M492" s="13" t="str">
        <f aca="false">IFERROR(IF('MRR Conglomerado'!O492=0,"",ROUND('MRR Conglomerado'!AA492/'MRR Conglomerado'!O492,3)),"")</f>
        <v/>
      </c>
      <c r="N492" s="13" t="str">
        <f aca="false">IFERROR(IF('MRR Conglomerado'!P492=0,"",ROUND('MRR Conglomerado'!AB492/'MRR Conglomerado'!P492,3)),"")</f>
        <v/>
      </c>
      <c r="O492" s="13" t="str">
        <f aca="false">IFERROR(IF('MRR Conglomerado'!Q492=0,"",ROUND('MRR Conglomerado'!AC492/'MRR Conglomerado'!Q492,3)),"")</f>
        <v/>
      </c>
      <c r="P492" s="13" t="str">
        <f aca="false">IFERROR(IF('MRR Conglomerado'!R492=0,"",ROUND('MRR Conglomerado'!AD492/'MRR Conglomerado'!R492,3)),"")</f>
        <v/>
      </c>
      <c r="Q492" s="13" t="str">
        <f aca="false">IFERROR(IF('MRR Conglomerado'!S492=0,"",ROUND('MRR Conglomerado'!AE492/'MRR Conglomerado'!S492,3)),"")</f>
        <v/>
      </c>
      <c r="R492" s="13" t="str">
        <f aca="false">IFERROR(IF('MRR Conglomerado'!T492=0,"",ROUND('MRR Conglomerado'!AF492/'MRR Conglomerado'!T492,3)),"")</f>
        <v/>
      </c>
      <c r="S492" s="13" t="str">
        <f aca="false">IFERROR(IF('MRR Conglomerado'!U492=0,"",ROUND('MRR Conglomerado'!AG492/'MRR Conglomerado'!U492,3)),"")</f>
        <v/>
      </c>
      <c r="T492" s="13" t="str">
        <f aca="false">IFERROR(IF('MRR Conglomerado'!V492=0,"",ROUND('MRR Conglomerado'!AH492/'MRR Conglomerado'!V492,3)),"")</f>
        <v/>
      </c>
      <c r="U492" s="13" t="str">
        <f aca="false">IFERROR(IF('MRR Conglomerado'!W492=0,"",ROUND('MRR Conglomerado'!AI492/'MRR Conglomerado'!W492,3)),"")</f>
        <v/>
      </c>
      <c r="V492" s="13" t="str">
        <f aca="false">IFERROR(IF('MRR Conglomerado'!X492=0,"",ROUND('MRR Conglomerado'!AJ492/'MRR Conglomerado'!X492,3)),"")</f>
        <v/>
      </c>
      <c r="W492" s="13" t="str">
        <f aca="false">IFERROR(IF('MRR Conglomerado'!Y492=0,"",ROUND('MRR Conglomerado'!AK492/'MRR Conglomerado'!Y492,3)),"")</f>
        <v/>
      </c>
      <c r="X492" s="13" t="str">
        <f aca="false">IFERROR(IF('MRR Conglomerado'!Z492=0,"",ROUND('MRR Conglomerado'!AL492/'MRR Conglomerado'!Z492,3)),"")</f>
        <v/>
      </c>
      <c r="Y492" s="13" t="str">
        <f aca="false">IFERROR(IF('MRR Conglomerado'!AA492=0,"",ROUND('MRR Conglomerado'!AM492/'MRR Conglomerado'!AA492,3)),"")</f>
        <v/>
      </c>
      <c r="Z492" s="13" t="str">
        <f aca="false">IFERROR(IF('MRR Conglomerado'!AB492=0,"",ROUND('MRR Conglomerado'!AN492/'MRR Conglomerado'!AB492,3)),"")</f>
        <v/>
      </c>
      <c r="AA492" s="13" t="str">
        <f aca="false">IFERROR(IF('MRR Conglomerado'!AC492=0,"",ROUND('MRR Conglomerado'!AO492/'MRR Conglomerado'!AC492,3)),"")</f>
        <v/>
      </c>
      <c r="AB492" s="13" t="str">
        <f aca="false">IFERROR(IF('MRR Conglomerado'!AD492=0,"",ROUND('MRR Conglomerado'!AP492/'MRR Conglomerado'!AD492,3)),"")</f>
        <v/>
      </c>
      <c r="AC492" s="13" t="str">
        <f aca="false">IFERROR(IF('MRR Conglomerado'!AE492=0,"",ROUND('MRR Conglomerado'!AQ492/'MRR Conglomerado'!AE492,3)),"")</f>
        <v/>
      </c>
      <c r="AD492" s="13" t="str">
        <f aca="false">IFERROR(IF('MRR Conglomerado'!AF492=0,"",ROUND('MRR Conglomerado'!AR492/'MRR Conglomerado'!AF492,3)),"")</f>
        <v/>
      </c>
      <c r="AE492" s="13" t="str">
        <f aca="false">IFERROR(IF('MRR Conglomerado'!AG492=0,"",ROUND('MRR Conglomerado'!AS492/'MRR Conglomerado'!AG492,3)),"")</f>
        <v/>
      </c>
    </row>
    <row r="493" customFormat="false" ht="15" hidden="false" customHeight="false" outlineLevel="0" collapsed="false">
      <c r="A493" s="10" t="s">
        <v>1046</v>
      </c>
      <c r="B493" s="13" t="str">
        <f aca="false">IFERROR(IF('MRR Conglomerado'!D493=0,"",ROUND('MRR Conglomerado'!P493/'MRR Conglomerado'!D493,3)),"")</f>
        <v/>
      </c>
      <c r="C493" s="13" t="str">
        <f aca="false">IFERROR(IF('MRR Conglomerado'!E493=0,"",ROUND('MRR Conglomerado'!Q493/'MRR Conglomerado'!E493,3)),"")</f>
        <v/>
      </c>
      <c r="D493" s="13" t="str">
        <f aca="false">IFERROR(IF('MRR Conglomerado'!F493=0,"",ROUND('MRR Conglomerado'!R493/'MRR Conglomerado'!F493,3)),"")</f>
        <v/>
      </c>
      <c r="E493" s="13" t="str">
        <f aca="false">IFERROR(IF('MRR Conglomerado'!G493=0,"",ROUND('MRR Conglomerado'!S493/'MRR Conglomerado'!G493,3)),"")</f>
        <v/>
      </c>
      <c r="F493" s="13" t="str">
        <f aca="false">IFERROR(IF('MRR Conglomerado'!H493=0,"",ROUND('MRR Conglomerado'!T493/'MRR Conglomerado'!H493,3)),"")</f>
        <v/>
      </c>
      <c r="G493" s="13" t="n">
        <f aca="false">IFERROR(IF('MRR Conglomerado'!I493=0,"",ROUND('MRR Conglomerado'!U493/'MRR Conglomerado'!I493,3)),"")</f>
        <v>0</v>
      </c>
      <c r="H493" s="13" t="n">
        <f aca="false">IFERROR(IF('MRR Conglomerado'!J493=0,"",ROUND('MRR Conglomerado'!V493/'MRR Conglomerado'!J493,3)),"")</f>
        <v>1.05</v>
      </c>
      <c r="I493" s="13" t="n">
        <f aca="false">IFERROR(IF('MRR Conglomerado'!K493=0,"",ROUND('MRR Conglomerado'!W493/'MRR Conglomerado'!K493,3)),"")</f>
        <v>1.05</v>
      </c>
      <c r="J493" s="13" t="n">
        <f aca="false">IFERROR(IF('MRR Conglomerado'!L493=0,"",ROUND('MRR Conglomerado'!X493/'MRR Conglomerado'!L493,3)),"")</f>
        <v>1.05</v>
      </c>
      <c r="K493" s="13" t="n">
        <f aca="false">IFERROR(IF('MRR Conglomerado'!M493=0,"",ROUND('MRR Conglomerado'!Y493/'MRR Conglomerado'!M493,3)),"")</f>
        <v>1.05</v>
      </c>
      <c r="L493" s="13" t="n">
        <f aca="false">IFERROR(IF('MRR Conglomerado'!N493=0,"",ROUND('MRR Conglomerado'!Z493/'MRR Conglomerado'!N493,3)),"")</f>
        <v>0.954</v>
      </c>
      <c r="M493" s="13" t="n">
        <f aca="false">IFERROR(IF('MRR Conglomerado'!O493=0,"",ROUND('MRR Conglomerado'!AA493/'MRR Conglomerado'!O493,3)),"")</f>
        <v>0.955</v>
      </c>
      <c r="N493" s="13" t="n">
        <f aca="false">IFERROR(IF('MRR Conglomerado'!P493=0,"",ROUND('MRR Conglomerado'!AB493/'MRR Conglomerado'!P493,3)),"")</f>
        <v>0.868</v>
      </c>
      <c r="O493" s="13" t="n">
        <f aca="false">IFERROR(IF('MRR Conglomerado'!Q493=0,"",ROUND('MRR Conglomerado'!AC493/'MRR Conglomerado'!Q493,3)),"")</f>
        <v>0.947</v>
      </c>
      <c r="P493" s="13" t="n">
        <f aca="false">IFERROR(IF('MRR Conglomerado'!R493=0,"",ROUND('MRR Conglomerado'!AD493/'MRR Conglomerado'!R493,3)),"")</f>
        <v>0.521</v>
      </c>
      <c r="Q493" s="13" t="n">
        <f aca="false">IFERROR(IF('MRR Conglomerado'!S493=0,"",ROUND('MRR Conglomerado'!AE493/'MRR Conglomerado'!S493,3)),"")</f>
        <v>0.626</v>
      </c>
      <c r="R493" s="13" t="n">
        <f aca="false">IFERROR(IF('MRR Conglomerado'!T493=0,"",ROUND('MRR Conglomerado'!AF493/'MRR Conglomerado'!T493,3)),"")</f>
        <v>0.298</v>
      </c>
      <c r="S493" s="13" t="str">
        <f aca="false">IFERROR(IF('MRR Conglomerado'!U493=0,"",ROUND('MRR Conglomerado'!AG493/'MRR Conglomerado'!U493,3)),"")</f>
        <v/>
      </c>
      <c r="T493" s="13" t="n">
        <f aca="false">IFERROR(IF('MRR Conglomerado'!V493=0,"",ROUND('MRR Conglomerado'!AH493/'MRR Conglomerado'!V493,3)),"")</f>
        <v>1.042</v>
      </c>
      <c r="U493" s="13" t="n">
        <f aca="false">IFERROR(IF('MRR Conglomerado'!W493=0,"",ROUND('MRR Conglomerado'!AI493/'MRR Conglomerado'!W493,3)),"")</f>
        <v>1.042</v>
      </c>
      <c r="V493" s="13" t="n">
        <f aca="false">IFERROR(IF('MRR Conglomerado'!X493=0,"",ROUND('MRR Conglomerado'!AJ493/'MRR Conglomerado'!X493,3)),"")</f>
        <v>1.042</v>
      </c>
      <c r="W493" s="13" t="n">
        <f aca="false">IFERROR(IF('MRR Conglomerado'!Y493=0,"",ROUND('MRR Conglomerado'!AK493/'MRR Conglomerado'!Y493,3)),"")</f>
        <v>0.947</v>
      </c>
      <c r="X493" s="13" t="n">
        <f aca="false">IFERROR(IF('MRR Conglomerado'!Z493=0,"",ROUND('MRR Conglomerado'!AL493/'MRR Conglomerado'!Z493,3)),"")</f>
        <v>1.042</v>
      </c>
      <c r="Y493" s="13" t="n">
        <f aca="false">IFERROR(IF('MRR Conglomerado'!AA493=0,"",ROUND('MRR Conglomerado'!AM493/'MRR Conglomerado'!AA493,3)),"")</f>
        <v>1.042</v>
      </c>
      <c r="Z493" s="13" t="n">
        <f aca="false">IFERROR(IF('MRR Conglomerado'!AB493=0,"",ROUND('MRR Conglomerado'!AN493/'MRR Conglomerado'!AB493,3)),"")</f>
        <v>1.037</v>
      </c>
      <c r="AA493" s="13" t="n">
        <f aca="false">IFERROR(IF('MRR Conglomerado'!AC493=0,"",ROUND('MRR Conglomerado'!AO493/'MRR Conglomerado'!AC493,3)),"")</f>
        <v>1.037</v>
      </c>
      <c r="AB493" s="13" t="n">
        <f aca="false">IFERROR(IF('MRR Conglomerado'!AD493=0,"",ROUND('MRR Conglomerado'!AP493/'MRR Conglomerado'!AD493,3)),"")</f>
        <v>2.074</v>
      </c>
      <c r="AC493" s="13" t="n">
        <f aca="false">IFERROR(IF('MRR Conglomerado'!AE493=0,"",ROUND('MRR Conglomerado'!AQ493/'MRR Conglomerado'!AE493,3)),"")</f>
        <v>1.555</v>
      </c>
      <c r="AD493" s="13" t="n">
        <f aca="false">IFERROR(IF('MRR Conglomerado'!AF493=0,"",ROUND('MRR Conglomerado'!AR493/'MRR Conglomerado'!AF493,3)),"")</f>
        <v>1.555</v>
      </c>
      <c r="AE493" s="13" t="n">
        <f aca="false">IFERROR(IF('MRR Conglomerado'!AG493=0,"",ROUND('MRR Conglomerado'!AS493/'MRR Conglomerado'!AG493,3)),"")</f>
        <v>0.848</v>
      </c>
    </row>
    <row r="494" customFormat="false" ht="15" hidden="false" customHeight="false" outlineLevel="0" collapsed="false">
      <c r="A494" s="10" t="s">
        <v>1048</v>
      </c>
      <c r="B494" s="13" t="str">
        <f aca="false">IFERROR(IF('MRR Conglomerado'!D494=0,"",ROUND('MRR Conglomerado'!P494/'MRR Conglomerado'!D494,3)),"")</f>
        <v/>
      </c>
      <c r="C494" s="13" t="str">
        <f aca="false">IFERROR(IF('MRR Conglomerado'!E494=0,"",ROUND('MRR Conglomerado'!Q494/'MRR Conglomerado'!E494,3)),"")</f>
        <v/>
      </c>
      <c r="D494" s="13" t="str">
        <f aca="false">IFERROR(IF('MRR Conglomerado'!F494=0,"",ROUND('MRR Conglomerado'!R494/'MRR Conglomerado'!F494,3)),"")</f>
        <v/>
      </c>
      <c r="E494" s="13" t="str">
        <f aca="false">IFERROR(IF('MRR Conglomerado'!G494=0,"",ROUND('MRR Conglomerado'!S494/'MRR Conglomerado'!G494,3)),"")</f>
        <v/>
      </c>
      <c r="F494" s="13" t="str">
        <f aca="false">IFERROR(IF('MRR Conglomerado'!H494=0,"",ROUND('MRR Conglomerado'!T494/'MRR Conglomerado'!H494,3)),"")</f>
        <v/>
      </c>
      <c r="G494" s="13" t="str">
        <f aca="false">IFERROR(IF('MRR Conglomerado'!I494=0,"",ROUND('MRR Conglomerado'!U494/'MRR Conglomerado'!I494,3)),"")</f>
        <v/>
      </c>
      <c r="H494" s="13" t="str">
        <f aca="false">IFERROR(IF('MRR Conglomerado'!J494=0,"",ROUND('MRR Conglomerado'!V494/'MRR Conglomerado'!J494,3)),"")</f>
        <v/>
      </c>
      <c r="I494" s="13" t="str">
        <f aca="false">IFERROR(IF('MRR Conglomerado'!K494=0,"",ROUND('MRR Conglomerado'!W494/'MRR Conglomerado'!K494,3)),"")</f>
        <v/>
      </c>
      <c r="J494" s="13" t="str">
        <f aca="false">IFERROR(IF('MRR Conglomerado'!L494=0,"",ROUND('MRR Conglomerado'!X494/'MRR Conglomerado'!L494,3)),"")</f>
        <v/>
      </c>
      <c r="K494" s="13" t="str">
        <f aca="false">IFERROR(IF('MRR Conglomerado'!M494=0,"",ROUND('MRR Conglomerado'!Y494/'MRR Conglomerado'!M494,3)),"")</f>
        <v/>
      </c>
      <c r="L494" s="13" t="str">
        <f aca="false">IFERROR(IF('MRR Conglomerado'!N494=0,"",ROUND('MRR Conglomerado'!Z494/'MRR Conglomerado'!N494,3)),"")</f>
        <v/>
      </c>
      <c r="M494" s="13" t="str">
        <f aca="false">IFERROR(IF('MRR Conglomerado'!O494=0,"",ROUND('MRR Conglomerado'!AA494/'MRR Conglomerado'!O494,3)),"")</f>
        <v/>
      </c>
      <c r="N494" s="13" t="str">
        <f aca="false">IFERROR(IF('MRR Conglomerado'!P494=0,"",ROUND('MRR Conglomerado'!AB494/'MRR Conglomerado'!P494,3)),"")</f>
        <v/>
      </c>
      <c r="O494" s="13" t="str">
        <f aca="false">IFERROR(IF('MRR Conglomerado'!Q494=0,"",ROUND('MRR Conglomerado'!AC494/'MRR Conglomerado'!Q494,3)),"")</f>
        <v/>
      </c>
      <c r="P494" s="13" t="n">
        <f aca="false">IFERROR(IF('MRR Conglomerado'!R494=0,"",ROUND('MRR Conglomerado'!AD494/'MRR Conglomerado'!R494,3)),"")</f>
        <v>1.866</v>
      </c>
      <c r="Q494" s="13" t="n">
        <f aca="false">IFERROR(IF('MRR Conglomerado'!S494=0,"",ROUND('MRR Conglomerado'!AE494/'MRR Conglomerado'!S494,3)),"")</f>
        <v>1.091</v>
      </c>
      <c r="R494" s="13" t="n">
        <f aca="false">IFERROR(IF('MRR Conglomerado'!T494=0,"",ROUND('MRR Conglomerado'!AF494/'MRR Conglomerado'!T494,3)),"")</f>
        <v>0.937</v>
      </c>
      <c r="S494" s="13" t="n">
        <f aca="false">IFERROR(IF('MRR Conglomerado'!U494=0,"",ROUND('MRR Conglomerado'!AG494/'MRR Conglomerado'!U494,3)),"")</f>
        <v>0.903</v>
      </c>
      <c r="T494" s="13" t="n">
        <f aca="false">IFERROR(IF('MRR Conglomerado'!V494=0,"",ROUND('MRR Conglomerado'!AH494/'MRR Conglomerado'!V494,3)),"")</f>
        <v>1.103</v>
      </c>
      <c r="U494" s="13" t="n">
        <f aca="false">IFERROR(IF('MRR Conglomerado'!W494=0,"",ROUND('MRR Conglomerado'!AI494/'MRR Conglomerado'!W494,3)),"")</f>
        <v>1.518</v>
      </c>
      <c r="V494" s="13" t="n">
        <f aca="false">IFERROR(IF('MRR Conglomerado'!X494=0,"",ROUND('MRR Conglomerado'!AJ494/'MRR Conglomerado'!X494,3)),"")</f>
        <v>1.801</v>
      </c>
      <c r="W494" s="13" t="n">
        <f aca="false">IFERROR(IF('MRR Conglomerado'!Y494=0,"",ROUND('MRR Conglomerado'!AK494/'MRR Conglomerado'!Y494,3)),"")</f>
        <v>1.879</v>
      </c>
      <c r="X494" s="13" t="n">
        <f aca="false">IFERROR(IF('MRR Conglomerado'!Z494=0,"",ROUND('MRR Conglomerado'!AL494/'MRR Conglomerado'!Z494,3)),"")</f>
        <v>1.588</v>
      </c>
      <c r="Y494" s="13" t="n">
        <f aca="false">IFERROR(IF('MRR Conglomerado'!AA494=0,"",ROUND('MRR Conglomerado'!AM494/'MRR Conglomerado'!AA494,3)),"")</f>
        <v>1.233</v>
      </c>
      <c r="Z494" s="13" t="n">
        <f aca="false">IFERROR(IF('MRR Conglomerado'!AB494=0,"",ROUND('MRR Conglomerado'!AN494/'MRR Conglomerado'!AB494,3)),"")</f>
        <v>0.862</v>
      </c>
      <c r="AA494" s="13" t="n">
        <f aca="false">IFERROR(IF('MRR Conglomerado'!AC494=0,"",ROUND('MRR Conglomerado'!AO494/'MRR Conglomerado'!AC494,3)),"")</f>
        <v>0.793</v>
      </c>
      <c r="AB494" s="13" t="n">
        <f aca="false">IFERROR(IF('MRR Conglomerado'!AD494=0,"",ROUND('MRR Conglomerado'!AP494/'MRR Conglomerado'!AD494,3)),"")</f>
        <v>0.97</v>
      </c>
      <c r="AC494" s="13" t="n">
        <f aca="false">IFERROR(IF('MRR Conglomerado'!AE494=0,"",ROUND('MRR Conglomerado'!AQ494/'MRR Conglomerado'!AE494,3)),"")</f>
        <v>0.975</v>
      </c>
      <c r="AD494" s="13" t="n">
        <f aca="false">IFERROR(IF('MRR Conglomerado'!AF494=0,"",ROUND('MRR Conglomerado'!AR494/'MRR Conglomerado'!AF494,3)),"")</f>
        <v>1.138</v>
      </c>
      <c r="AE494" s="13" t="n">
        <f aca="false">IFERROR(IF('MRR Conglomerado'!AG494=0,"",ROUND('MRR Conglomerado'!AS494/'MRR Conglomerado'!AG494,3)),"")</f>
        <v>1.179</v>
      </c>
    </row>
    <row r="495" customFormat="false" ht="15" hidden="false" customHeight="false" outlineLevel="0" collapsed="false">
      <c r="A495" s="10" t="s">
        <v>1050</v>
      </c>
      <c r="B495" s="13" t="str">
        <f aca="false">IFERROR(IF('MRR Conglomerado'!D495=0,"",ROUND('MRR Conglomerado'!P495/'MRR Conglomerado'!D495,3)),"")</f>
        <v/>
      </c>
      <c r="C495" s="13" t="str">
        <f aca="false">IFERROR(IF('MRR Conglomerado'!E495=0,"",ROUND('MRR Conglomerado'!Q495/'MRR Conglomerado'!E495,3)),"")</f>
        <v/>
      </c>
      <c r="D495" s="13" t="str">
        <f aca="false">IFERROR(IF('MRR Conglomerado'!F495=0,"",ROUND('MRR Conglomerado'!R495/'MRR Conglomerado'!F495,3)),"")</f>
        <v/>
      </c>
      <c r="E495" s="13" t="str">
        <f aca="false">IFERROR(IF('MRR Conglomerado'!G495=0,"",ROUND('MRR Conglomerado'!S495/'MRR Conglomerado'!G495,3)),"")</f>
        <v/>
      </c>
      <c r="F495" s="13" t="str">
        <f aca="false">IFERROR(IF('MRR Conglomerado'!H495=0,"",ROUND('MRR Conglomerado'!T495/'MRR Conglomerado'!H495,3)),"")</f>
        <v/>
      </c>
      <c r="G495" s="13" t="str">
        <f aca="false">IFERROR(IF('MRR Conglomerado'!I495=0,"",ROUND('MRR Conglomerado'!U495/'MRR Conglomerado'!I495,3)),"")</f>
        <v/>
      </c>
      <c r="H495" s="13" t="str">
        <f aca="false">IFERROR(IF('MRR Conglomerado'!J495=0,"",ROUND('MRR Conglomerado'!V495/'MRR Conglomerado'!J495,3)),"")</f>
        <v/>
      </c>
      <c r="I495" s="13" t="str">
        <f aca="false">IFERROR(IF('MRR Conglomerado'!K495=0,"",ROUND('MRR Conglomerado'!W495/'MRR Conglomerado'!K495,3)),"")</f>
        <v/>
      </c>
      <c r="J495" s="13" t="str">
        <f aca="false">IFERROR(IF('MRR Conglomerado'!L495=0,"",ROUND('MRR Conglomerado'!X495/'MRR Conglomerado'!L495,3)),"")</f>
        <v/>
      </c>
      <c r="K495" s="13" t="str">
        <f aca="false">IFERROR(IF('MRR Conglomerado'!M495=0,"",ROUND('MRR Conglomerado'!Y495/'MRR Conglomerado'!M495,3)),"")</f>
        <v/>
      </c>
      <c r="L495" s="13" t="str">
        <f aca="false">IFERROR(IF('MRR Conglomerado'!N495=0,"",ROUND('MRR Conglomerado'!Z495/'MRR Conglomerado'!N495,3)),"")</f>
        <v/>
      </c>
      <c r="M495" s="13" t="str">
        <f aca="false">IFERROR(IF('MRR Conglomerado'!O495=0,"",ROUND('MRR Conglomerado'!AA495/'MRR Conglomerado'!O495,3)),"")</f>
        <v/>
      </c>
      <c r="N495" s="13" t="str">
        <f aca="false">IFERROR(IF('MRR Conglomerado'!P495=0,"",ROUND('MRR Conglomerado'!AB495/'MRR Conglomerado'!P495,3)),"")</f>
        <v/>
      </c>
      <c r="O495" s="13" t="str">
        <f aca="false">IFERROR(IF('MRR Conglomerado'!Q495=0,"",ROUND('MRR Conglomerado'!AC495/'MRR Conglomerado'!Q495,3)),"")</f>
        <v/>
      </c>
      <c r="P495" s="13" t="str">
        <f aca="false">IFERROR(IF('MRR Conglomerado'!R495=0,"",ROUND('MRR Conglomerado'!AD495/'MRR Conglomerado'!R495,3)),"")</f>
        <v/>
      </c>
      <c r="Q495" s="13" t="n">
        <f aca="false">IFERROR(IF('MRR Conglomerado'!S495=0,"",ROUND('MRR Conglomerado'!AE495/'MRR Conglomerado'!S495,3)),"")</f>
        <v>1.474</v>
      </c>
      <c r="R495" s="13" t="n">
        <f aca="false">IFERROR(IF('MRR Conglomerado'!T495=0,"",ROUND('MRR Conglomerado'!AF495/'MRR Conglomerado'!T495,3)),"")</f>
        <v>0.053</v>
      </c>
      <c r="S495" s="13" t="n">
        <f aca="false">IFERROR(IF('MRR Conglomerado'!U495=0,"",ROUND('MRR Conglomerado'!AG495/'MRR Conglomerado'!U495,3)),"")</f>
        <v>0.053</v>
      </c>
      <c r="T495" s="13" t="n">
        <f aca="false">IFERROR(IF('MRR Conglomerado'!V495=0,"",ROUND('MRR Conglomerado'!AH495/'MRR Conglomerado'!V495,3)),"")</f>
        <v>0.053</v>
      </c>
      <c r="U495" s="13" t="str">
        <f aca="false">IFERROR(IF('MRR Conglomerado'!W495=0,"",ROUND('MRR Conglomerado'!AI495/'MRR Conglomerado'!W495,3)),"")</f>
        <v/>
      </c>
      <c r="V495" s="13" t="str">
        <f aca="false">IFERROR(IF('MRR Conglomerado'!X495=0,"",ROUND('MRR Conglomerado'!AJ495/'MRR Conglomerado'!X495,3)),"")</f>
        <v/>
      </c>
      <c r="W495" s="13" t="str">
        <f aca="false">IFERROR(IF('MRR Conglomerado'!Y495=0,"",ROUND('MRR Conglomerado'!AK495/'MRR Conglomerado'!Y495,3)),"")</f>
        <v/>
      </c>
      <c r="X495" s="13" t="str">
        <f aca="false">IFERROR(IF('MRR Conglomerado'!Z495=0,"",ROUND('MRR Conglomerado'!AL495/'MRR Conglomerado'!Z495,3)),"")</f>
        <v/>
      </c>
      <c r="Y495" s="13" t="str">
        <f aca="false">IFERROR(IF('MRR Conglomerado'!AA495=0,"",ROUND('MRR Conglomerado'!AM495/'MRR Conglomerado'!AA495,3)),"")</f>
        <v/>
      </c>
      <c r="Z495" s="13" t="str">
        <f aca="false">IFERROR(IF('MRR Conglomerado'!AB495=0,"",ROUND('MRR Conglomerado'!AN495/'MRR Conglomerado'!AB495,3)),"")</f>
        <v/>
      </c>
      <c r="AA495" s="13" t="str">
        <f aca="false">IFERROR(IF('MRR Conglomerado'!AC495=0,"",ROUND('MRR Conglomerado'!AO495/'MRR Conglomerado'!AC495,3)),"")</f>
        <v/>
      </c>
      <c r="AB495" s="13" t="n">
        <f aca="false">IFERROR(IF('MRR Conglomerado'!AD495=0,"",ROUND('MRR Conglomerado'!AP495/'MRR Conglomerado'!AD495,3)),"")</f>
        <v>0.019</v>
      </c>
      <c r="AC495" s="13" t="n">
        <f aca="false">IFERROR(IF('MRR Conglomerado'!AE495=0,"",ROUND('MRR Conglomerado'!AQ495/'MRR Conglomerado'!AE495,3)),"")</f>
        <v>0.037</v>
      </c>
      <c r="AD495" s="13" t="n">
        <f aca="false">IFERROR(IF('MRR Conglomerado'!AF495=0,"",ROUND('MRR Conglomerado'!AR495/'MRR Conglomerado'!AF495,3)),"")</f>
        <v>1.035</v>
      </c>
      <c r="AE495" s="13" t="n">
        <f aca="false">IFERROR(IF('MRR Conglomerado'!AG495=0,"",ROUND('MRR Conglomerado'!AS495/'MRR Conglomerado'!AG495,3)),"")</f>
        <v>1.035</v>
      </c>
    </row>
    <row r="496" customFormat="false" ht="15" hidden="false" customHeight="false" outlineLevel="0" collapsed="false">
      <c r="A496" s="10" t="s">
        <v>1052</v>
      </c>
      <c r="B496" s="13" t="str">
        <f aca="false">IFERROR(IF('MRR Conglomerado'!D496=0,"",ROUND('MRR Conglomerado'!P496/'MRR Conglomerado'!D496,3)),"")</f>
        <v/>
      </c>
      <c r="C496" s="13" t="str">
        <f aca="false">IFERROR(IF('MRR Conglomerado'!E496=0,"",ROUND('MRR Conglomerado'!Q496/'MRR Conglomerado'!E496,3)),"")</f>
        <v/>
      </c>
      <c r="D496" s="13" t="str">
        <f aca="false">IFERROR(IF('MRR Conglomerado'!F496=0,"",ROUND('MRR Conglomerado'!R496/'MRR Conglomerado'!F496,3)),"")</f>
        <v/>
      </c>
      <c r="E496" s="13" t="str">
        <f aca="false">IFERROR(IF('MRR Conglomerado'!G496=0,"",ROUND('MRR Conglomerado'!S496/'MRR Conglomerado'!G496,3)),"")</f>
        <v/>
      </c>
      <c r="F496" s="13" t="str">
        <f aca="false">IFERROR(IF('MRR Conglomerado'!H496=0,"",ROUND('MRR Conglomerado'!T496/'MRR Conglomerado'!H496,3)),"")</f>
        <v/>
      </c>
      <c r="G496" s="13" t="str">
        <f aca="false">IFERROR(IF('MRR Conglomerado'!I496=0,"",ROUND('MRR Conglomerado'!U496/'MRR Conglomerado'!I496,3)),"")</f>
        <v/>
      </c>
      <c r="H496" s="13" t="str">
        <f aca="false">IFERROR(IF('MRR Conglomerado'!J496=0,"",ROUND('MRR Conglomerado'!V496/'MRR Conglomerado'!J496,3)),"")</f>
        <v/>
      </c>
      <c r="I496" s="13" t="str">
        <f aca="false">IFERROR(IF('MRR Conglomerado'!K496=0,"",ROUND('MRR Conglomerado'!W496/'MRR Conglomerado'!K496,3)),"")</f>
        <v/>
      </c>
      <c r="J496" s="13" t="str">
        <f aca="false">IFERROR(IF('MRR Conglomerado'!L496=0,"",ROUND('MRR Conglomerado'!X496/'MRR Conglomerado'!L496,3)),"")</f>
        <v/>
      </c>
      <c r="K496" s="13" t="str">
        <f aca="false">IFERROR(IF('MRR Conglomerado'!M496=0,"",ROUND('MRR Conglomerado'!Y496/'MRR Conglomerado'!M496,3)),"")</f>
        <v/>
      </c>
      <c r="L496" s="13" t="str">
        <f aca="false">IFERROR(IF('MRR Conglomerado'!N496=0,"",ROUND('MRR Conglomerado'!Z496/'MRR Conglomerado'!N496,3)),"")</f>
        <v/>
      </c>
      <c r="M496" s="13" t="str">
        <f aca="false">IFERROR(IF('MRR Conglomerado'!O496=0,"",ROUND('MRR Conglomerado'!AA496/'MRR Conglomerado'!O496,3)),"")</f>
        <v/>
      </c>
      <c r="N496" s="13" t="str">
        <f aca="false">IFERROR(IF('MRR Conglomerado'!P496=0,"",ROUND('MRR Conglomerado'!AB496/'MRR Conglomerado'!P496,3)),"")</f>
        <v/>
      </c>
      <c r="O496" s="13" t="str">
        <f aca="false">IFERROR(IF('MRR Conglomerado'!Q496=0,"",ROUND('MRR Conglomerado'!AC496/'MRR Conglomerado'!Q496,3)),"")</f>
        <v/>
      </c>
      <c r="P496" s="13" t="str">
        <f aca="false">IFERROR(IF('MRR Conglomerado'!R496=0,"",ROUND('MRR Conglomerado'!AD496/'MRR Conglomerado'!R496,3)),"")</f>
        <v/>
      </c>
      <c r="Q496" s="13" t="str">
        <f aca="false">IFERROR(IF('MRR Conglomerado'!S496=0,"",ROUND('MRR Conglomerado'!AE496/'MRR Conglomerado'!S496,3)),"")</f>
        <v/>
      </c>
      <c r="R496" s="13" t="str">
        <f aca="false">IFERROR(IF('MRR Conglomerado'!T496=0,"",ROUND('MRR Conglomerado'!AF496/'MRR Conglomerado'!T496,3)),"")</f>
        <v/>
      </c>
      <c r="S496" s="13" t="str">
        <f aca="false">IFERROR(IF('MRR Conglomerado'!U496=0,"",ROUND('MRR Conglomerado'!AG496/'MRR Conglomerado'!U496,3)),"")</f>
        <v/>
      </c>
      <c r="T496" s="13" t="str">
        <f aca="false">IFERROR(IF('MRR Conglomerado'!V496=0,"",ROUND('MRR Conglomerado'!AH496/'MRR Conglomerado'!V496,3)),"")</f>
        <v/>
      </c>
      <c r="U496" s="13" t="str">
        <f aca="false">IFERROR(IF('MRR Conglomerado'!W496=0,"",ROUND('MRR Conglomerado'!AI496/'MRR Conglomerado'!W496,3)),"")</f>
        <v/>
      </c>
      <c r="V496" s="13" t="str">
        <f aca="false">IFERROR(IF('MRR Conglomerado'!X496=0,"",ROUND('MRR Conglomerado'!AJ496/'MRR Conglomerado'!X496,3)),"")</f>
        <v/>
      </c>
      <c r="W496" s="13" t="str">
        <f aca="false">IFERROR(IF('MRR Conglomerado'!Y496=0,"",ROUND('MRR Conglomerado'!AK496/'MRR Conglomerado'!Y496,3)),"")</f>
        <v/>
      </c>
      <c r="X496" s="13" t="str">
        <f aca="false">IFERROR(IF('MRR Conglomerado'!Z496=0,"",ROUND('MRR Conglomerado'!AL496/'MRR Conglomerado'!Z496,3)),"")</f>
        <v/>
      </c>
      <c r="Y496" s="13" t="str">
        <f aca="false">IFERROR(IF('MRR Conglomerado'!AA496=0,"",ROUND('MRR Conglomerado'!AM496/'MRR Conglomerado'!AA496,3)),"")</f>
        <v/>
      </c>
      <c r="Z496" s="13" t="str">
        <f aca="false">IFERROR(IF('MRR Conglomerado'!AB496=0,"",ROUND('MRR Conglomerado'!AN496/'MRR Conglomerado'!AB496,3)),"")</f>
        <v/>
      </c>
      <c r="AA496" s="13" t="str">
        <f aca="false">IFERROR(IF('MRR Conglomerado'!AC496=0,"",ROUND('MRR Conglomerado'!AO496/'MRR Conglomerado'!AC496,3)),"")</f>
        <v/>
      </c>
      <c r="AB496" s="13" t="str">
        <f aca="false">IFERROR(IF('MRR Conglomerado'!AD496=0,"",ROUND('MRR Conglomerado'!AP496/'MRR Conglomerado'!AD496,3)),"")</f>
        <v/>
      </c>
      <c r="AC496" s="13" t="str">
        <f aca="false">IFERROR(IF('MRR Conglomerado'!AE496=0,"",ROUND('MRR Conglomerado'!AQ496/'MRR Conglomerado'!AE496,3)),"")</f>
        <v/>
      </c>
      <c r="AD496" s="13" t="str">
        <f aca="false">IFERROR(IF('MRR Conglomerado'!AF496=0,"",ROUND('MRR Conglomerado'!AR496/'MRR Conglomerado'!AF496,3)),"")</f>
        <v/>
      </c>
      <c r="AE496" s="13" t="str">
        <f aca="false">IFERROR(IF('MRR Conglomerado'!AG496=0,"",ROUND('MRR Conglomerado'!AS496/'MRR Conglomerado'!AG496,3)),"")</f>
        <v/>
      </c>
    </row>
    <row r="497" customFormat="false" ht="15" hidden="false" customHeight="false" outlineLevel="0" collapsed="false">
      <c r="A497" s="10" t="s">
        <v>1054</v>
      </c>
      <c r="B497" s="13" t="str">
        <f aca="false">IFERROR(IF('MRR Conglomerado'!D497=0,"",ROUND('MRR Conglomerado'!P497/'MRR Conglomerado'!D497,3)),"")</f>
        <v/>
      </c>
      <c r="C497" s="13" t="str">
        <f aca="false">IFERROR(IF('MRR Conglomerado'!E497=0,"",ROUND('MRR Conglomerado'!Q497/'MRR Conglomerado'!E497,3)),"")</f>
        <v/>
      </c>
      <c r="D497" s="13" t="str">
        <f aca="false">IFERROR(IF('MRR Conglomerado'!F497=0,"",ROUND('MRR Conglomerado'!R497/'MRR Conglomerado'!F497,3)),"")</f>
        <v/>
      </c>
      <c r="E497" s="13" t="str">
        <f aca="false">IFERROR(IF('MRR Conglomerado'!G497=0,"",ROUND('MRR Conglomerado'!S497/'MRR Conglomerado'!G497,3)),"")</f>
        <v/>
      </c>
      <c r="F497" s="13" t="str">
        <f aca="false">IFERROR(IF('MRR Conglomerado'!H497=0,"",ROUND('MRR Conglomerado'!T497/'MRR Conglomerado'!H497,3)),"")</f>
        <v/>
      </c>
      <c r="G497" s="13" t="str">
        <f aca="false">IFERROR(IF('MRR Conglomerado'!I497=0,"",ROUND('MRR Conglomerado'!U497/'MRR Conglomerado'!I497,3)),"")</f>
        <v/>
      </c>
      <c r="H497" s="13" t="str">
        <f aca="false">IFERROR(IF('MRR Conglomerado'!J497=0,"",ROUND('MRR Conglomerado'!V497/'MRR Conglomerado'!J497,3)),"")</f>
        <v/>
      </c>
      <c r="I497" s="13" t="str">
        <f aca="false">IFERROR(IF('MRR Conglomerado'!K497=0,"",ROUND('MRR Conglomerado'!W497/'MRR Conglomerado'!K497,3)),"")</f>
        <v/>
      </c>
      <c r="J497" s="13" t="str">
        <f aca="false">IFERROR(IF('MRR Conglomerado'!L497=0,"",ROUND('MRR Conglomerado'!X497/'MRR Conglomerado'!L497,3)),"")</f>
        <v/>
      </c>
      <c r="K497" s="13" t="str">
        <f aca="false">IFERROR(IF('MRR Conglomerado'!M497=0,"",ROUND('MRR Conglomerado'!Y497/'MRR Conglomerado'!M497,3)),"")</f>
        <v/>
      </c>
      <c r="L497" s="13" t="str">
        <f aca="false">IFERROR(IF('MRR Conglomerado'!N497=0,"",ROUND('MRR Conglomerado'!Z497/'MRR Conglomerado'!N497,3)),"")</f>
        <v/>
      </c>
      <c r="M497" s="13" t="str">
        <f aca="false">IFERROR(IF('MRR Conglomerado'!O497=0,"",ROUND('MRR Conglomerado'!AA497/'MRR Conglomerado'!O497,3)),"")</f>
        <v/>
      </c>
      <c r="N497" s="13" t="str">
        <f aca="false">IFERROR(IF('MRR Conglomerado'!P497=0,"",ROUND('MRR Conglomerado'!AB497/'MRR Conglomerado'!P497,3)),"")</f>
        <v/>
      </c>
      <c r="O497" s="13" t="str">
        <f aca="false">IFERROR(IF('MRR Conglomerado'!Q497=0,"",ROUND('MRR Conglomerado'!AC497/'MRR Conglomerado'!Q497,3)),"")</f>
        <v/>
      </c>
      <c r="P497" s="13" t="str">
        <f aca="false">IFERROR(IF('MRR Conglomerado'!R497=0,"",ROUND('MRR Conglomerado'!AD497/'MRR Conglomerado'!R497,3)),"")</f>
        <v/>
      </c>
      <c r="Q497" s="13" t="str">
        <f aca="false">IFERROR(IF('MRR Conglomerado'!S497=0,"",ROUND('MRR Conglomerado'!AE497/'MRR Conglomerado'!S497,3)),"")</f>
        <v/>
      </c>
      <c r="R497" s="13" t="str">
        <f aca="false">IFERROR(IF('MRR Conglomerado'!T497=0,"",ROUND('MRR Conglomerado'!AF497/'MRR Conglomerado'!T497,3)),"")</f>
        <v/>
      </c>
      <c r="S497" s="13" t="str">
        <f aca="false">IFERROR(IF('MRR Conglomerado'!U497=0,"",ROUND('MRR Conglomerado'!AG497/'MRR Conglomerado'!U497,3)),"")</f>
        <v/>
      </c>
      <c r="T497" s="13" t="str">
        <f aca="false">IFERROR(IF('MRR Conglomerado'!V497=0,"",ROUND('MRR Conglomerado'!AH497/'MRR Conglomerado'!V497,3)),"")</f>
        <v/>
      </c>
      <c r="U497" s="13" t="str">
        <f aca="false">IFERROR(IF('MRR Conglomerado'!W497=0,"",ROUND('MRR Conglomerado'!AI497/'MRR Conglomerado'!W497,3)),"")</f>
        <v/>
      </c>
      <c r="V497" s="13" t="str">
        <f aca="false">IFERROR(IF('MRR Conglomerado'!X497=0,"",ROUND('MRR Conglomerado'!AJ497/'MRR Conglomerado'!X497,3)),"")</f>
        <v/>
      </c>
      <c r="W497" s="13" t="str">
        <f aca="false">IFERROR(IF('MRR Conglomerado'!Y497=0,"",ROUND('MRR Conglomerado'!AK497/'MRR Conglomerado'!Y497,3)),"")</f>
        <v/>
      </c>
      <c r="X497" s="13" t="str">
        <f aca="false">IFERROR(IF('MRR Conglomerado'!Z497=0,"",ROUND('MRR Conglomerado'!AL497/'MRR Conglomerado'!Z497,3)),"")</f>
        <v/>
      </c>
      <c r="Y497" s="13" t="str">
        <f aca="false">IFERROR(IF('MRR Conglomerado'!AA497=0,"",ROUND('MRR Conglomerado'!AM497/'MRR Conglomerado'!AA497,3)),"")</f>
        <v/>
      </c>
      <c r="Z497" s="13" t="str">
        <f aca="false">IFERROR(IF('MRR Conglomerado'!AB497=0,"",ROUND('MRR Conglomerado'!AN497/'MRR Conglomerado'!AB497,3)),"")</f>
        <v/>
      </c>
      <c r="AA497" s="13" t="str">
        <f aca="false">IFERROR(IF('MRR Conglomerado'!AC497=0,"",ROUND('MRR Conglomerado'!AO497/'MRR Conglomerado'!AC497,3)),"")</f>
        <v/>
      </c>
      <c r="AB497" s="13" t="n">
        <f aca="false">IFERROR(IF('MRR Conglomerado'!AD497=0,"",ROUND('MRR Conglomerado'!AP497/'MRR Conglomerado'!AD497,3)),"")</f>
        <v>0</v>
      </c>
      <c r="AC497" s="13" t="n">
        <f aca="false">IFERROR(IF('MRR Conglomerado'!AE497=0,"",ROUND('MRR Conglomerado'!AQ497/'MRR Conglomerado'!AE497,3)),"")</f>
        <v>0</v>
      </c>
      <c r="AD497" s="13" t="n">
        <f aca="false">IFERROR(IF('MRR Conglomerado'!AF497=0,"",ROUND('MRR Conglomerado'!AR497/'MRR Conglomerado'!AF497,3)),"")</f>
        <v>0</v>
      </c>
      <c r="AE497" s="13" t="n">
        <f aca="false">IFERROR(IF('MRR Conglomerado'!AG497=0,"",ROUND('MRR Conglomerado'!AS497/'MRR Conglomerado'!AG497,3)),"")</f>
        <v>0</v>
      </c>
    </row>
    <row r="498" customFormat="false" ht="15" hidden="false" customHeight="false" outlineLevel="0" collapsed="false">
      <c r="A498" s="10" t="s">
        <v>1056</v>
      </c>
      <c r="B498" s="13" t="n">
        <f aca="false">IFERROR(IF('MRR Conglomerado'!D498=0,"",ROUND('MRR Conglomerado'!P498/'MRR Conglomerado'!D498,3)),"")</f>
        <v>0.69</v>
      </c>
      <c r="C498" s="13" t="n">
        <f aca="false">IFERROR(IF('MRR Conglomerado'!E498=0,"",ROUND('MRR Conglomerado'!Q498/'MRR Conglomerado'!E498,3)),"")</f>
        <v>0.65</v>
      </c>
      <c r="D498" s="13" t="n">
        <f aca="false">IFERROR(IF('MRR Conglomerado'!F498=0,"",ROUND('MRR Conglomerado'!R498/'MRR Conglomerado'!F498,3)),"")</f>
        <v>0.652</v>
      </c>
      <c r="E498" s="13" t="n">
        <f aca="false">IFERROR(IF('MRR Conglomerado'!G498=0,"",ROUND('MRR Conglomerado'!S498/'MRR Conglomerado'!G498,3)),"")</f>
        <v>0.603</v>
      </c>
      <c r="F498" s="13" t="n">
        <f aca="false">IFERROR(IF('MRR Conglomerado'!H498=0,"",ROUND('MRR Conglomerado'!T498/'MRR Conglomerado'!H498,3)),"")</f>
        <v>0.696</v>
      </c>
      <c r="G498" s="13" t="n">
        <f aca="false">IFERROR(IF('MRR Conglomerado'!I498=0,"",ROUND('MRR Conglomerado'!U498/'MRR Conglomerado'!I498,3)),"")</f>
        <v>0.631</v>
      </c>
      <c r="H498" s="13" t="n">
        <f aca="false">IFERROR(IF('MRR Conglomerado'!J498=0,"",ROUND('MRR Conglomerado'!V498/'MRR Conglomerado'!J498,3)),"")</f>
        <v>0.65</v>
      </c>
      <c r="I498" s="13" t="n">
        <f aca="false">IFERROR(IF('MRR Conglomerado'!K498=0,"",ROUND('MRR Conglomerado'!W498/'MRR Conglomerado'!K498,3)),"")</f>
        <v>0.7</v>
      </c>
      <c r="J498" s="13" t="n">
        <f aca="false">IFERROR(IF('MRR Conglomerado'!L498=0,"",ROUND('MRR Conglomerado'!X498/'MRR Conglomerado'!L498,3)),"")</f>
        <v>0.883</v>
      </c>
      <c r="K498" s="13" t="n">
        <f aca="false">IFERROR(IF('MRR Conglomerado'!M498=0,"",ROUND('MRR Conglomerado'!Y498/'MRR Conglomerado'!M498,3)),"")</f>
        <v>0</v>
      </c>
      <c r="L498" s="13" t="n">
        <f aca="false">IFERROR(IF('MRR Conglomerado'!N498=0,"",ROUND('MRR Conglomerado'!Z498/'MRR Conglomerado'!N498,3)),"")</f>
        <v>0</v>
      </c>
      <c r="M498" s="13" t="n">
        <f aca="false">IFERROR(IF('MRR Conglomerado'!O498=0,"",ROUND('MRR Conglomerado'!AA498/'MRR Conglomerado'!O498,3)),"")</f>
        <v>0</v>
      </c>
      <c r="N498" s="13" t="n">
        <f aca="false">IFERROR(IF('MRR Conglomerado'!P498=0,"",ROUND('MRR Conglomerado'!AB498/'MRR Conglomerado'!P498,3)),"")</f>
        <v>0</v>
      </c>
      <c r="O498" s="13" t="n">
        <f aca="false">IFERROR(IF('MRR Conglomerado'!Q498=0,"",ROUND('MRR Conglomerado'!AC498/'MRR Conglomerado'!Q498,3)),"")</f>
        <v>0</v>
      </c>
      <c r="P498" s="13" t="n">
        <f aca="false">IFERROR(IF('MRR Conglomerado'!R498=0,"",ROUND('MRR Conglomerado'!AD498/'MRR Conglomerado'!R498,3)),"")</f>
        <v>0</v>
      </c>
      <c r="Q498" s="13" t="n">
        <f aca="false">IFERROR(IF('MRR Conglomerado'!S498=0,"",ROUND('MRR Conglomerado'!AE498/'MRR Conglomerado'!S498,3)),"")</f>
        <v>0</v>
      </c>
      <c r="R498" s="13" t="n">
        <f aca="false">IFERROR(IF('MRR Conglomerado'!T498=0,"",ROUND('MRR Conglomerado'!AF498/'MRR Conglomerado'!T498,3)),"")</f>
        <v>0</v>
      </c>
      <c r="S498" s="13" t="n">
        <f aca="false">IFERROR(IF('MRR Conglomerado'!U498=0,"",ROUND('MRR Conglomerado'!AG498/'MRR Conglomerado'!U498,3)),"")</f>
        <v>0</v>
      </c>
      <c r="T498" s="13" t="n">
        <f aca="false">IFERROR(IF('MRR Conglomerado'!V498=0,"",ROUND('MRR Conglomerado'!AH498/'MRR Conglomerado'!V498,3)),"")</f>
        <v>0</v>
      </c>
      <c r="U498" s="13" t="n">
        <f aca="false">IFERROR(IF('MRR Conglomerado'!W498=0,"",ROUND('MRR Conglomerado'!AI498/'MRR Conglomerado'!W498,3)),"")</f>
        <v>0</v>
      </c>
      <c r="V498" s="13" t="n">
        <f aca="false">IFERROR(IF('MRR Conglomerado'!X498=0,"",ROUND('MRR Conglomerado'!AJ498/'MRR Conglomerado'!X498,3)),"")</f>
        <v>0</v>
      </c>
      <c r="W498" s="13" t="str">
        <f aca="false">IFERROR(IF('MRR Conglomerado'!Y498=0,"",ROUND('MRR Conglomerado'!AK498/'MRR Conglomerado'!Y498,3)),"")</f>
        <v/>
      </c>
      <c r="X498" s="13" t="str">
        <f aca="false">IFERROR(IF('MRR Conglomerado'!Z498=0,"",ROUND('MRR Conglomerado'!AL498/'MRR Conglomerado'!Z498,3)),"")</f>
        <v/>
      </c>
      <c r="Y498" s="13" t="str">
        <f aca="false">IFERROR(IF('MRR Conglomerado'!AA498=0,"",ROUND('MRR Conglomerado'!AM498/'MRR Conglomerado'!AA498,3)),"")</f>
        <v/>
      </c>
      <c r="Z498" s="13" t="str">
        <f aca="false">IFERROR(IF('MRR Conglomerado'!AB498=0,"",ROUND('MRR Conglomerado'!AN498/'MRR Conglomerado'!AB498,3)),"")</f>
        <v/>
      </c>
      <c r="AA498" s="13" t="str">
        <f aca="false">IFERROR(IF('MRR Conglomerado'!AC498=0,"",ROUND('MRR Conglomerado'!AO498/'MRR Conglomerado'!AC498,3)),"")</f>
        <v/>
      </c>
      <c r="AB498" s="13" t="str">
        <f aca="false">IFERROR(IF('MRR Conglomerado'!AD498=0,"",ROUND('MRR Conglomerado'!AP498/'MRR Conglomerado'!AD498,3)),"")</f>
        <v/>
      </c>
      <c r="AC498" s="13" t="str">
        <f aca="false">IFERROR(IF('MRR Conglomerado'!AE498=0,"",ROUND('MRR Conglomerado'!AQ498/'MRR Conglomerado'!AE498,3)),"")</f>
        <v/>
      </c>
      <c r="AD498" s="13" t="str">
        <f aca="false">IFERROR(IF('MRR Conglomerado'!AF498=0,"",ROUND('MRR Conglomerado'!AR498/'MRR Conglomerado'!AF498,3)),"")</f>
        <v/>
      </c>
      <c r="AE498" s="13" t="str">
        <f aca="false">IFERROR(IF('MRR Conglomerado'!AG498=0,"",ROUND('MRR Conglomerado'!AS498/'MRR Conglomerado'!AG498,3)),"")</f>
        <v/>
      </c>
    </row>
    <row r="499" customFormat="false" ht="15" hidden="false" customHeight="false" outlineLevel="0" collapsed="false">
      <c r="A499" s="10" t="s">
        <v>1058</v>
      </c>
      <c r="B499" s="13" t="str">
        <f aca="false">IFERROR(IF('MRR Conglomerado'!D499=0,"",ROUND('MRR Conglomerado'!P499/'MRR Conglomerado'!D499,3)),"")</f>
        <v/>
      </c>
      <c r="C499" s="13" t="str">
        <f aca="false">IFERROR(IF('MRR Conglomerado'!E499=0,"",ROUND('MRR Conglomerado'!Q499/'MRR Conglomerado'!E499,3)),"")</f>
        <v/>
      </c>
      <c r="D499" s="13" t="str">
        <f aca="false">IFERROR(IF('MRR Conglomerado'!F499=0,"",ROUND('MRR Conglomerado'!R499/'MRR Conglomerado'!F499,3)),"")</f>
        <v/>
      </c>
      <c r="E499" s="13" t="str">
        <f aca="false">IFERROR(IF('MRR Conglomerado'!G499=0,"",ROUND('MRR Conglomerado'!S499/'MRR Conglomerado'!G499,3)),"")</f>
        <v/>
      </c>
      <c r="F499" s="13" t="str">
        <f aca="false">IFERROR(IF('MRR Conglomerado'!H499=0,"",ROUND('MRR Conglomerado'!T499/'MRR Conglomerado'!H499,3)),"")</f>
        <v/>
      </c>
      <c r="G499" s="13" t="str">
        <f aca="false">IFERROR(IF('MRR Conglomerado'!I499=0,"",ROUND('MRR Conglomerado'!U499/'MRR Conglomerado'!I499,3)),"")</f>
        <v/>
      </c>
      <c r="H499" s="13" t="str">
        <f aca="false">IFERROR(IF('MRR Conglomerado'!J499=0,"",ROUND('MRR Conglomerado'!V499/'MRR Conglomerado'!J499,3)),"")</f>
        <v/>
      </c>
      <c r="I499" s="13" t="str">
        <f aca="false">IFERROR(IF('MRR Conglomerado'!K499=0,"",ROUND('MRR Conglomerado'!W499/'MRR Conglomerado'!K499,3)),"")</f>
        <v/>
      </c>
      <c r="J499" s="13" t="str">
        <f aca="false">IFERROR(IF('MRR Conglomerado'!L499=0,"",ROUND('MRR Conglomerado'!X499/'MRR Conglomerado'!L499,3)),"")</f>
        <v/>
      </c>
      <c r="K499" s="13" t="str">
        <f aca="false">IFERROR(IF('MRR Conglomerado'!M499=0,"",ROUND('MRR Conglomerado'!Y499/'MRR Conglomerado'!M499,3)),"")</f>
        <v/>
      </c>
      <c r="L499" s="13" t="str">
        <f aca="false">IFERROR(IF('MRR Conglomerado'!N499=0,"",ROUND('MRR Conglomerado'!Z499/'MRR Conglomerado'!N499,3)),"")</f>
        <v/>
      </c>
      <c r="M499" s="13" t="str">
        <f aca="false">IFERROR(IF('MRR Conglomerado'!O499=0,"",ROUND('MRR Conglomerado'!AA499/'MRR Conglomerado'!O499,3)),"")</f>
        <v/>
      </c>
      <c r="N499" s="13" t="str">
        <f aca="false">IFERROR(IF('MRR Conglomerado'!P499=0,"",ROUND('MRR Conglomerado'!AB499/'MRR Conglomerado'!P499,3)),"")</f>
        <v/>
      </c>
      <c r="O499" s="13" t="str">
        <f aca="false">IFERROR(IF('MRR Conglomerado'!Q499=0,"",ROUND('MRR Conglomerado'!AC499/'MRR Conglomerado'!Q499,3)),"")</f>
        <v/>
      </c>
      <c r="P499" s="13" t="str">
        <f aca="false">IFERROR(IF('MRR Conglomerado'!R499=0,"",ROUND('MRR Conglomerado'!AD499/'MRR Conglomerado'!R499,3)),"")</f>
        <v/>
      </c>
      <c r="Q499" s="13" t="str">
        <f aca="false">IFERROR(IF('MRR Conglomerado'!S499=0,"",ROUND('MRR Conglomerado'!AE499/'MRR Conglomerado'!S499,3)),"")</f>
        <v/>
      </c>
      <c r="R499" s="13" t="str">
        <f aca="false">IFERROR(IF('MRR Conglomerado'!T499=0,"",ROUND('MRR Conglomerado'!AF499/'MRR Conglomerado'!T499,3)),"")</f>
        <v/>
      </c>
      <c r="S499" s="13" t="str">
        <f aca="false">IFERROR(IF('MRR Conglomerado'!U499=0,"",ROUND('MRR Conglomerado'!AG499/'MRR Conglomerado'!U499,3)),"")</f>
        <v/>
      </c>
      <c r="T499" s="13" t="str">
        <f aca="false">IFERROR(IF('MRR Conglomerado'!V499=0,"",ROUND('MRR Conglomerado'!AH499/'MRR Conglomerado'!V499,3)),"")</f>
        <v/>
      </c>
      <c r="U499" s="13" t="str">
        <f aca="false">IFERROR(IF('MRR Conglomerado'!W499=0,"",ROUND('MRR Conglomerado'!AI499/'MRR Conglomerado'!W499,3)),"")</f>
        <v/>
      </c>
      <c r="V499" s="13" t="str">
        <f aca="false">IFERROR(IF('MRR Conglomerado'!X499=0,"",ROUND('MRR Conglomerado'!AJ499/'MRR Conglomerado'!X499,3)),"")</f>
        <v/>
      </c>
      <c r="W499" s="13" t="str">
        <f aca="false">IFERROR(IF('MRR Conglomerado'!Y499=0,"",ROUND('MRR Conglomerado'!AK499/'MRR Conglomerado'!Y499,3)),"")</f>
        <v/>
      </c>
      <c r="X499" s="13" t="str">
        <f aca="false">IFERROR(IF('MRR Conglomerado'!Z499=0,"",ROUND('MRR Conglomerado'!AL499/'MRR Conglomerado'!Z499,3)),"")</f>
        <v/>
      </c>
      <c r="Y499" s="13" t="str">
        <f aca="false">IFERROR(IF('MRR Conglomerado'!AA499=0,"",ROUND('MRR Conglomerado'!AM499/'MRR Conglomerado'!AA499,3)),"")</f>
        <v/>
      </c>
      <c r="Z499" s="13" t="str">
        <f aca="false">IFERROR(IF('MRR Conglomerado'!AB499=0,"",ROUND('MRR Conglomerado'!AN499/'MRR Conglomerado'!AB499,3)),"")</f>
        <v/>
      </c>
      <c r="AA499" s="13" t="str">
        <f aca="false">IFERROR(IF('MRR Conglomerado'!AC499=0,"",ROUND('MRR Conglomerado'!AO499/'MRR Conglomerado'!AC499,3)),"")</f>
        <v/>
      </c>
      <c r="AB499" s="13" t="str">
        <f aca="false">IFERROR(IF('MRR Conglomerado'!AD499=0,"",ROUND('MRR Conglomerado'!AP499/'MRR Conglomerado'!AD499,3)),"")</f>
        <v/>
      </c>
      <c r="AC499" s="13" t="str">
        <f aca="false">IFERROR(IF('MRR Conglomerado'!AE499=0,"",ROUND('MRR Conglomerado'!AQ499/'MRR Conglomerado'!AE499,3)),"")</f>
        <v/>
      </c>
      <c r="AD499" s="13" t="str">
        <f aca="false">IFERROR(IF('MRR Conglomerado'!AF499=0,"",ROUND('MRR Conglomerado'!AR499/'MRR Conglomerado'!AF499,3)),"")</f>
        <v/>
      </c>
      <c r="AE499" s="13" t="str">
        <f aca="false">IFERROR(IF('MRR Conglomerado'!AG499=0,"",ROUND('MRR Conglomerado'!AS499/'MRR Conglomerado'!AG499,3)),"")</f>
        <v/>
      </c>
    </row>
    <row r="500" customFormat="false" ht="15" hidden="false" customHeight="false" outlineLevel="0" collapsed="false">
      <c r="A500" s="10" t="s">
        <v>1060</v>
      </c>
      <c r="B500" s="13" t="str">
        <f aca="false">IFERROR(IF('MRR Conglomerado'!D500=0,"",ROUND('MRR Conglomerado'!P500/'MRR Conglomerado'!D500,3)),"")</f>
        <v/>
      </c>
      <c r="C500" s="13" t="str">
        <f aca="false">IFERROR(IF('MRR Conglomerado'!E500=0,"",ROUND('MRR Conglomerado'!Q500/'MRR Conglomerado'!E500,3)),"")</f>
        <v/>
      </c>
      <c r="D500" s="13" t="str">
        <f aca="false">IFERROR(IF('MRR Conglomerado'!F500=0,"",ROUND('MRR Conglomerado'!R500/'MRR Conglomerado'!F500,3)),"")</f>
        <v/>
      </c>
      <c r="E500" s="13" t="str">
        <f aca="false">IFERROR(IF('MRR Conglomerado'!G500=0,"",ROUND('MRR Conglomerado'!S500/'MRR Conglomerado'!G500,3)),"")</f>
        <v/>
      </c>
      <c r="F500" s="13" t="str">
        <f aca="false">IFERROR(IF('MRR Conglomerado'!H500=0,"",ROUND('MRR Conglomerado'!T500/'MRR Conglomerado'!H500,3)),"")</f>
        <v/>
      </c>
      <c r="G500" s="13" t="str">
        <f aca="false">IFERROR(IF('MRR Conglomerado'!I500=0,"",ROUND('MRR Conglomerado'!U500/'MRR Conglomerado'!I500,3)),"")</f>
        <v/>
      </c>
      <c r="H500" s="13" t="str">
        <f aca="false">IFERROR(IF('MRR Conglomerado'!J500=0,"",ROUND('MRR Conglomerado'!V500/'MRR Conglomerado'!J500,3)),"")</f>
        <v/>
      </c>
      <c r="I500" s="13" t="str">
        <f aca="false">IFERROR(IF('MRR Conglomerado'!K500=0,"",ROUND('MRR Conglomerado'!W500/'MRR Conglomerado'!K500,3)),"")</f>
        <v/>
      </c>
      <c r="J500" s="13" t="str">
        <f aca="false">IFERROR(IF('MRR Conglomerado'!L500=0,"",ROUND('MRR Conglomerado'!X500/'MRR Conglomerado'!L500,3)),"")</f>
        <v/>
      </c>
      <c r="K500" s="13" t="str">
        <f aca="false">IFERROR(IF('MRR Conglomerado'!M500=0,"",ROUND('MRR Conglomerado'!Y500/'MRR Conglomerado'!M500,3)),"")</f>
        <v/>
      </c>
      <c r="L500" s="13" t="str">
        <f aca="false">IFERROR(IF('MRR Conglomerado'!N500=0,"",ROUND('MRR Conglomerado'!Z500/'MRR Conglomerado'!N500,3)),"")</f>
        <v/>
      </c>
      <c r="M500" s="13" t="str">
        <f aca="false">IFERROR(IF('MRR Conglomerado'!O500=0,"",ROUND('MRR Conglomerado'!AA500/'MRR Conglomerado'!O500,3)),"")</f>
        <v/>
      </c>
      <c r="N500" s="13" t="str">
        <f aca="false">IFERROR(IF('MRR Conglomerado'!P500=0,"",ROUND('MRR Conglomerado'!AB500/'MRR Conglomerado'!P500,3)),"")</f>
        <v/>
      </c>
      <c r="O500" s="13" t="str">
        <f aca="false">IFERROR(IF('MRR Conglomerado'!Q500=0,"",ROUND('MRR Conglomerado'!AC500/'MRR Conglomerado'!Q500,3)),"")</f>
        <v/>
      </c>
      <c r="P500" s="13" t="str">
        <f aca="false">IFERROR(IF('MRR Conglomerado'!R500=0,"",ROUND('MRR Conglomerado'!AD500/'MRR Conglomerado'!R500,3)),"")</f>
        <v/>
      </c>
      <c r="Q500" s="13" t="n">
        <f aca="false">IFERROR(IF('MRR Conglomerado'!S500=0,"",ROUND('MRR Conglomerado'!AE500/'MRR Conglomerado'!S500,3)),"")</f>
        <v>1.091</v>
      </c>
      <c r="R500" s="13" t="n">
        <f aca="false">IFERROR(IF('MRR Conglomerado'!T500=0,"",ROUND('MRR Conglomerado'!AF500/'MRR Conglomerado'!T500,3)),"")</f>
        <v>1</v>
      </c>
      <c r="S500" s="13" t="n">
        <f aca="false">IFERROR(IF('MRR Conglomerado'!U500=0,"",ROUND('MRR Conglomerado'!AG500/'MRR Conglomerado'!U500,3)),"")</f>
        <v>0.772</v>
      </c>
      <c r="T500" s="13" t="n">
        <f aca="false">IFERROR(IF('MRR Conglomerado'!V500=0,"",ROUND('MRR Conglomerado'!AH500/'MRR Conglomerado'!V500,3)),"")</f>
        <v>0.783</v>
      </c>
      <c r="U500" s="13" t="n">
        <f aca="false">IFERROR(IF('MRR Conglomerado'!W500=0,"",ROUND('MRR Conglomerado'!AI500/'MRR Conglomerado'!W500,3)),"")</f>
        <v>0.818</v>
      </c>
      <c r="V500" s="13" t="n">
        <f aca="false">IFERROR(IF('MRR Conglomerado'!X500=0,"",ROUND('MRR Conglomerado'!AJ500/'MRR Conglomerado'!X500,3)),"")</f>
        <v>0.909</v>
      </c>
      <c r="W500" s="13" t="n">
        <f aca="false">IFERROR(IF('MRR Conglomerado'!Y500=0,"",ROUND('MRR Conglomerado'!AK500/'MRR Conglomerado'!Y500,3)),"")</f>
        <v>0.869</v>
      </c>
      <c r="X500" s="13" t="n">
        <f aca="false">IFERROR(IF('MRR Conglomerado'!Z500=0,"",ROUND('MRR Conglomerado'!AL500/'MRR Conglomerado'!Z500,3)),"")</f>
        <v>0.826</v>
      </c>
      <c r="Y500" s="13" t="n">
        <f aca="false">IFERROR(IF('MRR Conglomerado'!AA500=0,"",ROUND('MRR Conglomerado'!AM500/'MRR Conglomerado'!AA500,3)),"")</f>
        <v>0.792</v>
      </c>
      <c r="Z500" s="13" t="n">
        <f aca="false">IFERROR(IF('MRR Conglomerado'!AB500=0,"",ROUND('MRR Conglomerado'!AN500/'MRR Conglomerado'!AB500,3)),"")</f>
        <v>0.788</v>
      </c>
      <c r="AA500" s="13" t="n">
        <f aca="false">IFERROR(IF('MRR Conglomerado'!AC500=0,"",ROUND('MRR Conglomerado'!AO500/'MRR Conglomerado'!AC500,3)),"")</f>
        <v>0.821</v>
      </c>
      <c r="AB500" s="13" t="n">
        <f aca="false">IFERROR(IF('MRR Conglomerado'!AD500=0,"",ROUND('MRR Conglomerado'!AP500/'MRR Conglomerado'!AD500,3)),"")</f>
        <v>0.821</v>
      </c>
      <c r="AC500" s="13" t="n">
        <f aca="false">IFERROR(IF('MRR Conglomerado'!AE500=0,"",ROUND('MRR Conglomerado'!AQ500/'MRR Conglomerado'!AE500,3)),"")</f>
        <v>0.778</v>
      </c>
      <c r="AD500" s="13" t="n">
        <f aca="false">IFERROR(IF('MRR Conglomerado'!AF500=0,"",ROUND('MRR Conglomerado'!AR500/'MRR Conglomerado'!AF500,3)),"")</f>
        <v>0.778</v>
      </c>
      <c r="AE500" s="13" t="n">
        <f aca="false">IFERROR(IF('MRR Conglomerado'!AG500=0,"",ROUND('MRR Conglomerado'!AS500/'MRR Conglomerado'!AG500,3)),"")</f>
        <v>1.098</v>
      </c>
    </row>
    <row r="501" customFormat="false" ht="15" hidden="false" customHeight="false" outlineLevel="0" collapsed="false">
      <c r="A501" s="10" t="s">
        <v>1062</v>
      </c>
      <c r="B501" s="13" t="str">
        <f aca="false">IFERROR(IF('MRR Conglomerado'!D501=0,"",ROUND('MRR Conglomerado'!P501/'MRR Conglomerado'!D501,3)),"")</f>
        <v/>
      </c>
      <c r="C501" s="13" t="str">
        <f aca="false">IFERROR(IF('MRR Conglomerado'!E501=0,"",ROUND('MRR Conglomerado'!Q501/'MRR Conglomerado'!E501,3)),"")</f>
        <v/>
      </c>
      <c r="D501" s="13" t="str">
        <f aca="false">IFERROR(IF('MRR Conglomerado'!F501=0,"",ROUND('MRR Conglomerado'!R501/'MRR Conglomerado'!F501,3)),"")</f>
        <v/>
      </c>
      <c r="E501" s="13" t="str">
        <f aca="false">IFERROR(IF('MRR Conglomerado'!G501=0,"",ROUND('MRR Conglomerado'!S501/'MRR Conglomerado'!G501,3)),"")</f>
        <v/>
      </c>
      <c r="F501" s="13" t="str">
        <f aca="false">IFERROR(IF('MRR Conglomerado'!H501=0,"",ROUND('MRR Conglomerado'!T501/'MRR Conglomerado'!H501,3)),"")</f>
        <v/>
      </c>
      <c r="G501" s="13" t="str">
        <f aca="false">IFERROR(IF('MRR Conglomerado'!I501=0,"",ROUND('MRR Conglomerado'!U501/'MRR Conglomerado'!I501,3)),"")</f>
        <v/>
      </c>
      <c r="H501" s="13" t="str">
        <f aca="false">IFERROR(IF('MRR Conglomerado'!J501=0,"",ROUND('MRR Conglomerado'!V501/'MRR Conglomerado'!J501,3)),"")</f>
        <v/>
      </c>
      <c r="I501" s="13" t="str">
        <f aca="false">IFERROR(IF('MRR Conglomerado'!K501=0,"",ROUND('MRR Conglomerado'!W501/'MRR Conglomerado'!K501,3)),"")</f>
        <v/>
      </c>
      <c r="J501" s="13" t="str">
        <f aca="false">IFERROR(IF('MRR Conglomerado'!L501=0,"",ROUND('MRR Conglomerado'!X501/'MRR Conglomerado'!L501,3)),"")</f>
        <v/>
      </c>
      <c r="K501" s="13" t="n">
        <f aca="false">IFERROR(IF('MRR Conglomerado'!M501=0,"",ROUND('MRR Conglomerado'!Y501/'MRR Conglomerado'!M501,3)),"")</f>
        <v>0.677</v>
      </c>
      <c r="L501" s="13" t="n">
        <f aca="false">IFERROR(IF('MRR Conglomerado'!N501=0,"",ROUND('MRR Conglomerado'!Z501/'MRR Conglomerado'!N501,3)),"")</f>
        <v>0.73</v>
      </c>
      <c r="M501" s="13" t="n">
        <f aca="false">IFERROR(IF('MRR Conglomerado'!O501=0,"",ROUND('MRR Conglomerado'!AA501/'MRR Conglomerado'!O501,3)),"")</f>
        <v>0.806</v>
      </c>
      <c r="N501" s="13" t="n">
        <f aca="false">IFERROR(IF('MRR Conglomerado'!P501=0,"",ROUND('MRR Conglomerado'!AB501/'MRR Conglomerado'!P501,3)),"")</f>
        <v>0.98</v>
      </c>
      <c r="O501" s="13" t="n">
        <f aca="false">IFERROR(IF('MRR Conglomerado'!Q501=0,"",ROUND('MRR Conglomerado'!AC501/'MRR Conglomerado'!Q501,3)),"")</f>
        <v>0.965</v>
      </c>
      <c r="P501" s="13" t="n">
        <f aca="false">IFERROR(IF('MRR Conglomerado'!R501=0,"",ROUND('MRR Conglomerado'!AD501/'MRR Conglomerado'!R501,3)),"")</f>
        <v>1.075</v>
      </c>
      <c r="Q501" s="13" t="n">
        <f aca="false">IFERROR(IF('MRR Conglomerado'!S501=0,"",ROUND('MRR Conglomerado'!AE501/'MRR Conglomerado'!S501,3)),"")</f>
        <v>1.042</v>
      </c>
      <c r="R501" s="13" t="n">
        <f aca="false">IFERROR(IF('MRR Conglomerado'!T501=0,"",ROUND('MRR Conglomerado'!AF501/'MRR Conglomerado'!T501,3)),"")</f>
        <v>0.978</v>
      </c>
      <c r="S501" s="13" t="n">
        <f aca="false">IFERROR(IF('MRR Conglomerado'!U501=0,"",ROUND('MRR Conglomerado'!AG501/'MRR Conglomerado'!U501,3)),"")</f>
        <v>0.965</v>
      </c>
      <c r="T501" s="13" t="n">
        <f aca="false">IFERROR(IF('MRR Conglomerado'!V501=0,"",ROUND('MRR Conglomerado'!AH501/'MRR Conglomerado'!V501,3)),"")</f>
        <v>1.115</v>
      </c>
      <c r="U501" s="13" t="n">
        <f aca="false">IFERROR(IF('MRR Conglomerado'!W501=0,"",ROUND('MRR Conglomerado'!AI501/'MRR Conglomerado'!W501,3)),"")</f>
        <v>1.355</v>
      </c>
      <c r="V501" s="13" t="n">
        <f aca="false">IFERROR(IF('MRR Conglomerado'!X501=0,"",ROUND('MRR Conglomerado'!AJ501/'MRR Conglomerado'!X501,3)),"")</f>
        <v>1.847</v>
      </c>
      <c r="W501" s="13" t="n">
        <f aca="false">IFERROR(IF('MRR Conglomerado'!Y501=0,"",ROUND('MRR Conglomerado'!AK501/'MRR Conglomerado'!Y501,3)),"")</f>
        <v>2.647</v>
      </c>
      <c r="X501" s="13" t="n">
        <f aca="false">IFERROR(IF('MRR Conglomerado'!Z501=0,"",ROUND('MRR Conglomerado'!AL501/'MRR Conglomerado'!Z501,3)),"")</f>
        <v>2.295</v>
      </c>
      <c r="Y501" s="13" t="n">
        <f aca="false">IFERROR(IF('MRR Conglomerado'!AA501=0,"",ROUND('MRR Conglomerado'!AM501/'MRR Conglomerado'!AA501,3)),"")</f>
        <v>1.91</v>
      </c>
      <c r="Z501" s="13" t="n">
        <f aca="false">IFERROR(IF('MRR Conglomerado'!AB501=0,"",ROUND('MRR Conglomerado'!AN501/'MRR Conglomerado'!AB501,3)),"")</f>
        <v>1.485</v>
      </c>
      <c r="AA501" s="13" t="n">
        <f aca="false">IFERROR(IF('MRR Conglomerado'!AC501=0,"",ROUND('MRR Conglomerado'!AO501/'MRR Conglomerado'!AC501,3)),"")</f>
        <v>2.004</v>
      </c>
      <c r="AB501" s="13" t="n">
        <f aca="false">IFERROR(IF('MRR Conglomerado'!AD501=0,"",ROUND('MRR Conglomerado'!AP501/'MRR Conglomerado'!AD501,3)),"")</f>
        <v>1.692</v>
      </c>
      <c r="AC501" s="13" t="n">
        <f aca="false">IFERROR(IF('MRR Conglomerado'!AE501=0,"",ROUND('MRR Conglomerado'!AQ501/'MRR Conglomerado'!AE501,3)),"")</f>
        <v>1.51</v>
      </c>
      <c r="AD501" s="13" t="n">
        <f aca="false">IFERROR(IF('MRR Conglomerado'!AF501=0,"",ROUND('MRR Conglomerado'!AR501/'MRR Conglomerado'!AF501,3)),"")</f>
        <v>1.344</v>
      </c>
      <c r="AE501" s="13" t="n">
        <f aca="false">IFERROR(IF('MRR Conglomerado'!AG501=0,"",ROUND('MRR Conglomerado'!AS501/'MRR Conglomerado'!AG501,3)),"")</f>
        <v>1.357</v>
      </c>
    </row>
    <row r="502" customFormat="false" ht="15" hidden="false" customHeight="false" outlineLevel="0" collapsed="false">
      <c r="A502" s="10" t="s">
        <v>1064</v>
      </c>
      <c r="B502" s="13" t="str">
        <f aca="false">IFERROR(IF('MRR Conglomerado'!D502=0,"",ROUND('MRR Conglomerado'!P502/'MRR Conglomerado'!D502,3)),"")</f>
        <v/>
      </c>
      <c r="C502" s="13" t="str">
        <f aca="false">IFERROR(IF('MRR Conglomerado'!E502=0,"",ROUND('MRR Conglomerado'!Q502/'MRR Conglomerado'!E502,3)),"")</f>
        <v/>
      </c>
      <c r="D502" s="13" t="str">
        <f aca="false">IFERROR(IF('MRR Conglomerado'!F502=0,"",ROUND('MRR Conglomerado'!R502/'MRR Conglomerado'!F502,3)),"")</f>
        <v/>
      </c>
      <c r="E502" s="13" t="str">
        <f aca="false">IFERROR(IF('MRR Conglomerado'!G502=0,"",ROUND('MRR Conglomerado'!S502/'MRR Conglomerado'!G502,3)),"")</f>
        <v/>
      </c>
      <c r="F502" s="13" t="str">
        <f aca="false">IFERROR(IF('MRR Conglomerado'!H502=0,"",ROUND('MRR Conglomerado'!T502/'MRR Conglomerado'!H502,3)),"")</f>
        <v/>
      </c>
      <c r="G502" s="13" t="str">
        <f aca="false">IFERROR(IF('MRR Conglomerado'!I502=0,"",ROUND('MRR Conglomerado'!U502/'MRR Conglomerado'!I502,3)),"")</f>
        <v/>
      </c>
      <c r="H502" s="13" t="str">
        <f aca="false">IFERROR(IF('MRR Conglomerado'!J502=0,"",ROUND('MRR Conglomerado'!V502/'MRR Conglomerado'!J502,3)),"")</f>
        <v/>
      </c>
      <c r="I502" s="13" t="str">
        <f aca="false">IFERROR(IF('MRR Conglomerado'!K502=0,"",ROUND('MRR Conglomerado'!W502/'MRR Conglomerado'!K502,3)),"")</f>
        <v/>
      </c>
      <c r="J502" s="13" t="str">
        <f aca="false">IFERROR(IF('MRR Conglomerado'!L502=0,"",ROUND('MRR Conglomerado'!X502/'MRR Conglomerado'!L502,3)),"")</f>
        <v/>
      </c>
      <c r="K502" s="13" t="str">
        <f aca="false">IFERROR(IF('MRR Conglomerado'!M502=0,"",ROUND('MRR Conglomerado'!Y502/'MRR Conglomerado'!M502,3)),"")</f>
        <v/>
      </c>
      <c r="L502" s="13" t="n">
        <f aca="false">IFERROR(IF('MRR Conglomerado'!N502=0,"",ROUND('MRR Conglomerado'!Z502/'MRR Conglomerado'!N502,3)),"")</f>
        <v>1</v>
      </c>
      <c r="M502" s="13" t="n">
        <f aca="false">IFERROR(IF('MRR Conglomerado'!O502=0,"",ROUND('MRR Conglomerado'!AA502/'MRR Conglomerado'!O502,3)),"")</f>
        <v>1.091</v>
      </c>
      <c r="N502" s="13" t="n">
        <f aca="false">IFERROR(IF('MRR Conglomerado'!P502=0,"",ROUND('MRR Conglomerado'!AB502/'MRR Conglomerado'!P502,3)),"")</f>
        <v>1.137</v>
      </c>
      <c r="O502" s="13" t="n">
        <f aca="false">IFERROR(IF('MRR Conglomerado'!Q502=0,"",ROUND('MRR Conglomerado'!AC502/'MRR Conglomerado'!Q502,3)),"")</f>
        <v>1.042</v>
      </c>
      <c r="P502" s="13" t="n">
        <f aca="false">IFERROR(IF('MRR Conglomerado'!R502=0,"",ROUND('MRR Conglomerado'!AD502/'MRR Conglomerado'!R502,3)),"")</f>
        <v>1.087</v>
      </c>
      <c r="Q502" s="13" t="n">
        <f aca="false">IFERROR(IF('MRR Conglomerado'!S502=0,"",ROUND('MRR Conglomerado'!AE502/'MRR Conglomerado'!S502,3)),"")</f>
        <v>1.042</v>
      </c>
      <c r="R502" s="13" t="n">
        <f aca="false">IFERROR(IF('MRR Conglomerado'!T502=0,"",ROUND('MRR Conglomerado'!AF502/'MRR Conglomerado'!T502,3)),"")</f>
        <v>1.092</v>
      </c>
      <c r="S502" s="13" t="n">
        <f aca="false">IFERROR(IF('MRR Conglomerado'!U502=0,"",ROUND('MRR Conglomerado'!AG502/'MRR Conglomerado'!U502,3)),"")</f>
        <v>1.089</v>
      </c>
      <c r="T502" s="13" t="n">
        <f aca="false">IFERROR(IF('MRR Conglomerado'!V502=0,"",ROUND('MRR Conglomerado'!AH502/'MRR Conglomerado'!V502,3)),"")</f>
        <v>1.137</v>
      </c>
      <c r="U502" s="13" t="n">
        <f aca="false">IFERROR(IF('MRR Conglomerado'!W502=0,"",ROUND('MRR Conglomerado'!AI502/'MRR Conglomerado'!W502,3)),"")</f>
        <v>1.191</v>
      </c>
      <c r="V502" s="13" t="str">
        <f aca="false">IFERROR(IF('MRR Conglomerado'!X502=0,"",ROUND('MRR Conglomerado'!AJ502/'MRR Conglomerado'!X502,3)),"")</f>
        <v/>
      </c>
      <c r="W502" s="13" t="n">
        <f aca="false">IFERROR(IF('MRR Conglomerado'!Y502=0,"",ROUND('MRR Conglomerado'!AK502/'MRR Conglomerado'!Y502,3)),"")</f>
        <v>1.042</v>
      </c>
      <c r="X502" s="13" t="n">
        <f aca="false">IFERROR(IF('MRR Conglomerado'!Z502=0,"",ROUND('MRR Conglomerado'!AL502/'MRR Conglomerado'!Z502,3)),"")</f>
        <v>0.853</v>
      </c>
      <c r="Y502" s="13" t="n">
        <f aca="false">IFERROR(IF('MRR Conglomerado'!AA502=0,"",ROUND('MRR Conglomerado'!AM502/'MRR Conglomerado'!AA502,3)),"")</f>
        <v>0.782</v>
      </c>
      <c r="Z502" s="13" t="n">
        <f aca="false">IFERROR(IF('MRR Conglomerado'!AB502=0,"",ROUND('MRR Conglomerado'!AN502/'MRR Conglomerado'!AB502,3)),"")</f>
        <v>0.778</v>
      </c>
      <c r="AA502" s="13" t="n">
        <f aca="false">IFERROR(IF('MRR Conglomerado'!AC502=0,"",ROUND('MRR Conglomerado'!AO502/'MRR Conglomerado'!AC502,3)),"")</f>
        <v>0.721</v>
      </c>
      <c r="AB502" s="13" t="n">
        <f aca="false">IFERROR(IF('MRR Conglomerado'!AD502=0,"",ROUND('MRR Conglomerado'!AP502/'MRR Conglomerado'!AD502,3)),"")</f>
        <v>0.691</v>
      </c>
      <c r="AC502" s="13" t="n">
        <f aca="false">IFERROR(IF('MRR Conglomerado'!AE502=0,"",ROUND('MRR Conglomerado'!AQ502/'MRR Conglomerado'!AE502,3)),"")</f>
        <v>0.754</v>
      </c>
      <c r="AD502" s="13" t="n">
        <f aca="false">IFERROR(IF('MRR Conglomerado'!AF502=0,"",ROUND('MRR Conglomerado'!AR502/'MRR Conglomerado'!AF502,3)),"")</f>
        <v>0.754</v>
      </c>
      <c r="AE502" s="13" t="n">
        <f aca="false">IFERROR(IF('MRR Conglomerado'!AG502=0,"",ROUND('MRR Conglomerado'!AS502/'MRR Conglomerado'!AG502,3)),"")</f>
        <v>0.721</v>
      </c>
    </row>
    <row r="503" customFormat="false" ht="15" hidden="false" customHeight="false" outlineLevel="0" collapsed="false">
      <c r="A503" s="10" t="s">
        <v>1066</v>
      </c>
      <c r="B503" s="13" t="str">
        <f aca="false">IFERROR(IF('MRR Conglomerado'!D503=0,"",ROUND('MRR Conglomerado'!P503/'MRR Conglomerado'!D503,3)),"")</f>
        <v/>
      </c>
      <c r="C503" s="13" t="str">
        <f aca="false">IFERROR(IF('MRR Conglomerado'!E503=0,"",ROUND('MRR Conglomerado'!Q503/'MRR Conglomerado'!E503,3)),"")</f>
        <v/>
      </c>
      <c r="D503" s="13" t="str">
        <f aca="false">IFERROR(IF('MRR Conglomerado'!F503=0,"",ROUND('MRR Conglomerado'!R503/'MRR Conglomerado'!F503,3)),"")</f>
        <v/>
      </c>
      <c r="E503" s="13" t="str">
        <f aca="false">IFERROR(IF('MRR Conglomerado'!G503=0,"",ROUND('MRR Conglomerado'!S503/'MRR Conglomerado'!G503,3)),"")</f>
        <v/>
      </c>
      <c r="F503" s="13" t="str">
        <f aca="false">IFERROR(IF('MRR Conglomerado'!H503=0,"",ROUND('MRR Conglomerado'!T503/'MRR Conglomerado'!H503,3)),"")</f>
        <v/>
      </c>
      <c r="G503" s="13" t="str">
        <f aca="false">IFERROR(IF('MRR Conglomerado'!I503=0,"",ROUND('MRR Conglomerado'!U503/'MRR Conglomerado'!I503,3)),"")</f>
        <v/>
      </c>
      <c r="H503" s="13" t="str">
        <f aca="false">IFERROR(IF('MRR Conglomerado'!J503=0,"",ROUND('MRR Conglomerado'!V503/'MRR Conglomerado'!J503,3)),"")</f>
        <v/>
      </c>
      <c r="I503" s="13" t="str">
        <f aca="false">IFERROR(IF('MRR Conglomerado'!K503=0,"",ROUND('MRR Conglomerado'!W503/'MRR Conglomerado'!K503,3)),"")</f>
        <v/>
      </c>
      <c r="J503" s="13" t="str">
        <f aca="false">IFERROR(IF('MRR Conglomerado'!L503=0,"",ROUND('MRR Conglomerado'!X503/'MRR Conglomerado'!L503,3)),"")</f>
        <v/>
      </c>
      <c r="K503" s="13" t="str">
        <f aca="false">IFERROR(IF('MRR Conglomerado'!M503=0,"",ROUND('MRR Conglomerado'!Y503/'MRR Conglomerado'!M503,3)),"")</f>
        <v/>
      </c>
      <c r="L503" s="13" t="str">
        <f aca="false">IFERROR(IF('MRR Conglomerado'!N503=0,"",ROUND('MRR Conglomerado'!Z503/'MRR Conglomerado'!N503,3)),"")</f>
        <v/>
      </c>
      <c r="M503" s="13" t="str">
        <f aca="false">IFERROR(IF('MRR Conglomerado'!O503=0,"",ROUND('MRR Conglomerado'!AA503/'MRR Conglomerado'!O503,3)),"")</f>
        <v/>
      </c>
      <c r="N503" s="13" t="str">
        <f aca="false">IFERROR(IF('MRR Conglomerado'!P503=0,"",ROUND('MRR Conglomerado'!AB503/'MRR Conglomerado'!P503,3)),"")</f>
        <v/>
      </c>
      <c r="O503" s="13" t="str">
        <f aca="false">IFERROR(IF('MRR Conglomerado'!Q503=0,"",ROUND('MRR Conglomerado'!AC503/'MRR Conglomerado'!Q503,3)),"")</f>
        <v/>
      </c>
      <c r="P503" s="13" t="str">
        <f aca="false">IFERROR(IF('MRR Conglomerado'!R503=0,"",ROUND('MRR Conglomerado'!AD503/'MRR Conglomerado'!R503,3)),"")</f>
        <v/>
      </c>
      <c r="Q503" s="13" t="str">
        <f aca="false">IFERROR(IF('MRR Conglomerado'!S503=0,"",ROUND('MRR Conglomerado'!AE503/'MRR Conglomerado'!S503,3)),"")</f>
        <v/>
      </c>
      <c r="R503" s="13" t="str">
        <f aca="false">IFERROR(IF('MRR Conglomerado'!T503=0,"",ROUND('MRR Conglomerado'!AF503/'MRR Conglomerado'!T503,3)),"")</f>
        <v/>
      </c>
      <c r="S503" s="13" t="str">
        <f aca="false">IFERROR(IF('MRR Conglomerado'!U503=0,"",ROUND('MRR Conglomerado'!AG503/'MRR Conglomerado'!U503,3)),"")</f>
        <v/>
      </c>
      <c r="T503" s="13" t="str">
        <f aca="false">IFERROR(IF('MRR Conglomerado'!V503=0,"",ROUND('MRR Conglomerado'!AH503/'MRR Conglomerado'!V503,3)),"")</f>
        <v/>
      </c>
      <c r="U503" s="13" t="str">
        <f aca="false">IFERROR(IF('MRR Conglomerado'!W503=0,"",ROUND('MRR Conglomerado'!AI503/'MRR Conglomerado'!W503,3)),"")</f>
        <v/>
      </c>
      <c r="V503" s="13" t="str">
        <f aca="false">IFERROR(IF('MRR Conglomerado'!X503=0,"",ROUND('MRR Conglomerado'!AJ503/'MRR Conglomerado'!X503,3)),"")</f>
        <v/>
      </c>
      <c r="W503" s="13" t="str">
        <f aca="false">IFERROR(IF('MRR Conglomerado'!Y503=0,"",ROUND('MRR Conglomerado'!AK503/'MRR Conglomerado'!Y503,3)),"")</f>
        <v/>
      </c>
      <c r="X503" s="13" t="str">
        <f aca="false">IFERROR(IF('MRR Conglomerado'!Z503=0,"",ROUND('MRR Conglomerado'!AL503/'MRR Conglomerado'!Z503,3)),"")</f>
        <v/>
      </c>
      <c r="Y503" s="13" t="str">
        <f aca="false">IFERROR(IF('MRR Conglomerado'!AA503=0,"",ROUND('MRR Conglomerado'!AM503/'MRR Conglomerado'!AA503,3)),"")</f>
        <v/>
      </c>
      <c r="Z503" s="13" t="str">
        <f aca="false">IFERROR(IF('MRR Conglomerado'!AB503=0,"",ROUND('MRR Conglomerado'!AN503/'MRR Conglomerado'!AB503,3)),"")</f>
        <v/>
      </c>
      <c r="AA503" s="13" t="str">
        <f aca="false">IFERROR(IF('MRR Conglomerado'!AC503=0,"",ROUND('MRR Conglomerado'!AO503/'MRR Conglomerado'!AC503,3)),"")</f>
        <v/>
      </c>
      <c r="AB503" s="13" t="str">
        <f aca="false">IFERROR(IF('MRR Conglomerado'!AD503=0,"",ROUND('MRR Conglomerado'!AP503/'MRR Conglomerado'!AD503,3)),"")</f>
        <v/>
      </c>
      <c r="AC503" s="13" t="str">
        <f aca="false">IFERROR(IF('MRR Conglomerado'!AE503=0,"",ROUND('MRR Conglomerado'!AQ503/'MRR Conglomerado'!AE503,3)),"")</f>
        <v/>
      </c>
      <c r="AD503" s="13" t="str">
        <f aca="false">IFERROR(IF('MRR Conglomerado'!AF503=0,"",ROUND('MRR Conglomerado'!AR503/'MRR Conglomerado'!AF503,3)),"")</f>
        <v/>
      </c>
      <c r="AE503" s="13" t="str">
        <f aca="false">IFERROR(IF('MRR Conglomerado'!AG503=0,"",ROUND('MRR Conglomerado'!AS503/'MRR Conglomerado'!AG503,3)),"")</f>
        <v/>
      </c>
    </row>
    <row r="504" customFormat="false" ht="15" hidden="false" customHeight="false" outlineLevel="0" collapsed="false">
      <c r="A504" s="10" t="s">
        <v>1068</v>
      </c>
      <c r="B504" s="13" t="str">
        <f aca="false">IFERROR(IF('MRR Conglomerado'!D504=0,"",ROUND('MRR Conglomerado'!P504/'MRR Conglomerado'!D504,3)),"")</f>
        <v/>
      </c>
      <c r="C504" s="13" t="str">
        <f aca="false">IFERROR(IF('MRR Conglomerado'!E504=0,"",ROUND('MRR Conglomerado'!Q504/'MRR Conglomerado'!E504,3)),"")</f>
        <v/>
      </c>
      <c r="D504" s="13" t="str">
        <f aca="false">IFERROR(IF('MRR Conglomerado'!F504=0,"",ROUND('MRR Conglomerado'!R504/'MRR Conglomerado'!F504,3)),"")</f>
        <v/>
      </c>
      <c r="E504" s="13" t="str">
        <f aca="false">IFERROR(IF('MRR Conglomerado'!G504=0,"",ROUND('MRR Conglomerado'!S504/'MRR Conglomerado'!G504,3)),"")</f>
        <v/>
      </c>
      <c r="F504" s="13" t="str">
        <f aca="false">IFERROR(IF('MRR Conglomerado'!H504=0,"",ROUND('MRR Conglomerado'!T504/'MRR Conglomerado'!H504,3)),"")</f>
        <v/>
      </c>
      <c r="G504" s="13" t="str">
        <f aca="false">IFERROR(IF('MRR Conglomerado'!I504=0,"",ROUND('MRR Conglomerado'!U504/'MRR Conglomerado'!I504,3)),"")</f>
        <v/>
      </c>
      <c r="H504" s="13" t="str">
        <f aca="false">IFERROR(IF('MRR Conglomerado'!J504=0,"",ROUND('MRR Conglomerado'!V504/'MRR Conglomerado'!J504,3)),"")</f>
        <v/>
      </c>
      <c r="I504" s="13" t="str">
        <f aca="false">IFERROR(IF('MRR Conglomerado'!K504=0,"",ROUND('MRR Conglomerado'!W504/'MRR Conglomerado'!K504,3)),"")</f>
        <v/>
      </c>
      <c r="J504" s="13" t="str">
        <f aca="false">IFERROR(IF('MRR Conglomerado'!L504=0,"",ROUND('MRR Conglomerado'!X504/'MRR Conglomerado'!L504,3)),"")</f>
        <v/>
      </c>
      <c r="K504" s="13" t="str">
        <f aca="false">IFERROR(IF('MRR Conglomerado'!M504=0,"",ROUND('MRR Conglomerado'!Y504/'MRR Conglomerado'!M504,3)),"")</f>
        <v/>
      </c>
      <c r="L504" s="13" t="str">
        <f aca="false">IFERROR(IF('MRR Conglomerado'!N504=0,"",ROUND('MRR Conglomerado'!Z504/'MRR Conglomerado'!N504,3)),"")</f>
        <v/>
      </c>
      <c r="M504" s="13" t="str">
        <f aca="false">IFERROR(IF('MRR Conglomerado'!O504=0,"",ROUND('MRR Conglomerado'!AA504/'MRR Conglomerado'!O504,3)),"")</f>
        <v/>
      </c>
      <c r="N504" s="13" t="str">
        <f aca="false">IFERROR(IF('MRR Conglomerado'!P504=0,"",ROUND('MRR Conglomerado'!AB504/'MRR Conglomerado'!P504,3)),"")</f>
        <v/>
      </c>
      <c r="O504" s="13" t="str">
        <f aca="false">IFERROR(IF('MRR Conglomerado'!Q504=0,"",ROUND('MRR Conglomerado'!AC504/'MRR Conglomerado'!Q504,3)),"")</f>
        <v/>
      </c>
      <c r="P504" s="13" t="str">
        <f aca="false">IFERROR(IF('MRR Conglomerado'!R504=0,"",ROUND('MRR Conglomerado'!AD504/'MRR Conglomerado'!R504,3)),"")</f>
        <v/>
      </c>
      <c r="Q504" s="13" t="str">
        <f aca="false">IFERROR(IF('MRR Conglomerado'!S504=0,"",ROUND('MRR Conglomerado'!AE504/'MRR Conglomerado'!S504,3)),"")</f>
        <v/>
      </c>
      <c r="R504" s="13" t="str">
        <f aca="false">IFERROR(IF('MRR Conglomerado'!T504=0,"",ROUND('MRR Conglomerado'!AF504/'MRR Conglomerado'!T504,3)),"")</f>
        <v/>
      </c>
      <c r="S504" s="13" t="str">
        <f aca="false">IFERROR(IF('MRR Conglomerado'!U504=0,"",ROUND('MRR Conglomerado'!AG504/'MRR Conglomerado'!U504,3)),"")</f>
        <v/>
      </c>
      <c r="T504" s="13" t="str">
        <f aca="false">IFERROR(IF('MRR Conglomerado'!V504=0,"",ROUND('MRR Conglomerado'!AH504/'MRR Conglomerado'!V504,3)),"")</f>
        <v/>
      </c>
      <c r="U504" s="13" t="str">
        <f aca="false">IFERROR(IF('MRR Conglomerado'!W504=0,"",ROUND('MRR Conglomerado'!AI504/'MRR Conglomerado'!W504,3)),"")</f>
        <v/>
      </c>
      <c r="V504" s="13" t="str">
        <f aca="false">IFERROR(IF('MRR Conglomerado'!X504=0,"",ROUND('MRR Conglomerado'!AJ504/'MRR Conglomerado'!X504,3)),"")</f>
        <v/>
      </c>
      <c r="W504" s="13" t="str">
        <f aca="false">IFERROR(IF('MRR Conglomerado'!Y504=0,"",ROUND('MRR Conglomerado'!AK504/'MRR Conglomerado'!Y504,3)),"")</f>
        <v/>
      </c>
      <c r="X504" s="13" t="str">
        <f aca="false">IFERROR(IF('MRR Conglomerado'!Z504=0,"",ROUND('MRR Conglomerado'!AL504/'MRR Conglomerado'!Z504,3)),"")</f>
        <v/>
      </c>
      <c r="Y504" s="13" t="str">
        <f aca="false">IFERROR(IF('MRR Conglomerado'!AA504=0,"",ROUND('MRR Conglomerado'!AM504/'MRR Conglomerado'!AA504,3)),"")</f>
        <v/>
      </c>
      <c r="Z504" s="13" t="str">
        <f aca="false">IFERROR(IF('MRR Conglomerado'!AB504=0,"",ROUND('MRR Conglomerado'!AN504/'MRR Conglomerado'!AB504,3)),"")</f>
        <v/>
      </c>
      <c r="AA504" s="13" t="str">
        <f aca="false">IFERROR(IF('MRR Conglomerado'!AC504=0,"",ROUND('MRR Conglomerado'!AO504/'MRR Conglomerado'!AC504,3)),"")</f>
        <v/>
      </c>
      <c r="AB504" s="13" t="str">
        <f aca="false">IFERROR(IF('MRR Conglomerado'!AD504=0,"",ROUND('MRR Conglomerado'!AP504/'MRR Conglomerado'!AD504,3)),"")</f>
        <v/>
      </c>
      <c r="AC504" s="13" t="str">
        <f aca="false">IFERROR(IF('MRR Conglomerado'!AE504=0,"",ROUND('MRR Conglomerado'!AQ504/'MRR Conglomerado'!AE504,3)),"")</f>
        <v/>
      </c>
      <c r="AD504" s="13" t="str">
        <f aca="false">IFERROR(IF('MRR Conglomerado'!AF504=0,"",ROUND('MRR Conglomerado'!AR504/'MRR Conglomerado'!AF504,3)),"")</f>
        <v/>
      </c>
      <c r="AE504" s="13" t="str">
        <f aca="false">IFERROR(IF('MRR Conglomerado'!AG504=0,"",ROUND('MRR Conglomerado'!AS504/'MRR Conglomerado'!AG504,3)),"")</f>
        <v/>
      </c>
    </row>
    <row r="505" customFormat="false" ht="15" hidden="false" customHeight="false" outlineLevel="0" collapsed="false">
      <c r="A505" s="10" t="s">
        <v>1070</v>
      </c>
      <c r="B505" s="13" t="str">
        <f aca="false">IFERROR(IF('MRR Conglomerado'!D505=0,"",ROUND('MRR Conglomerado'!P505/'MRR Conglomerado'!D505,3)),"")</f>
        <v/>
      </c>
      <c r="C505" s="13" t="str">
        <f aca="false">IFERROR(IF('MRR Conglomerado'!E505=0,"",ROUND('MRR Conglomerado'!Q505/'MRR Conglomerado'!E505,3)),"")</f>
        <v/>
      </c>
      <c r="D505" s="13" t="str">
        <f aca="false">IFERROR(IF('MRR Conglomerado'!F505=0,"",ROUND('MRR Conglomerado'!R505/'MRR Conglomerado'!F505,3)),"")</f>
        <v/>
      </c>
      <c r="E505" s="13" t="str">
        <f aca="false">IFERROR(IF('MRR Conglomerado'!G505=0,"",ROUND('MRR Conglomerado'!S505/'MRR Conglomerado'!G505,3)),"")</f>
        <v/>
      </c>
      <c r="F505" s="13" t="str">
        <f aca="false">IFERROR(IF('MRR Conglomerado'!H505=0,"",ROUND('MRR Conglomerado'!T505/'MRR Conglomerado'!H505,3)),"")</f>
        <v/>
      </c>
      <c r="G505" s="13" t="str">
        <f aca="false">IFERROR(IF('MRR Conglomerado'!I505=0,"",ROUND('MRR Conglomerado'!U505/'MRR Conglomerado'!I505,3)),"")</f>
        <v/>
      </c>
      <c r="H505" s="13" t="str">
        <f aca="false">IFERROR(IF('MRR Conglomerado'!J505=0,"",ROUND('MRR Conglomerado'!V505/'MRR Conglomerado'!J505,3)),"")</f>
        <v/>
      </c>
      <c r="I505" s="13" t="n">
        <f aca="false">IFERROR(IF('MRR Conglomerado'!K505=0,"",ROUND('MRR Conglomerado'!W505/'MRR Conglomerado'!K505,3)),"")</f>
        <v>0</v>
      </c>
      <c r="J505" s="13" t="n">
        <f aca="false">IFERROR(IF('MRR Conglomerado'!L505=0,"",ROUND('MRR Conglomerado'!X505/'MRR Conglomerado'!L505,3)),"")</f>
        <v>0</v>
      </c>
      <c r="K505" s="13" t="n">
        <f aca="false">IFERROR(IF('MRR Conglomerado'!M505=0,"",ROUND('MRR Conglomerado'!Y505/'MRR Conglomerado'!M505,3)),"")</f>
        <v>0</v>
      </c>
      <c r="L505" s="13" t="n">
        <f aca="false">IFERROR(IF('MRR Conglomerado'!N505=0,"",ROUND('MRR Conglomerado'!Z505/'MRR Conglomerado'!N505,3)),"")</f>
        <v>0</v>
      </c>
      <c r="M505" s="13" t="n">
        <f aca="false">IFERROR(IF('MRR Conglomerado'!O505=0,"",ROUND('MRR Conglomerado'!AA505/'MRR Conglomerado'!O505,3)),"")</f>
        <v>0</v>
      </c>
      <c r="N505" s="13" t="n">
        <f aca="false">IFERROR(IF('MRR Conglomerado'!P505=0,"",ROUND('MRR Conglomerado'!AB505/'MRR Conglomerado'!P505,3)),"")</f>
        <v>0</v>
      </c>
      <c r="O505" s="13" t="n">
        <f aca="false">IFERROR(IF('MRR Conglomerado'!Q505=0,"",ROUND('MRR Conglomerado'!AC505/'MRR Conglomerado'!Q505,3)),"")</f>
        <v>0</v>
      </c>
      <c r="P505" s="13" t="n">
        <f aca="false">IFERROR(IF('MRR Conglomerado'!R505=0,"",ROUND('MRR Conglomerado'!AD505/'MRR Conglomerado'!R505,3)),"")</f>
        <v>0</v>
      </c>
      <c r="Q505" s="13" t="n">
        <f aca="false">IFERROR(IF('MRR Conglomerado'!S505=0,"",ROUND('MRR Conglomerado'!AE505/'MRR Conglomerado'!S505,3)),"")</f>
        <v>0</v>
      </c>
      <c r="R505" s="13" t="n">
        <f aca="false">IFERROR(IF('MRR Conglomerado'!T505=0,"",ROUND('MRR Conglomerado'!AF505/'MRR Conglomerado'!T505,3)),"")</f>
        <v>0</v>
      </c>
      <c r="S505" s="13" t="str">
        <f aca="false">IFERROR(IF('MRR Conglomerado'!U505=0,"",ROUND('MRR Conglomerado'!AG505/'MRR Conglomerado'!U505,3)),"")</f>
        <v/>
      </c>
      <c r="T505" s="13" t="str">
        <f aca="false">IFERROR(IF('MRR Conglomerado'!V505=0,"",ROUND('MRR Conglomerado'!AH505/'MRR Conglomerado'!V505,3)),"")</f>
        <v/>
      </c>
      <c r="U505" s="13" t="str">
        <f aca="false">IFERROR(IF('MRR Conglomerado'!W505=0,"",ROUND('MRR Conglomerado'!AI505/'MRR Conglomerado'!W505,3)),"")</f>
        <v/>
      </c>
      <c r="V505" s="13" t="str">
        <f aca="false">IFERROR(IF('MRR Conglomerado'!X505=0,"",ROUND('MRR Conglomerado'!AJ505/'MRR Conglomerado'!X505,3)),"")</f>
        <v/>
      </c>
      <c r="W505" s="13" t="str">
        <f aca="false">IFERROR(IF('MRR Conglomerado'!Y505=0,"",ROUND('MRR Conglomerado'!AK505/'MRR Conglomerado'!Y505,3)),"")</f>
        <v/>
      </c>
      <c r="X505" s="13" t="str">
        <f aca="false">IFERROR(IF('MRR Conglomerado'!Z505=0,"",ROUND('MRR Conglomerado'!AL505/'MRR Conglomerado'!Z505,3)),"")</f>
        <v/>
      </c>
      <c r="Y505" s="13" t="str">
        <f aca="false">IFERROR(IF('MRR Conglomerado'!AA505=0,"",ROUND('MRR Conglomerado'!AM505/'MRR Conglomerado'!AA505,3)),"")</f>
        <v/>
      </c>
      <c r="Z505" s="13" t="str">
        <f aca="false">IFERROR(IF('MRR Conglomerado'!AB505=0,"",ROUND('MRR Conglomerado'!AN505/'MRR Conglomerado'!AB505,3)),"")</f>
        <v/>
      </c>
      <c r="AA505" s="13" t="str">
        <f aca="false">IFERROR(IF('MRR Conglomerado'!AC505=0,"",ROUND('MRR Conglomerado'!AO505/'MRR Conglomerado'!AC505,3)),"")</f>
        <v/>
      </c>
      <c r="AB505" s="13" t="str">
        <f aca="false">IFERROR(IF('MRR Conglomerado'!AD505=0,"",ROUND('MRR Conglomerado'!AP505/'MRR Conglomerado'!AD505,3)),"")</f>
        <v/>
      </c>
      <c r="AC505" s="13" t="str">
        <f aca="false">IFERROR(IF('MRR Conglomerado'!AE505=0,"",ROUND('MRR Conglomerado'!AQ505/'MRR Conglomerado'!AE505,3)),"")</f>
        <v/>
      </c>
      <c r="AD505" s="13" t="str">
        <f aca="false">IFERROR(IF('MRR Conglomerado'!AF505=0,"",ROUND('MRR Conglomerado'!AR505/'MRR Conglomerado'!AF505,3)),"")</f>
        <v/>
      </c>
      <c r="AE505" s="13" t="str">
        <f aca="false">IFERROR(IF('MRR Conglomerado'!AG505=0,"",ROUND('MRR Conglomerado'!AS505/'MRR Conglomerado'!AG505,3)),"")</f>
        <v/>
      </c>
    </row>
    <row r="506" customFormat="false" ht="15" hidden="false" customHeight="false" outlineLevel="0" collapsed="false">
      <c r="A506" s="10" t="s">
        <v>1072</v>
      </c>
      <c r="B506" s="13" t="str">
        <f aca="false">IFERROR(IF('MRR Conglomerado'!D506=0,"",ROUND('MRR Conglomerado'!P506/'MRR Conglomerado'!D506,3)),"")</f>
        <v/>
      </c>
      <c r="C506" s="13" t="str">
        <f aca="false">IFERROR(IF('MRR Conglomerado'!E506=0,"",ROUND('MRR Conglomerado'!Q506/'MRR Conglomerado'!E506,3)),"")</f>
        <v/>
      </c>
      <c r="D506" s="13" t="str">
        <f aca="false">IFERROR(IF('MRR Conglomerado'!F506=0,"",ROUND('MRR Conglomerado'!R506/'MRR Conglomerado'!F506,3)),"")</f>
        <v/>
      </c>
      <c r="E506" s="13" t="str">
        <f aca="false">IFERROR(IF('MRR Conglomerado'!G506=0,"",ROUND('MRR Conglomerado'!S506/'MRR Conglomerado'!G506,3)),"")</f>
        <v/>
      </c>
      <c r="F506" s="13" t="str">
        <f aca="false">IFERROR(IF('MRR Conglomerado'!H506=0,"",ROUND('MRR Conglomerado'!T506/'MRR Conglomerado'!H506,3)),"")</f>
        <v/>
      </c>
      <c r="G506" s="13" t="str">
        <f aca="false">IFERROR(IF('MRR Conglomerado'!I506=0,"",ROUND('MRR Conglomerado'!U506/'MRR Conglomerado'!I506,3)),"")</f>
        <v/>
      </c>
      <c r="H506" s="13" t="str">
        <f aca="false">IFERROR(IF('MRR Conglomerado'!J506=0,"",ROUND('MRR Conglomerado'!V506/'MRR Conglomerado'!J506,3)),"")</f>
        <v/>
      </c>
      <c r="I506" s="13" t="str">
        <f aca="false">IFERROR(IF('MRR Conglomerado'!K506=0,"",ROUND('MRR Conglomerado'!W506/'MRR Conglomerado'!K506,3)),"")</f>
        <v/>
      </c>
      <c r="J506" s="13" t="str">
        <f aca="false">IFERROR(IF('MRR Conglomerado'!L506=0,"",ROUND('MRR Conglomerado'!X506/'MRR Conglomerado'!L506,3)),"")</f>
        <v/>
      </c>
      <c r="K506" s="13" t="str">
        <f aca="false">IFERROR(IF('MRR Conglomerado'!M506=0,"",ROUND('MRR Conglomerado'!Y506/'MRR Conglomerado'!M506,3)),"")</f>
        <v/>
      </c>
      <c r="L506" s="13" t="str">
        <f aca="false">IFERROR(IF('MRR Conglomerado'!N506=0,"",ROUND('MRR Conglomerado'!Z506/'MRR Conglomerado'!N506,3)),"")</f>
        <v/>
      </c>
      <c r="M506" s="13" t="str">
        <f aca="false">IFERROR(IF('MRR Conglomerado'!O506=0,"",ROUND('MRR Conglomerado'!AA506/'MRR Conglomerado'!O506,3)),"")</f>
        <v/>
      </c>
      <c r="N506" s="13" t="str">
        <f aca="false">IFERROR(IF('MRR Conglomerado'!P506=0,"",ROUND('MRR Conglomerado'!AB506/'MRR Conglomerado'!P506,3)),"")</f>
        <v/>
      </c>
      <c r="O506" s="13" t="str">
        <f aca="false">IFERROR(IF('MRR Conglomerado'!Q506=0,"",ROUND('MRR Conglomerado'!AC506/'MRR Conglomerado'!Q506,3)),"")</f>
        <v/>
      </c>
      <c r="P506" s="13" t="str">
        <f aca="false">IFERROR(IF('MRR Conglomerado'!R506=0,"",ROUND('MRR Conglomerado'!AD506/'MRR Conglomerado'!R506,3)),"")</f>
        <v/>
      </c>
      <c r="Q506" s="13" t="str">
        <f aca="false">IFERROR(IF('MRR Conglomerado'!S506=0,"",ROUND('MRR Conglomerado'!AE506/'MRR Conglomerado'!S506,3)),"")</f>
        <v/>
      </c>
      <c r="R506" s="13" t="str">
        <f aca="false">IFERROR(IF('MRR Conglomerado'!T506=0,"",ROUND('MRR Conglomerado'!AF506/'MRR Conglomerado'!T506,3)),"")</f>
        <v/>
      </c>
      <c r="S506" s="13" t="str">
        <f aca="false">IFERROR(IF('MRR Conglomerado'!U506=0,"",ROUND('MRR Conglomerado'!AG506/'MRR Conglomerado'!U506,3)),"")</f>
        <v/>
      </c>
      <c r="T506" s="13" t="str">
        <f aca="false">IFERROR(IF('MRR Conglomerado'!V506=0,"",ROUND('MRR Conglomerado'!AH506/'MRR Conglomerado'!V506,3)),"")</f>
        <v/>
      </c>
      <c r="U506" s="13" t="str">
        <f aca="false">IFERROR(IF('MRR Conglomerado'!W506=0,"",ROUND('MRR Conglomerado'!AI506/'MRR Conglomerado'!W506,3)),"")</f>
        <v/>
      </c>
      <c r="V506" s="13" t="str">
        <f aca="false">IFERROR(IF('MRR Conglomerado'!X506=0,"",ROUND('MRR Conglomerado'!AJ506/'MRR Conglomerado'!X506,3)),"")</f>
        <v/>
      </c>
      <c r="W506" s="13" t="str">
        <f aca="false">IFERROR(IF('MRR Conglomerado'!Y506=0,"",ROUND('MRR Conglomerado'!AK506/'MRR Conglomerado'!Y506,3)),"")</f>
        <v/>
      </c>
      <c r="X506" s="13" t="str">
        <f aca="false">IFERROR(IF('MRR Conglomerado'!Z506=0,"",ROUND('MRR Conglomerado'!AL506/'MRR Conglomerado'!Z506,3)),"")</f>
        <v/>
      </c>
      <c r="Y506" s="13" t="str">
        <f aca="false">IFERROR(IF('MRR Conglomerado'!AA506=0,"",ROUND('MRR Conglomerado'!AM506/'MRR Conglomerado'!AA506,3)),"")</f>
        <v/>
      </c>
      <c r="Z506" s="13" t="str">
        <f aca="false">IFERROR(IF('MRR Conglomerado'!AB506=0,"",ROUND('MRR Conglomerado'!AN506/'MRR Conglomerado'!AB506,3)),"")</f>
        <v/>
      </c>
      <c r="AA506" s="13" t="str">
        <f aca="false">IFERROR(IF('MRR Conglomerado'!AC506=0,"",ROUND('MRR Conglomerado'!AO506/'MRR Conglomerado'!AC506,3)),"")</f>
        <v/>
      </c>
      <c r="AB506" s="13" t="n">
        <f aca="false">IFERROR(IF('MRR Conglomerado'!AD506=0,"",ROUND('MRR Conglomerado'!AP506/'MRR Conglomerado'!AD506,3)),"")</f>
        <v>1.241</v>
      </c>
      <c r="AC506" s="13" t="n">
        <f aca="false">IFERROR(IF('MRR Conglomerado'!AE506=0,"",ROUND('MRR Conglomerado'!AQ506/'MRR Conglomerado'!AE506,3)),"")</f>
        <v>1.665</v>
      </c>
      <c r="AD506" s="13" t="n">
        <f aca="false">IFERROR(IF('MRR Conglomerado'!AF506=0,"",ROUND('MRR Conglomerado'!AR506/'MRR Conglomerado'!AF506,3)),"")</f>
        <v>1.369</v>
      </c>
      <c r="AE506" s="13" t="n">
        <f aca="false">IFERROR(IF('MRR Conglomerado'!AG506=0,"",ROUND('MRR Conglomerado'!AS506/'MRR Conglomerado'!AG506,3)),"")</f>
        <v>1.353</v>
      </c>
    </row>
    <row r="507" customFormat="false" ht="15" hidden="false" customHeight="false" outlineLevel="0" collapsed="false">
      <c r="A507" s="10" t="s">
        <v>1074</v>
      </c>
      <c r="B507" s="13" t="n">
        <f aca="false">IFERROR(IF('MRR Conglomerado'!D507=0,"",ROUND('MRR Conglomerado'!P507/'MRR Conglomerado'!D507,3)),"")</f>
        <v>0.47</v>
      </c>
      <c r="C507" s="13" t="n">
        <f aca="false">IFERROR(IF('MRR Conglomerado'!E507=0,"",ROUND('MRR Conglomerado'!Q507/'MRR Conglomerado'!E507,3)),"")</f>
        <v>0.453</v>
      </c>
      <c r="D507" s="13" t="n">
        <f aca="false">IFERROR(IF('MRR Conglomerado'!F507=0,"",ROUND('MRR Conglomerado'!R507/'MRR Conglomerado'!F507,3)),"")</f>
        <v>0.447</v>
      </c>
      <c r="E507" s="13" t="n">
        <f aca="false">IFERROR(IF('MRR Conglomerado'!G507=0,"",ROUND('MRR Conglomerado'!S507/'MRR Conglomerado'!G507,3)),"")</f>
        <v>0.459</v>
      </c>
      <c r="F507" s="13" t="n">
        <f aca="false">IFERROR(IF('MRR Conglomerado'!H507=0,"",ROUND('MRR Conglomerado'!T507/'MRR Conglomerado'!H507,3)),"")</f>
        <v>0.481</v>
      </c>
      <c r="G507" s="13" t="n">
        <f aca="false">IFERROR(IF('MRR Conglomerado'!I507=0,"",ROUND('MRR Conglomerado'!U507/'MRR Conglomerado'!I507,3)),"")</f>
        <v>0.486</v>
      </c>
      <c r="H507" s="13" t="n">
        <f aca="false">IFERROR(IF('MRR Conglomerado'!J507=0,"",ROUND('MRR Conglomerado'!V507/'MRR Conglomerado'!J507,3)),"")</f>
        <v>0.48</v>
      </c>
      <c r="I507" s="13" t="n">
        <f aca="false">IFERROR(IF('MRR Conglomerado'!K507=0,"",ROUND('MRR Conglomerado'!W507/'MRR Conglomerado'!K507,3)),"")</f>
        <v>0.487</v>
      </c>
      <c r="J507" s="13" t="n">
        <f aca="false">IFERROR(IF('MRR Conglomerado'!L507=0,"",ROUND('MRR Conglomerado'!X507/'MRR Conglomerado'!L507,3)),"")</f>
        <v>0.481</v>
      </c>
      <c r="K507" s="13" t="n">
        <f aca="false">IFERROR(IF('MRR Conglomerado'!M507=0,"",ROUND('MRR Conglomerado'!Y507/'MRR Conglomerado'!M507,3)),"")</f>
        <v>1.159</v>
      </c>
      <c r="L507" s="13" t="n">
        <f aca="false">IFERROR(IF('MRR Conglomerado'!N507=0,"",ROUND('MRR Conglomerado'!Z507/'MRR Conglomerado'!N507,3)),"")</f>
        <v>1.15</v>
      </c>
      <c r="M507" s="13" t="n">
        <f aca="false">IFERROR(IF('MRR Conglomerado'!O507=0,"",ROUND('MRR Conglomerado'!AA507/'MRR Conglomerado'!O507,3)),"")</f>
        <v>1.15</v>
      </c>
      <c r="N507" s="13" t="n">
        <f aca="false">IFERROR(IF('MRR Conglomerado'!P507=0,"",ROUND('MRR Conglomerado'!AB507/'MRR Conglomerado'!P507,3)),"")</f>
        <v>1.246</v>
      </c>
      <c r="O507" s="13" t="n">
        <f aca="false">IFERROR(IF('MRR Conglomerado'!Q507=0,"",ROUND('MRR Conglomerado'!AC507/'MRR Conglomerado'!Q507,3)),"")</f>
        <v>1.243</v>
      </c>
      <c r="P507" s="13" t="n">
        <f aca="false">IFERROR(IF('MRR Conglomerado'!R507=0,"",ROUND('MRR Conglomerado'!AD507/'MRR Conglomerado'!R507,3)),"")</f>
        <v>1.243</v>
      </c>
      <c r="Q507" s="13" t="n">
        <f aca="false">IFERROR(IF('MRR Conglomerado'!S507=0,"",ROUND('MRR Conglomerado'!AE507/'MRR Conglomerado'!S507,3)),"")</f>
        <v>1.214</v>
      </c>
      <c r="R507" s="13" t="n">
        <f aca="false">IFERROR(IF('MRR Conglomerado'!T507=0,"",ROUND('MRR Conglomerado'!AF507/'MRR Conglomerado'!T507,3)),"")</f>
        <v>1.266</v>
      </c>
      <c r="S507" s="13" t="n">
        <f aca="false">IFERROR(IF('MRR Conglomerado'!U507=0,"",ROUND('MRR Conglomerado'!AG507/'MRR Conglomerado'!U507,3)),"")</f>
        <v>1.232</v>
      </c>
      <c r="T507" s="13" t="n">
        <f aca="false">IFERROR(IF('MRR Conglomerado'!V507=0,"",ROUND('MRR Conglomerado'!AH507/'MRR Conglomerado'!V507,3)),"")</f>
        <v>1.126</v>
      </c>
      <c r="U507" s="13" t="n">
        <f aca="false">IFERROR(IF('MRR Conglomerado'!W507=0,"",ROUND('MRR Conglomerado'!AI507/'MRR Conglomerado'!W507,3)),"")</f>
        <v>1.2</v>
      </c>
      <c r="V507" s="13" t="n">
        <f aca="false">IFERROR(IF('MRR Conglomerado'!X507=0,"",ROUND('MRR Conglomerado'!AJ507/'MRR Conglomerado'!X507,3)),"")</f>
        <v>1.236</v>
      </c>
      <c r="W507" s="13" t="n">
        <f aca="false">IFERROR(IF('MRR Conglomerado'!Y507=0,"",ROUND('MRR Conglomerado'!AK507/'MRR Conglomerado'!Y507,3)),"")</f>
        <v>0.867</v>
      </c>
      <c r="X507" s="13" t="n">
        <f aca="false">IFERROR(IF('MRR Conglomerado'!Z507=0,"",ROUND('MRR Conglomerado'!AL507/'MRR Conglomerado'!Z507,3)),"")</f>
        <v>0.974</v>
      </c>
      <c r="Y507" s="13" t="n">
        <f aca="false">IFERROR(IF('MRR Conglomerado'!AA507=0,"",ROUND('MRR Conglomerado'!AM507/'MRR Conglomerado'!AA507,3)),"")</f>
        <v>0.917</v>
      </c>
      <c r="Z507" s="13" t="n">
        <f aca="false">IFERROR(IF('MRR Conglomerado'!AB507=0,"",ROUND('MRR Conglomerado'!AN507/'MRR Conglomerado'!AB507,3)),"")</f>
        <v>0.806</v>
      </c>
      <c r="AA507" s="13" t="n">
        <f aca="false">IFERROR(IF('MRR Conglomerado'!AC507=0,"",ROUND('MRR Conglomerado'!AO507/'MRR Conglomerado'!AC507,3)),"")</f>
        <v>0.959</v>
      </c>
      <c r="AB507" s="13" t="n">
        <f aca="false">IFERROR(IF('MRR Conglomerado'!AD507=0,"",ROUND('MRR Conglomerado'!AP507/'MRR Conglomerado'!AD507,3)),"")</f>
        <v>0.925</v>
      </c>
      <c r="AC507" s="13" t="n">
        <f aca="false">IFERROR(IF('MRR Conglomerado'!AE507=0,"",ROUND('MRR Conglomerado'!AQ507/'MRR Conglomerado'!AE507,3)),"")</f>
        <v>0.935</v>
      </c>
      <c r="AD507" s="13" t="n">
        <f aca="false">IFERROR(IF('MRR Conglomerado'!AF507=0,"",ROUND('MRR Conglomerado'!AR507/'MRR Conglomerado'!AF507,3)),"")</f>
        <v>0.823</v>
      </c>
      <c r="AE507" s="13" t="n">
        <f aca="false">IFERROR(IF('MRR Conglomerado'!AG507=0,"",ROUND('MRR Conglomerado'!AS507/'MRR Conglomerado'!AG507,3)),"")</f>
        <v>2.393</v>
      </c>
    </row>
    <row r="508" customFormat="false" ht="15" hidden="false" customHeight="false" outlineLevel="0" collapsed="false">
      <c r="A508" s="10" t="s">
        <v>1076</v>
      </c>
      <c r="B508" s="13" t="str">
        <f aca="false">IFERROR(IF('MRR Conglomerado'!D508=0,"",ROUND('MRR Conglomerado'!P508/'MRR Conglomerado'!D508,3)),"")</f>
        <v/>
      </c>
      <c r="C508" s="13" t="str">
        <f aca="false">IFERROR(IF('MRR Conglomerado'!E508=0,"",ROUND('MRR Conglomerado'!Q508/'MRR Conglomerado'!E508,3)),"")</f>
        <v/>
      </c>
      <c r="D508" s="13" t="str">
        <f aca="false">IFERROR(IF('MRR Conglomerado'!F508=0,"",ROUND('MRR Conglomerado'!R508/'MRR Conglomerado'!F508,3)),"")</f>
        <v/>
      </c>
      <c r="E508" s="13" t="str">
        <f aca="false">IFERROR(IF('MRR Conglomerado'!G508=0,"",ROUND('MRR Conglomerado'!S508/'MRR Conglomerado'!G508,3)),"")</f>
        <v/>
      </c>
      <c r="F508" s="13" t="n">
        <f aca="false">IFERROR(IF('MRR Conglomerado'!H508=0,"",ROUND('MRR Conglomerado'!T508/'MRR Conglomerado'!H508,3)),"")</f>
        <v>0</v>
      </c>
      <c r="G508" s="13" t="n">
        <f aca="false">IFERROR(IF('MRR Conglomerado'!I508=0,"",ROUND('MRR Conglomerado'!U508/'MRR Conglomerado'!I508,3)),"")</f>
        <v>0</v>
      </c>
      <c r="H508" s="13" t="str">
        <f aca="false">IFERROR(IF('MRR Conglomerado'!J508=0,"",ROUND('MRR Conglomerado'!V508/'MRR Conglomerado'!J508,3)),"")</f>
        <v/>
      </c>
      <c r="I508" s="13" t="str">
        <f aca="false">IFERROR(IF('MRR Conglomerado'!K508=0,"",ROUND('MRR Conglomerado'!W508/'MRR Conglomerado'!K508,3)),"")</f>
        <v/>
      </c>
      <c r="J508" s="13" t="str">
        <f aca="false">IFERROR(IF('MRR Conglomerado'!L508=0,"",ROUND('MRR Conglomerado'!X508/'MRR Conglomerado'!L508,3)),"")</f>
        <v/>
      </c>
      <c r="K508" s="13" t="str">
        <f aca="false">IFERROR(IF('MRR Conglomerado'!M508=0,"",ROUND('MRR Conglomerado'!Y508/'MRR Conglomerado'!M508,3)),"")</f>
        <v/>
      </c>
      <c r="L508" s="13" t="str">
        <f aca="false">IFERROR(IF('MRR Conglomerado'!N508=0,"",ROUND('MRR Conglomerado'!Z508/'MRR Conglomerado'!N508,3)),"")</f>
        <v/>
      </c>
      <c r="M508" s="13" t="str">
        <f aca="false">IFERROR(IF('MRR Conglomerado'!O508=0,"",ROUND('MRR Conglomerado'!AA508/'MRR Conglomerado'!O508,3)),"")</f>
        <v/>
      </c>
      <c r="N508" s="13" t="str">
        <f aca="false">IFERROR(IF('MRR Conglomerado'!P508=0,"",ROUND('MRR Conglomerado'!AB508/'MRR Conglomerado'!P508,3)),"")</f>
        <v/>
      </c>
      <c r="O508" s="13" t="str">
        <f aca="false">IFERROR(IF('MRR Conglomerado'!Q508=0,"",ROUND('MRR Conglomerado'!AC508/'MRR Conglomerado'!Q508,3)),"")</f>
        <v/>
      </c>
      <c r="P508" s="13" t="str">
        <f aca="false">IFERROR(IF('MRR Conglomerado'!R508=0,"",ROUND('MRR Conglomerado'!AD508/'MRR Conglomerado'!R508,3)),"")</f>
        <v/>
      </c>
      <c r="Q508" s="13" t="str">
        <f aca="false">IFERROR(IF('MRR Conglomerado'!S508=0,"",ROUND('MRR Conglomerado'!AE508/'MRR Conglomerado'!S508,3)),"")</f>
        <v/>
      </c>
      <c r="R508" s="13" t="str">
        <f aca="false">IFERROR(IF('MRR Conglomerado'!T508=0,"",ROUND('MRR Conglomerado'!AF508/'MRR Conglomerado'!T508,3)),"")</f>
        <v/>
      </c>
      <c r="S508" s="13" t="str">
        <f aca="false">IFERROR(IF('MRR Conglomerado'!U508=0,"",ROUND('MRR Conglomerado'!AG508/'MRR Conglomerado'!U508,3)),"")</f>
        <v/>
      </c>
      <c r="T508" s="13" t="str">
        <f aca="false">IFERROR(IF('MRR Conglomerado'!V508=0,"",ROUND('MRR Conglomerado'!AH508/'MRR Conglomerado'!V508,3)),"")</f>
        <v/>
      </c>
      <c r="U508" s="13" t="str">
        <f aca="false">IFERROR(IF('MRR Conglomerado'!W508=0,"",ROUND('MRR Conglomerado'!AI508/'MRR Conglomerado'!W508,3)),"")</f>
        <v/>
      </c>
      <c r="V508" s="13" t="str">
        <f aca="false">IFERROR(IF('MRR Conglomerado'!X508=0,"",ROUND('MRR Conglomerado'!AJ508/'MRR Conglomerado'!X508,3)),"")</f>
        <v/>
      </c>
      <c r="W508" s="13" t="str">
        <f aca="false">IFERROR(IF('MRR Conglomerado'!Y508=0,"",ROUND('MRR Conglomerado'!AK508/'MRR Conglomerado'!Y508,3)),"")</f>
        <v/>
      </c>
      <c r="X508" s="13" t="str">
        <f aca="false">IFERROR(IF('MRR Conglomerado'!Z508=0,"",ROUND('MRR Conglomerado'!AL508/'MRR Conglomerado'!Z508,3)),"")</f>
        <v/>
      </c>
      <c r="Y508" s="13" t="str">
        <f aca="false">IFERROR(IF('MRR Conglomerado'!AA508=0,"",ROUND('MRR Conglomerado'!AM508/'MRR Conglomerado'!AA508,3)),"")</f>
        <v/>
      </c>
      <c r="Z508" s="13" t="str">
        <f aca="false">IFERROR(IF('MRR Conglomerado'!AB508=0,"",ROUND('MRR Conglomerado'!AN508/'MRR Conglomerado'!AB508,3)),"")</f>
        <v/>
      </c>
      <c r="AA508" s="13" t="str">
        <f aca="false">IFERROR(IF('MRR Conglomerado'!AC508=0,"",ROUND('MRR Conglomerado'!AO508/'MRR Conglomerado'!AC508,3)),"")</f>
        <v/>
      </c>
      <c r="AB508" s="13" t="str">
        <f aca="false">IFERROR(IF('MRR Conglomerado'!AD508=0,"",ROUND('MRR Conglomerado'!AP508/'MRR Conglomerado'!AD508,3)),"")</f>
        <v/>
      </c>
      <c r="AC508" s="13" t="str">
        <f aca="false">IFERROR(IF('MRR Conglomerado'!AE508=0,"",ROUND('MRR Conglomerado'!AQ508/'MRR Conglomerado'!AE508,3)),"")</f>
        <v/>
      </c>
      <c r="AD508" s="13" t="str">
        <f aca="false">IFERROR(IF('MRR Conglomerado'!AF508=0,"",ROUND('MRR Conglomerado'!AR508/'MRR Conglomerado'!AF508,3)),"")</f>
        <v/>
      </c>
      <c r="AE508" s="13" t="str">
        <f aca="false">IFERROR(IF('MRR Conglomerado'!AG508=0,"",ROUND('MRR Conglomerado'!AS508/'MRR Conglomerado'!AG508,3)),"")</f>
        <v/>
      </c>
    </row>
    <row r="509" customFormat="false" ht="15" hidden="false" customHeight="false" outlineLevel="0" collapsed="false">
      <c r="A509" s="10" t="s">
        <v>1078</v>
      </c>
      <c r="B509" s="13" t="str">
        <f aca="false">IFERROR(IF('MRR Conglomerado'!D509=0,"",ROUND('MRR Conglomerado'!P509/'MRR Conglomerado'!D509,3)),"")</f>
        <v/>
      </c>
      <c r="C509" s="13" t="str">
        <f aca="false">IFERROR(IF('MRR Conglomerado'!E509=0,"",ROUND('MRR Conglomerado'!Q509/'MRR Conglomerado'!E509,3)),"")</f>
        <v/>
      </c>
      <c r="D509" s="13" t="str">
        <f aca="false">IFERROR(IF('MRR Conglomerado'!F509=0,"",ROUND('MRR Conglomerado'!R509/'MRR Conglomerado'!F509,3)),"")</f>
        <v/>
      </c>
      <c r="E509" s="13" t="str">
        <f aca="false">IFERROR(IF('MRR Conglomerado'!G509=0,"",ROUND('MRR Conglomerado'!S509/'MRR Conglomerado'!G509,3)),"")</f>
        <v/>
      </c>
      <c r="F509" s="13" t="str">
        <f aca="false">IFERROR(IF('MRR Conglomerado'!H509=0,"",ROUND('MRR Conglomerado'!T509/'MRR Conglomerado'!H509,3)),"")</f>
        <v/>
      </c>
      <c r="G509" s="13" t="str">
        <f aca="false">IFERROR(IF('MRR Conglomerado'!I509=0,"",ROUND('MRR Conglomerado'!U509/'MRR Conglomerado'!I509,3)),"")</f>
        <v/>
      </c>
      <c r="H509" s="13" t="str">
        <f aca="false">IFERROR(IF('MRR Conglomerado'!J509=0,"",ROUND('MRR Conglomerado'!V509/'MRR Conglomerado'!J509,3)),"")</f>
        <v/>
      </c>
      <c r="I509" s="13" t="str">
        <f aca="false">IFERROR(IF('MRR Conglomerado'!K509=0,"",ROUND('MRR Conglomerado'!W509/'MRR Conglomerado'!K509,3)),"")</f>
        <v/>
      </c>
      <c r="J509" s="13" t="str">
        <f aca="false">IFERROR(IF('MRR Conglomerado'!L509=0,"",ROUND('MRR Conglomerado'!X509/'MRR Conglomerado'!L509,3)),"")</f>
        <v/>
      </c>
      <c r="K509" s="13" t="str">
        <f aca="false">IFERROR(IF('MRR Conglomerado'!M509=0,"",ROUND('MRR Conglomerado'!Y509/'MRR Conglomerado'!M509,3)),"")</f>
        <v/>
      </c>
      <c r="L509" s="13" t="str">
        <f aca="false">IFERROR(IF('MRR Conglomerado'!N509=0,"",ROUND('MRR Conglomerado'!Z509/'MRR Conglomerado'!N509,3)),"")</f>
        <v/>
      </c>
      <c r="M509" s="13" t="str">
        <f aca="false">IFERROR(IF('MRR Conglomerado'!O509=0,"",ROUND('MRR Conglomerado'!AA509/'MRR Conglomerado'!O509,3)),"")</f>
        <v/>
      </c>
      <c r="N509" s="13" t="str">
        <f aca="false">IFERROR(IF('MRR Conglomerado'!P509=0,"",ROUND('MRR Conglomerado'!AB509/'MRR Conglomerado'!P509,3)),"")</f>
        <v/>
      </c>
      <c r="O509" s="13" t="str">
        <f aca="false">IFERROR(IF('MRR Conglomerado'!Q509=0,"",ROUND('MRR Conglomerado'!AC509/'MRR Conglomerado'!Q509,3)),"")</f>
        <v/>
      </c>
      <c r="P509" s="13" t="str">
        <f aca="false">IFERROR(IF('MRR Conglomerado'!R509=0,"",ROUND('MRR Conglomerado'!AD509/'MRR Conglomerado'!R509,3)),"")</f>
        <v/>
      </c>
      <c r="Q509" s="13" t="str">
        <f aca="false">IFERROR(IF('MRR Conglomerado'!S509=0,"",ROUND('MRR Conglomerado'!AE509/'MRR Conglomerado'!S509,3)),"")</f>
        <v/>
      </c>
      <c r="R509" s="13" t="str">
        <f aca="false">IFERROR(IF('MRR Conglomerado'!T509=0,"",ROUND('MRR Conglomerado'!AF509/'MRR Conglomerado'!T509,3)),"")</f>
        <v/>
      </c>
      <c r="S509" s="13" t="str">
        <f aca="false">IFERROR(IF('MRR Conglomerado'!U509=0,"",ROUND('MRR Conglomerado'!AG509/'MRR Conglomerado'!U509,3)),"")</f>
        <v/>
      </c>
      <c r="T509" s="13" t="str">
        <f aca="false">IFERROR(IF('MRR Conglomerado'!V509=0,"",ROUND('MRR Conglomerado'!AH509/'MRR Conglomerado'!V509,3)),"")</f>
        <v/>
      </c>
      <c r="U509" s="13" t="n">
        <f aca="false">IFERROR(IF('MRR Conglomerado'!W509=0,"",ROUND('MRR Conglomerado'!AI509/'MRR Conglomerado'!W509,3)),"")</f>
        <v>3.308</v>
      </c>
      <c r="V509" s="13" t="n">
        <f aca="false">IFERROR(IF('MRR Conglomerado'!X509=0,"",ROUND('MRR Conglomerado'!AJ509/'MRR Conglomerado'!X509,3)),"")</f>
        <v>3.192</v>
      </c>
      <c r="W509" s="13" t="n">
        <f aca="false">IFERROR(IF('MRR Conglomerado'!Y509=0,"",ROUND('MRR Conglomerado'!AK509/'MRR Conglomerado'!Y509,3)),"")</f>
        <v>2.577</v>
      </c>
      <c r="X509" s="13" t="n">
        <f aca="false">IFERROR(IF('MRR Conglomerado'!Z509=0,"",ROUND('MRR Conglomerado'!AL509/'MRR Conglomerado'!Z509,3)),"")</f>
        <v>2.308</v>
      </c>
      <c r="Y509" s="13" t="n">
        <f aca="false">IFERROR(IF('MRR Conglomerado'!AA509=0,"",ROUND('MRR Conglomerado'!AM509/'MRR Conglomerado'!AA509,3)),"")</f>
        <v>1.885</v>
      </c>
      <c r="Z509" s="13" t="n">
        <f aca="false">IFERROR(IF('MRR Conglomerado'!AB509=0,"",ROUND('MRR Conglomerado'!AN509/'MRR Conglomerado'!AB509,3)),"")</f>
        <v>1.236</v>
      </c>
      <c r="AA509" s="13" t="n">
        <f aca="false">IFERROR(IF('MRR Conglomerado'!AC509=0,"",ROUND('MRR Conglomerado'!AO509/'MRR Conglomerado'!AC509,3)),"")</f>
        <v>1.236</v>
      </c>
      <c r="AB509" s="13" t="n">
        <f aca="false">IFERROR(IF('MRR Conglomerado'!AD509=0,"",ROUND('MRR Conglomerado'!AP509/'MRR Conglomerado'!AD509,3)),"")</f>
        <v>1.236</v>
      </c>
      <c r="AC509" s="13" t="n">
        <f aca="false">IFERROR(IF('MRR Conglomerado'!AE509=0,"",ROUND('MRR Conglomerado'!AQ509/'MRR Conglomerado'!AE509,3)),"")</f>
        <v>1.276</v>
      </c>
      <c r="AD509" s="13" t="n">
        <f aca="false">IFERROR(IF('MRR Conglomerado'!AF509=0,"",ROUND('MRR Conglomerado'!AR509/'MRR Conglomerado'!AF509,3)),"")</f>
        <v>1.157</v>
      </c>
      <c r="AE509" s="13" t="n">
        <f aca="false">IFERROR(IF('MRR Conglomerado'!AG509=0,"",ROUND('MRR Conglomerado'!AS509/'MRR Conglomerado'!AG509,3)),"")</f>
        <v>1.037</v>
      </c>
    </row>
    <row r="510" customFormat="false" ht="15" hidden="false" customHeight="false" outlineLevel="0" collapsed="false">
      <c r="A510" s="10" t="s">
        <v>1080</v>
      </c>
      <c r="B510" s="13" t="str">
        <f aca="false">IFERROR(IF('MRR Conglomerado'!D510=0,"",ROUND('MRR Conglomerado'!P510/'MRR Conglomerado'!D510,3)),"")</f>
        <v/>
      </c>
      <c r="C510" s="13" t="str">
        <f aca="false">IFERROR(IF('MRR Conglomerado'!E510=0,"",ROUND('MRR Conglomerado'!Q510/'MRR Conglomerado'!E510,3)),"")</f>
        <v/>
      </c>
      <c r="D510" s="13" t="str">
        <f aca="false">IFERROR(IF('MRR Conglomerado'!F510=0,"",ROUND('MRR Conglomerado'!R510/'MRR Conglomerado'!F510,3)),"")</f>
        <v/>
      </c>
      <c r="E510" s="13" t="str">
        <f aca="false">IFERROR(IF('MRR Conglomerado'!G510=0,"",ROUND('MRR Conglomerado'!S510/'MRR Conglomerado'!G510,3)),"")</f>
        <v/>
      </c>
      <c r="F510" s="13" t="str">
        <f aca="false">IFERROR(IF('MRR Conglomerado'!H510=0,"",ROUND('MRR Conglomerado'!T510/'MRR Conglomerado'!H510,3)),"")</f>
        <v/>
      </c>
      <c r="G510" s="13" t="str">
        <f aca="false">IFERROR(IF('MRR Conglomerado'!I510=0,"",ROUND('MRR Conglomerado'!U510/'MRR Conglomerado'!I510,3)),"")</f>
        <v/>
      </c>
      <c r="H510" s="13" t="str">
        <f aca="false">IFERROR(IF('MRR Conglomerado'!J510=0,"",ROUND('MRR Conglomerado'!V510/'MRR Conglomerado'!J510,3)),"")</f>
        <v/>
      </c>
      <c r="I510" s="13" t="str">
        <f aca="false">IFERROR(IF('MRR Conglomerado'!K510=0,"",ROUND('MRR Conglomerado'!W510/'MRR Conglomerado'!K510,3)),"")</f>
        <v/>
      </c>
      <c r="J510" s="13" t="str">
        <f aca="false">IFERROR(IF('MRR Conglomerado'!L510=0,"",ROUND('MRR Conglomerado'!X510/'MRR Conglomerado'!L510,3)),"")</f>
        <v/>
      </c>
      <c r="K510" s="13" t="str">
        <f aca="false">IFERROR(IF('MRR Conglomerado'!M510=0,"",ROUND('MRR Conglomerado'!Y510/'MRR Conglomerado'!M510,3)),"")</f>
        <v/>
      </c>
      <c r="L510" s="13" t="str">
        <f aca="false">IFERROR(IF('MRR Conglomerado'!N510=0,"",ROUND('MRR Conglomerado'!Z510/'MRR Conglomerado'!N510,3)),"")</f>
        <v/>
      </c>
      <c r="M510" s="13" t="str">
        <f aca="false">IFERROR(IF('MRR Conglomerado'!O510=0,"",ROUND('MRR Conglomerado'!AA510/'MRR Conglomerado'!O510,3)),"")</f>
        <v/>
      </c>
      <c r="N510" s="13" t="n">
        <f aca="false">IFERROR(IF('MRR Conglomerado'!P510=0,"",ROUND('MRR Conglomerado'!AB510/'MRR Conglomerado'!P510,3)),"")</f>
        <v>0</v>
      </c>
      <c r="O510" s="13" t="str">
        <f aca="false">IFERROR(IF('MRR Conglomerado'!Q510=0,"",ROUND('MRR Conglomerado'!AC510/'MRR Conglomerado'!Q510,3)),"")</f>
        <v/>
      </c>
      <c r="P510" s="13" t="str">
        <f aca="false">IFERROR(IF('MRR Conglomerado'!R510=0,"",ROUND('MRR Conglomerado'!AD510/'MRR Conglomerado'!R510,3)),"")</f>
        <v/>
      </c>
      <c r="Q510" s="13" t="str">
        <f aca="false">IFERROR(IF('MRR Conglomerado'!S510=0,"",ROUND('MRR Conglomerado'!AE510/'MRR Conglomerado'!S510,3)),"")</f>
        <v/>
      </c>
      <c r="R510" s="13" t="str">
        <f aca="false">IFERROR(IF('MRR Conglomerado'!T510=0,"",ROUND('MRR Conglomerado'!AF510/'MRR Conglomerado'!T510,3)),"")</f>
        <v/>
      </c>
      <c r="S510" s="13" t="str">
        <f aca="false">IFERROR(IF('MRR Conglomerado'!U510=0,"",ROUND('MRR Conglomerado'!AG510/'MRR Conglomerado'!U510,3)),"")</f>
        <v/>
      </c>
      <c r="T510" s="13" t="str">
        <f aca="false">IFERROR(IF('MRR Conglomerado'!V510=0,"",ROUND('MRR Conglomerado'!AH510/'MRR Conglomerado'!V510,3)),"")</f>
        <v/>
      </c>
      <c r="U510" s="13" t="str">
        <f aca="false">IFERROR(IF('MRR Conglomerado'!W510=0,"",ROUND('MRR Conglomerado'!AI510/'MRR Conglomerado'!W510,3)),"")</f>
        <v/>
      </c>
      <c r="V510" s="13" t="n">
        <f aca="false">IFERROR(IF('MRR Conglomerado'!X510=0,"",ROUND('MRR Conglomerado'!AJ510/'MRR Conglomerado'!X510,3)),"")</f>
        <v>0.947</v>
      </c>
      <c r="W510" s="13" t="n">
        <f aca="false">IFERROR(IF('MRR Conglomerado'!Y510=0,"",ROUND('MRR Conglomerado'!AK510/'MRR Conglomerado'!Y510,3)),"")</f>
        <v>1.097</v>
      </c>
      <c r="X510" s="13" t="n">
        <f aca="false">IFERROR(IF('MRR Conglomerado'!Z510=0,"",ROUND('MRR Conglomerado'!AL510/'MRR Conglomerado'!Z510,3)),"")</f>
        <v>1.097</v>
      </c>
      <c r="Y510" s="13" t="n">
        <f aca="false">IFERROR(IF('MRR Conglomerado'!AA510=0,"",ROUND('MRR Conglomerado'!AM510/'MRR Conglomerado'!AA510,3)),"")</f>
        <v>1.097</v>
      </c>
      <c r="Z510" s="13" t="str">
        <f aca="false">IFERROR(IF('MRR Conglomerado'!AB510=0,"",ROUND('MRR Conglomerado'!AN510/'MRR Conglomerado'!AB510,3)),"")</f>
        <v/>
      </c>
      <c r="AA510" s="13" t="n">
        <f aca="false">IFERROR(IF('MRR Conglomerado'!AC510=0,"",ROUND('MRR Conglomerado'!AO510/'MRR Conglomerado'!AC510,3)),"")</f>
        <v>1.048</v>
      </c>
      <c r="AB510" s="13" t="n">
        <f aca="false">IFERROR(IF('MRR Conglomerado'!AD510=0,"",ROUND('MRR Conglomerado'!AP510/'MRR Conglomerado'!AD510,3)),"")</f>
        <v>1.048</v>
      </c>
      <c r="AC510" s="13" t="n">
        <f aca="false">IFERROR(IF('MRR Conglomerado'!AE510=0,"",ROUND('MRR Conglomerado'!AQ510/'MRR Conglomerado'!AE510,3)),"")</f>
        <v>1.382</v>
      </c>
      <c r="AD510" s="13" t="n">
        <f aca="false">IFERROR(IF('MRR Conglomerado'!AF510=0,"",ROUND('MRR Conglomerado'!AR510/'MRR Conglomerado'!AF510,3)),"")</f>
        <v>1.037</v>
      </c>
      <c r="AE510" s="13" t="n">
        <f aca="false">IFERROR(IF('MRR Conglomerado'!AG510=0,"",ROUND('MRR Conglomerado'!AS510/'MRR Conglomerado'!AG510,3)),"")</f>
        <v>1.037</v>
      </c>
    </row>
    <row r="511" customFormat="false" ht="15" hidden="false" customHeight="false" outlineLevel="0" collapsed="false">
      <c r="A511" s="10" t="s">
        <v>1082</v>
      </c>
      <c r="B511" s="13" t="str">
        <f aca="false">IFERROR(IF('MRR Conglomerado'!D511=0,"",ROUND('MRR Conglomerado'!P511/'MRR Conglomerado'!D511,3)),"")</f>
        <v/>
      </c>
      <c r="C511" s="13" t="str">
        <f aca="false">IFERROR(IF('MRR Conglomerado'!E511=0,"",ROUND('MRR Conglomerado'!Q511/'MRR Conglomerado'!E511,3)),"")</f>
        <v/>
      </c>
      <c r="D511" s="13" t="str">
        <f aca="false">IFERROR(IF('MRR Conglomerado'!F511=0,"",ROUND('MRR Conglomerado'!R511/'MRR Conglomerado'!F511,3)),"")</f>
        <v/>
      </c>
      <c r="E511" s="13" t="str">
        <f aca="false">IFERROR(IF('MRR Conglomerado'!G511=0,"",ROUND('MRR Conglomerado'!S511/'MRR Conglomerado'!G511,3)),"")</f>
        <v/>
      </c>
      <c r="F511" s="13" t="str">
        <f aca="false">IFERROR(IF('MRR Conglomerado'!H511=0,"",ROUND('MRR Conglomerado'!T511/'MRR Conglomerado'!H511,3)),"")</f>
        <v/>
      </c>
      <c r="G511" s="13" t="str">
        <f aca="false">IFERROR(IF('MRR Conglomerado'!I511=0,"",ROUND('MRR Conglomerado'!U511/'MRR Conglomerado'!I511,3)),"")</f>
        <v/>
      </c>
      <c r="H511" s="13" t="str">
        <f aca="false">IFERROR(IF('MRR Conglomerado'!J511=0,"",ROUND('MRR Conglomerado'!V511/'MRR Conglomerado'!J511,3)),"")</f>
        <v/>
      </c>
      <c r="I511" s="13" t="n">
        <f aca="false">IFERROR(IF('MRR Conglomerado'!K511=0,"",ROUND('MRR Conglomerado'!W511/'MRR Conglomerado'!K511,3)),"")</f>
        <v>0</v>
      </c>
      <c r="J511" s="13" t="n">
        <f aca="false">IFERROR(IF('MRR Conglomerado'!L511=0,"",ROUND('MRR Conglomerado'!X511/'MRR Conglomerado'!L511,3)),"")</f>
        <v>0</v>
      </c>
      <c r="K511" s="13" t="n">
        <f aca="false">IFERROR(IF('MRR Conglomerado'!M511=0,"",ROUND('MRR Conglomerado'!Y511/'MRR Conglomerado'!M511,3)),"")</f>
        <v>0</v>
      </c>
      <c r="L511" s="13" t="n">
        <f aca="false">IFERROR(IF('MRR Conglomerado'!N511=0,"",ROUND('MRR Conglomerado'!Z511/'MRR Conglomerado'!N511,3)),"")</f>
        <v>0</v>
      </c>
      <c r="M511" s="13" t="n">
        <f aca="false">IFERROR(IF('MRR Conglomerado'!O511=0,"",ROUND('MRR Conglomerado'!AA511/'MRR Conglomerado'!O511,3)),"")</f>
        <v>0</v>
      </c>
      <c r="N511" s="13" t="n">
        <f aca="false">IFERROR(IF('MRR Conglomerado'!P511=0,"",ROUND('MRR Conglomerado'!AB511/'MRR Conglomerado'!P511,3)),"")</f>
        <v>0</v>
      </c>
      <c r="O511" s="13" t="n">
        <f aca="false">IFERROR(IF('MRR Conglomerado'!Q511=0,"",ROUND('MRR Conglomerado'!AC511/'MRR Conglomerado'!Q511,3)),"")</f>
        <v>0</v>
      </c>
      <c r="P511" s="13" t="n">
        <f aca="false">IFERROR(IF('MRR Conglomerado'!R511=0,"",ROUND('MRR Conglomerado'!AD511/'MRR Conglomerado'!R511,3)),"")</f>
        <v>0</v>
      </c>
      <c r="Q511" s="13" t="n">
        <f aca="false">IFERROR(IF('MRR Conglomerado'!S511=0,"",ROUND('MRR Conglomerado'!AE511/'MRR Conglomerado'!S511,3)),"")</f>
        <v>0</v>
      </c>
      <c r="R511" s="13" t="n">
        <f aca="false">IFERROR(IF('MRR Conglomerado'!T511=0,"",ROUND('MRR Conglomerado'!AF511/'MRR Conglomerado'!T511,3)),"")</f>
        <v>0</v>
      </c>
      <c r="S511" s="13" t="n">
        <f aca="false">IFERROR(IF('MRR Conglomerado'!U511=0,"",ROUND('MRR Conglomerado'!AG511/'MRR Conglomerado'!U511,3)),"")</f>
        <v>0</v>
      </c>
      <c r="T511" s="13" t="n">
        <f aca="false">IFERROR(IF('MRR Conglomerado'!V511=0,"",ROUND('MRR Conglomerado'!AH511/'MRR Conglomerado'!V511,3)),"")</f>
        <v>0</v>
      </c>
      <c r="U511" s="13" t="str">
        <f aca="false">IFERROR(IF('MRR Conglomerado'!W511=0,"",ROUND('MRR Conglomerado'!AI511/'MRR Conglomerado'!W511,3)),"")</f>
        <v/>
      </c>
      <c r="V511" s="13" t="str">
        <f aca="false">IFERROR(IF('MRR Conglomerado'!X511=0,"",ROUND('MRR Conglomerado'!AJ511/'MRR Conglomerado'!X511,3)),"")</f>
        <v/>
      </c>
      <c r="W511" s="13" t="str">
        <f aca="false">IFERROR(IF('MRR Conglomerado'!Y511=0,"",ROUND('MRR Conglomerado'!AK511/'MRR Conglomerado'!Y511,3)),"")</f>
        <v/>
      </c>
      <c r="X511" s="13" t="str">
        <f aca="false">IFERROR(IF('MRR Conglomerado'!Z511=0,"",ROUND('MRR Conglomerado'!AL511/'MRR Conglomerado'!Z511,3)),"")</f>
        <v/>
      </c>
      <c r="Y511" s="13" t="str">
        <f aca="false">IFERROR(IF('MRR Conglomerado'!AA511=0,"",ROUND('MRR Conglomerado'!AM511/'MRR Conglomerado'!AA511,3)),"")</f>
        <v/>
      </c>
      <c r="Z511" s="13" t="str">
        <f aca="false">IFERROR(IF('MRR Conglomerado'!AB511=0,"",ROUND('MRR Conglomerado'!AN511/'MRR Conglomerado'!AB511,3)),"")</f>
        <v/>
      </c>
      <c r="AA511" s="13" t="str">
        <f aca="false">IFERROR(IF('MRR Conglomerado'!AC511=0,"",ROUND('MRR Conglomerado'!AO511/'MRR Conglomerado'!AC511,3)),"")</f>
        <v/>
      </c>
      <c r="AB511" s="13" t="str">
        <f aca="false">IFERROR(IF('MRR Conglomerado'!AD511=0,"",ROUND('MRR Conglomerado'!AP511/'MRR Conglomerado'!AD511,3)),"")</f>
        <v/>
      </c>
      <c r="AC511" s="13" t="str">
        <f aca="false">IFERROR(IF('MRR Conglomerado'!AE511=0,"",ROUND('MRR Conglomerado'!AQ511/'MRR Conglomerado'!AE511,3)),"")</f>
        <v/>
      </c>
      <c r="AD511" s="13" t="str">
        <f aca="false">IFERROR(IF('MRR Conglomerado'!AF511=0,"",ROUND('MRR Conglomerado'!AR511/'MRR Conglomerado'!AF511,3)),"")</f>
        <v/>
      </c>
      <c r="AE511" s="13" t="str">
        <f aca="false">IFERROR(IF('MRR Conglomerado'!AG511=0,"",ROUND('MRR Conglomerado'!AS511/'MRR Conglomerado'!AG511,3)),"")</f>
        <v/>
      </c>
    </row>
    <row r="512" customFormat="false" ht="15" hidden="false" customHeight="false" outlineLevel="0" collapsed="false">
      <c r="A512" s="10" t="s">
        <v>1084</v>
      </c>
      <c r="B512" s="13" t="str">
        <f aca="false">IFERROR(IF('MRR Conglomerado'!D512=0,"",ROUND('MRR Conglomerado'!P512/'MRR Conglomerado'!D512,3)),"")</f>
        <v/>
      </c>
      <c r="C512" s="13" t="str">
        <f aca="false">IFERROR(IF('MRR Conglomerado'!E512=0,"",ROUND('MRR Conglomerado'!Q512/'MRR Conglomerado'!E512,3)),"")</f>
        <v/>
      </c>
      <c r="D512" s="13" t="str">
        <f aca="false">IFERROR(IF('MRR Conglomerado'!F512=0,"",ROUND('MRR Conglomerado'!R512/'MRR Conglomerado'!F512,3)),"")</f>
        <v/>
      </c>
      <c r="E512" s="13" t="str">
        <f aca="false">IFERROR(IF('MRR Conglomerado'!G512=0,"",ROUND('MRR Conglomerado'!S512/'MRR Conglomerado'!G512,3)),"")</f>
        <v/>
      </c>
      <c r="F512" s="13" t="str">
        <f aca="false">IFERROR(IF('MRR Conglomerado'!H512=0,"",ROUND('MRR Conglomerado'!T512/'MRR Conglomerado'!H512,3)),"")</f>
        <v/>
      </c>
      <c r="G512" s="13" t="str">
        <f aca="false">IFERROR(IF('MRR Conglomerado'!I512=0,"",ROUND('MRR Conglomerado'!U512/'MRR Conglomerado'!I512,3)),"")</f>
        <v/>
      </c>
      <c r="H512" s="13" t="str">
        <f aca="false">IFERROR(IF('MRR Conglomerado'!J512=0,"",ROUND('MRR Conglomerado'!V512/'MRR Conglomerado'!J512,3)),"")</f>
        <v/>
      </c>
      <c r="I512" s="13" t="str">
        <f aca="false">IFERROR(IF('MRR Conglomerado'!K512=0,"",ROUND('MRR Conglomerado'!W512/'MRR Conglomerado'!K512,3)),"")</f>
        <v/>
      </c>
      <c r="J512" s="13" t="str">
        <f aca="false">IFERROR(IF('MRR Conglomerado'!L512=0,"",ROUND('MRR Conglomerado'!X512/'MRR Conglomerado'!L512,3)),"")</f>
        <v/>
      </c>
      <c r="K512" s="13" t="str">
        <f aca="false">IFERROR(IF('MRR Conglomerado'!M512=0,"",ROUND('MRR Conglomerado'!Y512/'MRR Conglomerado'!M512,3)),"")</f>
        <v/>
      </c>
      <c r="L512" s="13" t="str">
        <f aca="false">IFERROR(IF('MRR Conglomerado'!N512=0,"",ROUND('MRR Conglomerado'!Z512/'MRR Conglomerado'!N512,3)),"")</f>
        <v/>
      </c>
      <c r="M512" s="13" t="str">
        <f aca="false">IFERROR(IF('MRR Conglomerado'!O512=0,"",ROUND('MRR Conglomerado'!AA512/'MRR Conglomerado'!O512,3)),"")</f>
        <v/>
      </c>
      <c r="N512" s="13" t="str">
        <f aca="false">IFERROR(IF('MRR Conglomerado'!P512=0,"",ROUND('MRR Conglomerado'!AB512/'MRR Conglomerado'!P512,3)),"")</f>
        <v/>
      </c>
      <c r="O512" s="13" t="str">
        <f aca="false">IFERROR(IF('MRR Conglomerado'!Q512=0,"",ROUND('MRR Conglomerado'!AC512/'MRR Conglomerado'!Q512,3)),"")</f>
        <v/>
      </c>
      <c r="P512" s="13" t="str">
        <f aca="false">IFERROR(IF('MRR Conglomerado'!R512=0,"",ROUND('MRR Conglomerado'!AD512/'MRR Conglomerado'!R512,3)),"")</f>
        <v/>
      </c>
      <c r="Q512" s="13" t="str">
        <f aca="false">IFERROR(IF('MRR Conglomerado'!S512=0,"",ROUND('MRR Conglomerado'!AE512/'MRR Conglomerado'!S512,3)),"")</f>
        <v/>
      </c>
      <c r="R512" s="13" t="str">
        <f aca="false">IFERROR(IF('MRR Conglomerado'!T512=0,"",ROUND('MRR Conglomerado'!AF512/'MRR Conglomerado'!T512,3)),"")</f>
        <v/>
      </c>
      <c r="S512" s="13" t="str">
        <f aca="false">IFERROR(IF('MRR Conglomerado'!U512=0,"",ROUND('MRR Conglomerado'!AG512/'MRR Conglomerado'!U512,3)),"")</f>
        <v/>
      </c>
      <c r="T512" s="13" t="str">
        <f aca="false">IFERROR(IF('MRR Conglomerado'!V512=0,"",ROUND('MRR Conglomerado'!AH512/'MRR Conglomerado'!V512,3)),"")</f>
        <v/>
      </c>
      <c r="U512" s="13" t="str">
        <f aca="false">IFERROR(IF('MRR Conglomerado'!W512=0,"",ROUND('MRR Conglomerado'!AI512/'MRR Conglomerado'!W512,3)),"")</f>
        <v/>
      </c>
      <c r="V512" s="13" t="n">
        <f aca="false">IFERROR(IF('MRR Conglomerado'!X512=0,"",ROUND('MRR Conglomerado'!AJ512/'MRR Conglomerado'!X512,3)),"")</f>
        <v>1</v>
      </c>
      <c r="W512" s="13" t="n">
        <f aca="false">IFERROR(IF('MRR Conglomerado'!Y512=0,"",ROUND('MRR Conglomerado'!AK512/'MRR Conglomerado'!Y512,3)),"")</f>
        <v>1</v>
      </c>
      <c r="X512" s="13" t="n">
        <f aca="false">IFERROR(IF('MRR Conglomerado'!Z512=0,"",ROUND('MRR Conglomerado'!AL512/'MRR Conglomerado'!Z512,3)),"")</f>
        <v>1</v>
      </c>
      <c r="Y512" s="13" t="n">
        <f aca="false">IFERROR(IF('MRR Conglomerado'!AA512=0,"",ROUND('MRR Conglomerado'!AM512/'MRR Conglomerado'!AA512,3)),"")</f>
        <v>0</v>
      </c>
      <c r="Z512" s="13" t="n">
        <f aca="false">IFERROR(IF('MRR Conglomerado'!AB512=0,"",ROUND('MRR Conglomerado'!AN512/'MRR Conglomerado'!AB512,3)),"")</f>
        <v>0</v>
      </c>
      <c r="AA512" s="13" t="n">
        <f aca="false">IFERROR(IF('MRR Conglomerado'!AC512=0,"",ROUND('MRR Conglomerado'!AO512/'MRR Conglomerado'!AC512,3)),"")</f>
        <v>0</v>
      </c>
      <c r="AB512" s="13" t="n">
        <f aca="false">IFERROR(IF('MRR Conglomerado'!AD512=0,"",ROUND('MRR Conglomerado'!AP512/'MRR Conglomerado'!AD512,3)),"")</f>
        <v>0</v>
      </c>
      <c r="AC512" s="13" t="n">
        <f aca="false">IFERROR(IF('MRR Conglomerado'!AE512=0,"",ROUND('MRR Conglomerado'!AQ512/'MRR Conglomerado'!AE512,3)),"")</f>
        <v>0</v>
      </c>
      <c r="AD512" s="13" t="n">
        <f aca="false">IFERROR(IF('MRR Conglomerado'!AF512=0,"",ROUND('MRR Conglomerado'!AR512/'MRR Conglomerado'!AF512,3)),"")</f>
        <v>0</v>
      </c>
      <c r="AE512" s="13" t="n">
        <f aca="false">IFERROR(IF('MRR Conglomerado'!AG512=0,"",ROUND('MRR Conglomerado'!AS512/'MRR Conglomerado'!AG512,3)),"")</f>
        <v>0</v>
      </c>
    </row>
    <row r="513" customFormat="false" ht="15" hidden="false" customHeight="false" outlineLevel="0" collapsed="false">
      <c r="A513" s="10" t="s">
        <v>1086</v>
      </c>
      <c r="B513" s="13" t="str">
        <f aca="false">IFERROR(IF('MRR Conglomerado'!D513=0,"",ROUND('MRR Conglomerado'!P513/'MRR Conglomerado'!D513,3)),"")</f>
        <v/>
      </c>
      <c r="C513" s="13" t="str">
        <f aca="false">IFERROR(IF('MRR Conglomerado'!E513=0,"",ROUND('MRR Conglomerado'!Q513/'MRR Conglomerado'!E513,3)),"")</f>
        <v/>
      </c>
      <c r="D513" s="13" t="str">
        <f aca="false">IFERROR(IF('MRR Conglomerado'!F513=0,"",ROUND('MRR Conglomerado'!R513/'MRR Conglomerado'!F513,3)),"")</f>
        <v/>
      </c>
      <c r="E513" s="13" t="str">
        <f aca="false">IFERROR(IF('MRR Conglomerado'!G513=0,"",ROUND('MRR Conglomerado'!S513/'MRR Conglomerado'!G513,3)),"")</f>
        <v/>
      </c>
      <c r="F513" s="13" t="str">
        <f aca="false">IFERROR(IF('MRR Conglomerado'!H513=0,"",ROUND('MRR Conglomerado'!T513/'MRR Conglomerado'!H513,3)),"")</f>
        <v/>
      </c>
      <c r="G513" s="13" t="str">
        <f aca="false">IFERROR(IF('MRR Conglomerado'!I513=0,"",ROUND('MRR Conglomerado'!U513/'MRR Conglomerado'!I513,3)),"")</f>
        <v/>
      </c>
      <c r="H513" s="13" t="str">
        <f aca="false">IFERROR(IF('MRR Conglomerado'!J513=0,"",ROUND('MRR Conglomerado'!V513/'MRR Conglomerado'!J513,3)),"")</f>
        <v/>
      </c>
      <c r="I513" s="13" t="str">
        <f aca="false">IFERROR(IF('MRR Conglomerado'!K513=0,"",ROUND('MRR Conglomerado'!W513/'MRR Conglomerado'!K513,3)),"")</f>
        <v/>
      </c>
      <c r="J513" s="13" t="str">
        <f aca="false">IFERROR(IF('MRR Conglomerado'!L513=0,"",ROUND('MRR Conglomerado'!X513/'MRR Conglomerado'!L513,3)),"")</f>
        <v/>
      </c>
      <c r="K513" s="13" t="str">
        <f aca="false">IFERROR(IF('MRR Conglomerado'!M513=0,"",ROUND('MRR Conglomerado'!Y513/'MRR Conglomerado'!M513,3)),"")</f>
        <v/>
      </c>
      <c r="L513" s="13" t="str">
        <f aca="false">IFERROR(IF('MRR Conglomerado'!N513=0,"",ROUND('MRR Conglomerado'!Z513/'MRR Conglomerado'!N513,3)),"")</f>
        <v/>
      </c>
      <c r="M513" s="13" t="str">
        <f aca="false">IFERROR(IF('MRR Conglomerado'!O513=0,"",ROUND('MRR Conglomerado'!AA513/'MRR Conglomerado'!O513,3)),"")</f>
        <v/>
      </c>
      <c r="N513" s="13" t="n">
        <f aca="false">IFERROR(IF('MRR Conglomerado'!P513=0,"",ROUND('MRR Conglomerado'!AB513/'MRR Conglomerado'!P513,3)),"")</f>
        <v>0.911</v>
      </c>
      <c r="O513" s="13" t="n">
        <f aca="false">IFERROR(IF('MRR Conglomerado'!Q513=0,"",ROUND('MRR Conglomerado'!AC513/'MRR Conglomerado'!Q513,3)),"")</f>
        <v>0.981</v>
      </c>
      <c r="P513" s="13" t="n">
        <f aca="false">IFERROR(IF('MRR Conglomerado'!R513=0,"",ROUND('MRR Conglomerado'!AD513/'MRR Conglomerado'!R513,3)),"")</f>
        <v>1</v>
      </c>
      <c r="Q513" s="13" t="n">
        <f aca="false">IFERROR(IF('MRR Conglomerado'!S513=0,"",ROUND('MRR Conglomerado'!AE513/'MRR Conglomerado'!S513,3)),"")</f>
        <v>1.081</v>
      </c>
      <c r="R513" s="13" t="n">
        <f aca="false">IFERROR(IF('MRR Conglomerado'!T513=0,"",ROUND('MRR Conglomerado'!AF513/'MRR Conglomerado'!T513,3)),"")</f>
        <v>1.264</v>
      </c>
      <c r="S513" s="13" t="n">
        <f aca="false">IFERROR(IF('MRR Conglomerado'!U513=0,"",ROUND('MRR Conglomerado'!AG513/'MRR Conglomerado'!U513,3)),"")</f>
        <v>1.255</v>
      </c>
      <c r="T513" s="13" t="n">
        <f aca="false">IFERROR(IF('MRR Conglomerado'!V513=0,"",ROUND('MRR Conglomerado'!AH513/'MRR Conglomerado'!V513,3)),"")</f>
        <v>1.039</v>
      </c>
      <c r="U513" s="13" t="n">
        <f aca="false">IFERROR(IF('MRR Conglomerado'!W513=0,"",ROUND('MRR Conglomerado'!AI513/'MRR Conglomerado'!W513,3)),"")</f>
        <v>1.039</v>
      </c>
      <c r="V513" s="13" t="n">
        <f aca="false">IFERROR(IF('MRR Conglomerado'!X513=0,"",ROUND('MRR Conglomerado'!AJ513/'MRR Conglomerado'!X513,3)),"")</f>
        <v>1.06</v>
      </c>
      <c r="W513" s="13" t="n">
        <f aca="false">IFERROR(IF('MRR Conglomerado'!Y513=0,"",ROUND('MRR Conglomerado'!AK513/'MRR Conglomerado'!Y513,3)),"")</f>
        <v>1.039</v>
      </c>
      <c r="X513" s="13" t="n">
        <f aca="false">IFERROR(IF('MRR Conglomerado'!Z513=0,"",ROUND('MRR Conglomerado'!AL513/'MRR Conglomerado'!Z513,3)),"")</f>
        <v>1.039</v>
      </c>
      <c r="Y513" s="13" t="n">
        <f aca="false">IFERROR(IF('MRR Conglomerado'!AA513=0,"",ROUND('MRR Conglomerado'!AM513/'MRR Conglomerado'!AA513,3)),"")</f>
        <v>1.039</v>
      </c>
      <c r="Z513" s="13" t="n">
        <f aca="false">IFERROR(IF('MRR Conglomerado'!AB513=0,"",ROUND('MRR Conglomerado'!AN513/'MRR Conglomerado'!AB513,3)),"")</f>
        <v>1.078</v>
      </c>
      <c r="AA513" s="13" t="n">
        <f aca="false">IFERROR(IF('MRR Conglomerado'!AC513=0,"",ROUND('MRR Conglomerado'!AO513/'MRR Conglomerado'!AC513,3)),"")</f>
        <v>1.078</v>
      </c>
      <c r="AB513" s="13" t="n">
        <f aca="false">IFERROR(IF('MRR Conglomerado'!AD513=0,"",ROUND('MRR Conglomerado'!AP513/'MRR Conglomerado'!AD513,3)),"")</f>
        <v>1.078</v>
      </c>
      <c r="AC513" s="13" t="n">
        <f aca="false">IFERROR(IF('MRR Conglomerado'!AE513=0,"",ROUND('MRR Conglomerado'!AQ513/'MRR Conglomerado'!AE513,3)),"")</f>
        <v>1.109</v>
      </c>
      <c r="AD513" s="13" t="n">
        <f aca="false">IFERROR(IF('MRR Conglomerado'!AF513=0,"",ROUND('MRR Conglomerado'!AR513/'MRR Conglomerado'!AF513,3)),"")</f>
        <v>0.966</v>
      </c>
      <c r="AE513" s="13" t="n">
        <f aca="false">IFERROR(IF('MRR Conglomerado'!AG513=0,"",ROUND('MRR Conglomerado'!AS513/'MRR Conglomerado'!AG513,3)),"")</f>
        <v>0.891</v>
      </c>
    </row>
    <row r="514" customFormat="false" ht="15" hidden="false" customHeight="false" outlineLevel="0" collapsed="false">
      <c r="A514" s="10" t="s">
        <v>1088</v>
      </c>
      <c r="B514" s="13" t="n">
        <f aca="false">IFERROR(IF('MRR Conglomerado'!D514=0,"",ROUND('MRR Conglomerado'!P514/'MRR Conglomerado'!D514,3)),"")</f>
        <v>1.183</v>
      </c>
      <c r="C514" s="13" t="n">
        <f aca="false">IFERROR(IF('MRR Conglomerado'!E514=0,"",ROUND('MRR Conglomerado'!Q514/'MRR Conglomerado'!E514,3)),"")</f>
        <v>1.105</v>
      </c>
      <c r="D514" s="13" t="n">
        <f aca="false">IFERROR(IF('MRR Conglomerado'!F514=0,"",ROUND('MRR Conglomerado'!R514/'MRR Conglomerado'!F514,3)),"")</f>
        <v>1.053</v>
      </c>
      <c r="E514" s="13" t="n">
        <f aca="false">IFERROR(IF('MRR Conglomerado'!G514=0,"",ROUND('MRR Conglomerado'!S514/'MRR Conglomerado'!G514,3)),"")</f>
        <v>2.097</v>
      </c>
      <c r="F514" s="13" t="n">
        <f aca="false">IFERROR(IF('MRR Conglomerado'!H514=0,"",ROUND('MRR Conglomerado'!T514/'MRR Conglomerado'!H514,3)),"")</f>
        <v>1.025</v>
      </c>
      <c r="G514" s="13" t="n">
        <f aca="false">IFERROR(IF('MRR Conglomerado'!I514=0,"",ROUND('MRR Conglomerado'!U514/'MRR Conglomerado'!I514,3)),"")</f>
        <v>0.526</v>
      </c>
      <c r="H514" s="13" t="str">
        <f aca="false">IFERROR(IF('MRR Conglomerado'!J514=0,"",ROUND('MRR Conglomerado'!V514/'MRR Conglomerado'!J514,3)),"")</f>
        <v/>
      </c>
      <c r="I514" s="13" t="n">
        <f aca="false">IFERROR(IF('MRR Conglomerado'!K514=0,"",ROUND('MRR Conglomerado'!W514/'MRR Conglomerado'!K514,3)),"")</f>
        <v>0.955</v>
      </c>
      <c r="J514" s="13" t="n">
        <f aca="false">IFERROR(IF('MRR Conglomerado'!L514=0,"",ROUND('MRR Conglomerado'!X514/'MRR Conglomerado'!L514,3)),"")</f>
        <v>1.111</v>
      </c>
      <c r="K514" s="13" t="n">
        <f aca="false">IFERROR(IF('MRR Conglomerado'!M514=0,"",ROUND('MRR Conglomerado'!Y514/'MRR Conglomerado'!M514,3)),"")</f>
        <v>1.111</v>
      </c>
      <c r="L514" s="13" t="n">
        <f aca="false">IFERROR(IF('MRR Conglomerado'!N514=0,"",ROUND('MRR Conglomerado'!Z514/'MRR Conglomerado'!N514,3)),"")</f>
        <v>1.118</v>
      </c>
      <c r="M514" s="13" t="n">
        <f aca="false">IFERROR(IF('MRR Conglomerado'!O514=0,"",ROUND('MRR Conglomerado'!AA514/'MRR Conglomerado'!O514,3)),"")</f>
        <v>0.9</v>
      </c>
      <c r="N514" s="13" t="n">
        <f aca="false">IFERROR(IF('MRR Conglomerado'!P514=0,"",ROUND('MRR Conglomerado'!AB514/'MRR Conglomerado'!P514,3)),"")</f>
        <v>0.809</v>
      </c>
      <c r="O514" s="13" t="n">
        <f aca="false">IFERROR(IF('MRR Conglomerado'!Q514=0,"",ROUND('MRR Conglomerado'!AC514/'MRR Conglomerado'!Q514,3)),"")</f>
        <v>0.992</v>
      </c>
      <c r="P514" s="13" t="n">
        <f aca="false">IFERROR(IF('MRR Conglomerado'!R514=0,"",ROUND('MRR Conglomerado'!AD514/'MRR Conglomerado'!R514,3)),"")</f>
        <v>1.042</v>
      </c>
      <c r="Q514" s="13" t="n">
        <f aca="false">IFERROR(IF('MRR Conglomerado'!S514=0,"",ROUND('MRR Conglomerado'!AE514/'MRR Conglomerado'!S514,3)),"")</f>
        <v>0</v>
      </c>
      <c r="R514" s="13" t="n">
        <f aca="false">IFERROR(IF('MRR Conglomerado'!T514=0,"",ROUND('MRR Conglomerado'!AF514/'MRR Conglomerado'!T514,3)),"")</f>
        <v>1.447</v>
      </c>
      <c r="S514" s="13" t="n">
        <f aca="false">IFERROR(IF('MRR Conglomerado'!U514=0,"",ROUND('MRR Conglomerado'!AG514/'MRR Conglomerado'!U514,3)),"")</f>
        <v>2.605</v>
      </c>
      <c r="T514" s="13" t="n">
        <f aca="false">IFERROR(IF('MRR Conglomerado'!V514=0,"",ROUND('MRR Conglomerado'!AH514/'MRR Conglomerado'!V514,3)),"")</f>
        <v>1.355</v>
      </c>
      <c r="U514" s="13" t="n">
        <f aca="false">IFERROR(IF('MRR Conglomerado'!W514=0,"",ROUND('MRR Conglomerado'!AI514/'MRR Conglomerado'!W514,3)),"")</f>
        <v>1.539</v>
      </c>
      <c r="V514" s="13" t="n">
        <f aca="false">IFERROR(IF('MRR Conglomerado'!X514=0,"",ROUND('MRR Conglomerado'!AJ514/'MRR Conglomerado'!X514,3)),"")</f>
        <v>1.459</v>
      </c>
      <c r="W514" s="13" t="n">
        <f aca="false">IFERROR(IF('MRR Conglomerado'!Y514=0,"",ROUND('MRR Conglomerado'!AK514/'MRR Conglomerado'!Y514,3)),"")</f>
        <v>1.511</v>
      </c>
      <c r="X514" s="13" t="n">
        <f aca="false">IFERROR(IF('MRR Conglomerado'!Z514=0,"",ROUND('MRR Conglomerado'!AL514/'MRR Conglomerado'!Z514,3)),"")</f>
        <v>1.536</v>
      </c>
      <c r="Y514" s="13" t="n">
        <f aca="false">IFERROR(IF('MRR Conglomerado'!AA514=0,"",ROUND('MRR Conglomerado'!AM514/'MRR Conglomerado'!AA514,3)),"")</f>
        <v>1.563</v>
      </c>
      <c r="Z514" s="13" t="n">
        <f aca="false">IFERROR(IF('MRR Conglomerado'!AB514=0,"",ROUND('MRR Conglomerado'!AN514/'MRR Conglomerado'!AB514,3)),"")</f>
        <v>1.843</v>
      </c>
      <c r="AA514" s="13" t="n">
        <f aca="false">IFERROR(IF('MRR Conglomerado'!AC514=0,"",ROUND('MRR Conglomerado'!AO514/'MRR Conglomerado'!AC514,3)),"")</f>
        <v>1.711</v>
      </c>
      <c r="AB514" s="13" t="n">
        <f aca="false">IFERROR(IF('MRR Conglomerado'!AD514=0,"",ROUND('MRR Conglomerado'!AP514/'MRR Conglomerado'!AD514,3)),"")</f>
        <v>1.711</v>
      </c>
      <c r="AC514" s="13" t="str">
        <f aca="false">IFERROR(IF('MRR Conglomerado'!AE514=0,"",ROUND('MRR Conglomerado'!AQ514/'MRR Conglomerado'!AE514,3)),"")</f>
        <v/>
      </c>
      <c r="AD514" s="13" t="n">
        <f aca="false">IFERROR(IF('MRR Conglomerado'!AF514=0,"",ROUND('MRR Conglomerado'!AR514/'MRR Conglomerado'!AF514,3)),"")</f>
        <v>1.452</v>
      </c>
      <c r="AE514" s="13" t="n">
        <f aca="false">IFERROR(IF('MRR Conglomerado'!AG514=0,"",ROUND('MRR Conglomerado'!AS514/'MRR Conglomerado'!AG514,3)),"")</f>
        <v>0.664</v>
      </c>
    </row>
    <row r="515" customFormat="false" ht="15" hidden="false" customHeight="false" outlineLevel="0" collapsed="false">
      <c r="A515" s="10" t="s">
        <v>1090</v>
      </c>
      <c r="B515" s="13" t="str">
        <f aca="false">IFERROR(IF('MRR Conglomerado'!D515=0,"",ROUND('MRR Conglomerado'!P515/'MRR Conglomerado'!D515,3)),"")</f>
        <v/>
      </c>
      <c r="C515" s="13" t="str">
        <f aca="false">IFERROR(IF('MRR Conglomerado'!E515=0,"",ROUND('MRR Conglomerado'!Q515/'MRR Conglomerado'!E515,3)),"")</f>
        <v/>
      </c>
      <c r="D515" s="13" t="str">
        <f aca="false">IFERROR(IF('MRR Conglomerado'!F515=0,"",ROUND('MRR Conglomerado'!R515/'MRR Conglomerado'!F515,3)),"")</f>
        <v/>
      </c>
      <c r="E515" s="13" t="str">
        <f aca="false">IFERROR(IF('MRR Conglomerado'!G515=0,"",ROUND('MRR Conglomerado'!S515/'MRR Conglomerado'!G515,3)),"")</f>
        <v/>
      </c>
      <c r="F515" s="13" t="str">
        <f aca="false">IFERROR(IF('MRR Conglomerado'!H515=0,"",ROUND('MRR Conglomerado'!T515/'MRR Conglomerado'!H515,3)),"")</f>
        <v/>
      </c>
      <c r="G515" s="13" t="str">
        <f aca="false">IFERROR(IF('MRR Conglomerado'!I515=0,"",ROUND('MRR Conglomerado'!U515/'MRR Conglomerado'!I515,3)),"")</f>
        <v/>
      </c>
      <c r="H515" s="13" t="str">
        <f aca="false">IFERROR(IF('MRR Conglomerado'!J515=0,"",ROUND('MRR Conglomerado'!V515/'MRR Conglomerado'!J515,3)),"")</f>
        <v/>
      </c>
      <c r="I515" s="13" t="str">
        <f aca="false">IFERROR(IF('MRR Conglomerado'!K515=0,"",ROUND('MRR Conglomerado'!W515/'MRR Conglomerado'!K515,3)),"")</f>
        <v/>
      </c>
      <c r="J515" s="13" t="str">
        <f aca="false">IFERROR(IF('MRR Conglomerado'!L515=0,"",ROUND('MRR Conglomerado'!X515/'MRR Conglomerado'!L515,3)),"")</f>
        <v/>
      </c>
      <c r="K515" s="13" t="str">
        <f aca="false">IFERROR(IF('MRR Conglomerado'!M515=0,"",ROUND('MRR Conglomerado'!Y515/'MRR Conglomerado'!M515,3)),"")</f>
        <v/>
      </c>
      <c r="L515" s="13" t="str">
        <f aca="false">IFERROR(IF('MRR Conglomerado'!N515=0,"",ROUND('MRR Conglomerado'!Z515/'MRR Conglomerado'!N515,3)),"")</f>
        <v/>
      </c>
      <c r="M515" s="13" t="str">
        <f aca="false">IFERROR(IF('MRR Conglomerado'!O515=0,"",ROUND('MRR Conglomerado'!AA515/'MRR Conglomerado'!O515,3)),"")</f>
        <v/>
      </c>
      <c r="N515" s="13" t="str">
        <f aca="false">IFERROR(IF('MRR Conglomerado'!P515=0,"",ROUND('MRR Conglomerado'!AB515/'MRR Conglomerado'!P515,3)),"")</f>
        <v/>
      </c>
      <c r="O515" s="13" t="str">
        <f aca="false">IFERROR(IF('MRR Conglomerado'!Q515=0,"",ROUND('MRR Conglomerado'!AC515/'MRR Conglomerado'!Q515,3)),"")</f>
        <v/>
      </c>
      <c r="P515" s="13" t="str">
        <f aca="false">IFERROR(IF('MRR Conglomerado'!R515=0,"",ROUND('MRR Conglomerado'!AD515/'MRR Conglomerado'!R515,3)),"")</f>
        <v/>
      </c>
      <c r="Q515" s="13" t="str">
        <f aca="false">IFERROR(IF('MRR Conglomerado'!S515=0,"",ROUND('MRR Conglomerado'!AE515/'MRR Conglomerado'!S515,3)),"")</f>
        <v/>
      </c>
      <c r="R515" s="13" t="str">
        <f aca="false">IFERROR(IF('MRR Conglomerado'!T515=0,"",ROUND('MRR Conglomerado'!AF515/'MRR Conglomerado'!T515,3)),"")</f>
        <v/>
      </c>
      <c r="S515" s="13" t="str">
        <f aca="false">IFERROR(IF('MRR Conglomerado'!U515=0,"",ROUND('MRR Conglomerado'!AG515/'MRR Conglomerado'!U515,3)),"")</f>
        <v/>
      </c>
      <c r="T515" s="13" t="str">
        <f aca="false">IFERROR(IF('MRR Conglomerado'!V515=0,"",ROUND('MRR Conglomerado'!AH515/'MRR Conglomerado'!V515,3)),"")</f>
        <v/>
      </c>
      <c r="U515" s="13" t="str">
        <f aca="false">IFERROR(IF('MRR Conglomerado'!W515=0,"",ROUND('MRR Conglomerado'!AI515/'MRR Conglomerado'!W515,3)),"")</f>
        <v/>
      </c>
      <c r="V515" s="13" t="str">
        <f aca="false">IFERROR(IF('MRR Conglomerado'!X515=0,"",ROUND('MRR Conglomerado'!AJ515/'MRR Conglomerado'!X515,3)),"")</f>
        <v/>
      </c>
      <c r="W515" s="13" t="str">
        <f aca="false">IFERROR(IF('MRR Conglomerado'!Y515=0,"",ROUND('MRR Conglomerado'!AK515/'MRR Conglomerado'!Y515,3)),"")</f>
        <v/>
      </c>
      <c r="X515" s="13" t="str">
        <f aca="false">IFERROR(IF('MRR Conglomerado'!Z515=0,"",ROUND('MRR Conglomerado'!AL515/'MRR Conglomerado'!Z515,3)),"")</f>
        <v/>
      </c>
      <c r="Y515" s="13" t="str">
        <f aca="false">IFERROR(IF('MRR Conglomerado'!AA515=0,"",ROUND('MRR Conglomerado'!AM515/'MRR Conglomerado'!AA515,3)),"")</f>
        <v/>
      </c>
      <c r="Z515" s="13" t="str">
        <f aca="false">IFERROR(IF('MRR Conglomerado'!AB515=0,"",ROUND('MRR Conglomerado'!AN515/'MRR Conglomerado'!AB515,3)),"")</f>
        <v/>
      </c>
      <c r="AA515" s="13" t="str">
        <f aca="false">IFERROR(IF('MRR Conglomerado'!AC515=0,"",ROUND('MRR Conglomerado'!AO515/'MRR Conglomerado'!AC515,3)),"")</f>
        <v/>
      </c>
      <c r="AB515" s="13" t="str">
        <f aca="false">IFERROR(IF('MRR Conglomerado'!AD515=0,"",ROUND('MRR Conglomerado'!AP515/'MRR Conglomerado'!AD515,3)),"")</f>
        <v/>
      </c>
      <c r="AC515" s="13" t="str">
        <f aca="false">IFERROR(IF('MRR Conglomerado'!AE515=0,"",ROUND('MRR Conglomerado'!AQ515/'MRR Conglomerado'!AE515,3)),"")</f>
        <v/>
      </c>
      <c r="AD515" s="13" t="str">
        <f aca="false">IFERROR(IF('MRR Conglomerado'!AF515=0,"",ROUND('MRR Conglomerado'!AR515/'MRR Conglomerado'!AF515,3)),"")</f>
        <v/>
      </c>
      <c r="AE515" s="13" t="n">
        <f aca="false">IFERROR(IF('MRR Conglomerado'!AG515=0,"",ROUND('MRR Conglomerado'!AS515/'MRR Conglomerado'!AG515,3)),"")</f>
        <v>1.037</v>
      </c>
    </row>
    <row r="516" customFormat="false" ht="15" hidden="false" customHeight="false" outlineLevel="0" collapsed="false">
      <c r="A516" s="10" t="s">
        <v>1092</v>
      </c>
      <c r="B516" s="13" t="n">
        <f aca="false">IFERROR(IF('MRR Conglomerado'!D516=0,"",ROUND('MRR Conglomerado'!P516/'MRR Conglomerado'!D516,3)),"")</f>
        <v>1.067</v>
      </c>
      <c r="C516" s="13" t="n">
        <f aca="false">IFERROR(IF('MRR Conglomerado'!E516=0,"",ROUND('MRR Conglomerado'!Q516/'MRR Conglomerado'!E516,3)),"")</f>
        <v>1.143</v>
      </c>
      <c r="D516" s="13" t="n">
        <f aca="false">IFERROR(IF('MRR Conglomerado'!F516=0,"",ROUND('MRR Conglomerado'!R516/'MRR Conglomerado'!F516,3)),"")</f>
        <v>1.179</v>
      </c>
      <c r="E516" s="13" t="n">
        <f aca="false">IFERROR(IF('MRR Conglomerado'!G516=0,"",ROUND('MRR Conglomerado'!S516/'MRR Conglomerado'!G516,3)),"")</f>
        <v>1.5</v>
      </c>
      <c r="F516" s="13" t="n">
        <f aca="false">IFERROR(IF('MRR Conglomerado'!H516=0,"",ROUND('MRR Conglomerado'!T516/'MRR Conglomerado'!H516,3)),"")</f>
        <v>1.138</v>
      </c>
      <c r="G516" s="13" t="n">
        <f aca="false">IFERROR(IF('MRR Conglomerado'!I516=0,"",ROUND('MRR Conglomerado'!U516/'MRR Conglomerado'!I516,3)),"")</f>
        <v>0</v>
      </c>
      <c r="H516" s="13" t="n">
        <f aca="false">IFERROR(IF('MRR Conglomerado'!J516=0,"",ROUND('MRR Conglomerado'!V516/'MRR Conglomerado'!J516,3)),"")</f>
        <v>0</v>
      </c>
      <c r="I516" s="13" t="n">
        <f aca="false">IFERROR(IF('MRR Conglomerado'!K516=0,"",ROUND('MRR Conglomerado'!W516/'MRR Conglomerado'!K516,3)),"")</f>
        <v>0</v>
      </c>
      <c r="J516" s="13" t="n">
        <f aca="false">IFERROR(IF('MRR Conglomerado'!L516=0,"",ROUND('MRR Conglomerado'!X516/'MRR Conglomerado'!L516,3)),"")</f>
        <v>0</v>
      </c>
      <c r="K516" s="13" t="n">
        <f aca="false">IFERROR(IF('MRR Conglomerado'!M516=0,"",ROUND('MRR Conglomerado'!Y516/'MRR Conglomerado'!M516,3)),"")</f>
        <v>0</v>
      </c>
      <c r="L516" s="13" t="n">
        <f aca="false">IFERROR(IF('MRR Conglomerado'!N516=0,"",ROUND('MRR Conglomerado'!Z516/'MRR Conglomerado'!N516,3)),"")</f>
        <v>0</v>
      </c>
      <c r="M516" s="13" t="n">
        <f aca="false">IFERROR(IF('MRR Conglomerado'!O516=0,"",ROUND('MRR Conglomerado'!AA516/'MRR Conglomerado'!O516,3)),"")</f>
        <v>0</v>
      </c>
      <c r="N516" s="13" t="n">
        <f aca="false">IFERROR(IF('MRR Conglomerado'!P516=0,"",ROUND('MRR Conglomerado'!AB516/'MRR Conglomerado'!P516,3)),"")</f>
        <v>0</v>
      </c>
      <c r="O516" s="13" t="n">
        <f aca="false">IFERROR(IF('MRR Conglomerado'!Q516=0,"",ROUND('MRR Conglomerado'!AC516/'MRR Conglomerado'!Q516,3)),"")</f>
        <v>0</v>
      </c>
      <c r="P516" s="13" t="n">
        <f aca="false">IFERROR(IF('MRR Conglomerado'!R516=0,"",ROUND('MRR Conglomerado'!AD516/'MRR Conglomerado'!R516,3)),"")</f>
        <v>0</v>
      </c>
      <c r="Q516" s="13" t="n">
        <f aca="false">IFERROR(IF('MRR Conglomerado'!S516=0,"",ROUND('MRR Conglomerado'!AE516/'MRR Conglomerado'!S516,3)),"")</f>
        <v>0</v>
      </c>
      <c r="R516" s="13" t="n">
        <f aca="false">IFERROR(IF('MRR Conglomerado'!T516=0,"",ROUND('MRR Conglomerado'!AF516/'MRR Conglomerado'!T516,3)),"")</f>
        <v>0</v>
      </c>
      <c r="S516" s="13" t="str">
        <f aca="false">IFERROR(IF('MRR Conglomerado'!U516=0,"",ROUND('MRR Conglomerado'!AG516/'MRR Conglomerado'!U516,3)),"")</f>
        <v/>
      </c>
      <c r="T516" s="13" t="str">
        <f aca="false">IFERROR(IF('MRR Conglomerado'!V516=0,"",ROUND('MRR Conglomerado'!AH516/'MRR Conglomerado'!V516,3)),"")</f>
        <v/>
      </c>
      <c r="U516" s="13" t="str">
        <f aca="false">IFERROR(IF('MRR Conglomerado'!W516=0,"",ROUND('MRR Conglomerado'!AI516/'MRR Conglomerado'!W516,3)),"")</f>
        <v/>
      </c>
      <c r="V516" s="13" t="str">
        <f aca="false">IFERROR(IF('MRR Conglomerado'!X516=0,"",ROUND('MRR Conglomerado'!AJ516/'MRR Conglomerado'!X516,3)),"")</f>
        <v/>
      </c>
      <c r="W516" s="13" t="str">
        <f aca="false">IFERROR(IF('MRR Conglomerado'!Y516=0,"",ROUND('MRR Conglomerado'!AK516/'MRR Conglomerado'!Y516,3)),"")</f>
        <v/>
      </c>
      <c r="X516" s="13" t="str">
        <f aca="false">IFERROR(IF('MRR Conglomerado'!Z516=0,"",ROUND('MRR Conglomerado'!AL516/'MRR Conglomerado'!Z516,3)),"")</f>
        <v/>
      </c>
      <c r="Y516" s="13" t="str">
        <f aca="false">IFERROR(IF('MRR Conglomerado'!AA516=0,"",ROUND('MRR Conglomerado'!AM516/'MRR Conglomerado'!AA516,3)),"")</f>
        <v/>
      </c>
      <c r="Z516" s="13" t="str">
        <f aca="false">IFERROR(IF('MRR Conglomerado'!AB516=0,"",ROUND('MRR Conglomerado'!AN516/'MRR Conglomerado'!AB516,3)),"")</f>
        <v/>
      </c>
      <c r="AA516" s="13" t="str">
        <f aca="false">IFERROR(IF('MRR Conglomerado'!AC516=0,"",ROUND('MRR Conglomerado'!AO516/'MRR Conglomerado'!AC516,3)),"")</f>
        <v/>
      </c>
      <c r="AB516" s="13" t="str">
        <f aca="false">IFERROR(IF('MRR Conglomerado'!AD516=0,"",ROUND('MRR Conglomerado'!AP516/'MRR Conglomerado'!AD516,3)),"")</f>
        <v/>
      </c>
      <c r="AC516" s="13" t="str">
        <f aca="false">IFERROR(IF('MRR Conglomerado'!AE516=0,"",ROUND('MRR Conglomerado'!AQ516/'MRR Conglomerado'!AE516,3)),"")</f>
        <v/>
      </c>
      <c r="AD516" s="13" t="str">
        <f aca="false">IFERROR(IF('MRR Conglomerado'!AF516=0,"",ROUND('MRR Conglomerado'!AR516/'MRR Conglomerado'!AF516,3)),"")</f>
        <v/>
      </c>
      <c r="AE516" s="13" t="str">
        <f aca="false">IFERROR(IF('MRR Conglomerado'!AG516=0,"",ROUND('MRR Conglomerado'!AS516/'MRR Conglomerado'!AG516,3)),"")</f>
        <v/>
      </c>
    </row>
    <row r="517" customFormat="false" ht="15" hidden="false" customHeight="false" outlineLevel="0" collapsed="false">
      <c r="A517" s="10" t="s">
        <v>1094</v>
      </c>
      <c r="B517" s="13" t="str">
        <f aca="false">IFERROR(IF('MRR Conglomerado'!D517=0,"",ROUND('MRR Conglomerado'!P517/'MRR Conglomerado'!D517,3)),"")</f>
        <v/>
      </c>
      <c r="C517" s="13" t="str">
        <f aca="false">IFERROR(IF('MRR Conglomerado'!E517=0,"",ROUND('MRR Conglomerado'!Q517/'MRR Conglomerado'!E517,3)),"")</f>
        <v/>
      </c>
      <c r="D517" s="13" t="str">
        <f aca="false">IFERROR(IF('MRR Conglomerado'!F517=0,"",ROUND('MRR Conglomerado'!R517/'MRR Conglomerado'!F517,3)),"")</f>
        <v/>
      </c>
      <c r="E517" s="13" t="str">
        <f aca="false">IFERROR(IF('MRR Conglomerado'!G517=0,"",ROUND('MRR Conglomerado'!S517/'MRR Conglomerado'!G517,3)),"")</f>
        <v/>
      </c>
      <c r="F517" s="13" t="str">
        <f aca="false">IFERROR(IF('MRR Conglomerado'!H517=0,"",ROUND('MRR Conglomerado'!T517/'MRR Conglomerado'!H517,3)),"")</f>
        <v/>
      </c>
      <c r="G517" s="13" t="str">
        <f aca="false">IFERROR(IF('MRR Conglomerado'!I517=0,"",ROUND('MRR Conglomerado'!U517/'MRR Conglomerado'!I517,3)),"")</f>
        <v/>
      </c>
      <c r="H517" s="13" t="str">
        <f aca="false">IFERROR(IF('MRR Conglomerado'!J517=0,"",ROUND('MRR Conglomerado'!V517/'MRR Conglomerado'!J517,3)),"")</f>
        <v/>
      </c>
      <c r="I517" s="13" t="str">
        <f aca="false">IFERROR(IF('MRR Conglomerado'!K517=0,"",ROUND('MRR Conglomerado'!W517/'MRR Conglomerado'!K517,3)),"")</f>
        <v/>
      </c>
      <c r="J517" s="13" t="str">
        <f aca="false">IFERROR(IF('MRR Conglomerado'!L517=0,"",ROUND('MRR Conglomerado'!X517/'MRR Conglomerado'!L517,3)),"")</f>
        <v/>
      </c>
      <c r="K517" s="13" t="str">
        <f aca="false">IFERROR(IF('MRR Conglomerado'!M517=0,"",ROUND('MRR Conglomerado'!Y517/'MRR Conglomerado'!M517,3)),"")</f>
        <v/>
      </c>
      <c r="L517" s="13" t="n">
        <f aca="false">IFERROR(IF('MRR Conglomerado'!N517=0,"",ROUND('MRR Conglomerado'!Z517/'MRR Conglomerado'!N517,3)),"")</f>
        <v>0</v>
      </c>
      <c r="M517" s="13" t="n">
        <f aca="false">IFERROR(IF('MRR Conglomerado'!O517=0,"",ROUND('MRR Conglomerado'!AA517/'MRR Conglomerado'!O517,3)),"")</f>
        <v>0</v>
      </c>
      <c r="N517" s="13" t="n">
        <f aca="false">IFERROR(IF('MRR Conglomerado'!P517=0,"",ROUND('MRR Conglomerado'!AB517/'MRR Conglomerado'!P517,3)),"")</f>
        <v>0</v>
      </c>
      <c r="O517" s="13" t="n">
        <f aca="false">IFERROR(IF('MRR Conglomerado'!Q517=0,"",ROUND('MRR Conglomerado'!AC517/'MRR Conglomerado'!Q517,3)),"")</f>
        <v>0</v>
      </c>
      <c r="P517" s="13" t="n">
        <f aca="false">IFERROR(IF('MRR Conglomerado'!R517=0,"",ROUND('MRR Conglomerado'!AD517/'MRR Conglomerado'!R517,3)),"")</f>
        <v>1.53</v>
      </c>
      <c r="Q517" s="13" t="n">
        <f aca="false">IFERROR(IF('MRR Conglomerado'!S517=0,"",ROUND('MRR Conglomerado'!AE517/'MRR Conglomerado'!S517,3)),"")</f>
        <v>1.333</v>
      </c>
      <c r="R517" s="13" t="n">
        <f aca="false">IFERROR(IF('MRR Conglomerado'!T517=0,"",ROUND('MRR Conglomerado'!AF517/'MRR Conglomerado'!T517,3)),"")</f>
        <v>1.371</v>
      </c>
      <c r="S517" s="13" t="n">
        <f aca="false">IFERROR(IF('MRR Conglomerado'!U517=0,"",ROUND('MRR Conglomerado'!AG517/'MRR Conglomerado'!U517,3)),"")</f>
        <v>1.492</v>
      </c>
      <c r="T517" s="13" t="n">
        <f aca="false">IFERROR(IF('MRR Conglomerado'!V517=0,"",ROUND('MRR Conglomerado'!AH517/'MRR Conglomerado'!V517,3)),"")</f>
        <v>1.552</v>
      </c>
      <c r="U517" s="13" t="n">
        <f aca="false">IFERROR(IF('MRR Conglomerado'!W517=0,"",ROUND('MRR Conglomerado'!AI517/'MRR Conglomerado'!W517,3)),"")</f>
        <v>1.304</v>
      </c>
      <c r="V517" s="13" t="n">
        <f aca="false">IFERROR(IF('MRR Conglomerado'!X517=0,"",ROUND('MRR Conglomerado'!AJ517/'MRR Conglomerado'!X517,3)),"")</f>
        <v>1.286</v>
      </c>
      <c r="W517" s="13" t="str">
        <f aca="false">IFERROR(IF('MRR Conglomerado'!Y517=0,"",ROUND('MRR Conglomerado'!AK517/'MRR Conglomerado'!Y517,3)),"")</f>
        <v/>
      </c>
      <c r="X517" s="13" t="str">
        <f aca="false">IFERROR(IF('MRR Conglomerado'!Z517=0,"",ROUND('MRR Conglomerado'!AL517/'MRR Conglomerado'!Z517,3)),"")</f>
        <v/>
      </c>
      <c r="Y517" s="13" t="str">
        <f aca="false">IFERROR(IF('MRR Conglomerado'!AA517=0,"",ROUND('MRR Conglomerado'!AM517/'MRR Conglomerado'!AA517,3)),"")</f>
        <v/>
      </c>
      <c r="Z517" s="13" t="str">
        <f aca="false">IFERROR(IF('MRR Conglomerado'!AB517=0,"",ROUND('MRR Conglomerado'!AN517/'MRR Conglomerado'!AB517,3)),"")</f>
        <v/>
      </c>
      <c r="AA517" s="13" t="str">
        <f aca="false">IFERROR(IF('MRR Conglomerado'!AC517=0,"",ROUND('MRR Conglomerado'!AO517/'MRR Conglomerado'!AC517,3)),"")</f>
        <v/>
      </c>
      <c r="AB517" s="13" t="n">
        <f aca="false">IFERROR(IF('MRR Conglomerado'!AD517=0,"",ROUND('MRR Conglomerado'!AP517/'MRR Conglomerado'!AD517,3)),"")</f>
        <v>0</v>
      </c>
      <c r="AC517" s="13" t="n">
        <f aca="false">IFERROR(IF('MRR Conglomerado'!AE517=0,"",ROUND('MRR Conglomerado'!AQ517/'MRR Conglomerado'!AE517,3)),"")</f>
        <v>0</v>
      </c>
      <c r="AD517" s="13" t="n">
        <f aca="false">IFERROR(IF('MRR Conglomerado'!AF517=0,"",ROUND('MRR Conglomerado'!AR517/'MRR Conglomerado'!AF517,3)),"")</f>
        <v>0</v>
      </c>
      <c r="AE517" s="13" t="n">
        <f aca="false">IFERROR(IF('MRR Conglomerado'!AG517=0,"",ROUND('MRR Conglomerado'!AS517/'MRR Conglomerado'!AG517,3)),"")</f>
        <v>0</v>
      </c>
    </row>
    <row r="518" customFormat="false" ht="15" hidden="false" customHeight="false" outlineLevel="0" collapsed="false">
      <c r="A518" s="10" t="s">
        <v>1096</v>
      </c>
      <c r="B518" s="13" t="str">
        <f aca="false">IFERROR(IF('MRR Conglomerado'!D518=0,"",ROUND('MRR Conglomerado'!P518/'MRR Conglomerado'!D518,3)),"")</f>
        <v/>
      </c>
      <c r="C518" s="13" t="str">
        <f aca="false">IFERROR(IF('MRR Conglomerado'!E518=0,"",ROUND('MRR Conglomerado'!Q518/'MRR Conglomerado'!E518,3)),"")</f>
        <v/>
      </c>
      <c r="D518" s="13" t="str">
        <f aca="false">IFERROR(IF('MRR Conglomerado'!F518=0,"",ROUND('MRR Conglomerado'!R518/'MRR Conglomerado'!F518,3)),"")</f>
        <v/>
      </c>
      <c r="E518" s="13" t="str">
        <f aca="false">IFERROR(IF('MRR Conglomerado'!G518=0,"",ROUND('MRR Conglomerado'!S518/'MRR Conglomerado'!G518,3)),"")</f>
        <v/>
      </c>
      <c r="F518" s="13" t="str">
        <f aca="false">IFERROR(IF('MRR Conglomerado'!H518=0,"",ROUND('MRR Conglomerado'!T518/'MRR Conglomerado'!H518,3)),"")</f>
        <v/>
      </c>
      <c r="G518" s="13" t="str">
        <f aca="false">IFERROR(IF('MRR Conglomerado'!I518=0,"",ROUND('MRR Conglomerado'!U518/'MRR Conglomerado'!I518,3)),"")</f>
        <v/>
      </c>
      <c r="H518" s="13" t="str">
        <f aca="false">IFERROR(IF('MRR Conglomerado'!J518=0,"",ROUND('MRR Conglomerado'!V518/'MRR Conglomerado'!J518,3)),"")</f>
        <v/>
      </c>
      <c r="I518" s="13" t="str">
        <f aca="false">IFERROR(IF('MRR Conglomerado'!K518=0,"",ROUND('MRR Conglomerado'!W518/'MRR Conglomerado'!K518,3)),"")</f>
        <v/>
      </c>
      <c r="J518" s="13" t="str">
        <f aca="false">IFERROR(IF('MRR Conglomerado'!L518=0,"",ROUND('MRR Conglomerado'!X518/'MRR Conglomerado'!L518,3)),"")</f>
        <v/>
      </c>
      <c r="K518" s="13" t="str">
        <f aca="false">IFERROR(IF('MRR Conglomerado'!M518=0,"",ROUND('MRR Conglomerado'!Y518/'MRR Conglomerado'!M518,3)),"")</f>
        <v/>
      </c>
      <c r="L518" s="13" t="str">
        <f aca="false">IFERROR(IF('MRR Conglomerado'!N518=0,"",ROUND('MRR Conglomerado'!Z518/'MRR Conglomerado'!N518,3)),"")</f>
        <v/>
      </c>
      <c r="M518" s="13" t="str">
        <f aca="false">IFERROR(IF('MRR Conglomerado'!O518=0,"",ROUND('MRR Conglomerado'!AA518/'MRR Conglomerado'!O518,3)),"")</f>
        <v/>
      </c>
      <c r="N518" s="13" t="str">
        <f aca="false">IFERROR(IF('MRR Conglomerado'!P518=0,"",ROUND('MRR Conglomerado'!AB518/'MRR Conglomerado'!P518,3)),"")</f>
        <v/>
      </c>
      <c r="O518" s="13" t="str">
        <f aca="false">IFERROR(IF('MRR Conglomerado'!Q518=0,"",ROUND('MRR Conglomerado'!AC518/'MRR Conglomerado'!Q518,3)),"")</f>
        <v/>
      </c>
      <c r="P518" s="13" t="str">
        <f aca="false">IFERROR(IF('MRR Conglomerado'!R518=0,"",ROUND('MRR Conglomerado'!AD518/'MRR Conglomerado'!R518,3)),"")</f>
        <v/>
      </c>
      <c r="Q518" s="13" t="str">
        <f aca="false">IFERROR(IF('MRR Conglomerado'!S518=0,"",ROUND('MRR Conglomerado'!AE518/'MRR Conglomerado'!S518,3)),"")</f>
        <v/>
      </c>
      <c r="R518" s="13" t="str">
        <f aca="false">IFERROR(IF('MRR Conglomerado'!T518=0,"",ROUND('MRR Conglomerado'!AF518/'MRR Conglomerado'!T518,3)),"")</f>
        <v/>
      </c>
      <c r="S518" s="13" t="str">
        <f aca="false">IFERROR(IF('MRR Conglomerado'!U518=0,"",ROUND('MRR Conglomerado'!AG518/'MRR Conglomerado'!U518,3)),"")</f>
        <v/>
      </c>
      <c r="T518" s="13" t="str">
        <f aca="false">IFERROR(IF('MRR Conglomerado'!V518=0,"",ROUND('MRR Conglomerado'!AH518/'MRR Conglomerado'!V518,3)),"")</f>
        <v/>
      </c>
      <c r="U518" s="13" t="str">
        <f aca="false">IFERROR(IF('MRR Conglomerado'!W518=0,"",ROUND('MRR Conglomerado'!AI518/'MRR Conglomerado'!W518,3)),"")</f>
        <v/>
      </c>
      <c r="V518" s="13" t="str">
        <f aca="false">IFERROR(IF('MRR Conglomerado'!X518=0,"",ROUND('MRR Conglomerado'!AJ518/'MRR Conglomerado'!X518,3)),"")</f>
        <v/>
      </c>
      <c r="W518" s="13" t="str">
        <f aca="false">IFERROR(IF('MRR Conglomerado'!Y518=0,"",ROUND('MRR Conglomerado'!AK518/'MRR Conglomerado'!Y518,3)),"")</f>
        <v/>
      </c>
      <c r="X518" s="13" t="str">
        <f aca="false">IFERROR(IF('MRR Conglomerado'!Z518=0,"",ROUND('MRR Conglomerado'!AL518/'MRR Conglomerado'!Z518,3)),"")</f>
        <v/>
      </c>
      <c r="Y518" s="13" t="str">
        <f aca="false">IFERROR(IF('MRR Conglomerado'!AA518=0,"",ROUND('MRR Conglomerado'!AM518/'MRR Conglomerado'!AA518,3)),"")</f>
        <v/>
      </c>
      <c r="Z518" s="13" t="str">
        <f aca="false">IFERROR(IF('MRR Conglomerado'!AB518=0,"",ROUND('MRR Conglomerado'!AN518/'MRR Conglomerado'!AB518,3)),"")</f>
        <v/>
      </c>
      <c r="AA518" s="13" t="str">
        <f aca="false">IFERROR(IF('MRR Conglomerado'!AC518=0,"",ROUND('MRR Conglomerado'!AO518/'MRR Conglomerado'!AC518,3)),"")</f>
        <v/>
      </c>
      <c r="AB518" s="13" t="str">
        <f aca="false">IFERROR(IF('MRR Conglomerado'!AD518=0,"",ROUND('MRR Conglomerado'!AP518/'MRR Conglomerado'!AD518,3)),"")</f>
        <v/>
      </c>
      <c r="AC518" s="13" t="str">
        <f aca="false">IFERROR(IF('MRR Conglomerado'!AE518=0,"",ROUND('MRR Conglomerado'!AQ518/'MRR Conglomerado'!AE518,3)),"")</f>
        <v/>
      </c>
      <c r="AD518" s="13" t="str">
        <f aca="false">IFERROR(IF('MRR Conglomerado'!AF518=0,"",ROUND('MRR Conglomerado'!AR518/'MRR Conglomerado'!AF518,3)),"")</f>
        <v/>
      </c>
      <c r="AE518" s="13" t="str">
        <f aca="false">IFERROR(IF('MRR Conglomerado'!AG518=0,"",ROUND('MRR Conglomerado'!AS518/'MRR Conglomerado'!AG518,3)),"")</f>
        <v/>
      </c>
    </row>
    <row r="519" customFormat="false" ht="15" hidden="false" customHeight="false" outlineLevel="0" collapsed="false">
      <c r="A519" s="10" t="s">
        <v>1098</v>
      </c>
      <c r="B519" s="13" t="str">
        <f aca="false">IFERROR(IF('MRR Conglomerado'!D519=0,"",ROUND('MRR Conglomerado'!P519/'MRR Conglomerado'!D519,3)),"")</f>
        <v/>
      </c>
      <c r="C519" s="13" t="str">
        <f aca="false">IFERROR(IF('MRR Conglomerado'!E519=0,"",ROUND('MRR Conglomerado'!Q519/'MRR Conglomerado'!E519,3)),"")</f>
        <v/>
      </c>
      <c r="D519" s="13" t="str">
        <f aca="false">IFERROR(IF('MRR Conglomerado'!F519=0,"",ROUND('MRR Conglomerado'!R519/'MRR Conglomerado'!F519,3)),"")</f>
        <v/>
      </c>
      <c r="E519" s="13" t="str">
        <f aca="false">IFERROR(IF('MRR Conglomerado'!G519=0,"",ROUND('MRR Conglomerado'!S519/'MRR Conglomerado'!G519,3)),"")</f>
        <v/>
      </c>
      <c r="F519" s="13" t="str">
        <f aca="false">IFERROR(IF('MRR Conglomerado'!H519=0,"",ROUND('MRR Conglomerado'!T519/'MRR Conglomerado'!H519,3)),"")</f>
        <v/>
      </c>
      <c r="G519" s="13" t="str">
        <f aca="false">IFERROR(IF('MRR Conglomerado'!I519=0,"",ROUND('MRR Conglomerado'!U519/'MRR Conglomerado'!I519,3)),"")</f>
        <v/>
      </c>
      <c r="H519" s="13" t="str">
        <f aca="false">IFERROR(IF('MRR Conglomerado'!J519=0,"",ROUND('MRR Conglomerado'!V519/'MRR Conglomerado'!J519,3)),"")</f>
        <v/>
      </c>
      <c r="I519" s="13" t="str">
        <f aca="false">IFERROR(IF('MRR Conglomerado'!K519=0,"",ROUND('MRR Conglomerado'!W519/'MRR Conglomerado'!K519,3)),"")</f>
        <v/>
      </c>
      <c r="J519" s="13" t="str">
        <f aca="false">IFERROR(IF('MRR Conglomerado'!L519=0,"",ROUND('MRR Conglomerado'!X519/'MRR Conglomerado'!L519,3)),"")</f>
        <v/>
      </c>
      <c r="K519" s="13" t="str">
        <f aca="false">IFERROR(IF('MRR Conglomerado'!M519=0,"",ROUND('MRR Conglomerado'!Y519/'MRR Conglomerado'!M519,3)),"")</f>
        <v/>
      </c>
      <c r="L519" s="13" t="str">
        <f aca="false">IFERROR(IF('MRR Conglomerado'!N519=0,"",ROUND('MRR Conglomerado'!Z519/'MRR Conglomerado'!N519,3)),"")</f>
        <v/>
      </c>
      <c r="M519" s="13" t="str">
        <f aca="false">IFERROR(IF('MRR Conglomerado'!O519=0,"",ROUND('MRR Conglomerado'!AA519/'MRR Conglomerado'!O519,3)),"")</f>
        <v/>
      </c>
      <c r="N519" s="13" t="str">
        <f aca="false">IFERROR(IF('MRR Conglomerado'!P519=0,"",ROUND('MRR Conglomerado'!AB519/'MRR Conglomerado'!P519,3)),"")</f>
        <v/>
      </c>
      <c r="O519" s="13" t="str">
        <f aca="false">IFERROR(IF('MRR Conglomerado'!Q519=0,"",ROUND('MRR Conglomerado'!AC519/'MRR Conglomerado'!Q519,3)),"")</f>
        <v/>
      </c>
      <c r="P519" s="13" t="str">
        <f aca="false">IFERROR(IF('MRR Conglomerado'!R519=0,"",ROUND('MRR Conglomerado'!AD519/'MRR Conglomerado'!R519,3)),"")</f>
        <v/>
      </c>
      <c r="Q519" s="13" t="str">
        <f aca="false">IFERROR(IF('MRR Conglomerado'!S519=0,"",ROUND('MRR Conglomerado'!AE519/'MRR Conglomerado'!S519,3)),"")</f>
        <v/>
      </c>
      <c r="R519" s="13" t="str">
        <f aca="false">IFERROR(IF('MRR Conglomerado'!T519=0,"",ROUND('MRR Conglomerado'!AF519/'MRR Conglomerado'!T519,3)),"")</f>
        <v/>
      </c>
      <c r="S519" s="13" t="str">
        <f aca="false">IFERROR(IF('MRR Conglomerado'!U519=0,"",ROUND('MRR Conglomerado'!AG519/'MRR Conglomerado'!U519,3)),"")</f>
        <v/>
      </c>
      <c r="T519" s="13" t="str">
        <f aca="false">IFERROR(IF('MRR Conglomerado'!V519=0,"",ROUND('MRR Conglomerado'!AH519/'MRR Conglomerado'!V519,3)),"")</f>
        <v/>
      </c>
      <c r="U519" s="13" t="str">
        <f aca="false">IFERROR(IF('MRR Conglomerado'!W519=0,"",ROUND('MRR Conglomerado'!AI519/'MRR Conglomerado'!W519,3)),"")</f>
        <v/>
      </c>
      <c r="V519" s="13" t="str">
        <f aca="false">IFERROR(IF('MRR Conglomerado'!X519=0,"",ROUND('MRR Conglomerado'!AJ519/'MRR Conglomerado'!X519,3)),"")</f>
        <v/>
      </c>
      <c r="W519" s="13" t="str">
        <f aca="false">IFERROR(IF('MRR Conglomerado'!Y519=0,"",ROUND('MRR Conglomerado'!AK519/'MRR Conglomerado'!Y519,3)),"")</f>
        <v/>
      </c>
      <c r="X519" s="13" t="str">
        <f aca="false">IFERROR(IF('MRR Conglomerado'!Z519=0,"",ROUND('MRR Conglomerado'!AL519/'MRR Conglomerado'!Z519,3)),"")</f>
        <v/>
      </c>
      <c r="Y519" s="13" t="str">
        <f aca="false">IFERROR(IF('MRR Conglomerado'!AA519=0,"",ROUND('MRR Conglomerado'!AM519/'MRR Conglomerado'!AA519,3)),"")</f>
        <v/>
      </c>
      <c r="Z519" s="13" t="str">
        <f aca="false">IFERROR(IF('MRR Conglomerado'!AB519=0,"",ROUND('MRR Conglomerado'!AN519/'MRR Conglomerado'!AB519,3)),"")</f>
        <v/>
      </c>
      <c r="AA519" s="13" t="str">
        <f aca="false">IFERROR(IF('MRR Conglomerado'!AC519=0,"",ROUND('MRR Conglomerado'!AO519/'MRR Conglomerado'!AC519,3)),"")</f>
        <v/>
      </c>
      <c r="AB519" s="13" t="str">
        <f aca="false">IFERROR(IF('MRR Conglomerado'!AD519=0,"",ROUND('MRR Conglomerado'!AP519/'MRR Conglomerado'!AD519,3)),"")</f>
        <v/>
      </c>
      <c r="AC519" s="13" t="str">
        <f aca="false">IFERROR(IF('MRR Conglomerado'!AE519=0,"",ROUND('MRR Conglomerado'!AQ519/'MRR Conglomerado'!AE519,3)),"")</f>
        <v/>
      </c>
      <c r="AD519" s="13" t="str">
        <f aca="false">IFERROR(IF('MRR Conglomerado'!AF519=0,"",ROUND('MRR Conglomerado'!AR519/'MRR Conglomerado'!AF519,3)),"")</f>
        <v/>
      </c>
      <c r="AE519" s="13" t="str">
        <f aca="false">IFERROR(IF('MRR Conglomerado'!AG519=0,"",ROUND('MRR Conglomerado'!AS519/'MRR Conglomerado'!AG519,3)),"")</f>
        <v/>
      </c>
    </row>
    <row r="520" customFormat="false" ht="15" hidden="false" customHeight="false" outlineLevel="0" collapsed="false">
      <c r="A520" s="10" t="s">
        <v>1100</v>
      </c>
      <c r="B520" s="13" t="str">
        <f aca="false">IFERROR(IF('MRR Conglomerado'!D520=0,"",ROUND('MRR Conglomerado'!P520/'MRR Conglomerado'!D520,3)),"")</f>
        <v/>
      </c>
      <c r="C520" s="13" t="str">
        <f aca="false">IFERROR(IF('MRR Conglomerado'!E520=0,"",ROUND('MRR Conglomerado'!Q520/'MRR Conglomerado'!E520,3)),"")</f>
        <v/>
      </c>
      <c r="D520" s="13" t="str">
        <f aca="false">IFERROR(IF('MRR Conglomerado'!F520=0,"",ROUND('MRR Conglomerado'!R520/'MRR Conglomerado'!F520,3)),"")</f>
        <v/>
      </c>
      <c r="E520" s="13" t="str">
        <f aca="false">IFERROR(IF('MRR Conglomerado'!G520=0,"",ROUND('MRR Conglomerado'!S520/'MRR Conglomerado'!G520,3)),"")</f>
        <v/>
      </c>
      <c r="F520" s="13" t="str">
        <f aca="false">IFERROR(IF('MRR Conglomerado'!H520=0,"",ROUND('MRR Conglomerado'!T520/'MRR Conglomerado'!H520,3)),"")</f>
        <v/>
      </c>
      <c r="G520" s="13" t="str">
        <f aca="false">IFERROR(IF('MRR Conglomerado'!I520=0,"",ROUND('MRR Conglomerado'!U520/'MRR Conglomerado'!I520,3)),"")</f>
        <v/>
      </c>
      <c r="H520" s="13" t="str">
        <f aca="false">IFERROR(IF('MRR Conglomerado'!J520=0,"",ROUND('MRR Conglomerado'!V520/'MRR Conglomerado'!J520,3)),"")</f>
        <v/>
      </c>
      <c r="I520" s="13" t="str">
        <f aca="false">IFERROR(IF('MRR Conglomerado'!K520=0,"",ROUND('MRR Conglomerado'!W520/'MRR Conglomerado'!K520,3)),"")</f>
        <v/>
      </c>
      <c r="J520" s="13" t="str">
        <f aca="false">IFERROR(IF('MRR Conglomerado'!L520=0,"",ROUND('MRR Conglomerado'!X520/'MRR Conglomerado'!L520,3)),"")</f>
        <v/>
      </c>
      <c r="K520" s="13" t="str">
        <f aca="false">IFERROR(IF('MRR Conglomerado'!M520=0,"",ROUND('MRR Conglomerado'!Y520/'MRR Conglomerado'!M520,3)),"")</f>
        <v/>
      </c>
      <c r="L520" s="13" t="str">
        <f aca="false">IFERROR(IF('MRR Conglomerado'!N520=0,"",ROUND('MRR Conglomerado'!Z520/'MRR Conglomerado'!N520,3)),"")</f>
        <v/>
      </c>
      <c r="M520" s="13" t="str">
        <f aca="false">IFERROR(IF('MRR Conglomerado'!O520=0,"",ROUND('MRR Conglomerado'!AA520/'MRR Conglomerado'!O520,3)),"")</f>
        <v/>
      </c>
      <c r="N520" s="13" t="str">
        <f aca="false">IFERROR(IF('MRR Conglomerado'!P520=0,"",ROUND('MRR Conglomerado'!AB520/'MRR Conglomerado'!P520,3)),"")</f>
        <v/>
      </c>
      <c r="O520" s="13" t="str">
        <f aca="false">IFERROR(IF('MRR Conglomerado'!Q520=0,"",ROUND('MRR Conglomerado'!AC520/'MRR Conglomerado'!Q520,3)),"")</f>
        <v/>
      </c>
      <c r="P520" s="13" t="str">
        <f aca="false">IFERROR(IF('MRR Conglomerado'!R520=0,"",ROUND('MRR Conglomerado'!AD520/'MRR Conglomerado'!R520,3)),"")</f>
        <v/>
      </c>
      <c r="Q520" s="13" t="str">
        <f aca="false">IFERROR(IF('MRR Conglomerado'!S520=0,"",ROUND('MRR Conglomerado'!AE520/'MRR Conglomerado'!S520,3)),"")</f>
        <v/>
      </c>
      <c r="R520" s="13" t="str">
        <f aca="false">IFERROR(IF('MRR Conglomerado'!T520=0,"",ROUND('MRR Conglomerado'!AF520/'MRR Conglomerado'!T520,3)),"")</f>
        <v/>
      </c>
      <c r="S520" s="13" t="str">
        <f aca="false">IFERROR(IF('MRR Conglomerado'!U520=0,"",ROUND('MRR Conglomerado'!AG520/'MRR Conglomerado'!U520,3)),"")</f>
        <v/>
      </c>
      <c r="T520" s="13" t="str">
        <f aca="false">IFERROR(IF('MRR Conglomerado'!V520=0,"",ROUND('MRR Conglomerado'!AH520/'MRR Conglomerado'!V520,3)),"")</f>
        <v/>
      </c>
      <c r="U520" s="13" t="str">
        <f aca="false">IFERROR(IF('MRR Conglomerado'!W520=0,"",ROUND('MRR Conglomerado'!AI520/'MRR Conglomerado'!W520,3)),"")</f>
        <v/>
      </c>
      <c r="V520" s="13" t="str">
        <f aca="false">IFERROR(IF('MRR Conglomerado'!X520=0,"",ROUND('MRR Conglomerado'!AJ520/'MRR Conglomerado'!X520,3)),"")</f>
        <v/>
      </c>
      <c r="W520" s="13" t="str">
        <f aca="false">IFERROR(IF('MRR Conglomerado'!Y520=0,"",ROUND('MRR Conglomerado'!AK520/'MRR Conglomerado'!Y520,3)),"")</f>
        <v/>
      </c>
      <c r="X520" s="13" t="str">
        <f aca="false">IFERROR(IF('MRR Conglomerado'!Z520=0,"",ROUND('MRR Conglomerado'!AL520/'MRR Conglomerado'!Z520,3)),"")</f>
        <v/>
      </c>
      <c r="Y520" s="13" t="str">
        <f aca="false">IFERROR(IF('MRR Conglomerado'!AA520=0,"",ROUND('MRR Conglomerado'!AM520/'MRR Conglomerado'!AA520,3)),"")</f>
        <v/>
      </c>
      <c r="Z520" s="13" t="str">
        <f aca="false">IFERROR(IF('MRR Conglomerado'!AB520=0,"",ROUND('MRR Conglomerado'!AN520/'MRR Conglomerado'!AB520,3)),"")</f>
        <v/>
      </c>
      <c r="AA520" s="13" t="str">
        <f aca="false">IFERROR(IF('MRR Conglomerado'!AC520=0,"",ROUND('MRR Conglomerado'!AO520/'MRR Conglomerado'!AC520,3)),"")</f>
        <v/>
      </c>
      <c r="AB520" s="13" t="str">
        <f aca="false">IFERROR(IF('MRR Conglomerado'!AD520=0,"",ROUND('MRR Conglomerado'!AP520/'MRR Conglomerado'!AD520,3)),"")</f>
        <v/>
      </c>
      <c r="AC520" s="13" t="str">
        <f aca="false">IFERROR(IF('MRR Conglomerado'!AE520=0,"",ROUND('MRR Conglomerado'!AQ520/'MRR Conglomerado'!AE520,3)),"")</f>
        <v/>
      </c>
      <c r="AD520" s="13" t="str">
        <f aca="false">IFERROR(IF('MRR Conglomerado'!AF520=0,"",ROUND('MRR Conglomerado'!AR520/'MRR Conglomerado'!AF520,3)),"")</f>
        <v/>
      </c>
      <c r="AE520" s="13" t="n">
        <f aca="false">IFERROR(IF('MRR Conglomerado'!AG520=0,"",ROUND('MRR Conglomerado'!AS520/'MRR Conglomerado'!AG520,3)),"")</f>
        <v>1.111</v>
      </c>
    </row>
    <row r="521" customFormat="false" ht="15" hidden="false" customHeight="false" outlineLevel="0" collapsed="false">
      <c r="A521" s="10" t="s">
        <v>1102</v>
      </c>
      <c r="B521" s="13" t="str">
        <f aca="false">IFERROR(IF('MRR Conglomerado'!D521=0,"",ROUND('MRR Conglomerado'!P521/'MRR Conglomerado'!D521,3)),"")</f>
        <v/>
      </c>
      <c r="C521" s="13" t="str">
        <f aca="false">IFERROR(IF('MRR Conglomerado'!E521=0,"",ROUND('MRR Conglomerado'!Q521/'MRR Conglomerado'!E521,3)),"")</f>
        <v/>
      </c>
      <c r="D521" s="13" t="str">
        <f aca="false">IFERROR(IF('MRR Conglomerado'!F521=0,"",ROUND('MRR Conglomerado'!R521/'MRR Conglomerado'!F521,3)),"")</f>
        <v/>
      </c>
      <c r="E521" s="13" t="str">
        <f aca="false">IFERROR(IF('MRR Conglomerado'!G521=0,"",ROUND('MRR Conglomerado'!S521/'MRR Conglomerado'!G521,3)),"")</f>
        <v/>
      </c>
      <c r="F521" s="13" t="str">
        <f aca="false">IFERROR(IF('MRR Conglomerado'!H521=0,"",ROUND('MRR Conglomerado'!T521/'MRR Conglomerado'!H521,3)),"")</f>
        <v/>
      </c>
      <c r="G521" s="13" t="str">
        <f aca="false">IFERROR(IF('MRR Conglomerado'!I521=0,"",ROUND('MRR Conglomerado'!U521/'MRR Conglomerado'!I521,3)),"")</f>
        <v/>
      </c>
      <c r="H521" s="13" t="str">
        <f aca="false">IFERROR(IF('MRR Conglomerado'!J521=0,"",ROUND('MRR Conglomerado'!V521/'MRR Conglomerado'!J521,3)),"")</f>
        <v/>
      </c>
      <c r="I521" s="13" t="str">
        <f aca="false">IFERROR(IF('MRR Conglomerado'!K521=0,"",ROUND('MRR Conglomerado'!W521/'MRR Conglomerado'!K521,3)),"")</f>
        <v/>
      </c>
      <c r="J521" s="13" t="str">
        <f aca="false">IFERROR(IF('MRR Conglomerado'!L521=0,"",ROUND('MRR Conglomerado'!X521/'MRR Conglomerado'!L521,3)),"")</f>
        <v/>
      </c>
      <c r="K521" s="13" t="str">
        <f aca="false">IFERROR(IF('MRR Conglomerado'!M521=0,"",ROUND('MRR Conglomerado'!Y521/'MRR Conglomerado'!M521,3)),"")</f>
        <v/>
      </c>
      <c r="L521" s="13" t="str">
        <f aca="false">IFERROR(IF('MRR Conglomerado'!N521=0,"",ROUND('MRR Conglomerado'!Z521/'MRR Conglomerado'!N521,3)),"")</f>
        <v/>
      </c>
      <c r="M521" s="13" t="n">
        <f aca="false">IFERROR(IF('MRR Conglomerado'!O521=0,"",ROUND('MRR Conglomerado'!AA521/'MRR Conglomerado'!O521,3)),"")</f>
        <v>0</v>
      </c>
      <c r="N521" s="13" t="n">
        <f aca="false">IFERROR(IF('MRR Conglomerado'!P521=0,"",ROUND('MRR Conglomerado'!AB521/'MRR Conglomerado'!P521,3)),"")</f>
        <v>0</v>
      </c>
      <c r="O521" s="13" t="str">
        <f aca="false">IFERROR(IF('MRR Conglomerado'!Q521=0,"",ROUND('MRR Conglomerado'!AC521/'MRR Conglomerado'!Q521,3)),"")</f>
        <v/>
      </c>
      <c r="P521" s="13" t="str">
        <f aca="false">IFERROR(IF('MRR Conglomerado'!R521=0,"",ROUND('MRR Conglomerado'!AD521/'MRR Conglomerado'!R521,3)),"")</f>
        <v/>
      </c>
      <c r="Q521" s="13" t="str">
        <f aca="false">IFERROR(IF('MRR Conglomerado'!S521=0,"",ROUND('MRR Conglomerado'!AE521/'MRR Conglomerado'!S521,3)),"")</f>
        <v/>
      </c>
      <c r="R521" s="13" t="str">
        <f aca="false">IFERROR(IF('MRR Conglomerado'!T521=0,"",ROUND('MRR Conglomerado'!AF521/'MRR Conglomerado'!T521,3)),"")</f>
        <v/>
      </c>
      <c r="S521" s="13" t="str">
        <f aca="false">IFERROR(IF('MRR Conglomerado'!U521=0,"",ROUND('MRR Conglomerado'!AG521/'MRR Conglomerado'!U521,3)),"")</f>
        <v/>
      </c>
      <c r="T521" s="13" t="str">
        <f aca="false">IFERROR(IF('MRR Conglomerado'!V521=0,"",ROUND('MRR Conglomerado'!AH521/'MRR Conglomerado'!V521,3)),"")</f>
        <v/>
      </c>
      <c r="U521" s="13" t="str">
        <f aca="false">IFERROR(IF('MRR Conglomerado'!W521=0,"",ROUND('MRR Conglomerado'!AI521/'MRR Conglomerado'!W521,3)),"")</f>
        <v/>
      </c>
      <c r="V521" s="13" t="str">
        <f aca="false">IFERROR(IF('MRR Conglomerado'!X521=0,"",ROUND('MRR Conglomerado'!AJ521/'MRR Conglomerado'!X521,3)),"")</f>
        <v/>
      </c>
      <c r="W521" s="13" t="str">
        <f aca="false">IFERROR(IF('MRR Conglomerado'!Y521=0,"",ROUND('MRR Conglomerado'!AK521/'MRR Conglomerado'!Y521,3)),"")</f>
        <v/>
      </c>
      <c r="X521" s="13" t="str">
        <f aca="false">IFERROR(IF('MRR Conglomerado'!Z521=0,"",ROUND('MRR Conglomerado'!AL521/'MRR Conglomerado'!Z521,3)),"")</f>
        <v/>
      </c>
      <c r="Y521" s="13" t="str">
        <f aca="false">IFERROR(IF('MRR Conglomerado'!AA521=0,"",ROUND('MRR Conglomerado'!AM521/'MRR Conglomerado'!AA521,3)),"")</f>
        <v/>
      </c>
      <c r="Z521" s="13" t="str">
        <f aca="false">IFERROR(IF('MRR Conglomerado'!AB521=0,"",ROUND('MRR Conglomerado'!AN521/'MRR Conglomerado'!AB521,3)),"")</f>
        <v/>
      </c>
      <c r="AA521" s="13" t="str">
        <f aca="false">IFERROR(IF('MRR Conglomerado'!AC521=0,"",ROUND('MRR Conglomerado'!AO521/'MRR Conglomerado'!AC521,3)),"")</f>
        <v/>
      </c>
      <c r="AB521" s="13" t="str">
        <f aca="false">IFERROR(IF('MRR Conglomerado'!AD521=0,"",ROUND('MRR Conglomerado'!AP521/'MRR Conglomerado'!AD521,3)),"")</f>
        <v/>
      </c>
      <c r="AC521" s="13" t="str">
        <f aca="false">IFERROR(IF('MRR Conglomerado'!AE521=0,"",ROUND('MRR Conglomerado'!AQ521/'MRR Conglomerado'!AE521,3)),"")</f>
        <v/>
      </c>
      <c r="AD521" s="13" t="str">
        <f aca="false">IFERROR(IF('MRR Conglomerado'!AF521=0,"",ROUND('MRR Conglomerado'!AR521/'MRR Conglomerado'!AF521,3)),"")</f>
        <v/>
      </c>
      <c r="AE521" s="13" t="str">
        <f aca="false">IFERROR(IF('MRR Conglomerado'!AG521=0,"",ROUND('MRR Conglomerado'!AS521/'MRR Conglomerado'!AG521,3)),"")</f>
        <v/>
      </c>
    </row>
    <row r="522" customFormat="false" ht="15" hidden="false" customHeight="false" outlineLevel="0" collapsed="false">
      <c r="A522" s="10" t="s">
        <v>1104</v>
      </c>
      <c r="B522" s="13" t="str">
        <f aca="false">IFERROR(IF('MRR Conglomerado'!D522=0,"",ROUND('MRR Conglomerado'!P522/'MRR Conglomerado'!D522,3)),"")</f>
        <v/>
      </c>
      <c r="C522" s="13" t="str">
        <f aca="false">IFERROR(IF('MRR Conglomerado'!E522=0,"",ROUND('MRR Conglomerado'!Q522/'MRR Conglomerado'!E522,3)),"")</f>
        <v/>
      </c>
      <c r="D522" s="13" t="str">
        <f aca="false">IFERROR(IF('MRR Conglomerado'!F522=0,"",ROUND('MRR Conglomerado'!R522/'MRR Conglomerado'!F522,3)),"")</f>
        <v/>
      </c>
      <c r="E522" s="13" t="str">
        <f aca="false">IFERROR(IF('MRR Conglomerado'!G522=0,"",ROUND('MRR Conglomerado'!S522/'MRR Conglomerado'!G522,3)),"")</f>
        <v/>
      </c>
      <c r="F522" s="13" t="str">
        <f aca="false">IFERROR(IF('MRR Conglomerado'!H522=0,"",ROUND('MRR Conglomerado'!T522/'MRR Conglomerado'!H522,3)),"")</f>
        <v/>
      </c>
      <c r="G522" s="13" t="str">
        <f aca="false">IFERROR(IF('MRR Conglomerado'!I522=0,"",ROUND('MRR Conglomerado'!U522/'MRR Conglomerado'!I522,3)),"")</f>
        <v/>
      </c>
      <c r="H522" s="13" t="str">
        <f aca="false">IFERROR(IF('MRR Conglomerado'!J522=0,"",ROUND('MRR Conglomerado'!V522/'MRR Conglomerado'!J522,3)),"")</f>
        <v/>
      </c>
      <c r="I522" s="13" t="str">
        <f aca="false">IFERROR(IF('MRR Conglomerado'!K522=0,"",ROUND('MRR Conglomerado'!W522/'MRR Conglomerado'!K522,3)),"")</f>
        <v/>
      </c>
      <c r="J522" s="13" t="str">
        <f aca="false">IFERROR(IF('MRR Conglomerado'!L522=0,"",ROUND('MRR Conglomerado'!X522/'MRR Conglomerado'!L522,3)),"")</f>
        <v/>
      </c>
      <c r="K522" s="13" t="str">
        <f aca="false">IFERROR(IF('MRR Conglomerado'!M522=0,"",ROUND('MRR Conglomerado'!Y522/'MRR Conglomerado'!M522,3)),"")</f>
        <v/>
      </c>
      <c r="L522" s="13" t="str">
        <f aca="false">IFERROR(IF('MRR Conglomerado'!N522=0,"",ROUND('MRR Conglomerado'!Z522/'MRR Conglomerado'!N522,3)),"")</f>
        <v/>
      </c>
      <c r="M522" s="13" t="str">
        <f aca="false">IFERROR(IF('MRR Conglomerado'!O522=0,"",ROUND('MRR Conglomerado'!AA522/'MRR Conglomerado'!O522,3)),"")</f>
        <v/>
      </c>
      <c r="N522" s="13" t="str">
        <f aca="false">IFERROR(IF('MRR Conglomerado'!P522=0,"",ROUND('MRR Conglomerado'!AB522/'MRR Conglomerado'!P522,3)),"")</f>
        <v/>
      </c>
      <c r="O522" s="13" t="str">
        <f aca="false">IFERROR(IF('MRR Conglomerado'!Q522=0,"",ROUND('MRR Conglomerado'!AC522/'MRR Conglomerado'!Q522,3)),"")</f>
        <v/>
      </c>
      <c r="P522" s="13" t="str">
        <f aca="false">IFERROR(IF('MRR Conglomerado'!R522=0,"",ROUND('MRR Conglomerado'!AD522/'MRR Conglomerado'!R522,3)),"")</f>
        <v/>
      </c>
      <c r="Q522" s="13" t="str">
        <f aca="false">IFERROR(IF('MRR Conglomerado'!S522=0,"",ROUND('MRR Conglomerado'!AE522/'MRR Conglomerado'!S522,3)),"")</f>
        <v/>
      </c>
      <c r="R522" s="13" t="str">
        <f aca="false">IFERROR(IF('MRR Conglomerado'!T522=0,"",ROUND('MRR Conglomerado'!AF522/'MRR Conglomerado'!T522,3)),"")</f>
        <v/>
      </c>
      <c r="S522" s="13" t="str">
        <f aca="false">IFERROR(IF('MRR Conglomerado'!U522=0,"",ROUND('MRR Conglomerado'!AG522/'MRR Conglomerado'!U522,3)),"")</f>
        <v/>
      </c>
      <c r="T522" s="13" t="str">
        <f aca="false">IFERROR(IF('MRR Conglomerado'!V522=0,"",ROUND('MRR Conglomerado'!AH522/'MRR Conglomerado'!V522,3)),"")</f>
        <v/>
      </c>
      <c r="U522" s="13" t="str">
        <f aca="false">IFERROR(IF('MRR Conglomerado'!W522=0,"",ROUND('MRR Conglomerado'!AI522/'MRR Conglomerado'!W522,3)),"")</f>
        <v/>
      </c>
      <c r="V522" s="13" t="str">
        <f aca="false">IFERROR(IF('MRR Conglomerado'!X522=0,"",ROUND('MRR Conglomerado'!AJ522/'MRR Conglomerado'!X522,3)),"")</f>
        <v/>
      </c>
      <c r="W522" s="13" t="str">
        <f aca="false">IFERROR(IF('MRR Conglomerado'!Y522=0,"",ROUND('MRR Conglomerado'!AK522/'MRR Conglomerado'!Y522,3)),"")</f>
        <v/>
      </c>
      <c r="X522" s="13" t="str">
        <f aca="false">IFERROR(IF('MRR Conglomerado'!Z522=0,"",ROUND('MRR Conglomerado'!AL522/'MRR Conglomerado'!Z522,3)),"")</f>
        <v/>
      </c>
      <c r="Y522" s="13" t="str">
        <f aca="false">IFERROR(IF('MRR Conglomerado'!AA522=0,"",ROUND('MRR Conglomerado'!AM522/'MRR Conglomerado'!AA522,3)),"")</f>
        <v/>
      </c>
      <c r="Z522" s="13" t="str">
        <f aca="false">IFERROR(IF('MRR Conglomerado'!AB522=0,"",ROUND('MRR Conglomerado'!AN522/'MRR Conglomerado'!AB522,3)),"")</f>
        <v/>
      </c>
      <c r="AA522" s="13" t="str">
        <f aca="false">IFERROR(IF('MRR Conglomerado'!AC522=0,"",ROUND('MRR Conglomerado'!AO522/'MRR Conglomerado'!AC522,3)),"")</f>
        <v/>
      </c>
      <c r="AB522" s="13" t="str">
        <f aca="false">IFERROR(IF('MRR Conglomerado'!AD522=0,"",ROUND('MRR Conglomerado'!AP522/'MRR Conglomerado'!AD522,3)),"")</f>
        <v/>
      </c>
      <c r="AC522" s="13" t="str">
        <f aca="false">IFERROR(IF('MRR Conglomerado'!AE522=0,"",ROUND('MRR Conglomerado'!AQ522/'MRR Conglomerado'!AE522,3)),"")</f>
        <v/>
      </c>
      <c r="AD522" s="13" t="str">
        <f aca="false">IFERROR(IF('MRR Conglomerado'!AF522=0,"",ROUND('MRR Conglomerado'!AR522/'MRR Conglomerado'!AF522,3)),"")</f>
        <v/>
      </c>
      <c r="AE522" s="13" t="str">
        <f aca="false">IFERROR(IF('MRR Conglomerado'!AG522=0,"",ROUND('MRR Conglomerado'!AS522/'MRR Conglomerado'!AG522,3)),"")</f>
        <v/>
      </c>
    </row>
    <row r="523" customFormat="false" ht="15" hidden="false" customHeight="false" outlineLevel="0" collapsed="false">
      <c r="A523" s="10" t="s">
        <v>1106</v>
      </c>
      <c r="B523" s="13" t="str">
        <f aca="false">IFERROR(IF('MRR Conglomerado'!D523=0,"",ROUND('MRR Conglomerado'!P523/'MRR Conglomerado'!D523,3)),"")</f>
        <v/>
      </c>
      <c r="C523" s="13" t="str">
        <f aca="false">IFERROR(IF('MRR Conglomerado'!E523=0,"",ROUND('MRR Conglomerado'!Q523/'MRR Conglomerado'!E523,3)),"")</f>
        <v/>
      </c>
      <c r="D523" s="13" t="str">
        <f aca="false">IFERROR(IF('MRR Conglomerado'!F523=0,"",ROUND('MRR Conglomerado'!R523/'MRR Conglomerado'!F523,3)),"")</f>
        <v/>
      </c>
      <c r="E523" s="13" t="str">
        <f aca="false">IFERROR(IF('MRR Conglomerado'!G523=0,"",ROUND('MRR Conglomerado'!S523/'MRR Conglomerado'!G523,3)),"")</f>
        <v/>
      </c>
      <c r="F523" s="13" t="str">
        <f aca="false">IFERROR(IF('MRR Conglomerado'!H523=0,"",ROUND('MRR Conglomerado'!T523/'MRR Conglomerado'!H523,3)),"")</f>
        <v/>
      </c>
      <c r="G523" s="13" t="str">
        <f aca="false">IFERROR(IF('MRR Conglomerado'!I523=0,"",ROUND('MRR Conglomerado'!U523/'MRR Conglomerado'!I523,3)),"")</f>
        <v/>
      </c>
      <c r="H523" s="13" t="str">
        <f aca="false">IFERROR(IF('MRR Conglomerado'!J523=0,"",ROUND('MRR Conglomerado'!V523/'MRR Conglomerado'!J523,3)),"")</f>
        <v/>
      </c>
      <c r="I523" s="13" t="str">
        <f aca="false">IFERROR(IF('MRR Conglomerado'!K523=0,"",ROUND('MRR Conglomerado'!W523/'MRR Conglomerado'!K523,3)),"")</f>
        <v/>
      </c>
      <c r="J523" s="13" t="str">
        <f aca="false">IFERROR(IF('MRR Conglomerado'!L523=0,"",ROUND('MRR Conglomerado'!X523/'MRR Conglomerado'!L523,3)),"")</f>
        <v/>
      </c>
      <c r="K523" s="13" t="str">
        <f aca="false">IFERROR(IF('MRR Conglomerado'!M523=0,"",ROUND('MRR Conglomerado'!Y523/'MRR Conglomerado'!M523,3)),"")</f>
        <v/>
      </c>
      <c r="L523" s="13" t="str">
        <f aca="false">IFERROR(IF('MRR Conglomerado'!N523=0,"",ROUND('MRR Conglomerado'!Z523/'MRR Conglomerado'!N523,3)),"")</f>
        <v/>
      </c>
      <c r="M523" s="13" t="str">
        <f aca="false">IFERROR(IF('MRR Conglomerado'!O523=0,"",ROUND('MRR Conglomerado'!AA523/'MRR Conglomerado'!O523,3)),"")</f>
        <v/>
      </c>
      <c r="N523" s="13" t="str">
        <f aca="false">IFERROR(IF('MRR Conglomerado'!P523=0,"",ROUND('MRR Conglomerado'!AB523/'MRR Conglomerado'!P523,3)),"")</f>
        <v/>
      </c>
      <c r="O523" s="13" t="str">
        <f aca="false">IFERROR(IF('MRR Conglomerado'!Q523=0,"",ROUND('MRR Conglomerado'!AC523/'MRR Conglomerado'!Q523,3)),"")</f>
        <v/>
      </c>
      <c r="P523" s="13" t="str">
        <f aca="false">IFERROR(IF('MRR Conglomerado'!R523=0,"",ROUND('MRR Conglomerado'!AD523/'MRR Conglomerado'!R523,3)),"")</f>
        <v/>
      </c>
      <c r="Q523" s="13" t="str">
        <f aca="false">IFERROR(IF('MRR Conglomerado'!S523=0,"",ROUND('MRR Conglomerado'!AE523/'MRR Conglomerado'!S523,3)),"")</f>
        <v/>
      </c>
      <c r="R523" s="13" t="str">
        <f aca="false">IFERROR(IF('MRR Conglomerado'!T523=0,"",ROUND('MRR Conglomerado'!AF523/'MRR Conglomerado'!T523,3)),"")</f>
        <v/>
      </c>
      <c r="S523" s="13" t="str">
        <f aca="false">IFERROR(IF('MRR Conglomerado'!U523=0,"",ROUND('MRR Conglomerado'!AG523/'MRR Conglomerado'!U523,3)),"")</f>
        <v/>
      </c>
      <c r="T523" s="13" t="str">
        <f aca="false">IFERROR(IF('MRR Conglomerado'!V523=0,"",ROUND('MRR Conglomerado'!AH523/'MRR Conglomerado'!V523,3)),"")</f>
        <v/>
      </c>
      <c r="U523" s="13" t="str">
        <f aca="false">IFERROR(IF('MRR Conglomerado'!W523=0,"",ROUND('MRR Conglomerado'!AI523/'MRR Conglomerado'!W523,3)),"")</f>
        <v/>
      </c>
      <c r="V523" s="13" t="str">
        <f aca="false">IFERROR(IF('MRR Conglomerado'!X523=0,"",ROUND('MRR Conglomerado'!AJ523/'MRR Conglomerado'!X523,3)),"")</f>
        <v/>
      </c>
      <c r="W523" s="13" t="str">
        <f aca="false">IFERROR(IF('MRR Conglomerado'!Y523=0,"",ROUND('MRR Conglomerado'!AK523/'MRR Conglomerado'!Y523,3)),"")</f>
        <v/>
      </c>
      <c r="X523" s="13" t="str">
        <f aca="false">IFERROR(IF('MRR Conglomerado'!Z523=0,"",ROUND('MRR Conglomerado'!AL523/'MRR Conglomerado'!Z523,3)),"")</f>
        <v/>
      </c>
      <c r="Y523" s="13" t="str">
        <f aca="false">IFERROR(IF('MRR Conglomerado'!AA523=0,"",ROUND('MRR Conglomerado'!AM523/'MRR Conglomerado'!AA523,3)),"")</f>
        <v/>
      </c>
      <c r="Z523" s="13" t="str">
        <f aca="false">IFERROR(IF('MRR Conglomerado'!AB523=0,"",ROUND('MRR Conglomerado'!AN523/'MRR Conglomerado'!AB523,3)),"")</f>
        <v/>
      </c>
      <c r="AA523" s="13" t="str">
        <f aca="false">IFERROR(IF('MRR Conglomerado'!AC523=0,"",ROUND('MRR Conglomerado'!AO523/'MRR Conglomerado'!AC523,3)),"")</f>
        <v/>
      </c>
      <c r="AB523" s="13" t="str">
        <f aca="false">IFERROR(IF('MRR Conglomerado'!AD523=0,"",ROUND('MRR Conglomerado'!AP523/'MRR Conglomerado'!AD523,3)),"")</f>
        <v/>
      </c>
      <c r="AC523" s="13" t="str">
        <f aca="false">IFERROR(IF('MRR Conglomerado'!AE523=0,"",ROUND('MRR Conglomerado'!AQ523/'MRR Conglomerado'!AE523,3)),"")</f>
        <v/>
      </c>
      <c r="AD523" s="13" t="str">
        <f aca="false">IFERROR(IF('MRR Conglomerado'!AF523=0,"",ROUND('MRR Conglomerado'!AR523/'MRR Conglomerado'!AF523,3)),"")</f>
        <v/>
      </c>
      <c r="AE523" s="13" t="n">
        <f aca="false">IFERROR(IF('MRR Conglomerado'!AG523=0,"",ROUND('MRR Conglomerado'!AS523/'MRR Conglomerado'!AG523,3)),"")</f>
        <v>1.094</v>
      </c>
    </row>
    <row r="524" customFormat="false" ht="15" hidden="false" customHeight="false" outlineLevel="0" collapsed="false">
      <c r="A524" s="10" t="s">
        <v>1108</v>
      </c>
      <c r="B524" s="13" t="str">
        <f aca="false">IFERROR(IF('MRR Conglomerado'!D524=0,"",ROUND('MRR Conglomerado'!P524/'MRR Conglomerado'!D524,3)),"")</f>
        <v/>
      </c>
      <c r="C524" s="13" t="str">
        <f aca="false">IFERROR(IF('MRR Conglomerado'!E524=0,"",ROUND('MRR Conglomerado'!Q524/'MRR Conglomerado'!E524,3)),"")</f>
        <v/>
      </c>
      <c r="D524" s="13" t="str">
        <f aca="false">IFERROR(IF('MRR Conglomerado'!F524=0,"",ROUND('MRR Conglomerado'!R524/'MRR Conglomerado'!F524,3)),"")</f>
        <v/>
      </c>
      <c r="E524" s="13" t="str">
        <f aca="false">IFERROR(IF('MRR Conglomerado'!G524=0,"",ROUND('MRR Conglomerado'!S524/'MRR Conglomerado'!G524,3)),"")</f>
        <v/>
      </c>
      <c r="F524" s="13" t="str">
        <f aca="false">IFERROR(IF('MRR Conglomerado'!H524=0,"",ROUND('MRR Conglomerado'!T524/'MRR Conglomerado'!H524,3)),"")</f>
        <v/>
      </c>
      <c r="G524" s="13" t="str">
        <f aca="false">IFERROR(IF('MRR Conglomerado'!I524=0,"",ROUND('MRR Conglomerado'!U524/'MRR Conglomerado'!I524,3)),"")</f>
        <v/>
      </c>
      <c r="H524" s="13" t="str">
        <f aca="false">IFERROR(IF('MRR Conglomerado'!J524=0,"",ROUND('MRR Conglomerado'!V524/'MRR Conglomerado'!J524,3)),"")</f>
        <v/>
      </c>
      <c r="I524" s="13" t="str">
        <f aca="false">IFERROR(IF('MRR Conglomerado'!K524=0,"",ROUND('MRR Conglomerado'!W524/'MRR Conglomerado'!K524,3)),"")</f>
        <v/>
      </c>
      <c r="J524" s="13" t="str">
        <f aca="false">IFERROR(IF('MRR Conglomerado'!L524=0,"",ROUND('MRR Conglomerado'!X524/'MRR Conglomerado'!L524,3)),"")</f>
        <v/>
      </c>
      <c r="K524" s="13" t="str">
        <f aca="false">IFERROR(IF('MRR Conglomerado'!M524=0,"",ROUND('MRR Conglomerado'!Y524/'MRR Conglomerado'!M524,3)),"")</f>
        <v/>
      </c>
      <c r="L524" s="13" t="str">
        <f aca="false">IFERROR(IF('MRR Conglomerado'!N524=0,"",ROUND('MRR Conglomerado'!Z524/'MRR Conglomerado'!N524,3)),"")</f>
        <v/>
      </c>
      <c r="M524" s="13" t="str">
        <f aca="false">IFERROR(IF('MRR Conglomerado'!O524=0,"",ROUND('MRR Conglomerado'!AA524/'MRR Conglomerado'!O524,3)),"")</f>
        <v/>
      </c>
      <c r="N524" s="13" t="str">
        <f aca="false">IFERROR(IF('MRR Conglomerado'!P524=0,"",ROUND('MRR Conglomerado'!AB524/'MRR Conglomerado'!P524,3)),"")</f>
        <v/>
      </c>
      <c r="O524" s="13" t="str">
        <f aca="false">IFERROR(IF('MRR Conglomerado'!Q524=0,"",ROUND('MRR Conglomerado'!AC524/'MRR Conglomerado'!Q524,3)),"")</f>
        <v/>
      </c>
      <c r="P524" s="13" t="n">
        <f aca="false">IFERROR(IF('MRR Conglomerado'!R524=0,"",ROUND('MRR Conglomerado'!AD524/'MRR Conglomerado'!R524,3)),"")</f>
        <v>0</v>
      </c>
      <c r="Q524" s="13" t="n">
        <f aca="false">IFERROR(IF('MRR Conglomerado'!S524=0,"",ROUND('MRR Conglomerado'!AE524/'MRR Conglomerado'!S524,3)),"")</f>
        <v>0</v>
      </c>
      <c r="R524" s="13" t="n">
        <f aca="false">IFERROR(IF('MRR Conglomerado'!T524=0,"",ROUND('MRR Conglomerado'!AF524/'MRR Conglomerado'!T524,3)),"")</f>
        <v>0</v>
      </c>
      <c r="S524" s="13" t="str">
        <f aca="false">IFERROR(IF('MRR Conglomerado'!U524=0,"",ROUND('MRR Conglomerado'!AG524/'MRR Conglomerado'!U524,3)),"")</f>
        <v/>
      </c>
      <c r="T524" s="13" t="str">
        <f aca="false">IFERROR(IF('MRR Conglomerado'!V524=0,"",ROUND('MRR Conglomerado'!AH524/'MRR Conglomerado'!V524,3)),"")</f>
        <v/>
      </c>
      <c r="U524" s="13" t="str">
        <f aca="false">IFERROR(IF('MRR Conglomerado'!W524=0,"",ROUND('MRR Conglomerado'!AI524/'MRR Conglomerado'!W524,3)),"")</f>
        <v/>
      </c>
      <c r="V524" s="13" t="str">
        <f aca="false">IFERROR(IF('MRR Conglomerado'!X524=0,"",ROUND('MRR Conglomerado'!AJ524/'MRR Conglomerado'!X524,3)),"")</f>
        <v/>
      </c>
      <c r="W524" s="13" t="str">
        <f aca="false">IFERROR(IF('MRR Conglomerado'!Y524=0,"",ROUND('MRR Conglomerado'!AK524/'MRR Conglomerado'!Y524,3)),"")</f>
        <v/>
      </c>
      <c r="X524" s="13" t="str">
        <f aca="false">IFERROR(IF('MRR Conglomerado'!Z524=0,"",ROUND('MRR Conglomerado'!AL524/'MRR Conglomerado'!Z524,3)),"")</f>
        <v/>
      </c>
      <c r="Y524" s="13" t="str">
        <f aca="false">IFERROR(IF('MRR Conglomerado'!AA524=0,"",ROUND('MRR Conglomerado'!AM524/'MRR Conglomerado'!AA524,3)),"")</f>
        <v/>
      </c>
      <c r="Z524" s="13" t="str">
        <f aca="false">IFERROR(IF('MRR Conglomerado'!AB524=0,"",ROUND('MRR Conglomerado'!AN524/'MRR Conglomerado'!AB524,3)),"")</f>
        <v/>
      </c>
      <c r="AA524" s="13" t="str">
        <f aca="false">IFERROR(IF('MRR Conglomerado'!AC524=0,"",ROUND('MRR Conglomerado'!AO524/'MRR Conglomerado'!AC524,3)),"")</f>
        <v/>
      </c>
      <c r="AB524" s="13" t="str">
        <f aca="false">IFERROR(IF('MRR Conglomerado'!AD524=0,"",ROUND('MRR Conglomerado'!AP524/'MRR Conglomerado'!AD524,3)),"")</f>
        <v/>
      </c>
      <c r="AC524" s="13" t="str">
        <f aca="false">IFERROR(IF('MRR Conglomerado'!AE524=0,"",ROUND('MRR Conglomerado'!AQ524/'MRR Conglomerado'!AE524,3)),"")</f>
        <v/>
      </c>
      <c r="AD524" s="13" t="str">
        <f aca="false">IFERROR(IF('MRR Conglomerado'!AF524=0,"",ROUND('MRR Conglomerado'!AR524/'MRR Conglomerado'!AF524,3)),"")</f>
        <v/>
      </c>
      <c r="AE524" s="13" t="str">
        <f aca="false">IFERROR(IF('MRR Conglomerado'!AG524=0,"",ROUND('MRR Conglomerado'!AS524/'MRR Conglomerado'!AG524,3)),"")</f>
        <v/>
      </c>
    </row>
    <row r="525" customFormat="false" ht="15" hidden="false" customHeight="false" outlineLevel="0" collapsed="false">
      <c r="A525" s="10" t="s">
        <v>1110</v>
      </c>
      <c r="B525" s="13" t="n">
        <f aca="false">IFERROR(IF('MRR Conglomerado'!D525=0,"",ROUND('MRR Conglomerado'!P525/'MRR Conglomerado'!D525,3)),"")</f>
        <v>0</v>
      </c>
      <c r="C525" s="13" t="n">
        <f aca="false">IFERROR(IF('MRR Conglomerado'!E525=0,"",ROUND('MRR Conglomerado'!Q525/'MRR Conglomerado'!E525,3)),"")</f>
        <v>0</v>
      </c>
      <c r="D525" s="13" t="n">
        <f aca="false">IFERROR(IF('MRR Conglomerado'!F525=0,"",ROUND('MRR Conglomerado'!R525/'MRR Conglomerado'!F525,3)),"")</f>
        <v>0</v>
      </c>
      <c r="E525" s="13" t="n">
        <f aca="false">IFERROR(IF('MRR Conglomerado'!G525=0,"",ROUND('MRR Conglomerado'!S525/'MRR Conglomerado'!G525,3)),"")</f>
        <v>0</v>
      </c>
      <c r="F525" s="13" t="n">
        <f aca="false">IFERROR(IF('MRR Conglomerado'!H525=0,"",ROUND('MRR Conglomerado'!T525/'MRR Conglomerado'!H525,3)),"")</f>
        <v>0</v>
      </c>
      <c r="G525" s="13" t="str">
        <f aca="false">IFERROR(IF('MRR Conglomerado'!I525=0,"",ROUND('MRR Conglomerado'!U525/'MRR Conglomerado'!I525,3)),"")</f>
        <v/>
      </c>
      <c r="H525" s="13" t="str">
        <f aca="false">IFERROR(IF('MRR Conglomerado'!J525=0,"",ROUND('MRR Conglomerado'!V525/'MRR Conglomerado'!J525,3)),"")</f>
        <v/>
      </c>
      <c r="I525" s="13" t="str">
        <f aca="false">IFERROR(IF('MRR Conglomerado'!K525=0,"",ROUND('MRR Conglomerado'!W525/'MRR Conglomerado'!K525,3)),"")</f>
        <v/>
      </c>
      <c r="J525" s="13" t="str">
        <f aca="false">IFERROR(IF('MRR Conglomerado'!L525=0,"",ROUND('MRR Conglomerado'!X525/'MRR Conglomerado'!L525,3)),"")</f>
        <v/>
      </c>
      <c r="K525" s="13" t="str">
        <f aca="false">IFERROR(IF('MRR Conglomerado'!M525=0,"",ROUND('MRR Conglomerado'!Y525/'MRR Conglomerado'!M525,3)),"")</f>
        <v/>
      </c>
      <c r="L525" s="13" t="str">
        <f aca="false">IFERROR(IF('MRR Conglomerado'!N525=0,"",ROUND('MRR Conglomerado'!Z525/'MRR Conglomerado'!N525,3)),"")</f>
        <v/>
      </c>
      <c r="M525" s="13" t="str">
        <f aca="false">IFERROR(IF('MRR Conglomerado'!O525=0,"",ROUND('MRR Conglomerado'!AA525/'MRR Conglomerado'!O525,3)),"")</f>
        <v/>
      </c>
      <c r="N525" s="13" t="str">
        <f aca="false">IFERROR(IF('MRR Conglomerado'!P525=0,"",ROUND('MRR Conglomerado'!AB525/'MRR Conglomerado'!P525,3)),"")</f>
        <v/>
      </c>
      <c r="O525" s="13" t="str">
        <f aca="false">IFERROR(IF('MRR Conglomerado'!Q525=0,"",ROUND('MRR Conglomerado'!AC525/'MRR Conglomerado'!Q525,3)),"")</f>
        <v/>
      </c>
      <c r="P525" s="13" t="str">
        <f aca="false">IFERROR(IF('MRR Conglomerado'!R525=0,"",ROUND('MRR Conglomerado'!AD525/'MRR Conglomerado'!R525,3)),"")</f>
        <v/>
      </c>
      <c r="Q525" s="13" t="str">
        <f aca="false">IFERROR(IF('MRR Conglomerado'!S525=0,"",ROUND('MRR Conglomerado'!AE525/'MRR Conglomerado'!S525,3)),"")</f>
        <v/>
      </c>
      <c r="R525" s="13" t="str">
        <f aca="false">IFERROR(IF('MRR Conglomerado'!T525=0,"",ROUND('MRR Conglomerado'!AF525/'MRR Conglomerado'!T525,3)),"")</f>
        <v/>
      </c>
      <c r="S525" s="13" t="str">
        <f aca="false">IFERROR(IF('MRR Conglomerado'!U525=0,"",ROUND('MRR Conglomerado'!AG525/'MRR Conglomerado'!U525,3)),"")</f>
        <v/>
      </c>
      <c r="T525" s="13" t="str">
        <f aca="false">IFERROR(IF('MRR Conglomerado'!V525=0,"",ROUND('MRR Conglomerado'!AH525/'MRR Conglomerado'!V525,3)),"")</f>
        <v/>
      </c>
      <c r="U525" s="13" t="str">
        <f aca="false">IFERROR(IF('MRR Conglomerado'!W525=0,"",ROUND('MRR Conglomerado'!AI525/'MRR Conglomerado'!W525,3)),"")</f>
        <v/>
      </c>
      <c r="V525" s="13" t="str">
        <f aca="false">IFERROR(IF('MRR Conglomerado'!X525=0,"",ROUND('MRR Conglomerado'!AJ525/'MRR Conglomerado'!X525,3)),"")</f>
        <v/>
      </c>
      <c r="W525" s="13" t="str">
        <f aca="false">IFERROR(IF('MRR Conglomerado'!Y525=0,"",ROUND('MRR Conglomerado'!AK525/'MRR Conglomerado'!Y525,3)),"")</f>
        <v/>
      </c>
      <c r="X525" s="13" t="str">
        <f aca="false">IFERROR(IF('MRR Conglomerado'!Z525=0,"",ROUND('MRR Conglomerado'!AL525/'MRR Conglomerado'!Z525,3)),"")</f>
        <v/>
      </c>
      <c r="Y525" s="13" t="str">
        <f aca="false">IFERROR(IF('MRR Conglomerado'!AA525=0,"",ROUND('MRR Conglomerado'!AM525/'MRR Conglomerado'!AA525,3)),"")</f>
        <v/>
      </c>
      <c r="Z525" s="13" t="str">
        <f aca="false">IFERROR(IF('MRR Conglomerado'!AB525=0,"",ROUND('MRR Conglomerado'!AN525/'MRR Conglomerado'!AB525,3)),"")</f>
        <v/>
      </c>
      <c r="AA525" s="13" t="str">
        <f aca="false">IFERROR(IF('MRR Conglomerado'!AC525=0,"",ROUND('MRR Conglomerado'!AO525/'MRR Conglomerado'!AC525,3)),"")</f>
        <v/>
      </c>
      <c r="AB525" s="13" t="str">
        <f aca="false">IFERROR(IF('MRR Conglomerado'!AD525=0,"",ROUND('MRR Conglomerado'!AP525/'MRR Conglomerado'!AD525,3)),"")</f>
        <v/>
      </c>
      <c r="AC525" s="13" t="str">
        <f aca="false">IFERROR(IF('MRR Conglomerado'!AE525=0,"",ROUND('MRR Conglomerado'!AQ525/'MRR Conglomerado'!AE525,3)),"")</f>
        <v/>
      </c>
      <c r="AD525" s="13" t="str">
        <f aca="false">IFERROR(IF('MRR Conglomerado'!AF525=0,"",ROUND('MRR Conglomerado'!AR525/'MRR Conglomerado'!AF525,3)),"")</f>
        <v/>
      </c>
      <c r="AE525" s="13" t="str">
        <f aca="false">IFERROR(IF('MRR Conglomerado'!AG525=0,"",ROUND('MRR Conglomerado'!AS525/'MRR Conglomerado'!AG525,3)),"")</f>
        <v/>
      </c>
    </row>
    <row r="526" customFormat="false" ht="15" hidden="false" customHeight="false" outlineLevel="0" collapsed="false">
      <c r="A526" s="10" t="s">
        <v>1112</v>
      </c>
      <c r="B526" s="13" t="str">
        <f aca="false">IFERROR(IF('MRR Conglomerado'!D526=0,"",ROUND('MRR Conglomerado'!P526/'MRR Conglomerado'!D526,3)),"")</f>
        <v/>
      </c>
      <c r="C526" s="13" t="str">
        <f aca="false">IFERROR(IF('MRR Conglomerado'!E526=0,"",ROUND('MRR Conglomerado'!Q526/'MRR Conglomerado'!E526,3)),"")</f>
        <v/>
      </c>
      <c r="D526" s="13" t="str">
        <f aca="false">IFERROR(IF('MRR Conglomerado'!F526=0,"",ROUND('MRR Conglomerado'!R526/'MRR Conglomerado'!F526,3)),"")</f>
        <v/>
      </c>
      <c r="E526" s="13" t="str">
        <f aca="false">IFERROR(IF('MRR Conglomerado'!G526=0,"",ROUND('MRR Conglomerado'!S526/'MRR Conglomerado'!G526,3)),"")</f>
        <v/>
      </c>
      <c r="F526" s="13" t="str">
        <f aca="false">IFERROR(IF('MRR Conglomerado'!H526=0,"",ROUND('MRR Conglomerado'!T526/'MRR Conglomerado'!H526,3)),"")</f>
        <v/>
      </c>
      <c r="G526" s="13" t="str">
        <f aca="false">IFERROR(IF('MRR Conglomerado'!I526=0,"",ROUND('MRR Conglomerado'!U526/'MRR Conglomerado'!I526,3)),"")</f>
        <v/>
      </c>
      <c r="H526" s="13" t="str">
        <f aca="false">IFERROR(IF('MRR Conglomerado'!J526=0,"",ROUND('MRR Conglomerado'!V526/'MRR Conglomerado'!J526,3)),"")</f>
        <v/>
      </c>
      <c r="I526" s="13" t="str">
        <f aca="false">IFERROR(IF('MRR Conglomerado'!K526=0,"",ROUND('MRR Conglomerado'!W526/'MRR Conglomerado'!K526,3)),"")</f>
        <v/>
      </c>
      <c r="J526" s="13" t="str">
        <f aca="false">IFERROR(IF('MRR Conglomerado'!L526=0,"",ROUND('MRR Conglomerado'!X526/'MRR Conglomerado'!L526,3)),"")</f>
        <v/>
      </c>
      <c r="K526" s="13" t="str">
        <f aca="false">IFERROR(IF('MRR Conglomerado'!M526=0,"",ROUND('MRR Conglomerado'!Y526/'MRR Conglomerado'!M526,3)),"")</f>
        <v/>
      </c>
      <c r="L526" s="13" t="str">
        <f aca="false">IFERROR(IF('MRR Conglomerado'!N526=0,"",ROUND('MRR Conglomerado'!Z526/'MRR Conglomerado'!N526,3)),"")</f>
        <v/>
      </c>
      <c r="M526" s="13" t="str">
        <f aca="false">IFERROR(IF('MRR Conglomerado'!O526=0,"",ROUND('MRR Conglomerado'!AA526/'MRR Conglomerado'!O526,3)),"")</f>
        <v/>
      </c>
      <c r="N526" s="13" t="str">
        <f aca="false">IFERROR(IF('MRR Conglomerado'!P526=0,"",ROUND('MRR Conglomerado'!AB526/'MRR Conglomerado'!P526,3)),"")</f>
        <v/>
      </c>
      <c r="O526" s="13" t="str">
        <f aca="false">IFERROR(IF('MRR Conglomerado'!Q526=0,"",ROUND('MRR Conglomerado'!AC526/'MRR Conglomerado'!Q526,3)),"")</f>
        <v/>
      </c>
      <c r="P526" s="13" t="str">
        <f aca="false">IFERROR(IF('MRR Conglomerado'!R526=0,"",ROUND('MRR Conglomerado'!AD526/'MRR Conglomerado'!R526,3)),"")</f>
        <v/>
      </c>
      <c r="Q526" s="13" t="str">
        <f aca="false">IFERROR(IF('MRR Conglomerado'!S526=0,"",ROUND('MRR Conglomerado'!AE526/'MRR Conglomerado'!S526,3)),"")</f>
        <v/>
      </c>
      <c r="R526" s="13" t="n">
        <f aca="false">IFERROR(IF('MRR Conglomerado'!T526=0,"",ROUND('MRR Conglomerado'!AF526/'MRR Conglomerado'!T526,3)),"")</f>
        <v>1.405</v>
      </c>
      <c r="S526" s="13" t="n">
        <f aca="false">IFERROR(IF('MRR Conglomerado'!U526=0,"",ROUND('MRR Conglomerado'!AG526/'MRR Conglomerado'!U526,3)),"")</f>
        <v>1.382</v>
      </c>
      <c r="T526" s="13" t="n">
        <f aca="false">IFERROR(IF('MRR Conglomerado'!V526=0,"",ROUND('MRR Conglomerado'!AH526/'MRR Conglomerado'!V526,3)),"")</f>
        <v>1.768</v>
      </c>
      <c r="U526" s="13" t="n">
        <f aca="false">IFERROR(IF('MRR Conglomerado'!W526=0,"",ROUND('MRR Conglomerado'!AI526/'MRR Conglomerado'!W526,3)),"")</f>
        <v>2.167</v>
      </c>
      <c r="V526" s="13" t="n">
        <f aca="false">IFERROR(IF('MRR Conglomerado'!X526=0,"",ROUND('MRR Conglomerado'!AJ526/'MRR Conglomerado'!X526,3)),"")</f>
        <v>2.202</v>
      </c>
      <c r="W526" s="13" t="n">
        <f aca="false">IFERROR(IF('MRR Conglomerado'!Y526=0,"",ROUND('MRR Conglomerado'!AK526/'MRR Conglomerado'!Y526,3)),"")</f>
        <v>1.784</v>
      </c>
      <c r="X526" s="13" t="n">
        <f aca="false">IFERROR(IF('MRR Conglomerado'!Z526=0,"",ROUND('MRR Conglomerado'!AL526/'MRR Conglomerado'!Z526,3)),"")</f>
        <v>2.024</v>
      </c>
      <c r="Y526" s="13" t="n">
        <f aca="false">IFERROR(IF('MRR Conglomerado'!AA526=0,"",ROUND('MRR Conglomerado'!AM526/'MRR Conglomerado'!AA526,3)),"")</f>
        <v>2.074</v>
      </c>
      <c r="Z526" s="13" t="n">
        <f aca="false">IFERROR(IF('MRR Conglomerado'!AB526=0,"",ROUND('MRR Conglomerado'!AN526/'MRR Conglomerado'!AB526,3)),"")</f>
        <v>1.747</v>
      </c>
      <c r="AA526" s="13" t="n">
        <f aca="false">IFERROR(IF('MRR Conglomerado'!AC526=0,"",ROUND('MRR Conglomerado'!AO526/'MRR Conglomerado'!AC526,3)),"")</f>
        <v>1.71</v>
      </c>
      <c r="AB526" s="13" t="n">
        <f aca="false">IFERROR(IF('MRR Conglomerado'!AD526=0,"",ROUND('MRR Conglomerado'!AP526/'MRR Conglomerado'!AD526,3)),"")</f>
        <v>1.658</v>
      </c>
      <c r="AC526" s="13" t="n">
        <f aca="false">IFERROR(IF('MRR Conglomerado'!AE526=0,"",ROUND('MRR Conglomerado'!AQ526/'MRR Conglomerado'!AE526,3)),"")</f>
        <v>1.685</v>
      </c>
      <c r="AD526" s="13" t="n">
        <f aca="false">IFERROR(IF('MRR Conglomerado'!AF526=0,"",ROUND('MRR Conglomerado'!AR526/'MRR Conglomerado'!AF526,3)),"")</f>
        <v>1.659</v>
      </c>
      <c r="AE526" s="13" t="n">
        <f aca="false">IFERROR(IF('MRR Conglomerado'!AG526=0,"",ROUND('MRR Conglomerado'!AS526/'MRR Conglomerado'!AG526,3)),"")</f>
        <v>1.688</v>
      </c>
    </row>
    <row r="527" customFormat="false" ht="15" hidden="false" customHeight="false" outlineLevel="0" collapsed="false">
      <c r="A527" s="10" t="s">
        <v>1114</v>
      </c>
      <c r="B527" s="13" t="str">
        <f aca="false">IFERROR(IF('MRR Conglomerado'!D527=0,"",ROUND('MRR Conglomerado'!P527/'MRR Conglomerado'!D527,3)),"")</f>
        <v/>
      </c>
      <c r="C527" s="13" t="str">
        <f aca="false">IFERROR(IF('MRR Conglomerado'!E527=0,"",ROUND('MRR Conglomerado'!Q527/'MRR Conglomerado'!E527,3)),"")</f>
        <v/>
      </c>
      <c r="D527" s="13" t="str">
        <f aca="false">IFERROR(IF('MRR Conglomerado'!F527=0,"",ROUND('MRR Conglomerado'!R527/'MRR Conglomerado'!F527,3)),"")</f>
        <v/>
      </c>
      <c r="E527" s="13" t="str">
        <f aca="false">IFERROR(IF('MRR Conglomerado'!G527=0,"",ROUND('MRR Conglomerado'!S527/'MRR Conglomerado'!G527,3)),"")</f>
        <v/>
      </c>
      <c r="F527" s="13" t="str">
        <f aca="false">IFERROR(IF('MRR Conglomerado'!H527=0,"",ROUND('MRR Conglomerado'!T527/'MRR Conglomerado'!H527,3)),"")</f>
        <v/>
      </c>
      <c r="G527" s="13" t="str">
        <f aca="false">IFERROR(IF('MRR Conglomerado'!I527=0,"",ROUND('MRR Conglomerado'!U527/'MRR Conglomerado'!I527,3)),"")</f>
        <v/>
      </c>
      <c r="H527" s="13" t="str">
        <f aca="false">IFERROR(IF('MRR Conglomerado'!J527=0,"",ROUND('MRR Conglomerado'!V527/'MRR Conglomerado'!J527,3)),"")</f>
        <v/>
      </c>
      <c r="I527" s="13" t="str">
        <f aca="false">IFERROR(IF('MRR Conglomerado'!K527=0,"",ROUND('MRR Conglomerado'!W527/'MRR Conglomerado'!K527,3)),"")</f>
        <v/>
      </c>
      <c r="J527" s="13" t="str">
        <f aca="false">IFERROR(IF('MRR Conglomerado'!L527=0,"",ROUND('MRR Conglomerado'!X527/'MRR Conglomerado'!L527,3)),"")</f>
        <v/>
      </c>
      <c r="K527" s="13" t="str">
        <f aca="false">IFERROR(IF('MRR Conglomerado'!M527=0,"",ROUND('MRR Conglomerado'!Y527/'MRR Conglomerado'!M527,3)),"")</f>
        <v/>
      </c>
      <c r="L527" s="13" t="str">
        <f aca="false">IFERROR(IF('MRR Conglomerado'!N527=0,"",ROUND('MRR Conglomerado'!Z527/'MRR Conglomerado'!N527,3)),"")</f>
        <v/>
      </c>
      <c r="M527" s="13" t="str">
        <f aca="false">IFERROR(IF('MRR Conglomerado'!O527=0,"",ROUND('MRR Conglomerado'!AA527/'MRR Conglomerado'!O527,3)),"")</f>
        <v/>
      </c>
      <c r="N527" s="13" t="str">
        <f aca="false">IFERROR(IF('MRR Conglomerado'!P527=0,"",ROUND('MRR Conglomerado'!AB527/'MRR Conglomerado'!P527,3)),"")</f>
        <v/>
      </c>
      <c r="O527" s="13" t="str">
        <f aca="false">IFERROR(IF('MRR Conglomerado'!Q527=0,"",ROUND('MRR Conglomerado'!AC527/'MRR Conglomerado'!Q527,3)),"")</f>
        <v/>
      </c>
      <c r="P527" s="13" t="str">
        <f aca="false">IFERROR(IF('MRR Conglomerado'!R527=0,"",ROUND('MRR Conglomerado'!AD527/'MRR Conglomerado'!R527,3)),"")</f>
        <v/>
      </c>
      <c r="Q527" s="13" t="str">
        <f aca="false">IFERROR(IF('MRR Conglomerado'!S527=0,"",ROUND('MRR Conglomerado'!AE527/'MRR Conglomerado'!S527,3)),"")</f>
        <v/>
      </c>
      <c r="R527" s="13" t="str">
        <f aca="false">IFERROR(IF('MRR Conglomerado'!T527=0,"",ROUND('MRR Conglomerado'!AF527/'MRR Conglomerado'!T527,3)),"")</f>
        <v/>
      </c>
      <c r="S527" s="13" t="str">
        <f aca="false">IFERROR(IF('MRR Conglomerado'!U527=0,"",ROUND('MRR Conglomerado'!AG527/'MRR Conglomerado'!U527,3)),"")</f>
        <v/>
      </c>
      <c r="T527" s="13" t="n">
        <f aca="false">IFERROR(IF('MRR Conglomerado'!V527=0,"",ROUND('MRR Conglomerado'!AH527/'MRR Conglomerado'!V527,3)),"")</f>
        <v>0</v>
      </c>
      <c r="U527" s="13" t="n">
        <f aca="false">IFERROR(IF('MRR Conglomerado'!W527=0,"",ROUND('MRR Conglomerado'!AI527/'MRR Conglomerado'!W527,3)),"")</f>
        <v>0</v>
      </c>
      <c r="V527" s="13" t="n">
        <f aca="false">IFERROR(IF('MRR Conglomerado'!X527=0,"",ROUND('MRR Conglomerado'!AJ527/'MRR Conglomerado'!X527,3)),"")</f>
        <v>0</v>
      </c>
      <c r="W527" s="13" t="n">
        <f aca="false">IFERROR(IF('MRR Conglomerado'!Y527=0,"",ROUND('MRR Conglomerado'!AK527/'MRR Conglomerado'!Y527,3)),"")</f>
        <v>0</v>
      </c>
      <c r="X527" s="13" t="n">
        <f aca="false">IFERROR(IF('MRR Conglomerado'!Z527=0,"",ROUND('MRR Conglomerado'!AL527/'MRR Conglomerado'!Z527,3)),"")</f>
        <v>0</v>
      </c>
      <c r="Y527" s="13" t="n">
        <f aca="false">IFERROR(IF('MRR Conglomerado'!AA527=0,"",ROUND('MRR Conglomerado'!AM527/'MRR Conglomerado'!AA527,3)),"")</f>
        <v>0</v>
      </c>
      <c r="Z527" s="13" t="n">
        <f aca="false">IFERROR(IF('MRR Conglomerado'!AB527=0,"",ROUND('MRR Conglomerado'!AN527/'MRR Conglomerado'!AB527,3)),"")</f>
        <v>0</v>
      </c>
      <c r="AA527" s="13" t="str">
        <f aca="false">IFERROR(IF('MRR Conglomerado'!AC527=0,"",ROUND('MRR Conglomerado'!AO527/'MRR Conglomerado'!AC527,3)),"")</f>
        <v/>
      </c>
      <c r="AB527" s="13" t="str">
        <f aca="false">IFERROR(IF('MRR Conglomerado'!AD527=0,"",ROUND('MRR Conglomerado'!AP527/'MRR Conglomerado'!AD527,3)),"")</f>
        <v/>
      </c>
      <c r="AC527" s="13" t="str">
        <f aca="false">IFERROR(IF('MRR Conglomerado'!AE527=0,"",ROUND('MRR Conglomerado'!AQ527/'MRR Conglomerado'!AE527,3)),"")</f>
        <v/>
      </c>
      <c r="AD527" s="13" t="str">
        <f aca="false">IFERROR(IF('MRR Conglomerado'!AF527=0,"",ROUND('MRR Conglomerado'!AR527/'MRR Conglomerado'!AF527,3)),"")</f>
        <v/>
      </c>
      <c r="AE527" s="13" t="str">
        <f aca="false">IFERROR(IF('MRR Conglomerado'!AG527=0,"",ROUND('MRR Conglomerado'!AS527/'MRR Conglomerado'!AG527,3)),"")</f>
        <v/>
      </c>
    </row>
    <row r="528" customFormat="false" ht="15" hidden="false" customHeight="false" outlineLevel="0" collapsed="false">
      <c r="A528" s="10" t="s">
        <v>1116</v>
      </c>
      <c r="B528" s="13" t="str">
        <f aca="false">IFERROR(IF('MRR Conglomerado'!D528=0,"",ROUND('MRR Conglomerado'!P528/'MRR Conglomerado'!D528,3)),"")</f>
        <v/>
      </c>
      <c r="C528" s="13" t="str">
        <f aca="false">IFERROR(IF('MRR Conglomerado'!E528=0,"",ROUND('MRR Conglomerado'!Q528/'MRR Conglomerado'!E528,3)),"")</f>
        <v/>
      </c>
      <c r="D528" s="13" t="str">
        <f aca="false">IFERROR(IF('MRR Conglomerado'!F528=0,"",ROUND('MRR Conglomerado'!R528/'MRR Conglomerado'!F528,3)),"")</f>
        <v/>
      </c>
      <c r="E528" s="13" t="str">
        <f aca="false">IFERROR(IF('MRR Conglomerado'!G528=0,"",ROUND('MRR Conglomerado'!S528/'MRR Conglomerado'!G528,3)),"")</f>
        <v/>
      </c>
      <c r="F528" s="13" t="str">
        <f aca="false">IFERROR(IF('MRR Conglomerado'!H528=0,"",ROUND('MRR Conglomerado'!T528/'MRR Conglomerado'!H528,3)),"")</f>
        <v/>
      </c>
      <c r="G528" s="13" t="str">
        <f aca="false">IFERROR(IF('MRR Conglomerado'!I528=0,"",ROUND('MRR Conglomerado'!U528/'MRR Conglomerado'!I528,3)),"")</f>
        <v/>
      </c>
      <c r="H528" s="13" t="str">
        <f aca="false">IFERROR(IF('MRR Conglomerado'!J528=0,"",ROUND('MRR Conglomerado'!V528/'MRR Conglomerado'!J528,3)),"")</f>
        <v/>
      </c>
      <c r="I528" s="13" t="str">
        <f aca="false">IFERROR(IF('MRR Conglomerado'!K528=0,"",ROUND('MRR Conglomerado'!W528/'MRR Conglomerado'!K528,3)),"")</f>
        <v/>
      </c>
      <c r="J528" s="13" t="str">
        <f aca="false">IFERROR(IF('MRR Conglomerado'!L528=0,"",ROUND('MRR Conglomerado'!X528/'MRR Conglomerado'!L528,3)),"")</f>
        <v/>
      </c>
      <c r="K528" s="13" t="str">
        <f aca="false">IFERROR(IF('MRR Conglomerado'!M528=0,"",ROUND('MRR Conglomerado'!Y528/'MRR Conglomerado'!M528,3)),"")</f>
        <v/>
      </c>
      <c r="L528" s="13" t="str">
        <f aca="false">IFERROR(IF('MRR Conglomerado'!N528=0,"",ROUND('MRR Conglomerado'!Z528/'MRR Conglomerado'!N528,3)),"")</f>
        <v/>
      </c>
      <c r="M528" s="13" t="str">
        <f aca="false">IFERROR(IF('MRR Conglomerado'!O528=0,"",ROUND('MRR Conglomerado'!AA528/'MRR Conglomerado'!O528,3)),"")</f>
        <v/>
      </c>
      <c r="N528" s="13" t="str">
        <f aca="false">IFERROR(IF('MRR Conglomerado'!P528=0,"",ROUND('MRR Conglomerado'!AB528/'MRR Conglomerado'!P528,3)),"")</f>
        <v/>
      </c>
      <c r="O528" s="13" t="str">
        <f aca="false">IFERROR(IF('MRR Conglomerado'!Q528=0,"",ROUND('MRR Conglomerado'!AC528/'MRR Conglomerado'!Q528,3)),"")</f>
        <v/>
      </c>
      <c r="P528" s="13" t="str">
        <f aca="false">IFERROR(IF('MRR Conglomerado'!R528=0,"",ROUND('MRR Conglomerado'!AD528/'MRR Conglomerado'!R528,3)),"")</f>
        <v/>
      </c>
      <c r="Q528" s="13" t="str">
        <f aca="false">IFERROR(IF('MRR Conglomerado'!S528=0,"",ROUND('MRR Conglomerado'!AE528/'MRR Conglomerado'!S528,3)),"")</f>
        <v/>
      </c>
      <c r="R528" s="13" t="str">
        <f aca="false">IFERROR(IF('MRR Conglomerado'!T528=0,"",ROUND('MRR Conglomerado'!AF528/'MRR Conglomerado'!T528,3)),"")</f>
        <v/>
      </c>
      <c r="S528" s="13" t="str">
        <f aca="false">IFERROR(IF('MRR Conglomerado'!U528=0,"",ROUND('MRR Conglomerado'!AG528/'MRR Conglomerado'!U528,3)),"")</f>
        <v/>
      </c>
      <c r="T528" s="13" t="str">
        <f aca="false">IFERROR(IF('MRR Conglomerado'!V528=0,"",ROUND('MRR Conglomerado'!AH528/'MRR Conglomerado'!V528,3)),"")</f>
        <v/>
      </c>
      <c r="U528" s="13" t="str">
        <f aca="false">IFERROR(IF('MRR Conglomerado'!W528=0,"",ROUND('MRR Conglomerado'!AI528/'MRR Conglomerado'!W528,3)),"")</f>
        <v/>
      </c>
      <c r="V528" s="13" t="str">
        <f aca="false">IFERROR(IF('MRR Conglomerado'!X528=0,"",ROUND('MRR Conglomerado'!AJ528/'MRR Conglomerado'!X528,3)),"")</f>
        <v/>
      </c>
      <c r="W528" s="13" t="str">
        <f aca="false">IFERROR(IF('MRR Conglomerado'!Y528=0,"",ROUND('MRR Conglomerado'!AK528/'MRR Conglomerado'!Y528,3)),"")</f>
        <v/>
      </c>
      <c r="X528" s="13" t="str">
        <f aca="false">IFERROR(IF('MRR Conglomerado'!Z528=0,"",ROUND('MRR Conglomerado'!AL528/'MRR Conglomerado'!Z528,3)),"")</f>
        <v/>
      </c>
      <c r="Y528" s="13" t="str">
        <f aca="false">IFERROR(IF('MRR Conglomerado'!AA528=0,"",ROUND('MRR Conglomerado'!AM528/'MRR Conglomerado'!AA528,3)),"")</f>
        <v/>
      </c>
      <c r="Z528" s="13" t="str">
        <f aca="false">IFERROR(IF('MRR Conglomerado'!AB528=0,"",ROUND('MRR Conglomerado'!AN528/'MRR Conglomerado'!AB528,3)),"")</f>
        <v/>
      </c>
      <c r="AA528" s="13" t="str">
        <f aca="false">IFERROR(IF('MRR Conglomerado'!AC528=0,"",ROUND('MRR Conglomerado'!AO528/'MRR Conglomerado'!AC528,3)),"")</f>
        <v/>
      </c>
      <c r="AB528" s="13" t="str">
        <f aca="false">IFERROR(IF('MRR Conglomerado'!AD528=0,"",ROUND('MRR Conglomerado'!AP528/'MRR Conglomerado'!AD528,3)),"")</f>
        <v/>
      </c>
      <c r="AC528" s="13" t="str">
        <f aca="false">IFERROR(IF('MRR Conglomerado'!AE528=0,"",ROUND('MRR Conglomerado'!AQ528/'MRR Conglomerado'!AE528,3)),"")</f>
        <v/>
      </c>
      <c r="AD528" s="13" t="str">
        <f aca="false">IFERROR(IF('MRR Conglomerado'!AF528=0,"",ROUND('MRR Conglomerado'!AR528/'MRR Conglomerado'!AF528,3)),"")</f>
        <v/>
      </c>
      <c r="AE528" s="13" t="str">
        <f aca="false">IFERROR(IF('MRR Conglomerado'!AG528=0,"",ROUND('MRR Conglomerado'!AS528/'MRR Conglomerado'!AG528,3)),"")</f>
        <v/>
      </c>
    </row>
    <row r="529" customFormat="false" ht="15" hidden="false" customHeight="false" outlineLevel="0" collapsed="false">
      <c r="A529" s="10" t="s">
        <v>1118</v>
      </c>
      <c r="B529" s="13" t="str">
        <f aca="false">IFERROR(IF('MRR Conglomerado'!D529=0,"",ROUND('MRR Conglomerado'!P529/'MRR Conglomerado'!D529,3)),"")</f>
        <v/>
      </c>
      <c r="C529" s="13" t="str">
        <f aca="false">IFERROR(IF('MRR Conglomerado'!E529=0,"",ROUND('MRR Conglomerado'!Q529/'MRR Conglomerado'!E529,3)),"")</f>
        <v/>
      </c>
      <c r="D529" s="13" t="str">
        <f aca="false">IFERROR(IF('MRR Conglomerado'!F529=0,"",ROUND('MRR Conglomerado'!R529/'MRR Conglomerado'!F529,3)),"")</f>
        <v/>
      </c>
      <c r="E529" s="13" t="str">
        <f aca="false">IFERROR(IF('MRR Conglomerado'!G529=0,"",ROUND('MRR Conglomerado'!S529/'MRR Conglomerado'!G529,3)),"")</f>
        <v/>
      </c>
      <c r="F529" s="13" t="str">
        <f aca="false">IFERROR(IF('MRR Conglomerado'!H529=0,"",ROUND('MRR Conglomerado'!T529/'MRR Conglomerado'!H529,3)),"")</f>
        <v/>
      </c>
      <c r="G529" s="13" t="str">
        <f aca="false">IFERROR(IF('MRR Conglomerado'!I529=0,"",ROUND('MRR Conglomerado'!U529/'MRR Conglomerado'!I529,3)),"")</f>
        <v/>
      </c>
      <c r="H529" s="13" t="str">
        <f aca="false">IFERROR(IF('MRR Conglomerado'!J529=0,"",ROUND('MRR Conglomerado'!V529/'MRR Conglomerado'!J529,3)),"")</f>
        <v/>
      </c>
      <c r="I529" s="13" t="str">
        <f aca="false">IFERROR(IF('MRR Conglomerado'!K529=0,"",ROUND('MRR Conglomerado'!W529/'MRR Conglomerado'!K529,3)),"")</f>
        <v/>
      </c>
      <c r="J529" s="13" t="str">
        <f aca="false">IFERROR(IF('MRR Conglomerado'!L529=0,"",ROUND('MRR Conglomerado'!X529/'MRR Conglomerado'!L529,3)),"")</f>
        <v/>
      </c>
      <c r="K529" s="13" t="str">
        <f aca="false">IFERROR(IF('MRR Conglomerado'!M529=0,"",ROUND('MRR Conglomerado'!Y529/'MRR Conglomerado'!M529,3)),"")</f>
        <v/>
      </c>
      <c r="L529" s="13" t="str">
        <f aca="false">IFERROR(IF('MRR Conglomerado'!N529=0,"",ROUND('MRR Conglomerado'!Z529/'MRR Conglomerado'!N529,3)),"")</f>
        <v/>
      </c>
      <c r="M529" s="13" t="str">
        <f aca="false">IFERROR(IF('MRR Conglomerado'!O529=0,"",ROUND('MRR Conglomerado'!AA529/'MRR Conglomerado'!O529,3)),"")</f>
        <v/>
      </c>
      <c r="N529" s="13" t="n">
        <f aca="false">IFERROR(IF('MRR Conglomerado'!P529=0,"",ROUND('MRR Conglomerado'!AB529/'MRR Conglomerado'!P529,3)),"")</f>
        <v>0.904</v>
      </c>
      <c r="O529" s="13" t="n">
        <f aca="false">IFERROR(IF('MRR Conglomerado'!Q529=0,"",ROUND('MRR Conglomerado'!AC529/'MRR Conglomerado'!Q529,3)),"")</f>
        <v>0</v>
      </c>
      <c r="P529" s="13" t="n">
        <f aca="false">IFERROR(IF('MRR Conglomerado'!R529=0,"",ROUND('MRR Conglomerado'!AD529/'MRR Conglomerado'!R529,3)),"")</f>
        <v>0</v>
      </c>
      <c r="Q529" s="13" t="n">
        <f aca="false">IFERROR(IF('MRR Conglomerado'!S529=0,"",ROUND('MRR Conglomerado'!AE529/'MRR Conglomerado'!S529,3)),"")</f>
        <v>0</v>
      </c>
      <c r="R529" s="13" t="n">
        <f aca="false">IFERROR(IF('MRR Conglomerado'!T529=0,"",ROUND('MRR Conglomerado'!AF529/'MRR Conglomerado'!T529,3)),"")</f>
        <v>0</v>
      </c>
      <c r="S529" s="13" t="n">
        <f aca="false">IFERROR(IF('MRR Conglomerado'!U529=0,"",ROUND('MRR Conglomerado'!AG529/'MRR Conglomerado'!U529,3)),"")</f>
        <v>0</v>
      </c>
      <c r="T529" s="13" t="n">
        <f aca="false">IFERROR(IF('MRR Conglomerado'!V529=0,"",ROUND('MRR Conglomerado'!AH529/'MRR Conglomerado'!V529,3)),"")</f>
        <v>0</v>
      </c>
      <c r="U529" s="13" t="n">
        <f aca="false">IFERROR(IF('MRR Conglomerado'!W529=0,"",ROUND('MRR Conglomerado'!AI529/'MRR Conglomerado'!W529,3)),"")</f>
        <v>0</v>
      </c>
      <c r="V529" s="13" t="n">
        <f aca="false">IFERROR(IF('MRR Conglomerado'!X529=0,"",ROUND('MRR Conglomerado'!AJ529/'MRR Conglomerado'!X529,3)),"")</f>
        <v>0</v>
      </c>
      <c r="W529" s="13" t="n">
        <f aca="false">IFERROR(IF('MRR Conglomerado'!Y529=0,"",ROUND('MRR Conglomerado'!AK529/'MRR Conglomerado'!Y529,3)),"")</f>
        <v>0</v>
      </c>
      <c r="X529" s="13" t="n">
        <f aca="false">IFERROR(IF('MRR Conglomerado'!Z529=0,"",ROUND('MRR Conglomerado'!AL529/'MRR Conglomerado'!Z529,3)),"")</f>
        <v>0</v>
      </c>
      <c r="Y529" s="13" t="n">
        <f aca="false">IFERROR(IF('MRR Conglomerado'!AA529=0,"",ROUND('MRR Conglomerado'!AM529/'MRR Conglomerado'!AA529,3)),"")</f>
        <v>0</v>
      </c>
      <c r="Z529" s="13" t="n">
        <f aca="false">IFERROR(IF('MRR Conglomerado'!AB529=0,"",ROUND('MRR Conglomerado'!AN529/'MRR Conglomerado'!AB529,3)),"")</f>
        <v>0</v>
      </c>
      <c r="AA529" s="13" t="str">
        <f aca="false">IFERROR(IF('MRR Conglomerado'!AC529=0,"",ROUND('MRR Conglomerado'!AO529/'MRR Conglomerado'!AC529,3)),"")</f>
        <v/>
      </c>
      <c r="AB529" s="13" t="str">
        <f aca="false">IFERROR(IF('MRR Conglomerado'!AD529=0,"",ROUND('MRR Conglomerado'!AP529/'MRR Conglomerado'!AD529,3)),"")</f>
        <v/>
      </c>
      <c r="AC529" s="13" t="str">
        <f aca="false">IFERROR(IF('MRR Conglomerado'!AE529=0,"",ROUND('MRR Conglomerado'!AQ529/'MRR Conglomerado'!AE529,3)),"")</f>
        <v/>
      </c>
      <c r="AD529" s="13" t="str">
        <f aca="false">IFERROR(IF('MRR Conglomerado'!AF529=0,"",ROUND('MRR Conglomerado'!AR529/'MRR Conglomerado'!AF529,3)),"")</f>
        <v/>
      </c>
      <c r="AE529" s="13" t="str">
        <f aca="false">IFERROR(IF('MRR Conglomerado'!AG529=0,"",ROUND('MRR Conglomerado'!AS529/'MRR Conglomerado'!AG529,3)),"")</f>
        <v/>
      </c>
    </row>
    <row r="530" customFormat="false" ht="15" hidden="false" customHeight="false" outlineLevel="0" collapsed="false">
      <c r="A530" s="10" t="s">
        <v>1120</v>
      </c>
      <c r="B530" s="13" t="str">
        <f aca="false">IFERROR(IF('MRR Conglomerado'!D530=0,"",ROUND('MRR Conglomerado'!P530/'MRR Conglomerado'!D530,3)),"")</f>
        <v/>
      </c>
      <c r="C530" s="13" t="str">
        <f aca="false">IFERROR(IF('MRR Conglomerado'!E530=0,"",ROUND('MRR Conglomerado'!Q530/'MRR Conglomerado'!E530,3)),"")</f>
        <v/>
      </c>
      <c r="D530" s="13" t="str">
        <f aca="false">IFERROR(IF('MRR Conglomerado'!F530=0,"",ROUND('MRR Conglomerado'!R530/'MRR Conglomerado'!F530,3)),"")</f>
        <v/>
      </c>
      <c r="E530" s="13" t="str">
        <f aca="false">IFERROR(IF('MRR Conglomerado'!G530=0,"",ROUND('MRR Conglomerado'!S530/'MRR Conglomerado'!G530,3)),"")</f>
        <v/>
      </c>
      <c r="F530" s="13" t="str">
        <f aca="false">IFERROR(IF('MRR Conglomerado'!H530=0,"",ROUND('MRR Conglomerado'!T530/'MRR Conglomerado'!H530,3)),"")</f>
        <v/>
      </c>
      <c r="G530" s="13" t="str">
        <f aca="false">IFERROR(IF('MRR Conglomerado'!I530=0,"",ROUND('MRR Conglomerado'!U530/'MRR Conglomerado'!I530,3)),"")</f>
        <v/>
      </c>
      <c r="H530" s="13" t="str">
        <f aca="false">IFERROR(IF('MRR Conglomerado'!J530=0,"",ROUND('MRR Conglomerado'!V530/'MRR Conglomerado'!J530,3)),"")</f>
        <v/>
      </c>
      <c r="I530" s="13" t="str">
        <f aca="false">IFERROR(IF('MRR Conglomerado'!K530=0,"",ROUND('MRR Conglomerado'!W530/'MRR Conglomerado'!K530,3)),"")</f>
        <v/>
      </c>
      <c r="J530" s="13" t="str">
        <f aca="false">IFERROR(IF('MRR Conglomerado'!L530=0,"",ROUND('MRR Conglomerado'!X530/'MRR Conglomerado'!L530,3)),"")</f>
        <v/>
      </c>
      <c r="K530" s="13" t="str">
        <f aca="false">IFERROR(IF('MRR Conglomerado'!M530=0,"",ROUND('MRR Conglomerado'!Y530/'MRR Conglomerado'!M530,3)),"")</f>
        <v/>
      </c>
      <c r="L530" s="13" t="str">
        <f aca="false">IFERROR(IF('MRR Conglomerado'!N530=0,"",ROUND('MRR Conglomerado'!Z530/'MRR Conglomerado'!N530,3)),"")</f>
        <v/>
      </c>
      <c r="M530" s="13" t="str">
        <f aca="false">IFERROR(IF('MRR Conglomerado'!O530=0,"",ROUND('MRR Conglomerado'!AA530/'MRR Conglomerado'!O530,3)),"")</f>
        <v/>
      </c>
      <c r="N530" s="13" t="n">
        <f aca="false">IFERROR(IF('MRR Conglomerado'!P530=0,"",ROUND('MRR Conglomerado'!AB530/'MRR Conglomerado'!P530,3)),"")</f>
        <v>1.469</v>
      </c>
      <c r="O530" s="13" t="n">
        <f aca="false">IFERROR(IF('MRR Conglomerado'!Q530=0,"",ROUND('MRR Conglomerado'!AC530/'MRR Conglomerado'!Q530,3)),"")</f>
        <v>0</v>
      </c>
      <c r="P530" s="13" t="n">
        <f aca="false">IFERROR(IF('MRR Conglomerado'!R530=0,"",ROUND('MRR Conglomerado'!AD530/'MRR Conglomerado'!R530,3)),"")</f>
        <v>0</v>
      </c>
      <c r="Q530" s="13" t="n">
        <f aca="false">IFERROR(IF('MRR Conglomerado'!S530=0,"",ROUND('MRR Conglomerado'!AE530/'MRR Conglomerado'!S530,3)),"")</f>
        <v>0</v>
      </c>
      <c r="R530" s="13" t="n">
        <f aca="false">IFERROR(IF('MRR Conglomerado'!T530=0,"",ROUND('MRR Conglomerado'!AF530/'MRR Conglomerado'!T530,3)),"")</f>
        <v>0</v>
      </c>
      <c r="S530" s="13" t="n">
        <f aca="false">IFERROR(IF('MRR Conglomerado'!U530=0,"",ROUND('MRR Conglomerado'!AG530/'MRR Conglomerado'!U530,3)),"")</f>
        <v>0</v>
      </c>
      <c r="T530" s="13" t="n">
        <f aca="false">IFERROR(IF('MRR Conglomerado'!V530=0,"",ROUND('MRR Conglomerado'!AH530/'MRR Conglomerado'!V530,3)),"")</f>
        <v>0</v>
      </c>
      <c r="U530" s="13" t="n">
        <f aca="false">IFERROR(IF('MRR Conglomerado'!W530=0,"",ROUND('MRR Conglomerado'!AI530/'MRR Conglomerado'!W530,3)),"")</f>
        <v>0</v>
      </c>
      <c r="V530" s="13" t="n">
        <f aca="false">IFERROR(IF('MRR Conglomerado'!X530=0,"",ROUND('MRR Conglomerado'!AJ530/'MRR Conglomerado'!X530,3)),"")</f>
        <v>0</v>
      </c>
      <c r="W530" s="13" t="n">
        <f aca="false">IFERROR(IF('MRR Conglomerado'!Y530=0,"",ROUND('MRR Conglomerado'!AK530/'MRR Conglomerado'!Y530,3)),"")</f>
        <v>0</v>
      </c>
      <c r="X530" s="13" t="n">
        <f aca="false">IFERROR(IF('MRR Conglomerado'!Z530=0,"",ROUND('MRR Conglomerado'!AL530/'MRR Conglomerado'!Z530,3)),"")</f>
        <v>0</v>
      </c>
      <c r="Y530" s="13" t="n">
        <f aca="false">IFERROR(IF('MRR Conglomerado'!AA530=0,"",ROUND('MRR Conglomerado'!AM530/'MRR Conglomerado'!AA530,3)),"")</f>
        <v>0</v>
      </c>
      <c r="Z530" s="13" t="n">
        <f aca="false">IFERROR(IF('MRR Conglomerado'!AB530=0,"",ROUND('MRR Conglomerado'!AN530/'MRR Conglomerado'!AB530,3)),"")</f>
        <v>0</v>
      </c>
      <c r="AA530" s="13" t="str">
        <f aca="false">IFERROR(IF('MRR Conglomerado'!AC530=0,"",ROUND('MRR Conglomerado'!AO530/'MRR Conglomerado'!AC530,3)),"")</f>
        <v/>
      </c>
      <c r="AB530" s="13" t="str">
        <f aca="false">IFERROR(IF('MRR Conglomerado'!AD530=0,"",ROUND('MRR Conglomerado'!AP530/'MRR Conglomerado'!AD530,3)),"")</f>
        <v/>
      </c>
      <c r="AC530" s="13" t="str">
        <f aca="false">IFERROR(IF('MRR Conglomerado'!AE530=0,"",ROUND('MRR Conglomerado'!AQ530/'MRR Conglomerado'!AE530,3)),"")</f>
        <v/>
      </c>
      <c r="AD530" s="13" t="str">
        <f aca="false">IFERROR(IF('MRR Conglomerado'!AF530=0,"",ROUND('MRR Conglomerado'!AR530/'MRR Conglomerado'!AF530,3)),"")</f>
        <v/>
      </c>
      <c r="AE530" s="13" t="str">
        <f aca="false">IFERROR(IF('MRR Conglomerado'!AG530=0,"",ROUND('MRR Conglomerado'!AS530/'MRR Conglomerado'!AG530,3)),"")</f>
        <v/>
      </c>
    </row>
    <row r="531" customFormat="false" ht="15" hidden="false" customHeight="false" outlineLevel="0" collapsed="false">
      <c r="A531" s="10" t="s">
        <v>1122</v>
      </c>
      <c r="B531" s="13" t="str">
        <f aca="false">IFERROR(IF('MRR Conglomerado'!D531=0,"",ROUND('MRR Conglomerado'!P531/'MRR Conglomerado'!D531,3)),"")</f>
        <v/>
      </c>
      <c r="C531" s="13" t="str">
        <f aca="false">IFERROR(IF('MRR Conglomerado'!E531=0,"",ROUND('MRR Conglomerado'!Q531/'MRR Conglomerado'!E531,3)),"")</f>
        <v/>
      </c>
      <c r="D531" s="13" t="str">
        <f aca="false">IFERROR(IF('MRR Conglomerado'!F531=0,"",ROUND('MRR Conglomerado'!R531/'MRR Conglomerado'!F531,3)),"")</f>
        <v/>
      </c>
      <c r="E531" s="13" t="str">
        <f aca="false">IFERROR(IF('MRR Conglomerado'!G531=0,"",ROUND('MRR Conglomerado'!S531/'MRR Conglomerado'!G531,3)),"")</f>
        <v/>
      </c>
      <c r="F531" s="13" t="str">
        <f aca="false">IFERROR(IF('MRR Conglomerado'!H531=0,"",ROUND('MRR Conglomerado'!T531/'MRR Conglomerado'!H531,3)),"")</f>
        <v/>
      </c>
      <c r="G531" s="13" t="str">
        <f aca="false">IFERROR(IF('MRR Conglomerado'!I531=0,"",ROUND('MRR Conglomerado'!U531/'MRR Conglomerado'!I531,3)),"")</f>
        <v/>
      </c>
      <c r="H531" s="13" t="str">
        <f aca="false">IFERROR(IF('MRR Conglomerado'!J531=0,"",ROUND('MRR Conglomerado'!V531/'MRR Conglomerado'!J531,3)),"")</f>
        <v/>
      </c>
      <c r="I531" s="13" t="str">
        <f aca="false">IFERROR(IF('MRR Conglomerado'!K531=0,"",ROUND('MRR Conglomerado'!W531/'MRR Conglomerado'!K531,3)),"")</f>
        <v/>
      </c>
      <c r="J531" s="13" t="str">
        <f aca="false">IFERROR(IF('MRR Conglomerado'!L531=0,"",ROUND('MRR Conglomerado'!X531/'MRR Conglomerado'!L531,3)),"")</f>
        <v/>
      </c>
      <c r="K531" s="13" t="str">
        <f aca="false">IFERROR(IF('MRR Conglomerado'!M531=0,"",ROUND('MRR Conglomerado'!Y531/'MRR Conglomerado'!M531,3)),"")</f>
        <v/>
      </c>
      <c r="L531" s="13" t="str">
        <f aca="false">IFERROR(IF('MRR Conglomerado'!N531=0,"",ROUND('MRR Conglomerado'!Z531/'MRR Conglomerado'!N531,3)),"")</f>
        <v/>
      </c>
      <c r="M531" s="13" t="str">
        <f aca="false">IFERROR(IF('MRR Conglomerado'!O531=0,"",ROUND('MRR Conglomerado'!AA531/'MRR Conglomerado'!O531,3)),"")</f>
        <v/>
      </c>
      <c r="N531" s="13" t="str">
        <f aca="false">IFERROR(IF('MRR Conglomerado'!P531=0,"",ROUND('MRR Conglomerado'!AB531/'MRR Conglomerado'!P531,3)),"")</f>
        <v/>
      </c>
      <c r="O531" s="13" t="str">
        <f aca="false">IFERROR(IF('MRR Conglomerado'!Q531=0,"",ROUND('MRR Conglomerado'!AC531/'MRR Conglomerado'!Q531,3)),"")</f>
        <v/>
      </c>
      <c r="P531" s="13" t="str">
        <f aca="false">IFERROR(IF('MRR Conglomerado'!R531=0,"",ROUND('MRR Conglomerado'!AD531/'MRR Conglomerado'!R531,3)),"")</f>
        <v/>
      </c>
      <c r="Q531" s="13" t="str">
        <f aca="false">IFERROR(IF('MRR Conglomerado'!S531=0,"",ROUND('MRR Conglomerado'!AE531/'MRR Conglomerado'!S531,3)),"")</f>
        <v/>
      </c>
      <c r="R531" s="13" t="str">
        <f aca="false">IFERROR(IF('MRR Conglomerado'!T531=0,"",ROUND('MRR Conglomerado'!AF531/'MRR Conglomerado'!T531,3)),"")</f>
        <v/>
      </c>
      <c r="S531" s="13" t="str">
        <f aca="false">IFERROR(IF('MRR Conglomerado'!U531=0,"",ROUND('MRR Conglomerado'!AG531/'MRR Conglomerado'!U531,3)),"")</f>
        <v/>
      </c>
      <c r="T531" s="13" t="n">
        <f aca="false">IFERROR(IF('MRR Conglomerado'!V531=0,"",ROUND('MRR Conglomerado'!AH531/'MRR Conglomerado'!V531,3)),"")</f>
        <v>0</v>
      </c>
      <c r="U531" s="13" t="n">
        <f aca="false">IFERROR(IF('MRR Conglomerado'!W531=0,"",ROUND('MRR Conglomerado'!AI531/'MRR Conglomerado'!W531,3)),"")</f>
        <v>0</v>
      </c>
      <c r="V531" s="13" t="n">
        <f aca="false">IFERROR(IF('MRR Conglomerado'!X531=0,"",ROUND('MRR Conglomerado'!AJ531/'MRR Conglomerado'!X531,3)),"")</f>
        <v>0</v>
      </c>
      <c r="W531" s="13" t="n">
        <f aca="false">IFERROR(IF('MRR Conglomerado'!Y531=0,"",ROUND('MRR Conglomerado'!AK531/'MRR Conglomerado'!Y531,3)),"")</f>
        <v>0</v>
      </c>
      <c r="X531" s="13" t="n">
        <f aca="false">IFERROR(IF('MRR Conglomerado'!Z531=0,"",ROUND('MRR Conglomerado'!AL531/'MRR Conglomerado'!Z531,3)),"")</f>
        <v>0</v>
      </c>
      <c r="Y531" s="13" t="n">
        <f aca="false">IFERROR(IF('MRR Conglomerado'!AA531=0,"",ROUND('MRR Conglomerado'!AM531/'MRR Conglomerado'!AA531,3)),"")</f>
        <v>0</v>
      </c>
      <c r="Z531" s="13" t="n">
        <f aca="false">IFERROR(IF('MRR Conglomerado'!AB531=0,"",ROUND('MRR Conglomerado'!AN531/'MRR Conglomerado'!AB531,3)),"")</f>
        <v>0</v>
      </c>
      <c r="AA531" s="13" t="str">
        <f aca="false">IFERROR(IF('MRR Conglomerado'!AC531=0,"",ROUND('MRR Conglomerado'!AO531/'MRR Conglomerado'!AC531,3)),"")</f>
        <v/>
      </c>
      <c r="AB531" s="13" t="str">
        <f aca="false">IFERROR(IF('MRR Conglomerado'!AD531=0,"",ROUND('MRR Conglomerado'!AP531/'MRR Conglomerado'!AD531,3)),"")</f>
        <v/>
      </c>
      <c r="AC531" s="13" t="str">
        <f aca="false">IFERROR(IF('MRR Conglomerado'!AE531=0,"",ROUND('MRR Conglomerado'!AQ531/'MRR Conglomerado'!AE531,3)),"")</f>
        <v/>
      </c>
      <c r="AD531" s="13" t="str">
        <f aca="false">IFERROR(IF('MRR Conglomerado'!AF531=0,"",ROUND('MRR Conglomerado'!AR531/'MRR Conglomerado'!AF531,3)),"")</f>
        <v/>
      </c>
      <c r="AE531" s="13" t="str">
        <f aca="false">IFERROR(IF('MRR Conglomerado'!AG531=0,"",ROUND('MRR Conglomerado'!AS531/'MRR Conglomerado'!AG531,3)),"")</f>
        <v/>
      </c>
    </row>
    <row r="532" customFormat="false" ht="15" hidden="false" customHeight="false" outlineLevel="0" collapsed="false">
      <c r="A532" s="10" t="s">
        <v>1124</v>
      </c>
      <c r="B532" s="13" t="str">
        <f aca="false">IFERROR(IF('MRR Conglomerado'!D532=0,"",ROUND('MRR Conglomerado'!P532/'MRR Conglomerado'!D532,3)),"")</f>
        <v/>
      </c>
      <c r="C532" s="13" t="str">
        <f aca="false">IFERROR(IF('MRR Conglomerado'!E532=0,"",ROUND('MRR Conglomerado'!Q532/'MRR Conglomerado'!E532,3)),"")</f>
        <v/>
      </c>
      <c r="D532" s="13" t="str">
        <f aca="false">IFERROR(IF('MRR Conglomerado'!F532=0,"",ROUND('MRR Conglomerado'!R532/'MRR Conglomerado'!F532,3)),"")</f>
        <v/>
      </c>
      <c r="E532" s="13" t="str">
        <f aca="false">IFERROR(IF('MRR Conglomerado'!G532=0,"",ROUND('MRR Conglomerado'!S532/'MRR Conglomerado'!G532,3)),"")</f>
        <v/>
      </c>
      <c r="F532" s="13" t="str">
        <f aca="false">IFERROR(IF('MRR Conglomerado'!H532=0,"",ROUND('MRR Conglomerado'!T532/'MRR Conglomerado'!H532,3)),"")</f>
        <v/>
      </c>
      <c r="G532" s="13" t="str">
        <f aca="false">IFERROR(IF('MRR Conglomerado'!I532=0,"",ROUND('MRR Conglomerado'!U532/'MRR Conglomerado'!I532,3)),"")</f>
        <v/>
      </c>
      <c r="H532" s="13" t="str">
        <f aca="false">IFERROR(IF('MRR Conglomerado'!J532=0,"",ROUND('MRR Conglomerado'!V532/'MRR Conglomerado'!J532,3)),"")</f>
        <v/>
      </c>
      <c r="I532" s="13" t="str">
        <f aca="false">IFERROR(IF('MRR Conglomerado'!K532=0,"",ROUND('MRR Conglomerado'!W532/'MRR Conglomerado'!K532,3)),"")</f>
        <v/>
      </c>
      <c r="J532" s="13" t="str">
        <f aca="false">IFERROR(IF('MRR Conglomerado'!L532=0,"",ROUND('MRR Conglomerado'!X532/'MRR Conglomerado'!L532,3)),"")</f>
        <v/>
      </c>
      <c r="K532" s="13" t="str">
        <f aca="false">IFERROR(IF('MRR Conglomerado'!M532=0,"",ROUND('MRR Conglomerado'!Y532/'MRR Conglomerado'!M532,3)),"")</f>
        <v/>
      </c>
      <c r="L532" s="13" t="str">
        <f aca="false">IFERROR(IF('MRR Conglomerado'!N532=0,"",ROUND('MRR Conglomerado'!Z532/'MRR Conglomerado'!N532,3)),"")</f>
        <v/>
      </c>
      <c r="M532" s="13" t="str">
        <f aca="false">IFERROR(IF('MRR Conglomerado'!O532=0,"",ROUND('MRR Conglomerado'!AA532/'MRR Conglomerado'!O532,3)),"")</f>
        <v/>
      </c>
      <c r="N532" s="13" t="str">
        <f aca="false">IFERROR(IF('MRR Conglomerado'!P532=0,"",ROUND('MRR Conglomerado'!AB532/'MRR Conglomerado'!P532,3)),"")</f>
        <v/>
      </c>
      <c r="O532" s="13" t="str">
        <f aca="false">IFERROR(IF('MRR Conglomerado'!Q532=0,"",ROUND('MRR Conglomerado'!AC532/'MRR Conglomerado'!Q532,3)),"")</f>
        <v/>
      </c>
      <c r="P532" s="13" t="str">
        <f aca="false">IFERROR(IF('MRR Conglomerado'!R532=0,"",ROUND('MRR Conglomerado'!AD532/'MRR Conglomerado'!R532,3)),"")</f>
        <v/>
      </c>
      <c r="Q532" s="13" t="str">
        <f aca="false">IFERROR(IF('MRR Conglomerado'!S532=0,"",ROUND('MRR Conglomerado'!AE532/'MRR Conglomerado'!S532,3)),"")</f>
        <v/>
      </c>
      <c r="R532" s="13" t="str">
        <f aca="false">IFERROR(IF('MRR Conglomerado'!T532=0,"",ROUND('MRR Conglomerado'!AF532/'MRR Conglomerado'!T532,3)),"")</f>
        <v/>
      </c>
      <c r="S532" s="13" t="str">
        <f aca="false">IFERROR(IF('MRR Conglomerado'!U532=0,"",ROUND('MRR Conglomerado'!AG532/'MRR Conglomerado'!U532,3)),"")</f>
        <v/>
      </c>
      <c r="T532" s="13" t="str">
        <f aca="false">IFERROR(IF('MRR Conglomerado'!V532=0,"",ROUND('MRR Conglomerado'!AH532/'MRR Conglomerado'!V532,3)),"")</f>
        <v/>
      </c>
      <c r="U532" s="13" t="str">
        <f aca="false">IFERROR(IF('MRR Conglomerado'!W532=0,"",ROUND('MRR Conglomerado'!AI532/'MRR Conglomerado'!W532,3)),"")</f>
        <v/>
      </c>
      <c r="V532" s="13" t="str">
        <f aca="false">IFERROR(IF('MRR Conglomerado'!X532=0,"",ROUND('MRR Conglomerado'!AJ532/'MRR Conglomerado'!X532,3)),"")</f>
        <v/>
      </c>
      <c r="W532" s="13" t="str">
        <f aca="false">IFERROR(IF('MRR Conglomerado'!Y532=0,"",ROUND('MRR Conglomerado'!AK532/'MRR Conglomerado'!Y532,3)),"")</f>
        <v/>
      </c>
      <c r="X532" s="13" t="str">
        <f aca="false">IFERROR(IF('MRR Conglomerado'!Z532=0,"",ROUND('MRR Conglomerado'!AL532/'MRR Conglomerado'!Z532,3)),"")</f>
        <v/>
      </c>
      <c r="Y532" s="13" t="str">
        <f aca="false">IFERROR(IF('MRR Conglomerado'!AA532=0,"",ROUND('MRR Conglomerado'!AM532/'MRR Conglomerado'!AA532,3)),"")</f>
        <v/>
      </c>
      <c r="Z532" s="13" t="str">
        <f aca="false">IFERROR(IF('MRR Conglomerado'!AB532=0,"",ROUND('MRR Conglomerado'!AN532/'MRR Conglomerado'!AB532,3)),"")</f>
        <v/>
      </c>
      <c r="AA532" s="13" t="str">
        <f aca="false">IFERROR(IF('MRR Conglomerado'!AC532=0,"",ROUND('MRR Conglomerado'!AO532/'MRR Conglomerado'!AC532,3)),"")</f>
        <v/>
      </c>
      <c r="AB532" s="13" t="n">
        <f aca="false">IFERROR(IF('MRR Conglomerado'!AD532=0,"",ROUND('MRR Conglomerado'!AP532/'MRR Conglomerado'!AD532,3)),"")</f>
        <v>0.969</v>
      </c>
      <c r="AC532" s="13" t="n">
        <f aca="false">IFERROR(IF('MRR Conglomerado'!AE532=0,"",ROUND('MRR Conglomerado'!AQ532/'MRR Conglomerado'!AE532,3)),"")</f>
        <v>0.996</v>
      </c>
      <c r="AD532" s="13" t="n">
        <f aca="false">IFERROR(IF('MRR Conglomerado'!AF532=0,"",ROUND('MRR Conglomerado'!AR532/'MRR Conglomerado'!AF532,3)),"")</f>
        <v>0.98</v>
      </c>
      <c r="AE532" s="13" t="n">
        <f aca="false">IFERROR(IF('MRR Conglomerado'!AG532=0,"",ROUND('MRR Conglomerado'!AS532/'MRR Conglomerado'!AG532,3)),"")</f>
        <v>0.966</v>
      </c>
    </row>
    <row r="533" customFormat="false" ht="15" hidden="false" customHeight="false" outlineLevel="0" collapsed="false">
      <c r="A533" s="10" t="s">
        <v>1126</v>
      </c>
      <c r="B533" s="13" t="str">
        <f aca="false">IFERROR(IF('MRR Conglomerado'!D533=0,"",ROUND('MRR Conglomerado'!P533/'MRR Conglomerado'!D533,3)),"")</f>
        <v/>
      </c>
      <c r="C533" s="13" t="str">
        <f aca="false">IFERROR(IF('MRR Conglomerado'!E533=0,"",ROUND('MRR Conglomerado'!Q533/'MRR Conglomerado'!E533,3)),"")</f>
        <v/>
      </c>
      <c r="D533" s="13" t="str">
        <f aca="false">IFERROR(IF('MRR Conglomerado'!F533=0,"",ROUND('MRR Conglomerado'!R533/'MRR Conglomerado'!F533,3)),"")</f>
        <v/>
      </c>
      <c r="E533" s="13" t="str">
        <f aca="false">IFERROR(IF('MRR Conglomerado'!G533=0,"",ROUND('MRR Conglomerado'!S533/'MRR Conglomerado'!G533,3)),"")</f>
        <v/>
      </c>
      <c r="F533" s="13" t="str">
        <f aca="false">IFERROR(IF('MRR Conglomerado'!H533=0,"",ROUND('MRR Conglomerado'!T533/'MRR Conglomerado'!H533,3)),"")</f>
        <v/>
      </c>
      <c r="G533" s="13" t="str">
        <f aca="false">IFERROR(IF('MRR Conglomerado'!I533=0,"",ROUND('MRR Conglomerado'!U533/'MRR Conglomerado'!I533,3)),"")</f>
        <v/>
      </c>
      <c r="H533" s="13" t="str">
        <f aca="false">IFERROR(IF('MRR Conglomerado'!J533=0,"",ROUND('MRR Conglomerado'!V533/'MRR Conglomerado'!J533,3)),"")</f>
        <v/>
      </c>
      <c r="I533" s="13" t="str">
        <f aca="false">IFERROR(IF('MRR Conglomerado'!K533=0,"",ROUND('MRR Conglomerado'!W533/'MRR Conglomerado'!K533,3)),"")</f>
        <v/>
      </c>
      <c r="J533" s="13" t="str">
        <f aca="false">IFERROR(IF('MRR Conglomerado'!L533=0,"",ROUND('MRR Conglomerado'!X533/'MRR Conglomerado'!L533,3)),"")</f>
        <v/>
      </c>
      <c r="K533" s="13" t="str">
        <f aca="false">IFERROR(IF('MRR Conglomerado'!M533=0,"",ROUND('MRR Conglomerado'!Y533/'MRR Conglomerado'!M533,3)),"")</f>
        <v/>
      </c>
      <c r="L533" s="13" t="str">
        <f aca="false">IFERROR(IF('MRR Conglomerado'!N533=0,"",ROUND('MRR Conglomerado'!Z533/'MRR Conglomerado'!N533,3)),"")</f>
        <v/>
      </c>
      <c r="M533" s="13" t="str">
        <f aca="false">IFERROR(IF('MRR Conglomerado'!O533=0,"",ROUND('MRR Conglomerado'!AA533/'MRR Conglomerado'!O533,3)),"")</f>
        <v/>
      </c>
      <c r="N533" s="13" t="n">
        <f aca="false">IFERROR(IF('MRR Conglomerado'!P533=0,"",ROUND('MRR Conglomerado'!AB533/'MRR Conglomerado'!P533,3)),"")</f>
        <v>0.986</v>
      </c>
      <c r="O533" s="13" t="n">
        <f aca="false">IFERROR(IF('MRR Conglomerado'!Q533=0,"",ROUND('MRR Conglomerado'!AC533/'MRR Conglomerado'!Q533,3)),"")</f>
        <v>0.985</v>
      </c>
      <c r="P533" s="13" t="n">
        <f aca="false">IFERROR(IF('MRR Conglomerado'!R533=0,"",ROUND('MRR Conglomerado'!AD533/'MRR Conglomerado'!R533,3)),"")</f>
        <v>1</v>
      </c>
      <c r="Q533" s="13" t="n">
        <f aca="false">IFERROR(IF('MRR Conglomerado'!S533=0,"",ROUND('MRR Conglomerado'!AE533/'MRR Conglomerado'!S533,3)),"")</f>
        <v>0.878</v>
      </c>
      <c r="R533" s="13" t="n">
        <f aca="false">IFERROR(IF('MRR Conglomerado'!T533=0,"",ROUND('MRR Conglomerado'!AF533/'MRR Conglomerado'!T533,3)),"")</f>
        <v>1.143</v>
      </c>
      <c r="S533" s="13" t="n">
        <f aca="false">IFERROR(IF('MRR Conglomerado'!U533=0,"",ROUND('MRR Conglomerado'!AG533/'MRR Conglomerado'!U533,3)),"")</f>
        <v>1.029</v>
      </c>
      <c r="T533" s="13" t="n">
        <f aca="false">IFERROR(IF('MRR Conglomerado'!V533=0,"",ROUND('MRR Conglomerado'!AH533/'MRR Conglomerado'!V533,3)),"")</f>
        <v>1.014</v>
      </c>
      <c r="U533" s="13" t="n">
        <f aca="false">IFERROR(IF('MRR Conglomerado'!W533=0,"",ROUND('MRR Conglomerado'!AI533/'MRR Conglomerado'!W533,3)),"")</f>
        <v>1.029</v>
      </c>
      <c r="V533" s="13" t="n">
        <f aca="false">IFERROR(IF('MRR Conglomerado'!X533=0,"",ROUND('MRR Conglomerado'!AJ533/'MRR Conglomerado'!X533,3)),"")</f>
        <v>1.022</v>
      </c>
      <c r="W533" s="13" t="n">
        <f aca="false">IFERROR(IF('MRR Conglomerado'!Y533=0,"",ROUND('MRR Conglomerado'!AK533/'MRR Conglomerado'!Y533,3)),"")</f>
        <v>1.041</v>
      </c>
      <c r="X533" s="13" t="n">
        <f aca="false">IFERROR(IF('MRR Conglomerado'!Z533=0,"",ROUND('MRR Conglomerado'!AL533/'MRR Conglomerado'!Z533,3)),"")</f>
        <v>0.528</v>
      </c>
      <c r="Y533" s="13" t="n">
        <f aca="false">IFERROR(IF('MRR Conglomerado'!AA533=0,"",ROUND('MRR Conglomerado'!AM533/'MRR Conglomerado'!AA533,3)),"")</f>
        <v>1.033</v>
      </c>
      <c r="Z533" s="13" t="n">
        <f aca="false">IFERROR(IF('MRR Conglomerado'!AB533=0,"",ROUND('MRR Conglomerado'!AN533/'MRR Conglomerado'!AB533,3)),"")</f>
        <v>1.063</v>
      </c>
      <c r="AA533" s="13" t="n">
        <f aca="false">IFERROR(IF('MRR Conglomerado'!AC533=0,"",ROUND('MRR Conglomerado'!AO533/'MRR Conglomerado'!AC533,3)),"")</f>
        <v>1.06</v>
      </c>
      <c r="AB533" s="13" t="n">
        <f aca="false">IFERROR(IF('MRR Conglomerado'!AD533=0,"",ROUND('MRR Conglomerado'!AP533/'MRR Conglomerado'!AD533,3)),"")</f>
        <v>1.059</v>
      </c>
      <c r="AC533" s="13" t="n">
        <f aca="false">IFERROR(IF('MRR Conglomerado'!AE533=0,"",ROUND('MRR Conglomerado'!AQ533/'MRR Conglomerado'!AE533,3)),"")</f>
        <v>1.339</v>
      </c>
      <c r="AD533" s="13" t="n">
        <f aca="false">IFERROR(IF('MRR Conglomerado'!AF533=0,"",ROUND('MRR Conglomerado'!AR533/'MRR Conglomerado'!AF533,3)),"")</f>
        <v>1.035</v>
      </c>
      <c r="AE533" s="13" t="n">
        <f aca="false">IFERROR(IF('MRR Conglomerado'!AG533=0,"",ROUND('MRR Conglomerado'!AS533/'MRR Conglomerado'!AG533,3)),"")</f>
        <v>1.07</v>
      </c>
    </row>
    <row r="534" customFormat="false" ht="15" hidden="false" customHeight="false" outlineLevel="0" collapsed="false">
      <c r="A534" s="10" t="s">
        <v>1128</v>
      </c>
      <c r="B534" s="13" t="str">
        <f aca="false">IFERROR(IF('MRR Conglomerado'!D534=0,"",ROUND('MRR Conglomerado'!P534/'MRR Conglomerado'!D534,3)),"")</f>
        <v/>
      </c>
      <c r="C534" s="13" t="str">
        <f aca="false">IFERROR(IF('MRR Conglomerado'!E534=0,"",ROUND('MRR Conglomerado'!Q534/'MRR Conglomerado'!E534,3)),"")</f>
        <v/>
      </c>
      <c r="D534" s="13" t="str">
        <f aca="false">IFERROR(IF('MRR Conglomerado'!F534=0,"",ROUND('MRR Conglomerado'!R534/'MRR Conglomerado'!F534,3)),"")</f>
        <v/>
      </c>
      <c r="E534" s="13" t="str">
        <f aca="false">IFERROR(IF('MRR Conglomerado'!G534=0,"",ROUND('MRR Conglomerado'!S534/'MRR Conglomerado'!G534,3)),"")</f>
        <v/>
      </c>
      <c r="F534" s="13" t="str">
        <f aca="false">IFERROR(IF('MRR Conglomerado'!H534=0,"",ROUND('MRR Conglomerado'!T534/'MRR Conglomerado'!H534,3)),"")</f>
        <v/>
      </c>
      <c r="G534" s="13" t="str">
        <f aca="false">IFERROR(IF('MRR Conglomerado'!I534=0,"",ROUND('MRR Conglomerado'!U534/'MRR Conglomerado'!I534,3)),"")</f>
        <v/>
      </c>
      <c r="H534" s="13" t="str">
        <f aca="false">IFERROR(IF('MRR Conglomerado'!J534=0,"",ROUND('MRR Conglomerado'!V534/'MRR Conglomerado'!J534,3)),"")</f>
        <v/>
      </c>
      <c r="I534" s="13" t="str">
        <f aca="false">IFERROR(IF('MRR Conglomerado'!K534=0,"",ROUND('MRR Conglomerado'!W534/'MRR Conglomerado'!K534,3)),"")</f>
        <v/>
      </c>
      <c r="J534" s="13" t="str">
        <f aca="false">IFERROR(IF('MRR Conglomerado'!L534=0,"",ROUND('MRR Conglomerado'!X534/'MRR Conglomerado'!L534,3)),"")</f>
        <v/>
      </c>
      <c r="K534" s="13" t="str">
        <f aca="false">IFERROR(IF('MRR Conglomerado'!M534=0,"",ROUND('MRR Conglomerado'!Y534/'MRR Conglomerado'!M534,3)),"")</f>
        <v/>
      </c>
      <c r="L534" s="13" t="str">
        <f aca="false">IFERROR(IF('MRR Conglomerado'!N534=0,"",ROUND('MRR Conglomerado'!Z534/'MRR Conglomerado'!N534,3)),"")</f>
        <v/>
      </c>
      <c r="M534" s="13" t="str">
        <f aca="false">IFERROR(IF('MRR Conglomerado'!O534=0,"",ROUND('MRR Conglomerado'!AA534/'MRR Conglomerado'!O534,3)),"")</f>
        <v/>
      </c>
      <c r="N534" s="13" t="str">
        <f aca="false">IFERROR(IF('MRR Conglomerado'!P534=0,"",ROUND('MRR Conglomerado'!AB534/'MRR Conglomerado'!P534,3)),"")</f>
        <v/>
      </c>
      <c r="O534" s="13" t="str">
        <f aca="false">IFERROR(IF('MRR Conglomerado'!Q534=0,"",ROUND('MRR Conglomerado'!AC534/'MRR Conglomerado'!Q534,3)),"")</f>
        <v/>
      </c>
      <c r="P534" s="13" t="str">
        <f aca="false">IFERROR(IF('MRR Conglomerado'!R534=0,"",ROUND('MRR Conglomerado'!AD534/'MRR Conglomerado'!R534,3)),"")</f>
        <v/>
      </c>
      <c r="Q534" s="13" t="str">
        <f aca="false">IFERROR(IF('MRR Conglomerado'!S534=0,"",ROUND('MRR Conglomerado'!AE534/'MRR Conglomerado'!S534,3)),"")</f>
        <v/>
      </c>
      <c r="R534" s="13" t="str">
        <f aca="false">IFERROR(IF('MRR Conglomerado'!T534=0,"",ROUND('MRR Conglomerado'!AF534/'MRR Conglomerado'!T534,3)),"")</f>
        <v/>
      </c>
      <c r="S534" s="13" t="str">
        <f aca="false">IFERROR(IF('MRR Conglomerado'!U534=0,"",ROUND('MRR Conglomerado'!AG534/'MRR Conglomerado'!U534,3)),"")</f>
        <v/>
      </c>
      <c r="T534" s="13" t="n">
        <f aca="false">IFERROR(IF('MRR Conglomerado'!V534=0,"",ROUND('MRR Conglomerado'!AH534/'MRR Conglomerado'!V534,3)),"")</f>
        <v>1.151</v>
      </c>
      <c r="U534" s="13" t="n">
        <f aca="false">IFERROR(IF('MRR Conglomerado'!W534=0,"",ROUND('MRR Conglomerado'!AI534/'MRR Conglomerado'!W534,3)),"")</f>
        <v>1.071</v>
      </c>
      <c r="V534" s="13" t="n">
        <f aca="false">IFERROR(IF('MRR Conglomerado'!X534=0,"",ROUND('MRR Conglomerado'!AJ534/'MRR Conglomerado'!X534,3)),"")</f>
        <v>1.028</v>
      </c>
      <c r="W534" s="13" t="n">
        <f aca="false">IFERROR(IF('MRR Conglomerado'!Y534=0,"",ROUND('MRR Conglomerado'!AK534/'MRR Conglomerado'!Y534,3)),"")</f>
        <v>1.001</v>
      </c>
      <c r="X534" s="13" t="n">
        <f aca="false">IFERROR(IF('MRR Conglomerado'!Z534=0,"",ROUND('MRR Conglomerado'!AL534/'MRR Conglomerado'!Z534,3)),"")</f>
        <v>1.042</v>
      </c>
      <c r="Y534" s="13" t="n">
        <f aca="false">IFERROR(IF('MRR Conglomerado'!AA534=0,"",ROUND('MRR Conglomerado'!AM534/'MRR Conglomerado'!AA534,3)),"")</f>
        <v>1.042</v>
      </c>
      <c r="Z534" s="13" t="n">
        <f aca="false">IFERROR(IF('MRR Conglomerado'!AB534=0,"",ROUND('MRR Conglomerado'!AN534/'MRR Conglomerado'!AB534,3)),"")</f>
        <v>1.023</v>
      </c>
      <c r="AA534" s="13" t="n">
        <f aca="false">IFERROR(IF('MRR Conglomerado'!AC534=0,"",ROUND('MRR Conglomerado'!AO534/'MRR Conglomerado'!AC534,3)),"")</f>
        <v>1.023</v>
      </c>
      <c r="AB534" s="13" t="n">
        <f aca="false">IFERROR(IF('MRR Conglomerado'!AD534=0,"",ROUND('MRR Conglomerado'!AP534/'MRR Conglomerado'!AD534,3)),"")</f>
        <v>1.108</v>
      </c>
      <c r="AC534" s="13" t="n">
        <f aca="false">IFERROR(IF('MRR Conglomerado'!AE534=0,"",ROUND('MRR Conglomerado'!AQ534/'MRR Conglomerado'!AE534,3)),"")</f>
        <v>1.08</v>
      </c>
      <c r="AD534" s="13" t="n">
        <f aca="false">IFERROR(IF('MRR Conglomerado'!AF534=0,"",ROUND('MRR Conglomerado'!AR534/'MRR Conglomerado'!AF534,3)),"")</f>
        <v>1.051</v>
      </c>
      <c r="AE534" s="13" t="n">
        <f aca="false">IFERROR(IF('MRR Conglomerado'!AG534=0,"",ROUND('MRR Conglomerado'!AS534/'MRR Conglomerado'!AG534,3)),"")</f>
        <v>1.065</v>
      </c>
    </row>
    <row r="535" customFormat="false" ht="15" hidden="false" customHeight="false" outlineLevel="0" collapsed="false">
      <c r="A535" s="10" t="s">
        <v>1130</v>
      </c>
      <c r="B535" s="13" t="str">
        <f aca="false">IFERROR(IF('MRR Conglomerado'!D535=0,"",ROUND('MRR Conglomerado'!P535/'MRR Conglomerado'!D535,3)),"")</f>
        <v/>
      </c>
      <c r="C535" s="13" t="str">
        <f aca="false">IFERROR(IF('MRR Conglomerado'!E535=0,"",ROUND('MRR Conglomerado'!Q535/'MRR Conglomerado'!E535,3)),"")</f>
        <v/>
      </c>
      <c r="D535" s="13" t="str">
        <f aca="false">IFERROR(IF('MRR Conglomerado'!F535=0,"",ROUND('MRR Conglomerado'!R535/'MRR Conglomerado'!F535,3)),"")</f>
        <v/>
      </c>
      <c r="E535" s="13" t="str">
        <f aca="false">IFERROR(IF('MRR Conglomerado'!G535=0,"",ROUND('MRR Conglomerado'!S535/'MRR Conglomerado'!G535,3)),"")</f>
        <v/>
      </c>
      <c r="F535" s="13" t="str">
        <f aca="false">IFERROR(IF('MRR Conglomerado'!H535=0,"",ROUND('MRR Conglomerado'!T535/'MRR Conglomerado'!H535,3)),"")</f>
        <v/>
      </c>
      <c r="G535" s="13" t="str">
        <f aca="false">IFERROR(IF('MRR Conglomerado'!I535=0,"",ROUND('MRR Conglomerado'!U535/'MRR Conglomerado'!I535,3)),"")</f>
        <v/>
      </c>
      <c r="H535" s="13" t="str">
        <f aca="false">IFERROR(IF('MRR Conglomerado'!J535=0,"",ROUND('MRR Conglomerado'!V535/'MRR Conglomerado'!J535,3)),"")</f>
        <v/>
      </c>
      <c r="I535" s="13" t="str">
        <f aca="false">IFERROR(IF('MRR Conglomerado'!K535=0,"",ROUND('MRR Conglomerado'!W535/'MRR Conglomerado'!K535,3)),"")</f>
        <v/>
      </c>
      <c r="J535" s="13" t="str">
        <f aca="false">IFERROR(IF('MRR Conglomerado'!L535=0,"",ROUND('MRR Conglomerado'!X535/'MRR Conglomerado'!L535,3)),"")</f>
        <v/>
      </c>
      <c r="K535" s="13" t="str">
        <f aca="false">IFERROR(IF('MRR Conglomerado'!M535=0,"",ROUND('MRR Conglomerado'!Y535/'MRR Conglomerado'!M535,3)),"")</f>
        <v/>
      </c>
      <c r="L535" s="13" t="str">
        <f aca="false">IFERROR(IF('MRR Conglomerado'!N535=0,"",ROUND('MRR Conglomerado'!Z535/'MRR Conglomerado'!N535,3)),"")</f>
        <v/>
      </c>
      <c r="M535" s="13" t="str">
        <f aca="false">IFERROR(IF('MRR Conglomerado'!O535=0,"",ROUND('MRR Conglomerado'!AA535/'MRR Conglomerado'!O535,3)),"")</f>
        <v/>
      </c>
      <c r="N535" s="13" t="str">
        <f aca="false">IFERROR(IF('MRR Conglomerado'!P535=0,"",ROUND('MRR Conglomerado'!AB535/'MRR Conglomerado'!P535,3)),"")</f>
        <v/>
      </c>
      <c r="O535" s="13" t="str">
        <f aca="false">IFERROR(IF('MRR Conglomerado'!Q535=0,"",ROUND('MRR Conglomerado'!AC535/'MRR Conglomerado'!Q535,3)),"")</f>
        <v/>
      </c>
      <c r="P535" s="13" t="str">
        <f aca="false">IFERROR(IF('MRR Conglomerado'!R535=0,"",ROUND('MRR Conglomerado'!AD535/'MRR Conglomerado'!R535,3)),"")</f>
        <v/>
      </c>
      <c r="Q535" s="13" t="str">
        <f aca="false">IFERROR(IF('MRR Conglomerado'!S535=0,"",ROUND('MRR Conglomerado'!AE535/'MRR Conglomerado'!S535,3)),"")</f>
        <v/>
      </c>
      <c r="R535" s="13" t="str">
        <f aca="false">IFERROR(IF('MRR Conglomerado'!T535=0,"",ROUND('MRR Conglomerado'!AF535/'MRR Conglomerado'!T535,3)),"")</f>
        <v/>
      </c>
      <c r="S535" s="13" t="str">
        <f aca="false">IFERROR(IF('MRR Conglomerado'!U535=0,"",ROUND('MRR Conglomerado'!AG535/'MRR Conglomerado'!U535,3)),"")</f>
        <v/>
      </c>
      <c r="T535" s="13" t="str">
        <f aca="false">IFERROR(IF('MRR Conglomerado'!V535=0,"",ROUND('MRR Conglomerado'!AH535/'MRR Conglomerado'!V535,3)),"")</f>
        <v/>
      </c>
      <c r="U535" s="13" t="str">
        <f aca="false">IFERROR(IF('MRR Conglomerado'!W535=0,"",ROUND('MRR Conglomerado'!AI535/'MRR Conglomerado'!W535,3)),"")</f>
        <v/>
      </c>
      <c r="V535" s="13" t="str">
        <f aca="false">IFERROR(IF('MRR Conglomerado'!X535=0,"",ROUND('MRR Conglomerado'!AJ535/'MRR Conglomerado'!X535,3)),"")</f>
        <v/>
      </c>
      <c r="W535" s="13" t="str">
        <f aca="false">IFERROR(IF('MRR Conglomerado'!Y535=0,"",ROUND('MRR Conglomerado'!AK535/'MRR Conglomerado'!Y535,3)),"")</f>
        <v/>
      </c>
      <c r="X535" s="13" t="n">
        <f aca="false">IFERROR(IF('MRR Conglomerado'!Z535=0,"",ROUND('MRR Conglomerado'!AL535/'MRR Conglomerado'!Z535,3)),"")</f>
        <v>8.142</v>
      </c>
      <c r="Y535" s="13" t="n">
        <f aca="false">IFERROR(IF('MRR Conglomerado'!AA535=0,"",ROUND('MRR Conglomerado'!AM535/'MRR Conglomerado'!AA535,3)),"")</f>
        <v>7.284</v>
      </c>
      <c r="Z535" s="13" t="n">
        <f aca="false">IFERROR(IF('MRR Conglomerado'!AB535=0,"",ROUND('MRR Conglomerado'!AN535/'MRR Conglomerado'!AB535,3)),"")</f>
        <v>5.184</v>
      </c>
      <c r="AA535" s="13" t="n">
        <f aca="false">IFERROR(IF('MRR Conglomerado'!AC535=0,"",ROUND('MRR Conglomerado'!AO535/'MRR Conglomerado'!AC535,3)),"")</f>
        <v>1.931</v>
      </c>
      <c r="AB535" s="13" t="n">
        <f aca="false">IFERROR(IF('MRR Conglomerado'!AD535=0,"",ROUND('MRR Conglomerado'!AP535/'MRR Conglomerado'!AD535,3)),"")</f>
        <v>0.879</v>
      </c>
      <c r="AC535" s="13" t="n">
        <f aca="false">IFERROR(IF('MRR Conglomerado'!AE535=0,"",ROUND('MRR Conglomerado'!AQ535/'MRR Conglomerado'!AE535,3)),"")</f>
        <v>0.847</v>
      </c>
      <c r="AD535" s="13" t="n">
        <f aca="false">IFERROR(IF('MRR Conglomerado'!AF535=0,"",ROUND('MRR Conglomerado'!AR535/'MRR Conglomerado'!AF535,3)),"")</f>
        <v>0.853</v>
      </c>
      <c r="AE535" s="13" t="n">
        <f aca="false">IFERROR(IF('MRR Conglomerado'!AG535=0,"",ROUND('MRR Conglomerado'!AS535/'MRR Conglomerado'!AG535,3)),"")</f>
        <v>0.92</v>
      </c>
    </row>
    <row r="536" customFormat="false" ht="15" hidden="false" customHeight="false" outlineLevel="0" collapsed="false">
      <c r="A536" s="10" t="s">
        <v>1132</v>
      </c>
      <c r="B536" s="13" t="str">
        <f aca="false">IFERROR(IF('MRR Conglomerado'!D536=0,"",ROUND('MRR Conglomerado'!P536/'MRR Conglomerado'!D536,3)),"")</f>
        <v/>
      </c>
      <c r="C536" s="13" t="str">
        <f aca="false">IFERROR(IF('MRR Conglomerado'!E536=0,"",ROUND('MRR Conglomerado'!Q536/'MRR Conglomerado'!E536,3)),"")</f>
        <v/>
      </c>
      <c r="D536" s="13" t="str">
        <f aca="false">IFERROR(IF('MRR Conglomerado'!F536=0,"",ROUND('MRR Conglomerado'!R536/'MRR Conglomerado'!F536,3)),"")</f>
        <v/>
      </c>
      <c r="E536" s="13" t="str">
        <f aca="false">IFERROR(IF('MRR Conglomerado'!G536=0,"",ROUND('MRR Conglomerado'!S536/'MRR Conglomerado'!G536,3)),"")</f>
        <v/>
      </c>
      <c r="F536" s="13" t="str">
        <f aca="false">IFERROR(IF('MRR Conglomerado'!H536=0,"",ROUND('MRR Conglomerado'!T536/'MRR Conglomerado'!H536,3)),"")</f>
        <v/>
      </c>
      <c r="G536" s="13" t="str">
        <f aca="false">IFERROR(IF('MRR Conglomerado'!I536=0,"",ROUND('MRR Conglomerado'!U536/'MRR Conglomerado'!I536,3)),"")</f>
        <v/>
      </c>
      <c r="H536" s="13" t="str">
        <f aca="false">IFERROR(IF('MRR Conglomerado'!J536=0,"",ROUND('MRR Conglomerado'!V536/'MRR Conglomerado'!J536,3)),"")</f>
        <v/>
      </c>
      <c r="I536" s="13" t="str">
        <f aca="false">IFERROR(IF('MRR Conglomerado'!K536=0,"",ROUND('MRR Conglomerado'!W536/'MRR Conglomerado'!K536,3)),"")</f>
        <v/>
      </c>
      <c r="J536" s="13" t="str">
        <f aca="false">IFERROR(IF('MRR Conglomerado'!L536=0,"",ROUND('MRR Conglomerado'!X536/'MRR Conglomerado'!L536,3)),"")</f>
        <v/>
      </c>
      <c r="K536" s="13" t="str">
        <f aca="false">IFERROR(IF('MRR Conglomerado'!M536=0,"",ROUND('MRR Conglomerado'!Y536/'MRR Conglomerado'!M536,3)),"")</f>
        <v/>
      </c>
      <c r="L536" s="13" t="str">
        <f aca="false">IFERROR(IF('MRR Conglomerado'!N536=0,"",ROUND('MRR Conglomerado'!Z536/'MRR Conglomerado'!N536,3)),"")</f>
        <v/>
      </c>
      <c r="M536" s="13" t="str">
        <f aca="false">IFERROR(IF('MRR Conglomerado'!O536=0,"",ROUND('MRR Conglomerado'!AA536/'MRR Conglomerado'!O536,3)),"")</f>
        <v/>
      </c>
      <c r="N536" s="13" t="str">
        <f aca="false">IFERROR(IF('MRR Conglomerado'!P536=0,"",ROUND('MRR Conglomerado'!AB536/'MRR Conglomerado'!P536,3)),"")</f>
        <v/>
      </c>
      <c r="O536" s="13" t="str">
        <f aca="false">IFERROR(IF('MRR Conglomerado'!Q536=0,"",ROUND('MRR Conglomerado'!AC536/'MRR Conglomerado'!Q536,3)),"")</f>
        <v/>
      </c>
      <c r="P536" s="13" t="str">
        <f aca="false">IFERROR(IF('MRR Conglomerado'!R536=0,"",ROUND('MRR Conglomerado'!AD536/'MRR Conglomerado'!R536,3)),"")</f>
        <v/>
      </c>
      <c r="Q536" s="13" t="str">
        <f aca="false">IFERROR(IF('MRR Conglomerado'!S536=0,"",ROUND('MRR Conglomerado'!AE536/'MRR Conglomerado'!S536,3)),"")</f>
        <v/>
      </c>
      <c r="R536" s="13" t="str">
        <f aca="false">IFERROR(IF('MRR Conglomerado'!T536=0,"",ROUND('MRR Conglomerado'!AF536/'MRR Conglomerado'!T536,3)),"")</f>
        <v/>
      </c>
      <c r="S536" s="13" t="str">
        <f aca="false">IFERROR(IF('MRR Conglomerado'!U536=0,"",ROUND('MRR Conglomerado'!AG536/'MRR Conglomerado'!U536,3)),"")</f>
        <v/>
      </c>
      <c r="T536" s="13" t="str">
        <f aca="false">IFERROR(IF('MRR Conglomerado'!V536=0,"",ROUND('MRR Conglomerado'!AH536/'MRR Conglomerado'!V536,3)),"")</f>
        <v/>
      </c>
      <c r="U536" s="13" t="str">
        <f aca="false">IFERROR(IF('MRR Conglomerado'!W536=0,"",ROUND('MRR Conglomerado'!AI536/'MRR Conglomerado'!W536,3)),"")</f>
        <v/>
      </c>
      <c r="V536" s="13" t="str">
        <f aca="false">IFERROR(IF('MRR Conglomerado'!X536=0,"",ROUND('MRR Conglomerado'!AJ536/'MRR Conglomerado'!X536,3)),"")</f>
        <v/>
      </c>
      <c r="W536" s="13" t="str">
        <f aca="false">IFERROR(IF('MRR Conglomerado'!Y536=0,"",ROUND('MRR Conglomerado'!AK536/'MRR Conglomerado'!Y536,3)),"")</f>
        <v/>
      </c>
      <c r="X536" s="13" t="str">
        <f aca="false">IFERROR(IF('MRR Conglomerado'!Z536=0,"",ROUND('MRR Conglomerado'!AL536/'MRR Conglomerado'!Z536,3)),"")</f>
        <v/>
      </c>
      <c r="Y536" s="13" t="str">
        <f aca="false">IFERROR(IF('MRR Conglomerado'!AA536=0,"",ROUND('MRR Conglomerado'!AM536/'MRR Conglomerado'!AA536,3)),"")</f>
        <v/>
      </c>
      <c r="Z536" s="13" t="str">
        <f aca="false">IFERROR(IF('MRR Conglomerado'!AB536=0,"",ROUND('MRR Conglomerado'!AN536/'MRR Conglomerado'!AB536,3)),"")</f>
        <v/>
      </c>
      <c r="AA536" s="13" t="str">
        <f aca="false">IFERROR(IF('MRR Conglomerado'!AC536=0,"",ROUND('MRR Conglomerado'!AO536/'MRR Conglomerado'!AC536,3)),"")</f>
        <v/>
      </c>
      <c r="AB536" s="13" t="str">
        <f aca="false">IFERROR(IF('MRR Conglomerado'!AD536=0,"",ROUND('MRR Conglomerado'!AP536/'MRR Conglomerado'!AD536,3)),"")</f>
        <v/>
      </c>
      <c r="AC536" s="13" t="str">
        <f aca="false">IFERROR(IF('MRR Conglomerado'!AE536=0,"",ROUND('MRR Conglomerado'!AQ536/'MRR Conglomerado'!AE536,3)),"")</f>
        <v/>
      </c>
      <c r="AD536" s="13" t="str">
        <f aca="false">IFERROR(IF('MRR Conglomerado'!AF536=0,"",ROUND('MRR Conglomerado'!AR536/'MRR Conglomerado'!AF536,3)),"")</f>
        <v/>
      </c>
      <c r="AE536" s="13" t="str">
        <f aca="false">IFERROR(IF('MRR Conglomerado'!AG536=0,"",ROUND('MRR Conglomerado'!AS536/'MRR Conglomerado'!AG536,3)),"")</f>
        <v/>
      </c>
    </row>
    <row r="537" customFormat="false" ht="15" hidden="false" customHeight="false" outlineLevel="0" collapsed="false">
      <c r="A537" s="10" t="s">
        <v>1134</v>
      </c>
      <c r="B537" s="13" t="n">
        <f aca="false">IFERROR(IF('MRR Conglomerado'!D537=0,"",ROUND('MRR Conglomerado'!P537/'MRR Conglomerado'!D537,3)),"")</f>
        <v>0</v>
      </c>
      <c r="C537" s="13" t="n">
        <f aca="false">IFERROR(IF('MRR Conglomerado'!E537=0,"",ROUND('MRR Conglomerado'!Q537/'MRR Conglomerado'!E537,3)),"")</f>
        <v>0</v>
      </c>
      <c r="D537" s="13" t="n">
        <f aca="false">IFERROR(IF('MRR Conglomerado'!F537=0,"",ROUND('MRR Conglomerado'!R537/'MRR Conglomerado'!F537,3)),"")</f>
        <v>0</v>
      </c>
      <c r="E537" s="13" t="n">
        <f aca="false">IFERROR(IF('MRR Conglomerado'!G537=0,"",ROUND('MRR Conglomerado'!S537/'MRR Conglomerado'!G537,3)),"")</f>
        <v>0</v>
      </c>
      <c r="F537" s="13" t="n">
        <f aca="false">IFERROR(IF('MRR Conglomerado'!H537=0,"",ROUND('MRR Conglomerado'!T537/'MRR Conglomerado'!H537,3)),"")</f>
        <v>0</v>
      </c>
      <c r="G537" s="13" t="n">
        <f aca="false">IFERROR(IF('MRR Conglomerado'!I537=0,"",ROUND('MRR Conglomerado'!U537/'MRR Conglomerado'!I537,3)),"")</f>
        <v>0</v>
      </c>
      <c r="H537" s="13" t="n">
        <f aca="false">IFERROR(IF('MRR Conglomerado'!J537=0,"",ROUND('MRR Conglomerado'!V537/'MRR Conglomerado'!J537,3)),"")</f>
        <v>0</v>
      </c>
      <c r="I537" s="13" t="n">
        <f aca="false">IFERROR(IF('MRR Conglomerado'!K537=0,"",ROUND('MRR Conglomerado'!W537/'MRR Conglomerado'!K537,3)),"")</f>
        <v>0</v>
      </c>
      <c r="J537" s="13" t="n">
        <f aca="false">IFERROR(IF('MRR Conglomerado'!L537=0,"",ROUND('MRR Conglomerado'!X537/'MRR Conglomerado'!L537,3)),"")</f>
        <v>0</v>
      </c>
      <c r="K537" s="13" t="str">
        <f aca="false">IFERROR(IF('MRR Conglomerado'!M537=0,"",ROUND('MRR Conglomerado'!Y537/'MRR Conglomerado'!M537,3)),"")</f>
        <v/>
      </c>
      <c r="L537" s="13" t="str">
        <f aca="false">IFERROR(IF('MRR Conglomerado'!N537=0,"",ROUND('MRR Conglomerado'!Z537/'MRR Conglomerado'!N537,3)),"")</f>
        <v/>
      </c>
      <c r="M537" s="13" t="str">
        <f aca="false">IFERROR(IF('MRR Conglomerado'!O537=0,"",ROUND('MRR Conglomerado'!AA537/'MRR Conglomerado'!O537,3)),"")</f>
        <v/>
      </c>
      <c r="N537" s="13" t="str">
        <f aca="false">IFERROR(IF('MRR Conglomerado'!P537=0,"",ROUND('MRR Conglomerado'!AB537/'MRR Conglomerado'!P537,3)),"")</f>
        <v/>
      </c>
      <c r="O537" s="13" t="str">
        <f aca="false">IFERROR(IF('MRR Conglomerado'!Q537=0,"",ROUND('MRR Conglomerado'!AC537/'MRR Conglomerado'!Q537,3)),"")</f>
        <v/>
      </c>
      <c r="P537" s="13" t="str">
        <f aca="false">IFERROR(IF('MRR Conglomerado'!R537=0,"",ROUND('MRR Conglomerado'!AD537/'MRR Conglomerado'!R537,3)),"")</f>
        <v/>
      </c>
      <c r="Q537" s="13" t="str">
        <f aca="false">IFERROR(IF('MRR Conglomerado'!S537=0,"",ROUND('MRR Conglomerado'!AE537/'MRR Conglomerado'!S537,3)),"")</f>
        <v/>
      </c>
      <c r="R537" s="13" t="str">
        <f aca="false">IFERROR(IF('MRR Conglomerado'!T537=0,"",ROUND('MRR Conglomerado'!AF537/'MRR Conglomerado'!T537,3)),"")</f>
        <v/>
      </c>
      <c r="S537" s="13" t="str">
        <f aca="false">IFERROR(IF('MRR Conglomerado'!U537=0,"",ROUND('MRR Conglomerado'!AG537/'MRR Conglomerado'!U537,3)),"")</f>
        <v/>
      </c>
      <c r="T537" s="13" t="str">
        <f aca="false">IFERROR(IF('MRR Conglomerado'!V537=0,"",ROUND('MRR Conglomerado'!AH537/'MRR Conglomerado'!V537,3)),"")</f>
        <v/>
      </c>
      <c r="U537" s="13" t="str">
        <f aca="false">IFERROR(IF('MRR Conglomerado'!W537=0,"",ROUND('MRR Conglomerado'!AI537/'MRR Conglomerado'!W537,3)),"")</f>
        <v/>
      </c>
      <c r="V537" s="13" t="str">
        <f aca="false">IFERROR(IF('MRR Conglomerado'!X537=0,"",ROUND('MRR Conglomerado'!AJ537/'MRR Conglomerado'!X537,3)),"")</f>
        <v/>
      </c>
      <c r="W537" s="13" t="str">
        <f aca="false">IFERROR(IF('MRR Conglomerado'!Y537=0,"",ROUND('MRR Conglomerado'!AK537/'MRR Conglomerado'!Y537,3)),"")</f>
        <v/>
      </c>
      <c r="X537" s="13" t="str">
        <f aca="false">IFERROR(IF('MRR Conglomerado'!Z537=0,"",ROUND('MRR Conglomerado'!AL537/'MRR Conglomerado'!Z537,3)),"")</f>
        <v/>
      </c>
      <c r="Y537" s="13" t="str">
        <f aca="false">IFERROR(IF('MRR Conglomerado'!AA537=0,"",ROUND('MRR Conglomerado'!AM537/'MRR Conglomerado'!AA537,3)),"")</f>
        <v/>
      </c>
      <c r="Z537" s="13" t="str">
        <f aca="false">IFERROR(IF('MRR Conglomerado'!AB537=0,"",ROUND('MRR Conglomerado'!AN537/'MRR Conglomerado'!AB537,3)),"")</f>
        <v/>
      </c>
      <c r="AA537" s="13" t="str">
        <f aca="false">IFERROR(IF('MRR Conglomerado'!AC537=0,"",ROUND('MRR Conglomerado'!AO537/'MRR Conglomerado'!AC537,3)),"")</f>
        <v/>
      </c>
      <c r="AB537" s="13" t="str">
        <f aca="false">IFERROR(IF('MRR Conglomerado'!AD537=0,"",ROUND('MRR Conglomerado'!AP537/'MRR Conglomerado'!AD537,3)),"")</f>
        <v/>
      </c>
      <c r="AC537" s="13" t="str">
        <f aca="false">IFERROR(IF('MRR Conglomerado'!AE537=0,"",ROUND('MRR Conglomerado'!AQ537/'MRR Conglomerado'!AE537,3)),"")</f>
        <v/>
      </c>
      <c r="AD537" s="13" t="str">
        <f aca="false">IFERROR(IF('MRR Conglomerado'!AF537=0,"",ROUND('MRR Conglomerado'!AR537/'MRR Conglomerado'!AF537,3)),"")</f>
        <v/>
      </c>
      <c r="AE537" s="13" t="str">
        <f aca="false">IFERROR(IF('MRR Conglomerado'!AG537=0,"",ROUND('MRR Conglomerado'!AS537/'MRR Conglomerado'!AG537,3)),"")</f>
        <v/>
      </c>
    </row>
    <row r="538" customFormat="false" ht="15" hidden="false" customHeight="false" outlineLevel="0" collapsed="false">
      <c r="A538" s="10" t="s">
        <v>1136</v>
      </c>
      <c r="B538" s="13" t="n">
        <f aca="false">IFERROR(IF('MRR Conglomerado'!D538=0,"",ROUND('MRR Conglomerado'!P538/'MRR Conglomerado'!D538,3)),"")</f>
        <v>1.05</v>
      </c>
      <c r="C538" s="13" t="n">
        <f aca="false">IFERROR(IF('MRR Conglomerado'!E538=0,"",ROUND('MRR Conglomerado'!Q538/'MRR Conglomerado'!E538,3)),"")</f>
        <v>1.2</v>
      </c>
      <c r="D538" s="13" t="n">
        <f aca="false">IFERROR(IF('MRR Conglomerado'!F538=0,"",ROUND('MRR Conglomerado'!R538/'MRR Conglomerado'!F538,3)),"")</f>
        <v>1.2</v>
      </c>
      <c r="E538" s="13" t="n">
        <f aca="false">IFERROR(IF('MRR Conglomerado'!G538=0,"",ROUND('MRR Conglomerado'!S538/'MRR Conglomerado'!G538,3)),"")</f>
        <v>1.35</v>
      </c>
      <c r="F538" s="13" t="n">
        <f aca="false">IFERROR(IF('MRR Conglomerado'!H538=0,"",ROUND('MRR Conglomerado'!T538/'MRR Conglomerado'!H538,3)),"")</f>
        <v>1.35</v>
      </c>
      <c r="G538" s="13" t="n">
        <f aca="false">IFERROR(IF('MRR Conglomerado'!I538=0,"",ROUND('MRR Conglomerado'!U538/'MRR Conglomerado'!I538,3)),"")</f>
        <v>1.35</v>
      </c>
      <c r="H538" s="13" t="n">
        <f aca="false">IFERROR(IF('MRR Conglomerado'!J538=0,"",ROUND('MRR Conglomerado'!V538/'MRR Conglomerado'!J538,3)),"")</f>
        <v>1.65</v>
      </c>
      <c r="I538" s="13" t="n">
        <f aca="false">IFERROR(IF('MRR Conglomerado'!K538=0,"",ROUND('MRR Conglomerado'!W538/'MRR Conglomerado'!K538,3)),"")</f>
        <v>1.65</v>
      </c>
      <c r="J538" s="13" t="n">
        <f aca="false">IFERROR(IF('MRR Conglomerado'!L538=0,"",ROUND('MRR Conglomerado'!X538/'MRR Conglomerado'!L538,3)),"")</f>
        <v>1.65</v>
      </c>
      <c r="K538" s="13" t="n">
        <f aca="false">IFERROR(IF('MRR Conglomerado'!M538=0,"",ROUND('MRR Conglomerado'!Y538/'MRR Conglomerado'!M538,3)),"")</f>
        <v>2.25</v>
      </c>
      <c r="L538" s="13" t="n">
        <f aca="false">IFERROR(IF('MRR Conglomerado'!N538=0,"",ROUND('MRR Conglomerado'!Z538/'MRR Conglomerado'!N538,3)),"")</f>
        <v>1.65</v>
      </c>
      <c r="M538" s="13" t="n">
        <f aca="false">IFERROR(IF('MRR Conglomerado'!O538=0,"",ROUND('MRR Conglomerado'!AA538/'MRR Conglomerado'!O538,3)),"")</f>
        <v>1.444</v>
      </c>
      <c r="N538" s="13" t="n">
        <f aca="false">IFERROR(IF('MRR Conglomerado'!P538=0,"",ROUND('MRR Conglomerado'!AB538/'MRR Conglomerado'!P538,3)),"")</f>
        <v>1.638</v>
      </c>
      <c r="O538" s="13" t="n">
        <f aca="false">IFERROR(IF('MRR Conglomerado'!Q538=0,"",ROUND('MRR Conglomerado'!AC538/'MRR Conglomerado'!Q538,3)),"")</f>
        <v>1.433</v>
      </c>
      <c r="P538" s="13" t="n">
        <f aca="false">IFERROR(IF('MRR Conglomerado'!R538=0,"",ROUND('MRR Conglomerado'!AD538/'MRR Conglomerado'!R538,3)),"")</f>
        <v>1.433</v>
      </c>
      <c r="Q538" s="13" t="n">
        <f aca="false">IFERROR(IF('MRR Conglomerado'!S538=0,"",ROUND('MRR Conglomerado'!AE538/'MRR Conglomerado'!S538,3)),"")</f>
        <v>1.274</v>
      </c>
      <c r="R538" s="13" t="n">
        <f aca="false">IFERROR(IF('MRR Conglomerado'!T538=0,"",ROUND('MRR Conglomerado'!AF538/'MRR Conglomerado'!T538,3)),"")</f>
        <v>1.274</v>
      </c>
      <c r="S538" s="13" t="n">
        <f aca="false">IFERROR(IF('MRR Conglomerado'!U538=0,"",ROUND('MRR Conglomerado'!AG538/'MRR Conglomerado'!U538,3)),"")</f>
        <v>1.274</v>
      </c>
      <c r="T538" s="13" t="n">
        <f aca="false">IFERROR(IF('MRR Conglomerado'!V538=0,"",ROUND('MRR Conglomerado'!AH538/'MRR Conglomerado'!V538,3)),"")</f>
        <v>0.758</v>
      </c>
      <c r="U538" s="13" t="n">
        <f aca="false">IFERROR(IF('MRR Conglomerado'!W538=0,"",ROUND('MRR Conglomerado'!AI538/'MRR Conglomerado'!W538,3)),"")</f>
        <v>0.758</v>
      </c>
      <c r="V538" s="13" t="n">
        <f aca="false">IFERROR(IF('MRR Conglomerado'!X538=0,"",ROUND('MRR Conglomerado'!AJ538/'MRR Conglomerado'!X538,3)),"")</f>
        <v>0.758</v>
      </c>
      <c r="W538" s="13" t="n">
        <f aca="false">IFERROR(IF('MRR Conglomerado'!Y538=0,"",ROUND('MRR Conglomerado'!AK538/'MRR Conglomerado'!Y538,3)),"")</f>
        <v>0.556</v>
      </c>
      <c r="X538" s="13" t="n">
        <f aca="false">IFERROR(IF('MRR Conglomerado'!Z538=0,"",ROUND('MRR Conglomerado'!AL538/'MRR Conglomerado'!Z538,3)),"")</f>
        <v>0.758</v>
      </c>
      <c r="Y538" s="13" t="n">
        <f aca="false">IFERROR(IF('MRR Conglomerado'!AA538=0,"",ROUND('MRR Conglomerado'!AM538/'MRR Conglomerado'!AA538,3)),"")</f>
        <v>0.758</v>
      </c>
      <c r="Z538" s="13" t="n">
        <f aca="false">IFERROR(IF('MRR Conglomerado'!AB538=0,"",ROUND('MRR Conglomerado'!AN538/'MRR Conglomerado'!AB538,3)),"")</f>
        <v>0.754</v>
      </c>
      <c r="AA538" s="13" t="n">
        <f aca="false">IFERROR(IF('MRR Conglomerado'!AC538=0,"",ROUND('MRR Conglomerado'!AO538/'MRR Conglomerado'!AC538,3)),"")</f>
        <v>0.754</v>
      </c>
      <c r="AB538" s="13" t="n">
        <f aca="false">IFERROR(IF('MRR Conglomerado'!AD538=0,"",ROUND('MRR Conglomerado'!AP538/'MRR Conglomerado'!AD538,3)),"")</f>
        <v>0.754</v>
      </c>
      <c r="AC538" s="13" t="n">
        <f aca="false">IFERROR(IF('MRR Conglomerado'!AE538=0,"",ROUND('MRR Conglomerado'!AQ538/'MRR Conglomerado'!AE538,3)),"")</f>
        <v>0.754</v>
      </c>
      <c r="AD538" s="13" t="n">
        <f aca="false">IFERROR(IF('MRR Conglomerado'!AF538=0,"",ROUND('MRR Conglomerado'!AR538/'MRR Conglomerado'!AF538,3)),"")</f>
        <v>0.754</v>
      </c>
      <c r="AE538" s="13" t="n">
        <f aca="false">IFERROR(IF('MRR Conglomerado'!AG538=0,"",ROUND('MRR Conglomerado'!AS538/'MRR Conglomerado'!AG538,3)),"")</f>
        <v>0.754</v>
      </c>
    </row>
    <row r="539" customFormat="false" ht="15" hidden="false" customHeight="false" outlineLevel="0" collapsed="false">
      <c r="A539" s="10" t="s">
        <v>1138</v>
      </c>
      <c r="B539" s="13" t="str">
        <f aca="false">IFERROR(IF('MRR Conglomerado'!D539=0,"",ROUND('MRR Conglomerado'!P539/'MRR Conglomerado'!D539,3)),"")</f>
        <v/>
      </c>
      <c r="C539" s="13" t="str">
        <f aca="false">IFERROR(IF('MRR Conglomerado'!E539=0,"",ROUND('MRR Conglomerado'!Q539/'MRR Conglomerado'!E539,3)),"")</f>
        <v/>
      </c>
      <c r="D539" s="13" t="str">
        <f aca="false">IFERROR(IF('MRR Conglomerado'!F539=0,"",ROUND('MRR Conglomerado'!R539/'MRR Conglomerado'!F539,3)),"")</f>
        <v/>
      </c>
      <c r="E539" s="13" t="str">
        <f aca="false">IFERROR(IF('MRR Conglomerado'!G539=0,"",ROUND('MRR Conglomerado'!S539/'MRR Conglomerado'!G539,3)),"")</f>
        <v/>
      </c>
      <c r="F539" s="13" t="str">
        <f aca="false">IFERROR(IF('MRR Conglomerado'!H539=0,"",ROUND('MRR Conglomerado'!T539/'MRR Conglomerado'!H539,3)),"")</f>
        <v/>
      </c>
      <c r="G539" s="13" t="str">
        <f aca="false">IFERROR(IF('MRR Conglomerado'!I539=0,"",ROUND('MRR Conglomerado'!U539/'MRR Conglomerado'!I539,3)),"")</f>
        <v/>
      </c>
      <c r="H539" s="13" t="str">
        <f aca="false">IFERROR(IF('MRR Conglomerado'!J539=0,"",ROUND('MRR Conglomerado'!V539/'MRR Conglomerado'!J539,3)),"")</f>
        <v/>
      </c>
      <c r="I539" s="13" t="str">
        <f aca="false">IFERROR(IF('MRR Conglomerado'!K539=0,"",ROUND('MRR Conglomerado'!W539/'MRR Conglomerado'!K539,3)),"")</f>
        <v/>
      </c>
      <c r="J539" s="13" t="str">
        <f aca="false">IFERROR(IF('MRR Conglomerado'!L539=0,"",ROUND('MRR Conglomerado'!X539/'MRR Conglomerado'!L539,3)),"")</f>
        <v/>
      </c>
      <c r="K539" s="13" t="str">
        <f aca="false">IFERROR(IF('MRR Conglomerado'!M539=0,"",ROUND('MRR Conglomerado'!Y539/'MRR Conglomerado'!M539,3)),"")</f>
        <v/>
      </c>
      <c r="L539" s="13" t="str">
        <f aca="false">IFERROR(IF('MRR Conglomerado'!N539=0,"",ROUND('MRR Conglomerado'!Z539/'MRR Conglomerado'!N539,3)),"")</f>
        <v/>
      </c>
      <c r="M539" s="13" t="str">
        <f aca="false">IFERROR(IF('MRR Conglomerado'!O539=0,"",ROUND('MRR Conglomerado'!AA539/'MRR Conglomerado'!O539,3)),"")</f>
        <v/>
      </c>
      <c r="N539" s="13" t="str">
        <f aca="false">IFERROR(IF('MRR Conglomerado'!P539=0,"",ROUND('MRR Conglomerado'!AB539/'MRR Conglomerado'!P539,3)),"")</f>
        <v/>
      </c>
      <c r="O539" s="13" t="str">
        <f aca="false">IFERROR(IF('MRR Conglomerado'!Q539=0,"",ROUND('MRR Conglomerado'!AC539/'MRR Conglomerado'!Q539,3)),"")</f>
        <v/>
      </c>
      <c r="P539" s="13" t="str">
        <f aca="false">IFERROR(IF('MRR Conglomerado'!R539=0,"",ROUND('MRR Conglomerado'!AD539/'MRR Conglomerado'!R539,3)),"")</f>
        <v/>
      </c>
      <c r="Q539" s="13" t="str">
        <f aca="false">IFERROR(IF('MRR Conglomerado'!S539=0,"",ROUND('MRR Conglomerado'!AE539/'MRR Conglomerado'!S539,3)),"")</f>
        <v/>
      </c>
      <c r="R539" s="13" t="str">
        <f aca="false">IFERROR(IF('MRR Conglomerado'!T539=0,"",ROUND('MRR Conglomerado'!AF539/'MRR Conglomerado'!T539,3)),"")</f>
        <v/>
      </c>
      <c r="S539" s="13" t="str">
        <f aca="false">IFERROR(IF('MRR Conglomerado'!U539=0,"",ROUND('MRR Conglomerado'!AG539/'MRR Conglomerado'!U539,3)),"")</f>
        <v/>
      </c>
      <c r="T539" s="13" t="str">
        <f aca="false">IFERROR(IF('MRR Conglomerado'!V539=0,"",ROUND('MRR Conglomerado'!AH539/'MRR Conglomerado'!V539,3)),"")</f>
        <v/>
      </c>
      <c r="U539" s="13" t="str">
        <f aca="false">IFERROR(IF('MRR Conglomerado'!W539=0,"",ROUND('MRR Conglomerado'!AI539/'MRR Conglomerado'!W539,3)),"")</f>
        <v/>
      </c>
      <c r="V539" s="13" t="str">
        <f aca="false">IFERROR(IF('MRR Conglomerado'!X539=0,"",ROUND('MRR Conglomerado'!AJ539/'MRR Conglomerado'!X539,3)),"")</f>
        <v/>
      </c>
      <c r="W539" s="13" t="str">
        <f aca="false">IFERROR(IF('MRR Conglomerado'!Y539=0,"",ROUND('MRR Conglomerado'!AK539/'MRR Conglomerado'!Y539,3)),"")</f>
        <v/>
      </c>
      <c r="X539" s="13" t="str">
        <f aca="false">IFERROR(IF('MRR Conglomerado'!Z539=0,"",ROUND('MRR Conglomerado'!AL539/'MRR Conglomerado'!Z539,3)),"")</f>
        <v/>
      </c>
      <c r="Y539" s="13" t="str">
        <f aca="false">IFERROR(IF('MRR Conglomerado'!AA539=0,"",ROUND('MRR Conglomerado'!AM539/'MRR Conglomerado'!AA539,3)),"")</f>
        <v/>
      </c>
      <c r="Z539" s="13" t="str">
        <f aca="false">IFERROR(IF('MRR Conglomerado'!AB539=0,"",ROUND('MRR Conglomerado'!AN539/'MRR Conglomerado'!AB539,3)),"")</f>
        <v/>
      </c>
      <c r="AA539" s="13" t="str">
        <f aca="false">IFERROR(IF('MRR Conglomerado'!AC539=0,"",ROUND('MRR Conglomerado'!AO539/'MRR Conglomerado'!AC539,3)),"")</f>
        <v/>
      </c>
      <c r="AB539" s="13" t="n">
        <f aca="false">IFERROR(IF('MRR Conglomerado'!AD539=0,"",ROUND('MRR Conglomerado'!AP539/'MRR Conglomerado'!AD539,3)),"")</f>
        <v>0.883</v>
      </c>
      <c r="AC539" s="13" t="n">
        <f aca="false">IFERROR(IF('MRR Conglomerado'!AE539=0,"",ROUND('MRR Conglomerado'!AQ539/'MRR Conglomerado'!AE539,3)),"")</f>
        <v>0.818</v>
      </c>
      <c r="AD539" s="13" t="n">
        <f aca="false">IFERROR(IF('MRR Conglomerado'!AF539=0,"",ROUND('MRR Conglomerado'!AR539/'MRR Conglomerado'!AF539,3)),"")</f>
        <v>0.697</v>
      </c>
      <c r="AE539" s="13" t="n">
        <f aca="false">IFERROR(IF('MRR Conglomerado'!AG539=0,"",ROUND('MRR Conglomerado'!AS539/'MRR Conglomerado'!AG539,3)),"")</f>
        <v>0.787</v>
      </c>
    </row>
    <row r="540" customFormat="false" ht="15" hidden="false" customHeight="false" outlineLevel="0" collapsed="false">
      <c r="A540" s="10" t="s">
        <v>1140</v>
      </c>
      <c r="B540" s="13" t="str">
        <f aca="false">IFERROR(IF('MRR Conglomerado'!D540=0,"",ROUND('MRR Conglomerado'!P540/'MRR Conglomerado'!D540,3)),"")</f>
        <v/>
      </c>
      <c r="C540" s="13" t="str">
        <f aca="false">IFERROR(IF('MRR Conglomerado'!E540=0,"",ROUND('MRR Conglomerado'!Q540/'MRR Conglomerado'!E540,3)),"")</f>
        <v/>
      </c>
      <c r="D540" s="13" t="str">
        <f aca="false">IFERROR(IF('MRR Conglomerado'!F540=0,"",ROUND('MRR Conglomerado'!R540/'MRR Conglomerado'!F540,3)),"")</f>
        <v/>
      </c>
      <c r="E540" s="13" t="str">
        <f aca="false">IFERROR(IF('MRR Conglomerado'!G540=0,"",ROUND('MRR Conglomerado'!S540/'MRR Conglomerado'!G540,3)),"")</f>
        <v/>
      </c>
      <c r="F540" s="13" t="str">
        <f aca="false">IFERROR(IF('MRR Conglomerado'!H540=0,"",ROUND('MRR Conglomerado'!T540/'MRR Conglomerado'!H540,3)),"")</f>
        <v/>
      </c>
      <c r="G540" s="13" t="str">
        <f aca="false">IFERROR(IF('MRR Conglomerado'!I540=0,"",ROUND('MRR Conglomerado'!U540/'MRR Conglomerado'!I540,3)),"")</f>
        <v/>
      </c>
      <c r="H540" s="13" t="str">
        <f aca="false">IFERROR(IF('MRR Conglomerado'!J540=0,"",ROUND('MRR Conglomerado'!V540/'MRR Conglomerado'!J540,3)),"")</f>
        <v/>
      </c>
      <c r="I540" s="13" t="str">
        <f aca="false">IFERROR(IF('MRR Conglomerado'!K540=0,"",ROUND('MRR Conglomerado'!W540/'MRR Conglomerado'!K540,3)),"")</f>
        <v/>
      </c>
      <c r="J540" s="13" t="str">
        <f aca="false">IFERROR(IF('MRR Conglomerado'!L540=0,"",ROUND('MRR Conglomerado'!X540/'MRR Conglomerado'!L540,3)),"")</f>
        <v/>
      </c>
      <c r="K540" s="13" t="str">
        <f aca="false">IFERROR(IF('MRR Conglomerado'!M540=0,"",ROUND('MRR Conglomerado'!Y540/'MRR Conglomerado'!M540,3)),"")</f>
        <v/>
      </c>
      <c r="L540" s="13" t="str">
        <f aca="false">IFERROR(IF('MRR Conglomerado'!N540=0,"",ROUND('MRR Conglomerado'!Z540/'MRR Conglomerado'!N540,3)),"")</f>
        <v/>
      </c>
      <c r="M540" s="13" t="str">
        <f aca="false">IFERROR(IF('MRR Conglomerado'!O540=0,"",ROUND('MRR Conglomerado'!AA540/'MRR Conglomerado'!O540,3)),"")</f>
        <v/>
      </c>
      <c r="N540" s="13" t="str">
        <f aca="false">IFERROR(IF('MRR Conglomerado'!P540=0,"",ROUND('MRR Conglomerado'!AB540/'MRR Conglomerado'!P540,3)),"")</f>
        <v/>
      </c>
      <c r="O540" s="13" t="str">
        <f aca="false">IFERROR(IF('MRR Conglomerado'!Q540=0,"",ROUND('MRR Conglomerado'!AC540/'MRR Conglomerado'!Q540,3)),"")</f>
        <v/>
      </c>
      <c r="P540" s="13" t="str">
        <f aca="false">IFERROR(IF('MRR Conglomerado'!R540=0,"",ROUND('MRR Conglomerado'!AD540/'MRR Conglomerado'!R540,3)),"")</f>
        <v/>
      </c>
      <c r="Q540" s="13" t="str">
        <f aca="false">IFERROR(IF('MRR Conglomerado'!S540=0,"",ROUND('MRR Conglomerado'!AE540/'MRR Conglomerado'!S540,3)),"")</f>
        <v/>
      </c>
      <c r="R540" s="13" t="str">
        <f aca="false">IFERROR(IF('MRR Conglomerado'!T540=0,"",ROUND('MRR Conglomerado'!AF540/'MRR Conglomerado'!T540,3)),"")</f>
        <v/>
      </c>
      <c r="S540" s="13" t="str">
        <f aca="false">IFERROR(IF('MRR Conglomerado'!U540=0,"",ROUND('MRR Conglomerado'!AG540/'MRR Conglomerado'!U540,3)),"")</f>
        <v/>
      </c>
      <c r="T540" s="13" t="str">
        <f aca="false">IFERROR(IF('MRR Conglomerado'!V540=0,"",ROUND('MRR Conglomerado'!AH540/'MRR Conglomerado'!V540,3)),"")</f>
        <v/>
      </c>
      <c r="U540" s="13" t="str">
        <f aca="false">IFERROR(IF('MRR Conglomerado'!W540=0,"",ROUND('MRR Conglomerado'!AI540/'MRR Conglomerado'!W540,3)),"")</f>
        <v/>
      </c>
      <c r="V540" s="13" t="str">
        <f aca="false">IFERROR(IF('MRR Conglomerado'!X540=0,"",ROUND('MRR Conglomerado'!AJ540/'MRR Conglomerado'!X540,3)),"")</f>
        <v/>
      </c>
      <c r="W540" s="13" t="str">
        <f aca="false">IFERROR(IF('MRR Conglomerado'!Y540=0,"",ROUND('MRR Conglomerado'!AK540/'MRR Conglomerado'!Y540,3)),"")</f>
        <v/>
      </c>
      <c r="X540" s="13" t="str">
        <f aca="false">IFERROR(IF('MRR Conglomerado'!Z540=0,"",ROUND('MRR Conglomerado'!AL540/'MRR Conglomerado'!Z540,3)),"")</f>
        <v/>
      </c>
      <c r="Y540" s="13" t="str">
        <f aca="false">IFERROR(IF('MRR Conglomerado'!AA540=0,"",ROUND('MRR Conglomerado'!AM540/'MRR Conglomerado'!AA540,3)),"")</f>
        <v/>
      </c>
      <c r="Z540" s="13" t="str">
        <f aca="false">IFERROR(IF('MRR Conglomerado'!AB540=0,"",ROUND('MRR Conglomerado'!AN540/'MRR Conglomerado'!AB540,3)),"")</f>
        <v/>
      </c>
      <c r="AA540" s="13" t="n">
        <f aca="false">IFERROR(IF('MRR Conglomerado'!AC540=0,"",ROUND('MRR Conglomerado'!AO540/'MRR Conglomerado'!AC540,3)),"")</f>
        <v>1.037</v>
      </c>
      <c r="AB540" s="13" t="n">
        <f aca="false">IFERROR(IF('MRR Conglomerado'!AD540=0,"",ROUND('MRR Conglomerado'!AP540/'MRR Conglomerado'!AD540,3)),"")</f>
        <v>1.037</v>
      </c>
      <c r="AC540" s="13" t="n">
        <f aca="false">IFERROR(IF('MRR Conglomerado'!AE540=0,"",ROUND('MRR Conglomerado'!AQ540/'MRR Conglomerado'!AE540,3)),"")</f>
        <v>0.938</v>
      </c>
      <c r="AD540" s="13" t="n">
        <f aca="false">IFERROR(IF('MRR Conglomerado'!AF540=0,"",ROUND('MRR Conglomerado'!AR540/'MRR Conglomerado'!AF540,3)),"")</f>
        <v>1.192</v>
      </c>
      <c r="AE540" s="13" t="n">
        <f aca="false">IFERROR(IF('MRR Conglomerado'!AG540=0,"",ROUND('MRR Conglomerado'!AS540/'MRR Conglomerado'!AG540,3)),"")</f>
        <v>1.325</v>
      </c>
    </row>
    <row r="541" customFormat="false" ht="15" hidden="false" customHeight="false" outlineLevel="0" collapsed="false">
      <c r="A541" s="10" t="s">
        <v>1142</v>
      </c>
      <c r="B541" s="13" t="str">
        <f aca="false">IFERROR(IF('MRR Conglomerado'!D541=0,"",ROUND('MRR Conglomerado'!P541/'MRR Conglomerado'!D541,3)),"")</f>
        <v/>
      </c>
      <c r="C541" s="13" t="str">
        <f aca="false">IFERROR(IF('MRR Conglomerado'!E541=0,"",ROUND('MRR Conglomerado'!Q541/'MRR Conglomerado'!E541,3)),"")</f>
        <v/>
      </c>
      <c r="D541" s="13" t="str">
        <f aca="false">IFERROR(IF('MRR Conglomerado'!F541=0,"",ROUND('MRR Conglomerado'!R541/'MRR Conglomerado'!F541,3)),"")</f>
        <v/>
      </c>
      <c r="E541" s="13" t="str">
        <f aca="false">IFERROR(IF('MRR Conglomerado'!G541=0,"",ROUND('MRR Conglomerado'!S541/'MRR Conglomerado'!G541,3)),"")</f>
        <v/>
      </c>
      <c r="F541" s="13" t="str">
        <f aca="false">IFERROR(IF('MRR Conglomerado'!H541=0,"",ROUND('MRR Conglomerado'!T541/'MRR Conglomerado'!H541,3)),"")</f>
        <v/>
      </c>
      <c r="G541" s="13" t="str">
        <f aca="false">IFERROR(IF('MRR Conglomerado'!I541=0,"",ROUND('MRR Conglomerado'!U541/'MRR Conglomerado'!I541,3)),"")</f>
        <v/>
      </c>
      <c r="H541" s="13" t="str">
        <f aca="false">IFERROR(IF('MRR Conglomerado'!J541=0,"",ROUND('MRR Conglomerado'!V541/'MRR Conglomerado'!J541,3)),"")</f>
        <v/>
      </c>
      <c r="I541" s="13" t="str">
        <f aca="false">IFERROR(IF('MRR Conglomerado'!K541=0,"",ROUND('MRR Conglomerado'!W541/'MRR Conglomerado'!K541,3)),"")</f>
        <v/>
      </c>
      <c r="J541" s="13" t="str">
        <f aca="false">IFERROR(IF('MRR Conglomerado'!L541=0,"",ROUND('MRR Conglomerado'!X541/'MRR Conglomerado'!L541,3)),"")</f>
        <v/>
      </c>
      <c r="K541" s="13" t="str">
        <f aca="false">IFERROR(IF('MRR Conglomerado'!M541=0,"",ROUND('MRR Conglomerado'!Y541/'MRR Conglomerado'!M541,3)),"")</f>
        <v/>
      </c>
      <c r="L541" s="13" t="str">
        <f aca="false">IFERROR(IF('MRR Conglomerado'!N541=0,"",ROUND('MRR Conglomerado'!Z541/'MRR Conglomerado'!N541,3)),"")</f>
        <v/>
      </c>
      <c r="M541" s="13" t="str">
        <f aca="false">IFERROR(IF('MRR Conglomerado'!O541=0,"",ROUND('MRR Conglomerado'!AA541/'MRR Conglomerado'!O541,3)),"")</f>
        <v/>
      </c>
      <c r="N541" s="13" t="str">
        <f aca="false">IFERROR(IF('MRR Conglomerado'!P541=0,"",ROUND('MRR Conglomerado'!AB541/'MRR Conglomerado'!P541,3)),"")</f>
        <v/>
      </c>
      <c r="O541" s="13" t="str">
        <f aca="false">IFERROR(IF('MRR Conglomerado'!Q541=0,"",ROUND('MRR Conglomerado'!AC541/'MRR Conglomerado'!Q541,3)),"")</f>
        <v/>
      </c>
      <c r="P541" s="13" t="str">
        <f aca="false">IFERROR(IF('MRR Conglomerado'!R541=0,"",ROUND('MRR Conglomerado'!AD541/'MRR Conglomerado'!R541,3)),"")</f>
        <v/>
      </c>
      <c r="Q541" s="13" t="str">
        <f aca="false">IFERROR(IF('MRR Conglomerado'!S541=0,"",ROUND('MRR Conglomerado'!AE541/'MRR Conglomerado'!S541,3)),"")</f>
        <v/>
      </c>
      <c r="R541" s="13" t="str">
        <f aca="false">IFERROR(IF('MRR Conglomerado'!T541=0,"",ROUND('MRR Conglomerado'!AF541/'MRR Conglomerado'!T541,3)),"")</f>
        <v/>
      </c>
      <c r="S541" s="13" t="str">
        <f aca="false">IFERROR(IF('MRR Conglomerado'!U541=0,"",ROUND('MRR Conglomerado'!AG541/'MRR Conglomerado'!U541,3)),"")</f>
        <v/>
      </c>
      <c r="T541" s="13" t="str">
        <f aca="false">IFERROR(IF('MRR Conglomerado'!V541=0,"",ROUND('MRR Conglomerado'!AH541/'MRR Conglomerado'!V541,3)),"")</f>
        <v/>
      </c>
      <c r="U541" s="13" t="str">
        <f aca="false">IFERROR(IF('MRR Conglomerado'!W541=0,"",ROUND('MRR Conglomerado'!AI541/'MRR Conglomerado'!W541,3)),"")</f>
        <v/>
      </c>
      <c r="V541" s="13" t="str">
        <f aca="false">IFERROR(IF('MRR Conglomerado'!X541=0,"",ROUND('MRR Conglomerado'!AJ541/'MRR Conglomerado'!X541,3)),"")</f>
        <v/>
      </c>
      <c r="W541" s="13" t="str">
        <f aca="false">IFERROR(IF('MRR Conglomerado'!Y541=0,"",ROUND('MRR Conglomerado'!AK541/'MRR Conglomerado'!Y541,3)),"")</f>
        <v/>
      </c>
      <c r="X541" s="13" t="str">
        <f aca="false">IFERROR(IF('MRR Conglomerado'!Z541=0,"",ROUND('MRR Conglomerado'!AL541/'MRR Conglomerado'!Z541,3)),"")</f>
        <v/>
      </c>
      <c r="Y541" s="13" t="str">
        <f aca="false">IFERROR(IF('MRR Conglomerado'!AA541=0,"",ROUND('MRR Conglomerado'!AM541/'MRR Conglomerado'!AA541,3)),"")</f>
        <v/>
      </c>
      <c r="Z541" s="13" t="str">
        <f aca="false">IFERROR(IF('MRR Conglomerado'!AB541=0,"",ROUND('MRR Conglomerado'!AN541/'MRR Conglomerado'!AB541,3)),"")</f>
        <v/>
      </c>
      <c r="AA541" s="13" t="str">
        <f aca="false">IFERROR(IF('MRR Conglomerado'!AC541=0,"",ROUND('MRR Conglomerado'!AO541/'MRR Conglomerado'!AC541,3)),"")</f>
        <v/>
      </c>
      <c r="AB541" s="13" t="str">
        <f aca="false">IFERROR(IF('MRR Conglomerado'!AD541=0,"",ROUND('MRR Conglomerado'!AP541/'MRR Conglomerado'!AD541,3)),"")</f>
        <v/>
      </c>
      <c r="AC541" s="13" t="str">
        <f aca="false">IFERROR(IF('MRR Conglomerado'!AE541=0,"",ROUND('MRR Conglomerado'!AQ541/'MRR Conglomerado'!AE541,3)),"")</f>
        <v/>
      </c>
      <c r="AD541" s="13" t="str">
        <f aca="false">IFERROR(IF('MRR Conglomerado'!AF541=0,"",ROUND('MRR Conglomerado'!AR541/'MRR Conglomerado'!AF541,3)),"")</f>
        <v/>
      </c>
      <c r="AE541" s="13" t="n">
        <f aca="false">IFERROR(IF('MRR Conglomerado'!AG541=0,"",ROUND('MRR Conglomerado'!AS541/'MRR Conglomerado'!AG541,3)),"")</f>
        <v>0</v>
      </c>
    </row>
    <row r="542" customFormat="false" ht="15" hidden="false" customHeight="false" outlineLevel="0" collapsed="false">
      <c r="A542" s="10" t="s">
        <v>1144</v>
      </c>
      <c r="B542" s="13" t="n">
        <f aca="false">IFERROR(IF('MRR Conglomerado'!D542=0,"",ROUND('MRR Conglomerado'!P542/'MRR Conglomerado'!D542,3)),"")</f>
        <v>1.013</v>
      </c>
      <c r="C542" s="13" t="n">
        <f aca="false">IFERROR(IF('MRR Conglomerado'!E542=0,"",ROUND('MRR Conglomerado'!Q542/'MRR Conglomerado'!E542,3)),"")</f>
        <v>0.991</v>
      </c>
      <c r="D542" s="13" t="n">
        <f aca="false">IFERROR(IF('MRR Conglomerado'!F542=0,"",ROUND('MRR Conglomerado'!R542/'MRR Conglomerado'!F542,3)),"")</f>
        <v>0.868</v>
      </c>
      <c r="E542" s="13" t="n">
        <f aca="false">IFERROR(IF('MRR Conglomerado'!G542=0,"",ROUND('MRR Conglomerado'!S542/'MRR Conglomerado'!G542,3)),"")</f>
        <v>0.979</v>
      </c>
      <c r="F542" s="13" t="n">
        <f aca="false">IFERROR(IF('MRR Conglomerado'!H542=0,"",ROUND('MRR Conglomerado'!T542/'MRR Conglomerado'!H542,3)),"")</f>
        <v>0.97</v>
      </c>
      <c r="G542" s="13" t="n">
        <f aca="false">IFERROR(IF('MRR Conglomerado'!I542=0,"",ROUND('MRR Conglomerado'!U542/'MRR Conglomerado'!I542,3)),"")</f>
        <v>0.96</v>
      </c>
      <c r="H542" s="13" t="n">
        <f aca="false">IFERROR(IF('MRR Conglomerado'!J542=0,"",ROUND('MRR Conglomerado'!V542/'MRR Conglomerado'!J542,3)),"")</f>
        <v>0</v>
      </c>
      <c r="I542" s="13" t="n">
        <f aca="false">IFERROR(IF('MRR Conglomerado'!K542=0,"",ROUND('MRR Conglomerado'!W542/'MRR Conglomerado'!K542,3)),"")</f>
        <v>0</v>
      </c>
      <c r="J542" s="13" t="n">
        <f aca="false">IFERROR(IF('MRR Conglomerado'!L542=0,"",ROUND('MRR Conglomerado'!X542/'MRR Conglomerado'!L542,3)),"")</f>
        <v>0</v>
      </c>
      <c r="K542" s="13" t="n">
        <f aca="false">IFERROR(IF('MRR Conglomerado'!M542=0,"",ROUND('MRR Conglomerado'!Y542/'MRR Conglomerado'!M542,3)),"")</f>
        <v>0</v>
      </c>
      <c r="L542" s="13" t="n">
        <f aca="false">IFERROR(IF('MRR Conglomerado'!N542=0,"",ROUND('MRR Conglomerado'!Z542/'MRR Conglomerado'!N542,3)),"")</f>
        <v>0</v>
      </c>
      <c r="M542" s="13" t="n">
        <f aca="false">IFERROR(IF('MRR Conglomerado'!O542=0,"",ROUND('MRR Conglomerado'!AA542/'MRR Conglomerado'!O542,3)),"")</f>
        <v>6.805</v>
      </c>
      <c r="N542" s="13" t="n">
        <f aca="false">IFERROR(IF('MRR Conglomerado'!P542=0,"",ROUND('MRR Conglomerado'!AB542/'MRR Conglomerado'!P542,3)),"")</f>
        <v>0</v>
      </c>
      <c r="O542" s="13" t="n">
        <f aca="false">IFERROR(IF('MRR Conglomerado'!Q542=0,"",ROUND('MRR Conglomerado'!AC542/'MRR Conglomerado'!Q542,3)),"")</f>
        <v>0</v>
      </c>
      <c r="P542" s="13" t="n">
        <f aca="false">IFERROR(IF('MRR Conglomerado'!R542=0,"",ROUND('MRR Conglomerado'!AD542/'MRR Conglomerado'!R542,3)),"")</f>
        <v>0</v>
      </c>
      <c r="Q542" s="13" t="n">
        <f aca="false">IFERROR(IF('MRR Conglomerado'!S542=0,"",ROUND('MRR Conglomerado'!AE542/'MRR Conglomerado'!S542,3)),"")</f>
        <v>0</v>
      </c>
      <c r="R542" s="13" t="n">
        <f aca="false">IFERROR(IF('MRR Conglomerado'!T542=0,"",ROUND('MRR Conglomerado'!AF542/'MRR Conglomerado'!T542,3)),"")</f>
        <v>0</v>
      </c>
      <c r="S542" s="13" t="n">
        <f aca="false">IFERROR(IF('MRR Conglomerado'!U542=0,"",ROUND('MRR Conglomerado'!AG542/'MRR Conglomerado'!U542,3)),"")</f>
        <v>0</v>
      </c>
      <c r="T542" s="13" t="str">
        <f aca="false">IFERROR(IF('MRR Conglomerado'!V542=0,"",ROUND('MRR Conglomerado'!AH542/'MRR Conglomerado'!V542,3)),"")</f>
        <v/>
      </c>
      <c r="U542" s="13" t="str">
        <f aca="false">IFERROR(IF('MRR Conglomerado'!W542=0,"",ROUND('MRR Conglomerado'!AI542/'MRR Conglomerado'!W542,3)),"")</f>
        <v/>
      </c>
      <c r="V542" s="13" t="str">
        <f aca="false">IFERROR(IF('MRR Conglomerado'!X542=0,"",ROUND('MRR Conglomerado'!AJ542/'MRR Conglomerado'!X542,3)),"")</f>
        <v/>
      </c>
      <c r="W542" s="13" t="str">
        <f aca="false">IFERROR(IF('MRR Conglomerado'!Y542=0,"",ROUND('MRR Conglomerado'!AK542/'MRR Conglomerado'!Y542,3)),"")</f>
        <v/>
      </c>
      <c r="X542" s="13" t="str">
        <f aca="false">IFERROR(IF('MRR Conglomerado'!Z542=0,"",ROUND('MRR Conglomerado'!AL542/'MRR Conglomerado'!Z542,3)),"")</f>
        <v/>
      </c>
      <c r="Y542" s="13" t="n">
        <f aca="false">IFERROR(IF('MRR Conglomerado'!AA542=0,"",ROUND('MRR Conglomerado'!AM542/'MRR Conglomerado'!AA542,3)),"")</f>
        <v>0.164</v>
      </c>
      <c r="Z542" s="13" t="str">
        <f aca="false">IFERROR(IF('MRR Conglomerado'!AB542=0,"",ROUND('MRR Conglomerado'!AN542/'MRR Conglomerado'!AB542,3)),"")</f>
        <v/>
      </c>
      <c r="AA542" s="13" t="str">
        <f aca="false">IFERROR(IF('MRR Conglomerado'!AC542=0,"",ROUND('MRR Conglomerado'!AO542/'MRR Conglomerado'!AC542,3)),"")</f>
        <v/>
      </c>
      <c r="AB542" s="13" t="str">
        <f aca="false">IFERROR(IF('MRR Conglomerado'!AD542=0,"",ROUND('MRR Conglomerado'!AP542/'MRR Conglomerado'!AD542,3)),"")</f>
        <v/>
      </c>
      <c r="AC542" s="13" t="str">
        <f aca="false">IFERROR(IF('MRR Conglomerado'!AE542=0,"",ROUND('MRR Conglomerado'!AQ542/'MRR Conglomerado'!AE542,3)),"")</f>
        <v/>
      </c>
      <c r="AD542" s="13" t="str">
        <f aca="false">IFERROR(IF('MRR Conglomerado'!AF542=0,"",ROUND('MRR Conglomerado'!AR542/'MRR Conglomerado'!AF542,3)),"")</f>
        <v/>
      </c>
      <c r="AE542" s="13" t="str">
        <f aca="false">IFERROR(IF('MRR Conglomerado'!AG542=0,"",ROUND('MRR Conglomerado'!AS542/'MRR Conglomerado'!AG542,3)),"")</f>
        <v/>
      </c>
    </row>
    <row r="543" customFormat="false" ht="15" hidden="false" customHeight="false" outlineLevel="0" collapsed="false">
      <c r="A543" s="10" t="s">
        <v>1146</v>
      </c>
      <c r="B543" s="13" t="n">
        <f aca="false">IFERROR(IF('MRR Conglomerado'!D543=0,"",ROUND('MRR Conglomerado'!P543/'MRR Conglomerado'!D543,3)),"")</f>
        <v>0</v>
      </c>
      <c r="C543" s="13" t="n">
        <f aca="false">IFERROR(IF('MRR Conglomerado'!E543=0,"",ROUND('MRR Conglomerado'!Q543/'MRR Conglomerado'!E543,3)),"")</f>
        <v>0</v>
      </c>
      <c r="D543" s="13" t="n">
        <f aca="false">IFERROR(IF('MRR Conglomerado'!F543=0,"",ROUND('MRR Conglomerado'!R543/'MRR Conglomerado'!F543,3)),"")</f>
        <v>0</v>
      </c>
      <c r="E543" s="13" t="n">
        <f aca="false">IFERROR(IF('MRR Conglomerado'!G543=0,"",ROUND('MRR Conglomerado'!S543/'MRR Conglomerado'!G543,3)),"")</f>
        <v>0</v>
      </c>
      <c r="F543" s="13" t="n">
        <f aca="false">IFERROR(IF('MRR Conglomerado'!H543=0,"",ROUND('MRR Conglomerado'!T543/'MRR Conglomerado'!H543,3)),"")</f>
        <v>0</v>
      </c>
      <c r="G543" s="13" t="n">
        <f aca="false">IFERROR(IF('MRR Conglomerado'!I543=0,"",ROUND('MRR Conglomerado'!U543/'MRR Conglomerado'!I543,3)),"")</f>
        <v>0</v>
      </c>
      <c r="H543" s="13" t="n">
        <f aca="false">IFERROR(IF('MRR Conglomerado'!J543=0,"",ROUND('MRR Conglomerado'!V543/'MRR Conglomerado'!J543,3)),"")</f>
        <v>0</v>
      </c>
      <c r="I543" s="13" t="str">
        <f aca="false">IFERROR(IF('MRR Conglomerado'!K543=0,"",ROUND('MRR Conglomerado'!W543/'MRR Conglomerado'!K543,3)),"")</f>
        <v/>
      </c>
      <c r="J543" s="13" t="str">
        <f aca="false">IFERROR(IF('MRR Conglomerado'!L543=0,"",ROUND('MRR Conglomerado'!X543/'MRR Conglomerado'!L543,3)),"")</f>
        <v/>
      </c>
      <c r="K543" s="13" t="str">
        <f aca="false">IFERROR(IF('MRR Conglomerado'!M543=0,"",ROUND('MRR Conglomerado'!Y543/'MRR Conglomerado'!M543,3)),"")</f>
        <v/>
      </c>
      <c r="L543" s="13" t="str">
        <f aca="false">IFERROR(IF('MRR Conglomerado'!N543=0,"",ROUND('MRR Conglomerado'!Z543/'MRR Conglomerado'!N543,3)),"")</f>
        <v/>
      </c>
      <c r="M543" s="13" t="str">
        <f aca="false">IFERROR(IF('MRR Conglomerado'!O543=0,"",ROUND('MRR Conglomerado'!AA543/'MRR Conglomerado'!O543,3)),"")</f>
        <v/>
      </c>
      <c r="N543" s="13" t="str">
        <f aca="false">IFERROR(IF('MRR Conglomerado'!P543=0,"",ROUND('MRR Conglomerado'!AB543/'MRR Conglomerado'!P543,3)),"")</f>
        <v/>
      </c>
      <c r="O543" s="13" t="str">
        <f aca="false">IFERROR(IF('MRR Conglomerado'!Q543=0,"",ROUND('MRR Conglomerado'!AC543/'MRR Conglomerado'!Q543,3)),"")</f>
        <v/>
      </c>
      <c r="P543" s="13" t="str">
        <f aca="false">IFERROR(IF('MRR Conglomerado'!R543=0,"",ROUND('MRR Conglomerado'!AD543/'MRR Conglomerado'!R543,3)),"")</f>
        <v/>
      </c>
      <c r="Q543" s="13" t="str">
        <f aca="false">IFERROR(IF('MRR Conglomerado'!S543=0,"",ROUND('MRR Conglomerado'!AE543/'MRR Conglomerado'!S543,3)),"")</f>
        <v/>
      </c>
      <c r="R543" s="13" t="str">
        <f aca="false">IFERROR(IF('MRR Conglomerado'!T543=0,"",ROUND('MRR Conglomerado'!AF543/'MRR Conglomerado'!T543,3)),"")</f>
        <v/>
      </c>
      <c r="S543" s="13" t="str">
        <f aca="false">IFERROR(IF('MRR Conglomerado'!U543=0,"",ROUND('MRR Conglomerado'!AG543/'MRR Conglomerado'!U543,3)),"")</f>
        <v/>
      </c>
      <c r="T543" s="13" t="str">
        <f aca="false">IFERROR(IF('MRR Conglomerado'!V543=0,"",ROUND('MRR Conglomerado'!AH543/'MRR Conglomerado'!V543,3)),"")</f>
        <v/>
      </c>
      <c r="U543" s="13" t="str">
        <f aca="false">IFERROR(IF('MRR Conglomerado'!W543=0,"",ROUND('MRR Conglomerado'!AI543/'MRR Conglomerado'!W543,3)),"")</f>
        <v/>
      </c>
      <c r="V543" s="13" t="str">
        <f aca="false">IFERROR(IF('MRR Conglomerado'!X543=0,"",ROUND('MRR Conglomerado'!AJ543/'MRR Conglomerado'!X543,3)),"")</f>
        <v/>
      </c>
      <c r="W543" s="13" t="str">
        <f aca="false">IFERROR(IF('MRR Conglomerado'!Y543=0,"",ROUND('MRR Conglomerado'!AK543/'MRR Conglomerado'!Y543,3)),"")</f>
        <v/>
      </c>
      <c r="X543" s="13" t="str">
        <f aca="false">IFERROR(IF('MRR Conglomerado'!Z543=0,"",ROUND('MRR Conglomerado'!AL543/'MRR Conglomerado'!Z543,3)),"")</f>
        <v/>
      </c>
      <c r="Y543" s="13" t="str">
        <f aca="false">IFERROR(IF('MRR Conglomerado'!AA543=0,"",ROUND('MRR Conglomerado'!AM543/'MRR Conglomerado'!AA543,3)),"")</f>
        <v/>
      </c>
      <c r="Z543" s="13" t="str">
        <f aca="false">IFERROR(IF('MRR Conglomerado'!AB543=0,"",ROUND('MRR Conglomerado'!AN543/'MRR Conglomerado'!AB543,3)),"")</f>
        <v/>
      </c>
      <c r="AA543" s="13" t="str">
        <f aca="false">IFERROR(IF('MRR Conglomerado'!AC543=0,"",ROUND('MRR Conglomerado'!AO543/'MRR Conglomerado'!AC543,3)),"")</f>
        <v/>
      </c>
      <c r="AB543" s="13" t="str">
        <f aca="false">IFERROR(IF('MRR Conglomerado'!AD543=0,"",ROUND('MRR Conglomerado'!AP543/'MRR Conglomerado'!AD543,3)),"")</f>
        <v/>
      </c>
      <c r="AC543" s="13" t="str">
        <f aca="false">IFERROR(IF('MRR Conglomerado'!AE543=0,"",ROUND('MRR Conglomerado'!AQ543/'MRR Conglomerado'!AE543,3)),"")</f>
        <v/>
      </c>
      <c r="AD543" s="13" t="str">
        <f aca="false">IFERROR(IF('MRR Conglomerado'!AF543=0,"",ROUND('MRR Conglomerado'!AR543/'MRR Conglomerado'!AF543,3)),"")</f>
        <v/>
      </c>
      <c r="AE543" s="13" t="str">
        <f aca="false">IFERROR(IF('MRR Conglomerado'!AG543=0,"",ROUND('MRR Conglomerado'!AS543/'MRR Conglomerado'!AG543,3)),"")</f>
        <v/>
      </c>
    </row>
    <row r="544" customFormat="false" ht="15" hidden="false" customHeight="false" outlineLevel="0" collapsed="false">
      <c r="A544" s="10" t="s">
        <v>1148</v>
      </c>
      <c r="B544" s="13" t="str">
        <f aca="false">IFERROR(IF('MRR Conglomerado'!D544=0,"",ROUND('MRR Conglomerado'!P544/'MRR Conglomerado'!D544,3)),"")</f>
        <v/>
      </c>
      <c r="C544" s="13" t="str">
        <f aca="false">IFERROR(IF('MRR Conglomerado'!E544=0,"",ROUND('MRR Conglomerado'!Q544/'MRR Conglomerado'!E544,3)),"")</f>
        <v/>
      </c>
      <c r="D544" s="13" t="str">
        <f aca="false">IFERROR(IF('MRR Conglomerado'!F544=0,"",ROUND('MRR Conglomerado'!R544/'MRR Conglomerado'!F544,3)),"")</f>
        <v/>
      </c>
      <c r="E544" s="13" t="str">
        <f aca="false">IFERROR(IF('MRR Conglomerado'!G544=0,"",ROUND('MRR Conglomerado'!S544/'MRR Conglomerado'!G544,3)),"")</f>
        <v/>
      </c>
      <c r="F544" s="13" t="str">
        <f aca="false">IFERROR(IF('MRR Conglomerado'!H544=0,"",ROUND('MRR Conglomerado'!T544/'MRR Conglomerado'!H544,3)),"")</f>
        <v/>
      </c>
      <c r="G544" s="13" t="str">
        <f aca="false">IFERROR(IF('MRR Conglomerado'!I544=0,"",ROUND('MRR Conglomerado'!U544/'MRR Conglomerado'!I544,3)),"")</f>
        <v/>
      </c>
      <c r="H544" s="13" t="str">
        <f aca="false">IFERROR(IF('MRR Conglomerado'!J544=0,"",ROUND('MRR Conglomerado'!V544/'MRR Conglomerado'!J544,3)),"")</f>
        <v/>
      </c>
      <c r="I544" s="13" t="str">
        <f aca="false">IFERROR(IF('MRR Conglomerado'!K544=0,"",ROUND('MRR Conglomerado'!W544/'MRR Conglomerado'!K544,3)),"")</f>
        <v/>
      </c>
      <c r="J544" s="13" t="str">
        <f aca="false">IFERROR(IF('MRR Conglomerado'!L544=0,"",ROUND('MRR Conglomerado'!X544/'MRR Conglomerado'!L544,3)),"")</f>
        <v/>
      </c>
      <c r="K544" s="13" t="str">
        <f aca="false">IFERROR(IF('MRR Conglomerado'!M544=0,"",ROUND('MRR Conglomerado'!Y544/'MRR Conglomerado'!M544,3)),"")</f>
        <v/>
      </c>
      <c r="L544" s="13" t="str">
        <f aca="false">IFERROR(IF('MRR Conglomerado'!N544=0,"",ROUND('MRR Conglomerado'!Z544/'MRR Conglomerado'!N544,3)),"")</f>
        <v/>
      </c>
      <c r="M544" s="13" t="str">
        <f aca="false">IFERROR(IF('MRR Conglomerado'!O544=0,"",ROUND('MRR Conglomerado'!AA544/'MRR Conglomerado'!O544,3)),"")</f>
        <v/>
      </c>
      <c r="N544" s="13" t="str">
        <f aca="false">IFERROR(IF('MRR Conglomerado'!P544=0,"",ROUND('MRR Conglomerado'!AB544/'MRR Conglomerado'!P544,3)),"")</f>
        <v/>
      </c>
      <c r="O544" s="13" t="str">
        <f aca="false">IFERROR(IF('MRR Conglomerado'!Q544=0,"",ROUND('MRR Conglomerado'!AC544/'MRR Conglomerado'!Q544,3)),"")</f>
        <v/>
      </c>
      <c r="P544" s="13" t="str">
        <f aca="false">IFERROR(IF('MRR Conglomerado'!R544=0,"",ROUND('MRR Conglomerado'!AD544/'MRR Conglomerado'!R544,3)),"")</f>
        <v/>
      </c>
      <c r="Q544" s="13" t="str">
        <f aca="false">IFERROR(IF('MRR Conglomerado'!S544=0,"",ROUND('MRR Conglomerado'!AE544/'MRR Conglomerado'!S544,3)),"")</f>
        <v/>
      </c>
      <c r="R544" s="13" t="str">
        <f aca="false">IFERROR(IF('MRR Conglomerado'!T544=0,"",ROUND('MRR Conglomerado'!AF544/'MRR Conglomerado'!T544,3)),"")</f>
        <v/>
      </c>
      <c r="S544" s="13" t="str">
        <f aca="false">IFERROR(IF('MRR Conglomerado'!U544=0,"",ROUND('MRR Conglomerado'!AG544/'MRR Conglomerado'!U544,3)),"")</f>
        <v/>
      </c>
      <c r="T544" s="13" t="str">
        <f aca="false">IFERROR(IF('MRR Conglomerado'!V544=0,"",ROUND('MRR Conglomerado'!AH544/'MRR Conglomerado'!V544,3)),"")</f>
        <v/>
      </c>
      <c r="U544" s="13" t="str">
        <f aca="false">IFERROR(IF('MRR Conglomerado'!W544=0,"",ROUND('MRR Conglomerado'!AI544/'MRR Conglomerado'!W544,3)),"")</f>
        <v/>
      </c>
      <c r="V544" s="13" t="str">
        <f aca="false">IFERROR(IF('MRR Conglomerado'!X544=0,"",ROUND('MRR Conglomerado'!AJ544/'MRR Conglomerado'!X544,3)),"")</f>
        <v/>
      </c>
      <c r="W544" s="13" t="str">
        <f aca="false">IFERROR(IF('MRR Conglomerado'!Y544=0,"",ROUND('MRR Conglomerado'!AK544/'MRR Conglomerado'!Y544,3)),"")</f>
        <v/>
      </c>
      <c r="X544" s="13" t="str">
        <f aca="false">IFERROR(IF('MRR Conglomerado'!Z544=0,"",ROUND('MRR Conglomerado'!AL544/'MRR Conglomerado'!Z544,3)),"")</f>
        <v/>
      </c>
      <c r="Y544" s="13" t="str">
        <f aca="false">IFERROR(IF('MRR Conglomerado'!AA544=0,"",ROUND('MRR Conglomerado'!AM544/'MRR Conglomerado'!AA544,3)),"")</f>
        <v/>
      </c>
      <c r="Z544" s="13" t="str">
        <f aca="false">IFERROR(IF('MRR Conglomerado'!AB544=0,"",ROUND('MRR Conglomerado'!AN544/'MRR Conglomerado'!AB544,3)),"")</f>
        <v/>
      </c>
      <c r="AA544" s="13" t="str">
        <f aca="false">IFERROR(IF('MRR Conglomerado'!AC544=0,"",ROUND('MRR Conglomerado'!AO544/'MRR Conglomerado'!AC544,3)),"")</f>
        <v/>
      </c>
      <c r="AB544" s="13" t="str">
        <f aca="false">IFERROR(IF('MRR Conglomerado'!AD544=0,"",ROUND('MRR Conglomerado'!AP544/'MRR Conglomerado'!AD544,3)),"")</f>
        <v/>
      </c>
      <c r="AC544" s="13" t="str">
        <f aca="false">IFERROR(IF('MRR Conglomerado'!AE544=0,"",ROUND('MRR Conglomerado'!AQ544/'MRR Conglomerado'!AE544,3)),"")</f>
        <v/>
      </c>
      <c r="AD544" s="13" t="str">
        <f aca="false">IFERROR(IF('MRR Conglomerado'!AF544=0,"",ROUND('MRR Conglomerado'!AR544/'MRR Conglomerado'!AF544,3)),"")</f>
        <v/>
      </c>
      <c r="AE544" s="13" t="n">
        <f aca="false">IFERROR(IF('MRR Conglomerado'!AG544=0,"",ROUND('MRR Conglomerado'!AS544/'MRR Conglomerado'!AG544,3)),"")</f>
        <v>1.111</v>
      </c>
    </row>
    <row r="545" customFormat="false" ht="15" hidden="false" customHeight="false" outlineLevel="0" collapsed="false">
      <c r="A545" s="10" t="s">
        <v>1150</v>
      </c>
      <c r="B545" s="13" t="str">
        <f aca="false">IFERROR(IF('MRR Conglomerado'!D545=0,"",ROUND('MRR Conglomerado'!P545/'MRR Conglomerado'!D545,3)),"")</f>
        <v/>
      </c>
      <c r="C545" s="13" t="str">
        <f aca="false">IFERROR(IF('MRR Conglomerado'!E545=0,"",ROUND('MRR Conglomerado'!Q545/'MRR Conglomerado'!E545,3)),"")</f>
        <v/>
      </c>
      <c r="D545" s="13" t="str">
        <f aca="false">IFERROR(IF('MRR Conglomerado'!F545=0,"",ROUND('MRR Conglomerado'!R545/'MRR Conglomerado'!F545,3)),"")</f>
        <v/>
      </c>
      <c r="E545" s="13" t="str">
        <f aca="false">IFERROR(IF('MRR Conglomerado'!G545=0,"",ROUND('MRR Conglomerado'!S545/'MRR Conglomerado'!G545,3)),"")</f>
        <v/>
      </c>
      <c r="F545" s="13" t="str">
        <f aca="false">IFERROR(IF('MRR Conglomerado'!H545=0,"",ROUND('MRR Conglomerado'!T545/'MRR Conglomerado'!H545,3)),"")</f>
        <v/>
      </c>
      <c r="G545" s="13" t="str">
        <f aca="false">IFERROR(IF('MRR Conglomerado'!I545=0,"",ROUND('MRR Conglomerado'!U545/'MRR Conglomerado'!I545,3)),"")</f>
        <v/>
      </c>
      <c r="H545" s="13" t="str">
        <f aca="false">IFERROR(IF('MRR Conglomerado'!J545=0,"",ROUND('MRR Conglomerado'!V545/'MRR Conglomerado'!J545,3)),"")</f>
        <v/>
      </c>
      <c r="I545" s="13" t="str">
        <f aca="false">IFERROR(IF('MRR Conglomerado'!K545=0,"",ROUND('MRR Conglomerado'!W545/'MRR Conglomerado'!K545,3)),"")</f>
        <v/>
      </c>
      <c r="J545" s="13" t="str">
        <f aca="false">IFERROR(IF('MRR Conglomerado'!L545=0,"",ROUND('MRR Conglomerado'!X545/'MRR Conglomerado'!L545,3)),"")</f>
        <v/>
      </c>
      <c r="K545" s="13" t="str">
        <f aca="false">IFERROR(IF('MRR Conglomerado'!M545=0,"",ROUND('MRR Conglomerado'!Y545/'MRR Conglomerado'!M545,3)),"")</f>
        <v/>
      </c>
      <c r="L545" s="13" t="str">
        <f aca="false">IFERROR(IF('MRR Conglomerado'!N545=0,"",ROUND('MRR Conglomerado'!Z545/'MRR Conglomerado'!N545,3)),"")</f>
        <v/>
      </c>
      <c r="M545" s="13" t="str">
        <f aca="false">IFERROR(IF('MRR Conglomerado'!O545=0,"",ROUND('MRR Conglomerado'!AA545/'MRR Conglomerado'!O545,3)),"")</f>
        <v/>
      </c>
      <c r="N545" s="13" t="str">
        <f aca="false">IFERROR(IF('MRR Conglomerado'!P545=0,"",ROUND('MRR Conglomerado'!AB545/'MRR Conglomerado'!P545,3)),"")</f>
        <v/>
      </c>
      <c r="O545" s="13" t="str">
        <f aca="false">IFERROR(IF('MRR Conglomerado'!Q545=0,"",ROUND('MRR Conglomerado'!AC545/'MRR Conglomerado'!Q545,3)),"")</f>
        <v/>
      </c>
      <c r="P545" s="13" t="str">
        <f aca="false">IFERROR(IF('MRR Conglomerado'!R545=0,"",ROUND('MRR Conglomerado'!AD545/'MRR Conglomerado'!R545,3)),"")</f>
        <v/>
      </c>
      <c r="Q545" s="13" t="str">
        <f aca="false">IFERROR(IF('MRR Conglomerado'!S545=0,"",ROUND('MRR Conglomerado'!AE545/'MRR Conglomerado'!S545,3)),"")</f>
        <v/>
      </c>
      <c r="R545" s="13" t="n">
        <f aca="false">IFERROR(IF('MRR Conglomerado'!T545=0,"",ROUND('MRR Conglomerado'!AF545/'MRR Conglomerado'!T545,3)),"")</f>
        <v>2.058</v>
      </c>
      <c r="S545" s="13" t="n">
        <f aca="false">IFERROR(IF('MRR Conglomerado'!U545=0,"",ROUND('MRR Conglomerado'!AG545/'MRR Conglomerado'!U545,3)),"")</f>
        <v>1.421</v>
      </c>
      <c r="T545" s="13" t="n">
        <f aca="false">IFERROR(IF('MRR Conglomerado'!V545=0,"",ROUND('MRR Conglomerado'!AH545/'MRR Conglomerado'!V545,3)),"")</f>
        <v>1.061</v>
      </c>
      <c r="U545" s="13" t="n">
        <f aca="false">IFERROR(IF('MRR Conglomerado'!W545=0,"",ROUND('MRR Conglomerado'!AI545/'MRR Conglomerado'!W545,3)),"")</f>
        <v>0.988</v>
      </c>
      <c r="V545" s="13" t="n">
        <f aca="false">IFERROR(IF('MRR Conglomerado'!X545=0,"",ROUND('MRR Conglomerado'!AJ545/'MRR Conglomerado'!X545,3)),"")</f>
        <v>1.005</v>
      </c>
      <c r="W545" s="13" t="n">
        <f aca="false">IFERROR(IF('MRR Conglomerado'!Y545=0,"",ROUND('MRR Conglomerado'!AK545/'MRR Conglomerado'!Y545,3)),"")</f>
        <v>0</v>
      </c>
      <c r="X545" s="13" t="n">
        <f aca="false">IFERROR(IF('MRR Conglomerado'!Z545=0,"",ROUND('MRR Conglomerado'!AL545/'MRR Conglomerado'!Z545,3)),"")</f>
        <v>0</v>
      </c>
      <c r="Y545" s="13" t="n">
        <f aca="false">IFERROR(IF('MRR Conglomerado'!AA545=0,"",ROUND('MRR Conglomerado'!AM545/'MRR Conglomerado'!AA545,3)),"")</f>
        <v>0</v>
      </c>
      <c r="Z545" s="13" t="n">
        <f aca="false">IFERROR(IF('MRR Conglomerado'!AB545=0,"",ROUND('MRR Conglomerado'!AN545/'MRR Conglomerado'!AB545,3)),"")</f>
        <v>0</v>
      </c>
      <c r="AA545" s="13" t="n">
        <f aca="false">IFERROR(IF('MRR Conglomerado'!AC545=0,"",ROUND('MRR Conglomerado'!AO545/'MRR Conglomerado'!AC545,3)),"")</f>
        <v>0</v>
      </c>
      <c r="AB545" s="13" t="n">
        <f aca="false">IFERROR(IF('MRR Conglomerado'!AD545=0,"",ROUND('MRR Conglomerado'!AP545/'MRR Conglomerado'!AD545,3)),"")</f>
        <v>0</v>
      </c>
      <c r="AC545" s="13" t="n">
        <f aca="false">IFERROR(IF('MRR Conglomerado'!AE545=0,"",ROUND('MRR Conglomerado'!AQ545/'MRR Conglomerado'!AE545,3)),"")</f>
        <v>0</v>
      </c>
      <c r="AD545" s="13" t="n">
        <f aca="false">IFERROR(IF('MRR Conglomerado'!AF545=0,"",ROUND('MRR Conglomerado'!AR545/'MRR Conglomerado'!AF545,3)),"")</f>
        <v>0</v>
      </c>
      <c r="AE545" s="13" t="n">
        <f aca="false">IFERROR(IF('MRR Conglomerado'!AG545=0,"",ROUND('MRR Conglomerado'!AS545/'MRR Conglomerado'!AG545,3)),"")</f>
        <v>0</v>
      </c>
    </row>
    <row r="546" customFormat="false" ht="15" hidden="false" customHeight="false" outlineLevel="0" collapsed="false">
      <c r="A546" s="10" t="s">
        <v>1152</v>
      </c>
      <c r="B546" s="13" t="str">
        <f aca="false">IFERROR(IF('MRR Conglomerado'!D546=0,"",ROUND('MRR Conglomerado'!P546/'MRR Conglomerado'!D546,3)),"")</f>
        <v/>
      </c>
      <c r="C546" s="13" t="str">
        <f aca="false">IFERROR(IF('MRR Conglomerado'!E546=0,"",ROUND('MRR Conglomerado'!Q546/'MRR Conglomerado'!E546,3)),"")</f>
        <v/>
      </c>
      <c r="D546" s="13" t="str">
        <f aca="false">IFERROR(IF('MRR Conglomerado'!F546=0,"",ROUND('MRR Conglomerado'!R546/'MRR Conglomerado'!F546,3)),"")</f>
        <v/>
      </c>
      <c r="E546" s="13" t="str">
        <f aca="false">IFERROR(IF('MRR Conglomerado'!G546=0,"",ROUND('MRR Conglomerado'!S546/'MRR Conglomerado'!G546,3)),"")</f>
        <v/>
      </c>
      <c r="F546" s="13" t="str">
        <f aca="false">IFERROR(IF('MRR Conglomerado'!H546=0,"",ROUND('MRR Conglomerado'!T546/'MRR Conglomerado'!H546,3)),"")</f>
        <v/>
      </c>
      <c r="G546" s="13" t="str">
        <f aca="false">IFERROR(IF('MRR Conglomerado'!I546=0,"",ROUND('MRR Conglomerado'!U546/'MRR Conglomerado'!I546,3)),"")</f>
        <v/>
      </c>
      <c r="H546" s="13" t="str">
        <f aca="false">IFERROR(IF('MRR Conglomerado'!J546=0,"",ROUND('MRR Conglomerado'!V546/'MRR Conglomerado'!J546,3)),"")</f>
        <v/>
      </c>
      <c r="I546" s="13" t="str">
        <f aca="false">IFERROR(IF('MRR Conglomerado'!K546=0,"",ROUND('MRR Conglomerado'!W546/'MRR Conglomerado'!K546,3)),"")</f>
        <v/>
      </c>
      <c r="J546" s="13" t="str">
        <f aca="false">IFERROR(IF('MRR Conglomerado'!L546=0,"",ROUND('MRR Conglomerado'!X546/'MRR Conglomerado'!L546,3)),"")</f>
        <v/>
      </c>
      <c r="K546" s="13" t="str">
        <f aca="false">IFERROR(IF('MRR Conglomerado'!M546=0,"",ROUND('MRR Conglomerado'!Y546/'MRR Conglomerado'!M546,3)),"")</f>
        <v/>
      </c>
      <c r="L546" s="13" t="str">
        <f aca="false">IFERROR(IF('MRR Conglomerado'!N546=0,"",ROUND('MRR Conglomerado'!Z546/'MRR Conglomerado'!N546,3)),"")</f>
        <v/>
      </c>
      <c r="M546" s="13" t="str">
        <f aca="false">IFERROR(IF('MRR Conglomerado'!O546=0,"",ROUND('MRR Conglomerado'!AA546/'MRR Conglomerado'!O546,3)),"")</f>
        <v/>
      </c>
      <c r="N546" s="13" t="str">
        <f aca="false">IFERROR(IF('MRR Conglomerado'!P546=0,"",ROUND('MRR Conglomerado'!AB546/'MRR Conglomerado'!P546,3)),"")</f>
        <v/>
      </c>
      <c r="O546" s="13" t="str">
        <f aca="false">IFERROR(IF('MRR Conglomerado'!Q546=0,"",ROUND('MRR Conglomerado'!AC546/'MRR Conglomerado'!Q546,3)),"")</f>
        <v/>
      </c>
      <c r="P546" s="13" t="str">
        <f aca="false">IFERROR(IF('MRR Conglomerado'!R546=0,"",ROUND('MRR Conglomerado'!AD546/'MRR Conglomerado'!R546,3)),"")</f>
        <v/>
      </c>
      <c r="Q546" s="13" t="str">
        <f aca="false">IFERROR(IF('MRR Conglomerado'!S546=0,"",ROUND('MRR Conglomerado'!AE546/'MRR Conglomerado'!S546,3)),"")</f>
        <v/>
      </c>
      <c r="R546" s="13" t="str">
        <f aca="false">IFERROR(IF('MRR Conglomerado'!T546=0,"",ROUND('MRR Conglomerado'!AF546/'MRR Conglomerado'!T546,3)),"")</f>
        <v/>
      </c>
      <c r="S546" s="13" t="str">
        <f aca="false">IFERROR(IF('MRR Conglomerado'!U546=0,"",ROUND('MRR Conglomerado'!AG546/'MRR Conglomerado'!U546,3)),"")</f>
        <v/>
      </c>
      <c r="T546" s="13" t="n">
        <f aca="false">IFERROR(IF('MRR Conglomerado'!V546=0,"",ROUND('MRR Conglomerado'!AH546/'MRR Conglomerado'!V546,3)),"")</f>
        <v>1.064</v>
      </c>
      <c r="U546" s="13" t="n">
        <f aca="false">IFERROR(IF('MRR Conglomerado'!W546=0,"",ROUND('MRR Conglomerado'!AI546/'MRR Conglomerado'!W546,3)),"")</f>
        <v>1.031</v>
      </c>
      <c r="V546" s="13" t="n">
        <f aca="false">IFERROR(IF('MRR Conglomerado'!X546=0,"",ROUND('MRR Conglomerado'!AJ546/'MRR Conglomerado'!X546,3)),"")</f>
        <v>0.94</v>
      </c>
      <c r="W546" s="13" t="n">
        <f aca="false">IFERROR(IF('MRR Conglomerado'!Y546=0,"",ROUND('MRR Conglomerado'!AK546/'MRR Conglomerado'!Y546,3)),"")</f>
        <v>0.938</v>
      </c>
      <c r="X546" s="13" t="n">
        <f aca="false">IFERROR(IF('MRR Conglomerado'!Z546=0,"",ROUND('MRR Conglomerado'!AL546/'MRR Conglomerado'!Z546,3)),"")</f>
        <v>0.907</v>
      </c>
      <c r="Y546" s="13" t="n">
        <f aca="false">IFERROR(IF('MRR Conglomerado'!AA546=0,"",ROUND('MRR Conglomerado'!AM546/'MRR Conglomerado'!AA546,3)),"")</f>
        <v>0.926</v>
      </c>
      <c r="Z546" s="13" t="n">
        <f aca="false">IFERROR(IF('MRR Conglomerado'!AB546=0,"",ROUND('MRR Conglomerado'!AN546/'MRR Conglomerado'!AB546,3)),"")</f>
        <v>0.911</v>
      </c>
      <c r="AA546" s="13" t="n">
        <f aca="false">IFERROR(IF('MRR Conglomerado'!AC546=0,"",ROUND('MRR Conglomerado'!AO546/'MRR Conglomerado'!AC546,3)),"")</f>
        <v>1.027</v>
      </c>
      <c r="AB546" s="13" t="n">
        <f aca="false">IFERROR(IF('MRR Conglomerado'!AD546=0,"",ROUND('MRR Conglomerado'!AP546/'MRR Conglomerado'!AD546,3)),"")</f>
        <v>1.016</v>
      </c>
      <c r="AC546" s="13" t="n">
        <f aca="false">IFERROR(IF('MRR Conglomerado'!AE546=0,"",ROUND('MRR Conglomerado'!AQ546/'MRR Conglomerado'!AE546,3)),"")</f>
        <v>0.974</v>
      </c>
      <c r="AD546" s="13" t="n">
        <f aca="false">IFERROR(IF('MRR Conglomerado'!AF546=0,"",ROUND('MRR Conglomerado'!AR546/'MRR Conglomerado'!AF546,3)),"")</f>
        <v>0.984</v>
      </c>
      <c r="AE546" s="13" t="n">
        <f aca="false">IFERROR(IF('MRR Conglomerado'!AG546=0,"",ROUND('MRR Conglomerado'!AS546/'MRR Conglomerado'!AG546,3)),"")</f>
        <v>0.994</v>
      </c>
    </row>
    <row r="547" customFormat="false" ht="15" hidden="false" customHeight="false" outlineLevel="0" collapsed="false">
      <c r="A547" s="10" t="s">
        <v>1154</v>
      </c>
      <c r="B547" s="13" t="str">
        <f aca="false">IFERROR(IF('MRR Conglomerado'!D547=0,"",ROUND('MRR Conglomerado'!P547/'MRR Conglomerado'!D547,3)),"")</f>
        <v/>
      </c>
      <c r="C547" s="13" t="str">
        <f aca="false">IFERROR(IF('MRR Conglomerado'!E547=0,"",ROUND('MRR Conglomerado'!Q547/'MRR Conglomerado'!E547,3)),"")</f>
        <v/>
      </c>
      <c r="D547" s="13" t="str">
        <f aca="false">IFERROR(IF('MRR Conglomerado'!F547=0,"",ROUND('MRR Conglomerado'!R547/'MRR Conglomerado'!F547,3)),"")</f>
        <v/>
      </c>
      <c r="E547" s="13" t="str">
        <f aca="false">IFERROR(IF('MRR Conglomerado'!G547=0,"",ROUND('MRR Conglomerado'!S547/'MRR Conglomerado'!G547,3)),"")</f>
        <v/>
      </c>
      <c r="F547" s="13" t="str">
        <f aca="false">IFERROR(IF('MRR Conglomerado'!H547=0,"",ROUND('MRR Conglomerado'!T547/'MRR Conglomerado'!H547,3)),"")</f>
        <v/>
      </c>
      <c r="G547" s="13" t="str">
        <f aca="false">IFERROR(IF('MRR Conglomerado'!I547=0,"",ROUND('MRR Conglomerado'!U547/'MRR Conglomerado'!I547,3)),"")</f>
        <v/>
      </c>
      <c r="H547" s="13" t="str">
        <f aca="false">IFERROR(IF('MRR Conglomerado'!J547=0,"",ROUND('MRR Conglomerado'!V547/'MRR Conglomerado'!J547,3)),"")</f>
        <v/>
      </c>
      <c r="I547" s="13" t="str">
        <f aca="false">IFERROR(IF('MRR Conglomerado'!K547=0,"",ROUND('MRR Conglomerado'!W547/'MRR Conglomerado'!K547,3)),"")</f>
        <v/>
      </c>
      <c r="J547" s="13" t="str">
        <f aca="false">IFERROR(IF('MRR Conglomerado'!L547=0,"",ROUND('MRR Conglomerado'!X547/'MRR Conglomerado'!L547,3)),"")</f>
        <v/>
      </c>
      <c r="K547" s="13" t="str">
        <f aca="false">IFERROR(IF('MRR Conglomerado'!M547=0,"",ROUND('MRR Conglomerado'!Y547/'MRR Conglomerado'!M547,3)),"")</f>
        <v/>
      </c>
      <c r="L547" s="13" t="str">
        <f aca="false">IFERROR(IF('MRR Conglomerado'!N547=0,"",ROUND('MRR Conglomerado'!Z547/'MRR Conglomerado'!N547,3)),"")</f>
        <v/>
      </c>
      <c r="M547" s="13" t="str">
        <f aca="false">IFERROR(IF('MRR Conglomerado'!O547=0,"",ROUND('MRR Conglomerado'!AA547/'MRR Conglomerado'!O547,3)),"")</f>
        <v/>
      </c>
      <c r="N547" s="13" t="str">
        <f aca="false">IFERROR(IF('MRR Conglomerado'!P547=0,"",ROUND('MRR Conglomerado'!AB547/'MRR Conglomerado'!P547,3)),"")</f>
        <v/>
      </c>
      <c r="O547" s="13" t="str">
        <f aca="false">IFERROR(IF('MRR Conglomerado'!Q547=0,"",ROUND('MRR Conglomerado'!AC547/'MRR Conglomerado'!Q547,3)),"")</f>
        <v/>
      </c>
      <c r="P547" s="13" t="str">
        <f aca="false">IFERROR(IF('MRR Conglomerado'!R547=0,"",ROUND('MRR Conglomerado'!AD547/'MRR Conglomerado'!R547,3)),"")</f>
        <v/>
      </c>
      <c r="Q547" s="13" t="str">
        <f aca="false">IFERROR(IF('MRR Conglomerado'!S547=0,"",ROUND('MRR Conglomerado'!AE547/'MRR Conglomerado'!S547,3)),"")</f>
        <v/>
      </c>
      <c r="R547" s="13" t="str">
        <f aca="false">IFERROR(IF('MRR Conglomerado'!T547=0,"",ROUND('MRR Conglomerado'!AF547/'MRR Conglomerado'!T547,3)),"")</f>
        <v/>
      </c>
      <c r="S547" s="13" t="str">
        <f aca="false">IFERROR(IF('MRR Conglomerado'!U547=0,"",ROUND('MRR Conglomerado'!AG547/'MRR Conglomerado'!U547,3)),"")</f>
        <v/>
      </c>
      <c r="T547" s="13" t="str">
        <f aca="false">IFERROR(IF('MRR Conglomerado'!V547=0,"",ROUND('MRR Conglomerado'!AH547/'MRR Conglomerado'!V547,3)),"")</f>
        <v/>
      </c>
      <c r="U547" s="13" t="str">
        <f aca="false">IFERROR(IF('MRR Conglomerado'!W547=0,"",ROUND('MRR Conglomerado'!AI547/'MRR Conglomerado'!W547,3)),"")</f>
        <v/>
      </c>
      <c r="V547" s="13" t="str">
        <f aca="false">IFERROR(IF('MRR Conglomerado'!X547=0,"",ROUND('MRR Conglomerado'!AJ547/'MRR Conglomerado'!X547,3)),"")</f>
        <v/>
      </c>
      <c r="W547" s="13" t="str">
        <f aca="false">IFERROR(IF('MRR Conglomerado'!Y547=0,"",ROUND('MRR Conglomerado'!AK547/'MRR Conglomerado'!Y547,3)),"")</f>
        <v/>
      </c>
      <c r="X547" s="13" t="str">
        <f aca="false">IFERROR(IF('MRR Conglomerado'!Z547=0,"",ROUND('MRR Conglomerado'!AL547/'MRR Conglomerado'!Z547,3)),"")</f>
        <v/>
      </c>
      <c r="Y547" s="13" t="str">
        <f aca="false">IFERROR(IF('MRR Conglomerado'!AA547=0,"",ROUND('MRR Conglomerado'!AM547/'MRR Conglomerado'!AA547,3)),"")</f>
        <v/>
      </c>
      <c r="Z547" s="13" t="str">
        <f aca="false">IFERROR(IF('MRR Conglomerado'!AB547=0,"",ROUND('MRR Conglomerado'!AN547/'MRR Conglomerado'!AB547,3)),"")</f>
        <v/>
      </c>
      <c r="AA547" s="13" t="str">
        <f aca="false">IFERROR(IF('MRR Conglomerado'!AC547=0,"",ROUND('MRR Conglomerado'!AO547/'MRR Conglomerado'!AC547,3)),"")</f>
        <v/>
      </c>
      <c r="AB547" s="13" t="str">
        <f aca="false">IFERROR(IF('MRR Conglomerado'!AD547=0,"",ROUND('MRR Conglomerado'!AP547/'MRR Conglomerado'!AD547,3)),"")</f>
        <v/>
      </c>
      <c r="AC547" s="13" t="str">
        <f aca="false">IFERROR(IF('MRR Conglomerado'!AE547=0,"",ROUND('MRR Conglomerado'!AQ547/'MRR Conglomerado'!AE547,3)),"")</f>
        <v/>
      </c>
      <c r="AD547" s="13" t="str">
        <f aca="false">IFERROR(IF('MRR Conglomerado'!AF547=0,"",ROUND('MRR Conglomerado'!AR547/'MRR Conglomerado'!AF547,3)),"")</f>
        <v/>
      </c>
      <c r="AE547" s="13" t="str">
        <f aca="false">IFERROR(IF('MRR Conglomerado'!AG547=0,"",ROUND('MRR Conglomerado'!AS547/'MRR Conglomerado'!AG547,3)),"")</f>
        <v/>
      </c>
    </row>
    <row r="548" customFormat="false" ht="15" hidden="false" customHeight="false" outlineLevel="0" collapsed="false">
      <c r="A548" s="10" t="s">
        <v>1156</v>
      </c>
      <c r="B548" s="13" t="n">
        <f aca="false">IFERROR(IF('MRR Conglomerado'!D548=0,"",ROUND('MRR Conglomerado'!P548/'MRR Conglomerado'!D548,3)),"")</f>
        <v>0</v>
      </c>
      <c r="C548" s="13" t="n">
        <f aca="false">IFERROR(IF('MRR Conglomerado'!E548=0,"",ROUND('MRR Conglomerado'!Q548/'MRR Conglomerado'!E548,3)),"")</f>
        <v>0</v>
      </c>
      <c r="D548" s="13" t="str">
        <f aca="false">IFERROR(IF('MRR Conglomerado'!F548=0,"",ROUND('MRR Conglomerado'!R548/'MRR Conglomerado'!F548,3)),"")</f>
        <v/>
      </c>
      <c r="E548" s="13" t="str">
        <f aca="false">IFERROR(IF('MRR Conglomerado'!G548=0,"",ROUND('MRR Conglomerado'!S548/'MRR Conglomerado'!G548,3)),"")</f>
        <v/>
      </c>
      <c r="F548" s="13" t="str">
        <f aca="false">IFERROR(IF('MRR Conglomerado'!H548=0,"",ROUND('MRR Conglomerado'!T548/'MRR Conglomerado'!H548,3)),"")</f>
        <v/>
      </c>
      <c r="G548" s="13" t="str">
        <f aca="false">IFERROR(IF('MRR Conglomerado'!I548=0,"",ROUND('MRR Conglomerado'!U548/'MRR Conglomerado'!I548,3)),"")</f>
        <v/>
      </c>
      <c r="H548" s="13" t="str">
        <f aca="false">IFERROR(IF('MRR Conglomerado'!J548=0,"",ROUND('MRR Conglomerado'!V548/'MRR Conglomerado'!J548,3)),"")</f>
        <v/>
      </c>
      <c r="I548" s="13" t="str">
        <f aca="false">IFERROR(IF('MRR Conglomerado'!K548=0,"",ROUND('MRR Conglomerado'!W548/'MRR Conglomerado'!K548,3)),"")</f>
        <v/>
      </c>
      <c r="J548" s="13" t="str">
        <f aca="false">IFERROR(IF('MRR Conglomerado'!L548=0,"",ROUND('MRR Conglomerado'!X548/'MRR Conglomerado'!L548,3)),"")</f>
        <v/>
      </c>
      <c r="K548" s="13" t="str">
        <f aca="false">IFERROR(IF('MRR Conglomerado'!M548=0,"",ROUND('MRR Conglomerado'!Y548/'MRR Conglomerado'!M548,3)),"")</f>
        <v/>
      </c>
      <c r="L548" s="13" t="str">
        <f aca="false">IFERROR(IF('MRR Conglomerado'!N548=0,"",ROUND('MRR Conglomerado'!Z548/'MRR Conglomerado'!N548,3)),"")</f>
        <v/>
      </c>
      <c r="M548" s="13" t="str">
        <f aca="false">IFERROR(IF('MRR Conglomerado'!O548=0,"",ROUND('MRR Conglomerado'!AA548/'MRR Conglomerado'!O548,3)),"")</f>
        <v/>
      </c>
      <c r="N548" s="13" t="str">
        <f aca="false">IFERROR(IF('MRR Conglomerado'!P548=0,"",ROUND('MRR Conglomerado'!AB548/'MRR Conglomerado'!P548,3)),"")</f>
        <v/>
      </c>
      <c r="O548" s="13" t="str">
        <f aca="false">IFERROR(IF('MRR Conglomerado'!Q548=0,"",ROUND('MRR Conglomerado'!AC548/'MRR Conglomerado'!Q548,3)),"")</f>
        <v/>
      </c>
      <c r="P548" s="13" t="str">
        <f aca="false">IFERROR(IF('MRR Conglomerado'!R548=0,"",ROUND('MRR Conglomerado'!AD548/'MRR Conglomerado'!R548,3)),"")</f>
        <v/>
      </c>
      <c r="Q548" s="13" t="str">
        <f aca="false">IFERROR(IF('MRR Conglomerado'!S548=0,"",ROUND('MRR Conglomerado'!AE548/'MRR Conglomerado'!S548,3)),"")</f>
        <v/>
      </c>
      <c r="R548" s="13" t="str">
        <f aca="false">IFERROR(IF('MRR Conglomerado'!T548=0,"",ROUND('MRR Conglomerado'!AF548/'MRR Conglomerado'!T548,3)),"")</f>
        <v/>
      </c>
      <c r="S548" s="13" t="str">
        <f aca="false">IFERROR(IF('MRR Conglomerado'!U548=0,"",ROUND('MRR Conglomerado'!AG548/'MRR Conglomerado'!U548,3)),"")</f>
        <v/>
      </c>
      <c r="T548" s="13" t="str">
        <f aca="false">IFERROR(IF('MRR Conglomerado'!V548=0,"",ROUND('MRR Conglomerado'!AH548/'MRR Conglomerado'!V548,3)),"")</f>
        <v/>
      </c>
      <c r="U548" s="13" t="str">
        <f aca="false">IFERROR(IF('MRR Conglomerado'!W548=0,"",ROUND('MRR Conglomerado'!AI548/'MRR Conglomerado'!W548,3)),"")</f>
        <v/>
      </c>
      <c r="V548" s="13" t="str">
        <f aca="false">IFERROR(IF('MRR Conglomerado'!X548=0,"",ROUND('MRR Conglomerado'!AJ548/'MRR Conglomerado'!X548,3)),"")</f>
        <v/>
      </c>
      <c r="W548" s="13" t="str">
        <f aca="false">IFERROR(IF('MRR Conglomerado'!Y548=0,"",ROUND('MRR Conglomerado'!AK548/'MRR Conglomerado'!Y548,3)),"")</f>
        <v/>
      </c>
      <c r="X548" s="13" t="str">
        <f aca="false">IFERROR(IF('MRR Conglomerado'!Z548=0,"",ROUND('MRR Conglomerado'!AL548/'MRR Conglomerado'!Z548,3)),"")</f>
        <v/>
      </c>
      <c r="Y548" s="13" t="str">
        <f aca="false">IFERROR(IF('MRR Conglomerado'!AA548=0,"",ROUND('MRR Conglomerado'!AM548/'MRR Conglomerado'!AA548,3)),"")</f>
        <v/>
      </c>
      <c r="Z548" s="13" t="str">
        <f aca="false">IFERROR(IF('MRR Conglomerado'!AB548=0,"",ROUND('MRR Conglomerado'!AN548/'MRR Conglomerado'!AB548,3)),"")</f>
        <v/>
      </c>
      <c r="AA548" s="13" t="str">
        <f aca="false">IFERROR(IF('MRR Conglomerado'!AC548=0,"",ROUND('MRR Conglomerado'!AO548/'MRR Conglomerado'!AC548,3)),"")</f>
        <v/>
      </c>
      <c r="AB548" s="13" t="str">
        <f aca="false">IFERROR(IF('MRR Conglomerado'!AD548=0,"",ROUND('MRR Conglomerado'!AP548/'MRR Conglomerado'!AD548,3)),"")</f>
        <v/>
      </c>
      <c r="AC548" s="13" t="str">
        <f aca="false">IFERROR(IF('MRR Conglomerado'!AE548=0,"",ROUND('MRR Conglomerado'!AQ548/'MRR Conglomerado'!AE548,3)),"")</f>
        <v/>
      </c>
      <c r="AD548" s="13" t="str">
        <f aca="false">IFERROR(IF('MRR Conglomerado'!AF548=0,"",ROUND('MRR Conglomerado'!AR548/'MRR Conglomerado'!AF548,3)),"")</f>
        <v/>
      </c>
      <c r="AE548" s="13" t="str">
        <f aca="false">IFERROR(IF('MRR Conglomerado'!AG548=0,"",ROUND('MRR Conglomerado'!AS548/'MRR Conglomerado'!AG548,3)),"")</f>
        <v/>
      </c>
    </row>
    <row r="549" customFormat="false" ht="15" hidden="false" customHeight="false" outlineLevel="0" collapsed="false">
      <c r="A549" s="10" t="s">
        <v>1158</v>
      </c>
      <c r="B549" s="13" t="str">
        <f aca="false">IFERROR(IF('MRR Conglomerado'!D549=0,"",ROUND('MRR Conglomerado'!P549/'MRR Conglomerado'!D549,3)),"")</f>
        <v/>
      </c>
      <c r="C549" s="13" t="str">
        <f aca="false">IFERROR(IF('MRR Conglomerado'!E549=0,"",ROUND('MRR Conglomerado'!Q549/'MRR Conglomerado'!E549,3)),"")</f>
        <v/>
      </c>
      <c r="D549" s="13" t="str">
        <f aca="false">IFERROR(IF('MRR Conglomerado'!F549=0,"",ROUND('MRR Conglomerado'!R549/'MRR Conglomerado'!F549,3)),"")</f>
        <v/>
      </c>
      <c r="E549" s="13" t="str">
        <f aca="false">IFERROR(IF('MRR Conglomerado'!G549=0,"",ROUND('MRR Conglomerado'!S549/'MRR Conglomerado'!G549,3)),"")</f>
        <v/>
      </c>
      <c r="F549" s="13" t="str">
        <f aca="false">IFERROR(IF('MRR Conglomerado'!H549=0,"",ROUND('MRR Conglomerado'!T549/'MRR Conglomerado'!H549,3)),"")</f>
        <v/>
      </c>
      <c r="G549" s="13" t="str">
        <f aca="false">IFERROR(IF('MRR Conglomerado'!I549=0,"",ROUND('MRR Conglomerado'!U549/'MRR Conglomerado'!I549,3)),"")</f>
        <v/>
      </c>
      <c r="H549" s="13" t="str">
        <f aca="false">IFERROR(IF('MRR Conglomerado'!J549=0,"",ROUND('MRR Conglomerado'!V549/'MRR Conglomerado'!J549,3)),"")</f>
        <v/>
      </c>
      <c r="I549" s="13" t="str">
        <f aca="false">IFERROR(IF('MRR Conglomerado'!K549=0,"",ROUND('MRR Conglomerado'!W549/'MRR Conglomerado'!K549,3)),"")</f>
        <v/>
      </c>
      <c r="J549" s="13" t="str">
        <f aca="false">IFERROR(IF('MRR Conglomerado'!L549=0,"",ROUND('MRR Conglomerado'!X549/'MRR Conglomerado'!L549,3)),"")</f>
        <v/>
      </c>
      <c r="K549" s="13" t="str">
        <f aca="false">IFERROR(IF('MRR Conglomerado'!M549=0,"",ROUND('MRR Conglomerado'!Y549/'MRR Conglomerado'!M549,3)),"")</f>
        <v/>
      </c>
      <c r="L549" s="13" t="str">
        <f aca="false">IFERROR(IF('MRR Conglomerado'!N549=0,"",ROUND('MRR Conglomerado'!Z549/'MRR Conglomerado'!N549,3)),"")</f>
        <v/>
      </c>
      <c r="M549" s="13" t="str">
        <f aca="false">IFERROR(IF('MRR Conglomerado'!O549=0,"",ROUND('MRR Conglomerado'!AA549/'MRR Conglomerado'!O549,3)),"")</f>
        <v/>
      </c>
      <c r="N549" s="13" t="str">
        <f aca="false">IFERROR(IF('MRR Conglomerado'!P549=0,"",ROUND('MRR Conglomerado'!AB549/'MRR Conglomerado'!P549,3)),"")</f>
        <v/>
      </c>
      <c r="O549" s="13" t="str">
        <f aca="false">IFERROR(IF('MRR Conglomerado'!Q549=0,"",ROUND('MRR Conglomerado'!AC549/'MRR Conglomerado'!Q549,3)),"")</f>
        <v/>
      </c>
      <c r="P549" s="13" t="n">
        <f aca="false">IFERROR(IF('MRR Conglomerado'!R549=0,"",ROUND('MRR Conglomerado'!AD549/'MRR Conglomerado'!R549,3)),"")</f>
        <v>1.123</v>
      </c>
      <c r="Q549" s="13" t="n">
        <f aca="false">IFERROR(IF('MRR Conglomerado'!S549=0,"",ROUND('MRR Conglomerado'!AE549/'MRR Conglomerado'!S549,3)),"")</f>
        <v>1.194</v>
      </c>
      <c r="R549" s="13" t="n">
        <f aca="false">IFERROR(IF('MRR Conglomerado'!T549=0,"",ROUND('MRR Conglomerado'!AF549/'MRR Conglomerado'!T549,3)),"")</f>
        <v>1.848</v>
      </c>
      <c r="S549" s="13" t="n">
        <f aca="false">IFERROR(IF('MRR Conglomerado'!U549=0,"",ROUND('MRR Conglomerado'!AG549/'MRR Conglomerado'!U549,3)),"")</f>
        <v>1.088</v>
      </c>
      <c r="T549" s="13" t="n">
        <f aca="false">IFERROR(IF('MRR Conglomerado'!V549=0,"",ROUND('MRR Conglomerado'!AH549/'MRR Conglomerado'!V549,3)),"")</f>
        <v>1.075</v>
      </c>
      <c r="U549" s="13" t="str">
        <f aca="false">IFERROR(IF('MRR Conglomerado'!W549=0,"",ROUND('MRR Conglomerado'!AI549/'MRR Conglomerado'!W549,3)),"")</f>
        <v/>
      </c>
      <c r="V549" s="13" t="n">
        <f aca="false">IFERROR(IF('MRR Conglomerado'!X549=0,"",ROUND('MRR Conglomerado'!AJ549/'MRR Conglomerado'!X549,3)),"")</f>
        <v>1.099</v>
      </c>
      <c r="W549" s="13" t="str">
        <f aca="false">IFERROR(IF('MRR Conglomerado'!Y549=0,"",ROUND('MRR Conglomerado'!AK549/'MRR Conglomerado'!Y549,3)),"")</f>
        <v/>
      </c>
      <c r="X549" s="13" t="n">
        <f aca="false">IFERROR(IF('MRR Conglomerado'!Z549=0,"",ROUND('MRR Conglomerado'!AL549/'MRR Conglomerado'!Z549,3)),"")</f>
        <v>1.024</v>
      </c>
      <c r="Y549" s="13" t="n">
        <f aca="false">IFERROR(IF('MRR Conglomerado'!AA549=0,"",ROUND('MRR Conglomerado'!AM549/'MRR Conglomerado'!AA549,3)),"")</f>
        <v>1.147</v>
      </c>
      <c r="Z549" s="13" t="n">
        <f aca="false">IFERROR(IF('MRR Conglomerado'!AB549=0,"",ROUND('MRR Conglomerado'!AN549/'MRR Conglomerado'!AB549,3)),"")</f>
        <v>1.038</v>
      </c>
      <c r="AA549" s="13" t="n">
        <f aca="false">IFERROR(IF('MRR Conglomerado'!AC549=0,"",ROUND('MRR Conglomerado'!AO549/'MRR Conglomerado'!AC549,3)),"")</f>
        <v>1.041</v>
      </c>
      <c r="AB549" s="13" t="n">
        <f aca="false">IFERROR(IF('MRR Conglomerado'!AD549=0,"",ROUND('MRR Conglomerado'!AP549/'MRR Conglomerado'!AD549,3)),"")</f>
        <v>0.951</v>
      </c>
      <c r="AC549" s="13" t="n">
        <f aca="false">IFERROR(IF('MRR Conglomerado'!AE549=0,"",ROUND('MRR Conglomerado'!AQ549/'MRR Conglomerado'!AE549,3)),"")</f>
        <v>1.112</v>
      </c>
      <c r="AD549" s="13" t="n">
        <f aca="false">IFERROR(IF('MRR Conglomerado'!AF549=0,"",ROUND('MRR Conglomerado'!AR549/'MRR Conglomerado'!AF549,3)),"")</f>
        <v>0.603</v>
      </c>
      <c r="AE549" s="13" t="n">
        <f aca="false">IFERROR(IF('MRR Conglomerado'!AG549=0,"",ROUND('MRR Conglomerado'!AS549/'MRR Conglomerado'!AG549,3)),"")</f>
        <v>0.954</v>
      </c>
    </row>
    <row r="550" customFormat="false" ht="15" hidden="false" customHeight="false" outlineLevel="0" collapsed="false">
      <c r="A550" s="10" t="s">
        <v>1160</v>
      </c>
      <c r="B550" s="13" t="str">
        <f aca="false">IFERROR(IF('MRR Conglomerado'!D550=0,"",ROUND('MRR Conglomerado'!P550/'MRR Conglomerado'!D550,3)),"")</f>
        <v/>
      </c>
      <c r="C550" s="13" t="str">
        <f aca="false">IFERROR(IF('MRR Conglomerado'!E550=0,"",ROUND('MRR Conglomerado'!Q550/'MRR Conglomerado'!E550,3)),"")</f>
        <v/>
      </c>
      <c r="D550" s="13" t="str">
        <f aca="false">IFERROR(IF('MRR Conglomerado'!F550=0,"",ROUND('MRR Conglomerado'!R550/'MRR Conglomerado'!F550,3)),"")</f>
        <v/>
      </c>
      <c r="E550" s="13" t="str">
        <f aca="false">IFERROR(IF('MRR Conglomerado'!G550=0,"",ROUND('MRR Conglomerado'!S550/'MRR Conglomerado'!G550,3)),"")</f>
        <v/>
      </c>
      <c r="F550" s="13" t="str">
        <f aca="false">IFERROR(IF('MRR Conglomerado'!H550=0,"",ROUND('MRR Conglomerado'!T550/'MRR Conglomerado'!H550,3)),"")</f>
        <v/>
      </c>
      <c r="G550" s="13" t="str">
        <f aca="false">IFERROR(IF('MRR Conglomerado'!I550=0,"",ROUND('MRR Conglomerado'!U550/'MRR Conglomerado'!I550,3)),"")</f>
        <v/>
      </c>
      <c r="H550" s="13" t="str">
        <f aca="false">IFERROR(IF('MRR Conglomerado'!J550=0,"",ROUND('MRR Conglomerado'!V550/'MRR Conglomerado'!J550,3)),"")</f>
        <v/>
      </c>
      <c r="I550" s="13" t="str">
        <f aca="false">IFERROR(IF('MRR Conglomerado'!K550=0,"",ROUND('MRR Conglomerado'!W550/'MRR Conglomerado'!K550,3)),"")</f>
        <v/>
      </c>
      <c r="J550" s="13" t="str">
        <f aca="false">IFERROR(IF('MRR Conglomerado'!L550=0,"",ROUND('MRR Conglomerado'!X550/'MRR Conglomerado'!L550,3)),"")</f>
        <v/>
      </c>
      <c r="K550" s="13" t="str">
        <f aca="false">IFERROR(IF('MRR Conglomerado'!M550=0,"",ROUND('MRR Conglomerado'!Y550/'MRR Conglomerado'!M550,3)),"")</f>
        <v/>
      </c>
      <c r="L550" s="13" t="str">
        <f aca="false">IFERROR(IF('MRR Conglomerado'!N550=0,"",ROUND('MRR Conglomerado'!Z550/'MRR Conglomerado'!N550,3)),"")</f>
        <v/>
      </c>
      <c r="M550" s="13" t="str">
        <f aca="false">IFERROR(IF('MRR Conglomerado'!O550=0,"",ROUND('MRR Conglomerado'!AA550/'MRR Conglomerado'!O550,3)),"")</f>
        <v/>
      </c>
      <c r="N550" s="13" t="str">
        <f aca="false">IFERROR(IF('MRR Conglomerado'!P550=0,"",ROUND('MRR Conglomerado'!AB550/'MRR Conglomerado'!P550,3)),"")</f>
        <v/>
      </c>
      <c r="O550" s="13" t="str">
        <f aca="false">IFERROR(IF('MRR Conglomerado'!Q550=0,"",ROUND('MRR Conglomerado'!AC550/'MRR Conglomerado'!Q550,3)),"")</f>
        <v/>
      </c>
      <c r="P550" s="13" t="str">
        <f aca="false">IFERROR(IF('MRR Conglomerado'!R550=0,"",ROUND('MRR Conglomerado'!AD550/'MRR Conglomerado'!R550,3)),"")</f>
        <v/>
      </c>
      <c r="Q550" s="13" t="str">
        <f aca="false">IFERROR(IF('MRR Conglomerado'!S550=0,"",ROUND('MRR Conglomerado'!AE550/'MRR Conglomerado'!S550,3)),"")</f>
        <v/>
      </c>
      <c r="R550" s="13" t="n">
        <f aca="false">IFERROR(IF('MRR Conglomerado'!T550=0,"",ROUND('MRR Conglomerado'!AF550/'MRR Conglomerado'!T550,3)),"")</f>
        <v>1.265</v>
      </c>
      <c r="S550" s="13" t="n">
        <f aca="false">IFERROR(IF('MRR Conglomerado'!U550=0,"",ROUND('MRR Conglomerado'!AG550/'MRR Conglomerado'!U550,3)),"")</f>
        <v>1.202</v>
      </c>
      <c r="T550" s="13" t="n">
        <f aca="false">IFERROR(IF('MRR Conglomerado'!V550=0,"",ROUND('MRR Conglomerado'!AH550/'MRR Conglomerado'!V550,3)),"")</f>
        <v>1.115</v>
      </c>
      <c r="U550" s="13" t="n">
        <f aca="false">IFERROR(IF('MRR Conglomerado'!W550=0,"",ROUND('MRR Conglomerado'!AI550/'MRR Conglomerado'!W550,3)),"")</f>
        <v>0.659</v>
      </c>
      <c r="V550" s="13" t="n">
        <f aca="false">IFERROR(IF('MRR Conglomerado'!X550=0,"",ROUND('MRR Conglomerado'!AJ550/'MRR Conglomerado'!X550,3)),"")</f>
        <v>1.09</v>
      </c>
      <c r="W550" s="13" t="n">
        <f aca="false">IFERROR(IF('MRR Conglomerado'!Y550=0,"",ROUND('MRR Conglomerado'!AK550/'MRR Conglomerado'!Y550,3)),"")</f>
        <v>1.185</v>
      </c>
      <c r="X550" s="13" t="n">
        <f aca="false">IFERROR(IF('MRR Conglomerado'!Z550=0,"",ROUND('MRR Conglomerado'!AL550/'MRR Conglomerado'!Z550,3)),"")</f>
        <v>1.174</v>
      </c>
      <c r="Y550" s="13" t="n">
        <f aca="false">IFERROR(IF('MRR Conglomerado'!AA550=0,"",ROUND('MRR Conglomerado'!AM550/'MRR Conglomerado'!AA550,3)),"")</f>
        <v>1.171</v>
      </c>
      <c r="Z550" s="13" t="n">
        <f aca="false">IFERROR(IF('MRR Conglomerado'!AB550=0,"",ROUND('MRR Conglomerado'!AN550/'MRR Conglomerado'!AB550,3)),"")</f>
        <v>1.095</v>
      </c>
      <c r="AA550" s="13" t="n">
        <f aca="false">IFERROR(IF('MRR Conglomerado'!AC550=0,"",ROUND('MRR Conglomerado'!AO550/'MRR Conglomerado'!AC550,3)),"")</f>
        <v>1.16</v>
      </c>
      <c r="AB550" s="13" t="n">
        <f aca="false">IFERROR(IF('MRR Conglomerado'!AD550=0,"",ROUND('MRR Conglomerado'!AP550/'MRR Conglomerado'!AD550,3)),"")</f>
        <v>1.237</v>
      </c>
      <c r="AC550" s="13" t="n">
        <f aca="false">IFERROR(IF('MRR Conglomerado'!AE550=0,"",ROUND('MRR Conglomerado'!AQ550/'MRR Conglomerado'!AE550,3)),"")</f>
        <v>1.302</v>
      </c>
      <c r="AD550" s="13" t="n">
        <f aca="false">IFERROR(IF('MRR Conglomerado'!AF550=0,"",ROUND('MRR Conglomerado'!AR550/'MRR Conglomerado'!AF550,3)),"")</f>
        <v>1.411</v>
      </c>
      <c r="AE550" s="13" t="n">
        <f aca="false">IFERROR(IF('MRR Conglomerado'!AG550=0,"",ROUND('MRR Conglomerado'!AS550/'MRR Conglomerado'!AG550,3)),"")</f>
        <v>1.504</v>
      </c>
    </row>
    <row r="551" customFormat="false" ht="15" hidden="false" customHeight="false" outlineLevel="0" collapsed="false">
      <c r="A551" s="10" t="s">
        <v>1162</v>
      </c>
      <c r="B551" s="13" t="str">
        <f aca="false">IFERROR(IF('MRR Conglomerado'!D551=0,"",ROUND('MRR Conglomerado'!P551/'MRR Conglomerado'!D551,3)),"")</f>
        <v/>
      </c>
      <c r="C551" s="13" t="str">
        <f aca="false">IFERROR(IF('MRR Conglomerado'!E551=0,"",ROUND('MRR Conglomerado'!Q551/'MRR Conglomerado'!E551,3)),"")</f>
        <v/>
      </c>
      <c r="D551" s="13" t="str">
        <f aca="false">IFERROR(IF('MRR Conglomerado'!F551=0,"",ROUND('MRR Conglomerado'!R551/'MRR Conglomerado'!F551,3)),"")</f>
        <v/>
      </c>
      <c r="E551" s="13" t="str">
        <f aca="false">IFERROR(IF('MRR Conglomerado'!G551=0,"",ROUND('MRR Conglomerado'!S551/'MRR Conglomerado'!G551,3)),"")</f>
        <v/>
      </c>
      <c r="F551" s="13" t="str">
        <f aca="false">IFERROR(IF('MRR Conglomerado'!H551=0,"",ROUND('MRR Conglomerado'!T551/'MRR Conglomerado'!H551,3)),"")</f>
        <v/>
      </c>
      <c r="G551" s="13" t="str">
        <f aca="false">IFERROR(IF('MRR Conglomerado'!I551=0,"",ROUND('MRR Conglomerado'!U551/'MRR Conglomerado'!I551,3)),"")</f>
        <v/>
      </c>
      <c r="H551" s="13" t="str">
        <f aca="false">IFERROR(IF('MRR Conglomerado'!J551=0,"",ROUND('MRR Conglomerado'!V551/'MRR Conglomerado'!J551,3)),"")</f>
        <v/>
      </c>
      <c r="I551" s="13" t="str">
        <f aca="false">IFERROR(IF('MRR Conglomerado'!K551=0,"",ROUND('MRR Conglomerado'!W551/'MRR Conglomerado'!K551,3)),"")</f>
        <v/>
      </c>
      <c r="J551" s="13" t="str">
        <f aca="false">IFERROR(IF('MRR Conglomerado'!L551=0,"",ROUND('MRR Conglomerado'!X551/'MRR Conglomerado'!L551,3)),"")</f>
        <v/>
      </c>
      <c r="K551" s="13" t="str">
        <f aca="false">IFERROR(IF('MRR Conglomerado'!M551=0,"",ROUND('MRR Conglomerado'!Y551/'MRR Conglomerado'!M551,3)),"")</f>
        <v/>
      </c>
      <c r="L551" s="13" t="str">
        <f aca="false">IFERROR(IF('MRR Conglomerado'!N551=0,"",ROUND('MRR Conglomerado'!Z551/'MRR Conglomerado'!N551,3)),"")</f>
        <v/>
      </c>
      <c r="M551" s="13" t="str">
        <f aca="false">IFERROR(IF('MRR Conglomerado'!O551=0,"",ROUND('MRR Conglomerado'!AA551/'MRR Conglomerado'!O551,3)),"")</f>
        <v/>
      </c>
      <c r="N551" s="13" t="str">
        <f aca="false">IFERROR(IF('MRR Conglomerado'!P551=0,"",ROUND('MRR Conglomerado'!AB551/'MRR Conglomerado'!P551,3)),"")</f>
        <v/>
      </c>
      <c r="O551" s="13" t="str">
        <f aca="false">IFERROR(IF('MRR Conglomerado'!Q551=0,"",ROUND('MRR Conglomerado'!AC551/'MRR Conglomerado'!Q551,3)),"")</f>
        <v/>
      </c>
      <c r="P551" s="13" t="str">
        <f aca="false">IFERROR(IF('MRR Conglomerado'!R551=0,"",ROUND('MRR Conglomerado'!AD551/'MRR Conglomerado'!R551,3)),"")</f>
        <v/>
      </c>
      <c r="Q551" s="13" t="str">
        <f aca="false">IFERROR(IF('MRR Conglomerado'!S551=0,"",ROUND('MRR Conglomerado'!AE551/'MRR Conglomerado'!S551,3)),"")</f>
        <v/>
      </c>
      <c r="R551" s="13" t="str">
        <f aca="false">IFERROR(IF('MRR Conglomerado'!T551=0,"",ROUND('MRR Conglomerado'!AF551/'MRR Conglomerado'!T551,3)),"")</f>
        <v/>
      </c>
      <c r="S551" s="13" t="str">
        <f aca="false">IFERROR(IF('MRR Conglomerado'!U551=0,"",ROUND('MRR Conglomerado'!AG551/'MRR Conglomerado'!U551,3)),"")</f>
        <v/>
      </c>
      <c r="T551" s="13" t="str">
        <f aca="false">IFERROR(IF('MRR Conglomerado'!V551=0,"",ROUND('MRR Conglomerado'!AH551/'MRR Conglomerado'!V551,3)),"")</f>
        <v/>
      </c>
      <c r="U551" s="13" t="str">
        <f aca="false">IFERROR(IF('MRR Conglomerado'!W551=0,"",ROUND('MRR Conglomerado'!AI551/'MRR Conglomerado'!W551,3)),"")</f>
        <v/>
      </c>
      <c r="V551" s="13" t="str">
        <f aca="false">IFERROR(IF('MRR Conglomerado'!X551=0,"",ROUND('MRR Conglomerado'!AJ551/'MRR Conglomerado'!X551,3)),"")</f>
        <v/>
      </c>
      <c r="W551" s="13" t="str">
        <f aca="false">IFERROR(IF('MRR Conglomerado'!Y551=0,"",ROUND('MRR Conglomerado'!AK551/'MRR Conglomerado'!Y551,3)),"")</f>
        <v/>
      </c>
      <c r="X551" s="13" t="str">
        <f aca="false">IFERROR(IF('MRR Conglomerado'!Z551=0,"",ROUND('MRR Conglomerado'!AL551/'MRR Conglomerado'!Z551,3)),"")</f>
        <v/>
      </c>
      <c r="Y551" s="13" t="str">
        <f aca="false">IFERROR(IF('MRR Conglomerado'!AA551=0,"",ROUND('MRR Conglomerado'!AM551/'MRR Conglomerado'!AA551,3)),"")</f>
        <v/>
      </c>
      <c r="Z551" s="13" t="str">
        <f aca="false">IFERROR(IF('MRR Conglomerado'!AB551=0,"",ROUND('MRR Conglomerado'!AN551/'MRR Conglomerado'!AB551,3)),"")</f>
        <v/>
      </c>
      <c r="AA551" s="13" t="str">
        <f aca="false">IFERROR(IF('MRR Conglomerado'!AC551=0,"",ROUND('MRR Conglomerado'!AO551/'MRR Conglomerado'!AC551,3)),"")</f>
        <v/>
      </c>
      <c r="AB551" s="13" t="str">
        <f aca="false">IFERROR(IF('MRR Conglomerado'!AD551=0,"",ROUND('MRR Conglomerado'!AP551/'MRR Conglomerado'!AD551,3)),"")</f>
        <v/>
      </c>
      <c r="AC551" s="13" t="str">
        <f aca="false">IFERROR(IF('MRR Conglomerado'!AE551=0,"",ROUND('MRR Conglomerado'!AQ551/'MRR Conglomerado'!AE551,3)),"")</f>
        <v/>
      </c>
      <c r="AD551" s="13" t="str">
        <f aca="false">IFERROR(IF('MRR Conglomerado'!AF551=0,"",ROUND('MRR Conglomerado'!AR551/'MRR Conglomerado'!AF551,3)),"")</f>
        <v/>
      </c>
      <c r="AE551" s="13" t="str">
        <f aca="false">IFERROR(IF('MRR Conglomerado'!AG551=0,"",ROUND('MRR Conglomerado'!AS551/'MRR Conglomerado'!AG551,3)),"")</f>
        <v/>
      </c>
    </row>
    <row r="552" customFormat="false" ht="15" hidden="false" customHeight="false" outlineLevel="0" collapsed="false">
      <c r="A552" s="10" t="s">
        <v>1164</v>
      </c>
      <c r="B552" s="13" t="str">
        <f aca="false">IFERROR(IF('MRR Conglomerado'!D552=0,"",ROUND('MRR Conglomerado'!P552/'MRR Conglomerado'!D552,3)),"")</f>
        <v/>
      </c>
      <c r="C552" s="13" t="str">
        <f aca="false">IFERROR(IF('MRR Conglomerado'!E552=0,"",ROUND('MRR Conglomerado'!Q552/'MRR Conglomerado'!E552,3)),"")</f>
        <v/>
      </c>
      <c r="D552" s="13" t="str">
        <f aca="false">IFERROR(IF('MRR Conglomerado'!F552=0,"",ROUND('MRR Conglomerado'!R552/'MRR Conglomerado'!F552,3)),"")</f>
        <v/>
      </c>
      <c r="E552" s="13" t="str">
        <f aca="false">IFERROR(IF('MRR Conglomerado'!G552=0,"",ROUND('MRR Conglomerado'!S552/'MRR Conglomerado'!G552,3)),"")</f>
        <v/>
      </c>
      <c r="F552" s="13" t="str">
        <f aca="false">IFERROR(IF('MRR Conglomerado'!H552=0,"",ROUND('MRR Conglomerado'!T552/'MRR Conglomerado'!H552,3)),"")</f>
        <v/>
      </c>
      <c r="G552" s="13" t="str">
        <f aca="false">IFERROR(IF('MRR Conglomerado'!I552=0,"",ROUND('MRR Conglomerado'!U552/'MRR Conglomerado'!I552,3)),"")</f>
        <v/>
      </c>
      <c r="H552" s="13" t="str">
        <f aca="false">IFERROR(IF('MRR Conglomerado'!J552=0,"",ROUND('MRR Conglomerado'!V552/'MRR Conglomerado'!J552,3)),"")</f>
        <v/>
      </c>
      <c r="I552" s="13" t="str">
        <f aca="false">IFERROR(IF('MRR Conglomerado'!K552=0,"",ROUND('MRR Conglomerado'!W552/'MRR Conglomerado'!K552,3)),"")</f>
        <v/>
      </c>
      <c r="J552" s="13" t="str">
        <f aca="false">IFERROR(IF('MRR Conglomerado'!L552=0,"",ROUND('MRR Conglomerado'!X552/'MRR Conglomerado'!L552,3)),"")</f>
        <v/>
      </c>
      <c r="K552" s="13" t="str">
        <f aca="false">IFERROR(IF('MRR Conglomerado'!M552=0,"",ROUND('MRR Conglomerado'!Y552/'MRR Conglomerado'!M552,3)),"")</f>
        <v/>
      </c>
      <c r="L552" s="13" t="str">
        <f aca="false">IFERROR(IF('MRR Conglomerado'!N552=0,"",ROUND('MRR Conglomerado'!Z552/'MRR Conglomerado'!N552,3)),"")</f>
        <v/>
      </c>
      <c r="M552" s="13" t="str">
        <f aca="false">IFERROR(IF('MRR Conglomerado'!O552=0,"",ROUND('MRR Conglomerado'!AA552/'MRR Conglomerado'!O552,3)),"")</f>
        <v/>
      </c>
      <c r="N552" s="13" t="str">
        <f aca="false">IFERROR(IF('MRR Conglomerado'!P552=0,"",ROUND('MRR Conglomerado'!AB552/'MRR Conglomerado'!P552,3)),"")</f>
        <v/>
      </c>
      <c r="O552" s="13" t="str">
        <f aca="false">IFERROR(IF('MRR Conglomerado'!Q552=0,"",ROUND('MRR Conglomerado'!AC552/'MRR Conglomerado'!Q552,3)),"")</f>
        <v/>
      </c>
      <c r="P552" s="13" t="str">
        <f aca="false">IFERROR(IF('MRR Conglomerado'!R552=0,"",ROUND('MRR Conglomerado'!AD552/'MRR Conglomerado'!R552,3)),"")</f>
        <v/>
      </c>
      <c r="Q552" s="13" t="str">
        <f aca="false">IFERROR(IF('MRR Conglomerado'!S552=0,"",ROUND('MRR Conglomerado'!AE552/'MRR Conglomerado'!S552,3)),"")</f>
        <v/>
      </c>
      <c r="R552" s="13" t="str">
        <f aca="false">IFERROR(IF('MRR Conglomerado'!T552=0,"",ROUND('MRR Conglomerado'!AF552/'MRR Conglomerado'!T552,3)),"")</f>
        <v/>
      </c>
      <c r="S552" s="13" t="str">
        <f aca="false">IFERROR(IF('MRR Conglomerado'!U552=0,"",ROUND('MRR Conglomerado'!AG552/'MRR Conglomerado'!U552,3)),"")</f>
        <v/>
      </c>
      <c r="T552" s="13" t="str">
        <f aca="false">IFERROR(IF('MRR Conglomerado'!V552=0,"",ROUND('MRR Conglomerado'!AH552/'MRR Conglomerado'!V552,3)),"")</f>
        <v/>
      </c>
      <c r="U552" s="13" t="str">
        <f aca="false">IFERROR(IF('MRR Conglomerado'!W552=0,"",ROUND('MRR Conglomerado'!AI552/'MRR Conglomerado'!W552,3)),"")</f>
        <v/>
      </c>
      <c r="V552" s="13" t="str">
        <f aca="false">IFERROR(IF('MRR Conglomerado'!X552=0,"",ROUND('MRR Conglomerado'!AJ552/'MRR Conglomerado'!X552,3)),"")</f>
        <v/>
      </c>
      <c r="W552" s="13" t="str">
        <f aca="false">IFERROR(IF('MRR Conglomerado'!Y552=0,"",ROUND('MRR Conglomerado'!AK552/'MRR Conglomerado'!Y552,3)),"")</f>
        <v/>
      </c>
      <c r="X552" s="13" t="str">
        <f aca="false">IFERROR(IF('MRR Conglomerado'!Z552=0,"",ROUND('MRR Conglomerado'!AL552/'MRR Conglomerado'!Z552,3)),"")</f>
        <v/>
      </c>
      <c r="Y552" s="13" t="str">
        <f aca="false">IFERROR(IF('MRR Conglomerado'!AA552=0,"",ROUND('MRR Conglomerado'!AM552/'MRR Conglomerado'!AA552,3)),"")</f>
        <v/>
      </c>
      <c r="Z552" s="13" t="str">
        <f aca="false">IFERROR(IF('MRR Conglomerado'!AB552=0,"",ROUND('MRR Conglomerado'!AN552/'MRR Conglomerado'!AB552,3)),"")</f>
        <v/>
      </c>
      <c r="AA552" s="13" t="str">
        <f aca="false">IFERROR(IF('MRR Conglomerado'!AC552=0,"",ROUND('MRR Conglomerado'!AO552/'MRR Conglomerado'!AC552,3)),"")</f>
        <v/>
      </c>
      <c r="AB552" s="13" t="str">
        <f aca="false">IFERROR(IF('MRR Conglomerado'!AD552=0,"",ROUND('MRR Conglomerado'!AP552/'MRR Conglomerado'!AD552,3)),"")</f>
        <v/>
      </c>
      <c r="AC552" s="13" t="str">
        <f aca="false">IFERROR(IF('MRR Conglomerado'!AE552=0,"",ROUND('MRR Conglomerado'!AQ552/'MRR Conglomerado'!AE552,3)),"")</f>
        <v/>
      </c>
      <c r="AD552" s="13" t="str">
        <f aca="false">IFERROR(IF('MRR Conglomerado'!AF552=0,"",ROUND('MRR Conglomerado'!AR552/'MRR Conglomerado'!AF552,3)),"")</f>
        <v/>
      </c>
      <c r="AE552" s="13" t="str">
        <f aca="false">IFERROR(IF('MRR Conglomerado'!AG552=0,"",ROUND('MRR Conglomerado'!AS552/'MRR Conglomerado'!AG552,3)),"")</f>
        <v/>
      </c>
    </row>
    <row r="553" customFormat="false" ht="15" hidden="false" customHeight="false" outlineLevel="0" collapsed="false">
      <c r="A553" s="10" t="s">
        <v>1166</v>
      </c>
      <c r="B553" s="13" t="str">
        <f aca="false">IFERROR(IF('MRR Conglomerado'!D553=0,"",ROUND('MRR Conglomerado'!P553/'MRR Conglomerado'!D553,3)),"")</f>
        <v/>
      </c>
      <c r="C553" s="13" t="str">
        <f aca="false">IFERROR(IF('MRR Conglomerado'!E553=0,"",ROUND('MRR Conglomerado'!Q553/'MRR Conglomerado'!E553,3)),"")</f>
        <v/>
      </c>
      <c r="D553" s="13" t="str">
        <f aca="false">IFERROR(IF('MRR Conglomerado'!F553=0,"",ROUND('MRR Conglomerado'!R553/'MRR Conglomerado'!F553,3)),"")</f>
        <v/>
      </c>
      <c r="E553" s="13" t="str">
        <f aca="false">IFERROR(IF('MRR Conglomerado'!G553=0,"",ROUND('MRR Conglomerado'!S553/'MRR Conglomerado'!G553,3)),"")</f>
        <v/>
      </c>
      <c r="F553" s="13" t="str">
        <f aca="false">IFERROR(IF('MRR Conglomerado'!H553=0,"",ROUND('MRR Conglomerado'!T553/'MRR Conglomerado'!H553,3)),"")</f>
        <v/>
      </c>
      <c r="G553" s="13" t="str">
        <f aca="false">IFERROR(IF('MRR Conglomerado'!I553=0,"",ROUND('MRR Conglomerado'!U553/'MRR Conglomerado'!I553,3)),"")</f>
        <v/>
      </c>
      <c r="H553" s="13" t="str">
        <f aca="false">IFERROR(IF('MRR Conglomerado'!J553=0,"",ROUND('MRR Conglomerado'!V553/'MRR Conglomerado'!J553,3)),"")</f>
        <v/>
      </c>
      <c r="I553" s="13" t="str">
        <f aca="false">IFERROR(IF('MRR Conglomerado'!K553=0,"",ROUND('MRR Conglomerado'!W553/'MRR Conglomerado'!K553,3)),"")</f>
        <v/>
      </c>
      <c r="J553" s="13" t="str">
        <f aca="false">IFERROR(IF('MRR Conglomerado'!L553=0,"",ROUND('MRR Conglomerado'!X553/'MRR Conglomerado'!L553,3)),"")</f>
        <v/>
      </c>
      <c r="K553" s="13" t="str">
        <f aca="false">IFERROR(IF('MRR Conglomerado'!M553=0,"",ROUND('MRR Conglomerado'!Y553/'MRR Conglomerado'!M553,3)),"")</f>
        <v/>
      </c>
      <c r="L553" s="13" t="str">
        <f aca="false">IFERROR(IF('MRR Conglomerado'!N553=0,"",ROUND('MRR Conglomerado'!Z553/'MRR Conglomerado'!N553,3)),"")</f>
        <v/>
      </c>
      <c r="M553" s="13" t="str">
        <f aca="false">IFERROR(IF('MRR Conglomerado'!O553=0,"",ROUND('MRR Conglomerado'!AA553/'MRR Conglomerado'!O553,3)),"")</f>
        <v/>
      </c>
      <c r="N553" s="13" t="str">
        <f aca="false">IFERROR(IF('MRR Conglomerado'!P553=0,"",ROUND('MRR Conglomerado'!AB553/'MRR Conglomerado'!P553,3)),"")</f>
        <v/>
      </c>
      <c r="O553" s="13" t="str">
        <f aca="false">IFERROR(IF('MRR Conglomerado'!Q553=0,"",ROUND('MRR Conglomerado'!AC553/'MRR Conglomerado'!Q553,3)),"")</f>
        <v/>
      </c>
      <c r="P553" s="13" t="str">
        <f aca="false">IFERROR(IF('MRR Conglomerado'!R553=0,"",ROUND('MRR Conglomerado'!AD553/'MRR Conglomerado'!R553,3)),"")</f>
        <v/>
      </c>
      <c r="Q553" s="13" t="str">
        <f aca="false">IFERROR(IF('MRR Conglomerado'!S553=0,"",ROUND('MRR Conglomerado'!AE553/'MRR Conglomerado'!S553,3)),"")</f>
        <v/>
      </c>
      <c r="R553" s="13" t="str">
        <f aca="false">IFERROR(IF('MRR Conglomerado'!T553=0,"",ROUND('MRR Conglomerado'!AF553/'MRR Conglomerado'!T553,3)),"")</f>
        <v/>
      </c>
      <c r="S553" s="13" t="str">
        <f aca="false">IFERROR(IF('MRR Conglomerado'!U553=0,"",ROUND('MRR Conglomerado'!AG553/'MRR Conglomerado'!U553,3)),"")</f>
        <v/>
      </c>
      <c r="T553" s="13" t="str">
        <f aca="false">IFERROR(IF('MRR Conglomerado'!V553=0,"",ROUND('MRR Conglomerado'!AH553/'MRR Conglomerado'!V553,3)),"")</f>
        <v/>
      </c>
      <c r="U553" s="13" t="str">
        <f aca="false">IFERROR(IF('MRR Conglomerado'!W553=0,"",ROUND('MRR Conglomerado'!AI553/'MRR Conglomerado'!W553,3)),"")</f>
        <v/>
      </c>
      <c r="V553" s="13" t="str">
        <f aca="false">IFERROR(IF('MRR Conglomerado'!X553=0,"",ROUND('MRR Conglomerado'!AJ553/'MRR Conglomerado'!X553,3)),"")</f>
        <v/>
      </c>
      <c r="W553" s="13" t="str">
        <f aca="false">IFERROR(IF('MRR Conglomerado'!Y553=0,"",ROUND('MRR Conglomerado'!AK553/'MRR Conglomerado'!Y553,3)),"")</f>
        <v/>
      </c>
      <c r="X553" s="13" t="str">
        <f aca="false">IFERROR(IF('MRR Conglomerado'!Z553=0,"",ROUND('MRR Conglomerado'!AL553/'MRR Conglomerado'!Z553,3)),"")</f>
        <v/>
      </c>
      <c r="Y553" s="13" t="str">
        <f aca="false">IFERROR(IF('MRR Conglomerado'!AA553=0,"",ROUND('MRR Conglomerado'!AM553/'MRR Conglomerado'!AA553,3)),"")</f>
        <v/>
      </c>
      <c r="Z553" s="13" t="str">
        <f aca="false">IFERROR(IF('MRR Conglomerado'!AB553=0,"",ROUND('MRR Conglomerado'!AN553/'MRR Conglomerado'!AB553,3)),"")</f>
        <v/>
      </c>
      <c r="AA553" s="13" t="str">
        <f aca="false">IFERROR(IF('MRR Conglomerado'!AC553=0,"",ROUND('MRR Conglomerado'!AO553/'MRR Conglomerado'!AC553,3)),"")</f>
        <v/>
      </c>
      <c r="AB553" s="13" t="str">
        <f aca="false">IFERROR(IF('MRR Conglomerado'!AD553=0,"",ROUND('MRR Conglomerado'!AP553/'MRR Conglomerado'!AD553,3)),"")</f>
        <v/>
      </c>
      <c r="AC553" s="13" t="str">
        <f aca="false">IFERROR(IF('MRR Conglomerado'!AE553=0,"",ROUND('MRR Conglomerado'!AQ553/'MRR Conglomerado'!AE553,3)),"")</f>
        <v/>
      </c>
      <c r="AD553" s="13" t="str">
        <f aca="false">IFERROR(IF('MRR Conglomerado'!AF553=0,"",ROUND('MRR Conglomerado'!AR553/'MRR Conglomerado'!AF553,3)),"")</f>
        <v/>
      </c>
      <c r="AE553" s="13" t="str">
        <f aca="false">IFERROR(IF('MRR Conglomerado'!AG553=0,"",ROUND('MRR Conglomerado'!AS553/'MRR Conglomerado'!AG553,3)),"")</f>
        <v/>
      </c>
    </row>
    <row r="554" customFormat="false" ht="15" hidden="false" customHeight="false" outlineLevel="0" collapsed="false">
      <c r="A554" s="10" t="s">
        <v>1168</v>
      </c>
      <c r="B554" s="13" t="str">
        <f aca="false">IFERROR(IF('MRR Conglomerado'!D554=0,"",ROUND('MRR Conglomerado'!P554/'MRR Conglomerado'!D554,3)),"")</f>
        <v/>
      </c>
      <c r="C554" s="13" t="str">
        <f aca="false">IFERROR(IF('MRR Conglomerado'!E554=0,"",ROUND('MRR Conglomerado'!Q554/'MRR Conglomerado'!E554,3)),"")</f>
        <v/>
      </c>
      <c r="D554" s="13" t="str">
        <f aca="false">IFERROR(IF('MRR Conglomerado'!F554=0,"",ROUND('MRR Conglomerado'!R554/'MRR Conglomerado'!F554,3)),"")</f>
        <v/>
      </c>
      <c r="E554" s="13" t="str">
        <f aca="false">IFERROR(IF('MRR Conglomerado'!G554=0,"",ROUND('MRR Conglomerado'!S554/'MRR Conglomerado'!G554,3)),"")</f>
        <v/>
      </c>
      <c r="F554" s="13" t="str">
        <f aca="false">IFERROR(IF('MRR Conglomerado'!H554=0,"",ROUND('MRR Conglomerado'!T554/'MRR Conglomerado'!H554,3)),"")</f>
        <v/>
      </c>
      <c r="G554" s="13" t="str">
        <f aca="false">IFERROR(IF('MRR Conglomerado'!I554=0,"",ROUND('MRR Conglomerado'!U554/'MRR Conglomerado'!I554,3)),"")</f>
        <v/>
      </c>
      <c r="H554" s="13" t="str">
        <f aca="false">IFERROR(IF('MRR Conglomerado'!J554=0,"",ROUND('MRR Conglomerado'!V554/'MRR Conglomerado'!J554,3)),"")</f>
        <v/>
      </c>
      <c r="I554" s="13" t="str">
        <f aca="false">IFERROR(IF('MRR Conglomerado'!K554=0,"",ROUND('MRR Conglomerado'!W554/'MRR Conglomerado'!K554,3)),"")</f>
        <v/>
      </c>
      <c r="J554" s="13" t="str">
        <f aca="false">IFERROR(IF('MRR Conglomerado'!L554=0,"",ROUND('MRR Conglomerado'!X554/'MRR Conglomerado'!L554,3)),"")</f>
        <v/>
      </c>
      <c r="K554" s="13" t="str">
        <f aca="false">IFERROR(IF('MRR Conglomerado'!M554=0,"",ROUND('MRR Conglomerado'!Y554/'MRR Conglomerado'!M554,3)),"")</f>
        <v/>
      </c>
      <c r="L554" s="13" t="str">
        <f aca="false">IFERROR(IF('MRR Conglomerado'!N554=0,"",ROUND('MRR Conglomerado'!Z554/'MRR Conglomerado'!N554,3)),"")</f>
        <v/>
      </c>
      <c r="M554" s="13" t="str">
        <f aca="false">IFERROR(IF('MRR Conglomerado'!O554=0,"",ROUND('MRR Conglomerado'!AA554/'MRR Conglomerado'!O554,3)),"")</f>
        <v/>
      </c>
      <c r="N554" s="13" t="str">
        <f aca="false">IFERROR(IF('MRR Conglomerado'!P554=0,"",ROUND('MRR Conglomerado'!AB554/'MRR Conglomerado'!P554,3)),"")</f>
        <v/>
      </c>
      <c r="O554" s="13" t="n">
        <f aca="false">IFERROR(IF('MRR Conglomerado'!Q554=0,"",ROUND('MRR Conglomerado'!AC554/'MRR Conglomerado'!Q554,3)),"")</f>
        <v>0</v>
      </c>
      <c r="P554" s="13" t="n">
        <f aca="false">IFERROR(IF('MRR Conglomerado'!R554=0,"",ROUND('MRR Conglomerado'!AD554/'MRR Conglomerado'!R554,3)),"")</f>
        <v>0</v>
      </c>
      <c r="Q554" s="13" t="n">
        <f aca="false">IFERROR(IF('MRR Conglomerado'!S554=0,"",ROUND('MRR Conglomerado'!AE554/'MRR Conglomerado'!S554,3)),"")</f>
        <v>0</v>
      </c>
      <c r="R554" s="13" t="n">
        <f aca="false">IFERROR(IF('MRR Conglomerado'!T554=0,"",ROUND('MRR Conglomerado'!AF554/'MRR Conglomerado'!T554,3)),"")</f>
        <v>0</v>
      </c>
      <c r="S554" s="13" t="n">
        <f aca="false">IFERROR(IF('MRR Conglomerado'!U554=0,"",ROUND('MRR Conglomerado'!AG554/'MRR Conglomerado'!U554,3)),"")</f>
        <v>0</v>
      </c>
      <c r="T554" s="13" t="n">
        <f aca="false">IFERROR(IF('MRR Conglomerado'!V554=0,"",ROUND('MRR Conglomerado'!AH554/'MRR Conglomerado'!V554,3)),"")</f>
        <v>0</v>
      </c>
      <c r="U554" s="13" t="n">
        <f aca="false">IFERROR(IF('MRR Conglomerado'!W554=0,"",ROUND('MRR Conglomerado'!AI554/'MRR Conglomerado'!W554,3)),"")</f>
        <v>0</v>
      </c>
      <c r="V554" s="13" t="n">
        <f aca="false">IFERROR(IF('MRR Conglomerado'!X554=0,"",ROUND('MRR Conglomerado'!AJ554/'MRR Conglomerado'!X554,3)),"")</f>
        <v>0</v>
      </c>
      <c r="W554" s="13" t="str">
        <f aca="false">IFERROR(IF('MRR Conglomerado'!Y554=0,"",ROUND('MRR Conglomerado'!AK554/'MRR Conglomerado'!Y554,3)),"")</f>
        <v/>
      </c>
      <c r="X554" s="13" t="str">
        <f aca="false">IFERROR(IF('MRR Conglomerado'!Z554=0,"",ROUND('MRR Conglomerado'!AL554/'MRR Conglomerado'!Z554,3)),"")</f>
        <v/>
      </c>
      <c r="Y554" s="13" t="str">
        <f aca="false">IFERROR(IF('MRR Conglomerado'!AA554=0,"",ROUND('MRR Conglomerado'!AM554/'MRR Conglomerado'!AA554,3)),"")</f>
        <v/>
      </c>
      <c r="Z554" s="13" t="str">
        <f aca="false">IFERROR(IF('MRR Conglomerado'!AB554=0,"",ROUND('MRR Conglomerado'!AN554/'MRR Conglomerado'!AB554,3)),"")</f>
        <v/>
      </c>
      <c r="AA554" s="13" t="str">
        <f aca="false">IFERROR(IF('MRR Conglomerado'!AC554=0,"",ROUND('MRR Conglomerado'!AO554/'MRR Conglomerado'!AC554,3)),"")</f>
        <v/>
      </c>
      <c r="AB554" s="13" t="str">
        <f aca="false">IFERROR(IF('MRR Conglomerado'!AD554=0,"",ROUND('MRR Conglomerado'!AP554/'MRR Conglomerado'!AD554,3)),"")</f>
        <v/>
      </c>
      <c r="AC554" s="13" t="str">
        <f aca="false">IFERROR(IF('MRR Conglomerado'!AE554=0,"",ROUND('MRR Conglomerado'!AQ554/'MRR Conglomerado'!AE554,3)),"")</f>
        <v/>
      </c>
      <c r="AD554" s="13" t="str">
        <f aca="false">IFERROR(IF('MRR Conglomerado'!AF554=0,"",ROUND('MRR Conglomerado'!AR554/'MRR Conglomerado'!AF554,3)),"")</f>
        <v/>
      </c>
      <c r="AE554" s="13" t="str">
        <f aca="false">IFERROR(IF('MRR Conglomerado'!AG554=0,"",ROUND('MRR Conglomerado'!AS554/'MRR Conglomerado'!AG554,3)),"")</f>
        <v/>
      </c>
    </row>
    <row r="555" customFormat="false" ht="15" hidden="false" customHeight="false" outlineLevel="0" collapsed="false">
      <c r="A555" s="10" t="s">
        <v>1170</v>
      </c>
      <c r="B555" s="13" t="str">
        <f aca="false">IFERROR(IF('MRR Conglomerado'!D555=0,"",ROUND('MRR Conglomerado'!P555/'MRR Conglomerado'!D555,3)),"")</f>
        <v/>
      </c>
      <c r="C555" s="13" t="str">
        <f aca="false">IFERROR(IF('MRR Conglomerado'!E555=0,"",ROUND('MRR Conglomerado'!Q555/'MRR Conglomerado'!E555,3)),"")</f>
        <v/>
      </c>
      <c r="D555" s="13" t="str">
        <f aca="false">IFERROR(IF('MRR Conglomerado'!F555=0,"",ROUND('MRR Conglomerado'!R555/'MRR Conglomerado'!F555,3)),"")</f>
        <v/>
      </c>
      <c r="E555" s="13" t="str">
        <f aca="false">IFERROR(IF('MRR Conglomerado'!G555=0,"",ROUND('MRR Conglomerado'!S555/'MRR Conglomerado'!G555,3)),"")</f>
        <v/>
      </c>
      <c r="F555" s="13" t="str">
        <f aca="false">IFERROR(IF('MRR Conglomerado'!H555=0,"",ROUND('MRR Conglomerado'!T555/'MRR Conglomerado'!H555,3)),"")</f>
        <v/>
      </c>
      <c r="G555" s="13" t="str">
        <f aca="false">IFERROR(IF('MRR Conglomerado'!I555=0,"",ROUND('MRR Conglomerado'!U555/'MRR Conglomerado'!I555,3)),"")</f>
        <v/>
      </c>
      <c r="H555" s="13" t="str">
        <f aca="false">IFERROR(IF('MRR Conglomerado'!J555=0,"",ROUND('MRR Conglomerado'!V555/'MRR Conglomerado'!J555,3)),"")</f>
        <v/>
      </c>
      <c r="I555" s="13" t="str">
        <f aca="false">IFERROR(IF('MRR Conglomerado'!K555=0,"",ROUND('MRR Conglomerado'!W555/'MRR Conglomerado'!K555,3)),"")</f>
        <v/>
      </c>
      <c r="J555" s="13" t="str">
        <f aca="false">IFERROR(IF('MRR Conglomerado'!L555=0,"",ROUND('MRR Conglomerado'!X555/'MRR Conglomerado'!L555,3)),"")</f>
        <v/>
      </c>
      <c r="K555" s="13" t="str">
        <f aca="false">IFERROR(IF('MRR Conglomerado'!M555=0,"",ROUND('MRR Conglomerado'!Y555/'MRR Conglomerado'!M555,3)),"")</f>
        <v/>
      </c>
      <c r="L555" s="13" t="str">
        <f aca="false">IFERROR(IF('MRR Conglomerado'!N555=0,"",ROUND('MRR Conglomerado'!Z555/'MRR Conglomerado'!N555,3)),"")</f>
        <v/>
      </c>
      <c r="M555" s="13" t="str">
        <f aca="false">IFERROR(IF('MRR Conglomerado'!O555=0,"",ROUND('MRR Conglomerado'!AA555/'MRR Conglomerado'!O555,3)),"")</f>
        <v/>
      </c>
      <c r="N555" s="13" t="str">
        <f aca="false">IFERROR(IF('MRR Conglomerado'!P555=0,"",ROUND('MRR Conglomerado'!AB555/'MRR Conglomerado'!P555,3)),"")</f>
        <v/>
      </c>
      <c r="O555" s="13" t="str">
        <f aca="false">IFERROR(IF('MRR Conglomerado'!Q555=0,"",ROUND('MRR Conglomerado'!AC555/'MRR Conglomerado'!Q555,3)),"")</f>
        <v/>
      </c>
      <c r="P555" s="13" t="str">
        <f aca="false">IFERROR(IF('MRR Conglomerado'!R555=0,"",ROUND('MRR Conglomerado'!AD555/'MRR Conglomerado'!R555,3)),"")</f>
        <v/>
      </c>
      <c r="Q555" s="13" t="str">
        <f aca="false">IFERROR(IF('MRR Conglomerado'!S555=0,"",ROUND('MRR Conglomerado'!AE555/'MRR Conglomerado'!S555,3)),"")</f>
        <v/>
      </c>
      <c r="R555" s="13" t="str">
        <f aca="false">IFERROR(IF('MRR Conglomerado'!T555=0,"",ROUND('MRR Conglomerado'!AF555/'MRR Conglomerado'!T555,3)),"")</f>
        <v/>
      </c>
      <c r="S555" s="13" t="str">
        <f aca="false">IFERROR(IF('MRR Conglomerado'!U555=0,"",ROUND('MRR Conglomerado'!AG555/'MRR Conglomerado'!U555,3)),"")</f>
        <v/>
      </c>
      <c r="T555" s="13" t="str">
        <f aca="false">IFERROR(IF('MRR Conglomerado'!V555=0,"",ROUND('MRR Conglomerado'!AH555/'MRR Conglomerado'!V555,3)),"")</f>
        <v/>
      </c>
      <c r="U555" s="13" t="str">
        <f aca="false">IFERROR(IF('MRR Conglomerado'!W555=0,"",ROUND('MRR Conglomerado'!AI555/'MRR Conglomerado'!W555,3)),"")</f>
        <v/>
      </c>
      <c r="V555" s="13" t="str">
        <f aca="false">IFERROR(IF('MRR Conglomerado'!X555=0,"",ROUND('MRR Conglomerado'!AJ555/'MRR Conglomerado'!X555,3)),"")</f>
        <v/>
      </c>
      <c r="W555" s="13" t="str">
        <f aca="false">IFERROR(IF('MRR Conglomerado'!Y555=0,"",ROUND('MRR Conglomerado'!AK555/'MRR Conglomerado'!Y555,3)),"")</f>
        <v/>
      </c>
      <c r="X555" s="13" t="str">
        <f aca="false">IFERROR(IF('MRR Conglomerado'!Z555=0,"",ROUND('MRR Conglomerado'!AL555/'MRR Conglomerado'!Z555,3)),"")</f>
        <v/>
      </c>
      <c r="Y555" s="13" t="str">
        <f aca="false">IFERROR(IF('MRR Conglomerado'!AA555=0,"",ROUND('MRR Conglomerado'!AM555/'MRR Conglomerado'!AA555,3)),"")</f>
        <v/>
      </c>
      <c r="Z555" s="13" t="str">
        <f aca="false">IFERROR(IF('MRR Conglomerado'!AB555=0,"",ROUND('MRR Conglomerado'!AN555/'MRR Conglomerado'!AB555,3)),"")</f>
        <v/>
      </c>
      <c r="AA555" s="13" t="str">
        <f aca="false">IFERROR(IF('MRR Conglomerado'!AC555=0,"",ROUND('MRR Conglomerado'!AO555/'MRR Conglomerado'!AC555,3)),"")</f>
        <v/>
      </c>
      <c r="AB555" s="13" t="str">
        <f aca="false">IFERROR(IF('MRR Conglomerado'!AD555=0,"",ROUND('MRR Conglomerado'!AP555/'MRR Conglomerado'!AD555,3)),"")</f>
        <v/>
      </c>
      <c r="AC555" s="13" t="str">
        <f aca="false">IFERROR(IF('MRR Conglomerado'!AE555=0,"",ROUND('MRR Conglomerado'!AQ555/'MRR Conglomerado'!AE555,3)),"")</f>
        <v/>
      </c>
      <c r="AD555" s="13" t="str">
        <f aca="false">IFERROR(IF('MRR Conglomerado'!AF555=0,"",ROUND('MRR Conglomerado'!AR555/'MRR Conglomerado'!AF555,3)),"")</f>
        <v/>
      </c>
      <c r="AE555" s="13" t="str">
        <f aca="false">IFERROR(IF('MRR Conglomerado'!AG555=0,"",ROUND('MRR Conglomerado'!AS555/'MRR Conglomerado'!AG555,3)),"")</f>
        <v/>
      </c>
    </row>
    <row r="556" customFormat="false" ht="15" hidden="false" customHeight="false" outlineLevel="0" collapsed="false">
      <c r="A556" s="10" t="s">
        <v>1172</v>
      </c>
      <c r="B556" s="13" t="n">
        <f aca="false">IFERROR(IF('MRR Conglomerado'!D556=0,"",ROUND('MRR Conglomerado'!P556/'MRR Conglomerado'!D556,3)),"")</f>
        <v>1.05</v>
      </c>
      <c r="C556" s="13" t="n">
        <f aca="false">IFERROR(IF('MRR Conglomerado'!E556=0,"",ROUND('MRR Conglomerado'!Q556/'MRR Conglomerado'!E556,3)),"")</f>
        <v>0.84</v>
      </c>
      <c r="D556" s="13" t="n">
        <f aca="false">IFERROR(IF('MRR Conglomerado'!F556=0,"",ROUND('MRR Conglomerado'!R556/'MRR Conglomerado'!F556,3)),"")</f>
        <v>1.05</v>
      </c>
      <c r="E556" s="13" t="n">
        <f aca="false">IFERROR(IF('MRR Conglomerado'!G556=0,"",ROUND('MRR Conglomerado'!S556/'MRR Conglomerado'!G556,3)),"")</f>
        <v>0.84</v>
      </c>
      <c r="F556" s="13" t="n">
        <f aca="false">IFERROR(IF('MRR Conglomerado'!H556=0,"",ROUND('MRR Conglomerado'!T556/'MRR Conglomerado'!H556,3)),"")</f>
        <v>0.84</v>
      </c>
      <c r="G556" s="13" t="n">
        <f aca="false">IFERROR(IF('MRR Conglomerado'!I556=0,"",ROUND('MRR Conglomerado'!U556/'MRR Conglomerado'!I556,3)),"")</f>
        <v>0.84</v>
      </c>
      <c r="H556" s="13" t="n">
        <f aca="false">IFERROR(IF('MRR Conglomerado'!J556=0,"",ROUND('MRR Conglomerado'!V556/'MRR Conglomerado'!J556,3)),"")</f>
        <v>0.63</v>
      </c>
      <c r="I556" s="13" t="n">
        <f aca="false">IFERROR(IF('MRR Conglomerado'!K556=0,"",ROUND('MRR Conglomerado'!W556/'MRR Conglomerado'!K556,3)),"")</f>
        <v>1.05</v>
      </c>
      <c r="J556" s="13" t="n">
        <f aca="false">IFERROR(IF('MRR Conglomerado'!L556=0,"",ROUND('MRR Conglomerado'!X556/'MRR Conglomerado'!L556,3)),"")</f>
        <v>1.049</v>
      </c>
      <c r="K556" s="13" t="n">
        <f aca="false">IFERROR(IF('MRR Conglomerado'!M556=0,"",ROUND('MRR Conglomerado'!Y556/'MRR Conglomerado'!M556,3)),"")</f>
        <v>1.049</v>
      </c>
      <c r="L556" s="13" t="n">
        <f aca="false">IFERROR(IF('MRR Conglomerado'!N556=0,"",ROUND('MRR Conglomerado'!Z556/'MRR Conglomerado'!N556,3)),"")</f>
        <v>1.05</v>
      </c>
      <c r="M556" s="13" t="n">
        <f aca="false">IFERROR(IF('MRR Conglomerado'!O556=0,"",ROUND('MRR Conglomerado'!AA556/'MRR Conglomerado'!O556,3)),"")</f>
        <v>0.84</v>
      </c>
      <c r="N556" s="13" t="n">
        <f aca="false">IFERROR(IF('MRR Conglomerado'!P556=0,"",ROUND('MRR Conglomerado'!AB556/'MRR Conglomerado'!P556,3)),"")</f>
        <v>0.834</v>
      </c>
      <c r="O556" s="13" t="n">
        <f aca="false">IFERROR(IF('MRR Conglomerado'!Q556=0,"",ROUND('MRR Conglomerado'!AC556/'MRR Conglomerado'!Q556,3)),"")</f>
        <v>0.782</v>
      </c>
      <c r="P556" s="13" t="n">
        <f aca="false">IFERROR(IF('MRR Conglomerado'!R556=0,"",ROUND('MRR Conglomerado'!AD556/'MRR Conglomerado'!R556,3)),"")</f>
        <v>0.625</v>
      </c>
      <c r="Q556" s="13" t="n">
        <f aca="false">IFERROR(IF('MRR Conglomerado'!S556=0,"",ROUND('MRR Conglomerado'!AE556/'MRR Conglomerado'!S556,3)),"")</f>
        <v>0.782</v>
      </c>
      <c r="R556" s="13" t="n">
        <f aca="false">IFERROR(IF('MRR Conglomerado'!T556=0,"",ROUND('MRR Conglomerado'!AF556/'MRR Conglomerado'!T556,3)),"")</f>
        <v>0.781</v>
      </c>
      <c r="S556" s="13" t="n">
        <f aca="false">IFERROR(IF('MRR Conglomerado'!U556=0,"",ROUND('MRR Conglomerado'!AG556/'MRR Conglomerado'!U556,3)),"")</f>
        <v>0.781</v>
      </c>
      <c r="T556" s="13" t="n">
        <f aca="false">IFERROR(IF('MRR Conglomerado'!V556=0,"",ROUND('MRR Conglomerado'!AH556/'MRR Conglomerado'!V556,3)),"")</f>
        <v>1.043</v>
      </c>
      <c r="U556" s="13" t="n">
        <f aca="false">IFERROR(IF('MRR Conglomerado'!W556=0,"",ROUND('MRR Conglomerado'!AI556/'MRR Conglomerado'!W556,3)),"")</f>
        <v>0.781</v>
      </c>
      <c r="V556" s="13" t="n">
        <f aca="false">IFERROR(IF('MRR Conglomerado'!X556=0,"",ROUND('MRR Conglomerado'!AJ556/'MRR Conglomerado'!X556,3)),"")</f>
        <v>0.782</v>
      </c>
      <c r="W556" s="13" t="n">
        <f aca="false">IFERROR(IF('MRR Conglomerado'!Y556=0,"",ROUND('MRR Conglomerado'!AK556/'MRR Conglomerado'!Y556,3)),"")</f>
        <v>0.782</v>
      </c>
      <c r="X556" s="13" t="n">
        <f aca="false">IFERROR(IF('MRR Conglomerado'!Z556=0,"",ROUND('MRR Conglomerado'!AL556/'MRR Conglomerado'!Z556,3)),"")</f>
        <v>0</v>
      </c>
      <c r="Y556" s="13" t="n">
        <f aca="false">IFERROR(IF('MRR Conglomerado'!AA556=0,"",ROUND('MRR Conglomerado'!AM556/'MRR Conglomerado'!AA556,3)),"")</f>
        <v>0.782</v>
      </c>
      <c r="Z556" s="13" t="n">
        <f aca="false">IFERROR(IF('MRR Conglomerado'!AB556=0,"",ROUND('MRR Conglomerado'!AN556/'MRR Conglomerado'!AB556,3)),"")</f>
        <v>0.778</v>
      </c>
      <c r="AA556" s="13" t="n">
        <f aca="false">IFERROR(IF('MRR Conglomerado'!AC556=0,"",ROUND('MRR Conglomerado'!AO556/'MRR Conglomerado'!AC556,3)),"")</f>
        <v>1.036</v>
      </c>
      <c r="AB556" s="13" t="n">
        <f aca="false">IFERROR(IF('MRR Conglomerado'!AD556=0,"",ROUND('MRR Conglomerado'!AP556/'MRR Conglomerado'!AD556,3)),"")</f>
        <v>1.037</v>
      </c>
      <c r="AC556" s="13" t="n">
        <f aca="false">IFERROR(IF('MRR Conglomerado'!AE556=0,"",ROUND('MRR Conglomerado'!AQ556/'MRR Conglomerado'!AE556,3)),"")</f>
        <v>1.036</v>
      </c>
      <c r="AD556" s="13" t="n">
        <f aca="false">IFERROR(IF('MRR Conglomerado'!AF556=0,"",ROUND('MRR Conglomerado'!AR556/'MRR Conglomerado'!AF556,3)),"")</f>
        <v>1.038</v>
      </c>
      <c r="AE556" s="13" t="n">
        <f aca="false">IFERROR(IF('MRR Conglomerado'!AG556=0,"",ROUND('MRR Conglomerado'!AS556/'MRR Conglomerado'!AG556,3)),"")</f>
        <v>1.037</v>
      </c>
    </row>
    <row r="557" customFormat="false" ht="15" hidden="false" customHeight="false" outlineLevel="0" collapsed="false">
      <c r="A557" s="10" t="s">
        <v>1174</v>
      </c>
      <c r="B557" s="13" t="str">
        <f aca="false">IFERROR(IF('MRR Conglomerado'!D557=0,"",ROUND('MRR Conglomerado'!P557/'MRR Conglomerado'!D557,3)),"")</f>
        <v/>
      </c>
      <c r="C557" s="13" t="str">
        <f aca="false">IFERROR(IF('MRR Conglomerado'!E557=0,"",ROUND('MRR Conglomerado'!Q557/'MRR Conglomerado'!E557,3)),"")</f>
        <v/>
      </c>
      <c r="D557" s="13" t="str">
        <f aca="false">IFERROR(IF('MRR Conglomerado'!F557=0,"",ROUND('MRR Conglomerado'!R557/'MRR Conglomerado'!F557,3)),"")</f>
        <v/>
      </c>
      <c r="E557" s="13" t="str">
        <f aca="false">IFERROR(IF('MRR Conglomerado'!G557=0,"",ROUND('MRR Conglomerado'!S557/'MRR Conglomerado'!G557,3)),"")</f>
        <v/>
      </c>
      <c r="F557" s="13" t="str">
        <f aca="false">IFERROR(IF('MRR Conglomerado'!H557=0,"",ROUND('MRR Conglomerado'!T557/'MRR Conglomerado'!H557,3)),"")</f>
        <v/>
      </c>
      <c r="G557" s="13" t="str">
        <f aca="false">IFERROR(IF('MRR Conglomerado'!I557=0,"",ROUND('MRR Conglomerado'!U557/'MRR Conglomerado'!I557,3)),"")</f>
        <v/>
      </c>
      <c r="H557" s="13" t="str">
        <f aca="false">IFERROR(IF('MRR Conglomerado'!J557=0,"",ROUND('MRR Conglomerado'!V557/'MRR Conglomerado'!J557,3)),"")</f>
        <v/>
      </c>
      <c r="I557" s="13" t="str">
        <f aca="false">IFERROR(IF('MRR Conglomerado'!K557=0,"",ROUND('MRR Conglomerado'!W557/'MRR Conglomerado'!K557,3)),"")</f>
        <v/>
      </c>
      <c r="J557" s="13" t="str">
        <f aca="false">IFERROR(IF('MRR Conglomerado'!L557=0,"",ROUND('MRR Conglomerado'!X557/'MRR Conglomerado'!L557,3)),"")</f>
        <v/>
      </c>
      <c r="K557" s="13" t="str">
        <f aca="false">IFERROR(IF('MRR Conglomerado'!M557=0,"",ROUND('MRR Conglomerado'!Y557/'MRR Conglomerado'!M557,3)),"")</f>
        <v/>
      </c>
      <c r="L557" s="13" t="str">
        <f aca="false">IFERROR(IF('MRR Conglomerado'!N557=0,"",ROUND('MRR Conglomerado'!Z557/'MRR Conglomerado'!N557,3)),"")</f>
        <v/>
      </c>
      <c r="M557" s="13" t="str">
        <f aca="false">IFERROR(IF('MRR Conglomerado'!O557=0,"",ROUND('MRR Conglomerado'!AA557/'MRR Conglomerado'!O557,3)),"")</f>
        <v/>
      </c>
      <c r="N557" s="13" t="str">
        <f aca="false">IFERROR(IF('MRR Conglomerado'!P557=0,"",ROUND('MRR Conglomerado'!AB557/'MRR Conglomerado'!P557,3)),"")</f>
        <v/>
      </c>
      <c r="O557" s="13" t="str">
        <f aca="false">IFERROR(IF('MRR Conglomerado'!Q557=0,"",ROUND('MRR Conglomerado'!AC557/'MRR Conglomerado'!Q557,3)),"")</f>
        <v/>
      </c>
      <c r="P557" s="13" t="str">
        <f aca="false">IFERROR(IF('MRR Conglomerado'!R557=0,"",ROUND('MRR Conglomerado'!AD557/'MRR Conglomerado'!R557,3)),"")</f>
        <v/>
      </c>
      <c r="Q557" s="13" t="str">
        <f aca="false">IFERROR(IF('MRR Conglomerado'!S557=0,"",ROUND('MRR Conglomerado'!AE557/'MRR Conglomerado'!S557,3)),"")</f>
        <v/>
      </c>
      <c r="R557" s="13" t="str">
        <f aca="false">IFERROR(IF('MRR Conglomerado'!T557=0,"",ROUND('MRR Conglomerado'!AF557/'MRR Conglomerado'!T557,3)),"")</f>
        <v/>
      </c>
      <c r="S557" s="13" t="str">
        <f aca="false">IFERROR(IF('MRR Conglomerado'!U557=0,"",ROUND('MRR Conglomerado'!AG557/'MRR Conglomerado'!U557,3)),"")</f>
        <v/>
      </c>
      <c r="T557" s="13" t="str">
        <f aca="false">IFERROR(IF('MRR Conglomerado'!V557=0,"",ROUND('MRR Conglomerado'!AH557/'MRR Conglomerado'!V557,3)),"")</f>
        <v/>
      </c>
      <c r="U557" s="13" t="str">
        <f aca="false">IFERROR(IF('MRR Conglomerado'!W557=0,"",ROUND('MRR Conglomerado'!AI557/'MRR Conglomerado'!W557,3)),"")</f>
        <v/>
      </c>
      <c r="V557" s="13" t="str">
        <f aca="false">IFERROR(IF('MRR Conglomerado'!X557=0,"",ROUND('MRR Conglomerado'!AJ557/'MRR Conglomerado'!X557,3)),"")</f>
        <v/>
      </c>
      <c r="W557" s="13" t="str">
        <f aca="false">IFERROR(IF('MRR Conglomerado'!Y557=0,"",ROUND('MRR Conglomerado'!AK557/'MRR Conglomerado'!Y557,3)),"")</f>
        <v/>
      </c>
      <c r="X557" s="13" t="str">
        <f aca="false">IFERROR(IF('MRR Conglomerado'!Z557=0,"",ROUND('MRR Conglomerado'!AL557/'MRR Conglomerado'!Z557,3)),"")</f>
        <v/>
      </c>
      <c r="Y557" s="13" t="str">
        <f aca="false">IFERROR(IF('MRR Conglomerado'!AA557=0,"",ROUND('MRR Conglomerado'!AM557/'MRR Conglomerado'!AA557,3)),"")</f>
        <v/>
      </c>
      <c r="Z557" s="13" t="str">
        <f aca="false">IFERROR(IF('MRR Conglomerado'!AB557=0,"",ROUND('MRR Conglomerado'!AN557/'MRR Conglomerado'!AB557,3)),"")</f>
        <v/>
      </c>
      <c r="AA557" s="13" t="str">
        <f aca="false">IFERROR(IF('MRR Conglomerado'!AC557=0,"",ROUND('MRR Conglomerado'!AO557/'MRR Conglomerado'!AC557,3)),"")</f>
        <v/>
      </c>
      <c r="AB557" s="13" t="str">
        <f aca="false">IFERROR(IF('MRR Conglomerado'!AD557=0,"",ROUND('MRR Conglomerado'!AP557/'MRR Conglomerado'!AD557,3)),"")</f>
        <v/>
      </c>
      <c r="AC557" s="13" t="str">
        <f aca="false">IFERROR(IF('MRR Conglomerado'!AE557=0,"",ROUND('MRR Conglomerado'!AQ557/'MRR Conglomerado'!AE557,3)),"")</f>
        <v/>
      </c>
      <c r="AD557" s="13" t="str">
        <f aca="false">IFERROR(IF('MRR Conglomerado'!AF557=0,"",ROUND('MRR Conglomerado'!AR557/'MRR Conglomerado'!AF557,3)),"")</f>
        <v/>
      </c>
      <c r="AE557" s="13" t="n">
        <f aca="false">IFERROR(IF('MRR Conglomerado'!AG557=0,"",ROUND('MRR Conglomerado'!AS557/'MRR Conglomerado'!AG557,3)),"")</f>
        <v>2.24</v>
      </c>
    </row>
    <row r="558" customFormat="false" ht="15" hidden="false" customHeight="false" outlineLevel="0" collapsed="false">
      <c r="A558" s="10" t="s">
        <v>1176</v>
      </c>
      <c r="B558" s="13" t="str">
        <f aca="false">IFERROR(IF('MRR Conglomerado'!D558=0,"",ROUND('MRR Conglomerado'!P558/'MRR Conglomerado'!D558,3)),"")</f>
        <v/>
      </c>
      <c r="C558" s="13" t="str">
        <f aca="false">IFERROR(IF('MRR Conglomerado'!E558=0,"",ROUND('MRR Conglomerado'!Q558/'MRR Conglomerado'!E558,3)),"")</f>
        <v/>
      </c>
      <c r="D558" s="13" t="str">
        <f aca="false">IFERROR(IF('MRR Conglomerado'!F558=0,"",ROUND('MRR Conglomerado'!R558/'MRR Conglomerado'!F558,3)),"")</f>
        <v/>
      </c>
      <c r="E558" s="13" t="str">
        <f aca="false">IFERROR(IF('MRR Conglomerado'!G558=0,"",ROUND('MRR Conglomerado'!S558/'MRR Conglomerado'!G558,3)),"")</f>
        <v/>
      </c>
      <c r="F558" s="13" t="str">
        <f aca="false">IFERROR(IF('MRR Conglomerado'!H558=0,"",ROUND('MRR Conglomerado'!T558/'MRR Conglomerado'!H558,3)),"")</f>
        <v/>
      </c>
      <c r="G558" s="13" t="n">
        <f aca="false">IFERROR(IF('MRR Conglomerado'!I558=0,"",ROUND('MRR Conglomerado'!U558/'MRR Conglomerado'!I558,3)),"")</f>
        <v>0.7</v>
      </c>
      <c r="H558" s="13" t="str">
        <f aca="false">IFERROR(IF('MRR Conglomerado'!J558=0,"",ROUND('MRR Conglomerado'!V558/'MRR Conglomerado'!J558,3)),"")</f>
        <v/>
      </c>
      <c r="I558" s="13" t="n">
        <f aca="false">IFERROR(IF('MRR Conglomerado'!K558=0,"",ROUND('MRR Conglomerado'!W558/'MRR Conglomerado'!K558,3)),"")</f>
        <v>1.05</v>
      </c>
      <c r="J558" s="13" t="n">
        <f aca="false">IFERROR(IF('MRR Conglomerado'!L558=0,"",ROUND('MRR Conglomerado'!X558/'MRR Conglomerado'!L558,3)),"")</f>
        <v>1.05</v>
      </c>
      <c r="K558" s="13" t="n">
        <f aca="false">IFERROR(IF('MRR Conglomerado'!M558=0,"",ROUND('MRR Conglomerado'!Y558/'MRR Conglomerado'!M558,3)),"")</f>
        <v>1.05</v>
      </c>
      <c r="L558" s="13" t="n">
        <f aca="false">IFERROR(IF('MRR Conglomerado'!N558=0,"",ROUND('MRR Conglomerado'!Z558/'MRR Conglomerado'!N558,3)),"")</f>
        <v>1.05</v>
      </c>
      <c r="M558" s="13" t="n">
        <f aca="false">IFERROR(IF('MRR Conglomerado'!O558=0,"",ROUND('MRR Conglomerado'!AA558/'MRR Conglomerado'!O558,3)),"")</f>
        <v>1.05</v>
      </c>
      <c r="N558" s="13" t="n">
        <f aca="false">IFERROR(IF('MRR Conglomerado'!P558=0,"",ROUND('MRR Conglomerado'!AB558/'MRR Conglomerado'!P558,3)),"")</f>
        <v>1.042</v>
      </c>
      <c r="O558" s="13" t="n">
        <f aca="false">IFERROR(IF('MRR Conglomerado'!Q558=0,"",ROUND('MRR Conglomerado'!AC558/'MRR Conglomerado'!Q558,3)),"")</f>
        <v>1.042</v>
      </c>
      <c r="P558" s="13" t="n">
        <f aca="false">IFERROR(IF('MRR Conglomerado'!R558=0,"",ROUND('MRR Conglomerado'!AD558/'MRR Conglomerado'!R558,3)),"")</f>
        <v>1.042</v>
      </c>
      <c r="Q558" s="13" t="n">
        <f aca="false">IFERROR(IF('MRR Conglomerado'!S558=0,"",ROUND('MRR Conglomerado'!AE558/'MRR Conglomerado'!S558,3)),"")</f>
        <v>1.042</v>
      </c>
      <c r="R558" s="13" t="n">
        <f aca="false">IFERROR(IF('MRR Conglomerado'!T558=0,"",ROUND('MRR Conglomerado'!AF558/'MRR Conglomerado'!T558,3)),"")</f>
        <v>1.042</v>
      </c>
      <c r="S558" s="13" t="n">
        <f aca="false">IFERROR(IF('MRR Conglomerado'!U558=0,"",ROUND('MRR Conglomerado'!AG558/'MRR Conglomerado'!U558,3)),"")</f>
        <v>1.042</v>
      </c>
      <c r="T558" s="13" t="n">
        <f aca="false">IFERROR(IF('MRR Conglomerado'!V558=0,"",ROUND('MRR Conglomerado'!AH558/'MRR Conglomerado'!V558,3)),"")</f>
        <v>1.042</v>
      </c>
      <c r="U558" s="13" t="n">
        <f aca="false">IFERROR(IF('MRR Conglomerado'!W558=0,"",ROUND('MRR Conglomerado'!AI558/'MRR Conglomerado'!W558,3)),"")</f>
        <v>1.042</v>
      </c>
      <c r="V558" s="13" t="n">
        <f aca="false">IFERROR(IF('MRR Conglomerado'!X558=0,"",ROUND('MRR Conglomerado'!AJ558/'MRR Conglomerado'!X558,3)),"")</f>
        <v>1.042</v>
      </c>
      <c r="W558" s="13" t="n">
        <f aca="false">IFERROR(IF('MRR Conglomerado'!Y558=0,"",ROUND('MRR Conglomerado'!AK558/'MRR Conglomerado'!Y558,3)),"")</f>
        <v>1.042</v>
      </c>
      <c r="X558" s="13" t="n">
        <f aca="false">IFERROR(IF('MRR Conglomerado'!Z558=0,"",ROUND('MRR Conglomerado'!AL558/'MRR Conglomerado'!Z558,3)),"")</f>
        <v>1.042</v>
      </c>
      <c r="Y558" s="13" t="n">
        <f aca="false">IFERROR(IF('MRR Conglomerado'!AA558=0,"",ROUND('MRR Conglomerado'!AM558/'MRR Conglomerado'!AA558,3)),"")</f>
        <v>1.042</v>
      </c>
      <c r="Z558" s="13" t="n">
        <f aca="false">IFERROR(IF('MRR Conglomerado'!AB558=0,"",ROUND('MRR Conglomerado'!AN558/'MRR Conglomerado'!AB558,3)),"")</f>
        <v>1.037</v>
      </c>
      <c r="AA558" s="13" t="n">
        <f aca="false">IFERROR(IF('MRR Conglomerado'!AC558=0,"",ROUND('MRR Conglomerado'!AO558/'MRR Conglomerado'!AC558,3)),"")</f>
        <v>1.037</v>
      </c>
      <c r="AB558" s="13" t="n">
        <f aca="false">IFERROR(IF('MRR Conglomerado'!AD558=0,"",ROUND('MRR Conglomerado'!AP558/'MRR Conglomerado'!AD558,3)),"")</f>
        <v>1.037</v>
      </c>
      <c r="AC558" s="13" t="n">
        <f aca="false">IFERROR(IF('MRR Conglomerado'!AE558=0,"",ROUND('MRR Conglomerado'!AQ558/'MRR Conglomerado'!AE558,3)),"")</f>
        <v>1.037</v>
      </c>
      <c r="AD558" s="13" t="n">
        <f aca="false">IFERROR(IF('MRR Conglomerado'!AF558=0,"",ROUND('MRR Conglomerado'!AR558/'MRR Conglomerado'!AF558,3)),"")</f>
        <v>1.037</v>
      </c>
      <c r="AE558" s="13" t="n">
        <f aca="false">IFERROR(IF('MRR Conglomerado'!AG558=0,"",ROUND('MRR Conglomerado'!AS558/'MRR Conglomerado'!AG558,3)),"")</f>
        <v>1.037</v>
      </c>
    </row>
    <row r="559" customFormat="false" ht="15" hidden="false" customHeight="false" outlineLevel="0" collapsed="false">
      <c r="A559" s="10" t="s">
        <v>1178</v>
      </c>
      <c r="B559" s="13" t="str">
        <f aca="false">IFERROR(IF('MRR Conglomerado'!D559=0,"",ROUND('MRR Conglomerado'!P559/'MRR Conglomerado'!D559,3)),"")</f>
        <v/>
      </c>
      <c r="C559" s="13" t="str">
        <f aca="false">IFERROR(IF('MRR Conglomerado'!E559=0,"",ROUND('MRR Conglomerado'!Q559/'MRR Conglomerado'!E559,3)),"")</f>
        <v/>
      </c>
      <c r="D559" s="13" t="str">
        <f aca="false">IFERROR(IF('MRR Conglomerado'!F559=0,"",ROUND('MRR Conglomerado'!R559/'MRR Conglomerado'!F559,3)),"")</f>
        <v/>
      </c>
      <c r="E559" s="13" t="str">
        <f aca="false">IFERROR(IF('MRR Conglomerado'!G559=0,"",ROUND('MRR Conglomerado'!S559/'MRR Conglomerado'!G559,3)),"")</f>
        <v/>
      </c>
      <c r="F559" s="13" t="str">
        <f aca="false">IFERROR(IF('MRR Conglomerado'!H559=0,"",ROUND('MRR Conglomerado'!T559/'MRR Conglomerado'!H559,3)),"")</f>
        <v/>
      </c>
      <c r="G559" s="13" t="str">
        <f aca="false">IFERROR(IF('MRR Conglomerado'!I559=0,"",ROUND('MRR Conglomerado'!U559/'MRR Conglomerado'!I559,3)),"")</f>
        <v/>
      </c>
      <c r="H559" s="13" t="str">
        <f aca="false">IFERROR(IF('MRR Conglomerado'!J559=0,"",ROUND('MRR Conglomerado'!V559/'MRR Conglomerado'!J559,3)),"")</f>
        <v/>
      </c>
      <c r="I559" s="13" t="str">
        <f aca="false">IFERROR(IF('MRR Conglomerado'!K559=0,"",ROUND('MRR Conglomerado'!W559/'MRR Conglomerado'!K559,3)),"")</f>
        <v/>
      </c>
      <c r="J559" s="13" t="str">
        <f aca="false">IFERROR(IF('MRR Conglomerado'!L559=0,"",ROUND('MRR Conglomerado'!X559/'MRR Conglomerado'!L559,3)),"")</f>
        <v/>
      </c>
      <c r="K559" s="13" t="str">
        <f aca="false">IFERROR(IF('MRR Conglomerado'!M559=0,"",ROUND('MRR Conglomerado'!Y559/'MRR Conglomerado'!M559,3)),"")</f>
        <v/>
      </c>
      <c r="L559" s="13" t="str">
        <f aca="false">IFERROR(IF('MRR Conglomerado'!N559=0,"",ROUND('MRR Conglomerado'!Z559/'MRR Conglomerado'!N559,3)),"")</f>
        <v/>
      </c>
      <c r="M559" s="13" t="n">
        <f aca="false">IFERROR(IF('MRR Conglomerado'!O559=0,"",ROUND('MRR Conglomerado'!AA559/'MRR Conglomerado'!O559,3)),"")</f>
        <v>1.033</v>
      </c>
      <c r="N559" s="13" t="n">
        <f aca="false">IFERROR(IF('MRR Conglomerado'!P559=0,"",ROUND('MRR Conglomerado'!AB559/'MRR Conglomerado'!P559,3)),"")</f>
        <v>1.066</v>
      </c>
      <c r="O559" s="13" t="n">
        <f aca="false">IFERROR(IF('MRR Conglomerado'!Q559=0,"",ROUND('MRR Conglomerado'!AC559/'MRR Conglomerado'!Q559,3)),"")</f>
        <v>1.088</v>
      </c>
      <c r="P559" s="13" t="n">
        <f aca="false">IFERROR(IF('MRR Conglomerado'!R559=0,"",ROUND('MRR Conglomerado'!AD559/'MRR Conglomerado'!R559,3)),"")</f>
        <v>1.116</v>
      </c>
      <c r="Q559" s="13" t="n">
        <f aca="false">IFERROR(IF('MRR Conglomerado'!S559=0,"",ROUND('MRR Conglomerado'!AE559/'MRR Conglomerado'!S559,3)),"")</f>
        <v>1.043</v>
      </c>
      <c r="R559" s="13" t="n">
        <f aca="false">IFERROR(IF('MRR Conglomerado'!T559=0,"",ROUND('MRR Conglomerado'!AF559/'MRR Conglomerado'!T559,3)),"")</f>
        <v>1.035</v>
      </c>
      <c r="S559" s="13" t="n">
        <f aca="false">IFERROR(IF('MRR Conglomerado'!U559=0,"",ROUND('MRR Conglomerado'!AG559/'MRR Conglomerado'!U559,3)),"")</f>
        <v>1.036</v>
      </c>
      <c r="T559" s="13" t="n">
        <f aca="false">IFERROR(IF('MRR Conglomerado'!V559=0,"",ROUND('MRR Conglomerado'!AH559/'MRR Conglomerado'!V559,3)),"")</f>
        <v>1.043</v>
      </c>
      <c r="U559" s="13" t="n">
        <f aca="false">IFERROR(IF('MRR Conglomerado'!W559=0,"",ROUND('MRR Conglomerado'!AI559/'MRR Conglomerado'!W559,3)),"")</f>
        <v>1.082</v>
      </c>
      <c r="V559" s="13" t="n">
        <f aca="false">IFERROR(IF('MRR Conglomerado'!X559=0,"",ROUND('MRR Conglomerado'!AJ559/'MRR Conglomerado'!X559,3)),"")</f>
        <v>1.059</v>
      </c>
      <c r="W559" s="13" t="n">
        <f aca="false">IFERROR(IF('MRR Conglomerado'!Y559=0,"",ROUND('MRR Conglomerado'!AK559/'MRR Conglomerado'!Y559,3)),"")</f>
        <v>0.979</v>
      </c>
      <c r="X559" s="13" t="n">
        <f aca="false">IFERROR(IF('MRR Conglomerado'!Z559=0,"",ROUND('MRR Conglomerado'!AL559/'MRR Conglomerado'!Z559,3)),"")</f>
        <v>0.995</v>
      </c>
      <c r="Y559" s="13" t="n">
        <f aca="false">IFERROR(IF('MRR Conglomerado'!AA559=0,"",ROUND('MRR Conglomerado'!AM559/'MRR Conglomerado'!AA559,3)),"")</f>
        <v>1.001</v>
      </c>
      <c r="Z559" s="13" t="n">
        <f aca="false">IFERROR(IF('MRR Conglomerado'!AB559=0,"",ROUND('MRR Conglomerado'!AN559/'MRR Conglomerado'!AB559,3)),"")</f>
        <v>1.009</v>
      </c>
      <c r="AA559" s="13" t="n">
        <f aca="false">IFERROR(IF('MRR Conglomerado'!AC559=0,"",ROUND('MRR Conglomerado'!AO559/'MRR Conglomerado'!AC559,3)),"")</f>
        <v>0.944</v>
      </c>
      <c r="AB559" s="13" t="n">
        <f aca="false">IFERROR(IF('MRR Conglomerado'!AD559=0,"",ROUND('MRR Conglomerado'!AP559/'MRR Conglomerado'!AD559,3)),"")</f>
        <v>1.24</v>
      </c>
      <c r="AC559" s="13" t="n">
        <f aca="false">IFERROR(IF('MRR Conglomerado'!AE559=0,"",ROUND('MRR Conglomerado'!AQ559/'MRR Conglomerado'!AE559,3)),"")</f>
        <v>0.632</v>
      </c>
      <c r="AD559" s="13" t="n">
        <f aca="false">IFERROR(IF('MRR Conglomerado'!AF559=0,"",ROUND('MRR Conglomerado'!AR559/'MRR Conglomerado'!AF559,3)),"")</f>
        <v>1.272</v>
      </c>
      <c r="AE559" s="13" t="n">
        <f aca="false">IFERROR(IF('MRR Conglomerado'!AG559=0,"",ROUND('MRR Conglomerado'!AS559/'MRR Conglomerado'!AG559,3)),"")</f>
        <v>1.281</v>
      </c>
    </row>
    <row r="560" customFormat="false" ht="15" hidden="false" customHeight="false" outlineLevel="0" collapsed="false">
      <c r="A560" s="10" t="s">
        <v>1180</v>
      </c>
      <c r="B560" s="13" t="str">
        <f aca="false">IFERROR(IF('MRR Conglomerado'!D560=0,"",ROUND('MRR Conglomerado'!P560/'MRR Conglomerado'!D560,3)),"")</f>
        <v/>
      </c>
      <c r="C560" s="13" t="str">
        <f aca="false">IFERROR(IF('MRR Conglomerado'!E560=0,"",ROUND('MRR Conglomerado'!Q560/'MRR Conglomerado'!E560,3)),"")</f>
        <v/>
      </c>
      <c r="D560" s="13" t="str">
        <f aca="false">IFERROR(IF('MRR Conglomerado'!F560=0,"",ROUND('MRR Conglomerado'!R560/'MRR Conglomerado'!F560,3)),"")</f>
        <v/>
      </c>
      <c r="E560" s="13" t="str">
        <f aca="false">IFERROR(IF('MRR Conglomerado'!G560=0,"",ROUND('MRR Conglomerado'!S560/'MRR Conglomerado'!G560,3)),"")</f>
        <v/>
      </c>
      <c r="F560" s="13" t="str">
        <f aca="false">IFERROR(IF('MRR Conglomerado'!H560=0,"",ROUND('MRR Conglomerado'!T560/'MRR Conglomerado'!H560,3)),"")</f>
        <v/>
      </c>
      <c r="G560" s="13" t="str">
        <f aca="false">IFERROR(IF('MRR Conglomerado'!I560=0,"",ROUND('MRR Conglomerado'!U560/'MRR Conglomerado'!I560,3)),"")</f>
        <v/>
      </c>
      <c r="H560" s="13" t="str">
        <f aca="false">IFERROR(IF('MRR Conglomerado'!J560=0,"",ROUND('MRR Conglomerado'!V560/'MRR Conglomerado'!J560,3)),"")</f>
        <v/>
      </c>
      <c r="I560" s="13" t="str">
        <f aca="false">IFERROR(IF('MRR Conglomerado'!K560=0,"",ROUND('MRR Conglomerado'!W560/'MRR Conglomerado'!K560,3)),"")</f>
        <v/>
      </c>
      <c r="J560" s="13" t="str">
        <f aca="false">IFERROR(IF('MRR Conglomerado'!L560=0,"",ROUND('MRR Conglomerado'!X560/'MRR Conglomerado'!L560,3)),"")</f>
        <v/>
      </c>
      <c r="K560" s="13" t="str">
        <f aca="false">IFERROR(IF('MRR Conglomerado'!M560=0,"",ROUND('MRR Conglomerado'!Y560/'MRR Conglomerado'!M560,3)),"")</f>
        <v/>
      </c>
      <c r="L560" s="13" t="str">
        <f aca="false">IFERROR(IF('MRR Conglomerado'!N560=0,"",ROUND('MRR Conglomerado'!Z560/'MRR Conglomerado'!N560,3)),"")</f>
        <v/>
      </c>
      <c r="M560" s="13" t="str">
        <f aca="false">IFERROR(IF('MRR Conglomerado'!O560=0,"",ROUND('MRR Conglomerado'!AA560/'MRR Conglomerado'!O560,3)),"")</f>
        <v/>
      </c>
      <c r="N560" s="13" t="str">
        <f aca="false">IFERROR(IF('MRR Conglomerado'!P560=0,"",ROUND('MRR Conglomerado'!AB560/'MRR Conglomerado'!P560,3)),"")</f>
        <v/>
      </c>
      <c r="O560" s="13" t="str">
        <f aca="false">IFERROR(IF('MRR Conglomerado'!Q560=0,"",ROUND('MRR Conglomerado'!AC560/'MRR Conglomerado'!Q560,3)),"")</f>
        <v/>
      </c>
      <c r="P560" s="13" t="str">
        <f aca="false">IFERROR(IF('MRR Conglomerado'!R560=0,"",ROUND('MRR Conglomerado'!AD560/'MRR Conglomerado'!R560,3)),"")</f>
        <v/>
      </c>
      <c r="Q560" s="13" t="str">
        <f aca="false">IFERROR(IF('MRR Conglomerado'!S560=0,"",ROUND('MRR Conglomerado'!AE560/'MRR Conglomerado'!S560,3)),"")</f>
        <v/>
      </c>
      <c r="R560" s="13" t="str">
        <f aca="false">IFERROR(IF('MRR Conglomerado'!T560=0,"",ROUND('MRR Conglomerado'!AF560/'MRR Conglomerado'!T560,3)),"")</f>
        <v/>
      </c>
      <c r="S560" s="13" t="str">
        <f aca="false">IFERROR(IF('MRR Conglomerado'!U560=0,"",ROUND('MRR Conglomerado'!AG560/'MRR Conglomerado'!U560,3)),"")</f>
        <v/>
      </c>
      <c r="T560" s="13" t="str">
        <f aca="false">IFERROR(IF('MRR Conglomerado'!V560=0,"",ROUND('MRR Conglomerado'!AH560/'MRR Conglomerado'!V560,3)),"")</f>
        <v/>
      </c>
      <c r="U560" s="13" t="str">
        <f aca="false">IFERROR(IF('MRR Conglomerado'!W560=0,"",ROUND('MRR Conglomerado'!AI560/'MRR Conglomerado'!W560,3)),"")</f>
        <v/>
      </c>
      <c r="V560" s="13" t="str">
        <f aca="false">IFERROR(IF('MRR Conglomerado'!X560=0,"",ROUND('MRR Conglomerado'!AJ560/'MRR Conglomerado'!X560,3)),"")</f>
        <v/>
      </c>
      <c r="W560" s="13" t="str">
        <f aca="false">IFERROR(IF('MRR Conglomerado'!Y560=0,"",ROUND('MRR Conglomerado'!AK560/'MRR Conglomerado'!Y560,3)),"")</f>
        <v/>
      </c>
      <c r="X560" s="13" t="str">
        <f aca="false">IFERROR(IF('MRR Conglomerado'!Z560=0,"",ROUND('MRR Conglomerado'!AL560/'MRR Conglomerado'!Z560,3)),"")</f>
        <v/>
      </c>
      <c r="Y560" s="13" t="str">
        <f aca="false">IFERROR(IF('MRR Conglomerado'!AA560=0,"",ROUND('MRR Conglomerado'!AM560/'MRR Conglomerado'!AA560,3)),"")</f>
        <v/>
      </c>
      <c r="Z560" s="13" t="str">
        <f aca="false">IFERROR(IF('MRR Conglomerado'!AB560=0,"",ROUND('MRR Conglomerado'!AN560/'MRR Conglomerado'!AB560,3)),"")</f>
        <v/>
      </c>
      <c r="AA560" s="13" t="str">
        <f aca="false">IFERROR(IF('MRR Conglomerado'!AC560=0,"",ROUND('MRR Conglomerado'!AO560/'MRR Conglomerado'!AC560,3)),"")</f>
        <v/>
      </c>
      <c r="AB560" s="13" t="str">
        <f aca="false">IFERROR(IF('MRR Conglomerado'!AD560=0,"",ROUND('MRR Conglomerado'!AP560/'MRR Conglomerado'!AD560,3)),"")</f>
        <v/>
      </c>
      <c r="AC560" s="13" t="str">
        <f aca="false">IFERROR(IF('MRR Conglomerado'!AE560=0,"",ROUND('MRR Conglomerado'!AQ560/'MRR Conglomerado'!AE560,3)),"")</f>
        <v/>
      </c>
      <c r="AD560" s="13" t="str">
        <f aca="false">IFERROR(IF('MRR Conglomerado'!AF560=0,"",ROUND('MRR Conglomerado'!AR560/'MRR Conglomerado'!AF560,3)),"")</f>
        <v/>
      </c>
      <c r="AE560" s="13" t="str">
        <f aca="false">IFERROR(IF('MRR Conglomerado'!AG560=0,"",ROUND('MRR Conglomerado'!AS560/'MRR Conglomerado'!AG560,3)),"")</f>
        <v/>
      </c>
    </row>
    <row r="561" customFormat="false" ht="15" hidden="false" customHeight="false" outlineLevel="0" collapsed="false">
      <c r="A561" s="10" t="s">
        <v>1182</v>
      </c>
      <c r="B561" s="13" t="str">
        <f aca="false">IFERROR(IF('MRR Conglomerado'!D561=0,"",ROUND('MRR Conglomerado'!P561/'MRR Conglomerado'!D561,3)),"")</f>
        <v/>
      </c>
      <c r="C561" s="13" t="str">
        <f aca="false">IFERROR(IF('MRR Conglomerado'!E561=0,"",ROUND('MRR Conglomerado'!Q561/'MRR Conglomerado'!E561,3)),"")</f>
        <v/>
      </c>
      <c r="D561" s="13" t="str">
        <f aca="false">IFERROR(IF('MRR Conglomerado'!F561=0,"",ROUND('MRR Conglomerado'!R561/'MRR Conglomerado'!F561,3)),"")</f>
        <v/>
      </c>
      <c r="E561" s="13" t="str">
        <f aca="false">IFERROR(IF('MRR Conglomerado'!G561=0,"",ROUND('MRR Conglomerado'!S561/'MRR Conglomerado'!G561,3)),"")</f>
        <v/>
      </c>
      <c r="F561" s="13" t="str">
        <f aca="false">IFERROR(IF('MRR Conglomerado'!H561=0,"",ROUND('MRR Conglomerado'!T561/'MRR Conglomerado'!H561,3)),"")</f>
        <v/>
      </c>
      <c r="G561" s="13" t="str">
        <f aca="false">IFERROR(IF('MRR Conglomerado'!I561=0,"",ROUND('MRR Conglomerado'!U561/'MRR Conglomerado'!I561,3)),"")</f>
        <v/>
      </c>
      <c r="H561" s="13" t="str">
        <f aca="false">IFERROR(IF('MRR Conglomerado'!J561=0,"",ROUND('MRR Conglomerado'!V561/'MRR Conglomerado'!J561,3)),"")</f>
        <v/>
      </c>
      <c r="I561" s="13" t="str">
        <f aca="false">IFERROR(IF('MRR Conglomerado'!K561=0,"",ROUND('MRR Conglomerado'!W561/'MRR Conglomerado'!K561,3)),"")</f>
        <v/>
      </c>
      <c r="J561" s="13" t="str">
        <f aca="false">IFERROR(IF('MRR Conglomerado'!L561=0,"",ROUND('MRR Conglomerado'!X561/'MRR Conglomerado'!L561,3)),"")</f>
        <v/>
      </c>
      <c r="K561" s="13" t="str">
        <f aca="false">IFERROR(IF('MRR Conglomerado'!M561=0,"",ROUND('MRR Conglomerado'!Y561/'MRR Conglomerado'!M561,3)),"")</f>
        <v/>
      </c>
      <c r="L561" s="13" t="str">
        <f aca="false">IFERROR(IF('MRR Conglomerado'!N561=0,"",ROUND('MRR Conglomerado'!Z561/'MRR Conglomerado'!N561,3)),"")</f>
        <v/>
      </c>
      <c r="M561" s="13" t="str">
        <f aca="false">IFERROR(IF('MRR Conglomerado'!O561=0,"",ROUND('MRR Conglomerado'!AA561/'MRR Conglomerado'!O561,3)),"")</f>
        <v/>
      </c>
      <c r="N561" s="13" t="str">
        <f aca="false">IFERROR(IF('MRR Conglomerado'!P561=0,"",ROUND('MRR Conglomerado'!AB561/'MRR Conglomerado'!P561,3)),"")</f>
        <v/>
      </c>
      <c r="O561" s="13" t="str">
        <f aca="false">IFERROR(IF('MRR Conglomerado'!Q561=0,"",ROUND('MRR Conglomerado'!AC561/'MRR Conglomerado'!Q561,3)),"")</f>
        <v/>
      </c>
      <c r="P561" s="13" t="str">
        <f aca="false">IFERROR(IF('MRR Conglomerado'!R561=0,"",ROUND('MRR Conglomerado'!AD561/'MRR Conglomerado'!R561,3)),"")</f>
        <v/>
      </c>
      <c r="Q561" s="13" t="str">
        <f aca="false">IFERROR(IF('MRR Conglomerado'!S561=0,"",ROUND('MRR Conglomerado'!AE561/'MRR Conglomerado'!S561,3)),"")</f>
        <v/>
      </c>
      <c r="R561" s="13" t="str">
        <f aca="false">IFERROR(IF('MRR Conglomerado'!T561=0,"",ROUND('MRR Conglomerado'!AF561/'MRR Conglomerado'!T561,3)),"")</f>
        <v/>
      </c>
      <c r="S561" s="13" t="str">
        <f aca="false">IFERROR(IF('MRR Conglomerado'!U561=0,"",ROUND('MRR Conglomerado'!AG561/'MRR Conglomerado'!U561,3)),"")</f>
        <v/>
      </c>
      <c r="T561" s="13" t="str">
        <f aca="false">IFERROR(IF('MRR Conglomerado'!V561=0,"",ROUND('MRR Conglomerado'!AH561/'MRR Conglomerado'!V561,3)),"")</f>
        <v/>
      </c>
      <c r="U561" s="13" t="str">
        <f aca="false">IFERROR(IF('MRR Conglomerado'!W561=0,"",ROUND('MRR Conglomerado'!AI561/'MRR Conglomerado'!W561,3)),"")</f>
        <v/>
      </c>
      <c r="V561" s="13" t="str">
        <f aca="false">IFERROR(IF('MRR Conglomerado'!X561=0,"",ROUND('MRR Conglomerado'!AJ561/'MRR Conglomerado'!X561,3)),"")</f>
        <v/>
      </c>
      <c r="W561" s="13" t="str">
        <f aca="false">IFERROR(IF('MRR Conglomerado'!Y561=0,"",ROUND('MRR Conglomerado'!AK561/'MRR Conglomerado'!Y561,3)),"")</f>
        <v/>
      </c>
      <c r="X561" s="13" t="str">
        <f aca="false">IFERROR(IF('MRR Conglomerado'!Z561=0,"",ROUND('MRR Conglomerado'!AL561/'MRR Conglomerado'!Z561,3)),"")</f>
        <v/>
      </c>
      <c r="Y561" s="13" t="str">
        <f aca="false">IFERROR(IF('MRR Conglomerado'!AA561=0,"",ROUND('MRR Conglomerado'!AM561/'MRR Conglomerado'!AA561,3)),"")</f>
        <v/>
      </c>
      <c r="Z561" s="13" t="str">
        <f aca="false">IFERROR(IF('MRR Conglomerado'!AB561=0,"",ROUND('MRR Conglomerado'!AN561/'MRR Conglomerado'!AB561,3)),"")</f>
        <v/>
      </c>
      <c r="AA561" s="13" t="str">
        <f aca="false">IFERROR(IF('MRR Conglomerado'!AC561=0,"",ROUND('MRR Conglomerado'!AO561/'MRR Conglomerado'!AC561,3)),"")</f>
        <v/>
      </c>
      <c r="AB561" s="13" t="str">
        <f aca="false">IFERROR(IF('MRR Conglomerado'!AD561=0,"",ROUND('MRR Conglomerado'!AP561/'MRR Conglomerado'!AD561,3)),"")</f>
        <v/>
      </c>
      <c r="AC561" s="13" t="str">
        <f aca="false">IFERROR(IF('MRR Conglomerado'!AE561=0,"",ROUND('MRR Conglomerado'!AQ561/'MRR Conglomerado'!AE561,3)),"")</f>
        <v/>
      </c>
      <c r="AD561" s="13" t="n">
        <f aca="false">IFERROR(IF('MRR Conglomerado'!AF561=0,"",ROUND('MRR Conglomerado'!AR561/'MRR Conglomerado'!AF561,3)),"")</f>
        <v>0.904</v>
      </c>
      <c r="AE561" s="13" t="str">
        <f aca="false">IFERROR(IF('MRR Conglomerado'!AG561=0,"",ROUND('MRR Conglomerado'!AS561/'MRR Conglomerado'!AG561,3)),"")</f>
        <v/>
      </c>
    </row>
    <row r="562" customFormat="false" ht="15" hidden="false" customHeight="false" outlineLevel="0" collapsed="false">
      <c r="A562" s="10" t="s">
        <v>1184</v>
      </c>
      <c r="B562" s="13" t="str">
        <f aca="false">IFERROR(IF('MRR Conglomerado'!D562=0,"",ROUND('MRR Conglomerado'!P562/'MRR Conglomerado'!D562,3)),"")</f>
        <v/>
      </c>
      <c r="C562" s="13" t="str">
        <f aca="false">IFERROR(IF('MRR Conglomerado'!E562=0,"",ROUND('MRR Conglomerado'!Q562/'MRR Conglomerado'!E562,3)),"")</f>
        <v/>
      </c>
      <c r="D562" s="13" t="str">
        <f aca="false">IFERROR(IF('MRR Conglomerado'!F562=0,"",ROUND('MRR Conglomerado'!R562/'MRR Conglomerado'!F562,3)),"")</f>
        <v/>
      </c>
      <c r="E562" s="13" t="str">
        <f aca="false">IFERROR(IF('MRR Conglomerado'!G562=0,"",ROUND('MRR Conglomerado'!S562/'MRR Conglomerado'!G562,3)),"")</f>
        <v/>
      </c>
      <c r="F562" s="13" t="str">
        <f aca="false">IFERROR(IF('MRR Conglomerado'!H562=0,"",ROUND('MRR Conglomerado'!T562/'MRR Conglomerado'!H562,3)),"")</f>
        <v/>
      </c>
      <c r="G562" s="13" t="str">
        <f aca="false">IFERROR(IF('MRR Conglomerado'!I562=0,"",ROUND('MRR Conglomerado'!U562/'MRR Conglomerado'!I562,3)),"")</f>
        <v/>
      </c>
      <c r="H562" s="13" t="str">
        <f aca="false">IFERROR(IF('MRR Conglomerado'!J562=0,"",ROUND('MRR Conglomerado'!V562/'MRR Conglomerado'!J562,3)),"")</f>
        <v/>
      </c>
      <c r="I562" s="13" t="str">
        <f aca="false">IFERROR(IF('MRR Conglomerado'!K562=0,"",ROUND('MRR Conglomerado'!W562/'MRR Conglomerado'!K562,3)),"")</f>
        <v/>
      </c>
      <c r="J562" s="13" t="str">
        <f aca="false">IFERROR(IF('MRR Conglomerado'!L562=0,"",ROUND('MRR Conglomerado'!X562/'MRR Conglomerado'!L562,3)),"")</f>
        <v/>
      </c>
      <c r="K562" s="13" t="str">
        <f aca="false">IFERROR(IF('MRR Conglomerado'!M562=0,"",ROUND('MRR Conglomerado'!Y562/'MRR Conglomerado'!M562,3)),"")</f>
        <v/>
      </c>
      <c r="L562" s="13" t="str">
        <f aca="false">IFERROR(IF('MRR Conglomerado'!N562=0,"",ROUND('MRR Conglomerado'!Z562/'MRR Conglomerado'!N562,3)),"")</f>
        <v/>
      </c>
      <c r="M562" s="13" t="str">
        <f aca="false">IFERROR(IF('MRR Conglomerado'!O562=0,"",ROUND('MRR Conglomerado'!AA562/'MRR Conglomerado'!O562,3)),"")</f>
        <v/>
      </c>
      <c r="N562" s="13" t="str">
        <f aca="false">IFERROR(IF('MRR Conglomerado'!P562=0,"",ROUND('MRR Conglomerado'!AB562/'MRR Conglomerado'!P562,3)),"")</f>
        <v/>
      </c>
      <c r="O562" s="13" t="str">
        <f aca="false">IFERROR(IF('MRR Conglomerado'!Q562=0,"",ROUND('MRR Conglomerado'!AC562/'MRR Conglomerado'!Q562,3)),"")</f>
        <v/>
      </c>
      <c r="P562" s="13" t="str">
        <f aca="false">IFERROR(IF('MRR Conglomerado'!R562=0,"",ROUND('MRR Conglomerado'!AD562/'MRR Conglomerado'!R562,3)),"")</f>
        <v/>
      </c>
      <c r="Q562" s="13" t="str">
        <f aca="false">IFERROR(IF('MRR Conglomerado'!S562=0,"",ROUND('MRR Conglomerado'!AE562/'MRR Conglomerado'!S562,3)),"")</f>
        <v/>
      </c>
      <c r="R562" s="13" t="str">
        <f aca="false">IFERROR(IF('MRR Conglomerado'!T562=0,"",ROUND('MRR Conglomerado'!AF562/'MRR Conglomerado'!T562,3)),"")</f>
        <v/>
      </c>
      <c r="S562" s="13" t="str">
        <f aca="false">IFERROR(IF('MRR Conglomerado'!U562=0,"",ROUND('MRR Conglomerado'!AG562/'MRR Conglomerado'!U562,3)),"")</f>
        <v/>
      </c>
      <c r="T562" s="13" t="str">
        <f aca="false">IFERROR(IF('MRR Conglomerado'!V562=0,"",ROUND('MRR Conglomerado'!AH562/'MRR Conglomerado'!V562,3)),"")</f>
        <v/>
      </c>
      <c r="U562" s="13" t="str">
        <f aca="false">IFERROR(IF('MRR Conglomerado'!W562=0,"",ROUND('MRR Conglomerado'!AI562/'MRR Conglomerado'!W562,3)),"")</f>
        <v/>
      </c>
      <c r="V562" s="13" t="str">
        <f aca="false">IFERROR(IF('MRR Conglomerado'!X562=0,"",ROUND('MRR Conglomerado'!AJ562/'MRR Conglomerado'!X562,3)),"")</f>
        <v/>
      </c>
      <c r="W562" s="13" t="str">
        <f aca="false">IFERROR(IF('MRR Conglomerado'!Y562=0,"",ROUND('MRR Conglomerado'!AK562/'MRR Conglomerado'!Y562,3)),"")</f>
        <v/>
      </c>
      <c r="X562" s="13" t="str">
        <f aca="false">IFERROR(IF('MRR Conglomerado'!Z562=0,"",ROUND('MRR Conglomerado'!AL562/'MRR Conglomerado'!Z562,3)),"")</f>
        <v/>
      </c>
      <c r="Y562" s="13" t="str">
        <f aca="false">IFERROR(IF('MRR Conglomerado'!AA562=0,"",ROUND('MRR Conglomerado'!AM562/'MRR Conglomerado'!AA562,3)),"")</f>
        <v/>
      </c>
      <c r="Z562" s="13" t="str">
        <f aca="false">IFERROR(IF('MRR Conglomerado'!AB562=0,"",ROUND('MRR Conglomerado'!AN562/'MRR Conglomerado'!AB562,3)),"")</f>
        <v/>
      </c>
      <c r="AA562" s="13" t="str">
        <f aca="false">IFERROR(IF('MRR Conglomerado'!AC562=0,"",ROUND('MRR Conglomerado'!AO562/'MRR Conglomerado'!AC562,3)),"")</f>
        <v/>
      </c>
      <c r="AB562" s="13" t="str">
        <f aca="false">IFERROR(IF('MRR Conglomerado'!AD562=0,"",ROUND('MRR Conglomerado'!AP562/'MRR Conglomerado'!AD562,3)),"")</f>
        <v/>
      </c>
      <c r="AC562" s="13" t="str">
        <f aca="false">IFERROR(IF('MRR Conglomerado'!AE562=0,"",ROUND('MRR Conglomerado'!AQ562/'MRR Conglomerado'!AE562,3)),"")</f>
        <v/>
      </c>
      <c r="AD562" s="13" t="str">
        <f aca="false">IFERROR(IF('MRR Conglomerado'!AF562=0,"",ROUND('MRR Conglomerado'!AR562/'MRR Conglomerado'!AF562,3)),"")</f>
        <v/>
      </c>
      <c r="AE562" s="13" t="str">
        <f aca="false">IFERROR(IF('MRR Conglomerado'!AG562=0,"",ROUND('MRR Conglomerado'!AS562/'MRR Conglomerado'!AG562,3)),"")</f>
        <v/>
      </c>
    </row>
    <row r="563" customFormat="false" ht="15" hidden="false" customHeight="false" outlineLevel="0" collapsed="false">
      <c r="A563" s="10" t="s">
        <v>1186</v>
      </c>
      <c r="B563" s="13" t="str">
        <f aca="false">IFERROR(IF('MRR Conglomerado'!D563=0,"",ROUND('MRR Conglomerado'!P563/'MRR Conglomerado'!D563,3)),"")</f>
        <v/>
      </c>
      <c r="C563" s="13" t="str">
        <f aca="false">IFERROR(IF('MRR Conglomerado'!E563=0,"",ROUND('MRR Conglomerado'!Q563/'MRR Conglomerado'!E563,3)),"")</f>
        <v/>
      </c>
      <c r="D563" s="13" t="str">
        <f aca="false">IFERROR(IF('MRR Conglomerado'!F563=0,"",ROUND('MRR Conglomerado'!R563/'MRR Conglomerado'!F563,3)),"")</f>
        <v/>
      </c>
      <c r="E563" s="13" t="str">
        <f aca="false">IFERROR(IF('MRR Conglomerado'!G563=0,"",ROUND('MRR Conglomerado'!S563/'MRR Conglomerado'!G563,3)),"")</f>
        <v/>
      </c>
      <c r="F563" s="13" t="str">
        <f aca="false">IFERROR(IF('MRR Conglomerado'!H563=0,"",ROUND('MRR Conglomerado'!T563/'MRR Conglomerado'!H563,3)),"")</f>
        <v/>
      </c>
      <c r="G563" s="13" t="str">
        <f aca="false">IFERROR(IF('MRR Conglomerado'!I563=0,"",ROUND('MRR Conglomerado'!U563/'MRR Conglomerado'!I563,3)),"")</f>
        <v/>
      </c>
      <c r="H563" s="13" t="str">
        <f aca="false">IFERROR(IF('MRR Conglomerado'!J563=0,"",ROUND('MRR Conglomerado'!V563/'MRR Conglomerado'!J563,3)),"")</f>
        <v/>
      </c>
      <c r="I563" s="13" t="str">
        <f aca="false">IFERROR(IF('MRR Conglomerado'!K563=0,"",ROUND('MRR Conglomerado'!W563/'MRR Conglomerado'!K563,3)),"")</f>
        <v/>
      </c>
      <c r="J563" s="13" t="str">
        <f aca="false">IFERROR(IF('MRR Conglomerado'!L563=0,"",ROUND('MRR Conglomerado'!X563/'MRR Conglomerado'!L563,3)),"")</f>
        <v/>
      </c>
      <c r="K563" s="13" t="str">
        <f aca="false">IFERROR(IF('MRR Conglomerado'!M563=0,"",ROUND('MRR Conglomerado'!Y563/'MRR Conglomerado'!M563,3)),"")</f>
        <v/>
      </c>
      <c r="L563" s="13" t="str">
        <f aca="false">IFERROR(IF('MRR Conglomerado'!N563=0,"",ROUND('MRR Conglomerado'!Z563/'MRR Conglomerado'!N563,3)),"")</f>
        <v/>
      </c>
      <c r="M563" s="13" t="n">
        <f aca="false">IFERROR(IF('MRR Conglomerado'!O563=0,"",ROUND('MRR Conglomerado'!AA563/'MRR Conglomerado'!O563,3)),"")</f>
        <v>2.448</v>
      </c>
      <c r="N563" s="13" t="n">
        <f aca="false">IFERROR(IF('MRR Conglomerado'!P563=0,"",ROUND('MRR Conglomerado'!AB563/'MRR Conglomerado'!P563,3)),"")</f>
        <v>2.452</v>
      </c>
      <c r="O563" s="13" t="n">
        <f aca="false">IFERROR(IF('MRR Conglomerado'!Q563=0,"",ROUND('MRR Conglomerado'!AC563/'MRR Conglomerado'!Q563,3)),"")</f>
        <v>1.95</v>
      </c>
      <c r="P563" s="13" t="n">
        <f aca="false">IFERROR(IF('MRR Conglomerado'!R563=0,"",ROUND('MRR Conglomerado'!AD563/'MRR Conglomerado'!R563,3)),"")</f>
        <v>1.787</v>
      </c>
      <c r="Q563" s="13" t="n">
        <f aca="false">IFERROR(IF('MRR Conglomerado'!S563=0,"",ROUND('MRR Conglomerado'!AE563/'MRR Conglomerado'!S563,3)),"")</f>
        <v>1.912</v>
      </c>
      <c r="R563" s="13" t="n">
        <f aca="false">IFERROR(IF('MRR Conglomerado'!T563=0,"",ROUND('MRR Conglomerado'!AF563/'MRR Conglomerado'!T563,3)),"")</f>
        <v>1.786</v>
      </c>
      <c r="S563" s="13" t="n">
        <f aca="false">IFERROR(IF('MRR Conglomerado'!U563=0,"",ROUND('MRR Conglomerado'!AG563/'MRR Conglomerado'!U563,3)),"")</f>
        <v>1.445</v>
      </c>
      <c r="T563" s="13" t="n">
        <f aca="false">IFERROR(IF('MRR Conglomerado'!V563=0,"",ROUND('MRR Conglomerado'!AH563/'MRR Conglomerado'!V563,3)),"")</f>
        <v>0</v>
      </c>
      <c r="U563" s="13" t="n">
        <f aca="false">IFERROR(IF('MRR Conglomerado'!W563=0,"",ROUND('MRR Conglomerado'!AI563/'MRR Conglomerado'!W563,3)),"")</f>
        <v>0.944</v>
      </c>
      <c r="V563" s="13" t="n">
        <f aca="false">IFERROR(IF('MRR Conglomerado'!X563=0,"",ROUND('MRR Conglomerado'!AJ563/'MRR Conglomerado'!X563,3)),"")</f>
        <v>0.83</v>
      </c>
      <c r="W563" s="13" t="n">
        <f aca="false">IFERROR(IF('MRR Conglomerado'!Y563=0,"",ROUND('MRR Conglomerado'!AK563/'MRR Conglomerado'!Y563,3)),"")</f>
        <v>0.761</v>
      </c>
      <c r="X563" s="13" t="n">
        <f aca="false">IFERROR(IF('MRR Conglomerado'!Z563=0,"",ROUND('MRR Conglomerado'!AL563/'MRR Conglomerado'!Z563,3)),"")</f>
        <v>0.389</v>
      </c>
      <c r="Y563" s="13" t="n">
        <f aca="false">IFERROR(IF('MRR Conglomerado'!AA563=0,"",ROUND('MRR Conglomerado'!AM563/'MRR Conglomerado'!AA563,3)),"")</f>
        <v>0.426</v>
      </c>
      <c r="Z563" s="13" t="n">
        <f aca="false">IFERROR(IF('MRR Conglomerado'!AB563=0,"",ROUND('MRR Conglomerado'!AN563/'MRR Conglomerado'!AB563,3)),"")</f>
        <v>0.732</v>
      </c>
      <c r="AA563" s="13" t="n">
        <f aca="false">IFERROR(IF('MRR Conglomerado'!AC563=0,"",ROUND('MRR Conglomerado'!AO563/'MRR Conglomerado'!AC563,3)),"")</f>
        <v>0.929</v>
      </c>
      <c r="AB563" s="13" t="n">
        <f aca="false">IFERROR(IF('MRR Conglomerado'!AD563=0,"",ROUND('MRR Conglomerado'!AP563/'MRR Conglomerado'!AD563,3)),"")</f>
        <v>1.047</v>
      </c>
      <c r="AC563" s="13" t="n">
        <f aca="false">IFERROR(IF('MRR Conglomerado'!AE563=0,"",ROUND('MRR Conglomerado'!AQ563/'MRR Conglomerado'!AE563,3)),"")</f>
        <v>0.995</v>
      </c>
      <c r="AD563" s="13" t="n">
        <f aca="false">IFERROR(IF('MRR Conglomerado'!AF563=0,"",ROUND('MRR Conglomerado'!AR563/'MRR Conglomerado'!AF563,3)),"")</f>
        <v>0.935</v>
      </c>
      <c r="AE563" s="13" t="n">
        <f aca="false">IFERROR(IF('MRR Conglomerado'!AG563=0,"",ROUND('MRR Conglomerado'!AS563/'MRR Conglomerado'!AG563,3)),"")</f>
        <v>0</v>
      </c>
    </row>
    <row r="564" customFormat="false" ht="15" hidden="false" customHeight="false" outlineLevel="0" collapsed="false">
      <c r="A564" s="10" t="s">
        <v>1188</v>
      </c>
      <c r="B564" s="13" t="str">
        <f aca="false">IFERROR(IF('MRR Conglomerado'!D564=0,"",ROUND('MRR Conglomerado'!P564/'MRR Conglomerado'!D564,3)),"")</f>
        <v/>
      </c>
      <c r="C564" s="13" t="str">
        <f aca="false">IFERROR(IF('MRR Conglomerado'!E564=0,"",ROUND('MRR Conglomerado'!Q564/'MRR Conglomerado'!E564,3)),"")</f>
        <v/>
      </c>
      <c r="D564" s="13" t="str">
        <f aca="false">IFERROR(IF('MRR Conglomerado'!F564=0,"",ROUND('MRR Conglomerado'!R564/'MRR Conglomerado'!F564,3)),"")</f>
        <v/>
      </c>
      <c r="E564" s="13" t="str">
        <f aca="false">IFERROR(IF('MRR Conglomerado'!G564=0,"",ROUND('MRR Conglomerado'!S564/'MRR Conglomerado'!G564,3)),"")</f>
        <v/>
      </c>
      <c r="F564" s="13" t="str">
        <f aca="false">IFERROR(IF('MRR Conglomerado'!H564=0,"",ROUND('MRR Conglomerado'!T564/'MRR Conglomerado'!H564,3)),"")</f>
        <v/>
      </c>
      <c r="G564" s="13" t="str">
        <f aca="false">IFERROR(IF('MRR Conglomerado'!I564=0,"",ROUND('MRR Conglomerado'!U564/'MRR Conglomerado'!I564,3)),"")</f>
        <v/>
      </c>
      <c r="H564" s="13" t="str">
        <f aca="false">IFERROR(IF('MRR Conglomerado'!J564=0,"",ROUND('MRR Conglomerado'!V564/'MRR Conglomerado'!J564,3)),"")</f>
        <v/>
      </c>
      <c r="I564" s="13" t="str">
        <f aca="false">IFERROR(IF('MRR Conglomerado'!K564=0,"",ROUND('MRR Conglomerado'!W564/'MRR Conglomerado'!K564,3)),"")</f>
        <v/>
      </c>
      <c r="J564" s="13" t="str">
        <f aca="false">IFERROR(IF('MRR Conglomerado'!L564=0,"",ROUND('MRR Conglomerado'!X564/'MRR Conglomerado'!L564,3)),"")</f>
        <v/>
      </c>
      <c r="K564" s="13" t="str">
        <f aca="false">IFERROR(IF('MRR Conglomerado'!M564=0,"",ROUND('MRR Conglomerado'!Y564/'MRR Conglomerado'!M564,3)),"")</f>
        <v/>
      </c>
      <c r="L564" s="13" t="str">
        <f aca="false">IFERROR(IF('MRR Conglomerado'!N564=0,"",ROUND('MRR Conglomerado'!Z564/'MRR Conglomerado'!N564,3)),"")</f>
        <v/>
      </c>
      <c r="M564" s="13" t="str">
        <f aca="false">IFERROR(IF('MRR Conglomerado'!O564=0,"",ROUND('MRR Conglomerado'!AA564/'MRR Conglomerado'!O564,3)),"")</f>
        <v/>
      </c>
      <c r="N564" s="13" t="str">
        <f aca="false">IFERROR(IF('MRR Conglomerado'!P564=0,"",ROUND('MRR Conglomerado'!AB564/'MRR Conglomerado'!P564,3)),"")</f>
        <v/>
      </c>
      <c r="O564" s="13" t="str">
        <f aca="false">IFERROR(IF('MRR Conglomerado'!Q564=0,"",ROUND('MRR Conglomerado'!AC564/'MRR Conglomerado'!Q564,3)),"")</f>
        <v/>
      </c>
      <c r="P564" s="13" t="str">
        <f aca="false">IFERROR(IF('MRR Conglomerado'!R564=0,"",ROUND('MRR Conglomerado'!AD564/'MRR Conglomerado'!R564,3)),"")</f>
        <v/>
      </c>
      <c r="Q564" s="13" t="str">
        <f aca="false">IFERROR(IF('MRR Conglomerado'!S564=0,"",ROUND('MRR Conglomerado'!AE564/'MRR Conglomerado'!S564,3)),"")</f>
        <v/>
      </c>
      <c r="R564" s="13" t="str">
        <f aca="false">IFERROR(IF('MRR Conglomerado'!T564=0,"",ROUND('MRR Conglomerado'!AF564/'MRR Conglomerado'!T564,3)),"")</f>
        <v/>
      </c>
      <c r="S564" s="13" t="n">
        <f aca="false">IFERROR(IF('MRR Conglomerado'!U564=0,"",ROUND('MRR Conglomerado'!AG564/'MRR Conglomerado'!U564,3)),"")</f>
        <v>1.165</v>
      </c>
      <c r="T564" s="13" t="n">
        <f aca="false">IFERROR(IF('MRR Conglomerado'!V564=0,"",ROUND('MRR Conglomerado'!AH564/'MRR Conglomerado'!V564,3)),"")</f>
        <v>1.158</v>
      </c>
      <c r="U564" s="13" t="n">
        <f aca="false">IFERROR(IF('MRR Conglomerado'!W564=0,"",ROUND('MRR Conglomerado'!AI564/'MRR Conglomerado'!W564,3)),"")</f>
        <v>1.237</v>
      </c>
      <c r="V564" s="13" t="n">
        <f aca="false">IFERROR(IF('MRR Conglomerado'!X564=0,"",ROUND('MRR Conglomerado'!AJ564/'MRR Conglomerado'!X564,3)),"")</f>
        <v>1.103</v>
      </c>
      <c r="W564" s="13" t="n">
        <f aca="false">IFERROR(IF('MRR Conglomerado'!Y564=0,"",ROUND('MRR Conglomerado'!AK564/'MRR Conglomerado'!Y564,3)),"")</f>
        <v>1.042</v>
      </c>
      <c r="X564" s="13" t="n">
        <f aca="false">IFERROR(IF('MRR Conglomerado'!Z564=0,"",ROUND('MRR Conglomerado'!AL564/'MRR Conglomerado'!Z564,3)),"")</f>
        <v>1.107</v>
      </c>
      <c r="Y564" s="13" t="n">
        <f aca="false">IFERROR(IF('MRR Conglomerado'!AA564=0,"",ROUND('MRR Conglomerado'!AM564/'MRR Conglomerado'!AA564,3)),"")</f>
        <v>0.977</v>
      </c>
      <c r="Z564" s="13" t="n">
        <f aca="false">IFERROR(IF('MRR Conglomerado'!AB564=0,"",ROUND('MRR Conglomerado'!AN564/'MRR Conglomerado'!AB564,3)),"")</f>
        <v>0.972</v>
      </c>
      <c r="AA564" s="13" t="n">
        <f aca="false">IFERROR(IF('MRR Conglomerado'!AC564=0,"",ROUND('MRR Conglomerado'!AO564/'MRR Conglomerado'!AC564,3)),"")</f>
        <v>0.915</v>
      </c>
      <c r="AB564" s="13" t="n">
        <f aca="false">IFERROR(IF('MRR Conglomerado'!AD564=0,"",ROUND('MRR Conglomerado'!AP564/'MRR Conglomerado'!AD564,3)),"")</f>
        <v>0.972</v>
      </c>
      <c r="AC564" s="13" t="n">
        <f aca="false">IFERROR(IF('MRR Conglomerado'!AE564=0,"",ROUND('MRR Conglomerado'!AQ564/'MRR Conglomerado'!AE564,3)),"")</f>
        <v>1.037</v>
      </c>
      <c r="AD564" s="13" t="n">
        <f aca="false">IFERROR(IF('MRR Conglomerado'!AF564=0,"",ROUND('MRR Conglomerado'!AR564/'MRR Conglomerado'!AF564,3)),"")</f>
        <v>0.829</v>
      </c>
      <c r="AE564" s="13" t="n">
        <f aca="false">IFERROR(IF('MRR Conglomerado'!AG564=0,"",ROUND('MRR Conglomerado'!AS564/'MRR Conglomerado'!AG564,3)),"")</f>
        <v>0.928</v>
      </c>
    </row>
    <row r="565" customFormat="false" ht="15" hidden="false" customHeight="false" outlineLevel="0" collapsed="false">
      <c r="A565" s="10" t="s">
        <v>1190</v>
      </c>
      <c r="B565" s="13" t="str">
        <f aca="false">IFERROR(IF('MRR Conglomerado'!D565=0,"",ROUND('MRR Conglomerado'!P565/'MRR Conglomerado'!D565,3)),"")</f>
        <v/>
      </c>
      <c r="C565" s="13" t="str">
        <f aca="false">IFERROR(IF('MRR Conglomerado'!E565=0,"",ROUND('MRR Conglomerado'!Q565/'MRR Conglomerado'!E565,3)),"")</f>
        <v/>
      </c>
      <c r="D565" s="13" t="str">
        <f aca="false">IFERROR(IF('MRR Conglomerado'!F565=0,"",ROUND('MRR Conglomerado'!R565/'MRR Conglomerado'!F565,3)),"")</f>
        <v/>
      </c>
      <c r="E565" s="13" t="str">
        <f aca="false">IFERROR(IF('MRR Conglomerado'!G565=0,"",ROUND('MRR Conglomerado'!S565/'MRR Conglomerado'!G565,3)),"")</f>
        <v/>
      </c>
      <c r="F565" s="13" t="str">
        <f aca="false">IFERROR(IF('MRR Conglomerado'!H565=0,"",ROUND('MRR Conglomerado'!T565/'MRR Conglomerado'!H565,3)),"")</f>
        <v/>
      </c>
      <c r="G565" s="13" t="str">
        <f aca="false">IFERROR(IF('MRR Conglomerado'!I565=0,"",ROUND('MRR Conglomerado'!U565/'MRR Conglomerado'!I565,3)),"")</f>
        <v/>
      </c>
      <c r="H565" s="13" t="str">
        <f aca="false">IFERROR(IF('MRR Conglomerado'!J565=0,"",ROUND('MRR Conglomerado'!V565/'MRR Conglomerado'!J565,3)),"")</f>
        <v/>
      </c>
      <c r="I565" s="13" t="str">
        <f aca="false">IFERROR(IF('MRR Conglomerado'!K565=0,"",ROUND('MRR Conglomerado'!W565/'MRR Conglomerado'!K565,3)),"")</f>
        <v/>
      </c>
      <c r="J565" s="13" t="str">
        <f aca="false">IFERROR(IF('MRR Conglomerado'!L565=0,"",ROUND('MRR Conglomerado'!X565/'MRR Conglomerado'!L565,3)),"")</f>
        <v/>
      </c>
      <c r="K565" s="13" t="str">
        <f aca="false">IFERROR(IF('MRR Conglomerado'!M565=0,"",ROUND('MRR Conglomerado'!Y565/'MRR Conglomerado'!M565,3)),"")</f>
        <v/>
      </c>
      <c r="L565" s="13" t="str">
        <f aca="false">IFERROR(IF('MRR Conglomerado'!N565=0,"",ROUND('MRR Conglomerado'!Z565/'MRR Conglomerado'!N565,3)),"")</f>
        <v/>
      </c>
      <c r="M565" s="13" t="str">
        <f aca="false">IFERROR(IF('MRR Conglomerado'!O565=0,"",ROUND('MRR Conglomerado'!AA565/'MRR Conglomerado'!O565,3)),"")</f>
        <v/>
      </c>
      <c r="N565" s="13" t="str">
        <f aca="false">IFERROR(IF('MRR Conglomerado'!P565=0,"",ROUND('MRR Conglomerado'!AB565/'MRR Conglomerado'!P565,3)),"")</f>
        <v/>
      </c>
      <c r="O565" s="13" t="str">
        <f aca="false">IFERROR(IF('MRR Conglomerado'!Q565=0,"",ROUND('MRR Conglomerado'!AC565/'MRR Conglomerado'!Q565,3)),"")</f>
        <v/>
      </c>
      <c r="P565" s="13" t="str">
        <f aca="false">IFERROR(IF('MRR Conglomerado'!R565=0,"",ROUND('MRR Conglomerado'!AD565/'MRR Conglomerado'!R565,3)),"")</f>
        <v/>
      </c>
      <c r="Q565" s="13" t="str">
        <f aca="false">IFERROR(IF('MRR Conglomerado'!S565=0,"",ROUND('MRR Conglomerado'!AE565/'MRR Conglomerado'!S565,3)),"")</f>
        <v/>
      </c>
      <c r="R565" s="13" t="str">
        <f aca="false">IFERROR(IF('MRR Conglomerado'!T565=0,"",ROUND('MRR Conglomerado'!AF565/'MRR Conglomerado'!T565,3)),"")</f>
        <v/>
      </c>
      <c r="S565" s="13" t="str">
        <f aca="false">IFERROR(IF('MRR Conglomerado'!U565=0,"",ROUND('MRR Conglomerado'!AG565/'MRR Conglomerado'!U565,3)),"")</f>
        <v/>
      </c>
      <c r="T565" s="13" t="str">
        <f aca="false">IFERROR(IF('MRR Conglomerado'!V565=0,"",ROUND('MRR Conglomerado'!AH565/'MRR Conglomerado'!V565,3)),"")</f>
        <v/>
      </c>
      <c r="U565" s="13" t="str">
        <f aca="false">IFERROR(IF('MRR Conglomerado'!W565=0,"",ROUND('MRR Conglomerado'!AI565/'MRR Conglomerado'!W565,3)),"")</f>
        <v/>
      </c>
      <c r="V565" s="13" t="str">
        <f aca="false">IFERROR(IF('MRR Conglomerado'!X565=0,"",ROUND('MRR Conglomerado'!AJ565/'MRR Conglomerado'!X565,3)),"")</f>
        <v/>
      </c>
      <c r="W565" s="13" t="str">
        <f aca="false">IFERROR(IF('MRR Conglomerado'!Y565=0,"",ROUND('MRR Conglomerado'!AK565/'MRR Conglomerado'!Y565,3)),"")</f>
        <v/>
      </c>
      <c r="X565" s="13" t="str">
        <f aca="false">IFERROR(IF('MRR Conglomerado'!Z565=0,"",ROUND('MRR Conglomerado'!AL565/'MRR Conglomerado'!Z565,3)),"")</f>
        <v/>
      </c>
      <c r="Y565" s="13" t="str">
        <f aca="false">IFERROR(IF('MRR Conglomerado'!AA565=0,"",ROUND('MRR Conglomerado'!AM565/'MRR Conglomerado'!AA565,3)),"")</f>
        <v/>
      </c>
      <c r="Z565" s="13" t="str">
        <f aca="false">IFERROR(IF('MRR Conglomerado'!AB565=0,"",ROUND('MRR Conglomerado'!AN565/'MRR Conglomerado'!AB565,3)),"")</f>
        <v/>
      </c>
      <c r="AA565" s="13" t="str">
        <f aca="false">IFERROR(IF('MRR Conglomerado'!AC565=0,"",ROUND('MRR Conglomerado'!AO565/'MRR Conglomerado'!AC565,3)),"")</f>
        <v/>
      </c>
      <c r="AB565" s="13" t="str">
        <f aca="false">IFERROR(IF('MRR Conglomerado'!AD565=0,"",ROUND('MRR Conglomerado'!AP565/'MRR Conglomerado'!AD565,3)),"")</f>
        <v/>
      </c>
      <c r="AC565" s="13" t="str">
        <f aca="false">IFERROR(IF('MRR Conglomerado'!AE565=0,"",ROUND('MRR Conglomerado'!AQ565/'MRR Conglomerado'!AE565,3)),"")</f>
        <v/>
      </c>
      <c r="AD565" s="13" t="str">
        <f aca="false">IFERROR(IF('MRR Conglomerado'!AF565=0,"",ROUND('MRR Conglomerado'!AR565/'MRR Conglomerado'!AF565,3)),"")</f>
        <v/>
      </c>
      <c r="AE565" s="13" t="str">
        <f aca="false">IFERROR(IF('MRR Conglomerado'!AG565=0,"",ROUND('MRR Conglomerado'!AS565/'MRR Conglomerado'!AG565,3)),"")</f>
        <v/>
      </c>
    </row>
    <row r="566" customFormat="false" ht="15" hidden="false" customHeight="false" outlineLevel="0" collapsed="false">
      <c r="A566" s="10" t="s">
        <v>1192</v>
      </c>
      <c r="B566" s="13" t="str">
        <f aca="false">IFERROR(IF('MRR Conglomerado'!D566=0,"",ROUND('MRR Conglomerado'!P566/'MRR Conglomerado'!D566,3)),"")</f>
        <v/>
      </c>
      <c r="C566" s="13" t="str">
        <f aca="false">IFERROR(IF('MRR Conglomerado'!E566=0,"",ROUND('MRR Conglomerado'!Q566/'MRR Conglomerado'!E566,3)),"")</f>
        <v/>
      </c>
      <c r="D566" s="13" t="str">
        <f aca="false">IFERROR(IF('MRR Conglomerado'!F566=0,"",ROUND('MRR Conglomerado'!R566/'MRR Conglomerado'!F566,3)),"")</f>
        <v/>
      </c>
      <c r="E566" s="13" t="str">
        <f aca="false">IFERROR(IF('MRR Conglomerado'!G566=0,"",ROUND('MRR Conglomerado'!S566/'MRR Conglomerado'!G566,3)),"")</f>
        <v/>
      </c>
      <c r="F566" s="13" t="str">
        <f aca="false">IFERROR(IF('MRR Conglomerado'!H566=0,"",ROUND('MRR Conglomerado'!T566/'MRR Conglomerado'!H566,3)),"")</f>
        <v/>
      </c>
      <c r="G566" s="13" t="str">
        <f aca="false">IFERROR(IF('MRR Conglomerado'!I566=0,"",ROUND('MRR Conglomerado'!U566/'MRR Conglomerado'!I566,3)),"")</f>
        <v/>
      </c>
      <c r="H566" s="13" t="str">
        <f aca="false">IFERROR(IF('MRR Conglomerado'!J566=0,"",ROUND('MRR Conglomerado'!V566/'MRR Conglomerado'!J566,3)),"")</f>
        <v/>
      </c>
      <c r="I566" s="13" t="str">
        <f aca="false">IFERROR(IF('MRR Conglomerado'!K566=0,"",ROUND('MRR Conglomerado'!W566/'MRR Conglomerado'!K566,3)),"")</f>
        <v/>
      </c>
      <c r="J566" s="13" t="str">
        <f aca="false">IFERROR(IF('MRR Conglomerado'!L566=0,"",ROUND('MRR Conglomerado'!X566/'MRR Conglomerado'!L566,3)),"")</f>
        <v/>
      </c>
      <c r="K566" s="13" t="str">
        <f aca="false">IFERROR(IF('MRR Conglomerado'!M566=0,"",ROUND('MRR Conglomerado'!Y566/'MRR Conglomerado'!M566,3)),"")</f>
        <v/>
      </c>
      <c r="L566" s="13" t="str">
        <f aca="false">IFERROR(IF('MRR Conglomerado'!N566=0,"",ROUND('MRR Conglomerado'!Z566/'MRR Conglomerado'!N566,3)),"")</f>
        <v/>
      </c>
      <c r="M566" s="13" t="str">
        <f aca="false">IFERROR(IF('MRR Conglomerado'!O566=0,"",ROUND('MRR Conglomerado'!AA566/'MRR Conglomerado'!O566,3)),"")</f>
        <v/>
      </c>
      <c r="N566" s="13" t="str">
        <f aca="false">IFERROR(IF('MRR Conglomerado'!P566=0,"",ROUND('MRR Conglomerado'!AB566/'MRR Conglomerado'!P566,3)),"")</f>
        <v/>
      </c>
      <c r="O566" s="13" t="str">
        <f aca="false">IFERROR(IF('MRR Conglomerado'!Q566=0,"",ROUND('MRR Conglomerado'!AC566/'MRR Conglomerado'!Q566,3)),"")</f>
        <v/>
      </c>
      <c r="P566" s="13" t="str">
        <f aca="false">IFERROR(IF('MRR Conglomerado'!R566=0,"",ROUND('MRR Conglomerado'!AD566/'MRR Conglomerado'!R566,3)),"")</f>
        <v/>
      </c>
      <c r="Q566" s="13" t="str">
        <f aca="false">IFERROR(IF('MRR Conglomerado'!S566=0,"",ROUND('MRR Conglomerado'!AE566/'MRR Conglomerado'!S566,3)),"")</f>
        <v/>
      </c>
      <c r="R566" s="13" t="str">
        <f aca="false">IFERROR(IF('MRR Conglomerado'!T566=0,"",ROUND('MRR Conglomerado'!AF566/'MRR Conglomerado'!T566,3)),"")</f>
        <v/>
      </c>
      <c r="S566" s="13" t="str">
        <f aca="false">IFERROR(IF('MRR Conglomerado'!U566=0,"",ROUND('MRR Conglomerado'!AG566/'MRR Conglomerado'!U566,3)),"")</f>
        <v/>
      </c>
      <c r="T566" s="13" t="str">
        <f aca="false">IFERROR(IF('MRR Conglomerado'!V566=0,"",ROUND('MRR Conglomerado'!AH566/'MRR Conglomerado'!V566,3)),"")</f>
        <v/>
      </c>
      <c r="U566" s="13" t="str">
        <f aca="false">IFERROR(IF('MRR Conglomerado'!W566=0,"",ROUND('MRR Conglomerado'!AI566/'MRR Conglomerado'!W566,3)),"")</f>
        <v/>
      </c>
      <c r="V566" s="13" t="str">
        <f aca="false">IFERROR(IF('MRR Conglomerado'!X566=0,"",ROUND('MRR Conglomerado'!AJ566/'MRR Conglomerado'!X566,3)),"")</f>
        <v/>
      </c>
      <c r="W566" s="13" t="str">
        <f aca="false">IFERROR(IF('MRR Conglomerado'!Y566=0,"",ROUND('MRR Conglomerado'!AK566/'MRR Conglomerado'!Y566,3)),"")</f>
        <v/>
      </c>
      <c r="X566" s="13" t="str">
        <f aca="false">IFERROR(IF('MRR Conglomerado'!Z566=0,"",ROUND('MRR Conglomerado'!AL566/'MRR Conglomerado'!Z566,3)),"")</f>
        <v/>
      </c>
      <c r="Y566" s="13" t="str">
        <f aca="false">IFERROR(IF('MRR Conglomerado'!AA566=0,"",ROUND('MRR Conglomerado'!AM566/'MRR Conglomerado'!AA566,3)),"")</f>
        <v/>
      </c>
      <c r="Z566" s="13" t="str">
        <f aca="false">IFERROR(IF('MRR Conglomerado'!AB566=0,"",ROUND('MRR Conglomerado'!AN566/'MRR Conglomerado'!AB566,3)),"")</f>
        <v/>
      </c>
      <c r="AA566" s="13" t="str">
        <f aca="false">IFERROR(IF('MRR Conglomerado'!AC566=0,"",ROUND('MRR Conglomerado'!AO566/'MRR Conglomerado'!AC566,3)),"")</f>
        <v/>
      </c>
      <c r="AB566" s="13" t="str">
        <f aca="false">IFERROR(IF('MRR Conglomerado'!AD566=0,"",ROUND('MRR Conglomerado'!AP566/'MRR Conglomerado'!AD566,3)),"")</f>
        <v/>
      </c>
      <c r="AC566" s="13" t="str">
        <f aca="false">IFERROR(IF('MRR Conglomerado'!AE566=0,"",ROUND('MRR Conglomerado'!AQ566/'MRR Conglomerado'!AE566,3)),"")</f>
        <v/>
      </c>
      <c r="AD566" s="13" t="str">
        <f aca="false">IFERROR(IF('MRR Conglomerado'!AF566=0,"",ROUND('MRR Conglomerado'!AR566/'MRR Conglomerado'!AF566,3)),"")</f>
        <v/>
      </c>
      <c r="AE566" s="13" t="str">
        <f aca="false">IFERROR(IF('MRR Conglomerado'!AG566=0,"",ROUND('MRR Conglomerado'!AS566/'MRR Conglomerado'!AG566,3)),"")</f>
        <v/>
      </c>
    </row>
    <row r="567" customFormat="false" ht="15" hidden="false" customHeight="false" outlineLevel="0" collapsed="false">
      <c r="A567" s="10" t="s">
        <v>1194</v>
      </c>
      <c r="B567" s="13" t="str">
        <f aca="false">IFERROR(IF('MRR Conglomerado'!D567=0,"",ROUND('MRR Conglomerado'!P567/'MRR Conglomerado'!D567,3)),"")</f>
        <v/>
      </c>
      <c r="C567" s="13" t="str">
        <f aca="false">IFERROR(IF('MRR Conglomerado'!E567=0,"",ROUND('MRR Conglomerado'!Q567/'MRR Conglomerado'!E567,3)),"")</f>
        <v/>
      </c>
      <c r="D567" s="13" t="str">
        <f aca="false">IFERROR(IF('MRR Conglomerado'!F567=0,"",ROUND('MRR Conglomerado'!R567/'MRR Conglomerado'!F567,3)),"")</f>
        <v/>
      </c>
      <c r="E567" s="13" t="str">
        <f aca="false">IFERROR(IF('MRR Conglomerado'!G567=0,"",ROUND('MRR Conglomerado'!S567/'MRR Conglomerado'!G567,3)),"")</f>
        <v/>
      </c>
      <c r="F567" s="13" t="str">
        <f aca="false">IFERROR(IF('MRR Conglomerado'!H567=0,"",ROUND('MRR Conglomerado'!T567/'MRR Conglomerado'!H567,3)),"")</f>
        <v/>
      </c>
      <c r="G567" s="13" t="str">
        <f aca="false">IFERROR(IF('MRR Conglomerado'!I567=0,"",ROUND('MRR Conglomerado'!U567/'MRR Conglomerado'!I567,3)),"")</f>
        <v/>
      </c>
      <c r="H567" s="13" t="str">
        <f aca="false">IFERROR(IF('MRR Conglomerado'!J567=0,"",ROUND('MRR Conglomerado'!V567/'MRR Conglomerado'!J567,3)),"")</f>
        <v/>
      </c>
      <c r="I567" s="13" t="str">
        <f aca="false">IFERROR(IF('MRR Conglomerado'!K567=0,"",ROUND('MRR Conglomerado'!W567/'MRR Conglomerado'!K567,3)),"")</f>
        <v/>
      </c>
      <c r="J567" s="13" t="str">
        <f aca="false">IFERROR(IF('MRR Conglomerado'!L567=0,"",ROUND('MRR Conglomerado'!X567/'MRR Conglomerado'!L567,3)),"")</f>
        <v/>
      </c>
      <c r="K567" s="13" t="str">
        <f aca="false">IFERROR(IF('MRR Conglomerado'!M567=0,"",ROUND('MRR Conglomerado'!Y567/'MRR Conglomerado'!M567,3)),"")</f>
        <v/>
      </c>
      <c r="L567" s="13" t="str">
        <f aca="false">IFERROR(IF('MRR Conglomerado'!N567=0,"",ROUND('MRR Conglomerado'!Z567/'MRR Conglomerado'!N567,3)),"")</f>
        <v/>
      </c>
      <c r="M567" s="13" t="n">
        <f aca="false">IFERROR(IF('MRR Conglomerado'!O567=0,"",ROUND('MRR Conglomerado'!AA567/'MRR Conglomerado'!O567,3)),"")</f>
        <v>3.96</v>
      </c>
      <c r="N567" s="13" t="n">
        <f aca="false">IFERROR(IF('MRR Conglomerado'!P567=0,"",ROUND('MRR Conglomerado'!AB567/'MRR Conglomerado'!P567,3)),"")</f>
        <v>1.009</v>
      </c>
      <c r="O567" s="13" t="n">
        <f aca="false">IFERROR(IF('MRR Conglomerado'!Q567=0,"",ROUND('MRR Conglomerado'!AC567/'MRR Conglomerado'!Q567,3)),"")</f>
        <v>0.95</v>
      </c>
      <c r="P567" s="13" t="n">
        <f aca="false">IFERROR(IF('MRR Conglomerado'!R567=0,"",ROUND('MRR Conglomerado'!AD567/'MRR Conglomerado'!R567,3)),"")</f>
        <v>0.963</v>
      </c>
      <c r="Q567" s="13" t="n">
        <f aca="false">IFERROR(IF('MRR Conglomerado'!S567=0,"",ROUND('MRR Conglomerado'!AE567/'MRR Conglomerado'!S567,3)),"")</f>
        <v>0.938</v>
      </c>
      <c r="R567" s="13" t="n">
        <f aca="false">IFERROR(IF('MRR Conglomerado'!T567=0,"",ROUND('MRR Conglomerado'!AF567/'MRR Conglomerado'!T567,3)),"")</f>
        <v>1.054</v>
      </c>
      <c r="S567" s="13" t="n">
        <f aca="false">IFERROR(IF('MRR Conglomerado'!U567=0,"",ROUND('MRR Conglomerado'!AG567/'MRR Conglomerado'!U567,3)),"")</f>
        <v>0.825</v>
      </c>
      <c r="T567" s="13" t="n">
        <f aca="false">IFERROR(IF('MRR Conglomerado'!V567=0,"",ROUND('MRR Conglomerado'!AH567/'MRR Conglomerado'!V567,3)),"")</f>
        <v>0.851</v>
      </c>
      <c r="U567" s="13" t="n">
        <f aca="false">IFERROR(IF('MRR Conglomerado'!W567=0,"",ROUND('MRR Conglomerado'!AI567/'MRR Conglomerado'!W567,3)),"")</f>
        <v>0.796</v>
      </c>
      <c r="V567" s="13" t="n">
        <f aca="false">IFERROR(IF('MRR Conglomerado'!X567=0,"",ROUND('MRR Conglomerado'!AJ567/'MRR Conglomerado'!X567,3)),"")</f>
        <v>0.608</v>
      </c>
      <c r="W567" s="13" t="n">
        <f aca="false">IFERROR(IF('MRR Conglomerado'!Y567=0,"",ROUND('MRR Conglomerado'!AK567/'MRR Conglomerado'!Y567,3)),"")</f>
        <v>0.521</v>
      </c>
      <c r="X567" s="13" t="n">
        <f aca="false">IFERROR(IF('MRR Conglomerado'!Z567=0,"",ROUND('MRR Conglomerado'!AL567/'MRR Conglomerado'!Z567,3)),"")</f>
        <v>0.494</v>
      </c>
      <c r="Y567" s="13" t="n">
        <f aca="false">IFERROR(IF('MRR Conglomerado'!AA567=0,"",ROUND('MRR Conglomerado'!AM567/'MRR Conglomerado'!AA567,3)),"")</f>
        <v>0.495</v>
      </c>
      <c r="Z567" s="13" t="n">
        <f aca="false">IFERROR(IF('MRR Conglomerado'!AB567=0,"",ROUND('MRR Conglomerado'!AN567/'MRR Conglomerado'!AB567,3)),"")</f>
        <v>0.827</v>
      </c>
      <c r="AA567" s="13" t="n">
        <f aca="false">IFERROR(IF('MRR Conglomerado'!AC567=0,"",ROUND('MRR Conglomerado'!AO567/'MRR Conglomerado'!AC567,3)),"")</f>
        <v>0.253</v>
      </c>
      <c r="AB567" s="13" t="n">
        <f aca="false">IFERROR(IF('MRR Conglomerado'!AD567=0,"",ROUND('MRR Conglomerado'!AP567/'MRR Conglomerado'!AD567,3)),"")</f>
        <v>0.273</v>
      </c>
      <c r="AC567" s="13" t="n">
        <f aca="false">IFERROR(IF('MRR Conglomerado'!AE567=0,"",ROUND('MRR Conglomerado'!AQ567/'MRR Conglomerado'!AE567,3)),"")</f>
        <v>0.229</v>
      </c>
      <c r="AD567" s="13" t="n">
        <f aca="false">IFERROR(IF('MRR Conglomerado'!AF567=0,"",ROUND('MRR Conglomerado'!AR567/'MRR Conglomerado'!AF567,3)),"")</f>
        <v>0.232</v>
      </c>
      <c r="AE567" s="13" t="n">
        <f aca="false">IFERROR(IF('MRR Conglomerado'!AG567=0,"",ROUND('MRR Conglomerado'!AS567/'MRR Conglomerado'!AG567,3)),"")</f>
        <v>0.318</v>
      </c>
    </row>
    <row r="568" customFormat="false" ht="15" hidden="false" customHeight="false" outlineLevel="0" collapsed="false">
      <c r="A568" s="10" t="s">
        <v>1196</v>
      </c>
      <c r="B568" s="13" t="str">
        <f aca="false">IFERROR(IF('MRR Conglomerado'!D568=0,"",ROUND('MRR Conglomerado'!P568/'MRR Conglomerado'!D568,3)),"")</f>
        <v/>
      </c>
      <c r="C568" s="13" t="str">
        <f aca="false">IFERROR(IF('MRR Conglomerado'!E568=0,"",ROUND('MRR Conglomerado'!Q568/'MRR Conglomerado'!E568,3)),"")</f>
        <v/>
      </c>
      <c r="D568" s="13" t="str">
        <f aca="false">IFERROR(IF('MRR Conglomerado'!F568=0,"",ROUND('MRR Conglomerado'!R568/'MRR Conglomerado'!F568,3)),"")</f>
        <v/>
      </c>
      <c r="E568" s="13" t="str">
        <f aca="false">IFERROR(IF('MRR Conglomerado'!G568=0,"",ROUND('MRR Conglomerado'!S568/'MRR Conglomerado'!G568,3)),"")</f>
        <v/>
      </c>
      <c r="F568" s="13" t="str">
        <f aca="false">IFERROR(IF('MRR Conglomerado'!H568=0,"",ROUND('MRR Conglomerado'!T568/'MRR Conglomerado'!H568,3)),"")</f>
        <v/>
      </c>
      <c r="G568" s="13" t="str">
        <f aca="false">IFERROR(IF('MRR Conglomerado'!I568=0,"",ROUND('MRR Conglomerado'!U568/'MRR Conglomerado'!I568,3)),"")</f>
        <v/>
      </c>
      <c r="H568" s="13" t="str">
        <f aca="false">IFERROR(IF('MRR Conglomerado'!J568=0,"",ROUND('MRR Conglomerado'!V568/'MRR Conglomerado'!J568,3)),"")</f>
        <v/>
      </c>
      <c r="I568" s="13" t="str">
        <f aca="false">IFERROR(IF('MRR Conglomerado'!K568=0,"",ROUND('MRR Conglomerado'!W568/'MRR Conglomerado'!K568,3)),"")</f>
        <v/>
      </c>
      <c r="J568" s="13" t="str">
        <f aca="false">IFERROR(IF('MRR Conglomerado'!L568=0,"",ROUND('MRR Conglomerado'!X568/'MRR Conglomerado'!L568,3)),"")</f>
        <v/>
      </c>
      <c r="K568" s="13" t="str">
        <f aca="false">IFERROR(IF('MRR Conglomerado'!M568=0,"",ROUND('MRR Conglomerado'!Y568/'MRR Conglomerado'!M568,3)),"")</f>
        <v/>
      </c>
      <c r="L568" s="13" t="str">
        <f aca="false">IFERROR(IF('MRR Conglomerado'!N568=0,"",ROUND('MRR Conglomerado'!Z568/'MRR Conglomerado'!N568,3)),"")</f>
        <v/>
      </c>
      <c r="M568" s="13" t="str">
        <f aca="false">IFERROR(IF('MRR Conglomerado'!O568=0,"",ROUND('MRR Conglomerado'!AA568/'MRR Conglomerado'!O568,3)),"")</f>
        <v/>
      </c>
      <c r="N568" s="13" t="str">
        <f aca="false">IFERROR(IF('MRR Conglomerado'!P568=0,"",ROUND('MRR Conglomerado'!AB568/'MRR Conglomerado'!P568,3)),"")</f>
        <v/>
      </c>
      <c r="O568" s="13" t="str">
        <f aca="false">IFERROR(IF('MRR Conglomerado'!Q568=0,"",ROUND('MRR Conglomerado'!AC568/'MRR Conglomerado'!Q568,3)),"")</f>
        <v/>
      </c>
      <c r="P568" s="13" t="str">
        <f aca="false">IFERROR(IF('MRR Conglomerado'!R568=0,"",ROUND('MRR Conglomerado'!AD568/'MRR Conglomerado'!R568,3)),"")</f>
        <v/>
      </c>
      <c r="Q568" s="13" t="str">
        <f aca="false">IFERROR(IF('MRR Conglomerado'!S568=0,"",ROUND('MRR Conglomerado'!AE568/'MRR Conglomerado'!S568,3)),"")</f>
        <v/>
      </c>
      <c r="R568" s="13" t="str">
        <f aca="false">IFERROR(IF('MRR Conglomerado'!T568=0,"",ROUND('MRR Conglomerado'!AF568/'MRR Conglomerado'!T568,3)),"")</f>
        <v/>
      </c>
      <c r="S568" s="13" t="str">
        <f aca="false">IFERROR(IF('MRR Conglomerado'!U568=0,"",ROUND('MRR Conglomerado'!AG568/'MRR Conglomerado'!U568,3)),"")</f>
        <v/>
      </c>
      <c r="T568" s="13" t="str">
        <f aca="false">IFERROR(IF('MRR Conglomerado'!V568=0,"",ROUND('MRR Conglomerado'!AH568/'MRR Conglomerado'!V568,3)),"")</f>
        <v/>
      </c>
      <c r="U568" s="13" t="str">
        <f aca="false">IFERROR(IF('MRR Conglomerado'!W568=0,"",ROUND('MRR Conglomerado'!AI568/'MRR Conglomerado'!W568,3)),"")</f>
        <v/>
      </c>
      <c r="V568" s="13" t="str">
        <f aca="false">IFERROR(IF('MRR Conglomerado'!X568=0,"",ROUND('MRR Conglomerado'!AJ568/'MRR Conglomerado'!X568,3)),"")</f>
        <v/>
      </c>
      <c r="W568" s="13" t="str">
        <f aca="false">IFERROR(IF('MRR Conglomerado'!Y568=0,"",ROUND('MRR Conglomerado'!AK568/'MRR Conglomerado'!Y568,3)),"")</f>
        <v/>
      </c>
      <c r="X568" s="13" t="str">
        <f aca="false">IFERROR(IF('MRR Conglomerado'!Z568=0,"",ROUND('MRR Conglomerado'!AL568/'MRR Conglomerado'!Z568,3)),"")</f>
        <v/>
      </c>
      <c r="Y568" s="13" t="str">
        <f aca="false">IFERROR(IF('MRR Conglomerado'!AA568=0,"",ROUND('MRR Conglomerado'!AM568/'MRR Conglomerado'!AA568,3)),"")</f>
        <v/>
      </c>
      <c r="Z568" s="13" t="n">
        <f aca="false">IFERROR(IF('MRR Conglomerado'!AB568=0,"",ROUND('MRR Conglomerado'!AN568/'MRR Conglomerado'!AB568,3)),"")</f>
        <v>0.996</v>
      </c>
      <c r="AA568" s="13" t="n">
        <f aca="false">IFERROR(IF('MRR Conglomerado'!AC568=0,"",ROUND('MRR Conglomerado'!AO568/'MRR Conglomerado'!AC568,3)),"")</f>
        <v>0.86</v>
      </c>
      <c r="AB568" s="13" t="n">
        <f aca="false">IFERROR(IF('MRR Conglomerado'!AD568=0,"",ROUND('MRR Conglomerado'!AP568/'MRR Conglomerado'!AD568,3)),"")</f>
        <v>0.993</v>
      </c>
      <c r="AC568" s="13" t="n">
        <f aca="false">IFERROR(IF('MRR Conglomerado'!AE568=0,"",ROUND('MRR Conglomerado'!AQ568/'MRR Conglomerado'!AE568,3)),"")</f>
        <v>0</v>
      </c>
      <c r="AD568" s="13" t="n">
        <f aca="false">IFERROR(IF('MRR Conglomerado'!AF568=0,"",ROUND('MRR Conglomerado'!AR568/'MRR Conglomerado'!AF568,3)),"")</f>
        <v>0.786</v>
      </c>
      <c r="AE568" s="13" t="n">
        <f aca="false">IFERROR(IF('MRR Conglomerado'!AG568=0,"",ROUND('MRR Conglomerado'!AS568/'MRR Conglomerado'!AG568,3)),"")</f>
        <v>0.718</v>
      </c>
    </row>
    <row r="569" customFormat="false" ht="15" hidden="false" customHeight="false" outlineLevel="0" collapsed="false">
      <c r="A569" s="10" t="s">
        <v>1198</v>
      </c>
      <c r="B569" s="13" t="str">
        <f aca="false">IFERROR(IF('MRR Conglomerado'!D569=0,"",ROUND('MRR Conglomerado'!P569/'MRR Conglomerado'!D569,3)),"")</f>
        <v/>
      </c>
      <c r="C569" s="13" t="str">
        <f aca="false">IFERROR(IF('MRR Conglomerado'!E569=0,"",ROUND('MRR Conglomerado'!Q569/'MRR Conglomerado'!E569,3)),"")</f>
        <v/>
      </c>
      <c r="D569" s="13" t="str">
        <f aca="false">IFERROR(IF('MRR Conglomerado'!F569=0,"",ROUND('MRR Conglomerado'!R569/'MRR Conglomerado'!F569,3)),"")</f>
        <v/>
      </c>
      <c r="E569" s="13" t="str">
        <f aca="false">IFERROR(IF('MRR Conglomerado'!G569=0,"",ROUND('MRR Conglomerado'!S569/'MRR Conglomerado'!G569,3)),"")</f>
        <v/>
      </c>
      <c r="F569" s="13" t="str">
        <f aca="false">IFERROR(IF('MRR Conglomerado'!H569=0,"",ROUND('MRR Conglomerado'!T569/'MRR Conglomerado'!H569,3)),"")</f>
        <v/>
      </c>
      <c r="G569" s="13" t="str">
        <f aca="false">IFERROR(IF('MRR Conglomerado'!I569=0,"",ROUND('MRR Conglomerado'!U569/'MRR Conglomerado'!I569,3)),"")</f>
        <v/>
      </c>
      <c r="H569" s="13" t="str">
        <f aca="false">IFERROR(IF('MRR Conglomerado'!J569=0,"",ROUND('MRR Conglomerado'!V569/'MRR Conglomerado'!J569,3)),"")</f>
        <v/>
      </c>
      <c r="I569" s="13" t="str">
        <f aca="false">IFERROR(IF('MRR Conglomerado'!K569=0,"",ROUND('MRR Conglomerado'!W569/'MRR Conglomerado'!K569,3)),"")</f>
        <v/>
      </c>
      <c r="J569" s="13" t="str">
        <f aca="false">IFERROR(IF('MRR Conglomerado'!L569=0,"",ROUND('MRR Conglomerado'!X569/'MRR Conglomerado'!L569,3)),"")</f>
        <v/>
      </c>
      <c r="K569" s="13" t="str">
        <f aca="false">IFERROR(IF('MRR Conglomerado'!M569=0,"",ROUND('MRR Conglomerado'!Y569/'MRR Conglomerado'!M569,3)),"")</f>
        <v/>
      </c>
      <c r="L569" s="13" t="str">
        <f aca="false">IFERROR(IF('MRR Conglomerado'!N569=0,"",ROUND('MRR Conglomerado'!Z569/'MRR Conglomerado'!N569,3)),"")</f>
        <v/>
      </c>
      <c r="M569" s="13" t="n">
        <f aca="false">IFERROR(IF('MRR Conglomerado'!O569=0,"",ROUND('MRR Conglomerado'!AA569/'MRR Conglomerado'!O569,3)),"")</f>
        <v>1</v>
      </c>
      <c r="N569" s="13" t="n">
        <f aca="false">IFERROR(IF('MRR Conglomerado'!P569=0,"",ROUND('MRR Conglomerado'!AB569/'MRR Conglomerado'!P569,3)),"")</f>
        <v>1.042</v>
      </c>
      <c r="O569" s="13" t="n">
        <f aca="false">IFERROR(IF('MRR Conglomerado'!Q569=0,"",ROUND('MRR Conglomerado'!AC569/'MRR Conglomerado'!Q569,3)),"")</f>
        <v>1.042</v>
      </c>
      <c r="P569" s="13" t="n">
        <f aca="false">IFERROR(IF('MRR Conglomerado'!R569=0,"",ROUND('MRR Conglomerado'!AD569/'MRR Conglomerado'!R569,3)),"")</f>
        <v>1.042</v>
      </c>
      <c r="Q569" s="13" t="n">
        <f aca="false">IFERROR(IF('MRR Conglomerado'!S569=0,"",ROUND('MRR Conglomerado'!AE569/'MRR Conglomerado'!S569,3)),"")</f>
        <v>0.869</v>
      </c>
      <c r="R569" s="13" t="n">
        <f aca="false">IFERROR(IF('MRR Conglomerado'!T569=0,"",ROUND('MRR Conglomerado'!AF569/'MRR Conglomerado'!T569,3)),"")</f>
        <v>1.042</v>
      </c>
      <c r="S569" s="13" t="n">
        <f aca="false">IFERROR(IF('MRR Conglomerado'!U569=0,"",ROUND('MRR Conglomerado'!AG569/'MRR Conglomerado'!U569,3)),"")</f>
        <v>1.042</v>
      </c>
      <c r="T569" s="13" t="n">
        <f aca="false">IFERROR(IF('MRR Conglomerado'!V569=0,"",ROUND('MRR Conglomerado'!AH569/'MRR Conglomerado'!V569,3)),"")</f>
        <v>0.834</v>
      </c>
      <c r="U569" s="13" t="n">
        <f aca="false">IFERROR(IF('MRR Conglomerado'!W569=0,"",ROUND('MRR Conglomerado'!AI569/'MRR Conglomerado'!W569,3)),"")</f>
        <v>0.834</v>
      </c>
      <c r="V569" s="13" t="n">
        <f aca="false">IFERROR(IF('MRR Conglomerado'!X569=0,"",ROUND('MRR Conglomerado'!AJ569/'MRR Conglomerado'!X569,3)),"")</f>
        <v>0.834</v>
      </c>
      <c r="W569" s="13" t="n">
        <f aca="false">IFERROR(IF('MRR Conglomerado'!Y569=0,"",ROUND('MRR Conglomerado'!AK569/'MRR Conglomerado'!Y569,3)),"")</f>
        <v>0.834</v>
      </c>
      <c r="X569" s="13" t="n">
        <f aca="false">IFERROR(IF('MRR Conglomerado'!Z569=0,"",ROUND('MRR Conglomerado'!AL569/'MRR Conglomerado'!Z569,3)),"")</f>
        <v>0.834</v>
      </c>
      <c r="Y569" s="13" t="n">
        <f aca="false">IFERROR(IF('MRR Conglomerado'!AA569=0,"",ROUND('MRR Conglomerado'!AM569/'MRR Conglomerado'!AA569,3)),"")</f>
        <v>0.834</v>
      </c>
      <c r="Z569" s="13" t="n">
        <f aca="false">IFERROR(IF('MRR Conglomerado'!AB569=0,"",ROUND('MRR Conglomerado'!AN569/'MRR Conglomerado'!AB569,3)),"")</f>
        <v>0</v>
      </c>
      <c r="AA569" s="13" t="n">
        <f aca="false">IFERROR(IF('MRR Conglomerado'!AC569=0,"",ROUND('MRR Conglomerado'!AO569/'MRR Conglomerado'!AC569,3)),"")</f>
        <v>0</v>
      </c>
      <c r="AB569" s="13" t="n">
        <f aca="false">IFERROR(IF('MRR Conglomerado'!AD569=0,"",ROUND('MRR Conglomerado'!AP569/'MRR Conglomerado'!AD569,3)),"")</f>
        <v>0</v>
      </c>
      <c r="AC569" s="13" t="n">
        <f aca="false">IFERROR(IF('MRR Conglomerado'!AE569=0,"",ROUND('MRR Conglomerado'!AQ569/'MRR Conglomerado'!AE569,3)),"")</f>
        <v>0</v>
      </c>
      <c r="AD569" s="13" t="n">
        <f aca="false">IFERROR(IF('MRR Conglomerado'!AF569=0,"",ROUND('MRR Conglomerado'!AR569/'MRR Conglomerado'!AF569,3)),"")</f>
        <v>0</v>
      </c>
      <c r="AE569" s="13" t="n">
        <f aca="false">IFERROR(IF('MRR Conglomerado'!AG569=0,"",ROUND('MRR Conglomerado'!AS569/'MRR Conglomerado'!AG569,3)),"")</f>
        <v>0</v>
      </c>
    </row>
    <row r="570" customFormat="false" ht="15" hidden="false" customHeight="false" outlineLevel="0" collapsed="false">
      <c r="A570" s="10" t="s">
        <v>1200</v>
      </c>
      <c r="B570" s="13" t="str">
        <f aca="false">IFERROR(IF('MRR Conglomerado'!D570=0,"",ROUND('MRR Conglomerado'!P570/'MRR Conglomerado'!D570,3)),"")</f>
        <v/>
      </c>
      <c r="C570" s="13" t="str">
        <f aca="false">IFERROR(IF('MRR Conglomerado'!E570=0,"",ROUND('MRR Conglomerado'!Q570/'MRR Conglomerado'!E570,3)),"")</f>
        <v/>
      </c>
      <c r="D570" s="13" t="str">
        <f aca="false">IFERROR(IF('MRR Conglomerado'!F570=0,"",ROUND('MRR Conglomerado'!R570/'MRR Conglomerado'!F570,3)),"")</f>
        <v/>
      </c>
      <c r="E570" s="13" t="str">
        <f aca="false">IFERROR(IF('MRR Conglomerado'!G570=0,"",ROUND('MRR Conglomerado'!S570/'MRR Conglomerado'!G570,3)),"")</f>
        <v/>
      </c>
      <c r="F570" s="13" t="str">
        <f aca="false">IFERROR(IF('MRR Conglomerado'!H570=0,"",ROUND('MRR Conglomerado'!T570/'MRR Conglomerado'!H570,3)),"")</f>
        <v/>
      </c>
      <c r="G570" s="13" t="str">
        <f aca="false">IFERROR(IF('MRR Conglomerado'!I570=0,"",ROUND('MRR Conglomerado'!U570/'MRR Conglomerado'!I570,3)),"")</f>
        <v/>
      </c>
      <c r="H570" s="13" t="str">
        <f aca="false">IFERROR(IF('MRR Conglomerado'!J570=0,"",ROUND('MRR Conglomerado'!V570/'MRR Conglomerado'!J570,3)),"")</f>
        <v/>
      </c>
      <c r="I570" s="13" t="str">
        <f aca="false">IFERROR(IF('MRR Conglomerado'!K570=0,"",ROUND('MRR Conglomerado'!W570/'MRR Conglomerado'!K570,3)),"")</f>
        <v/>
      </c>
      <c r="J570" s="13" t="str">
        <f aca="false">IFERROR(IF('MRR Conglomerado'!L570=0,"",ROUND('MRR Conglomerado'!X570/'MRR Conglomerado'!L570,3)),"")</f>
        <v/>
      </c>
      <c r="K570" s="13" t="str">
        <f aca="false">IFERROR(IF('MRR Conglomerado'!M570=0,"",ROUND('MRR Conglomerado'!Y570/'MRR Conglomerado'!M570,3)),"")</f>
        <v/>
      </c>
      <c r="L570" s="13" t="str">
        <f aca="false">IFERROR(IF('MRR Conglomerado'!N570=0,"",ROUND('MRR Conglomerado'!Z570/'MRR Conglomerado'!N570,3)),"")</f>
        <v/>
      </c>
      <c r="M570" s="13" t="str">
        <f aca="false">IFERROR(IF('MRR Conglomerado'!O570=0,"",ROUND('MRR Conglomerado'!AA570/'MRR Conglomerado'!O570,3)),"")</f>
        <v/>
      </c>
      <c r="N570" s="13" t="n">
        <f aca="false">IFERROR(IF('MRR Conglomerado'!P570=0,"",ROUND('MRR Conglomerado'!AB570/'MRR Conglomerado'!P570,3)),"")</f>
        <v>1.304</v>
      </c>
      <c r="O570" s="13" t="n">
        <f aca="false">IFERROR(IF('MRR Conglomerado'!Q570=0,"",ROUND('MRR Conglomerado'!AC570/'MRR Conglomerado'!Q570,3)),"")</f>
        <v>1.38</v>
      </c>
      <c r="P570" s="13" t="n">
        <f aca="false">IFERROR(IF('MRR Conglomerado'!R570=0,"",ROUND('MRR Conglomerado'!AD570/'MRR Conglomerado'!R570,3)),"")</f>
        <v>1.251</v>
      </c>
      <c r="Q570" s="13" t="n">
        <f aca="false">IFERROR(IF('MRR Conglomerado'!S570=0,"",ROUND('MRR Conglomerado'!AE570/'MRR Conglomerado'!S570,3)),"")</f>
        <v>1.19</v>
      </c>
      <c r="R570" s="13" t="n">
        <f aca="false">IFERROR(IF('MRR Conglomerado'!T570=0,"",ROUND('MRR Conglomerado'!AF570/'MRR Conglomerado'!T570,3)),"")</f>
        <v>0.907</v>
      </c>
      <c r="S570" s="13" t="n">
        <f aca="false">IFERROR(IF('MRR Conglomerado'!U570=0,"",ROUND('MRR Conglomerado'!AG570/'MRR Conglomerado'!U570,3)),"")</f>
        <v>0.935</v>
      </c>
      <c r="T570" s="13" t="n">
        <f aca="false">IFERROR(IF('MRR Conglomerado'!V570=0,"",ROUND('MRR Conglomerado'!AH570/'MRR Conglomerado'!V570,3)),"")</f>
        <v>0.9</v>
      </c>
      <c r="U570" s="13" t="n">
        <f aca="false">IFERROR(IF('MRR Conglomerado'!W570=0,"",ROUND('MRR Conglomerado'!AI570/'MRR Conglomerado'!W570,3)),"")</f>
        <v>0.9</v>
      </c>
      <c r="V570" s="13" t="n">
        <f aca="false">IFERROR(IF('MRR Conglomerado'!X570=0,"",ROUND('MRR Conglomerado'!AJ570/'MRR Conglomerado'!X570,3)),"")</f>
        <v>1.031</v>
      </c>
      <c r="W570" s="13" t="n">
        <f aca="false">IFERROR(IF('MRR Conglomerado'!Y570=0,"",ROUND('MRR Conglomerado'!AK570/'MRR Conglomerado'!Y570,3)),"")</f>
        <v>0.995</v>
      </c>
      <c r="X570" s="13" t="n">
        <f aca="false">IFERROR(IF('MRR Conglomerado'!Z570=0,"",ROUND('MRR Conglomerado'!AL570/'MRR Conglomerado'!Z570,3)),"")</f>
        <v>0</v>
      </c>
      <c r="Y570" s="13" t="n">
        <f aca="false">IFERROR(IF('MRR Conglomerado'!AA570=0,"",ROUND('MRR Conglomerado'!AM570/'MRR Conglomerado'!AA570,3)),"")</f>
        <v>0</v>
      </c>
      <c r="Z570" s="13" t="n">
        <f aca="false">IFERROR(IF('MRR Conglomerado'!AB570=0,"",ROUND('MRR Conglomerado'!AN570/'MRR Conglomerado'!AB570,3)),"")</f>
        <v>0</v>
      </c>
      <c r="AA570" s="13" t="n">
        <f aca="false">IFERROR(IF('MRR Conglomerado'!AC570=0,"",ROUND('MRR Conglomerado'!AO570/'MRR Conglomerado'!AC570,3)),"")</f>
        <v>0</v>
      </c>
      <c r="AB570" s="13" t="n">
        <f aca="false">IFERROR(IF('MRR Conglomerado'!AD570=0,"",ROUND('MRR Conglomerado'!AP570/'MRR Conglomerado'!AD570,3)),"")</f>
        <v>0</v>
      </c>
      <c r="AC570" s="13" t="n">
        <f aca="false">IFERROR(IF('MRR Conglomerado'!AE570=0,"",ROUND('MRR Conglomerado'!AQ570/'MRR Conglomerado'!AE570,3)),"")</f>
        <v>0</v>
      </c>
      <c r="AD570" s="13" t="n">
        <f aca="false">IFERROR(IF('MRR Conglomerado'!AF570=0,"",ROUND('MRR Conglomerado'!AR570/'MRR Conglomerado'!AF570,3)),"")</f>
        <v>0</v>
      </c>
      <c r="AE570" s="13" t="n">
        <f aca="false">IFERROR(IF('MRR Conglomerado'!AG570=0,"",ROUND('MRR Conglomerado'!AS570/'MRR Conglomerado'!AG570,3)),"")</f>
        <v>0</v>
      </c>
    </row>
    <row r="571" customFormat="false" ht="15" hidden="false" customHeight="false" outlineLevel="0" collapsed="false">
      <c r="A571" s="10" t="s">
        <v>1202</v>
      </c>
      <c r="B571" s="13" t="str">
        <f aca="false">IFERROR(IF('MRR Conglomerado'!D571=0,"",ROUND('MRR Conglomerado'!P571/'MRR Conglomerado'!D571,3)),"")</f>
        <v/>
      </c>
      <c r="C571" s="13" t="str">
        <f aca="false">IFERROR(IF('MRR Conglomerado'!E571=0,"",ROUND('MRR Conglomerado'!Q571/'MRR Conglomerado'!E571,3)),"")</f>
        <v/>
      </c>
      <c r="D571" s="13" t="str">
        <f aca="false">IFERROR(IF('MRR Conglomerado'!F571=0,"",ROUND('MRR Conglomerado'!R571/'MRR Conglomerado'!F571,3)),"")</f>
        <v/>
      </c>
      <c r="E571" s="13" t="str">
        <f aca="false">IFERROR(IF('MRR Conglomerado'!G571=0,"",ROUND('MRR Conglomerado'!S571/'MRR Conglomerado'!G571,3)),"")</f>
        <v/>
      </c>
      <c r="F571" s="13" t="str">
        <f aca="false">IFERROR(IF('MRR Conglomerado'!H571=0,"",ROUND('MRR Conglomerado'!T571/'MRR Conglomerado'!H571,3)),"")</f>
        <v/>
      </c>
      <c r="G571" s="13" t="str">
        <f aca="false">IFERROR(IF('MRR Conglomerado'!I571=0,"",ROUND('MRR Conglomerado'!U571/'MRR Conglomerado'!I571,3)),"")</f>
        <v/>
      </c>
      <c r="H571" s="13" t="str">
        <f aca="false">IFERROR(IF('MRR Conglomerado'!J571=0,"",ROUND('MRR Conglomerado'!V571/'MRR Conglomerado'!J571,3)),"")</f>
        <v/>
      </c>
      <c r="I571" s="13" t="str">
        <f aca="false">IFERROR(IF('MRR Conglomerado'!K571=0,"",ROUND('MRR Conglomerado'!W571/'MRR Conglomerado'!K571,3)),"")</f>
        <v/>
      </c>
      <c r="J571" s="13" t="n">
        <f aca="false">IFERROR(IF('MRR Conglomerado'!L571=0,"",ROUND('MRR Conglomerado'!X571/'MRR Conglomerado'!L571,3)),"")</f>
        <v>1.629</v>
      </c>
      <c r="K571" s="13" t="n">
        <f aca="false">IFERROR(IF('MRR Conglomerado'!M571=0,"",ROUND('MRR Conglomerado'!Y571/'MRR Conglomerado'!M571,3)),"")</f>
        <v>1.224</v>
      </c>
      <c r="L571" s="13" t="n">
        <f aca="false">IFERROR(IF('MRR Conglomerado'!N571=0,"",ROUND('MRR Conglomerado'!Z571/'MRR Conglomerado'!N571,3)),"")</f>
        <v>1.487</v>
      </c>
      <c r="M571" s="13" t="n">
        <f aca="false">IFERROR(IF('MRR Conglomerado'!O571=0,"",ROUND('MRR Conglomerado'!AA571/'MRR Conglomerado'!O571,3)),"")</f>
        <v>1.358</v>
      </c>
      <c r="N571" s="13" t="n">
        <f aca="false">IFERROR(IF('MRR Conglomerado'!P571=0,"",ROUND('MRR Conglomerado'!AB571/'MRR Conglomerado'!P571,3)),"")</f>
        <v>1.209</v>
      </c>
      <c r="O571" s="13" t="n">
        <f aca="false">IFERROR(IF('MRR Conglomerado'!Q571=0,"",ROUND('MRR Conglomerado'!AC571/'MRR Conglomerado'!Q571,3)),"")</f>
        <v>1.045</v>
      </c>
      <c r="P571" s="13" t="n">
        <f aca="false">IFERROR(IF('MRR Conglomerado'!R571=0,"",ROUND('MRR Conglomerado'!AD571/'MRR Conglomerado'!R571,3)),"")</f>
        <v>1.049</v>
      </c>
      <c r="Q571" s="13" t="n">
        <f aca="false">IFERROR(IF('MRR Conglomerado'!S571=0,"",ROUND('MRR Conglomerado'!AE571/'MRR Conglomerado'!S571,3)),"")</f>
        <v>0.974</v>
      </c>
      <c r="R571" s="13" t="n">
        <f aca="false">IFERROR(IF('MRR Conglomerado'!T571=0,"",ROUND('MRR Conglomerado'!AF571/'MRR Conglomerado'!T571,3)),"")</f>
        <v>0.939</v>
      </c>
      <c r="S571" s="13" t="n">
        <f aca="false">IFERROR(IF('MRR Conglomerado'!U571=0,"",ROUND('MRR Conglomerado'!AG571/'MRR Conglomerado'!U571,3)),"")</f>
        <v>1.091</v>
      </c>
      <c r="T571" s="13" t="n">
        <f aca="false">IFERROR(IF('MRR Conglomerado'!V571=0,"",ROUND('MRR Conglomerado'!AH571/'MRR Conglomerado'!V571,3)),"")</f>
        <v>1.241</v>
      </c>
      <c r="U571" s="13" t="n">
        <f aca="false">IFERROR(IF('MRR Conglomerado'!W571=0,"",ROUND('MRR Conglomerado'!AI571/'MRR Conglomerado'!W571,3)),"")</f>
        <v>1.207</v>
      </c>
      <c r="V571" s="13" t="n">
        <f aca="false">IFERROR(IF('MRR Conglomerado'!X571=0,"",ROUND('MRR Conglomerado'!AJ571/'MRR Conglomerado'!X571,3)),"")</f>
        <v>1.292</v>
      </c>
      <c r="W571" s="13" t="n">
        <f aca="false">IFERROR(IF('MRR Conglomerado'!Y571=0,"",ROUND('MRR Conglomerado'!AK571/'MRR Conglomerado'!Y571,3)),"")</f>
        <v>1.542</v>
      </c>
      <c r="X571" s="13" t="n">
        <f aca="false">IFERROR(IF('MRR Conglomerado'!Z571=0,"",ROUND('MRR Conglomerado'!AL571/'MRR Conglomerado'!Z571,3)),"")</f>
        <v>1.318</v>
      </c>
      <c r="Y571" s="13" t="n">
        <f aca="false">IFERROR(IF('MRR Conglomerado'!AA571=0,"",ROUND('MRR Conglomerado'!AM571/'MRR Conglomerado'!AA571,3)),"")</f>
        <v>1.319</v>
      </c>
      <c r="Z571" s="13" t="n">
        <f aca="false">IFERROR(IF('MRR Conglomerado'!AB571=0,"",ROUND('MRR Conglomerado'!AN571/'MRR Conglomerado'!AB571,3)),"")</f>
        <v>1.279</v>
      </c>
      <c r="AA571" s="13" t="n">
        <f aca="false">IFERROR(IF('MRR Conglomerado'!AC571=0,"",ROUND('MRR Conglomerado'!AO571/'MRR Conglomerado'!AC571,3)),"")</f>
        <v>1.479</v>
      </c>
      <c r="AB571" s="13" t="n">
        <f aca="false">IFERROR(IF('MRR Conglomerado'!AD571=0,"",ROUND('MRR Conglomerado'!AP571/'MRR Conglomerado'!AD571,3)),"")</f>
        <v>1.485</v>
      </c>
      <c r="AC571" s="13" t="n">
        <f aca="false">IFERROR(IF('MRR Conglomerado'!AE571=0,"",ROUND('MRR Conglomerado'!AQ571/'MRR Conglomerado'!AE571,3)),"")</f>
        <v>1.523</v>
      </c>
      <c r="AD571" s="13" t="n">
        <f aca="false">IFERROR(IF('MRR Conglomerado'!AF571=0,"",ROUND('MRR Conglomerado'!AR571/'MRR Conglomerado'!AF571,3)),"")</f>
        <v>1.557</v>
      </c>
      <c r="AE571" s="13" t="n">
        <f aca="false">IFERROR(IF('MRR Conglomerado'!AG571=0,"",ROUND('MRR Conglomerado'!AS571/'MRR Conglomerado'!AG571,3)),"")</f>
        <v>1.335</v>
      </c>
    </row>
    <row r="572" customFormat="false" ht="15" hidden="false" customHeight="false" outlineLevel="0" collapsed="false">
      <c r="A572" s="10" t="s">
        <v>1204</v>
      </c>
      <c r="B572" s="13" t="n">
        <f aca="false">IFERROR(IF('MRR Conglomerado'!D572=0,"",ROUND('MRR Conglomerado'!P572/'MRR Conglomerado'!D572,3)),"")</f>
        <v>2.109</v>
      </c>
      <c r="C572" s="13" t="n">
        <f aca="false">IFERROR(IF('MRR Conglomerado'!E572=0,"",ROUND('MRR Conglomerado'!Q572/'MRR Conglomerado'!E572,3)),"")</f>
        <v>2.487</v>
      </c>
      <c r="D572" s="13" t="n">
        <f aca="false">IFERROR(IF('MRR Conglomerado'!F572=0,"",ROUND('MRR Conglomerado'!R572/'MRR Conglomerado'!F572,3)),"")</f>
        <v>2.31</v>
      </c>
      <c r="E572" s="13" t="n">
        <f aca="false">IFERROR(IF('MRR Conglomerado'!G572=0,"",ROUND('MRR Conglomerado'!S572/'MRR Conglomerado'!G572,3)),"")</f>
        <v>1.621</v>
      </c>
      <c r="F572" s="13" t="n">
        <f aca="false">IFERROR(IF('MRR Conglomerado'!H572=0,"",ROUND('MRR Conglomerado'!T572/'MRR Conglomerado'!H572,3)),"")</f>
        <v>1.376</v>
      </c>
      <c r="G572" s="13" t="n">
        <f aca="false">IFERROR(IF('MRR Conglomerado'!I572=0,"",ROUND('MRR Conglomerado'!U572/'MRR Conglomerado'!I572,3)),"")</f>
        <v>1.412</v>
      </c>
      <c r="H572" s="13" t="n">
        <f aca="false">IFERROR(IF('MRR Conglomerado'!J572=0,"",ROUND('MRR Conglomerado'!V572/'MRR Conglomerado'!J572,3)),"")</f>
        <v>1.295</v>
      </c>
      <c r="I572" s="13" t="n">
        <f aca="false">IFERROR(IF('MRR Conglomerado'!K572=0,"",ROUND('MRR Conglomerado'!W572/'MRR Conglomerado'!K572,3)),"")</f>
        <v>1.332</v>
      </c>
      <c r="J572" s="13" t="n">
        <f aca="false">IFERROR(IF('MRR Conglomerado'!L572=0,"",ROUND('MRR Conglomerado'!X572/'MRR Conglomerado'!L572,3)),"")</f>
        <v>1.18</v>
      </c>
      <c r="K572" s="13" t="n">
        <f aca="false">IFERROR(IF('MRR Conglomerado'!M572=0,"",ROUND('MRR Conglomerado'!Y572/'MRR Conglomerado'!M572,3)),"")</f>
        <v>1.405</v>
      </c>
      <c r="L572" s="13" t="n">
        <f aca="false">IFERROR(IF('MRR Conglomerado'!N572=0,"",ROUND('MRR Conglomerado'!Z572/'MRR Conglomerado'!N572,3)),"")</f>
        <v>1.279</v>
      </c>
      <c r="M572" s="13" t="n">
        <f aca="false">IFERROR(IF('MRR Conglomerado'!O572=0,"",ROUND('MRR Conglomerado'!AA572/'MRR Conglomerado'!O572,3)),"")</f>
        <v>1.149</v>
      </c>
      <c r="N572" s="13" t="n">
        <f aca="false">IFERROR(IF('MRR Conglomerado'!P572=0,"",ROUND('MRR Conglomerado'!AB572/'MRR Conglomerado'!P572,3)),"")</f>
        <v>1.109</v>
      </c>
      <c r="O572" s="13" t="n">
        <f aca="false">IFERROR(IF('MRR Conglomerado'!Q572=0,"",ROUND('MRR Conglomerado'!AC572/'MRR Conglomerado'!Q572,3)),"")</f>
        <v>1.007</v>
      </c>
      <c r="P572" s="13" t="n">
        <f aca="false">IFERROR(IF('MRR Conglomerado'!R572=0,"",ROUND('MRR Conglomerado'!AD572/'MRR Conglomerado'!R572,3)),"")</f>
        <v>0.956</v>
      </c>
      <c r="Q572" s="13" t="n">
        <f aca="false">IFERROR(IF('MRR Conglomerado'!S572=0,"",ROUND('MRR Conglomerado'!AE572/'MRR Conglomerado'!S572,3)),"")</f>
        <v>0.676</v>
      </c>
      <c r="R572" s="13" t="n">
        <f aca="false">IFERROR(IF('MRR Conglomerado'!T572=0,"",ROUND('MRR Conglomerado'!AF572/'MRR Conglomerado'!T572,3)),"")</f>
        <v>0.818</v>
      </c>
      <c r="S572" s="13" t="n">
        <f aca="false">IFERROR(IF('MRR Conglomerado'!U572=0,"",ROUND('MRR Conglomerado'!AG572/'MRR Conglomerado'!U572,3)),"")</f>
        <v>0.804</v>
      </c>
      <c r="T572" s="13" t="n">
        <f aca="false">IFERROR(IF('MRR Conglomerado'!V572=0,"",ROUND('MRR Conglomerado'!AH572/'MRR Conglomerado'!V572,3)),"")</f>
        <v>0.862</v>
      </c>
      <c r="U572" s="13" t="n">
        <f aca="false">IFERROR(IF('MRR Conglomerado'!W572=0,"",ROUND('MRR Conglomerado'!AI572/'MRR Conglomerado'!W572,3)),"")</f>
        <v>0.769</v>
      </c>
      <c r="V572" s="13" t="n">
        <f aca="false">IFERROR(IF('MRR Conglomerado'!X572=0,"",ROUND('MRR Conglomerado'!AJ572/'MRR Conglomerado'!X572,3)),"")</f>
        <v>0.831</v>
      </c>
      <c r="W572" s="13" t="n">
        <f aca="false">IFERROR(IF('MRR Conglomerado'!Y572=0,"",ROUND('MRR Conglomerado'!AK572/'MRR Conglomerado'!Y572,3)),"")</f>
        <v>0.755</v>
      </c>
      <c r="X572" s="13" t="n">
        <f aca="false">IFERROR(IF('MRR Conglomerado'!Z572=0,"",ROUND('MRR Conglomerado'!AL572/'MRR Conglomerado'!Z572,3)),"")</f>
        <v>0.781</v>
      </c>
      <c r="Y572" s="13" t="n">
        <f aca="false">IFERROR(IF('MRR Conglomerado'!AA572=0,"",ROUND('MRR Conglomerado'!AM572/'MRR Conglomerado'!AA572,3)),"")</f>
        <v>0.817</v>
      </c>
      <c r="Z572" s="13" t="n">
        <f aca="false">IFERROR(IF('MRR Conglomerado'!AB572=0,"",ROUND('MRR Conglomerado'!AN572/'MRR Conglomerado'!AB572,3)),"")</f>
        <v>0</v>
      </c>
      <c r="AA572" s="13" t="n">
        <f aca="false">IFERROR(IF('MRR Conglomerado'!AC572=0,"",ROUND('MRR Conglomerado'!AO572/'MRR Conglomerado'!AC572,3)),"")</f>
        <v>0</v>
      </c>
      <c r="AB572" s="13" t="n">
        <f aca="false">IFERROR(IF('MRR Conglomerado'!AD572=0,"",ROUND('MRR Conglomerado'!AP572/'MRR Conglomerado'!AD572,3)),"")</f>
        <v>0</v>
      </c>
      <c r="AC572" s="13" t="n">
        <f aca="false">IFERROR(IF('MRR Conglomerado'!AE572=0,"",ROUND('MRR Conglomerado'!AQ572/'MRR Conglomerado'!AE572,3)),"")</f>
        <v>0</v>
      </c>
      <c r="AD572" s="13" t="n">
        <f aca="false">IFERROR(IF('MRR Conglomerado'!AF572=0,"",ROUND('MRR Conglomerado'!AR572/'MRR Conglomerado'!AF572,3)),"")</f>
        <v>0</v>
      </c>
      <c r="AE572" s="13" t="n">
        <f aca="false">IFERROR(IF('MRR Conglomerado'!AG572=0,"",ROUND('MRR Conglomerado'!AS572/'MRR Conglomerado'!AG572,3)),"")</f>
        <v>0</v>
      </c>
    </row>
    <row r="573" customFormat="false" ht="15" hidden="false" customHeight="false" outlineLevel="0" collapsed="false">
      <c r="A573" s="10" t="s">
        <v>1206</v>
      </c>
      <c r="B573" s="13" t="n">
        <f aca="false">IFERROR(IF('MRR Conglomerado'!D573=0,"",ROUND('MRR Conglomerado'!P573/'MRR Conglomerado'!D573,3)),"")</f>
        <v>1.055</v>
      </c>
      <c r="C573" s="13" t="n">
        <f aca="false">IFERROR(IF('MRR Conglomerado'!E573=0,"",ROUND('MRR Conglomerado'!Q573/'MRR Conglomerado'!E573,3)),"")</f>
        <v>1.055</v>
      </c>
      <c r="D573" s="13" t="n">
        <f aca="false">IFERROR(IF('MRR Conglomerado'!F573=0,"",ROUND('MRR Conglomerado'!R573/'MRR Conglomerado'!F573,3)),"")</f>
        <v>0.709</v>
      </c>
      <c r="E573" s="13" t="n">
        <f aca="false">IFERROR(IF('MRR Conglomerado'!G573=0,"",ROUND('MRR Conglomerado'!S573/'MRR Conglomerado'!G573,3)),"")</f>
        <v>0.684</v>
      </c>
      <c r="F573" s="13" t="n">
        <f aca="false">IFERROR(IF('MRR Conglomerado'!H573=0,"",ROUND('MRR Conglomerado'!T573/'MRR Conglomerado'!H573,3)),"")</f>
        <v>0.672</v>
      </c>
      <c r="G573" s="13" t="n">
        <f aca="false">IFERROR(IF('MRR Conglomerado'!I573=0,"",ROUND('MRR Conglomerado'!U573/'MRR Conglomerado'!I573,3)),"")</f>
        <v>0.658</v>
      </c>
      <c r="H573" s="13" t="n">
        <f aca="false">IFERROR(IF('MRR Conglomerado'!J573=0,"",ROUND('MRR Conglomerado'!V573/'MRR Conglomerado'!J573,3)),"")</f>
        <v>0.792</v>
      </c>
      <c r="I573" s="13" t="n">
        <f aca="false">IFERROR(IF('MRR Conglomerado'!K573=0,"",ROUND('MRR Conglomerado'!W573/'MRR Conglomerado'!K573,3)),"")</f>
        <v>0.792</v>
      </c>
      <c r="J573" s="13" t="n">
        <f aca="false">IFERROR(IF('MRR Conglomerado'!L573=0,"",ROUND('MRR Conglomerado'!X573/'MRR Conglomerado'!L573,3)),"")</f>
        <v>0</v>
      </c>
      <c r="K573" s="13" t="n">
        <f aca="false">IFERROR(IF('MRR Conglomerado'!M573=0,"",ROUND('MRR Conglomerado'!Y573/'MRR Conglomerado'!M573,3)),"")</f>
        <v>0</v>
      </c>
      <c r="L573" s="13" t="n">
        <f aca="false">IFERROR(IF('MRR Conglomerado'!N573=0,"",ROUND('MRR Conglomerado'!Z573/'MRR Conglomerado'!N573,3)),"")</f>
        <v>0</v>
      </c>
      <c r="M573" s="13" t="n">
        <f aca="false">IFERROR(IF('MRR Conglomerado'!O573=0,"",ROUND('MRR Conglomerado'!AA573/'MRR Conglomerado'!O573,3)),"")</f>
        <v>0</v>
      </c>
      <c r="N573" s="13" t="n">
        <f aca="false">IFERROR(IF('MRR Conglomerado'!P573=0,"",ROUND('MRR Conglomerado'!AB573/'MRR Conglomerado'!P573,3)),"")</f>
        <v>0</v>
      </c>
      <c r="O573" s="13" t="n">
        <f aca="false">IFERROR(IF('MRR Conglomerado'!Q573=0,"",ROUND('MRR Conglomerado'!AC573/'MRR Conglomerado'!Q573,3)),"")</f>
        <v>0</v>
      </c>
      <c r="P573" s="13" t="n">
        <f aca="false">IFERROR(IF('MRR Conglomerado'!R573=0,"",ROUND('MRR Conglomerado'!AD573/'MRR Conglomerado'!R573,3)),"")</f>
        <v>0</v>
      </c>
      <c r="Q573" s="13" t="n">
        <f aca="false">IFERROR(IF('MRR Conglomerado'!S573=0,"",ROUND('MRR Conglomerado'!AE573/'MRR Conglomerado'!S573,3)),"")</f>
        <v>0</v>
      </c>
      <c r="R573" s="13" t="n">
        <f aca="false">IFERROR(IF('MRR Conglomerado'!T573=0,"",ROUND('MRR Conglomerado'!AF573/'MRR Conglomerado'!T573,3)),"")</f>
        <v>0</v>
      </c>
      <c r="S573" s="13" t="n">
        <f aca="false">IFERROR(IF('MRR Conglomerado'!U573=0,"",ROUND('MRR Conglomerado'!AG573/'MRR Conglomerado'!U573,3)),"")</f>
        <v>0</v>
      </c>
      <c r="T573" s="13" t="n">
        <f aca="false">IFERROR(IF('MRR Conglomerado'!V573=0,"",ROUND('MRR Conglomerado'!AH573/'MRR Conglomerado'!V573,3)),"")</f>
        <v>0</v>
      </c>
      <c r="U573" s="13" t="n">
        <f aca="false">IFERROR(IF('MRR Conglomerado'!W573=0,"",ROUND('MRR Conglomerado'!AI573/'MRR Conglomerado'!W573,3)),"")</f>
        <v>0</v>
      </c>
      <c r="V573" s="13" t="str">
        <f aca="false">IFERROR(IF('MRR Conglomerado'!X573=0,"",ROUND('MRR Conglomerado'!AJ573/'MRR Conglomerado'!X573,3)),"")</f>
        <v/>
      </c>
      <c r="W573" s="13" t="str">
        <f aca="false">IFERROR(IF('MRR Conglomerado'!Y573=0,"",ROUND('MRR Conglomerado'!AK573/'MRR Conglomerado'!Y573,3)),"")</f>
        <v/>
      </c>
      <c r="X573" s="13" t="str">
        <f aca="false">IFERROR(IF('MRR Conglomerado'!Z573=0,"",ROUND('MRR Conglomerado'!AL573/'MRR Conglomerado'!Z573,3)),"")</f>
        <v/>
      </c>
      <c r="Y573" s="13" t="str">
        <f aca="false">IFERROR(IF('MRR Conglomerado'!AA573=0,"",ROUND('MRR Conglomerado'!AM573/'MRR Conglomerado'!AA573,3)),"")</f>
        <v/>
      </c>
      <c r="Z573" s="13" t="str">
        <f aca="false">IFERROR(IF('MRR Conglomerado'!AB573=0,"",ROUND('MRR Conglomerado'!AN573/'MRR Conglomerado'!AB573,3)),"")</f>
        <v/>
      </c>
      <c r="AA573" s="13" t="str">
        <f aca="false">IFERROR(IF('MRR Conglomerado'!AC573=0,"",ROUND('MRR Conglomerado'!AO573/'MRR Conglomerado'!AC573,3)),"")</f>
        <v/>
      </c>
      <c r="AB573" s="13" t="str">
        <f aca="false">IFERROR(IF('MRR Conglomerado'!AD573=0,"",ROUND('MRR Conglomerado'!AP573/'MRR Conglomerado'!AD573,3)),"")</f>
        <v/>
      </c>
      <c r="AC573" s="13" t="str">
        <f aca="false">IFERROR(IF('MRR Conglomerado'!AE573=0,"",ROUND('MRR Conglomerado'!AQ573/'MRR Conglomerado'!AE573,3)),"")</f>
        <v/>
      </c>
      <c r="AD573" s="13" t="str">
        <f aca="false">IFERROR(IF('MRR Conglomerado'!AF573=0,"",ROUND('MRR Conglomerado'!AR573/'MRR Conglomerado'!AF573,3)),"")</f>
        <v/>
      </c>
      <c r="AE573" s="13" t="str">
        <f aca="false">IFERROR(IF('MRR Conglomerado'!AG573=0,"",ROUND('MRR Conglomerado'!AS573/'MRR Conglomerado'!AG573,3)),"")</f>
        <v/>
      </c>
    </row>
    <row r="574" customFormat="false" ht="15" hidden="false" customHeight="false" outlineLevel="0" collapsed="false">
      <c r="A574" s="10" t="s">
        <v>1208</v>
      </c>
      <c r="B574" s="13" t="n">
        <f aca="false">IFERROR(IF('MRR Conglomerado'!D574=0,"",ROUND('MRR Conglomerado'!P574/'MRR Conglomerado'!D574,3)),"")</f>
        <v>1.043</v>
      </c>
      <c r="C574" s="13" t="n">
        <f aca="false">IFERROR(IF('MRR Conglomerado'!E574=0,"",ROUND('MRR Conglomerado'!Q574/'MRR Conglomerado'!E574,3)),"")</f>
        <v>1.044</v>
      </c>
      <c r="D574" s="13" t="n">
        <f aca="false">IFERROR(IF('MRR Conglomerado'!F574=0,"",ROUND('MRR Conglomerado'!R574/'MRR Conglomerado'!F574,3)),"")</f>
        <v>1.043</v>
      </c>
      <c r="E574" s="13" t="n">
        <f aca="false">IFERROR(IF('MRR Conglomerado'!G574=0,"",ROUND('MRR Conglomerado'!S574/'MRR Conglomerado'!G574,3)),"")</f>
        <v>1</v>
      </c>
      <c r="F574" s="13" t="n">
        <f aca="false">IFERROR(IF('MRR Conglomerado'!H574=0,"",ROUND('MRR Conglomerado'!T574/'MRR Conglomerado'!H574,3)),"")</f>
        <v>1.042</v>
      </c>
      <c r="G574" s="13" t="n">
        <f aca="false">IFERROR(IF('MRR Conglomerado'!I574=0,"",ROUND('MRR Conglomerado'!U574/'MRR Conglomerado'!I574,3)),"")</f>
        <v>0.92</v>
      </c>
      <c r="H574" s="13" t="n">
        <f aca="false">IFERROR(IF('MRR Conglomerado'!J574=0,"",ROUND('MRR Conglomerado'!V574/'MRR Conglomerado'!J574,3)),"")</f>
        <v>0.92</v>
      </c>
      <c r="I574" s="13" t="n">
        <f aca="false">IFERROR(IF('MRR Conglomerado'!K574=0,"",ROUND('MRR Conglomerado'!W574/'MRR Conglomerado'!K574,3)),"")</f>
        <v>0.778</v>
      </c>
      <c r="J574" s="13" t="n">
        <f aca="false">IFERROR(IF('MRR Conglomerado'!L574=0,"",ROUND('MRR Conglomerado'!X574/'MRR Conglomerado'!L574,3)),"")</f>
        <v>0.846</v>
      </c>
      <c r="K574" s="13" t="n">
        <f aca="false">IFERROR(IF('MRR Conglomerado'!M574=0,"",ROUND('MRR Conglomerado'!Y574/'MRR Conglomerado'!M574,3)),"")</f>
        <v>0.846</v>
      </c>
      <c r="L574" s="13" t="n">
        <f aca="false">IFERROR(IF('MRR Conglomerado'!N574=0,"",ROUND('MRR Conglomerado'!Z574/'MRR Conglomerado'!N574,3)),"")</f>
        <v>0.958</v>
      </c>
      <c r="M574" s="13" t="n">
        <f aca="false">IFERROR(IF('MRR Conglomerado'!O574=0,"",ROUND('MRR Conglomerado'!AA574/'MRR Conglomerado'!O574,3)),"")</f>
        <v>0.917</v>
      </c>
      <c r="N574" s="13" t="n">
        <f aca="false">IFERROR(IF('MRR Conglomerado'!P574=0,"",ROUND('MRR Conglomerado'!AB574/'MRR Conglomerado'!P574,3)),"")</f>
        <v>0.955</v>
      </c>
      <c r="O574" s="13" t="n">
        <f aca="false">IFERROR(IF('MRR Conglomerado'!Q574=0,"",ROUND('MRR Conglomerado'!AC574/'MRR Conglomerado'!Q574,3)),"")</f>
        <v>0.955</v>
      </c>
      <c r="P574" s="13" t="n">
        <f aca="false">IFERROR(IF('MRR Conglomerado'!R574=0,"",ROUND('MRR Conglomerado'!AD574/'MRR Conglomerado'!R574,3)),"")</f>
        <v>0.955</v>
      </c>
      <c r="Q574" s="13" t="n">
        <f aca="false">IFERROR(IF('MRR Conglomerado'!S574=0,"",ROUND('MRR Conglomerado'!AE574/'MRR Conglomerado'!S574,3)),"")</f>
        <v>0.999</v>
      </c>
      <c r="R574" s="13" t="n">
        <f aca="false">IFERROR(IF('MRR Conglomerado'!T574=0,"",ROUND('MRR Conglomerado'!AF574/'MRR Conglomerado'!T574,3)),"")</f>
        <v>0.959</v>
      </c>
      <c r="S574" s="13" t="n">
        <f aca="false">IFERROR(IF('MRR Conglomerado'!U574=0,"",ROUND('MRR Conglomerado'!AG574/'MRR Conglomerado'!U574,3)),"")</f>
        <v>1.178</v>
      </c>
      <c r="T574" s="13" t="n">
        <f aca="false">IFERROR(IF('MRR Conglomerado'!V574=0,"",ROUND('MRR Conglomerado'!AH574/'MRR Conglomerado'!V574,3)),"")</f>
        <v>1.269</v>
      </c>
      <c r="U574" s="13" t="n">
        <f aca="false">IFERROR(IF('MRR Conglomerado'!W574=0,"",ROUND('MRR Conglomerado'!AI574/'MRR Conglomerado'!W574,3)),"")</f>
        <v>1.34</v>
      </c>
      <c r="V574" s="13" t="n">
        <f aca="false">IFERROR(IF('MRR Conglomerado'!X574=0,"",ROUND('MRR Conglomerado'!AJ574/'MRR Conglomerado'!X574,3)),"")</f>
        <v>1.279</v>
      </c>
      <c r="W574" s="13" t="n">
        <f aca="false">IFERROR(IF('MRR Conglomerado'!Y574=0,"",ROUND('MRR Conglomerado'!AK574/'MRR Conglomerado'!Y574,3)),"")</f>
        <v>1.279</v>
      </c>
      <c r="X574" s="13" t="n">
        <f aca="false">IFERROR(IF('MRR Conglomerado'!Z574=0,"",ROUND('MRR Conglomerado'!AL574/'MRR Conglomerado'!Z574,3)),"")</f>
        <v>1.223</v>
      </c>
      <c r="Y574" s="13" t="n">
        <f aca="false">IFERROR(IF('MRR Conglomerado'!AA574=0,"",ROUND('MRR Conglomerado'!AM574/'MRR Conglomerado'!AA574,3)),"")</f>
        <v>1.279</v>
      </c>
      <c r="Z574" s="13" t="n">
        <f aca="false">IFERROR(IF('MRR Conglomerado'!AB574=0,"",ROUND('MRR Conglomerado'!AN574/'MRR Conglomerado'!AB574,3)),"")</f>
        <v>1.32</v>
      </c>
      <c r="AA574" s="13" t="n">
        <f aca="false">IFERROR(IF('MRR Conglomerado'!AC574=0,"",ROUND('MRR Conglomerado'!AO574/'MRR Conglomerado'!AC574,3)),"")</f>
        <v>1.273</v>
      </c>
      <c r="AB574" s="13" t="n">
        <f aca="false">IFERROR(IF('MRR Conglomerado'!AD574=0,"",ROUND('MRR Conglomerado'!AP574/'MRR Conglomerado'!AD574,3)),"")</f>
        <v>1.273</v>
      </c>
      <c r="AC574" s="13" t="n">
        <f aca="false">IFERROR(IF('MRR Conglomerado'!AE574=0,"",ROUND('MRR Conglomerado'!AQ574/'MRR Conglomerado'!AE574,3)),"")</f>
        <v>1.217</v>
      </c>
      <c r="AD574" s="13" t="n">
        <f aca="false">IFERROR(IF('MRR Conglomerado'!AF574=0,"",ROUND('MRR Conglomerado'!AR574/'MRR Conglomerado'!AF574,3)),"")</f>
        <v>1.217</v>
      </c>
      <c r="AE574" s="13" t="n">
        <f aca="false">IFERROR(IF('MRR Conglomerado'!AG574=0,"",ROUND('MRR Conglomerado'!AS574/'MRR Conglomerado'!AG574,3)),"")</f>
        <v>1.077</v>
      </c>
    </row>
    <row r="575" customFormat="false" ht="15" hidden="false" customHeight="false" outlineLevel="0" collapsed="false">
      <c r="A575" s="10" t="s">
        <v>1210</v>
      </c>
      <c r="B575" s="13" t="n">
        <f aca="false">IFERROR(IF('MRR Conglomerado'!D575=0,"",ROUND('MRR Conglomerado'!P575/'MRR Conglomerado'!D575,3)),"")</f>
        <v>0</v>
      </c>
      <c r="C575" s="13" t="n">
        <f aca="false">IFERROR(IF('MRR Conglomerado'!E575=0,"",ROUND('MRR Conglomerado'!Q575/'MRR Conglomerado'!E575,3)),"")</f>
        <v>0</v>
      </c>
      <c r="D575" s="13" t="n">
        <f aca="false">IFERROR(IF('MRR Conglomerado'!F575=0,"",ROUND('MRR Conglomerado'!R575/'MRR Conglomerado'!F575,3)),"")</f>
        <v>0</v>
      </c>
      <c r="E575" s="13" t="str">
        <f aca="false">IFERROR(IF('MRR Conglomerado'!G575=0,"",ROUND('MRR Conglomerado'!S575/'MRR Conglomerado'!G575,3)),"")</f>
        <v/>
      </c>
      <c r="F575" s="13" t="str">
        <f aca="false">IFERROR(IF('MRR Conglomerado'!H575=0,"",ROUND('MRR Conglomerado'!T575/'MRR Conglomerado'!H575,3)),"")</f>
        <v/>
      </c>
      <c r="G575" s="13" t="str">
        <f aca="false">IFERROR(IF('MRR Conglomerado'!I575=0,"",ROUND('MRR Conglomerado'!U575/'MRR Conglomerado'!I575,3)),"")</f>
        <v/>
      </c>
      <c r="H575" s="13" t="str">
        <f aca="false">IFERROR(IF('MRR Conglomerado'!J575=0,"",ROUND('MRR Conglomerado'!V575/'MRR Conglomerado'!J575,3)),"")</f>
        <v/>
      </c>
      <c r="I575" s="13" t="str">
        <f aca="false">IFERROR(IF('MRR Conglomerado'!K575=0,"",ROUND('MRR Conglomerado'!W575/'MRR Conglomerado'!K575,3)),"")</f>
        <v/>
      </c>
      <c r="J575" s="13" t="str">
        <f aca="false">IFERROR(IF('MRR Conglomerado'!L575=0,"",ROUND('MRR Conglomerado'!X575/'MRR Conglomerado'!L575,3)),"")</f>
        <v/>
      </c>
      <c r="K575" s="13" t="str">
        <f aca="false">IFERROR(IF('MRR Conglomerado'!M575=0,"",ROUND('MRR Conglomerado'!Y575/'MRR Conglomerado'!M575,3)),"")</f>
        <v/>
      </c>
      <c r="L575" s="13" t="str">
        <f aca="false">IFERROR(IF('MRR Conglomerado'!N575=0,"",ROUND('MRR Conglomerado'!Z575/'MRR Conglomerado'!N575,3)),"")</f>
        <v/>
      </c>
      <c r="M575" s="13" t="str">
        <f aca="false">IFERROR(IF('MRR Conglomerado'!O575=0,"",ROUND('MRR Conglomerado'!AA575/'MRR Conglomerado'!O575,3)),"")</f>
        <v/>
      </c>
      <c r="N575" s="13" t="str">
        <f aca="false">IFERROR(IF('MRR Conglomerado'!P575=0,"",ROUND('MRR Conglomerado'!AB575/'MRR Conglomerado'!P575,3)),"")</f>
        <v/>
      </c>
      <c r="O575" s="13" t="str">
        <f aca="false">IFERROR(IF('MRR Conglomerado'!Q575=0,"",ROUND('MRR Conglomerado'!AC575/'MRR Conglomerado'!Q575,3)),"")</f>
        <v/>
      </c>
      <c r="P575" s="13" t="str">
        <f aca="false">IFERROR(IF('MRR Conglomerado'!R575=0,"",ROUND('MRR Conglomerado'!AD575/'MRR Conglomerado'!R575,3)),"")</f>
        <v/>
      </c>
      <c r="Q575" s="13" t="str">
        <f aca="false">IFERROR(IF('MRR Conglomerado'!S575=0,"",ROUND('MRR Conglomerado'!AE575/'MRR Conglomerado'!S575,3)),"")</f>
        <v/>
      </c>
      <c r="R575" s="13" t="str">
        <f aca="false">IFERROR(IF('MRR Conglomerado'!T575=0,"",ROUND('MRR Conglomerado'!AF575/'MRR Conglomerado'!T575,3)),"")</f>
        <v/>
      </c>
      <c r="S575" s="13" t="str">
        <f aca="false">IFERROR(IF('MRR Conglomerado'!U575=0,"",ROUND('MRR Conglomerado'!AG575/'MRR Conglomerado'!U575,3)),"")</f>
        <v/>
      </c>
      <c r="T575" s="13" t="str">
        <f aca="false">IFERROR(IF('MRR Conglomerado'!V575=0,"",ROUND('MRR Conglomerado'!AH575/'MRR Conglomerado'!V575,3)),"")</f>
        <v/>
      </c>
      <c r="U575" s="13" t="str">
        <f aca="false">IFERROR(IF('MRR Conglomerado'!W575=0,"",ROUND('MRR Conglomerado'!AI575/'MRR Conglomerado'!W575,3)),"")</f>
        <v/>
      </c>
      <c r="V575" s="13" t="str">
        <f aca="false">IFERROR(IF('MRR Conglomerado'!X575=0,"",ROUND('MRR Conglomerado'!AJ575/'MRR Conglomerado'!X575,3)),"")</f>
        <v/>
      </c>
      <c r="W575" s="13" t="str">
        <f aca="false">IFERROR(IF('MRR Conglomerado'!Y575=0,"",ROUND('MRR Conglomerado'!AK575/'MRR Conglomerado'!Y575,3)),"")</f>
        <v/>
      </c>
      <c r="X575" s="13" t="str">
        <f aca="false">IFERROR(IF('MRR Conglomerado'!Z575=0,"",ROUND('MRR Conglomerado'!AL575/'MRR Conglomerado'!Z575,3)),"")</f>
        <v/>
      </c>
      <c r="Y575" s="13" t="str">
        <f aca="false">IFERROR(IF('MRR Conglomerado'!AA575=0,"",ROUND('MRR Conglomerado'!AM575/'MRR Conglomerado'!AA575,3)),"")</f>
        <v/>
      </c>
      <c r="Z575" s="13" t="str">
        <f aca="false">IFERROR(IF('MRR Conglomerado'!AB575=0,"",ROUND('MRR Conglomerado'!AN575/'MRR Conglomerado'!AB575,3)),"")</f>
        <v/>
      </c>
      <c r="AA575" s="13" t="str">
        <f aca="false">IFERROR(IF('MRR Conglomerado'!AC575=0,"",ROUND('MRR Conglomerado'!AO575/'MRR Conglomerado'!AC575,3)),"")</f>
        <v/>
      </c>
      <c r="AB575" s="13" t="str">
        <f aca="false">IFERROR(IF('MRR Conglomerado'!AD575=0,"",ROUND('MRR Conglomerado'!AP575/'MRR Conglomerado'!AD575,3)),"")</f>
        <v/>
      </c>
      <c r="AC575" s="13" t="str">
        <f aca="false">IFERROR(IF('MRR Conglomerado'!AE575=0,"",ROUND('MRR Conglomerado'!AQ575/'MRR Conglomerado'!AE575,3)),"")</f>
        <v/>
      </c>
      <c r="AD575" s="13" t="str">
        <f aca="false">IFERROR(IF('MRR Conglomerado'!AF575=0,"",ROUND('MRR Conglomerado'!AR575/'MRR Conglomerado'!AF575,3)),"")</f>
        <v/>
      </c>
      <c r="AE575" s="13" t="str">
        <f aca="false">IFERROR(IF('MRR Conglomerado'!AG575=0,"",ROUND('MRR Conglomerado'!AS575/'MRR Conglomerado'!AG575,3)),"")</f>
        <v/>
      </c>
    </row>
    <row r="576" customFormat="false" ht="15" hidden="false" customHeight="false" outlineLevel="0" collapsed="false">
      <c r="A576" s="10" t="s">
        <v>1212</v>
      </c>
      <c r="B576" s="13" t="str">
        <f aca="false">IFERROR(IF('MRR Conglomerado'!D576=0,"",ROUND('MRR Conglomerado'!P576/'MRR Conglomerado'!D576,3)),"")</f>
        <v/>
      </c>
      <c r="C576" s="13" t="str">
        <f aca="false">IFERROR(IF('MRR Conglomerado'!E576=0,"",ROUND('MRR Conglomerado'!Q576/'MRR Conglomerado'!E576,3)),"")</f>
        <v/>
      </c>
      <c r="D576" s="13" t="str">
        <f aca="false">IFERROR(IF('MRR Conglomerado'!F576=0,"",ROUND('MRR Conglomerado'!R576/'MRR Conglomerado'!F576,3)),"")</f>
        <v/>
      </c>
      <c r="E576" s="13" t="str">
        <f aca="false">IFERROR(IF('MRR Conglomerado'!G576=0,"",ROUND('MRR Conglomerado'!S576/'MRR Conglomerado'!G576,3)),"")</f>
        <v/>
      </c>
      <c r="F576" s="13" t="str">
        <f aca="false">IFERROR(IF('MRR Conglomerado'!H576=0,"",ROUND('MRR Conglomerado'!T576/'MRR Conglomerado'!H576,3)),"")</f>
        <v/>
      </c>
      <c r="G576" s="13" t="str">
        <f aca="false">IFERROR(IF('MRR Conglomerado'!I576=0,"",ROUND('MRR Conglomerado'!U576/'MRR Conglomerado'!I576,3)),"")</f>
        <v/>
      </c>
      <c r="H576" s="13" t="str">
        <f aca="false">IFERROR(IF('MRR Conglomerado'!J576=0,"",ROUND('MRR Conglomerado'!V576/'MRR Conglomerado'!J576,3)),"")</f>
        <v/>
      </c>
      <c r="I576" s="13" t="str">
        <f aca="false">IFERROR(IF('MRR Conglomerado'!K576=0,"",ROUND('MRR Conglomerado'!W576/'MRR Conglomerado'!K576,3)),"")</f>
        <v/>
      </c>
      <c r="J576" s="13" t="str">
        <f aca="false">IFERROR(IF('MRR Conglomerado'!L576=0,"",ROUND('MRR Conglomerado'!X576/'MRR Conglomerado'!L576,3)),"")</f>
        <v/>
      </c>
      <c r="K576" s="13" t="str">
        <f aca="false">IFERROR(IF('MRR Conglomerado'!M576=0,"",ROUND('MRR Conglomerado'!Y576/'MRR Conglomerado'!M576,3)),"")</f>
        <v/>
      </c>
      <c r="L576" s="13" t="str">
        <f aca="false">IFERROR(IF('MRR Conglomerado'!N576=0,"",ROUND('MRR Conglomerado'!Z576/'MRR Conglomerado'!N576,3)),"")</f>
        <v/>
      </c>
      <c r="M576" s="13" t="str">
        <f aca="false">IFERROR(IF('MRR Conglomerado'!O576=0,"",ROUND('MRR Conglomerado'!AA576/'MRR Conglomerado'!O576,3)),"")</f>
        <v/>
      </c>
      <c r="N576" s="13" t="str">
        <f aca="false">IFERROR(IF('MRR Conglomerado'!P576=0,"",ROUND('MRR Conglomerado'!AB576/'MRR Conglomerado'!P576,3)),"")</f>
        <v/>
      </c>
      <c r="O576" s="13" t="str">
        <f aca="false">IFERROR(IF('MRR Conglomerado'!Q576=0,"",ROUND('MRR Conglomerado'!AC576/'MRR Conglomerado'!Q576,3)),"")</f>
        <v/>
      </c>
      <c r="P576" s="13" t="str">
        <f aca="false">IFERROR(IF('MRR Conglomerado'!R576=0,"",ROUND('MRR Conglomerado'!AD576/'MRR Conglomerado'!R576,3)),"")</f>
        <v/>
      </c>
      <c r="Q576" s="13" t="str">
        <f aca="false">IFERROR(IF('MRR Conglomerado'!S576=0,"",ROUND('MRR Conglomerado'!AE576/'MRR Conglomerado'!S576,3)),"")</f>
        <v/>
      </c>
      <c r="R576" s="13" t="str">
        <f aca="false">IFERROR(IF('MRR Conglomerado'!T576=0,"",ROUND('MRR Conglomerado'!AF576/'MRR Conglomerado'!T576,3)),"")</f>
        <v/>
      </c>
      <c r="S576" s="13" t="str">
        <f aca="false">IFERROR(IF('MRR Conglomerado'!U576=0,"",ROUND('MRR Conglomerado'!AG576/'MRR Conglomerado'!U576,3)),"")</f>
        <v/>
      </c>
      <c r="T576" s="13" t="str">
        <f aca="false">IFERROR(IF('MRR Conglomerado'!V576=0,"",ROUND('MRR Conglomerado'!AH576/'MRR Conglomerado'!V576,3)),"")</f>
        <v/>
      </c>
      <c r="U576" s="13" t="str">
        <f aca="false">IFERROR(IF('MRR Conglomerado'!W576=0,"",ROUND('MRR Conglomerado'!AI576/'MRR Conglomerado'!W576,3)),"")</f>
        <v/>
      </c>
      <c r="V576" s="13" t="n">
        <f aca="false">IFERROR(IF('MRR Conglomerado'!X576=0,"",ROUND('MRR Conglomerado'!AJ576/'MRR Conglomerado'!X576,3)),"")</f>
        <v>0.503</v>
      </c>
      <c r="W576" s="13" t="n">
        <f aca="false">IFERROR(IF('MRR Conglomerado'!Y576=0,"",ROUND('MRR Conglomerado'!AK576/'MRR Conglomerado'!Y576,3)),"")</f>
        <v>0.39</v>
      </c>
      <c r="X576" s="13" t="n">
        <f aca="false">IFERROR(IF('MRR Conglomerado'!Z576=0,"",ROUND('MRR Conglomerado'!AL576/'MRR Conglomerado'!Z576,3)),"")</f>
        <v>0.466</v>
      </c>
      <c r="Y576" s="13" t="n">
        <f aca="false">IFERROR(IF('MRR Conglomerado'!AA576=0,"",ROUND('MRR Conglomerado'!AM576/'MRR Conglomerado'!AA576,3)),"")</f>
        <v>0.461</v>
      </c>
      <c r="Z576" s="13" t="n">
        <f aca="false">IFERROR(IF('MRR Conglomerado'!AB576=0,"",ROUND('MRR Conglomerado'!AN576/'MRR Conglomerado'!AB576,3)),"")</f>
        <v>0.46</v>
      </c>
      <c r="AA576" s="13" t="n">
        <f aca="false">IFERROR(IF('MRR Conglomerado'!AC576=0,"",ROUND('MRR Conglomerado'!AO576/'MRR Conglomerado'!AC576,3)),"")</f>
        <v>0.435</v>
      </c>
      <c r="AB576" s="13" t="n">
        <f aca="false">IFERROR(IF('MRR Conglomerado'!AD576=0,"",ROUND('MRR Conglomerado'!AP576/'MRR Conglomerado'!AD576,3)),"")</f>
        <v>0.389</v>
      </c>
      <c r="AC576" s="13" t="n">
        <f aca="false">IFERROR(IF('MRR Conglomerado'!AE576=0,"",ROUND('MRR Conglomerado'!AQ576/'MRR Conglomerado'!AE576,3)),"")</f>
        <v>0.303</v>
      </c>
      <c r="AD576" s="13" t="n">
        <f aca="false">IFERROR(IF('MRR Conglomerado'!AF576=0,"",ROUND('MRR Conglomerado'!AR576/'MRR Conglomerado'!AF576,3)),"")</f>
        <v>0.296</v>
      </c>
      <c r="AE576" s="13" t="n">
        <f aca="false">IFERROR(IF('MRR Conglomerado'!AG576=0,"",ROUND('MRR Conglomerado'!AS576/'MRR Conglomerado'!AG576,3)),"")</f>
        <v>0.293</v>
      </c>
    </row>
    <row r="577" customFormat="false" ht="15" hidden="false" customHeight="false" outlineLevel="0" collapsed="false">
      <c r="A577" s="10" t="s">
        <v>1214</v>
      </c>
      <c r="B577" s="13" t="str">
        <f aca="false">IFERROR(IF('MRR Conglomerado'!D577=0,"",ROUND('MRR Conglomerado'!P577/'MRR Conglomerado'!D577,3)),"")</f>
        <v/>
      </c>
      <c r="C577" s="13" t="str">
        <f aca="false">IFERROR(IF('MRR Conglomerado'!E577=0,"",ROUND('MRR Conglomerado'!Q577/'MRR Conglomerado'!E577,3)),"")</f>
        <v/>
      </c>
      <c r="D577" s="13" t="str">
        <f aca="false">IFERROR(IF('MRR Conglomerado'!F577=0,"",ROUND('MRR Conglomerado'!R577/'MRR Conglomerado'!F577,3)),"")</f>
        <v/>
      </c>
      <c r="E577" s="13" t="str">
        <f aca="false">IFERROR(IF('MRR Conglomerado'!G577=0,"",ROUND('MRR Conglomerado'!S577/'MRR Conglomerado'!G577,3)),"")</f>
        <v/>
      </c>
      <c r="F577" s="13" t="str">
        <f aca="false">IFERROR(IF('MRR Conglomerado'!H577=0,"",ROUND('MRR Conglomerado'!T577/'MRR Conglomerado'!H577,3)),"")</f>
        <v/>
      </c>
      <c r="G577" s="13" t="n">
        <f aca="false">IFERROR(IF('MRR Conglomerado'!I577=0,"",ROUND('MRR Conglomerado'!U577/'MRR Conglomerado'!I577,3)),"")</f>
        <v>3.041</v>
      </c>
      <c r="H577" s="13" t="n">
        <f aca="false">IFERROR(IF('MRR Conglomerado'!J577=0,"",ROUND('MRR Conglomerado'!V577/'MRR Conglomerado'!J577,3)),"")</f>
        <v>2.975</v>
      </c>
      <c r="I577" s="13" t="n">
        <f aca="false">IFERROR(IF('MRR Conglomerado'!K577=0,"",ROUND('MRR Conglomerado'!W577/'MRR Conglomerado'!K577,3)),"")</f>
        <v>1.72</v>
      </c>
      <c r="J577" s="13" t="n">
        <f aca="false">IFERROR(IF('MRR Conglomerado'!L577=0,"",ROUND('MRR Conglomerado'!X577/'MRR Conglomerado'!L577,3)),"")</f>
        <v>1.678</v>
      </c>
      <c r="K577" s="13" t="n">
        <f aca="false">IFERROR(IF('MRR Conglomerado'!M577=0,"",ROUND('MRR Conglomerado'!Y577/'MRR Conglomerado'!M577,3)),"")</f>
        <v>1.611</v>
      </c>
      <c r="L577" s="13" t="n">
        <f aca="false">IFERROR(IF('MRR Conglomerado'!N577=0,"",ROUND('MRR Conglomerado'!Z577/'MRR Conglomerado'!N577,3)),"")</f>
        <v>1.223</v>
      </c>
      <c r="M577" s="13" t="n">
        <f aca="false">IFERROR(IF('MRR Conglomerado'!O577=0,"",ROUND('MRR Conglomerado'!AA577/'MRR Conglomerado'!O577,3)),"")</f>
        <v>1.149</v>
      </c>
      <c r="N577" s="13" t="n">
        <f aca="false">IFERROR(IF('MRR Conglomerado'!P577=0,"",ROUND('MRR Conglomerado'!AB577/'MRR Conglomerado'!P577,3)),"")</f>
        <v>0.981</v>
      </c>
      <c r="O577" s="13" t="n">
        <f aca="false">IFERROR(IF('MRR Conglomerado'!Q577=0,"",ROUND('MRR Conglomerado'!AC577/'MRR Conglomerado'!Q577,3)),"")</f>
        <v>1.152</v>
      </c>
      <c r="P577" s="13" t="n">
        <f aca="false">IFERROR(IF('MRR Conglomerado'!R577=0,"",ROUND('MRR Conglomerado'!AD577/'MRR Conglomerado'!R577,3)),"")</f>
        <v>1.058</v>
      </c>
      <c r="Q577" s="13" t="n">
        <f aca="false">IFERROR(IF('MRR Conglomerado'!S577=0,"",ROUND('MRR Conglomerado'!AE577/'MRR Conglomerado'!S577,3)),"")</f>
        <v>0.867</v>
      </c>
      <c r="R577" s="13" t="n">
        <f aca="false">IFERROR(IF('MRR Conglomerado'!T577=0,"",ROUND('MRR Conglomerado'!AF577/'MRR Conglomerado'!T577,3)),"")</f>
        <v>0.343</v>
      </c>
      <c r="S577" s="13" t="n">
        <f aca="false">IFERROR(IF('MRR Conglomerado'!U577=0,"",ROUND('MRR Conglomerado'!AG577/'MRR Conglomerado'!U577,3)),"")</f>
        <v>0.333</v>
      </c>
      <c r="T577" s="13" t="n">
        <f aca="false">IFERROR(IF('MRR Conglomerado'!V577=0,"",ROUND('MRR Conglomerado'!AH577/'MRR Conglomerado'!V577,3)),"")</f>
        <v>0.305</v>
      </c>
      <c r="U577" s="13" t="n">
        <f aca="false">IFERROR(IF('MRR Conglomerado'!W577=0,"",ROUND('MRR Conglomerado'!AI577/'MRR Conglomerado'!W577,3)),"")</f>
        <v>0.318</v>
      </c>
      <c r="V577" s="13" t="n">
        <f aca="false">IFERROR(IF('MRR Conglomerado'!X577=0,"",ROUND('MRR Conglomerado'!AJ577/'MRR Conglomerado'!X577,3)),"")</f>
        <v>0.333</v>
      </c>
      <c r="W577" s="13" t="n">
        <f aca="false">IFERROR(IF('MRR Conglomerado'!Y577=0,"",ROUND('MRR Conglomerado'!AK577/'MRR Conglomerado'!Y577,3)),"")</f>
        <v>0.318</v>
      </c>
      <c r="X577" s="13" t="n">
        <f aca="false">IFERROR(IF('MRR Conglomerado'!Z577=0,"",ROUND('MRR Conglomerado'!AL577/'MRR Conglomerado'!Z577,3)),"")</f>
        <v>0.326</v>
      </c>
      <c r="Y577" s="13" t="n">
        <f aca="false">IFERROR(IF('MRR Conglomerado'!AA577=0,"",ROUND('MRR Conglomerado'!AM577/'MRR Conglomerado'!AA577,3)),"")</f>
        <v>0.318</v>
      </c>
      <c r="Z577" s="13" t="n">
        <f aca="false">IFERROR(IF('MRR Conglomerado'!AB577=0,"",ROUND('MRR Conglomerado'!AN577/'MRR Conglomerado'!AB577,3)),"")</f>
        <v>0.329</v>
      </c>
      <c r="AA577" s="13" t="n">
        <f aca="false">IFERROR(IF('MRR Conglomerado'!AC577=0,"",ROUND('MRR Conglomerado'!AO577/'MRR Conglomerado'!AC577,3)),"")</f>
        <v>0.241</v>
      </c>
      <c r="AB577" s="13" t="n">
        <f aca="false">IFERROR(IF('MRR Conglomerado'!AD577=0,"",ROUND('MRR Conglomerado'!AP577/'MRR Conglomerado'!AD577,3)),"")</f>
        <v>0.273</v>
      </c>
      <c r="AC577" s="13" t="n">
        <f aca="false">IFERROR(IF('MRR Conglomerado'!AE577=0,"",ROUND('MRR Conglomerado'!AQ577/'MRR Conglomerado'!AE577,3)),"")</f>
        <v>0.304</v>
      </c>
      <c r="AD577" s="13" t="n">
        <f aca="false">IFERROR(IF('MRR Conglomerado'!AF577=0,"",ROUND('MRR Conglomerado'!AR577/'MRR Conglomerado'!AF577,3)),"")</f>
        <v>0.775</v>
      </c>
      <c r="AE577" s="13" t="n">
        <f aca="false">IFERROR(IF('MRR Conglomerado'!AG577=0,"",ROUND('MRR Conglomerado'!AS577/'MRR Conglomerado'!AG577,3)),"")</f>
        <v>0.805</v>
      </c>
    </row>
    <row r="578" customFormat="false" ht="15" hidden="false" customHeight="false" outlineLevel="0" collapsed="false">
      <c r="A578" s="10" t="s">
        <v>1216</v>
      </c>
      <c r="B578" s="13" t="str">
        <f aca="false">IFERROR(IF('MRR Conglomerado'!D578=0,"",ROUND('MRR Conglomerado'!P578/'MRR Conglomerado'!D578,3)),"")</f>
        <v/>
      </c>
      <c r="C578" s="13" t="str">
        <f aca="false">IFERROR(IF('MRR Conglomerado'!E578=0,"",ROUND('MRR Conglomerado'!Q578/'MRR Conglomerado'!E578,3)),"")</f>
        <v/>
      </c>
      <c r="D578" s="13" t="str">
        <f aca="false">IFERROR(IF('MRR Conglomerado'!F578=0,"",ROUND('MRR Conglomerado'!R578/'MRR Conglomerado'!F578,3)),"")</f>
        <v/>
      </c>
      <c r="E578" s="13" t="str">
        <f aca="false">IFERROR(IF('MRR Conglomerado'!G578=0,"",ROUND('MRR Conglomerado'!S578/'MRR Conglomerado'!G578,3)),"")</f>
        <v/>
      </c>
      <c r="F578" s="13" t="str">
        <f aca="false">IFERROR(IF('MRR Conglomerado'!H578=0,"",ROUND('MRR Conglomerado'!T578/'MRR Conglomerado'!H578,3)),"")</f>
        <v/>
      </c>
      <c r="G578" s="13" t="str">
        <f aca="false">IFERROR(IF('MRR Conglomerado'!I578=0,"",ROUND('MRR Conglomerado'!U578/'MRR Conglomerado'!I578,3)),"")</f>
        <v/>
      </c>
      <c r="H578" s="13" t="str">
        <f aca="false">IFERROR(IF('MRR Conglomerado'!J578=0,"",ROUND('MRR Conglomerado'!V578/'MRR Conglomerado'!J578,3)),"")</f>
        <v/>
      </c>
      <c r="I578" s="13" t="str">
        <f aca="false">IFERROR(IF('MRR Conglomerado'!K578=0,"",ROUND('MRR Conglomerado'!W578/'MRR Conglomerado'!K578,3)),"")</f>
        <v/>
      </c>
      <c r="J578" s="13" t="str">
        <f aca="false">IFERROR(IF('MRR Conglomerado'!L578=0,"",ROUND('MRR Conglomerado'!X578/'MRR Conglomerado'!L578,3)),"")</f>
        <v/>
      </c>
      <c r="K578" s="13" t="str">
        <f aca="false">IFERROR(IF('MRR Conglomerado'!M578=0,"",ROUND('MRR Conglomerado'!Y578/'MRR Conglomerado'!M578,3)),"")</f>
        <v/>
      </c>
      <c r="L578" s="13" t="str">
        <f aca="false">IFERROR(IF('MRR Conglomerado'!N578=0,"",ROUND('MRR Conglomerado'!Z578/'MRR Conglomerado'!N578,3)),"")</f>
        <v/>
      </c>
      <c r="M578" s="13" t="str">
        <f aca="false">IFERROR(IF('MRR Conglomerado'!O578=0,"",ROUND('MRR Conglomerado'!AA578/'MRR Conglomerado'!O578,3)),"")</f>
        <v/>
      </c>
      <c r="N578" s="13" t="str">
        <f aca="false">IFERROR(IF('MRR Conglomerado'!P578=0,"",ROUND('MRR Conglomerado'!AB578/'MRR Conglomerado'!P578,3)),"")</f>
        <v/>
      </c>
      <c r="O578" s="13" t="str">
        <f aca="false">IFERROR(IF('MRR Conglomerado'!Q578=0,"",ROUND('MRR Conglomerado'!AC578/'MRR Conglomerado'!Q578,3)),"")</f>
        <v/>
      </c>
      <c r="P578" s="13" t="n">
        <f aca="false">IFERROR(IF('MRR Conglomerado'!R578=0,"",ROUND('MRR Conglomerado'!AD578/'MRR Conglomerado'!R578,3)),"")</f>
        <v>0</v>
      </c>
      <c r="Q578" s="13" t="n">
        <f aca="false">IFERROR(IF('MRR Conglomerado'!S578=0,"",ROUND('MRR Conglomerado'!AE578/'MRR Conglomerado'!S578,3)),"")</f>
        <v>0</v>
      </c>
      <c r="R578" s="13" t="n">
        <f aca="false">IFERROR(IF('MRR Conglomerado'!T578=0,"",ROUND('MRR Conglomerado'!AF578/'MRR Conglomerado'!T578,3)),"")</f>
        <v>0</v>
      </c>
      <c r="S578" s="13" t="n">
        <f aca="false">IFERROR(IF('MRR Conglomerado'!U578=0,"",ROUND('MRR Conglomerado'!AG578/'MRR Conglomerado'!U578,3)),"")</f>
        <v>0</v>
      </c>
      <c r="T578" s="13" t="n">
        <f aca="false">IFERROR(IF('MRR Conglomerado'!V578=0,"",ROUND('MRR Conglomerado'!AH578/'MRR Conglomerado'!V578,3)),"")</f>
        <v>0</v>
      </c>
      <c r="U578" s="13" t="n">
        <f aca="false">IFERROR(IF('MRR Conglomerado'!W578=0,"",ROUND('MRR Conglomerado'!AI578/'MRR Conglomerado'!W578,3)),"")</f>
        <v>0</v>
      </c>
      <c r="V578" s="13" t="n">
        <f aca="false">IFERROR(IF('MRR Conglomerado'!X578=0,"",ROUND('MRR Conglomerado'!AJ578/'MRR Conglomerado'!X578,3)),"")</f>
        <v>0</v>
      </c>
      <c r="W578" s="13" t="n">
        <f aca="false">IFERROR(IF('MRR Conglomerado'!Y578=0,"",ROUND('MRR Conglomerado'!AK578/'MRR Conglomerado'!Y578,3)),"")</f>
        <v>0</v>
      </c>
      <c r="X578" s="13" t="str">
        <f aca="false">IFERROR(IF('MRR Conglomerado'!Z578=0,"",ROUND('MRR Conglomerado'!AL578/'MRR Conglomerado'!Z578,3)),"")</f>
        <v/>
      </c>
      <c r="Y578" s="13" t="str">
        <f aca="false">IFERROR(IF('MRR Conglomerado'!AA578=0,"",ROUND('MRR Conglomerado'!AM578/'MRR Conglomerado'!AA578,3)),"")</f>
        <v/>
      </c>
      <c r="Z578" s="13" t="str">
        <f aca="false">IFERROR(IF('MRR Conglomerado'!AB578=0,"",ROUND('MRR Conglomerado'!AN578/'MRR Conglomerado'!AB578,3)),"")</f>
        <v/>
      </c>
      <c r="AA578" s="13" t="str">
        <f aca="false">IFERROR(IF('MRR Conglomerado'!AC578=0,"",ROUND('MRR Conglomerado'!AO578/'MRR Conglomerado'!AC578,3)),"")</f>
        <v/>
      </c>
      <c r="AB578" s="13" t="str">
        <f aca="false">IFERROR(IF('MRR Conglomerado'!AD578=0,"",ROUND('MRR Conglomerado'!AP578/'MRR Conglomerado'!AD578,3)),"")</f>
        <v/>
      </c>
      <c r="AC578" s="13" t="str">
        <f aca="false">IFERROR(IF('MRR Conglomerado'!AE578=0,"",ROUND('MRR Conglomerado'!AQ578/'MRR Conglomerado'!AE578,3)),"")</f>
        <v/>
      </c>
      <c r="AD578" s="13" t="str">
        <f aca="false">IFERROR(IF('MRR Conglomerado'!AF578=0,"",ROUND('MRR Conglomerado'!AR578/'MRR Conglomerado'!AF578,3)),"")</f>
        <v/>
      </c>
      <c r="AE578" s="13" t="str">
        <f aca="false">IFERROR(IF('MRR Conglomerado'!AG578=0,"",ROUND('MRR Conglomerado'!AS578/'MRR Conglomerado'!AG578,3)),"")</f>
        <v/>
      </c>
    </row>
    <row r="579" customFormat="false" ht="15" hidden="false" customHeight="false" outlineLevel="0" collapsed="false">
      <c r="A579" s="10" t="s">
        <v>1218</v>
      </c>
      <c r="B579" s="13" t="str">
        <f aca="false">IFERROR(IF('MRR Conglomerado'!D579=0,"",ROUND('MRR Conglomerado'!P579/'MRR Conglomerado'!D579,3)),"")</f>
        <v/>
      </c>
      <c r="C579" s="13" t="str">
        <f aca="false">IFERROR(IF('MRR Conglomerado'!E579=0,"",ROUND('MRR Conglomerado'!Q579/'MRR Conglomerado'!E579,3)),"")</f>
        <v/>
      </c>
      <c r="D579" s="13" t="str">
        <f aca="false">IFERROR(IF('MRR Conglomerado'!F579=0,"",ROUND('MRR Conglomerado'!R579/'MRR Conglomerado'!F579,3)),"")</f>
        <v/>
      </c>
      <c r="E579" s="13" t="str">
        <f aca="false">IFERROR(IF('MRR Conglomerado'!G579=0,"",ROUND('MRR Conglomerado'!S579/'MRR Conglomerado'!G579,3)),"")</f>
        <v/>
      </c>
      <c r="F579" s="13" t="str">
        <f aca="false">IFERROR(IF('MRR Conglomerado'!H579=0,"",ROUND('MRR Conglomerado'!T579/'MRR Conglomerado'!H579,3)),"")</f>
        <v/>
      </c>
      <c r="G579" s="13" t="str">
        <f aca="false">IFERROR(IF('MRR Conglomerado'!I579=0,"",ROUND('MRR Conglomerado'!U579/'MRR Conglomerado'!I579,3)),"")</f>
        <v/>
      </c>
      <c r="H579" s="13" t="str">
        <f aca="false">IFERROR(IF('MRR Conglomerado'!J579=0,"",ROUND('MRR Conglomerado'!V579/'MRR Conglomerado'!J579,3)),"")</f>
        <v/>
      </c>
      <c r="I579" s="13" t="str">
        <f aca="false">IFERROR(IF('MRR Conglomerado'!K579=0,"",ROUND('MRR Conglomerado'!W579/'MRR Conglomerado'!K579,3)),"")</f>
        <v/>
      </c>
      <c r="J579" s="13" t="str">
        <f aca="false">IFERROR(IF('MRR Conglomerado'!L579=0,"",ROUND('MRR Conglomerado'!X579/'MRR Conglomerado'!L579,3)),"")</f>
        <v/>
      </c>
      <c r="K579" s="13" t="str">
        <f aca="false">IFERROR(IF('MRR Conglomerado'!M579=0,"",ROUND('MRR Conglomerado'!Y579/'MRR Conglomerado'!M579,3)),"")</f>
        <v/>
      </c>
      <c r="L579" s="13" t="str">
        <f aca="false">IFERROR(IF('MRR Conglomerado'!N579=0,"",ROUND('MRR Conglomerado'!Z579/'MRR Conglomerado'!N579,3)),"")</f>
        <v/>
      </c>
      <c r="M579" s="13" t="str">
        <f aca="false">IFERROR(IF('MRR Conglomerado'!O579=0,"",ROUND('MRR Conglomerado'!AA579/'MRR Conglomerado'!O579,3)),"")</f>
        <v/>
      </c>
      <c r="N579" s="13" t="str">
        <f aca="false">IFERROR(IF('MRR Conglomerado'!P579=0,"",ROUND('MRR Conglomerado'!AB579/'MRR Conglomerado'!P579,3)),"")</f>
        <v/>
      </c>
      <c r="O579" s="13" t="str">
        <f aca="false">IFERROR(IF('MRR Conglomerado'!Q579=0,"",ROUND('MRR Conglomerado'!AC579/'MRR Conglomerado'!Q579,3)),"")</f>
        <v/>
      </c>
      <c r="P579" s="13" t="str">
        <f aca="false">IFERROR(IF('MRR Conglomerado'!R579=0,"",ROUND('MRR Conglomerado'!AD579/'MRR Conglomerado'!R579,3)),"")</f>
        <v/>
      </c>
      <c r="Q579" s="13" t="str">
        <f aca="false">IFERROR(IF('MRR Conglomerado'!S579=0,"",ROUND('MRR Conglomerado'!AE579/'MRR Conglomerado'!S579,3)),"")</f>
        <v/>
      </c>
      <c r="R579" s="13" t="str">
        <f aca="false">IFERROR(IF('MRR Conglomerado'!T579=0,"",ROUND('MRR Conglomerado'!AF579/'MRR Conglomerado'!T579,3)),"")</f>
        <v/>
      </c>
      <c r="S579" s="13" t="str">
        <f aca="false">IFERROR(IF('MRR Conglomerado'!U579=0,"",ROUND('MRR Conglomerado'!AG579/'MRR Conglomerado'!U579,3)),"")</f>
        <v/>
      </c>
      <c r="T579" s="13" t="str">
        <f aca="false">IFERROR(IF('MRR Conglomerado'!V579=0,"",ROUND('MRR Conglomerado'!AH579/'MRR Conglomerado'!V579,3)),"")</f>
        <v/>
      </c>
      <c r="U579" s="13" t="str">
        <f aca="false">IFERROR(IF('MRR Conglomerado'!W579=0,"",ROUND('MRR Conglomerado'!AI579/'MRR Conglomerado'!W579,3)),"")</f>
        <v/>
      </c>
      <c r="V579" s="13" t="str">
        <f aca="false">IFERROR(IF('MRR Conglomerado'!X579=0,"",ROUND('MRR Conglomerado'!AJ579/'MRR Conglomerado'!X579,3)),"")</f>
        <v/>
      </c>
      <c r="W579" s="13" t="str">
        <f aca="false">IFERROR(IF('MRR Conglomerado'!Y579=0,"",ROUND('MRR Conglomerado'!AK579/'MRR Conglomerado'!Y579,3)),"")</f>
        <v/>
      </c>
      <c r="X579" s="13" t="str">
        <f aca="false">IFERROR(IF('MRR Conglomerado'!Z579=0,"",ROUND('MRR Conglomerado'!AL579/'MRR Conglomerado'!Z579,3)),"")</f>
        <v/>
      </c>
      <c r="Y579" s="13" t="str">
        <f aca="false">IFERROR(IF('MRR Conglomerado'!AA579=0,"",ROUND('MRR Conglomerado'!AM579/'MRR Conglomerado'!AA579,3)),"")</f>
        <v/>
      </c>
      <c r="Z579" s="13" t="str">
        <f aca="false">IFERROR(IF('MRR Conglomerado'!AB579=0,"",ROUND('MRR Conglomerado'!AN579/'MRR Conglomerado'!AB579,3)),"")</f>
        <v/>
      </c>
      <c r="AA579" s="13" t="str">
        <f aca="false">IFERROR(IF('MRR Conglomerado'!AC579=0,"",ROUND('MRR Conglomerado'!AO579/'MRR Conglomerado'!AC579,3)),"")</f>
        <v/>
      </c>
      <c r="AB579" s="13" t="str">
        <f aca="false">IFERROR(IF('MRR Conglomerado'!AD579=0,"",ROUND('MRR Conglomerado'!AP579/'MRR Conglomerado'!AD579,3)),"")</f>
        <v/>
      </c>
      <c r="AC579" s="13" t="str">
        <f aca="false">IFERROR(IF('MRR Conglomerado'!AE579=0,"",ROUND('MRR Conglomerado'!AQ579/'MRR Conglomerado'!AE579,3)),"")</f>
        <v/>
      </c>
      <c r="AD579" s="13" t="str">
        <f aca="false">IFERROR(IF('MRR Conglomerado'!AF579=0,"",ROUND('MRR Conglomerado'!AR579/'MRR Conglomerado'!AF579,3)),"")</f>
        <v/>
      </c>
      <c r="AE579" s="13" t="str">
        <f aca="false">IFERROR(IF('MRR Conglomerado'!AG579=0,"",ROUND('MRR Conglomerado'!AS579/'MRR Conglomerado'!AG579,3)),"")</f>
        <v/>
      </c>
    </row>
    <row r="580" customFormat="false" ht="15" hidden="false" customHeight="false" outlineLevel="0" collapsed="false">
      <c r="A580" s="10" t="s">
        <v>1220</v>
      </c>
      <c r="B580" s="13" t="str">
        <f aca="false">IFERROR(IF('MRR Conglomerado'!D580=0,"",ROUND('MRR Conglomerado'!P580/'MRR Conglomerado'!D580,3)),"")</f>
        <v/>
      </c>
      <c r="C580" s="13" t="str">
        <f aca="false">IFERROR(IF('MRR Conglomerado'!E580=0,"",ROUND('MRR Conglomerado'!Q580/'MRR Conglomerado'!E580,3)),"")</f>
        <v/>
      </c>
      <c r="D580" s="13" t="str">
        <f aca="false">IFERROR(IF('MRR Conglomerado'!F580=0,"",ROUND('MRR Conglomerado'!R580/'MRR Conglomerado'!F580,3)),"")</f>
        <v/>
      </c>
      <c r="E580" s="13" t="str">
        <f aca="false">IFERROR(IF('MRR Conglomerado'!G580=0,"",ROUND('MRR Conglomerado'!S580/'MRR Conglomerado'!G580,3)),"")</f>
        <v/>
      </c>
      <c r="F580" s="13" t="str">
        <f aca="false">IFERROR(IF('MRR Conglomerado'!H580=0,"",ROUND('MRR Conglomerado'!T580/'MRR Conglomerado'!H580,3)),"")</f>
        <v/>
      </c>
      <c r="G580" s="13" t="str">
        <f aca="false">IFERROR(IF('MRR Conglomerado'!I580=0,"",ROUND('MRR Conglomerado'!U580/'MRR Conglomerado'!I580,3)),"")</f>
        <v/>
      </c>
      <c r="H580" s="13" t="str">
        <f aca="false">IFERROR(IF('MRR Conglomerado'!J580=0,"",ROUND('MRR Conglomerado'!V580/'MRR Conglomerado'!J580,3)),"")</f>
        <v/>
      </c>
      <c r="I580" s="13" t="str">
        <f aca="false">IFERROR(IF('MRR Conglomerado'!K580=0,"",ROUND('MRR Conglomerado'!W580/'MRR Conglomerado'!K580,3)),"")</f>
        <v/>
      </c>
      <c r="J580" s="13" t="str">
        <f aca="false">IFERROR(IF('MRR Conglomerado'!L580=0,"",ROUND('MRR Conglomerado'!X580/'MRR Conglomerado'!L580,3)),"")</f>
        <v/>
      </c>
      <c r="K580" s="13" t="str">
        <f aca="false">IFERROR(IF('MRR Conglomerado'!M580=0,"",ROUND('MRR Conglomerado'!Y580/'MRR Conglomerado'!M580,3)),"")</f>
        <v/>
      </c>
      <c r="L580" s="13" t="str">
        <f aca="false">IFERROR(IF('MRR Conglomerado'!N580=0,"",ROUND('MRR Conglomerado'!Z580/'MRR Conglomerado'!N580,3)),"")</f>
        <v/>
      </c>
      <c r="M580" s="13" t="str">
        <f aca="false">IFERROR(IF('MRR Conglomerado'!O580=0,"",ROUND('MRR Conglomerado'!AA580/'MRR Conglomerado'!O580,3)),"")</f>
        <v/>
      </c>
      <c r="N580" s="13" t="str">
        <f aca="false">IFERROR(IF('MRR Conglomerado'!P580=0,"",ROUND('MRR Conglomerado'!AB580/'MRR Conglomerado'!P580,3)),"")</f>
        <v/>
      </c>
      <c r="O580" s="13" t="str">
        <f aca="false">IFERROR(IF('MRR Conglomerado'!Q580=0,"",ROUND('MRR Conglomerado'!AC580/'MRR Conglomerado'!Q580,3)),"")</f>
        <v/>
      </c>
      <c r="P580" s="13" t="str">
        <f aca="false">IFERROR(IF('MRR Conglomerado'!R580=0,"",ROUND('MRR Conglomerado'!AD580/'MRR Conglomerado'!R580,3)),"")</f>
        <v/>
      </c>
      <c r="Q580" s="13" t="str">
        <f aca="false">IFERROR(IF('MRR Conglomerado'!S580=0,"",ROUND('MRR Conglomerado'!AE580/'MRR Conglomerado'!S580,3)),"")</f>
        <v/>
      </c>
      <c r="R580" s="13" t="str">
        <f aca="false">IFERROR(IF('MRR Conglomerado'!T580=0,"",ROUND('MRR Conglomerado'!AF580/'MRR Conglomerado'!T580,3)),"")</f>
        <v/>
      </c>
      <c r="S580" s="13" t="str">
        <f aca="false">IFERROR(IF('MRR Conglomerado'!U580=0,"",ROUND('MRR Conglomerado'!AG580/'MRR Conglomerado'!U580,3)),"")</f>
        <v/>
      </c>
      <c r="T580" s="13" t="str">
        <f aca="false">IFERROR(IF('MRR Conglomerado'!V580=0,"",ROUND('MRR Conglomerado'!AH580/'MRR Conglomerado'!V580,3)),"")</f>
        <v/>
      </c>
      <c r="U580" s="13" t="str">
        <f aca="false">IFERROR(IF('MRR Conglomerado'!W580=0,"",ROUND('MRR Conglomerado'!AI580/'MRR Conglomerado'!W580,3)),"")</f>
        <v/>
      </c>
      <c r="V580" s="13" t="str">
        <f aca="false">IFERROR(IF('MRR Conglomerado'!X580=0,"",ROUND('MRR Conglomerado'!AJ580/'MRR Conglomerado'!X580,3)),"")</f>
        <v/>
      </c>
      <c r="W580" s="13" t="str">
        <f aca="false">IFERROR(IF('MRR Conglomerado'!Y580=0,"",ROUND('MRR Conglomerado'!AK580/'MRR Conglomerado'!Y580,3)),"")</f>
        <v/>
      </c>
      <c r="X580" s="13" t="str">
        <f aca="false">IFERROR(IF('MRR Conglomerado'!Z580=0,"",ROUND('MRR Conglomerado'!AL580/'MRR Conglomerado'!Z580,3)),"")</f>
        <v/>
      </c>
      <c r="Y580" s="13" t="str">
        <f aca="false">IFERROR(IF('MRR Conglomerado'!AA580=0,"",ROUND('MRR Conglomerado'!AM580/'MRR Conglomerado'!AA580,3)),"")</f>
        <v/>
      </c>
      <c r="Z580" s="13" t="str">
        <f aca="false">IFERROR(IF('MRR Conglomerado'!AB580=0,"",ROUND('MRR Conglomerado'!AN580/'MRR Conglomerado'!AB580,3)),"")</f>
        <v/>
      </c>
      <c r="AA580" s="13" t="str">
        <f aca="false">IFERROR(IF('MRR Conglomerado'!AC580=0,"",ROUND('MRR Conglomerado'!AO580/'MRR Conglomerado'!AC580,3)),"")</f>
        <v/>
      </c>
      <c r="AB580" s="13" t="str">
        <f aca="false">IFERROR(IF('MRR Conglomerado'!AD580=0,"",ROUND('MRR Conglomerado'!AP580/'MRR Conglomerado'!AD580,3)),"")</f>
        <v/>
      </c>
      <c r="AC580" s="13" t="str">
        <f aca="false">IFERROR(IF('MRR Conglomerado'!AE580=0,"",ROUND('MRR Conglomerado'!AQ580/'MRR Conglomerado'!AE580,3)),"")</f>
        <v/>
      </c>
      <c r="AD580" s="13" t="str">
        <f aca="false">IFERROR(IF('MRR Conglomerado'!AF580=0,"",ROUND('MRR Conglomerado'!AR580/'MRR Conglomerado'!AF580,3)),"")</f>
        <v/>
      </c>
      <c r="AE580" s="13" t="str">
        <f aca="false">IFERROR(IF('MRR Conglomerado'!AG580=0,"",ROUND('MRR Conglomerado'!AS580/'MRR Conglomerado'!AG580,3)),"")</f>
        <v/>
      </c>
    </row>
    <row r="581" customFormat="false" ht="15" hidden="false" customHeight="false" outlineLevel="0" collapsed="false">
      <c r="A581" s="10" t="s">
        <v>1222</v>
      </c>
      <c r="B581" s="13" t="str">
        <f aca="false">IFERROR(IF('MRR Conglomerado'!D581=0,"",ROUND('MRR Conglomerado'!P581/'MRR Conglomerado'!D581,3)),"")</f>
        <v/>
      </c>
      <c r="C581" s="13" t="str">
        <f aca="false">IFERROR(IF('MRR Conglomerado'!E581=0,"",ROUND('MRR Conglomerado'!Q581/'MRR Conglomerado'!E581,3)),"")</f>
        <v/>
      </c>
      <c r="D581" s="13" t="str">
        <f aca="false">IFERROR(IF('MRR Conglomerado'!F581=0,"",ROUND('MRR Conglomerado'!R581/'MRR Conglomerado'!F581,3)),"")</f>
        <v/>
      </c>
      <c r="E581" s="13" t="str">
        <f aca="false">IFERROR(IF('MRR Conglomerado'!G581=0,"",ROUND('MRR Conglomerado'!S581/'MRR Conglomerado'!G581,3)),"")</f>
        <v/>
      </c>
      <c r="F581" s="13" t="str">
        <f aca="false">IFERROR(IF('MRR Conglomerado'!H581=0,"",ROUND('MRR Conglomerado'!T581/'MRR Conglomerado'!H581,3)),"")</f>
        <v/>
      </c>
      <c r="G581" s="13" t="str">
        <f aca="false">IFERROR(IF('MRR Conglomerado'!I581=0,"",ROUND('MRR Conglomerado'!U581/'MRR Conglomerado'!I581,3)),"")</f>
        <v/>
      </c>
      <c r="H581" s="13" t="str">
        <f aca="false">IFERROR(IF('MRR Conglomerado'!J581=0,"",ROUND('MRR Conglomerado'!V581/'MRR Conglomerado'!J581,3)),"")</f>
        <v/>
      </c>
      <c r="I581" s="13" t="str">
        <f aca="false">IFERROR(IF('MRR Conglomerado'!K581=0,"",ROUND('MRR Conglomerado'!W581/'MRR Conglomerado'!K581,3)),"")</f>
        <v/>
      </c>
      <c r="J581" s="13" t="n">
        <f aca="false">IFERROR(IF('MRR Conglomerado'!L581=0,"",ROUND('MRR Conglomerado'!X581/'MRR Conglomerado'!L581,3)),"")</f>
        <v>0</v>
      </c>
      <c r="K581" s="13" t="n">
        <f aca="false">IFERROR(IF('MRR Conglomerado'!M581=0,"",ROUND('MRR Conglomerado'!Y581/'MRR Conglomerado'!M581,3)),"")</f>
        <v>0</v>
      </c>
      <c r="L581" s="13" t="n">
        <f aca="false">IFERROR(IF('MRR Conglomerado'!N581=0,"",ROUND('MRR Conglomerado'!Z581/'MRR Conglomerado'!N581,3)),"")</f>
        <v>0</v>
      </c>
      <c r="M581" s="13" t="n">
        <f aca="false">IFERROR(IF('MRR Conglomerado'!O581=0,"",ROUND('MRR Conglomerado'!AA581/'MRR Conglomerado'!O581,3)),"")</f>
        <v>0</v>
      </c>
      <c r="N581" s="13" t="n">
        <f aca="false">IFERROR(IF('MRR Conglomerado'!P581=0,"",ROUND('MRR Conglomerado'!AB581/'MRR Conglomerado'!P581,3)),"")</f>
        <v>0</v>
      </c>
      <c r="O581" s="13" t="n">
        <f aca="false">IFERROR(IF('MRR Conglomerado'!Q581=0,"",ROUND('MRR Conglomerado'!AC581/'MRR Conglomerado'!Q581,3)),"")</f>
        <v>0</v>
      </c>
      <c r="P581" s="13" t="str">
        <f aca="false">IFERROR(IF('MRR Conglomerado'!R581=0,"",ROUND('MRR Conglomerado'!AD581/'MRR Conglomerado'!R581,3)),"")</f>
        <v/>
      </c>
      <c r="Q581" s="13" t="str">
        <f aca="false">IFERROR(IF('MRR Conglomerado'!S581=0,"",ROUND('MRR Conglomerado'!AE581/'MRR Conglomerado'!S581,3)),"")</f>
        <v/>
      </c>
      <c r="R581" s="13" t="str">
        <f aca="false">IFERROR(IF('MRR Conglomerado'!T581=0,"",ROUND('MRR Conglomerado'!AF581/'MRR Conglomerado'!T581,3)),"")</f>
        <v/>
      </c>
      <c r="S581" s="13" t="str">
        <f aca="false">IFERROR(IF('MRR Conglomerado'!U581=0,"",ROUND('MRR Conglomerado'!AG581/'MRR Conglomerado'!U581,3)),"")</f>
        <v/>
      </c>
      <c r="T581" s="13" t="str">
        <f aca="false">IFERROR(IF('MRR Conglomerado'!V581=0,"",ROUND('MRR Conglomerado'!AH581/'MRR Conglomerado'!V581,3)),"")</f>
        <v/>
      </c>
      <c r="U581" s="13" t="str">
        <f aca="false">IFERROR(IF('MRR Conglomerado'!W581=0,"",ROUND('MRR Conglomerado'!AI581/'MRR Conglomerado'!W581,3)),"")</f>
        <v/>
      </c>
      <c r="V581" s="13" t="str">
        <f aca="false">IFERROR(IF('MRR Conglomerado'!X581=0,"",ROUND('MRR Conglomerado'!AJ581/'MRR Conglomerado'!X581,3)),"")</f>
        <v/>
      </c>
      <c r="W581" s="13" t="str">
        <f aca="false">IFERROR(IF('MRR Conglomerado'!Y581=0,"",ROUND('MRR Conglomerado'!AK581/'MRR Conglomerado'!Y581,3)),"")</f>
        <v/>
      </c>
      <c r="X581" s="13" t="str">
        <f aca="false">IFERROR(IF('MRR Conglomerado'!Z581=0,"",ROUND('MRR Conglomerado'!AL581/'MRR Conglomerado'!Z581,3)),"")</f>
        <v/>
      </c>
      <c r="Y581" s="13" t="str">
        <f aca="false">IFERROR(IF('MRR Conglomerado'!AA581=0,"",ROUND('MRR Conglomerado'!AM581/'MRR Conglomerado'!AA581,3)),"")</f>
        <v/>
      </c>
      <c r="Z581" s="13" t="str">
        <f aca="false">IFERROR(IF('MRR Conglomerado'!AB581=0,"",ROUND('MRR Conglomerado'!AN581/'MRR Conglomerado'!AB581,3)),"")</f>
        <v/>
      </c>
      <c r="AA581" s="13" t="str">
        <f aca="false">IFERROR(IF('MRR Conglomerado'!AC581=0,"",ROUND('MRR Conglomerado'!AO581/'MRR Conglomerado'!AC581,3)),"")</f>
        <v/>
      </c>
      <c r="AB581" s="13" t="str">
        <f aca="false">IFERROR(IF('MRR Conglomerado'!AD581=0,"",ROUND('MRR Conglomerado'!AP581/'MRR Conglomerado'!AD581,3)),"")</f>
        <v/>
      </c>
      <c r="AC581" s="13" t="str">
        <f aca="false">IFERROR(IF('MRR Conglomerado'!AE581=0,"",ROUND('MRR Conglomerado'!AQ581/'MRR Conglomerado'!AE581,3)),"")</f>
        <v/>
      </c>
      <c r="AD581" s="13" t="str">
        <f aca="false">IFERROR(IF('MRR Conglomerado'!AF581=0,"",ROUND('MRR Conglomerado'!AR581/'MRR Conglomerado'!AF581,3)),"")</f>
        <v/>
      </c>
      <c r="AE581" s="13" t="str">
        <f aca="false">IFERROR(IF('MRR Conglomerado'!AG581=0,"",ROUND('MRR Conglomerado'!AS581/'MRR Conglomerado'!AG581,3)),"")</f>
        <v/>
      </c>
    </row>
    <row r="582" customFormat="false" ht="15" hidden="false" customHeight="false" outlineLevel="0" collapsed="false">
      <c r="A582" s="10" t="s">
        <v>1224</v>
      </c>
      <c r="B582" s="13" t="n">
        <f aca="false">IFERROR(IF('MRR Conglomerado'!D582=0,"",ROUND('MRR Conglomerado'!P582/'MRR Conglomerado'!D582,3)),"")</f>
        <v>1.111</v>
      </c>
      <c r="C582" s="13" t="n">
        <f aca="false">IFERROR(IF('MRR Conglomerado'!E582=0,"",ROUND('MRR Conglomerado'!Q582/'MRR Conglomerado'!E582,3)),"")</f>
        <v>1.238</v>
      </c>
      <c r="D582" s="13" t="n">
        <f aca="false">IFERROR(IF('MRR Conglomerado'!F582=0,"",ROUND('MRR Conglomerado'!R582/'MRR Conglomerado'!F582,3)),"")</f>
        <v>1.286</v>
      </c>
      <c r="E582" s="13" t="n">
        <f aca="false">IFERROR(IF('MRR Conglomerado'!G582=0,"",ROUND('MRR Conglomerado'!S582/'MRR Conglomerado'!G582,3)),"")</f>
        <v>1.227</v>
      </c>
      <c r="F582" s="13" t="n">
        <f aca="false">IFERROR(IF('MRR Conglomerado'!H582=0,"",ROUND('MRR Conglomerado'!T582/'MRR Conglomerado'!H582,3)),"")</f>
        <v>1.381</v>
      </c>
      <c r="G582" s="13" t="n">
        <f aca="false">IFERROR(IF('MRR Conglomerado'!I582=0,"",ROUND('MRR Conglomerado'!U582/'MRR Conglomerado'!I582,3)),"")</f>
        <v>1.182</v>
      </c>
      <c r="H582" s="13" t="n">
        <f aca="false">IFERROR(IF('MRR Conglomerado'!J582=0,"",ROUND('MRR Conglomerado'!V582/'MRR Conglomerado'!J582,3)),"")</f>
        <v>1.364</v>
      </c>
      <c r="I582" s="13" t="n">
        <f aca="false">IFERROR(IF('MRR Conglomerado'!K582=0,"",ROUND('MRR Conglomerado'!W582/'MRR Conglomerado'!K582,3)),"")</f>
        <v>1.318</v>
      </c>
      <c r="J582" s="13" t="n">
        <f aca="false">IFERROR(IF('MRR Conglomerado'!L582=0,"",ROUND('MRR Conglomerado'!X582/'MRR Conglomerado'!L582,3)),"")</f>
        <v>1.391</v>
      </c>
      <c r="K582" s="13" t="n">
        <f aca="false">IFERROR(IF('MRR Conglomerado'!M582=0,"",ROUND('MRR Conglomerado'!Y582/'MRR Conglomerado'!M582,3)),"")</f>
        <v>1.304</v>
      </c>
      <c r="L582" s="13" t="n">
        <f aca="false">IFERROR(IF('MRR Conglomerado'!N582=0,"",ROUND('MRR Conglomerado'!Z582/'MRR Conglomerado'!N582,3)),"")</f>
        <v>1.5</v>
      </c>
      <c r="M582" s="13" t="n">
        <f aca="false">IFERROR(IF('MRR Conglomerado'!O582=0,"",ROUND('MRR Conglomerado'!AA582/'MRR Conglomerado'!O582,3)),"")</f>
        <v>1.579</v>
      </c>
      <c r="N582" s="13" t="n">
        <f aca="false">IFERROR(IF('MRR Conglomerado'!P582=0,"",ROUND('MRR Conglomerado'!AB582/'MRR Conglomerado'!P582,3)),"")</f>
        <v>1.667</v>
      </c>
      <c r="O582" s="13" t="n">
        <f aca="false">IFERROR(IF('MRR Conglomerado'!Q582=0,"",ROUND('MRR Conglomerado'!AC582/'MRR Conglomerado'!Q582,3)),"")</f>
        <v>1.723</v>
      </c>
      <c r="P582" s="13" t="n">
        <f aca="false">IFERROR(IF('MRR Conglomerado'!R582=0,"",ROUND('MRR Conglomerado'!AD582/'MRR Conglomerado'!R582,3)),"")</f>
        <v>1.775</v>
      </c>
      <c r="Q582" s="13" t="n">
        <f aca="false">IFERROR(IF('MRR Conglomerado'!S582=0,"",ROUND('MRR Conglomerado'!AE582/'MRR Conglomerado'!S582,3)),"")</f>
        <v>1.775</v>
      </c>
      <c r="R582" s="13" t="n">
        <f aca="false">IFERROR(IF('MRR Conglomerado'!T582=0,"",ROUND('MRR Conglomerado'!AF582/'MRR Conglomerado'!T582,3)),"")</f>
        <v>1.689</v>
      </c>
      <c r="S582" s="13" t="n">
        <f aca="false">IFERROR(IF('MRR Conglomerado'!U582=0,"",ROUND('MRR Conglomerado'!AG582/'MRR Conglomerado'!U582,3)),"")</f>
        <v>1.763</v>
      </c>
      <c r="T582" s="13" t="n">
        <f aca="false">IFERROR(IF('MRR Conglomerado'!V582=0,"",ROUND('MRR Conglomerado'!AH582/'MRR Conglomerado'!V582,3)),"")</f>
        <v>1.563</v>
      </c>
      <c r="U582" s="13" t="n">
        <f aca="false">IFERROR(IF('MRR Conglomerado'!W582=0,"",ROUND('MRR Conglomerado'!AI582/'MRR Conglomerado'!W582,3)),"")</f>
        <v>1.689</v>
      </c>
      <c r="V582" s="13" t="n">
        <f aca="false">IFERROR(IF('MRR Conglomerado'!X582=0,"",ROUND('MRR Conglomerado'!AJ582/'MRR Conglomerado'!X582,3)),"")</f>
        <v>1.465</v>
      </c>
      <c r="W582" s="13" t="n">
        <f aca="false">IFERROR(IF('MRR Conglomerado'!Y582=0,"",ROUND('MRR Conglomerado'!AK582/'MRR Conglomerado'!Y582,3)),"")</f>
        <v>1.667</v>
      </c>
      <c r="X582" s="13" t="n">
        <f aca="false">IFERROR(IF('MRR Conglomerado'!Z582=0,"",ROUND('MRR Conglomerado'!AL582/'MRR Conglomerado'!Z582,3)),"")</f>
        <v>1.633</v>
      </c>
      <c r="Y582" s="13" t="n">
        <f aca="false">IFERROR(IF('MRR Conglomerado'!AA582=0,"",ROUND('MRR Conglomerado'!AM582/'MRR Conglomerado'!AA582,3)),"")</f>
        <v>1.876</v>
      </c>
      <c r="Z582" s="13" t="n">
        <f aca="false">IFERROR(IF('MRR Conglomerado'!AB582=0,"",ROUND('MRR Conglomerado'!AN582/'MRR Conglomerado'!AB582,3)),"")</f>
        <v>1.782</v>
      </c>
      <c r="AA582" s="13" t="n">
        <f aca="false">IFERROR(IF('MRR Conglomerado'!AC582=0,"",ROUND('MRR Conglomerado'!AO582/'MRR Conglomerado'!AC582,3)),"")</f>
        <v>1.76</v>
      </c>
      <c r="AB582" s="13" t="n">
        <f aca="false">IFERROR(IF('MRR Conglomerado'!AD582=0,"",ROUND('MRR Conglomerado'!AP582/'MRR Conglomerado'!AD582,3)),"")</f>
        <v>1.803</v>
      </c>
      <c r="AC582" s="13" t="n">
        <f aca="false">IFERROR(IF('MRR Conglomerado'!AE582=0,"",ROUND('MRR Conglomerado'!AQ582/'MRR Conglomerado'!AE582,3)),"")</f>
        <v>1.849</v>
      </c>
      <c r="AD582" s="13" t="n">
        <f aca="false">IFERROR(IF('MRR Conglomerado'!AF582=0,"",ROUND('MRR Conglomerado'!AR582/'MRR Conglomerado'!AF582,3)),"")</f>
        <v>1.809</v>
      </c>
      <c r="AE582" s="13" t="n">
        <f aca="false">IFERROR(IF('MRR Conglomerado'!AG582=0,"",ROUND('MRR Conglomerado'!AS582/'MRR Conglomerado'!AG582,3)),"")</f>
        <v>1.956</v>
      </c>
    </row>
    <row r="583" customFormat="false" ht="15" hidden="false" customHeight="false" outlineLevel="0" collapsed="false">
      <c r="A583" s="10" t="s">
        <v>1226</v>
      </c>
      <c r="B583" s="13" t="str">
        <f aca="false">IFERROR(IF('MRR Conglomerado'!D583=0,"",ROUND('MRR Conglomerado'!P583/'MRR Conglomerado'!D583,3)),"")</f>
        <v/>
      </c>
      <c r="C583" s="13" t="str">
        <f aca="false">IFERROR(IF('MRR Conglomerado'!E583=0,"",ROUND('MRR Conglomerado'!Q583/'MRR Conglomerado'!E583,3)),"")</f>
        <v/>
      </c>
      <c r="D583" s="13" t="str">
        <f aca="false">IFERROR(IF('MRR Conglomerado'!F583=0,"",ROUND('MRR Conglomerado'!R583/'MRR Conglomerado'!F583,3)),"")</f>
        <v/>
      </c>
      <c r="E583" s="13" t="str">
        <f aca="false">IFERROR(IF('MRR Conglomerado'!G583=0,"",ROUND('MRR Conglomerado'!S583/'MRR Conglomerado'!G583,3)),"")</f>
        <v/>
      </c>
      <c r="F583" s="13" t="str">
        <f aca="false">IFERROR(IF('MRR Conglomerado'!H583=0,"",ROUND('MRR Conglomerado'!T583/'MRR Conglomerado'!H583,3)),"")</f>
        <v/>
      </c>
      <c r="G583" s="13" t="str">
        <f aca="false">IFERROR(IF('MRR Conglomerado'!I583=0,"",ROUND('MRR Conglomerado'!U583/'MRR Conglomerado'!I583,3)),"")</f>
        <v/>
      </c>
      <c r="H583" s="13" t="str">
        <f aca="false">IFERROR(IF('MRR Conglomerado'!J583=0,"",ROUND('MRR Conglomerado'!V583/'MRR Conglomerado'!J583,3)),"")</f>
        <v/>
      </c>
      <c r="I583" s="13" t="str">
        <f aca="false">IFERROR(IF('MRR Conglomerado'!K583=0,"",ROUND('MRR Conglomerado'!W583/'MRR Conglomerado'!K583,3)),"")</f>
        <v/>
      </c>
      <c r="J583" s="13" t="str">
        <f aca="false">IFERROR(IF('MRR Conglomerado'!L583=0,"",ROUND('MRR Conglomerado'!X583/'MRR Conglomerado'!L583,3)),"")</f>
        <v/>
      </c>
      <c r="K583" s="13" t="str">
        <f aca="false">IFERROR(IF('MRR Conglomerado'!M583=0,"",ROUND('MRR Conglomerado'!Y583/'MRR Conglomerado'!M583,3)),"")</f>
        <v/>
      </c>
      <c r="L583" s="13" t="str">
        <f aca="false">IFERROR(IF('MRR Conglomerado'!N583=0,"",ROUND('MRR Conglomerado'!Z583/'MRR Conglomerado'!N583,3)),"")</f>
        <v/>
      </c>
      <c r="M583" s="13" t="str">
        <f aca="false">IFERROR(IF('MRR Conglomerado'!O583=0,"",ROUND('MRR Conglomerado'!AA583/'MRR Conglomerado'!O583,3)),"")</f>
        <v/>
      </c>
      <c r="N583" s="13" t="str">
        <f aca="false">IFERROR(IF('MRR Conglomerado'!P583=0,"",ROUND('MRR Conglomerado'!AB583/'MRR Conglomerado'!P583,3)),"")</f>
        <v/>
      </c>
      <c r="O583" s="13" t="str">
        <f aca="false">IFERROR(IF('MRR Conglomerado'!Q583=0,"",ROUND('MRR Conglomerado'!AC583/'MRR Conglomerado'!Q583,3)),"")</f>
        <v/>
      </c>
      <c r="P583" s="13" t="n">
        <f aca="false">IFERROR(IF('MRR Conglomerado'!R583=0,"",ROUND('MRR Conglomerado'!AD583/'MRR Conglomerado'!R583,3)),"")</f>
        <v>1.558</v>
      </c>
      <c r="Q583" s="13" t="n">
        <f aca="false">IFERROR(IF('MRR Conglomerado'!S583=0,"",ROUND('MRR Conglomerado'!AE583/'MRR Conglomerado'!S583,3)),"")</f>
        <v>0.724</v>
      </c>
      <c r="R583" s="13" t="n">
        <f aca="false">IFERROR(IF('MRR Conglomerado'!T583=0,"",ROUND('MRR Conglomerado'!AF583/'MRR Conglomerado'!T583,3)),"")</f>
        <v>0</v>
      </c>
      <c r="S583" s="13" t="n">
        <f aca="false">IFERROR(IF('MRR Conglomerado'!U583=0,"",ROUND('MRR Conglomerado'!AG583/'MRR Conglomerado'!U583,3)),"")</f>
        <v>0</v>
      </c>
      <c r="T583" s="13" t="n">
        <f aca="false">IFERROR(IF('MRR Conglomerado'!V583=0,"",ROUND('MRR Conglomerado'!AH583/'MRR Conglomerado'!V583,3)),"")</f>
        <v>0</v>
      </c>
      <c r="U583" s="13" t="n">
        <f aca="false">IFERROR(IF('MRR Conglomerado'!W583=0,"",ROUND('MRR Conglomerado'!AI583/'MRR Conglomerado'!W583,3)),"")</f>
        <v>0</v>
      </c>
      <c r="V583" s="13" t="n">
        <f aca="false">IFERROR(IF('MRR Conglomerado'!X583=0,"",ROUND('MRR Conglomerado'!AJ583/'MRR Conglomerado'!X583,3)),"")</f>
        <v>0</v>
      </c>
      <c r="W583" s="13" t="n">
        <f aca="false">IFERROR(IF('MRR Conglomerado'!Y583=0,"",ROUND('MRR Conglomerado'!AK583/'MRR Conglomerado'!Y583,3)),"")</f>
        <v>0</v>
      </c>
      <c r="X583" s="13" t="n">
        <f aca="false">IFERROR(IF('MRR Conglomerado'!Z583=0,"",ROUND('MRR Conglomerado'!AL583/'MRR Conglomerado'!Z583,3)),"")</f>
        <v>0</v>
      </c>
      <c r="Y583" s="13" t="n">
        <f aca="false">IFERROR(IF('MRR Conglomerado'!AA583=0,"",ROUND('MRR Conglomerado'!AM583/'MRR Conglomerado'!AA583,3)),"")</f>
        <v>0</v>
      </c>
      <c r="Z583" s="13" t="n">
        <f aca="false">IFERROR(IF('MRR Conglomerado'!AB583=0,"",ROUND('MRR Conglomerado'!AN583/'MRR Conglomerado'!AB583,3)),"")</f>
        <v>0</v>
      </c>
      <c r="AA583" s="13" t="n">
        <f aca="false">IFERROR(IF('MRR Conglomerado'!AC583=0,"",ROUND('MRR Conglomerado'!AO583/'MRR Conglomerado'!AC583,3)),"")</f>
        <v>0</v>
      </c>
      <c r="AB583" s="13" t="n">
        <f aca="false">IFERROR(IF('MRR Conglomerado'!AD583=0,"",ROUND('MRR Conglomerado'!AP583/'MRR Conglomerado'!AD583,3)),"")</f>
        <v>0</v>
      </c>
      <c r="AC583" s="13" t="n">
        <f aca="false">IFERROR(IF('MRR Conglomerado'!AE583=0,"",ROUND('MRR Conglomerado'!AQ583/'MRR Conglomerado'!AE583,3)),"")</f>
        <v>0</v>
      </c>
      <c r="AD583" s="13" t="str">
        <f aca="false">IFERROR(IF('MRR Conglomerado'!AF583=0,"",ROUND('MRR Conglomerado'!AR583/'MRR Conglomerado'!AF583,3)),"")</f>
        <v/>
      </c>
      <c r="AE583" s="13" t="str">
        <f aca="false">IFERROR(IF('MRR Conglomerado'!AG583=0,"",ROUND('MRR Conglomerado'!AS583/'MRR Conglomerado'!AG583,3)),"")</f>
        <v/>
      </c>
    </row>
    <row r="584" customFormat="false" ht="15" hidden="false" customHeight="false" outlineLevel="0" collapsed="false">
      <c r="A584" s="10" t="s">
        <v>1228</v>
      </c>
      <c r="B584" s="13" t="str">
        <f aca="false">IFERROR(IF('MRR Conglomerado'!D584=0,"",ROUND('MRR Conglomerado'!P584/'MRR Conglomerado'!D584,3)),"")</f>
        <v/>
      </c>
      <c r="C584" s="13" t="str">
        <f aca="false">IFERROR(IF('MRR Conglomerado'!E584=0,"",ROUND('MRR Conglomerado'!Q584/'MRR Conglomerado'!E584,3)),"")</f>
        <v/>
      </c>
      <c r="D584" s="13" t="str">
        <f aca="false">IFERROR(IF('MRR Conglomerado'!F584=0,"",ROUND('MRR Conglomerado'!R584/'MRR Conglomerado'!F584,3)),"")</f>
        <v/>
      </c>
      <c r="E584" s="13" t="str">
        <f aca="false">IFERROR(IF('MRR Conglomerado'!G584=0,"",ROUND('MRR Conglomerado'!S584/'MRR Conglomerado'!G584,3)),"")</f>
        <v/>
      </c>
      <c r="F584" s="13" t="str">
        <f aca="false">IFERROR(IF('MRR Conglomerado'!H584=0,"",ROUND('MRR Conglomerado'!T584/'MRR Conglomerado'!H584,3)),"")</f>
        <v/>
      </c>
      <c r="G584" s="13" t="str">
        <f aca="false">IFERROR(IF('MRR Conglomerado'!I584=0,"",ROUND('MRR Conglomerado'!U584/'MRR Conglomerado'!I584,3)),"")</f>
        <v/>
      </c>
      <c r="H584" s="13" t="str">
        <f aca="false">IFERROR(IF('MRR Conglomerado'!J584=0,"",ROUND('MRR Conglomerado'!V584/'MRR Conglomerado'!J584,3)),"")</f>
        <v/>
      </c>
      <c r="I584" s="13" t="str">
        <f aca="false">IFERROR(IF('MRR Conglomerado'!K584=0,"",ROUND('MRR Conglomerado'!W584/'MRR Conglomerado'!K584,3)),"")</f>
        <v/>
      </c>
      <c r="J584" s="13" t="str">
        <f aca="false">IFERROR(IF('MRR Conglomerado'!L584=0,"",ROUND('MRR Conglomerado'!X584/'MRR Conglomerado'!L584,3)),"")</f>
        <v/>
      </c>
      <c r="K584" s="13" t="str">
        <f aca="false">IFERROR(IF('MRR Conglomerado'!M584=0,"",ROUND('MRR Conglomerado'!Y584/'MRR Conglomerado'!M584,3)),"")</f>
        <v/>
      </c>
      <c r="L584" s="13" t="str">
        <f aca="false">IFERROR(IF('MRR Conglomerado'!N584=0,"",ROUND('MRR Conglomerado'!Z584/'MRR Conglomerado'!N584,3)),"")</f>
        <v/>
      </c>
      <c r="M584" s="13" t="str">
        <f aca="false">IFERROR(IF('MRR Conglomerado'!O584=0,"",ROUND('MRR Conglomerado'!AA584/'MRR Conglomerado'!O584,3)),"")</f>
        <v/>
      </c>
      <c r="N584" s="13" t="str">
        <f aca="false">IFERROR(IF('MRR Conglomerado'!P584=0,"",ROUND('MRR Conglomerado'!AB584/'MRR Conglomerado'!P584,3)),"")</f>
        <v/>
      </c>
      <c r="O584" s="13" t="str">
        <f aca="false">IFERROR(IF('MRR Conglomerado'!Q584=0,"",ROUND('MRR Conglomerado'!AC584/'MRR Conglomerado'!Q584,3)),"")</f>
        <v/>
      </c>
      <c r="P584" s="13" t="str">
        <f aca="false">IFERROR(IF('MRR Conglomerado'!R584=0,"",ROUND('MRR Conglomerado'!AD584/'MRR Conglomerado'!R584,3)),"")</f>
        <v/>
      </c>
      <c r="Q584" s="13" t="str">
        <f aca="false">IFERROR(IF('MRR Conglomerado'!S584=0,"",ROUND('MRR Conglomerado'!AE584/'MRR Conglomerado'!S584,3)),"")</f>
        <v/>
      </c>
      <c r="R584" s="13" t="str">
        <f aca="false">IFERROR(IF('MRR Conglomerado'!T584=0,"",ROUND('MRR Conglomerado'!AF584/'MRR Conglomerado'!T584,3)),"")</f>
        <v/>
      </c>
      <c r="S584" s="13" t="str">
        <f aca="false">IFERROR(IF('MRR Conglomerado'!U584=0,"",ROUND('MRR Conglomerado'!AG584/'MRR Conglomerado'!U584,3)),"")</f>
        <v/>
      </c>
      <c r="T584" s="13" t="str">
        <f aca="false">IFERROR(IF('MRR Conglomerado'!V584=0,"",ROUND('MRR Conglomerado'!AH584/'MRR Conglomerado'!V584,3)),"")</f>
        <v/>
      </c>
      <c r="U584" s="13" t="str">
        <f aca="false">IFERROR(IF('MRR Conglomerado'!W584=0,"",ROUND('MRR Conglomerado'!AI584/'MRR Conglomerado'!W584,3)),"")</f>
        <v/>
      </c>
      <c r="V584" s="13" t="str">
        <f aca="false">IFERROR(IF('MRR Conglomerado'!X584=0,"",ROUND('MRR Conglomerado'!AJ584/'MRR Conglomerado'!X584,3)),"")</f>
        <v/>
      </c>
      <c r="W584" s="13" t="str">
        <f aca="false">IFERROR(IF('MRR Conglomerado'!Y584=0,"",ROUND('MRR Conglomerado'!AK584/'MRR Conglomerado'!Y584,3)),"")</f>
        <v/>
      </c>
      <c r="X584" s="13" t="str">
        <f aca="false">IFERROR(IF('MRR Conglomerado'!Z584=0,"",ROUND('MRR Conglomerado'!AL584/'MRR Conglomerado'!Z584,3)),"")</f>
        <v/>
      </c>
      <c r="Y584" s="13" t="str">
        <f aca="false">IFERROR(IF('MRR Conglomerado'!AA584=0,"",ROUND('MRR Conglomerado'!AM584/'MRR Conglomerado'!AA584,3)),"")</f>
        <v/>
      </c>
      <c r="Z584" s="13" t="str">
        <f aca="false">IFERROR(IF('MRR Conglomerado'!AB584=0,"",ROUND('MRR Conglomerado'!AN584/'MRR Conglomerado'!AB584,3)),"")</f>
        <v/>
      </c>
      <c r="AA584" s="13" t="str">
        <f aca="false">IFERROR(IF('MRR Conglomerado'!AC584=0,"",ROUND('MRR Conglomerado'!AO584/'MRR Conglomerado'!AC584,3)),"")</f>
        <v/>
      </c>
      <c r="AB584" s="13" t="str">
        <f aca="false">IFERROR(IF('MRR Conglomerado'!AD584=0,"",ROUND('MRR Conglomerado'!AP584/'MRR Conglomerado'!AD584,3)),"")</f>
        <v/>
      </c>
      <c r="AC584" s="13" t="str">
        <f aca="false">IFERROR(IF('MRR Conglomerado'!AE584=0,"",ROUND('MRR Conglomerado'!AQ584/'MRR Conglomerado'!AE584,3)),"")</f>
        <v/>
      </c>
      <c r="AD584" s="13" t="str">
        <f aca="false">IFERROR(IF('MRR Conglomerado'!AF584=0,"",ROUND('MRR Conglomerado'!AR584/'MRR Conglomerado'!AF584,3)),"")</f>
        <v/>
      </c>
      <c r="AE584" s="13" t="str">
        <f aca="false">IFERROR(IF('MRR Conglomerado'!AG584=0,"",ROUND('MRR Conglomerado'!AS584/'MRR Conglomerado'!AG584,3)),"")</f>
        <v/>
      </c>
    </row>
    <row r="585" customFormat="false" ht="15" hidden="false" customHeight="false" outlineLevel="0" collapsed="false">
      <c r="A585" s="10" t="s">
        <v>1230</v>
      </c>
      <c r="B585" s="13" t="str">
        <f aca="false">IFERROR(IF('MRR Conglomerado'!D585=0,"",ROUND('MRR Conglomerado'!P585/'MRR Conglomerado'!D585,3)),"")</f>
        <v/>
      </c>
      <c r="C585" s="13" t="str">
        <f aca="false">IFERROR(IF('MRR Conglomerado'!E585=0,"",ROUND('MRR Conglomerado'!Q585/'MRR Conglomerado'!E585,3)),"")</f>
        <v/>
      </c>
      <c r="D585" s="13" t="str">
        <f aca="false">IFERROR(IF('MRR Conglomerado'!F585=0,"",ROUND('MRR Conglomerado'!R585/'MRR Conglomerado'!F585,3)),"")</f>
        <v/>
      </c>
      <c r="E585" s="13" t="str">
        <f aca="false">IFERROR(IF('MRR Conglomerado'!G585=0,"",ROUND('MRR Conglomerado'!S585/'MRR Conglomerado'!G585,3)),"")</f>
        <v/>
      </c>
      <c r="F585" s="13" t="str">
        <f aca="false">IFERROR(IF('MRR Conglomerado'!H585=0,"",ROUND('MRR Conglomerado'!T585/'MRR Conglomerado'!H585,3)),"")</f>
        <v/>
      </c>
      <c r="G585" s="13" t="str">
        <f aca="false">IFERROR(IF('MRR Conglomerado'!I585=0,"",ROUND('MRR Conglomerado'!U585/'MRR Conglomerado'!I585,3)),"")</f>
        <v/>
      </c>
      <c r="H585" s="13" t="str">
        <f aca="false">IFERROR(IF('MRR Conglomerado'!J585=0,"",ROUND('MRR Conglomerado'!V585/'MRR Conglomerado'!J585,3)),"")</f>
        <v/>
      </c>
      <c r="I585" s="13" t="str">
        <f aca="false">IFERROR(IF('MRR Conglomerado'!K585=0,"",ROUND('MRR Conglomerado'!W585/'MRR Conglomerado'!K585,3)),"")</f>
        <v/>
      </c>
      <c r="J585" s="13" t="str">
        <f aca="false">IFERROR(IF('MRR Conglomerado'!L585=0,"",ROUND('MRR Conglomerado'!X585/'MRR Conglomerado'!L585,3)),"")</f>
        <v/>
      </c>
      <c r="K585" s="13" t="str">
        <f aca="false">IFERROR(IF('MRR Conglomerado'!M585=0,"",ROUND('MRR Conglomerado'!Y585/'MRR Conglomerado'!M585,3)),"")</f>
        <v/>
      </c>
      <c r="L585" s="13" t="str">
        <f aca="false">IFERROR(IF('MRR Conglomerado'!N585=0,"",ROUND('MRR Conglomerado'!Z585/'MRR Conglomerado'!N585,3)),"")</f>
        <v/>
      </c>
      <c r="M585" s="13" t="str">
        <f aca="false">IFERROR(IF('MRR Conglomerado'!O585=0,"",ROUND('MRR Conglomerado'!AA585/'MRR Conglomerado'!O585,3)),"")</f>
        <v/>
      </c>
      <c r="N585" s="13" t="str">
        <f aca="false">IFERROR(IF('MRR Conglomerado'!P585=0,"",ROUND('MRR Conglomerado'!AB585/'MRR Conglomerado'!P585,3)),"")</f>
        <v/>
      </c>
      <c r="O585" s="13" t="str">
        <f aca="false">IFERROR(IF('MRR Conglomerado'!Q585=0,"",ROUND('MRR Conglomerado'!AC585/'MRR Conglomerado'!Q585,3)),"")</f>
        <v/>
      </c>
      <c r="P585" s="13" t="str">
        <f aca="false">IFERROR(IF('MRR Conglomerado'!R585=0,"",ROUND('MRR Conglomerado'!AD585/'MRR Conglomerado'!R585,3)),"")</f>
        <v/>
      </c>
      <c r="Q585" s="13" t="str">
        <f aca="false">IFERROR(IF('MRR Conglomerado'!S585=0,"",ROUND('MRR Conglomerado'!AE585/'MRR Conglomerado'!S585,3)),"")</f>
        <v/>
      </c>
      <c r="R585" s="13" t="n">
        <f aca="false">IFERROR(IF('MRR Conglomerado'!T585=0,"",ROUND('MRR Conglomerado'!AF585/'MRR Conglomerado'!T585,3)),"")</f>
        <v>6.755</v>
      </c>
      <c r="S585" s="13" t="n">
        <f aca="false">IFERROR(IF('MRR Conglomerado'!U585=0,"",ROUND('MRR Conglomerado'!AG585/'MRR Conglomerado'!U585,3)),"")</f>
        <v>6.612</v>
      </c>
      <c r="T585" s="13" t="n">
        <f aca="false">IFERROR(IF('MRR Conglomerado'!V585=0,"",ROUND('MRR Conglomerado'!AH585/'MRR Conglomerado'!V585,3)),"")</f>
        <v>6.184</v>
      </c>
      <c r="U585" s="13" t="n">
        <f aca="false">IFERROR(IF('MRR Conglomerado'!W585=0,"",ROUND('MRR Conglomerado'!AI585/'MRR Conglomerado'!W585,3)),"")</f>
        <v>5.609</v>
      </c>
      <c r="V585" s="13" t="n">
        <f aca="false">IFERROR(IF('MRR Conglomerado'!X585=0,"",ROUND('MRR Conglomerado'!AJ585/'MRR Conglomerado'!X585,3)),"")</f>
        <v>6.884</v>
      </c>
      <c r="W585" s="13" t="n">
        <f aca="false">IFERROR(IF('MRR Conglomerado'!Y585=0,"",ROUND('MRR Conglomerado'!AK585/'MRR Conglomerado'!Y585,3)),"")</f>
        <v>5.861</v>
      </c>
      <c r="X585" s="13" t="n">
        <f aca="false">IFERROR(IF('MRR Conglomerado'!Z585=0,"",ROUND('MRR Conglomerado'!AL585/'MRR Conglomerado'!Z585,3)),"")</f>
        <v>5.991</v>
      </c>
      <c r="Y585" s="13" t="n">
        <f aca="false">IFERROR(IF('MRR Conglomerado'!AA585=0,"",ROUND('MRR Conglomerado'!AM585/'MRR Conglomerado'!AA585,3)),"")</f>
        <v>6.624</v>
      </c>
      <c r="Z585" s="13" t="n">
        <f aca="false">IFERROR(IF('MRR Conglomerado'!AB585=0,"",ROUND('MRR Conglomerado'!AN585/'MRR Conglomerado'!AB585,3)),"")</f>
        <v>4.694</v>
      </c>
      <c r="AA585" s="13" t="n">
        <f aca="false">IFERROR(IF('MRR Conglomerado'!AC585=0,"",ROUND('MRR Conglomerado'!AO585/'MRR Conglomerado'!AC585,3)),"")</f>
        <v>2.185</v>
      </c>
      <c r="AB585" s="13" t="n">
        <f aca="false">IFERROR(IF('MRR Conglomerado'!AD585=0,"",ROUND('MRR Conglomerado'!AP585/'MRR Conglomerado'!AD585,3)),"")</f>
        <v>1.131</v>
      </c>
      <c r="AC585" s="13" t="n">
        <f aca="false">IFERROR(IF('MRR Conglomerado'!AE585=0,"",ROUND('MRR Conglomerado'!AQ585/'MRR Conglomerado'!AE585,3)),"")</f>
        <v>0.907</v>
      </c>
      <c r="AD585" s="13" t="n">
        <f aca="false">IFERROR(IF('MRR Conglomerado'!AF585=0,"",ROUND('MRR Conglomerado'!AR585/'MRR Conglomerado'!AF585,3)),"")</f>
        <v>0.811</v>
      </c>
      <c r="AE585" s="13" t="n">
        <f aca="false">IFERROR(IF('MRR Conglomerado'!AG585=0,"",ROUND('MRR Conglomerado'!AS585/'MRR Conglomerado'!AG585,3)),"")</f>
        <v>0.823</v>
      </c>
    </row>
    <row r="586" customFormat="false" ht="15" hidden="false" customHeight="false" outlineLevel="0" collapsed="false">
      <c r="A586" s="10" t="s">
        <v>1232</v>
      </c>
      <c r="B586" s="13" t="str">
        <f aca="false">IFERROR(IF('MRR Conglomerado'!D586=0,"",ROUND('MRR Conglomerado'!P586/'MRR Conglomerado'!D586,3)),"")</f>
        <v/>
      </c>
      <c r="C586" s="13" t="str">
        <f aca="false">IFERROR(IF('MRR Conglomerado'!E586=0,"",ROUND('MRR Conglomerado'!Q586/'MRR Conglomerado'!E586,3)),"")</f>
        <v/>
      </c>
      <c r="D586" s="13" t="str">
        <f aca="false">IFERROR(IF('MRR Conglomerado'!F586=0,"",ROUND('MRR Conglomerado'!R586/'MRR Conglomerado'!F586,3)),"")</f>
        <v/>
      </c>
      <c r="E586" s="13" t="str">
        <f aca="false">IFERROR(IF('MRR Conglomerado'!G586=0,"",ROUND('MRR Conglomerado'!S586/'MRR Conglomerado'!G586,3)),"")</f>
        <v/>
      </c>
      <c r="F586" s="13" t="str">
        <f aca="false">IFERROR(IF('MRR Conglomerado'!H586=0,"",ROUND('MRR Conglomerado'!T586/'MRR Conglomerado'!H586,3)),"")</f>
        <v/>
      </c>
      <c r="G586" s="13" t="str">
        <f aca="false">IFERROR(IF('MRR Conglomerado'!I586=0,"",ROUND('MRR Conglomerado'!U586/'MRR Conglomerado'!I586,3)),"")</f>
        <v/>
      </c>
      <c r="H586" s="13" t="str">
        <f aca="false">IFERROR(IF('MRR Conglomerado'!J586=0,"",ROUND('MRR Conglomerado'!V586/'MRR Conglomerado'!J586,3)),"")</f>
        <v/>
      </c>
      <c r="I586" s="13" t="str">
        <f aca="false">IFERROR(IF('MRR Conglomerado'!K586=0,"",ROUND('MRR Conglomerado'!W586/'MRR Conglomerado'!K586,3)),"")</f>
        <v/>
      </c>
      <c r="J586" s="13" t="str">
        <f aca="false">IFERROR(IF('MRR Conglomerado'!L586=0,"",ROUND('MRR Conglomerado'!X586/'MRR Conglomerado'!L586,3)),"")</f>
        <v/>
      </c>
      <c r="K586" s="13" t="str">
        <f aca="false">IFERROR(IF('MRR Conglomerado'!M586=0,"",ROUND('MRR Conglomerado'!Y586/'MRR Conglomerado'!M586,3)),"")</f>
        <v/>
      </c>
      <c r="L586" s="13" t="str">
        <f aca="false">IFERROR(IF('MRR Conglomerado'!N586=0,"",ROUND('MRR Conglomerado'!Z586/'MRR Conglomerado'!N586,3)),"")</f>
        <v/>
      </c>
      <c r="M586" s="13" t="str">
        <f aca="false">IFERROR(IF('MRR Conglomerado'!O586=0,"",ROUND('MRR Conglomerado'!AA586/'MRR Conglomerado'!O586,3)),"")</f>
        <v/>
      </c>
      <c r="N586" s="13" t="str">
        <f aca="false">IFERROR(IF('MRR Conglomerado'!P586=0,"",ROUND('MRR Conglomerado'!AB586/'MRR Conglomerado'!P586,3)),"")</f>
        <v/>
      </c>
      <c r="O586" s="13" t="str">
        <f aca="false">IFERROR(IF('MRR Conglomerado'!Q586=0,"",ROUND('MRR Conglomerado'!AC586/'MRR Conglomerado'!Q586,3)),"")</f>
        <v/>
      </c>
      <c r="P586" s="13" t="n">
        <f aca="false">IFERROR(IF('MRR Conglomerado'!R586=0,"",ROUND('MRR Conglomerado'!AD586/'MRR Conglomerado'!R586,3)),"")</f>
        <v>0</v>
      </c>
      <c r="Q586" s="13" t="n">
        <f aca="false">IFERROR(IF('MRR Conglomerado'!S586=0,"",ROUND('MRR Conglomerado'!AE586/'MRR Conglomerado'!S586,3)),"")</f>
        <v>0</v>
      </c>
      <c r="R586" s="13" t="n">
        <f aca="false">IFERROR(IF('MRR Conglomerado'!T586=0,"",ROUND('MRR Conglomerado'!AF586/'MRR Conglomerado'!T586,3)),"")</f>
        <v>0</v>
      </c>
      <c r="S586" s="13" t="n">
        <f aca="false">IFERROR(IF('MRR Conglomerado'!U586=0,"",ROUND('MRR Conglomerado'!AG586/'MRR Conglomerado'!U586,3)),"")</f>
        <v>0</v>
      </c>
      <c r="T586" s="13" t="n">
        <f aca="false">IFERROR(IF('MRR Conglomerado'!V586=0,"",ROUND('MRR Conglomerado'!AH586/'MRR Conglomerado'!V586,3)),"")</f>
        <v>0</v>
      </c>
      <c r="U586" s="13" t="n">
        <f aca="false">IFERROR(IF('MRR Conglomerado'!W586=0,"",ROUND('MRR Conglomerado'!AI586/'MRR Conglomerado'!W586,3)),"")</f>
        <v>0</v>
      </c>
      <c r="V586" s="13" t="n">
        <f aca="false">IFERROR(IF('MRR Conglomerado'!X586=0,"",ROUND('MRR Conglomerado'!AJ586/'MRR Conglomerado'!X586,3)),"")</f>
        <v>0</v>
      </c>
      <c r="W586" s="13" t="n">
        <f aca="false">IFERROR(IF('MRR Conglomerado'!Y586=0,"",ROUND('MRR Conglomerado'!AK586/'MRR Conglomerado'!Y586,3)),"")</f>
        <v>0</v>
      </c>
      <c r="X586" s="13" t="str">
        <f aca="false">IFERROR(IF('MRR Conglomerado'!Z586=0,"",ROUND('MRR Conglomerado'!AL586/'MRR Conglomerado'!Z586,3)),"")</f>
        <v/>
      </c>
      <c r="Y586" s="13" t="str">
        <f aca="false">IFERROR(IF('MRR Conglomerado'!AA586=0,"",ROUND('MRR Conglomerado'!AM586/'MRR Conglomerado'!AA586,3)),"")</f>
        <v/>
      </c>
      <c r="Z586" s="13" t="str">
        <f aca="false">IFERROR(IF('MRR Conglomerado'!AB586=0,"",ROUND('MRR Conglomerado'!AN586/'MRR Conglomerado'!AB586,3)),"")</f>
        <v/>
      </c>
      <c r="AA586" s="13" t="str">
        <f aca="false">IFERROR(IF('MRR Conglomerado'!AC586=0,"",ROUND('MRR Conglomerado'!AO586/'MRR Conglomerado'!AC586,3)),"")</f>
        <v/>
      </c>
      <c r="AB586" s="13" t="str">
        <f aca="false">IFERROR(IF('MRR Conglomerado'!AD586=0,"",ROUND('MRR Conglomerado'!AP586/'MRR Conglomerado'!AD586,3)),"")</f>
        <v/>
      </c>
      <c r="AC586" s="13" t="str">
        <f aca="false">IFERROR(IF('MRR Conglomerado'!AE586=0,"",ROUND('MRR Conglomerado'!AQ586/'MRR Conglomerado'!AE586,3)),"")</f>
        <v/>
      </c>
      <c r="AD586" s="13" t="str">
        <f aca="false">IFERROR(IF('MRR Conglomerado'!AF586=0,"",ROUND('MRR Conglomerado'!AR586/'MRR Conglomerado'!AF586,3)),"")</f>
        <v/>
      </c>
      <c r="AE586" s="13" t="str">
        <f aca="false">IFERROR(IF('MRR Conglomerado'!AG586=0,"",ROUND('MRR Conglomerado'!AS586/'MRR Conglomerado'!AG586,3)),"")</f>
        <v/>
      </c>
    </row>
    <row r="587" customFormat="false" ht="15" hidden="false" customHeight="false" outlineLevel="0" collapsed="false">
      <c r="A587" s="10" t="s">
        <v>1234</v>
      </c>
      <c r="B587" s="13" t="str">
        <f aca="false">IFERROR(IF('MRR Conglomerado'!D587=0,"",ROUND('MRR Conglomerado'!P587/'MRR Conglomerado'!D587,3)),"")</f>
        <v/>
      </c>
      <c r="C587" s="13" t="str">
        <f aca="false">IFERROR(IF('MRR Conglomerado'!E587=0,"",ROUND('MRR Conglomerado'!Q587/'MRR Conglomerado'!E587,3)),"")</f>
        <v/>
      </c>
      <c r="D587" s="13" t="str">
        <f aca="false">IFERROR(IF('MRR Conglomerado'!F587=0,"",ROUND('MRR Conglomerado'!R587/'MRR Conglomerado'!F587,3)),"")</f>
        <v/>
      </c>
      <c r="E587" s="13" t="str">
        <f aca="false">IFERROR(IF('MRR Conglomerado'!G587=0,"",ROUND('MRR Conglomerado'!S587/'MRR Conglomerado'!G587,3)),"")</f>
        <v/>
      </c>
      <c r="F587" s="13" t="str">
        <f aca="false">IFERROR(IF('MRR Conglomerado'!H587=0,"",ROUND('MRR Conglomerado'!T587/'MRR Conglomerado'!H587,3)),"")</f>
        <v/>
      </c>
      <c r="G587" s="13" t="str">
        <f aca="false">IFERROR(IF('MRR Conglomerado'!I587=0,"",ROUND('MRR Conglomerado'!U587/'MRR Conglomerado'!I587,3)),"")</f>
        <v/>
      </c>
      <c r="H587" s="13" t="str">
        <f aca="false">IFERROR(IF('MRR Conglomerado'!J587=0,"",ROUND('MRR Conglomerado'!V587/'MRR Conglomerado'!J587,3)),"")</f>
        <v/>
      </c>
      <c r="I587" s="13" t="str">
        <f aca="false">IFERROR(IF('MRR Conglomerado'!K587=0,"",ROUND('MRR Conglomerado'!W587/'MRR Conglomerado'!K587,3)),"")</f>
        <v/>
      </c>
      <c r="J587" s="13" t="str">
        <f aca="false">IFERROR(IF('MRR Conglomerado'!L587=0,"",ROUND('MRR Conglomerado'!X587/'MRR Conglomerado'!L587,3)),"")</f>
        <v/>
      </c>
      <c r="K587" s="13" t="str">
        <f aca="false">IFERROR(IF('MRR Conglomerado'!M587=0,"",ROUND('MRR Conglomerado'!Y587/'MRR Conglomerado'!M587,3)),"")</f>
        <v/>
      </c>
      <c r="L587" s="13" t="str">
        <f aca="false">IFERROR(IF('MRR Conglomerado'!N587=0,"",ROUND('MRR Conglomerado'!Z587/'MRR Conglomerado'!N587,3)),"")</f>
        <v/>
      </c>
      <c r="M587" s="13" t="str">
        <f aca="false">IFERROR(IF('MRR Conglomerado'!O587=0,"",ROUND('MRR Conglomerado'!AA587/'MRR Conglomerado'!O587,3)),"")</f>
        <v/>
      </c>
      <c r="N587" s="13" t="str">
        <f aca="false">IFERROR(IF('MRR Conglomerado'!P587=0,"",ROUND('MRR Conglomerado'!AB587/'MRR Conglomerado'!P587,3)),"")</f>
        <v/>
      </c>
      <c r="O587" s="13" t="str">
        <f aca="false">IFERROR(IF('MRR Conglomerado'!Q587=0,"",ROUND('MRR Conglomerado'!AC587/'MRR Conglomerado'!Q587,3)),"")</f>
        <v/>
      </c>
      <c r="P587" s="13" t="str">
        <f aca="false">IFERROR(IF('MRR Conglomerado'!R587=0,"",ROUND('MRR Conglomerado'!AD587/'MRR Conglomerado'!R587,3)),"")</f>
        <v/>
      </c>
      <c r="Q587" s="13" t="str">
        <f aca="false">IFERROR(IF('MRR Conglomerado'!S587=0,"",ROUND('MRR Conglomerado'!AE587/'MRR Conglomerado'!S587,3)),"")</f>
        <v/>
      </c>
      <c r="R587" s="13" t="str">
        <f aca="false">IFERROR(IF('MRR Conglomerado'!T587=0,"",ROUND('MRR Conglomerado'!AF587/'MRR Conglomerado'!T587,3)),"")</f>
        <v/>
      </c>
      <c r="S587" s="13" t="str">
        <f aca="false">IFERROR(IF('MRR Conglomerado'!U587=0,"",ROUND('MRR Conglomerado'!AG587/'MRR Conglomerado'!U587,3)),"")</f>
        <v/>
      </c>
      <c r="T587" s="13" t="str">
        <f aca="false">IFERROR(IF('MRR Conglomerado'!V587=0,"",ROUND('MRR Conglomerado'!AH587/'MRR Conglomerado'!V587,3)),"")</f>
        <v/>
      </c>
      <c r="U587" s="13" t="str">
        <f aca="false">IFERROR(IF('MRR Conglomerado'!W587=0,"",ROUND('MRR Conglomerado'!AI587/'MRR Conglomerado'!W587,3)),"")</f>
        <v/>
      </c>
      <c r="V587" s="13" t="str">
        <f aca="false">IFERROR(IF('MRR Conglomerado'!X587=0,"",ROUND('MRR Conglomerado'!AJ587/'MRR Conglomerado'!X587,3)),"")</f>
        <v/>
      </c>
      <c r="W587" s="13" t="str">
        <f aca="false">IFERROR(IF('MRR Conglomerado'!Y587=0,"",ROUND('MRR Conglomerado'!AK587/'MRR Conglomerado'!Y587,3)),"")</f>
        <v/>
      </c>
      <c r="X587" s="13" t="str">
        <f aca="false">IFERROR(IF('MRR Conglomerado'!Z587=0,"",ROUND('MRR Conglomerado'!AL587/'MRR Conglomerado'!Z587,3)),"")</f>
        <v/>
      </c>
      <c r="Y587" s="13" t="n">
        <f aca="false">IFERROR(IF('MRR Conglomerado'!AA587=0,"",ROUND('MRR Conglomerado'!AM587/'MRR Conglomerado'!AA587,3)),"")</f>
        <v>1.765</v>
      </c>
      <c r="Z587" s="13" t="n">
        <f aca="false">IFERROR(IF('MRR Conglomerado'!AB587=0,"",ROUND('MRR Conglomerado'!AN587/'MRR Conglomerado'!AB587,3)),"")</f>
        <v>2.074</v>
      </c>
      <c r="AA587" s="13" t="n">
        <f aca="false">IFERROR(IF('MRR Conglomerado'!AC587=0,"",ROUND('MRR Conglomerado'!AO587/'MRR Conglomerado'!AC587,3)),"")</f>
        <v>1.679</v>
      </c>
      <c r="AB587" s="13" t="n">
        <f aca="false">IFERROR(IF('MRR Conglomerado'!AD587=0,"",ROUND('MRR Conglomerado'!AP587/'MRR Conglomerado'!AD587,3)),"")</f>
        <v>1.512</v>
      </c>
      <c r="AC587" s="13" t="n">
        <f aca="false">IFERROR(IF('MRR Conglomerado'!AE587=0,"",ROUND('MRR Conglomerado'!AQ587/'MRR Conglomerado'!AE587,3)),"")</f>
        <v>1.356</v>
      </c>
      <c r="AD587" s="13" t="n">
        <f aca="false">IFERROR(IF('MRR Conglomerado'!AF587=0,"",ROUND('MRR Conglomerado'!AR587/'MRR Conglomerado'!AF587,3)),"")</f>
        <v>0</v>
      </c>
      <c r="AE587" s="13" t="n">
        <f aca="false">IFERROR(IF('MRR Conglomerado'!AG587=0,"",ROUND('MRR Conglomerado'!AS587/'MRR Conglomerado'!AG587,3)),"")</f>
        <v>0</v>
      </c>
    </row>
    <row r="588" customFormat="false" ht="15" hidden="false" customHeight="false" outlineLevel="0" collapsed="false">
      <c r="A588" s="10" t="s">
        <v>1236</v>
      </c>
      <c r="B588" s="13" t="str">
        <f aca="false">IFERROR(IF('MRR Conglomerado'!D588=0,"",ROUND('MRR Conglomerado'!P588/'MRR Conglomerado'!D588,3)),"")</f>
        <v/>
      </c>
      <c r="C588" s="13" t="str">
        <f aca="false">IFERROR(IF('MRR Conglomerado'!E588=0,"",ROUND('MRR Conglomerado'!Q588/'MRR Conglomerado'!E588,3)),"")</f>
        <v/>
      </c>
      <c r="D588" s="13" t="str">
        <f aca="false">IFERROR(IF('MRR Conglomerado'!F588=0,"",ROUND('MRR Conglomerado'!R588/'MRR Conglomerado'!F588,3)),"")</f>
        <v/>
      </c>
      <c r="E588" s="13" t="str">
        <f aca="false">IFERROR(IF('MRR Conglomerado'!G588=0,"",ROUND('MRR Conglomerado'!S588/'MRR Conglomerado'!G588,3)),"")</f>
        <v/>
      </c>
      <c r="F588" s="13" t="str">
        <f aca="false">IFERROR(IF('MRR Conglomerado'!H588=0,"",ROUND('MRR Conglomerado'!T588/'MRR Conglomerado'!H588,3)),"")</f>
        <v/>
      </c>
      <c r="G588" s="13" t="str">
        <f aca="false">IFERROR(IF('MRR Conglomerado'!I588=0,"",ROUND('MRR Conglomerado'!U588/'MRR Conglomerado'!I588,3)),"")</f>
        <v/>
      </c>
      <c r="H588" s="13" t="str">
        <f aca="false">IFERROR(IF('MRR Conglomerado'!J588=0,"",ROUND('MRR Conglomerado'!V588/'MRR Conglomerado'!J588,3)),"")</f>
        <v/>
      </c>
      <c r="I588" s="13" t="str">
        <f aca="false">IFERROR(IF('MRR Conglomerado'!K588=0,"",ROUND('MRR Conglomerado'!W588/'MRR Conglomerado'!K588,3)),"")</f>
        <v/>
      </c>
      <c r="J588" s="13" t="str">
        <f aca="false">IFERROR(IF('MRR Conglomerado'!L588=0,"",ROUND('MRR Conglomerado'!X588/'MRR Conglomerado'!L588,3)),"")</f>
        <v/>
      </c>
      <c r="K588" s="13" t="str">
        <f aca="false">IFERROR(IF('MRR Conglomerado'!M588=0,"",ROUND('MRR Conglomerado'!Y588/'MRR Conglomerado'!M588,3)),"")</f>
        <v/>
      </c>
      <c r="L588" s="13" t="str">
        <f aca="false">IFERROR(IF('MRR Conglomerado'!N588=0,"",ROUND('MRR Conglomerado'!Z588/'MRR Conglomerado'!N588,3)),"")</f>
        <v/>
      </c>
      <c r="M588" s="13" t="str">
        <f aca="false">IFERROR(IF('MRR Conglomerado'!O588=0,"",ROUND('MRR Conglomerado'!AA588/'MRR Conglomerado'!O588,3)),"")</f>
        <v/>
      </c>
      <c r="N588" s="13" t="str">
        <f aca="false">IFERROR(IF('MRR Conglomerado'!P588=0,"",ROUND('MRR Conglomerado'!AB588/'MRR Conglomerado'!P588,3)),"")</f>
        <v/>
      </c>
      <c r="O588" s="13" t="str">
        <f aca="false">IFERROR(IF('MRR Conglomerado'!Q588=0,"",ROUND('MRR Conglomerado'!AC588/'MRR Conglomerado'!Q588,3)),"")</f>
        <v/>
      </c>
      <c r="P588" s="13" t="str">
        <f aca="false">IFERROR(IF('MRR Conglomerado'!R588=0,"",ROUND('MRR Conglomerado'!AD588/'MRR Conglomerado'!R588,3)),"")</f>
        <v/>
      </c>
      <c r="Q588" s="13" t="str">
        <f aca="false">IFERROR(IF('MRR Conglomerado'!S588=0,"",ROUND('MRR Conglomerado'!AE588/'MRR Conglomerado'!S588,3)),"")</f>
        <v/>
      </c>
      <c r="R588" s="13" t="str">
        <f aca="false">IFERROR(IF('MRR Conglomerado'!T588=0,"",ROUND('MRR Conglomerado'!AF588/'MRR Conglomerado'!T588,3)),"")</f>
        <v/>
      </c>
      <c r="S588" s="13" t="str">
        <f aca="false">IFERROR(IF('MRR Conglomerado'!U588=0,"",ROUND('MRR Conglomerado'!AG588/'MRR Conglomerado'!U588,3)),"")</f>
        <v/>
      </c>
      <c r="T588" s="13" t="str">
        <f aca="false">IFERROR(IF('MRR Conglomerado'!V588=0,"",ROUND('MRR Conglomerado'!AH588/'MRR Conglomerado'!V588,3)),"")</f>
        <v/>
      </c>
      <c r="U588" s="13" t="str">
        <f aca="false">IFERROR(IF('MRR Conglomerado'!W588=0,"",ROUND('MRR Conglomerado'!AI588/'MRR Conglomerado'!W588,3)),"")</f>
        <v/>
      </c>
      <c r="V588" s="13" t="str">
        <f aca="false">IFERROR(IF('MRR Conglomerado'!X588=0,"",ROUND('MRR Conglomerado'!AJ588/'MRR Conglomerado'!X588,3)),"")</f>
        <v/>
      </c>
      <c r="W588" s="13" t="str">
        <f aca="false">IFERROR(IF('MRR Conglomerado'!Y588=0,"",ROUND('MRR Conglomerado'!AK588/'MRR Conglomerado'!Y588,3)),"")</f>
        <v/>
      </c>
      <c r="X588" s="13" t="str">
        <f aca="false">IFERROR(IF('MRR Conglomerado'!Z588=0,"",ROUND('MRR Conglomerado'!AL588/'MRR Conglomerado'!Z588,3)),"")</f>
        <v/>
      </c>
      <c r="Y588" s="13" t="n">
        <f aca="false">IFERROR(IF('MRR Conglomerado'!AA588=0,"",ROUND('MRR Conglomerado'!AM588/'MRR Conglomerado'!AA588,3)),"")</f>
        <v>2.226</v>
      </c>
      <c r="Z588" s="13" t="n">
        <f aca="false">IFERROR(IF('MRR Conglomerado'!AB588=0,"",ROUND('MRR Conglomerado'!AN588/'MRR Conglomerado'!AB588,3)),"")</f>
        <v>1.055</v>
      </c>
      <c r="AA588" s="13" t="n">
        <f aca="false">IFERROR(IF('MRR Conglomerado'!AC588=0,"",ROUND('MRR Conglomerado'!AO588/'MRR Conglomerado'!AC588,3)),"")</f>
        <v>1.02</v>
      </c>
      <c r="AB588" s="13" t="n">
        <f aca="false">IFERROR(IF('MRR Conglomerado'!AD588=0,"",ROUND('MRR Conglomerado'!AP588/'MRR Conglomerado'!AD588,3)),"")</f>
        <v>1.046</v>
      </c>
      <c r="AC588" s="13" t="n">
        <f aca="false">IFERROR(IF('MRR Conglomerado'!AE588=0,"",ROUND('MRR Conglomerado'!AQ588/'MRR Conglomerado'!AE588,3)),"")</f>
        <v>1.019</v>
      </c>
      <c r="AD588" s="13" t="n">
        <f aca="false">IFERROR(IF('MRR Conglomerado'!AF588=0,"",ROUND('MRR Conglomerado'!AR588/'MRR Conglomerado'!AF588,3)),"")</f>
        <v>1.028</v>
      </c>
      <c r="AE588" s="13" t="n">
        <f aca="false">IFERROR(IF('MRR Conglomerado'!AG588=0,"",ROUND('MRR Conglomerado'!AS588/'MRR Conglomerado'!AG588,3)),"")</f>
        <v>1.064</v>
      </c>
    </row>
    <row r="589" customFormat="false" ht="15" hidden="false" customHeight="false" outlineLevel="0" collapsed="false">
      <c r="A589" s="10" t="s">
        <v>1238</v>
      </c>
      <c r="B589" s="13" t="str">
        <f aca="false">IFERROR(IF('MRR Conglomerado'!D589=0,"",ROUND('MRR Conglomerado'!P589/'MRR Conglomerado'!D589,3)),"")</f>
        <v/>
      </c>
      <c r="C589" s="13" t="str">
        <f aca="false">IFERROR(IF('MRR Conglomerado'!E589=0,"",ROUND('MRR Conglomerado'!Q589/'MRR Conglomerado'!E589,3)),"")</f>
        <v/>
      </c>
      <c r="D589" s="13" t="str">
        <f aca="false">IFERROR(IF('MRR Conglomerado'!F589=0,"",ROUND('MRR Conglomerado'!R589/'MRR Conglomerado'!F589,3)),"")</f>
        <v/>
      </c>
      <c r="E589" s="13" t="str">
        <f aca="false">IFERROR(IF('MRR Conglomerado'!G589=0,"",ROUND('MRR Conglomerado'!S589/'MRR Conglomerado'!G589,3)),"")</f>
        <v/>
      </c>
      <c r="F589" s="13" t="str">
        <f aca="false">IFERROR(IF('MRR Conglomerado'!H589=0,"",ROUND('MRR Conglomerado'!T589/'MRR Conglomerado'!H589,3)),"")</f>
        <v/>
      </c>
      <c r="G589" s="13" t="str">
        <f aca="false">IFERROR(IF('MRR Conglomerado'!I589=0,"",ROUND('MRR Conglomerado'!U589/'MRR Conglomerado'!I589,3)),"")</f>
        <v/>
      </c>
      <c r="H589" s="13" t="str">
        <f aca="false">IFERROR(IF('MRR Conglomerado'!J589=0,"",ROUND('MRR Conglomerado'!V589/'MRR Conglomerado'!J589,3)),"")</f>
        <v/>
      </c>
      <c r="I589" s="13" t="str">
        <f aca="false">IFERROR(IF('MRR Conglomerado'!K589=0,"",ROUND('MRR Conglomerado'!W589/'MRR Conglomerado'!K589,3)),"")</f>
        <v/>
      </c>
      <c r="J589" s="13" t="str">
        <f aca="false">IFERROR(IF('MRR Conglomerado'!L589=0,"",ROUND('MRR Conglomerado'!X589/'MRR Conglomerado'!L589,3)),"")</f>
        <v/>
      </c>
      <c r="K589" s="13" t="str">
        <f aca="false">IFERROR(IF('MRR Conglomerado'!M589=0,"",ROUND('MRR Conglomerado'!Y589/'MRR Conglomerado'!M589,3)),"")</f>
        <v/>
      </c>
      <c r="L589" s="13" t="str">
        <f aca="false">IFERROR(IF('MRR Conglomerado'!N589=0,"",ROUND('MRR Conglomerado'!Z589/'MRR Conglomerado'!N589,3)),"")</f>
        <v/>
      </c>
      <c r="M589" s="13" t="str">
        <f aca="false">IFERROR(IF('MRR Conglomerado'!O589=0,"",ROUND('MRR Conglomerado'!AA589/'MRR Conglomerado'!O589,3)),"")</f>
        <v/>
      </c>
      <c r="N589" s="13" t="str">
        <f aca="false">IFERROR(IF('MRR Conglomerado'!P589=0,"",ROUND('MRR Conglomerado'!AB589/'MRR Conglomerado'!P589,3)),"")</f>
        <v/>
      </c>
      <c r="O589" s="13" t="str">
        <f aca="false">IFERROR(IF('MRR Conglomerado'!Q589=0,"",ROUND('MRR Conglomerado'!AC589/'MRR Conglomerado'!Q589,3)),"")</f>
        <v/>
      </c>
      <c r="P589" s="13" t="n">
        <f aca="false">IFERROR(IF('MRR Conglomerado'!R589=0,"",ROUND('MRR Conglomerado'!AD589/'MRR Conglomerado'!R589,3)),"")</f>
        <v>1.201</v>
      </c>
      <c r="Q589" s="13" t="n">
        <f aca="false">IFERROR(IF('MRR Conglomerado'!S589=0,"",ROUND('MRR Conglomerado'!AE589/'MRR Conglomerado'!S589,3)),"")</f>
        <v>1.064</v>
      </c>
      <c r="R589" s="13" t="n">
        <f aca="false">IFERROR(IF('MRR Conglomerado'!T589=0,"",ROUND('MRR Conglomerado'!AF589/'MRR Conglomerado'!T589,3)),"")</f>
        <v>1.231</v>
      </c>
      <c r="S589" s="13" t="n">
        <f aca="false">IFERROR(IF('MRR Conglomerado'!U589=0,"",ROUND('MRR Conglomerado'!AG589/'MRR Conglomerado'!U589,3)),"")</f>
        <v>1.114</v>
      </c>
      <c r="T589" s="13" t="n">
        <f aca="false">IFERROR(IF('MRR Conglomerado'!V589=0,"",ROUND('MRR Conglomerado'!AH589/'MRR Conglomerado'!V589,3)),"")</f>
        <v>1.16</v>
      </c>
      <c r="U589" s="13" t="n">
        <f aca="false">IFERROR(IF('MRR Conglomerado'!W589=0,"",ROUND('MRR Conglomerado'!AI589/'MRR Conglomerado'!W589,3)),"")</f>
        <v>1.222</v>
      </c>
      <c r="V589" s="13" t="n">
        <f aca="false">IFERROR(IF('MRR Conglomerado'!X589=0,"",ROUND('MRR Conglomerado'!AJ589/'MRR Conglomerado'!X589,3)),"")</f>
        <v>1.41</v>
      </c>
      <c r="W589" s="13" t="n">
        <f aca="false">IFERROR(IF('MRR Conglomerado'!Y589=0,"",ROUND('MRR Conglomerado'!AK589/'MRR Conglomerado'!Y589,3)),"")</f>
        <v>0.621</v>
      </c>
      <c r="X589" s="13" t="n">
        <f aca="false">IFERROR(IF('MRR Conglomerado'!Z589=0,"",ROUND('MRR Conglomerado'!AL589/'MRR Conglomerado'!Z589,3)),"")</f>
        <v>1.399</v>
      </c>
      <c r="Y589" s="13" t="n">
        <f aca="false">IFERROR(IF('MRR Conglomerado'!AA589=0,"",ROUND('MRR Conglomerado'!AM589/'MRR Conglomerado'!AA589,3)),"")</f>
        <v>1.592</v>
      </c>
      <c r="Z589" s="13" t="n">
        <f aca="false">IFERROR(IF('MRR Conglomerado'!AB589=0,"",ROUND('MRR Conglomerado'!AN589/'MRR Conglomerado'!AB589,3)),"")</f>
        <v>0.889</v>
      </c>
      <c r="AA589" s="13" t="n">
        <f aca="false">IFERROR(IF('MRR Conglomerado'!AC589=0,"",ROUND('MRR Conglomerado'!AO589/'MRR Conglomerado'!AC589,3)),"")</f>
        <v>0.971</v>
      </c>
      <c r="AB589" s="13" t="n">
        <f aca="false">IFERROR(IF('MRR Conglomerado'!AD589=0,"",ROUND('MRR Conglomerado'!AP589/'MRR Conglomerado'!AD589,3)),"")</f>
        <v>1.145</v>
      </c>
      <c r="AC589" s="13" t="n">
        <f aca="false">IFERROR(IF('MRR Conglomerado'!AE589=0,"",ROUND('MRR Conglomerado'!AQ589/'MRR Conglomerado'!AE589,3)),"")</f>
        <v>1.086</v>
      </c>
      <c r="AD589" s="13" t="n">
        <f aca="false">IFERROR(IF('MRR Conglomerado'!AF589=0,"",ROUND('MRR Conglomerado'!AR589/'MRR Conglomerado'!AF589,3)),"")</f>
        <v>1.127</v>
      </c>
      <c r="AE589" s="13" t="n">
        <f aca="false">IFERROR(IF('MRR Conglomerado'!AG589=0,"",ROUND('MRR Conglomerado'!AS589/'MRR Conglomerado'!AG589,3)),"")</f>
        <v>1.303</v>
      </c>
    </row>
    <row r="590" customFormat="false" ht="15" hidden="false" customHeight="false" outlineLevel="0" collapsed="false">
      <c r="A590" s="10" t="s">
        <v>1240</v>
      </c>
      <c r="B590" s="13" t="str">
        <f aca="false">IFERROR(IF('MRR Conglomerado'!D590=0,"",ROUND('MRR Conglomerado'!P590/'MRR Conglomerado'!D590,3)),"")</f>
        <v/>
      </c>
      <c r="C590" s="13" t="str">
        <f aca="false">IFERROR(IF('MRR Conglomerado'!E590=0,"",ROUND('MRR Conglomerado'!Q590/'MRR Conglomerado'!E590,3)),"")</f>
        <v/>
      </c>
      <c r="D590" s="13" t="str">
        <f aca="false">IFERROR(IF('MRR Conglomerado'!F590=0,"",ROUND('MRR Conglomerado'!R590/'MRR Conglomerado'!F590,3)),"")</f>
        <v/>
      </c>
      <c r="E590" s="13" t="str">
        <f aca="false">IFERROR(IF('MRR Conglomerado'!G590=0,"",ROUND('MRR Conglomerado'!S590/'MRR Conglomerado'!G590,3)),"")</f>
        <v/>
      </c>
      <c r="F590" s="13" t="str">
        <f aca="false">IFERROR(IF('MRR Conglomerado'!H590=0,"",ROUND('MRR Conglomerado'!T590/'MRR Conglomerado'!H590,3)),"")</f>
        <v/>
      </c>
      <c r="G590" s="13" t="str">
        <f aca="false">IFERROR(IF('MRR Conglomerado'!I590=0,"",ROUND('MRR Conglomerado'!U590/'MRR Conglomerado'!I590,3)),"")</f>
        <v/>
      </c>
      <c r="H590" s="13" t="str">
        <f aca="false">IFERROR(IF('MRR Conglomerado'!J590=0,"",ROUND('MRR Conglomerado'!V590/'MRR Conglomerado'!J590,3)),"")</f>
        <v/>
      </c>
      <c r="I590" s="13" t="str">
        <f aca="false">IFERROR(IF('MRR Conglomerado'!K590=0,"",ROUND('MRR Conglomerado'!W590/'MRR Conglomerado'!K590,3)),"")</f>
        <v/>
      </c>
      <c r="J590" s="13" t="str">
        <f aca="false">IFERROR(IF('MRR Conglomerado'!L590=0,"",ROUND('MRR Conglomerado'!X590/'MRR Conglomerado'!L590,3)),"")</f>
        <v/>
      </c>
      <c r="K590" s="13" t="str">
        <f aca="false">IFERROR(IF('MRR Conglomerado'!M590=0,"",ROUND('MRR Conglomerado'!Y590/'MRR Conglomerado'!M590,3)),"")</f>
        <v/>
      </c>
      <c r="L590" s="13" t="str">
        <f aca="false">IFERROR(IF('MRR Conglomerado'!N590=0,"",ROUND('MRR Conglomerado'!Z590/'MRR Conglomerado'!N590,3)),"")</f>
        <v/>
      </c>
      <c r="M590" s="13" t="n">
        <f aca="false">IFERROR(IF('MRR Conglomerado'!O590=0,"",ROUND('MRR Conglomerado'!AA590/'MRR Conglomerado'!O590,3)),"")</f>
        <v>0.867</v>
      </c>
      <c r="N590" s="13" t="n">
        <f aca="false">IFERROR(IF('MRR Conglomerado'!P590=0,"",ROUND('MRR Conglomerado'!AB590/'MRR Conglomerado'!P590,3)),"")</f>
        <v>0.903</v>
      </c>
      <c r="O590" s="13" t="n">
        <f aca="false">IFERROR(IF('MRR Conglomerado'!Q590=0,"",ROUND('MRR Conglomerado'!AC590/'MRR Conglomerado'!Q590,3)),"")</f>
        <v>0.91</v>
      </c>
      <c r="P590" s="13" t="n">
        <f aca="false">IFERROR(IF('MRR Conglomerado'!R590=0,"",ROUND('MRR Conglomerado'!AD590/'MRR Conglomerado'!R590,3)),"")</f>
        <v>0.938</v>
      </c>
      <c r="Q590" s="13" t="n">
        <f aca="false">IFERROR(IF('MRR Conglomerado'!S590=0,"",ROUND('MRR Conglomerado'!AE590/'MRR Conglomerado'!S590,3)),"")</f>
        <v>0.931</v>
      </c>
      <c r="R590" s="13" t="n">
        <f aca="false">IFERROR(IF('MRR Conglomerado'!T590=0,"",ROUND('MRR Conglomerado'!AF590/'MRR Conglomerado'!T590,3)),"")</f>
        <v>0.94</v>
      </c>
      <c r="S590" s="13" t="n">
        <f aca="false">IFERROR(IF('MRR Conglomerado'!U590=0,"",ROUND('MRR Conglomerado'!AG590/'MRR Conglomerado'!U590,3)),"")</f>
        <v>0.939</v>
      </c>
      <c r="T590" s="13" t="n">
        <f aca="false">IFERROR(IF('MRR Conglomerado'!V590=0,"",ROUND('MRR Conglomerado'!AH590/'MRR Conglomerado'!V590,3)),"")</f>
        <v>0.933</v>
      </c>
      <c r="U590" s="13" t="n">
        <f aca="false">IFERROR(IF('MRR Conglomerado'!W590=0,"",ROUND('MRR Conglomerado'!AI590/'MRR Conglomerado'!W590,3)),"")</f>
        <v>0.921</v>
      </c>
      <c r="V590" s="13" t="n">
        <f aca="false">IFERROR(IF('MRR Conglomerado'!X590=0,"",ROUND('MRR Conglomerado'!AJ590/'MRR Conglomerado'!X590,3)),"")</f>
        <v>0.931</v>
      </c>
      <c r="W590" s="13" t="n">
        <f aca="false">IFERROR(IF('MRR Conglomerado'!Y590=0,"",ROUND('MRR Conglomerado'!AK590/'MRR Conglomerado'!Y590,3)),"")</f>
        <v>0.906</v>
      </c>
      <c r="X590" s="13" t="n">
        <f aca="false">IFERROR(IF('MRR Conglomerado'!Z590=0,"",ROUND('MRR Conglomerado'!AL590/'MRR Conglomerado'!Z590,3)),"")</f>
        <v>0.899</v>
      </c>
      <c r="Y590" s="13" t="n">
        <f aca="false">IFERROR(IF('MRR Conglomerado'!AA590=0,"",ROUND('MRR Conglomerado'!AM590/'MRR Conglomerado'!AA590,3)),"")</f>
        <v>0.887</v>
      </c>
      <c r="Z590" s="13" t="n">
        <f aca="false">IFERROR(IF('MRR Conglomerado'!AB590=0,"",ROUND('MRR Conglomerado'!AN590/'MRR Conglomerado'!AB590,3)),"")</f>
        <v>0.889</v>
      </c>
      <c r="AA590" s="13" t="n">
        <f aca="false">IFERROR(IF('MRR Conglomerado'!AC590=0,"",ROUND('MRR Conglomerado'!AO590/'MRR Conglomerado'!AC590,3)),"")</f>
        <v>0.908</v>
      </c>
      <c r="AB590" s="13" t="n">
        <f aca="false">IFERROR(IF('MRR Conglomerado'!AD590=0,"",ROUND('MRR Conglomerado'!AP590/'MRR Conglomerado'!AD590,3)),"")</f>
        <v>0.87</v>
      </c>
      <c r="AC590" s="13" t="n">
        <f aca="false">IFERROR(IF('MRR Conglomerado'!AE590=0,"",ROUND('MRR Conglomerado'!AQ590/'MRR Conglomerado'!AE590,3)),"")</f>
        <v>0.867</v>
      </c>
      <c r="AD590" s="13" t="n">
        <f aca="false">IFERROR(IF('MRR Conglomerado'!AF590=0,"",ROUND('MRR Conglomerado'!AR590/'MRR Conglomerado'!AF590,3)),"")</f>
        <v>0.871</v>
      </c>
      <c r="AE590" s="13" t="n">
        <f aca="false">IFERROR(IF('MRR Conglomerado'!AG590=0,"",ROUND('MRR Conglomerado'!AS590/'MRR Conglomerado'!AG590,3)),"")</f>
        <v>1.434</v>
      </c>
    </row>
    <row r="591" customFormat="false" ht="15" hidden="false" customHeight="false" outlineLevel="0" collapsed="false">
      <c r="A591" s="10" t="s">
        <v>1242</v>
      </c>
      <c r="B591" s="13" t="str">
        <f aca="false">IFERROR(IF('MRR Conglomerado'!D591=0,"",ROUND('MRR Conglomerado'!P591/'MRR Conglomerado'!D591,3)),"")</f>
        <v/>
      </c>
      <c r="C591" s="13" t="str">
        <f aca="false">IFERROR(IF('MRR Conglomerado'!E591=0,"",ROUND('MRR Conglomerado'!Q591/'MRR Conglomerado'!E591,3)),"")</f>
        <v/>
      </c>
      <c r="D591" s="13" t="str">
        <f aca="false">IFERROR(IF('MRR Conglomerado'!F591=0,"",ROUND('MRR Conglomerado'!R591/'MRR Conglomerado'!F591,3)),"")</f>
        <v/>
      </c>
      <c r="E591" s="13" t="str">
        <f aca="false">IFERROR(IF('MRR Conglomerado'!G591=0,"",ROUND('MRR Conglomerado'!S591/'MRR Conglomerado'!G591,3)),"")</f>
        <v/>
      </c>
      <c r="F591" s="13" t="str">
        <f aca="false">IFERROR(IF('MRR Conglomerado'!H591=0,"",ROUND('MRR Conglomerado'!T591/'MRR Conglomerado'!H591,3)),"")</f>
        <v/>
      </c>
      <c r="G591" s="13" t="str">
        <f aca="false">IFERROR(IF('MRR Conglomerado'!I591=0,"",ROUND('MRR Conglomerado'!U591/'MRR Conglomerado'!I591,3)),"")</f>
        <v/>
      </c>
      <c r="H591" s="13" t="str">
        <f aca="false">IFERROR(IF('MRR Conglomerado'!J591=0,"",ROUND('MRR Conglomerado'!V591/'MRR Conglomerado'!J591,3)),"")</f>
        <v/>
      </c>
      <c r="I591" s="13" t="str">
        <f aca="false">IFERROR(IF('MRR Conglomerado'!K591=0,"",ROUND('MRR Conglomerado'!W591/'MRR Conglomerado'!K591,3)),"")</f>
        <v/>
      </c>
      <c r="J591" s="13" t="str">
        <f aca="false">IFERROR(IF('MRR Conglomerado'!L591=0,"",ROUND('MRR Conglomerado'!X591/'MRR Conglomerado'!L591,3)),"")</f>
        <v/>
      </c>
      <c r="K591" s="13" t="str">
        <f aca="false">IFERROR(IF('MRR Conglomerado'!M591=0,"",ROUND('MRR Conglomerado'!Y591/'MRR Conglomerado'!M591,3)),"")</f>
        <v/>
      </c>
      <c r="L591" s="13" t="str">
        <f aca="false">IFERROR(IF('MRR Conglomerado'!N591=0,"",ROUND('MRR Conglomerado'!Z591/'MRR Conglomerado'!N591,3)),"")</f>
        <v/>
      </c>
      <c r="M591" s="13" t="str">
        <f aca="false">IFERROR(IF('MRR Conglomerado'!O591=0,"",ROUND('MRR Conglomerado'!AA591/'MRR Conglomerado'!O591,3)),"")</f>
        <v/>
      </c>
      <c r="N591" s="13" t="str">
        <f aca="false">IFERROR(IF('MRR Conglomerado'!P591=0,"",ROUND('MRR Conglomerado'!AB591/'MRR Conglomerado'!P591,3)),"")</f>
        <v/>
      </c>
      <c r="O591" s="13" t="str">
        <f aca="false">IFERROR(IF('MRR Conglomerado'!Q591=0,"",ROUND('MRR Conglomerado'!AC591/'MRR Conglomerado'!Q591,3)),"")</f>
        <v/>
      </c>
      <c r="P591" s="13" t="str">
        <f aca="false">IFERROR(IF('MRR Conglomerado'!R591=0,"",ROUND('MRR Conglomerado'!AD591/'MRR Conglomerado'!R591,3)),"")</f>
        <v/>
      </c>
      <c r="Q591" s="13" t="str">
        <f aca="false">IFERROR(IF('MRR Conglomerado'!S591=0,"",ROUND('MRR Conglomerado'!AE591/'MRR Conglomerado'!S591,3)),"")</f>
        <v/>
      </c>
      <c r="R591" s="13" t="str">
        <f aca="false">IFERROR(IF('MRR Conglomerado'!T591=0,"",ROUND('MRR Conglomerado'!AF591/'MRR Conglomerado'!T591,3)),"")</f>
        <v/>
      </c>
      <c r="S591" s="13" t="str">
        <f aca="false">IFERROR(IF('MRR Conglomerado'!U591=0,"",ROUND('MRR Conglomerado'!AG591/'MRR Conglomerado'!U591,3)),"")</f>
        <v/>
      </c>
      <c r="T591" s="13" t="str">
        <f aca="false">IFERROR(IF('MRR Conglomerado'!V591=0,"",ROUND('MRR Conglomerado'!AH591/'MRR Conglomerado'!V591,3)),"")</f>
        <v/>
      </c>
      <c r="U591" s="13" t="str">
        <f aca="false">IFERROR(IF('MRR Conglomerado'!W591=0,"",ROUND('MRR Conglomerado'!AI591/'MRR Conglomerado'!W591,3)),"")</f>
        <v/>
      </c>
      <c r="V591" s="13" t="str">
        <f aca="false">IFERROR(IF('MRR Conglomerado'!X591=0,"",ROUND('MRR Conglomerado'!AJ591/'MRR Conglomerado'!X591,3)),"")</f>
        <v/>
      </c>
      <c r="W591" s="13" t="str">
        <f aca="false">IFERROR(IF('MRR Conglomerado'!Y591=0,"",ROUND('MRR Conglomerado'!AK591/'MRR Conglomerado'!Y591,3)),"")</f>
        <v/>
      </c>
      <c r="X591" s="13" t="str">
        <f aca="false">IFERROR(IF('MRR Conglomerado'!Z591=0,"",ROUND('MRR Conglomerado'!AL591/'MRR Conglomerado'!Z591,3)),"")</f>
        <v/>
      </c>
      <c r="Y591" s="13" t="str">
        <f aca="false">IFERROR(IF('MRR Conglomerado'!AA591=0,"",ROUND('MRR Conglomerado'!AM591/'MRR Conglomerado'!AA591,3)),"")</f>
        <v/>
      </c>
      <c r="Z591" s="13" t="str">
        <f aca="false">IFERROR(IF('MRR Conglomerado'!AB591=0,"",ROUND('MRR Conglomerado'!AN591/'MRR Conglomerado'!AB591,3)),"")</f>
        <v/>
      </c>
      <c r="AA591" s="13" t="str">
        <f aca="false">IFERROR(IF('MRR Conglomerado'!AC591=0,"",ROUND('MRR Conglomerado'!AO591/'MRR Conglomerado'!AC591,3)),"")</f>
        <v/>
      </c>
      <c r="AB591" s="13" t="str">
        <f aca="false">IFERROR(IF('MRR Conglomerado'!AD591=0,"",ROUND('MRR Conglomerado'!AP591/'MRR Conglomerado'!AD591,3)),"")</f>
        <v/>
      </c>
      <c r="AC591" s="13" t="str">
        <f aca="false">IFERROR(IF('MRR Conglomerado'!AE591=0,"",ROUND('MRR Conglomerado'!AQ591/'MRR Conglomerado'!AE591,3)),"")</f>
        <v/>
      </c>
      <c r="AD591" s="13" t="str">
        <f aca="false">IFERROR(IF('MRR Conglomerado'!AF591=0,"",ROUND('MRR Conglomerado'!AR591/'MRR Conglomerado'!AF591,3)),"")</f>
        <v/>
      </c>
      <c r="AE591" s="13" t="str">
        <f aca="false">IFERROR(IF('MRR Conglomerado'!AG591=0,"",ROUND('MRR Conglomerado'!AS591/'MRR Conglomerado'!AG591,3)),"")</f>
        <v/>
      </c>
    </row>
    <row r="592" customFormat="false" ht="15" hidden="false" customHeight="false" outlineLevel="0" collapsed="false">
      <c r="A592" s="10" t="s">
        <v>1244</v>
      </c>
      <c r="B592" s="13" t="str">
        <f aca="false">IFERROR(IF('MRR Conglomerado'!D592=0,"",ROUND('MRR Conglomerado'!P592/'MRR Conglomerado'!D592,3)),"")</f>
        <v/>
      </c>
      <c r="C592" s="13" t="str">
        <f aca="false">IFERROR(IF('MRR Conglomerado'!E592=0,"",ROUND('MRR Conglomerado'!Q592/'MRR Conglomerado'!E592,3)),"")</f>
        <v/>
      </c>
      <c r="D592" s="13" t="str">
        <f aca="false">IFERROR(IF('MRR Conglomerado'!F592=0,"",ROUND('MRR Conglomerado'!R592/'MRR Conglomerado'!F592,3)),"")</f>
        <v/>
      </c>
      <c r="E592" s="13" t="str">
        <f aca="false">IFERROR(IF('MRR Conglomerado'!G592=0,"",ROUND('MRR Conglomerado'!S592/'MRR Conglomerado'!G592,3)),"")</f>
        <v/>
      </c>
      <c r="F592" s="13" t="str">
        <f aca="false">IFERROR(IF('MRR Conglomerado'!H592=0,"",ROUND('MRR Conglomerado'!T592/'MRR Conglomerado'!H592,3)),"")</f>
        <v/>
      </c>
      <c r="G592" s="13" t="str">
        <f aca="false">IFERROR(IF('MRR Conglomerado'!I592=0,"",ROUND('MRR Conglomerado'!U592/'MRR Conglomerado'!I592,3)),"")</f>
        <v/>
      </c>
      <c r="H592" s="13" t="str">
        <f aca="false">IFERROR(IF('MRR Conglomerado'!J592=0,"",ROUND('MRR Conglomerado'!V592/'MRR Conglomerado'!J592,3)),"")</f>
        <v/>
      </c>
      <c r="I592" s="13" t="str">
        <f aca="false">IFERROR(IF('MRR Conglomerado'!K592=0,"",ROUND('MRR Conglomerado'!W592/'MRR Conglomerado'!K592,3)),"")</f>
        <v/>
      </c>
      <c r="J592" s="13" t="str">
        <f aca="false">IFERROR(IF('MRR Conglomerado'!L592=0,"",ROUND('MRR Conglomerado'!X592/'MRR Conglomerado'!L592,3)),"")</f>
        <v/>
      </c>
      <c r="K592" s="13" t="str">
        <f aca="false">IFERROR(IF('MRR Conglomerado'!M592=0,"",ROUND('MRR Conglomerado'!Y592/'MRR Conglomerado'!M592,3)),"")</f>
        <v/>
      </c>
      <c r="L592" s="13" t="str">
        <f aca="false">IFERROR(IF('MRR Conglomerado'!N592=0,"",ROUND('MRR Conglomerado'!Z592/'MRR Conglomerado'!N592,3)),"")</f>
        <v/>
      </c>
      <c r="M592" s="13" t="str">
        <f aca="false">IFERROR(IF('MRR Conglomerado'!O592=0,"",ROUND('MRR Conglomerado'!AA592/'MRR Conglomerado'!O592,3)),"")</f>
        <v/>
      </c>
      <c r="N592" s="13" t="str">
        <f aca="false">IFERROR(IF('MRR Conglomerado'!P592=0,"",ROUND('MRR Conglomerado'!AB592/'MRR Conglomerado'!P592,3)),"")</f>
        <v/>
      </c>
      <c r="O592" s="13" t="str">
        <f aca="false">IFERROR(IF('MRR Conglomerado'!Q592=0,"",ROUND('MRR Conglomerado'!AC592/'MRR Conglomerado'!Q592,3)),"")</f>
        <v/>
      </c>
      <c r="P592" s="13" t="n">
        <f aca="false">IFERROR(IF('MRR Conglomerado'!R592=0,"",ROUND('MRR Conglomerado'!AD592/'MRR Conglomerado'!R592,3)),"")</f>
        <v>0</v>
      </c>
      <c r="Q592" s="13" t="n">
        <f aca="false">IFERROR(IF('MRR Conglomerado'!S592=0,"",ROUND('MRR Conglomerado'!AE592/'MRR Conglomerado'!S592,3)),"")</f>
        <v>0</v>
      </c>
      <c r="R592" s="13" t="n">
        <f aca="false">IFERROR(IF('MRR Conglomerado'!T592=0,"",ROUND('MRR Conglomerado'!AF592/'MRR Conglomerado'!T592,3)),"")</f>
        <v>0</v>
      </c>
      <c r="S592" s="13" t="n">
        <f aca="false">IFERROR(IF('MRR Conglomerado'!U592=0,"",ROUND('MRR Conglomerado'!AG592/'MRR Conglomerado'!U592,3)),"")</f>
        <v>0</v>
      </c>
      <c r="T592" s="13" t="n">
        <f aca="false">IFERROR(IF('MRR Conglomerado'!V592=0,"",ROUND('MRR Conglomerado'!AH592/'MRR Conglomerado'!V592,3)),"")</f>
        <v>0</v>
      </c>
      <c r="U592" s="13" t="n">
        <f aca="false">IFERROR(IF('MRR Conglomerado'!W592=0,"",ROUND('MRR Conglomerado'!AI592/'MRR Conglomerado'!W592,3)),"")</f>
        <v>0</v>
      </c>
      <c r="V592" s="13" t="n">
        <f aca="false">IFERROR(IF('MRR Conglomerado'!X592=0,"",ROUND('MRR Conglomerado'!AJ592/'MRR Conglomerado'!X592,3)),"")</f>
        <v>0</v>
      </c>
      <c r="W592" s="13" t="n">
        <f aca="false">IFERROR(IF('MRR Conglomerado'!Y592=0,"",ROUND('MRR Conglomerado'!AK592/'MRR Conglomerado'!Y592,3)),"")</f>
        <v>0</v>
      </c>
      <c r="X592" s="13" t="str">
        <f aca="false">IFERROR(IF('MRR Conglomerado'!Z592=0,"",ROUND('MRR Conglomerado'!AL592/'MRR Conglomerado'!Z592,3)),"")</f>
        <v/>
      </c>
      <c r="Y592" s="13" t="str">
        <f aca="false">IFERROR(IF('MRR Conglomerado'!AA592=0,"",ROUND('MRR Conglomerado'!AM592/'MRR Conglomerado'!AA592,3)),"")</f>
        <v/>
      </c>
      <c r="Z592" s="13" t="str">
        <f aca="false">IFERROR(IF('MRR Conglomerado'!AB592=0,"",ROUND('MRR Conglomerado'!AN592/'MRR Conglomerado'!AB592,3)),"")</f>
        <v/>
      </c>
      <c r="AA592" s="13" t="str">
        <f aca="false">IFERROR(IF('MRR Conglomerado'!AC592=0,"",ROUND('MRR Conglomerado'!AO592/'MRR Conglomerado'!AC592,3)),"")</f>
        <v/>
      </c>
      <c r="AB592" s="13" t="str">
        <f aca="false">IFERROR(IF('MRR Conglomerado'!AD592=0,"",ROUND('MRR Conglomerado'!AP592/'MRR Conglomerado'!AD592,3)),"")</f>
        <v/>
      </c>
      <c r="AC592" s="13" t="str">
        <f aca="false">IFERROR(IF('MRR Conglomerado'!AE592=0,"",ROUND('MRR Conglomerado'!AQ592/'MRR Conglomerado'!AE592,3)),"")</f>
        <v/>
      </c>
      <c r="AD592" s="13" t="str">
        <f aca="false">IFERROR(IF('MRR Conglomerado'!AF592=0,"",ROUND('MRR Conglomerado'!AR592/'MRR Conglomerado'!AF592,3)),"")</f>
        <v/>
      </c>
      <c r="AE592" s="13" t="str">
        <f aca="false">IFERROR(IF('MRR Conglomerado'!AG592=0,"",ROUND('MRR Conglomerado'!AS592/'MRR Conglomerado'!AG592,3)),"")</f>
        <v/>
      </c>
    </row>
    <row r="593" customFormat="false" ht="15" hidden="false" customHeight="false" outlineLevel="0" collapsed="false">
      <c r="A593" s="10" t="s">
        <v>1246</v>
      </c>
      <c r="B593" s="13" t="str">
        <f aca="false">IFERROR(IF('MRR Conglomerado'!D593=0,"",ROUND('MRR Conglomerado'!P593/'MRR Conglomerado'!D593,3)),"")</f>
        <v/>
      </c>
      <c r="C593" s="13" t="str">
        <f aca="false">IFERROR(IF('MRR Conglomerado'!E593=0,"",ROUND('MRR Conglomerado'!Q593/'MRR Conglomerado'!E593,3)),"")</f>
        <v/>
      </c>
      <c r="D593" s="13" t="str">
        <f aca="false">IFERROR(IF('MRR Conglomerado'!F593=0,"",ROUND('MRR Conglomerado'!R593/'MRR Conglomerado'!F593,3)),"")</f>
        <v/>
      </c>
      <c r="E593" s="13" t="str">
        <f aca="false">IFERROR(IF('MRR Conglomerado'!G593=0,"",ROUND('MRR Conglomerado'!S593/'MRR Conglomerado'!G593,3)),"")</f>
        <v/>
      </c>
      <c r="F593" s="13" t="str">
        <f aca="false">IFERROR(IF('MRR Conglomerado'!H593=0,"",ROUND('MRR Conglomerado'!T593/'MRR Conglomerado'!H593,3)),"")</f>
        <v/>
      </c>
      <c r="G593" s="13" t="str">
        <f aca="false">IFERROR(IF('MRR Conglomerado'!I593=0,"",ROUND('MRR Conglomerado'!U593/'MRR Conglomerado'!I593,3)),"")</f>
        <v/>
      </c>
      <c r="H593" s="13" t="str">
        <f aca="false">IFERROR(IF('MRR Conglomerado'!J593=0,"",ROUND('MRR Conglomerado'!V593/'MRR Conglomerado'!J593,3)),"")</f>
        <v/>
      </c>
      <c r="I593" s="13" t="str">
        <f aca="false">IFERROR(IF('MRR Conglomerado'!K593=0,"",ROUND('MRR Conglomerado'!W593/'MRR Conglomerado'!K593,3)),"")</f>
        <v/>
      </c>
      <c r="J593" s="13" t="str">
        <f aca="false">IFERROR(IF('MRR Conglomerado'!L593=0,"",ROUND('MRR Conglomerado'!X593/'MRR Conglomerado'!L593,3)),"")</f>
        <v/>
      </c>
      <c r="K593" s="13" t="str">
        <f aca="false">IFERROR(IF('MRR Conglomerado'!M593=0,"",ROUND('MRR Conglomerado'!Y593/'MRR Conglomerado'!M593,3)),"")</f>
        <v/>
      </c>
      <c r="L593" s="13" t="str">
        <f aca="false">IFERROR(IF('MRR Conglomerado'!N593=0,"",ROUND('MRR Conglomerado'!Z593/'MRR Conglomerado'!N593,3)),"")</f>
        <v/>
      </c>
      <c r="M593" s="13" t="str">
        <f aca="false">IFERROR(IF('MRR Conglomerado'!O593=0,"",ROUND('MRR Conglomerado'!AA593/'MRR Conglomerado'!O593,3)),"")</f>
        <v/>
      </c>
      <c r="N593" s="13" t="str">
        <f aca="false">IFERROR(IF('MRR Conglomerado'!P593=0,"",ROUND('MRR Conglomerado'!AB593/'MRR Conglomerado'!P593,3)),"")</f>
        <v/>
      </c>
      <c r="O593" s="13" t="str">
        <f aca="false">IFERROR(IF('MRR Conglomerado'!Q593=0,"",ROUND('MRR Conglomerado'!AC593/'MRR Conglomerado'!Q593,3)),"")</f>
        <v/>
      </c>
      <c r="P593" s="13" t="str">
        <f aca="false">IFERROR(IF('MRR Conglomerado'!R593=0,"",ROUND('MRR Conglomerado'!AD593/'MRR Conglomerado'!R593,3)),"")</f>
        <v/>
      </c>
      <c r="Q593" s="13" t="str">
        <f aca="false">IFERROR(IF('MRR Conglomerado'!S593=0,"",ROUND('MRR Conglomerado'!AE593/'MRR Conglomerado'!S593,3)),"")</f>
        <v/>
      </c>
      <c r="R593" s="13" t="str">
        <f aca="false">IFERROR(IF('MRR Conglomerado'!T593=0,"",ROUND('MRR Conglomerado'!AF593/'MRR Conglomerado'!T593,3)),"")</f>
        <v/>
      </c>
      <c r="S593" s="13" t="str">
        <f aca="false">IFERROR(IF('MRR Conglomerado'!U593=0,"",ROUND('MRR Conglomerado'!AG593/'MRR Conglomerado'!U593,3)),"")</f>
        <v/>
      </c>
      <c r="T593" s="13" t="str">
        <f aca="false">IFERROR(IF('MRR Conglomerado'!V593=0,"",ROUND('MRR Conglomerado'!AH593/'MRR Conglomerado'!V593,3)),"")</f>
        <v/>
      </c>
      <c r="U593" s="13" t="str">
        <f aca="false">IFERROR(IF('MRR Conglomerado'!W593=0,"",ROUND('MRR Conglomerado'!AI593/'MRR Conglomerado'!W593,3)),"")</f>
        <v/>
      </c>
      <c r="V593" s="13" t="str">
        <f aca="false">IFERROR(IF('MRR Conglomerado'!X593=0,"",ROUND('MRR Conglomerado'!AJ593/'MRR Conglomerado'!X593,3)),"")</f>
        <v/>
      </c>
      <c r="W593" s="13" t="str">
        <f aca="false">IFERROR(IF('MRR Conglomerado'!Y593=0,"",ROUND('MRR Conglomerado'!AK593/'MRR Conglomerado'!Y593,3)),"")</f>
        <v/>
      </c>
      <c r="X593" s="13" t="str">
        <f aca="false">IFERROR(IF('MRR Conglomerado'!Z593=0,"",ROUND('MRR Conglomerado'!AL593/'MRR Conglomerado'!Z593,3)),"")</f>
        <v/>
      </c>
      <c r="Y593" s="13" t="str">
        <f aca="false">IFERROR(IF('MRR Conglomerado'!AA593=0,"",ROUND('MRR Conglomerado'!AM593/'MRR Conglomerado'!AA593,3)),"")</f>
        <v/>
      </c>
      <c r="Z593" s="13" t="str">
        <f aca="false">IFERROR(IF('MRR Conglomerado'!AB593=0,"",ROUND('MRR Conglomerado'!AN593/'MRR Conglomerado'!AB593,3)),"")</f>
        <v/>
      </c>
      <c r="AA593" s="13" t="str">
        <f aca="false">IFERROR(IF('MRR Conglomerado'!AC593=0,"",ROUND('MRR Conglomerado'!AO593/'MRR Conglomerado'!AC593,3)),"")</f>
        <v/>
      </c>
      <c r="AB593" s="13" t="str">
        <f aca="false">IFERROR(IF('MRR Conglomerado'!AD593=0,"",ROUND('MRR Conglomerado'!AP593/'MRR Conglomerado'!AD593,3)),"")</f>
        <v/>
      </c>
      <c r="AC593" s="13" t="str">
        <f aca="false">IFERROR(IF('MRR Conglomerado'!AE593=0,"",ROUND('MRR Conglomerado'!AQ593/'MRR Conglomerado'!AE593,3)),"")</f>
        <v/>
      </c>
      <c r="AD593" s="13" t="str">
        <f aca="false">IFERROR(IF('MRR Conglomerado'!AF593=0,"",ROUND('MRR Conglomerado'!AR593/'MRR Conglomerado'!AF593,3)),"")</f>
        <v/>
      </c>
      <c r="AE593" s="13" t="str">
        <f aca="false">IFERROR(IF('MRR Conglomerado'!AG593=0,"",ROUND('MRR Conglomerado'!AS593/'MRR Conglomerado'!AG593,3)),"")</f>
        <v/>
      </c>
    </row>
    <row r="594" customFormat="false" ht="15" hidden="false" customHeight="false" outlineLevel="0" collapsed="false">
      <c r="A594" s="10" t="s">
        <v>1248</v>
      </c>
      <c r="B594" s="13" t="str">
        <f aca="false">IFERROR(IF('MRR Conglomerado'!D594=0,"",ROUND('MRR Conglomerado'!P594/'MRR Conglomerado'!D594,3)),"")</f>
        <v/>
      </c>
      <c r="C594" s="13" t="str">
        <f aca="false">IFERROR(IF('MRR Conglomerado'!E594=0,"",ROUND('MRR Conglomerado'!Q594/'MRR Conglomerado'!E594,3)),"")</f>
        <v/>
      </c>
      <c r="D594" s="13" t="str">
        <f aca="false">IFERROR(IF('MRR Conglomerado'!F594=0,"",ROUND('MRR Conglomerado'!R594/'MRR Conglomerado'!F594,3)),"")</f>
        <v/>
      </c>
      <c r="E594" s="13" t="str">
        <f aca="false">IFERROR(IF('MRR Conglomerado'!G594=0,"",ROUND('MRR Conglomerado'!S594/'MRR Conglomerado'!G594,3)),"")</f>
        <v/>
      </c>
      <c r="F594" s="13" t="str">
        <f aca="false">IFERROR(IF('MRR Conglomerado'!H594=0,"",ROUND('MRR Conglomerado'!T594/'MRR Conglomerado'!H594,3)),"")</f>
        <v/>
      </c>
      <c r="G594" s="13" t="str">
        <f aca="false">IFERROR(IF('MRR Conglomerado'!I594=0,"",ROUND('MRR Conglomerado'!U594/'MRR Conglomerado'!I594,3)),"")</f>
        <v/>
      </c>
      <c r="H594" s="13" t="str">
        <f aca="false">IFERROR(IF('MRR Conglomerado'!J594=0,"",ROUND('MRR Conglomerado'!V594/'MRR Conglomerado'!J594,3)),"")</f>
        <v/>
      </c>
      <c r="I594" s="13" t="str">
        <f aca="false">IFERROR(IF('MRR Conglomerado'!K594=0,"",ROUND('MRR Conglomerado'!W594/'MRR Conglomerado'!K594,3)),"")</f>
        <v/>
      </c>
      <c r="J594" s="13" t="str">
        <f aca="false">IFERROR(IF('MRR Conglomerado'!L594=0,"",ROUND('MRR Conglomerado'!X594/'MRR Conglomerado'!L594,3)),"")</f>
        <v/>
      </c>
      <c r="K594" s="13" t="str">
        <f aca="false">IFERROR(IF('MRR Conglomerado'!M594=0,"",ROUND('MRR Conglomerado'!Y594/'MRR Conglomerado'!M594,3)),"")</f>
        <v/>
      </c>
      <c r="L594" s="13" t="str">
        <f aca="false">IFERROR(IF('MRR Conglomerado'!N594=0,"",ROUND('MRR Conglomerado'!Z594/'MRR Conglomerado'!N594,3)),"")</f>
        <v/>
      </c>
      <c r="M594" s="13" t="str">
        <f aca="false">IFERROR(IF('MRR Conglomerado'!O594=0,"",ROUND('MRR Conglomerado'!AA594/'MRR Conglomerado'!O594,3)),"")</f>
        <v/>
      </c>
      <c r="N594" s="13" t="str">
        <f aca="false">IFERROR(IF('MRR Conglomerado'!P594=0,"",ROUND('MRR Conglomerado'!AB594/'MRR Conglomerado'!P594,3)),"")</f>
        <v/>
      </c>
      <c r="O594" s="13" t="str">
        <f aca="false">IFERROR(IF('MRR Conglomerado'!Q594=0,"",ROUND('MRR Conglomerado'!AC594/'MRR Conglomerado'!Q594,3)),"")</f>
        <v/>
      </c>
      <c r="P594" s="13" t="str">
        <f aca="false">IFERROR(IF('MRR Conglomerado'!R594=0,"",ROUND('MRR Conglomerado'!AD594/'MRR Conglomerado'!R594,3)),"")</f>
        <v/>
      </c>
      <c r="Q594" s="13" t="str">
        <f aca="false">IFERROR(IF('MRR Conglomerado'!S594=0,"",ROUND('MRR Conglomerado'!AE594/'MRR Conglomerado'!S594,3)),"")</f>
        <v/>
      </c>
      <c r="R594" s="13" t="str">
        <f aca="false">IFERROR(IF('MRR Conglomerado'!T594=0,"",ROUND('MRR Conglomerado'!AF594/'MRR Conglomerado'!T594,3)),"")</f>
        <v/>
      </c>
      <c r="S594" s="13" t="str">
        <f aca="false">IFERROR(IF('MRR Conglomerado'!U594=0,"",ROUND('MRR Conglomerado'!AG594/'MRR Conglomerado'!U594,3)),"")</f>
        <v/>
      </c>
      <c r="T594" s="13" t="str">
        <f aca="false">IFERROR(IF('MRR Conglomerado'!V594=0,"",ROUND('MRR Conglomerado'!AH594/'MRR Conglomerado'!V594,3)),"")</f>
        <v/>
      </c>
      <c r="U594" s="13" t="str">
        <f aca="false">IFERROR(IF('MRR Conglomerado'!W594=0,"",ROUND('MRR Conglomerado'!AI594/'MRR Conglomerado'!W594,3)),"")</f>
        <v/>
      </c>
      <c r="V594" s="13" t="str">
        <f aca="false">IFERROR(IF('MRR Conglomerado'!X594=0,"",ROUND('MRR Conglomerado'!AJ594/'MRR Conglomerado'!X594,3)),"")</f>
        <v/>
      </c>
      <c r="W594" s="13" t="str">
        <f aca="false">IFERROR(IF('MRR Conglomerado'!Y594=0,"",ROUND('MRR Conglomerado'!AK594/'MRR Conglomerado'!Y594,3)),"")</f>
        <v/>
      </c>
      <c r="X594" s="13" t="str">
        <f aca="false">IFERROR(IF('MRR Conglomerado'!Z594=0,"",ROUND('MRR Conglomerado'!AL594/'MRR Conglomerado'!Z594,3)),"")</f>
        <v/>
      </c>
      <c r="Y594" s="13" t="str">
        <f aca="false">IFERROR(IF('MRR Conglomerado'!AA594=0,"",ROUND('MRR Conglomerado'!AM594/'MRR Conglomerado'!AA594,3)),"")</f>
        <v/>
      </c>
      <c r="Z594" s="13" t="str">
        <f aca="false">IFERROR(IF('MRR Conglomerado'!AB594=0,"",ROUND('MRR Conglomerado'!AN594/'MRR Conglomerado'!AB594,3)),"")</f>
        <v/>
      </c>
      <c r="AA594" s="13" t="str">
        <f aca="false">IFERROR(IF('MRR Conglomerado'!AC594=0,"",ROUND('MRR Conglomerado'!AO594/'MRR Conglomerado'!AC594,3)),"")</f>
        <v/>
      </c>
      <c r="AB594" s="13" t="str">
        <f aca="false">IFERROR(IF('MRR Conglomerado'!AD594=0,"",ROUND('MRR Conglomerado'!AP594/'MRR Conglomerado'!AD594,3)),"")</f>
        <v/>
      </c>
      <c r="AC594" s="13" t="str">
        <f aca="false">IFERROR(IF('MRR Conglomerado'!AE594=0,"",ROUND('MRR Conglomerado'!AQ594/'MRR Conglomerado'!AE594,3)),"")</f>
        <v/>
      </c>
      <c r="AD594" s="13" t="str">
        <f aca="false">IFERROR(IF('MRR Conglomerado'!AF594=0,"",ROUND('MRR Conglomerado'!AR594/'MRR Conglomerado'!AF594,3)),"")</f>
        <v/>
      </c>
      <c r="AE594" s="13" t="str">
        <f aca="false">IFERROR(IF('MRR Conglomerado'!AG594=0,"",ROUND('MRR Conglomerado'!AS594/'MRR Conglomerado'!AG594,3)),"")</f>
        <v/>
      </c>
    </row>
    <row r="595" customFormat="false" ht="15" hidden="false" customHeight="false" outlineLevel="0" collapsed="false">
      <c r="A595" s="10" t="s">
        <v>1250</v>
      </c>
      <c r="B595" s="13" t="str">
        <f aca="false">IFERROR(IF('MRR Conglomerado'!D595=0,"",ROUND('MRR Conglomerado'!P595/'MRR Conglomerado'!D595,3)),"")</f>
        <v/>
      </c>
      <c r="C595" s="13" t="str">
        <f aca="false">IFERROR(IF('MRR Conglomerado'!E595=0,"",ROUND('MRR Conglomerado'!Q595/'MRR Conglomerado'!E595,3)),"")</f>
        <v/>
      </c>
      <c r="D595" s="13" t="str">
        <f aca="false">IFERROR(IF('MRR Conglomerado'!F595=0,"",ROUND('MRR Conglomerado'!R595/'MRR Conglomerado'!F595,3)),"")</f>
        <v/>
      </c>
      <c r="E595" s="13" t="str">
        <f aca="false">IFERROR(IF('MRR Conglomerado'!G595=0,"",ROUND('MRR Conglomerado'!S595/'MRR Conglomerado'!G595,3)),"")</f>
        <v/>
      </c>
      <c r="F595" s="13" t="str">
        <f aca="false">IFERROR(IF('MRR Conglomerado'!H595=0,"",ROUND('MRR Conglomerado'!T595/'MRR Conglomerado'!H595,3)),"")</f>
        <v/>
      </c>
      <c r="G595" s="13" t="str">
        <f aca="false">IFERROR(IF('MRR Conglomerado'!I595=0,"",ROUND('MRR Conglomerado'!U595/'MRR Conglomerado'!I595,3)),"")</f>
        <v/>
      </c>
      <c r="H595" s="13" t="str">
        <f aca="false">IFERROR(IF('MRR Conglomerado'!J595=0,"",ROUND('MRR Conglomerado'!V595/'MRR Conglomerado'!J595,3)),"")</f>
        <v/>
      </c>
      <c r="I595" s="13" t="str">
        <f aca="false">IFERROR(IF('MRR Conglomerado'!K595=0,"",ROUND('MRR Conglomerado'!W595/'MRR Conglomerado'!K595,3)),"")</f>
        <v/>
      </c>
      <c r="J595" s="13" t="str">
        <f aca="false">IFERROR(IF('MRR Conglomerado'!L595=0,"",ROUND('MRR Conglomerado'!X595/'MRR Conglomerado'!L595,3)),"")</f>
        <v/>
      </c>
      <c r="K595" s="13" t="str">
        <f aca="false">IFERROR(IF('MRR Conglomerado'!M595=0,"",ROUND('MRR Conglomerado'!Y595/'MRR Conglomerado'!M595,3)),"")</f>
        <v/>
      </c>
      <c r="L595" s="13" t="str">
        <f aca="false">IFERROR(IF('MRR Conglomerado'!N595=0,"",ROUND('MRR Conglomerado'!Z595/'MRR Conglomerado'!N595,3)),"")</f>
        <v/>
      </c>
      <c r="M595" s="13" t="str">
        <f aca="false">IFERROR(IF('MRR Conglomerado'!O595=0,"",ROUND('MRR Conglomerado'!AA595/'MRR Conglomerado'!O595,3)),"")</f>
        <v/>
      </c>
      <c r="N595" s="13" t="str">
        <f aca="false">IFERROR(IF('MRR Conglomerado'!P595=0,"",ROUND('MRR Conglomerado'!AB595/'MRR Conglomerado'!P595,3)),"")</f>
        <v/>
      </c>
      <c r="O595" s="13" t="str">
        <f aca="false">IFERROR(IF('MRR Conglomerado'!Q595=0,"",ROUND('MRR Conglomerado'!AC595/'MRR Conglomerado'!Q595,3)),"")</f>
        <v/>
      </c>
      <c r="P595" s="13" t="str">
        <f aca="false">IFERROR(IF('MRR Conglomerado'!R595=0,"",ROUND('MRR Conglomerado'!AD595/'MRR Conglomerado'!R595,3)),"")</f>
        <v/>
      </c>
      <c r="Q595" s="13" t="str">
        <f aca="false">IFERROR(IF('MRR Conglomerado'!S595=0,"",ROUND('MRR Conglomerado'!AE595/'MRR Conglomerado'!S595,3)),"")</f>
        <v/>
      </c>
      <c r="R595" s="13" t="str">
        <f aca="false">IFERROR(IF('MRR Conglomerado'!T595=0,"",ROUND('MRR Conglomerado'!AF595/'MRR Conglomerado'!T595,3)),"")</f>
        <v/>
      </c>
      <c r="S595" s="13" t="str">
        <f aca="false">IFERROR(IF('MRR Conglomerado'!U595=0,"",ROUND('MRR Conglomerado'!AG595/'MRR Conglomerado'!U595,3)),"")</f>
        <v/>
      </c>
      <c r="T595" s="13" t="str">
        <f aca="false">IFERROR(IF('MRR Conglomerado'!V595=0,"",ROUND('MRR Conglomerado'!AH595/'MRR Conglomerado'!V595,3)),"")</f>
        <v/>
      </c>
      <c r="U595" s="13" t="str">
        <f aca="false">IFERROR(IF('MRR Conglomerado'!W595=0,"",ROUND('MRR Conglomerado'!AI595/'MRR Conglomerado'!W595,3)),"")</f>
        <v/>
      </c>
      <c r="V595" s="13" t="str">
        <f aca="false">IFERROR(IF('MRR Conglomerado'!X595=0,"",ROUND('MRR Conglomerado'!AJ595/'MRR Conglomerado'!X595,3)),"")</f>
        <v/>
      </c>
      <c r="W595" s="13" t="str">
        <f aca="false">IFERROR(IF('MRR Conglomerado'!Y595=0,"",ROUND('MRR Conglomerado'!AK595/'MRR Conglomerado'!Y595,3)),"")</f>
        <v/>
      </c>
      <c r="X595" s="13" t="str">
        <f aca="false">IFERROR(IF('MRR Conglomerado'!Z595=0,"",ROUND('MRR Conglomerado'!AL595/'MRR Conglomerado'!Z595,3)),"")</f>
        <v/>
      </c>
      <c r="Y595" s="13" t="str">
        <f aca="false">IFERROR(IF('MRR Conglomerado'!AA595=0,"",ROUND('MRR Conglomerado'!AM595/'MRR Conglomerado'!AA595,3)),"")</f>
        <v/>
      </c>
      <c r="Z595" s="13" t="str">
        <f aca="false">IFERROR(IF('MRR Conglomerado'!AB595=0,"",ROUND('MRR Conglomerado'!AN595/'MRR Conglomerado'!AB595,3)),"")</f>
        <v/>
      </c>
      <c r="AA595" s="13" t="str">
        <f aca="false">IFERROR(IF('MRR Conglomerado'!AC595=0,"",ROUND('MRR Conglomerado'!AO595/'MRR Conglomerado'!AC595,3)),"")</f>
        <v/>
      </c>
      <c r="AB595" s="13" t="str">
        <f aca="false">IFERROR(IF('MRR Conglomerado'!AD595=0,"",ROUND('MRR Conglomerado'!AP595/'MRR Conglomerado'!AD595,3)),"")</f>
        <v/>
      </c>
      <c r="AC595" s="13" t="str">
        <f aca="false">IFERROR(IF('MRR Conglomerado'!AE595=0,"",ROUND('MRR Conglomerado'!AQ595/'MRR Conglomerado'!AE595,3)),"")</f>
        <v/>
      </c>
      <c r="AD595" s="13" t="str">
        <f aca="false">IFERROR(IF('MRR Conglomerado'!AF595=0,"",ROUND('MRR Conglomerado'!AR595/'MRR Conglomerado'!AF595,3)),"")</f>
        <v/>
      </c>
      <c r="AE595" s="13" t="str">
        <f aca="false">IFERROR(IF('MRR Conglomerado'!AG595=0,"",ROUND('MRR Conglomerado'!AS595/'MRR Conglomerado'!AG595,3)),"")</f>
        <v/>
      </c>
    </row>
    <row r="596" customFormat="false" ht="15" hidden="false" customHeight="false" outlineLevel="0" collapsed="false">
      <c r="A596" s="10" t="s">
        <v>1252</v>
      </c>
      <c r="B596" s="13" t="str">
        <f aca="false">IFERROR(IF('MRR Conglomerado'!D596=0,"",ROUND('MRR Conglomerado'!P596/'MRR Conglomerado'!D596,3)),"")</f>
        <v/>
      </c>
      <c r="C596" s="13" t="str">
        <f aca="false">IFERROR(IF('MRR Conglomerado'!E596=0,"",ROUND('MRR Conglomerado'!Q596/'MRR Conglomerado'!E596,3)),"")</f>
        <v/>
      </c>
      <c r="D596" s="13" t="str">
        <f aca="false">IFERROR(IF('MRR Conglomerado'!F596=0,"",ROUND('MRR Conglomerado'!R596/'MRR Conglomerado'!F596,3)),"")</f>
        <v/>
      </c>
      <c r="E596" s="13" t="str">
        <f aca="false">IFERROR(IF('MRR Conglomerado'!G596=0,"",ROUND('MRR Conglomerado'!S596/'MRR Conglomerado'!G596,3)),"")</f>
        <v/>
      </c>
      <c r="F596" s="13" t="str">
        <f aca="false">IFERROR(IF('MRR Conglomerado'!H596=0,"",ROUND('MRR Conglomerado'!T596/'MRR Conglomerado'!H596,3)),"")</f>
        <v/>
      </c>
      <c r="G596" s="13" t="str">
        <f aca="false">IFERROR(IF('MRR Conglomerado'!I596=0,"",ROUND('MRR Conglomerado'!U596/'MRR Conglomerado'!I596,3)),"")</f>
        <v/>
      </c>
      <c r="H596" s="13" t="str">
        <f aca="false">IFERROR(IF('MRR Conglomerado'!J596=0,"",ROUND('MRR Conglomerado'!V596/'MRR Conglomerado'!J596,3)),"")</f>
        <v/>
      </c>
      <c r="I596" s="13" t="str">
        <f aca="false">IFERROR(IF('MRR Conglomerado'!K596=0,"",ROUND('MRR Conglomerado'!W596/'MRR Conglomerado'!K596,3)),"")</f>
        <v/>
      </c>
      <c r="J596" s="13" t="str">
        <f aca="false">IFERROR(IF('MRR Conglomerado'!L596=0,"",ROUND('MRR Conglomerado'!X596/'MRR Conglomerado'!L596,3)),"")</f>
        <v/>
      </c>
      <c r="K596" s="13" t="str">
        <f aca="false">IFERROR(IF('MRR Conglomerado'!M596=0,"",ROUND('MRR Conglomerado'!Y596/'MRR Conglomerado'!M596,3)),"")</f>
        <v/>
      </c>
      <c r="L596" s="13" t="str">
        <f aca="false">IFERROR(IF('MRR Conglomerado'!N596=0,"",ROUND('MRR Conglomerado'!Z596/'MRR Conglomerado'!N596,3)),"")</f>
        <v/>
      </c>
      <c r="M596" s="13" t="str">
        <f aca="false">IFERROR(IF('MRR Conglomerado'!O596=0,"",ROUND('MRR Conglomerado'!AA596/'MRR Conglomerado'!O596,3)),"")</f>
        <v/>
      </c>
      <c r="N596" s="13" t="str">
        <f aca="false">IFERROR(IF('MRR Conglomerado'!P596=0,"",ROUND('MRR Conglomerado'!AB596/'MRR Conglomerado'!P596,3)),"")</f>
        <v/>
      </c>
      <c r="O596" s="13" t="str">
        <f aca="false">IFERROR(IF('MRR Conglomerado'!Q596=0,"",ROUND('MRR Conglomerado'!AC596/'MRR Conglomerado'!Q596,3)),"")</f>
        <v/>
      </c>
      <c r="P596" s="13" t="str">
        <f aca="false">IFERROR(IF('MRR Conglomerado'!R596=0,"",ROUND('MRR Conglomerado'!AD596/'MRR Conglomerado'!R596,3)),"")</f>
        <v/>
      </c>
      <c r="Q596" s="13" t="str">
        <f aca="false">IFERROR(IF('MRR Conglomerado'!S596=0,"",ROUND('MRR Conglomerado'!AE596/'MRR Conglomerado'!S596,3)),"")</f>
        <v/>
      </c>
      <c r="R596" s="13" t="str">
        <f aca="false">IFERROR(IF('MRR Conglomerado'!T596=0,"",ROUND('MRR Conglomerado'!AF596/'MRR Conglomerado'!T596,3)),"")</f>
        <v/>
      </c>
      <c r="S596" s="13" t="str">
        <f aca="false">IFERROR(IF('MRR Conglomerado'!U596=0,"",ROUND('MRR Conglomerado'!AG596/'MRR Conglomerado'!U596,3)),"")</f>
        <v/>
      </c>
      <c r="T596" s="13" t="str">
        <f aca="false">IFERROR(IF('MRR Conglomerado'!V596=0,"",ROUND('MRR Conglomerado'!AH596/'MRR Conglomerado'!V596,3)),"")</f>
        <v/>
      </c>
      <c r="U596" s="13" t="str">
        <f aca="false">IFERROR(IF('MRR Conglomerado'!W596=0,"",ROUND('MRR Conglomerado'!AI596/'MRR Conglomerado'!W596,3)),"")</f>
        <v/>
      </c>
      <c r="V596" s="13" t="str">
        <f aca="false">IFERROR(IF('MRR Conglomerado'!X596=0,"",ROUND('MRR Conglomerado'!AJ596/'MRR Conglomerado'!X596,3)),"")</f>
        <v/>
      </c>
      <c r="W596" s="13" t="str">
        <f aca="false">IFERROR(IF('MRR Conglomerado'!Y596=0,"",ROUND('MRR Conglomerado'!AK596/'MRR Conglomerado'!Y596,3)),"")</f>
        <v/>
      </c>
      <c r="X596" s="13" t="str">
        <f aca="false">IFERROR(IF('MRR Conglomerado'!Z596=0,"",ROUND('MRR Conglomerado'!AL596/'MRR Conglomerado'!Z596,3)),"")</f>
        <v/>
      </c>
      <c r="Y596" s="13" t="str">
        <f aca="false">IFERROR(IF('MRR Conglomerado'!AA596=0,"",ROUND('MRR Conglomerado'!AM596/'MRR Conglomerado'!AA596,3)),"")</f>
        <v/>
      </c>
      <c r="Z596" s="13" t="str">
        <f aca="false">IFERROR(IF('MRR Conglomerado'!AB596=0,"",ROUND('MRR Conglomerado'!AN596/'MRR Conglomerado'!AB596,3)),"")</f>
        <v/>
      </c>
      <c r="AA596" s="13" t="str">
        <f aca="false">IFERROR(IF('MRR Conglomerado'!AC596=0,"",ROUND('MRR Conglomerado'!AO596/'MRR Conglomerado'!AC596,3)),"")</f>
        <v/>
      </c>
      <c r="AB596" s="13" t="str">
        <f aca="false">IFERROR(IF('MRR Conglomerado'!AD596=0,"",ROUND('MRR Conglomerado'!AP596/'MRR Conglomerado'!AD596,3)),"")</f>
        <v/>
      </c>
      <c r="AC596" s="13" t="str">
        <f aca="false">IFERROR(IF('MRR Conglomerado'!AE596=0,"",ROUND('MRR Conglomerado'!AQ596/'MRR Conglomerado'!AE596,3)),"")</f>
        <v/>
      </c>
      <c r="AD596" s="13" t="str">
        <f aca="false">IFERROR(IF('MRR Conglomerado'!AF596=0,"",ROUND('MRR Conglomerado'!AR596/'MRR Conglomerado'!AF596,3)),"")</f>
        <v/>
      </c>
      <c r="AE596" s="13" t="str">
        <f aca="false">IFERROR(IF('MRR Conglomerado'!AG596=0,"",ROUND('MRR Conglomerado'!AS596/'MRR Conglomerado'!AG596,3)),"")</f>
        <v/>
      </c>
    </row>
    <row r="597" customFormat="false" ht="15" hidden="false" customHeight="false" outlineLevel="0" collapsed="false">
      <c r="A597" s="10" t="s">
        <v>1254</v>
      </c>
      <c r="B597" s="13" t="str">
        <f aca="false">IFERROR(IF('MRR Conglomerado'!D597=0,"",ROUND('MRR Conglomerado'!P597/'MRR Conglomerado'!D597,3)),"")</f>
        <v/>
      </c>
      <c r="C597" s="13" t="str">
        <f aca="false">IFERROR(IF('MRR Conglomerado'!E597=0,"",ROUND('MRR Conglomerado'!Q597/'MRR Conglomerado'!E597,3)),"")</f>
        <v/>
      </c>
      <c r="D597" s="13" t="str">
        <f aca="false">IFERROR(IF('MRR Conglomerado'!F597=0,"",ROUND('MRR Conglomerado'!R597/'MRR Conglomerado'!F597,3)),"")</f>
        <v/>
      </c>
      <c r="E597" s="13" t="str">
        <f aca="false">IFERROR(IF('MRR Conglomerado'!G597=0,"",ROUND('MRR Conglomerado'!S597/'MRR Conglomerado'!G597,3)),"")</f>
        <v/>
      </c>
      <c r="F597" s="13" t="str">
        <f aca="false">IFERROR(IF('MRR Conglomerado'!H597=0,"",ROUND('MRR Conglomerado'!T597/'MRR Conglomerado'!H597,3)),"")</f>
        <v/>
      </c>
      <c r="G597" s="13" t="str">
        <f aca="false">IFERROR(IF('MRR Conglomerado'!I597=0,"",ROUND('MRR Conglomerado'!U597/'MRR Conglomerado'!I597,3)),"")</f>
        <v/>
      </c>
      <c r="H597" s="13" t="str">
        <f aca="false">IFERROR(IF('MRR Conglomerado'!J597=0,"",ROUND('MRR Conglomerado'!V597/'MRR Conglomerado'!J597,3)),"")</f>
        <v/>
      </c>
      <c r="I597" s="13" t="str">
        <f aca="false">IFERROR(IF('MRR Conglomerado'!K597=0,"",ROUND('MRR Conglomerado'!W597/'MRR Conglomerado'!K597,3)),"")</f>
        <v/>
      </c>
      <c r="J597" s="13" t="str">
        <f aca="false">IFERROR(IF('MRR Conglomerado'!L597=0,"",ROUND('MRR Conglomerado'!X597/'MRR Conglomerado'!L597,3)),"")</f>
        <v/>
      </c>
      <c r="K597" s="13" t="str">
        <f aca="false">IFERROR(IF('MRR Conglomerado'!M597=0,"",ROUND('MRR Conglomerado'!Y597/'MRR Conglomerado'!M597,3)),"")</f>
        <v/>
      </c>
      <c r="L597" s="13" t="str">
        <f aca="false">IFERROR(IF('MRR Conglomerado'!N597=0,"",ROUND('MRR Conglomerado'!Z597/'MRR Conglomerado'!N597,3)),"")</f>
        <v/>
      </c>
      <c r="M597" s="13" t="str">
        <f aca="false">IFERROR(IF('MRR Conglomerado'!O597=0,"",ROUND('MRR Conglomerado'!AA597/'MRR Conglomerado'!O597,3)),"")</f>
        <v/>
      </c>
      <c r="N597" s="13" t="str">
        <f aca="false">IFERROR(IF('MRR Conglomerado'!P597=0,"",ROUND('MRR Conglomerado'!AB597/'MRR Conglomerado'!P597,3)),"")</f>
        <v/>
      </c>
      <c r="O597" s="13" t="str">
        <f aca="false">IFERROR(IF('MRR Conglomerado'!Q597=0,"",ROUND('MRR Conglomerado'!AC597/'MRR Conglomerado'!Q597,3)),"")</f>
        <v/>
      </c>
      <c r="P597" s="13" t="str">
        <f aca="false">IFERROR(IF('MRR Conglomerado'!R597=0,"",ROUND('MRR Conglomerado'!AD597/'MRR Conglomerado'!R597,3)),"")</f>
        <v/>
      </c>
      <c r="Q597" s="13" t="str">
        <f aca="false">IFERROR(IF('MRR Conglomerado'!S597=0,"",ROUND('MRR Conglomerado'!AE597/'MRR Conglomerado'!S597,3)),"")</f>
        <v/>
      </c>
      <c r="R597" s="13" t="str">
        <f aca="false">IFERROR(IF('MRR Conglomerado'!T597=0,"",ROUND('MRR Conglomerado'!AF597/'MRR Conglomerado'!T597,3)),"")</f>
        <v/>
      </c>
      <c r="S597" s="13" t="str">
        <f aca="false">IFERROR(IF('MRR Conglomerado'!U597=0,"",ROUND('MRR Conglomerado'!AG597/'MRR Conglomerado'!U597,3)),"")</f>
        <v/>
      </c>
      <c r="T597" s="13" t="str">
        <f aca="false">IFERROR(IF('MRR Conglomerado'!V597=0,"",ROUND('MRR Conglomerado'!AH597/'MRR Conglomerado'!V597,3)),"")</f>
        <v/>
      </c>
      <c r="U597" s="13" t="str">
        <f aca="false">IFERROR(IF('MRR Conglomerado'!W597=0,"",ROUND('MRR Conglomerado'!AI597/'MRR Conglomerado'!W597,3)),"")</f>
        <v/>
      </c>
      <c r="V597" s="13" t="str">
        <f aca="false">IFERROR(IF('MRR Conglomerado'!X597=0,"",ROUND('MRR Conglomerado'!AJ597/'MRR Conglomerado'!X597,3)),"")</f>
        <v/>
      </c>
      <c r="W597" s="13" t="str">
        <f aca="false">IFERROR(IF('MRR Conglomerado'!Y597=0,"",ROUND('MRR Conglomerado'!AK597/'MRR Conglomerado'!Y597,3)),"")</f>
        <v/>
      </c>
      <c r="X597" s="13" t="str">
        <f aca="false">IFERROR(IF('MRR Conglomerado'!Z597=0,"",ROUND('MRR Conglomerado'!AL597/'MRR Conglomerado'!Z597,3)),"")</f>
        <v/>
      </c>
      <c r="Y597" s="13" t="str">
        <f aca="false">IFERROR(IF('MRR Conglomerado'!AA597=0,"",ROUND('MRR Conglomerado'!AM597/'MRR Conglomerado'!AA597,3)),"")</f>
        <v/>
      </c>
      <c r="Z597" s="13" t="str">
        <f aca="false">IFERROR(IF('MRR Conglomerado'!AB597=0,"",ROUND('MRR Conglomerado'!AN597/'MRR Conglomerado'!AB597,3)),"")</f>
        <v/>
      </c>
      <c r="AA597" s="13" t="str">
        <f aca="false">IFERROR(IF('MRR Conglomerado'!AC597=0,"",ROUND('MRR Conglomerado'!AO597/'MRR Conglomerado'!AC597,3)),"")</f>
        <v/>
      </c>
      <c r="AB597" s="13" t="str">
        <f aca="false">IFERROR(IF('MRR Conglomerado'!AD597=0,"",ROUND('MRR Conglomerado'!AP597/'MRR Conglomerado'!AD597,3)),"")</f>
        <v/>
      </c>
      <c r="AC597" s="13" t="str">
        <f aca="false">IFERROR(IF('MRR Conglomerado'!AE597=0,"",ROUND('MRR Conglomerado'!AQ597/'MRR Conglomerado'!AE597,3)),"")</f>
        <v/>
      </c>
      <c r="AD597" s="13" t="str">
        <f aca="false">IFERROR(IF('MRR Conglomerado'!AF597=0,"",ROUND('MRR Conglomerado'!AR597/'MRR Conglomerado'!AF597,3)),"")</f>
        <v/>
      </c>
      <c r="AE597" s="13" t="str">
        <f aca="false">IFERROR(IF('MRR Conglomerado'!AG597=0,"",ROUND('MRR Conglomerado'!AS597/'MRR Conglomerado'!AG597,3)),"")</f>
        <v/>
      </c>
    </row>
    <row r="598" customFormat="false" ht="15" hidden="false" customHeight="false" outlineLevel="0" collapsed="false">
      <c r="A598" s="10" t="s">
        <v>1256</v>
      </c>
      <c r="B598" s="13" t="str">
        <f aca="false">IFERROR(IF('MRR Conglomerado'!D598=0,"",ROUND('MRR Conglomerado'!P598/'MRR Conglomerado'!D598,3)),"")</f>
        <v/>
      </c>
      <c r="C598" s="13" t="str">
        <f aca="false">IFERROR(IF('MRR Conglomerado'!E598=0,"",ROUND('MRR Conglomerado'!Q598/'MRR Conglomerado'!E598,3)),"")</f>
        <v/>
      </c>
      <c r="D598" s="13" t="str">
        <f aca="false">IFERROR(IF('MRR Conglomerado'!F598=0,"",ROUND('MRR Conglomerado'!R598/'MRR Conglomerado'!F598,3)),"")</f>
        <v/>
      </c>
      <c r="E598" s="13" t="str">
        <f aca="false">IFERROR(IF('MRR Conglomerado'!G598=0,"",ROUND('MRR Conglomerado'!S598/'MRR Conglomerado'!G598,3)),"")</f>
        <v/>
      </c>
      <c r="F598" s="13" t="str">
        <f aca="false">IFERROR(IF('MRR Conglomerado'!H598=0,"",ROUND('MRR Conglomerado'!T598/'MRR Conglomerado'!H598,3)),"")</f>
        <v/>
      </c>
      <c r="G598" s="13" t="str">
        <f aca="false">IFERROR(IF('MRR Conglomerado'!I598=0,"",ROUND('MRR Conglomerado'!U598/'MRR Conglomerado'!I598,3)),"")</f>
        <v/>
      </c>
      <c r="H598" s="13" t="str">
        <f aca="false">IFERROR(IF('MRR Conglomerado'!J598=0,"",ROUND('MRR Conglomerado'!V598/'MRR Conglomerado'!J598,3)),"")</f>
        <v/>
      </c>
      <c r="I598" s="13" t="str">
        <f aca="false">IFERROR(IF('MRR Conglomerado'!K598=0,"",ROUND('MRR Conglomerado'!W598/'MRR Conglomerado'!K598,3)),"")</f>
        <v/>
      </c>
      <c r="J598" s="13" t="str">
        <f aca="false">IFERROR(IF('MRR Conglomerado'!L598=0,"",ROUND('MRR Conglomerado'!X598/'MRR Conglomerado'!L598,3)),"")</f>
        <v/>
      </c>
      <c r="K598" s="13" t="str">
        <f aca="false">IFERROR(IF('MRR Conglomerado'!M598=0,"",ROUND('MRR Conglomerado'!Y598/'MRR Conglomerado'!M598,3)),"")</f>
        <v/>
      </c>
      <c r="L598" s="13" t="str">
        <f aca="false">IFERROR(IF('MRR Conglomerado'!N598=0,"",ROUND('MRR Conglomerado'!Z598/'MRR Conglomerado'!N598,3)),"")</f>
        <v/>
      </c>
      <c r="M598" s="13" t="str">
        <f aca="false">IFERROR(IF('MRR Conglomerado'!O598=0,"",ROUND('MRR Conglomerado'!AA598/'MRR Conglomerado'!O598,3)),"")</f>
        <v/>
      </c>
      <c r="N598" s="13" t="str">
        <f aca="false">IFERROR(IF('MRR Conglomerado'!P598=0,"",ROUND('MRR Conglomerado'!AB598/'MRR Conglomerado'!P598,3)),"")</f>
        <v/>
      </c>
      <c r="O598" s="13" t="str">
        <f aca="false">IFERROR(IF('MRR Conglomerado'!Q598=0,"",ROUND('MRR Conglomerado'!AC598/'MRR Conglomerado'!Q598,3)),"")</f>
        <v/>
      </c>
      <c r="P598" s="13" t="str">
        <f aca="false">IFERROR(IF('MRR Conglomerado'!R598=0,"",ROUND('MRR Conglomerado'!AD598/'MRR Conglomerado'!R598,3)),"")</f>
        <v/>
      </c>
      <c r="Q598" s="13" t="str">
        <f aca="false">IFERROR(IF('MRR Conglomerado'!S598=0,"",ROUND('MRR Conglomerado'!AE598/'MRR Conglomerado'!S598,3)),"")</f>
        <v/>
      </c>
      <c r="R598" s="13" t="str">
        <f aca="false">IFERROR(IF('MRR Conglomerado'!T598=0,"",ROUND('MRR Conglomerado'!AF598/'MRR Conglomerado'!T598,3)),"")</f>
        <v/>
      </c>
      <c r="S598" s="13" t="str">
        <f aca="false">IFERROR(IF('MRR Conglomerado'!U598=0,"",ROUND('MRR Conglomerado'!AG598/'MRR Conglomerado'!U598,3)),"")</f>
        <v/>
      </c>
      <c r="T598" s="13" t="str">
        <f aca="false">IFERROR(IF('MRR Conglomerado'!V598=0,"",ROUND('MRR Conglomerado'!AH598/'MRR Conglomerado'!V598,3)),"")</f>
        <v/>
      </c>
      <c r="U598" s="13" t="str">
        <f aca="false">IFERROR(IF('MRR Conglomerado'!W598=0,"",ROUND('MRR Conglomerado'!AI598/'MRR Conglomerado'!W598,3)),"")</f>
        <v/>
      </c>
      <c r="V598" s="13" t="str">
        <f aca="false">IFERROR(IF('MRR Conglomerado'!X598=0,"",ROUND('MRR Conglomerado'!AJ598/'MRR Conglomerado'!X598,3)),"")</f>
        <v/>
      </c>
      <c r="W598" s="13" t="str">
        <f aca="false">IFERROR(IF('MRR Conglomerado'!Y598=0,"",ROUND('MRR Conglomerado'!AK598/'MRR Conglomerado'!Y598,3)),"")</f>
        <v/>
      </c>
      <c r="X598" s="13" t="str">
        <f aca="false">IFERROR(IF('MRR Conglomerado'!Z598=0,"",ROUND('MRR Conglomerado'!AL598/'MRR Conglomerado'!Z598,3)),"")</f>
        <v/>
      </c>
      <c r="Y598" s="13" t="str">
        <f aca="false">IFERROR(IF('MRR Conglomerado'!AA598=0,"",ROUND('MRR Conglomerado'!AM598/'MRR Conglomerado'!AA598,3)),"")</f>
        <v/>
      </c>
      <c r="Z598" s="13" t="str">
        <f aca="false">IFERROR(IF('MRR Conglomerado'!AB598=0,"",ROUND('MRR Conglomerado'!AN598/'MRR Conglomerado'!AB598,3)),"")</f>
        <v/>
      </c>
      <c r="AA598" s="13" t="str">
        <f aca="false">IFERROR(IF('MRR Conglomerado'!AC598=0,"",ROUND('MRR Conglomerado'!AO598/'MRR Conglomerado'!AC598,3)),"")</f>
        <v/>
      </c>
      <c r="AB598" s="13" t="str">
        <f aca="false">IFERROR(IF('MRR Conglomerado'!AD598=0,"",ROUND('MRR Conglomerado'!AP598/'MRR Conglomerado'!AD598,3)),"")</f>
        <v/>
      </c>
      <c r="AC598" s="13" t="str">
        <f aca="false">IFERROR(IF('MRR Conglomerado'!AE598=0,"",ROUND('MRR Conglomerado'!AQ598/'MRR Conglomerado'!AE598,3)),"")</f>
        <v/>
      </c>
      <c r="AD598" s="13" t="str">
        <f aca="false">IFERROR(IF('MRR Conglomerado'!AF598=0,"",ROUND('MRR Conglomerado'!AR598/'MRR Conglomerado'!AF598,3)),"")</f>
        <v/>
      </c>
      <c r="AE598" s="13" t="str">
        <f aca="false">IFERROR(IF('MRR Conglomerado'!AG598=0,"",ROUND('MRR Conglomerado'!AS598/'MRR Conglomerado'!AG598,3)),"")</f>
        <v/>
      </c>
    </row>
    <row r="599" customFormat="false" ht="15" hidden="false" customHeight="false" outlineLevel="0" collapsed="false">
      <c r="A599" s="10" t="s">
        <v>1258</v>
      </c>
      <c r="B599" s="13" t="str">
        <f aca="false">IFERROR(IF('MRR Conglomerado'!D599=0,"",ROUND('MRR Conglomerado'!P599/'MRR Conglomerado'!D599,3)),"")</f>
        <v/>
      </c>
      <c r="C599" s="13" t="str">
        <f aca="false">IFERROR(IF('MRR Conglomerado'!E599=0,"",ROUND('MRR Conglomerado'!Q599/'MRR Conglomerado'!E599,3)),"")</f>
        <v/>
      </c>
      <c r="D599" s="13" t="str">
        <f aca="false">IFERROR(IF('MRR Conglomerado'!F599=0,"",ROUND('MRR Conglomerado'!R599/'MRR Conglomerado'!F599,3)),"")</f>
        <v/>
      </c>
      <c r="E599" s="13" t="str">
        <f aca="false">IFERROR(IF('MRR Conglomerado'!G599=0,"",ROUND('MRR Conglomerado'!S599/'MRR Conglomerado'!G599,3)),"")</f>
        <v/>
      </c>
      <c r="F599" s="13" t="str">
        <f aca="false">IFERROR(IF('MRR Conglomerado'!H599=0,"",ROUND('MRR Conglomerado'!T599/'MRR Conglomerado'!H599,3)),"")</f>
        <v/>
      </c>
      <c r="G599" s="13" t="str">
        <f aca="false">IFERROR(IF('MRR Conglomerado'!I599=0,"",ROUND('MRR Conglomerado'!U599/'MRR Conglomerado'!I599,3)),"")</f>
        <v/>
      </c>
      <c r="H599" s="13" t="str">
        <f aca="false">IFERROR(IF('MRR Conglomerado'!J599=0,"",ROUND('MRR Conglomerado'!V599/'MRR Conglomerado'!J599,3)),"")</f>
        <v/>
      </c>
      <c r="I599" s="13" t="str">
        <f aca="false">IFERROR(IF('MRR Conglomerado'!K599=0,"",ROUND('MRR Conglomerado'!W599/'MRR Conglomerado'!K599,3)),"")</f>
        <v/>
      </c>
      <c r="J599" s="13" t="str">
        <f aca="false">IFERROR(IF('MRR Conglomerado'!L599=0,"",ROUND('MRR Conglomerado'!X599/'MRR Conglomerado'!L599,3)),"")</f>
        <v/>
      </c>
      <c r="K599" s="13" t="str">
        <f aca="false">IFERROR(IF('MRR Conglomerado'!M599=0,"",ROUND('MRR Conglomerado'!Y599/'MRR Conglomerado'!M599,3)),"")</f>
        <v/>
      </c>
      <c r="L599" s="13" t="str">
        <f aca="false">IFERROR(IF('MRR Conglomerado'!N599=0,"",ROUND('MRR Conglomerado'!Z599/'MRR Conglomerado'!N599,3)),"")</f>
        <v/>
      </c>
      <c r="M599" s="13" t="str">
        <f aca="false">IFERROR(IF('MRR Conglomerado'!O599=0,"",ROUND('MRR Conglomerado'!AA599/'MRR Conglomerado'!O599,3)),"")</f>
        <v/>
      </c>
      <c r="N599" s="13" t="str">
        <f aca="false">IFERROR(IF('MRR Conglomerado'!P599=0,"",ROUND('MRR Conglomerado'!AB599/'MRR Conglomerado'!P599,3)),"")</f>
        <v/>
      </c>
      <c r="O599" s="13" t="str">
        <f aca="false">IFERROR(IF('MRR Conglomerado'!Q599=0,"",ROUND('MRR Conglomerado'!AC599/'MRR Conglomerado'!Q599,3)),"")</f>
        <v/>
      </c>
      <c r="P599" s="13" t="str">
        <f aca="false">IFERROR(IF('MRR Conglomerado'!R599=0,"",ROUND('MRR Conglomerado'!AD599/'MRR Conglomerado'!R599,3)),"")</f>
        <v/>
      </c>
      <c r="Q599" s="13" t="str">
        <f aca="false">IFERROR(IF('MRR Conglomerado'!S599=0,"",ROUND('MRR Conglomerado'!AE599/'MRR Conglomerado'!S599,3)),"")</f>
        <v/>
      </c>
      <c r="R599" s="13" t="str">
        <f aca="false">IFERROR(IF('MRR Conglomerado'!T599=0,"",ROUND('MRR Conglomerado'!AF599/'MRR Conglomerado'!T599,3)),"")</f>
        <v/>
      </c>
      <c r="S599" s="13" t="str">
        <f aca="false">IFERROR(IF('MRR Conglomerado'!U599=0,"",ROUND('MRR Conglomerado'!AG599/'MRR Conglomerado'!U599,3)),"")</f>
        <v/>
      </c>
      <c r="T599" s="13" t="str">
        <f aca="false">IFERROR(IF('MRR Conglomerado'!V599=0,"",ROUND('MRR Conglomerado'!AH599/'MRR Conglomerado'!V599,3)),"")</f>
        <v/>
      </c>
      <c r="U599" s="13" t="str">
        <f aca="false">IFERROR(IF('MRR Conglomerado'!W599=0,"",ROUND('MRR Conglomerado'!AI599/'MRR Conglomerado'!W599,3)),"")</f>
        <v/>
      </c>
      <c r="V599" s="13" t="str">
        <f aca="false">IFERROR(IF('MRR Conglomerado'!X599=0,"",ROUND('MRR Conglomerado'!AJ599/'MRR Conglomerado'!X599,3)),"")</f>
        <v/>
      </c>
      <c r="W599" s="13" t="str">
        <f aca="false">IFERROR(IF('MRR Conglomerado'!Y599=0,"",ROUND('MRR Conglomerado'!AK599/'MRR Conglomerado'!Y599,3)),"")</f>
        <v/>
      </c>
      <c r="X599" s="13" t="str">
        <f aca="false">IFERROR(IF('MRR Conglomerado'!Z599=0,"",ROUND('MRR Conglomerado'!AL599/'MRR Conglomerado'!Z599,3)),"")</f>
        <v/>
      </c>
      <c r="Y599" s="13" t="str">
        <f aca="false">IFERROR(IF('MRR Conglomerado'!AA599=0,"",ROUND('MRR Conglomerado'!AM599/'MRR Conglomerado'!AA599,3)),"")</f>
        <v/>
      </c>
      <c r="Z599" s="13" t="str">
        <f aca="false">IFERROR(IF('MRR Conglomerado'!AB599=0,"",ROUND('MRR Conglomerado'!AN599/'MRR Conglomerado'!AB599,3)),"")</f>
        <v/>
      </c>
      <c r="AA599" s="13" t="str">
        <f aca="false">IFERROR(IF('MRR Conglomerado'!AC599=0,"",ROUND('MRR Conglomerado'!AO599/'MRR Conglomerado'!AC599,3)),"")</f>
        <v/>
      </c>
      <c r="AB599" s="13" t="str">
        <f aca="false">IFERROR(IF('MRR Conglomerado'!AD599=0,"",ROUND('MRR Conglomerado'!AP599/'MRR Conglomerado'!AD599,3)),"")</f>
        <v/>
      </c>
      <c r="AC599" s="13" t="str">
        <f aca="false">IFERROR(IF('MRR Conglomerado'!AE599=0,"",ROUND('MRR Conglomerado'!AQ599/'MRR Conglomerado'!AE599,3)),"")</f>
        <v/>
      </c>
      <c r="AD599" s="13" t="str">
        <f aca="false">IFERROR(IF('MRR Conglomerado'!AF599=0,"",ROUND('MRR Conglomerado'!AR599/'MRR Conglomerado'!AF599,3)),"")</f>
        <v/>
      </c>
      <c r="AE599" s="13" t="str">
        <f aca="false">IFERROR(IF('MRR Conglomerado'!AG599=0,"",ROUND('MRR Conglomerado'!AS599/'MRR Conglomerado'!AG599,3)),"")</f>
        <v/>
      </c>
    </row>
    <row r="600" customFormat="false" ht="15" hidden="false" customHeight="false" outlineLevel="0" collapsed="false">
      <c r="A600" s="10" t="s">
        <v>1260</v>
      </c>
      <c r="B600" s="13" t="str">
        <f aca="false">IFERROR(IF('MRR Conglomerado'!D600=0,"",ROUND('MRR Conglomerado'!P600/'MRR Conglomerado'!D600,3)),"")</f>
        <v/>
      </c>
      <c r="C600" s="13" t="str">
        <f aca="false">IFERROR(IF('MRR Conglomerado'!E600=0,"",ROUND('MRR Conglomerado'!Q600/'MRR Conglomerado'!E600,3)),"")</f>
        <v/>
      </c>
      <c r="D600" s="13" t="str">
        <f aca="false">IFERROR(IF('MRR Conglomerado'!F600=0,"",ROUND('MRR Conglomerado'!R600/'MRR Conglomerado'!F600,3)),"")</f>
        <v/>
      </c>
      <c r="E600" s="13" t="str">
        <f aca="false">IFERROR(IF('MRR Conglomerado'!G600=0,"",ROUND('MRR Conglomerado'!S600/'MRR Conglomerado'!G600,3)),"")</f>
        <v/>
      </c>
      <c r="F600" s="13" t="str">
        <f aca="false">IFERROR(IF('MRR Conglomerado'!H600=0,"",ROUND('MRR Conglomerado'!T600/'MRR Conglomerado'!H600,3)),"")</f>
        <v/>
      </c>
      <c r="G600" s="13" t="str">
        <f aca="false">IFERROR(IF('MRR Conglomerado'!I600=0,"",ROUND('MRR Conglomerado'!U600/'MRR Conglomerado'!I600,3)),"")</f>
        <v/>
      </c>
      <c r="H600" s="13" t="str">
        <f aca="false">IFERROR(IF('MRR Conglomerado'!J600=0,"",ROUND('MRR Conglomerado'!V600/'MRR Conglomerado'!J600,3)),"")</f>
        <v/>
      </c>
      <c r="I600" s="13" t="str">
        <f aca="false">IFERROR(IF('MRR Conglomerado'!K600=0,"",ROUND('MRR Conglomerado'!W600/'MRR Conglomerado'!K600,3)),"")</f>
        <v/>
      </c>
      <c r="J600" s="13" t="str">
        <f aca="false">IFERROR(IF('MRR Conglomerado'!L600=0,"",ROUND('MRR Conglomerado'!X600/'MRR Conglomerado'!L600,3)),"")</f>
        <v/>
      </c>
      <c r="K600" s="13" t="str">
        <f aca="false">IFERROR(IF('MRR Conglomerado'!M600=0,"",ROUND('MRR Conglomerado'!Y600/'MRR Conglomerado'!M600,3)),"")</f>
        <v/>
      </c>
      <c r="L600" s="13" t="str">
        <f aca="false">IFERROR(IF('MRR Conglomerado'!N600=0,"",ROUND('MRR Conglomerado'!Z600/'MRR Conglomerado'!N600,3)),"")</f>
        <v/>
      </c>
      <c r="M600" s="13" t="str">
        <f aca="false">IFERROR(IF('MRR Conglomerado'!O600=0,"",ROUND('MRR Conglomerado'!AA600/'MRR Conglomerado'!O600,3)),"")</f>
        <v/>
      </c>
      <c r="N600" s="13" t="str">
        <f aca="false">IFERROR(IF('MRR Conglomerado'!P600=0,"",ROUND('MRR Conglomerado'!AB600/'MRR Conglomerado'!P600,3)),"")</f>
        <v/>
      </c>
      <c r="O600" s="13" t="str">
        <f aca="false">IFERROR(IF('MRR Conglomerado'!Q600=0,"",ROUND('MRR Conglomerado'!AC600/'MRR Conglomerado'!Q600,3)),"")</f>
        <v/>
      </c>
      <c r="P600" s="13" t="n">
        <f aca="false">IFERROR(IF('MRR Conglomerado'!R600=0,"",ROUND('MRR Conglomerado'!AD600/'MRR Conglomerado'!R600,3)),"")</f>
        <v>0</v>
      </c>
      <c r="Q600" s="13" t="n">
        <f aca="false">IFERROR(IF('MRR Conglomerado'!S600=0,"",ROUND('MRR Conglomerado'!AE600/'MRR Conglomerado'!S600,3)),"")</f>
        <v>0</v>
      </c>
      <c r="R600" s="13" t="n">
        <f aca="false">IFERROR(IF('MRR Conglomerado'!T600=0,"",ROUND('MRR Conglomerado'!AF600/'MRR Conglomerado'!T600,3)),"")</f>
        <v>0</v>
      </c>
      <c r="S600" s="13" t="str">
        <f aca="false">IFERROR(IF('MRR Conglomerado'!U600=0,"",ROUND('MRR Conglomerado'!AG600/'MRR Conglomerado'!U600,3)),"")</f>
        <v/>
      </c>
      <c r="T600" s="13" t="str">
        <f aca="false">IFERROR(IF('MRR Conglomerado'!V600=0,"",ROUND('MRR Conglomerado'!AH600/'MRR Conglomerado'!V600,3)),"")</f>
        <v/>
      </c>
      <c r="U600" s="13" t="str">
        <f aca="false">IFERROR(IF('MRR Conglomerado'!W600=0,"",ROUND('MRR Conglomerado'!AI600/'MRR Conglomerado'!W600,3)),"")</f>
        <v/>
      </c>
      <c r="V600" s="13" t="str">
        <f aca="false">IFERROR(IF('MRR Conglomerado'!X600=0,"",ROUND('MRR Conglomerado'!AJ600/'MRR Conglomerado'!X600,3)),"")</f>
        <v/>
      </c>
      <c r="W600" s="13" t="str">
        <f aca="false">IFERROR(IF('MRR Conglomerado'!Y600=0,"",ROUND('MRR Conglomerado'!AK600/'MRR Conglomerado'!Y600,3)),"")</f>
        <v/>
      </c>
      <c r="X600" s="13" t="str">
        <f aca="false">IFERROR(IF('MRR Conglomerado'!Z600=0,"",ROUND('MRR Conglomerado'!AL600/'MRR Conglomerado'!Z600,3)),"")</f>
        <v/>
      </c>
      <c r="Y600" s="13" t="str">
        <f aca="false">IFERROR(IF('MRR Conglomerado'!AA600=0,"",ROUND('MRR Conglomerado'!AM600/'MRR Conglomerado'!AA600,3)),"")</f>
        <v/>
      </c>
      <c r="Z600" s="13" t="str">
        <f aca="false">IFERROR(IF('MRR Conglomerado'!AB600=0,"",ROUND('MRR Conglomerado'!AN600/'MRR Conglomerado'!AB600,3)),"")</f>
        <v/>
      </c>
      <c r="AA600" s="13" t="str">
        <f aca="false">IFERROR(IF('MRR Conglomerado'!AC600=0,"",ROUND('MRR Conglomerado'!AO600/'MRR Conglomerado'!AC600,3)),"")</f>
        <v/>
      </c>
      <c r="AB600" s="13" t="str">
        <f aca="false">IFERROR(IF('MRR Conglomerado'!AD600=0,"",ROUND('MRR Conglomerado'!AP600/'MRR Conglomerado'!AD600,3)),"")</f>
        <v/>
      </c>
      <c r="AC600" s="13" t="str">
        <f aca="false">IFERROR(IF('MRR Conglomerado'!AE600=0,"",ROUND('MRR Conglomerado'!AQ600/'MRR Conglomerado'!AE600,3)),"")</f>
        <v/>
      </c>
      <c r="AD600" s="13" t="str">
        <f aca="false">IFERROR(IF('MRR Conglomerado'!AF600=0,"",ROUND('MRR Conglomerado'!AR600/'MRR Conglomerado'!AF600,3)),"")</f>
        <v/>
      </c>
      <c r="AE600" s="13" t="str">
        <f aca="false">IFERROR(IF('MRR Conglomerado'!AG600=0,"",ROUND('MRR Conglomerado'!AS600/'MRR Conglomerado'!AG600,3)),"")</f>
        <v/>
      </c>
    </row>
    <row r="601" customFormat="false" ht="15" hidden="false" customHeight="false" outlineLevel="0" collapsed="false">
      <c r="A601" s="10" t="s">
        <v>1262</v>
      </c>
      <c r="B601" s="13" t="str">
        <f aca="false">IFERROR(IF('MRR Conglomerado'!D601=0,"",ROUND('MRR Conglomerado'!P601/'MRR Conglomerado'!D601,3)),"")</f>
        <v/>
      </c>
      <c r="C601" s="13" t="str">
        <f aca="false">IFERROR(IF('MRR Conglomerado'!E601=0,"",ROUND('MRR Conglomerado'!Q601/'MRR Conglomerado'!E601,3)),"")</f>
        <v/>
      </c>
      <c r="D601" s="13" t="str">
        <f aca="false">IFERROR(IF('MRR Conglomerado'!F601=0,"",ROUND('MRR Conglomerado'!R601/'MRR Conglomerado'!F601,3)),"")</f>
        <v/>
      </c>
      <c r="E601" s="13" t="str">
        <f aca="false">IFERROR(IF('MRR Conglomerado'!G601=0,"",ROUND('MRR Conglomerado'!S601/'MRR Conglomerado'!G601,3)),"")</f>
        <v/>
      </c>
      <c r="F601" s="13" t="str">
        <f aca="false">IFERROR(IF('MRR Conglomerado'!H601=0,"",ROUND('MRR Conglomerado'!T601/'MRR Conglomerado'!H601,3)),"")</f>
        <v/>
      </c>
      <c r="G601" s="13" t="str">
        <f aca="false">IFERROR(IF('MRR Conglomerado'!I601=0,"",ROUND('MRR Conglomerado'!U601/'MRR Conglomerado'!I601,3)),"")</f>
        <v/>
      </c>
      <c r="H601" s="13" t="str">
        <f aca="false">IFERROR(IF('MRR Conglomerado'!J601=0,"",ROUND('MRR Conglomerado'!V601/'MRR Conglomerado'!J601,3)),"")</f>
        <v/>
      </c>
      <c r="I601" s="13" t="str">
        <f aca="false">IFERROR(IF('MRR Conglomerado'!K601=0,"",ROUND('MRR Conglomerado'!W601/'MRR Conglomerado'!K601,3)),"")</f>
        <v/>
      </c>
      <c r="J601" s="13" t="str">
        <f aca="false">IFERROR(IF('MRR Conglomerado'!L601=0,"",ROUND('MRR Conglomerado'!X601/'MRR Conglomerado'!L601,3)),"")</f>
        <v/>
      </c>
      <c r="K601" s="13" t="str">
        <f aca="false">IFERROR(IF('MRR Conglomerado'!M601=0,"",ROUND('MRR Conglomerado'!Y601/'MRR Conglomerado'!M601,3)),"")</f>
        <v/>
      </c>
      <c r="L601" s="13" t="str">
        <f aca="false">IFERROR(IF('MRR Conglomerado'!N601=0,"",ROUND('MRR Conglomerado'!Z601/'MRR Conglomerado'!N601,3)),"")</f>
        <v/>
      </c>
      <c r="M601" s="13" t="str">
        <f aca="false">IFERROR(IF('MRR Conglomerado'!O601=0,"",ROUND('MRR Conglomerado'!AA601/'MRR Conglomerado'!O601,3)),"")</f>
        <v/>
      </c>
      <c r="N601" s="13" t="str">
        <f aca="false">IFERROR(IF('MRR Conglomerado'!P601=0,"",ROUND('MRR Conglomerado'!AB601/'MRR Conglomerado'!P601,3)),"")</f>
        <v/>
      </c>
      <c r="O601" s="13" t="str">
        <f aca="false">IFERROR(IF('MRR Conglomerado'!Q601=0,"",ROUND('MRR Conglomerado'!AC601/'MRR Conglomerado'!Q601,3)),"")</f>
        <v/>
      </c>
      <c r="P601" s="13" t="str">
        <f aca="false">IFERROR(IF('MRR Conglomerado'!R601=0,"",ROUND('MRR Conglomerado'!AD601/'MRR Conglomerado'!R601,3)),"")</f>
        <v/>
      </c>
      <c r="Q601" s="13" t="str">
        <f aca="false">IFERROR(IF('MRR Conglomerado'!S601=0,"",ROUND('MRR Conglomerado'!AE601/'MRR Conglomerado'!S601,3)),"")</f>
        <v/>
      </c>
      <c r="R601" s="13" t="str">
        <f aca="false">IFERROR(IF('MRR Conglomerado'!T601=0,"",ROUND('MRR Conglomerado'!AF601/'MRR Conglomerado'!T601,3)),"")</f>
        <v/>
      </c>
      <c r="S601" s="13" t="str">
        <f aca="false">IFERROR(IF('MRR Conglomerado'!U601=0,"",ROUND('MRR Conglomerado'!AG601/'MRR Conglomerado'!U601,3)),"")</f>
        <v/>
      </c>
      <c r="T601" s="13" t="str">
        <f aca="false">IFERROR(IF('MRR Conglomerado'!V601=0,"",ROUND('MRR Conglomerado'!AH601/'MRR Conglomerado'!V601,3)),"")</f>
        <v/>
      </c>
      <c r="U601" s="13" t="str">
        <f aca="false">IFERROR(IF('MRR Conglomerado'!W601=0,"",ROUND('MRR Conglomerado'!AI601/'MRR Conglomerado'!W601,3)),"")</f>
        <v/>
      </c>
      <c r="V601" s="13" t="str">
        <f aca="false">IFERROR(IF('MRR Conglomerado'!X601=0,"",ROUND('MRR Conglomerado'!AJ601/'MRR Conglomerado'!X601,3)),"")</f>
        <v/>
      </c>
      <c r="W601" s="13" t="str">
        <f aca="false">IFERROR(IF('MRR Conglomerado'!Y601=0,"",ROUND('MRR Conglomerado'!AK601/'MRR Conglomerado'!Y601,3)),"")</f>
        <v/>
      </c>
      <c r="X601" s="13" t="str">
        <f aca="false">IFERROR(IF('MRR Conglomerado'!Z601=0,"",ROUND('MRR Conglomerado'!AL601/'MRR Conglomerado'!Z601,3)),"")</f>
        <v/>
      </c>
      <c r="Y601" s="13" t="str">
        <f aca="false">IFERROR(IF('MRR Conglomerado'!AA601=0,"",ROUND('MRR Conglomerado'!AM601/'MRR Conglomerado'!AA601,3)),"")</f>
        <v/>
      </c>
      <c r="Z601" s="13" t="str">
        <f aca="false">IFERROR(IF('MRR Conglomerado'!AB601=0,"",ROUND('MRR Conglomerado'!AN601/'MRR Conglomerado'!AB601,3)),"")</f>
        <v/>
      </c>
      <c r="AA601" s="13" t="str">
        <f aca="false">IFERROR(IF('MRR Conglomerado'!AC601=0,"",ROUND('MRR Conglomerado'!AO601/'MRR Conglomerado'!AC601,3)),"")</f>
        <v/>
      </c>
      <c r="AB601" s="13" t="str">
        <f aca="false">IFERROR(IF('MRR Conglomerado'!AD601=0,"",ROUND('MRR Conglomerado'!AP601/'MRR Conglomerado'!AD601,3)),"")</f>
        <v/>
      </c>
      <c r="AC601" s="13" t="str">
        <f aca="false">IFERROR(IF('MRR Conglomerado'!AE601=0,"",ROUND('MRR Conglomerado'!AQ601/'MRR Conglomerado'!AE601,3)),"")</f>
        <v/>
      </c>
      <c r="AD601" s="13" t="str">
        <f aca="false">IFERROR(IF('MRR Conglomerado'!AF601=0,"",ROUND('MRR Conglomerado'!AR601/'MRR Conglomerado'!AF601,3)),"")</f>
        <v/>
      </c>
      <c r="AE601" s="13" t="str">
        <f aca="false">IFERROR(IF('MRR Conglomerado'!AG601=0,"",ROUND('MRR Conglomerado'!AS601/'MRR Conglomerado'!AG601,3)),"")</f>
        <v/>
      </c>
    </row>
    <row r="602" customFormat="false" ht="15" hidden="false" customHeight="false" outlineLevel="0" collapsed="false">
      <c r="A602" s="10" t="s">
        <v>1264</v>
      </c>
      <c r="B602" s="13" t="str">
        <f aca="false">IFERROR(IF('MRR Conglomerado'!D602=0,"",ROUND('MRR Conglomerado'!P602/'MRR Conglomerado'!D602,3)),"")</f>
        <v/>
      </c>
      <c r="C602" s="13" t="str">
        <f aca="false">IFERROR(IF('MRR Conglomerado'!E602=0,"",ROUND('MRR Conglomerado'!Q602/'MRR Conglomerado'!E602,3)),"")</f>
        <v/>
      </c>
      <c r="D602" s="13" t="str">
        <f aca="false">IFERROR(IF('MRR Conglomerado'!F602=0,"",ROUND('MRR Conglomerado'!R602/'MRR Conglomerado'!F602,3)),"")</f>
        <v/>
      </c>
      <c r="E602" s="13" t="str">
        <f aca="false">IFERROR(IF('MRR Conglomerado'!G602=0,"",ROUND('MRR Conglomerado'!S602/'MRR Conglomerado'!G602,3)),"")</f>
        <v/>
      </c>
      <c r="F602" s="13" t="str">
        <f aca="false">IFERROR(IF('MRR Conglomerado'!H602=0,"",ROUND('MRR Conglomerado'!T602/'MRR Conglomerado'!H602,3)),"")</f>
        <v/>
      </c>
      <c r="G602" s="13" t="str">
        <f aca="false">IFERROR(IF('MRR Conglomerado'!I602=0,"",ROUND('MRR Conglomerado'!U602/'MRR Conglomerado'!I602,3)),"")</f>
        <v/>
      </c>
      <c r="H602" s="13" t="str">
        <f aca="false">IFERROR(IF('MRR Conglomerado'!J602=0,"",ROUND('MRR Conglomerado'!V602/'MRR Conglomerado'!J602,3)),"")</f>
        <v/>
      </c>
      <c r="I602" s="13" t="str">
        <f aca="false">IFERROR(IF('MRR Conglomerado'!K602=0,"",ROUND('MRR Conglomerado'!W602/'MRR Conglomerado'!K602,3)),"")</f>
        <v/>
      </c>
      <c r="J602" s="13" t="str">
        <f aca="false">IFERROR(IF('MRR Conglomerado'!L602=0,"",ROUND('MRR Conglomerado'!X602/'MRR Conglomerado'!L602,3)),"")</f>
        <v/>
      </c>
      <c r="K602" s="13" t="str">
        <f aca="false">IFERROR(IF('MRR Conglomerado'!M602=0,"",ROUND('MRR Conglomerado'!Y602/'MRR Conglomerado'!M602,3)),"")</f>
        <v/>
      </c>
      <c r="L602" s="13" t="str">
        <f aca="false">IFERROR(IF('MRR Conglomerado'!N602=0,"",ROUND('MRR Conglomerado'!Z602/'MRR Conglomerado'!N602,3)),"")</f>
        <v/>
      </c>
      <c r="M602" s="13" t="str">
        <f aca="false">IFERROR(IF('MRR Conglomerado'!O602=0,"",ROUND('MRR Conglomerado'!AA602/'MRR Conglomerado'!O602,3)),"")</f>
        <v/>
      </c>
      <c r="N602" s="13" t="str">
        <f aca="false">IFERROR(IF('MRR Conglomerado'!P602=0,"",ROUND('MRR Conglomerado'!AB602/'MRR Conglomerado'!P602,3)),"")</f>
        <v/>
      </c>
      <c r="O602" s="13" t="str">
        <f aca="false">IFERROR(IF('MRR Conglomerado'!Q602=0,"",ROUND('MRR Conglomerado'!AC602/'MRR Conglomerado'!Q602,3)),"")</f>
        <v/>
      </c>
      <c r="P602" s="13" t="str">
        <f aca="false">IFERROR(IF('MRR Conglomerado'!R602=0,"",ROUND('MRR Conglomerado'!AD602/'MRR Conglomerado'!R602,3)),"")</f>
        <v/>
      </c>
      <c r="Q602" s="13" t="n">
        <f aca="false">IFERROR(IF('MRR Conglomerado'!S602=0,"",ROUND('MRR Conglomerado'!AE602/'MRR Conglomerado'!S602,3)),"")</f>
        <v>0.974</v>
      </c>
      <c r="R602" s="13" t="n">
        <f aca="false">IFERROR(IF('MRR Conglomerado'!T602=0,"",ROUND('MRR Conglomerado'!AF602/'MRR Conglomerado'!T602,3)),"")</f>
        <v>0.925</v>
      </c>
      <c r="S602" s="13" t="n">
        <f aca="false">IFERROR(IF('MRR Conglomerado'!U602=0,"",ROUND('MRR Conglomerado'!AG602/'MRR Conglomerado'!U602,3)),"")</f>
        <v>1.174</v>
      </c>
      <c r="T602" s="13" t="n">
        <f aca="false">IFERROR(IF('MRR Conglomerado'!V602=0,"",ROUND('MRR Conglomerado'!AH602/'MRR Conglomerado'!V602,3)),"")</f>
        <v>1.244</v>
      </c>
      <c r="U602" s="13" t="n">
        <f aca="false">IFERROR(IF('MRR Conglomerado'!W602=0,"",ROUND('MRR Conglomerado'!AI602/'MRR Conglomerado'!W602,3)),"")</f>
        <v>1.167</v>
      </c>
      <c r="V602" s="13" t="n">
        <f aca="false">IFERROR(IF('MRR Conglomerado'!X602=0,"",ROUND('MRR Conglomerado'!AJ602/'MRR Conglomerado'!X602,3)),"")</f>
        <v>1.047</v>
      </c>
      <c r="W602" s="13" t="n">
        <f aca="false">IFERROR(IF('MRR Conglomerado'!Y602=0,"",ROUND('MRR Conglomerado'!AK602/'MRR Conglomerado'!Y602,3)),"")</f>
        <v>1.074</v>
      </c>
      <c r="X602" s="13" t="n">
        <f aca="false">IFERROR(IF('MRR Conglomerado'!Z602=0,"",ROUND('MRR Conglomerado'!AL602/'MRR Conglomerado'!Z602,3)),"")</f>
        <v>0.882</v>
      </c>
      <c r="Y602" s="13" t="n">
        <f aca="false">IFERROR(IF('MRR Conglomerado'!AA602=0,"",ROUND('MRR Conglomerado'!AM602/'MRR Conglomerado'!AA602,3)),"")</f>
        <v>0.79</v>
      </c>
      <c r="Z602" s="13" t="n">
        <f aca="false">IFERROR(IF('MRR Conglomerado'!AB602=0,"",ROUND('MRR Conglomerado'!AN602/'MRR Conglomerado'!AB602,3)),"")</f>
        <v>0.721</v>
      </c>
      <c r="AA602" s="13" t="n">
        <f aca="false">IFERROR(IF('MRR Conglomerado'!AC602=0,"",ROUND('MRR Conglomerado'!AO602/'MRR Conglomerado'!AC602,3)),"")</f>
        <v>0.793</v>
      </c>
      <c r="AB602" s="13" t="n">
        <f aca="false">IFERROR(IF('MRR Conglomerado'!AD602=0,"",ROUND('MRR Conglomerado'!AP602/'MRR Conglomerado'!AD602,3)),"")</f>
        <v>0.915</v>
      </c>
      <c r="AC602" s="13" t="n">
        <f aca="false">IFERROR(IF('MRR Conglomerado'!AE602=0,"",ROUND('MRR Conglomerado'!AQ602/'MRR Conglomerado'!AE602,3)),"")</f>
        <v>1.214</v>
      </c>
      <c r="AD602" s="13" t="n">
        <f aca="false">IFERROR(IF('MRR Conglomerado'!AF602=0,"",ROUND('MRR Conglomerado'!AR602/'MRR Conglomerado'!AF602,3)),"")</f>
        <v>1.597</v>
      </c>
      <c r="AE602" s="13" t="n">
        <f aca="false">IFERROR(IF('MRR Conglomerado'!AG602=0,"",ROUND('MRR Conglomerado'!AS602/'MRR Conglomerado'!AG602,3)),"")</f>
        <v>1.357</v>
      </c>
    </row>
    <row r="603" customFormat="false" ht="15" hidden="false" customHeight="false" outlineLevel="0" collapsed="false">
      <c r="A603" s="10" t="s">
        <v>1266</v>
      </c>
      <c r="B603" s="13" t="str">
        <f aca="false">IFERROR(IF('MRR Conglomerado'!D603=0,"",ROUND('MRR Conglomerado'!P603/'MRR Conglomerado'!D603,3)),"")</f>
        <v/>
      </c>
      <c r="C603" s="13" t="str">
        <f aca="false">IFERROR(IF('MRR Conglomerado'!E603=0,"",ROUND('MRR Conglomerado'!Q603/'MRR Conglomerado'!E603,3)),"")</f>
        <v/>
      </c>
      <c r="D603" s="13" t="str">
        <f aca="false">IFERROR(IF('MRR Conglomerado'!F603=0,"",ROUND('MRR Conglomerado'!R603/'MRR Conglomerado'!F603,3)),"")</f>
        <v/>
      </c>
      <c r="E603" s="13" t="str">
        <f aca="false">IFERROR(IF('MRR Conglomerado'!G603=0,"",ROUND('MRR Conglomerado'!S603/'MRR Conglomerado'!G603,3)),"")</f>
        <v/>
      </c>
      <c r="F603" s="13" t="str">
        <f aca="false">IFERROR(IF('MRR Conglomerado'!H603=0,"",ROUND('MRR Conglomerado'!T603/'MRR Conglomerado'!H603,3)),"")</f>
        <v/>
      </c>
      <c r="G603" s="13" t="str">
        <f aca="false">IFERROR(IF('MRR Conglomerado'!I603=0,"",ROUND('MRR Conglomerado'!U603/'MRR Conglomerado'!I603,3)),"")</f>
        <v/>
      </c>
      <c r="H603" s="13" t="str">
        <f aca="false">IFERROR(IF('MRR Conglomerado'!J603=0,"",ROUND('MRR Conglomerado'!V603/'MRR Conglomerado'!J603,3)),"")</f>
        <v/>
      </c>
      <c r="I603" s="13" t="str">
        <f aca="false">IFERROR(IF('MRR Conglomerado'!K603=0,"",ROUND('MRR Conglomerado'!W603/'MRR Conglomerado'!K603,3)),"")</f>
        <v/>
      </c>
      <c r="J603" s="13" t="str">
        <f aca="false">IFERROR(IF('MRR Conglomerado'!L603=0,"",ROUND('MRR Conglomerado'!X603/'MRR Conglomerado'!L603,3)),"")</f>
        <v/>
      </c>
      <c r="K603" s="13" t="str">
        <f aca="false">IFERROR(IF('MRR Conglomerado'!M603=0,"",ROUND('MRR Conglomerado'!Y603/'MRR Conglomerado'!M603,3)),"")</f>
        <v/>
      </c>
      <c r="L603" s="13" t="str">
        <f aca="false">IFERROR(IF('MRR Conglomerado'!N603=0,"",ROUND('MRR Conglomerado'!Z603/'MRR Conglomerado'!N603,3)),"")</f>
        <v/>
      </c>
      <c r="M603" s="13" t="str">
        <f aca="false">IFERROR(IF('MRR Conglomerado'!O603=0,"",ROUND('MRR Conglomerado'!AA603/'MRR Conglomerado'!O603,3)),"")</f>
        <v/>
      </c>
      <c r="N603" s="13" t="str">
        <f aca="false">IFERROR(IF('MRR Conglomerado'!P603=0,"",ROUND('MRR Conglomerado'!AB603/'MRR Conglomerado'!P603,3)),"")</f>
        <v/>
      </c>
      <c r="O603" s="13" t="str">
        <f aca="false">IFERROR(IF('MRR Conglomerado'!Q603=0,"",ROUND('MRR Conglomerado'!AC603/'MRR Conglomerado'!Q603,3)),"")</f>
        <v/>
      </c>
      <c r="P603" s="13" t="str">
        <f aca="false">IFERROR(IF('MRR Conglomerado'!R603=0,"",ROUND('MRR Conglomerado'!AD603/'MRR Conglomerado'!R603,3)),"")</f>
        <v/>
      </c>
      <c r="Q603" s="13" t="str">
        <f aca="false">IFERROR(IF('MRR Conglomerado'!S603=0,"",ROUND('MRR Conglomerado'!AE603/'MRR Conglomerado'!S603,3)),"")</f>
        <v/>
      </c>
      <c r="R603" s="13" t="str">
        <f aca="false">IFERROR(IF('MRR Conglomerado'!T603=0,"",ROUND('MRR Conglomerado'!AF603/'MRR Conglomerado'!T603,3)),"")</f>
        <v/>
      </c>
      <c r="S603" s="13" t="str">
        <f aca="false">IFERROR(IF('MRR Conglomerado'!U603=0,"",ROUND('MRR Conglomerado'!AG603/'MRR Conglomerado'!U603,3)),"")</f>
        <v/>
      </c>
      <c r="T603" s="13" t="str">
        <f aca="false">IFERROR(IF('MRR Conglomerado'!V603=0,"",ROUND('MRR Conglomerado'!AH603/'MRR Conglomerado'!V603,3)),"")</f>
        <v/>
      </c>
      <c r="U603" s="13" t="str">
        <f aca="false">IFERROR(IF('MRR Conglomerado'!W603=0,"",ROUND('MRR Conglomerado'!AI603/'MRR Conglomerado'!W603,3)),"")</f>
        <v/>
      </c>
      <c r="V603" s="13" t="str">
        <f aca="false">IFERROR(IF('MRR Conglomerado'!X603=0,"",ROUND('MRR Conglomerado'!AJ603/'MRR Conglomerado'!X603,3)),"")</f>
        <v/>
      </c>
      <c r="W603" s="13" t="str">
        <f aca="false">IFERROR(IF('MRR Conglomerado'!Y603=0,"",ROUND('MRR Conglomerado'!AK603/'MRR Conglomerado'!Y603,3)),"")</f>
        <v/>
      </c>
      <c r="X603" s="13" t="str">
        <f aca="false">IFERROR(IF('MRR Conglomerado'!Z603=0,"",ROUND('MRR Conglomerado'!AL603/'MRR Conglomerado'!Z603,3)),"")</f>
        <v/>
      </c>
      <c r="Y603" s="13" t="n">
        <f aca="false">IFERROR(IF('MRR Conglomerado'!AA603=0,"",ROUND('MRR Conglomerado'!AM603/'MRR Conglomerado'!AA603,3)),"")</f>
        <v>1.204</v>
      </c>
      <c r="Z603" s="13" t="n">
        <f aca="false">IFERROR(IF('MRR Conglomerado'!AB603=0,"",ROUND('MRR Conglomerado'!AN603/'MRR Conglomerado'!AB603,3)),"")</f>
        <v>1.158</v>
      </c>
      <c r="AA603" s="13" t="n">
        <f aca="false">IFERROR(IF('MRR Conglomerado'!AC603=0,"",ROUND('MRR Conglomerado'!AO603/'MRR Conglomerado'!AC603,3)),"")</f>
        <v>1.16</v>
      </c>
      <c r="AB603" s="13" t="n">
        <f aca="false">IFERROR(IF('MRR Conglomerado'!AD603=0,"",ROUND('MRR Conglomerado'!AP603/'MRR Conglomerado'!AD603,3)),"")</f>
        <v>1.156</v>
      </c>
      <c r="AC603" s="13" t="n">
        <f aca="false">IFERROR(IF('MRR Conglomerado'!AE603=0,"",ROUND('MRR Conglomerado'!AQ603/'MRR Conglomerado'!AE603,3)),"")</f>
        <v>1.052</v>
      </c>
      <c r="AD603" s="13" t="n">
        <f aca="false">IFERROR(IF('MRR Conglomerado'!AF603=0,"",ROUND('MRR Conglomerado'!AR603/'MRR Conglomerado'!AF603,3)),"")</f>
        <v>0.993</v>
      </c>
      <c r="AE603" s="13" t="n">
        <f aca="false">IFERROR(IF('MRR Conglomerado'!AG603=0,"",ROUND('MRR Conglomerado'!AS603/'MRR Conglomerado'!AG603,3)),"")</f>
        <v>0.993</v>
      </c>
    </row>
    <row r="604" customFormat="false" ht="15" hidden="false" customHeight="false" outlineLevel="0" collapsed="false">
      <c r="A604" s="10" t="s">
        <v>1268</v>
      </c>
      <c r="B604" s="13" t="str">
        <f aca="false">IFERROR(IF('MRR Conglomerado'!D604=0,"",ROUND('MRR Conglomerado'!P604/'MRR Conglomerado'!D604,3)),"")</f>
        <v/>
      </c>
      <c r="C604" s="13" t="str">
        <f aca="false">IFERROR(IF('MRR Conglomerado'!E604=0,"",ROUND('MRR Conglomerado'!Q604/'MRR Conglomerado'!E604,3)),"")</f>
        <v/>
      </c>
      <c r="D604" s="13" t="str">
        <f aca="false">IFERROR(IF('MRR Conglomerado'!F604=0,"",ROUND('MRR Conglomerado'!R604/'MRR Conglomerado'!F604,3)),"")</f>
        <v/>
      </c>
      <c r="E604" s="13" t="str">
        <f aca="false">IFERROR(IF('MRR Conglomerado'!G604=0,"",ROUND('MRR Conglomerado'!S604/'MRR Conglomerado'!G604,3)),"")</f>
        <v/>
      </c>
      <c r="F604" s="13" t="str">
        <f aca="false">IFERROR(IF('MRR Conglomerado'!H604=0,"",ROUND('MRR Conglomerado'!T604/'MRR Conglomerado'!H604,3)),"")</f>
        <v/>
      </c>
      <c r="G604" s="13" t="str">
        <f aca="false">IFERROR(IF('MRR Conglomerado'!I604=0,"",ROUND('MRR Conglomerado'!U604/'MRR Conglomerado'!I604,3)),"")</f>
        <v/>
      </c>
      <c r="H604" s="13" t="str">
        <f aca="false">IFERROR(IF('MRR Conglomerado'!J604=0,"",ROUND('MRR Conglomerado'!V604/'MRR Conglomerado'!J604,3)),"")</f>
        <v/>
      </c>
      <c r="I604" s="13" t="str">
        <f aca="false">IFERROR(IF('MRR Conglomerado'!K604=0,"",ROUND('MRR Conglomerado'!W604/'MRR Conglomerado'!K604,3)),"")</f>
        <v/>
      </c>
      <c r="J604" s="13" t="str">
        <f aca="false">IFERROR(IF('MRR Conglomerado'!L604=0,"",ROUND('MRR Conglomerado'!X604/'MRR Conglomerado'!L604,3)),"")</f>
        <v/>
      </c>
      <c r="K604" s="13" t="str">
        <f aca="false">IFERROR(IF('MRR Conglomerado'!M604=0,"",ROUND('MRR Conglomerado'!Y604/'MRR Conglomerado'!M604,3)),"")</f>
        <v/>
      </c>
      <c r="L604" s="13" t="str">
        <f aca="false">IFERROR(IF('MRR Conglomerado'!N604=0,"",ROUND('MRR Conglomerado'!Z604/'MRR Conglomerado'!N604,3)),"")</f>
        <v/>
      </c>
      <c r="M604" s="13" t="str">
        <f aca="false">IFERROR(IF('MRR Conglomerado'!O604=0,"",ROUND('MRR Conglomerado'!AA604/'MRR Conglomerado'!O604,3)),"")</f>
        <v/>
      </c>
      <c r="N604" s="13" t="str">
        <f aca="false">IFERROR(IF('MRR Conglomerado'!P604=0,"",ROUND('MRR Conglomerado'!AB604/'MRR Conglomerado'!P604,3)),"")</f>
        <v/>
      </c>
      <c r="O604" s="13" t="str">
        <f aca="false">IFERROR(IF('MRR Conglomerado'!Q604=0,"",ROUND('MRR Conglomerado'!AC604/'MRR Conglomerado'!Q604,3)),"")</f>
        <v/>
      </c>
      <c r="P604" s="13" t="str">
        <f aca="false">IFERROR(IF('MRR Conglomerado'!R604=0,"",ROUND('MRR Conglomerado'!AD604/'MRR Conglomerado'!R604,3)),"")</f>
        <v/>
      </c>
      <c r="Q604" s="13" t="str">
        <f aca="false">IFERROR(IF('MRR Conglomerado'!S604=0,"",ROUND('MRR Conglomerado'!AE604/'MRR Conglomerado'!S604,3)),"")</f>
        <v/>
      </c>
      <c r="R604" s="13" t="str">
        <f aca="false">IFERROR(IF('MRR Conglomerado'!T604=0,"",ROUND('MRR Conglomerado'!AF604/'MRR Conglomerado'!T604,3)),"")</f>
        <v/>
      </c>
      <c r="S604" s="13" t="str">
        <f aca="false">IFERROR(IF('MRR Conglomerado'!U604=0,"",ROUND('MRR Conglomerado'!AG604/'MRR Conglomerado'!U604,3)),"")</f>
        <v/>
      </c>
      <c r="T604" s="13" t="str">
        <f aca="false">IFERROR(IF('MRR Conglomerado'!V604=0,"",ROUND('MRR Conglomerado'!AH604/'MRR Conglomerado'!V604,3)),"")</f>
        <v/>
      </c>
      <c r="U604" s="13" t="str">
        <f aca="false">IFERROR(IF('MRR Conglomerado'!W604=0,"",ROUND('MRR Conglomerado'!AI604/'MRR Conglomerado'!W604,3)),"")</f>
        <v/>
      </c>
      <c r="V604" s="13" t="str">
        <f aca="false">IFERROR(IF('MRR Conglomerado'!X604=0,"",ROUND('MRR Conglomerado'!AJ604/'MRR Conglomerado'!X604,3)),"")</f>
        <v/>
      </c>
      <c r="W604" s="13" t="str">
        <f aca="false">IFERROR(IF('MRR Conglomerado'!Y604=0,"",ROUND('MRR Conglomerado'!AK604/'MRR Conglomerado'!Y604,3)),"")</f>
        <v/>
      </c>
      <c r="X604" s="13" t="str">
        <f aca="false">IFERROR(IF('MRR Conglomerado'!Z604=0,"",ROUND('MRR Conglomerado'!AL604/'MRR Conglomerado'!Z604,3)),"")</f>
        <v/>
      </c>
      <c r="Y604" s="13" t="str">
        <f aca="false">IFERROR(IF('MRR Conglomerado'!AA604=0,"",ROUND('MRR Conglomerado'!AM604/'MRR Conglomerado'!AA604,3)),"")</f>
        <v/>
      </c>
      <c r="Z604" s="13" t="str">
        <f aca="false">IFERROR(IF('MRR Conglomerado'!AB604=0,"",ROUND('MRR Conglomerado'!AN604/'MRR Conglomerado'!AB604,3)),"")</f>
        <v/>
      </c>
      <c r="AA604" s="13" t="str">
        <f aca="false">IFERROR(IF('MRR Conglomerado'!AC604=0,"",ROUND('MRR Conglomerado'!AO604/'MRR Conglomerado'!AC604,3)),"")</f>
        <v/>
      </c>
      <c r="AB604" s="13" t="str">
        <f aca="false">IFERROR(IF('MRR Conglomerado'!AD604=0,"",ROUND('MRR Conglomerado'!AP604/'MRR Conglomerado'!AD604,3)),"")</f>
        <v/>
      </c>
      <c r="AC604" s="13" t="str">
        <f aca="false">IFERROR(IF('MRR Conglomerado'!AE604=0,"",ROUND('MRR Conglomerado'!AQ604/'MRR Conglomerado'!AE604,3)),"")</f>
        <v/>
      </c>
      <c r="AD604" s="13" t="str">
        <f aca="false">IFERROR(IF('MRR Conglomerado'!AF604=0,"",ROUND('MRR Conglomerado'!AR604/'MRR Conglomerado'!AF604,3)),"")</f>
        <v/>
      </c>
      <c r="AE604" s="13" t="str">
        <f aca="false">IFERROR(IF('MRR Conglomerado'!AG604=0,"",ROUND('MRR Conglomerado'!AS604/'MRR Conglomerado'!AG604,3)),"")</f>
        <v/>
      </c>
    </row>
    <row r="605" customFormat="false" ht="15" hidden="false" customHeight="false" outlineLevel="0" collapsed="false">
      <c r="A605" s="10" t="s">
        <v>1270</v>
      </c>
      <c r="B605" s="13" t="str">
        <f aca="false">IFERROR(IF('MRR Conglomerado'!D605=0,"",ROUND('MRR Conglomerado'!P605/'MRR Conglomerado'!D605,3)),"")</f>
        <v/>
      </c>
      <c r="C605" s="13" t="str">
        <f aca="false">IFERROR(IF('MRR Conglomerado'!E605=0,"",ROUND('MRR Conglomerado'!Q605/'MRR Conglomerado'!E605,3)),"")</f>
        <v/>
      </c>
      <c r="D605" s="13" t="str">
        <f aca="false">IFERROR(IF('MRR Conglomerado'!F605=0,"",ROUND('MRR Conglomerado'!R605/'MRR Conglomerado'!F605,3)),"")</f>
        <v/>
      </c>
      <c r="E605" s="13" t="str">
        <f aca="false">IFERROR(IF('MRR Conglomerado'!G605=0,"",ROUND('MRR Conglomerado'!S605/'MRR Conglomerado'!G605,3)),"")</f>
        <v/>
      </c>
      <c r="F605" s="13" t="str">
        <f aca="false">IFERROR(IF('MRR Conglomerado'!H605=0,"",ROUND('MRR Conglomerado'!T605/'MRR Conglomerado'!H605,3)),"")</f>
        <v/>
      </c>
      <c r="G605" s="13" t="str">
        <f aca="false">IFERROR(IF('MRR Conglomerado'!I605=0,"",ROUND('MRR Conglomerado'!U605/'MRR Conglomerado'!I605,3)),"")</f>
        <v/>
      </c>
      <c r="H605" s="13" t="str">
        <f aca="false">IFERROR(IF('MRR Conglomerado'!J605=0,"",ROUND('MRR Conglomerado'!V605/'MRR Conglomerado'!J605,3)),"")</f>
        <v/>
      </c>
      <c r="I605" s="13" t="str">
        <f aca="false">IFERROR(IF('MRR Conglomerado'!K605=0,"",ROUND('MRR Conglomerado'!W605/'MRR Conglomerado'!K605,3)),"")</f>
        <v/>
      </c>
      <c r="J605" s="13" t="str">
        <f aca="false">IFERROR(IF('MRR Conglomerado'!L605=0,"",ROUND('MRR Conglomerado'!X605/'MRR Conglomerado'!L605,3)),"")</f>
        <v/>
      </c>
      <c r="K605" s="13" t="str">
        <f aca="false">IFERROR(IF('MRR Conglomerado'!M605=0,"",ROUND('MRR Conglomerado'!Y605/'MRR Conglomerado'!M605,3)),"")</f>
        <v/>
      </c>
      <c r="L605" s="13" t="str">
        <f aca="false">IFERROR(IF('MRR Conglomerado'!N605=0,"",ROUND('MRR Conglomerado'!Z605/'MRR Conglomerado'!N605,3)),"")</f>
        <v/>
      </c>
      <c r="M605" s="13" t="n">
        <f aca="false">IFERROR(IF('MRR Conglomerado'!O605=0,"",ROUND('MRR Conglomerado'!AA605/'MRR Conglomerado'!O605,3)),"")</f>
        <v>0</v>
      </c>
      <c r="N605" s="13" t="n">
        <f aca="false">IFERROR(IF('MRR Conglomerado'!P605=0,"",ROUND('MRR Conglomerado'!AB605/'MRR Conglomerado'!P605,3)),"")</f>
        <v>0</v>
      </c>
      <c r="O605" s="13" t="n">
        <f aca="false">IFERROR(IF('MRR Conglomerado'!Q605=0,"",ROUND('MRR Conglomerado'!AC605/'MRR Conglomerado'!Q605,3)),"")</f>
        <v>0</v>
      </c>
      <c r="P605" s="13" t="n">
        <f aca="false">IFERROR(IF('MRR Conglomerado'!R605=0,"",ROUND('MRR Conglomerado'!AD605/'MRR Conglomerado'!R605,3)),"")</f>
        <v>0</v>
      </c>
      <c r="Q605" s="13" t="n">
        <f aca="false">IFERROR(IF('MRR Conglomerado'!S605=0,"",ROUND('MRR Conglomerado'!AE605/'MRR Conglomerado'!S605,3)),"")</f>
        <v>0</v>
      </c>
      <c r="R605" s="13" t="n">
        <f aca="false">IFERROR(IF('MRR Conglomerado'!T605=0,"",ROUND('MRR Conglomerado'!AF605/'MRR Conglomerado'!T605,3)),"")</f>
        <v>0</v>
      </c>
      <c r="S605" s="13" t="n">
        <f aca="false">IFERROR(IF('MRR Conglomerado'!U605=0,"",ROUND('MRR Conglomerado'!AG605/'MRR Conglomerado'!U605,3)),"")</f>
        <v>0</v>
      </c>
      <c r="T605" s="13" t="n">
        <f aca="false">IFERROR(IF('MRR Conglomerado'!V605=0,"",ROUND('MRR Conglomerado'!AH605/'MRR Conglomerado'!V605,3)),"")</f>
        <v>0</v>
      </c>
      <c r="U605" s="13" t="n">
        <f aca="false">IFERROR(IF('MRR Conglomerado'!W605=0,"",ROUND('MRR Conglomerado'!AI605/'MRR Conglomerado'!W605,3)),"")</f>
        <v>0</v>
      </c>
      <c r="V605" s="13" t="n">
        <f aca="false">IFERROR(IF('MRR Conglomerado'!X605=0,"",ROUND('MRR Conglomerado'!AJ605/'MRR Conglomerado'!X605,3)),"")</f>
        <v>0</v>
      </c>
      <c r="W605" s="13" t="n">
        <f aca="false">IFERROR(IF('MRR Conglomerado'!Y605=0,"",ROUND('MRR Conglomerado'!AK605/'MRR Conglomerado'!Y605,3)),"")</f>
        <v>0</v>
      </c>
      <c r="X605" s="13" t="str">
        <f aca="false">IFERROR(IF('MRR Conglomerado'!Z605=0,"",ROUND('MRR Conglomerado'!AL605/'MRR Conglomerado'!Z605,3)),"")</f>
        <v/>
      </c>
      <c r="Y605" s="13" t="str">
        <f aca="false">IFERROR(IF('MRR Conglomerado'!AA605=0,"",ROUND('MRR Conglomerado'!AM605/'MRR Conglomerado'!AA605,3)),"")</f>
        <v/>
      </c>
      <c r="Z605" s="13" t="str">
        <f aca="false">IFERROR(IF('MRR Conglomerado'!AB605=0,"",ROUND('MRR Conglomerado'!AN605/'MRR Conglomerado'!AB605,3)),"")</f>
        <v/>
      </c>
      <c r="AA605" s="13" t="str">
        <f aca="false">IFERROR(IF('MRR Conglomerado'!AC605=0,"",ROUND('MRR Conglomerado'!AO605/'MRR Conglomerado'!AC605,3)),"")</f>
        <v/>
      </c>
      <c r="AB605" s="13" t="str">
        <f aca="false">IFERROR(IF('MRR Conglomerado'!AD605=0,"",ROUND('MRR Conglomerado'!AP605/'MRR Conglomerado'!AD605,3)),"")</f>
        <v/>
      </c>
      <c r="AC605" s="13" t="str">
        <f aca="false">IFERROR(IF('MRR Conglomerado'!AE605=0,"",ROUND('MRR Conglomerado'!AQ605/'MRR Conglomerado'!AE605,3)),"")</f>
        <v/>
      </c>
      <c r="AD605" s="13" t="str">
        <f aca="false">IFERROR(IF('MRR Conglomerado'!AF605=0,"",ROUND('MRR Conglomerado'!AR605/'MRR Conglomerado'!AF605,3)),"")</f>
        <v/>
      </c>
      <c r="AE605" s="13" t="str">
        <f aca="false">IFERROR(IF('MRR Conglomerado'!AG605=0,"",ROUND('MRR Conglomerado'!AS605/'MRR Conglomerado'!AG605,3)),"")</f>
        <v/>
      </c>
    </row>
    <row r="606" customFormat="false" ht="15" hidden="false" customHeight="false" outlineLevel="0" collapsed="false">
      <c r="A606" s="10" t="s">
        <v>1272</v>
      </c>
      <c r="B606" s="13" t="str">
        <f aca="false">IFERROR(IF('MRR Conglomerado'!D606=0,"",ROUND('MRR Conglomerado'!P606/'MRR Conglomerado'!D606,3)),"")</f>
        <v/>
      </c>
      <c r="C606" s="13" t="str">
        <f aca="false">IFERROR(IF('MRR Conglomerado'!E606=0,"",ROUND('MRR Conglomerado'!Q606/'MRR Conglomerado'!E606,3)),"")</f>
        <v/>
      </c>
      <c r="D606" s="13" t="str">
        <f aca="false">IFERROR(IF('MRR Conglomerado'!F606=0,"",ROUND('MRR Conglomerado'!R606/'MRR Conglomerado'!F606,3)),"")</f>
        <v/>
      </c>
      <c r="E606" s="13" t="str">
        <f aca="false">IFERROR(IF('MRR Conglomerado'!G606=0,"",ROUND('MRR Conglomerado'!S606/'MRR Conglomerado'!G606,3)),"")</f>
        <v/>
      </c>
      <c r="F606" s="13" t="str">
        <f aca="false">IFERROR(IF('MRR Conglomerado'!H606=0,"",ROUND('MRR Conglomerado'!T606/'MRR Conglomerado'!H606,3)),"")</f>
        <v/>
      </c>
      <c r="G606" s="13" t="str">
        <f aca="false">IFERROR(IF('MRR Conglomerado'!I606=0,"",ROUND('MRR Conglomerado'!U606/'MRR Conglomerado'!I606,3)),"")</f>
        <v/>
      </c>
      <c r="H606" s="13" t="str">
        <f aca="false">IFERROR(IF('MRR Conglomerado'!J606=0,"",ROUND('MRR Conglomerado'!V606/'MRR Conglomerado'!J606,3)),"")</f>
        <v/>
      </c>
      <c r="I606" s="13" t="str">
        <f aca="false">IFERROR(IF('MRR Conglomerado'!K606=0,"",ROUND('MRR Conglomerado'!W606/'MRR Conglomerado'!K606,3)),"")</f>
        <v/>
      </c>
      <c r="J606" s="13" t="str">
        <f aca="false">IFERROR(IF('MRR Conglomerado'!L606=0,"",ROUND('MRR Conglomerado'!X606/'MRR Conglomerado'!L606,3)),"")</f>
        <v/>
      </c>
      <c r="K606" s="13" t="str">
        <f aca="false">IFERROR(IF('MRR Conglomerado'!M606=0,"",ROUND('MRR Conglomerado'!Y606/'MRR Conglomerado'!M606,3)),"")</f>
        <v/>
      </c>
      <c r="L606" s="13" t="str">
        <f aca="false">IFERROR(IF('MRR Conglomerado'!N606=0,"",ROUND('MRR Conglomerado'!Z606/'MRR Conglomerado'!N606,3)),"")</f>
        <v/>
      </c>
      <c r="M606" s="13" t="str">
        <f aca="false">IFERROR(IF('MRR Conglomerado'!O606=0,"",ROUND('MRR Conglomerado'!AA606/'MRR Conglomerado'!O606,3)),"")</f>
        <v/>
      </c>
      <c r="N606" s="13" t="str">
        <f aca="false">IFERROR(IF('MRR Conglomerado'!P606=0,"",ROUND('MRR Conglomerado'!AB606/'MRR Conglomerado'!P606,3)),"")</f>
        <v/>
      </c>
      <c r="O606" s="13" t="str">
        <f aca="false">IFERROR(IF('MRR Conglomerado'!Q606=0,"",ROUND('MRR Conglomerado'!AC606/'MRR Conglomerado'!Q606,3)),"")</f>
        <v/>
      </c>
      <c r="P606" s="13" t="str">
        <f aca="false">IFERROR(IF('MRR Conglomerado'!R606=0,"",ROUND('MRR Conglomerado'!AD606/'MRR Conglomerado'!R606,3)),"")</f>
        <v/>
      </c>
      <c r="Q606" s="13" t="str">
        <f aca="false">IFERROR(IF('MRR Conglomerado'!S606=0,"",ROUND('MRR Conglomerado'!AE606/'MRR Conglomerado'!S606,3)),"")</f>
        <v/>
      </c>
      <c r="R606" s="13" t="str">
        <f aca="false">IFERROR(IF('MRR Conglomerado'!T606=0,"",ROUND('MRR Conglomerado'!AF606/'MRR Conglomerado'!T606,3)),"")</f>
        <v/>
      </c>
      <c r="S606" s="13" t="str">
        <f aca="false">IFERROR(IF('MRR Conglomerado'!U606=0,"",ROUND('MRR Conglomerado'!AG606/'MRR Conglomerado'!U606,3)),"")</f>
        <v/>
      </c>
      <c r="T606" s="13" t="str">
        <f aca="false">IFERROR(IF('MRR Conglomerado'!V606=0,"",ROUND('MRR Conglomerado'!AH606/'MRR Conglomerado'!V606,3)),"")</f>
        <v/>
      </c>
      <c r="U606" s="13" t="str">
        <f aca="false">IFERROR(IF('MRR Conglomerado'!W606=0,"",ROUND('MRR Conglomerado'!AI606/'MRR Conglomerado'!W606,3)),"")</f>
        <v/>
      </c>
      <c r="V606" s="13" t="str">
        <f aca="false">IFERROR(IF('MRR Conglomerado'!X606=0,"",ROUND('MRR Conglomerado'!AJ606/'MRR Conglomerado'!X606,3)),"")</f>
        <v/>
      </c>
      <c r="W606" s="13" t="str">
        <f aca="false">IFERROR(IF('MRR Conglomerado'!Y606=0,"",ROUND('MRR Conglomerado'!AK606/'MRR Conglomerado'!Y606,3)),"")</f>
        <v/>
      </c>
      <c r="X606" s="13" t="str">
        <f aca="false">IFERROR(IF('MRR Conglomerado'!Z606=0,"",ROUND('MRR Conglomerado'!AL606/'MRR Conglomerado'!Z606,3)),"")</f>
        <v/>
      </c>
      <c r="Y606" s="13" t="str">
        <f aca="false">IFERROR(IF('MRR Conglomerado'!AA606=0,"",ROUND('MRR Conglomerado'!AM606/'MRR Conglomerado'!AA606,3)),"")</f>
        <v/>
      </c>
      <c r="Z606" s="13" t="str">
        <f aca="false">IFERROR(IF('MRR Conglomerado'!AB606=0,"",ROUND('MRR Conglomerado'!AN606/'MRR Conglomerado'!AB606,3)),"")</f>
        <v/>
      </c>
      <c r="AA606" s="13" t="str">
        <f aca="false">IFERROR(IF('MRR Conglomerado'!AC606=0,"",ROUND('MRR Conglomerado'!AO606/'MRR Conglomerado'!AC606,3)),"")</f>
        <v/>
      </c>
      <c r="AB606" s="13" t="str">
        <f aca="false">IFERROR(IF('MRR Conglomerado'!AD606=0,"",ROUND('MRR Conglomerado'!AP606/'MRR Conglomerado'!AD606,3)),"")</f>
        <v/>
      </c>
      <c r="AC606" s="13" t="str">
        <f aca="false">IFERROR(IF('MRR Conglomerado'!AE606=0,"",ROUND('MRR Conglomerado'!AQ606/'MRR Conglomerado'!AE606,3)),"")</f>
        <v/>
      </c>
      <c r="AD606" s="13" t="str">
        <f aca="false">IFERROR(IF('MRR Conglomerado'!AF606=0,"",ROUND('MRR Conglomerado'!AR606/'MRR Conglomerado'!AF606,3)),"")</f>
        <v/>
      </c>
      <c r="AE606" s="13" t="n">
        <f aca="false">IFERROR(IF('MRR Conglomerado'!AG606=0,"",ROUND('MRR Conglomerado'!AS606/'MRR Conglomerado'!AG606,3)),"")</f>
        <v>5.875</v>
      </c>
    </row>
    <row r="607" customFormat="false" ht="15" hidden="false" customHeight="false" outlineLevel="0" collapsed="false">
      <c r="A607" s="10" t="s">
        <v>1274</v>
      </c>
      <c r="B607" s="13" t="str">
        <f aca="false">IFERROR(IF('MRR Conglomerado'!D607=0,"",ROUND('MRR Conglomerado'!P607/'MRR Conglomerado'!D607,3)),"")</f>
        <v/>
      </c>
      <c r="C607" s="13" t="str">
        <f aca="false">IFERROR(IF('MRR Conglomerado'!E607=0,"",ROUND('MRR Conglomerado'!Q607/'MRR Conglomerado'!E607,3)),"")</f>
        <v/>
      </c>
      <c r="D607" s="13" t="str">
        <f aca="false">IFERROR(IF('MRR Conglomerado'!F607=0,"",ROUND('MRR Conglomerado'!R607/'MRR Conglomerado'!F607,3)),"")</f>
        <v/>
      </c>
      <c r="E607" s="13" t="str">
        <f aca="false">IFERROR(IF('MRR Conglomerado'!G607=0,"",ROUND('MRR Conglomerado'!S607/'MRR Conglomerado'!G607,3)),"")</f>
        <v/>
      </c>
      <c r="F607" s="13" t="str">
        <f aca="false">IFERROR(IF('MRR Conglomerado'!H607=0,"",ROUND('MRR Conglomerado'!T607/'MRR Conglomerado'!H607,3)),"")</f>
        <v/>
      </c>
      <c r="G607" s="13" t="str">
        <f aca="false">IFERROR(IF('MRR Conglomerado'!I607=0,"",ROUND('MRR Conglomerado'!U607/'MRR Conglomerado'!I607,3)),"")</f>
        <v/>
      </c>
      <c r="H607" s="13" t="str">
        <f aca="false">IFERROR(IF('MRR Conglomerado'!J607=0,"",ROUND('MRR Conglomerado'!V607/'MRR Conglomerado'!J607,3)),"")</f>
        <v/>
      </c>
      <c r="I607" s="13" t="str">
        <f aca="false">IFERROR(IF('MRR Conglomerado'!K607=0,"",ROUND('MRR Conglomerado'!W607/'MRR Conglomerado'!K607,3)),"")</f>
        <v/>
      </c>
      <c r="J607" s="13" t="str">
        <f aca="false">IFERROR(IF('MRR Conglomerado'!L607=0,"",ROUND('MRR Conglomerado'!X607/'MRR Conglomerado'!L607,3)),"")</f>
        <v/>
      </c>
      <c r="K607" s="13" t="str">
        <f aca="false">IFERROR(IF('MRR Conglomerado'!M607=0,"",ROUND('MRR Conglomerado'!Y607/'MRR Conglomerado'!M607,3)),"")</f>
        <v/>
      </c>
      <c r="L607" s="13" t="str">
        <f aca="false">IFERROR(IF('MRR Conglomerado'!N607=0,"",ROUND('MRR Conglomerado'!Z607/'MRR Conglomerado'!N607,3)),"")</f>
        <v/>
      </c>
      <c r="M607" s="13" t="str">
        <f aca="false">IFERROR(IF('MRR Conglomerado'!O607=0,"",ROUND('MRR Conglomerado'!AA607/'MRR Conglomerado'!O607,3)),"")</f>
        <v/>
      </c>
      <c r="N607" s="13" t="str">
        <f aca="false">IFERROR(IF('MRR Conglomerado'!P607=0,"",ROUND('MRR Conglomerado'!AB607/'MRR Conglomerado'!P607,3)),"")</f>
        <v/>
      </c>
      <c r="O607" s="13" t="str">
        <f aca="false">IFERROR(IF('MRR Conglomerado'!Q607=0,"",ROUND('MRR Conglomerado'!AC607/'MRR Conglomerado'!Q607,3)),"")</f>
        <v/>
      </c>
      <c r="P607" s="13" t="str">
        <f aca="false">IFERROR(IF('MRR Conglomerado'!R607=0,"",ROUND('MRR Conglomerado'!AD607/'MRR Conglomerado'!R607,3)),"")</f>
        <v/>
      </c>
      <c r="Q607" s="13" t="str">
        <f aca="false">IFERROR(IF('MRR Conglomerado'!S607=0,"",ROUND('MRR Conglomerado'!AE607/'MRR Conglomerado'!S607,3)),"")</f>
        <v/>
      </c>
      <c r="R607" s="13" t="str">
        <f aca="false">IFERROR(IF('MRR Conglomerado'!T607=0,"",ROUND('MRR Conglomerado'!AF607/'MRR Conglomerado'!T607,3)),"")</f>
        <v/>
      </c>
      <c r="S607" s="13" t="str">
        <f aca="false">IFERROR(IF('MRR Conglomerado'!U607=0,"",ROUND('MRR Conglomerado'!AG607/'MRR Conglomerado'!U607,3)),"")</f>
        <v/>
      </c>
      <c r="T607" s="13" t="str">
        <f aca="false">IFERROR(IF('MRR Conglomerado'!V607=0,"",ROUND('MRR Conglomerado'!AH607/'MRR Conglomerado'!V607,3)),"")</f>
        <v/>
      </c>
      <c r="U607" s="13" t="str">
        <f aca="false">IFERROR(IF('MRR Conglomerado'!W607=0,"",ROUND('MRR Conglomerado'!AI607/'MRR Conglomerado'!W607,3)),"")</f>
        <v/>
      </c>
      <c r="V607" s="13" t="str">
        <f aca="false">IFERROR(IF('MRR Conglomerado'!X607=0,"",ROUND('MRR Conglomerado'!AJ607/'MRR Conglomerado'!X607,3)),"")</f>
        <v/>
      </c>
      <c r="W607" s="13" t="str">
        <f aca="false">IFERROR(IF('MRR Conglomerado'!Y607=0,"",ROUND('MRR Conglomerado'!AK607/'MRR Conglomerado'!Y607,3)),"")</f>
        <v/>
      </c>
      <c r="X607" s="13" t="str">
        <f aca="false">IFERROR(IF('MRR Conglomerado'!Z607=0,"",ROUND('MRR Conglomerado'!AL607/'MRR Conglomerado'!Z607,3)),"")</f>
        <v/>
      </c>
      <c r="Y607" s="13" t="str">
        <f aca="false">IFERROR(IF('MRR Conglomerado'!AA607=0,"",ROUND('MRR Conglomerado'!AM607/'MRR Conglomerado'!AA607,3)),"")</f>
        <v/>
      </c>
      <c r="Z607" s="13" t="str">
        <f aca="false">IFERROR(IF('MRR Conglomerado'!AB607=0,"",ROUND('MRR Conglomerado'!AN607/'MRR Conglomerado'!AB607,3)),"")</f>
        <v/>
      </c>
      <c r="AA607" s="13" t="str">
        <f aca="false">IFERROR(IF('MRR Conglomerado'!AC607=0,"",ROUND('MRR Conglomerado'!AO607/'MRR Conglomerado'!AC607,3)),"")</f>
        <v/>
      </c>
      <c r="AB607" s="13" t="n">
        <f aca="false">IFERROR(IF('MRR Conglomerado'!AD607=0,"",ROUND('MRR Conglomerado'!AP607/'MRR Conglomerado'!AD607,3)),"")</f>
        <v>1.274</v>
      </c>
      <c r="AC607" s="13" t="n">
        <f aca="false">IFERROR(IF('MRR Conglomerado'!AE607=0,"",ROUND('MRR Conglomerado'!AQ607/'MRR Conglomerado'!AE607,3)),"")</f>
        <v>1.161</v>
      </c>
      <c r="AD607" s="13" t="n">
        <f aca="false">IFERROR(IF('MRR Conglomerado'!AF607=0,"",ROUND('MRR Conglomerado'!AR607/'MRR Conglomerado'!AF607,3)),"")</f>
        <v>1.125</v>
      </c>
      <c r="AE607" s="13" t="n">
        <f aca="false">IFERROR(IF('MRR Conglomerado'!AG607=0,"",ROUND('MRR Conglomerado'!AS607/'MRR Conglomerado'!AG607,3)),"")</f>
        <v>1.159</v>
      </c>
    </row>
    <row r="608" customFormat="false" ht="15" hidden="false" customHeight="false" outlineLevel="0" collapsed="false">
      <c r="A608" s="10" t="s">
        <v>1276</v>
      </c>
      <c r="B608" s="13" t="str">
        <f aca="false">IFERROR(IF('MRR Conglomerado'!D608=0,"",ROUND('MRR Conglomerado'!P608/'MRR Conglomerado'!D608,3)),"")</f>
        <v/>
      </c>
      <c r="C608" s="13" t="str">
        <f aca="false">IFERROR(IF('MRR Conglomerado'!E608=0,"",ROUND('MRR Conglomerado'!Q608/'MRR Conglomerado'!E608,3)),"")</f>
        <v/>
      </c>
      <c r="D608" s="13" t="str">
        <f aca="false">IFERROR(IF('MRR Conglomerado'!F608=0,"",ROUND('MRR Conglomerado'!R608/'MRR Conglomerado'!F608,3)),"")</f>
        <v/>
      </c>
      <c r="E608" s="13" t="str">
        <f aca="false">IFERROR(IF('MRR Conglomerado'!G608=0,"",ROUND('MRR Conglomerado'!S608/'MRR Conglomerado'!G608,3)),"")</f>
        <v/>
      </c>
      <c r="F608" s="13" t="str">
        <f aca="false">IFERROR(IF('MRR Conglomerado'!H608=0,"",ROUND('MRR Conglomerado'!T608/'MRR Conglomerado'!H608,3)),"")</f>
        <v/>
      </c>
      <c r="G608" s="13" t="str">
        <f aca="false">IFERROR(IF('MRR Conglomerado'!I608=0,"",ROUND('MRR Conglomerado'!U608/'MRR Conglomerado'!I608,3)),"")</f>
        <v/>
      </c>
      <c r="H608" s="13" t="str">
        <f aca="false">IFERROR(IF('MRR Conglomerado'!J608=0,"",ROUND('MRR Conglomerado'!V608/'MRR Conglomerado'!J608,3)),"")</f>
        <v/>
      </c>
      <c r="I608" s="13" t="str">
        <f aca="false">IFERROR(IF('MRR Conglomerado'!K608=0,"",ROUND('MRR Conglomerado'!W608/'MRR Conglomerado'!K608,3)),"")</f>
        <v/>
      </c>
      <c r="J608" s="13" t="str">
        <f aca="false">IFERROR(IF('MRR Conglomerado'!L608=0,"",ROUND('MRR Conglomerado'!X608/'MRR Conglomerado'!L608,3)),"")</f>
        <v/>
      </c>
      <c r="K608" s="13" t="str">
        <f aca="false">IFERROR(IF('MRR Conglomerado'!M608=0,"",ROUND('MRR Conglomerado'!Y608/'MRR Conglomerado'!M608,3)),"")</f>
        <v/>
      </c>
      <c r="L608" s="13" t="str">
        <f aca="false">IFERROR(IF('MRR Conglomerado'!N608=0,"",ROUND('MRR Conglomerado'!Z608/'MRR Conglomerado'!N608,3)),"")</f>
        <v/>
      </c>
      <c r="M608" s="13" t="str">
        <f aca="false">IFERROR(IF('MRR Conglomerado'!O608=0,"",ROUND('MRR Conglomerado'!AA608/'MRR Conglomerado'!O608,3)),"")</f>
        <v/>
      </c>
      <c r="N608" s="13" t="str">
        <f aca="false">IFERROR(IF('MRR Conglomerado'!P608=0,"",ROUND('MRR Conglomerado'!AB608/'MRR Conglomerado'!P608,3)),"")</f>
        <v/>
      </c>
      <c r="O608" s="13" t="str">
        <f aca="false">IFERROR(IF('MRR Conglomerado'!Q608=0,"",ROUND('MRR Conglomerado'!AC608/'MRR Conglomerado'!Q608,3)),"")</f>
        <v/>
      </c>
      <c r="P608" s="13" t="str">
        <f aca="false">IFERROR(IF('MRR Conglomerado'!R608=0,"",ROUND('MRR Conglomerado'!AD608/'MRR Conglomerado'!R608,3)),"")</f>
        <v/>
      </c>
      <c r="Q608" s="13" t="str">
        <f aca="false">IFERROR(IF('MRR Conglomerado'!S608=0,"",ROUND('MRR Conglomerado'!AE608/'MRR Conglomerado'!S608,3)),"")</f>
        <v/>
      </c>
      <c r="R608" s="13" t="str">
        <f aca="false">IFERROR(IF('MRR Conglomerado'!T608=0,"",ROUND('MRR Conglomerado'!AF608/'MRR Conglomerado'!T608,3)),"")</f>
        <v/>
      </c>
      <c r="S608" s="13" t="str">
        <f aca="false">IFERROR(IF('MRR Conglomerado'!U608=0,"",ROUND('MRR Conglomerado'!AG608/'MRR Conglomerado'!U608,3)),"")</f>
        <v/>
      </c>
      <c r="T608" s="13" t="str">
        <f aca="false">IFERROR(IF('MRR Conglomerado'!V608=0,"",ROUND('MRR Conglomerado'!AH608/'MRR Conglomerado'!V608,3)),"")</f>
        <v/>
      </c>
      <c r="U608" s="13" t="str">
        <f aca="false">IFERROR(IF('MRR Conglomerado'!W608=0,"",ROUND('MRR Conglomerado'!AI608/'MRR Conglomerado'!W608,3)),"")</f>
        <v/>
      </c>
      <c r="V608" s="13" t="str">
        <f aca="false">IFERROR(IF('MRR Conglomerado'!X608=0,"",ROUND('MRR Conglomerado'!AJ608/'MRR Conglomerado'!X608,3)),"")</f>
        <v/>
      </c>
      <c r="W608" s="13" t="str">
        <f aca="false">IFERROR(IF('MRR Conglomerado'!Y608=0,"",ROUND('MRR Conglomerado'!AK608/'MRR Conglomerado'!Y608,3)),"")</f>
        <v/>
      </c>
      <c r="X608" s="13" t="str">
        <f aca="false">IFERROR(IF('MRR Conglomerado'!Z608=0,"",ROUND('MRR Conglomerado'!AL608/'MRR Conglomerado'!Z608,3)),"")</f>
        <v/>
      </c>
      <c r="Y608" s="13" t="str">
        <f aca="false">IFERROR(IF('MRR Conglomerado'!AA608=0,"",ROUND('MRR Conglomerado'!AM608/'MRR Conglomerado'!AA608,3)),"")</f>
        <v/>
      </c>
      <c r="Z608" s="13" t="str">
        <f aca="false">IFERROR(IF('MRR Conglomerado'!AB608=0,"",ROUND('MRR Conglomerado'!AN608/'MRR Conglomerado'!AB608,3)),"")</f>
        <v/>
      </c>
      <c r="AA608" s="13" t="str">
        <f aca="false">IFERROR(IF('MRR Conglomerado'!AC608=0,"",ROUND('MRR Conglomerado'!AO608/'MRR Conglomerado'!AC608,3)),"")</f>
        <v/>
      </c>
      <c r="AB608" s="13" t="str">
        <f aca="false">IFERROR(IF('MRR Conglomerado'!AD608=0,"",ROUND('MRR Conglomerado'!AP608/'MRR Conglomerado'!AD608,3)),"")</f>
        <v/>
      </c>
      <c r="AC608" s="13" t="str">
        <f aca="false">IFERROR(IF('MRR Conglomerado'!AE608=0,"",ROUND('MRR Conglomerado'!AQ608/'MRR Conglomerado'!AE608,3)),"")</f>
        <v/>
      </c>
      <c r="AD608" s="13" t="str">
        <f aca="false">IFERROR(IF('MRR Conglomerado'!AF608=0,"",ROUND('MRR Conglomerado'!AR608/'MRR Conglomerado'!AF608,3)),"")</f>
        <v/>
      </c>
      <c r="AE608" s="13" t="str">
        <f aca="false">IFERROR(IF('MRR Conglomerado'!AG608=0,"",ROUND('MRR Conglomerado'!AS608/'MRR Conglomerado'!AG608,3)),"")</f>
        <v/>
      </c>
    </row>
    <row r="609" customFormat="false" ht="15" hidden="false" customHeight="false" outlineLevel="0" collapsed="false">
      <c r="A609" s="10" t="s">
        <v>1278</v>
      </c>
      <c r="B609" s="13" t="str">
        <f aca="false">IFERROR(IF('MRR Conglomerado'!D609=0,"",ROUND('MRR Conglomerado'!P609/'MRR Conglomerado'!D609,3)),"")</f>
        <v/>
      </c>
      <c r="C609" s="13" t="str">
        <f aca="false">IFERROR(IF('MRR Conglomerado'!E609=0,"",ROUND('MRR Conglomerado'!Q609/'MRR Conglomerado'!E609,3)),"")</f>
        <v/>
      </c>
      <c r="D609" s="13" t="str">
        <f aca="false">IFERROR(IF('MRR Conglomerado'!F609=0,"",ROUND('MRR Conglomerado'!R609/'MRR Conglomerado'!F609,3)),"")</f>
        <v/>
      </c>
      <c r="E609" s="13" t="str">
        <f aca="false">IFERROR(IF('MRR Conglomerado'!G609=0,"",ROUND('MRR Conglomerado'!S609/'MRR Conglomerado'!G609,3)),"")</f>
        <v/>
      </c>
      <c r="F609" s="13" t="str">
        <f aca="false">IFERROR(IF('MRR Conglomerado'!H609=0,"",ROUND('MRR Conglomerado'!T609/'MRR Conglomerado'!H609,3)),"")</f>
        <v/>
      </c>
      <c r="G609" s="13" t="str">
        <f aca="false">IFERROR(IF('MRR Conglomerado'!I609=0,"",ROUND('MRR Conglomerado'!U609/'MRR Conglomerado'!I609,3)),"")</f>
        <v/>
      </c>
      <c r="H609" s="13" t="str">
        <f aca="false">IFERROR(IF('MRR Conglomerado'!J609=0,"",ROUND('MRR Conglomerado'!V609/'MRR Conglomerado'!J609,3)),"")</f>
        <v/>
      </c>
      <c r="I609" s="13" t="str">
        <f aca="false">IFERROR(IF('MRR Conglomerado'!K609=0,"",ROUND('MRR Conglomerado'!W609/'MRR Conglomerado'!K609,3)),"")</f>
        <v/>
      </c>
      <c r="J609" s="13" t="str">
        <f aca="false">IFERROR(IF('MRR Conglomerado'!L609=0,"",ROUND('MRR Conglomerado'!X609/'MRR Conglomerado'!L609,3)),"")</f>
        <v/>
      </c>
      <c r="K609" s="13" t="str">
        <f aca="false">IFERROR(IF('MRR Conglomerado'!M609=0,"",ROUND('MRR Conglomerado'!Y609/'MRR Conglomerado'!M609,3)),"")</f>
        <v/>
      </c>
      <c r="L609" s="13" t="str">
        <f aca="false">IFERROR(IF('MRR Conglomerado'!N609=0,"",ROUND('MRR Conglomerado'!Z609/'MRR Conglomerado'!N609,3)),"")</f>
        <v/>
      </c>
      <c r="M609" s="13" t="str">
        <f aca="false">IFERROR(IF('MRR Conglomerado'!O609=0,"",ROUND('MRR Conglomerado'!AA609/'MRR Conglomerado'!O609,3)),"")</f>
        <v/>
      </c>
      <c r="N609" s="13" t="str">
        <f aca="false">IFERROR(IF('MRR Conglomerado'!P609=0,"",ROUND('MRR Conglomerado'!AB609/'MRR Conglomerado'!P609,3)),"")</f>
        <v/>
      </c>
      <c r="O609" s="13" t="str">
        <f aca="false">IFERROR(IF('MRR Conglomerado'!Q609=0,"",ROUND('MRR Conglomerado'!AC609/'MRR Conglomerado'!Q609,3)),"")</f>
        <v/>
      </c>
      <c r="P609" s="13" t="str">
        <f aca="false">IFERROR(IF('MRR Conglomerado'!R609=0,"",ROUND('MRR Conglomerado'!AD609/'MRR Conglomerado'!R609,3)),"")</f>
        <v/>
      </c>
      <c r="Q609" s="13" t="str">
        <f aca="false">IFERROR(IF('MRR Conglomerado'!S609=0,"",ROUND('MRR Conglomerado'!AE609/'MRR Conglomerado'!S609,3)),"")</f>
        <v/>
      </c>
      <c r="R609" s="13" t="str">
        <f aca="false">IFERROR(IF('MRR Conglomerado'!T609=0,"",ROUND('MRR Conglomerado'!AF609/'MRR Conglomerado'!T609,3)),"")</f>
        <v/>
      </c>
      <c r="S609" s="13" t="str">
        <f aca="false">IFERROR(IF('MRR Conglomerado'!U609=0,"",ROUND('MRR Conglomerado'!AG609/'MRR Conglomerado'!U609,3)),"")</f>
        <v/>
      </c>
      <c r="T609" s="13" t="str">
        <f aca="false">IFERROR(IF('MRR Conglomerado'!V609=0,"",ROUND('MRR Conglomerado'!AH609/'MRR Conglomerado'!V609,3)),"")</f>
        <v/>
      </c>
      <c r="U609" s="13" t="str">
        <f aca="false">IFERROR(IF('MRR Conglomerado'!W609=0,"",ROUND('MRR Conglomerado'!AI609/'MRR Conglomerado'!W609,3)),"")</f>
        <v/>
      </c>
      <c r="V609" s="13" t="str">
        <f aca="false">IFERROR(IF('MRR Conglomerado'!X609=0,"",ROUND('MRR Conglomerado'!AJ609/'MRR Conglomerado'!X609,3)),"")</f>
        <v/>
      </c>
      <c r="W609" s="13" t="str">
        <f aca="false">IFERROR(IF('MRR Conglomerado'!Y609=0,"",ROUND('MRR Conglomerado'!AK609/'MRR Conglomerado'!Y609,3)),"")</f>
        <v/>
      </c>
      <c r="X609" s="13" t="str">
        <f aca="false">IFERROR(IF('MRR Conglomerado'!Z609=0,"",ROUND('MRR Conglomerado'!AL609/'MRR Conglomerado'!Z609,3)),"")</f>
        <v/>
      </c>
      <c r="Y609" s="13" t="str">
        <f aca="false">IFERROR(IF('MRR Conglomerado'!AA609=0,"",ROUND('MRR Conglomerado'!AM609/'MRR Conglomerado'!AA609,3)),"")</f>
        <v/>
      </c>
      <c r="Z609" s="13" t="str">
        <f aca="false">IFERROR(IF('MRR Conglomerado'!AB609=0,"",ROUND('MRR Conglomerado'!AN609/'MRR Conglomerado'!AB609,3)),"")</f>
        <v/>
      </c>
      <c r="AA609" s="13" t="str">
        <f aca="false">IFERROR(IF('MRR Conglomerado'!AC609=0,"",ROUND('MRR Conglomerado'!AO609/'MRR Conglomerado'!AC609,3)),"")</f>
        <v/>
      </c>
      <c r="AB609" s="13" t="str">
        <f aca="false">IFERROR(IF('MRR Conglomerado'!AD609=0,"",ROUND('MRR Conglomerado'!AP609/'MRR Conglomerado'!AD609,3)),"")</f>
        <v/>
      </c>
      <c r="AC609" s="13" t="str">
        <f aca="false">IFERROR(IF('MRR Conglomerado'!AE609=0,"",ROUND('MRR Conglomerado'!AQ609/'MRR Conglomerado'!AE609,3)),"")</f>
        <v/>
      </c>
      <c r="AD609" s="13" t="str">
        <f aca="false">IFERROR(IF('MRR Conglomerado'!AF609=0,"",ROUND('MRR Conglomerado'!AR609/'MRR Conglomerado'!AF609,3)),"")</f>
        <v/>
      </c>
      <c r="AE609" s="13" t="str">
        <f aca="false">IFERROR(IF('MRR Conglomerado'!AG609=0,"",ROUND('MRR Conglomerado'!AS609/'MRR Conglomerado'!AG609,3)),"")</f>
        <v/>
      </c>
    </row>
    <row r="610" customFormat="false" ht="15" hidden="false" customHeight="false" outlineLevel="0" collapsed="false">
      <c r="A610" s="10" t="s">
        <v>1280</v>
      </c>
      <c r="B610" s="13" t="str">
        <f aca="false">IFERROR(IF('MRR Conglomerado'!D610=0,"",ROUND('MRR Conglomerado'!P610/'MRR Conglomerado'!D610,3)),"")</f>
        <v/>
      </c>
      <c r="C610" s="13" t="str">
        <f aca="false">IFERROR(IF('MRR Conglomerado'!E610=0,"",ROUND('MRR Conglomerado'!Q610/'MRR Conglomerado'!E610,3)),"")</f>
        <v/>
      </c>
      <c r="D610" s="13" t="str">
        <f aca="false">IFERROR(IF('MRR Conglomerado'!F610=0,"",ROUND('MRR Conglomerado'!R610/'MRR Conglomerado'!F610,3)),"")</f>
        <v/>
      </c>
      <c r="E610" s="13" t="str">
        <f aca="false">IFERROR(IF('MRR Conglomerado'!G610=0,"",ROUND('MRR Conglomerado'!S610/'MRR Conglomerado'!G610,3)),"")</f>
        <v/>
      </c>
      <c r="F610" s="13" t="str">
        <f aca="false">IFERROR(IF('MRR Conglomerado'!H610=0,"",ROUND('MRR Conglomerado'!T610/'MRR Conglomerado'!H610,3)),"")</f>
        <v/>
      </c>
      <c r="G610" s="13" t="str">
        <f aca="false">IFERROR(IF('MRR Conglomerado'!I610=0,"",ROUND('MRR Conglomerado'!U610/'MRR Conglomerado'!I610,3)),"")</f>
        <v/>
      </c>
      <c r="H610" s="13" t="str">
        <f aca="false">IFERROR(IF('MRR Conglomerado'!J610=0,"",ROUND('MRR Conglomerado'!V610/'MRR Conglomerado'!J610,3)),"")</f>
        <v/>
      </c>
      <c r="I610" s="13" t="str">
        <f aca="false">IFERROR(IF('MRR Conglomerado'!K610=0,"",ROUND('MRR Conglomerado'!W610/'MRR Conglomerado'!K610,3)),"")</f>
        <v/>
      </c>
      <c r="J610" s="13" t="str">
        <f aca="false">IFERROR(IF('MRR Conglomerado'!L610=0,"",ROUND('MRR Conglomerado'!X610/'MRR Conglomerado'!L610,3)),"")</f>
        <v/>
      </c>
      <c r="K610" s="13" t="str">
        <f aca="false">IFERROR(IF('MRR Conglomerado'!M610=0,"",ROUND('MRR Conglomerado'!Y610/'MRR Conglomerado'!M610,3)),"")</f>
        <v/>
      </c>
      <c r="L610" s="13" t="str">
        <f aca="false">IFERROR(IF('MRR Conglomerado'!N610=0,"",ROUND('MRR Conglomerado'!Z610/'MRR Conglomerado'!N610,3)),"")</f>
        <v/>
      </c>
      <c r="M610" s="13" t="str">
        <f aca="false">IFERROR(IF('MRR Conglomerado'!O610=0,"",ROUND('MRR Conglomerado'!AA610/'MRR Conglomerado'!O610,3)),"")</f>
        <v/>
      </c>
      <c r="N610" s="13" t="str">
        <f aca="false">IFERROR(IF('MRR Conglomerado'!P610=0,"",ROUND('MRR Conglomerado'!AB610/'MRR Conglomerado'!P610,3)),"")</f>
        <v/>
      </c>
      <c r="O610" s="13" t="str">
        <f aca="false">IFERROR(IF('MRR Conglomerado'!Q610=0,"",ROUND('MRR Conglomerado'!AC610/'MRR Conglomerado'!Q610,3)),"")</f>
        <v/>
      </c>
      <c r="P610" s="13" t="str">
        <f aca="false">IFERROR(IF('MRR Conglomerado'!R610=0,"",ROUND('MRR Conglomerado'!AD610/'MRR Conglomerado'!R610,3)),"")</f>
        <v/>
      </c>
      <c r="Q610" s="13" t="str">
        <f aca="false">IFERROR(IF('MRR Conglomerado'!S610=0,"",ROUND('MRR Conglomerado'!AE610/'MRR Conglomerado'!S610,3)),"")</f>
        <v/>
      </c>
      <c r="R610" s="13" t="str">
        <f aca="false">IFERROR(IF('MRR Conglomerado'!T610=0,"",ROUND('MRR Conglomerado'!AF610/'MRR Conglomerado'!T610,3)),"")</f>
        <v/>
      </c>
      <c r="S610" s="13" t="str">
        <f aca="false">IFERROR(IF('MRR Conglomerado'!U610=0,"",ROUND('MRR Conglomerado'!AG610/'MRR Conglomerado'!U610,3)),"")</f>
        <v/>
      </c>
      <c r="T610" s="13" t="str">
        <f aca="false">IFERROR(IF('MRR Conglomerado'!V610=0,"",ROUND('MRR Conglomerado'!AH610/'MRR Conglomerado'!V610,3)),"")</f>
        <v/>
      </c>
      <c r="U610" s="13" t="str">
        <f aca="false">IFERROR(IF('MRR Conglomerado'!W610=0,"",ROUND('MRR Conglomerado'!AI610/'MRR Conglomerado'!W610,3)),"")</f>
        <v/>
      </c>
      <c r="V610" s="13" t="n">
        <f aca="false">IFERROR(IF('MRR Conglomerado'!X610=0,"",ROUND('MRR Conglomerado'!AJ610/'MRR Conglomerado'!X610,3)),"")</f>
        <v>1.137</v>
      </c>
      <c r="W610" s="13" t="n">
        <f aca="false">IFERROR(IF('MRR Conglomerado'!Y610=0,"",ROUND('MRR Conglomerado'!AK610/'MRR Conglomerado'!Y610,3)),"")</f>
        <v>0</v>
      </c>
      <c r="X610" s="13" t="n">
        <f aca="false">IFERROR(IF('MRR Conglomerado'!Z610=0,"",ROUND('MRR Conglomerado'!AL610/'MRR Conglomerado'!Z610,3)),"")</f>
        <v>0</v>
      </c>
      <c r="Y610" s="13" t="n">
        <f aca="false">IFERROR(IF('MRR Conglomerado'!AA610=0,"",ROUND('MRR Conglomerado'!AM610/'MRR Conglomerado'!AA610,3)),"")</f>
        <v>0</v>
      </c>
      <c r="Z610" s="13" t="n">
        <f aca="false">IFERROR(IF('MRR Conglomerado'!AB610=0,"",ROUND('MRR Conglomerado'!AN610/'MRR Conglomerado'!AB610,3)),"")</f>
        <v>0</v>
      </c>
      <c r="AA610" s="13" t="n">
        <f aca="false">IFERROR(IF('MRR Conglomerado'!AC610=0,"",ROUND('MRR Conglomerado'!AO610/'MRR Conglomerado'!AC610,3)),"")</f>
        <v>0</v>
      </c>
      <c r="AB610" s="13" t="n">
        <f aca="false">IFERROR(IF('MRR Conglomerado'!AD610=0,"",ROUND('MRR Conglomerado'!AP610/'MRR Conglomerado'!AD610,3)),"")</f>
        <v>0</v>
      </c>
      <c r="AC610" s="13" t="n">
        <f aca="false">IFERROR(IF('MRR Conglomerado'!AE610=0,"",ROUND('MRR Conglomerado'!AQ610/'MRR Conglomerado'!AE610,3)),"")</f>
        <v>0</v>
      </c>
      <c r="AD610" s="13" t="n">
        <f aca="false">IFERROR(IF('MRR Conglomerado'!AF610=0,"",ROUND('MRR Conglomerado'!AR610/'MRR Conglomerado'!AF610,3)),"")</f>
        <v>0</v>
      </c>
      <c r="AE610" s="13" t="n">
        <f aca="false">IFERROR(IF('MRR Conglomerado'!AG610=0,"",ROUND('MRR Conglomerado'!AS610/'MRR Conglomerado'!AG610,3)),"")</f>
        <v>0</v>
      </c>
    </row>
    <row r="611" customFormat="false" ht="15" hidden="false" customHeight="false" outlineLevel="0" collapsed="false">
      <c r="A611" s="10" t="s">
        <v>1282</v>
      </c>
      <c r="B611" s="13" t="n">
        <f aca="false">IFERROR(IF('MRR Conglomerado'!D611=0,"",ROUND('MRR Conglomerado'!P611/'MRR Conglomerado'!D611,3)),"")</f>
        <v>1</v>
      </c>
      <c r="C611" s="13" t="n">
        <f aca="false">IFERROR(IF('MRR Conglomerado'!E611=0,"",ROUND('MRR Conglomerado'!Q611/'MRR Conglomerado'!E611,3)),"")</f>
        <v>1.045</v>
      </c>
      <c r="D611" s="13" t="n">
        <f aca="false">IFERROR(IF('MRR Conglomerado'!F611=0,"",ROUND('MRR Conglomerado'!R611/'MRR Conglomerado'!F611,3)),"")</f>
        <v>1.111</v>
      </c>
      <c r="E611" s="13" t="n">
        <f aca="false">IFERROR(IF('MRR Conglomerado'!G611=0,"",ROUND('MRR Conglomerado'!S611/'MRR Conglomerado'!G611,3)),"")</f>
        <v>1.121</v>
      </c>
      <c r="F611" s="13" t="n">
        <f aca="false">IFERROR(IF('MRR Conglomerado'!H611=0,"",ROUND('MRR Conglomerado'!T611/'MRR Conglomerado'!H611,3)),"")</f>
        <v>1.143</v>
      </c>
      <c r="G611" s="13" t="n">
        <f aca="false">IFERROR(IF('MRR Conglomerado'!I611=0,"",ROUND('MRR Conglomerado'!U611/'MRR Conglomerado'!I611,3)),"")</f>
        <v>1.14</v>
      </c>
      <c r="H611" s="13" t="n">
        <f aca="false">IFERROR(IF('MRR Conglomerado'!J611=0,"",ROUND('MRR Conglomerado'!V611/'MRR Conglomerado'!J611,3)),"")</f>
        <v>1.129</v>
      </c>
      <c r="I611" s="13" t="n">
        <f aca="false">IFERROR(IF('MRR Conglomerado'!K611=0,"",ROUND('MRR Conglomerado'!W611/'MRR Conglomerado'!K611,3)),"")</f>
        <v>1.053</v>
      </c>
      <c r="J611" s="13" t="n">
        <f aca="false">IFERROR(IF('MRR Conglomerado'!L611=0,"",ROUND('MRR Conglomerado'!X611/'MRR Conglomerado'!L611,3)),"")</f>
        <v>1.075</v>
      </c>
      <c r="K611" s="13" t="n">
        <f aca="false">IFERROR(IF('MRR Conglomerado'!M611=0,"",ROUND('MRR Conglomerado'!Y611/'MRR Conglomerado'!M611,3)),"")</f>
        <v>1.106</v>
      </c>
      <c r="L611" s="13" t="n">
        <f aca="false">IFERROR(IF('MRR Conglomerado'!N611=0,"",ROUND('MRR Conglomerado'!Z611/'MRR Conglomerado'!N611,3)),"")</f>
        <v>1.143</v>
      </c>
      <c r="M611" s="13" t="n">
        <f aca="false">IFERROR(IF('MRR Conglomerado'!O611=0,"",ROUND('MRR Conglomerado'!AA611/'MRR Conglomerado'!O611,3)),"")</f>
        <v>1.202</v>
      </c>
      <c r="N611" s="13" t="n">
        <f aca="false">IFERROR(IF('MRR Conglomerado'!P611=0,"",ROUND('MRR Conglomerado'!AB611/'MRR Conglomerado'!P611,3)),"")</f>
        <v>1.294</v>
      </c>
      <c r="O611" s="13" t="n">
        <f aca="false">IFERROR(IF('MRR Conglomerado'!Q611=0,"",ROUND('MRR Conglomerado'!AC611/'MRR Conglomerado'!Q611,3)),"")</f>
        <v>1.257</v>
      </c>
      <c r="P611" s="13" t="n">
        <f aca="false">IFERROR(IF('MRR Conglomerado'!R611=0,"",ROUND('MRR Conglomerado'!AD611/'MRR Conglomerado'!R611,3)),"")</f>
        <v>1.157</v>
      </c>
      <c r="Q611" s="13" t="n">
        <f aca="false">IFERROR(IF('MRR Conglomerado'!S611=0,"",ROUND('MRR Conglomerado'!AE611/'MRR Conglomerado'!S611,3)),"")</f>
        <v>1.103</v>
      </c>
      <c r="R611" s="13" t="n">
        <f aca="false">IFERROR(IF('MRR Conglomerado'!T611=0,"",ROUND('MRR Conglomerado'!AF611/'MRR Conglomerado'!T611,3)),"")</f>
        <v>1.092</v>
      </c>
      <c r="S611" s="13" t="n">
        <f aca="false">IFERROR(IF('MRR Conglomerado'!U611=0,"",ROUND('MRR Conglomerado'!AG611/'MRR Conglomerado'!U611,3)),"")</f>
        <v>1.081</v>
      </c>
      <c r="T611" s="13" t="n">
        <f aca="false">IFERROR(IF('MRR Conglomerado'!V611=0,"",ROUND('MRR Conglomerado'!AH611/'MRR Conglomerado'!V611,3)),"")</f>
        <v>1.092</v>
      </c>
      <c r="U611" s="13" t="n">
        <f aca="false">IFERROR(IF('MRR Conglomerado'!W611=0,"",ROUND('MRR Conglomerado'!AI611/'MRR Conglomerado'!W611,3)),"")</f>
        <v>1.221</v>
      </c>
      <c r="V611" s="13" t="n">
        <f aca="false">IFERROR(IF('MRR Conglomerado'!X611=0,"",ROUND('MRR Conglomerado'!AJ611/'MRR Conglomerado'!X611,3)),"")</f>
        <v>1.198</v>
      </c>
      <c r="W611" s="13" t="n">
        <f aca="false">IFERROR(IF('MRR Conglomerado'!Y611=0,"",ROUND('MRR Conglomerado'!AK611/'MRR Conglomerado'!Y611,3)),"")</f>
        <v>1.172</v>
      </c>
      <c r="X611" s="13" t="n">
        <f aca="false">IFERROR(IF('MRR Conglomerado'!Z611=0,"",ROUND('MRR Conglomerado'!AL611/'MRR Conglomerado'!Z611,3)),"")</f>
        <v>1.182</v>
      </c>
      <c r="Y611" s="13" t="n">
        <f aca="false">IFERROR(IF('MRR Conglomerado'!AA611=0,"",ROUND('MRR Conglomerado'!AM611/'MRR Conglomerado'!AA611,3)),"")</f>
        <v>1.188</v>
      </c>
      <c r="Z611" s="13" t="n">
        <f aca="false">IFERROR(IF('MRR Conglomerado'!AB611=0,"",ROUND('MRR Conglomerado'!AN611/'MRR Conglomerado'!AB611,3)),"")</f>
        <v>1.152</v>
      </c>
      <c r="AA611" s="13" t="n">
        <f aca="false">IFERROR(IF('MRR Conglomerado'!AC611=0,"",ROUND('MRR Conglomerado'!AO611/'MRR Conglomerado'!AC611,3)),"")</f>
        <v>1.214</v>
      </c>
      <c r="AB611" s="13" t="n">
        <f aca="false">IFERROR(IF('MRR Conglomerado'!AD611=0,"",ROUND('MRR Conglomerado'!AP611/'MRR Conglomerado'!AD611,3)),"")</f>
        <v>1.252</v>
      </c>
      <c r="AC611" s="13" t="n">
        <f aca="false">IFERROR(IF('MRR Conglomerado'!AE611=0,"",ROUND('MRR Conglomerado'!AQ611/'MRR Conglomerado'!AE611,3)),"")</f>
        <v>1.325</v>
      </c>
      <c r="AD611" s="13" t="n">
        <f aca="false">IFERROR(IF('MRR Conglomerado'!AF611=0,"",ROUND('MRR Conglomerado'!AR611/'MRR Conglomerado'!AF611,3)),"")</f>
        <v>1.303</v>
      </c>
      <c r="AE611" s="13" t="n">
        <f aca="false">IFERROR(IF('MRR Conglomerado'!AG611=0,"",ROUND('MRR Conglomerado'!AS611/'MRR Conglomerado'!AG611,3)),"")</f>
        <v>1.301</v>
      </c>
    </row>
    <row r="612" customFormat="false" ht="15" hidden="false" customHeight="false" outlineLevel="0" collapsed="false">
      <c r="A612" s="10" t="s">
        <v>1284</v>
      </c>
      <c r="B612" s="13" t="n">
        <f aca="false">IFERROR(IF('MRR Conglomerado'!D612=0,"",ROUND('MRR Conglomerado'!P612/'MRR Conglomerado'!D612,3)),"")</f>
        <v>0.952</v>
      </c>
      <c r="C612" s="13" t="n">
        <f aca="false">IFERROR(IF('MRR Conglomerado'!E612=0,"",ROUND('MRR Conglomerado'!Q612/'MRR Conglomerado'!E612,3)),"")</f>
        <v>1</v>
      </c>
      <c r="D612" s="13" t="n">
        <f aca="false">IFERROR(IF('MRR Conglomerado'!F612=0,"",ROUND('MRR Conglomerado'!R612/'MRR Conglomerado'!F612,3)),"")</f>
        <v>1</v>
      </c>
      <c r="E612" s="13" t="n">
        <f aca="false">IFERROR(IF('MRR Conglomerado'!G612=0,"",ROUND('MRR Conglomerado'!S612/'MRR Conglomerado'!G612,3)),"")</f>
        <v>1.2</v>
      </c>
      <c r="F612" s="13" t="n">
        <f aca="false">IFERROR(IF('MRR Conglomerado'!H612=0,"",ROUND('MRR Conglomerado'!T612/'MRR Conglomerado'!H612,3)),"")</f>
        <v>1.2</v>
      </c>
      <c r="G612" s="13" t="n">
        <f aca="false">IFERROR(IF('MRR Conglomerado'!I612=0,"",ROUND('MRR Conglomerado'!U612/'MRR Conglomerado'!I612,3)),"")</f>
        <v>1.333</v>
      </c>
      <c r="H612" s="13" t="n">
        <f aca="false">IFERROR(IF('MRR Conglomerado'!J612=0,"",ROUND('MRR Conglomerado'!V612/'MRR Conglomerado'!J612,3)),"")</f>
        <v>1.25</v>
      </c>
      <c r="I612" s="13" t="n">
        <f aca="false">IFERROR(IF('MRR Conglomerado'!K612=0,"",ROUND('MRR Conglomerado'!W612/'MRR Conglomerado'!K612,3)),"")</f>
        <v>1.2</v>
      </c>
      <c r="J612" s="13" t="n">
        <f aca="false">IFERROR(IF('MRR Conglomerado'!L612=0,"",ROUND('MRR Conglomerado'!X612/'MRR Conglomerado'!L612,3)),"")</f>
        <v>1.263</v>
      </c>
      <c r="K612" s="13" t="n">
        <f aca="false">IFERROR(IF('MRR Conglomerado'!M612=0,"",ROUND('MRR Conglomerado'!Y612/'MRR Conglomerado'!M612,3)),"")</f>
        <v>1.211</v>
      </c>
      <c r="L612" s="13" t="n">
        <f aca="false">IFERROR(IF('MRR Conglomerado'!N612=0,"",ROUND('MRR Conglomerado'!Z612/'MRR Conglomerado'!N612,3)),"")</f>
        <v>1.21</v>
      </c>
      <c r="M612" s="13" t="n">
        <f aca="false">IFERROR(IF('MRR Conglomerado'!O612=0,"",ROUND('MRR Conglomerado'!AA612/'MRR Conglomerado'!O612,3)),"")</f>
        <v>1.21</v>
      </c>
      <c r="N612" s="13" t="n">
        <f aca="false">IFERROR(IF('MRR Conglomerado'!P612=0,"",ROUND('MRR Conglomerado'!AB612/'MRR Conglomerado'!P612,3)),"")</f>
        <v>1.459</v>
      </c>
      <c r="O612" s="13" t="n">
        <f aca="false">IFERROR(IF('MRR Conglomerado'!Q612=0,"",ROUND('MRR Conglomerado'!AC612/'MRR Conglomerado'!Q612,3)),"")</f>
        <v>1.667</v>
      </c>
      <c r="P612" s="13" t="n">
        <f aca="false">IFERROR(IF('MRR Conglomerado'!R612=0,"",ROUND('MRR Conglomerado'!AD612/'MRR Conglomerado'!R612,3)),"")</f>
        <v>1.459</v>
      </c>
      <c r="Q612" s="13" t="n">
        <f aca="false">IFERROR(IF('MRR Conglomerado'!S612=0,"",ROUND('MRR Conglomerado'!AE612/'MRR Conglomerado'!S612,3)),"")</f>
        <v>1.172</v>
      </c>
      <c r="R612" s="13" t="n">
        <f aca="false">IFERROR(IF('MRR Conglomerado'!T612=0,"",ROUND('MRR Conglomerado'!AF612/'MRR Conglomerado'!T612,3)),"")</f>
        <v>1.303</v>
      </c>
      <c r="S612" s="13" t="n">
        <f aca="false">IFERROR(IF('MRR Conglomerado'!U612=0,"",ROUND('MRR Conglomerado'!AG612/'MRR Conglomerado'!U612,3)),"")</f>
        <v>1.303</v>
      </c>
      <c r="T612" s="13" t="n">
        <f aca="false">IFERROR(IF('MRR Conglomerado'!V612=0,"",ROUND('MRR Conglomerado'!AH612/'MRR Conglomerado'!V612,3)),"")</f>
        <v>1.167</v>
      </c>
      <c r="U612" s="13" t="n">
        <f aca="false">IFERROR(IF('MRR Conglomerado'!W612=0,"",ROUND('MRR Conglomerado'!AI612/'MRR Conglomerado'!W612,3)),"")</f>
        <v>1.172</v>
      </c>
      <c r="V612" s="13" t="n">
        <f aca="false">IFERROR(IF('MRR Conglomerado'!X612=0,"",ROUND('MRR Conglomerado'!AJ612/'MRR Conglomerado'!X612,3)),"")</f>
        <v>1.259</v>
      </c>
      <c r="W612" s="13" t="n">
        <f aca="false">IFERROR(IF('MRR Conglomerado'!Y612=0,"",ROUND('MRR Conglomerado'!AK612/'MRR Conglomerado'!Y612,3)),"")</f>
        <v>1.269</v>
      </c>
      <c r="X612" s="13" t="n">
        <f aca="false">IFERROR(IF('MRR Conglomerado'!Z612=0,"",ROUND('MRR Conglomerado'!AL612/'MRR Conglomerado'!Z612,3)),"")</f>
        <v>1.405</v>
      </c>
      <c r="Y612" s="13" t="n">
        <f aca="false">IFERROR(IF('MRR Conglomerado'!AA612=0,"",ROUND('MRR Conglomerado'!AM612/'MRR Conglomerado'!AA612,3)),"")</f>
        <v>1.45</v>
      </c>
      <c r="Z612" s="13" t="n">
        <f aca="false">IFERROR(IF('MRR Conglomerado'!AB612=0,"",ROUND('MRR Conglomerado'!AN612/'MRR Conglomerado'!AB612,3)),"")</f>
        <v>1.111</v>
      </c>
      <c r="AA612" s="13" t="n">
        <f aca="false">IFERROR(IF('MRR Conglomerado'!AC612=0,"",ROUND('MRR Conglomerado'!AO612/'MRR Conglomerado'!AC612,3)),"")</f>
        <v>1.102</v>
      </c>
      <c r="AB612" s="13" t="n">
        <f aca="false">IFERROR(IF('MRR Conglomerado'!AD612=0,"",ROUND('MRR Conglomerado'!AP612/'MRR Conglomerado'!AD612,3)),"")</f>
        <v>1.111</v>
      </c>
      <c r="AC612" s="13" t="n">
        <f aca="false">IFERROR(IF('MRR Conglomerado'!AE612=0,"",ROUND('MRR Conglomerado'!AQ612/'MRR Conglomerado'!AE612,3)),"")</f>
        <v>1.191</v>
      </c>
      <c r="AD612" s="13" t="n">
        <f aca="false">IFERROR(IF('MRR Conglomerado'!AF612=0,"",ROUND('MRR Conglomerado'!AR612/'MRR Conglomerado'!AF612,3)),"")</f>
        <v>1.071</v>
      </c>
      <c r="AE612" s="13" t="n">
        <f aca="false">IFERROR(IF('MRR Conglomerado'!AG612=0,"",ROUND('MRR Conglomerado'!AS612/'MRR Conglomerado'!AG612,3)),"")</f>
        <v>1.072</v>
      </c>
    </row>
    <row r="613" customFormat="false" ht="15" hidden="false" customHeight="false" outlineLevel="0" collapsed="false">
      <c r="A613" s="10" t="s">
        <v>1286</v>
      </c>
      <c r="B613" s="13" t="str">
        <f aca="false">IFERROR(IF('MRR Conglomerado'!D613=0,"",ROUND('MRR Conglomerado'!P613/'MRR Conglomerado'!D613,3)),"")</f>
        <v/>
      </c>
      <c r="C613" s="13" t="str">
        <f aca="false">IFERROR(IF('MRR Conglomerado'!E613=0,"",ROUND('MRR Conglomerado'!Q613/'MRR Conglomerado'!E613,3)),"")</f>
        <v/>
      </c>
      <c r="D613" s="13" t="str">
        <f aca="false">IFERROR(IF('MRR Conglomerado'!F613=0,"",ROUND('MRR Conglomerado'!R613/'MRR Conglomerado'!F613,3)),"")</f>
        <v/>
      </c>
      <c r="E613" s="13" t="str">
        <f aca="false">IFERROR(IF('MRR Conglomerado'!G613=0,"",ROUND('MRR Conglomerado'!S613/'MRR Conglomerado'!G613,3)),"")</f>
        <v/>
      </c>
      <c r="F613" s="13" t="str">
        <f aca="false">IFERROR(IF('MRR Conglomerado'!H613=0,"",ROUND('MRR Conglomerado'!T613/'MRR Conglomerado'!H613,3)),"")</f>
        <v/>
      </c>
      <c r="G613" s="13" t="str">
        <f aca="false">IFERROR(IF('MRR Conglomerado'!I613=0,"",ROUND('MRR Conglomerado'!U613/'MRR Conglomerado'!I613,3)),"")</f>
        <v/>
      </c>
      <c r="H613" s="13" t="str">
        <f aca="false">IFERROR(IF('MRR Conglomerado'!J613=0,"",ROUND('MRR Conglomerado'!V613/'MRR Conglomerado'!J613,3)),"")</f>
        <v/>
      </c>
      <c r="I613" s="13" t="str">
        <f aca="false">IFERROR(IF('MRR Conglomerado'!K613=0,"",ROUND('MRR Conglomerado'!W613/'MRR Conglomerado'!K613,3)),"")</f>
        <v/>
      </c>
      <c r="J613" s="13" t="str">
        <f aca="false">IFERROR(IF('MRR Conglomerado'!L613=0,"",ROUND('MRR Conglomerado'!X613/'MRR Conglomerado'!L613,3)),"")</f>
        <v/>
      </c>
      <c r="K613" s="13" t="str">
        <f aca="false">IFERROR(IF('MRR Conglomerado'!M613=0,"",ROUND('MRR Conglomerado'!Y613/'MRR Conglomerado'!M613,3)),"")</f>
        <v/>
      </c>
      <c r="L613" s="13" t="str">
        <f aca="false">IFERROR(IF('MRR Conglomerado'!N613=0,"",ROUND('MRR Conglomerado'!Z613/'MRR Conglomerado'!N613,3)),"")</f>
        <v/>
      </c>
      <c r="M613" s="13" t="str">
        <f aca="false">IFERROR(IF('MRR Conglomerado'!O613=0,"",ROUND('MRR Conglomerado'!AA613/'MRR Conglomerado'!O613,3)),"")</f>
        <v/>
      </c>
      <c r="N613" s="13" t="str">
        <f aca="false">IFERROR(IF('MRR Conglomerado'!P613=0,"",ROUND('MRR Conglomerado'!AB613/'MRR Conglomerado'!P613,3)),"")</f>
        <v/>
      </c>
      <c r="O613" s="13" t="n">
        <f aca="false">IFERROR(IF('MRR Conglomerado'!Q613=0,"",ROUND('MRR Conglomerado'!AC613/'MRR Conglomerado'!Q613,3)),"")</f>
        <v>0</v>
      </c>
      <c r="P613" s="13" t="n">
        <f aca="false">IFERROR(IF('MRR Conglomerado'!R613=0,"",ROUND('MRR Conglomerado'!AD613/'MRR Conglomerado'!R613,3)),"")</f>
        <v>0</v>
      </c>
      <c r="Q613" s="13" t="n">
        <f aca="false">IFERROR(IF('MRR Conglomerado'!S613=0,"",ROUND('MRR Conglomerado'!AE613/'MRR Conglomerado'!S613,3)),"")</f>
        <v>0</v>
      </c>
      <c r="R613" s="13" t="n">
        <f aca="false">IFERROR(IF('MRR Conglomerado'!T613=0,"",ROUND('MRR Conglomerado'!AF613/'MRR Conglomerado'!T613,3)),"")</f>
        <v>0</v>
      </c>
      <c r="S613" s="13" t="str">
        <f aca="false">IFERROR(IF('MRR Conglomerado'!U613=0,"",ROUND('MRR Conglomerado'!AG613/'MRR Conglomerado'!U613,3)),"")</f>
        <v/>
      </c>
      <c r="T613" s="13" t="str">
        <f aca="false">IFERROR(IF('MRR Conglomerado'!V613=0,"",ROUND('MRR Conglomerado'!AH613/'MRR Conglomerado'!V613,3)),"")</f>
        <v/>
      </c>
      <c r="U613" s="13" t="str">
        <f aca="false">IFERROR(IF('MRR Conglomerado'!W613=0,"",ROUND('MRR Conglomerado'!AI613/'MRR Conglomerado'!W613,3)),"")</f>
        <v/>
      </c>
      <c r="V613" s="13" t="str">
        <f aca="false">IFERROR(IF('MRR Conglomerado'!X613=0,"",ROUND('MRR Conglomerado'!AJ613/'MRR Conglomerado'!X613,3)),"")</f>
        <v/>
      </c>
      <c r="W613" s="13" t="str">
        <f aca="false">IFERROR(IF('MRR Conglomerado'!Y613=0,"",ROUND('MRR Conglomerado'!AK613/'MRR Conglomerado'!Y613,3)),"")</f>
        <v/>
      </c>
      <c r="X613" s="13" t="str">
        <f aca="false">IFERROR(IF('MRR Conglomerado'!Z613=0,"",ROUND('MRR Conglomerado'!AL613/'MRR Conglomerado'!Z613,3)),"")</f>
        <v/>
      </c>
      <c r="Y613" s="13" t="str">
        <f aca="false">IFERROR(IF('MRR Conglomerado'!AA613=0,"",ROUND('MRR Conglomerado'!AM613/'MRR Conglomerado'!AA613,3)),"")</f>
        <v/>
      </c>
      <c r="Z613" s="13" t="str">
        <f aca="false">IFERROR(IF('MRR Conglomerado'!AB613=0,"",ROUND('MRR Conglomerado'!AN613/'MRR Conglomerado'!AB613,3)),"")</f>
        <v/>
      </c>
      <c r="AA613" s="13" t="str">
        <f aca="false">IFERROR(IF('MRR Conglomerado'!AC613=0,"",ROUND('MRR Conglomerado'!AO613/'MRR Conglomerado'!AC613,3)),"")</f>
        <v/>
      </c>
      <c r="AB613" s="13" t="str">
        <f aca="false">IFERROR(IF('MRR Conglomerado'!AD613=0,"",ROUND('MRR Conglomerado'!AP613/'MRR Conglomerado'!AD613,3)),"")</f>
        <v/>
      </c>
      <c r="AC613" s="13" t="str">
        <f aca="false">IFERROR(IF('MRR Conglomerado'!AE613=0,"",ROUND('MRR Conglomerado'!AQ613/'MRR Conglomerado'!AE613,3)),"")</f>
        <v/>
      </c>
      <c r="AD613" s="13" t="str">
        <f aca="false">IFERROR(IF('MRR Conglomerado'!AF613=0,"",ROUND('MRR Conglomerado'!AR613/'MRR Conglomerado'!AF613,3)),"")</f>
        <v/>
      </c>
      <c r="AE613" s="13" t="str">
        <f aca="false">IFERROR(IF('MRR Conglomerado'!AG613=0,"",ROUND('MRR Conglomerado'!AS613/'MRR Conglomerado'!AG613,3)),"")</f>
        <v/>
      </c>
    </row>
    <row r="614" customFormat="false" ht="15" hidden="false" customHeight="false" outlineLevel="0" collapsed="false">
      <c r="A614" s="10" t="s">
        <v>1288</v>
      </c>
      <c r="B614" s="13" t="str">
        <f aca="false">IFERROR(IF('MRR Conglomerado'!D614=0,"",ROUND('MRR Conglomerado'!P614/'MRR Conglomerado'!D614,3)),"")</f>
        <v/>
      </c>
      <c r="C614" s="13" t="str">
        <f aca="false">IFERROR(IF('MRR Conglomerado'!E614=0,"",ROUND('MRR Conglomerado'!Q614/'MRR Conglomerado'!E614,3)),"")</f>
        <v/>
      </c>
      <c r="D614" s="13" t="str">
        <f aca="false">IFERROR(IF('MRR Conglomerado'!F614=0,"",ROUND('MRR Conglomerado'!R614/'MRR Conglomerado'!F614,3)),"")</f>
        <v/>
      </c>
      <c r="E614" s="13" t="str">
        <f aca="false">IFERROR(IF('MRR Conglomerado'!G614=0,"",ROUND('MRR Conglomerado'!S614/'MRR Conglomerado'!G614,3)),"")</f>
        <v/>
      </c>
      <c r="F614" s="13" t="str">
        <f aca="false">IFERROR(IF('MRR Conglomerado'!H614=0,"",ROUND('MRR Conglomerado'!T614/'MRR Conglomerado'!H614,3)),"")</f>
        <v/>
      </c>
      <c r="G614" s="13" t="str">
        <f aca="false">IFERROR(IF('MRR Conglomerado'!I614=0,"",ROUND('MRR Conglomerado'!U614/'MRR Conglomerado'!I614,3)),"")</f>
        <v/>
      </c>
      <c r="H614" s="13" t="str">
        <f aca="false">IFERROR(IF('MRR Conglomerado'!J614=0,"",ROUND('MRR Conglomerado'!V614/'MRR Conglomerado'!J614,3)),"")</f>
        <v/>
      </c>
      <c r="I614" s="13" t="str">
        <f aca="false">IFERROR(IF('MRR Conglomerado'!K614=0,"",ROUND('MRR Conglomerado'!W614/'MRR Conglomerado'!K614,3)),"")</f>
        <v/>
      </c>
      <c r="J614" s="13" t="str">
        <f aca="false">IFERROR(IF('MRR Conglomerado'!L614=0,"",ROUND('MRR Conglomerado'!X614/'MRR Conglomerado'!L614,3)),"")</f>
        <v/>
      </c>
      <c r="K614" s="13" t="str">
        <f aca="false">IFERROR(IF('MRR Conglomerado'!M614=0,"",ROUND('MRR Conglomerado'!Y614/'MRR Conglomerado'!M614,3)),"")</f>
        <v/>
      </c>
      <c r="L614" s="13" t="str">
        <f aca="false">IFERROR(IF('MRR Conglomerado'!N614=0,"",ROUND('MRR Conglomerado'!Z614/'MRR Conglomerado'!N614,3)),"")</f>
        <v/>
      </c>
      <c r="M614" s="13" t="str">
        <f aca="false">IFERROR(IF('MRR Conglomerado'!O614=0,"",ROUND('MRR Conglomerado'!AA614/'MRR Conglomerado'!O614,3)),"")</f>
        <v/>
      </c>
      <c r="N614" s="13" t="str">
        <f aca="false">IFERROR(IF('MRR Conglomerado'!P614=0,"",ROUND('MRR Conglomerado'!AB614/'MRR Conglomerado'!P614,3)),"")</f>
        <v/>
      </c>
      <c r="O614" s="13" t="str">
        <f aca="false">IFERROR(IF('MRR Conglomerado'!Q614=0,"",ROUND('MRR Conglomerado'!AC614/'MRR Conglomerado'!Q614,3)),"")</f>
        <v/>
      </c>
      <c r="P614" s="13" t="str">
        <f aca="false">IFERROR(IF('MRR Conglomerado'!R614=0,"",ROUND('MRR Conglomerado'!AD614/'MRR Conglomerado'!R614,3)),"")</f>
        <v/>
      </c>
      <c r="Q614" s="13" t="str">
        <f aca="false">IFERROR(IF('MRR Conglomerado'!S614=0,"",ROUND('MRR Conglomerado'!AE614/'MRR Conglomerado'!S614,3)),"")</f>
        <v/>
      </c>
      <c r="R614" s="13" t="str">
        <f aca="false">IFERROR(IF('MRR Conglomerado'!T614=0,"",ROUND('MRR Conglomerado'!AF614/'MRR Conglomerado'!T614,3)),"")</f>
        <v/>
      </c>
      <c r="S614" s="13" t="str">
        <f aca="false">IFERROR(IF('MRR Conglomerado'!U614=0,"",ROUND('MRR Conglomerado'!AG614/'MRR Conglomerado'!U614,3)),"")</f>
        <v/>
      </c>
      <c r="T614" s="13" t="str">
        <f aca="false">IFERROR(IF('MRR Conglomerado'!V614=0,"",ROUND('MRR Conglomerado'!AH614/'MRR Conglomerado'!V614,3)),"")</f>
        <v/>
      </c>
      <c r="U614" s="13" t="str">
        <f aca="false">IFERROR(IF('MRR Conglomerado'!W614=0,"",ROUND('MRR Conglomerado'!AI614/'MRR Conglomerado'!W614,3)),"")</f>
        <v/>
      </c>
      <c r="V614" s="13" t="str">
        <f aca="false">IFERROR(IF('MRR Conglomerado'!X614=0,"",ROUND('MRR Conglomerado'!AJ614/'MRR Conglomerado'!X614,3)),"")</f>
        <v/>
      </c>
      <c r="W614" s="13" t="str">
        <f aca="false">IFERROR(IF('MRR Conglomerado'!Y614=0,"",ROUND('MRR Conglomerado'!AK614/'MRR Conglomerado'!Y614,3)),"")</f>
        <v/>
      </c>
      <c r="X614" s="13" t="str">
        <f aca="false">IFERROR(IF('MRR Conglomerado'!Z614=0,"",ROUND('MRR Conglomerado'!AL614/'MRR Conglomerado'!Z614,3)),"")</f>
        <v/>
      </c>
      <c r="Y614" s="13" t="str">
        <f aca="false">IFERROR(IF('MRR Conglomerado'!AA614=0,"",ROUND('MRR Conglomerado'!AM614/'MRR Conglomerado'!AA614,3)),"")</f>
        <v/>
      </c>
      <c r="Z614" s="13" t="str">
        <f aca="false">IFERROR(IF('MRR Conglomerado'!AB614=0,"",ROUND('MRR Conglomerado'!AN614/'MRR Conglomerado'!AB614,3)),"")</f>
        <v/>
      </c>
      <c r="AA614" s="13" t="str">
        <f aca="false">IFERROR(IF('MRR Conglomerado'!AC614=0,"",ROUND('MRR Conglomerado'!AO614/'MRR Conglomerado'!AC614,3)),"")</f>
        <v/>
      </c>
      <c r="AB614" s="13" t="str">
        <f aca="false">IFERROR(IF('MRR Conglomerado'!AD614=0,"",ROUND('MRR Conglomerado'!AP614/'MRR Conglomerado'!AD614,3)),"")</f>
        <v/>
      </c>
      <c r="AC614" s="13" t="str">
        <f aca="false">IFERROR(IF('MRR Conglomerado'!AE614=0,"",ROUND('MRR Conglomerado'!AQ614/'MRR Conglomerado'!AE614,3)),"")</f>
        <v/>
      </c>
      <c r="AD614" s="13" t="str">
        <f aca="false">IFERROR(IF('MRR Conglomerado'!AF614=0,"",ROUND('MRR Conglomerado'!AR614/'MRR Conglomerado'!AF614,3)),"")</f>
        <v/>
      </c>
      <c r="AE614" s="13" t="str">
        <f aca="false">IFERROR(IF('MRR Conglomerado'!AG614=0,"",ROUND('MRR Conglomerado'!AS614/'MRR Conglomerado'!AG614,3)),"")</f>
        <v/>
      </c>
    </row>
    <row r="615" customFormat="false" ht="15" hidden="false" customHeight="false" outlineLevel="0" collapsed="false">
      <c r="A615" s="10" t="s">
        <v>1290</v>
      </c>
      <c r="B615" s="13" t="n">
        <f aca="false">IFERROR(IF('MRR Conglomerado'!D615=0,"",ROUND('MRR Conglomerado'!P615/'MRR Conglomerado'!D615,3)),"")</f>
        <v>0</v>
      </c>
      <c r="C615" s="13" t="n">
        <f aca="false">IFERROR(IF('MRR Conglomerado'!E615=0,"",ROUND('MRR Conglomerado'!Q615/'MRR Conglomerado'!E615,3)),"")</f>
        <v>0</v>
      </c>
      <c r="D615" s="13" t="n">
        <f aca="false">IFERROR(IF('MRR Conglomerado'!F615=0,"",ROUND('MRR Conglomerado'!R615/'MRR Conglomerado'!F615,3)),"")</f>
        <v>0</v>
      </c>
      <c r="E615" s="13" t="n">
        <f aca="false">IFERROR(IF('MRR Conglomerado'!G615=0,"",ROUND('MRR Conglomerado'!S615/'MRR Conglomerado'!G615,3)),"")</f>
        <v>0</v>
      </c>
      <c r="F615" s="13" t="str">
        <f aca="false">IFERROR(IF('MRR Conglomerado'!H615=0,"",ROUND('MRR Conglomerado'!T615/'MRR Conglomerado'!H615,3)),"")</f>
        <v/>
      </c>
      <c r="G615" s="13" t="str">
        <f aca="false">IFERROR(IF('MRR Conglomerado'!I615=0,"",ROUND('MRR Conglomerado'!U615/'MRR Conglomerado'!I615,3)),"")</f>
        <v/>
      </c>
      <c r="H615" s="13" t="str">
        <f aca="false">IFERROR(IF('MRR Conglomerado'!J615=0,"",ROUND('MRR Conglomerado'!V615/'MRR Conglomerado'!J615,3)),"")</f>
        <v/>
      </c>
      <c r="I615" s="13" t="str">
        <f aca="false">IFERROR(IF('MRR Conglomerado'!K615=0,"",ROUND('MRR Conglomerado'!W615/'MRR Conglomerado'!K615,3)),"")</f>
        <v/>
      </c>
      <c r="J615" s="13" t="str">
        <f aca="false">IFERROR(IF('MRR Conglomerado'!L615=0,"",ROUND('MRR Conglomerado'!X615/'MRR Conglomerado'!L615,3)),"")</f>
        <v/>
      </c>
      <c r="K615" s="13" t="str">
        <f aca="false">IFERROR(IF('MRR Conglomerado'!M615=0,"",ROUND('MRR Conglomerado'!Y615/'MRR Conglomerado'!M615,3)),"")</f>
        <v/>
      </c>
      <c r="L615" s="13" t="str">
        <f aca="false">IFERROR(IF('MRR Conglomerado'!N615=0,"",ROUND('MRR Conglomerado'!Z615/'MRR Conglomerado'!N615,3)),"")</f>
        <v/>
      </c>
      <c r="M615" s="13" t="str">
        <f aca="false">IFERROR(IF('MRR Conglomerado'!O615=0,"",ROUND('MRR Conglomerado'!AA615/'MRR Conglomerado'!O615,3)),"")</f>
        <v/>
      </c>
      <c r="N615" s="13" t="str">
        <f aca="false">IFERROR(IF('MRR Conglomerado'!P615=0,"",ROUND('MRR Conglomerado'!AB615/'MRR Conglomerado'!P615,3)),"")</f>
        <v/>
      </c>
      <c r="O615" s="13" t="str">
        <f aca="false">IFERROR(IF('MRR Conglomerado'!Q615=0,"",ROUND('MRR Conglomerado'!AC615/'MRR Conglomerado'!Q615,3)),"")</f>
        <v/>
      </c>
      <c r="P615" s="13" t="str">
        <f aca="false">IFERROR(IF('MRR Conglomerado'!R615=0,"",ROUND('MRR Conglomerado'!AD615/'MRR Conglomerado'!R615,3)),"")</f>
        <v/>
      </c>
      <c r="Q615" s="13" t="str">
        <f aca="false">IFERROR(IF('MRR Conglomerado'!S615=0,"",ROUND('MRR Conglomerado'!AE615/'MRR Conglomerado'!S615,3)),"")</f>
        <v/>
      </c>
      <c r="R615" s="13" t="str">
        <f aca="false">IFERROR(IF('MRR Conglomerado'!T615=0,"",ROUND('MRR Conglomerado'!AF615/'MRR Conglomerado'!T615,3)),"")</f>
        <v/>
      </c>
      <c r="S615" s="13" t="str">
        <f aca="false">IFERROR(IF('MRR Conglomerado'!U615=0,"",ROUND('MRR Conglomerado'!AG615/'MRR Conglomerado'!U615,3)),"")</f>
        <v/>
      </c>
      <c r="T615" s="13" t="str">
        <f aca="false">IFERROR(IF('MRR Conglomerado'!V615=0,"",ROUND('MRR Conglomerado'!AH615/'MRR Conglomerado'!V615,3)),"")</f>
        <v/>
      </c>
      <c r="U615" s="13" t="str">
        <f aca="false">IFERROR(IF('MRR Conglomerado'!W615=0,"",ROUND('MRR Conglomerado'!AI615/'MRR Conglomerado'!W615,3)),"")</f>
        <v/>
      </c>
      <c r="V615" s="13" t="str">
        <f aca="false">IFERROR(IF('MRR Conglomerado'!X615=0,"",ROUND('MRR Conglomerado'!AJ615/'MRR Conglomerado'!X615,3)),"")</f>
        <v/>
      </c>
      <c r="W615" s="13" t="str">
        <f aca="false">IFERROR(IF('MRR Conglomerado'!Y615=0,"",ROUND('MRR Conglomerado'!AK615/'MRR Conglomerado'!Y615,3)),"")</f>
        <v/>
      </c>
      <c r="X615" s="13" t="str">
        <f aca="false">IFERROR(IF('MRR Conglomerado'!Z615=0,"",ROUND('MRR Conglomerado'!AL615/'MRR Conglomerado'!Z615,3)),"")</f>
        <v/>
      </c>
      <c r="Y615" s="13" t="str">
        <f aca="false">IFERROR(IF('MRR Conglomerado'!AA615=0,"",ROUND('MRR Conglomerado'!AM615/'MRR Conglomerado'!AA615,3)),"")</f>
        <v/>
      </c>
      <c r="Z615" s="13" t="str">
        <f aca="false">IFERROR(IF('MRR Conglomerado'!AB615=0,"",ROUND('MRR Conglomerado'!AN615/'MRR Conglomerado'!AB615,3)),"")</f>
        <v/>
      </c>
      <c r="AA615" s="13" t="str">
        <f aca="false">IFERROR(IF('MRR Conglomerado'!AC615=0,"",ROUND('MRR Conglomerado'!AO615/'MRR Conglomerado'!AC615,3)),"")</f>
        <v/>
      </c>
      <c r="AB615" s="13" t="str">
        <f aca="false">IFERROR(IF('MRR Conglomerado'!AD615=0,"",ROUND('MRR Conglomerado'!AP615/'MRR Conglomerado'!AD615,3)),"")</f>
        <v/>
      </c>
      <c r="AC615" s="13" t="str">
        <f aca="false">IFERROR(IF('MRR Conglomerado'!AE615=0,"",ROUND('MRR Conglomerado'!AQ615/'MRR Conglomerado'!AE615,3)),"")</f>
        <v/>
      </c>
      <c r="AD615" s="13" t="str">
        <f aca="false">IFERROR(IF('MRR Conglomerado'!AF615=0,"",ROUND('MRR Conglomerado'!AR615/'MRR Conglomerado'!AF615,3)),"")</f>
        <v/>
      </c>
      <c r="AE615" s="13" t="str">
        <f aca="false">IFERROR(IF('MRR Conglomerado'!AG615=0,"",ROUND('MRR Conglomerado'!AS615/'MRR Conglomerado'!AG615,3)),"")</f>
        <v/>
      </c>
    </row>
    <row r="616" customFormat="false" ht="15" hidden="false" customHeight="false" outlineLevel="0" collapsed="false">
      <c r="A616" s="10" t="s">
        <v>1292</v>
      </c>
      <c r="B616" s="13" t="str">
        <f aca="false">IFERROR(IF('MRR Conglomerado'!D616=0,"",ROUND('MRR Conglomerado'!P616/'MRR Conglomerado'!D616,3)),"")</f>
        <v/>
      </c>
      <c r="C616" s="13" t="str">
        <f aca="false">IFERROR(IF('MRR Conglomerado'!E616=0,"",ROUND('MRR Conglomerado'!Q616/'MRR Conglomerado'!E616,3)),"")</f>
        <v/>
      </c>
      <c r="D616" s="13" t="str">
        <f aca="false">IFERROR(IF('MRR Conglomerado'!F616=0,"",ROUND('MRR Conglomerado'!R616/'MRR Conglomerado'!F616,3)),"")</f>
        <v/>
      </c>
      <c r="E616" s="13" t="str">
        <f aca="false">IFERROR(IF('MRR Conglomerado'!G616=0,"",ROUND('MRR Conglomerado'!S616/'MRR Conglomerado'!G616,3)),"")</f>
        <v/>
      </c>
      <c r="F616" s="13" t="str">
        <f aca="false">IFERROR(IF('MRR Conglomerado'!H616=0,"",ROUND('MRR Conglomerado'!T616/'MRR Conglomerado'!H616,3)),"")</f>
        <v/>
      </c>
      <c r="G616" s="13" t="str">
        <f aca="false">IFERROR(IF('MRR Conglomerado'!I616=0,"",ROUND('MRR Conglomerado'!U616/'MRR Conglomerado'!I616,3)),"")</f>
        <v/>
      </c>
      <c r="H616" s="13" t="str">
        <f aca="false">IFERROR(IF('MRR Conglomerado'!J616=0,"",ROUND('MRR Conglomerado'!V616/'MRR Conglomerado'!J616,3)),"")</f>
        <v/>
      </c>
      <c r="I616" s="13" t="str">
        <f aca="false">IFERROR(IF('MRR Conglomerado'!K616=0,"",ROUND('MRR Conglomerado'!W616/'MRR Conglomerado'!K616,3)),"")</f>
        <v/>
      </c>
      <c r="J616" s="13" t="str">
        <f aca="false">IFERROR(IF('MRR Conglomerado'!L616=0,"",ROUND('MRR Conglomerado'!X616/'MRR Conglomerado'!L616,3)),"")</f>
        <v/>
      </c>
      <c r="K616" s="13" t="str">
        <f aca="false">IFERROR(IF('MRR Conglomerado'!M616=0,"",ROUND('MRR Conglomerado'!Y616/'MRR Conglomerado'!M616,3)),"")</f>
        <v/>
      </c>
      <c r="L616" s="13" t="str">
        <f aca="false">IFERROR(IF('MRR Conglomerado'!N616=0,"",ROUND('MRR Conglomerado'!Z616/'MRR Conglomerado'!N616,3)),"")</f>
        <v/>
      </c>
      <c r="M616" s="13" t="n">
        <f aca="false">IFERROR(IF('MRR Conglomerado'!O616=0,"",ROUND('MRR Conglomerado'!AA616/'MRR Conglomerado'!O616,3)),"")</f>
        <v>1</v>
      </c>
      <c r="N616" s="13" t="n">
        <f aca="false">IFERROR(IF('MRR Conglomerado'!P616=0,"",ROUND('MRR Conglomerado'!AB616/'MRR Conglomerado'!P616,3)),"")</f>
        <v>1.042</v>
      </c>
      <c r="O616" s="13" t="n">
        <f aca="false">IFERROR(IF('MRR Conglomerado'!Q616=0,"",ROUND('MRR Conglomerado'!AC616/'MRR Conglomerado'!Q616,3)),"")</f>
        <v>1.042</v>
      </c>
      <c r="P616" s="13" t="n">
        <f aca="false">IFERROR(IF('MRR Conglomerado'!R616=0,"",ROUND('MRR Conglomerado'!AD616/'MRR Conglomerado'!R616,3)),"")</f>
        <v>1.042</v>
      </c>
      <c r="Q616" s="13" t="n">
        <f aca="false">IFERROR(IF('MRR Conglomerado'!S616=0,"",ROUND('MRR Conglomerado'!AE616/'MRR Conglomerado'!S616,3)),"")</f>
        <v>1.042</v>
      </c>
      <c r="R616" s="13" t="n">
        <f aca="false">IFERROR(IF('MRR Conglomerado'!T616=0,"",ROUND('MRR Conglomerado'!AF616/'MRR Conglomerado'!T616,3)),"")</f>
        <v>1.042</v>
      </c>
      <c r="S616" s="13" t="n">
        <f aca="false">IFERROR(IF('MRR Conglomerado'!U616=0,"",ROUND('MRR Conglomerado'!AG616/'MRR Conglomerado'!U616,3)),"")</f>
        <v>1.042</v>
      </c>
      <c r="T616" s="13" t="n">
        <f aca="false">IFERROR(IF('MRR Conglomerado'!V616=0,"",ROUND('MRR Conglomerado'!AH616/'MRR Conglomerado'!V616,3)),"")</f>
        <v>1.042</v>
      </c>
      <c r="U616" s="13" t="n">
        <f aca="false">IFERROR(IF('MRR Conglomerado'!W616=0,"",ROUND('MRR Conglomerado'!AI616/'MRR Conglomerado'!W616,3)),"")</f>
        <v>1.202</v>
      </c>
      <c r="V616" s="13" t="n">
        <f aca="false">IFERROR(IF('MRR Conglomerado'!X616=0,"",ROUND('MRR Conglomerado'!AJ616/'MRR Conglomerado'!X616,3)),"")</f>
        <v>1.042</v>
      </c>
      <c r="W616" s="13" t="n">
        <f aca="false">IFERROR(IF('MRR Conglomerado'!Y616=0,"",ROUND('MRR Conglomerado'!AK616/'MRR Conglomerado'!Y616,3)),"")</f>
        <v>1.042</v>
      </c>
      <c r="X616" s="13" t="n">
        <f aca="false">IFERROR(IF('MRR Conglomerado'!Z616=0,"",ROUND('MRR Conglomerado'!AL616/'MRR Conglomerado'!Z616,3)),"")</f>
        <v>1.042</v>
      </c>
      <c r="Y616" s="13" t="n">
        <f aca="false">IFERROR(IF('MRR Conglomerado'!AA616=0,"",ROUND('MRR Conglomerado'!AM616/'MRR Conglomerado'!AA616,3)),"")</f>
        <v>1.042</v>
      </c>
      <c r="Z616" s="13" t="n">
        <f aca="false">IFERROR(IF('MRR Conglomerado'!AB616=0,"",ROUND('MRR Conglomerado'!AN616/'MRR Conglomerado'!AB616,3)),"")</f>
        <v>1.037</v>
      </c>
      <c r="AA616" s="13" t="n">
        <f aca="false">IFERROR(IF('MRR Conglomerado'!AC616=0,"",ROUND('MRR Conglomerado'!AO616/'MRR Conglomerado'!AC616,3)),"")</f>
        <v>1.037</v>
      </c>
      <c r="AB616" s="13" t="n">
        <f aca="false">IFERROR(IF('MRR Conglomerado'!AD616=0,"",ROUND('MRR Conglomerado'!AP616/'MRR Conglomerado'!AD616,3)),"")</f>
        <v>1.037</v>
      </c>
      <c r="AC616" s="13" t="n">
        <f aca="false">IFERROR(IF('MRR Conglomerado'!AE616=0,"",ROUND('MRR Conglomerado'!AQ616/'MRR Conglomerado'!AE616,3)),"")</f>
        <v>1.037</v>
      </c>
      <c r="AD616" s="13" t="n">
        <f aca="false">IFERROR(IF('MRR Conglomerado'!AF616=0,"",ROUND('MRR Conglomerado'!AR616/'MRR Conglomerado'!AF616,3)),"")</f>
        <v>1.037</v>
      </c>
      <c r="AE616" s="13" t="n">
        <f aca="false">IFERROR(IF('MRR Conglomerado'!AG616=0,"",ROUND('MRR Conglomerado'!AS616/'MRR Conglomerado'!AG616,3)),"")</f>
        <v>1.037</v>
      </c>
    </row>
    <row r="617" customFormat="false" ht="15" hidden="false" customHeight="false" outlineLevel="0" collapsed="false">
      <c r="A617" s="10" t="s">
        <v>1294</v>
      </c>
      <c r="B617" s="13" t="str">
        <f aca="false">IFERROR(IF('MRR Conglomerado'!D617=0,"",ROUND('MRR Conglomerado'!P617/'MRR Conglomerado'!D617,3)),"")</f>
        <v/>
      </c>
      <c r="C617" s="13" t="str">
        <f aca="false">IFERROR(IF('MRR Conglomerado'!E617=0,"",ROUND('MRR Conglomerado'!Q617/'MRR Conglomerado'!E617,3)),"")</f>
        <v/>
      </c>
      <c r="D617" s="13" t="n">
        <f aca="false">IFERROR(IF('MRR Conglomerado'!F617=0,"",ROUND('MRR Conglomerado'!R617/'MRR Conglomerado'!F617,3)),"")</f>
        <v>0</v>
      </c>
      <c r="E617" s="13" t="n">
        <f aca="false">IFERROR(IF('MRR Conglomerado'!G617=0,"",ROUND('MRR Conglomerado'!S617/'MRR Conglomerado'!G617,3)),"")</f>
        <v>0</v>
      </c>
      <c r="F617" s="13" t="str">
        <f aca="false">IFERROR(IF('MRR Conglomerado'!H617=0,"",ROUND('MRR Conglomerado'!T617/'MRR Conglomerado'!H617,3)),"")</f>
        <v/>
      </c>
      <c r="G617" s="13" t="str">
        <f aca="false">IFERROR(IF('MRR Conglomerado'!I617=0,"",ROUND('MRR Conglomerado'!U617/'MRR Conglomerado'!I617,3)),"")</f>
        <v/>
      </c>
      <c r="H617" s="13" t="str">
        <f aca="false">IFERROR(IF('MRR Conglomerado'!J617=0,"",ROUND('MRR Conglomerado'!V617/'MRR Conglomerado'!J617,3)),"")</f>
        <v/>
      </c>
      <c r="I617" s="13" t="str">
        <f aca="false">IFERROR(IF('MRR Conglomerado'!K617=0,"",ROUND('MRR Conglomerado'!W617/'MRR Conglomerado'!K617,3)),"")</f>
        <v/>
      </c>
      <c r="J617" s="13" t="str">
        <f aca="false">IFERROR(IF('MRR Conglomerado'!L617=0,"",ROUND('MRR Conglomerado'!X617/'MRR Conglomerado'!L617,3)),"")</f>
        <v/>
      </c>
      <c r="K617" s="13" t="str">
        <f aca="false">IFERROR(IF('MRR Conglomerado'!M617=0,"",ROUND('MRR Conglomerado'!Y617/'MRR Conglomerado'!M617,3)),"")</f>
        <v/>
      </c>
      <c r="L617" s="13" t="str">
        <f aca="false">IFERROR(IF('MRR Conglomerado'!N617=0,"",ROUND('MRR Conglomerado'!Z617/'MRR Conglomerado'!N617,3)),"")</f>
        <v/>
      </c>
      <c r="M617" s="13" t="str">
        <f aca="false">IFERROR(IF('MRR Conglomerado'!O617=0,"",ROUND('MRR Conglomerado'!AA617/'MRR Conglomerado'!O617,3)),"")</f>
        <v/>
      </c>
      <c r="N617" s="13" t="str">
        <f aca="false">IFERROR(IF('MRR Conglomerado'!P617=0,"",ROUND('MRR Conglomerado'!AB617/'MRR Conglomerado'!P617,3)),"")</f>
        <v/>
      </c>
      <c r="O617" s="13" t="str">
        <f aca="false">IFERROR(IF('MRR Conglomerado'!Q617=0,"",ROUND('MRR Conglomerado'!AC617/'MRR Conglomerado'!Q617,3)),"")</f>
        <v/>
      </c>
      <c r="P617" s="13" t="str">
        <f aca="false">IFERROR(IF('MRR Conglomerado'!R617=0,"",ROUND('MRR Conglomerado'!AD617/'MRR Conglomerado'!R617,3)),"")</f>
        <v/>
      </c>
      <c r="Q617" s="13" t="str">
        <f aca="false">IFERROR(IF('MRR Conglomerado'!S617=0,"",ROUND('MRR Conglomerado'!AE617/'MRR Conglomerado'!S617,3)),"")</f>
        <v/>
      </c>
      <c r="R617" s="13" t="str">
        <f aca="false">IFERROR(IF('MRR Conglomerado'!T617=0,"",ROUND('MRR Conglomerado'!AF617/'MRR Conglomerado'!T617,3)),"")</f>
        <v/>
      </c>
      <c r="S617" s="13" t="str">
        <f aca="false">IFERROR(IF('MRR Conglomerado'!U617=0,"",ROUND('MRR Conglomerado'!AG617/'MRR Conglomerado'!U617,3)),"")</f>
        <v/>
      </c>
      <c r="T617" s="13" t="str">
        <f aca="false">IFERROR(IF('MRR Conglomerado'!V617=0,"",ROUND('MRR Conglomerado'!AH617/'MRR Conglomerado'!V617,3)),"")</f>
        <v/>
      </c>
      <c r="U617" s="13" t="str">
        <f aca="false">IFERROR(IF('MRR Conglomerado'!W617=0,"",ROUND('MRR Conglomerado'!AI617/'MRR Conglomerado'!W617,3)),"")</f>
        <v/>
      </c>
      <c r="V617" s="13" t="str">
        <f aca="false">IFERROR(IF('MRR Conglomerado'!X617=0,"",ROUND('MRR Conglomerado'!AJ617/'MRR Conglomerado'!X617,3)),"")</f>
        <v/>
      </c>
      <c r="W617" s="13" t="str">
        <f aca="false">IFERROR(IF('MRR Conglomerado'!Y617=0,"",ROUND('MRR Conglomerado'!AK617/'MRR Conglomerado'!Y617,3)),"")</f>
        <v/>
      </c>
      <c r="X617" s="13" t="str">
        <f aca="false">IFERROR(IF('MRR Conglomerado'!Z617=0,"",ROUND('MRR Conglomerado'!AL617/'MRR Conglomerado'!Z617,3)),"")</f>
        <v/>
      </c>
      <c r="Y617" s="13" t="str">
        <f aca="false">IFERROR(IF('MRR Conglomerado'!AA617=0,"",ROUND('MRR Conglomerado'!AM617/'MRR Conglomerado'!AA617,3)),"")</f>
        <v/>
      </c>
      <c r="Z617" s="13" t="str">
        <f aca="false">IFERROR(IF('MRR Conglomerado'!AB617=0,"",ROUND('MRR Conglomerado'!AN617/'MRR Conglomerado'!AB617,3)),"")</f>
        <v/>
      </c>
      <c r="AA617" s="13" t="str">
        <f aca="false">IFERROR(IF('MRR Conglomerado'!AC617=0,"",ROUND('MRR Conglomerado'!AO617/'MRR Conglomerado'!AC617,3)),"")</f>
        <v/>
      </c>
      <c r="AB617" s="13" t="str">
        <f aca="false">IFERROR(IF('MRR Conglomerado'!AD617=0,"",ROUND('MRR Conglomerado'!AP617/'MRR Conglomerado'!AD617,3)),"")</f>
        <v/>
      </c>
      <c r="AC617" s="13" t="str">
        <f aca="false">IFERROR(IF('MRR Conglomerado'!AE617=0,"",ROUND('MRR Conglomerado'!AQ617/'MRR Conglomerado'!AE617,3)),"")</f>
        <v/>
      </c>
      <c r="AD617" s="13" t="str">
        <f aca="false">IFERROR(IF('MRR Conglomerado'!AF617=0,"",ROUND('MRR Conglomerado'!AR617/'MRR Conglomerado'!AF617,3)),"")</f>
        <v/>
      </c>
      <c r="AE617" s="13" t="str">
        <f aca="false">IFERROR(IF('MRR Conglomerado'!AG617=0,"",ROUND('MRR Conglomerado'!AS617/'MRR Conglomerado'!AG617,3)),"")</f>
        <v/>
      </c>
    </row>
    <row r="618" customFormat="false" ht="15" hidden="false" customHeight="false" outlineLevel="0" collapsed="false">
      <c r="A618" s="10" t="s">
        <v>1296</v>
      </c>
      <c r="B618" s="13" t="str">
        <f aca="false">IFERROR(IF('MRR Conglomerado'!D618=0,"",ROUND('MRR Conglomerado'!P618/'MRR Conglomerado'!D618,3)),"")</f>
        <v/>
      </c>
      <c r="C618" s="13" t="str">
        <f aca="false">IFERROR(IF('MRR Conglomerado'!E618=0,"",ROUND('MRR Conglomerado'!Q618/'MRR Conglomerado'!E618,3)),"")</f>
        <v/>
      </c>
      <c r="D618" s="13" t="str">
        <f aca="false">IFERROR(IF('MRR Conglomerado'!F618=0,"",ROUND('MRR Conglomerado'!R618/'MRR Conglomerado'!F618,3)),"")</f>
        <v/>
      </c>
      <c r="E618" s="13" t="str">
        <f aca="false">IFERROR(IF('MRR Conglomerado'!G618=0,"",ROUND('MRR Conglomerado'!S618/'MRR Conglomerado'!G618,3)),"")</f>
        <v/>
      </c>
      <c r="F618" s="13" t="str">
        <f aca="false">IFERROR(IF('MRR Conglomerado'!H618=0,"",ROUND('MRR Conglomerado'!T618/'MRR Conglomerado'!H618,3)),"")</f>
        <v/>
      </c>
      <c r="G618" s="13" t="str">
        <f aca="false">IFERROR(IF('MRR Conglomerado'!I618=0,"",ROUND('MRR Conglomerado'!U618/'MRR Conglomerado'!I618,3)),"")</f>
        <v/>
      </c>
      <c r="H618" s="13" t="str">
        <f aca="false">IFERROR(IF('MRR Conglomerado'!J618=0,"",ROUND('MRR Conglomerado'!V618/'MRR Conglomerado'!J618,3)),"")</f>
        <v/>
      </c>
      <c r="I618" s="13" t="str">
        <f aca="false">IFERROR(IF('MRR Conglomerado'!K618=0,"",ROUND('MRR Conglomerado'!W618/'MRR Conglomerado'!K618,3)),"")</f>
        <v/>
      </c>
      <c r="J618" s="13" t="str">
        <f aca="false">IFERROR(IF('MRR Conglomerado'!L618=0,"",ROUND('MRR Conglomerado'!X618/'MRR Conglomerado'!L618,3)),"")</f>
        <v/>
      </c>
      <c r="K618" s="13" t="str">
        <f aca="false">IFERROR(IF('MRR Conglomerado'!M618=0,"",ROUND('MRR Conglomerado'!Y618/'MRR Conglomerado'!M618,3)),"")</f>
        <v/>
      </c>
      <c r="L618" s="13" t="str">
        <f aca="false">IFERROR(IF('MRR Conglomerado'!N618=0,"",ROUND('MRR Conglomerado'!Z618/'MRR Conglomerado'!N618,3)),"")</f>
        <v/>
      </c>
      <c r="M618" s="13" t="str">
        <f aca="false">IFERROR(IF('MRR Conglomerado'!O618=0,"",ROUND('MRR Conglomerado'!AA618/'MRR Conglomerado'!O618,3)),"")</f>
        <v/>
      </c>
      <c r="N618" s="13" t="str">
        <f aca="false">IFERROR(IF('MRR Conglomerado'!P618=0,"",ROUND('MRR Conglomerado'!AB618/'MRR Conglomerado'!P618,3)),"")</f>
        <v/>
      </c>
      <c r="O618" s="13" t="str">
        <f aca="false">IFERROR(IF('MRR Conglomerado'!Q618=0,"",ROUND('MRR Conglomerado'!AC618/'MRR Conglomerado'!Q618,3)),"")</f>
        <v/>
      </c>
      <c r="P618" s="13" t="str">
        <f aca="false">IFERROR(IF('MRR Conglomerado'!R618=0,"",ROUND('MRR Conglomerado'!AD618/'MRR Conglomerado'!R618,3)),"")</f>
        <v/>
      </c>
      <c r="Q618" s="13" t="str">
        <f aca="false">IFERROR(IF('MRR Conglomerado'!S618=0,"",ROUND('MRR Conglomerado'!AE618/'MRR Conglomerado'!S618,3)),"")</f>
        <v/>
      </c>
      <c r="R618" s="13" t="str">
        <f aca="false">IFERROR(IF('MRR Conglomerado'!T618=0,"",ROUND('MRR Conglomerado'!AF618/'MRR Conglomerado'!T618,3)),"")</f>
        <v/>
      </c>
      <c r="S618" s="13" t="str">
        <f aca="false">IFERROR(IF('MRR Conglomerado'!U618=0,"",ROUND('MRR Conglomerado'!AG618/'MRR Conglomerado'!U618,3)),"")</f>
        <v/>
      </c>
      <c r="T618" s="13" t="str">
        <f aca="false">IFERROR(IF('MRR Conglomerado'!V618=0,"",ROUND('MRR Conglomerado'!AH618/'MRR Conglomerado'!V618,3)),"")</f>
        <v/>
      </c>
      <c r="U618" s="13" t="str">
        <f aca="false">IFERROR(IF('MRR Conglomerado'!W618=0,"",ROUND('MRR Conglomerado'!AI618/'MRR Conglomerado'!W618,3)),"")</f>
        <v/>
      </c>
      <c r="V618" s="13" t="str">
        <f aca="false">IFERROR(IF('MRR Conglomerado'!X618=0,"",ROUND('MRR Conglomerado'!AJ618/'MRR Conglomerado'!X618,3)),"")</f>
        <v/>
      </c>
      <c r="W618" s="13" t="str">
        <f aca="false">IFERROR(IF('MRR Conglomerado'!Y618=0,"",ROUND('MRR Conglomerado'!AK618/'MRR Conglomerado'!Y618,3)),"")</f>
        <v/>
      </c>
      <c r="X618" s="13" t="str">
        <f aca="false">IFERROR(IF('MRR Conglomerado'!Z618=0,"",ROUND('MRR Conglomerado'!AL618/'MRR Conglomerado'!Z618,3)),"")</f>
        <v/>
      </c>
      <c r="Y618" s="13" t="str">
        <f aca="false">IFERROR(IF('MRR Conglomerado'!AA618=0,"",ROUND('MRR Conglomerado'!AM618/'MRR Conglomerado'!AA618,3)),"")</f>
        <v/>
      </c>
      <c r="Z618" s="13" t="str">
        <f aca="false">IFERROR(IF('MRR Conglomerado'!AB618=0,"",ROUND('MRR Conglomerado'!AN618/'MRR Conglomerado'!AB618,3)),"")</f>
        <v/>
      </c>
      <c r="AA618" s="13" t="str">
        <f aca="false">IFERROR(IF('MRR Conglomerado'!AC618=0,"",ROUND('MRR Conglomerado'!AO618/'MRR Conglomerado'!AC618,3)),"")</f>
        <v/>
      </c>
      <c r="AB618" s="13" t="str">
        <f aca="false">IFERROR(IF('MRR Conglomerado'!AD618=0,"",ROUND('MRR Conglomerado'!AP618/'MRR Conglomerado'!AD618,3)),"")</f>
        <v/>
      </c>
      <c r="AC618" s="13" t="str">
        <f aca="false">IFERROR(IF('MRR Conglomerado'!AE618=0,"",ROUND('MRR Conglomerado'!AQ618/'MRR Conglomerado'!AE618,3)),"")</f>
        <v/>
      </c>
      <c r="AD618" s="13" t="str">
        <f aca="false">IFERROR(IF('MRR Conglomerado'!AF618=0,"",ROUND('MRR Conglomerado'!AR618/'MRR Conglomerado'!AF618,3)),"")</f>
        <v/>
      </c>
      <c r="AE618" s="13" t="str">
        <f aca="false">IFERROR(IF('MRR Conglomerado'!AG618=0,"",ROUND('MRR Conglomerado'!AS618/'MRR Conglomerado'!AG618,3)),"")</f>
        <v/>
      </c>
    </row>
    <row r="619" customFormat="false" ht="15" hidden="false" customHeight="false" outlineLevel="0" collapsed="false">
      <c r="A619" s="10" t="s">
        <v>1298</v>
      </c>
      <c r="B619" s="13" t="str">
        <f aca="false">IFERROR(IF('MRR Conglomerado'!D619=0,"",ROUND('MRR Conglomerado'!P619/'MRR Conglomerado'!D619,3)),"")</f>
        <v/>
      </c>
      <c r="C619" s="13" t="str">
        <f aca="false">IFERROR(IF('MRR Conglomerado'!E619=0,"",ROUND('MRR Conglomerado'!Q619/'MRR Conglomerado'!E619,3)),"")</f>
        <v/>
      </c>
      <c r="D619" s="13" t="str">
        <f aca="false">IFERROR(IF('MRR Conglomerado'!F619=0,"",ROUND('MRR Conglomerado'!R619/'MRR Conglomerado'!F619,3)),"")</f>
        <v/>
      </c>
      <c r="E619" s="13" t="str">
        <f aca="false">IFERROR(IF('MRR Conglomerado'!G619=0,"",ROUND('MRR Conglomerado'!S619/'MRR Conglomerado'!G619,3)),"")</f>
        <v/>
      </c>
      <c r="F619" s="13" t="str">
        <f aca="false">IFERROR(IF('MRR Conglomerado'!H619=0,"",ROUND('MRR Conglomerado'!T619/'MRR Conglomerado'!H619,3)),"")</f>
        <v/>
      </c>
      <c r="G619" s="13" t="str">
        <f aca="false">IFERROR(IF('MRR Conglomerado'!I619=0,"",ROUND('MRR Conglomerado'!U619/'MRR Conglomerado'!I619,3)),"")</f>
        <v/>
      </c>
      <c r="H619" s="13" t="str">
        <f aca="false">IFERROR(IF('MRR Conglomerado'!J619=0,"",ROUND('MRR Conglomerado'!V619/'MRR Conglomerado'!J619,3)),"")</f>
        <v/>
      </c>
      <c r="I619" s="13" t="str">
        <f aca="false">IFERROR(IF('MRR Conglomerado'!K619=0,"",ROUND('MRR Conglomerado'!W619/'MRR Conglomerado'!K619,3)),"")</f>
        <v/>
      </c>
      <c r="J619" s="13" t="str">
        <f aca="false">IFERROR(IF('MRR Conglomerado'!L619=0,"",ROUND('MRR Conglomerado'!X619/'MRR Conglomerado'!L619,3)),"")</f>
        <v/>
      </c>
      <c r="K619" s="13" t="str">
        <f aca="false">IFERROR(IF('MRR Conglomerado'!M619=0,"",ROUND('MRR Conglomerado'!Y619/'MRR Conglomerado'!M619,3)),"")</f>
        <v/>
      </c>
      <c r="L619" s="13" t="str">
        <f aca="false">IFERROR(IF('MRR Conglomerado'!N619=0,"",ROUND('MRR Conglomerado'!Z619/'MRR Conglomerado'!N619,3)),"")</f>
        <v/>
      </c>
      <c r="M619" s="13" t="n">
        <f aca="false">IFERROR(IF('MRR Conglomerado'!O619=0,"",ROUND('MRR Conglomerado'!AA619/'MRR Conglomerado'!O619,3)),"")</f>
        <v>0</v>
      </c>
      <c r="N619" s="13" t="n">
        <f aca="false">IFERROR(IF('MRR Conglomerado'!P619=0,"",ROUND('MRR Conglomerado'!AB619/'MRR Conglomerado'!P619,3)),"")</f>
        <v>0</v>
      </c>
      <c r="O619" s="13" t="n">
        <f aca="false">IFERROR(IF('MRR Conglomerado'!Q619=0,"",ROUND('MRR Conglomerado'!AC619/'MRR Conglomerado'!Q619,3)),"")</f>
        <v>0</v>
      </c>
      <c r="P619" s="13" t="n">
        <f aca="false">IFERROR(IF('MRR Conglomerado'!R619=0,"",ROUND('MRR Conglomerado'!AD619/'MRR Conglomerado'!R619,3)),"")</f>
        <v>0</v>
      </c>
      <c r="Q619" s="13" t="n">
        <f aca="false">IFERROR(IF('MRR Conglomerado'!S619=0,"",ROUND('MRR Conglomerado'!AE619/'MRR Conglomerado'!S619,3)),"")</f>
        <v>0</v>
      </c>
      <c r="R619" s="13" t="n">
        <f aca="false">IFERROR(IF('MRR Conglomerado'!T619=0,"",ROUND('MRR Conglomerado'!AF619/'MRR Conglomerado'!T619,3)),"")</f>
        <v>0</v>
      </c>
      <c r="S619" s="13" t="n">
        <f aca="false">IFERROR(IF('MRR Conglomerado'!U619=0,"",ROUND('MRR Conglomerado'!AG619/'MRR Conglomerado'!U619,3)),"")</f>
        <v>0</v>
      </c>
      <c r="T619" s="13" t="n">
        <f aca="false">IFERROR(IF('MRR Conglomerado'!V619=0,"",ROUND('MRR Conglomerado'!AH619/'MRR Conglomerado'!V619,3)),"")</f>
        <v>0</v>
      </c>
      <c r="U619" s="13" t="n">
        <f aca="false">IFERROR(IF('MRR Conglomerado'!W619=0,"",ROUND('MRR Conglomerado'!AI619/'MRR Conglomerado'!W619,3)),"")</f>
        <v>0</v>
      </c>
      <c r="V619" s="13" t="n">
        <f aca="false">IFERROR(IF('MRR Conglomerado'!X619=0,"",ROUND('MRR Conglomerado'!AJ619/'MRR Conglomerado'!X619,3)),"")</f>
        <v>0</v>
      </c>
      <c r="W619" s="13" t="n">
        <f aca="false">IFERROR(IF('MRR Conglomerado'!Y619=0,"",ROUND('MRR Conglomerado'!AK619/'MRR Conglomerado'!Y619,3)),"")</f>
        <v>0</v>
      </c>
      <c r="X619" s="13" t="str">
        <f aca="false">IFERROR(IF('MRR Conglomerado'!Z619=0,"",ROUND('MRR Conglomerado'!AL619/'MRR Conglomerado'!Z619,3)),"")</f>
        <v/>
      </c>
      <c r="Y619" s="13" t="str">
        <f aca="false">IFERROR(IF('MRR Conglomerado'!AA619=0,"",ROUND('MRR Conglomerado'!AM619/'MRR Conglomerado'!AA619,3)),"")</f>
        <v/>
      </c>
      <c r="Z619" s="13" t="str">
        <f aca="false">IFERROR(IF('MRR Conglomerado'!AB619=0,"",ROUND('MRR Conglomerado'!AN619/'MRR Conglomerado'!AB619,3)),"")</f>
        <v/>
      </c>
      <c r="AA619" s="13" t="str">
        <f aca="false">IFERROR(IF('MRR Conglomerado'!AC619=0,"",ROUND('MRR Conglomerado'!AO619/'MRR Conglomerado'!AC619,3)),"")</f>
        <v/>
      </c>
      <c r="AB619" s="13" t="str">
        <f aca="false">IFERROR(IF('MRR Conglomerado'!AD619=0,"",ROUND('MRR Conglomerado'!AP619/'MRR Conglomerado'!AD619,3)),"")</f>
        <v/>
      </c>
      <c r="AC619" s="13" t="str">
        <f aca="false">IFERROR(IF('MRR Conglomerado'!AE619=0,"",ROUND('MRR Conglomerado'!AQ619/'MRR Conglomerado'!AE619,3)),"")</f>
        <v/>
      </c>
      <c r="AD619" s="13" t="str">
        <f aca="false">IFERROR(IF('MRR Conglomerado'!AF619=0,"",ROUND('MRR Conglomerado'!AR619/'MRR Conglomerado'!AF619,3)),"")</f>
        <v/>
      </c>
      <c r="AE619" s="13" t="str">
        <f aca="false">IFERROR(IF('MRR Conglomerado'!AG619=0,"",ROUND('MRR Conglomerado'!AS619/'MRR Conglomerado'!AG619,3)),"")</f>
        <v/>
      </c>
    </row>
    <row r="620" customFormat="false" ht="15" hidden="false" customHeight="false" outlineLevel="0" collapsed="false">
      <c r="A620" s="10" t="s">
        <v>1300</v>
      </c>
      <c r="B620" s="13" t="str">
        <f aca="false">IFERROR(IF('MRR Conglomerado'!D620=0,"",ROUND('MRR Conglomerado'!P620/'MRR Conglomerado'!D620,3)),"")</f>
        <v/>
      </c>
      <c r="C620" s="13" t="str">
        <f aca="false">IFERROR(IF('MRR Conglomerado'!E620=0,"",ROUND('MRR Conglomerado'!Q620/'MRR Conglomerado'!E620,3)),"")</f>
        <v/>
      </c>
      <c r="D620" s="13" t="str">
        <f aca="false">IFERROR(IF('MRR Conglomerado'!F620=0,"",ROUND('MRR Conglomerado'!R620/'MRR Conglomerado'!F620,3)),"")</f>
        <v/>
      </c>
      <c r="E620" s="13" t="str">
        <f aca="false">IFERROR(IF('MRR Conglomerado'!G620=0,"",ROUND('MRR Conglomerado'!S620/'MRR Conglomerado'!G620,3)),"")</f>
        <v/>
      </c>
      <c r="F620" s="13" t="str">
        <f aca="false">IFERROR(IF('MRR Conglomerado'!H620=0,"",ROUND('MRR Conglomerado'!T620/'MRR Conglomerado'!H620,3)),"")</f>
        <v/>
      </c>
      <c r="G620" s="13" t="str">
        <f aca="false">IFERROR(IF('MRR Conglomerado'!I620=0,"",ROUND('MRR Conglomerado'!U620/'MRR Conglomerado'!I620,3)),"")</f>
        <v/>
      </c>
      <c r="H620" s="13" t="str">
        <f aca="false">IFERROR(IF('MRR Conglomerado'!J620=0,"",ROUND('MRR Conglomerado'!V620/'MRR Conglomerado'!J620,3)),"")</f>
        <v/>
      </c>
      <c r="I620" s="13" t="str">
        <f aca="false">IFERROR(IF('MRR Conglomerado'!K620=0,"",ROUND('MRR Conglomerado'!W620/'MRR Conglomerado'!K620,3)),"")</f>
        <v/>
      </c>
      <c r="J620" s="13" t="str">
        <f aca="false">IFERROR(IF('MRR Conglomerado'!L620=0,"",ROUND('MRR Conglomerado'!X620/'MRR Conglomerado'!L620,3)),"")</f>
        <v/>
      </c>
      <c r="K620" s="13" t="str">
        <f aca="false">IFERROR(IF('MRR Conglomerado'!M620=0,"",ROUND('MRR Conglomerado'!Y620/'MRR Conglomerado'!M620,3)),"")</f>
        <v/>
      </c>
      <c r="L620" s="13" t="str">
        <f aca="false">IFERROR(IF('MRR Conglomerado'!N620=0,"",ROUND('MRR Conglomerado'!Z620/'MRR Conglomerado'!N620,3)),"")</f>
        <v/>
      </c>
      <c r="M620" s="13" t="str">
        <f aca="false">IFERROR(IF('MRR Conglomerado'!O620=0,"",ROUND('MRR Conglomerado'!AA620/'MRR Conglomerado'!O620,3)),"")</f>
        <v/>
      </c>
      <c r="N620" s="13" t="str">
        <f aca="false">IFERROR(IF('MRR Conglomerado'!P620=0,"",ROUND('MRR Conglomerado'!AB620/'MRR Conglomerado'!P620,3)),"")</f>
        <v/>
      </c>
      <c r="O620" s="13" t="str">
        <f aca="false">IFERROR(IF('MRR Conglomerado'!Q620=0,"",ROUND('MRR Conglomerado'!AC620/'MRR Conglomerado'!Q620,3)),"")</f>
        <v/>
      </c>
      <c r="P620" s="13" t="str">
        <f aca="false">IFERROR(IF('MRR Conglomerado'!R620=0,"",ROUND('MRR Conglomerado'!AD620/'MRR Conglomerado'!R620,3)),"")</f>
        <v/>
      </c>
      <c r="Q620" s="13" t="str">
        <f aca="false">IFERROR(IF('MRR Conglomerado'!S620=0,"",ROUND('MRR Conglomerado'!AE620/'MRR Conglomerado'!S620,3)),"")</f>
        <v/>
      </c>
      <c r="R620" s="13" t="str">
        <f aca="false">IFERROR(IF('MRR Conglomerado'!T620=0,"",ROUND('MRR Conglomerado'!AF620/'MRR Conglomerado'!T620,3)),"")</f>
        <v/>
      </c>
      <c r="S620" s="13" t="str">
        <f aca="false">IFERROR(IF('MRR Conglomerado'!U620=0,"",ROUND('MRR Conglomerado'!AG620/'MRR Conglomerado'!U620,3)),"")</f>
        <v/>
      </c>
      <c r="T620" s="13" t="str">
        <f aca="false">IFERROR(IF('MRR Conglomerado'!V620=0,"",ROUND('MRR Conglomerado'!AH620/'MRR Conglomerado'!V620,3)),"")</f>
        <v/>
      </c>
      <c r="U620" s="13" t="str">
        <f aca="false">IFERROR(IF('MRR Conglomerado'!W620=0,"",ROUND('MRR Conglomerado'!AI620/'MRR Conglomerado'!W620,3)),"")</f>
        <v/>
      </c>
      <c r="V620" s="13" t="str">
        <f aca="false">IFERROR(IF('MRR Conglomerado'!X620=0,"",ROUND('MRR Conglomerado'!AJ620/'MRR Conglomerado'!X620,3)),"")</f>
        <v/>
      </c>
      <c r="W620" s="13" t="str">
        <f aca="false">IFERROR(IF('MRR Conglomerado'!Y620=0,"",ROUND('MRR Conglomerado'!AK620/'MRR Conglomerado'!Y620,3)),"")</f>
        <v/>
      </c>
      <c r="X620" s="13" t="str">
        <f aca="false">IFERROR(IF('MRR Conglomerado'!Z620=0,"",ROUND('MRR Conglomerado'!AL620/'MRR Conglomerado'!Z620,3)),"")</f>
        <v/>
      </c>
      <c r="Y620" s="13" t="str">
        <f aca="false">IFERROR(IF('MRR Conglomerado'!AA620=0,"",ROUND('MRR Conglomerado'!AM620/'MRR Conglomerado'!AA620,3)),"")</f>
        <v/>
      </c>
      <c r="Z620" s="13" t="str">
        <f aca="false">IFERROR(IF('MRR Conglomerado'!AB620=0,"",ROUND('MRR Conglomerado'!AN620/'MRR Conglomerado'!AB620,3)),"")</f>
        <v/>
      </c>
      <c r="AA620" s="13" t="str">
        <f aca="false">IFERROR(IF('MRR Conglomerado'!AC620=0,"",ROUND('MRR Conglomerado'!AO620/'MRR Conglomerado'!AC620,3)),"")</f>
        <v/>
      </c>
      <c r="AB620" s="13" t="str">
        <f aca="false">IFERROR(IF('MRR Conglomerado'!AD620=0,"",ROUND('MRR Conglomerado'!AP620/'MRR Conglomerado'!AD620,3)),"")</f>
        <v/>
      </c>
      <c r="AC620" s="13" t="str">
        <f aca="false">IFERROR(IF('MRR Conglomerado'!AE620=0,"",ROUND('MRR Conglomerado'!AQ620/'MRR Conglomerado'!AE620,3)),"")</f>
        <v/>
      </c>
      <c r="AD620" s="13" t="str">
        <f aca="false">IFERROR(IF('MRR Conglomerado'!AF620=0,"",ROUND('MRR Conglomerado'!AR620/'MRR Conglomerado'!AF620,3)),"")</f>
        <v/>
      </c>
      <c r="AE620" s="13" t="str">
        <f aca="false">IFERROR(IF('MRR Conglomerado'!AG620=0,"",ROUND('MRR Conglomerado'!AS620/'MRR Conglomerado'!AG620,3)),"")</f>
        <v/>
      </c>
    </row>
    <row r="621" customFormat="false" ht="15" hidden="false" customHeight="false" outlineLevel="0" collapsed="false">
      <c r="A621" s="10" t="s">
        <v>1302</v>
      </c>
      <c r="B621" s="13" t="str">
        <f aca="false">IFERROR(IF('MRR Conglomerado'!D621=0,"",ROUND('MRR Conglomerado'!P621/'MRR Conglomerado'!D621,3)),"")</f>
        <v/>
      </c>
      <c r="C621" s="13" t="str">
        <f aca="false">IFERROR(IF('MRR Conglomerado'!E621=0,"",ROUND('MRR Conglomerado'!Q621/'MRR Conglomerado'!E621,3)),"")</f>
        <v/>
      </c>
      <c r="D621" s="13" t="str">
        <f aca="false">IFERROR(IF('MRR Conglomerado'!F621=0,"",ROUND('MRR Conglomerado'!R621/'MRR Conglomerado'!F621,3)),"")</f>
        <v/>
      </c>
      <c r="E621" s="13" t="str">
        <f aca="false">IFERROR(IF('MRR Conglomerado'!G621=0,"",ROUND('MRR Conglomerado'!S621/'MRR Conglomerado'!G621,3)),"")</f>
        <v/>
      </c>
      <c r="F621" s="13" t="str">
        <f aca="false">IFERROR(IF('MRR Conglomerado'!H621=0,"",ROUND('MRR Conglomerado'!T621/'MRR Conglomerado'!H621,3)),"")</f>
        <v/>
      </c>
      <c r="G621" s="13" t="str">
        <f aca="false">IFERROR(IF('MRR Conglomerado'!I621=0,"",ROUND('MRR Conglomerado'!U621/'MRR Conglomerado'!I621,3)),"")</f>
        <v/>
      </c>
      <c r="H621" s="13" t="str">
        <f aca="false">IFERROR(IF('MRR Conglomerado'!J621=0,"",ROUND('MRR Conglomerado'!V621/'MRR Conglomerado'!J621,3)),"")</f>
        <v/>
      </c>
      <c r="I621" s="13" t="str">
        <f aca="false">IFERROR(IF('MRR Conglomerado'!K621=0,"",ROUND('MRR Conglomerado'!W621/'MRR Conglomerado'!K621,3)),"")</f>
        <v/>
      </c>
      <c r="J621" s="13" t="str">
        <f aca="false">IFERROR(IF('MRR Conglomerado'!L621=0,"",ROUND('MRR Conglomerado'!X621/'MRR Conglomerado'!L621,3)),"")</f>
        <v/>
      </c>
      <c r="K621" s="13" t="str">
        <f aca="false">IFERROR(IF('MRR Conglomerado'!M621=0,"",ROUND('MRR Conglomerado'!Y621/'MRR Conglomerado'!M621,3)),"")</f>
        <v/>
      </c>
      <c r="L621" s="13" t="str">
        <f aca="false">IFERROR(IF('MRR Conglomerado'!N621=0,"",ROUND('MRR Conglomerado'!Z621/'MRR Conglomerado'!N621,3)),"")</f>
        <v/>
      </c>
      <c r="M621" s="13" t="str">
        <f aca="false">IFERROR(IF('MRR Conglomerado'!O621=0,"",ROUND('MRR Conglomerado'!AA621/'MRR Conglomerado'!O621,3)),"")</f>
        <v/>
      </c>
      <c r="N621" s="13" t="str">
        <f aca="false">IFERROR(IF('MRR Conglomerado'!P621=0,"",ROUND('MRR Conglomerado'!AB621/'MRR Conglomerado'!P621,3)),"")</f>
        <v/>
      </c>
      <c r="O621" s="13" t="str">
        <f aca="false">IFERROR(IF('MRR Conglomerado'!Q621=0,"",ROUND('MRR Conglomerado'!AC621/'MRR Conglomerado'!Q621,3)),"")</f>
        <v/>
      </c>
      <c r="P621" s="13" t="str">
        <f aca="false">IFERROR(IF('MRR Conglomerado'!R621=0,"",ROUND('MRR Conglomerado'!AD621/'MRR Conglomerado'!R621,3)),"")</f>
        <v/>
      </c>
      <c r="Q621" s="13" t="str">
        <f aca="false">IFERROR(IF('MRR Conglomerado'!S621=0,"",ROUND('MRR Conglomerado'!AE621/'MRR Conglomerado'!S621,3)),"")</f>
        <v/>
      </c>
      <c r="R621" s="13" t="str">
        <f aca="false">IFERROR(IF('MRR Conglomerado'!T621=0,"",ROUND('MRR Conglomerado'!AF621/'MRR Conglomerado'!T621,3)),"")</f>
        <v/>
      </c>
      <c r="S621" s="13" t="str">
        <f aca="false">IFERROR(IF('MRR Conglomerado'!U621=0,"",ROUND('MRR Conglomerado'!AG621/'MRR Conglomerado'!U621,3)),"")</f>
        <v/>
      </c>
      <c r="T621" s="13" t="str">
        <f aca="false">IFERROR(IF('MRR Conglomerado'!V621=0,"",ROUND('MRR Conglomerado'!AH621/'MRR Conglomerado'!V621,3)),"")</f>
        <v/>
      </c>
      <c r="U621" s="13" t="str">
        <f aca="false">IFERROR(IF('MRR Conglomerado'!W621=0,"",ROUND('MRR Conglomerado'!AI621/'MRR Conglomerado'!W621,3)),"")</f>
        <v/>
      </c>
      <c r="V621" s="13" t="str">
        <f aca="false">IFERROR(IF('MRR Conglomerado'!X621=0,"",ROUND('MRR Conglomerado'!AJ621/'MRR Conglomerado'!X621,3)),"")</f>
        <v/>
      </c>
      <c r="W621" s="13" t="str">
        <f aca="false">IFERROR(IF('MRR Conglomerado'!Y621=0,"",ROUND('MRR Conglomerado'!AK621/'MRR Conglomerado'!Y621,3)),"")</f>
        <v/>
      </c>
      <c r="X621" s="13" t="str">
        <f aca="false">IFERROR(IF('MRR Conglomerado'!Z621=0,"",ROUND('MRR Conglomerado'!AL621/'MRR Conglomerado'!Z621,3)),"")</f>
        <v/>
      </c>
      <c r="Y621" s="13" t="str">
        <f aca="false">IFERROR(IF('MRR Conglomerado'!AA621=0,"",ROUND('MRR Conglomerado'!AM621/'MRR Conglomerado'!AA621,3)),"")</f>
        <v/>
      </c>
      <c r="Z621" s="13" t="str">
        <f aca="false">IFERROR(IF('MRR Conglomerado'!AB621=0,"",ROUND('MRR Conglomerado'!AN621/'MRR Conglomerado'!AB621,3)),"")</f>
        <v/>
      </c>
      <c r="AA621" s="13" t="n">
        <f aca="false">IFERROR(IF('MRR Conglomerado'!AC621=0,"",ROUND('MRR Conglomerado'!AO621/'MRR Conglomerado'!AC621,3)),"")</f>
        <v>0.165</v>
      </c>
      <c r="AB621" s="13" t="n">
        <f aca="false">IFERROR(IF('MRR Conglomerado'!AD621=0,"",ROUND('MRR Conglomerado'!AP621/'MRR Conglomerado'!AD621,3)),"")</f>
        <v>0.16</v>
      </c>
      <c r="AC621" s="13" t="n">
        <f aca="false">IFERROR(IF('MRR Conglomerado'!AE621=0,"",ROUND('MRR Conglomerado'!AQ621/'MRR Conglomerado'!AE621,3)),"")</f>
        <v>0</v>
      </c>
      <c r="AD621" s="13" t="n">
        <f aca="false">IFERROR(IF('MRR Conglomerado'!AF621=0,"",ROUND('MRR Conglomerado'!AR621/'MRR Conglomerado'!AF621,3)),"")</f>
        <v>0.21</v>
      </c>
      <c r="AE621" s="13" t="n">
        <f aca="false">IFERROR(IF('MRR Conglomerado'!AG621=0,"",ROUND('MRR Conglomerado'!AS621/'MRR Conglomerado'!AG621,3)),"")</f>
        <v>0.21</v>
      </c>
    </row>
    <row r="622" customFormat="false" ht="15" hidden="false" customHeight="false" outlineLevel="0" collapsed="false">
      <c r="A622" s="10" t="s">
        <v>1304</v>
      </c>
      <c r="B622" s="13" t="n">
        <f aca="false">IFERROR(IF('MRR Conglomerado'!D622=0,"",ROUND('MRR Conglomerado'!P622/'MRR Conglomerado'!D622,3)),"")</f>
        <v>1.023</v>
      </c>
      <c r="C622" s="13" t="n">
        <f aca="false">IFERROR(IF('MRR Conglomerado'!E622=0,"",ROUND('MRR Conglomerado'!Q622/'MRR Conglomerado'!E622,3)),"")</f>
        <v>1.071</v>
      </c>
      <c r="D622" s="13" t="n">
        <f aca="false">IFERROR(IF('MRR Conglomerado'!F622=0,"",ROUND('MRR Conglomerado'!R622/'MRR Conglomerado'!F622,3)),"")</f>
        <v>1.048</v>
      </c>
      <c r="E622" s="13" t="n">
        <f aca="false">IFERROR(IF('MRR Conglomerado'!G622=0,"",ROUND('MRR Conglomerado'!S622/'MRR Conglomerado'!G622,3)),"")</f>
        <v>1.179</v>
      </c>
      <c r="F622" s="13" t="n">
        <f aca="false">IFERROR(IF('MRR Conglomerado'!H622=0,"",ROUND('MRR Conglomerado'!T622/'MRR Conglomerado'!H622,3)),"")</f>
        <v>1.122</v>
      </c>
      <c r="G622" s="13" t="n">
        <f aca="false">IFERROR(IF('MRR Conglomerado'!I622=0,"",ROUND('MRR Conglomerado'!U622/'MRR Conglomerado'!I622,3)),"")</f>
        <v>1.179</v>
      </c>
      <c r="H622" s="13" t="n">
        <f aca="false">IFERROR(IF('MRR Conglomerado'!J622=0,"",ROUND('MRR Conglomerado'!V622/'MRR Conglomerado'!J622,3)),"")</f>
        <v>1.023</v>
      </c>
      <c r="I622" s="13" t="n">
        <f aca="false">IFERROR(IF('MRR Conglomerado'!K622=0,"",ROUND('MRR Conglomerado'!W622/'MRR Conglomerado'!K622,3)),"")</f>
        <v>1.095</v>
      </c>
      <c r="J622" s="13" t="n">
        <f aca="false">IFERROR(IF('MRR Conglomerado'!L622=0,"",ROUND('MRR Conglomerado'!X622/'MRR Conglomerado'!L622,3)),"")</f>
        <v>1.132</v>
      </c>
      <c r="K622" s="13" t="n">
        <f aca="false">IFERROR(IF('MRR Conglomerado'!M622=0,"",ROUND('MRR Conglomerado'!Y622/'MRR Conglomerado'!M622,3)),"")</f>
        <v>0.977</v>
      </c>
      <c r="L622" s="13" t="n">
        <f aca="false">IFERROR(IF('MRR Conglomerado'!N622=0,"",ROUND('MRR Conglomerado'!Z622/'MRR Conglomerado'!N622,3)),"")</f>
        <v>0</v>
      </c>
      <c r="M622" s="13" t="n">
        <f aca="false">IFERROR(IF('MRR Conglomerado'!O622=0,"",ROUND('MRR Conglomerado'!AA622/'MRR Conglomerado'!O622,3)),"")</f>
        <v>0</v>
      </c>
      <c r="N622" s="13" t="n">
        <f aca="false">IFERROR(IF('MRR Conglomerado'!P622=0,"",ROUND('MRR Conglomerado'!AB622/'MRR Conglomerado'!P622,3)),"")</f>
        <v>0</v>
      </c>
      <c r="O622" s="13" t="n">
        <f aca="false">IFERROR(IF('MRR Conglomerado'!Q622=0,"",ROUND('MRR Conglomerado'!AC622/'MRR Conglomerado'!Q622,3)),"")</f>
        <v>0</v>
      </c>
      <c r="P622" s="13" t="n">
        <f aca="false">IFERROR(IF('MRR Conglomerado'!R622=0,"",ROUND('MRR Conglomerado'!AD622/'MRR Conglomerado'!R622,3)),"")</f>
        <v>0</v>
      </c>
      <c r="Q622" s="13" t="n">
        <f aca="false">IFERROR(IF('MRR Conglomerado'!S622=0,"",ROUND('MRR Conglomerado'!AE622/'MRR Conglomerado'!S622,3)),"")</f>
        <v>0</v>
      </c>
      <c r="R622" s="13" t="n">
        <f aca="false">IFERROR(IF('MRR Conglomerado'!T622=0,"",ROUND('MRR Conglomerado'!AF622/'MRR Conglomerado'!T622,3)),"")</f>
        <v>0</v>
      </c>
      <c r="S622" s="13" t="n">
        <f aca="false">IFERROR(IF('MRR Conglomerado'!U622=0,"",ROUND('MRR Conglomerado'!AG622/'MRR Conglomerado'!U622,3)),"")</f>
        <v>0</v>
      </c>
      <c r="T622" s="13" t="n">
        <f aca="false">IFERROR(IF('MRR Conglomerado'!V622=0,"",ROUND('MRR Conglomerado'!AH622/'MRR Conglomerado'!V622,3)),"")</f>
        <v>0</v>
      </c>
      <c r="U622" s="13" t="n">
        <f aca="false">IFERROR(IF('MRR Conglomerado'!W622=0,"",ROUND('MRR Conglomerado'!AI622/'MRR Conglomerado'!W622,3)),"")</f>
        <v>0</v>
      </c>
      <c r="V622" s="13" t="n">
        <f aca="false">IFERROR(IF('MRR Conglomerado'!X622=0,"",ROUND('MRR Conglomerado'!AJ622/'MRR Conglomerado'!X622,3)),"")</f>
        <v>0</v>
      </c>
      <c r="W622" s="13" t="n">
        <f aca="false">IFERROR(IF('MRR Conglomerado'!Y622=0,"",ROUND('MRR Conglomerado'!AK622/'MRR Conglomerado'!Y622,3)),"")</f>
        <v>0</v>
      </c>
      <c r="X622" s="13" t="str">
        <f aca="false">IFERROR(IF('MRR Conglomerado'!Z622=0,"",ROUND('MRR Conglomerado'!AL622/'MRR Conglomerado'!Z622,3)),"")</f>
        <v/>
      </c>
      <c r="Y622" s="13" t="str">
        <f aca="false">IFERROR(IF('MRR Conglomerado'!AA622=0,"",ROUND('MRR Conglomerado'!AM622/'MRR Conglomerado'!AA622,3)),"")</f>
        <v/>
      </c>
      <c r="Z622" s="13" t="str">
        <f aca="false">IFERROR(IF('MRR Conglomerado'!AB622=0,"",ROUND('MRR Conglomerado'!AN622/'MRR Conglomerado'!AB622,3)),"")</f>
        <v/>
      </c>
      <c r="AA622" s="13" t="str">
        <f aca="false">IFERROR(IF('MRR Conglomerado'!AC622=0,"",ROUND('MRR Conglomerado'!AO622/'MRR Conglomerado'!AC622,3)),"")</f>
        <v/>
      </c>
      <c r="AB622" s="13" t="str">
        <f aca="false">IFERROR(IF('MRR Conglomerado'!AD622=0,"",ROUND('MRR Conglomerado'!AP622/'MRR Conglomerado'!AD622,3)),"")</f>
        <v/>
      </c>
      <c r="AC622" s="13" t="str">
        <f aca="false">IFERROR(IF('MRR Conglomerado'!AE622=0,"",ROUND('MRR Conglomerado'!AQ622/'MRR Conglomerado'!AE622,3)),"")</f>
        <v/>
      </c>
      <c r="AD622" s="13" t="str">
        <f aca="false">IFERROR(IF('MRR Conglomerado'!AF622=0,"",ROUND('MRR Conglomerado'!AR622/'MRR Conglomerado'!AF622,3)),"")</f>
        <v/>
      </c>
      <c r="AE622" s="13" t="str">
        <f aca="false">IFERROR(IF('MRR Conglomerado'!AG622=0,"",ROUND('MRR Conglomerado'!AS622/'MRR Conglomerado'!AG622,3)),"")</f>
        <v/>
      </c>
    </row>
    <row r="623" customFormat="false" ht="15" hidden="false" customHeight="false" outlineLevel="0" collapsed="false">
      <c r="A623" s="10" t="s">
        <v>1306</v>
      </c>
      <c r="B623" s="13" t="str">
        <f aca="false">IFERROR(IF('MRR Conglomerado'!D623=0,"",ROUND('MRR Conglomerado'!P623/'MRR Conglomerado'!D623,3)),"")</f>
        <v/>
      </c>
      <c r="C623" s="13" t="str">
        <f aca="false">IFERROR(IF('MRR Conglomerado'!E623=0,"",ROUND('MRR Conglomerado'!Q623/'MRR Conglomerado'!E623,3)),"")</f>
        <v/>
      </c>
      <c r="D623" s="13" t="str">
        <f aca="false">IFERROR(IF('MRR Conglomerado'!F623=0,"",ROUND('MRR Conglomerado'!R623/'MRR Conglomerado'!F623,3)),"")</f>
        <v/>
      </c>
      <c r="E623" s="13" t="str">
        <f aca="false">IFERROR(IF('MRR Conglomerado'!G623=0,"",ROUND('MRR Conglomerado'!S623/'MRR Conglomerado'!G623,3)),"")</f>
        <v/>
      </c>
      <c r="F623" s="13" t="str">
        <f aca="false">IFERROR(IF('MRR Conglomerado'!H623=0,"",ROUND('MRR Conglomerado'!T623/'MRR Conglomerado'!H623,3)),"")</f>
        <v/>
      </c>
      <c r="G623" s="13" t="str">
        <f aca="false">IFERROR(IF('MRR Conglomerado'!I623=0,"",ROUND('MRR Conglomerado'!U623/'MRR Conglomerado'!I623,3)),"")</f>
        <v/>
      </c>
      <c r="H623" s="13" t="str">
        <f aca="false">IFERROR(IF('MRR Conglomerado'!J623=0,"",ROUND('MRR Conglomerado'!V623/'MRR Conglomerado'!J623,3)),"")</f>
        <v/>
      </c>
      <c r="I623" s="13" t="str">
        <f aca="false">IFERROR(IF('MRR Conglomerado'!K623=0,"",ROUND('MRR Conglomerado'!W623/'MRR Conglomerado'!K623,3)),"")</f>
        <v/>
      </c>
      <c r="J623" s="13" t="str">
        <f aca="false">IFERROR(IF('MRR Conglomerado'!L623=0,"",ROUND('MRR Conglomerado'!X623/'MRR Conglomerado'!L623,3)),"")</f>
        <v/>
      </c>
      <c r="K623" s="13" t="str">
        <f aca="false">IFERROR(IF('MRR Conglomerado'!M623=0,"",ROUND('MRR Conglomerado'!Y623/'MRR Conglomerado'!M623,3)),"")</f>
        <v/>
      </c>
      <c r="L623" s="13" t="str">
        <f aca="false">IFERROR(IF('MRR Conglomerado'!N623=0,"",ROUND('MRR Conglomerado'!Z623/'MRR Conglomerado'!N623,3)),"")</f>
        <v/>
      </c>
      <c r="M623" s="13" t="str">
        <f aca="false">IFERROR(IF('MRR Conglomerado'!O623=0,"",ROUND('MRR Conglomerado'!AA623/'MRR Conglomerado'!O623,3)),"")</f>
        <v/>
      </c>
      <c r="N623" s="13" t="str">
        <f aca="false">IFERROR(IF('MRR Conglomerado'!P623=0,"",ROUND('MRR Conglomerado'!AB623/'MRR Conglomerado'!P623,3)),"")</f>
        <v/>
      </c>
      <c r="O623" s="13" t="str">
        <f aca="false">IFERROR(IF('MRR Conglomerado'!Q623=0,"",ROUND('MRR Conglomerado'!AC623/'MRR Conglomerado'!Q623,3)),"")</f>
        <v/>
      </c>
      <c r="P623" s="13" t="str">
        <f aca="false">IFERROR(IF('MRR Conglomerado'!R623=0,"",ROUND('MRR Conglomerado'!AD623/'MRR Conglomerado'!R623,3)),"")</f>
        <v/>
      </c>
      <c r="Q623" s="13" t="str">
        <f aca="false">IFERROR(IF('MRR Conglomerado'!S623=0,"",ROUND('MRR Conglomerado'!AE623/'MRR Conglomerado'!S623,3)),"")</f>
        <v/>
      </c>
      <c r="R623" s="13" t="str">
        <f aca="false">IFERROR(IF('MRR Conglomerado'!T623=0,"",ROUND('MRR Conglomerado'!AF623/'MRR Conglomerado'!T623,3)),"")</f>
        <v/>
      </c>
      <c r="S623" s="13" t="str">
        <f aca="false">IFERROR(IF('MRR Conglomerado'!U623=0,"",ROUND('MRR Conglomerado'!AG623/'MRR Conglomerado'!U623,3)),"")</f>
        <v/>
      </c>
      <c r="T623" s="13" t="str">
        <f aca="false">IFERROR(IF('MRR Conglomerado'!V623=0,"",ROUND('MRR Conglomerado'!AH623/'MRR Conglomerado'!V623,3)),"")</f>
        <v/>
      </c>
      <c r="U623" s="13" t="str">
        <f aca="false">IFERROR(IF('MRR Conglomerado'!W623=0,"",ROUND('MRR Conglomerado'!AI623/'MRR Conglomerado'!W623,3)),"")</f>
        <v/>
      </c>
      <c r="V623" s="13" t="str">
        <f aca="false">IFERROR(IF('MRR Conglomerado'!X623=0,"",ROUND('MRR Conglomerado'!AJ623/'MRR Conglomerado'!X623,3)),"")</f>
        <v/>
      </c>
      <c r="W623" s="13" t="str">
        <f aca="false">IFERROR(IF('MRR Conglomerado'!Y623=0,"",ROUND('MRR Conglomerado'!AK623/'MRR Conglomerado'!Y623,3)),"")</f>
        <v/>
      </c>
      <c r="X623" s="13" t="str">
        <f aca="false">IFERROR(IF('MRR Conglomerado'!Z623=0,"",ROUND('MRR Conglomerado'!AL623/'MRR Conglomerado'!Z623,3)),"")</f>
        <v/>
      </c>
      <c r="Y623" s="13" t="str">
        <f aca="false">IFERROR(IF('MRR Conglomerado'!AA623=0,"",ROUND('MRR Conglomerado'!AM623/'MRR Conglomerado'!AA623,3)),"")</f>
        <v/>
      </c>
      <c r="Z623" s="13" t="str">
        <f aca="false">IFERROR(IF('MRR Conglomerado'!AB623=0,"",ROUND('MRR Conglomerado'!AN623/'MRR Conglomerado'!AB623,3)),"")</f>
        <v/>
      </c>
      <c r="AA623" s="13" t="str">
        <f aca="false">IFERROR(IF('MRR Conglomerado'!AC623=0,"",ROUND('MRR Conglomerado'!AO623/'MRR Conglomerado'!AC623,3)),"")</f>
        <v/>
      </c>
      <c r="AB623" s="13" t="str">
        <f aca="false">IFERROR(IF('MRR Conglomerado'!AD623=0,"",ROUND('MRR Conglomerado'!AP623/'MRR Conglomerado'!AD623,3)),"")</f>
        <v/>
      </c>
      <c r="AC623" s="13" t="str">
        <f aca="false">IFERROR(IF('MRR Conglomerado'!AE623=0,"",ROUND('MRR Conglomerado'!AQ623/'MRR Conglomerado'!AE623,3)),"")</f>
        <v/>
      </c>
      <c r="AD623" s="13" t="str">
        <f aca="false">IFERROR(IF('MRR Conglomerado'!AF623=0,"",ROUND('MRR Conglomerado'!AR623/'MRR Conglomerado'!AF623,3)),"")</f>
        <v/>
      </c>
      <c r="AE623" s="13" t="str">
        <f aca="false">IFERROR(IF('MRR Conglomerado'!AG623=0,"",ROUND('MRR Conglomerado'!AS623/'MRR Conglomerado'!AG623,3)),"")</f>
        <v/>
      </c>
    </row>
    <row r="624" customFormat="false" ht="15" hidden="false" customHeight="false" outlineLevel="0" collapsed="false">
      <c r="A624" s="10" t="s">
        <v>1308</v>
      </c>
      <c r="B624" s="13" t="str">
        <f aca="false">IFERROR(IF('MRR Conglomerado'!D624=0,"",ROUND('MRR Conglomerado'!P624/'MRR Conglomerado'!D624,3)),"")</f>
        <v/>
      </c>
      <c r="C624" s="13" t="str">
        <f aca="false">IFERROR(IF('MRR Conglomerado'!E624=0,"",ROUND('MRR Conglomerado'!Q624/'MRR Conglomerado'!E624,3)),"")</f>
        <v/>
      </c>
      <c r="D624" s="13" t="str">
        <f aca="false">IFERROR(IF('MRR Conglomerado'!F624=0,"",ROUND('MRR Conglomerado'!R624/'MRR Conglomerado'!F624,3)),"")</f>
        <v/>
      </c>
      <c r="E624" s="13" t="str">
        <f aca="false">IFERROR(IF('MRR Conglomerado'!G624=0,"",ROUND('MRR Conglomerado'!S624/'MRR Conglomerado'!G624,3)),"")</f>
        <v/>
      </c>
      <c r="F624" s="13" t="str">
        <f aca="false">IFERROR(IF('MRR Conglomerado'!H624=0,"",ROUND('MRR Conglomerado'!T624/'MRR Conglomerado'!H624,3)),"")</f>
        <v/>
      </c>
      <c r="G624" s="13" t="str">
        <f aca="false">IFERROR(IF('MRR Conglomerado'!I624=0,"",ROUND('MRR Conglomerado'!U624/'MRR Conglomerado'!I624,3)),"")</f>
        <v/>
      </c>
      <c r="H624" s="13" t="str">
        <f aca="false">IFERROR(IF('MRR Conglomerado'!J624=0,"",ROUND('MRR Conglomerado'!V624/'MRR Conglomerado'!J624,3)),"")</f>
        <v/>
      </c>
      <c r="I624" s="13" t="str">
        <f aca="false">IFERROR(IF('MRR Conglomerado'!K624=0,"",ROUND('MRR Conglomerado'!W624/'MRR Conglomerado'!K624,3)),"")</f>
        <v/>
      </c>
      <c r="J624" s="13" t="str">
        <f aca="false">IFERROR(IF('MRR Conglomerado'!L624=0,"",ROUND('MRR Conglomerado'!X624/'MRR Conglomerado'!L624,3)),"")</f>
        <v/>
      </c>
      <c r="K624" s="13" t="str">
        <f aca="false">IFERROR(IF('MRR Conglomerado'!M624=0,"",ROUND('MRR Conglomerado'!Y624/'MRR Conglomerado'!M624,3)),"")</f>
        <v/>
      </c>
      <c r="L624" s="13" t="str">
        <f aca="false">IFERROR(IF('MRR Conglomerado'!N624=0,"",ROUND('MRR Conglomerado'!Z624/'MRR Conglomerado'!N624,3)),"")</f>
        <v/>
      </c>
      <c r="M624" s="13" t="str">
        <f aca="false">IFERROR(IF('MRR Conglomerado'!O624=0,"",ROUND('MRR Conglomerado'!AA624/'MRR Conglomerado'!O624,3)),"")</f>
        <v/>
      </c>
      <c r="N624" s="13" t="str">
        <f aca="false">IFERROR(IF('MRR Conglomerado'!P624=0,"",ROUND('MRR Conglomerado'!AB624/'MRR Conglomerado'!P624,3)),"")</f>
        <v/>
      </c>
      <c r="O624" s="13" t="str">
        <f aca="false">IFERROR(IF('MRR Conglomerado'!Q624=0,"",ROUND('MRR Conglomerado'!AC624/'MRR Conglomerado'!Q624,3)),"")</f>
        <v/>
      </c>
      <c r="P624" s="13" t="str">
        <f aca="false">IFERROR(IF('MRR Conglomerado'!R624=0,"",ROUND('MRR Conglomerado'!AD624/'MRR Conglomerado'!R624,3)),"")</f>
        <v/>
      </c>
      <c r="Q624" s="13" t="str">
        <f aca="false">IFERROR(IF('MRR Conglomerado'!S624=0,"",ROUND('MRR Conglomerado'!AE624/'MRR Conglomerado'!S624,3)),"")</f>
        <v/>
      </c>
      <c r="R624" s="13" t="str">
        <f aca="false">IFERROR(IF('MRR Conglomerado'!T624=0,"",ROUND('MRR Conglomerado'!AF624/'MRR Conglomerado'!T624,3)),"")</f>
        <v/>
      </c>
      <c r="S624" s="13" t="n">
        <f aca="false">IFERROR(IF('MRR Conglomerado'!U624=0,"",ROUND('MRR Conglomerado'!AG624/'MRR Conglomerado'!U624,3)),"")</f>
        <v>0</v>
      </c>
      <c r="T624" s="13" t="n">
        <f aca="false">IFERROR(IF('MRR Conglomerado'!V624=0,"",ROUND('MRR Conglomerado'!AH624/'MRR Conglomerado'!V624,3)),"")</f>
        <v>0</v>
      </c>
      <c r="U624" s="13" t="str">
        <f aca="false">IFERROR(IF('MRR Conglomerado'!W624=0,"",ROUND('MRR Conglomerado'!AI624/'MRR Conglomerado'!W624,3)),"")</f>
        <v/>
      </c>
      <c r="V624" s="13" t="str">
        <f aca="false">IFERROR(IF('MRR Conglomerado'!X624=0,"",ROUND('MRR Conglomerado'!AJ624/'MRR Conglomerado'!X624,3)),"")</f>
        <v/>
      </c>
      <c r="W624" s="13" t="str">
        <f aca="false">IFERROR(IF('MRR Conglomerado'!Y624=0,"",ROUND('MRR Conglomerado'!AK624/'MRR Conglomerado'!Y624,3)),"")</f>
        <v/>
      </c>
      <c r="X624" s="13" t="str">
        <f aca="false">IFERROR(IF('MRR Conglomerado'!Z624=0,"",ROUND('MRR Conglomerado'!AL624/'MRR Conglomerado'!Z624,3)),"")</f>
        <v/>
      </c>
      <c r="Y624" s="13" t="str">
        <f aca="false">IFERROR(IF('MRR Conglomerado'!AA624=0,"",ROUND('MRR Conglomerado'!AM624/'MRR Conglomerado'!AA624,3)),"")</f>
        <v/>
      </c>
      <c r="Z624" s="13" t="str">
        <f aca="false">IFERROR(IF('MRR Conglomerado'!AB624=0,"",ROUND('MRR Conglomerado'!AN624/'MRR Conglomerado'!AB624,3)),"")</f>
        <v/>
      </c>
      <c r="AA624" s="13" t="str">
        <f aca="false">IFERROR(IF('MRR Conglomerado'!AC624=0,"",ROUND('MRR Conglomerado'!AO624/'MRR Conglomerado'!AC624,3)),"")</f>
        <v/>
      </c>
      <c r="AB624" s="13" t="str">
        <f aca="false">IFERROR(IF('MRR Conglomerado'!AD624=0,"",ROUND('MRR Conglomerado'!AP624/'MRR Conglomerado'!AD624,3)),"")</f>
        <v/>
      </c>
      <c r="AC624" s="13" t="str">
        <f aca="false">IFERROR(IF('MRR Conglomerado'!AE624=0,"",ROUND('MRR Conglomerado'!AQ624/'MRR Conglomerado'!AE624,3)),"")</f>
        <v/>
      </c>
      <c r="AD624" s="13" t="str">
        <f aca="false">IFERROR(IF('MRR Conglomerado'!AF624=0,"",ROUND('MRR Conglomerado'!AR624/'MRR Conglomerado'!AF624,3)),"")</f>
        <v/>
      </c>
      <c r="AE624" s="13" t="str">
        <f aca="false">IFERROR(IF('MRR Conglomerado'!AG624=0,"",ROUND('MRR Conglomerado'!AS624/'MRR Conglomerado'!AG624,3)),"")</f>
        <v/>
      </c>
    </row>
    <row r="625" customFormat="false" ht="15" hidden="false" customHeight="false" outlineLevel="0" collapsed="false">
      <c r="A625" s="10" t="s">
        <v>1310</v>
      </c>
      <c r="B625" s="13" t="str">
        <f aca="false">IFERROR(IF('MRR Conglomerado'!D625=0,"",ROUND('MRR Conglomerado'!P625/'MRR Conglomerado'!D625,3)),"")</f>
        <v/>
      </c>
      <c r="C625" s="13" t="str">
        <f aca="false">IFERROR(IF('MRR Conglomerado'!E625=0,"",ROUND('MRR Conglomerado'!Q625/'MRR Conglomerado'!E625,3)),"")</f>
        <v/>
      </c>
      <c r="D625" s="13" t="str">
        <f aca="false">IFERROR(IF('MRR Conglomerado'!F625=0,"",ROUND('MRR Conglomerado'!R625/'MRR Conglomerado'!F625,3)),"")</f>
        <v/>
      </c>
      <c r="E625" s="13" t="str">
        <f aca="false">IFERROR(IF('MRR Conglomerado'!G625=0,"",ROUND('MRR Conglomerado'!S625/'MRR Conglomerado'!G625,3)),"")</f>
        <v/>
      </c>
      <c r="F625" s="13" t="str">
        <f aca="false">IFERROR(IF('MRR Conglomerado'!H625=0,"",ROUND('MRR Conglomerado'!T625/'MRR Conglomerado'!H625,3)),"")</f>
        <v/>
      </c>
      <c r="G625" s="13" t="str">
        <f aca="false">IFERROR(IF('MRR Conglomerado'!I625=0,"",ROUND('MRR Conglomerado'!U625/'MRR Conglomerado'!I625,3)),"")</f>
        <v/>
      </c>
      <c r="H625" s="13" t="str">
        <f aca="false">IFERROR(IF('MRR Conglomerado'!J625=0,"",ROUND('MRR Conglomerado'!V625/'MRR Conglomerado'!J625,3)),"")</f>
        <v/>
      </c>
      <c r="I625" s="13" t="str">
        <f aca="false">IFERROR(IF('MRR Conglomerado'!K625=0,"",ROUND('MRR Conglomerado'!W625/'MRR Conglomerado'!K625,3)),"")</f>
        <v/>
      </c>
      <c r="J625" s="13" t="str">
        <f aca="false">IFERROR(IF('MRR Conglomerado'!L625=0,"",ROUND('MRR Conglomerado'!X625/'MRR Conglomerado'!L625,3)),"")</f>
        <v/>
      </c>
      <c r="K625" s="13" t="str">
        <f aca="false">IFERROR(IF('MRR Conglomerado'!M625=0,"",ROUND('MRR Conglomerado'!Y625/'MRR Conglomerado'!M625,3)),"")</f>
        <v/>
      </c>
      <c r="L625" s="13" t="str">
        <f aca="false">IFERROR(IF('MRR Conglomerado'!N625=0,"",ROUND('MRR Conglomerado'!Z625/'MRR Conglomerado'!N625,3)),"")</f>
        <v/>
      </c>
      <c r="M625" s="13" t="str">
        <f aca="false">IFERROR(IF('MRR Conglomerado'!O625=0,"",ROUND('MRR Conglomerado'!AA625/'MRR Conglomerado'!O625,3)),"")</f>
        <v/>
      </c>
      <c r="N625" s="13" t="str">
        <f aca="false">IFERROR(IF('MRR Conglomerado'!P625=0,"",ROUND('MRR Conglomerado'!AB625/'MRR Conglomerado'!P625,3)),"")</f>
        <v/>
      </c>
      <c r="O625" s="13" t="str">
        <f aca="false">IFERROR(IF('MRR Conglomerado'!Q625=0,"",ROUND('MRR Conglomerado'!AC625/'MRR Conglomerado'!Q625,3)),"")</f>
        <v/>
      </c>
      <c r="P625" s="13" t="str">
        <f aca="false">IFERROR(IF('MRR Conglomerado'!R625=0,"",ROUND('MRR Conglomerado'!AD625/'MRR Conglomerado'!R625,3)),"")</f>
        <v/>
      </c>
      <c r="Q625" s="13" t="n">
        <f aca="false">IFERROR(IF('MRR Conglomerado'!S625=0,"",ROUND('MRR Conglomerado'!AE625/'MRR Conglomerado'!S625,3)),"")</f>
        <v>1.042</v>
      </c>
      <c r="R625" s="13" t="n">
        <f aca="false">IFERROR(IF('MRR Conglomerado'!T625=0,"",ROUND('MRR Conglomerado'!AF625/'MRR Conglomerado'!T625,3)),"")</f>
        <v>1.042</v>
      </c>
      <c r="S625" s="13" t="n">
        <f aca="false">IFERROR(IF('MRR Conglomerado'!U625=0,"",ROUND('MRR Conglomerado'!AG625/'MRR Conglomerado'!U625,3)),"")</f>
        <v>1.042</v>
      </c>
      <c r="T625" s="13" t="n">
        <f aca="false">IFERROR(IF('MRR Conglomerado'!V625=0,"",ROUND('MRR Conglomerado'!AH625/'MRR Conglomerado'!V625,3)),"")</f>
        <v>0</v>
      </c>
      <c r="U625" s="13" t="n">
        <f aca="false">IFERROR(IF('MRR Conglomerado'!W625=0,"",ROUND('MRR Conglomerado'!AI625/'MRR Conglomerado'!W625,3)),"")</f>
        <v>0</v>
      </c>
      <c r="V625" s="13" t="n">
        <f aca="false">IFERROR(IF('MRR Conglomerado'!X625=0,"",ROUND('MRR Conglomerado'!AJ625/'MRR Conglomerado'!X625,3)),"")</f>
        <v>0</v>
      </c>
      <c r="W625" s="13" t="n">
        <f aca="false">IFERROR(IF('MRR Conglomerado'!Y625=0,"",ROUND('MRR Conglomerado'!AK625/'MRR Conglomerado'!Y625,3)),"")</f>
        <v>0</v>
      </c>
      <c r="X625" s="13" t="n">
        <f aca="false">IFERROR(IF('MRR Conglomerado'!Z625=0,"",ROUND('MRR Conglomerado'!AL625/'MRR Conglomerado'!Z625,3)),"")</f>
        <v>0</v>
      </c>
      <c r="Y625" s="13" t="n">
        <f aca="false">IFERROR(IF('MRR Conglomerado'!AA625=0,"",ROUND('MRR Conglomerado'!AM625/'MRR Conglomerado'!AA625,3)),"")</f>
        <v>0</v>
      </c>
      <c r="Z625" s="13" t="n">
        <f aca="false">IFERROR(IF('MRR Conglomerado'!AB625=0,"",ROUND('MRR Conglomerado'!AN625/'MRR Conglomerado'!AB625,3)),"")</f>
        <v>0</v>
      </c>
      <c r="AA625" s="13" t="n">
        <f aca="false">IFERROR(IF('MRR Conglomerado'!AC625=0,"",ROUND('MRR Conglomerado'!AO625/'MRR Conglomerado'!AC625,3)),"")</f>
        <v>0</v>
      </c>
      <c r="AB625" s="13" t="n">
        <f aca="false">IFERROR(IF('MRR Conglomerado'!AD625=0,"",ROUND('MRR Conglomerado'!AP625/'MRR Conglomerado'!AD625,3)),"")</f>
        <v>0</v>
      </c>
      <c r="AC625" s="13" t="n">
        <f aca="false">IFERROR(IF('MRR Conglomerado'!AE625=0,"",ROUND('MRR Conglomerado'!AQ625/'MRR Conglomerado'!AE625,3)),"")</f>
        <v>0</v>
      </c>
      <c r="AD625" s="13" t="n">
        <f aca="false">IFERROR(IF('MRR Conglomerado'!AF625=0,"",ROUND('MRR Conglomerado'!AR625/'MRR Conglomerado'!AF625,3)),"")</f>
        <v>0</v>
      </c>
      <c r="AE625" s="13" t="n">
        <f aca="false">IFERROR(IF('MRR Conglomerado'!AG625=0,"",ROUND('MRR Conglomerado'!AS625/'MRR Conglomerado'!AG625,3)),"")</f>
        <v>0</v>
      </c>
    </row>
    <row r="626" customFormat="false" ht="15" hidden="false" customHeight="false" outlineLevel="0" collapsed="false">
      <c r="A626" s="10" t="s">
        <v>1312</v>
      </c>
      <c r="B626" s="13" t="str">
        <f aca="false">IFERROR(IF('MRR Conglomerado'!D626=0,"",ROUND('MRR Conglomerado'!P626/'MRR Conglomerado'!D626,3)),"")</f>
        <v/>
      </c>
      <c r="C626" s="13" t="str">
        <f aca="false">IFERROR(IF('MRR Conglomerado'!E626=0,"",ROUND('MRR Conglomerado'!Q626/'MRR Conglomerado'!E626,3)),"")</f>
        <v/>
      </c>
      <c r="D626" s="13" t="str">
        <f aca="false">IFERROR(IF('MRR Conglomerado'!F626=0,"",ROUND('MRR Conglomerado'!R626/'MRR Conglomerado'!F626,3)),"")</f>
        <v/>
      </c>
      <c r="E626" s="13" t="str">
        <f aca="false">IFERROR(IF('MRR Conglomerado'!G626=0,"",ROUND('MRR Conglomerado'!S626/'MRR Conglomerado'!G626,3)),"")</f>
        <v/>
      </c>
      <c r="F626" s="13" t="str">
        <f aca="false">IFERROR(IF('MRR Conglomerado'!H626=0,"",ROUND('MRR Conglomerado'!T626/'MRR Conglomerado'!H626,3)),"")</f>
        <v/>
      </c>
      <c r="G626" s="13" t="str">
        <f aca="false">IFERROR(IF('MRR Conglomerado'!I626=0,"",ROUND('MRR Conglomerado'!U626/'MRR Conglomerado'!I626,3)),"")</f>
        <v/>
      </c>
      <c r="H626" s="13" t="str">
        <f aca="false">IFERROR(IF('MRR Conglomerado'!J626=0,"",ROUND('MRR Conglomerado'!V626/'MRR Conglomerado'!J626,3)),"")</f>
        <v/>
      </c>
      <c r="I626" s="13" t="str">
        <f aca="false">IFERROR(IF('MRR Conglomerado'!K626=0,"",ROUND('MRR Conglomerado'!W626/'MRR Conglomerado'!K626,3)),"")</f>
        <v/>
      </c>
      <c r="J626" s="13" t="str">
        <f aca="false">IFERROR(IF('MRR Conglomerado'!L626=0,"",ROUND('MRR Conglomerado'!X626/'MRR Conglomerado'!L626,3)),"")</f>
        <v/>
      </c>
      <c r="K626" s="13" t="str">
        <f aca="false">IFERROR(IF('MRR Conglomerado'!M626=0,"",ROUND('MRR Conglomerado'!Y626/'MRR Conglomerado'!M626,3)),"")</f>
        <v/>
      </c>
      <c r="L626" s="13" t="str">
        <f aca="false">IFERROR(IF('MRR Conglomerado'!N626=0,"",ROUND('MRR Conglomerado'!Z626/'MRR Conglomerado'!N626,3)),"")</f>
        <v/>
      </c>
      <c r="M626" s="13" t="n">
        <f aca="false">IFERROR(IF('MRR Conglomerado'!O626=0,"",ROUND('MRR Conglomerado'!AA626/'MRR Conglomerado'!O626,3)),"")</f>
        <v>0</v>
      </c>
      <c r="N626" s="13" t="n">
        <f aca="false">IFERROR(IF('MRR Conglomerado'!P626=0,"",ROUND('MRR Conglomerado'!AB626/'MRR Conglomerado'!P626,3)),"")</f>
        <v>0</v>
      </c>
      <c r="O626" s="13" t="n">
        <f aca="false">IFERROR(IF('MRR Conglomerado'!Q626=0,"",ROUND('MRR Conglomerado'!AC626/'MRR Conglomerado'!Q626,3)),"")</f>
        <v>0</v>
      </c>
      <c r="P626" s="13" t="n">
        <f aca="false">IFERROR(IF('MRR Conglomerado'!R626=0,"",ROUND('MRR Conglomerado'!AD626/'MRR Conglomerado'!R626,3)),"")</f>
        <v>0</v>
      </c>
      <c r="Q626" s="13" t="n">
        <f aca="false">IFERROR(IF('MRR Conglomerado'!S626=0,"",ROUND('MRR Conglomerado'!AE626/'MRR Conglomerado'!S626,3)),"")</f>
        <v>0</v>
      </c>
      <c r="R626" s="13" t="n">
        <f aca="false">IFERROR(IF('MRR Conglomerado'!T626=0,"",ROUND('MRR Conglomerado'!AF626/'MRR Conglomerado'!T626,3)),"")</f>
        <v>0</v>
      </c>
      <c r="S626" s="13" t="n">
        <f aca="false">IFERROR(IF('MRR Conglomerado'!U626=0,"",ROUND('MRR Conglomerado'!AG626/'MRR Conglomerado'!U626,3)),"")</f>
        <v>0</v>
      </c>
      <c r="T626" s="13" t="n">
        <f aca="false">IFERROR(IF('MRR Conglomerado'!V626=0,"",ROUND('MRR Conglomerado'!AH626/'MRR Conglomerado'!V626,3)),"")</f>
        <v>0</v>
      </c>
      <c r="U626" s="13" t="n">
        <f aca="false">IFERROR(IF('MRR Conglomerado'!W626=0,"",ROUND('MRR Conglomerado'!AI626/'MRR Conglomerado'!W626,3)),"")</f>
        <v>0</v>
      </c>
      <c r="V626" s="13" t="n">
        <f aca="false">IFERROR(IF('MRR Conglomerado'!X626=0,"",ROUND('MRR Conglomerado'!AJ626/'MRR Conglomerado'!X626,3)),"")</f>
        <v>0</v>
      </c>
      <c r="W626" s="13" t="n">
        <f aca="false">IFERROR(IF('MRR Conglomerado'!Y626=0,"",ROUND('MRR Conglomerado'!AK626/'MRR Conglomerado'!Y626,3)),"")</f>
        <v>0</v>
      </c>
      <c r="X626" s="13" t="str">
        <f aca="false">IFERROR(IF('MRR Conglomerado'!Z626=0,"",ROUND('MRR Conglomerado'!AL626/'MRR Conglomerado'!Z626,3)),"")</f>
        <v/>
      </c>
      <c r="Y626" s="13" t="str">
        <f aca="false">IFERROR(IF('MRR Conglomerado'!AA626=0,"",ROUND('MRR Conglomerado'!AM626/'MRR Conglomerado'!AA626,3)),"")</f>
        <v/>
      </c>
      <c r="Z626" s="13" t="str">
        <f aca="false">IFERROR(IF('MRR Conglomerado'!AB626=0,"",ROUND('MRR Conglomerado'!AN626/'MRR Conglomerado'!AB626,3)),"")</f>
        <v/>
      </c>
      <c r="AA626" s="13" t="str">
        <f aca="false">IFERROR(IF('MRR Conglomerado'!AC626=0,"",ROUND('MRR Conglomerado'!AO626/'MRR Conglomerado'!AC626,3)),"")</f>
        <v/>
      </c>
      <c r="AB626" s="13" t="str">
        <f aca="false">IFERROR(IF('MRR Conglomerado'!AD626=0,"",ROUND('MRR Conglomerado'!AP626/'MRR Conglomerado'!AD626,3)),"")</f>
        <v/>
      </c>
      <c r="AC626" s="13" t="str">
        <f aca="false">IFERROR(IF('MRR Conglomerado'!AE626=0,"",ROUND('MRR Conglomerado'!AQ626/'MRR Conglomerado'!AE626,3)),"")</f>
        <v/>
      </c>
      <c r="AD626" s="13" t="str">
        <f aca="false">IFERROR(IF('MRR Conglomerado'!AF626=0,"",ROUND('MRR Conglomerado'!AR626/'MRR Conglomerado'!AF626,3)),"")</f>
        <v/>
      </c>
      <c r="AE626" s="13" t="str">
        <f aca="false">IFERROR(IF('MRR Conglomerado'!AG626=0,"",ROUND('MRR Conglomerado'!AS626/'MRR Conglomerado'!AG626,3)),"")</f>
        <v/>
      </c>
    </row>
    <row r="627" customFormat="false" ht="15" hidden="false" customHeight="false" outlineLevel="0" collapsed="false">
      <c r="A627" s="10" t="s">
        <v>1314</v>
      </c>
      <c r="B627" s="13" t="str">
        <f aca="false">IFERROR(IF('MRR Conglomerado'!D627=0,"",ROUND('MRR Conglomerado'!P627/'MRR Conglomerado'!D627,3)),"")</f>
        <v/>
      </c>
      <c r="C627" s="13" t="str">
        <f aca="false">IFERROR(IF('MRR Conglomerado'!E627=0,"",ROUND('MRR Conglomerado'!Q627/'MRR Conglomerado'!E627,3)),"")</f>
        <v/>
      </c>
      <c r="D627" s="13" t="str">
        <f aca="false">IFERROR(IF('MRR Conglomerado'!F627=0,"",ROUND('MRR Conglomerado'!R627/'MRR Conglomerado'!F627,3)),"")</f>
        <v/>
      </c>
      <c r="E627" s="13" t="str">
        <f aca="false">IFERROR(IF('MRR Conglomerado'!G627=0,"",ROUND('MRR Conglomerado'!S627/'MRR Conglomerado'!G627,3)),"")</f>
        <v/>
      </c>
      <c r="F627" s="13" t="str">
        <f aca="false">IFERROR(IF('MRR Conglomerado'!H627=0,"",ROUND('MRR Conglomerado'!T627/'MRR Conglomerado'!H627,3)),"")</f>
        <v/>
      </c>
      <c r="G627" s="13" t="n">
        <f aca="false">IFERROR(IF('MRR Conglomerado'!I627=0,"",ROUND('MRR Conglomerado'!U627/'MRR Conglomerado'!I627,3)),"")</f>
        <v>1.7</v>
      </c>
      <c r="H627" s="13" t="n">
        <f aca="false">IFERROR(IF('MRR Conglomerado'!J627=0,"",ROUND('MRR Conglomerado'!V627/'MRR Conglomerado'!J627,3)),"")</f>
        <v>2.25</v>
      </c>
      <c r="I627" s="13" t="n">
        <f aca="false">IFERROR(IF('MRR Conglomerado'!K627=0,"",ROUND('MRR Conglomerado'!W627/'MRR Conglomerado'!K627,3)),"")</f>
        <v>1.538</v>
      </c>
      <c r="J627" s="13" t="n">
        <f aca="false">IFERROR(IF('MRR Conglomerado'!L627=0,"",ROUND('MRR Conglomerado'!X627/'MRR Conglomerado'!L627,3)),"")</f>
        <v>1.616</v>
      </c>
      <c r="K627" s="13" t="n">
        <f aca="false">IFERROR(IF('MRR Conglomerado'!M627=0,"",ROUND('MRR Conglomerado'!Y627/'MRR Conglomerado'!M627,3)),"")</f>
        <v>1.833</v>
      </c>
      <c r="L627" s="13" t="n">
        <f aca="false">IFERROR(IF('MRR Conglomerado'!N627=0,"",ROUND('MRR Conglomerado'!Z627/'MRR Conglomerado'!N627,3)),"")</f>
        <v>1.692</v>
      </c>
      <c r="M627" s="13" t="n">
        <f aca="false">IFERROR(IF('MRR Conglomerado'!O627=0,"",ROUND('MRR Conglomerado'!AA627/'MRR Conglomerado'!O627,3)),"")</f>
        <v>1.5</v>
      </c>
      <c r="N627" s="13" t="n">
        <f aca="false">IFERROR(IF('MRR Conglomerado'!P627=0,"",ROUND('MRR Conglomerado'!AB627/'MRR Conglomerado'!P627,3)),"")</f>
        <v>1.165</v>
      </c>
      <c r="O627" s="13" t="n">
        <f aca="false">IFERROR(IF('MRR Conglomerado'!Q627=0,"",ROUND('MRR Conglomerado'!AC627/'MRR Conglomerado'!Q627,3)),"")</f>
        <v>1.216</v>
      </c>
      <c r="P627" s="13" t="n">
        <f aca="false">IFERROR(IF('MRR Conglomerado'!R627=0,"",ROUND('MRR Conglomerado'!AD627/'MRR Conglomerado'!R627,3)),"")</f>
        <v>1.287</v>
      </c>
      <c r="Q627" s="13" t="n">
        <f aca="false">IFERROR(IF('MRR Conglomerado'!S627=0,"",ROUND('MRR Conglomerado'!AE627/'MRR Conglomerado'!S627,3)),"")</f>
        <v>1.39</v>
      </c>
      <c r="R627" s="13" t="n">
        <f aca="false">IFERROR(IF('MRR Conglomerado'!T627=0,"",ROUND('MRR Conglomerado'!AF627/'MRR Conglomerado'!T627,3)),"")</f>
        <v>1.433</v>
      </c>
      <c r="S627" s="13" t="n">
        <f aca="false">IFERROR(IF('MRR Conglomerado'!U627=0,"",ROUND('MRR Conglomerado'!AG627/'MRR Conglomerado'!U627,3)),"")</f>
        <v>1.41</v>
      </c>
      <c r="T627" s="13" t="n">
        <f aca="false">IFERROR(IF('MRR Conglomerado'!V627=0,"",ROUND('MRR Conglomerado'!AH627/'MRR Conglomerado'!V627,3)),"")</f>
        <v>1.216</v>
      </c>
      <c r="U627" s="13" t="n">
        <f aca="false">IFERROR(IF('MRR Conglomerado'!W627=0,"",ROUND('MRR Conglomerado'!AI627/'MRR Conglomerado'!W627,3)),"")</f>
        <v>1.146</v>
      </c>
      <c r="V627" s="13" t="n">
        <f aca="false">IFERROR(IF('MRR Conglomerado'!X627=0,"",ROUND('MRR Conglomerado'!AJ627/'MRR Conglomerado'!X627,3)),"")</f>
        <v>1.042</v>
      </c>
      <c r="W627" s="13" t="n">
        <f aca="false">IFERROR(IF('MRR Conglomerado'!Y627=0,"",ROUND('MRR Conglomerado'!AK627/'MRR Conglomerado'!Y627,3)),"")</f>
        <v>0.995</v>
      </c>
      <c r="X627" s="13" t="n">
        <f aca="false">IFERROR(IF('MRR Conglomerado'!Z627=0,"",ROUND('MRR Conglomerado'!AL627/'MRR Conglomerado'!Z627,3)),"")</f>
        <v>1.042</v>
      </c>
      <c r="Y627" s="13" t="n">
        <f aca="false">IFERROR(IF('MRR Conglomerado'!AA627=0,"",ROUND('MRR Conglomerado'!AM627/'MRR Conglomerado'!AA627,3)),"")</f>
        <v>1.042</v>
      </c>
      <c r="Z627" s="13" t="n">
        <f aca="false">IFERROR(IF('MRR Conglomerado'!AB627=0,"",ROUND('MRR Conglomerado'!AN627/'MRR Conglomerado'!AB627,3)),"")</f>
        <v>1.146</v>
      </c>
      <c r="AA627" s="13" t="n">
        <f aca="false">IFERROR(IF('MRR Conglomerado'!AC627=0,"",ROUND('MRR Conglomerado'!AO627/'MRR Conglomerado'!AC627,3)),"")</f>
        <v>1.037</v>
      </c>
      <c r="AB627" s="13" t="n">
        <f aca="false">IFERROR(IF('MRR Conglomerado'!AD627=0,"",ROUND('MRR Conglomerado'!AP627/'MRR Conglomerado'!AD627,3)),"")</f>
        <v>0.987</v>
      </c>
      <c r="AC627" s="13" t="n">
        <f aca="false">IFERROR(IF('MRR Conglomerado'!AE627=0,"",ROUND('MRR Conglomerado'!AQ627/'MRR Conglomerado'!AE627,3)),"")</f>
        <v>1.037</v>
      </c>
      <c r="AD627" s="13" t="n">
        <f aca="false">IFERROR(IF('MRR Conglomerado'!AF627=0,"",ROUND('MRR Conglomerado'!AR627/'MRR Conglomerado'!AF627,3)),"")</f>
        <v>0.943</v>
      </c>
      <c r="AE627" s="13" t="n">
        <f aca="false">IFERROR(IF('MRR Conglomerado'!AG627=0,"",ROUND('MRR Conglomerado'!AS627/'MRR Conglomerado'!AG627,3)),"")</f>
        <v>0.902</v>
      </c>
    </row>
    <row r="628" customFormat="false" ht="15" hidden="false" customHeight="false" outlineLevel="0" collapsed="false">
      <c r="A628" s="10" t="s">
        <v>1316</v>
      </c>
      <c r="B628" s="13" t="str">
        <f aca="false">IFERROR(IF('MRR Conglomerado'!D628=0,"",ROUND('MRR Conglomerado'!P628/'MRR Conglomerado'!D628,3)),"")</f>
        <v/>
      </c>
      <c r="C628" s="13" t="str">
        <f aca="false">IFERROR(IF('MRR Conglomerado'!E628=0,"",ROUND('MRR Conglomerado'!Q628/'MRR Conglomerado'!E628,3)),"")</f>
        <v/>
      </c>
      <c r="D628" s="13" t="str">
        <f aca="false">IFERROR(IF('MRR Conglomerado'!F628=0,"",ROUND('MRR Conglomerado'!R628/'MRR Conglomerado'!F628,3)),"")</f>
        <v/>
      </c>
      <c r="E628" s="13" t="str">
        <f aca="false">IFERROR(IF('MRR Conglomerado'!G628=0,"",ROUND('MRR Conglomerado'!S628/'MRR Conglomerado'!G628,3)),"")</f>
        <v/>
      </c>
      <c r="F628" s="13" t="str">
        <f aca="false">IFERROR(IF('MRR Conglomerado'!H628=0,"",ROUND('MRR Conglomerado'!T628/'MRR Conglomerado'!H628,3)),"")</f>
        <v/>
      </c>
      <c r="G628" s="13" t="str">
        <f aca="false">IFERROR(IF('MRR Conglomerado'!I628=0,"",ROUND('MRR Conglomerado'!U628/'MRR Conglomerado'!I628,3)),"")</f>
        <v/>
      </c>
      <c r="H628" s="13" t="str">
        <f aca="false">IFERROR(IF('MRR Conglomerado'!J628=0,"",ROUND('MRR Conglomerado'!V628/'MRR Conglomerado'!J628,3)),"")</f>
        <v/>
      </c>
      <c r="I628" s="13" t="str">
        <f aca="false">IFERROR(IF('MRR Conglomerado'!K628=0,"",ROUND('MRR Conglomerado'!W628/'MRR Conglomerado'!K628,3)),"")</f>
        <v/>
      </c>
      <c r="J628" s="13" t="str">
        <f aca="false">IFERROR(IF('MRR Conglomerado'!L628=0,"",ROUND('MRR Conglomerado'!X628/'MRR Conglomerado'!L628,3)),"")</f>
        <v/>
      </c>
      <c r="K628" s="13" t="str">
        <f aca="false">IFERROR(IF('MRR Conglomerado'!M628=0,"",ROUND('MRR Conglomerado'!Y628/'MRR Conglomerado'!M628,3)),"")</f>
        <v/>
      </c>
      <c r="L628" s="13" t="str">
        <f aca="false">IFERROR(IF('MRR Conglomerado'!N628=0,"",ROUND('MRR Conglomerado'!Z628/'MRR Conglomerado'!N628,3)),"")</f>
        <v/>
      </c>
      <c r="M628" s="13" t="str">
        <f aca="false">IFERROR(IF('MRR Conglomerado'!O628=0,"",ROUND('MRR Conglomerado'!AA628/'MRR Conglomerado'!O628,3)),"")</f>
        <v/>
      </c>
      <c r="N628" s="13" t="str">
        <f aca="false">IFERROR(IF('MRR Conglomerado'!P628=0,"",ROUND('MRR Conglomerado'!AB628/'MRR Conglomerado'!P628,3)),"")</f>
        <v/>
      </c>
      <c r="O628" s="13" t="str">
        <f aca="false">IFERROR(IF('MRR Conglomerado'!Q628=0,"",ROUND('MRR Conglomerado'!AC628/'MRR Conglomerado'!Q628,3)),"")</f>
        <v/>
      </c>
      <c r="P628" s="13" t="str">
        <f aca="false">IFERROR(IF('MRR Conglomerado'!R628=0,"",ROUND('MRR Conglomerado'!AD628/'MRR Conglomerado'!R628,3)),"")</f>
        <v/>
      </c>
      <c r="Q628" s="13" t="str">
        <f aca="false">IFERROR(IF('MRR Conglomerado'!S628=0,"",ROUND('MRR Conglomerado'!AE628/'MRR Conglomerado'!S628,3)),"")</f>
        <v/>
      </c>
      <c r="R628" s="13" t="str">
        <f aca="false">IFERROR(IF('MRR Conglomerado'!T628=0,"",ROUND('MRR Conglomerado'!AF628/'MRR Conglomerado'!T628,3)),"")</f>
        <v/>
      </c>
      <c r="S628" s="13" t="str">
        <f aca="false">IFERROR(IF('MRR Conglomerado'!U628=0,"",ROUND('MRR Conglomerado'!AG628/'MRR Conglomerado'!U628,3)),"")</f>
        <v/>
      </c>
      <c r="T628" s="13" t="str">
        <f aca="false">IFERROR(IF('MRR Conglomerado'!V628=0,"",ROUND('MRR Conglomerado'!AH628/'MRR Conglomerado'!V628,3)),"")</f>
        <v/>
      </c>
      <c r="U628" s="13" t="str">
        <f aca="false">IFERROR(IF('MRR Conglomerado'!W628=0,"",ROUND('MRR Conglomerado'!AI628/'MRR Conglomerado'!W628,3)),"")</f>
        <v/>
      </c>
      <c r="V628" s="13" t="str">
        <f aca="false">IFERROR(IF('MRR Conglomerado'!X628=0,"",ROUND('MRR Conglomerado'!AJ628/'MRR Conglomerado'!X628,3)),"")</f>
        <v/>
      </c>
      <c r="W628" s="13" t="str">
        <f aca="false">IFERROR(IF('MRR Conglomerado'!Y628=0,"",ROUND('MRR Conglomerado'!AK628/'MRR Conglomerado'!Y628,3)),"")</f>
        <v/>
      </c>
      <c r="X628" s="13" t="str">
        <f aca="false">IFERROR(IF('MRR Conglomerado'!Z628=0,"",ROUND('MRR Conglomerado'!AL628/'MRR Conglomerado'!Z628,3)),"")</f>
        <v/>
      </c>
      <c r="Y628" s="13" t="str">
        <f aca="false">IFERROR(IF('MRR Conglomerado'!AA628=0,"",ROUND('MRR Conglomerado'!AM628/'MRR Conglomerado'!AA628,3)),"")</f>
        <v/>
      </c>
      <c r="Z628" s="13" t="str">
        <f aca="false">IFERROR(IF('MRR Conglomerado'!AB628=0,"",ROUND('MRR Conglomerado'!AN628/'MRR Conglomerado'!AB628,3)),"")</f>
        <v/>
      </c>
      <c r="AA628" s="13" t="str">
        <f aca="false">IFERROR(IF('MRR Conglomerado'!AC628=0,"",ROUND('MRR Conglomerado'!AO628/'MRR Conglomerado'!AC628,3)),"")</f>
        <v/>
      </c>
      <c r="AB628" s="13" t="str">
        <f aca="false">IFERROR(IF('MRR Conglomerado'!AD628=0,"",ROUND('MRR Conglomerado'!AP628/'MRR Conglomerado'!AD628,3)),"")</f>
        <v/>
      </c>
      <c r="AC628" s="13" t="str">
        <f aca="false">IFERROR(IF('MRR Conglomerado'!AE628=0,"",ROUND('MRR Conglomerado'!AQ628/'MRR Conglomerado'!AE628,3)),"")</f>
        <v/>
      </c>
      <c r="AD628" s="13" t="str">
        <f aca="false">IFERROR(IF('MRR Conglomerado'!AF628=0,"",ROUND('MRR Conglomerado'!AR628/'MRR Conglomerado'!AF628,3)),"")</f>
        <v/>
      </c>
      <c r="AE628" s="13" t="str">
        <f aca="false">IFERROR(IF('MRR Conglomerado'!AG628=0,"",ROUND('MRR Conglomerado'!AS628/'MRR Conglomerado'!AG628,3)),"")</f>
        <v/>
      </c>
    </row>
    <row r="629" customFormat="false" ht="15" hidden="false" customHeight="false" outlineLevel="0" collapsed="false">
      <c r="A629" s="10" t="s">
        <v>1318</v>
      </c>
      <c r="B629" s="13" t="str">
        <f aca="false">IFERROR(IF('MRR Conglomerado'!D629=0,"",ROUND('MRR Conglomerado'!P629/'MRR Conglomerado'!D629,3)),"")</f>
        <v/>
      </c>
      <c r="C629" s="13" t="str">
        <f aca="false">IFERROR(IF('MRR Conglomerado'!E629=0,"",ROUND('MRR Conglomerado'!Q629/'MRR Conglomerado'!E629,3)),"")</f>
        <v/>
      </c>
      <c r="D629" s="13" t="str">
        <f aca="false">IFERROR(IF('MRR Conglomerado'!F629=0,"",ROUND('MRR Conglomerado'!R629/'MRR Conglomerado'!F629,3)),"")</f>
        <v/>
      </c>
      <c r="E629" s="13" t="str">
        <f aca="false">IFERROR(IF('MRR Conglomerado'!G629=0,"",ROUND('MRR Conglomerado'!S629/'MRR Conglomerado'!G629,3)),"")</f>
        <v/>
      </c>
      <c r="F629" s="13" t="str">
        <f aca="false">IFERROR(IF('MRR Conglomerado'!H629=0,"",ROUND('MRR Conglomerado'!T629/'MRR Conglomerado'!H629,3)),"")</f>
        <v/>
      </c>
      <c r="G629" s="13" t="str">
        <f aca="false">IFERROR(IF('MRR Conglomerado'!I629=0,"",ROUND('MRR Conglomerado'!U629/'MRR Conglomerado'!I629,3)),"")</f>
        <v/>
      </c>
      <c r="H629" s="13" t="str">
        <f aca="false">IFERROR(IF('MRR Conglomerado'!J629=0,"",ROUND('MRR Conglomerado'!V629/'MRR Conglomerado'!J629,3)),"")</f>
        <v/>
      </c>
      <c r="I629" s="13" t="str">
        <f aca="false">IFERROR(IF('MRR Conglomerado'!K629=0,"",ROUND('MRR Conglomerado'!W629/'MRR Conglomerado'!K629,3)),"")</f>
        <v/>
      </c>
      <c r="J629" s="13" t="str">
        <f aca="false">IFERROR(IF('MRR Conglomerado'!L629=0,"",ROUND('MRR Conglomerado'!X629/'MRR Conglomerado'!L629,3)),"")</f>
        <v/>
      </c>
      <c r="K629" s="13" t="str">
        <f aca="false">IFERROR(IF('MRR Conglomerado'!M629=0,"",ROUND('MRR Conglomerado'!Y629/'MRR Conglomerado'!M629,3)),"")</f>
        <v/>
      </c>
      <c r="L629" s="13" t="str">
        <f aca="false">IFERROR(IF('MRR Conglomerado'!N629=0,"",ROUND('MRR Conglomerado'!Z629/'MRR Conglomerado'!N629,3)),"")</f>
        <v/>
      </c>
      <c r="M629" s="13" t="str">
        <f aca="false">IFERROR(IF('MRR Conglomerado'!O629=0,"",ROUND('MRR Conglomerado'!AA629/'MRR Conglomerado'!O629,3)),"")</f>
        <v/>
      </c>
      <c r="N629" s="13" t="str">
        <f aca="false">IFERROR(IF('MRR Conglomerado'!P629=0,"",ROUND('MRR Conglomerado'!AB629/'MRR Conglomerado'!P629,3)),"")</f>
        <v/>
      </c>
      <c r="O629" s="13" t="str">
        <f aca="false">IFERROR(IF('MRR Conglomerado'!Q629=0,"",ROUND('MRR Conglomerado'!AC629/'MRR Conglomerado'!Q629,3)),"")</f>
        <v/>
      </c>
      <c r="P629" s="13" t="str">
        <f aca="false">IFERROR(IF('MRR Conglomerado'!R629=0,"",ROUND('MRR Conglomerado'!AD629/'MRR Conglomerado'!R629,3)),"")</f>
        <v/>
      </c>
      <c r="Q629" s="13" t="str">
        <f aca="false">IFERROR(IF('MRR Conglomerado'!S629=0,"",ROUND('MRR Conglomerado'!AE629/'MRR Conglomerado'!S629,3)),"")</f>
        <v/>
      </c>
      <c r="R629" s="13" t="str">
        <f aca="false">IFERROR(IF('MRR Conglomerado'!T629=0,"",ROUND('MRR Conglomerado'!AF629/'MRR Conglomerado'!T629,3)),"")</f>
        <v/>
      </c>
      <c r="S629" s="13" t="str">
        <f aca="false">IFERROR(IF('MRR Conglomerado'!U629=0,"",ROUND('MRR Conglomerado'!AG629/'MRR Conglomerado'!U629,3)),"")</f>
        <v/>
      </c>
      <c r="T629" s="13" t="str">
        <f aca="false">IFERROR(IF('MRR Conglomerado'!V629=0,"",ROUND('MRR Conglomerado'!AH629/'MRR Conglomerado'!V629,3)),"")</f>
        <v/>
      </c>
      <c r="U629" s="13" t="str">
        <f aca="false">IFERROR(IF('MRR Conglomerado'!W629=0,"",ROUND('MRR Conglomerado'!AI629/'MRR Conglomerado'!W629,3)),"")</f>
        <v/>
      </c>
      <c r="V629" s="13" t="str">
        <f aca="false">IFERROR(IF('MRR Conglomerado'!X629=0,"",ROUND('MRR Conglomerado'!AJ629/'MRR Conglomerado'!X629,3)),"")</f>
        <v/>
      </c>
      <c r="W629" s="13" t="str">
        <f aca="false">IFERROR(IF('MRR Conglomerado'!Y629=0,"",ROUND('MRR Conglomerado'!AK629/'MRR Conglomerado'!Y629,3)),"")</f>
        <v/>
      </c>
      <c r="X629" s="13" t="str">
        <f aca="false">IFERROR(IF('MRR Conglomerado'!Z629=0,"",ROUND('MRR Conglomerado'!AL629/'MRR Conglomerado'!Z629,3)),"")</f>
        <v/>
      </c>
      <c r="Y629" s="13" t="str">
        <f aca="false">IFERROR(IF('MRR Conglomerado'!AA629=0,"",ROUND('MRR Conglomerado'!AM629/'MRR Conglomerado'!AA629,3)),"")</f>
        <v/>
      </c>
      <c r="Z629" s="13" t="str">
        <f aca="false">IFERROR(IF('MRR Conglomerado'!AB629=0,"",ROUND('MRR Conglomerado'!AN629/'MRR Conglomerado'!AB629,3)),"")</f>
        <v/>
      </c>
      <c r="AA629" s="13" t="str">
        <f aca="false">IFERROR(IF('MRR Conglomerado'!AC629=0,"",ROUND('MRR Conglomerado'!AO629/'MRR Conglomerado'!AC629,3)),"")</f>
        <v/>
      </c>
      <c r="AB629" s="13" t="str">
        <f aca="false">IFERROR(IF('MRR Conglomerado'!AD629=0,"",ROUND('MRR Conglomerado'!AP629/'MRR Conglomerado'!AD629,3)),"")</f>
        <v/>
      </c>
      <c r="AC629" s="13" t="str">
        <f aca="false">IFERROR(IF('MRR Conglomerado'!AE629=0,"",ROUND('MRR Conglomerado'!AQ629/'MRR Conglomerado'!AE629,3)),"")</f>
        <v/>
      </c>
      <c r="AD629" s="13" t="str">
        <f aca="false">IFERROR(IF('MRR Conglomerado'!AF629=0,"",ROUND('MRR Conglomerado'!AR629/'MRR Conglomerado'!AF629,3)),"")</f>
        <v/>
      </c>
      <c r="AE629" s="13" t="str">
        <f aca="false">IFERROR(IF('MRR Conglomerado'!AG629=0,"",ROUND('MRR Conglomerado'!AS629/'MRR Conglomerado'!AG629,3)),"")</f>
        <v/>
      </c>
    </row>
    <row r="630" customFormat="false" ht="15" hidden="false" customHeight="false" outlineLevel="0" collapsed="false">
      <c r="A630" s="10" t="s">
        <v>1320</v>
      </c>
      <c r="B630" s="13" t="n">
        <f aca="false">IFERROR(IF('MRR Conglomerado'!D630=0,"",ROUND('MRR Conglomerado'!P630/'MRR Conglomerado'!D630,3)),"")</f>
        <v>1.337</v>
      </c>
      <c r="C630" s="13" t="n">
        <f aca="false">IFERROR(IF('MRR Conglomerado'!E630=0,"",ROUND('MRR Conglomerado'!Q630/'MRR Conglomerado'!E630,3)),"")</f>
        <v>1.255</v>
      </c>
      <c r="D630" s="13" t="n">
        <f aca="false">IFERROR(IF('MRR Conglomerado'!F630=0,"",ROUND('MRR Conglomerado'!R630/'MRR Conglomerado'!F630,3)),"")</f>
        <v>1.107</v>
      </c>
      <c r="E630" s="13" t="n">
        <f aca="false">IFERROR(IF('MRR Conglomerado'!G630=0,"",ROUND('MRR Conglomerado'!S630/'MRR Conglomerado'!G630,3)),"")</f>
        <v>1.077</v>
      </c>
      <c r="F630" s="13" t="n">
        <f aca="false">IFERROR(IF('MRR Conglomerado'!H630=0,"",ROUND('MRR Conglomerado'!T630/'MRR Conglomerado'!H630,3)),"")</f>
        <v>0.99</v>
      </c>
      <c r="G630" s="13" t="n">
        <f aca="false">IFERROR(IF('MRR Conglomerado'!I630=0,"",ROUND('MRR Conglomerado'!U630/'MRR Conglomerado'!I630,3)),"")</f>
        <v>0.997</v>
      </c>
      <c r="H630" s="13" t="n">
        <f aca="false">IFERROR(IF('MRR Conglomerado'!J630=0,"",ROUND('MRR Conglomerado'!V630/'MRR Conglomerado'!J630,3)),"")</f>
        <v>1.043</v>
      </c>
      <c r="I630" s="13" t="n">
        <f aca="false">IFERROR(IF('MRR Conglomerado'!K630=0,"",ROUND('MRR Conglomerado'!W630/'MRR Conglomerado'!K630,3)),"")</f>
        <v>1.043</v>
      </c>
      <c r="J630" s="13" t="n">
        <f aca="false">IFERROR(IF('MRR Conglomerado'!L630=0,"",ROUND('MRR Conglomerado'!X630/'MRR Conglomerado'!L630,3)),"")</f>
        <v>1.007</v>
      </c>
      <c r="K630" s="13" t="n">
        <f aca="false">IFERROR(IF('MRR Conglomerado'!M630=0,"",ROUND('MRR Conglomerado'!Y630/'MRR Conglomerado'!M630,3)),"")</f>
        <v>1.09</v>
      </c>
      <c r="L630" s="13" t="n">
        <f aca="false">IFERROR(IF('MRR Conglomerado'!N630=0,"",ROUND('MRR Conglomerado'!Z630/'MRR Conglomerado'!N630,3)),"")</f>
        <v>1.112</v>
      </c>
      <c r="M630" s="13" t="n">
        <f aca="false">IFERROR(IF('MRR Conglomerado'!O630=0,"",ROUND('MRR Conglomerado'!AA630/'MRR Conglomerado'!O630,3)),"")</f>
        <v>1.037</v>
      </c>
      <c r="N630" s="13" t="n">
        <f aca="false">IFERROR(IF('MRR Conglomerado'!P630=0,"",ROUND('MRR Conglomerado'!AB630/'MRR Conglomerado'!P630,3)),"")</f>
        <v>1.042</v>
      </c>
      <c r="O630" s="13" t="n">
        <f aca="false">IFERROR(IF('MRR Conglomerado'!Q630=0,"",ROUND('MRR Conglomerado'!AC630/'MRR Conglomerado'!Q630,3)),"")</f>
        <v>1.127</v>
      </c>
      <c r="P630" s="13" t="n">
        <f aca="false">IFERROR(IF('MRR Conglomerado'!R630=0,"",ROUND('MRR Conglomerado'!AD630/'MRR Conglomerado'!R630,3)),"")</f>
        <v>1.136</v>
      </c>
      <c r="Q630" s="13" t="n">
        <f aca="false">IFERROR(IF('MRR Conglomerado'!S630=0,"",ROUND('MRR Conglomerado'!AE630/'MRR Conglomerado'!S630,3)),"")</f>
        <v>1.114</v>
      </c>
      <c r="R630" s="13" t="n">
        <f aca="false">IFERROR(IF('MRR Conglomerado'!T630=0,"",ROUND('MRR Conglomerado'!AF630/'MRR Conglomerado'!T630,3)),"")</f>
        <v>1.196</v>
      </c>
      <c r="S630" s="13" t="n">
        <f aca="false">IFERROR(IF('MRR Conglomerado'!U630=0,"",ROUND('MRR Conglomerado'!AG630/'MRR Conglomerado'!U630,3)),"")</f>
        <v>1.098</v>
      </c>
      <c r="T630" s="13" t="n">
        <f aca="false">IFERROR(IF('MRR Conglomerado'!V630=0,"",ROUND('MRR Conglomerado'!AH630/'MRR Conglomerado'!V630,3)),"")</f>
        <v>1.124</v>
      </c>
      <c r="U630" s="13" t="n">
        <f aca="false">IFERROR(IF('MRR Conglomerado'!W630=0,"",ROUND('MRR Conglomerado'!AI630/'MRR Conglomerado'!W630,3)),"")</f>
        <v>1.104</v>
      </c>
      <c r="V630" s="13" t="n">
        <f aca="false">IFERROR(IF('MRR Conglomerado'!X630=0,"",ROUND('MRR Conglomerado'!AJ630/'MRR Conglomerado'!X630,3)),"")</f>
        <v>0</v>
      </c>
      <c r="W630" s="13" t="n">
        <f aca="false">IFERROR(IF('MRR Conglomerado'!Y630=0,"",ROUND('MRR Conglomerado'!AK630/'MRR Conglomerado'!Y630,3)),"")</f>
        <v>0</v>
      </c>
      <c r="X630" s="13" t="n">
        <f aca="false">IFERROR(IF('MRR Conglomerado'!Z630=0,"",ROUND('MRR Conglomerado'!AL630/'MRR Conglomerado'!Z630,3)),"")</f>
        <v>0</v>
      </c>
      <c r="Y630" s="13" t="n">
        <f aca="false">IFERROR(IF('MRR Conglomerado'!AA630=0,"",ROUND('MRR Conglomerado'!AM630/'MRR Conglomerado'!AA630,3)),"")</f>
        <v>0</v>
      </c>
      <c r="Z630" s="13" t="n">
        <f aca="false">IFERROR(IF('MRR Conglomerado'!AB630=0,"",ROUND('MRR Conglomerado'!AN630/'MRR Conglomerado'!AB630,3)),"")</f>
        <v>0</v>
      </c>
      <c r="AA630" s="13" t="n">
        <f aca="false">IFERROR(IF('MRR Conglomerado'!AC630=0,"",ROUND('MRR Conglomerado'!AO630/'MRR Conglomerado'!AC630,3)),"")</f>
        <v>0</v>
      </c>
      <c r="AB630" s="13" t="n">
        <f aca="false">IFERROR(IF('MRR Conglomerado'!AD630=0,"",ROUND('MRR Conglomerado'!AP630/'MRR Conglomerado'!AD630,3)),"")</f>
        <v>0</v>
      </c>
      <c r="AC630" s="13" t="n">
        <f aca="false">IFERROR(IF('MRR Conglomerado'!AE630=0,"",ROUND('MRR Conglomerado'!AQ630/'MRR Conglomerado'!AE630,3)),"")</f>
        <v>0</v>
      </c>
      <c r="AD630" s="13" t="n">
        <f aca="false">IFERROR(IF('MRR Conglomerado'!AF630=0,"",ROUND('MRR Conglomerado'!AR630/'MRR Conglomerado'!AF630,3)),"")</f>
        <v>0</v>
      </c>
      <c r="AE630" s="13" t="n">
        <f aca="false">IFERROR(IF('MRR Conglomerado'!AG630=0,"",ROUND('MRR Conglomerado'!AS630/'MRR Conglomerado'!AG630,3)),"")</f>
        <v>0</v>
      </c>
    </row>
    <row r="631" customFormat="false" ht="15" hidden="false" customHeight="false" outlineLevel="0" collapsed="false">
      <c r="A631" s="10" t="s">
        <v>1322</v>
      </c>
      <c r="B631" s="13" t="str">
        <f aca="false">IFERROR(IF('MRR Conglomerado'!D631=0,"",ROUND('MRR Conglomerado'!P631/'MRR Conglomerado'!D631,3)),"")</f>
        <v/>
      </c>
      <c r="C631" s="13" t="str">
        <f aca="false">IFERROR(IF('MRR Conglomerado'!E631=0,"",ROUND('MRR Conglomerado'!Q631/'MRR Conglomerado'!E631,3)),"")</f>
        <v/>
      </c>
      <c r="D631" s="13" t="str">
        <f aca="false">IFERROR(IF('MRR Conglomerado'!F631=0,"",ROUND('MRR Conglomerado'!R631/'MRR Conglomerado'!F631,3)),"")</f>
        <v/>
      </c>
      <c r="E631" s="13" t="str">
        <f aca="false">IFERROR(IF('MRR Conglomerado'!G631=0,"",ROUND('MRR Conglomerado'!S631/'MRR Conglomerado'!G631,3)),"")</f>
        <v/>
      </c>
      <c r="F631" s="13" t="str">
        <f aca="false">IFERROR(IF('MRR Conglomerado'!H631=0,"",ROUND('MRR Conglomerado'!T631/'MRR Conglomerado'!H631,3)),"")</f>
        <v/>
      </c>
      <c r="G631" s="13" t="str">
        <f aca="false">IFERROR(IF('MRR Conglomerado'!I631=0,"",ROUND('MRR Conglomerado'!U631/'MRR Conglomerado'!I631,3)),"")</f>
        <v/>
      </c>
      <c r="H631" s="13" t="str">
        <f aca="false">IFERROR(IF('MRR Conglomerado'!J631=0,"",ROUND('MRR Conglomerado'!V631/'MRR Conglomerado'!J631,3)),"")</f>
        <v/>
      </c>
      <c r="I631" s="13" t="str">
        <f aca="false">IFERROR(IF('MRR Conglomerado'!K631=0,"",ROUND('MRR Conglomerado'!W631/'MRR Conglomerado'!K631,3)),"")</f>
        <v/>
      </c>
      <c r="J631" s="13" t="str">
        <f aca="false">IFERROR(IF('MRR Conglomerado'!L631=0,"",ROUND('MRR Conglomerado'!X631/'MRR Conglomerado'!L631,3)),"")</f>
        <v/>
      </c>
      <c r="K631" s="13" t="str">
        <f aca="false">IFERROR(IF('MRR Conglomerado'!M631=0,"",ROUND('MRR Conglomerado'!Y631/'MRR Conglomerado'!M631,3)),"")</f>
        <v/>
      </c>
      <c r="L631" s="13" t="str">
        <f aca="false">IFERROR(IF('MRR Conglomerado'!N631=0,"",ROUND('MRR Conglomerado'!Z631/'MRR Conglomerado'!N631,3)),"")</f>
        <v/>
      </c>
      <c r="M631" s="13" t="str">
        <f aca="false">IFERROR(IF('MRR Conglomerado'!O631=0,"",ROUND('MRR Conglomerado'!AA631/'MRR Conglomerado'!O631,3)),"")</f>
        <v/>
      </c>
      <c r="N631" s="13" t="str">
        <f aca="false">IFERROR(IF('MRR Conglomerado'!P631=0,"",ROUND('MRR Conglomerado'!AB631/'MRR Conglomerado'!P631,3)),"")</f>
        <v/>
      </c>
      <c r="O631" s="13" t="str">
        <f aca="false">IFERROR(IF('MRR Conglomerado'!Q631=0,"",ROUND('MRR Conglomerado'!AC631/'MRR Conglomerado'!Q631,3)),"")</f>
        <v/>
      </c>
      <c r="P631" s="13" t="str">
        <f aca="false">IFERROR(IF('MRR Conglomerado'!R631=0,"",ROUND('MRR Conglomerado'!AD631/'MRR Conglomerado'!R631,3)),"")</f>
        <v/>
      </c>
      <c r="Q631" s="13" t="str">
        <f aca="false">IFERROR(IF('MRR Conglomerado'!S631=0,"",ROUND('MRR Conglomerado'!AE631/'MRR Conglomerado'!S631,3)),"")</f>
        <v/>
      </c>
      <c r="R631" s="13" t="str">
        <f aca="false">IFERROR(IF('MRR Conglomerado'!T631=0,"",ROUND('MRR Conglomerado'!AF631/'MRR Conglomerado'!T631,3)),"")</f>
        <v/>
      </c>
      <c r="S631" s="13" t="str">
        <f aca="false">IFERROR(IF('MRR Conglomerado'!U631=0,"",ROUND('MRR Conglomerado'!AG631/'MRR Conglomerado'!U631,3)),"")</f>
        <v/>
      </c>
      <c r="T631" s="13" t="str">
        <f aca="false">IFERROR(IF('MRR Conglomerado'!V631=0,"",ROUND('MRR Conglomerado'!AH631/'MRR Conglomerado'!V631,3)),"")</f>
        <v/>
      </c>
      <c r="U631" s="13" t="str">
        <f aca="false">IFERROR(IF('MRR Conglomerado'!W631=0,"",ROUND('MRR Conglomerado'!AI631/'MRR Conglomerado'!W631,3)),"")</f>
        <v/>
      </c>
      <c r="V631" s="13" t="str">
        <f aca="false">IFERROR(IF('MRR Conglomerado'!X631=0,"",ROUND('MRR Conglomerado'!AJ631/'MRR Conglomerado'!X631,3)),"")</f>
        <v/>
      </c>
      <c r="W631" s="13" t="str">
        <f aca="false">IFERROR(IF('MRR Conglomerado'!Y631=0,"",ROUND('MRR Conglomerado'!AK631/'MRR Conglomerado'!Y631,3)),"")</f>
        <v/>
      </c>
      <c r="X631" s="13" t="str">
        <f aca="false">IFERROR(IF('MRR Conglomerado'!Z631=0,"",ROUND('MRR Conglomerado'!AL631/'MRR Conglomerado'!Z631,3)),"")</f>
        <v/>
      </c>
      <c r="Y631" s="13" t="str">
        <f aca="false">IFERROR(IF('MRR Conglomerado'!AA631=0,"",ROUND('MRR Conglomerado'!AM631/'MRR Conglomerado'!AA631,3)),"")</f>
        <v/>
      </c>
      <c r="Z631" s="13" t="str">
        <f aca="false">IFERROR(IF('MRR Conglomerado'!AB631=0,"",ROUND('MRR Conglomerado'!AN631/'MRR Conglomerado'!AB631,3)),"")</f>
        <v/>
      </c>
      <c r="AA631" s="13" t="str">
        <f aca="false">IFERROR(IF('MRR Conglomerado'!AC631=0,"",ROUND('MRR Conglomerado'!AO631/'MRR Conglomerado'!AC631,3)),"")</f>
        <v/>
      </c>
      <c r="AB631" s="13" t="str">
        <f aca="false">IFERROR(IF('MRR Conglomerado'!AD631=0,"",ROUND('MRR Conglomerado'!AP631/'MRR Conglomerado'!AD631,3)),"")</f>
        <v/>
      </c>
      <c r="AC631" s="13" t="str">
        <f aca="false">IFERROR(IF('MRR Conglomerado'!AE631=0,"",ROUND('MRR Conglomerado'!AQ631/'MRR Conglomerado'!AE631,3)),"")</f>
        <v/>
      </c>
      <c r="AD631" s="13" t="str">
        <f aca="false">IFERROR(IF('MRR Conglomerado'!AF631=0,"",ROUND('MRR Conglomerado'!AR631/'MRR Conglomerado'!AF631,3)),"")</f>
        <v/>
      </c>
      <c r="AE631" s="13" t="n">
        <f aca="false">IFERROR(IF('MRR Conglomerado'!AG631=0,"",ROUND('MRR Conglomerado'!AS631/'MRR Conglomerado'!AG631,3)),"")</f>
        <v>0</v>
      </c>
    </row>
    <row r="632" customFormat="false" ht="15" hidden="false" customHeight="false" outlineLevel="0" collapsed="false">
      <c r="A632" s="10" t="s">
        <v>1324</v>
      </c>
      <c r="B632" s="13" t="str">
        <f aca="false">IFERROR(IF('MRR Conglomerado'!D632=0,"",ROUND('MRR Conglomerado'!P632/'MRR Conglomerado'!D632,3)),"")</f>
        <v/>
      </c>
      <c r="C632" s="13" t="str">
        <f aca="false">IFERROR(IF('MRR Conglomerado'!E632=0,"",ROUND('MRR Conglomerado'!Q632/'MRR Conglomerado'!E632,3)),"")</f>
        <v/>
      </c>
      <c r="D632" s="13" t="str">
        <f aca="false">IFERROR(IF('MRR Conglomerado'!F632=0,"",ROUND('MRR Conglomerado'!R632/'MRR Conglomerado'!F632,3)),"")</f>
        <v/>
      </c>
      <c r="E632" s="13" t="str">
        <f aca="false">IFERROR(IF('MRR Conglomerado'!G632=0,"",ROUND('MRR Conglomerado'!S632/'MRR Conglomerado'!G632,3)),"")</f>
        <v/>
      </c>
      <c r="F632" s="13" t="str">
        <f aca="false">IFERROR(IF('MRR Conglomerado'!H632=0,"",ROUND('MRR Conglomerado'!T632/'MRR Conglomerado'!H632,3)),"")</f>
        <v/>
      </c>
      <c r="G632" s="13" t="str">
        <f aca="false">IFERROR(IF('MRR Conglomerado'!I632=0,"",ROUND('MRR Conglomerado'!U632/'MRR Conglomerado'!I632,3)),"")</f>
        <v/>
      </c>
      <c r="H632" s="13" t="str">
        <f aca="false">IFERROR(IF('MRR Conglomerado'!J632=0,"",ROUND('MRR Conglomerado'!V632/'MRR Conglomerado'!J632,3)),"")</f>
        <v/>
      </c>
      <c r="I632" s="13" t="str">
        <f aca="false">IFERROR(IF('MRR Conglomerado'!K632=0,"",ROUND('MRR Conglomerado'!W632/'MRR Conglomerado'!K632,3)),"")</f>
        <v/>
      </c>
      <c r="J632" s="13" t="str">
        <f aca="false">IFERROR(IF('MRR Conglomerado'!L632=0,"",ROUND('MRR Conglomerado'!X632/'MRR Conglomerado'!L632,3)),"")</f>
        <v/>
      </c>
      <c r="K632" s="13" t="str">
        <f aca="false">IFERROR(IF('MRR Conglomerado'!M632=0,"",ROUND('MRR Conglomerado'!Y632/'MRR Conglomerado'!M632,3)),"")</f>
        <v/>
      </c>
      <c r="L632" s="13" t="str">
        <f aca="false">IFERROR(IF('MRR Conglomerado'!N632=0,"",ROUND('MRR Conglomerado'!Z632/'MRR Conglomerado'!N632,3)),"")</f>
        <v/>
      </c>
      <c r="M632" s="13" t="str">
        <f aca="false">IFERROR(IF('MRR Conglomerado'!O632=0,"",ROUND('MRR Conglomerado'!AA632/'MRR Conglomerado'!O632,3)),"")</f>
        <v/>
      </c>
      <c r="N632" s="13" t="n">
        <f aca="false">IFERROR(IF('MRR Conglomerado'!P632=0,"",ROUND('MRR Conglomerado'!AB632/'MRR Conglomerado'!P632,3)),"")</f>
        <v>0</v>
      </c>
      <c r="O632" s="13" t="n">
        <f aca="false">IFERROR(IF('MRR Conglomerado'!Q632=0,"",ROUND('MRR Conglomerado'!AC632/'MRR Conglomerado'!Q632,3)),"")</f>
        <v>0</v>
      </c>
      <c r="P632" s="13" t="n">
        <f aca="false">IFERROR(IF('MRR Conglomerado'!R632=0,"",ROUND('MRR Conglomerado'!AD632/'MRR Conglomerado'!R632,3)),"")</f>
        <v>0</v>
      </c>
      <c r="Q632" s="13" t="n">
        <f aca="false">IFERROR(IF('MRR Conglomerado'!S632=0,"",ROUND('MRR Conglomerado'!AE632/'MRR Conglomerado'!S632,3)),"")</f>
        <v>0</v>
      </c>
      <c r="R632" s="13" t="n">
        <f aca="false">IFERROR(IF('MRR Conglomerado'!T632=0,"",ROUND('MRR Conglomerado'!AF632/'MRR Conglomerado'!T632,3)),"")</f>
        <v>0</v>
      </c>
      <c r="S632" s="13" t="n">
        <f aca="false">IFERROR(IF('MRR Conglomerado'!U632=0,"",ROUND('MRR Conglomerado'!AG632/'MRR Conglomerado'!U632,3)),"")</f>
        <v>0</v>
      </c>
      <c r="T632" s="13" t="n">
        <f aca="false">IFERROR(IF('MRR Conglomerado'!V632=0,"",ROUND('MRR Conglomerado'!AH632/'MRR Conglomerado'!V632,3)),"")</f>
        <v>0.644</v>
      </c>
      <c r="U632" s="13" t="str">
        <f aca="false">IFERROR(IF('MRR Conglomerado'!W632=0,"",ROUND('MRR Conglomerado'!AI632/'MRR Conglomerado'!W632,3)),"")</f>
        <v/>
      </c>
      <c r="V632" s="13" t="str">
        <f aca="false">IFERROR(IF('MRR Conglomerado'!X632=0,"",ROUND('MRR Conglomerado'!AJ632/'MRR Conglomerado'!X632,3)),"")</f>
        <v/>
      </c>
      <c r="W632" s="13" t="str">
        <f aca="false">IFERROR(IF('MRR Conglomerado'!Y632=0,"",ROUND('MRR Conglomerado'!AK632/'MRR Conglomerado'!Y632,3)),"")</f>
        <v/>
      </c>
      <c r="X632" s="13" t="str">
        <f aca="false">IFERROR(IF('MRR Conglomerado'!Z632=0,"",ROUND('MRR Conglomerado'!AL632/'MRR Conglomerado'!Z632,3)),"")</f>
        <v/>
      </c>
      <c r="Y632" s="13" t="str">
        <f aca="false">IFERROR(IF('MRR Conglomerado'!AA632=0,"",ROUND('MRR Conglomerado'!AM632/'MRR Conglomerado'!AA632,3)),"")</f>
        <v/>
      </c>
      <c r="Z632" s="13" t="str">
        <f aca="false">IFERROR(IF('MRR Conglomerado'!AB632=0,"",ROUND('MRR Conglomerado'!AN632/'MRR Conglomerado'!AB632,3)),"")</f>
        <v/>
      </c>
      <c r="AA632" s="13" t="str">
        <f aca="false">IFERROR(IF('MRR Conglomerado'!AC632=0,"",ROUND('MRR Conglomerado'!AO632/'MRR Conglomerado'!AC632,3)),"")</f>
        <v/>
      </c>
      <c r="AB632" s="13" t="str">
        <f aca="false">IFERROR(IF('MRR Conglomerado'!AD632=0,"",ROUND('MRR Conglomerado'!AP632/'MRR Conglomerado'!AD632,3)),"")</f>
        <v/>
      </c>
      <c r="AC632" s="13" t="str">
        <f aca="false">IFERROR(IF('MRR Conglomerado'!AE632=0,"",ROUND('MRR Conglomerado'!AQ632/'MRR Conglomerado'!AE632,3)),"")</f>
        <v/>
      </c>
      <c r="AD632" s="13" t="str">
        <f aca="false">IFERROR(IF('MRR Conglomerado'!AF632=0,"",ROUND('MRR Conglomerado'!AR632/'MRR Conglomerado'!AF632,3)),"")</f>
        <v/>
      </c>
      <c r="AE632" s="13" t="str">
        <f aca="false">IFERROR(IF('MRR Conglomerado'!AG632=0,"",ROUND('MRR Conglomerado'!AS632/'MRR Conglomerado'!AG632,3)),"")</f>
        <v/>
      </c>
    </row>
    <row r="633" customFormat="false" ht="15" hidden="false" customHeight="false" outlineLevel="0" collapsed="false">
      <c r="A633" s="10" t="s">
        <v>1326</v>
      </c>
      <c r="B633" s="13" t="str">
        <f aca="false">IFERROR(IF('MRR Conglomerado'!D633=0,"",ROUND('MRR Conglomerado'!P633/'MRR Conglomerado'!D633,3)),"")</f>
        <v/>
      </c>
      <c r="C633" s="13" t="str">
        <f aca="false">IFERROR(IF('MRR Conglomerado'!E633=0,"",ROUND('MRR Conglomerado'!Q633/'MRR Conglomerado'!E633,3)),"")</f>
        <v/>
      </c>
      <c r="D633" s="13" t="str">
        <f aca="false">IFERROR(IF('MRR Conglomerado'!F633=0,"",ROUND('MRR Conglomerado'!R633/'MRR Conglomerado'!F633,3)),"")</f>
        <v/>
      </c>
      <c r="E633" s="13" t="str">
        <f aca="false">IFERROR(IF('MRR Conglomerado'!G633=0,"",ROUND('MRR Conglomerado'!S633/'MRR Conglomerado'!G633,3)),"")</f>
        <v/>
      </c>
      <c r="F633" s="13" t="str">
        <f aca="false">IFERROR(IF('MRR Conglomerado'!H633=0,"",ROUND('MRR Conglomerado'!T633/'MRR Conglomerado'!H633,3)),"")</f>
        <v/>
      </c>
      <c r="G633" s="13" t="str">
        <f aca="false">IFERROR(IF('MRR Conglomerado'!I633=0,"",ROUND('MRR Conglomerado'!U633/'MRR Conglomerado'!I633,3)),"")</f>
        <v/>
      </c>
      <c r="H633" s="13" t="str">
        <f aca="false">IFERROR(IF('MRR Conglomerado'!J633=0,"",ROUND('MRR Conglomerado'!V633/'MRR Conglomerado'!J633,3)),"")</f>
        <v/>
      </c>
      <c r="I633" s="13" t="str">
        <f aca="false">IFERROR(IF('MRR Conglomerado'!K633=0,"",ROUND('MRR Conglomerado'!W633/'MRR Conglomerado'!K633,3)),"")</f>
        <v/>
      </c>
      <c r="J633" s="13" t="str">
        <f aca="false">IFERROR(IF('MRR Conglomerado'!L633=0,"",ROUND('MRR Conglomerado'!X633/'MRR Conglomerado'!L633,3)),"")</f>
        <v/>
      </c>
      <c r="K633" s="13" t="n">
        <f aca="false">IFERROR(IF('MRR Conglomerado'!M633=0,"",ROUND('MRR Conglomerado'!Y633/'MRR Conglomerado'!M633,3)),"")</f>
        <v>0</v>
      </c>
      <c r="L633" s="13" t="n">
        <f aca="false">IFERROR(IF('MRR Conglomerado'!N633=0,"",ROUND('MRR Conglomerado'!Z633/'MRR Conglomerado'!N633,3)),"")</f>
        <v>0</v>
      </c>
      <c r="M633" s="13" t="n">
        <f aca="false">IFERROR(IF('MRR Conglomerado'!O633=0,"",ROUND('MRR Conglomerado'!AA633/'MRR Conglomerado'!O633,3)),"")</f>
        <v>0</v>
      </c>
      <c r="N633" s="13" t="str">
        <f aca="false">IFERROR(IF('MRR Conglomerado'!P633=0,"",ROUND('MRR Conglomerado'!AB633/'MRR Conglomerado'!P633,3)),"")</f>
        <v/>
      </c>
      <c r="O633" s="13" t="str">
        <f aca="false">IFERROR(IF('MRR Conglomerado'!Q633=0,"",ROUND('MRR Conglomerado'!AC633/'MRR Conglomerado'!Q633,3)),"")</f>
        <v/>
      </c>
      <c r="P633" s="13" t="str">
        <f aca="false">IFERROR(IF('MRR Conglomerado'!R633=0,"",ROUND('MRR Conglomerado'!AD633/'MRR Conglomerado'!R633,3)),"")</f>
        <v/>
      </c>
      <c r="Q633" s="13" t="str">
        <f aca="false">IFERROR(IF('MRR Conglomerado'!S633=0,"",ROUND('MRR Conglomerado'!AE633/'MRR Conglomerado'!S633,3)),"")</f>
        <v/>
      </c>
      <c r="R633" s="13" t="str">
        <f aca="false">IFERROR(IF('MRR Conglomerado'!T633=0,"",ROUND('MRR Conglomerado'!AF633/'MRR Conglomerado'!T633,3)),"")</f>
        <v/>
      </c>
      <c r="S633" s="13" t="str">
        <f aca="false">IFERROR(IF('MRR Conglomerado'!U633=0,"",ROUND('MRR Conglomerado'!AG633/'MRR Conglomerado'!U633,3)),"")</f>
        <v/>
      </c>
      <c r="T633" s="13" t="str">
        <f aca="false">IFERROR(IF('MRR Conglomerado'!V633=0,"",ROUND('MRR Conglomerado'!AH633/'MRR Conglomerado'!V633,3)),"")</f>
        <v/>
      </c>
      <c r="U633" s="13" t="str">
        <f aca="false">IFERROR(IF('MRR Conglomerado'!W633=0,"",ROUND('MRR Conglomerado'!AI633/'MRR Conglomerado'!W633,3)),"")</f>
        <v/>
      </c>
      <c r="V633" s="13" t="str">
        <f aca="false">IFERROR(IF('MRR Conglomerado'!X633=0,"",ROUND('MRR Conglomerado'!AJ633/'MRR Conglomerado'!X633,3)),"")</f>
        <v/>
      </c>
      <c r="W633" s="13" t="str">
        <f aca="false">IFERROR(IF('MRR Conglomerado'!Y633=0,"",ROUND('MRR Conglomerado'!AK633/'MRR Conglomerado'!Y633,3)),"")</f>
        <v/>
      </c>
      <c r="X633" s="13" t="str">
        <f aca="false">IFERROR(IF('MRR Conglomerado'!Z633=0,"",ROUND('MRR Conglomerado'!AL633/'MRR Conglomerado'!Z633,3)),"")</f>
        <v/>
      </c>
      <c r="Y633" s="13" t="str">
        <f aca="false">IFERROR(IF('MRR Conglomerado'!AA633=0,"",ROUND('MRR Conglomerado'!AM633/'MRR Conglomerado'!AA633,3)),"")</f>
        <v/>
      </c>
      <c r="Z633" s="13" t="str">
        <f aca="false">IFERROR(IF('MRR Conglomerado'!AB633=0,"",ROUND('MRR Conglomerado'!AN633/'MRR Conglomerado'!AB633,3)),"")</f>
        <v/>
      </c>
      <c r="AA633" s="13" t="str">
        <f aca="false">IFERROR(IF('MRR Conglomerado'!AC633=0,"",ROUND('MRR Conglomerado'!AO633/'MRR Conglomerado'!AC633,3)),"")</f>
        <v/>
      </c>
      <c r="AB633" s="13" t="str">
        <f aca="false">IFERROR(IF('MRR Conglomerado'!AD633=0,"",ROUND('MRR Conglomerado'!AP633/'MRR Conglomerado'!AD633,3)),"")</f>
        <v/>
      </c>
      <c r="AC633" s="13" t="str">
        <f aca="false">IFERROR(IF('MRR Conglomerado'!AE633=0,"",ROUND('MRR Conglomerado'!AQ633/'MRR Conglomerado'!AE633,3)),"")</f>
        <v/>
      </c>
      <c r="AD633" s="13" t="str">
        <f aca="false">IFERROR(IF('MRR Conglomerado'!AF633=0,"",ROUND('MRR Conglomerado'!AR633/'MRR Conglomerado'!AF633,3)),"")</f>
        <v/>
      </c>
      <c r="AE633" s="13" t="str">
        <f aca="false">IFERROR(IF('MRR Conglomerado'!AG633=0,"",ROUND('MRR Conglomerado'!AS633/'MRR Conglomerado'!AG633,3)),"")</f>
        <v/>
      </c>
    </row>
    <row r="634" customFormat="false" ht="15" hidden="false" customHeight="false" outlineLevel="0" collapsed="false">
      <c r="A634" s="10" t="s">
        <v>1328</v>
      </c>
      <c r="B634" s="13" t="str">
        <f aca="false">IFERROR(IF('MRR Conglomerado'!D634=0,"",ROUND('MRR Conglomerado'!P634/'MRR Conglomerado'!D634,3)),"")</f>
        <v/>
      </c>
      <c r="C634" s="13" t="str">
        <f aca="false">IFERROR(IF('MRR Conglomerado'!E634=0,"",ROUND('MRR Conglomerado'!Q634/'MRR Conglomerado'!E634,3)),"")</f>
        <v/>
      </c>
      <c r="D634" s="13" t="str">
        <f aca="false">IFERROR(IF('MRR Conglomerado'!F634=0,"",ROUND('MRR Conglomerado'!R634/'MRR Conglomerado'!F634,3)),"")</f>
        <v/>
      </c>
      <c r="E634" s="13" t="str">
        <f aca="false">IFERROR(IF('MRR Conglomerado'!G634=0,"",ROUND('MRR Conglomerado'!S634/'MRR Conglomerado'!G634,3)),"")</f>
        <v/>
      </c>
      <c r="F634" s="13" t="str">
        <f aca="false">IFERROR(IF('MRR Conglomerado'!H634=0,"",ROUND('MRR Conglomerado'!T634/'MRR Conglomerado'!H634,3)),"")</f>
        <v/>
      </c>
      <c r="G634" s="13" t="str">
        <f aca="false">IFERROR(IF('MRR Conglomerado'!I634=0,"",ROUND('MRR Conglomerado'!U634/'MRR Conglomerado'!I634,3)),"")</f>
        <v/>
      </c>
      <c r="H634" s="13" t="str">
        <f aca="false">IFERROR(IF('MRR Conglomerado'!J634=0,"",ROUND('MRR Conglomerado'!V634/'MRR Conglomerado'!J634,3)),"")</f>
        <v/>
      </c>
      <c r="I634" s="13" t="str">
        <f aca="false">IFERROR(IF('MRR Conglomerado'!K634=0,"",ROUND('MRR Conglomerado'!W634/'MRR Conglomerado'!K634,3)),"")</f>
        <v/>
      </c>
      <c r="J634" s="13" t="str">
        <f aca="false">IFERROR(IF('MRR Conglomerado'!L634=0,"",ROUND('MRR Conglomerado'!X634/'MRR Conglomerado'!L634,3)),"")</f>
        <v/>
      </c>
      <c r="K634" s="13" t="str">
        <f aca="false">IFERROR(IF('MRR Conglomerado'!M634=0,"",ROUND('MRR Conglomerado'!Y634/'MRR Conglomerado'!M634,3)),"")</f>
        <v/>
      </c>
      <c r="L634" s="13" t="str">
        <f aca="false">IFERROR(IF('MRR Conglomerado'!N634=0,"",ROUND('MRR Conglomerado'!Z634/'MRR Conglomerado'!N634,3)),"")</f>
        <v/>
      </c>
      <c r="M634" s="13" t="str">
        <f aca="false">IFERROR(IF('MRR Conglomerado'!O634=0,"",ROUND('MRR Conglomerado'!AA634/'MRR Conglomerado'!O634,3)),"")</f>
        <v/>
      </c>
      <c r="N634" s="13" t="str">
        <f aca="false">IFERROR(IF('MRR Conglomerado'!P634=0,"",ROUND('MRR Conglomerado'!AB634/'MRR Conglomerado'!P634,3)),"")</f>
        <v/>
      </c>
      <c r="O634" s="13" t="str">
        <f aca="false">IFERROR(IF('MRR Conglomerado'!Q634=0,"",ROUND('MRR Conglomerado'!AC634/'MRR Conglomerado'!Q634,3)),"")</f>
        <v/>
      </c>
      <c r="P634" s="13" t="str">
        <f aca="false">IFERROR(IF('MRR Conglomerado'!R634=0,"",ROUND('MRR Conglomerado'!AD634/'MRR Conglomerado'!R634,3)),"")</f>
        <v/>
      </c>
      <c r="Q634" s="13" t="str">
        <f aca="false">IFERROR(IF('MRR Conglomerado'!S634=0,"",ROUND('MRR Conglomerado'!AE634/'MRR Conglomerado'!S634,3)),"")</f>
        <v/>
      </c>
      <c r="R634" s="13" t="str">
        <f aca="false">IFERROR(IF('MRR Conglomerado'!T634=0,"",ROUND('MRR Conglomerado'!AF634/'MRR Conglomerado'!T634,3)),"")</f>
        <v/>
      </c>
      <c r="S634" s="13" t="str">
        <f aca="false">IFERROR(IF('MRR Conglomerado'!U634=0,"",ROUND('MRR Conglomerado'!AG634/'MRR Conglomerado'!U634,3)),"")</f>
        <v/>
      </c>
      <c r="T634" s="13" t="str">
        <f aca="false">IFERROR(IF('MRR Conglomerado'!V634=0,"",ROUND('MRR Conglomerado'!AH634/'MRR Conglomerado'!V634,3)),"")</f>
        <v/>
      </c>
      <c r="U634" s="13" t="str">
        <f aca="false">IFERROR(IF('MRR Conglomerado'!W634=0,"",ROUND('MRR Conglomerado'!AI634/'MRR Conglomerado'!W634,3)),"")</f>
        <v/>
      </c>
      <c r="V634" s="13" t="str">
        <f aca="false">IFERROR(IF('MRR Conglomerado'!X634=0,"",ROUND('MRR Conglomerado'!AJ634/'MRR Conglomerado'!X634,3)),"")</f>
        <v/>
      </c>
      <c r="W634" s="13" t="str">
        <f aca="false">IFERROR(IF('MRR Conglomerado'!Y634=0,"",ROUND('MRR Conglomerado'!AK634/'MRR Conglomerado'!Y634,3)),"")</f>
        <v/>
      </c>
      <c r="X634" s="13" t="str">
        <f aca="false">IFERROR(IF('MRR Conglomerado'!Z634=0,"",ROUND('MRR Conglomerado'!AL634/'MRR Conglomerado'!Z634,3)),"")</f>
        <v/>
      </c>
      <c r="Y634" s="13" t="str">
        <f aca="false">IFERROR(IF('MRR Conglomerado'!AA634=0,"",ROUND('MRR Conglomerado'!AM634/'MRR Conglomerado'!AA634,3)),"")</f>
        <v/>
      </c>
      <c r="Z634" s="13" t="n">
        <f aca="false">IFERROR(IF('MRR Conglomerado'!AB634=0,"",ROUND('MRR Conglomerado'!AN634/'MRR Conglomerado'!AB634,3)),"")</f>
        <v>1.271</v>
      </c>
      <c r="AA634" s="13" t="n">
        <f aca="false">IFERROR(IF('MRR Conglomerado'!AC634=0,"",ROUND('MRR Conglomerado'!AO634/'MRR Conglomerado'!AC634,3)),"")</f>
        <v>0</v>
      </c>
      <c r="AB634" s="13" t="n">
        <f aca="false">IFERROR(IF('MRR Conglomerado'!AD634=0,"",ROUND('MRR Conglomerado'!AP634/'MRR Conglomerado'!AD634,3)),"")</f>
        <v>0</v>
      </c>
      <c r="AC634" s="13" t="n">
        <f aca="false">IFERROR(IF('MRR Conglomerado'!AE634=0,"",ROUND('MRR Conglomerado'!AQ634/'MRR Conglomerado'!AE634,3)),"")</f>
        <v>0</v>
      </c>
      <c r="AD634" s="13" t="n">
        <f aca="false">IFERROR(IF('MRR Conglomerado'!AF634=0,"",ROUND('MRR Conglomerado'!AR634/'MRR Conglomerado'!AF634,3)),"")</f>
        <v>0</v>
      </c>
      <c r="AE634" s="13" t="n">
        <f aca="false">IFERROR(IF('MRR Conglomerado'!AG634=0,"",ROUND('MRR Conglomerado'!AS634/'MRR Conglomerado'!AG634,3)),"")</f>
        <v>0</v>
      </c>
    </row>
    <row r="635" customFormat="false" ht="15" hidden="false" customHeight="false" outlineLevel="0" collapsed="false">
      <c r="A635" s="10" t="s">
        <v>1330</v>
      </c>
      <c r="B635" s="13" t="n">
        <f aca="false">IFERROR(IF('MRR Conglomerado'!D635=0,"",ROUND('MRR Conglomerado'!P635/'MRR Conglomerado'!D635,3)),"")</f>
        <v>0</v>
      </c>
      <c r="C635" s="13" t="n">
        <f aca="false">IFERROR(IF('MRR Conglomerado'!E635=0,"",ROUND('MRR Conglomerado'!Q635/'MRR Conglomerado'!E635,3)),"")</f>
        <v>0</v>
      </c>
      <c r="D635" s="13" t="n">
        <f aca="false">IFERROR(IF('MRR Conglomerado'!F635=0,"",ROUND('MRR Conglomerado'!R635/'MRR Conglomerado'!F635,3)),"")</f>
        <v>0</v>
      </c>
      <c r="E635" s="13" t="n">
        <f aca="false">IFERROR(IF('MRR Conglomerado'!G635=0,"",ROUND('MRR Conglomerado'!S635/'MRR Conglomerado'!G635,3)),"")</f>
        <v>0</v>
      </c>
      <c r="F635" s="13" t="n">
        <f aca="false">IFERROR(IF('MRR Conglomerado'!H635=0,"",ROUND('MRR Conglomerado'!T635/'MRR Conglomerado'!H635,3)),"")</f>
        <v>0</v>
      </c>
      <c r="G635" s="13" t="n">
        <f aca="false">IFERROR(IF('MRR Conglomerado'!I635=0,"",ROUND('MRR Conglomerado'!U635/'MRR Conglomerado'!I635,3)),"")</f>
        <v>0</v>
      </c>
      <c r="H635" s="13" t="n">
        <f aca="false">IFERROR(IF('MRR Conglomerado'!J635=0,"",ROUND('MRR Conglomerado'!V635/'MRR Conglomerado'!J635,3)),"")</f>
        <v>0</v>
      </c>
      <c r="I635" s="13" t="n">
        <f aca="false">IFERROR(IF('MRR Conglomerado'!K635=0,"",ROUND('MRR Conglomerado'!W635/'MRR Conglomerado'!K635,3)),"")</f>
        <v>0</v>
      </c>
      <c r="J635" s="13" t="n">
        <f aca="false">IFERROR(IF('MRR Conglomerado'!L635=0,"",ROUND('MRR Conglomerado'!X635/'MRR Conglomerado'!L635,3)),"")</f>
        <v>0</v>
      </c>
      <c r="K635" s="13" t="str">
        <f aca="false">IFERROR(IF('MRR Conglomerado'!M635=0,"",ROUND('MRR Conglomerado'!Y635/'MRR Conglomerado'!M635,3)),"")</f>
        <v/>
      </c>
      <c r="L635" s="13" t="str">
        <f aca="false">IFERROR(IF('MRR Conglomerado'!N635=0,"",ROUND('MRR Conglomerado'!Z635/'MRR Conglomerado'!N635,3)),"")</f>
        <v/>
      </c>
      <c r="M635" s="13" t="str">
        <f aca="false">IFERROR(IF('MRR Conglomerado'!O635=0,"",ROUND('MRR Conglomerado'!AA635/'MRR Conglomerado'!O635,3)),"")</f>
        <v/>
      </c>
      <c r="N635" s="13" t="str">
        <f aca="false">IFERROR(IF('MRR Conglomerado'!P635=0,"",ROUND('MRR Conglomerado'!AB635/'MRR Conglomerado'!P635,3)),"")</f>
        <v/>
      </c>
      <c r="O635" s="13" t="str">
        <f aca="false">IFERROR(IF('MRR Conglomerado'!Q635=0,"",ROUND('MRR Conglomerado'!AC635/'MRR Conglomerado'!Q635,3)),"")</f>
        <v/>
      </c>
      <c r="P635" s="13" t="str">
        <f aca="false">IFERROR(IF('MRR Conglomerado'!R635=0,"",ROUND('MRR Conglomerado'!AD635/'MRR Conglomerado'!R635,3)),"")</f>
        <v/>
      </c>
      <c r="Q635" s="13" t="str">
        <f aca="false">IFERROR(IF('MRR Conglomerado'!S635=0,"",ROUND('MRR Conglomerado'!AE635/'MRR Conglomerado'!S635,3)),"")</f>
        <v/>
      </c>
      <c r="R635" s="13" t="str">
        <f aca="false">IFERROR(IF('MRR Conglomerado'!T635=0,"",ROUND('MRR Conglomerado'!AF635/'MRR Conglomerado'!T635,3)),"")</f>
        <v/>
      </c>
      <c r="S635" s="13" t="str">
        <f aca="false">IFERROR(IF('MRR Conglomerado'!U635=0,"",ROUND('MRR Conglomerado'!AG635/'MRR Conglomerado'!U635,3)),"")</f>
        <v/>
      </c>
      <c r="T635" s="13" t="str">
        <f aca="false">IFERROR(IF('MRR Conglomerado'!V635=0,"",ROUND('MRR Conglomerado'!AH635/'MRR Conglomerado'!V635,3)),"")</f>
        <v/>
      </c>
      <c r="U635" s="13" t="str">
        <f aca="false">IFERROR(IF('MRR Conglomerado'!W635=0,"",ROUND('MRR Conglomerado'!AI635/'MRR Conglomerado'!W635,3)),"")</f>
        <v/>
      </c>
      <c r="V635" s="13" t="str">
        <f aca="false">IFERROR(IF('MRR Conglomerado'!X635=0,"",ROUND('MRR Conglomerado'!AJ635/'MRR Conglomerado'!X635,3)),"")</f>
        <v/>
      </c>
      <c r="W635" s="13" t="str">
        <f aca="false">IFERROR(IF('MRR Conglomerado'!Y635=0,"",ROUND('MRR Conglomerado'!AK635/'MRR Conglomerado'!Y635,3)),"")</f>
        <v/>
      </c>
      <c r="X635" s="13" t="str">
        <f aca="false">IFERROR(IF('MRR Conglomerado'!Z635=0,"",ROUND('MRR Conglomerado'!AL635/'MRR Conglomerado'!Z635,3)),"")</f>
        <v/>
      </c>
      <c r="Y635" s="13" t="str">
        <f aca="false">IFERROR(IF('MRR Conglomerado'!AA635=0,"",ROUND('MRR Conglomerado'!AM635/'MRR Conglomerado'!AA635,3)),"")</f>
        <v/>
      </c>
      <c r="Z635" s="13" t="str">
        <f aca="false">IFERROR(IF('MRR Conglomerado'!AB635=0,"",ROUND('MRR Conglomerado'!AN635/'MRR Conglomerado'!AB635,3)),"")</f>
        <v/>
      </c>
      <c r="AA635" s="13" t="str">
        <f aca="false">IFERROR(IF('MRR Conglomerado'!AC635=0,"",ROUND('MRR Conglomerado'!AO635/'MRR Conglomerado'!AC635,3)),"")</f>
        <v/>
      </c>
      <c r="AB635" s="13" t="str">
        <f aca="false">IFERROR(IF('MRR Conglomerado'!AD635=0,"",ROUND('MRR Conglomerado'!AP635/'MRR Conglomerado'!AD635,3)),"")</f>
        <v/>
      </c>
      <c r="AC635" s="13" t="str">
        <f aca="false">IFERROR(IF('MRR Conglomerado'!AE635=0,"",ROUND('MRR Conglomerado'!AQ635/'MRR Conglomerado'!AE635,3)),"")</f>
        <v/>
      </c>
      <c r="AD635" s="13" t="str">
        <f aca="false">IFERROR(IF('MRR Conglomerado'!AF635=0,"",ROUND('MRR Conglomerado'!AR635/'MRR Conglomerado'!AF635,3)),"")</f>
        <v/>
      </c>
      <c r="AE635" s="13" t="str">
        <f aca="false">IFERROR(IF('MRR Conglomerado'!AG635=0,"",ROUND('MRR Conglomerado'!AS635/'MRR Conglomerado'!AG635,3)),"")</f>
        <v/>
      </c>
    </row>
    <row r="636" customFormat="false" ht="15" hidden="false" customHeight="false" outlineLevel="0" collapsed="false">
      <c r="A636" s="10" t="s">
        <v>1332</v>
      </c>
      <c r="B636" s="13" t="n">
        <f aca="false">IFERROR(IF('MRR Conglomerado'!D636=0,"",ROUND('MRR Conglomerado'!P636/'MRR Conglomerado'!D636,3)),"")</f>
        <v>0.042</v>
      </c>
      <c r="C636" s="13" t="n">
        <f aca="false">IFERROR(IF('MRR Conglomerado'!E636=0,"",ROUND('MRR Conglomerado'!Q636/'MRR Conglomerado'!E636,3)),"")</f>
        <v>0.036</v>
      </c>
      <c r="D636" s="13" t="n">
        <f aca="false">IFERROR(IF('MRR Conglomerado'!F636=0,"",ROUND('MRR Conglomerado'!R636/'MRR Conglomerado'!F636,3)),"")</f>
        <v>0.036</v>
      </c>
      <c r="E636" s="13" t="n">
        <f aca="false">IFERROR(IF('MRR Conglomerado'!G636=0,"",ROUND('MRR Conglomerado'!S636/'MRR Conglomerado'!G636,3)),"")</f>
        <v>0.032</v>
      </c>
      <c r="F636" s="13" t="n">
        <f aca="false">IFERROR(IF('MRR Conglomerado'!H636=0,"",ROUND('MRR Conglomerado'!T636/'MRR Conglomerado'!H636,3)),"")</f>
        <v>0.033</v>
      </c>
      <c r="G636" s="13" t="n">
        <f aca="false">IFERROR(IF('MRR Conglomerado'!I636=0,"",ROUND('MRR Conglomerado'!U636/'MRR Conglomerado'!I636,3)),"")</f>
        <v>0.037</v>
      </c>
      <c r="H636" s="13" t="n">
        <f aca="false">IFERROR(IF('MRR Conglomerado'!J636=0,"",ROUND('MRR Conglomerado'!V636/'MRR Conglomerado'!J636,3)),"")</f>
        <v>0.036</v>
      </c>
      <c r="I636" s="13" t="n">
        <f aca="false">IFERROR(IF('MRR Conglomerado'!K636=0,"",ROUND('MRR Conglomerado'!W636/'MRR Conglomerado'!K636,3)),"")</f>
        <v>0.04</v>
      </c>
      <c r="J636" s="13" t="n">
        <f aca="false">IFERROR(IF('MRR Conglomerado'!L636=0,"",ROUND('MRR Conglomerado'!X636/'MRR Conglomerado'!L636,3)),"")</f>
        <v>0.032</v>
      </c>
      <c r="K636" s="13" t="n">
        <f aca="false">IFERROR(IF('MRR Conglomerado'!M636=0,"",ROUND('MRR Conglomerado'!Y636/'MRR Conglomerado'!M636,3)),"")</f>
        <v>0.041</v>
      </c>
      <c r="L636" s="13" t="n">
        <f aca="false">IFERROR(IF('MRR Conglomerado'!N636=0,"",ROUND('MRR Conglomerado'!Z636/'MRR Conglomerado'!N636,3)),"")</f>
        <v>0.041</v>
      </c>
      <c r="M636" s="13" t="n">
        <f aca="false">IFERROR(IF('MRR Conglomerado'!O636=0,"",ROUND('MRR Conglomerado'!AA636/'MRR Conglomerado'!O636,3)),"")</f>
        <v>0.032</v>
      </c>
      <c r="N636" s="13" t="n">
        <f aca="false">IFERROR(IF('MRR Conglomerado'!P636=0,"",ROUND('MRR Conglomerado'!AB636/'MRR Conglomerado'!P636,3)),"")</f>
        <v>1.037</v>
      </c>
      <c r="O636" s="13" t="n">
        <f aca="false">IFERROR(IF('MRR Conglomerado'!Q636=0,"",ROUND('MRR Conglomerado'!AC636/'MRR Conglomerado'!Q636,3)),"")</f>
        <v>1.239</v>
      </c>
      <c r="P636" s="13" t="n">
        <f aca="false">IFERROR(IF('MRR Conglomerado'!R636=0,"",ROUND('MRR Conglomerado'!AD636/'MRR Conglomerado'!R636,3)),"")</f>
        <v>1.239</v>
      </c>
      <c r="Q636" s="13" t="n">
        <f aca="false">IFERROR(IF('MRR Conglomerado'!S636=0,"",ROUND('MRR Conglomerado'!AE636/'MRR Conglomerado'!S636,3)),"")</f>
        <v>1.401</v>
      </c>
      <c r="R636" s="13" t="n">
        <f aca="false">IFERROR(IF('MRR Conglomerado'!T636=0,"",ROUND('MRR Conglomerado'!AF636/'MRR Conglomerado'!T636,3)),"")</f>
        <v>1.401</v>
      </c>
      <c r="S636" s="13" t="n">
        <f aca="false">IFERROR(IF('MRR Conglomerado'!U636=0,"",ROUND('MRR Conglomerado'!AG636/'MRR Conglomerado'!U636,3)),"")</f>
        <v>1.022</v>
      </c>
      <c r="T636" s="13" t="n">
        <f aca="false">IFERROR(IF('MRR Conglomerado'!V636=0,"",ROUND('MRR Conglomerado'!AH636/'MRR Conglomerado'!V636,3)),"")</f>
        <v>1.152</v>
      </c>
      <c r="U636" s="13" t="n">
        <f aca="false">IFERROR(IF('MRR Conglomerado'!W636=0,"",ROUND('MRR Conglomerado'!AI636/'MRR Conglomerado'!W636,3)),"")</f>
        <v>1.039</v>
      </c>
      <c r="V636" s="13" t="n">
        <f aca="false">IFERROR(IF('MRR Conglomerado'!X636=0,"",ROUND('MRR Conglomerado'!AJ636/'MRR Conglomerado'!X636,3)),"")</f>
        <v>1.019</v>
      </c>
      <c r="W636" s="13" t="n">
        <f aca="false">IFERROR(IF('MRR Conglomerado'!Y636=0,"",ROUND('MRR Conglomerado'!AK636/'MRR Conglomerado'!Y636,3)),"")</f>
        <v>1.019</v>
      </c>
      <c r="X636" s="13" t="n">
        <f aca="false">IFERROR(IF('MRR Conglomerado'!Z636=0,"",ROUND('MRR Conglomerado'!AL636/'MRR Conglomerado'!Z636,3)),"")</f>
        <v>1.019</v>
      </c>
      <c r="Y636" s="13" t="n">
        <f aca="false">IFERROR(IF('MRR Conglomerado'!AA636=0,"",ROUND('MRR Conglomerado'!AM636/'MRR Conglomerado'!AA636,3)),"")</f>
        <v>0.981</v>
      </c>
      <c r="Z636" s="13" t="n">
        <f aca="false">IFERROR(IF('MRR Conglomerado'!AB636=0,"",ROUND('MRR Conglomerado'!AN636/'MRR Conglomerado'!AB636,3)),"")</f>
        <v>0.893</v>
      </c>
      <c r="AA636" s="13" t="n">
        <f aca="false">IFERROR(IF('MRR Conglomerado'!AC636=0,"",ROUND('MRR Conglomerado'!AO636/'MRR Conglomerado'!AC636,3)),"")</f>
        <v>0.877</v>
      </c>
      <c r="AB636" s="13" t="n">
        <f aca="false">IFERROR(IF('MRR Conglomerado'!AD636=0,"",ROUND('MRR Conglomerado'!AP636/'MRR Conglomerado'!AD636,3)),"")</f>
        <v>0.912</v>
      </c>
      <c r="AC636" s="13" t="n">
        <f aca="false">IFERROR(IF('MRR Conglomerado'!AE636=0,"",ROUND('MRR Conglomerado'!AQ636/'MRR Conglomerado'!AE636,3)),"")</f>
        <v>0.897</v>
      </c>
      <c r="AD636" s="13" t="n">
        <f aca="false">IFERROR(IF('MRR Conglomerado'!AF636=0,"",ROUND('MRR Conglomerado'!AR636/'MRR Conglomerado'!AF636,3)),"")</f>
        <v>0.914</v>
      </c>
      <c r="AE636" s="13" t="n">
        <f aca="false">IFERROR(IF('MRR Conglomerado'!AG636=0,"",ROUND('MRR Conglomerado'!AS636/'MRR Conglomerado'!AG636,3)),"")</f>
        <v>1.149</v>
      </c>
    </row>
    <row r="637" customFormat="false" ht="15" hidden="false" customHeight="false" outlineLevel="0" collapsed="false">
      <c r="A637" s="10" t="s">
        <v>1334</v>
      </c>
      <c r="B637" s="13" t="str">
        <f aca="false">IFERROR(IF('MRR Conglomerado'!D637=0,"",ROUND('MRR Conglomerado'!P637/'MRR Conglomerado'!D637,3)),"")</f>
        <v/>
      </c>
      <c r="C637" s="13" t="str">
        <f aca="false">IFERROR(IF('MRR Conglomerado'!E637=0,"",ROUND('MRR Conglomerado'!Q637/'MRR Conglomerado'!E637,3)),"")</f>
        <v/>
      </c>
      <c r="D637" s="13" t="str">
        <f aca="false">IFERROR(IF('MRR Conglomerado'!F637=0,"",ROUND('MRR Conglomerado'!R637/'MRR Conglomerado'!F637,3)),"")</f>
        <v/>
      </c>
      <c r="E637" s="13" t="str">
        <f aca="false">IFERROR(IF('MRR Conglomerado'!G637=0,"",ROUND('MRR Conglomerado'!S637/'MRR Conglomerado'!G637,3)),"")</f>
        <v/>
      </c>
      <c r="F637" s="13" t="str">
        <f aca="false">IFERROR(IF('MRR Conglomerado'!H637=0,"",ROUND('MRR Conglomerado'!T637/'MRR Conglomerado'!H637,3)),"")</f>
        <v/>
      </c>
      <c r="G637" s="13" t="str">
        <f aca="false">IFERROR(IF('MRR Conglomerado'!I637=0,"",ROUND('MRR Conglomerado'!U637/'MRR Conglomerado'!I637,3)),"")</f>
        <v/>
      </c>
      <c r="H637" s="13" t="str">
        <f aca="false">IFERROR(IF('MRR Conglomerado'!J637=0,"",ROUND('MRR Conglomerado'!V637/'MRR Conglomerado'!J637,3)),"")</f>
        <v/>
      </c>
      <c r="I637" s="13" t="str">
        <f aca="false">IFERROR(IF('MRR Conglomerado'!K637=0,"",ROUND('MRR Conglomerado'!W637/'MRR Conglomerado'!K637,3)),"")</f>
        <v/>
      </c>
      <c r="J637" s="13" t="str">
        <f aca="false">IFERROR(IF('MRR Conglomerado'!L637=0,"",ROUND('MRR Conglomerado'!X637/'MRR Conglomerado'!L637,3)),"")</f>
        <v/>
      </c>
      <c r="K637" s="13" t="str">
        <f aca="false">IFERROR(IF('MRR Conglomerado'!M637=0,"",ROUND('MRR Conglomerado'!Y637/'MRR Conglomerado'!M637,3)),"")</f>
        <v/>
      </c>
      <c r="L637" s="13" t="str">
        <f aca="false">IFERROR(IF('MRR Conglomerado'!N637=0,"",ROUND('MRR Conglomerado'!Z637/'MRR Conglomerado'!N637,3)),"")</f>
        <v/>
      </c>
      <c r="M637" s="13" t="str">
        <f aca="false">IFERROR(IF('MRR Conglomerado'!O637=0,"",ROUND('MRR Conglomerado'!AA637/'MRR Conglomerado'!O637,3)),"")</f>
        <v/>
      </c>
      <c r="N637" s="13" t="str">
        <f aca="false">IFERROR(IF('MRR Conglomerado'!P637=0,"",ROUND('MRR Conglomerado'!AB637/'MRR Conglomerado'!P637,3)),"")</f>
        <v/>
      </c>
      <c r="O637" s="13" t="str">
        <f aca="false">IFERROR(IF('MRR Conglomerado'!Q637=0,"",ROUND('MRR Conglomerado'!AC637/'MRR Conglomerado'!Q637,3)),"")</f>
        <v/>
      </c>
      <c r="P637" s="13" t="str">
        <f aca="false">IFERROR(IF('MRR Conglomerado'!R637=0,"",ROUND('MRR Conglomerado'!AD637/'MRR Conglomerado'!R637,3)),"")</f>
        <v/>
      </c>
      <c r="Q637" s="13" t="str">
        <f aca="false">IFERROR(IF('MRR Conglomerado'!S637=0,"",ROUND('MRR Conglomerado'!AE637/'MRR Conglomerado'!S637,3)),"")</f>
        <v/>
      </c>
      <c r="R637" s="13" t="str">
        <f aca="false">IFERROR(IF('MRR Conglomerado'!T637=0,"",ROUND('MRR Conglomerado'!AF637/'MRR Conglomerado'!T637,3)),"")</f>
        <v/>
      </c>
      <c r="S637" s="13" t="str">
        <f aca="false">IFERROR(IF('MRR Conglomerado'!U637=0,"",ROUND('MRR Conglomerado'!AG637/'MRR Conglomerado'!U637,3)),"")</f>
        <v/>
      </c>
      <c r="T637" s="13" t="str">
        <f aca="false">IFERROR(IF('MRR Conglomerado'!V637=0,"",ROUND('MRR Conglomerado'!AH637/'MRR Conglomerado'!V637,3)),"")</f>
        <v/>
      </c>
      <c r="U637" s="13" t="str">
        <f aca="false">IFERROR(IF('MRR Conglomerado'!W637=0,"",ROUND('MRR Conglomerado'!AI637/'MRR Conglomerado'!W637,3)),"")</f>
        <v/>
      </c>
      <c r="V637" s="13" t="str">
        <f aca="false">IFERROR(IF('MRR Conglomerado'!X637=0,"",ROUND('MRR Conglomerado'!AJ637/'MRR Conglomerado'!X637,3)),"")</f>
        <v/>
      </c>
      <c r="W637" s="13" t="str">
        <f aca="false">IFERROR(IF('MRR Conglomerado'!Y637=0,"",ROUND('MRR Conglomerado'!AK637/'MRR Conglomerado'!Y637,3)),"")</f>
        <v/>
      </c>
      <c r="X637" s="13" t="str">
        <f aca="false">IFERROR(IF('MRR Conglomerado'!Z637=0,"",ROUND('MRR Conglomerado'!AL637/'MRR Conglomerado'!Z637,3)),"")</f>
        <v/>
      </c>
      <c r="Y637" s="13" t="str">
        <f aca="false">IFERROR(IF('MRR Conglomerado'!AA637=0,"",ROUND('MRR Conglomerado'!AM637/'MRR Conglomerado'!AA637,3)),"")</f>
        <v/>
      </c>
      <c r="Z637" s="13" t="str">
        <f aca="false">IFERROR(IF('MRR Conglomerado'!AB637=0,"",ROUND('MRR Conglomerado'!AN637/'MRR Conglomerado'!AB637,3)),"")</f>
        <v/>
      </c>
      <c r="AA637" s="13" t="str">
        <f aca="false">IFERROR(IF('MRR Conglomerado'!AC637=0,"",ROUND('MRR Conglomerado'!AO637/'MRR Conglomerado'!AC637,3)),"")</f>
        <v/>
      </c>
      <c r="AB637" s="13" t="str">
        <f aca="false">IFERROR(IF('MRR Conglomerado'!AD637=0,"",ROUND('MRR Conglomerado'!AP637/'MRR Conglomerado'!AD637,3)),"")</f>
        <v/>
      </c>
      <c r="AC637" s="13" t="str">
        <f aca="false">IFERROR(IF('MRR Conglomerado'!AE637=0,"",ROUND('MRR Conglomerado'!AQ637/'MRR Conglomerado'!AE637,3)),"")</f>
        <v/>
      </c>
      <c r="AD637" s="13" t="str">
        <f aca="false">IFERROR(IF('MRR Conglomerado'!AF637=0,"",ROUND('MRR Conglomerado'!AR637/'MRR Conglomerado'!AF637,3)),"")</f>
        <v/>
      </c>
      <c r="AE637" s="13" t="str">
        <f aca="false">IFERROR(IF('MRR Conglomerado'!AG637=0,"",ROUND('MRR Conglomerado'!AS637/'MRR Conglomerado'!AG637,3)),"")</f>
        <v/>
      </c>
    </row>
    <row r="638" customFormat="false" ht="15" hidden="false" customHeight="false" outlineLevel="0" collapsed="false">
      <c r="A638" s="10" t="s">
        <v>1336</v>
      </c>
      <c r="B638" s="13" t="str">
        <f aca="false">IFERROR(IF('MRR Conglomerado'!D638=0,"",ROUND('MRR Conglomerado'!P638/'MRR Conglomerado'!D638,3)),"")</f>
        <v/>
      </c>
      <c r="C638" s="13" t="str">
        <f aca="false">IFERROR(IF('MRR Conglomerado'!E638=0,"",ROUND('MRR Conglomerado'!Q638/'MRR Conglomerado'!E638,3)),"")</f>
        <v/>
      </c>
      <c r="D638" s="13" t="str">
        <f aca="false">IFERROR(IF('MRR Conglomerado'!F638=0,"",ROUND('MRR Conglomerado'!R638/'MRR Conglomerado'!F638,3)),"")</f>
        <v/>
      </c>
      <c r="E638" s="13" t="str">
        <f aca="false">IFERROR(IF('MRR Conglomerado'!G638=0,"",ROUND('MRR Conglomerado'!S638/'MRR Conglomerado'!G638,3)),"")</f>
        <v/>
      </c>
      <c r="F638" s="13" t="str">
        <f aca="false">IFERROR(IF('MRR Conglomerado'!H638=0,"",ROUND('MRR Conglomerado'!T638/'MRR Conglomerado'!H638,3)),"")</f>
        <v/>
      </c>
      <c r="G638" s="13" t="str">
        <f aca="false">IFERROR(IF('MRR Conglomerado'!I638=0,"",ROUND('MRR Conglomerado'!U638/'MRR Conglomerado'!I638,3)),"")</f>
        <v/>
      </c>
      <c r="H638" s="13" t="str">
        <f aca="false">IFERROR(IF('MRR Conglomerado'!J638=0,"",ROUND('MRR Conglomerado'!V638/'MRR Conglomerado'!J638,3)),"")</f>
        <v/>
      </c>
      <c r="I638" s="13" t="str">
        <f aca="false">IFERROR(IF('MRR Conglomerado'!K638=0,"",ROUND('MRR Conglomerado'!W638/'MRR Conglomerado'!K638,3)),"")</f>
        <v/>
      </c>
      <c r="J638" s="13" t="str">
        <f aca="false">IFERROR(IF('MRR Conglomerado'!L638=0,"",ROUND('MRR Conglomerado'!X638/'MRR Conglomerado'!L638,3)),"")</f>
        <v/>
      </c>
      <c r="K638" s="13" t="n">
        <f aca="false">IFERROR(IF('MRR Conglomerado'!M638=0,"",ROUND('MRR Conglomerado'!Y638/'MRR Conglomerado'!M638,3)),"")</f>
        <v>0.369</v>
      </c>
      <c r="L638" s="13" t="n">
        <f aca="false">IFERROR(IF('MRR Conglomerado'!N638=0,"",ROUND('MRR Conglomerado'!Z638/'MRR Conglomerado'!N638,3)),"")</f>
        <v>0.377</v>
      </c>
      <c r="M638" s="13" t="n">
        <f aca="false">IFERROR(IF('MRR Conglomerado'!O638=0,"",ROUND('MRR Conglomerado'!AA638/'MRR Conglomerado'!O638,3)),"")</f>
        <v>0.754</v>
      </c>
      <c r="N638" s="13" t="n">
        <f aca="false">IFERROR(IF('MRR Conglomerado'!P638=0,"",ROUND('MRR Conglomerado'!AB638/'MRR Conglomerado'!P638,3)),"")</f>
        <v>0.392</v>
      </c>
      <c r="O638" s="13" t="n">
        <f aca="false">IFERROR(IF('MRR Conglomerado'!Q638=0,"",ROUND('MRR Conglomerado'!AC638/'MRR Conglomerado'!Q638,3)),"")</f>
        <v>0.879</v>
      </c>
      <c r="P638" s="13" t="n">
        <f aca="false">IFERROR(IF('MRR Conglomerado'!R638=0,"",ROUND('MRR Conglomerado'!AD638/'MRR Conglomerado'!R638,3)),"")</f>
        <v>0.919</v>
      </c>
      <c r="Q638" s="13" t="n">
        <f aca="false">IFERROR(IF('MRR Conglomerado'!S638=0,"",ROUND('MRR Conglomerado'!AE638/'MRR Conglomerado'!S638,3)),"")</f>
        <v>0.639</v>
      </c>
      <c r="R638" s="13" t="n">
        <f aca="false">IFERROR(IF('MRR Conglomerado'!T638=0,"",ROUND('MRR Conglomerado'!AF638/'MRR Conglomerado'!T638,3)),"")</f>
        <v>0.693</v>
      </c>
      <c r="S638" s="13" t="n">
        <f aca="false">IFERROR(IF('MRR Conglomerado'!U638=0,"",ROUND('MRR Conglomerado'!AG638/'MRR Conglomerado'!U638,3)),"")</f>
        <v>0.693</v>
      </c>
      <c r="T638" s="13" t="n">
        <f aca="false">IFERROR(IF('MRR Conglomerado'!V638=0,"",ROUND('MRR Conglomerado'!AH638/'MRR Conglomerado'!V638,3)),"")</f>
        <v>0.665</v>
      </c>
      <c r="U638" s="13" t="n">
        <f aca="false">IFERROR(IF('MRR Conglomerado'!W638=0,"",ROUND('MRR Conglomerado'!AI638/'MRR Conglomerado'!W638,3)),"")</f>
        <v>0.693</v>
      </c>
      <c r="V638" s="13" t="n">
        <f aca="false">IFERROR(IF('MRR Conglomerado'!X638=0,"",ROUND('MRR Conglomerado'!AJ638/'MRR Conglomerado'!X638,3)),"")</f>
        <v>0.693</v>
      </c>
      <c r="W638" s="13" t="n">
        <f aca="false">IFERROR(IF('MRR Conglomerado'!Y638=0,"",ROUND('MRR Conglomerado'!AK638/'MRR Conglomerado'!Y638,3)),"")</f>
        <v>0.736</v>
      </c>
      <c r="X638" s="13" t="n">
        <f aca="false">IFERROR(IF('MRR Conglomerado'!Z638=0,"",ROUND('MRR Conglomerado'!AL638/'MRR Conglomerado'!Z638,3)),"")</f>
        <v>0.723</v>
      </c>
      <c r="Y638" s="13" t="n">
        <f aca="false">IFERROR(IF('MRR Conglomerado'!AA638=0,"",ROUND('MRR Conglomerado'!AM638/'MRR Conglomerado'!AA638,3)),"")</f>
        <v>0.361</v>
      </c>
      <c r="Z638" s="13" t="n">
        <f aca="false">IFERROR(IF('MRR Conglomerado'!AB638=0,"",ROUND('MRR Conglomerado'!AN638/'MRR Conglomerado'!AB638,3)),"")</f>
        <v>0.721</v>
      </c>
      <c r="AA638" s="13" t="n">
        <f aca="false">IFERROR(IF('MRR Conglomerado'!AC638=0,"",ROUND('MRR Conglomerado'!AO638/'MRR Conglomerado'!AC638,3)),"")</f>
        <v>0.754</v>
      </c>
      <c r="AB638" s="13" t="n">
        <f aca="false">IFERROR(IF('MRR Conglomerado'!AD638=0,"",ROUND('MRR Conglomerado'!AP638/'MRR Conglomerado'!AD638,3)),"")</f>
        <v>0.721</v>
      </c>
      <c r="AC638" s="13" t="n">
        <f aca="false">IFERROR(IF('MRR Conglomerado'!AE638=0,"",ROUND('MRR Conglomerado'!AQ638/'MRR Conglomerado'!AE638,3)),"")</f>
        <v>1.037</v>
      </c>
      <c r="AD638" s="13" t="n">
        <f aca="false">IFERROR(IF('MRR Conglomerado'!AF638=0,"",ROUND('MRR Conglomerado'!AR638/'MRR Conglomerado'!AF638,3)),"")</f>
        <v>1.037</v>
      </c>
      <c r="AE638" s="13" t="n">
        <f aca="false">IFERROR(IF('MRR Conglomerado'!AG638=0,"",ROUND('MRR Conglomerado'!AS638/'MRR Conglomerado'!AG638,3)),"")</f>
        <v>1.037</v>
      </c>
    </row>
    <row r="639" customFormat="false" ht="15" hidden="false" customHeight="false" outlineLevel="0" collapsed="false">
      <c r="A639" s="10" t="s">
        <v>1338</v>
      </c>
      <c r="B639" s="13" t="str">
        <f aca="false">IFERROR(IF('MRR Conglomerado'!D639=0,"",ROUND('MRR Conglomerado'!P639/'MRR Conglomerado'!D639,3)),"")</f>
        <v/>
      </c>
      <c r="C639" s="13" t="str">
        <f aca="false">IFERROR(IF('MRR Conglomerado'!E639=0,"",ROUND('MRR Conglomerado'!Q639/'MRR Conglomerado'!E639,3)),"")</f>
        <v/>
      </c>
      <c r="D639" s="13" t="str">
        <f aca="false">IFERROR(IF('MRR Conglomerado'!F639=0,"",ROUND('MRR Conglomerado'!R639/'MRR Conglomerado'!F639,3)),"")</f>
        <v/>
      </c>
      <c r="E639" s="13" t="str">
        <f aca="false">IFERROR(IF('MRR Conglomerado'!G639=0,"",ROUND('MRR Conglomerado'!S639/'MRR Conglomerado'!G639,3)),"")</f>
        <v/>
      </c>
      <c r="F639" s="13" t="str">
        <f aca="false">IFERROR(IF('MRR Conglomerado'!H639=0,"",ROUND('MRR Conglomerado'!T639/'MRR Conglomerado'!H639,3)),"")</f>
        <v/>
      </c>
      <c r="G639" s="13" t="str">
        <f aca="false">IFERROR(IF('MRR Conglomerado'!I639=0,"",ROUND('MRR Conglomerado'!U639/'MRR Conglomerado'!I639,3)),"")</f>
        <v/>
      </c>
      <c r="H639" s="13" t="str">
        <f aca="false">IFERROR(IF('MRR Conglomerado'!J639=0,"",ROUND('MRR Conglomerado'!V639/'MRR Conglomerado'!J639,3)),"")</f>
        <v/>
      </c>
      <c r="I639" s="13" t="str">
        <f aca="false">IFERROR(IF('MRR Conglomerado'!K639=0,"",ROUND('MRR Conglomerado'!W639/'MRR Conglomerado'!K639,3)),"")</f>
        <v/>
      </c>
      <c r="J639" s="13" t="str">
        <f aca="false">IFERROR(IF('MRR Conglomerado'!L639=0,"",ROUND('MRR Conglomerado'!X639/'MRR Conglomerado'!L639,3)),"")</f>
        <v/>
      </c>
      <c r="K639" s="13" t="str">
        <f aca="false">IFERROR(IF('MRR Conglomerado'!M639=0,"",ROUND('MRR Conglomerado'!Y639/'MRR Conglomerado'!M639,3)),"")</f>
        <v/>
      </c>
      <c r="L639" s="13" t="str">
        <f aca="false">IFERROR(IF('MRR Conglomerado'!N639=0,"",ROUND('MRR Conglomerado'!Z639/'MRR Conglomerado'!N639,3)),"")</f>
        <v/>
      </c>
      <c r="M639" s="13" t="str">
        <f aca="false">IFERROR(IF('MRR Conglomerado'!O639=0,"",ROUND('MRR Conglomerado'!AA639/'MRR Conglomerado'!O639,3)),"")</f>
        <v/>
      </c>
      <c r="N639" s="13" t="str">
        <f aca="false">IFERROR(IF('MRR Conglomerado'!P639=0,"",ROUND('MRR Conglomerado'!AB639/'MRR Conglomerado'!P639,3)),"")</f>
        <v/>
      </c>
      <c r="O639" s="13" t="str">
        <f aca="false">IFERROR(IF('MRR Conglomerado'!Q639=0,"",ROUND('MRR Conglomerado'!AC639/'MRR Conglomerado'!Q639,3)),"")</f>
        <v/>
      </c>
      <c r="P639" s="13" t="str">
        <f aca="false">IFERROR(IF('MRR Conglomerado'!R639=0,"",ROUND('MRR Conglomerado'!AD639/'MRR Conglomerado'!R639,3)),"")</f>
        <v/>
      </c>
      <c r="Q639" s="13" t="str">
        <f aca="false">IFERROR(IF('MRR Conglomerado'!S639=0,"",ROUND('MRR Conglomerado'!AE639/'MRR Conglomerado'!S639,3)),"")</f>
        <v/>
      </c>
      <c r="R639" s="13" t="str">
        <f aca="false">IFERROR(IF('MRR Conglomerado'!T639=0,"",ROUND('MRR Conglomerado'!AF639/'MRR Conglomerado'!T639,3)),"")</f>
        <v/>
      </c>
      <c r="S639" s="13" t="str">
        <f aca="false">IFERROR(IF('MRR Conglomerado'!U639=0,"",ROUND('MRR Conglomerado'!AG639/'MRR Conglomerado'!U639,3)),"")</f>
        <v/>
      </c>
      <c r="T639" s="13" t="str">
        <f aca="false">IFERROR(IF('MRR Conglomerado'!V639=0,"",ROUND('MRR Conglomerado'!AH639/'MRR Conglomerado'!V639,3)),"")</f>
        <v/>
      </c>
      <c r="U639" s="13" t="str">
        <f aca="false">IFERROR(IF('MRR Conglomerado'!W639=0,"",ROUND('MRR Conglomerado'!AI639/'MRR Conglomerado'!W639,3)),"")</f>
        <v/>
      </c>
      <c r="V639" s="13" t="str">
        <f aca="false">IFERROR(IF('MRR Conglomerado'!X639=0,"",ROUND('MRR Conglomerado'!AJ639/'MRR Conglomerado'!X639,3)),"")</f>
        <v/>
      </c>
      <c r="W639" s="13" t="str">
        <f aca="false">IFERROR(IF('MRR Conglomerado'!Y639=0,"",ROUND('MRR Conglomerado'!AK639/'MRR Conglomerado'!Y639,3)),"")</f>
        <v/>
      </c>
      <c r="X639" s="13" t="str">
        <f aca="false">IFERROR(IF('MRR Conglomerado'!Z639=0,"",ROUND('MRR Conglomerado'!AL639/'MRR Conglomerado'!Z639,3)),"")</f>
        <v/>
      </c>
      <c r="Y639" s="13" t="str">
        <f aca="false">IFERROR(IF('MRR Conglomerado'!AA639=0,"",ROUND('MRR Conglomerado'!AM639/'MRR Conglomerado'!AA639,3)),"")</f>
        <v/>
      </c>
      <c r="Z639" s="13" t="str">
        <f aca="false">IFERROR(IF('MRR Conglomerado'!AB639=0,"",ROUND('MRR Conglomerado'!AN639/'MRR Conglomerado'!AB639,3)),"")</f>
        <v/>
      </c>
      <c r="AA639" s="13" t="str">
        <f aca="false">IFERROR(IF('MRR Conglomerado'!AC639=0,"",ROUND('MRR Conglomerado'!AO639/'MRR Conglomerado'!AC639,3)),"")</f>
        <v/>
      </c>
      <c r="AB639" s="13" t="str">
        <f aca="false">IFERROR(IF('MRR Conglomerado'!AD639=0,"",ROUND('MRR Conglomerado'!AP639/'MRR Conglomerado'!AD639,3)),"")</f>
        <v/>
      </c>
      <c r="AC639" s="13" t="str">
        <f aca="false">IFERROR(IF('MRR Conglomerado'!AE639=0,"",ROUND('MRR Conglomerado'!AQ639/'MRR Conglomerado'!AE639,3)),"")</f>
        <v/>
      </c>
      <c r="AD639" s="13" t="str">
        <f aca="false">IFERROR(IF('MRR Conglomerado'!AF639=0,"",ROUND('MRR Conglomerado'!AR639/'MRR Conglomerado'!AF639,3)),"")</f>
        <v/>
      </c>
      <c r="AE639" s="13" t="str">
        <f aca="false">IFERROR(IF('MRR Conglomerado'!AG639=0,"",ROUND('MRR Conglomerado'!AS639/'MRR Conglomerado'!AG639,3)),"")</f>
        <v/>
      </c>
    </row>
    <row r="640" customFormat="false" ht="15" hidden="false" customHeight="false" outlineLevel="0" collapsed="false">
      <c r="A640" s="10" t="s">
        <v>1340</v>
      </c>
      <c r="B640" s="13" t="n">
        <f aca="false">IFERROR(IF('MRR Conglomerado'!D640=0,"",ROUND('MRR Conglomerado'!P640/'MRR Conglomerado'!D640,3)),"")</f>
        <v>1.273</v>
      </c>
      <c r="C640" s="13" t="n">
        <f aca="false">IFERROR(IF('MRR Conglomerado'!E640=0,"",ROUND('MRR Conglomerado'!Q640/'MRR Conglomerado'!E640,3)),"")</f>
        <v>1.287</v>
      </c>
      <c r="D640" s="13" t="n">
        <f aca="false">IFERROR(IF('MRR Conglomerado'!F640=0,"",ROUND('MRR Conglomerado'!R640/'MRR Conglomerado'!F640,3)),"")</f>
        <v>1.231</v>
      </c>
      <c r="E640" s="13" t="n">
        <f aca="false">IFERROR(IF('MRR Conglomerado'!G640=0,"",ROUND('MRR Conglomerado'!S640/'MRR Conglomerado'!G640,3)),"")</f>
        <v>1.227</v>
      </c>
      <c r="F640" s="13" t="n">
        <f aca="false">IFERROR(IF('MRR Conglomerado'!H640=0,"",ROUND('MRR Conglomerado'!T640/'MRR Conglomerado'!H640,3)),"")</f>
        <v>1.202</v>
      </c>
      <c r="G640" s="13" t="n">
        <f aca="false">IFERROR(IF('MRR Conglomerado'!I640=0,"",ROUND('MRR Conglomerado'!U640/'MRR Conglomerado'!I640,3)),"")</f>
        <v>1.217</v>
      </c>
      <c r="H640" s="13" t="n">
        <f aca="false">IFERROR(IF('MRR Conglomerado'!J640=0,"",ROUND('MRR Conglomerado'!V640/'MRR Conglomerado'!J640,3)),"")</f>
        <v>1.245</v>
      </c>
      <c r="I640" s="13" t="n">
        <f aca="false">IFERROR(IF('MRR Conglomerado'!K640=0,"",ROUND('MRR Conglomerado'!W640/'MRR Conglomerado'!K640,3)),"")</f>
        <v>1.748</v>
      </c>
      <c r="J640" s="13" t="n">
        <f aca="false">IFERROR(IF('MRR Conglomerado'!L640=0,"",ROUND('MRR Conglomerado'!X640/'MRR Conglomerado'!L640,3)),"")</f>
        <v>1.8</v>
      </c>
      <c r="K640" s="13" t="n">
        <f aca="false">IFERROR(IF('MRR Conglomerado'!M640=0,"",ROUND('MRR Conglomerado'!Y640/'MRR Conglomerado'!M640,3)),"")</f>
        <v>1.812</v>
      </c>
      <c r="L640" s="13" t="n">
        <f aca="false">IFERROR(IF('MRR Conglomerado'!N640=0,"",ROUND('MRR Conglomerado'!Z640/'MRR Conglomerado'!N640,3)),"")</f>
        <v>1.837</v>
      </c>
      <c r="M640" s="13" t="n">
        <f aca="false">IFERROR(IF('MRR Conglomerado'!O640=0,"",ROUND('MRR Conglomerado'!AA640/'MRR Conglomerado'!O640,3)),"")</f>
        <v>1.832</v>
      </c>
      <c r="N640" s="13" t="n">
        <f aca="false">IFERROR(IF('MRR Conglomerado'!P640=0,"",ROUND('MRR Conglomerado'!AB640/'MRR Conglomerado'!P640,3)),"")</f>
        <v>1.886</v>
      </c>
      <c r="O640" s="13" t="n">
        <f aca="false">IFERROR(IF('MRR Conglomerado'!Q640=0,"",ROUND('MRR Conglomerado'!AC640/'MRR Conglomerado'!Q640,3)),"")</f>
        <v>1.886</v>
      </c>
      <c r="P640" s="13" t="n">
        <f aca="false">IFERROR(IF('MRR Conglomerado'!R640=0,"",ROUND('MRR Conglomerado'!AD640/'MRR Conglomerado'!R640,3)),"")</f>
        <v>0</v>
      </c>
      <c r="Q640" s="13" t="n">
        <f aca="false">IFERROR(IF('MRR Conglomerado'!S640=0,"",ROUND('MRR Conglomerado'!AE640/'MRR Conglomerado'!S640,3)),"")</f>
        <v>1.905</v>
      </c>
      <c r="R640" s="13" t="n">
        <f aca="false">IFERROR(IF('MRR Conglomerado'!T640=0,"",ROUND('MRR Conglomerado'!AF640/'MRR Conglomerado'!T640,3)),"")</f>
        <v>1.942</v>
      </c>
      <c r="S640" s="13" t="n">
        <f aca="false">IFERROR(IF('MRR Conglomerado'!U640=0,"",ROUND('MRR Conglomerado'!AG640/'MRR Conglomerado'!U640,3)),"")</f>
        <v>1.941</v>
      </c>
      <c r="T640" s="13" t="n">
        <f aca="false">IFERROR(IF('MRR Conglomerado'!V640=0,"",ROUND('MRR Conglomerado'!AH640/'MRR Conglomerado'!V640,3)),"")</f>
        <v>1.971</v>
      </c>
      <c r="U640" s="13" t="n">
        <f aca="false">IFERROR(IF('MRR Conglomerado'!W640=0,"",ROUND('MRR Conglomerado'!AI640/'MRR Conglomerado'!W640,3)),"")</f>
        <v>1.257</v>
      </c>
      <c r="V640" s="13" t="n">
        <f aca="false">IFERROR(IF('MRR Conglomerado'!X640=0,"",ROUND('MRR Conglomerado'!AJ640/'MRR Conglomerado'!X640,3)),"")</f>
        <v>1.152</v>
      </c>
      <c r="W640" s="13" t="n">
        <f aca="false">IFERROR(IF('MRR Conglomerado'!Y640=0,"",ROUND('MRR Conglomerado'!AK640/'MRR Conglomerado'!Y640,3)),"")</f>
        <v>1.144</v>
      </c>
      <c r="X640" s="13" t="n">
        <f aca="false">IFERROR(IF('MRR Conglomerado'!Z640=0,"",ROUND('MRR Conglomerado'!AL640/'MRR Conglomerado'!Z640,3)),"")</f>
        <v>1.147</v>
      </c>
      <c r="Y640" s="13" t="n">
        <f aca="false">IFERROR(IF('MRR Conglomerado'!AA640=0,"",ROUND('MRR Conglomerado'!AM640/'MRR Conglomerado'!AA640,3)),"")</f>
        <v>1.164</v>
      </c>
      <c r="Z640" s="13" t="n">
        <f aca="false">IFERROR(IF('MRR Conglomerado'!AB640=0,"",ROUND('MRR Conglomerado'!AN640/'MRR Conglomerado'!AB640,3)),"")</f>
        <v>1.15</v>
      </c>
      <c r="AA640" s="13" t="n">
        <f aca="false">IFERROR(IF('MRR Conglomerado'!AC640=0,"",ROUND('MRR Conglomerado'!AO640/'MRR Conglomerado'!AC640,3)),"")</f>
        <v>1.176</v>
      </c>
      <c r="AB640" s="13" t="str">
        <f aca="false">IFERROR(IF('MRR Conglomerado'!AD640=0,"",ROUND('MRR Conglomerado'!AP640/'MRR Conglomerado'!AD640,3)),"")</f>
        <v/>
      </c>
      <c r="AC640" s="13" t="n">
        <f aca="false">IFERROR(IF('MRR Conglomerado'!AE640=0,"",ROUND('MRR Conglomerado'!AQ640/'MRR Conglomerado'!AE640,3)),"")</f>
        <v>1.152</v>
      </c>
      <c r="AD640" s="13" t="n">
        <f aca="false">IFERROR(IF('MRR Conglomerado'!AF640=0,"",ROUND('MRR Conglomerado'!AR640/'MRR Conglomerado'!AF640,3)),"")</f>
        <v>1.145</v>
      </c>
      <c r="AE640" s="13" t="n">
        <f aca="false">IFERROR(IF('MRR Conglomerado'!AG640=0,"",ROUND('MRR Conglomerado'!AS640/'MRR Conglomerado'!AG640,3)),"")</f>
        <v>1.144</v>
      </c>
    </row>
    <row r="641" customFormat="false" ht="15" hidden="false" customHeight="false" outlineLevel="0" collapsed="false">
      <c r="A641" s="10" t="s">
        <v>1342</v>
      </c>
      <c r="B641" s="13" t="n">
        <f aca="false">IFERROR(IF('MRR Conglomerado'!D641=0,"",ROUND('MRR Conglomerado'!P641/'MRR Conglomerado'!D641,3)),"")</f>
        <v>1.643</v>
      </c>
      <c r="C641" s="13" t="n">
        <f aca="false">IFERROR(IF('MRR Conglomerado'!E641=0,"",ROUND('MRR Conglomerado'!Q641/'MRR Conglomerado'!E641,3)),"")</f>
        <v>2.5</v>
      </c>
      <c r="D641" s="13" t="n">
        <f aca="false">IFERROR(IF('MRR Conglomerado'!F641=0,"",ROUND('MRR Conglomerado'!R641/'MRR Conglomerado'!F641,3)),"")</f>
        <v>1.679</v>
      </c>
      <c r="E641" s="13" t="n">
        <f aca="false">IFERROR(IF('MRR Conglomerado'!G641=0,"",ROUND('MRR Conglomerado'!S641/'MRR Conglomerado'!G641,3)),"")</f>
        <v>1.586</v>
      </c>
      <c r="F641" s="13" t="n">
        <f aca="false">IFERROR(IF('MRR Conglomerado'!H641=0,"",ROUND('MRR Conglomerado'!T641/'MRR Conglomerado'!H641,3)),"")</f>
        <v>1.731</v>
      </c>
      <c r="G641" s="13" t="n">
        <f aca="false">IFERROR(IF('MRR Conglomerado'!I641=0,"",ROUND('MRR Conglomerado'!U641/'MRR Conglomerado'!I641,3)),"")</f>
        <v>1.679</v>
      </c>
      <c r="H641" s="13" t="n">
        <f aca="false">IFERROR(IF('MRR Conglomerado'!J641=0,"",ROUND('MRR Conglomerado'!V641/'MRR Conglomerado'!J641,3)),"")</f>
        <v>1.808</v>
      </c>
      <c r="I641" s="13" t="n">
        <f aca="false">IFERROR(IF('MRR Conglomerado'!K641=0,"",ROUND('MRR Conglomerado'!W641/'MRR Conglomerado'!K641,3)),"")</f>
        <v>1.72</v>
      </c>
      <c r="J641" s="13" t="n">
        <f aca="false">IFERROR(IF('MRR Conglomerado'!L641=0,"",ROUND('MRR Conglomerado'!X641/'MRR Conglomerado'!L641,3)),"")</f>
        <v>1.75</v>
      </c>
      <c r="K641" s="13" t="n">
        <f aca="false">IFERROR(IF('MRR Conglomerado'!M641=0,"",ROUND('MRR Conglomerado'!Y641/'MRR Conglomerado'!M641,3)),"")</f>
        <v>0</v>
      </c>
      <c r="L641" s="13" t="n">
        <f aca="false">IFERROR(IF('MRR Conglomerado'!N641=0,"",ROUND('MRR Conglomerado'!Z641/'MRR Conglomerado'!N641,3)),"")</f>
        <v>0</v>
      </c>
      <c r="M641" s="13" t="n">
        <f aca="false">IFERROR(IF('MRR Conglomerado'!O641=0,"",ROUND('MRR Conglomerado'!AA641/'MRR Conglomerado'!O641,3)),"")</f>
        <v>0</v>
      </c>
      <c r="N641" s="13" t="n">
        <f aca="false">IFERROR(IF('MRR Conglomerado'!P641=0,"",ROUND('MRR Conglomerado'!AB641/'MRR Conglomerado'!P641,3)),"")</f>
        <v>0</v>
      </c>
      <c r="O641" s="13" t="n">
        <f aca="false">IFERROR(IF('MRR Conglomerado'!Q641=0,"",ROUND('MRR Conglomerado'!AC641/'MRR Conglomerado'!Q641,3)),"")</f>
        <v>0</v>
      </c>
      <c r="P641" s="13" t="n">
        <f aca="false">IFERROR(IF('MRR Conglomerado'!R641=0,"",ROUND('MRR Conglomerado'!AD641/'MRR Conglomerado'!R641,3)),"")</f>
        <v>0</v>
      </c>
      <c r="Q641" s="13" t="n">
        <f aca="false">IFERROR(IF('MRR Conglomerado'!S641=0,"",ROUND('MRR Conglomerado'!AE641/'MRR Conglomerado'!S641,3)),"")</f>
        <v>0</v>
      </c>
      <c r="R641" s="13" t="n">
        <f aca="false">IFERROR(IF('MRR Conglomerado'!T641=0,"",ROUND('MRR Conglomerado'!AF641/'MRR Conglomerado'!T641,3)),"")</f>
        <v>0.872</v>
      </c>
      <c r="S641" s="13" t="n">
        <f aca="false">IFERROR(IF('MRR Conglomerado'!U641=0,"",ROUND('MRR Conglomerado'!AG641/'MRR Conglomerado'!U641,3)),"")</f>
        <v>0</v>
      </c>
      <c r="T641" s="13" t="n">
        <f aca="false">IFERROR(IF('MRR Conglomerado'!V641=0,"",ROUND('MRR Conglomerado'!AH641/'MRR Conglomerado'!V641,3)),"")</f>
        <v>0.067</v>
      </c>
      <c r="U641" s="13" t="n">
        <f aca="false">IFERROR(IF('MRR Conglomerado'!W641=0,"",ROUND('MRR Conglomerado'!AI641/'MRR Conglomerado'!W641,3)),"")</f>
        <v>0</v>
      </c>
      <c r="V641" s="13" t="n">
        <f aca="false">IFERROR(IF('MRR Conglomerado'!X641=0,"",ROUND('MRR Conglomerado'!AJ641/'MRR Conglomerado'!X641,3)),"")</f>
        <v>0</v>
      </c>
      <c r="W641" s="13" t="str">
        <f aca="false">IFERROR(IF('MRR Conglomerado'!Y641=0,"",ROUND('MRR Conglomerado'!AK641/'MRR Conglomerado'!Y641,3)),"")</f>
        <v/>
      </c>
      <c r="X641" s="13" t="str">
        <f aca="false">IFERROR(IF('MRR Conglomerado'!Z641=0,"",ROUND('MRR Conglomerado'!AL641/'MRR Conglomerado'!Z641,3)),"")</f>
        <v/>
      </c>
      <c r="Y641" s="13" t="str">
        <f aca="false">IFERROR(IF('MRR Conglomerado'!AA641=0,"",ROUND('MRR Conglomerado'!AM641/'MRR Conglomerado'!AA641,3)),"")</f>
        <v/>
      </c>
      <c r="Z641" s="13" t="str">
        <f aca="false">IFERROR(IF('MRR Conglomerado'!AB641=0,"",ROUND('MRR Conglomerado'!AN641/'MRR Conglomerado'!AB641,3)),"")</f>
        <v/>
      </c>
      <c r="AA641" s="13" t="str">
        <f aca="false">IFERROR(IF('MRR Conglomerado'!AC641=0,"",ROUND('MRR Conglomerado'!AO641/'MRR Conglomerado'!AC641,3)),"")</f>
        <v/>
      </c>
      <c r="AB641" s="13" t="str">
        <f aca="false">IFERROR(IF('MRR Conglomerado'!AD641=0,"",ROUND('MRR Conglomerado'!AP641/'MRR Conglomerado'!AD641,3)),"")</f>
        <v/>
      </c>
      <c r="AC641" s="13" t="str">
        <f aca="false">IFERROR(IF('MRR Conglomerado'!AE641=0,"",ROUND('MRR Conglomerado'!AQ641/'MRR Conglomerado'!AE641,3)),"")</f>
        <v/>
      </c>
      <c r="AD641" s="13" t="n">
        <f aca="false">IFERROR(IF('MRR Conglomerado'!AF641=0,"",ROUND('MRR Conglomerado'!AR641/'MRR Conglomerado'!AF641,3)),"")</f>
        <v>0</v>
      </c>
      <c r="AE641" s="13" t="str">
        <f aca="false">IFERROR(IF('MRR Conglomerado'!AG641=0,"",ROUND('MRR Conglomerado'!AS641/'MRR Conglomerado'!AG641,3)),"")</f>
        <v/>
      </c>
    </row>
    <row r="642" customFormat="false" ht="15" hidden="false" customHeight="false" outlineLevel="0" collapsed="false">
      <c r="A642" s="10" t="s">
        <v>1344</v>
      </c>
      <c r="B642" s="13" t="str">
        <f aca="false">IFERROR(IF('MRR Conglomerado'!D642=0,"",ROUND('MRR Conglomerado'!P642/'MRR Conglomerado'!D642,3)),"")</f>
        <v/>
      </c>
      <c r="C642" s="13" t="str">
        <f aca="false">IFERROR(IF('MRR Conglomerado'!E642=0,"",ROUND('MRR Conglomerado'!Q642/'MRR Conglomerado'!E642,3)),"")</f>
        <v/>
      </c>
      <c r="D642" s="13" t="str">
        <f aca="false">IFERROR(IF('MRR Conglomerado'!F642=0,"",ROUND('MRR Conglomerado'!R642/'MRR Conglomerado'!F642,3)),"")</f>
        <v/>
      </c>
      <c r="E642" s="13" t="str">
        <f aca="false">IFERROR(IF('MRR Conglomerado'!G642=0,"",ROUND('MRR Conglomerado'!S642/'MRR Conglomerado'!G642,3)),"")</f>
        <v/>
      </c>
      <c r="F642" s="13" t="str">
        <f aca="false">IFERROR(IF('MRR Conglomerado'!H642=0,"",ROUND('MRR Conglomerado'!T642/'MRR Conglomerado'!H642,3)),"")</f>
        <v/>
      </c>
      <c r="G642" s="13" t="str">
        <f aca="false">IFERROR(IF('MRR Conglomerado'!I642=0,"",ROUND('MRR Conglomerado'!U642/'MRR Conglomerado'!I642,3)),"")</f>
        <v/>
      </c>
      <c r="H642" s="13" t="str">
        <f aca="false">IFERROR(IF('MRR Conglomerado'!J642=0,"",ROUND('MRR Conglomerado'!V642/'MRR Conglomerado'!J642,3)),"")</f>
        <v/>
      </c>
      <c r="I642" s="13" t="str">
        <f aca="false">IFERROR(IF('MRR Conglomerado'!K642=0,"",ROUND('MRR Conglomerado'!W642/'MRR Conglomerado'!K642,3)),"")</f>
        <v/>
      </c>
      <c r="J642" s="13" t="str">
        <f aca="false">IFERROR(IF('MRR Conglomerado'!L642=0,"",ROUND('MRR Conglomerado'!X642/'MRR Conglomerado'!L642,3)),"")</f>
        <v/>
      </c>
      <c r="K642" s="13" t="str">
        <f aca="false">IFERROR(IF('MRR Conglomerado'!M642=0,"",ROUND('MRR Conglomerado'!Y642/'MRR Conglomerado'!M642,3)),"")</f>
        <v/>
      </c>
      <c r="L642" s="13" t="str">
        <f aca="false">IFERROR(IF('MRR Conglomerado'!N642=0,"",ROUND('MRR Conglomerado'!Z642/'MRR Conglomerado'!N642,3)),"")</f>
        <v/>
      </c>
      <c r="M642" s="13" t="str">
        <f aca="false">IFERROR(IF('MRR Conglomerado'!O642=0,"",ROUND('MRR Conglomerado'!AA642/'MRR Conglomerado'!O642,3)),"")</f>
        <v/>
      </c>
      <c r="N642" s="13" t="str">
        <f aca="false">IFERROR(IF('MRR Conglomerado'!P642=0,"",ROUND('MRR Conglomerado'!AB642/'MRR Conglomerado'!P642,3)),"")</f>
        <v/>
      </c>
      <c r="O642" s="13" t="n">
        <f aca="false">IFERROR(IF('MRR Conglomerado'!Q642=0,"",ROUND('MRR Conglomerado'!AC642/'MRR Conglomerado'!Q642,3)),"")</f>
        <v>7.206</v>
      </c>
      <c r="P642" s="13" t="str">
        <f aca="false">IFERROR(IF('MRR Conglomerado'!R642=0,"",ROUND('MRR Conglomerado'!AD642/'MRR Conglomerado'!R642,3)),"")</f>
        <v/>
      </c>
      <c r="Q642" s="13" t="n">
        <f aca="false">IFERROR(IF('MRR Conglomerado'!S642=0,"",ROUND('MRR Conglomerado'!AE642/'MRR Conglomerado'!S642,3)),"")</f>
        <v>1.31</v>
      </c>
      <c r="R642" s="13" t="n">
        <f aca="false">IFERROR(IF('MRR Conglomerado'!T642=0,"",ROUND('MRR Conglomerado'!AF642/'MRR Conglomerado'!T642,3)),"")</f>
        <v>1.143</v>
      </c>
      <c r="S642" s="13" t="n">
        <f aca="false">IFERROR(IF('MRR Conglomerado'!U642=0,"",ROUND('MRR Conglomerado'!AG642/'MRR Conglomerado'!U642,3)),"")</f>
        <v>1.143</v>
      </c>
      <c r="T642" s="13" t="n">
        <f aca="false">IFERROR(IF('MRR Conglomerado'!V642=0,"",ROUND('MRR Conglomerado'!AH642/'MRR Conglomerado'!V642,3)),"")</f>
        <v>1.741</v>
      </c>
      <c r="U642" s="13" t="n">
        <f aca="false">IFERROR(IF('MRR Conglomerado'!W642=0,"",ROUND('MRR Conglomerado'!AI642/'MRR Conglomerado'!W642,3)),"")</f>
        <v>1.519</v>
      </c>
      <c r="V642" s="13" t="n">
        <f aca="false">IFERROR(IF('MRR Conglomerado'!X642=0,"",ROUND('MRR Conglomerado'!AJ642/'MRR Conglomerado'!X642,3)),"")</f>
        <v>1.482</v>
      </c>
      <c r="W642" s="13" t="n">
        <f aca="false">IFERROR(IF('MRR Conglomerado'!Y642=0,"",ROUND('MRR Conglomerado'!AK642/'MRR Conglomerado'!Y642,3)),"")</f>
        <v>1.256</v>
      </c>
      <c r="X642" s="13" t="n">
        <f aca="false">IFERROR(IF('MRR Conglomerado'!Z642=0,"",ROUND('MRR Conglomerado'!AL642/'MRR Conglomerado'!Z642,3)),"")</f>
        <v>1.305</v>
      </c>
      <c r="Y642" s="13" t="n">
        <f aca="false">IFERROR(IF('MRR Conglomerado'!AA642=0,"",ROUND('MRR Conglomerado'!AM642/'MRR Conglomerado'!AA642,3)),"")</f>
        <v>1.167</v>
      </c>
      <c r="Z642" s="13" t="n">
        <f aca="false">IFERROR(IF('MRR Conglomerado'!AB642=0,"",ROUND('MRR Conglomerado'!AN642/'MRR Conglomerado'!AB642,3)),"")</f>
        <v>1.21</v>
      </c>
      <c r="AA642" s="13" t="n">
        <f aca="false">IFERROR(IF('MRR Conglomerado'!AC642=0,"",ROUND('MRR Conglomerado'!AO642/'MRR Conglomerado'!AC642,3)),"")</f>
        <v>1.181</v>
      </c>
      <c r="AB642" s="13" t="n">
        <f aca="false">IFERROR(IF('MRR Conglomerado'!AD642=0,"",ROUND('MRR Conglomerado'!AP642/'MRR Conglomerado'!AD642,3)),"")</f>
        <v>1.141</v>
      </c>
      <c r="AC642" s="13" t="n">
        <f aca="false">IFERROR(IF('MRR Conglomerado'!AE642=0,"",ROUND('MRR Conglomerado'!AQ642/'MRR Conglomerado'!AE642,3)),"")</f>
        <v>1.119</v>
      </c>
      <c r="AD642" s="13" t="n">
        <f aca="false">IFERROR(IF('MRR Conglomerado'!AF642=0,"",ROUND('MRR Conglomerado'!AR642/'MRR Conglomerado'!AF642,3)),"")</f>
        <v>0</v>
      </c>
      <c r="AE642" s="13" t="n">
        <f aca="false">IFERROR(IF('MRR Conglomerado'!AG642=0,"",ROUND('MRR Conglomerado'!AS642/'MRR Conglomerado'!AG642,3)),"")</f>
        <v>0</v>
      </c>
    </row>
    <row r="643" customFormat="false" ht="15" hidden="false" customHeight="false" outlineLevel="0" collapsed="false">
      <c r="A643" s="10" t="s">
        <v>1346</v>
      </c>
      <c r="B643" s="13" t="n">
        <f aca="false">IFERROR(IF('MRR Conglomerado'!D643=0,"",ROUND('MRR Conglomerado'!P643/'MRR Conglomerado'!D643,3)),"")</f>
        <v>2.903</v>
      </c>
      <c r="C643" s="13" t="n">
        <f aca="false">IFERROR(IF('MRR Conglomerado'!E643=0,"",ROUND('MRR Conglomerado'!Q643/'MRR Conglomerado'!E643,3)),"")</f>
        <v>2.513</v>
      </c>
      <c r="D643" s="13" t="str">
        <f aca="false">IFERROR(IF('MRR Conglomerado'!F643=0,"",ROUND('MRR Conglomerado'!R643/'MRR Conglomerado'!F643,3)),"")</f>
        <v/>
      </c>
      <c r="E643" s="13" t="n">
        <f aca="false">IFERROR(IF('MRR Conglomerado'!G643=0,"",ROUND('MRR Conglomerado'!S643/'MRR Conglomerado'!G643,3)),"")</f>
        <v>2.545</v>
      </c>
      <c r="F643" s="13" t="n">
        <f aca="false">IFERROR(IF('MRR Conglomerado'!H643=0,"",ROUND('MRR Conglomerado'!T643/'MRR Conglomerado'!H643,3)),"")</f>
        <v>1.962</v>
      </c>
      <c r="G643" s="13" t="n">
        <f aca="false">IFERROR(IF('MRR Conglomerado'!I643=0,"",ROUND('MRR Conglomerado'!U643/'MRR Conglomerado'!I643,3)),"")</f>
        <v>1.887</v>
      </c>
      <c r="H643" s="13" t="n">
        <f aca="false">IFERROR(IF('MRR Conglomerado'!J643=0,"",ROUND('MRR Conglomerado'!V643/'MRR Conglomerado'!J643,3)),"")</f>
        <v>2.221</v>
      </c>
      <c r="I643" s="13" t="n">
        <f aca="false">IFERROR(IF('MRR Conglomerado'!K643=0,"",ROUND('MRR Conglomerado'!W643/'MRR Conglomerado'!K643,3)),"")</f>
        <v>2.324</v>
      </c>
      <c r="J643" s="13" t="n">
        <f aca="false">IFERROR(IF('MRR Conglomerado'!L643=0,"",ROUND('MRR Conglomerado'!X643/'MRR Conglomerado'!L643,3)),"")</f>
        <v>2.043</v>
      </c>
      <c r="K643" s="13" t="n">
        <f aca="false">IFERROR(IF('MRR Conglomerado'!M643=0,"",ROUND('MRR Conglomerado'!Y643/'MRR Conglomerado'!M643,3)),"")</f>
        <v>1.518</v>
      </c>
      <c r="L643" s="13" t="n">
        <f aca="false">IFERROR(IF('MRR Conglomerado'!N643=0,"",ROUND('MRR Conglomerado'!Z643/'MRR Conglomerado'!N643,3)),"")</f>
        <v>1.292</v>
      </c>
      <c r="M643" s="13" t="n">
        <f aca="false">IFERROR(IF('MRR Conglomerado'!O643=0,"",ROUND('MRR Conglomerado'!AA643/'MRR Conglomerado'!O643,3)),"")</f>
        <v>1.331</v>
      </c>
      <c r="N643" s="13" t="n">
        <f aca="false">IFERROR(IF('MRR Conglomerado'!P643=0,"",ROUND('MRR Conglomerado'!AB643/'MRR Conglomerado'!P643,3)),"")</f>
        <v>1.064</v>
      </c>
      <c r="O643" s="13" t="n">
        <f aca="false">IFERROR(IF('MRR Conglomerado'!Q643=0,"",ROUND('MRR Conglomerado'!AC643/'MRR Conglomerado'!Q643,3)),"")</f>
        <v>1.136</v>
      </c>
      <c r="P643" s="13" t="n">
        <f aca="false">IFERROR(IF('MRR Conglomerado'!R643=0,"",ROUND('MRR Conglomerado'!AD643/'MRR Conglomerado'!R643,3)),"")</f>
        <v>1.346</v>
      </c>
      <c r="Q643" s="13" t="n">
        <f aca="false">IFERROR(IF('MRR Conglomerado'!S643=0,"",ROUND('MRR Conglomerado'!AE643/'MRR Conglomerado'!S643,3)),"")</f>
        <v>1.257</v>
      </c>
      <c r="R643" s="13" t="n">
        <f aca="false">IFERROR(IF('MRR Conglomerado'!T643=0,"",ROUND('MRR Conglomerado'!AF643/'MRR Conglomerado'!T643,3)),"")</f>
        <v>1.536</v>
      </c>
      <c r="S643" s="13" t="n">
        <f aca="false">IFERROR(IF('MRR Conglomerado'!U643=0,"",ROUND('MRR Conglomerado'!AG643/'MRR Conglomerado'!U643,3)),"")</f>
        <v>1.286</v>
      </c>
      <c r="T643" s="13" t="n">
        <f aca="false">IFERROR(IF('MRR Conglomerado'!V643=0,"",ROUND('MRR Conglomerado'!AH643/'MRR Conglomerado'!V643,3)),"")</f>
        <v>1.276</v>
      </c>
      <c r="U643" s="13" t="n">
        <f aca="false">IFERROR(IF('MRR Conglomerado'!W643=0,"",ROUND('MRR Conglomerado'!AI643/'MRR Conglomerado'!W643,3)),"")</f>
        <v>1.336</v>
      </c>
      <c r="V643" s="13" t="n">
        <f aca="false">IFERROR(IF('MRR Conglomerado'!X643=0,"",ROUND('MRR Conglomerado'!AJ643/'MRR Conglomerado'!X643,3)),"")</f>
        <v>1.336</v>
      </c>
      <c r="W643" s="13" t="n">
        <f aca="false">IFERROR(IF('MRR Conglomerado'!Y643=0,"",ROUND('MRR Conglomerado'!AK643/'MRR Conglomerado'!Y643,3)),"")</f>
        <v>1.473</v>
      </c>
      <c r="X643" s="13" t="n">
        <f aca="false">IFERROR(IF('MRR Conglomerado'!Z643=0,"",ROUND('MRR Conglomerado'!AL643/'MRR Conglomerado'!Z643,3)),"")</f>
        <v>1.83</v>
      </c>
      <c r="Y643" s="13" t="n">
        <f aca="false">IFERROR(IF('MRR Conglomerado'!AA643=0,"",ROUND('MRR Conglomerado'!AM643/'MRR Conglomerado'!AA643,3)),"")</f>
        <v>1.791</v>
      </c>
      <c r="Z643" s="13" t="n">
        <f aca="false">IFERROR(IF('MRR Conglomerado'!AB643=0,"",ROUND('MRR Conglomerado'!AN643/'MRR Conglomerado'!AB643,3)),"")</f>
        <v>1.714</v>
      </c>
      <c r="AA643" s="13" t="n">
        <f aca="false">IFERROR(IF('MRR Conglomerado'!AC643=0,"",ROUND('MRR Conglomerado'!AO643/'MRR Conglomerado'!AC643,3)),"")</f>
        <v>1.463</v>
      </c>
      <c r="AB643" s="13" t="n">
        <f aca="false">IFERROR(IF('MRR Conglomerado'!AD643=0,"",ROUND('MRR Conglomerado'!AP643/'MRR Conglomerado'!AD643,3)),"")</f>
        <v>1.359</v>
      </c>
      <c r="AC643" s="13" t="n">
        <f aca="false">IFERROR(IF('MRR Conglomerado'!AE643=0,"",ROUND('MRR Conglomerado'!AQ643/'MRR Conglomerado'!AE643,3)),"")</f>
        <v>1.596</v>
      </c>
      <c r="AD643" s="13" t="n">
        <f aca="false">IFERROR(IF('MRR Conglomerado'!AF643=0,"",ROUND('MRR Conglomerado'!AR643/'MRR Conglomerado'!AF643,3)),"")</f>
        <v>1.123</v>
      </c>
      <c r="AE643" s="13" t="n">
        <f aca="false">IFERROR(IF('MRR Conglomerado'!AG643=0,"",ROUND('MRR Conglomerado'!AS643/'MRR Conglomerado'!AG643,3)),"")</f>
        <v>1.213</v>
      </c>
    </row>
    <row r="644" customFormat="false" ht="15" hidden="false" customHeight="false" outlineLevel="0" collapsed="false">
      <c r="A644" s="10" t="s">
        <v>1348</v>
      </c>
      <c r="B644" s="13" t="str">
        <f aca="false">IFERROR(IF('MRR Conglomerado'!D644=0,"",ROUND('MRR Conglomerado'!P644/'MRR Conglomerado'!D644,3)),"")</f>
        <v/>
      </c>
      <c r="C644" s="13" t="str">
        <f aca="false">IFERROR(IF('MRR Conglomerado'!E644=0,"",ROUND('MRR Conglomerado'!Q644/'MRR Conglomerado'!E644,3)),"")</f>
        <v/>
      </c>
      <c r="D644" s="13" t="str">
        <f aca="false">IFERROR(IF('MRR Conglomerado'!F644=0,"",ROUND('MRR Conglomerado'!R644/'MRR Conglomerado'!F644,3)),"")</f>
        <v/>
      </c>
      <c r="E644" s="13" t="str">
        <f aca="false">IFERROR(IF('MRR Conglomerado'!G644=0,"",ROUND('MRR Conglomerado'!S644/'MRR Conglomerado'!G644,3)),"")</f>
        <v/>
      </c>
      <c r="F644" s="13" t="str">
        <f aca="false">IFERROR(IF('MRR Conglomerado'!H644=0,"",ROUND('MRR Conglomerado'!T644/'MRR Conglomerado'!H644,3)),"")</f>
        <v/>
      </c>
      <c r="G644" s="13" t="str">
        <f aca="false">IFERROR(IF('MRR Conglomerado'!I644=0,"",ROUND('MRR Conglomerado'!U644/'MRR Conglomerado'!I644,3)),"")</f>
        <v/>
      </c>
      <c r="H644" s="13" t="str">
        <f aca="false">IFERROR(IF('MRR Conglomerado'!J644=0,"",ROUND('MRR Conglomerado'!V644/'MRR Conglomerado'!J644,3)),"")</f>
        <v/>
      </c>
      <c r="I644" s="13" t="str">
        <f aca="false">IFERROR(IF('MRR Conglomerado'!K644=0,"",ROUND('MRR Conglomerado'!W644/'MRR Conglomerado'!K644,3)),"")</f>
        <v/>
      </c>
      <c r="J644" s="13" t="str">
        <f aca="false">IFERROR(IF('MRR Conglomerado'!L644=0,"",ROUND('MRR Conglomerado'!X644/'MRR Conglomerado'!L644,3)),"")</f>
        <v/>
      </c>
      <c r="K644" s="13" t="str">
        <f aca="false">IFERROR(IF('MRR Conglomerado'!M644=0,"",ROUND('MRR Conglomerado'!Y644/'MRR Conglomerado'!M644,3)),"")</f>
        <v/>
      </c>
      <c r="L644" s="13" t="str">
        <f aca="false">IFERROR(IF('MRR Conglomerado'!N644=0,"",ROUND('MRR Conglomerado'!Z644/'MRR Conglomerado'!N644,3)),"")</f>
        <v/>
      </c>
      <c r="M644" s="13" t="str">
        <f aca="false">IFERROR(IF('MRR Conglomerado'!O644=0,"",ROUND('MRR Conglomerado'!AA644/'MRR Conglomerado'!O644,3)),"")</f>
        <v/>
      </c>
      <c r="N644" s="13" t="str">
        <f aca="false">IFERROR(IF('MRR Conglomerado'!P644=0,"",ROUND('MRR Conglomerado'!AB644/'MRR Conglomerado'!P644,3)),"")</f>
        <v/>
      </c>
      <c r="O644" s="13" t="str">
        <f aca="false">IFERROR(IF('MRR Conglomerado'!Q644=0,"",ROUND('MRR Conglomerado'!AC644/'MRR Conglomerado'!Q644,3)),"")</f>
        <v/>
      </c>
      <c r="P644" s="13" t="str">
        <f aca="false">IFERROR(IF('MRR Conglomerado'!R644=0,"",ROUND('MRR Conglomerado'!AD644/'MRR Conglomerado'!R644,3)),"")</f>
        <v/>
      </c>
      <c r="Q644" s="13" t="str">
        <f aca="false">IFERROR(IF('MRR Conglomerado'!S644=0,"",ROUND('MRR Conglomerado'!AE644/'MRR Conglomerado'!S644,3)),"")</f>
        <v/>
      </c>
      <c r="R644" s="13" t="str">
        <f aca="false">IFERROR(IF('MRR Conglomerado'!T644=0,"",ROUND('MRR Conglomerado'!AF644/'MRR Conglomerado'!T644,3)),"")</f>
        <v/>
      </c>
      <c r="S644" s="13" t="str">
        <f aca="false">IFERROR(IF('MRR Conglomerado'!U644=0,"",ROUND('MRR Conglomerado'!AG644/'MRR Conglomerado'!U644,3)),"")</f>
        <v/>
      </c>
      <c r="T644" s="13" t="str">
        <f aca="false">IFERROR(IF('MRR Conglomerado'!V644=0,"",ROUND('MRR Conglomerado'!AH644/'MRR Conglomerado'!V644,3)),"")</f>
        <v/>
      </c>
      <c r="U644" s="13" t="str">
        <f aca="false">IFERROR(IF('MRR Conglomerado'!W644=0,"",ROUND('MRR Conglomerado'!AI644/'MRR Conglomerado'!W644,3)),"")</f>
        <v/>
      </c>
      <c r="V644" s="13" t="str">
        <f aca="false">IFERROR(IF('MRR Conglomerado'!X644=0,"",ROUND('MRR Conglomerado'!AJ644/'MRR Conglomerado'!X644,3)),"")</f>
        <v/>
      </c>
      <c r="W644" s="13" t="str">
        <f aca="false">IFERROR(IF('MRR Conglomerado'!Y644=0,"",ROUND('MRR Conglomerado'!AK644/'MRR Conglomerado'!Y644,3)),"")</f>
        <v/>
      </c>
      <c r="X644" s="13" t="str">
        <f aca="false">IFERROR(IF('MRR Conglomerado'!Z644=0,"",ROUND('MRR Conglomerado'!AL644/'MRR Conglomerado'!Z644,3)),"")</f>
        <v/>
      </c>
      <c r="Y644" s="13" t="str">
        <f aca="false">IFERROR(IF('MRR Conglomerado'!AA644=0,"",ROUND('MRR Conglomerado'!AM644/'MRR Conglomerado'!AA644,3)),"")</f>
        <v/>
      </c>
      <c r="Z644" s="13" t="str">
        <f aca="false">IFERROR(IF('MRR Conglomerado'!AB644=0,"",ROUND('MRR Conglomerado'!AN644/'MRR Conglomerado'!AB644,3)),"")</f>
        <v/>
      </c>
      <c r="AA644" s="13" t="str">
        <f aca="false">IFERROR(IF('MRR Conglomerado'!AC644=0,"",ROUND('MRR Conglomerado'!AO644/'MRR Conglomerado'!AC644,3)),"")</f>
        <v/>
      </c>
      <c r="AB644" s="13" t="str">
        <f aca="false">IFERROR(IF('MRR Conglomerado'!AD644=0,"",ROUND('MRR Conglomerado'!AP644/'MRR Conglomerado'!AD644,3)),"")</f>
        <v/>
      </c>
      <c r="AC644" s="13" t="str">
        <f aca="false">IFERROR(IF('MRR Conglomerado'!AE644=0,"",ROUND('MRR Conglomerado'!AQ644/'MRR Conglomerado'!AE644,3)),"")</f>
        <v/>
      </c>
      <c r="AD644" s="13" t="str">
        <f aca="false">IFERROR(IF('MRR Conglomerado'!AF644=0,"",ROUND('MRR Conglomerado'!AR644/'MRR Conglomerado'!AF644,3)),"")</f>
        <v/>
      </c>
      <c r="AE644" s="13" t="str">
        <f aca="false">IFERROR(IF('MRR Conglomerado'!AG644=0,"",ROUND('MRR Conglomerado'!AS644/'MRR Conglomerado'!AG644,3)),"")</f>
        <v/>
      </c>
    </row>
    <row r="645" customFormat="false" ht="15" hidden="false" customHeight="false" outlineLevel="0" collapsed="false">
      <c r="A645" s="10" t="s">
        <v>1350</v>
      </c>
      <c r="B645" s="13" t="n">
        <f aca="false">IFERROR(IF('MRR Conglomerado'!D645=0,"",ROUND('MRR Conglomerado'!P645/'MRR Conglomerado'!D645,3)),"")</f>
        <v>1.05</v>
      </c>
      <c r="C645" s="13" t="n">
        <f aca="false">IFERROR(IF('MRR Conglomerado'!E645=0,"",ROUND('MRR Conglomerado'!Q645/'MRR Conglomerado'!E645,3)),"")</f>
        <v>1.05</v>
      </c>
      <c r="D645" s="13" t="n">
        <f aca="false">IFERROR(IF('MRR Conglomerado'!F645=0,"",ROUND('MRR Conglomerado'!R645/'MRR Conglomerado'!F645,3)),"")</f>
        <v>1.05</v>
      </c>
      <c r="E645" s="13" t="n">
        <f aca="false">IFERROR(IF('MRR Conglomerado'!G645=0,"",ROUND('MRR Conglomerado'!S645/'MRR Conglomerado'!G645,3)),"")</f>
        <v>1.05</v>
      </c>
      <c r="F645" s="13" t="n">
        <f aca="false">IFERROR(IF('MRR Conglomerado'!H645=0,"",ROUND('MRR Conglomerado'!T645/'MRR Conglomerado'!H645,3)),"")</f>
        <v>1.05</v>
      </c>
      <c r="G645" s="13" t="n">
        <f aca="false">IFERROR(IF('MRR Conglomerado'!I645=0,"",ROUND('MRR Conglomerado'!U645/'MRR Conglomerado'!I645,3)),"")</f>
        <v>1.05</v>
      </c>
      <c r="H645" s="13" t="n">
        <f aca="false">IFERROR(IF('MRR Conglomerado'!J645=0,"",ROUND('MRR Conglomerado'!V645/'MRR Conglomerado'!J645,3)),"")</f>
        <v>1.05</v>
      </c>
      <c r="I645" s="13" t="n">
        <f aca="false">IFERROR(IF('MRR Conglomerado'!K645=0,"",ROUND('MRR Conglomerado'!W645/'MRR Conglomerado'!K645,3)),"")</f>
        <v>1.05</v>
      </c>
      <c r="J645" s="13" t="n">
        <f aca="false">IFERROR(IF('MRR Conglomerado'!L645=0,"",ROUND('MRR Conglomerado'!X645/'MRR Conglomerado'!L645,3)),"")</f>
        <v>1.05</v>
      </c>
      <c r="K645" s="13" t="n">
        <f aca="false">IFERROR(IF('MRR Conglomerado'!M645=0,"",ROUND('MRR Conglomerado'!Y645/'MRR Conglomerado'!M645,3)),"")</f>
        <v>1.05</v>
      </c>
      <c r="L645" s="13" t="n">
        <f aca="false">IFERROR(IF('MRR Conglomerado'!N645=0,"",ROUND('MRR Conglomerado'!Z645/'MRR Conglomerado'!N645,3)),"")</f>
        <v>1.05</v>
      </c>
      <c r="M645" s="13" t="n">
        <f aca="false">IFERROR(IF('MRR Conglomerado'!O645=0,"",ROUND('MRR Conglomerado'!AA645/'MRR Conglomerado'!O645,3)),"")</f>
        <v>1.05</v>
      </c>
      <c r="N645" s="13" t="n">
        <f aca="false">IFERROR(IF('MRR Conglomerado'!P645=0,"",ROUND('MRR Conglomerado'!AB645/'MRR Conglomerado'!P645,3)),"")</f>
        <v>1.042</v>
      </c>
      <c r="O645" s="13" t="n">
        <f aca="false">IFERROR(IF('MRR Conglomerado'!Q645=0,"",ROUND('MRR Conglomerado'!AC645/'MRR Conglomerado'!Q645,3)),"")</f>
        <v>1.042</v>
      </c>
      <c r="P645" s="13" t="n">
        <f aca="false">IFERROR(IF('MRR Conglomerado'!R645=0,"",ROUND('MRR Conglomerado'!AD645/'MRR Conglomerado'!R645,3)),"")</f>
        <v>1.042</v>
      </c>
      <c r="Q645" s="13" t="n">
        <f aca="false">IFERROR(IF('MRR Conglomerado'!S645=0,"",ROUND('MRR Conglomerado'!AE645/'MRR Conglomerado'!S645,3)),"")</f>
        <v>1.042</v>
      </c>
      <c r="R645" s="13" t="n">
        <f aca="false">IFERROR(IF('MRR Conglomerado'!T645=0,"",ROUND('MRR Conglomerado'!AF645/'MRR Conglomerado'!T645,3)),"")</f>
        <v>1.042</v>
      </c>
      <c r="S645" s="13" t="n">
        <f aca="false">IFERROR(IF('MRR Conglomerado'!U645=0,"",ROUND('MRR Conglomerado'!AG645/'MRR Conglomerado'!U645,3)),"")</f>
        <v>1.042</v>
      </c>
      <c r="T645" s="13" t="n">
        <f aca="false">IFERROR(IF('MRR Conglomerado'!V645=0,"",ROUND('MRR Conglomerado'!AH645/'MRR Conglomerado'!V645,3)),"")</f>
        <v>1.042</v>
      </c>
      <c r="U645" s="13" t="n">
        <f aca="false">IFERROR(IF('MRR Conglomerado'!W645=0,"",ROUND('MRR Conglomerado'!AI645/'MRR Conglomerado'!W645,3)),"")</f>
        <v>1.042</v>
      </c>
      <c r="V645" s="13" t="n">
        <f aca="false">IFERROR(IF('MRR Conglomerado'!X645=0,"",ROUND('MRR Conglomerado'!AJ645/'MRR Conglomerado'!X645,3)),"")</f>
        <v>1.042</v>
      </c>
      <c r="W645" s="13" t="n">
        <f aca="false">IFERROR(IF('MRR Conglomerado'!Y645=0,"",ROUND('MRR Conglomerado'!AK645/'MRR Conglomerado'!Y645,3)),"")</f>
        <v>1.042</v>
      </c>
      <c r="X645" s="13" t="n">
        <f aca="false">IFERROR(IF('MRR Conglomerado'!Z645=0,"",ROUND('MRR Conglomerado'!AL645/'MRR Conglomerado'!Z645,3)),"")</f>
        <v>1.042</v>
      </c>
      <c r="Y645" s="13" t="n">
        <f aca="false">IFERROR(IF('MRR Conglomerado'!AA645=0,"",ROUND('MRR Conglomerado'!AM645/'MRR Conglomerado'!AA645,3)),"")</f>
        <v>1.042</v>
      </c>
      <c r="Z645" s="13" t="n">
        <f aca="false">IFERROR(IF('MRR Conglomerado'!AB645=0,"",ROUND('MRR Conglomerado'!AN645/'MRR Conglomerado'!AB645,3)),"")</f>
        <v>1.037</v>
      </c>
      <c r="AA645" s="13" t="n">
        <f aca="false">IFERROR(IF('MRR Conglomerado'!AC645=0,"",ROUND('MRR Conglomerado'!AO645/'MRR Conglomerado'!AC645,3)),"")</f>
        <v>1.037</v>
      </c>
      <c r="AB645" s="13" t="n">
        <f aca="false">IFERROR(IF('MRR Conglomerado'!AD645=0,"",ROUND('MRR Conglomerado'!AP645/'MRR Conglomerado'!AD645,3)),"")</f>
        <v>1.037</v>
      </c>
      <c r="AC645" s="13" t="n">
        <f aca="false">IFERROR(IF('MRR Conglomerado'!AE645=0,"",ROUND('MRR Conglomerado'!AQ645/'MRR Conglomerado'!AE645,3)),"")</f>
        <v>1.037</v>
      </c>
      <c r="AD645" s="13" t="n">
        <f aca="false">IFERROR(IF('MRR Conglomerado'!AF645=0,"",ROUND('MRR Conglomerado'!AR645/'MRR Conglomerado'!AF645,3)),"")</f>
        <v>1.037</v>
      </c>
      <c r="AE645" s="13" t="n">
        <f aca="false">IFERROR(IF('MRR Conglomerado'!AG645=0,"",ROUND('MRR Conglomerado'!AS645/'MRR Conglomerado'!AG645,3)),"")</f>
        <v>1.037</v>
      </c>
    </row>
    <row r="646" customFormat="false" ht="15" hidden="false" customHeight="false" outlineLevel="0" collapsed="false">
      <c r="A646" s="10" t="s">
        <v>1352</v>
      </c>
      <c r="B646" s="13" t="str">
        <f aca="false">IFERROR(IF('MRR Conglomerado'!D646=0,"",ROUND('MRR Conglomerado'!P646/'MRR Conglomerado'!D646,3)),"")</f>
        <v/>
      </c>
      <c r="C646" s="13" t="str">
        <f aca="false">IFERROR(IF('MRR Conglomerado'!E646=0,"",ROUND('MRR Conglomerado'!Q646/'MRR Conglomerado'!E646,3)),"")</f>
        <v/>
      </c>
      <c r="D646" s="13" t="str">
        <f aca="false">IFERROR(IF('MRR Conglomerado'!F646=0,"",ROUND('MRR Conglomerado'!R646/'MRR Conglomerado'!F646,3)),"")</f>
        <v/>
      </c>
      <c r="E646" s="13" t="str">
        <f aca="false">IFERROR(IF('MRR Conglomerado'!G646=0,"",ROUND('MRR Conglomerado'!S646/'MRR Conglomerado'!G646,3)),"")</f>
        <v/>
      </c>
      <c r="F646" s="13" t="str">
        <f aca="false">IFERROR(IF('MRR Conglomerado'!H646=0,"",ROUND('MRR Conglomerado'!T646/'MRR Conglomerado'!H646,3)),"")</f>
        <v/>
      </c>
      <c r="G646" s="13" t="str">
        <f aca="false">IFERROR(IF('MRR Conglomerado'!I646=0,"",ROUND('MRR Conglomerado'!U646/'MRR Conglomerado'!I646,3)),"")</f>
        <v/>
      </c>
      <c r="H646" s="13" t="str">
        <f aca="false">IFERROR(IF('MRR Conglomerado'!J646=0,"",ROUND('MRR Conglomerado'!V646/'MRR Conglomerado'!J646,3)),"")</f>
        <v/>
      </c>
      <c r="I646" s="13" t="str">
        <f aca="false">IFERROR(IF('MRR Conglomerado'!K646=0,"",ROUND('MRR Conglomerado'!W646/'MRR Conglomerado'!K646,3)),"")</f>
        <v/>
      </c>
      <c r="J646" s="13" t="str">
        <f aca="false">IFERROR(IF('MRR Conglomerado'!L646=0,"",ROUND('MRR Conglomerado'!X646/'MRR Conglomerado'!L646,3)),"")</f>
        <v/>
      </c>
      <c r="K646" s="13" t="str">
        <f aca="false">IFERROR(IF('MRR Conglomerado'!M646=0,"",ROUND('MRR Conglomerado'!Y646/'MRR Conglomerado'!M646,3)),"")</f>
        <v/>
      </c>
      <c r="L646" s="13" t="str">
        <f aca="false">IFERROR(IF('MRR Conglomerado'!N646=0,"",ROUND('MRR Conglomerado'!Z646/'MRR Conglomerado'!N646,3)),"")</f>
        <v/>
      </c>
      <c r="M646" s="13" t="str">
        <f aca="false">IFERROR(IF('MRR Conglomerado'!O646=0,"",ROUND('MRR Conglomerado'!AA646/'MRR Conglomerado'!O646,3)),"")</f>
        <v/>
      </c>
      <c r="N646" s="13" t="str">
        <f aca="false">IFERROR(IF('MRR Conglomerado'!P646=0,"",ROUND('MRR Conglomerado'!AB646/'MRR Conglomerado'!P646,3)),"")</f>
        <v/>
      </c>
      <c r="O646" s="13" t="str">
        <f aca="false">IFERROR(IF('MRR Conglomerado'!Q646=0,"",ROUND('MRR Conglomerado'!AC646/'MRR Conglomerado'!Q646,3)),"")</f>
        <v/>
      </c>
      <c r="P646" s="13" t="str">
        <f aca="false">IFERROR(IF('MRR Conglomerado'!R646=0,"",ROUND('MRR Conglomerado'!AD646/'MRR Conglomerado'!R646,3)),"")</f>
        <v/>
      </c>
      <c r="Q646" s="13" t="str">
        <f aca="false">IFERROR(IF('MRR Conglomerado'!S646=0,"",ROUND('MRR Conglomerado'!AE646/'MRR Conglomerado'!S646,3)),"")</f>
        <v/>
      </c>
      <c r="R646" s="13" t="str">
        <f aca="false">IFERROR(IF('MRR Conglomerado'!T646=0,"",ROUND('MRR Conglomerado'!AF646/'MRR Conglomerado'!T646,3)),"")</f>
        <v/>
      </c>
      <c r="S646" s="13" t="str">
        <f aca="false">IFERROR(IF('MRR Conglomerado'!U646=0,"",ROUND('MRR Conglomerado'!AG646/'MRR Conglomerado'!U646,3)),"")</f>
        <v/>
      </c>
      <c r="T646" s="13" t="str">
        <f aca="false">IFERROR(IF('MRR Conglomerado'!V646=0,"",ROUND('MRR Conglomerado'!AH646/'MRR Conglomerado'!V646,3)),"")</f>
        <v/>
      </c>
      <c r="U646" s="13" t="str">
        <f aca="false">IFERROR(IF('MRR Conglomerado'!W646=0,"",ROUND('MRR Conglomerado'!AI646/'MRR Conglomerado'!W646,3)),"")</f>
        <v/>
      </c>
      <c r="V646" s="13" t="str">
        <f aca="false">IFERROR(IF('MRR Conglomerado'!X646=0,"",ROUND('MRR Conglomerado'!AJ646/'MRR Conglomerado'!X646,3)),"")</f>
        <v/>
      </c>
      <c r="W646" s="13" t="str">
        <f aca="false">IFERROR(IF('MRR Conglomerado'!Y646=0,"",ROUND('MRR Conglomerado'!AK646/'MRR Conglomerado'!Y646,3)),"")</f>
        <v/>
      </c>
      <c r="X646" s="13" t="str">
        <f aca="false">IFERROR(IF('MRR Conglomerado'!Z646=0,"",ROUND('MRR Conglomerado'!AL646/'MRR Conglomerado'!Z646,3)),"")</f>
        <v/>
      </c>
      <c r="Y646" s="13" t="str">
        <f aca="false">IFERROR(IF('MRR Conglomerado'!AA646=0,"",ROUND('MRR Conglomerado'!AM646/'MRR Conglomerado'!AA646,3)),"")</f>
        <v/>
      </c>
      <c r="Z646" s="13" t="str">
        <f aca="false">IFERROR(IF('MRR Conglomerado'!AB646=0,"",ROUND('MRR Conglomerado'!AN646/'MRR Conglomerado'!AB646,3)),"")</f>
        <v/>
      </c>
      <c r="AA646" s="13" t="str">
        <f aca="false">IFERROR(IF('MRR Conglomerado'!AC646=0,"",ROUND('MRR Conglomerado'!AO646/'MRR Conglomerado'!AC646,3)),"")</f>
        <v/>
      </c>
      <c r="AB646" s="13" t="str">
        <f aca="false">IFERROR(IF('MRR Conglomerado'!AD646=0,"",ROUND('MRR Conglomerado'!AP646/'MRR Conglomerado'!AD646,3)),"")</f>
        <v/>
      </c>
      <c r="AC646" s="13" t="str">
        <f aca="false">IFERROR(IF('MRR Conglomerado'!AE646=0,"",ROUND('MRR Conglomerado'!AQ646/'MRR Conglomerado'!AE646,3)),"")</f>
        <v/>
      </c>
      <c r="AD646" s="13" t="str">
        <f aca="false">IFERROR(IF('MRR Conglomerado'!AF646=0,"",ROUND('MRR Conglomerado'!AR646/'MRR Conglomerado'!AF646,3)),"")</f>
        <v/>
      </c>
      <c r="AE646" s="13" t="str">
        <f aca="false">IFERROR(IF('MRR Conglomerado'!AG646=0,"",ROUND('MRR Conglomerado'!AS646/'MRR Conglomerado'!AG646,3)),"")</f>
        <v/>
      </c>
    </row>
    <row r="647" customFormat="false" ht="15" hidden="false" customHeight="false" outlineLevel="0" collapsed="false">
      <c r="A647" s="10" t="s">
        <v>1354</v>
      </c>
      <c r="B647" s="13" t="n">
        <f aca="false">IFERROR(IF('MRR Conglomerado'!D647=0,"",ROUND('MRR Conglomerado'!P647/'MRR Conglomerado'!D647,3)),"")</f>
        <v>0.777</v>
      </c>
      <c r="C647" s="13" t="n">
        <f aca="false">IFERROR(IF('MRR Conglomerado'!E647=0,"",ROUND('MRR Conglomerado'!Q647/'MRR Conglomerado'!E647,3)),"")</f>
        <v>0.777</v>
      </c>
      <c r="D647" s="13" t="n">
        <f aca="false">IFERROR(IF('MRR Conglomerado'!F647=0,"",ROUND('MRR Conglomerado'!R647/'MRR Conglomerado'!F647,3)),"")</f>
        <v>0.777</v>
      </c>
      <c r="E647" s="13" t="str">
        <f aca="false">IFERROR(IF('MRR Conglomerado'!G647=0,"",ROUND('MRR Conglomerado'!S647/'MRR Conglomerado'!G647,3)),"")</f>
        <v/>
      </c>
      <c r="F647" s="13" t="n">
        <f aca="false">IFERROR(IF('MRR Conglomerado'!H647=0,"",ROUND('MRR Conglomerado'!T647/'MRR Conglomerado'!H647,3)),"")</f>
        <v>1.727</v>
      </c>
      <c r="G647" s="13" t="n">
        <f aca="false">IFERROR(IF('MRR Conglomerado'!I647=0,"",ROUND('MRR Conglomerado'!U647/'MRR Conglomerado'!I647,3)),"")</f>
        <v>1.727</v>
      </c>
      <c r="H647" s="13" t="n">
        <f aca="false">IFERROR(IF('MRR Conglomerado'!J647=0,"",ROUND('MRR Conglomerado'!V647/'MRR Conglomerado'!J647,3)),"")</f>
        <v>1.727</v>
      </c>
      <c r="I647" s="13" t="n">
        <f aca="false">IFERROR(IF('MRR Conglomerado'!K647=0,"",ROUND('MRR Conglomerado'!W647/'MRR Conglomerado'!K647,3)),"")</f>
        <v>1.727</v>
      </c>
      <c r="J647" s="13" t="n">
        <f aca="false">IFERROR(IF('MRR Conglomerado'!L647=0,"",ROUND('MRR Conglomerado'!X647/'MRR Conglomerado'!L647,3)),"")</f>
        <v>1.728</v>
      </c>
      <c r="K647" s="13" t="n">
        <f aca="false">IFERROR(IF('MRR Conglomerado'!M647=0,"",ROUND('MRR Conglomerado'!Y647/'MRR Conglomerado'!M647,3)),"")</f>
        <v>1.727</v>
      </c>
      <c r="L647" s="13" t="n">
        <f aca="false">IFERROR(IF('MRR Conglomerado'!N647=0,"",ROUND('MRR Conglomerado'!Z647/'MRR Conglomerado'!N647,3)),"")</f>
        <v>1.727</v>
      </c>
      <c r="M647" s="13" t="n">
        <f aca="false">IFERROR(IF('MRR Conglomerado'!O647=0,"",ROUND('MRR Conglomerado'!AA647/'MRR Conglomerado'!O647,3)),"")</f>
        <v>1.727</v>
      </c>
      <c r="N647" s="13" t="n">
        <f aca="false">IFERROR(IF('MRR Conglomerado'!P647=0,"",ROUND('MRR Conglomerado'!AB647/'MRR Conglomerado'!P647,3)),"")</f>
        <v>1.727</v>
      </c>
      <c r="O647" s="13" t="n">
        <f aca="false">IFERROR(IF('MRR Conglomerado'!Q647=0,"",ROUND('MRR Conglomerado'!AC647/'MRR Conglomerado'!Q647,3)),"")</f>
        <v>1.727</v>
      </c>
      <c r="P647" s="13" t="n">
        <f aca="false">IFERROR(IF('MRR Conglomerado'!R647=0,"",ROUND('MRR Conglomerado'!AD647/'MRR Conglomerado'!R647,3)),"")</f>
        <v>1.727</v>
      </c>
      <c r="Q647" s="13" t="n">
        <f aca="false">IFERROR(IF('MRR Conglomerado'!S647=0,"",ROUND('MRR Conglomerado'!AE647/'MRR Conglomerado'!S647,3)),"")</f>
        <v>1.728</v>
      </c>
      <c r="R647" s="13" t="n">
        <f aca="false">IFERROR(IF('MRR Conglomerado'!T647=0,"",ROUND('MRR Conglomerado'!AF647/'MRR Conglomerado'!T647,3)),"")</f>
        <v>0</v>
      </c>
      <c r="S647" s="13" t="n">
        <f aca="false">IFERROR(IF('MRR Conglomerado'!U647=0,"",ROUND('MRR Conglomerado'!AG647/'MRR Conglomerado'!U647,3)),"")</f>
        <v>0</v>
      </c>
      <c r="T647" s="13" t="n">
        <f aca="false">IFERROR(IF('MRR Conglomerado'!V647=0,"",ROUND('MRR Conglomerado'!AH647/'MRR Conglomerado'!V647,3)),"")</f>
        <v>0</v>
      </c>
      <c r="U647" s="13" t="n">
        <f aca="false">IFERROR(IF('MRR Conglomerado'!W647=0,"",ROUND('MRR Conglomerado'!AI647/'MRR Conglomerado'!W647,3)),"")</f>
        <v>0</v>
      </c>
      <c r="V647" s="13" t="n">
        <f aca="false">IFERROR(IF('MRR Conglomerado'!X647=0,"",ROUND('MRR Conglomerado'!AJ647/'MRR Conglomerado'!X647,3)),"")</f>
        <v>0</v>
      </c>
      <c r="W647" s="13" t="n">
        <f aca="false">IFERROR(IF('MRR Conglomerado'!Y647=0,"",ROUND('MRR Conglomerado'!AK647/'MRR Conglomerado'!Y647,3)),"")</f>
        <v>0</v>
      </c>
      <c r="X647" s="13" t="n">
        <f aca="false">IFERROR(IF('MRR Conglomerado'!Z647=0,"",ROUND('MRR Conglomerado'!AL647/'MRR Conglomerado'!Z647,3)),"")</f>
        <v>0</v>
      </c>
      <c r="Y647" s="13" t="n">
        <f aca="false">IFERROR(IF('MRR Conglomerado'!AA647=0,"",ROUND('MRR Conglomerado'!AM647/'MRR Conglomerado'!AA647,3)),"")</f>
        <v>0</v>
      </c>
      <c r="Z647" s="13" t="n">
        <f aca="false">IFERROR(IF('MRR Conglomerado'!AB647=0,"",ROUND('MRR Conglomerado'!AN647/'MRR Conglomerado'!AB647,3)),"")</f>
        <v>0</v>
      </c>
      <c r="AA647" s="13" t="n">
        <f aca="false">IFERROR(IF('MRR Conglomerado'!AC647=0,"",ROUND('MRR Conglomerado'!AO647/'MRR Conglomerado'!AC647,3)),"")</f>
        <v>0</v>
      </c>
      <c r="AB647" s="13" t="n">
        <f aca="false">IFERROR(IF('MRR Conglomerado'!AD647=0,"",ROUND('MRR Conglomerado'!AP647/'MRR Conglomerado'!AD647,3)),"")</f>
        <v>0</v>
      </c>
      <c r="AC647" s="13" t="n">
        <f aca="false">IFERROR(IF('MRR Conglomerado'!AE647=0,"",ROUND('MRR Conglomerado'!AQ647/'MRR Conglomerado'!AE647,3)),"")</f>
        <v>0</v>
      </c>
      <c r="AD647" s="13" t="str">
        <f aca="false">IFERROR(IF('MRR Conglomerado'!AF647=0,"",ROUND('MRR Conglomerado'!AR647/'MRR Conglomerado'!AF647,3)),"")</f>
        <v/>
      </c>
      <c r="AE647" s="13" t="str">
        <f aca="false">IFERROR(IF('MRR Conglomerado'!AG647=0,"",ROUND('MRR Conglomerado'!AS647/'MRR Conglomerado'!AG647,3)),"")</f>
        <v/>
      </c>
    </row>
    <row r="648" customFormat="false" ht="15" hidden="false" customHeight="false" outlineLevel="0" collapsed="false">
      <c r="A648" s="10" t="s">
        <v>1356</v>
      </c>
      <c r="B648" s="13" t="str">
        <f aca="false">IFERROR(IF('MRR Conglomerado'!D648=0,"",ROUND('MRR Conglomerado'!P648/'MRR Conglomerado'!D648,3)),"")</f>
        <v/>
      </c>
      <c r="C648" s="13" t="str">
        <f aca="false">IFERROR(IF('MRR Conglomerado'!E648=0,"",ROUND('MRR Conglomerado'!Q648/'MRR Conglomerado'!E648,3)),"")</f>
        <v/>
      </c>
      <c r="D648" s="13" t="str">
        <f aca="false">IFERROR(IF('MRR Conglomerado'!F648=0,"",ROUND('MRR Conglomerado'!R648/'MRR Conglomerado'!F648,3)),"")</f>
        <v/>
      </c>
      <c r="E648" s="13" t="str">
        <f aca="false">IFERROR(IF('MRR Conglomerado'!G648=0,"",ROUND('MRR Conglomerado'!S648/'MRR Conglomerado'!G648,3)),"")</f>
        <v/>
      </c>
      <c r="F648" s="13" t="str">
        <f aca="false">IFERROR(IF('MRR Conglomerado'!H648=0,"",ROUND('MRR Conglomerado'!T648/'MRR Conglomerado'!H648,3)),"")</f>
        <v/>
      </c>
      <c r="G648" s="13" t="n">
        <f aca="false">IFERROR(IF('MRR Conglomerado'!I648=0,"",ROUND('MRR Conglomerado'!U648/'MRR Conglomerado'!I648,3)),"")</f>
        <v>1.031</v>
      </c>
      <c r="H648" s="13" t="str">
        <f aca="false">IFERROR(IF('MRR Conglomerado'!J648=0,"",ROUND('MRR Conglomerado'!V648/'MRR Conglomerado'!J648,3)),"")</f>
        <v/>
      </c>
      <c r="I648" s="13" t="n">
        <f aca="false">IFERROR(IF('MRR Conglomerado'!K648=0,"",ROUND('MRR Conglomerado'!W648/'MRR Conglomerado'!K648,3)),"")</f>
        <v>1.015</v>
      </c>
      <c r="J648" s="13" t="n">
        <f aca="false">IFERROR(IF('MRR Conglomerado'!L648=0,"",ROUND('MRR Conglomerado'!X648/'MRR Conglomerado'!L648,3)),"")</f>
        <v>1.045</v>
      </c>
      <c r="K648" s="13" t="n">
        <f aca="false">IFERROR(IF('MRR Conglomerado'!M648=0,"",ROUND('MRR Conglomerado'!Y648/'MRR Conglomerado'!M648,3)),"")</f>
        <v>0.957</v>
      </c>
      <c r="L648" s="13" t="n">
        <f aca="false">IFERROR(IF('MRR Conglomerado'!N648=0,"",ROUND('MRR Conglomerado'!Z648/'MRR Conglomerado'!N648,3)),"")</f>
        <v>0.944</v>
      </c>
      <c r="M648" s="13" t="n">
        <f aca="false">IFERROR(IF('MRR Conglomerado'!O648=0,"",ROUND('MRR Conglomerado'!AA648/'MRR Conglomerado'!O648,3)),"")</f>
        <v>0.97</v>
      </c>
      <c r="N648" s="13" t="n">
        <f aca="false">IFERROR(IF('MRR Conglomerado'!P648=0,"",ROUND('MRR Conglomerado'!AB648/'MRR Conglomerado'!P648,3)),"")</f>
        <v>1.057</v>
      </c>
      <c r="O648" s="13" t="n">
        <f aca="false">IFERROR(IF('MRR Conglomerado'!Q648=0,"",ROUND('MRR Conglomerado'!AC648/'MRR Conglomerado'!Q648,3)),"")</f>
        <v>0.983</v>
      </c>
      <c r="P648" s="13" t="n">
        <f aca="false">IFERROR(IF('MRR Conglomerado'!R648=0,"",ROUND('MRR Conglomerado'!AD648/'MRR Conglomerado'!R648,3)),"")</f>
        <v>1.307</v>
      </c>
      <c r="Q648" s="13" t="n">
        <f aca="false">IFERROR(IF('MRR Conglomerado'!S648=0,"",ROUND('MRR Conglomerado'!AE648/'MRR Conglomerado'!S648,3)),"")</f>
        <v>1.326</v>
      </c>
      <c r="R648" s="13" t="str">
        <f aca="false">IFERROR(IF('MRR Conglomerado'!T648=0,"",ROUND('MRR Conglomerado'!AF648/'MRR Conglomerado'!T648,3)),"")</f>
        <v/>
      </c>
      <c r="S648" s="13" t="n">
        <f aca="false">IFERROR(IF('MRR Conglomerado'!U648=0,"",ROUND('MRR Conglomerado'!AG648/'MRR Conglomerado'!U648,3)),"")</f>
        <v>1.453</v>
      </c>
      <c r="T648" s="13" t="n">
        <f aca="false">IFERROR(IF('MRR Conglomerado'!V648=0,"",ROUND('MRR Conglomerado'!AH648/'MRR Conglomerado'!V648,3)),"")</f>
        <v>1.229</v>
      </c>
      <c r="U648" s="13" t="n">
        <f aca="false">IFERROR(IF('MRR Conglomerado'!W648=0,"",ROUND('MRR Conglomerado'!AI648/'MRR Conglomerado'!W648,3)),"")</f>
        <v>1.195</v>
      </c>
      <c r="V648" s="13" t="n">
        <f aca="false">IFERROR(IF('MRR Conglomerado'!X648=0,"",ROUND('MRR Conglomerado'!AJ648/'MRR Conglomerado'!X648,3)),"")</f>
        <v>1.191</v>
      </c>
      <c r="W648" s="13" t="n">
        <f aca="false">IFERROR(IF('MRR Conglomerado'!Y648=0,"",ROUND('MRR Conglomerado'!AK648/'MRR Conglomerado'!Y648,3)),"")</f>
        <v>1.322</v>
      </c>
      <c r="X648" s="13" t="n">
        <f aca="false">IFERROR(IF('MRR Conglomerado'!Z648=0,"",ROUND('MRR Conglomerado'!AL648/'MRR Conglomerado'!Z648,3)),"")</f>
        <v>1.493</v>
      </c>
      <c r="Y648" s="13" t="n">
        <f aca="false">IFERROR(IF('MRR Conglomerado'!AA648=0,"",ROUND('MRR Conglomerado'!AM648/'MRR Conglomerado'!AA648,3)),"")</f>
        <v>1.651</v>
      </c>
      <c r="Z648" s="13" t="n">
        <f aca="false">IFERROR(IF('MRR Conglomerado'!AB648=0,"",ROUND('MRR Conglomerado'!AN648/'MRR Conglomerado'!AB648,3)),"")</f>
        <v>1.656</v>
      </c>
      <c r="AA648" s="13" t="n">
        <f aca="false">IFERROR(IF('MRR Conglomerado'!AC648=0,"",ROUND('MRR Conglomerado'!AO648/'MRR Conglomerado'!AC648,3)),"")</f>
        <v>1.304</v>
      </c>
      <c r="AB648" s="13" t="n">
        <f aca="false">IFERROR(IF('MRR Conglomerado'!AD648=0,"",ROUND('MRR Conglomerado'!AP648/'MRR Conglomerado'!AD648,3)),"")</f>
        <v>1.074</v>
      </c>
      <c r="AC648" s="13" t="n">
        <f aca="false">IFERROR(IF('MRR Conglomerado'!AE648=0,"",ROUND('MRR Conglomerado'!AQ648/'MRR Conglomerado'!AE648,3)),"")</f>
        <v>2.395</v>
      </c>
      <c r="AD648" s="13" t="n">
        <f aca="false">IFERROR(IF('MRR Conglomerado'!AF648=0,"",ROUND('MRR Conglomerado'!AR648/'MRR Conglomerado'!AF648,3)),"")</f>
        <v>1.13</v>
      </c>
      <c r="AE648" s="13" t="n">
        <f aca="false">IFERROR(IF('MRR Conglomerado'!AG648=0,"",ROUND('MRR Conglomerado'!AS648/'MRR Conglomerado'!AG648,3)),"")</f>
        <v>1.127</v>
      </c>
    </row>
    <row r="649" customFormat="false" ht="15" hidden="false" customHeight="false" outlineLevel="0" collapsed="false">
      <c r="A649" s="10" t="s">
        <v>1358</v>
      </c>
      <c r="B649" s="13" t="str">
        <f aca="false">IFERROR(IF('MRR Conglomerado'!D649=0,"",ROUND('MRR Conglomerado'!P649/'MRR Conglomerado'!D649,3)),"")</f>
        <v/>
      </c>
      <c r="C649" s="13" t="str">
        <f aca="false">IFERROR(IF('MRR Conglomerado'!E649=0,"",ROUND('MRR Conglomerado'!Q649/'MRR Conglomerado'!E649,3)),"")</f>
        <v/>
      </c>
      <c r="D649" s="13" t="str">
        <f aca="false">IFERROR(IF('MRR Conglomerado'!F649=0,"",ROUND('MRR Conglomerado'!R649/'MRR Conglomerado'!F649,3)),"")</f>
        <v/>
      </c>
      <c r="E649" s="13" t="str">
        <f aca="false">IFERROR(IF('MRR Conglomerado'!G649=0,"",ROUND('MRR Conglomerado'!S649/'MRR Conglomerado'!G649,3)),"")</f>
        <v/>
      </c>
      <c r="F649" s="13" t="str">
        <f aca="false">IFERROR(IF('MRR Conglomerado'!H649=0,"",ROUND('MRR Conglomerado'!T649/'MRR Conglomerado'!H649,3)),"")</f>
        <v/>
      </c>
      <c r="G649" s="13" t="str">
        <f aca="false">IFERROR(IF('MRR Conglomerado'!I649=0,"",ROUND('MRR Conglomerado'!U649/'MRR Conglomerado'!I649,3)),"")</f>
        <v/>
      </c>
      <c r="H649" s="13" t="str">
        <f aca="false">IFERROR(IF('MRR Conglomerado'!J649=0,"",ROUND('MRR Conglomerado'!V649/'MRR Conglomerado'!J649,3)),"")</f>
        <v/>
      </c>
      <c r="I649" s="13" t="str">
        <f aca="false">IFERROR(IF('MRR Conglomerado'!K649=0,"",ROUND('MRR Conglomerado'!W649/'MRR Conglomerado'!K649,3)),"")</f>
        <v/>
      </c>
      <c r="J649" s="13" t="str">
        <f aca="false">IFERROR(IF('MRR Conglomerado'!L649=0,"",ROUND('MRR Conglomerado'!X649/'MRR Conglomerado'!L649,3)),"")</f>
        <v/>
      </c>
      <c r="K649" s="13" t="str">
        <f aca="false">IFERROR(IF('MRR Conglomerado'!M649=0,"",ROUND('MRR Conglomerado'!Y649/'MRR Conglomerado'!M649,3)),"")</f>
        <v/>
      </c>
      <c r="L649" s="13" t="str">
        <f aca="false">IFERROR(IF('MRR Conglomerado'!N649=0,"",ROUND('MRR Conglomerado'!Z649/'MRR Conglomerado'!N649,3)),"")</f>
        <v/>
      </c>
      <c r="M649" s="13" t="str">
        <f aca="false">IFERROR(IF('MRR Conglomerado'!O649=0,"",ROUND('MRR Conglomerado'!AA649/'MRR Conglomerado'!O649,3)),"")</f>
        <v/>
      </c>
      <c r="N649" s="13" t="str">
        <f aca="false">IFERROR(IF('MRR Conglomerado'!P649=0,"",ROUND('MRR Conglomerado'!AB649/'MRR Conglomerado'!P649,3)),"")</f>
        <v/>
      </c>
      <c r="O649" s="13" t="str">
        <f aca="false">IFERROR(IF('MRR Conglomerado'!Q649=0,"",ROUND('MRR Conglomerado'!AC649/'MRR Conglomerado'!Q649,3)),"")</f>
        <v/>
      </c>
      <c r="P649" s="13" t="str">
        <f aca="false">IFERROR(IF('MRR Conglomerado'!R649=0,"",ROUND('MRR Conglomerado'!AD649/'MRR Conglomerado'!R649,3)),"")</f>
        <v/>
      </c>
      <c r="Q649" s="13" t="str">
        <f aca="false">IFERROR(IF('MRR Conglomerado'!S649=0,"",ROUND('MRR Conglomerado'!AE649/'MRR Conglomerado'!S649,3)),"")</f>
        <v/>
      </c>
      <c r="R649" s="13" t="str">
        <f aca="false">IFERROR(IF('MRR Conglomerado'!T649=0,"",ROUND('MRR Conglomerado'!AF649/'MRR Conglomerado'!T649,3)),"")</f>
        <v/>
      </c>
      <c r="S649" s="13" t="str">
        <f aca="false">IFERROR(IF('MRR Conglomerado'!U649=0,"",ROUND('MRR Conglomerado'!AG649/'MRR Conglomerado'!U649,3)),"")</f>
        <v/>
      </c>
      <c r="T649" s="13" t="str">
        <f aca="false">IFERROR(IF('MRR Conglomerado'!V649=0,"",ROUND('MRR Conglomerado'!AH649/'MRR Conglomerado'!V649,3)),"")</f>
        <v/>
      </c>
      <c r="U649" s="13" t="str">
        <f aca="false">IFERROR(IF('MRR Conglomerado'!W649=0,"",ROUND('MRR Conglomerado'!AI649/'MRR Conglomerado'!W649,3)),"")</f>
        <v/>
      </c>
      <c r="V649" s="13" t="str">
        <f aca="false">IFERROR(IF('MRR Conglomerado'!X649=0,"",ROUND('MRR Conglomerado'!AJ649/'MRR Conglomerado'!X649,3)),"")</f>
        <v/>
      </c>
      <c r="W649" s="13" t="str">
        <f aca="false">IFERROR(IF('MRR Conglomerado'!Y649=0,"",ROUND('MRR Conglomerado'!AK649/'MRR Conglomerado'!Y649,3)),"")</f>
        <v/>
      </c>
      <c r="X649" s="13" t="str">
        <f aca="false">IFERROR(IF('MRR Conglomerado'!Z649=0,"",ROUND('MRR Conglomerado'!AL649/'MRR Conglomerado'!Z649,3)),"")</f>
        <v/>
      </c>
      <c r="Y649" s="13" t="n">
        <f aca="false">IFERROR(IF('MRR Conglomerado'!AA649=0,"",ROUND('MRR Conglomerado'!AM649/'MRR Conglomerado'!AA649,3)),"")</f>
        <v>1.3</v>
      </c>
      <c r="Z649" s="13" t="n">
        <f aca="false">IFERROR(IF('MRR Conglomerado'!AB649=0,"",ROUND('MRR Conglomerado'!AN649/'MRR Conglomerado'!AB649,3)),"")</f>
        <v>1.348</v>
      </c>
      <c r="AA649" s="13" t="n">
        <f aca="false">IFERROR(IF('MRR Conglomerado'!AC649=0,"",ROUND('MRR Conglomerado'!AO649/'MRR Conglomerado'!AC649,3)),"")</f>
        <v>1.452</v>
      </c>
      <c r="AB649" s="13" t="n">
        <f aca="false">IFERROR(IF('MRR Conglomerado'!AD649=0,"",ROUND('MRR Conglomerado'!AP649/'MRR Conglomerado'!AD649,3)),"")</f>
        <v>1.555</v>
      </c>
      <c r="AC649" s="13" t="n">
        <f aca="false">IFERROR(IF('MRR Conglomerado'!AE649=0,"",ROUND('MRR Conglomerado'!AQ649/'MRR Conglomerado'!AE649,3)),"")</f>
        <v>1.556</v>
      </c>
      <c r="AD649" s="13" t="n">
        <f aca="false">IFERROR(IF('MRR Conglomerado'!AF649=0,"",ROUND('MRR Conglomerado'!AR649/'MRR Conglomerado'!AF649,3)),"")</f>
        <v>1.244</v>
      </c>
      <c r="AE649" s="13" t="n">
        <f aca="false">IFERROR(IF('MRR Conglomerado'!AG649=0,"",ROUND('MRR Conglomerado'!AS649/'MRR Conglomerado'!AG649,3)),"")</f>
        <v>1.348</v>
      </c>
    </row>
    <row r="650" customFormat="false" ht="15" hidden="false" customHeight="false" outlineLevel="0" collapsed="false">
      <c r="A650" s="10" t="s">
        <v>1360</v>
      </c>
      <c r="B650" s="13" t="str">
        <f aca="false">IFERROR(IF('MRR Conglomerado'!D650=0,"",ROUND('MRR Conglomerado'!P650/'MRR Conglomerado'!D650,3)),"")</f>
        <v/>
      </c>
      <c r="C650" s="13" t="str">
        <f aca="false">IFERROR(IF('MRR Conglomerado'!E650=0,"",ROUND('MRR Conglomerado'!Q650/'MRR Conglomerado'!E650,3)),"")</f>
        <v/>
      </c>
      <c r="D650" s="13" t="str">
        <f aca="false">IFERROR(IF('MRR Conglomerado'!F650=0,"",ROUND('MRR Conglomerado'!R650/'MRR Conglomerado'!F650,3)),"")</f>
        <v/>
      </c>
      <c r="E650" s="13" t="str">
        <f aca="false">IFERROR(IF('MRR Conglomerado'!G650=0,"",ROUND('MRR Conglomerado'!S650/'MRR Conglomerado'!G650,3)),"")</f>
        <v/>
      </c>
      <c r="F650" s="13" t="str">
        <f aca="false">IFERROR(IF('MRR Conglomerado'!H650=0,"",ROUND('MRR Conglomerado'!T650/'MRR Conglomerado'!H650,3)),"")</f>
        <v/>
      </c>
      <c r="G650" s="13" t="str">
        <f aca="false">IFERROR(IF('MRR Conglomerado'!I650=0,"",ROUND('MRR Conglomerado'!U650/'MRR Conglomerado'!I650,3)),"")</f>
        <v/>
      </c>
      <c r="H650" s="13" t="str">
        <f aca="false">IFERROR(IF('MRR Conglomerado'!J650=0,"",ROUND('MRR Conglomerado'!V650/'MRR Conglomerado'!J650,3)),"")</f>
        <v/>
      </c>
      <c r="I650" s="13" t="str">
        <f aca="false">IFERROR(IF('MRR Conglomerado'!K650=0,"",ROUND('MRR Conglomerado'!W650/'MRR Conglomerado'!K650,3)),"")</f>
        <v/>
      </c>
      <c r="J650" s="13" t="str">
        <f aca="false">IFERROR(IF('MRR Conglomerado'!L650=0,"",ROUND('MRR Conglomerado'!X650/'MRR Conglomerado'!L650,3)),"")</f>
        <v/>
      </c>
      <c r="K650" s="13" t="str">
        <f aca="false">IFERROR(IF('MRR Conglomerado'!M650=0,"",ROUND('MRR Conglomerado'!Y650/'MRR Conglomerado'!M650,3)),"")</f>
        <v/>
      </c>
      <c r="L650" s="13" t="str">
        <f aca="false">IFERROR(IF('MRR Conglomerado'!N650=0,"",ROUND('MRR Conglomerado'!Z650/'MRR Conglomerado'!N650,3)),"")</f>
        <v/>
      </c>
      <c r="M650" s="13" t="str">
        <f aca="false">IFERROR(IF('MRR Conglomerado'!O650=0,"",ROUND('MRR Conglomerado'!AA650/'MRR Conglomerado'!O650,3)),"")</f>
        <v/>
      </c>
      <c r="N650" s="13" t="str">
        <f aca="false">IFERROR(IF('MRR Conglomerado'!P650=0,"",ROUND('MRR Conglomerado'!AB650/'MRR Conglomerado'!P650,3)),"")</f>
        <v/>
      </c>
      <c r="O650" s="13" t="str">
        <f aca="false">IFERROR(IF('MRR Conglomerado'!Q650=0,"",ROUND('MRR Conglomerado'!AC650/'MRR Conglomerado'!Q650,3)),"")</f>
        <v/>
      </c>
      <c r="P650" s="13" t="str">
        <f aca="false">IFERROR(IF('MRR Conglomerado'!R650=0,"",ROUND('MRR Conglomerado'!AD650/'MRR Conglomerado'!R650,3)),"")</f>
        <v/>
      </c>
      <c r="Q650" s="13" t="str">
        <f aca="false">IFERROR(IF('MRR Conglomerado'!S650=0,"",ROUND('MRR Conglomerado'!AE650/'MRR Conglomerado'!S650,3)),"")</f>
        <v/>
      </c>
      <c r="R650" s="13" t="str">
        <f aca="false">IFERROR(IF('MRR Conglomerado'!T650=0,"",ROUND('MRR Conglomerado'!AF650/'MRR Conglomerado'!T650,3)),"")</f>
        <v/>
      </c>
      <c r="S650" s="13" t="str">
        <f aca="false">IFERROR(IF('MRR Conglomerado'!U650=0,"",ROUND('MRR Conglomerado'!AG650/'MRR Conglomerado'!U650,3)),"")</f>
        <v/>
      </c>
      <c r="T650" s="13" t="n">
        <f aca="false">IFERROR(IF('MRR Conglomerado'!V650=0,"",ROUND('MRR Conglomerado'!AH650/'MRR Conglomerado'!V650,3)),"")</f>
        <v>0.111</v>
      </c>
      <c r="U650" s="13" t="n">
        <f aca="false">IFERROR(IF('MRR Conglomerado'!W650=0,"",ROUND('MRR Conglomerado'!AI650/'MRR Conglomerado'!W650,3)),"")</f>
        <v>0.086</v>
      </c>
      <c r="V650" s="13" t="n">
        <f aca="false">IFERROR(IF('MRR Conglomerado'!X650=0,"",ROUND('MRR Conglomerado'!AJ650/'MRR Conglomerado'!X650,3)),"")</f>
        <v>0.086</v>
      </c>
      <c r="W650" s="13" t="n">
        <f aca="false">IFERROR(IF('MRR Conglomerado'!Y650=0,"",ROUND('MRR Conglomerado'!AK650/'MRR Conglomerado'!Y650,3)),"")</f>
        <v>0</v>
      </c>
      <c r="X650" s="13" t="n">
        <f aca="false">IFERROR(IF('MRR Conglomerado'!Z650=0,"",ROUND('MRR Conglomerado'!AL650/'MRR Conglomerado'!Z650,3)),"")</f>
        <v>0</v>
      </c>
      <c r="Y650" s="13" t="n">
        <f aca="false">IFERROR(IF('MRR Conglomerado'!AA650=0,"",ROUND('MRR Conglomerado'!AM650/'MRR Conglomerado'!AA650,3)),"")</f>
        <v>0</v>
      </c>
      <c r="Z650" s="13" t="n">
        <f aca="false">IFERROR(IF('MRR Conglomerado'!AB650=0,"",ROUND('MRR Conglomerado'!AN650/'MRR Conglomerado'!AB650,3)),"")</f>
        <v>0</v>
      </c>
      <c r="AA650" s="13" t="n">
        <f aca="false">IFERROR(IF('MRR Conglomerado'!AC650=0,"",ROUND('MRR Conglomerado'!AO650/'MRR Conglomerado'!AC650,3)),"")</f>
        <v>0</v>
      </c>
      <c r="AB650" s="13" t="n">
        <f aca="false">IFERROR(IF('MRR Conglomerado'!AD650=0,"",ROUND('MRR Conglomerado'!AP650/'MRR Conglomerado'!AD650,3)),"")</f>
        <v>0</v>
      </c>
      <c r="AC650" s="13" t="n">
        <f aca="false">IFERROR(IF('MRR Conglomerado'!AE650=0,"",ROUND('MRR Conglomerado'!AQ650/'MRR Conglomerado'!AE650,3)),"")</f>
        <v>0</v>
      </c>
      <c r="AD650" s="13" t="n">
        <f aca="false">IFERROR(IF('MRR Conglomerado'!AF650=0,"",ROUND('MRR Conglomerado'!AR650/'MRR Conglomerado'!AF650,3)),"")</f>
        <v>0</v>
      </c>
      <c r="AE650" s="13" t="n">
        <f aca="false">IFERROR(IF('MRR Conglomerado'!AG650=0,"",ROUND('MRR Conglomerado'!AS650/'MRR Conglomerado'!AG650,3)),"")</f>
        <v>0</v>
      </c>
    </row>
    <row r="651" customFormat="false" ht="15" hidden="false" customHeight="false" outlineLevel="0" collapsed="false">
      <c r="A651" s="10" t="s">
        <v>1362</v>
      </c>
      <c r="B651" s="13" t="str">
        <f aca="false">IFERROR(IF('MRR Conglomerado'!D651=0,"",ROUND('MRR Conglomerado'!P651/'MRR Conglomerado'!D651,3)),"")</f>
        <v/>
      </c>
      <c r="C651" s="13" t="str">
        <f aca="false">IFERROR(IF('MRR Conglomerado'!E651=0,"",ROUND('MRR Conglomerado'!Q651/'MRR Conglomerado'!E651,3)),"")</f>
        <v/>
      </c>
      <c r="D651" s="13" t="str">
        <f aca="false">IFERROR(IF('MRR Conglomerado'!F651=0,"",ROUND('MRR Conglomerado'!R651/'MRR Conglomerado'!F651,3)),"")</f>
        <v/>
      </c>
      <c r="E651" s="13" t="str">
        <f aca="false">IFERROR(IF('MRR Conglomerado'!G651=0,"",ROUND('MRR Conglomerado'!S651/'MRR Conglomerado'!G651,3)),"")</f>
        <v/>
      </c>
      <c r="F651" s="13" t="str">
        <f aca="false">IFERROR(IF('MRR Conglomerado'!H651=0,"",ROUND('MRR Conglomerado'!T651/'MRR Conglomerado'!H651,3)),"")</f>
        <v/>
      </c>
      <c r="G651" s="13" t="str">
        <f aca="false">IFERROR(IF('MRR Conglomerado'!I651=0,"",ROUND('MRR Conglomerado'!U651/'MRR Conglomerado'!I651,3)),"")</f>
        <v/>
      </c>
      <c r="H651" s="13" t="str">
        <f aca="false">IFERROR(IF('MRR Conglomerado'!J651=0,"",ROUND('MRR Conglomerado'!V651/'MRR Conglomerado'!J651,3)),"")</f>
        <v/>
      </c>
      <c r="I651" s="13" t="str">
        <f aca="false">IFERROR(IF('MRR Conglomerado'!K651=0,"",ROUND('MRR Conglomerado'!W651/'MRR Conglomerado'!K651,3)),"")</f>
        <v/>
      </c>
      <c r="J651" s="13" t="str">
        <f aca="false">IFERROR(IF('MRR Conglomerado'!L651=0,"",ROUND('MRR Conglomerado'!X651/'MRR Conglomerado'!L651,3)),"")</f>
        <v/>
      </c>
      <c r="K651" s="13" t="str">
        <f aca="false">IFERROR(IF('MRR Conglomerado'!M651=0,"",ROUND('MRR Conglomerado'!Y651/'MRR Conglomerado'!M651,3)),"")</f>
        <v/>
      </c>
      <c r="L651" s="13" t="str">
        <f aca="false">IFERROR(IF('MRR Conglomerado'!N651=0,"",ROUND('MRR Conglomerado'!Z651/'MRR Conglomerado'!N651,3)),"")</f>
        <v/>
      </c>
      <c r="M651" s="13" t="str">
        <f aca="false">IFERROR(IF('MRR Conglomerado'!O651=0,"",ROUND('MRR Conglomerado'!AA651/'MRR Conglomerado'!O651,3)),"")</f>
        <v/>
      </c>
      <c r="N651" s="13" t="str">
        <f aca="false">IFERROR(IF('MRR Conglomerado'!P651=0,"",ROUND('MRR Conglomerado'!AB651/'MRR Conglomerado'!P651,3)),"")</f>
        <v/>
      </c>
      <c r="O651" s="13" t="str">
        <f aca="false">IFERROR(IF('MRR Conglomerado'!Q651=0,"",ROUND('MRR Conglomerado'!AC651/'MRR Conglomerado'!Q651,3)),"")</f>
        <v/>
      </c>
      <c r="P651" s="13" t="str">
        <f aca="false">IFERROR(IF('MRR Conglomerado'!R651=0,"",ROUND('MRR Conglomerado'!AD651/'MRR Conglomerado'!R651,3)),"")</f>
        <v/>
      </c>
      <c r="Q651" s="13" t="str">
        <f aca="false">IFERROR(IF('MRR Conglomerado'!S651=0,"",ROUND('MRR Conglomerado'!AE651/'MRR Conglomerado'!S651,3)),"")</f>
        <v/>
      </c>
      <c r="R651" s="13" t="str">
        <f aca="false">IFERROR(IF('MRR Conglomerado'!T651=0,"",ROUND('MRR Conglomerado'!AF651/'MRR Conglomerado'!T651,3)),"")</f>
        <v/>
      </c>
      <c r="S651" s="13" t="str">
        <f aca="false">IFERROR(IF('MRR Conglomerado'!U651=0,"",ROUND('MRR Conglomerado'!AG651/'MRR Conglomerado'!U651,3)),"")</f>
        <v/>
      </c>
      <c r="T651" s="13" t="str">
        <f aca="false">IFERROR(IF('MRR Conglomerado'!V651=0,"",ROUND('MRR Conglomerado'!AH651/'MRR Conglomerado'!V651,3)),"")</f>
        <v/>
      </c>
      <c r="U651" s="13" t="n">
        <f aca="false">IFERROR(IF('MRR Conglomerado'!W651=0,"",ROUND('MRR Conglomerado'!AI651/'MRR Conglomerado'!W651,3)),"")</f>
        <v>0</v>
      </c>
      <c r="V651" s="13" t="n">
        <f aca="false">IFERROR(IF('MRR Conglomerado'!X651=0,"",ROUND('MRR Conglomerado'!AJ651/'MRR Conglomerado'!X651,3)),"")</f>
        <v>0</v>
      </c>
      <c r="W651" s="13" t="n">
        <f aca="false">IFERROR(IF('MRR Conglomerado'!Y651=0,"",ROUND('MRR Conglomerado'!AK651/'MRR Conglomerado'!Y651,3)),"")</f>
        <v>0</v>
      </c>
      <c r="X651" s="13" t="n">
        <f aca="false">IFERROR(IF('MRR Conglomerado'!Z651=0,"",ROUND('MRR Conglomerado'!AL651/'MRR Conglomerado'!Z651,3)),"")</f>
        <v>0</v>
      </c>
      <c r="Y651" s="13" t="n">
        <f aca="false">IFERROR(IF('MRR Conglomerado'!AA651=0,"",ROUND('MRR Conglomerado'!AM651/'MRR Conglomerado'!AA651,3)),"")</f>
        <v>0</v>
      </c>
      <c r="Z651" s="13" t="n">
        <f aca="false">IFERROR(IF('MRR Conglomerado'!AB651=0,"",ROUND('MRR Conglomerado'!AN651/'MRR Conglomerado'!AB651,3)),"")</f>
        <v>0</v>
      </c>
      <c r="AA651" s="13" t="n">
        <f aca="false">IFERROR(IF('MRR Conglomerado'!AC651=0,"",ROUND('MRR Conglomerado'!AO651/'MRR Conglomerado'!AC651,3)),"")</f>
        <v>0</v>
      </c>
      <c r="AB651" s="13" t="n">
        <f aca="false">IFERROR(IF('MRR Conglomerado'!AD651=0,"",ROUND('MRR Conglomerado'!AP651/'MRR Conglomerado'!AD651,3)),"")</f>
        <v>0</v>
      </c>
      <c r="AC651" s="13" t="n">
        <f aca="false">IFERROR(IF('MRR Conglomerado'!AE651=0,"",ROUND('MRR Conglomerado'!AQ651/'MRR Conglomerado'!AE651,3)),"")</f>
        <v>0</v>
      </c>
      <c r="AD651" s="13" t="n">
        <f aca="false">IFERROR(IF('MRR Conglomerado'!AF651=0,"",ROUND('MRR Conglomerado'!AR651/'MRR Conglomerado'!AF651,3)),"")</f>
        <v>0</v>
      </c>
      <c r="AE651" s="13" t="n">
        <f aca="false">IFERROR(IF('MRR Conglomerado'!AG651=0,"",ROUND('MRR Conglomerado'!AS651/'MRR Conglomerado'!AG651,3)),"")</f>
        <v>0</v>
      </c>
    </row>
    <row r="652" customFormat="false" ht="15" hidden="false" customHeight="false" outlineLevel="0" collapsed="false">
      <c r="A652" s="10" t="s">
        <v>1364</v>
      </c>
      <c r="B652" s="13" t="str">
        <f aca="false">IFERROR(IF('MRR Conglomerado'!D652=0,"",ROUND('MRR Conglomerado'!P652/'MRR Conglomerado'!D652,3)),"")</f>
        <v/>
      </c>
      <c r="C652" s="13" t="str">
        <f aca="false">IFERROR(IF('MRR Conglomerado'!E652=0,"",ROUND('MRR Conglomerado'!Q652/'MRR Conglomerado'!E652,3)),"")</f>
        <v/>
      </c>
      <c r="D652" s="13" t="str">
        <f aca="false">IFERROR(IF('MRR Conglomerado'!F652=0,"",ROUND('MRR Conglomerado'!R652/'MRR Conglomerado'!F652,3)),"")</f>
        <v/>
      </c>
      <c r="E652" s="13" t="str">
        <f aca="false">IFERROR(IF('MRR Conglomerado'!G652=0,"",ROUND('MRR Conglomerado'!S652/'MRR Conglomerado'!G652,3)),"")</f>
        <v/>
      </c>
      <c r="F652" s="13" t="str">
        <f aca="false">IFERROR(IF('MRR Conglomerado'!H652=0,"",ROUND('MRR Conglomerado'!T652/'MRR Conglomerado'!H652,3)),"")</f>
        <v/>
      </c>
      <c r="G652" s="13" t="str">
        <f aca="false">IFERROR(IF('MRR Conglomerado'!I652=0,"",ROUND('MRR Conglomerado'!U652/'MRR Conglomerado'!I652,3)),"")</f>
        <v/>
      </c>
      <c r="H652" s="13" t="str">
        <f aca="false">IFERROR(IF('MRR Conglomerado'!J652=0,"",ROUND('MRR Conglomerado'!V652/'MRR Conglomerado'!J652,3)),"")</f>
        <v/>
      </c>
      <c r="I652" s="13" t="str">
        <f aca="false">IFERROR(IF('MRR Conglomerado'!K652=0,"",ROUND('MRR Conglomerado'!W652/'MRR Conglomerado'!K652,3)),"")</f>
        <v/>
      </c>
      <c r="J652" s="13" t="str">
        <f aca="false">IFERROR(IF('MRR Conglomerado'!L652=0,"",ROUND('MRR Conglomerado'!X652/'MRR Conglomerado'!L652,3)),"")</f>
        <v/>
      </c>
      <c r="K652" s="13" t="str">
        <f aca="false">IFERROR(IF('MRR Conglomerado'!M652=0,"",ROUND('MRR Conglomerado'!Y652/'MRR Conglomerado'!M652,3)),"")</f>
        <v/>
      </c>
      <c r="L652" s="13" t="str">
        <f aca="false">IFERROR(IF('MRR Conglomerado'!N652=0,"",ROUND('MRR Conglomerado'!Z652/'MRR Conglomerado'!N652,3)),"")</f>
        <v/>
      </c>
      <c r="M652" s="13" t="str">
        <f aca="false">IFERROR(IF('MRR Conglomerado'!O652=0,"",ROUND('MRR Conglomerado'!AA652/'MRR Conglomerado'!O652,3)),"")</f>
        <v/>
      </c>
      <c r="N652" s="13" t="str">
        <f aca="false">IFERROR(IF('MRR Conglomerado'!P652=0,"",ROUND('MRR Conglomerado'!AB652/'MRR Conglomerado'!P652,3)),"")</f>
        <v/>
      </c>
      <c r="O652" s="13" t="str">
        <f aca="false">IFERROR(IF('MRR Conglomerado'!Q652=0,"",ROUND('MRR Conglomerado'!AC652/'MRR Conglomerado'!Q652,3)),"")</f>
        <v/>
      </c>
      <c r="P652" s="13" t="str">
        <f aca="false">IFERROR(IF('MRR Conglomerado'!R652=0,"",ROUND('MRR Conglomerado'!AD652/'MRR Conglomerado'!R652,3)),"")</f>
        <v/>
      </c>
      <c r="Q652" s="13" t="str">
        <f aca="false">IFERROR(IF('MRR Conglomerado'!S652=0,"",ROUND('MRR Conglomerado'!AE652/'MRR Conglomerado'!S652,3)),"")</f>
        <v/>
      </c>
      <c r="R652" s="13" t="str">
        <f aca="false">IFERROR(IF('MRR Conglomerado'!T652=0,"",ROUND('MRR Conglomerado'!AF652/'MRR Conglomerado'!T652,3)),"")</f>
        <v/>
      </c>
      <c r="S652" s="13" t="str">
        <f aca="false">IFERROR(IF('MRR Conglomerado'!U652=0,"",ROUND('MRR Conglomerado'!AG652/'MRR Conglomerado'!U652,3)),"")</f>
        <v/>
      </c>
      <c r="T652" s="13" t="str">
        <f aca="false">IFERROR(IF('MRR Conglomerado'!V652=0,"",ROUND('MRR Conglomerado'!AH652/'MRR Conglomerado'!V652,3)),"")</f>
        <v/>
      </c>
      <c r="U652" s="13" t="str">
        <f aca="false">IFERROR(IF('MRR Conglomerado'!W652=0,"",ROUND('MRR Conglomerado'!AI652/'MRR Conglomerado'!W652,3)),"")</f>
        <v/>
      </c>
      <c r="V652" s="13" t="str">
        <f aca="false">IFERROR(IF('MRR Conglomerado'!X652=0,"",ROUND('MRR Conglomerado'!AJ652/'MRR Conglomerado'!X652,3)),"")</f>
        <v/>
      </c>
      <c r="W652" s="13" t="str">
        <f aca="false">IFERROR(IF('MRR Conglomerado'!Y652=0,"",ROUND('MRR Conglomerado'!AK652/'MRR Conglomerado'!Y652,3)),"")</f>
        <v/>
      </c>
      <c r="X652" s="13" t="str">
        <f aca="false">IFERROR(IF('MRR Conglomerado'!Z652=0,"",ROUND('MRR Conglomerado'!AL652/'MRR Conglomerado'!Z652,3)),"")</f>
        <v/>
      </c>
      <c r="Y652" s="13" t="str">
        <f aca="false">IFERROR(IF('MRR Conglomerado'!AA652=0,"",ROUND('MRR Conglomerado'!AM652/'MRR Conglomerado'!AA652,3)),"")</f>
        <v/>
      </c>
      <c r="Z652" s="13" t="str">
        <f aca="false">IFERROR(IF('MRR Conglomerado'!AB652=0,"",ROUND('MRR Conglomerado'!AN652/'MRR Conglomerado'!AB652,3)),"")</f>
        <v/>
      </c>
      <c r="AA652" s="13" t="str">
        <f aca="false">IFERROR(IF('MRR Conglomerado'!AC652=0,"",ROUND('MRR Conglomerado'!AO652/'MRR Conglomerado'!AC652,3)),"")</f>
        <v/>
      </c>
      <c r="AB652" s="13" t="str">
        <f aca="false">IFERROR(IF('MRR Conglomerado'!AD652=0,"",ROUND('MRR Conglomerado'!AP652/'MRR Conglomerado'!AD652,3)),"")</f>
        <v/>
      </c>
      <c r="AC652" s="13" t="str">
        <f aca="false">IFERROR(IF('MRR Conglomerado'!AE652=0,"",ROUND('MRR Conglomerado'!AQ652/'MRR Conglomerado'!AE652,3)),"")</f>
        <v/>
      </c>
      <c r="AD652" s="13" t="str">
        <f aca="false">IFERROR(IF('MRR Conglomerado'!AF652=0,"",ROUND('MRR Conglomerado'!AR652/'MRR Conglomerado'!AF652,3)),"")</f>
        <v/>
      </c>
      <c r="AE652" s="13" t="str">
        <f aca="false">IFERROR(IF('MRR Conglomerado'!AG652=0,"",ROUND('MRR Conglomerado'!AS652/'MRR Conglomerado'!AG652,3)),"")</f>
        <v/>
      </c>
    </row>
    <row r="653" customFormat="false" ht="15" hidden="false" customHeight="false" outlineLevel="0" collapsed="false">
      <c r="A653" s="10" t="s">
        <v>1366</v>
      </c>
      <c r="B653" s="13" t="n">
        <f aca="false">IFERROR(IF('MRR Conglomerado'!D653=0,"",ROUND('MRR Conglomerado'!P653/'MRR Conglomerado'!D653,3)),"")</f>
        <v>0.921</v>
      </c>
      <c r="C653" s="13" t="n">
        <f aca="false">IFERROR(IF('MRR Conglomerado'!E653=0,"",ROUND('MRR Conglomerado'!Q653/'MRR Conglomerado'!E653,3)),"")</f>
        <v>0.921</v>
      </c>
      <c r="D653" s="13" t="n">
        <f aca="false">IFERROR(IF('MRR Conglomerado'!F653=0,"",ROUND('MRR Conglomerado'!R653/'MRR Conglomerado'!F653,3)),"")</f>
        <v>1.061</v>
      </c>
      <c r="E653" s="13" t="n">
        <f aca="false">IFERROR(IF('MRR Conglomerado'!G653=0,"",ROUND('MRR Conglomerado'!S653/'MRR Conglomerado'!G653,3)),"")</f>
        <v>1.129</v>
      </c>
      <c r="F653" s="13" t="n">
        <f aca="false">IFERROR(IF('MRR Conglomerado'!H653=0,"",ROUND('MRR Conglomerado'!T653/'MRR Conglomerado'!H653,3)),"")</f>
        <v>1.061</v>
      </c>
      <c r="G653" s="13" t="n">
        <f aca="false">IFERROR(IF('MRR Conglomerado'!I653=0,"",ROUND('MRR Conglomerado'!U653/'MRR Conglomerado'!I653,3)),"")</f>
        <v>0.946</v>
      </c>
      <c r="H653" s="13" t="n">
        <f aca="false">IFERROR(IF('MRR Conglomerado'!J653=0,"",ROUND('MRR Conglomerado'!V653/'MRR Conglomerado'!J653,3)),"")</f>
        <v>0.222</v>
      </c>
      <c r="I653" s="13" t="n">
        <f aca="false">IFERROR(IF('MRR Conglomerado'!K653=0,"",ROUND('MRR Conglomerado'!W653/'MRR Conglomerado'!K653,3)),"")</f>
        <v>0</v>
      </c>
      <c r="J653" s="13" t="n">
        <f aca="false">IFERROR(IF('MRR Conglomerado'!L653=0,"",ROUND('MRR Conglomerado'!X653/'MRR Conglomerado'!L653,3)),"")</f>
        <v>0</v>
      </c>
      <c r="K653" s="13" t="n">
        <f aca="false">IFERROR(IF('MRR Conglomerado'!M653=0,"",ROUND('MRR Conglomerado'!Y653/'MRR Conglomerado'!M653,3)),"")</f>
        <v>0</v>
      </c>
      <c r="L653" s="13" t="n">
        <f aca="false">IFERROR(IF('MRR Conglomerado'!N653=0,"",ROUND('MRR Conglomerado'!Z653/'MRR Conglomerado'!N653,3)),"")</f>
        <v>0</v>
      </c>
      <c r="M653" s="13" t="n">
        <f aca="false">IFERROR(IF('MRR Conglomerado'!O653=0,"",ROUND('MRR Conglomerado'!AA653/'MRR Conglomerado'!O653,3)),"")</f>
        <v>0</v>
      </c>
      <c r="N653" s="13" t="n">
        <f aca="false">IFERROR(IF('MRR Conglomerado'!P653=0,"",ROUND('MRR Conglomerado'!AB653/'MRR Conglomerado'!P653,3)),"")</f>
        <v>0</v>
      </c>
      <c r="O653" s="13" t="n">
        <f aca="false">IFERROR(IF('MRR Conglomerado'!Q653=0,"",ROUND('MRR Conglomerado'!AC653/'MRR Conglomerado'!Q653,3)),"")</f>
        <v>0</v>
      </c>
      <c r="P653" s="13" t="n">
        <f aca="false">IFERROR(IF('MRR Conglomerado'!R653=0,"",ROUND('MRR Conglomerado'!AD653/'MRR Conglomerado'!R653,3)),"")</f>
        <v>0</v>
      </c>
      <c r="Q653" s="13" t="n">
        <f aca="false">IFERROR(IF('MRR Conglomerado'!S653=0,"",ROUND('MRR Conglomerado'!AE653/'MRR Conglomerado'!S653,3)),"")</f>
        <v>0</v>
      </c>
      <c r="R653" s="13" t="n">
        <f aca="false">IFERROR(IF('MRR Conglomerado'!T653=0,"",ROUND('MRR Conglomerado'!AF653/'MRR Conglomerado'!T653,3)),"")</f>
        <v>0</v>
      </c>
      <c r="S653" s="13" t="n">
        <f aca="false">IFERROR(IF('MRR Conglomerado'!U653=0,"",ROUND('MRR Conglomerado'!AG653/'MRR Conglomerado'!U653,3)),"")</f>
        <v>0</v>
      </c>
      <c r="T653" s="13" t="n">
        <f aca="false">IFERROR(IF('MRR Conglomerado'!V653=0,"",ROUND('MRR Conglomerado'!AH653/'MRR Conglomerado'!V653,3)),"")</f>
        <v>0</v>
      </c>
      <c r="U653" s="13" t="str">
        <f aca="false">IFERROR(IF('MRR Conglomerado'!W653=0,"",ROUND('MRR Conglomerado'!AI653/'MRR Conglomerado'!W653,3)),"")</f>
        <v/>
      </c>
      <c r="V653" s="13" t="str">
        <f aca="false">IFERROR(IF('MRR Conglomerado'!X653=0,"",ROUND('MRR Conglomerado'!AJ653/'MRR Conglomerado'!X653,3)),"")</f>
        <v/>
      </c>
      <c r="W653" s="13" t="str">
        <f aca="false">IFERROR(IF('MRR Conglomerado'!Y653=0,"",ROUND('MRR Conglomerado'!AK653/'MRR Conglomerado'!Y653,3)),"")</f>
        <v/>
      </c>
      <c r="X653" s="13" t="str">
        <f aca="false">IFERROR(IF('MRR Conglomerado'!Z653=0,"",ROUND('MRR Conglomerado'!AL653/'MRR Conglomerado'!Z653,3)),"")</f>
        <v/>
      </c>
      <c r="Y653" s="13" t="str">
        <f aca="false">IFERROR(IF('MRR Conglomerado'!AA653=0,"",ROUND('MRR Conglomerado'!AM653/'MRR Conglomerado'!AA653,3)),"")</f>
        <v/>
      </c>
      <c r="Z653" s="13" t="str">
        <f aca="false">IFERROR(IF('MRR Conglomerado'!AB653=0,"",ROUND('MRR Conglomerado'!AN653/'MRR Conglomerado'!AB653,3)),"")</f>
        <v/>
      </c>
      <c r="AA653" s="13" t="str">
        <f aca="false">IFERROR(IF('MRR Conglomerado'!AC653=0,"",ROUND('MRR Conglomerado'!AO653/'MRR Conglomerado'!AC653,3)),"")</f>
        <v/>
      </c>
      <c r="AB653" s="13" t="str">
        <f aca="false">IFERROR(IF('MRR Conglomerado'!AD653=0,"",ROUND('MRR Conglomerado'!AP653/'MRR Conglomerado'!AD653,3)),"")</f>
        <v/>
      </c>
      <c r="AC653" s="13" t="str">
        <f aca="false">IFERROR(IF('MRR Conglomerado'!AE653=0,"",ROUND('MRR Conglomerado'!AQ653/'MRR Conglomerado'!AE653,3)),"")</f>
        <v/>
      </c>
      <c r="AD653" s="13" t="str">
        <f aca="false">IFERROR(IF('MRR Conglomerado'!AF653=0,"",ROUND('MRR Conglomerado'!AR653/'MRR Conglomerado'!AF653,3)),"")</f>
        <v/>
      </c>
      <c r="AE653" s="13" t="str">
        <f aca="false">IFERROR(IF('MRR Conglomerado'!AG653=0,"",ROUND('MRR Conglomerado'!AS653/'MRR Conglomerado'!AG653,3)),"")</f>
        <v/>
      </c>
    </row>
    <row r="654" customFormat="false" ht="15" hidden="false" customHeight="false" outlineLevel="0" collapsed="false">
      <c r="A654" s="10" t="s">
        <v>1368</v>
      </c>
      <c r="B654" s="13" t="str">
        <f aca="false">IFERROR(IF('MRR Conglomerado'!D654=0,"",ROUND('MRR Conglomerado'!P654/'MRR Conglomerado'!D654,3)),"")</f>
        <v/>
      </c>
      <c r="C654" s="13" t="str">
        <f aca="false">IFERROR(IF('MRR Conglomerado'!E654=0,"",ROUND('MRR Conglomerado'!Q654/'MRR Conglomerado'!E654,3)),"")</f>
        <v/>
      </c>
      <c r="D654" s="13" t="str">
        <f aca="false">IFERROR(IF('MRR Conglomerado'!F654=0,"",ROUND('MRR Conglomerado'!R654/'MRR Conglomerado'!F654,3)),"")</f>
        <v/>
      </c>
      <c r="E654" s="13" t="str">
        <f aca="false">IFERROR(IF('MRR Conglomerado'!G654=0,"",ROUND('MRR Conglomerado'!S654/'MRR Conglomerado'!G654,3)),"")</f>
        <v/>
      </c>
      <c r="F654" s="13" t="str">
        <f aca="false">IFERROR(IF('MRR Conglomerado'!H654=0,"",ROUND('MRR Conglomerado'!T654/'MRR Conglomerado'!H654,3)),"")</f>
        <v/>
      </c>
      <c r="G654" s="13" t="str">
        <f aca="false">IFERROR(IF('MRR Conglomerado'!I654=0,"",ROUND('MRR Conglomerado'!U654/'MRR Conglomerado'!I654,3)),"")</f>
        <v/>
      </c>
      <c r="H654" s="13" t="str">
        <f aca="false">IFERROR(IF('MRR Conglomerado'!J654=0,"",ROUND('MRR Conglomerado'!V654/'MRR Conglomerado'!J654,3)),"")</f>
        <v/>
      </c>
      <c r="I654" s="13" t="str">
        <f aca="false">IFERROR(IF('MRR Conglomerado'!K654=0,"",ROUND('MRR Conglomerado'!W654/'MRR Conglomerado'!K654,3)),"")</f>
        <v/>
      </c>
      <c r="J654" s="13" t="str">
        <f aca="false">IFERROR(IF('MRR Conglomerado'!L654=0,"",ROUND('MRR Conglomerado'!X654/'MRR Conglomerado'!L654,3)),"")</f>
        <v/>
      </c>
      <c r="K654" s="13" t="str">
        <f aca="false">IFERROR(IF('MRR Conglomerado'!M654=0,"",ROUND('MRR Conglomerado'!Y654/'MRR Conglomerado'!M654,3)),"")</f>
        <v/>
      </c>
      <c r="L654" s="13" t="str">
        <f aca="false">IFERROR(IF('MRR Conglomerado'!N654=0,"",ROUND('MRR Conglomerado'!Z654/'MRR Conglomerado'!N654,3)),"")</f>
        <v/>
      </c>
      <c r="M654" s="13" t="str">
        <f aca="false">IFERROR(IF('MRR Conglomerado'!O654=0,"",ROUND('MRR Conglomerado'!AA654/'MRR Conglomerado'!O654,3)),"")</f>
        <v/>
      </c>
      <c r="N654" s="13" t="str">
        <f aca="false">IFERROR(IF('MRR Conglomerado'!P654=0,"",ROUND('MRR Conglomerado'!AB654/'MRR Conglomerado'!P654,3)),"")</f>
        <v/>
      </c>
      <c r="O654" s="13" t="str">
        <f aca="false">IFERROR(IF('MRR Conglomerado'!Q654=0,"",ROUND('MRR Conglomerado'!AC654/'MRR Conglomerado'!Q654,3)),"")</f>
        <v/>
      </c>
      <c r="P654" s="13" t="str">
        <f aca="false">IFERROR(IF('MRR Conglomerado'!R654=0,"",ROUND('MRR Conglomerado'!AD654/'MRR Conglomerado'!R654,3)),"")</f>
        <v/>
      </c>
      <c r="Q654" s="13" t="str">
        <f aca="false">IFERROR(IF('MRR Conglomerado'!S654=0,"",ROUND('MRR Conglomerado'!AE654/'MRR Conglomerado'!S654,3)),"")</f>
        <v/>
      </c>
      <c r="R654" s="13" t="str">
        <f aca="false">IFERROR(IF('MRR Conglomerado'!T654=0,"",ROUND('MRR Conglomerado'!AF654/'MRR Conglomerado'!T654,3)),"")</f>
        <v/>
      </c>
      <c r="S654" s="13" t="str">
        <f aca="false">IFERROR(IF('MRR Conglomerado'!U654=0,"",ROUND('MRR Conglomerado'!AG654/'MRR Conglomerado'!U654,3)),"")</f>
        <v/>
      </c>
      <c r="T654" s="13" t="str">
        <f aca="false">IFERROR(IF('MRR Conglomerado'!V654=0,"",ROUND('MRR Conglomerado'!AH654/'MRR Conglomerado'!V654,3)),"")</f>
        <v/>
      </c>
      <c r="U654" s="13" t="str">
        <f aca="false">IFERROR(IF('MRR Conglomerado'!W654=0,"",ROUND('MRR Conglomerado'!AI654/'MRR Conglomerado'!W654,3)),"")</f>
        <v/>
      </c>
      <c r="V654" s="13" t="str">
        <f aca="false">IFERROR(IF('MRR Conglomerado'!X654=0,"",ROUND('MRR Conglomerado'!AJ654/'MRR Conglomerado'!X654,3)),"")</f>
        <v/>
      </c>
      <c r="W654" s="13" t="str">
        <f aca="false">IFERROR(IF('MRR Conglomerado'!Y654=0,"",ROUND('MRR Conglomerado'!AK654/'MRR Conglomerado'!Y654,3)),"")</f>
        <v/>
      </c>
      <c r="X654" s="13" t="str">
        <f aca="false">IFERROR(IF('MRR Conglomerado'!Z654=0,"",ROUND('MRR Conglomerado'!AL654/'MRR Conglomerado'!Z654,3)),"")</f>
        <v/>
      </c>
      <c r="Y654" s="13" t="str">
        <f aca="false">IFERROR(IF('MRR Conglomerado'!AA654=0,"",ROUND('MRR Conglomerado'!AM654/'MRR Conglomerado'!AA654,3)),"")</f>
        <v/>
      </c>
      <c r="Z654" s="13" t="str">
        <f aca="false">IFERROR(IF('MRR Conglomerado'!AB654=0,"",ROUND('MRR Conglomerado'!AN654/'MRR Conglomerado'!AB654,3)),"")</f>
        <v/>
      </c>
      <c r="AA654" s="13" t="str">
        <f aca="false">IFERROR(IF('MRR Conglomerado'!AC654=0,"",ROUND('MRR Conglomerado'!AO654/'MRR Conglomerado'!AC654,3)),"")</f>
        <v/>
      </c>
      <c r="AB654" s="13" t="str">
        <f aca="false">IFERROR(IF('MRR Conglomerado'!AD654=0,"",ROUND('MRR Conglomerado'!AP654/'MRR Conglomerado'!AD654,3)),"")</f>
        <v/>
      </c>
      <c r="AC654" s="13" t="n">
        <f aca="false">IFERROR(IF('MRR Conglomerado'!AE654=0,"",ROUND('MRR Conglomerado'!AQ654/'MRR Conglomerado'!AE654,3)),"")</f>
        <v>0</v>
      </c>
      <c r="AD654" s="13" t="n">
        <f aca="false">IFERROR(IF('MRR Conglomerado'!AF654=0,"",ROUND('MRR Conglomerado'!AR654/'MRR Conglomerado'!AF654,3)),"")</f>
        <v>0</v>
      </c>
      <c r="AE654" s="13" t="n">
        <f aca="false">IFERROR(IF('MRR Conglomerado'!AG654=0,"",ROUND('MRR Conglomerado'!AS654/'MRR Conglomerado'!AG654,3)),"")</f>
        <v>0</v>
      </c>
    </row>
    <row r="655" customFormat="false" ht="15" hidden="false" customHeight="false" outlineLevel="0" collapsed="false">
      <c r="A655" s="10" t="s">
        <v>1370</v>
      </c>
      <c r="B655" s="13" t="str">
        <f aca="false">IFERROR(IF('MRR Conglomerado'!D655=0,"",ROUND('MRR Conglomerado'!P655/'MRR Conglomerado'!D655,3)),"")</f>
        <v/>
      </c>
      <c r="C655" s="13" t="str">
        <f aca="false">IFERROR(IF('MRR Conglomerado'!E655=0,"",ROUND('MRR Conglomerado'!Q655/'MRR Conglomerado'!E655,3)),"")</f>
        <v/>
      </c>
      <c r="D655" s="13" t="str">
        <f aca="false">IFERROR(IF('MRR Conglomerado'!F655=0,"",ROUND('MRR Conglomerado'!R655/'MRR Conglomerado'!F655,3)),"")</f>
        <v/>
      </c>
      <c r="E655" s="13" t="str">
        <f aca="false">IFERROR(IF('MRR Conglomerado'!G655=0,"",ROUND('MRR Conglomerado'!S655/'MRR Conglomerado'!G655,3)),"")</f>
        <v/>
      </c>
      <c r="F655" s="13" t="str">
        <f aca="false">IFERROR(IF('MRR Conglomerado'!H655=0,"",ROUND('MRR Conglomerado'!T655/'MRR Conglomerado'!H655,3)),"")</f>
        <v/>
      </c>
      <c r="G655" s="13" t="str">
        <f aca="false">IFERROR(IF('MRR Conglomerado'!I655=0,"",ROUND('MRR Conglomerado'!U655/'MRR Conglomerado'!I655,3)),"")</f>
        <v/>
      </c>
      <c r="H655" s="13" t="str">
        <f aca="false">IFERROR(IF('MRR Conglomerado'!J655=0,"",ROUND('MRR Conglomerado'!V655/'MRR Conglomerado'!J655,3)),"")</f>
        <v/>
      </c>
      <c r="I655" s="13" t="str">
        <f aca="false">IFERROR(IF('MRR Conglomerado'!K655=0,"",ROUND('MRR Conglomerado'!W655/'MRR Conglomerado'!K655,3)),"")</f>
        <v/>
      </c>
      <c r="J655" s="13" t="str">
        <f aca="false">IFERROR(IF('MRR Conglomerado'!L655=0,"",ROUND('MRR Conglomerado'!X655/'MRR Conglomerado'!L655,3)),"")</f>
        <v/>
      </c>
      <c r="K655" s="13" t="str">
        <f aca="false">IFERROR(IF('MRR Conglomerado'!M655=0,"",ROUND('MRR Conglomerado'!Y655/'MRR Conglomerado'!M655,3)),"")</f>
        <v/>
      </c>
      <c r="L655" s="13" t="str">
        <f aca="false">IFERROR(IF('MRR Conglomerado'!N655=0,"",ROUND('MRR Conglomerado'!Z655/'MRR Conglomerado'!N655,3)),"")</f>
        <v/>
      </c>
      <c r="M655" s="13" t="str">
        <f aca="false">IFERROR(IF('MRR Conglomerado'!O655=0,"",ROUND('MRR Conglomerado'!AA655/'MRR Conglomerado'!O655,3)),"")</f>
        <v/>
      </c>
      <c r="N655" s="13" t="str">
        <f aca="false">IFERROR(IF('MRR Conglomerado'!P655=0,"",ROUND('MRR Conglomerado'!AB655/'MRR Conglomerado'!P655,3)),"")</f>
        <v/>
      </c>
      <c r="O655" s="13" t="str">
        <f aca="false">IFERROR(IF('MRR Conglomerado'!Q655=0,"",ROUND('MRR Conglomerado'!AC655/'MRR Conglomerado'!Q655,3)),"")</f>
        <v/>
      </c>
      <c r="P655" s="13" t="str">
        <f aca="false">IFERROR(IF('MRR Conglomerado'!R655=0,"",ROUND('MRR Conglomerado'!AD655/'MRR Conglomerado'!R655,3)),"")</f>
        <v/>
      </c>
      <c r="Q655" s="13" t="str">
        <f aca="false">IFERROR(IF('MRR Conglomerado'!S655=0,"",ROUND('MRR Conglomerado'!AE655/'MRR Conglomerado'!S655,3)),"")</f>
        <v/>
      </c>
      <c r="R655" s="13" t="str">
        <f aca="false">IFERROR(IF('MRR Conglomerado'!T655=0,"",ROUND('MRR Conglomerado'!AF655/'MRR Conglomerado'!T655,3)),"")</f>
        <v/>
      </c>
      <c r="S655" s="13" t="str">
        <f aca="false">IFERROR(IF('MRR Conglomerado'!U655=0,"",ROUND('MRR Conglomerado'!AG655/'MRR Conglomerado'!U655,3)),"")</f>
        <v/>
      </c>
      <c r="T655" s="13" t="str">
        <f aca="false">IFERROR(IF('MRR Conglomerado'!V655=0,"",ROUND('MRR Conglomerado'!AH655/'MRR Conglomerado'!V655,3)),"")</f>
        <v/>
      </c>
      <c r="U655" s="13" t="str">
        <f aca="false">IFERROR(IF('MRR Conglomerado'!W655=0,"",ROUND('MRR Conglomerado'!AI655/'MRR Conglomerado'!W655,3)),"")</f>
        <v/>
      </c>
      <c r="V655" s="13" t="str">
        <f aca="false">IFERROR(IF('MRR Conglomerado'!X655=0,"",ROUND('MRR Conglomerado'!AJ655/'MRR Conglomerado'!X655,3)),"")</f>
        <v/>
      </c>
      <c r="W655" s="13" t="str">
        <f aca="false">IFERROR(IF('MRR Conglomerado'!Y655=0,"",ROUND('MRR Conglomerado'!AK655/'MRR Conglomerado'!Y655,3)),"")</f>
        <v/>
      </c>
      <c r="X655" s="13" t="str">
        <f aca="false">IFERROR(IF('MRR Conglomerado'!Z655=0,"",ROUND('MRR Conglomerado'!AL655/'MRR Conglomerado'!Z655,3)),"")</f>
        <v/>
      </c>
      <c r="Y655" s="13" t="str">
        <f aca="false">IFERROR(IF('MRR Conglomerado'!AA655=0,"",ROUND('MRR Conglomerado'!AM655/'MRR Conglomerado'!AA655,3)),"")</f>
        <v/>
      </c>
      <c r="Z655" s="13" t="str">
        <f aca="false">IFERROR(IF('MRR Conglomerado'!AB655=0,"",ROUND('MRR Conglomerado'!AN655/'MRR Conglomerado'!AB655,3)),"")</f>
        <v/>
      </c>
      <c r="AA655" s="13" t="str">
        <f aca="false">IFERROR(IF('MRR Conglomerado'!AC655=0,"",ROUND('MRR Conglomerado'!AO655/'MRR Conglomerado'!AC655,3)),"")</f>
        <v/>
      </c>
      <c r="AB655" s="13" t="str">
        <f aca="false">IFERROR(IF('MRR Conglomerado'!AD655=0,"",ROUND('MRR Conglomerado'!AP655/'MRR Conglomerado'!AD655,3)),"")</f>
        <v/>
      </c>
      <c r="AC655" s="13" t="str">
        <f aca="false">IFERROR(IF('MRR Conglomerado'!AE655=0,"",ROUND('MRR Conglomerado'!AQ655/'MRR Conglomerado'!AE655,3)),"")</f>
        <v/>
      </c>
      <c r="AD655" s="13" t="str">
        <f aca="false">IFERROR(IF('MRR Conglomerado'!AF655=0,"",ROUND('MRR Conglomerado'!AR655/'MRR Conglomerado'!AF655,3)),"")</f>
        <v/>
      </c>
      <c r="AE655" s="13" t="str">
        <f aca="false">IFERROR(IF('MRR Conglomerado'!AG655=0,"",ROUND('MRR Conglomerado'!AS655/'MRR Conglomerado'!AG655,3)),"")</f>
        <v/>
      </c>
    </row>
    <row r="656" customFormat="false" ht="15" hidden="false" customHeight="false" outlineLevel="0" collapsed="false">
      <c r="A656" s="10" t="s">
        <v>1372</v>
      </c>
      <c r="B656" s="13" t="str">
        <f aca="false">IFERROR(IF('MRR Conglomerado'!D656=0,"",ROUND('MRR Conglomerado'!P656/'MRR Conglomerado'!D656,3)),"")</f>
        <v/>
      </c>
      <c r="C656" s="13" t="str">
        <f aca="false">IFERROR(IF('MRR Conglomerado'!E656=0,"",ROUND('MRR Conglomerado'!Q656/'MRR Conglomerado'!E656,3)),"")</f>
        <v/>
      </c>
      <c r="D656" s="13" t="str">
        <f aca="false">IFERROR(IF('MRR Conglomerado'!F656=0,"",ROUND('MRR Conglomerado'!R656/'MRR Conglomerado'!F656,3)),"")</f>
        <v/>
      </c>
      <c r="E656" s="13" t="n">
        <f aca="false">IFERROR(IF('MRR Conglomerado'!G656=0,"",ROUND('MRR Conglomerado'!S656/'MRR Conglomerado'!G656,3)),"")</f>
        <v>1.466</v>
      </c>
      <c r="F656" s="13" t="n">
        <f aca="false">IFERROR(IF('MRR Conglomerado'!H656=0,"",ROUND('MRR Conglomerado'!T656/'MRR Conglomerado'!H656,3)),"")</f>
        <v>1.804</v>
      </c>
      <c r="G656" s="13" t="n">
        <f aca="false">IFERROR(IF('MRR Conglomerado'!I656=0,"",ROUND('MRR Conglomerado'!U656/'MRR Conglomerado'!I656,3)),"")</f>
        <v>1.344</v>
      </c>
      <c r="H656" s="13" t="n">
        <f aca="false">IFERROR(IF('MRR Conglomerado'!J656=0,"",ROUND('MRR Conglomerado'!V656/'MRR Conglomerado'!J656,3)),"")</f>
        <v>1.285</v>
      </c>
      <c r="I656" s="13" t="n">
        <f aca="false">IFERROR(IF('MRR Conglomerado'!K656=0,"",ROUND('MRR Conglomerado'!W656/'MRR Conglomerado'!K656,3)),"")</f>
        <v>1.429</v>
      </c>
      <c r="J656" s="13" t="n">
        <f aca="false">IFERROR(IF('MRR Conglomerado'!L656=0,"",ROUND('MRR Conglomerado'!X656/'MRR Conglomerado'!L656,3)),"")</f>
        <v>1.513</v>
      </c>
      <c r="K656" s="13" t="n">
        <f aca="false">IFERROR(IF('MRR Conglomerado'!M656=0,"",ROUND('MRR Conglomerado'!Y656/'MRR Conglomerado'!M656,3)),"")</f>
        <v>1.187</v>
      </c>
      <c r="L656" s="13" t="n">
        <f aca="false">IFERROR(IF('MRR Conglomerado'!N656=0,"",ROUND('MRR Conglomerado'!Z656/'MRR Conglomerado'!N656,3)),"")</f>
        <v>1.203</v>
      </c>
      <c r="M656" s="13" t="n">
        <f aca="false">IFERROR(IF('MRR Conglomerado'!O656=0,"",ROUND('MRR Conglomerado'!AA656/'MRR Conglomerado'!O656,3)),"")</f>
        <v>1.356</v>
      </c>
      <c r="N656" s="13" t="n">
        <f aca="false">IFERROR(IF('MRR Conglomerado'!P656=0,"",ROUND('MRR Conglomerado'!AB656/'MRR Conglomerado'!P656,3)),"")</f>
        <v>1.237</v>
      </c>
      <c r="O656" s="13" t="n">
        <f aca="false">IFERROR(IF('MRR Conglomerado'!Q656=0,"",ROUND('MRR Conglomerado'!AC656/'MRR Conglomerado'!Q656,3)),"")</f>
        <v>1.374</v>
      </c>
      <c r="P656" s="13" t="n">
        <f aca="false">IFERROR(IF('MRR Conglomerado'!R656=0,"",ROUND('MRR Conglomerado'!AD656/'MRR Conglomerado'!R656,3)),"")</f>
        <v>1.002</v>
      </c>
      <c r="Q656" s="13" t="n">
        <f aca="false">IFERROR(IF('MRR Conglomerado'!S656=0,"",ROUND('MRR Conglomerado'!AE656/'MRR Conglomerado'!S656,3)),"")</f>
        <v>1.255</v>
      </c>
      <c r="R656" s="13" t="n">
        <f aca="false">IFERROR(IF('MRR Conglomerado'!T656=0,"",ROUND('MRR Conglomerado'!AF656/'MRR Conglomerado'!T656,3)),"")</f>
        <v>0.872</v>
      </c>
      <c r="S656" s="13" t="n">
        <f aca="false">IFERROR(IF('MRR Conglomerado'!U656=0,"",ROUND('MRR Conglomerado'!AG656/'MRR Conglomerado'!U656,3)),"")</f>
        <v>1.052</v>
      </c>
      <c r="T656" s="13" t="n">
        <f aca="false">IFERROR(IF('MRR Conglomerado'!V656=0,"",ROUND('MRR Conglomerado'!AH656/'MRR Conglomerado'!V656,3)),"")</f>
        <v>1</v>
      </c>
      <c r="U656" s="13" t="n">
        <f aca="false">IFERROR(IF('MRR Conglomerado'!W656=0,"",ROUND('MRR Conglomerado'!AI656/'MRR Conglomerado'!W656,3)),"")</f>
        <v>0.958</v>
      </c>
      <c r="V656" s="13" t="n">
        <f aca="false">IFERROR(IF('MRR Conglomerado'!X656=0,"",ROUND('MRR Conglomerado'!AJ656/'MRR Conglomerado'!X656,3)),"")</f>
        <v>0.986</v>
      </c>
      <c r="W656" s="13" t="n">
        <f aca="false">IFERROR(IF('MRR Conglomerado'!Y656=0,"",ROUND('MRR Conglomerado'!AK656/'MRR Conglomerado'!Y656,3)),"")</f>
        <v>0.971</v>
      </c>
      <c r="X656" s="13" t="n">
        <f aca="false">IFERROR(IF('MRR Conglomerado'!Z656=0,"",ROUND('MRR Conglomerado'!AL656/'MRR Conglomerado'!Z656,3)),"")</f>
        <v>1.019</v>
      </c>
      <c r="Y656" s="13" t="n">
        <f aca="false">IFERROR(IF('MRR Conglomerado'!AA656=0,"",ROUND('MRR Conglomerado'!AM656/'MRR Conglomerado'!AA656,3)),"")</f>
        <v>1.006</v>
      </c>
      <c r="Z656" s="13" t="n">
        <f aca="false">IFERROR(IF('MRR Conglomerado'!AB656=0,"",ROUND('MRR Conglomerado'!AN656/'MRR Conglomerado'!AB656,3)),"")</f>
        <v>0.853</v>
      </c>
      <c r="AA656" s="13" t="n">
        <f aca="false">IFERROR(IF('MRR Conglomerado'!AC656=0,"",ROUND('MRR Conglomerado'!AO656/'MRR Conglomerado'!AC656,3)),"")</f>
        <v>0.657</v>
      </c>
      <c r="AB656" s="13" t="n">
        <f aca="false">IFERROR(IF('MRR Conglomerado'!AD656=0,"",ROUND('MRR Conglomerado'!AP656/'MRR Conglomerado'!AD656,3)),"")</f>
        <v>0.796</v>
      </c>
      <c r="AC656" s="13" t="n">
        <f aca="false">IFERROR(IF('MRR Conglomerado'!AE656=0,"",ROUND('MRR Conglomerado'!AQ656/'MRR Conglomerado'!AE656,3)),"")</f>
        <v>0.768</v>
      </c>
      <c r="AD656" s="13" t="n">
        <f aca="false">IFERROR(IF('MRR Conglomerado'!AF656=0,"",ROUND('MRR Conglomerado'!AR656/'MRR Conglomerado'!AF656,3)),"")</f>
        <v>0.854</v>
      </c>
      <c r="AE656" s="13" t="n">
        <f aca="false">IFERROR(IF('MRR Conglomerado'!AG656=0,"",ROUND('MRR Conglomerado'!AS656/'MRR Conglomerado'!AG656,3)),"")</f>
        <v>0.781</v>
      </c>
    </row>
    <row r="657" customFormat="false" ht="15" hidden="false" customHeight="false" outlineLevel="0" collapsed="false">
      <c r="A657" s="10" t="s">
        <v>1374</v>
      </c>
      <c r="B657" s="13" t="str">
        <f aca="false">IFERROR(IF('MRR Conglomerado'!D657=0,"",ROUND('MRR Conglomerado'!P657/'MRR Conglomerado'!D657,3)),"")</f>
        <v/>
      </c>
      <c r="C657" s="13" t="str">
        <f aca="false">IFERROR(IF('MRR Conglomerado'!E657=0,"",ROUND('MRR Conglomerado'!Q657/'MRR Conglomerado'!E657,3)),"")</f>
        <v/>
      </c>
      <c r="D657" s="13" t="str">
        <f aca="false">IFERROR(IF('MRR Conglomerado'!F657=0,"",ROUND('MRR Conglomerado'!R657/'MRR Conglomerado'!F657,3)),"")</f>
        <v/>
      </c>
      <c r="E657" s="13" t="str">
        <f aca="false">IFERROR(IF('MRR Conglomerado'!G657=0,"",ROUND('MRR Conglomerado'!S657/'MRR Conglomerado'!G657,3)),"")</f>
        <v/>
      </c>
      <c r="F657" s="13" t="str">
        <f aca="false">IFERROR(IF('MRR Conglomerado'!H657=0,"",ROUND('MRR Conglomerado'!T657/'MRR Conglomerado'!H657,3)),"")</f>
        <v/>
      </c>
      <c r="G657" s="13" t="str">
        <f aca="false">IFERROR(IF('MRR Conglomerado'!I657=0,"",ROUND('MRR Conglomerado'!U657/'MRR Conglomerado'!I657,3)),"")</f>
        <v/>
      </c>
      <c r="H657" s="13" t="str">
        <f aca="false">IFERROR(IF('MRR Conglomerado'!J657=0,"",ROUND('MRR Conglomerado'!V657/'MRR Conglomerado'!J657,3)),"")</f>
        <v/>
      </c>
      <c r="I657" s="13" t="str">
        <f aca="false">IFERROR(IF('MRR Conglomerado'!K657=0,"",ROUND('MRR Conglomerado'!W657/'MRR Conglomerado'!K657,3)),"")</f>
        <v/>
      </c>
      <c r="J657" s="13" t="str">
        <f aca="false">IFERROR(IF('MRR Conglomerado'!L657=0,"",ROUND('MRR Conglomerado'!X657/'MRR Conglomerado'!L657,3)),"")</f>
        <v/>
      </c>
      <c r="K657" s="13" t="str">
        <f aca="false">IFERROR(IF('MRR Conglomerado'!M657=0,"",ROUND('MRR Conglomerado'!Y657/'MRR Conglomerado'!M657,3)),"")</f>
        <v/>
      </c>
      <c r="L657" s="13" t="str">
        <f aca="false">IFERROR(IF('MRR Conglomerado'!N657=0,"",ROUND('MRR Conglomerado'!Z657/'MRR Conglomerado'!N657,3)),"")</f>
        <v/>
      </c>
      <c r="M657" s="13" t="str">
        <f aca="false">IFERROR(IF('MRR Conglomerado'!O657=0,"",ROUND('MRR Conglomerado'!AA657/'MRR Conglomerado'!O657,3)),"")</f>
        <v/>
      </c>
      <c r="N657" s="13" t="str">
        <f aca="false">IFERROR(IF('MRR Conglomerado'!P657=0,"",ROUND('MRR Conglomerado'!AB657/'MRR Conglomerado'!P657,3)),"")</f>
        <v/>
      </c>
      <c r="O657" s="13" t="str">
        <f aca="false">IFERROR(IF('MRR Conglomerado'!Q657=0,"",ROUND('MRR Conglomerado'!AC657/'MRR Conglomerado'!Q657,3)),"")</f>
        <v/>
      </c>
      <c r="P657" s="13" t="str">
        <f aca="false">IFERROR(IF('MRR Conglomerado'!R657=0,"",ROUND('MRR Conglomerado'!AD657/'MRR Conglomerado'!R657,3)),"")</f>
        <v/>
      </c>
      <c r="Q657" s="13" t="str">
        <f aca="false">IFERROR(IF('MRR Conglomerado'!S657=0,"",ROUND('MRR Conglomerado'!AE657/'MRR Conglomerado'!S657,3)),"")</f>
        <v/>
      </c>
      <c r="R657" s="13" t="str">
        <f aca="false">IFERROR(IF('MRR Conglomerado'!T657=0,"",ROUND('MRR Conglomerado'!AF657/'MRR Conglomerado'!T657,3)),"")</f>
        <v/>
      </c>
      <c r="S657" s="13" t="str">
        <f aca="false">IFERROR(IF('MRR Conglomerado'!U657=0,"",ROUND('MRR Conglomerado'!AG657/'MRR Conglomerado'!U657,3)),"")</f>
        <v/>
      </c>
      <c r="T657" s="13" t="str">
        <f aca="false">IFERROR(IF('MRR Conglomerado'!V657=0,"",ROUND('MRR Conglomerado'!AH657/'MRR Conglomerado'!V657,3)),"")</f>
        <v/>
      </c>
      <c r="U657" s="13" t="str">
        <f aca="false">IFERROR(IF('MRR Conglomerado'!W657=0,"",ROUND('MRR Conglomerado'!AI657/'MRR Conglomerado'!W657,3)),"")</f>
        <v/>
      </c>
      <c r="V657" s="13" t="str">
        <f aca="false">IFERROR(IF('MRR Conglomerado'!X657=0,"",ROUND('MRR Conglomerado'!AJ657/'MRR Conglomerado'!X657,3)),"")</f>
        <v/>
      </c>
      <c r="W657" s="13" t="str">
        <f aca="false">IFERROR(IF('MRR Conglomerado'!Y657=0,"",ROUND('MRR Conglomerado'!AK657/'MRR Conglomerado'!Y657,3)),"")</f>
        <v/>
      </c>
      <c r="X657" s="13" t="str">
        <f aca="false">IFERROR(IF('MRR Conglomerado'!Z657=0,"",ROUND('MRR Conglomerado'!AL657/'MRR Conglomerado'!Z657,3)),"")</f>
        <v/>
      </c>
      <c r="Y657" s="13" t="str">
        <f aca="false">IFERROR(IF('MRR Conglomerado'!AA657=0,"",ROUND('MRR Conglomerado'!AM657/'MRR Conglomerado'!AA657,3)),"")</f>
        <v/>
      </c>
      <c r="Z657" s="13" t="str">
        <f aca="false">IFERROR(IF('MRR Conglomerado'!AB657=0,"",ROUND('MRR Conglomerado'!AN657/'MRR Conglomerado'!AB657,3)),"")</f>
        <v/>
      </c>
      <c r="AA657" s="13" t="str">
        <f aca="false">IFERROR(IF('MRR Conglomerado'!AC657=0,"",ROUND('MRR Conglomerado'!AO657/'MRR Conglomerado'!AC657,3)),"")</f>
        <v/>
      </c>
      <c r="AB657" s="13" t="str">
        <f aca="false">IFERROR(IF('MRR Conglomerado'!AD657=0,"",ROUND('MRR Conglomerado'!AP657/'MRR Conglomerado'!AD657,3)),"")</f>
        <v/>
      </c>
      <c r="AC657" s="13" t="n">
        <f aca="false">IFERROR(IF('MRR Conglomerado'!AE657=0,"",ROUND('MRR Conglomerado'!AQ657/'MRR Conglomerado'!AE657,3)),"")</f>
        <v>0.857</v>
      </c>
      <c r="AD657" s="13" t="n">
        <f aca="false">IFERROR(IF('MRR Conglomerado'!AF657=0,"",ROUND('MRR Conglomerado'!AR657/'MRR Conglomerado'!AF657,3)),"")</f>
        <v>0.857</v>
      </c>
      <c r="AE657" s="13" t="n">
        <f aca="false">IFERROR(IF('MRR Conglomerado'!AG657=0,"",ROUND('MRR Conglomerado'!AS657/'MRR Conglomerado'!AG657,3)),"")</f>
        <v>0.857</v>
      </c>
    </row>
    <row r="658" customFormat="false" ht="15" hidden="false" customHeight="false" outlineLevel="0" collapsed="false">
      <c r="A658" s="10" t="s">
        <v>1376</v>
      </c>
      <c r="B658" s="13" t="str">
        <f aca="false">IFERROR(IF('MRR Conglomerado'!D658=0,"",ROUND('MRR Conglomerado'!P658/'MRR Conglomerado'!D658,3)),"")</f>
        <v/>
      </c>
      <c r="C658" s="13" t="str">
        <f aca="false">IFERROR(IF('MRR Conglomerado'!E658=0,"",ROUND('MRR Conglomerado'!Q658/'MRR Conglomerado'!E658,3)),"")</f>
        <v/>
      </c>
      <c r="D658" s="13" t="str">
        <f aca="false">IFERROR(IF('MRR Conglomerado'!F658=0,"",ROUND('MRR Conglomerado'!R658/'MRR Conglomerado'!F658,3)),"")</f>
        <v/>
      </c>
      <c r="E658" s="13" t="str">
        <f aca="false">IFERROR(IF('MRR Conglomerado'!G658=0,"",ROUND('MRR Conglomerado'!S658/'MRR Conglomerado'!G658,3)),"")</f>
        <v/>
      </c>
      <c r="F658" s="13" t="str">
        <f aca="false">IFERROR(IF('MRR Conglomerado'!H658=0,"",ROUND('MRR Conglomerado'!T658/'MRR Conglomerado'!H658,3)),"")</f>
        <v/>
      </c>
      <c r="G658" s="13" t="str">
        <f aca="false">IFERROR(IF('MRR Conglomerado'!I658=0,"",ROUND('MRR Conglomerado'!U658/'MRR Conglomerado'!I658,3)),"")</f>
        <v/>
      </c>
      <c r="H658" s="13" t="str">
        <f aca="false">IFERROR(IF('MRR Conglomerado'!J658=0,"",ROUND('MRR Conglomerado'!V658/'MRR Conglomerado'!J658,3)),"")</f>
        <v/>
      </c>
      <c r="I658" s="13" t="str">
        <f aca="false">IFERROR(IF('MRR Conglomerado'!K658=0,"",ROUND('MRR Conglomerado'!W658/'MRR Conglomerado'!K658,3)),"")</f>
        <v/>
      </c>
      <c r="J658" s="13" t="str">
        <f aca="false">IFERROR(IF('MRR Conglomerado'!L658=0,"",ROUND('MRR Conglomerado'!X658/'MRR Conglomerado'!L658,3)),"")</f>
        <v/>
      </c>
      <c r="K658" s="13" t="str">
        <f aca="false">IFERROR(IF('MRR Conglomerado'!M658=0,"",ROUND('MRR Conglomerado'!Y658/'MRR Conglomerado'!M658,3)),"")</f>
        <v/>
      </c>
      <c r="L658" s="13" t="str">
        <f aca="false">IFERROR(IF('MRR Conglomerado'!N658=0,"",ROUND('MRR Conglomerado'!Z658/'MRR Conglomerado'!N658,3)),"")</f>
        <v/>
      </c>
      <c r="M658" s="13" t="str">
        <f aca="false">IFERROR(IF('MRR Conglomerado'!O658=0,"",ROUND('MRR Conglomerado'!AA658/'MRR Conglomerado'!O658,3)),"")</f>
        <v/>
      </c>
      <c r="N658" s="13" t="str">
        <f aca="false">IFERROR(IF('MRR Conglomerado'!P658=0,"",ROUND('MRR Conglomerado'!AB658/'MRR Conglomerado'!P658,3)),"")</f>
        <v/>
      </c>
      <c r="O658" s="13" t="str">
        <f aca="false">IFERROR(IF('MRR Conglomerado'!Q658=0,"",ROUND('MRR Conglomerado'!AC658/'MRR Conglomerado'!Q658,3)),"")</f>
        <v/>
      </c>
      <c r="P658" s="13" t="str">
        <f aca="false">IFERROR(IF('MRR Conglomerado'!R658=0,"",ROUND('MRR Conglomerado'!AD658/'MRR Conglomerado'!R658,3)),"")</f>
        <v/>
      </c>
      <c r="Q658" s="13" t="str">
        <f aca="false">IFERROR(IF('MRR Conglomerado'!S658=0,"",ROUND('MRR Conglomerado'!AE658/'MRR Conglomerado'!S658,3)),"")</f>
        <v/>
      </c>
      <c r="R658" s="13" t="str">
        <f aca="false">IFERROR(IF('MRR Conglomerado'!T658=0,"",ROUND('MRR Conglomerado'!AF658/'MRR Conglomerado'!T658,3)),"")</f>
        <v/>
      </c>
      <c r="S658" s="13" t="str">
        <f aca="false">IFERROR(IF('MRR Conglomerado'!U658=0,"",ROUND('MRR Conglomerado'!AG658/'MRR Conglomerado'!U658,3)),"")</f>
        <v/>
      </c>
      <c r="T658" s="13" t="str">
        <f aca="false">IFERROR(IF('MRR Conglomerado'!V658=0,"",ROUND('MRR Conglomerado'!AH658/'MRR Conglomerado'!V658,3)),"")</f>
        <v/>
      </c>
      <c r="U658" s="13" t="str">
        <f aca="false">IFERROR(IF('MRR Conglomerado'!W658=0,"",ROUND('MRR Conglomerado'!AI658/'MRR Conglomerado'!W658,3)),"")</f>
        <v/>
      </c>
      <c r="V658" s="13" t="str">
        <f aca="false">IFERROR(IF('MRR Conglomerado'!X658=0,"",ROUND('MRR Conglomerado'!AJ658/'MRR Conglomerado'!X658,3)),"")</f>
        <v/>
      </c>
      <c r="W658" s="13" t="str">
        <f aca="false">IFERROR(IF('MRR Conglomerado'!Y658=0,"",ROUND('MRR Conglomerado'!AK658/'MRR Conglomerado'!Y658,3)),"")</f>
        <v/>
      </c>
      <c r="X658" s="13" t="str">
        <f aca="false">IFERROR(IF('MRR Conglomerado'!Z658=0,"",ROUND('MRR Conglomerado'!AL658/'MRR Conglomerado'!Z658,3)),"")</f>
        <v/>
      </c>
      <c r="Y658" s="13" t="str">
        <f aca="false">IFERROR(IF('MRR Conglomerado'!AA658=0,"",ROUND('MRR Conglomerado'!AM658/'MRR Conglomerado'!AA658,3)),"")</f>
        <v/>
      </c>
      <c r="Z658" s="13" t="str">
        <f aca="false">IFERROR(IF('MRR Conglomerado'!AB658=0,"",ROUND('MRR Conglomerado'!AN658/'MRR Conglomerado'!AB658,3)),"")</f>
        <v/>
      </c>
      <c r="AA658" s="13" t="str">
        <f aca="false">IFERROR(IF('MRR Conglomerado'!AC658=0,"",ROUND('MRR Conglomerado'!AO658/'MRR Conglomerado'!AC658,3)),"")</f>
        <v/>
      </c>
      <c r="AB658" s="13" t="str">
        <f aca="false">IFERROR(IF('MRR Conglomerado'!AD658=0,"",ROUND('MRR Conglomerado'!AP658/'MRR Conglomerado'!AD658,3)),"")</f>
        <v/>
      </c>
      <c r="AC658" s="13" t="str">
        <f aca="false">IFERROR(IF('MRR Conglomerado'!AE658=0,"",ROUND('MRR Conglomerado'!AQ658/'MRR Conglomerado'!AE658,3)),"")</f>
        <v/>
      </c>
      <c r="AD658" s="13" t="str">
        <f aca="false">IFERROR(IF('MRR Conglomerado'!AF658=0,"",ROUND('MRR Conglomerado'!AR658/'MRR Conglomerado'!AF658,3)),"")</f>
        <v/>
      </c>
      <c r="AE658" s="13" t="str">
        <f aca="false">IFERROR(IF('MRR Conglomerado'!AG658=0,"",ROUND('MRR Conglomerado'!AS658/'MRR Conglomerado'!AG658,3)),"")</f>
        <v/>
      </c>
    </row>
    <row r="659" customFormat="false" ht="15" hidden="false" customHeight="false" outlineLevel="0" collapsed="false">
      <c r="A659" s="10" t="s">
        <v>1378</v>
      </c>
      <c r="B659" s="13" t="str">
        <f aca="false">IFERROR(IF('MRR Conglomerado'!D659=0,"",ROUND('MRR Conglomerado'!P659/'MRR Conglomerado'!D659,3)),"")</f>
        <v/>
      </c>
      <c r="C659" s="13" t="str">
        <f aca="false">IFERROR(IF('MRR Conglomerado'!E659=0,"",ROUND('MRR Conglomerado'!Q659/'MRR Conglomerado'!E659,3)),"")</f>
        <v/>
      </c>
      <c r="D659" s="13" t="str">
        <f aca="false">IFERROR(IF('MRR Conglomerado'!F659=0,"",ROUND('MRR Conglomerado'!R659/'MRR Conglomerado'!F659,3)),"")</f>
        <v/>
      </c>
      <c r="E659" s="13" t="n">
        <f aca="false">IFERROR(IF('MRR Conglomerado'!G659=0,"",ROUND('MRR Conglomerado'!S659/'MRR Conglomerado'!G659,3)),"")</f>
        <v>0</v>
      </c>
      <c r="F659" s="13" t="n">
        <f aca="false">IFERROR(IF('MRR Conglomerado'!H659=0,"",ROUND('MRR Conglomerado'!T659/'MRR Conglomerado'!H659,3)),"")</f>
        <v>0</v>
      </c>
      <c r="G659" s="13" t="str">
        <f aca="false">IFERROR(IF('MRR Conglomerado'!I659=0,"",ROUND('MRR Conglomerado'!U659/'MRR Conglomerado'!I659,3)),"")</f>
        <v/>
      </c>
      <c r="H659" s="13" t="str">
        <f aca="false">IFERROR(IF('MRR Conglomerado'!J659=0,"",ROUND('MRR Conglomerado'!V659/'MRR Conglomerado'!J659,3)),"")</f>
        <v/>
      </c>
      <c r="I659" s="13" t="str">
        <f aca="false">IFERROR(IF('MRR Conglomerado'!K659=0,"",ROUND('MRR Conglomerado'!W659/'MRR Conglomerado'!K659,3)),"")</f>
        <v/>
      </c>
      <c r="J659" s="13" t="str">
        <f aca="false">IFERROR(IF('MRR Conglomerado'!L659=0,"",ROUND('MRR Conglomerado'!X659/'MRR Conglomerado'!L659,3)),"")</f>
        <v/>
      </c>
      <c r="K659" s="13" t="str">
        <f aca="false">IFERROR(IF('MRR Conglomerado'!M659=0,"",ROUND('MRR Conglomerado'!Y659/'MRR Conglomerado'!M659,3)),"")</f>
        <v/>
      </c>
      <c r="L659" s="13" t="str">
        <f aca="false">IFERROR(IF('MRR Conglomerado'!N659=0,"",ROUND('MRR Conglomerado'!Z659/'MRR Conglomerado'!N659,3)),"")</f>
        <v/>
      </c>
      <c r="M659" s="13" t="str">
        <f aca="false">IFERROR(IF('MRR Conglomerado'!O659=0,"",ROUND('MRR Conglomerado'!AA659/'MRR Conglomerado'!O659,3)),"")</f>
        <v/>
      </c>
      <c r="N659" s="13" t="str">
        <f aca="false">IFERROR(IF('MRR Conglomerado'!P659=0,"",ROUND('MRR Conglomerado'!AB659/'MRR Conglomerado'!P659,3)),"")</f>
        <v/>
      </c>
      <c r="O659" s="13" t="str">
        <f aca="false">IFERROR(IF('MRR Conglomerado'!Q659=0,"",ROUND('MRR Conglomerado'!AC659/'MRR Conglomerado'!Q659,3)),"")</f>
        <v/>
      </c>
      <c r="P659" s="13" t="str">
        <f aca="false">IFERROR(IF('MRR Conglomerado'!R659=0,"",ROUND('MRR Conglomerado'!AD659/'MRR Conglomerado'!R659,3)),"")</f>
        <v/>
      </c>
      <c r="Q659" s="13" t="str">
        <f aca="false">IFERROR(IF('MRR Conglomerado'!S659=0,"",ROUND('MRR Conglomerado'!AE659/'MRR Conglomerado'!S659,3)),"")</f>
        <v/>
      </c>
      <c r="R659" s="13" t="str">
        <f aca="false">IFERROR(IF('MRR Conglomerado'!T659=0,"",ROUND('MRR Conglomerado'!AF659/'MRR Conglomerado'!T659,3)),"")</f>
        <v/>
      </c>
      <c r="S659" s="13" t="str">
        <f aca="false">IFERROR(IF('MRR Conglomerado'!U659=0,"",ROUND('MRR Conglomerado'!AG659/'MRR Conglomerado'!U659,3)),"")</f>
        <v/>
      </c>
      <c r="T659" s="13" t="str">
        <f aca="false">IFERROR(IF('MRR Conglomerado'!V659=0,"",ROUND('MRR Conglomerado'!AH659/'MRR Conglomerado'!V659,3)),"")</f>
        <v/>
      </c>
      <c r="U659" s="13" t="str">
        <f aca="false">IFERROR(IF('MRR Conglomerado'!W659=0,"",ROUND('MRR Conglomerado'!AI659/'MRR Conglomerado'!W659,3)),"")</f>
        <v/>
      </c>
      <c r="V659" s="13" t="str">
        <f aca="false">IFERROR(IF('MRR Conglomerado'!X659=0,"",ROUND('MRR Conglomerado'!AJ659/'MRR Conglomerado'!X659,3)),"")</f>
        <v/>
      </c>
      <c r="W659" s="13" t="str">
        <f aca="false">IFERROR(IF('MRR Conglomerado'!Y659=0,"",ROUND('MRR Conglomerado'!AK659/'MRR Conglomerado'!Y659,3)),"")</f>
        <v/>
      </c>
      <c r="X659" s="13" t="str">
        <f aca="false">IFERROR(IF('MRR Conglomerado'!Z659=0,"",ROUND('MRR Conglomerado'!AL659/'MRR Conglomerado'!Z659,3)),"")</f>
        <v/>
      </c>
      <c r="Y659" s="13" t="str">
        <f aca="false">IFERROR(IF('MRR Conglomerado'!AA659=0,"",ROUND('MRR Conglomerado'!AM659/'MRR Conglomerado'!AA659,3)),"")</f>
        <v/>
      </c>
      <c r="Z659" s="13" t="str">
        <f aca="false">IFERROR(IF('MRR Conglomerado'!AB659=0,"",ROUND('MRR Conglomerado'!AN659/'MRR Conglomerado'!AB659,3)),"")</f>
        <v/>
      </c>
      <c r="AA659" s="13" t="str">
        <f aca="false">IFERROR(IF('MRR Conglomerado'!AC659=0,"",ROUND('MRR Conglomerado'!AO659/'MRR Conglomerado'!AC659,3)),"")</f>
        <v/>
      </c>
      <c r="AB659" s="13" t="str">
        <f aca="false">IFERROR(IF('MRR Conglomerado'!AD659=0,"",ROUND('MRR Conglomerado'!AP659/'MRR Conglomerado'!AD659,3)),"")</f>
        <v/>
      </c>
      <c r="AC659" s="13" t="str">
        <f aca="false">IFERROR(IF('MRR Conglomerado'!AE659=0,"",ROUND('MRR Conglomerado'!AQ659/'MRR Conglomerado'!AE659,3)),"")</f>
        <v/>
      </c>
      <c r="AD659" s="13" t="str">
        <f aca="false">IFERROR(IF('MRR Conglomerado'!AF659=0,"",ROUND('MRR Conglomerado'!AR659/'MRR Conglomerado'!AF659,3)),"")</f>
        <v/>
      </c>
      <c r="AE659" s="13" t="str">
        <f aca="false">IFERROR(IF('MRR Conglomerado'!AG659=0,"",ROUND('MRR Conglomerado'!AS659/'MRR Conglomerado'!AG659,3)),"")</f>
        <v/>
      </c>
    </row>
    <row r="660" customFormat="false" ht="15" hidden="false" customHeight="false" outlineLevel="0" collapsed="false">
      <c r="A660" s="10" t="s">
        <v>1380</v>
      </c>
      <c r="B660" s="13" t="str">
        <f aca="false">IFERROR(IF('MRR Conglomerado'!D660=0,"",ROUND('MRR Conglomerado'!P660/'MRR Conglomerado'!D660,3)),"")</f>
        <v/>
      </c>
      <c r="C660" s="13" t="str">
        <f aca="false">IFERROR(IF('MRR Conglomerado'!E660=0,"",ROUND('MRR Conglomerado'!Q660/'MRR Conglomerado'!E660,3)),"")</f>
        <v/>
      </c>
      <c r="D660" s="13" t="str">
        <f aca="false">IFERROR(IF('MRR Conglomerado'!F660=0,"",ROUND('MRR Conglomerado'!R660/'MRR Conglomerado'!F660,3)),"")</f>
        <v/>
      </c>
      <c r="E660" s="13" t="str">
        <f aca="false">IFERROR(IF('MRR Conglomerado'!G660=0,"",ROUND('MRR Conglomerado'!S660/'MRR Conglomerado'!G660,3)),"")</f>
        <v/>
      </c>
      <c r="F660" s="13" t="str">
        <f aca="false">IFERROR(IF('MRR Conglomerado'!H660=0,"",ROUND('MRR Conglomerado'!T660/'MRR Conglomerado'!H660,3)),"")</f>
        <v/>
      </c>
      <c r="G660" s="13" t="str">
        <f aca="false">IFERROR(IF('MRR Conglomerado'!I660=0,"",ROUND('MRR Conglomerado'!U660/'MRR Conglomerado'!I660,3)),"")</f>
        <v/>
      </c>
      <c r="H660" s="13" t="str">
        <f aca="false">IFERROR(IF('MRR Conglomerado'!J660=0,"",ROUND('MRR Conglomerado'!V660/'MRR Conglomerado'!J660,3)),"")</f>
        <v/>
      </c>
      <c r="I660" s="13" t="str">
        <f aca="false">IFERROR(IF('MRR Conglomerado'!K660=0,"",ROUND('MRR Conglomerado'!W660/'MRR Conglomerado'!K660,3)),"")</f>
        <v/>
      </c>
      <c r="J660" s="13" t="str">
        <f aca="false">IFERROR(IF('MRR Conglomerado'!L660=0,"",ROUND('MRR Conglomerado'!X660/'MRR Conglomerado'!L660,3)),"")</f>
        <v/>
      </c>
      <c r="K660" s="13" t="str">
        <f aca="false">IFERROR(IF('MRR Conglomerado'!M660=0,"",ROUND('MRR Conglomerado'!Y660/'MRR Conglomerado'!M660,3)),"")</f>
        <v/>
      </c>
      <c r="L660" s="13" t="str">
        <f aca="false">IFERROR(IF('MRR Conglomerado'!N660=0,"",ROUND('MRR Conglomerado'!Z660/'MRR Conglomerado'!N660,3)),"")</f>
        <v/>
      </c>
      <c r="M660" s="13" t="str">
        <f aca="false">IFERROR(IF('MRR Conglomerado'!O660=0,"",ROUND('MRR Conglomerado'!AA660/'MRR Conglomerado'!O660,3)),"")</f>
        <v/>
      </c>
      <c r="N660" s="13" t="n">
        <f aca="false">IFERROR(IF('MRR Conglomerado'!P660=0,"",ROUND('MRR Conglomerado'!AB660/'MRR Conglomerado'!P660,3)),"")</f>
        <v>0</v>
      </c>
      <c r="O660" s="13" t="n">
        <f aca="false">IFERROR(IF('MRR Conglomerado'!Q660=0,"",ROUND('MRR Conglomerado'!AC660/'MRR Conglomerado'!Q660,3)),"")</f>
        <v>0</v>
      </c>
      <c r="P660" s="13" t="n">
        <f aca="false">IFERROR(IF('MRR Conglomerado'!R660=0,"",ROUND('MRR Conglomerado'!AD660/'MRR Conglomerado'!R660,3)),"")</f>
        <v>0</v>
      </c>
      <c r="Q660" s="13" t="n">
        <f aca="false">IFERROR(IF('MRR Conglomerado'!S660=0,"",ROUND('MRR Conglomerado'!AE660/'MRR Conglomerado'!S660,3)),"")</f>
        <v>0</v>
      </c>
      <c r="R660" s="13" t="n">
        <f aca="false">IFERROR(IF('MRR Conglomerado'!T660=0,"",ROUND('MRR Conglomerado'!AF660/'MRR Conglomerado'!T660,3)),"")</f>
        <v>0</v>
      </c>
      <c r="S660" s="13" t="n">
        <f aca="false">IFERROR(IF('MRR Conglomerado'!U660=0,"",ROUND('MRR Conglomerado'!AG660/'MRR Conglomerado'!U660,3)),"")</f>
        <v>0</v>
      </c>
      <c r="T660" s="13" t="n">
        <f aca="false">IFERROR(IF('MRR Conglomerado'!V660=0,"",ROUND('MRR Conglomerado'!AH660/'MRR Conglomerado'!V660,3)),"")</f>
        <v>0</v>
      </c>
      <c r="U660" s="13" t="n">
        <f aca="false">IFERROR(IF('MRR Conglomerado'!W660=0,"",ROUND('MRR Conglomerado'!AI660/'MRR Conglomerado'!W660,3)),"")</f>
        <v>0</v>
      </c>
      <c r="V660" s="13" t="n">
        <f aca="false">IFERROR(IF('MRR Conglomerado'!X660=0,"",ROUND('MRR Conglomerado'!AJ660/'MRR Conglomerado'!X660,3)),"")</f>
        <v>0</v>
      </c>
      <c r="W660" s="13" t="n">
        <f aca="false">IFERROR(IF('MRR Conglomerado'!Y660=0,"",ROUND('MRR Conglomerado'!AK660/'MRR Conglomerado'!Y660,3)),"")</f>
        <v>0</v>
      </c>
      <c r="X660" s="13" t="n">
        <f aca="false">IFERROR(IF('MRR Conglomerado'!Z660=0,"",ROUND('MRR Conglomerado'!AL660/'MRR Conglomerado'!Z660,3)),"")</f>
        <v>0</v>
      </c>
      <c r="Y660" s="13" t="str">
        <f aca="false">IFERROR(IF('MRR Conglomerado'!AA660=0,"",ROUND('MRR Conglomerado'!AM660/'MRR Conglomerado'!AA660,3)),"")</f>
        <v/>
      </c>
      <c r="Z660" s="13" t="str">
        <f aca="false">IFERROR(IF('MRR Conglomerado'!AB660=0,"",ROUND('MRR Conglomerado'!AN660/'MRR Conglomerado'!AB660,3)),"")</f>
        <v/>
      </c>
      <c r="AA660" s="13" t="str">
        <f aca="false">IFERROR(IF('MRR Conglomerado'!AC660=0,"",ROUND('MRR Conglomerado'!AO660/'MRR Conglomerado'!AC660,3)),"")</f>
        <v/>
      </c>
      <c r="AB660" s="13" t="str">
        <f aca="false">IFERROR(IF('MRR Conglomerado'!AD660=0,"",ROUND('MRR Conglomerado'!AP660/'MRR Conglomerado'!AD660,3)),"")</f>
        <v/>
      </c>
      <c r="AC660" s="13" t="str">
        <f aca="false">IFERROR(IF('MRR Conglomerado'!AE660=0,"",ROUND('MRR Conglomerado'!AQ660/'MRR Conglomerado'!AE660,3)),"")</f>
        <v/>
      </c>
      <c r="AD660" s="13" t="str">
        <f aca="false">IFERROR(IF('MRR Conglomerado'!AF660=0,"",ROUND('MRR Conglomerado'!AR660/'MRR Conglomerado'!AF660,3)),"")</f>
        <v/>
      </c>
      <c r="AE660" s="13" t="str">
        <f aca="false">IFERROR(IF('MRR Conglomerado'!AG660=0,"",ROUND('MRR Conglomerado'!AS660/'MRR Conglomerado'!AG660,3)),"")</f>
        <v/>
      </c>
    </row>
    <row r="661" customFormat="false" ht="15" hidden="false" customHeight="false" outlineLevel="0" collapsed="false">
      <c r="A661" s="10" t="s">
        <v>1382</v>
      </c>
      <c r="B661" s="13" t="str">
        <f aca="false">IFERROR(IF('MRR Conglomerado'!D661=0,"",ROUND('MRR Conglomerado'!P661/'MRR Conglomerado'!D661,3)),"")</f>
        <v/>
      </c>
      <c r="C661" s="13" t="str">
        <f aca="false">IFERROR(IF('MRR Conglomerado'!E661=0,"",ROUND('MRR Conglomerado'!Q661/'MRR Conglomerado'!E661,3)),"")</f>
        <v/>
      </c>
      <c r="D661" s="13" t="str">
        <f aca="false">IFERROR(IF('MRR Conglomerado'!F661=0,"",ROUND('MRR Conglomerado'!R661/'MRR Conglomerado'!F661,3)),"")</f>
        <v/>
      </c>
      <c r="E661" s="13" t="str">
        <f aca="false">IFERROR(IF('MRR Conglomerado'!G661=0,"",ROUND('MRR Conglomerado'!S661/'MRR Conglomerado'!G661,3)),"")</f>
        <v/>
      </c>
      <c r="F661" s="13" t="str">
        <f aca="false">IFERROR(IF('MRR Conglomerado'!H661=0,"",ROUND('MRR Conglomerado'!T661/'MRR Conglomerado'!H661,3)),"")</f>
        <v/>
      </c>
      <c r="G661" s="13" t="str">
        <f aca="false">IFERROR(IF('MRR Conglomerado'!I661=0,"",ROUND('MRR Conglomerado'!U661/'MRR Conglomerado'!I661,3)),"")</f>
        <v/>
      </c>
      <c r="H661" s="13" t="str">
        <f aca="false">IFERROR(IF('MRR Conglomerado'!J661=0,"",ROUND('MRR Conglomerado'!V661/'MRR Conglomerado'!J661,3)),"")</f>
        <v/>
      </c>
      <c r="I661" s="13" t="str">
        <f aca="false">IFERROR(IF('MRR Conglomerado'!K661=0,"",ROUND('MRR Conglomerado'!W661/'MRR Conglomerado'!K661,3)),"")</f>
        <v/>
      </c>
      <c r="J661" s="13" t="str">
        <f aca="false">IFERROR(IF('MRR Conglomerado'!L661=0,"",ROUND('MRR Conglomerado'!X661/'MRR Conglomerado'!L661,3)),"")</f>
        <v/>
      </c>
      <c r="K661" s="13" t="str">
        <f aca="false">IFERROR(IF('MRR Conglomerado'!M661=0,"",ROUND('MRR Conglomerado'!Y661/'MRR Conglomerado'!M661,3)),"")</f>
        <v/>
      </c>
      <c r="L661" s="13" t="str">
        <f aca="false">IFERROR(IF('MRR Conglomerado'!N661=0,"",ROUND('MRR Conglomerado'!Z661/'MRR Conglomerado'!N661,3)),"")</f>
        <v/>
      </c>
      <c r="M661" s="13" t="str">
        <f aca="false">IFERROR(IF('MRR Conglomerado'!O661=0,"",ROUND('MRR Conglomerado'!AA661/'MRR Conglomerado'!O661,3)),"")</f>
        <v/>
      </c>
      <c r="N661" s="13" t="str">
        <f aca="false">IFERROR(IF('MRR Conglomerado'!P661=0,"",ROUND('MRR Conglomerado'!AB661/'MRR Conglomerado'!P661,3)),"")</f>
        <v/>
      </c>
      <c r="O661" s="13" t="str">
        <f aca="false">IFERROR(IF('MRR Conglomerado'!Q661=0,"",ROUND('MRR Conglomerado'!AC661/'MRR Conglomerado'!Q661,3)),"")</f>
        <v/>
      </c>
      <c r="P661" s="13" t="str">
        <f aca="false">IFERROR(IF('MRR Conglomerado'!R661=0,"",ROUND('MRR Conglomerado'!AD661/'MRR Conglomerado'!R661,3)),"")</f>
        <v/>
      </c>
      <c r="Q661" s="13" t="str">
        <f aca="false">IFERROR(IF('MRR Conglomerado'!S661=0,"",ROUND('MRR Conglomerado'!AE661/'MRR Conglomerado'!S661,3)),"")</f>
        <v/>
      </c>
      <c r="R661" s="13" t="str">
        <f aca="false">IFERROR(IF('MRR Conglomerado'!T661=0,"",ROUND('MRR Conglomerado'!AF661/'MRR Conglomerado'!T661,3)),"")</f>
        <v/>
      </c>
      <c r="S661" s="13" t="str">
        <f aca="false">IFERROR(IF('MRR Conglomerado'!U661=0,"",ROUND('MRR Conglomerado'!AG661/'MRR Conglomerado'!U661,3)),"")</f>
        <v/>
      </c>
      <c r="T661" s="13" t="n">
        <f aca="false">IFERROR(IF('MRR Conglomerado'!V661=0,"",ROUND('MRR Conglomerado'!AH661/'MRR Conglomerado'!V661,3)),"")</f>
        <v>0</v>
      </c>
      <c r="U661" s="13" t="n">
        <f aca="false">IFERROR(IF('MRR Conglomerado'!W661=0,"",ROUND('MRR Conglomerado'!AI661/'MRR Conglomerado'!W661,3)),"")</f>
        <v>0</v>
      </c>
      <c r="V661" s="13" t="n">
        <f aca="false">IFERROR(IF('MRR Conglomerado'!X661=0,"",ROUND('MRR Conglomerado'!AJ661/'MRR Conglomerado'!X661,3)),"")</f>
        <v>0</v>
      </c>
      <c r="W661" s="13" t="n">
        <f aca="false">IFERROR(IF('MRR Conglomerado'!Y661=0,"",ROUND('MRR Conglomerado'!AK661/'MRR Conglomerado'!Y661,3)),"")</f>
        <v>0</v>
      </c>
      <c r="X661" s="13" t="n">
        <f aca="false">IFERROR(IF('MRR Conglomerado'!Z661=0,"",ROUND('MRR Conglomerado'!AL661/'MRR Conglomerado'!Z661,3)),"")</f>
        <v>0</v>
      </c>
      <c r="Y661" s="13" t="n">
        <f aca="false">IFERROR(IF('MRR Conglomerado'!AA661=0,"",ROUND('MRR Conglomerado'!AM661/'MRR Conglomerado'!AA661,3)),"")</f>
        <v>0</v>
      </c>
      <c r="Z661" s="13" t="n">
        <f aca="false">IFERROR(IF('MRR Conglomerado'!AB661=0,"",ROUND('MRR Conglomerado'!AN661/'MRR Conglomerado'!AB661,3)),"")</f>
        <v>0</v>
      </c>
      <c r="AA661" s="13" t="n">
        <f aca="false">IFERROR(IF('MRR Conglomerado'!AC661=0,"",ROUND('MRR Conglomerado'!AO661/'MRR Conglomerado'!AC661,3)),"")</f>
        <v>0</v>
      </c>
      <c r="AB661" s="13" t="n">
        <f aca="false">IFERROR(IF('MRR Conglomerado'!AD661=0,"",ROUND('MRR Conglomerado'!AP661/'MRR Conglomerado'!AD661,3)),"")</f>
        <v>0</v>
      </c>
      <c r="AC661" s="13" t="str">
        <f aca="false">IFERROR(IF('MRR Conglomerado'!AE661=0,"",ROUND('MRR Conglomerado'!AQ661/'MRR Conglomerado'!AE661,3)),"")</f>
        <v/>
      </c>
      <c r="AD661" s="13" t="str">
        <f aca="false">IFERROR(IF('MRR Conglomerado'!AF661=0,"",ROUND('MRR Conglomerado'!AR661/'MRR Conglomerado'!AF661,3)),"")</f>
        <v/>
      </c>
      <c r="AE661" s="13" t="str">
        <f aca="false">IFERROR(IF('MRR Conglomerado'!AG661=0,"",ROUND('MRR Conglomerado'!AS661/'MRR Conglomerado'!AG661,3)),"")</f>
        <v/>
      </c>
    </row>
    <row r="662" customFormat="false" ht="15" hidden="false" customHeight="false" outlineLevel="0" collapsed="false">
      <c r="A662" s="10" t="s">
        <v>1384</v>
      </c>
      <c r="B662" s="13" t="str">
        <f aca="false">IFERROR(IF('MRR Conglomerado'!D662=0,"",ROUND('MRR Conglomerado'!P662/'MRR Conglomerado'!D662,3)),"")</f>
        <v/>
      </c>
      <c r="C662" s="13" t="str">
        <f aca="false">IFERROR(IF('MRR Conglomerado'!E662=0,"",ROUND('MRR Conglomerado'!Q662/'MRR Conglomerado'!E662,3)),"")</f>
        <v/>
      </c>
      <c r="D662" s="13" t="str">
        <f aca="false">IFERROR(IF('MRR Conglomerado'!F662=0,"",ROUND('MRR Conglomerado'!R662/'MRR Conglomerado'!F662,3)),"")</f>
        <v/>
      </c>
      <c r="E662" s="13" t="str">
        <f aca="false">IFERROR(IF('MRR Conglomerado'!G662=0,"",ROUND('MRR Conglomerado'!S662/'MRR Conglomerado'!G662,3)),"")</f>
        <v/>
      </c>
      <c r="F662" s="13" t="str">
        <f aca="false">IFERROR(IF('MRR Conglomerado'!H662=0,"",ROUND('MRR Conglomerado'!T662/'MRR Conglomerado'!H662,3)),"")</f>
        <v/>
      </c>
      <c r="G662" s="13" t="str">
        <f aca="false">IFERROR(IF('MRR Conglomerado'!I662=0,"",ROUND('MRR Conglomerado'!U662/'MRR Conglomerado'!I662,3)),"")</f>
        <v/>
      </c>
      <c r="H662" s="13" t="str">
        <f aca="false">IFERROR(IF('MRR Conglomerado'!J662=0,"",ROUND('MRR Conglomerado'!V662/'MRR Conglomerado'!J662,3)),"")</f>
        <v/>
      </c>
      <c r="I662" s="13" t="str">
        <f aca="false">IFERROR(IF('MRR Conglomerado'!K662=0,"",ROUND('MRR Conglomerado'!W662/'MRR Conglomerado'!K662,3)),"")</f>
        <v/>
      </c>
      <c r="J662" s="13" t="str">
        <f aca="false">IFERROR(IF('MRR Conglomerado'!L662=0,"",ROUND('MRR Conglomerado'!X662/'MRR Conglomerado'!L662,3)),"")</f>
        <v/>
      </c>
      <c r="K662" s="13" t="str">
        <f aca="false">IFERROR(IF('MRR Conglomerado'!M662=0,"",ROUND('MRR Conglomerado'!Y662/'MRR Conglomerado'!M662,3)),"")</f>
        <v/>
      </c>
      <c r="L662" s="13" t="str">
        <f aca="false">IFERROR(IF('MRR Conglomerado'!N662=0,"",ROUND('MRR Conglomerado'!Z662/'MRR Conglomerado'!N662,3)),"")</f>
        <v/>
      </c>
      <c r="M662" s="13" t="str">
        <f aca="false">IFERROR(IF('MRR Conglomerado'!O662=0,"",ROUND('MRR Conglomerado'!AA662/'MRR Conglomerado'!O662,3)),"")</f>
        <v/>
      </c>
      <c r="N662" s="13" t="str">
        <f aca="false">IFERROR(IF('MRR Conglomerado'!P662=0,"",ROUND('MRR Conglomerado'!AB662/'MRR Conglomerado'!P662,3)),"")</f>
        <v/>
      </c>
      <c r="O662" s="13" t="str">
        <f aca="false">IFERROR(IF('MRR Conglomerado'!Q662=0,"",ROUND('MRR Conglomerado'!AC662/'MRR Conglomerado'!Q662,3)),"")</f>
        <v/>
      </c>
      <c r="P662" s="13" t="str">
        <f aca="false">IFERROR(IF('MRR Conglomerado'!R662=0,"",ROUND('MRR Conglomerado'!AD662/'MRR Conglomerado'!R662,3)),"")</f>
        <v/>
      </c>
      <c r="Q662" s="13" t="str">
        <f aca="false">IFERROR(IF('MRR Conglomerado'!S662=0,"",ROUND('MRR Conglomerado'!AE662/'MRR Conglomerado'!S662,3)),"")</f>
        <v/>
      </c>
      <c r="R662" s="13" t="str">
        <f aca="false">IFERROR(IF('MRR Conglomerado'!T662=0,"",ROUND('MRR Conglomerado'!AF662/'MRR Conglomerado'!T662,3)),"")</f>
        <v/>
      </c>
      <c r="S662" s="13" t="str">
        <f aca="false">IFERROR(IF('MRR Conglomerado'!U662=0,"",ROUND('MRR Conglomerado'!AG662/'MRR Conglomerado'!U662,3)),"")</f>
        <v/>
      </c>
      <c r="T662" s="13" t="str">
        <f aca="false">IFERROR(IF('MRR Conglomerado'!V662=0,"",ROUND('MRR Conglomerado'!AH662/'MRR Conglomerado'!V662,3)),"")</f>
        <v/>
      </c>
      <c r="U662" s="13" t="str">
        <f aca="false">IFERROR(IF('MRR Conglomerado'!W662=0,"",ROUND('MRR Conglomerado'!AI662/'MRR Conglomerado'!W662,3)),"")</f>
        <v/>
      </c>
      <c r="V662" s="13" t="str">
        <f aca="false">IFERROR(IF('MRR Conglomerado'!X662=0,"",ROUND('MRR Conglomerado'!AJ662/'MRR Conglomerado'!X662,3)),"")</f>
        <v/>
      </c>
      <c r="W662" s="13" t="str">
        <f aca="false">IFERROR(IF('MRR Conglomerado'!Y662=0,"",ROUND('MRR Conglomerado'!AK662/'MRR Conglomerado'!Y662,3)),"")</f>
        <v/>
      </c>
      <c r="X662" s="13" t="str">
        <f aca="false">IFERROR(IF('MRR Conglomerado'!Z662=0,"",ROUND('MRR Conglomerado'!AL662/'MRR Conglomerado'!Z662,3)),"")</f>
        <v/>
      </c>
      <c r="Y662" s="13" t="str">
        <f aca="false">IFERROR(IF('MRR Conglomerado'!AA662=0,"",ROUND('MRR Conglomerado'!AM662/'MRR Conglomerado'!AA662,3)),"")</f>
        <v/>
      </c>
      <c r="Z662" s="13" t="str">
        <f aca="false">IFERROR(IF('MRR Conglomerado'!AB662=0,"",ROUND('MRR Conglomerado'!AN662/'MRR Conglomerado'!AB662,3)),"")</f>
        <v/>
      </c>
      <c r="AA662" s="13" t="str">
        <f aca="false">IFERROR(IF('MRR Conglomerado'!AC662=0,"",ROUND('MRR Conglomerado'!AO662/'MRR Conglomerado'!AC662,3)),"")</f>
        <v/>
      </c>
      <c r="AB662" s="13" t="str">
        <f aca="false">IFERROR(IF('MRR Conglomerado'!AD662=0,"",ROUND('MRR Conglomerado'!AP662/'MRR Conglomerado'!AD662,3)),"")</f>
        <v/>
      </c>
      <c r="AC662" s="13" t="str">
        <f aca="false">IFERROR(IF('MRR Conglomerado'!AE662=0,"",ROUND('MRR Conglomerado'!AQ662/'MRR Conglomerado'!AE662,3)),"")</f>
        <v/>
      </c>
      <c r="AD662" s="13" t="str">
        <f aca="false">IFERROR(IF('MRR Conglomerado'!AF662=0,"",ROUND('MRR Conglomerado'!AR662/'MRR Conglomerado'!AF662,3)),"")</f>
        <v/>
      </c>
      <c r="AE662" s="13" t="str">
        <f aca="false">IFERROR(IF('MRR Conglomerado'!AG662=0,"",ROUND('MRR Conglomerado'!AS662/'MRR Conglomerado'!AG662,3)),"")</f>
        <v/>
      </c>
    </row>
    <row r="663" customFormat="false" ht="15" hidden="false" customHeight="false" outlineLevel="0" collapsed="false">
      <c r="A663" s="10" t="s">
        <v>1386</v>
      </c>
      <c r="B663" s="13" t="n">
        <f aca="false">IFERROR(IF('MRR Conglomerado'!D663=0,"",ROUND('MRR Conglomerado'!P663/'MRR Conglomerado'!D663,3)),"")</f>
        <v>0</v>
      </c>
      <c r="C663" s="13" t="n">
        <f aca="false">IFERROR(IF('MRR Conglomerado'!E663=0,"",ROUND('MRR Conglomerado'!Q663/'MRR Conglomerado'!E663,3)),"")</f>
        <v>0</v>
      </c>
      <c r="D663" s="13" t="n">
        <f aca="false">IFERROR(IF('MRR Conglomerado'!F663=0,"",ROUND('MRR Conglomerado'!R663/'MRR Conglomerado'!F663,3)),"")</f>
        <v>0</v>
      </c>
      <c r="E663" s="13" t="n">
        <f aca="false">IFERROR(IF('MRR Conglomerado'!G663=0,"",ROUND('MRR Conglomerado'!S663/'MRR Conglomerado'!G663,3)),"")</f>
        <v>0</v>
      </c>
      <c r="F663" s="13" t="n">
        <f aca="false">IFERROR(IF('MRR Conglomerado'!H663=0,"",ROUND('MRR Conglomerado'!T663/'MRR Conglomerado'!H663,3)),"")</f>
        <v>0</v>
      </c>
      <c r="G663" s="13" t="n">
        <f aca="false">IFERROR(IF('MRR Conglomerado'!I663=0,"",ROUND('MRR Conglomerado'!U663/'MRR Conglomerado'!I663,3)),"")</f>
        <v>0</v>
      </c>
      <c r="H663" s="13" t="n">
        <f aca="false">IFERROR(IF('MRR Conglomerado'!J663=0,"",ROUND('MRR Conglomerado'!V663/'MRR Conglomerado'!J663,3)),"")</f>
        <v>0</v>
      </c>
      <c r="I663" s="13" t="n">
        <f aca="false">IFERROR(IF('MRR Conglomerado'!K663=0,"",ROUND('MRR Conglomerado'!W663/'MRR Conglomerado'!K663,3)),"")</f>
        <v>0</v>
      </c>
      <c r="J663" s="13" t="n">
        <f aca="false">IFERROR(IF('MRR Conglomerado'!L663=0,"",ROUND('MRR Conglomerado'!X663/'MRR Conglomerado'!L663,3)),"")</f>
        <v>0</v>
      </c>
      <c r="K663" s="13" t="n">
        <f aca="false">IFERROR(IF('MRR Conglomerado'!M663=0,"",ROUND('MRR Conglomerado'!Y663/'MRR Conglomerado'!M663,3)),"")</f>
        <v>0</v>
      </c>
      <c r="L663" s="13" t="str">
        <f aca="false">IFERROR(IF('MRR Conglomerado'!N663=0,"",ROUND('MRR Conglomerado'!Z663/'MRR Conglomerado'!N663,3)),"")</f>
        <v/>
      </c>
      <c r="M663" s="13" t="str">
        <f aca="false">IFERROR(IF('MRR Conglomerado'!O663=0,"",ROUND('MRR Conglomerado'!AA663/'MRR Conglomerado'!O663,3)),"")</f>
        <v/>
      </c>
      <c r="N663" s="13" t="str">
        <f aca="false">IFERROR(IF('MRR Conglomerado'!P663=0,"",ROUND('MRR Conglomerado'!AB663/'MRR Conglomerado'!P663,3)),"")</f>
        <v/>
      </c>
      <c r="O663" s="13" t="str">
        <f aca="false">IFERROR(IF('MRR Conglomerado'!Q663=0,"",ROUND('MRR Conglomerado'!AC663/'MRR Conglomerado'!Q663,3)),"")</f>
        <v/>
      </c>
      <c r="P663" s="13" t="str">
        <f aca="false">IFERROR(IF('MRR Conglomerado'!R663=0,"",ROUND('MRR Conglomerado'!AD663/'MRR Conglomerado'!R663,3)),"")</f>
        <v/>
      </c>
      <c r="Q663" s="13" t="str">
        <f aca="false">IFERROR(IF('MRR Conglomerado'!S663=0,"",ROUND('MRR Conglomerado'!AE663/'MRR Conglomerado'!S663,3)),"")</f>
        <v/>
      </c>
      <c r="R663" s="13" t="str">
        <f aca="false">IFERROR(IF('MRR Conglomerado'!T663=0,"",ROUND('MRR Conglomerado'!AF663/'MRR Conglomerado'!T663,3)),"")</f>
        <v/>
      </c>
      <c r="S663" s="13" t="str">
        <f aca="false">IFERROR(IF('MRR Conglomerado'!U663=0,"",ROUND('MRR Conglomerado'!AG663/'MRR Conglomerado'!U663,3)),"")</f>
        <v/>
      </c>
      <c r="T663" s="13" t="str">
        <f aca="false">IFERROR(IF('MRR Conglomerado'!V663=0,"",ROUND('MRR Conglomerado'!AH663/'MRR Conglomerado'!V663,3)),"")</f>
        <v/>
      </c>
      <c r="U663" s="13" t="str">
        <f aca="false">IFERROR(IF('MRR Conglomerado'!W663=0,"",ROUND('MRR Conglomerado'!AI663/'MRR Conglomerado'!W663,3)),"")</f>
        <v/>
      </c>
      <c r="V663" s="13" t="str">
        <f aca="false">IFERROR(IF('MRR Conglomerado'!X663=0,"",ROUND('MRR Conglomerado'!AJ663/'MRR Conglomerado'!X663,3)),"")</f>
        <v/>
      </c>
      <c r="W663" s="13" t="str">
        <f aca="false">IFERROR(IF('MRR Conglomerado'!Y663=0,"",ROUND('MRR Conglomerado'!AK663/'MRR Conglomerado'!Y663,3)),"")</f>
        <v/>
      </c>
      <c r="X663" s="13" t="str">
        <f aca="false">IFERROR(IF('MRR Conglomerado'!Z663=0,"",ROUND('MRR Conglomerado'!AL663/'MRR Conglomerado'!Z663,3)),"")</f>
        <v/>
      </c>
      <c r="Y663" s="13" t="str">
        <f aca="false">IFERROR(IF('MRR Conglomerado'!AA663=0,"",ROUND('MRR Conglomerado'!AM663/'MRR Conglomerado'!AA663,3)),"")</f>
        <v/>
      </c>
      <c r="Z663" s="13" t="str">
        <f aca="false">IFERROR(IF('MRR Conglomerado'!AB663=0,"",ROUND('MRR Conglomerado'!AN663/'MRR Conglomerado'!AB663,3)),"")</f>
        <v/>
      </c>
      <c r="AA663" s="13" t="str">
        <f aca="false">IFERROR(IF('MRR Conglomerado'!AC663=0,"",ROUND('MRR Conglomerado'!AO663/'MRR Conglomerado'!AC663,3)),"")</f>
        <v/>
      </c>
      <c r="AB663" s="13" t="str">
        <f aca="false">IFERROR(IF('MRR Conglomerado'!AD663=0,"",ROUND('MRR Conglomerado'!AP663/'MRR Conglomerado'!AD663,3)),"")</f>
        <v/>
      </c>
      <c r="AC663" s="13" t="str">
        <f aca="false">IFERROR(IF('MRR Conglomerado'!AE663=0,"",ROUND('MRR Conglomerado'!AQ663/'MRR Conglomerado'!AE663,3)),"")</f>
        <v/>
      </c>
      <c r="AD663" s="13" t="str">
        <f aca="false">IFERROR(IF('MRR Conglomerado'!AF663=0,"",ROUND('MRR Conglomerado'!AR663/'MRR Conglomerado'!AF663,3)),"")</f>
        <v/>
      </c>
      <c r="AE663" s="13" t="str">
        <f aca="false">IFERROR(IF('MRR Conglomerado'!AG663=0,"",ROUND('MRR Conglomerado'!AS663/'MRR Conglomerado'!AG663,3)),"")</f>
        <v/>
      </c>
    </row>
    <row r="664" customFormat="false" ht="15" hidden="false" customHeight="false" outlineLevel="0" collapsed="false">
      <c r="A664" s="10" t="s">
        <v>1388</v>
      </c>
      <c r="B664" s="13" t="n">
        <f aca="false">IFERROR(IF('MRR Conglomerado'!D664=0,"",ROUND('MRR Conglomerado'!P664/'MRR Conglomerado'!D664,3)),"")</f>
        <v>1.069</v>
      </c>
      <c r="C664" s="13" t="n">
        <f aca="false">IFERROR(IF('MRR Conglomerado'!E664=0,"",ROUND('MRR Conglomerado'!Q664/'MRR Conglomerado'!E664,3)),"")</f>
        <v>1.991</v>
      </c>
      <c r="D664" s="13" t="n">
        <f aca="false">IFERROR(IF('MRR Conglomerado'!F664=0,"",ROUND('MRR Conglomerado'!R664/'MRR Conglomerado'!F664,3)),"")</f>
        <v>1.991</v>
      </c>
      <c r="E664" s="13" t="n">
        <f aca="false">IFERROR(IF('MRR Conglomerado'!G664=0,"",ROUND('MRR Conglomerado'!S664/'MRR Conglomerado'!G664,3)),"")</f>
        <v>1.991</v>
      </c>
      <c r="F664" s="13" t="n">
        <f aca="false">IFERROR(IF('MRR Conglomerado'!H664=0,"",ROUND('MRR Conglomerado'!T664/'MRR Conglomerado'!H664,3)),"")</f>
        <v>1.991</v>
      </c>
      <c r="G664" s="13" t="n">
        <f aca="false">IFERROR(IF('MRR Conglomerado'!I664=0,"",ROUND('MRR Conglomerado'!U664/'MRR Conglomerado'!I664,3)),"")</f>
        <v>1.991</v>
      </c>
      <c r="H664" s="13" t="n">
        <f aca="false">IFERROR(IF('MRR Conglomerado'!J664=0,"",ROUND('MRR Conglomerado'!V664/'MRR Conglomerado'!J664,3)),"")</f>
        <v>0.735</v>
      </c>
      <c r="I664" s="13" t="n">
        <f aca="false">IFERROR(IF('MRR Conglomerado'!K664=0,"",ROUND('MRR Conglomerado'!W664/'MRR Conglomerado'!K664,3)),"")</f>
        <v>0</v>
      </c>
      <c r="J664" s="13" t="n">
        <f aca="false">IFERROR(IF('MRR Conglomerado'!L664=0,"",ROUND('MRR Conglomerado'!X664/'MRR Conglomerado'!L664,3)),"")</f>
        <v>0</v>
      </c>
      <c r="K664" s="13" t="n">
        <f aca="false">IFERROR(IF('MRR Conglomerado'!M664=0,"",ROUND('MRR Conglomerado'!Y664/'MRR Conglomerado'!M664,3)),"")</f>
        <v>0</v>
      </c>
      <c r="L664" s="13" t="n">
        <f aca="false">IFERROR(IF('MRR Conglomerado'!N664=0,"",ROUND('MRR Conglomerado'!Z664/'MRR Conglomerado'!N664,3)),"")</f>
        <v>0</v>
      </c>
      <c r="M664" s="13" t="n">
        <f aca="false">IFERROR(IF('MRR Conglomerado'!O664=0,"",ROUND('MRR Conglomerado'!AA664/'MRR Conglomerado'!O664,3)),"")</f>
        <v>1.028</v>
      </c>
      <c r="N664" s="13" t="n">
        <f aca="false">IFERROR(IF('MRR Conglomerado'!P664=0,"",ROUND('MRR Conglomerado'!AB664/'MRR Conglomerado'!P664,3)),"")</f>
        <v>0</v>
      </c>
      <c r="O664" s="13" t="n">
        <f aca="false">IFERROR(IF('MRR Conglomerado'!Q664=0,"",ROUND('MRR Conglomerado'!AC664/'MRR Conglomerado'!Q664,3)),"")</f>
        <v>0</v>
      </c>
      <c r="P664" s="13" t="n">
        <f aca="false">IFERROR(IF('MRR Conglomerado'!R664=0,"",ROUND('MRR Conglomerado'!AD664/'MRR Conglomerado'!R664,3)),"")</f>
        <v>0</v>
      </c>
      <c r="Q664" s="13" t="n">
        <f aca="false">IFERROR(IF('MRR Conglomerado'!S664=0,"",ROUND('MRR Conglomerado'!AE664/'MRR Conglomerado'!S664,3)),"")</f>
        <v>0</v>
      </c>
      <c r="R664" s="13" t="n">
        <f aca="false">IFERROR(IF('MRR Conglomerado'!T664=0,"",ROUND('MRR Conglomerado'!AF664/'MRR Conglomerado'!T664,3)),"")</f>
        <v>0</v>
      </c>
      <c r="S664" s="13" t="n">
        <f aca="false">IFERROR(IF('MRR Conglomerado'!U664=0,"",ROUND('MRR Conglomerado'!AG664/'MRR Conglomerado'!U664,3)),"")</f>
        <v>0</v>
      </c>
      <c r="T664" s="13" t="n">
        <f aca="false">IFERROR(IF('MRR Conglomerado'!V664=0,"",ROUND('MRR Conglomerado'!AH664/'MRR Conglomerado'!V664,3)),"")</f>
        <v>1.179</v>
      </c>
      <c r="U664" s="13" t="str">
        <f aca="false">IFERROR(IF('MRR Conglomerado'!W664=0,"",ROUND('MRR Conglomerado'!AI664/'MRR Conglomerado'!W664,3)),"")</f>
        <v/>
      </c>
      <c r="V664" s="13" t="str">
        <f aca="false">IFERROR(IF('MRR Conglomerado'!X664=0,"",ROUND('MRR Conglomerado'!AJ664/'MRR Conglomerado'!X664,3)),"")</f>
        <v/>
      </c>
      <c r="W664" s="13" t="str">
        <f aca="false">IFERROR(IF('MRR Conglomerado'!Y664=0,"",ROUND('MRR Conglomerado'!AK664/'MRR Conglomerado'!Y664,3)),"")</f>
        <v/>
      </c>
      <c r="X664" s="13" t="str">
        <f aca="false">IFERROR(IF('MRR Conglomerado'!Z664=0,"",ROUND('MRR Conglomerado'!AL664/'MRR Conglomerado'!Z664,3)),"")</f>
        <v/>
      </c>
      <c r="Y664" s="13" t="n">
        <f aca="false">IFERROR(IF('MRR Conglomerado'!AA664=0,"",ROUND('MRR Conglomerado'!AM664/'MRR Conglomerado'!AA664,3)),"")</f>
        <v>0.843</v>
      </c>
      <c r="Z664" s="13" t="str">
        <f aca="false">IFERROR(IF('MRR Conglomerado'!AB664=0,"",ROUND('MRR Conglomerado'!AN664/'MRR Conglomerado'!AB664,3)),"")</f>
        <v/>
      </c>
      <c r="AA664" s="13" t="str">
        <f aca="false">IFERROR(IF('MRR Conglomerado'!AC664=0,"",ROUND('MRR Conglomerado'!AO664/'MRR Conglomerado'!AC664,3)),"")</f>
        <v/>
      </c>
      <c r="AB664" s="13" t="str">
        <f aca="false">IFERROR(IF('MRR Conglomerado'!AD664=0,"",ROUND('MRR Conglomerado'!AP664/'MRR Conglomerado'!AD664,3)),"")</f>
        <v/>
      </c>
      <c r="AC664" s="13" t="str">
        <f aca="false">IFERROR(IF('MRR Conglomerado'!AE664=0,"",ROUND('MRR Conglomerado'!AQ664/'MRR Conglomerado'!AE664,3)),"")</f>
        <v/>
      </c>
      <c r="AD664" s="13" t="str">
        <f aca="false">IFERROR(IF('MRR Conglomerado'!AF664=0,"",ROUND('MRR Conglomerado'!AR664/'MRR Conglomerado'!AF664,3)),"")</f>
        <v/>
      </c>
      <c r="AE664" s="13" t="str">
        <f aca="false">IFERROR(IF('MRR Conglomerado'!AG664=0,"",ROUND('MRR Conglomerado'!AS664/'MRR Conglomerado'!AG664,3)),"")</f>
        <v/>
      </c>
    </row>
    <row r="665" customFormat="false" ht="15" hidden="false" customHeight="false" outlineLevel="0" collapsed="false">
      <c r="A665" s="10" t="s">
        <v>1390</v>
      </c>
      <c r="B665" s="13" t="str">
        <f aca="false">IFERROR(IF('MRR Conglomerado'!D665=0,"",ROUND('MRR Conglomerado'!P665/'MRR Conglomerado'!D665,3)),"")</f>
        <v/>
      </c>
      <c r="C665" s="13" t="str">
        <f aca="false">IFERROR(IF('MRR Conglomerado'!E665=0,"",ROUND('MRR Conglomerado'!Q665/'MRR Conglomerado'!E665,3)),"")</f>
        <v/>
      </c>
      <c r="D665" s="13" t="str">
        <f aca="false">IFERROR(IF('MRR Conglomerado'!F665=0,"",ROUND('MRR Conglomerado'!R665/'MRR Conglomerado'!F665,3)),"")</f>
        <v/>
      </c>
      <c r="E665" s="13" t="str">
        <f aca="false">IFERROR(IF('MRR Conglomerado'!G665=0,"",ROUND('MRR Conglomerado'!S665/'MRR Conglomerado'!G665,3)),"")</f>
        <v/>
      </c>
      <c r="F665" s="13" t="n">
        <f aca="false">IFERROR(IF('MRR Conglomerado'!H665=0,"",ROUND('MRR Conglomerado'!T665/'MRR Conglomerado'!H665,3)),"")</f>
        <v>0.863</v>
      </c>
      <c r="G665" s="13" t="n">
        <f aca="false">IFERROR(IF('MRR Conglomerado'!I665=0,"",ROUND('MRR Conglomerado'!U665/'MRR Conglomerado'!I665,3)),"")</f>
        <v>0.871</v>
      </c>
      <c r="H665" s="13" t="n">
        <f aca="false">IFERROR(IF('MRR Conglomerado'!J665=0,"",ROUND('MRR Conglomerado'!V665/'MRR Conglomerado'!J665,3)),"")</f>
        <v>0.875</v>
      </c>
      <c r="I665" s="13" t="n">
        <f aca="false">IFERROR(IF('MRR Conglomerado'!K665=0,"",ROUND('MRR Conglomerado'!W665/'MRR Conglomerado'!K665,3)),"")</f>
        <v>0.835</v>
      </c>
      <c r="J665" s="13" t="n">
        <f aca="false">IFERROR(IF('MRR Conglomerado'!L665=0,"",ROUND('MRR Conglomerado'!X665/'MRR Conglomerado'!L665,3)),"")</f>
        <v>0.867</v>
      </c>
      <c r="K665" s="13" t="n">
        <f aca="false">IFERROR(IF('MRR Conglomerado'!M665=0,"",ROUND('MRR Conglomerado'!Y665/'MRR Conglomerado'!M665,3)),"")</f>
        <v>0.762</v>
      </c>
      <c r="L665" s="13" t="n">
        <f aca="false">IFERROR(IF('MRR Conglomerado'!N665=0,"",ROUND('MRR Conglomerado'!Z665/'MRR Conglomerado'!N665,3)),"")</f>
        <v>0.03</v>
      </c>
      <c r="M665" s="13" t="n">
        <f aca="false">IFERROR(IF('MRR Conglomerado'!O665=0,"",ROUND('MRR Conglomerado'!AA665/'MRR Conglomerado'!O665,3)),"")</f>
        <v>0</v>
      </c>
      <c r="N665" s="13" t="n">
        <f aca="false">IFERROR(IF('MRR Conglomerado'!P665=0,"",ROUND('MRR Conglomerado'!AB665/'MRR Conglomerado'!P665,3)),"")</f>
        <v>0.031</v>
      </c>
      <c r="O665" s="13" t="n">
        <f aca="false">IFERROR(IF('MRR Conglomerado'!Q665=0,"",ROUND('MRR Conglomerado'!AC665/'MRR Conglomerado'!Q665,3)),"")</f>
        <v>0.031</v>
      </c>
      <c r="P665" s="13" t="n">
        <f aca="false">IFERROR(IF('MRR Conglomerado'!R665=0,"",ROUND('MRR Conglomerado'!AD665/'MRR Conglomerado'!R665,3)),"")</f>
        <v>0.034</v>
      </c>
      <c r="Q665" s="13" t="n">
        <f aca="false">IFERROR(IF('MRR Conglomerado'!S665=0,"",ROUND('MRR Conglomerado'!AE665/'MRR Conglomerado'!S665,3)),"")</f>
        <v>0.034</v>
      </c>
      <c r="R665" s="13" t="n">
        <f aca="false">IFERROR(IF('MRR Conglomerado'!T665=0,"",ROUND('MRR Conglomerado'!AF665/'MRR Conglomerado'!T665,3)),"")</f>
        <v>0.037</v>
      </c>
      <c r="S665" s="13" t="n">
        <f aca="false">IFERROR(IF('MRR Conglomerado'!U665=0,"",ROUND('MRR Conglomerado'!AG665/'MRR Conglomerado'!U665,3)),"")</f>
        <v>0.037</v>
      </c>
      <c r="T665" s="13" t="n">
        <f aca="false">IFERROR(IF('MRR Conglomerado'!V665=0,"",ROUND('MRR Conglomerado'!AH665/'MRR Conglomerado'!V665,3)),"")</f>
        <v>0.037</v>
      </c>
      <c r="U665" s="13" t="n">
        <f aca="false">IFERROR(IF('MRR Conglomerado'!W665=0,"",ROUND('MRR Conglomerado'!AI665/'MRR Conglomerado'!W665,3)),"")</f>
        <v>0.039</v>
      </c>
      <c r="V665" s="13" t="n">
        <f aca="false">IFERROR(IF('MRR Conglomerado'!X665=0,"",ROUND('MRR Conglomerado'!AJ665/'MRR Conglomerado'!X665,3)),"")</f>
        <v>0.039</v>
      </c>
      <c r="W665" s="13" t="n">
        <f aca="false">IFERROR(IF('MRR Conglomerado'!Y665=0,"",ROUND('MRR Conglomerado'!AK665/'MRR Conglomerado'!Y665,3)),"")</f>
        <v>0.041</v>
      </c>
      <c r="X665" s="13" t="n">
        <f aca="false">IFERROR(IF('MRR Conglomerado'!Z665=0,"",ROUND('MRR Conglomerado'!AL665/'MRR Conglomerado'!Z665,3)),"")</f>
        <v>1.042</v>
      </c>
      <c r="Y665" s="13" t="str">
        <f aca="false">IFERROR(IF('MRR Conglomerado'!AA665=0,"",ROUND('MRR Conglomerado'!AM665/'MRR Conglomerado'!AA665,3)),"")</f>
        <v/>
      </c>
      <c r="Z665" s="13" t="n">
        <f aca="false">IFERROR(IF('MRR Conglomerado'!AB665=0,"",ROUND('MRR Conglomerado'!AN665/'MRR Conglomerado'!AB665,3)),"")</f>
        <v>0</v>
      </c>
      <c r="AA665" s="13" t="n">
        <f aca="false">IFERROR(IF('MRR Conglomerado'!AC665=0,"",ROUND('MRR Conglomerado'!AO665/'MRR Conglomerado'!AC665,3)),"")</f>
        <v>0</v>
      </c>
      <c r="AB665" s="13" t="n">
        <f aca="false">IFERROR(IF('MRR Conglomerado'!AD665=0,"",ROUND('MRR Conglomerado'!AP665/'MRR Conglomerado'!AD665,3)),"")</f>
        <v>0</v>
      </c>
      <c r="AC665" s="13" t="n">
        <f aca="false">IFERROR(IF('MRR Conglomerado'!AE665=0,"",ROUND('MRR Conglomerado'!AQ665/'MRR Conglomerado'!AE665,3)),"")</f>
        <v>0</v>
      </c>
      <c r="AD665" s="13" t="n">
        <f aca="false">IFERROR(IF('MRR Conglomerado'!AF665=0,"",ROUND('MRR Conglomerado'!AR665/'MRR Conglomerado'!AF665,3)),"")</f>
        <v>0</v>
      </c>
      <c r="AE665" s="13" t="n">
        <f aca="false">IFERROR(IF('MRR Conglomerado'!AG665=0,"",ROUND('MRR Conglomerado'!AS665/'MRR Conglomerado'!AG665,3)),"")</f>
        <v>0</v>
      </c>
    </row>
    <row r="666" customFormat="false" ht="15" hidden="false" customHeight="false" outlineLevel="0" collapsed="false">
      <c r="A666" s="10" t="s">
        <v>1392</v>
      </c>
      <c r="B666" s="13" t="str">
        <f aca="false">IFERROR(IF('MRR Conglomerado'!D666=0,"",ROUND('MRR Conglomerado'!P666/'MRR Conglomerado'!D666,3)),"")</f>
        <v/>
      </c>
      <c r="C666" s="13" t="str">
        <f aca="false">IFERROR(IF('MRR Conglomerado'!E666=0,"",ROUND('MRR Conglomerado'!Q666/'MRR Conglomerado'!E666,3)),"")</f>
        <v/>
      </c>
      <c r="D666" s="13" t="str">
        <f aca="false">IFERROR(IF('MRR Conglomerado'!F666=0,"",ROUND('MRR Conglomerado'!R666/'MRR Conglomerado'!F666,3)),"")</f>
        <v/>
      </c>
      <c r="E666" s="13" t="str">
        <f aca="false">IFERROR(IF('MRR Conglomerado'!G666=0,"",ROUND('MRR Conglomerado'!S666/'MRR Conglomerado'!G666,3)),"")</f>
        <v/>
      </c>
      <c r="F666" s="13" t="str">
        <f aca="false">IFERROR(IF('MRR Conglomerado'!H666=0,"",ROUND('MRR Conglomerado'!T666/'MRR Conglomerado'!H666,3)),"")</f>
        <v/>
      </c>
      <c r="G666" s="13" t="str">
        <f aca="false">IFERROR(IF('MRR Conglomerado'!I666=0,"",ROUND('MRR Conglomerado'!U666/'MRR Conglomerado'!I666,3)),"")</f>
        <v/>
      </c>
      <c r="H666" s="13" t="str">
        <f aca="false">IFERROR(IF('MRR Conglomerado'!J666=0,"",ROUND('MRR Conglomerado'!V666/'MRR Conglomerado'!J666,3)),"")</f>
        <v/>
      </c>
      <c r="I666" s="13" t="str">
        <f aca="false">IFERROR(IF('MRR Conglomerado'!K666=0,"",ROUND('MRR Conglomerado'!W666/'MRR Conglomerado'!K666,3)),"")</f>
        <v/>
      </c>
      <c r="J666" s="13" t="str">
        <f aca="false">IFERROR(IF('MRR Conglomerado'!L666=0,"",ROUND('MRR Conglomerado'!X666/'MRR Conglomerado'!L666,3)),"")</f>
        <v/>
      </c>
      <c r="K666" s="13" t="str">
        <f aca="false">IFERROR(IF('MRR Conglomerado'!M666=0,"",ROUND('MRR Conglomerado'!Y666/'MRR Conglomerado'!M666,3)),"")</f>
        <v/>
      </c>
      <c r="L666" s="13" t="str">
        <f aca="false">IFERROR(IF('MRR Conglomerado'!N666=0,"",ROUND('MRR Conglomerado'!Z666/'MRR Conglomerado'!N666,3)),"")</f>
        <v/>
      </c>
      <c r="M666" s="13" t="str">
        <f aca="false">IFERROR(IF('MRR Conglomerado'!O666=0,"",ROUND('MRR Conglomerado'!AA666/'MRR Conglomerado'!O666,3)),"")</f>
        <v/>
      </c>
      <c r="N666" s="13" t="str">
        <f aca="false">IFERROR(IF('MRR Conglomerado'!P666=0,"",ROUND('MRR Conglomerado'!AB666/'MRR Conglomerado'!P666,3)),"")</f>
        <v/>
      </c>
      <c r="O666" s="13" t="str">
        <f aca="false">IFERROR(IF('MRR Conglomerado'!Q666=0,"",ROUND('MRR Conglomerado'!AC666/'MRR Conglomerado'!Q666,3)),"")</f>
        <v/>
      </c>
      <c r="P666" s="13" t="str">
        <f aca="false">IFERROR(IF('MRR Conglomerado'!R666=0,"",ROUND('MRR Conglomerado'!AD666/'MRR Conglomerado'!R666,3)),"")</f>
        <v/>
      </c>
      <c r="Q666" s="13" t="str">
        <f aca="false">IFERROR(IF('MRR Conglomerado'!S666=0,"",ROUND('MRR Conglomerado'!AE666/'MRR Conglomerado'!S666,3)),"")</f>
        <v/>
      </c>
      <c r="R666" s="13" t="str">
        <f aca="false">IFERROR(IF('MRR Conglomerado'!T666=0,"",ROUND('MRR Conglomerado'!AF666/'MRR Conglomerado'!T666,3)),"")</f>
        <v/>
      </c>
      <c r="S666" s="13" t="str">
        <f aca="false">IFERROR(IF('MRR Conglomerado'!U666=0,"",ROUND('MRR Conglomerado'!AG666/'MRR Conglomerado'!U666,3)),"")</f>
        <v/>
      </c>
      <c r="T666" s="13" t="str">
        <f aca="false">IFERROR(IF('MRR Conglomerado'!V666=0,"",ROUND('MRR Conglomerado'!AH666/'MRR Conglomerado'!V666,3)),"")</f>
        <v/>
      </c>
      <c r="U666" s="13" t="str">
        <f aca="false">IFERROR(IF('MRR Conglomerado'!W666=0,"",ROUND('MRR Conglomerado'!AI666/'MRR Conglomerado'!W666,3)),"")</f>
        <v/>
      </c>
      <c r="V666" s="13" t="str">
        <f aca="false">IFERROR(IF('MRR Conglomerado'!X666=0,"",ROUND('MRR Conglomerado'!AJ666/'MRR Conglomerado'!X666,3)),"")</f>
        <v/>
      </c>
      <c r="W666" s="13" t="str">
        <f aca="false">IFERROR(IF('MRR Conglomerado'!Y666=0,"",ROUND('MRR Conglomerado'!AK666/'MRR Conglomerado'!Y666,3)),"")</f>
        <v/>
      </c>
      <c r="X666" s="13" t="str">
        <f aca="false">IFERROR(IF('MRR Conglomerado'!Z666=0,"",ROUND('MRR Conglomerado'!AL666/'MRR Conglomerado'!Z666,3)),"")</f>
        <v/>
      </c>
      <c r="Y666" s="13" t="str">
        <f aca="false">IFERROR(IF('MRR Conglomerado'!AA666=0,"",ROUND('MRR Conglomerado'!AM666/'MRR Conglomerado'!AA666,3)),"")</f>
        <v/>
      </c>
      <c r="Z666" s="13" t="str">
        <f aca="false">IFERROR(IF('MRR Conglomerado'!AB666=0,"",ROUND('MRR Conglomerado'!AN666/'MRR Conglomerado'!AB666,3)),"")</f>
        <v/>
      </c>
      <c r="AA666" s="13" t="str">
        <f aca="false">IFERROR(IF('MRR Conglomerado'!AC666=0,"",ROUND('MRR Conglomerado'!AO666/'MRR Conglomerado'!AC666,3)),"")</f>
        <v/>
      </c>
      <c r="AB666" s="13" t="str">
        <f aca="false">IFERROR(IF('MRR Conglomerado'!AD666=0,"",ROUND('MRR Conglomerado'!AP666/'MRR Conglomerado'!AD666,3)),"")</f>
        <v/>
      </c>
      <c r="AC666" s="13" t="str">
        <f aca="false">IFERROR(IF('MRR Conglomerado'!AE666=0,"",ROUND('MRR Conglomerado'!AQ666/'MRR Conglomerado'!AE666,3)),"")</f>
        <v/>
      </c>
      <c r="AD666" s="13" t="str">
        <f aca="false">IFERROR(IF('MRR Conglomerado'!AF666=0,"",ROUND('MRR Conglomerado'!AR666/'MRR Conglomerado'!AF666,3)),"")</f>
        <v/>
      </c>
      <c r="AE666" s="13" t="str">
        <f aca="false">IFERROR(IF('MRR Conglomerado'!AG666=0,"",ROUND('MRR Conglomerado'!AS666/'MRR Conglomerado'!AG666,3)),"")</f>
        <v/>
      </c>
    </row>
    <row r="667" customFormat="false" ht="15" hidden="false" customHeight="false" outlineLevel="0" collapsed="false">
      <c r="A667" s="10" t="s">
        <v>1394</v>
      </c>
      <c r="B667" s="13" t="str">
        <f aca="false">IFERROR(IF('MRR Conglomerado'!D667=0,"",ROUND('MRR Conglomerado'!P667/'MRR Conglomerado'!D667,3)),"")</f>
        <v/>
      </c>
      <c r="C667" s="13" t="str">
        <f aca="false">IFERROR(IF('MRR Conglomerado'!E667=0,"",ROUND('MRR Conglomerado'!Q667/'MRR Conglomerado'!E667,3)),"")</f>
        <v/>
      </c>
      <c r="D667" s="13" t="str">
        <f aca="false">IFERROR(IF('MRR Conglomerado'!F667=0,"",ROUND('MRR Conglomerado'!R667/'MRR Conglomerado'!F667,3)),"")</f>
        <v/>
      </c>
      <c r="E667" s="13" t="str">
        <f aca="false">IFERROR(IF('MRR Conglomerado'!G667=0,"",ROUND('MRR Conglomerado'!S667/'MRR Conglomerado'!G667,3)),"")</f>
        <v/>
      </c>
      <c r="F667" s="13" t="str">
        <f aca="false">IFERROR(IF('MRR Conglomerado'!H667=0,"",ROUND('MRR Conglomerado'!T667/'MRR Conglomerado'!H667,3)),"")</f>
        <v/>
      </c>
      <c r="G667" s="13" t="str">
        <f aca="false">IFERROR(IF('MRR Conglomerado'!I667=0,"",ROUND('MRR Conglomerado'!U667/'MRR Conglomerado'!I667,3)),"")</f>
        <v/>
      </c>
      <c r="H667" s="13" t="str">
        <f aca="false">IFERROR(IF('MRR Conglomerado'!J667=0,"",ROUND('MRR Conglomerado'!V667/'MRR Conglomerado'!J667,3)),"")</f>
        <v/>
      </c>
      <c r="I667" s="13" t="str">
        <f aca="false">IFERROR(IF('MRR Conglomerado'!K667=0,"",ROUND('MRR Conglomerado'!W667/'MRR Conglomerado'!K667,3)),"")</f>
        <v/>
      </c>
      <c r="J667" s="13" t="str">
        <f aca="false">IFERROR(IF('MRR Conglomerado'!L667=0,"",ROUND('MRR Conglomerado'!X667/'MRR Conglomerado'!L667,3)),"")</f>
        <v/>
      </c>
      <c r="K667" s="13" t="str">
        <f aca="false">IFERROR(IF('MRR Conglomerado'!M667=0,"",ROUND('MRR Conglomerado'!Y667/'MRR Conglomerado'!M667,3)),"")</f>
        <v/>
      </c>
      <c r="L667" s="13" t="str">
        <f aca="false">IFERROR(IF('MRR Conglomerado'!N667=0,"",ROUND('MRR Conglomerado'!Z667/'MRR Conglomerado'!N667,3)),"")</f>
        <v/>
      </c>
      <c r="M667" s="13" t="str">
        <f aca="false">IFERROR(IF('MRR Conglomerado'!O667=0,"",ROUND('MRR Conglomerado'!AA667/'MRR Conglomerado'!O667,3)),"")</f>
        <v/>
      </c>
      <c r="N667" s="13" t="str">
        <f aca="false">IFERROR(IF('MRR Conglomerado'!P667=0,"",ROUND('MRR Conglomerado'!AB667/'MRR Conglomerado'!P667,3)),"")</f>
        <v/>
      </c>
      <c r="O667" s="13" t="str">
        <f aca="false">IFERROR(IF('MRR Conglomerado'!Q667=0,"",ROUND('MRR Conglomerado'!AC667/'MRR Conglomerado'!Q667,3)),"")</f>
        <v/>
      </c>
      <c r="P667" s="13" t="str">
        <f aca="false">IFERROR(IF('MRR Conglomerado'!R667=0,"",ROUND('MRR Conglomerado'!AD667/'MRR Conglomerado'!R667,3)),"")</f>
        <v/>
      </c>
      <c r="Q667" s="13" t="str">
        <f aca="false">IFERROR(IF('MRR Conglomerado'!S667=0,"",ROUND('MRR Conglomerado'!AE667/'MRR Conglomerado'!S667,3)),"")</f>
        <v/>
      </c>
      <c r="R667" s="13" t="str">
        <f aca="false">IFERROR(IF('MRR Conglomerado'!T667=0,"",ROUND('MRR Conglomerado'!AF667/'MRR Conglomerado'!T667,3)),"")</f>
        <v/>
      </c>
      <c r="S667" s="13" t="str">
        <f aca="false">IFERROR(IF('MRR Conglomerado'!U667=0,"",ROUND('MRR Conglomerado'!AG667/'MRR Conglomerado'!U667,3)),"")</f>
        <v/>
      </c>
      <c r="T667" s="13" t="str">
        <f aca="false">IFERROR(IF('MRR Conglomerado'!V667=0,"",ROUND('MRR Conglomerado'!AH667/'MRR Conglomerado'!V667,3)),"")</f>
        <v/>
      </c>
      <c r="U667" s="13" t="str">
        <f aca="false">IFERROR(IF('MRR Conglomerado'!W667=0,"",ROUND('MRR Conglomerado'!AI667/'MRR Conglomerado'!W667,3)),"")</f>
        <v/>
      </c>
      <c r="V667" s="13" t="str">
        <f aca="false">IFERROR(IF('MRR Conglomerado'!X667=0,"",ROUND('MRR Conglomerado'!AJ667/'MRR Conglomerado'!X667,3)),"")</f>
        <v/>
      </c>
      <c r="W667" s="13" t="str">
        <f aca="false">IFERROR(IF('MRR Conglomerado'!Y667=0,"",ROUND('MRR Conglomerado'!AK667/'MRR Conglomerado'!Y667,3)),"")</f>
        <v/>
      </c>
      <c r="X667" s="13" t="str">
        <f aca="false">IFERROR(IF('MRR Conglomerado'!Z667=0,"",ROUND('MRR Conglomerado'!AL667/'MRR Conglomerado'!Z667,3)),"")</f>
        <v/>
      </c>
      <c r="Y667" s="13" t="str">
        <f aca="false">IFERROR(IF('MRR Conglomerado'!AA667=0,"",ROUND('MRR Conglomerado'!AM667/'MRR Conglomerado'!AA667,3)),"")</f>
        <v/>
      </c>
      <c r="Z667" s="13" t="str">
        <f aca="false">IFERROR(IF('MRR Conglomerado'!AB667=0,"",ROUND('MRR Conglomerado'!AN667/'MRR Conglomerado'!AB667,3)),"")</f>
        <v/>
      </c>
      <c r="AA667" s="13" t="str">
        <f aca="false">IFERROR(IF('MRR Conglomerado'!AC667=0,"",ROUND('MRR Conglomerado'!AO667/'MRR Conglomerado'!AC667,3)),"")</f>
        <v/>
      </c>
      <c r="AB667" s="13" t="str">
        <f aca="false">IFERROR(IF('MRR Conglomerado'!AD667=0,"",ROUND('MRR Conglomerado'!AP667/'MRR Conglomerado'!AD667,3)),"")</f>
        <v/>
      </c>
      <c r="AC667" s="13" t="str">
        <f aca="false">IFERROR(IF('MRR Conglomerado'!AE667=0,"",ROUND('MRR Conglomerado'!AQ667/'MRR Conglomerado'!AE667,3)),"")</f>
        <v/>
      </c>
      <c r="AD667" s="13" t="str">
        <f aca="false">IFERROR(IF('MRR Conglomerado'!AF667=0,"",ROUND('MRR Conglomerado'!AR667/'MRR Conglomerado'!AF667,3)),"")</f>
        <v/>
      </c>
      <c r="AE667" s="13" t="str">
        <f aca="false">IFERROR(IF('MRR Conglomerado'!AG667=0,"",ROUND('MRR Conglomerado'!AS667/'MRR Conglomerado'!AG667,3)),"")</f>
        <v/>
      </c>
    </row>
    <row r="668" customFormat="false" ht="15" hidden="false" customHeight="false" outlineLevel="0" collapsed="false">
      <c r="A668" s="10" t="s">
        <v>1396</v>
      </c>
      <c r="B668" s="13" t="str">
        <f aca="false">IFERROR(IF('MRR Conglomerado'!D668=0,"",ROUND('MRR Conglomerado'!P668/'MRR Conglomerado'!D668,3)),"")</f>
        <v/>
      </c>
      <c r="C668" s="13" t="str">
        <f aca="false">IFERROR(IF('MRR Conglomerado'!E668=0,"",ROUND('MRR Conglomerado'!Q668/'MRR Conglomerado'!E668,3)),"")</f>
        <v/>
      </c>
      <c r="D668" s="13" t="str">
        <f aca="false">IFERROR(IF('MRR Conglomerado'!F668=0,"",ROUND('MRR Conglomerado'!R668/'MRR Conglomerado'!F668,3)),"")</f>
        <v/>
      </c>
      <c r="E668" s="13" t="str">
        <f aca="false">IFERROR(IF('MRR Conglomerado'!G668=0,"",ROUND('MRR Conglomerado'!S668/'MRR Conglomerado'!G668,3)),"")</f>
        <v/>
      </c>
      <c r="F668" s="13" t="str">
        <f aca="false">IFERROR(IF('MRR Conglomerado'!H668=0,"",ROUND('MRR Conglomerado'!T668/'MRR Conglomerado'!H668,3)),"")</f>
        <v/>
      </c>
      <c r="G668" s="13" t="str">
        <f aca="false">IFERROR(IF('MRR Conglomerado'!I668=0,"",ROUND('MRR Conglomerado'!U668/'MRR Conglomerado'!I668,3)),"")</f>
        <v/>
      </c>
      <c r="H668" s="13" t="str">
        <f aca="false">IFERROR(IF('MRR Conglomerado'!J668=0,"",ROUND('MRR Conglomerado'!V668/'MRR Conglomerado'!J668,3)),"")</f>
        <v/>
      </c>
      <c r="I668" s="13" t="str">
        <f aca="false">IFERROR(IF('MRR Conglomerado'!K668=0,"",ROUND('MRR Conglomerado'!W668/'MRR Conglomerado'!K668,3)),"")</f>
        <v/>
      </c>
      <c r="J668" s="13" t="str">
        <f aca="false">IFERROR(IF('MRR Conglomerado'!L668=0,"",ROUND('MRR Conglomerado'!X668/'MRR Conglomerado'!L668,3)),"")</f>
        <v/>
      </c>
      <c r="K668" s="13" t="str">
        <f aca="false">IFERROR(IF('MRR Conglomerado'!M668=0,"",ROUND('MRR Conglomerado'!Y668/'MRR Conglomerado'!M668,3)),"")</f>
        <v/>
      </c>
      <c r="L668" s="13" t="str">
        <f aca="false">IFERROR(IF('MRR Conglomerado'!N668=0,"",ROUND('MRR Conglomerado'!Z668/'MRR Conglomerado'!N668,3)),"")</f>
        <v/>
      </c>
      <c r="M668" s="13" t="str">
        <f aca="false">IFERROR(IF('MRR Conglomerado'!O668=0,"",ROUND('MRR Conglomerado'!AA668/'MRR Conglomerado'!O668,3)),"")</f>
        <v/>
      </c>
      <c r="N668" s="13" t="str">
        <f aca="false">IFERROR(IF('MRR Conglomerado'!P668=0,"",ROUND('MRR Conglomerado'!AB668/'MRR Conglomerado'!P668,3)),"")</f>
        <v/>
      </c>
      <c r="O668" s="13" t="str">
        <f aca="false">IFERROR(IF('MRR Conglomerado'!Q668=0,"",ROUND('MRR Conglomerado'!AC668/'MRR Conglomerado'!Q668,3)),"")</f>
        <v/>
      </c>
      <c r="P668" s="13" t="str">
        <f aca="false">IFERROR(IF('MRR Conglomerado'!R668=0,"",ROUND('MRR Conglomerado'!AD668/'MRR Conglomerado'!R668,3)),"")</f>
        <v/>
      </c>
      <c r="Q668" s="13" t="str">
        <f aca="false">IFERROR(IF('MRR Conglomerado'!S668=0,"",ROUND('MRR Conglomerado'!AE668/'MRR Conglomerado'!S668,3)),"")</f>
        <v/>
      </c>
      <c r="R668" s="13" t="str">
        <f aca="false">IFERROR(IF('MRR Conglomerado'!T668=0,"",ROUND('MRR Conglomerado'!AF668/'MRR Conglomerado'!T668,3)),"")</f>
        <v/>
      </c>
      <c r="S668" s="13" t="str">
        <f aca="false">IFERROR(IF('MRR Conglomerado'!U668=0,"",ROUND('MRR Conglomerado'!AG668/'MRR Conglomerado'!U668,3)),"")</f>
        <v/>
      </c>
      <c r="T668" s="13" t="str">
        <f aca="false">IFERROR(IF('MRR Conglomerado'!V668=0,"",ROUND('MRR Conglomerado'!AH668/'MRR Conglomerado'!V668,3)),"")</f>
        <v/>
      </c>
      <c r="U668" s="13" t="str">
        <f aca="false">IFERROR(IF('MRR Conglomerado'!W668=0,"",ROUND('MRR Conglomerado'!AI668/'MRR Conglomerado'!W668,3)),"")</f>
        <v/>
      </c>
      <c r="V668" s="13" t="n">
        <f aca="false">IFERROR(IF('MRR Conglomerado'!X668=0,"",ROUND('MRR Conglomerado'!AJ668/'MRR Conglomerado'!X668,3)),"")</f>
        <v>0</v>
      </c>
      <c r="W668" s="13" t="n">
        <f aca="false">IFERROR(IF('MRR Conglomerado'!Y668=0,"",ROUND('MRR Conglomerado'!AK668/'MRR Conglomerado'!Y668,3)),"")</f>
        <v>0</v>
      </c>
      <c r="X668" s="13" t="n">
        <f aca="false">IFERROR(IF('MRR Conglomerado'!Z668=0,"",ROUND('MRR Conglomerado'!AL668/'MRR Conglomerado'!Z668,3)),"")</f>
        <v>0</v>
      </c>
      <c r="Y668" s="13" t="n">
        <f aca="false">IFERROR(IF('MRR Conglomerado'!AA668=0,"",ROUND('MRR Conglomerado'!AM668/'MRR Conglomerado'!AA668,3)),"")</f>
        <v>0</v>
      </c>
      <c r="Z668" s="13" t="str">
        <f aca="false">IFERROR(IF('MRR Conglomerado'!AB668=0,"",ROUND('MRR Conglomerado'!AN668/'MRR Conglomerado'!AB668,3)),"")</f>
        <v/>
      </c>
      <c r="AA668" s="13" t="str">
        <f aca="false">IFERROR(IF('MRR Conglomerado'!AC668=0,"",ROUND('MRR Conglomerado'!AO668/'MRR Conglomerado'!AC668,3)),"")</f>
        <v/>
      </c>
      <c r="AB668" s="13" t="n">
        <f aca="false">IFERROR(IF('MRR Conglomerado'!AD668=0,"",ROUND('MRR Conglomerado'!AP668/'MRR Conglomerado'!AD668,3)),"")</f>
        <v>0</v>
      </c>
      <c r="AC668" s="13" t="n">
        <f aca="false">IFERROR(IF('MRR Conglomerado'!AE668=0,"",ROUND('MRR Conglomerado'!AQ668/'MRR Conglomerado'!AE668,3)),"")</f>
        <v>0</v>
      </c>
      <c r="AD668" s="13" t="n">
        <f aca="false">IFERROR(IF('MRR Conglomerado'!AF668=0,"",ROUND('MRR Conglomerado'!AR668/'MRR Conglomerado'!AF668,3)),"")</f>
        <v>0</v>
      </c>
      <c r="AE668" s="13" t="str">
        <f aca="false">IFERROR(IF('MRR Conglomerado'!AG668=0,"",ROUND('MRR Conglomerado'!AS668/'MRR Conglomerado'!AG668,3)),"")</f>
        <v/>
      </c>
    </row>
    <row r="669" customFormat="false" ht="15" hidden="false" customHeight="false" outlineLevel="0" collapsed="false">
      <c r="A669" s="10" t="s">
        <v>1398</v>
      </c>
      <c r="B669" s="13" t="str">
        <f aca="false">IFERROR(IF('MRR Conglomerado'!D669=0,"",ROUND('MRR Conglomerado'!P669/'MRR Conglomerado'!D669,3)),"")</f>
        <v/>
      </c>
      <c r="C669" s="13" t="str">
        <f aca="false">IFERROR(IF('MRR Conglomerado'!E669=0,"",ROUND('MRR Conglomerado'!Q669/'MRR Conglomerado'!E669,3)),"")</f>
        <v/>
      </c>
      <c r="D669" s="13" t="str">
        <f aca="false">IFERROR(IF('MRR Conglomerado'!F669=0,"",ROUND('MRR Conglomerado'!R669/'MRR Conglomerado'!F669,3)),"")</f>
        <v/>
      </c>
      <c r="E669" s="13" t="str">
        <f aca="false">IFERROR(IF('MRR Conglomerado'!G669=0,"",ROUND('MRR Conglomerado'!S669/'MRR Conglomerado'!G669,3)),"")</f>
        <v/>
      </c>
      <c r="F669" s="13" t="str">
        <f aca="false">IFERROR(IF('MRR Conglomerado'!H669=0,"",ROUND('MRR Conglomerado'!T669/'MRR Conglomerado'!H669,3)),"")</f>
        <v/>
      </c>
      <c r="G669" s="13" t="str">
        <f aca="false">IFERROR(IF('MRR Conglomerado'!I669=0,"",ROUND('MRR Conglomerado'!U669/'MRR Conglomerado'!I669,3)),"")</f>
        <v/>
      </c>
      <c r="H669" s="13" t="str">
        <f aca="false">IFERROR(IF('MRR Conglomerado'!J669=0,"",ROUND('MRR Conglomerado'!V669/'MRR Conglomerado'!J669,3)),"")</f>
        <v/>
      </c>
      <c r="I669" s="13" t="str">
        <f aca="false">IFERROR(IF('MRR Conglomerado'!K669=0,"",ROUND('MRR Conglomerado'!W669/'MRR Conglomerado'!K669,3)),"")</f>
        <v/>
      </c>
      <c r="J669" s="13" t="str">
        <f aca="false">IFERROR(IF('MRR Conglomerado'!L669=0,"",ROUND('MRR Conglomerado'!X669/'MRR Conglomerado'!L669,3)),"")</f>
        <v/>
      </c>
      <c r="K669" s="13" t="str">
        <f aca="false">IFERROR(IF('MRR Conglomerado'!M669=0,"",ROUND('MRR Conglomerado'!Y669/'MRR Conglomerado'!M669,3)),"")</f>
        <v/>
      </c>
      <c r="L669" s="13" t="str">
        <f aca="false">IFERROR(IF('MRR Conglomerado'!N669=0,"",ROUND('MRR Conglomerado'!Z669/'MRR Conglomerado'!N669,3)),"")</f>
        <v/>
      </c>
      <c r="M669" s="13" t="str">
        <f aca="false">IFERROR(IF('MRR Conglomerado'!O669=0,"",ROUND('MRR Conglomerado'!AA669/'MRR Conglomerado'!O669,3)),"")</f>
        <v/>
      </c>
      <c r="N669" s="13" t="str">
        <f aca="false">IFERROR(IF('MRR Conglomerado'!P669=0,"",ROUND('MRR Conglomerado'!AB669/'MRR Conglomerado'!P669,3)),"")</f>
        <v/>
      </c>
      <c r="O669" s="13" t="str">
        <f aca="false">IFERROR(IF('MRR Conglomerado'!Q669=0,"",ROUND('MRR Conglomerado'!AC669/'MRR Conglomerado'!Q669,3)),"")</f>
        <v/>
      </c>
      <c r="P669" s="13" t="str">
        <f aca="false">IFERROR(IF('MRR Conglomerado'!R669=0,"",ROUND('MRR Conglomerado'!AD669/'MRR Conglomerado'!R669,3)),"")</f>
        <v/>
      </c>
      <c r="Q669" s="13" t="str">
        <f aca="false">IFERROR(IF('MRR Conglomerado'!S669=0,"",ROUND('MRR Conglomerado'!AE669/'MRR Conglomerado'!S669,3)),"")</f>
        <v/>
      </c>
      <c r="R669" s="13" t="str">
        <f aca="false">IFERROR(IF('MRR Conglomerado'!T669=0,"",ROUND('MRR Conglomerado'!AF669/'MRR Conglomerado'!T669,3)),"")</f>
        <v/>
      </c>
      <c r="S669" s="13" t="str">
        <f aca="false">IFERROR(IF('MRR Conglomerado'!U669=0,"",ROUND('MRR Conglomerado'!AG669/'MRR Conglomerado'!U669,3)),"")</f>
        <v/>
      </c>
      <c r="T669" s="13" t="str">
        <f aca="false">IFERROR(IF('MRR Conglomerado'!V669=0,"",ROUND('MRR Conglomerado'!AH669/'MRR Conglomerado'!V669,3)),"")</f>
        <v/>
      </c>
      <c r="U669" s="13" t="n">
        <f aca="false">IFERROR(IF('MRR Conglomerado'!W669=0,"",ROUND('MRR Conglomerado'!AI669/'MRR Conglomerado'!W669,3)),"")</f>
        <v>1.421</v>
      </c>
      <c r="V669" s="13" t="n">
        <f aca="false">IFERROR(IF('MRR Conglomerado'!X669=0,"",ROUND('MRR Conglomerado'!AJ669/'MRR Conglomerado'!X669,3)),"")</f>
        <v>1.378</v>
      </c>
      <c r="W669" s="13" t="n">
        <f aca="false">IFERROR(IF('MRR Conglomerado'!Y669=0,"",ROUND('MRR Conglomerado'!AK669/'MRR Conglomerado'!Y669,3)),"")</f>
        <v>0</v>
      </c>
      <c r="X669" s="13" t="n">
        <f aca="false">IFERROR(IF('MRR Conglomerado'!Z669=0,"",ROUND('MRR Conglomerado'!AL669/'MRR Conglomerado'!Z669,3)),"")</f>
        <v>0</v>
      </c>
      <c r="Y669" s="13" t="n">
        <f aca="false">IFERROR(IF('MRR Conglomerado'!AA669=0,"",ROUND('MRR Conglomerado'!AM669/'MRR Conglomerado'!AA669,3)),"")</f>
        <v>0</v>
      </c>
      <c r="Z669" s="13" t="n">
        <f aca="false">IFERROR(IF('MRR Conglomerado'!AB669=0,"",ROUND('MRR Conglomerado'!AN669/'MRR Conglomerado'!AB669,3)),"")</f>
        <v>0</v>
      </c>
      <c r="AA669" s="13" t="n">
        <f aca="false">IFERROR(IF('MRR Conglomerado'!AC669=0,"",ROUND('MRR Conglomerado'!AO669/'MRR Conglomerado'!AC669,3)),"")</f>
        <v>0</v>
      </c>
      <c r="AB669" s="13" t="n">
        <f aca="false">IFERROR(IF('MRR Conglomerado'!AD669=0,"",ROUND('MRR Conglomerado'!AP669/'MRR Conglomerado'!AD669,3)),"")</f>
        <v>0</v>
      </c>
      <c r="AC669" s="13" t="n">
        <f aca="false">IFERROR(IF('MRR Conglomerado'!AE669=0,"",ROUND('MRR Conglomerado'!AQ669/'MRR Conglomerado'!AE669,3)),"")</f>
        <v>0</v>
      </c>
      <c r="AD669" s="13" t="n">
        <f aca="false">IFERROR(IF('MRR Conglomerado'!AF669=0,"",ROUND('MRR Conglomerado'!AR669/'MRR Conglomerado'!AF669,3)),"")</f>
        <v>0</v>
      </c>
      <c r="AE669" s="13" t="n">
        <f aca="false">IFERROR(IF('MRR Conglomerado'!AG669=0,"",ROUND('MRR Conglomerado'!AS669/'MRR Conglomerado'!AG669,3)),"")</f>
        <v>0</v>
      </c>
    </row>
    <row r="670" customFormat="false" ht="15" hidden="false" customHeight="false" outlineLevel="0" collapsed="false">
      <c r="A670" s="10" t="s">
        <v>1400</v>
      </c>
      <c r="B670" s="13" t="str">
        <f aca="false">IFERROR(IF('MRR Conglomerado'!D670=0,"",ROUND('MRR Conglomerado'!P670/'MRR Conglomerado'!D670,3)),"")</f>
        <v/>
      </c>
      <c r="C670" s="13" t="str">
        <f aca="false">IFERROR(IF('MRR Conglomerado'!E670=0,"",ROUND('MRR Conglomerado'!Q670/'MRR Conglomerado'!E670,3)),"")</f>
        <v/>
      </c>
      <c r="D670" s="13" t="str">
        <f aca="false">IFERROR(IF('MRR Conglomerado'!F670=0,"",ROUND('MRR Conglomerado'!R670/'MRR Conglomerado'!F670,3)),"")</f>
        <v/>
      </c>
      <c r="E670" s="13" t="str">
        <f aca="false">IFERROR(IF('MRR Conglomerado'!G670=0,"",ROUND('MRR Conglomerado'!S670/'MRR Conglomerado'!G670,3)),"")</f>
        <v/>
      </c>
      <c r="F670" s="13" t="str">
        <f aca="false">IFERROR(IF('MRR Conglomerado'!H670=0,"",ROUND('MRR Conglomerado'!T670/'MRR Conglomerado'!H670,3)),"")</f>
        <v/>
      </c>
      <c r="G670" s="13" t="str">
        <f aca="false">IFERROR(IF('MRR Conglomerado'!I670=0,"",ROUND('MRR Conglomerado'!U670/'MRR Conglomerado'!I670,3)),"")</f>
        <v/>
      </c>
      <c r="H670" s="13" t="str">
        <f aca="false">IFERROR(IF('MRR Conglomerado'!J670=0,"",ROUND('MRR Conglomerado'!V670/'MRR Conglomerado'!J670,3)),"")</f>
        <v/>
      </c>
      <c r="I670" s="13" t="str">
        <f aca="false">IFERROR(IF('MRR Conglomerado'!K670=0,"",ROUND('MRR Conglomerado'!W670/'MRR Conglomerado'!K670,3)),"")</f>
        <v/>
      </c>
      <c r="J670" s="13" t="str">
        <f aca="false">IFERROR(IF('MRR Conglomerado'!L670=0,"",ROUND('MRR Conglomerado'!X670/'MRR Conglomerado'!L670,3)),"")</f>
        <v/>
      </c>
      <c r="K670" s="13" t="str">
        <f aca="false">IFERROR(IF('MRR Conglomerado'!M670=0,"",ROUND('MRR Conglomerado'!Y670/'MRR Conglomerado'!M670,3)),"")</f>
        <v/>
      </c>
      <c r="L670" s="13" t="str">
        <f aca="false">IFERROR(IF('MRR Conglomerado'!N670=0,"",ROUND('MRR Conglomerado'!Z670/'MRR Conglomerado'!N670,3)),"")</f>
        <v/>
      </c>
      <c r="M670" s="13" t="str">
        <f aca="false">IFERROR(IF('MRR Conglomerado'!O670=0,"",ROUND('MRR Conglomerado'!AA670/'MRR Conglomerado'!O670,3)),"")</f>
        <v/>
      </c>
      <c r="N670" s="13" t="str">
        <f aca="false">IFERROR(IF('MRR Conglomerado'!P670=0,"",ROUND('MRR Conglomerado'!AB670/'MRR Conglomerado'!P670,3)),"")</f>
        <v/>
      </c>
      <c r="O670" s="13" t="str">
        <f aca="false">IFERROR(IF('MRR Conglomerado'!Q670=0,"",ROUND('MRR Conglomerado'!AC670/'MRR Conglomerado'!Q670,3)),"")</f>
        <v/>
      </c>
      <c r="P670" s="13" t="str">
        <f aca="false">IFERROR(IF('MRR Conglomerado'!R670=0,"",ROUND('MRR Conglomerado'!AD670/'MRR Conglomerado'!R670,3)),"")</f>
        <v/>
      </c>
      <c r="Q670" s="13" t="str">
        <f aca="false">IFERROR(IF('MRR Conglomerado'!S670=0,"",ROUND('MRR Conglomerado'!AE670/'MRR Conglomerado'!S670,3)),"")</f>
        <v/>
      </c>
      <c r="R670" s="13" t="str">
        <f aca="false">IFERROR(IF('MRR Conglomerado'!T670=0,"",ROUND('MRR Conglomerado'!AF670/'MRR Conglomerado'!T670,3)),"")</f>
        <v/>
      </c>
      <c r="S670" s="13" t="str">
        <f aca="false">IFERROR(IF('MRR Conglomerado'!U670=0,"",ROUND('MRR Conglomerado'!AG670/'MRR Conglomerado'!U670,3)),"")</f>
        <v/>
      </c>
      <c r="T670" s="13" t="str">
        <f aca="false">IFERROR(IF('MRR Conglomerado'!V670=0,"",ROUND('MRR Conglomerado'!AH670/'MRR Conglomerado'!V670,3)),"")</f>
        <v/>
      </c>
      <c r="U670" s="13" t="str">
        <f aca="false">IFERROR(IF('MRR Conglomerado'!W670=0,"",ROUND('MRR Conglomerado'!AI670/'MRR Conglomerado'!W670,3)),"")</f>
        <v/>
      </c>
      <c r="V670" s="13" t="str">
        <f aca="false">IFERROR(IF('MRR Conglomerado'!X670=0,"",ROUND('MRR Conglomerado'!AJ670/'MRR Conglomerado'!X670,3)),"")</f>
        <v/>
      </c>
      <c r="W670" s="13" t="str">
        <f aca="false">IFERROR(IF('MRR Conglomerado'!Y670=0,"",ROUND('MRR Conglomerado'!AK670/'MRR Conglomerado'!Y670,3)),"")</f>
        <v/>
      </c>
      <c r="X670" s="13" t="str">
        <f aca="false">IFERROR(IF('MRR Conglomerado'!Z670=0,"",ROUND('MRR Conglomerado'!AL670/'MRR Conglomerado'!Z670,3)),"")</f>
        <v/>
      </c>
      <c r="Y670" s="13" t="str">
        <f aca="false">IFERROR(IF('MRR Conglomerado'!AA670=0,"",ROUND('MRR Conglomerado'!AM670/'MRR Conglomerado'!AA670,3)),"")</f>
        <v/>
      </c>
      <c r="Z670" s="13" t="n">
        <f aca="false">IFERROR(IF('MRR Conglomerado'!AB670=0,"",ROUND('MRR Conglomerado'!AN670/'MRR Conglomerado'!AB670,3)),"")</f>
        <v>1</v>
      </c>
      <c r="AA670" s="13" t="n">
        <f aca="false">IFERROR(IF('MRR Conglomerado'!AC670=0,"",ROUND('MRR Conglomerado'!AO670/'MRR Conglomerado'!AC670,3)),"")</f>
        <v>1</v>
      </c>
      <c r="AB670" s="13" t="n">
        <f aca="false">IFERROR(IF('MRR Conglomerado'!AD670=0,"",ROUND('MRR Conglomerado'!AP670/'MRR Conglomerado'!AD670,3)),"")</f>
        <v>1</v>
      </c>
      <c r="AC670" s="13" t="n">
        <f aca="false">IFERROR(IF('MRR Conglomerado'!AE670=0,"",ROUND('MRR Conglomerado'!AQ670/'MRR Conglomerado'!AE670,3)),"")</f>
        <v>1</v>
      </c>
      <c r="AD670" s="13" t="n">
        <f aca="false">IFERROR(IF('MRR Conglomerado'!AF670=0,"",ROUND('MRR Conglomerado'!AR670/'MRR Conglomerado'!AF670,3)),"")</f>
        <v>1</v>
      </c>
      <c r="AE670" s="13" t="n">
        <f aca="false">IFERROR(IF('MRR Conglomerado'!AG670=0,"",ROUND('MRR Conglomerado'!AS670/'MRR Conglomerado'!AG670,3)),"")</f>
        <v>1</v>
      </c>
    </row>
    <row r="671" customFormat="false" ht="15" hidden="false" customHeight="false" outlineLevel="0" collapsed="false">
      <c r="A671" s="10" t="s">
        <v>1402</v>
      </c>
      <c r="B671" s="13" t="n">
        <f aca="false">IFERROR(IF('MRR Conglomerado'!D671=0,"",ROUND('MRR Conglomerado'!P671/'MRR Conglomerado'!D671,3)),"")</f>
        <v>1.487</v>
      </c>
      <c r="C671" s="13" t="n">
        <f aca="false">IFERROR(IF('MRR Conglomerado'!E671=0,"",ROUND('MRR Conglomerado'!Q671/'MRR Conglomerado'!E671,3)),"")</f>
        <v>2.025</v>
      </c>
      <c r="D671" s="13" t="n">
        <f aca="false">IFERROR(IF('MRR Conglomerado'!F671=0,"",ROUND('MRR Conglomerado'!R671/'MRR Conglomerado'!F671,3)),"")</f>
        <v>2.193</v>
      </c>
      <c r="E671" s="13" t="n">
        <f aca="false">IFERROR(IF('MRR Conglomerado'!G671=0,"",ROUND('MRR Conglomerado'!S671/'MRR Conglomerado'!G671,3)),"")</f>
        <v>2.367</v>
      </c>
      <c r="F671" s="13" t="n">
        <f aca="false">IFERROR(IF('MRR Conglomerado'!H671=0,"",ROUND('MRR Conglomerado'!T671/'MRR Conglomerado'!H671,3)),"")</f>
        <v>2.697</v>
      </c>
      <c r="G671" s="13" t="n">
        <f aca="false">IFERROR(IF('MRR Conglomerado'!I671=0,"",ROUND('MRR Conglomerado'!U671/'MRR Conglomerado'!I671,3)),"")</f>
        <v>3.211</v>
      </c>
      <c r="H671" s="13" t="n">
        <f aca="false">IFERROR(IF('MRR Conglomerado'!J671=0,"",ROUND('MRR Conglomerado'!V671/'MRR Conglomerado'!J671,3)),"")</f>
        <v>4.289</v>
      </c>
      <c r="I671" s="13" t="n">
        <f aca="false">IFERROR(IF('MRR Conglomerado'!K671=0,"",ROUND('MRR Conglomerado'!W671/'MRR Conglomerado'!K671,3)),"")</f>
        <v>4.73</v>
      </c>
      <c r="J671" s="13" t="n">
        <f aca="false">IFERROR(IF('MRR Conglomerado'!L671=0,"",ROUND('MRR Conglomerado'!X671/'MRR Conglomerado'!L671,3)),"")</f>
        <v>4.469</v>
      </c>
      <c r="K671" s="13" t="n">
        <f aca="false">IFERROR(IF('MRR Conglomerado'!M671=0,"",ROUND('MRR Conglomerado'!Y671/'MRR Conglomerado'!M671,3)),"")</f>
        <v>5</v>
      </c>
      <c r="L671" s="13" t="n">
        <f aca="false">IFERROR(IF('MRR Conglomerado'!N671=0,"",ROUND('MRR Conglomerado'!Z671/'MRR Conglomerado'!N671,3)),"")</f>
        <v>4.057</v>
      </c>
      <c r="M671" s="13" t="n">
        <f aca="false">IFERROR(IF('MRR Conglomerado'!O671=0,"",ROUND('MRR Conglomerado'!AA671/'MRR Conglomerado'!O671,3)),"")</f>
        <v>3.82</v>
      </c>
      <c r="N671" s="13" t="n">
        <f aca="false">IFERROR(IF('MRR Conglomerado'!P671=0,"",ROUND('MRR Conglomerado'!AB671/'MRR Conglomerado'!P671,3)),"")</f>
        <v>4.102</v>
      </c>
      <c r="O671" s="13" t="n">
        <f aca="false">IFERROR(IF('MRR Conglomerado'!Q671=0,"",ROUND('MRR Conglomerado'!AC671/'MRR Conglomerado'!Q671,3)),"")</f>
        <v>2.966</v>
      </c>
      <c r="P671" s="13" t="n">
        <f aca="false">IFERROR(IF('MRR Conglomerado'!R671=0,"",ROUND('MRR Conglomerado'!AD671/'MRR Conglomerado'!R671,3)),"")</f>
        <v>2.703</v>
      </c>
      <c r="Q671" s="13" t="n">
        <f aca="false">IFERROR(IF('MRR Conglomerado'!S671=0,"",ROUND('MRR Conglomerado'!AE671/'MRR Conglomerado'!S671,3)),"")</f>
        <v>2.435</v>
      </c>
      <c r="R671" s="13" t="n">
        <f aca="false">IFERROR(IF('MRR Conglomerado'!T671=0,"",ROUND('MRR Conglomerado'!AF671/'MRR Conglomerado'!T671,3)),"")</f>
        <v>2.353</v>
      </c>
      <c r="S671" s="13" t="n">
        <f aca="false">IFERROR(IF('MRR Conglomerado'!U671=0,"",ROUND('MRR Conglomerado'!AG671/'MRR Conglomerado'!U671,3)),"")</f>
        <v>2</v>
      </c>
      <c r="T671" s="13" t="n">
        <f aca="false">IFERROR(IF('MRR Conglomerado'!V671=0,"",ROUND('MRR Conglomerado'!AH671/'MRR Conglomerado'!V671,3)),"")</f>
        <v>1.449</v>
      </c>
      <c r="U671" s="13" t="n">
        <f aca="false">IFERROR(IF('MRR Conglomerado'!W671=0,"",ROUND('MRR Conglomerado'!AI671/'MRR Conglomerado'!W671,3)),"")</f>
        <v>1.272</v>
      </c>
      <c r="V671" s="13" t="n">
        <f aca="false">IFERROR(IF('MRR Conglomerado'!X671=0,"",ROUND('MRR Conglomerado'!AJ671/'MRR Conglomerado'!X671,3)),"")</f>
        <v>1.271</v>
      </c>
      <c r="W671" s="13" t="n">
        <f aca="false">IFERROR(IF('MRR Conglomerado'!Y671=0,"",ROUND('MRR Conglomerado'!AK671/'MRR Conglomerado'!Y671,3)),"")</f>
        <v>1.116</v>
      </c>
      <c r="X671" s="13" t="n">
        <f aca="false">IFERROR(IF('MRR Conglomerado'!Z671=0,"",ROUND('MRR Conglomerado'!AL671/'MRR Conglomerado'!Z671,3)),"")</f>
        <v>1.09</v>
      </c>
      <c r="Y671" s="13" t="n">
        <f aca="false">IFERROR(IF('MRR Conglomerado'!AA671=0,"",ROUND('MRR Conglomerado'!AM671/'MRR Conglomerado'!AA671,3)),"")</f>
        <v>1.091</v>
      </c>
      <c r="Z671" s="13" t="n">
        <f aca="false">IFERROR(IF('MRR Conglomerado'!AB671=0,"",ROUND('MRR Conglomerado'!AN671/'MRR Conglomerado'!AB671,3)),"")</f>
        <v>1.101</v>
      </c>
      <c r="AA671" s="13" t="n">
        <f aca="false">IFERROR(IF('MRR Conglomerado'!AC671=0,"",ROUND('MRR Conglomerado'!AO671/'MRR Conglomerado'!AC671,3)),"")</f>
        <v>1.027</v>
      </c>
      <c r="AB671" s="13" t="n">
        <f aca="false">IFERROR(IF('MRR Conglomerado'!AD671=0,"",ROUND('MRR Conglomerado'!AP671/'MRR Conglomerado'!AD671,3)),"")</f>
        <v>1.045</v>
      </c>
      <c r="AC671" s="13" t="n">
        <f aca="false">IFERROR(IF('MRR Conglomerado'!AE671=0,"",ROUND('MRR Conglomerado'!AQ671/'MRR Conglomerado'!AE671,3)),"")</f>
        <v>1.132</v>
      </c>
      <c r="AD671" s="13" t="n">
        <f aca="false">IFERROR(IF('MRR Conglomerado'!AF671=0,"",ROUND('MRR Conglomerado'!AR671/'MRR Conglomerado'!AF671,3)),"")</f>
        <v>1.023</v>
      </c>
      <c r="AE671" s="13" t="n">
        <f aca="false">IFERROR(IF('MRR Conglomerado'!AG671=0,"",ROUND('MRR Conglomerado'!AS671/'MRR Conglomerado'!AG671,3)),"")</f>
        <v>1.003</v>
      </c>
    </row>
    <row r="672" customFormat="false" ht="15" hidden="false" customHeight="false" outlineLevel="0" collapsed="false">
      <c r="A672" s="10" t="s">
        <v>1404</v>
      </c>
      <c r="B672" s="13" t="n">
        <f aca="false">IFERROR(IF('MRR Conglomerado'!D672=0,"",ROUND('MRR Conglomerado'!P672/'MRR Conglomerado'!D672,3)),"")</f>
        <v>0</v>
      </c>
      <c r="C672" s="13" t="n">
        <f aca="false">IFERROR(IF('MRR Conglomerado'!E672=0,"",ROUND('MRR Conglomerado'!Q672/'MRR Conglomerado'!E672,3)),"")</f>
        <v>0</v>
      </c>
      <c r="D672" s="13" t="n">
        <f aca="false">IFERROR(IF('MRR Conglomerado'!F672=0,"",ROUND('MRR Conglomerado'!R672/'MRR Conglomerado'!F672,3)),"")</f>
        <v>0</v>
      </c>
      <c r="E672" s="13" t="n">
        <f aca="false">IFERROR(IF('MRR Conglomerado'!G672=0,"",ROUND('MRR Conglomerado'!S672/'MRR Conglomerado'!G672,3)),"")</f>
        <v>0</v>
      </c>
      <c r="F672" s="13" t="n">
        <f aca="false">IFERROR(IF('MRR Conglomerado'!H672=0,"",ROUND('MRR Conglomerado'!T672/'MRR Conglomerado'!H672,3)),"")</f>
        <v>0</v>
      </c>
      <c r="G672" s="13" t="n">
        <f aca="false">IFERROR(IF('MRR Conglomerado'!I672=0,"",ROUND('MRR Conglomerado'!U672/'MRR Conglomerado'!I672,3)),"")</f>
        <v>0</v>
      </c>
      <c r="H672" s="13" t="str">
        <f aca="false">IFERROR(IF('MRR Conglomerado'!J672=0,"",ROUND('MRR Conglomerado'!V672/'MRR Conglomerado'!J672,3)),"")</f>
        <v/>
      </c>
      <c r="I672" s="13" t="str">
        <f aca="false">IFERROR(IF('MRR Conglomerado'!K672=0,"",ROUND('MRR Conglomerado'!W672/'MRR Conglomerado'!K672,3)),"")</f>
        <v/>
      </c>
      <c r="J672" s="13" t="str">
        <f aca="false">IFERROR(IF('MRR Conglomerado'!L672=0,"",ROUND('MRR Conglomerado'!X672/'MRR Conglomerado'!L672,3)),"")</f>
        <v/>
      </c>
      <c r="K672" s="13" t="str">
        <f aca="false">IFERROR(IF('MRR Conglomerado'!M672=0,"",ROUND('MRR Conglomerado'!Y672/'MRR Conglomerado'!M672,3)),"")</f>
        <v/>
      </c>
      <c r="L672" s="13" t="str">
        <f aca="false">IFERROR(IF('MRR Conglomerado'!N672=0,"",ROUND('MRR Conglomerado'!Z672/'MRR Conglomerado'!N672,3)),"")</f>
        <v/>
      </c>
      <c r="M672" s="13" t="str">
        <f aca="false">IFERROR(IF('MRR Conglomerado'!O672=0,"",ROUND('MRR Conglomerado'!AA672/'MRR Conglomerado'!O672,3)),"")</f>
        <v/>
      </c>
      <c r="N672" s="13" t="str">
        <f aca="false">IFERROR(IF('MRR Conglomerado'!P672=0,"",ROUND('MRR Conglomerado'!AB672/'MRR Conglomerado'!P672,3)),"")</f>
        <v/>
      </c>
      <c r="O672" s="13" t="str">
        <f aca="false">IFERROR(IF('MRR Conglomerado'!Q672=0,"",ROUND('MRR Conglomerado'!AC672/'MRR Conglomerado'!Q672,3)),"")</f>
        <v/>
      </c>
      <c r="P672" s="13" t="str">
        <f aca="false">IFERROR(IF('MRR Conglomerado'!R672=0,"",ROUND('MRR Conglomerado'!AD672/'MRR Conglomerado'!R672,3)),"")</f>
        <v/>
      </c>
      <c r="Q672" s="13" t="str">
        <f aca="false">IFERROR(IF('MRR Conglomerado'!S672=0,"",ROUND('MRR Conglomerado'!AE672/'MRR Conglomerado'!S672,3)),"")</f>
        <v/>
      </c>
      <c r="R672" s="13" t="str">
        <f aca="false">IFERROR(IF('MRR Conglomerado'!T672=0,"",ROUND('MRR Conglomerado'!AF672/'MRR Conglomerado'!T672,3)),"")</f>
        <v/>
      </c>
      <c r="S672" s="13" t="str">
        <f aca="false">IFERROR(IF('MRR Conglomerado'!U672=0,"",ROUND('MRR Conglomerado'!AG672/'MRR Conglomerado'!U672,3)),"")</f>
        <v/>
      </c>
      <c r="T672" s="13" t="str">
        <f aca="false">IFERROR(IF('MRR Conglomerado'!V672=0,"",ROUND('MRR Conglomerado'!AH672/'MRR Conglomerado'!V672,3)),"")</f>
        <v/>
      </c>
      <c r="U672" s="13" t="str">
        <f aca="false">IFERROR(IF('MRR Conglomerado'!W672=0,"",ROUND('MRR Conglomerado'!AI672/'MRR Conglomerado'!W672,3)),"")</f>
        <v/>
      </c>
      <c r="V672" s="13" t="str">
        <f aca="false">IFERROR(IF('MRR Conglomerado'!X672=0,"",ROUND('MRR Conglomerado'!AJ672/'MRR Conglomerado'!X672,3)),"")</f>
        <v/>
      </c>
      <c r="W672" s="13" t="str">
        <f aca="false">IFERROR(IF('MRR Conglomerado'!Y672=0,"",ROUND('MRR Conglomerado'!AK672/'MRR Conglomerado'!Y672,3)),"")</f>
        <v/>
      </c>
      <c r="X672" s="13" t="str">
        <f aca="false">IFERROR(IF('MRR Conglomerado'!Z672=0,"",ROUND('MRR Conglomerado'!AL672/'MRR Conglomerado'!Z672,3)),"")</f>
        <v/>
      </c>
      <c r="Y672" s="13" t="str">
        <f aca="false">IFERROR(IF('MRR Conglomerado'!AA672=0,"",ROUND('MRR Conglomerado'!AM672/'MRR Conglomerado'!AA672,3)),"")</f>
        <v/>
      </c>
      <c r="Z672" s="13" t="str">
        <f aca="false">IFERROR(IF('MRR Conglomerado'!AB672=0,"",ROUND('MRR Conglomerado'!AN672/'MRR Conglomerado'!AB672,3)),"")</f>
        <v/>
      </c>
      <c r="AA672" s="13" t="str">
        <f aca="false">IFERROR(IF('MRR Conglomerado'!AC672=0,"",ROUND('MRR Conglomerado'!AO672/'MRR Conglomerado'!AC672,3)),"")</f>
        <v/>
      </c>
      <c r="AB672" s="13" t="str">
        <f aca="false">IFERROR(IF('MRR Conglomerado'!AD672=0,"",ROUND('MRR Conglomerado'!AP672/'MRR Conglomerado'!AD672,3)),"")</f>
        <v/>
      </c>
      <c r="AC672" s="13" t="str">
        <f aca="false">IFERROR(IF('MRR Conglomerado'!AE672=0,"",ROUND('MRR Conglomerado'!AQ672/'MRR Conglomerado'!AE672,3)),"")</f>
        <v/>
      </c>
      <c r="AD672" s="13" t="str">
        <f aca="false">IFERROR(IF('MRR Conglomerado'!AF672=0,"",ROUND('MRR Conglomerado'!AR672/'MRR Conglomerado'!AF672,3)),"")</f>
        <v/>
      </c>
      <c r="AE672" s="13" t="str">
        <f aca="false">IFERROR(IF('MRR Conglomerado'!AG672=0,"",ROUND('MRR Conglomerado'!AS672/'MRR Conglomerado'!AG672,3)),"")</f>
        <v/>
      </c>
    </row>
    <row r="673" customFormat="false" ht="15" hidden="false" customHeight="false" outlineLevel="0" collapsed="false">
      <c r="A673" s="10" t="s">
        <v>1406</v>
      </c>
      <c r="B673" s="13" t="str">
        <f aca="false">IFERROR(IF('MRR Conglomerado'!D673=0,"",ROUND('MRR Conglomerado'!P673/'MRR Conglomerado'!D673,3)),"")</f>
        <v/>
      </c>
      <c r="C673" s="13" t="str">
        <f aca="false">IFERROR(IF('MRR Conglomerado'!E673=0,"",ROUND('MRR Conglomerado'!Q673/'MRR Conglomerado'!E673,3)),"")</f>
        <v/>
      </c>
      <c r="D673" s="13" t="str">
        <f aca="false">IFERROR(IF('MRR Conglomerado'!F673=0,"",ROUND('MRR Conglomerado'!R673/'MRR Conglomerado'!F673,3)),"")</f>
        <v/>
      </c>
      <c r="E673" s="13" t="str">
        <f aca="false">IFERROR(IF('MRR Conglomerado'!G673=0,"",ROUND('MRR Conglomerado'!S673/'MRR Conglomerado'!G673,3)),"")</f>
        <v/>
      </c>
      <c r="F673" s="13" t="str">
        <f aca="false">IFERROR(IF('MRR Conglomerado'!H673=0,"",ROUND('MRR Conglomerado'!T673/'MRR Conglomerado'!H673,3)),"")</f>
        <v/>
      </c>
      <c r="G673" s="13" t="str">
        <f aca="false">IFERROR(IF('MRR Conglomerado'!I673=0,"",ROUND('MRR Conglomerado'!U673/'MRR Conglomerado'!I673,3)),"")</f>
        <v/>
      </c>
      <c r="H673" s="13" t="str">
        <f aca="false">IFERROR(IF('MRR Conglomerado'!J673=0,"",ROUND('MRR Conglomerado'!V673/'MRR Conglomerado'!J673,3)),"")</f>
        <v/>
      </c>
      <c r="I673" s="13" t="n">
        <f aca="false">IFERROR(IF('MRR Conglomerado'!K673=0,"",ROUND('MRR Conglomerado'!W673/'MRR Conglomerado'!K673,3)),"")</f>
        <v>1.058</v>
      </c>
      <c r="J673" s="13" t="n">
        <f aca="false">IFERROR(IF('MRR Conglomerado'!L673=0,"",ROUND('MRR Conglomerado'!X673/'MRR Conglomerado'!L673,3)),"")</f>
        <v>1.067</v>
      </c>
      <c r="K673" s="13" t="n">
        <f aca="false">IFERROR(IF('MRR Conglomerado'!M673=0,"",ROUND('MRR Conglomerado'!Y673/'MRR Conglomerado'!M673,3)),"")</f>
        <v>1.062</v>
      </c>
      <c r="L673" s="13" t="n">
        <f aca="false">IFERROR(IF('MRR Conglomerado'!N673=0,"",ROUND('MRR Conglomerado'!Z673/'MRR Conglomerado'!N673,3)),"")</f>
        <v>1.042</v>
      </c>
      <c r="M673" s="13" t="n">
        <f aca="false">IFERROR(IF('MRR Conglomerado'!O673=0,"",ROUND('MRR Conglomerado'!AA673/'MRR Conglomerado'!O673,3)),"")</f>
        <v>1.147</v>
      </c>
      <c r="N673" s="13" t="n">
        <f aca="false">IFERROR(IF('MRR Conglomerado'!P673=0,"",ROUND('MRR Conglomerado'!AB673/'MRR Conglomerado'!P673,3)),"")</f>
        <v>1.097</v>
      </c>
      <c r="O673" s="13" t="n">
        <f aca="false">IFERROR(IF('MRR Conglomerado'!Q673=0,"",ROUND('MRR Conglomerado'!AC673/'MRR Conglomerado'!Q673,3)),"")</f>
        <v>1.127</v>
      </c>
      <c r="P673" s="13" t="n">
        <f aca="false">IFERROR(IF('MRR Conglomerado'!R673=0,"",ROUND('MRR Conglomerado'!AD673/'MRR Conglomerado'!R673,3)),"")</f>
        <v>1.136</v>
      </c>
      <c r="Q673" s="13" t="n">
        <f aca="false">IFERROR(IF('MRR Conglomerado'!S673=0,"",ROUND('MRR Conglomerado'!AE673/'MRR Conglomerado'!S673,3)),"")</f>
        <v>1.141</v>
      </c>
      <c r="R673" s="13" t="n">
        <f aca="false">IFERROR(IF('MRR Conglomerado'!T673=0,"",ROUND('MRR Conglomerado'!AF673/'MRR Conglomerado'!T673,3)),"")</f>
        <v>1.148</v>
      </c>
      <c r="S673" s="13" t="n">
        <f aca="false">IFERROR(IF('MRR Conglomerado'!U673=0,"",ROUND('MRR Conglomerado'!AG673/'MRR Conglomerado'!U673,3)),"")</f>
        <v>1.149</v>
      </c>
      <c r="T673" s="13" t="n">
        <f aca="false">IFERROR(IF('MRR Conglomerado'!V673=0,"",ROUND('MRR Conglomerado'!AH673/'MRR Conglomerado'!V673,3)),"")</f>
        <v>1.152</v>
      </c>
      <c r="U673" s="13" t="n">
        <f aca="false">IFERROR(IF('MRR Conglomerado'!W673=0,"",ROUND('MRR Conglomerado'!AI673/'MRR Conglomerado'!W673,3)),"")</f>
        <v>1.177</v>
      </c>
      <c r="V673" s="13" t="n">
        <f aca="false">IFERROR(IF('MRR Conglomerado'!X673=0,"",ROUND('MRR Conglomerado'!AJ673/'MRR Conglomerado'!X673,3)),"")</f>
        <v>1.172</v>
      </c>
      <c r="W673" s="13" t="n">
        <f aca="false">IFERROR(IF('MRR Conglomerado'!Y673=0,"",ROUND('MRR Conglomerado'!AK673/'MRR Conglomerado'!Y673,3)),"")</f>
        <v>1.178</v>
      </c>
      <c r="X673" s="13" t="n">
        <f aca="false">IFERROR(IF('MRR Conglomerado'!Z673=0,"",ROUND('MRR Conglomerado'!AL673/'MRR Conglomerado'!Z673,3)),"")</f>
        <v>1.215</v>
      </c>
      <c r="Y673" s="13" t="n">
        <f aca="false">IFERROR(IF('MRR Conglomerado'!AA673=0,"",ROUND('MRR Conglomerado'!AM673/'MRR Conglomerado'!AA673,3)),"")</f>
        <v>1.225</v>
      </c>
      <c r="Z673" s="13" t="n">
        <f aca="false">IFERROR(IF('MRR Conglomerado'!AB673=0,"",ROUND('MRR Conglomerado'!AN673/'MRR Conglomerado'!AB673,3)),"")</f>
        <v>1.204</v>
      </c>
      <c r="AA673" s="13" t="n">
        <f aca="false">IFERROR(IF('MRR Conglomerado'!AC673=0,"",ROUND('MRR Conglomerado'!AO673/'MRR Conglomerado'!AC673,3)),"")</f>
        <v>1.186</v>
      </c>
      <c r="AB673" s="13" t="n">
        <f aca="false">IFERROR(IF('MRR Conglomerado'!AD673=0,"",ROUND('MRR Conglomerado'!AP673/'MRR Conglomerado'!AD673,3)),"")</f>
        <v>1.289</v>
      </c>
      <c r="AC673" s="13" t="n">
        <f aca="false">IFERROR(IF('MRR Conglomerado'!AE673=0,"",ROUND('MRR Conglomerado'!AQ673/'MRR Conglomerado'!AE673,3)),"")</f>
        <v>1.22</v>
      </c>
      <c r="AD673" s="13" t="n">
        <f aca="false">IFERROR(IF('MRR Conglomerado'!AF673=0,"",ROUND('MRR Conglomerado'!AR673/'MRR Conglomerado'!AF673,3)),"")</f>
        <v>1.27</v>
      </c>
      <c r="AE673" s="13" t="n">
        <f aca="false">IFERROR(IF('MRR Conglomerado'!AG673=0,"",ROUND('MRR Conglomerado'!AS673/'MRR Conglomerado'!AG673,3)),"")</f>
        <v>1.277</v>
      </c>
    </row>
    <row r="674" customFormat="false" ht="15" hidden="false" customHeight="false" outlineLevel="0" collapsed="false">
      <c r="A674" s="10" t="s">
        <v>1408</v>
      </c>
      <c r="B674" s="13" t="n">
        <f aca="false">IFERROR(IF('MRR Conglomerado'!D674=0,"",ROUND('MRR Conglomerado'!P674/'MRR Conglomerado'!D674,3)),"")</f>
        <v>0.644</v>
      </c>
      <c r="C674" s="13" t="n">
        <f aca="false">IFERROR(IF('MRR Conglomerado'!E674=0,"",ROUND('MRR Conglomerado'!Q674/'MRR Conglomerado'!E674,3)),"")</f>
        <v>0.647</v>
      </c>
      <c r="D674" s="13" t="n">
        <f aca="false">IFERROR(IF('MRR Conglomerado'!F674=0,"",ROUND('MRR Conglomerado'!R674/'MRR Conglomerado'!F674,3)),"")</f>
        <v>0.679</v>
      </c>
      <c r="E674" s="13" t="n">
        <f aca="false">IFERROR(IF('MRR Conglomerado'!G674=0,"",ROUND('MRR Conglomerado'!S674/'MRR Conglomerado'!G674,3)),"")</f>
        <v>0.717</v>
      </c>
      <c r="F674" s="13" t="n">
        <f aca="false">IFERROR(IF('MRR Conglomerado'!H674=0,"",ROUND('MRR Conglomerado'!T674/'MRR Conglomerado'!H674,3)),"")</f>
        <v>0.593</v>
      </c>
      <c r="G674" s="13" t="n">
        <f aca="false">IFERROR(IF('MRR Conglomerado'!I674=0,"",ROUND('MRR Conglomerado'!U674/'MRR Conglomerado'!I674,3)),"")</f>
        <v>0.461</v>
      </c>
      <c r="H674" s="13" t="n">
        <f aca="false">IFERROR(IF('MRR Conglomerado'!J674=0,"",ROUND('MRR Conglomerado'!V674/'MRR Conglomerado'!J674,3)),"")</f>
        <v>0.145</v>
      </c>
      <c r="I674" s="13" t="n">
        <f aca="false">IFERROR(IF('MRR Conglomerado'!K674=0,"",ROUND('MRR Conglomerado'!W674/'MRR Conglomerado'!K674,3)),"")</f>
        <v>0.194</v>
      </c>
      <c r="J674" s="13" t="n">
        <f aca="false">IFERROR(IF('MRR Conglomerado'!L674=0,"",ROUND('MRR Conglomerado'!X674/'MRR Conglomerado'!L674,3)),"")</f>
        <v>0.189</v>
      </c>
      <c r="K674" s="13" t="n">
        <f aca="false">IFERROR(IF('MRR Conglomerado'!M674=0,"",ROUND('MRR Conglomerado'!Y674/'MRR Conglomerado'!M674,3)),"")</f>
        <v>0.179</v>
      </c>
      <c r="L674" s="13" t="n">
        <f aca="false">IFERROR(IF('MRR Conglomerado'!N674=0,"",ROUND('MRR Conglomerado'!Z674/'MRR Conglomerado'!N674,3)),"")</f>
        <v>0.163</v>
      </c>
      <c r="M674" s="13" t="n">
        <f aca="false">IFERROR(IF('MRR Conglomerado'!O674=0,"",ROUND('MRR Conglomerado'!AA674/'MRR Conglomerado'!O674,3)),"")</f>
        <v>0.156</v>
      </c>
      <c r="N674" s="13" t="n">
        <f aca="false">IFERROR(IF('MRR Conglomerado'!P674=0,"",ROUND('MRR Conglomerado'!AB674/'MRR Conglomerado'!P674,3)),"")</f>
        <v>0.159</v>
      </c>
      <c r="O674" s="13" t="n">
        <f aca="false">IFERROR(IF('MRR Conglomerado'!Q674=0,"",ROUND('MRR Conglomerado'!AC674/'MRR Conglomerado'!Q674,3)),"")</f>
        <v>0</v>
      </c>
      <c r="P674" s="13" t="n">
        <f aca="false">IFERROR(IF('MRR Conglomerado'!R674=0,"",ROUND('MRR Conglomerado'!AD674/'MRR Conglomerado'!R674,3)),"")</f>
        <v>0</v>
      </c>
      <c r="Q674" s="13" t="n">
        <f aca="false">IFERROR(IF('MRR Conglomerado'!S674=0,"",ROUND('MRR Conglomerado'!AE674/'MRR Conglomerado'!S674,3)),"")</f>
        <v>0</v>
      </c>
      <c r="R674" s="13" t="n">
        <f aca="false">IFERROR(IF('MRR Conglomerado'!T674=0,"",ROUND('MRR Conglomerado'!AF674/'MRR Conglomerado'!T674,3)),"")</f>
        <v>0</v>
      </c>
      <c r="S674" s="13" t="n">
        <f aca="false">IFERROR(IF('MRR Conglomerado'!U674=0,"",ROUND('MRR Conglomerado'!AG674/'MRR Conglomerado'!U674,3)),"")</f>
        <v>0</v>
      </c>
      <c r="T674" s="13" t="n">
        <f aca="false">IFERROR(IF('MRR Conglomerado'!V674=0,"",ROUND('MRR Conglomerado'!AH674/'MRR Conglomerado'!V674,3)),"")</f>
        <v>0</v>
      </c>
      <c r="U674" s="13" t="n">
        <f aca="false">IFERROR(IF('MRR Conglomerado'!W674=0,"",ROUND('MRR Conglomerado'!AI674/'MRR Conglomerado'!W674,3)),"")</f>
        <v>0</v>
      </c>
      <c r="V674" s="13" t="n">
        <f aca="false">IFERROR(IF('MRR Conglomerado'!X674=0,"",ROUND('MRR Conglomerado'!AJ674/'MRR Conglomerado'!X674,3)),"")</f>
        <v>0</v>
      </c>
      <c r="W674" s="13" t="n">
        <f aca="false">IFERROR(IF('MRR Conglomerado'!Y674=0,"",ROUND('MRR Conglomerado'!AK674/'MRR Conglomerado'!Y674,3)),"")</f>
        <v>0</v>
      </c>
      <c r="X674" s="13" t="n">
        <f aca="false">IFERROR(IF('MRR Conglomerado'!Z674=0,"",ROUND('MRR Conglomerado'!AL674/'MRR Conglomerado'!Z674,3)),"")</f>
        <v>0</v>
      </c>
      <c r="Y674" s="13" t="n">
        <f aca="false">IFERROR(IF('MRR Conglomerado'!AA674=0,"",ROUND('MRR Conglomerado'!AM674/'MRR Conglomerado'!AA674,3)),"")</f>
        <v>0</v>
      </c>
      <c r="Z674" s="13" t="n">
        <f aca="false">IFERROR(IF('MRR Conglomerado'!AB674=0,"",ROUND('MRR Conglomerado'!AN674/'MRR Conglomerado'!AB674,3)),"")</f>
        <v>0</v>
      </c>
      <c r="AA674" s="13" t="str">
        <f aca="false">IFERROR(IF('MRR Conglomerado'!AC674=0,"",ROUND('MRR Conglomerado'!AO674/'MRR Conglomerado'!AC674,3)),"")</f>
        <v/>
      </c>
      <c r="AB674" s="13" t="str">
        <f aca="false">IFERROR(IF('MRR Conglomerado'!AD674=0,"",ROUND('MRR Conglomerado'!AP674/'MRR Conglomerado'!AD674,3)),"")</f>
        <v/>
      </c>
      <c r="AC674" s="13" t="str">
        <f aca="false">IFERROR(IF('MRR Conglomerado'!AE674=0,"",ROUND('MRR Conglomerado'!AQ674/'MRR Conglomerado'!AE674,3)),"")</f>
        <v/>
      </c>
      <c r="AD674" s="13" t="str">
        <f aca="false">IFERROR(IF('MRR Conglomerado'!AF674=0,"",ROUND('MRR Conglomerado'!AR674/'MRR Conglomerado'!AF674,3)),"")</f>
        <v/>
      </c>
      <c r="AE674" s="13" t="str">
        <f aca="false">IFERROR(IF('MRR Conglomerado'!AG674=0,"",ROUND('MRR Conglomerado'!AS674/'MRR Conglomerado'!AG674,3)),"")</f>
        <v/>
      </c>
    </row>
    <row r="675" customFormat="false" ht="15" hidden="false" customHeight="false" outlineLevel="0" collapsed="false">
      <c r="A675" s="10" t="s">
        <v>1410</v>
      </c>
      <c r="B675" s="13" t="str">
        <f aca="false">IFERROR(IF('MRR Conglomerado'!D675=0,"",ROUND('MRR Conglomerado'!P675/'MRR Conglomerado'!D675,3)),"")</f>
        <v/>
      </c>
      <c r="C675" s="13" t="str">
        <f aca="false">IFERROR(IF('MRR Conglomerado'!E675=0,"",ROUND('MRR Conglomerado'!Q675/'MRR Conglomerado'!E675,3)),"")</f>
        <v/>
      </c>
      <c r="D675" s="13" t="str">
        <f aca="false">IFERROR(IF('MRR Conglomerado'!F675=0,"",ROUND('MRR Conglomerado'!R675/'MRR Conglomerado'!F675,3)),"")</f>
        <v/>
      </c>
      <c r="E675" s="13" t="str">
        <f aca="false">IFERROR(IF('MRR Conglomerado'!G675=0,"",ROUND('MRR Conglomerado'!S675/'MRR Conglomerado'!G675,3)),"")</f>
        <v/>
      </c>
      <c r="F675" s="13" t="str">
        <f aca="false">IFERROR(IF('MRR Conglomerado'!H675=0,"",ROUND('MRR Conglomerado'!T675/'MRR Conglomerado'!H675,3)),"")</f>
        <v/>
      </c>
      <c r="G675" s="13" t="str">
        <f aca="false">IFERROR(IF('MRR Conglomerado'!I675=0,"",ROUND('MRR Conglomerado'!U675/'MRR Conglomerado'!I675,3)),"")</f>
        <v/>
      </c>
      <c r="H675" s="13" t="str">
        <f aca="false">IFERROR(IF('MRR Conglomerado'!J675=0,"",ROUND('MRR Conglomerado'!V675/'MRR Conglomerado'!J675,3)),"")</f>
        <v/>
      </c>
      <c r="I675" s="13" t="str">
        <f aca="false">IFERROR(IF('MRR Conglomerado'!K675=0,"",ROUND('MRR Conglomerado'!W675/'MRR Conglomerado'!K675,3)),"")</f>
        <v/>
      </c>
      <c r="J675" s="13" t="str">
        <f aca="false">IFERROR(IF('MRR Conglomerado'!L675=0,"",ROUND('MRR Conglomerado'!X675/'MRR Conglomerado'!L675,3)),"")</f>
        <v/>
      </c>
      <c r="K675" s="13" t="str">
        <f aca="false">IFERROR(IF('MRR Conglomerado'!M675=0,"",ROUND('MRR Conglomerado'!Y675/'MRR Conglomerado'!M675,3)),"")</f>
        <v/>
      </c>
      <c r="L675" s="13" t="str">
        <f aca="false">IFERROR(IF('MRR Conglomerado'!N675=0,"",ROUND('MRR Conglomerado'!Z675/'MRR Conglomerado'!N675,3)),"")</f>
        <v/>
      </c>
      <c r="M675" s="13" t="str">
        <f aca="false">IFERROR(IF('MRR Conglomerado'!O675=0,"",ROUND('MRR Conglomerado'!AA675/'MRR Conglomerado'!O675,3)),"")</f>
        <v/>
      </c>
      <c r="N675" s="13" t="str">
        <f aca="false">IFERROR(IF('MRR Conglomerado'!P675=0,"",ROUND('MRR Conglomerado'!AB675/'MRR Conglomerado'!P675,3)),"")</f>
        <v/>
      </c>
      <c r="O675" s="13" t="str">
        <f aca="false">IFERROR(IF('MRR Conglomerado'!Q675=0,"",ROUND('MRR Conglomerado'!AC675/'MRR Conglomerado'!Q675,3)),"")</f>
        <v/>
      </c>
      <c r="P675" s="13" t="str">
        <f aca="false">IFERROR(IF('MRR Conglomerado'!R675=0,"",ROUND('MRR Conglomerado'!AD675/'MRR Conglomerado'!R675,3)),"")</f>
        <v/>
      </c>
      <c r="Q675" s="13" t="str">
        <f aca="false">IFERROR(IF('MRR Conglomerado'!S675=0,"",ROUND('MRR Conglomerado'!AE675/'MRR Conglomerado'!S675,3)),"")</f>
        <v/>
      </c>
      <c r="R675" s="13" t="str">
        <f aca="false">IFERROR(IF('MRR Conglomerado'!T675=0,"",ROUND('MRR Conglomerado'!AF675/'MRR Conglomerado'!T675,3)),"")</f>
        <v/>
      </c>
      <c r="S675" s="13" t="str">
        <f aca="false">IFERROR(IF('MRR Conglomerado'!U675=0,"",ROUND('MRR Conglomerado'!AG675/'MRR Conglomerado'!U675,3)),"")</f>
        <v/>
      </c>
      <c r="T675" s="13" t="str">
        <f aca="false">IFERROR(IF('MRR Conglomerado'!V675=0,"",ROUND('MRR Conglomerado'!AH675/'MRR Conglomerado'!V675,3)),"")</f>
        <v/>
      </c>
      <c r="U675" s="13" t="str">
        <f aca="false">IFERROR(IF('MRR Conglomerado'!W675=0,"",ROUND('MRR Conglomerado'!AI675/'MRR Conglomerado'!W675,3)),"")</f>
        <v/>
      </c>
      <c r="V675" s="13" t="str">
        <f aca="false">IFERROR(IF('MRR Conglomerado'!X675=0,"",ROUND('MRR Conglomerado'!AJ675/'MRR Conglomerado'!X675,3)),"")</f>
        <v/>
      </c>
      <c r="W675" s="13" t="str">
        <f aca="false">IFERROR(IF('MRR Conglomerado'!Y675=0,"",ROUND('MRR Conglomerado'!AK675/'MRR Conglomerado'!Y675,3)),"")</f>
        <v/>
      </c>
      <c r="X675" s="13" t="str">
        <f aca="false">IFERROR(IF('MRR Conglomerado'!Z675=0,"",ROUND('MRR Conglomerado'!AL675/'MRR Conglomerado'!Z675,3)),"")</f>
        <v/>
      </c>
      <c r="Y675" s="13" t="str">
        <f aca="false">IFERROR(IF('MRR Conglomerado'!AA675=0,"",ROUND('MRR Conglomerado'!AM675/'MRR Conglomerado'!AA675,3)),"")</f>
        <v/>
      </c>
      <c r="Z675" s="13" t="str">
        <f aca="false">IFERROR(IF('MRR Conglomerado'!AB675=0,"",ROUND('MRR Conglomerado'!AN675/'MRR Conglomerado'!AB675,3)),"")</f>
        <v/>
      </c>
      <c r="AA675" s="13" t="str">
        <f aca="false">IFERROR(IF('MRR Conglomerado'!AC675=0,"",ROUND('MRR Conglomerado'!AO675/'MRR Conglomerado'!AC675,3)),"")</f>
        <v/>
      </c>
      <c r="AB675" s="13" t="str">
        <f aca="false">IFERROR(IF('MRR Conglomerado'!AD675=0,"",ROUND('MRR Conglomerado'!AP675/'MRR Conglomerado'!AD675,3)),"")</f>
        <v/>
      </c>
      <c r="AC675" s="13" t="str">
        <f aca="false">IFERROR(IF('MRR Conglomerado'!AE675=0,"",ROUND('MRR Conglomerado'!AQ675/'MRR Conglomerado'!AE675,3)),"")</f>
        <v/>
      </c>
      <c r="AD675" s="13" t="str">
        <f aca="false">IFERROR(IF('MRR Conglomerado'!AF675=0,"",ROUND('MRR Conglomerado'!AR675/'MRR Conglomerado'!AF675,3)),"")</f>
        <v/>
      </c>
      <c r="AE675" s="13" t="str">
        <f aca="false">IFERROR(IF('MRR Conglomerado'!AG675=0,"",ROUND('MRR Conglomerado'!AS675/'MRR Conglomerado'!AG675,3)),"")</f>
        <v/>
      </c>
    </row>
    <row r="676" customFormat="false" ht="15" hidden="false" customHeight="false" outlineLevel="0" collapsed="false">
      <c r="A676" s="10" t="s">
        <v>1412</v>
      </c>
      <c r="B676" s="13" t="str">
        <f aca="false">IFERROR(IF('MRR Conglomerado'!D676=0,"",ROUND('MRR Conglomerado'!P676/'MRR Conglomerado'!D676,3)),"")</f>
        <v/>
      </c>
      <c r="C676" s="13" t="str">
        <f aca="false">IFERROR(IF('MRR Conglomerado'!E676=0,"",ROUND('MRR Conglomerado'!Q676/'MRR Conglomerado'!E676,3)),"")</f>
        <v/>
      </c>
      <c r="D676" s="13" t="str">
        <f aca="false">IFERROR(IF('MRR Conglomerado'!F676=0,"",ROUND('MRR Conglomerado'!R676/'MRR Conglomerado'!F676,3)),"")</f>
        <v/>
      </c>
      <c r="E676" s="13" t="str">
        <f aca="false">IFERROR(IF('MRR Conglomerado'!G676=0,"",ROUND('MRR Conglomerado'!S676/'MRR Conglomerado'!G676,3)),"")</f>
        <v/>
      </c>
      <c r="F676" s="13" t="str">
        <f aca="false">IFERROR(IF('MRR Conglomerado'!H676=0,"",ROUND('MRR Conglomerado'!T676/'MRR Conglomerado'!H676,3)),"")</f>
        <v/>
      </c>
      <c r="G676" s="13" t="str">
        <f aca="false">IFERROR(IF('MRR Conglomerado'!I676=0,"",ROUND('MRR Conglomerado'!U676/'MRR Conglomerado'!I676,3)),"")</f>
        <v/>
      </c>
      <c r="H676" s="13" t="str">
        <f aca="false">IFERROR(IF('MRR Conglomerado'!J676=0,"",ROUND('MRR Conglomerado'!V676/'MRR Conglomerado'!J676,3)),"")</f>
        <v/>
      </c>
      <c r="I676" s="13" t="str">
        <f aca="false">IFERROR(IF('MRR Conglomerado'!K676=0,"",ROUND('MRR Conglomerado'!W676/'MRR Conglomerado'!K676,3)),"")</f>
        <v/>
      </c>
      <c r="J676" s="13" t="str">
        <f aca="false">IFERROR(IF('MRR Conglomerado'!L676=0,"",ROUND('MRR Conglomerado'!X676/'MRR Conglomerado'!L676,3)),"")</f>
        <v/>
      </c>
      <c r="K676" s="13" t="str">
        <f aca="false">IFERROR(IF('MRR Conglomerado'!M676=0,"",ROUND('MRR Conglomerado'!Y676/'MRR Conglomerado'!M676,3)),"")</f>
        <v/>
      </c>
      <c r="L676" s="13" t="str">
        <f aca="false">IFERROR(IF('MRR Conglomerado'!N676=0,"",ROUND('MRR Conglomerado'!Z676/'MRR Conglomerado'!N676,3)),"")</f>
        <v/>
      </c>
      <c r="M676" s="13" t="str">
        <f aca="false">IFERROR(IF('MRR Conglomerado'!O676=0,"",ROUND('MRR Conglomerado'!AA676/'MRR Conglomerado'!O676,3)),"")</f>
        <v/>
      </c>
      <c r="N676" s="13" t="str">
        <f aca="false">IFERROR(IF('MRR Conglomerado'!P676=0,"",ROUND('MRR Conglomerado'!AB676/'MRR Conglomerado'!P676,3)),"")</f>
        <v/>
      </c>
      <c r="O676" s="13" t="str">
        <f aca="false">IFERROR(IF('MRR Conglomerado'!Q676=0,"",ROUND('MRR Conglomerado'!AC676/'MRR Conglomerado'!Q676,3)),"")</f>
        <v/>
      </c>
      <c r="P676" s="13" t="str">
        <f aca="false">IFERROR(IF('MRR Conglomerado'!R676=0,"",ROUND('MRR Conglomerado'!AD676/'MRR Conglomerado'!R676,3)),"")</f>
        <v/>
      </c>
      <c r="Q676" s="13" t="str">
        <f aca="false">IFERROR(IF('MRR Conglomerado'!S676=0,"",ROUND('MRR Conglomerado'!AE676/'MRR Conglomerado'!S676,3)),"")</f>
        <v/>
      </c>
      <c r="R676" s="13" t="str">
        <f aca="false">IFERROR(IF('MRR Conglomerado'!T676=0,"",ROUND('MRR Conglomerado'!AF676/'MRR Conglomerado'!T676,3)),"")</f>
        <v/>
      </c>
      <c r="S676" s="13" t="str">
        <f aca="false">IFERROR(IF('MRR Conglomerado'!U676=0,"",ROUND('MRR Conglomerado'!AG676/'MRR Conglomerado'!U676,3)),"")</f>
        <v/>
      </c>
      <c r="T676" s="13" t="str">
        <f aca="false">IFERROR(IF('MRR Conglomerado'!V676=0,"",ROUND('MRR Conglomerado'!AH676/'MRR Conglomerado'!V676,3)),"")</f>
        <v/>
      </c>
      <c r="U676" s="13" t="str">
        <f aca="false">IFERROR(IF('MRR Conglomerado'!W676=0,"",ROUND('MRR Conglomerado'!AI676/'MRR Conglomerado'!W676,3)),"")</f>
        <v/>
      </c>
      <c r="V676" s="13" t="str">
        <f aca="false">IFERROR(IF('MRR Conglomerado'!X676=0,"",ROUND('MRR Conglomerado'!AJ676/'MRR Conglomerado'!X676,3)),"")</f>
        <v/>
      </c>
      <c r="W676" s="13" t="str">
        <f aca="false">IFERROR(IF('MRR Conglomerado'!Y676=0,"",ROUND('MRR Conglomerado'!AK676/'MRR Conglomerado'!Y676,3)),"")</f>
        <v/>
      </c>
      <c r="X676" s="13" t="str">
        <f aca="false">IFERROR(IF('MRR Conglomerado'!Z676=0,"",ROUND('MRR Conglomerado'!AL676/'MRR Conglomerado'!Z676,3)),"")</f>
        <v/>
      </c>
      <c r="Y676" s="13" t="n">
        <f aca="false">IFERROR(IF('MRR Conglomerado'!AA676=0,"",ROUND('MRR Conglomerado'!AM676/'MRR Conglomerado'!AA676,3)),"")</f>
        <v>0.303</v>
      </c>
      <c r="Z676" s="13" t="str">
        <f aca="false">IFERROR(IF('MRR Conglomerado'!AB676=0,"",ROUND('MRR Conglomerado'!AN676/'MRR Conglomerado'!AB676,3)),"")</f>
        <v/>
      </c>
      <c r="AA676" s="13" t="str">
        <f aca="false">IFERROR(IF('MRR Conglomerado'!AC676=0,"",ROUND('MRR Conglomerado'!AO676/'MRR Conglomerado'!AC676,3)),"")</f>
        <v/>
      </c>
      <c r="AB676" s="13" t="str">
        <f aca="false">IFERROR(IF('MRR Conglomerado'!AD676=0,"",ROUND('MRR Conglomerado'!AP676/'MRR Conglomerado'!AD676,3)),"")</f>
        <v/>
      </c>
      <c r="AC676" s="13" t="str">
        <f aca="false">IFERROR(IF('MRR Conglomerado'!AE676=0,"",ROUND('MRR Conglomerado'!AQ676/'MRR Conglomerado'!AE676,3)),"")</f>
        <v/>
      </c>
      <c r="AD676" s="13" t="str">
        <f aca="false">IFERROR(IF('MRR Conglomerado'!AF676=0,"",ROUND('MRR Conglomerado'!AR676/'MRR Conglomerado'!AF676,3)),"")</f>
        <v/>
      </c>
      <c r="AE676" s="13" t="str">
        <f aca="false">IFERROR(IF('MRR Conglomerado'!AG676=0,"",ROUND('MRR Conglomerado'!AS676/'MRR Conglomerado'!AG676,3)),"")</f>
        <v/>
      </c>
    </row>
    <row r="677" customFormat="false" ht="15" hidden="false" customHeight="false" outlineLevel="0" collapsed="false">
      <c r="A677" s="10" t="s">
        <v>1414</v>
      </c>
      <c r="B677" s="13" t="str">
        <f aca="false">IFERROR(IF('MRR Conglomerado'!D677=0,"",ROUND('MRR Conglomerado'!P677/'MRR Conglomerado'!D677,3)),"")</f>
        <v/>
      </c>
      <c r="C677" s="13" t="str">
        <f aca="false">IFERROR(IF('MRR Conglomerado'!E677=0,"",ROUND('MRR Conglomerado'!Q677/'MRR Conglomerado'!E677,3)),"")</f>
        <v/>
      </c>
      <c r="D677" s="13" t="str">
        <f aca="false">IFERROR(IF('MRR Conglomerado'!F677=0,"",ROUND('MRR Conglomerado'!R677/'MRR Conglomerado'!F677,3)),"")</f>
        <v/>
      </c>
      <c r="E677" s="13" t="str">
        <f aca="false">IFERROR(IF('MRR Conglomerado'!G677=0,"",ROUND('MRR Conglomerado'!S677/'MRR Conglomerado'!G677,3)),"")</f>
        <v/>
      </c>
      <c r="F677" s="13" t="str">
        <f aca="false">IFERROR(IF('MRR Conglomerado'!H677=0,"",ROUND('MRR Conglomerado'!T677/'MRR Conglomerado'!H677,3)),"")</f>
        <v/>
      </c>
      <c r="G677" s="13" t="str">
        <f aca="false">IFERROR(IF('MRR Conglomerado'!I677=0,"",ROUND('MRR Conglomerado'!U677/'MRR Conglomerado'!I677,3)),"")</f>
        <v/>
      </c>
      <c r="H677" s="13" t="str">
        <f aca="false">IFERROR(IF('MRR Conglomerado'!J677=0,"",ROUND('MRR Conglomerado'!V677/'MRR Conglomerado'!J677,3)),"")</f>
        <v/>
      </c>
      <c r="I677" s="13" t="str">
        <f aca="false">IFERROR(IF('MRR Conglomerado'!K677=0,"",ROUND('MRR Conglomerado'!W677/'MRR Conglomerado'!K677,3)),"")</f>
        <v/>
      </c>
      <c r="J677" s="13" t="str">
        <f aca="false">IFERROR(IF('MRR Conglomerado'!L677=0,"",ROUND('MRR Conglomerado'!X677/'MRR Conglomerado'!L677,3)),"")</f>
        <v/>
      </c>
      <c r="K677" s="13" t="str">
        <f aca="false">IFERROR(IF('MRR Conglomerado'!M677=0,"",ROUND('MRR Conglomerado'!Y677/'MRR Conglomerado'!M677,3)),"")</f>
        <v/>
      </c>
      <c r="L677" s="13" t="str">
        <f aca="false">IFERROR(IF('MRR Conglomerado'!N677=0,"",ROUND('MRR Conglomerado'!Z677/'MRR Conglomerado'!N677,3)),"")</f>
        <v/>
      </c>
      <c r="M677" s="13" t="str">
        <f aca="false">IFERROR(IF('MRR Conglomerado'!O677=0,"",ROUND('MRR Conglomerado'!AA677/'MRR Conglomerado'!O677,3)),"")</f>
        <v/>
      </c>
      <c r="N677" s="13" t="str">
        <f aca="false">IFERROR(IF('MRR Conglomerado'!P677=0,"",ROUND('MRR Conglomerado'!AB677/'MRR Conglomerado'!P677,3)),"")</f>
        <v/>
      </c>
      <c r="O677" s="13" t="str">
        <f aca="false">IFERROR(IF('MRR Conglomerado'!Q677=0,"",ROUND('MRR Conglomerado'!AC677/'MRR Conglomerado'!Q677,3)),"")</f>
        <v/>
      </c>
      <c r="P677" s="13" t="str">
        <f aca="false">IFERROR(IF('MRR Conglomerado'!R677=0,"",ROUND('MRR Conglomerado'!AD677/'MRR Conglomerado'!R677,3)),"")</f>
        <v/>
      </c>
      <c r="Q677" s="13" t="str">
        <f aca="false">IFERROR(IF('MRR Conglomerado'!S677=0,"",ROUND('MRR Conglomerado'!AE677/'MRR Conglomerado'!S677,3)),"")</f>
        <v/>
      </c>
      <c r="R677" s="13" t="str">
        <f aca="false">IFERROR(IF('MRR Conglomerado'!T677=0,"",ROUND('MRR Conglomerado'!AF677/'MRR Conglomerado'!T677,3)),"")</f>
        <v/>
      </c>
      <c r="S677" s="13" t="str">
        <f aca="false">IFERROR(IF('MRR Conglomerado'!U677=0,"",ROUND('MRR Conglomerado'!AG677/'MRR Conglomerado'!U677,3)),"")</f>
        <v/>
      </c>
      <c r="T677" s="13" t="str">
        <f aca="false">IFERROR(IF('MRR Conglomerado'!V677=0,"",ROUND('MRR Conglomerado'!AH677/'MRR Conglomerado'!V677,3)),"")</f>
        <v/>
      </c>
      <c r="U677" s="13" t="str">
        <f aca="false">IFERROR(IF('MRR Conglomerado'!W677=0,"",ROUND('MRR Conglomerado'!AI677/'MRR Conglomerado'!W677,3)),"")</f>
        <v/>
      </c>
      <c r="V677" s="13" t="n">
        <f aca="false">IFERROR(IF('MRR Conglomerado'!X677=0,"",ROUND('MRR Conglomerado'!AJ677/'MRR Conglomerado'!X677,3)),"")</f>
        <v>2.316</v>
      </c>
      <c r="W677" s="13" t="n">
        <f aca="false">IFERROR(IF('MRR Conglomerado'!Y677=0,"",ROUND('MRR Conglomerado'!AK677/'MRR Conglomerado'!Y677,3)),"")</f>
        <v>0.467</v>
      </c>
      <c r="X677" s="13" t="n">
        <f aca="false">IFERROR(IF('MRR Conglomerado'!Z677=0,"",ROUND('MRR Conglomerado'!AL677/'MRR Conglomerado'!Z677,3)),"")</f>
        <v>0.366</v>
      </c>
      <c r="Y677" s="13" t="n">
        <f aca="false">IFERROR(IF('MRR Conglomerado'!AA677=0,"",ROUND('MRR Conglomerado'!AM677/'MRR Conglomerado'!AA677,3)),"")</f>
        <v>0.046</v>
      </c>
      <c r="Z677" s="13" t="n">
        <f aca="false">IFERROR(IF('MRR Conglomerado'!AB677=0,"",ROUND('MRR Conglomerado'!AN677/'MRR Conglomerado'!AB677,3)),"")</f>
        <v>0.465</v>
      </c>
      <c r="AA677" s="13" t="n">
        <f aca="false">IFERROR(IF('MRR Conglomerado'!AC677=0,"",ROUND('MRR Conglomerado'!AO677/'MRR Conglomerado'!AC677,3)),"")</f>
        <v>0.809</v>
      </c>
      <c r="AB677" s="13" t="n">
        <f aca="false">IFERROR(IF('MRR Conglomerado'!AD677=0,"",ROUND('MRR Conglomerado'!AP677/'MRR Conglomerado'!AD677,3)),"")</f>
        <v>0.666</v>
      </c>
      <c r="AC677" s="13" t="n">
        <f aca="false">IFERROR(IF('MRR Conglomerado'!AE677=0,"",ROUND('MRR Conglomerado'!AQ677/'MRR Conglomerado'!AE677,3)),"")</f>
        <v>0.809</v>
      </c>
      <c r="AD677" s="13" t="n">
        <f aca="false">IFERROR(IF('MRR Conglomerado'!AF677=0,"",ROUND('MRR Conglomerado'!AR677/'MRR Conglomerado'!AF677,3)),"")</f>
        <v>1.237</v>
      </c>
      <c r="AE677" s="13" t="n">
        <f aca="false">IFERROR(IF('MRR Conglomerado'!AG677=0,"",ROUND('MRR Conglomerado'!AS677/'MRR Conglomerado'!AG677,3)),"")</f>
        <v>0.904</v>
      </c>
    </row>
    <row r="678" customFormat="false" ht="15" hidden="false" customHeight="false" outlineLevel="0" collapsed="false">
      <c r="A678" s="10" t="s">
        <v>1416</v>
      </c>
      <c r="B678" s="13" t="str">
        <f aca="false">IFERROR(IF('MRR Conglomerado'!D678=0,"",ROUND('MRR Conglomerado'!P678/'MRR Conglomerado'!D678,3)),"")</f>
        <v/>
      </c>
      <c r="C678" s="13" t="str">
        <f aca="false">IFERROR(IF('MRR Conglomerado'!E678=0,"",ROUND('MRR Conglomerado'!Q678/'MRR Conglomerado'!E678,3)),"")</f>
        <v/>
      </c>
      <c r="D678" s="13" t="str">
        <f aca="false">IFERROR(IF('MRR Conglomerado'!F678=0,"",ROUND('MRR Conglomerado'!R678/'MRR Conglomerado'!F678,3)),"")</f>
        <v/>
      </c>
      <c r="E678" s="13" t="str">
        <f aca="false">IFERROR(IF('MRR Conglomerado'!G678=0,"",ROUND('MRR Conglomerado'!S678/'MRR Conglomerado'!G678,3)),"")</f>
        <v/>
      </c>
      <c r="F678" s="13" t="str">
        <f aca="false">IFERROR(IF('MRR Conglomerado'!H678=0,"",ROUND('MRR Conglomerado'!T678/'MRR Conglomerado'!H678,3)),"")</f>
        <v/>
      </c>
      <c r="G678" s="13" t="str">
        <f aca="false">IFERROR(IF('MRR Conglomerado'!I678=0,"",ROUND('MRR Conglomerado'!U678/'MRR Conglomerado'!I678,3)),"")</f>
        <v/>
      </c>
      <c r="H678" s="13" t="str">
        <f aca="false">IFERROR(IF('MRR Conglomerado'!J678=0,"",ROUND('MRR Conglomerado'!V678/'MRR Conglomerado'!J678,3)),"")</f>
        <v/>
      </c>
      <c r="I678" s="13" t="str">
        <f aca="false">IFERROR(IF('MRR Conglomerado'!K678=0,"",ROUND('MRR Conglomerado'!W678/'MRR Conglomerado'!K678,3)),"")</f>
        <v/>
      </c>
      <c r="J678" s="13" t="str">
        <f aca="false">IFERROR(IF('MRR Conglomerado'!L678=0,"",ROUND('MRR Conglomerado'!X678/'MRR Conglomerado'!L678,3)),"")</f>
        <v/>
      </c>
      <c r="K678" s="13" t="str">
        <f aca="false">IFERROR(IF('MRR Conglomerado'!M678=0,"",ROUND('MRR Conglomerado'!Y678/'MRR Conglomerado'!M678,3)),"")</f>
        <v/>
      </c>
      <c r="L678" s="13" t="str">
        <f aca="false">IFERROR(IF('MRR Conglomerado'!N678=0,"",ROUND('MRR Conglomerado'!Z678/'MRR Conglomerado'!N678,3)),"")</f>
        <v/>
      </c>
      <c r="M678" s="13" t="n">
        <f aca="false">IFERROR(IF('MRR Conglomerado'!O678=0,"",ROUND('MRR Conglomerado'!AA678/'MRR Conglomerado'!O678,3)),"")</f>
        <v>1.09</v>
      </c>
      <c r="N678" s="13" t="n">
        <f aca="false">IFERROR(IF('MRR Conglomerado'!P678=0,"",ROUND('MRR Conglomerado'!AB678/'MRR Conglomerado'!P678,3)),"")</f>
        <v>0.996</v>
      </c>
      <c r="O678" s="13" t="n">
        <f aca="false">IFERROR(IF('MRR Conglomerado'!Q678=0,"",ROUND('MRR Conglomerado'!AC678/'MRR Conglomerado'!Q678,3)),"")</f>
        <v>0.938</v>
      </c>
      <c r="P678" s="13" t="n">
        <f aca="false">IFERROR(IF('MRR Conglomerado'!R678=0,"",ROUND('MRR Conglomerado'!AD678/'MRR Conglomerado'!R678,3)),"")</f>
        <v>0.954</v>
      </c>
      <c r="Q678" s="13" t="n">
        <f aca="false">IFERROR(IF('MRR Conglomerado'!S678=0,"",ROUND('MRR Conglomerado'!AE678/'MRR Conglomerado'!S678,3)),"")</f>
        <v>1.012</v>
      </c>
      <c r="R678" s="13" t="n">
        <f aca="false">IFERROR(IF('MRR Conglomerado'!T678=0,"",ROUND('MRR Conglomerado'!AF678/'MRR Conglomerado'!T678,3)),"")</f>
        <v>0.988</v>
      </c>
      <c r="S678" s="13" t="n">
        <f aca="false">IFERROR(IF('MRR Conglomerado'!U678=0,"",ROUND('MRR Conglomerado'!AG678/'MRR Conglomerado'!U678,3)),"")</f>
        <v>0.988</v>
      </c>
      <c r="T678" s="13" t="n">
        <f aca="false">IFERROR(IF('MRR Conglomerado'!V678=0,"",ROUND('MRR Conglomerado'!AH678/'MRR Conglomerado'!V678,3)),"")</f>
        <v>0.904</v>
      </c>
      <c r="U678" s="13" t="n">
        <f aca="false">IFERROR(IF('MRR Conglomerado'!W678=0,"",ROUND('MRR Conglomerado'!AI678/'MRR Conglomerado'!W678,3)),"")</f>
        <v>0.866</v>
      </c>
      <c r="V678" s="13" t="n">
        <f aca="false">IFERROR(IF('MRR Conglomerado'!X678=0,"",ROUND('MRR Conglomerado'!AJ678/'MRR Conglomerado'!X678,3)),"")</f>
        <v>0.854</v>
      </c>
      <c r="W678" s="13" t="n">
        <f aca="false">IFERROR(IF('MRR Conglomerado'!Y678=0,"",ROUND('MRR Conglomerado'!AK678/'MRR Conglomerado'!Y678,3)),"")</f>
        <v>1.012</v>
      </c>
      <c r="X678" s="13" t="n">
        <f aca="false">IFERROR(IF('MRR Conglomerado'!Z678=0,"",ROUND('MRR Conglomerado'!AL678/'MRR Conglomerado'!Z678,3)),"")</f>
        <v>2.697</v>
      </c>
      <c r="Y678" s="13" t="n">
        <f aca="false">IFERROR(IF('MRR Conglomerado'!AA678=0,"",ROUND('MRR Conglomerado'!AM678/'MRR Conglomerado'!AA678,3)),"")</f>
        <v>1.815</v>
      </c>
      <c r="Z678" s="13" t="n">
        <f aca="false">IFERROR(IF('MRR Conglomerado'!AB678=0,"",ROUND('MRR Conglomerado'!AN678/'MRR Conglomerado'!AB678,3)),"")</f>
        <v>0</v>
      </c>
      <c r="AA678" s="13" t="n">
        <f aca="false">IFERROR(IF('MRR Conglomerado'!AC678=0,"",ROUND('MRR Conglomerado'!AO678/'MRR Conglomerado'!AC678,3)),"")</f>
        <v>0</v>
      </c>
      <c r="AB678" s="13" t="n">
        <f aca="false">IFERROR(IF('MRR Conglomerado'!AD678=0,"",ROUND('MRR Conglomerado'!AP678/'MRR Conglomerado'!AD678,3)),"")</f>
        <v>0.98</v>
      </c>
      <c r="AC678" s="13" t="n">
        <f aca="false">IFERROR(IF('MRR Conglomerado'!AE678=0,"",ROUND('MRR Conglomerado'!AQ678/'MRR Conglomerado'!AE678,3)),"")</f>
        <v>1.006</v>
      </c>
      <c r="AD678" s="13" t="n">
        <f aca="false">IFERROR(IF('MRR Conglomerado'!AF678=0,"",ROUND('MRR Conglomerado'!AR678/'MRR Conglomerado'!AF678,3)),"")</f>
        <v>1.009</v>
      </c>
      <c r="AE678" s="13" t="n">
        <f aca="false">IFERROR(IF('MRR Conglomerado'!AG678=0,"",ROUND('MRR Conglomerado'!AS678/'MRR Conglomerado'!AG678,3)),"")</f>
        <v>1.026</v>
      </c>
    </row>
    <row r="679" customFormat="false" ht="15" hidden="false" customHeight="false" outlineLevel="0" collapsed="false">
      <c r="A679" s="10" t="s">
        <v>1418</v>
      </c>
      <c r="B679" s="13" t="str">
        <f aca="false">IFERROR(IF('MRR Conglomerado'!D679=0,"",ROUND('MRR Conglomerado'!P679/'MRR Conglomerado'!D679,3)),"")</f>
        <v/>
      </c>
      <c r="C679" s="13" t="str">
        <f aca="false">IFERROR(IF('MRR Conglomerado'!E679=0,"",ROUND('MRR Conglomerado'!Q679/'MRR Conglomerado'!E679,3)),"")</f>
        <v/>
      </c>
      <c r="D679" s="13" t="str">
        <f aca="false">IFERROR(IF('MRR Conglomerado'!F679=0,"",ROUND('MRR Conglomerado'!R679/'MRR Conglomerado'!F679,3)),"")</f>
        <v/>
      </c>
      <c r="E679" s="13" t="str">
        <f aca="false">IFERROR(IF('MRR Conglomerado'!G679=0,"",ROUND('MRR Conglomerado'!S679/'MRR Conglomerado'!G679,3)),"")</f>
        <v/>
      </c>
      <c r="F679" s="13" t="str">
        <f aca="false">IFERROR(IF('MRR Conglomerado'!H679=0,"",ROUND('MRR Conglomerado'!T679/'MRR Conglomerado'!H679,3)),"")</f>
        <v/>
      </c>
      <c r="G679" s="13" t="str">
        <f aca="false">IFERROR(IF('MRR Conglomerado'!I679=0,"",ROUND('MRR Conglomerado'!U679/'MRR Conglomerado'!I679,3)),"")</f>
        <v/>
      </c>
      <c r="H679" s="13" t="str">
        <f aca="false">IFERROR(IF('MRR Conglomerado'!J679=0,"",ROUND('MRR Conglomerado'!V679/'MRR Conglomerado'!J679,3)),"")</f>
        <v/>
      </c>
      <c r="I679" s="13" t="str">
        <f aca="false">IFERROR(IF('MRR Conglomerado'!K679=0,"",ROUND('MRR Conglomerado'!W679/'MRR Conglomerado'!K679,3)),"")</f>
        <v/>
      </c>
      <c r="J679" s="13" t="str">
        <f aca="false">IFERROR(IF('MRR Conglomerado'!L679=0,"",ROUND('MRR Conglomerado'!X679/'MRR Conglomerado'!L679,3)),"")</f>
        <v/>
      </c>
      <c r="K679" s="13" t="str">
        <f aca="false">IFERROR(IF('MRR Conglomerado'!M679=0,"",ROUND('MRR Conglomerado'!Y679/'MRR Conglomerado'!M679,3)),"")</f>
        <v/>
      </c>
      <c r="L679" s="13" t="str">
        <f aca="false">IFERROR(IF('MRR Conglomerado'!N679=0,"",ROUND('MRR Conglomerado'!Z679/'MRR Conglomerado'!N679,3)),"")</f>
        <v/>
      </c>
      <c r="M679" s="13" t="str">
        <f aca="false">IFERROR(IF('MRR Conglomerado'!O679=0,"",ROUND('MRR Conglomerado'!AA679/'MRR Conglomerado'!O679,3)),"")</f>
        <v/>
      </c>
      <c r="N679" s="13" t="str">
        <f aca="false">IFERROR(IF('MRR Conglomerado'!P679=0,"",ROUND('MRR Conglomerado'!AB679/'MRR Conglomerado'!P679,3)),"")</f>
        <v/>
      </c>
      <c r="O679" s="13" t="str">
        <f aca="false">IFERROR(IF('MRR Conglomerado'!Q679=0,"",ROUND('MRR Conglomerado'!AC679/'MRR Conglomerado'!Q679,3)),"")</f>
        <v/>
      </c>
      <c r="P679" s="13" t="str">
        <f aca="false">IFERROR(IF('MRR Conglomerado'!R679=0,"",ROUND('MRR Conglomerado'!AD679/'MRR Conglomerado'!R679,3)),"")</f>
        <v/>
      </c>
      <c r="Q679" s="13" t="n">
        <f aca="false">IFERROR(IF('MRR Conglomerado'!S679=0,"",ROUND('MRR Conglomerado'!AE679/'MRR Conglomerado'!S679,3)),"")</f>
        <v>1.074</v>
      </c>
      <c r="R679" s="13" t="n">
        <f aca="false">IFERROR(IF('MRR Conglomerado'!T679=0,"",ROUND('MRR Conglomerado'!AF679/'MRR Conglomerado'!T679,3)),"")</f>
        <v>0.914</v>
      </c>
      <c r="S679" s="13" t="n">
        <f aca="false">IFERROR(IF('MRR Conglomerado'!U679=0,"",ROUND('MRR Conglomerado'!AG679/'MRR Conglomerado'!U679,3)),"")</f>
        <v>0.965</v>
      </c>
      <c r="T679" s="13" t="n">
        <f aca="false">IFERROR(IF('MRR Conglomerado'!V679=0,"",ROUND('MRR Conglomerado'!AH679/'MRR Conglomerado'!V679,3)),"")</f>
        <v>0</v>
      </c>
      <c r="U679" s="13" t="n">
        <f aca="false">IFERROR(IF('MRR Conglomerado'!W679=0,"",ROUND('MRR Conglomerado'!AI679/'MRR Conglomerado'!W679,3)),"")</f>
        <v>0</v>
      </c>
      <c r="V679" s="13" t="n">
        <f aca="false">IFERROR(IF('MRR Conglomerado'!X679=0,"",ROUND('MRR Conglomerado'!AJ679/'MRR Conglomerado'!X679,3)),"")</f>
        <v>0</v>
      </c>
      <c r="W679" s="13" t="n">
        <f aca="false">IFERROR(IF('MRR Conglomerado'!Y679=0,"",ROUND('MRR Conglomerado'!AK679/'MRR Conglomerado'!Y679,3)),"")</f>
        <v>0</v>
      </c>
      <c r="X679" s="13" t="n">
        <f aca="false">IFERROR(IF('MRR Conglomerado'!Z679=0,"",ROUND('MRR Conglomerado'!AL679/'MRR Conglomerado'!Z679,3)),"")</f>
        <v>0</v>
      </c>
      <c r="Y679" s="13" t="n">
        <f aca="false">IFERROR(IF('MRR Conglomerado'!AA679=0,"",ROUND('MRR Conglomerado'!AM679/'MRR Conglomerado'!AA679,3)),"")</f>
        <v>0</v>
      </c>
      <c r="Z679" s="13" t="n">
        <f aca="false">IFERROR(IF('MRR Conglomerado'!AB679=0,"",ROUND('MRR Conglomerado'!AN679/'MRR Conglomerado'!AB679,3)),"")</f>
        <v>0</v>
      </c>
      <c r="AA679" s="13" t="n">
        <f aca="false">IFERROR(IF('MRR Conglomerado'!AC679=0,"",ROUND('MRR Conglomerado'!AO679/'MRR Conglomerado'!AC679,3)),"")</f>
        <v>0</v>
      </c>
      <c r="AB679" s="13" t="n">
        <f aca="false">IFERROR(IF('MRR Conglomerado'!AD679=0,"",ROUND('MRR Conglomerado'!AP679/'MRR Conglomerado'!AD679,3)),"")</f>
        <v>0</v>
      </c>
      <c r="AC679" s="13" t="n">
        <f aca="false">IFERROR(IF('MRR Conglomerado'!AE679=0,"",ROUND('MRR Conglomerado'!AQ679/'MRR Conglomerado'!AE679,3)),"")</f>
        <v>0</v>
      </c>
      <c r="AD679" s="13" t="n">
        <f aca="false">IFERROR(IF('MRR Conglomerado'!AF679=0,"",ROUND('MRR Conglomerado'!AR679/'MRR Conglomerado'!AF679,3)),"")</f>
        <v>0</v>
      </c>
      <c r="AE679" s="13" t="n">
        <f aca="false">IFERROR(IF('MRR Conglomerado'!AG679=0,"",ROUND('MRR Conglomerado'!AS679/'MRR Conglomerado'!AG679,3)),"")</f>
        <v>0</v>
      </c>
    </row>
    <row r="680" customFormat="false" ht="15" hidden="false" customHeight="false" outlineLevel="0" collapsed="false">
      <c r="A680" s="10" t="s">
        <v>1420</v>
      </c>
      <c r="B680" s="13" t="str">
        <f aca="false">IFERROR(IF('MRR Conglomerado'!D680=0,"",ROUND('MRR Conglomerado'!P680/'MRR Conglomerado'!D680,3)),"")</f>
        <v/>
      </c>
      <c r="C680" s="13" t="str">
        <f aca="false">IFERROR(IF('MRR Conglomerado'!E680=0,"",ROUND('MRR Conglomerado'!Q680/'MRR Conglomerado'!E680,3)),"")</f>
        <v/>
      </c>
      <c r="D680" s="13" t="str">
        <f aca="false">IFERROR(IF('MRR Conglomerado'!F680=0,"",ROUND('MRR Conglomerado'!R680/'MRR Conglomerado'!F680,3)),"")</f>
        <v/>
      </c>
      <c r="E680" s="13" t="str">
        <f aca="false">IFERROR(IF('MRR Conglomerado'!G680=0,"",ROUND('MRR Conglomerado'!S680/'MRR Conglomerado'!G680,3)),"")</f>
        <v/>
      </c>
      <c r="F680" s="13" t="str">
        <f aca="false">IFERROR(IF('MRR Conglomerado'!H680=0,"",ROUND('MRR Conglomerado'!T680/'MRR Conglomerado'!H680,3)),"")</f>
        <v/>
      </c>
      <c r="G680" s="13" t="str">
        <f aca="false">IFERROR(IF('MRR Conglomerado'!I680=0,"",ROUND('MRR Conglomerado'!U680/'MRR Conglomerado'!I680,3)),"")</f>
        <v/>
      </c>
      <c r="H680" s="13" t="str">
        <f aca="false">IFERROR(IF('MRR Conglomerado'!J680=0,"",ROUND('MRR Conglomerado'!V680/'MRR Conglomerado'!J680,3)),"")</f>
        <v/>
      </c>
      <c r="I680" s="13" t="str">
        <f aca="false">IFERROR(IF('MRR Conglomerado'!K680=0,"",ROUND('MRR Conglomerado'!W680/'MRR Conglomerado'!K680,3)),"")</f>
        <v/>
      </c>
      <c r="J680" s="13" t="str">
        <f aca="false">IFERROR(IF('MRR Conglomerado'!L680=0,"",ROUND('MRR Conglomerado'!X680/'MRR Conglomerado'!L680,3)),"")</f>
        <v/>
      </c>
      <c r="K680" s="13" t="str">
        <f aca="false">IFERROR(IF('MRR Conglomerado'!M680=0,"",ROUND('MRR Conglomerado'!Y680/'MRR Conglomerado'!M680,3)),"")</f>
        <v/>
      </c>
      <c r="L680" s="13" t="str">
        <f aca="false">IFERROR(IF('MRR Conglomerado'!N680=0,"",ROUND('MRR Conglomerado'!Z680/'MRR Conglomerado'!N680,3)),"")</f>
        <v/>
      </c>
      <c r="M680" s="13" t="str">
        <f aca="false">IFERROR(IF('MRR Conglomerado'!O680=0,"",ROUND('MRR Conglomerado'!AA680/'MRR Conglomerado'!O680,3)),"")</f>
        <v/>
      </c>
      <c r="N680" s="13" t="str">
        <f aca="false">IFERROR(IF('MRR Conglomerado'!P680=0,"",ROUND('MRR Conglomerado'!AB680/'MRR Conglomerado'!P680,3)),"")</f>
        <v/>
      </c>
      <c r="O680" s="13" t="str">
        <f aca="false">IFERROR(IF('MRR Conglomerado'!Q680=0,"",ROUND('MRR Conglomerado'!AC680/'MRR Conglomerado'!Q680,3)),"")</f>
        <v/>
      </c>
      <c r="P680" s="13" t="str">
        <f aca="false">IFERROR(IF('MRR Conglomerado'!R680=0,"",ROUND('MRR Conglomerado'!AD680/'MRR Conglomerado'!R680,3)),"")</f>
        <v/>
      </c>
      <c r="Q680" s="13" t="str">
        <f aca="false">IFERROR(IF('MRR Conglomerado'!S680=0,"",ROUND('MRR Conglomerado'!AE680/'MRR Conglomerado'!S680,3)),"")</f>
        <v/>
      </c>
      <c r="R680" s="13" t="str">
        <f aca="false">IFERROR(IF('MRR Conglomerado'!T680=0,"",ROUND('MRR Conglomerado'!AF680/'MRR Conglomerado'!T680,3)),"")</f>
        <v/>
      </c>
      <c r="S680" s="13" t="str">
        <f aca="false">IFERROR(IF('MRR Conglomerado'!U680=0,"",ROUND('MRR Conglomerado'!AG680/'MRR Conglomerado'!U680,3)),"")</f>
        <v/>
      </c>
      <c r="T680" s="13" t="str">
        <f aca="false">IFERROR(IF('MRR Conglomerado'!V680=0,"",ROUND('MRR Conglomerado'!AH680/'MRR Conglomerado'!V680,3)),"")</f>
        <v/>
      </c>
      <c r="U680" s="13" t="str">
        <f aca="false">IFERROR(IF('MRR Conglomerado'!W680=0,"",ROUND('MRR Conglomerado'!AI680/'MRR Conglomerado'!W680,3)),"")</f>
        <v/>
      </c>
      <c r="V680" s="13" t="str">
        <f aca="false">IFERROR(IF('MRR Conglomerado'!X680=0,"",ROUND('MRR Conglomerado'!AJ680/'MRR Conglomerado'!X680,3)),"")</f>
        <v/>
      </c>
      <c r="W680" s="13" t="str">
        <f aca="false">IFERROR(IF('MRR Conglomerado'!Y680=0,"",ROUND('MRR Conglomerado'!AK680/'MRR Conglomerado'!Y680,3)),"")</f>
        <v/>
      </c>
      <c r="X680" s="13" t="str">
        <f aca="false">IFERROR(IF('MRR Conglomerado'!Z680=0,"",ROUND('MRR Conglomerado'!AL680/'MRR Conglomerado'!Z680,3)),"")</f>
        <v/>
      </c>
      <c r="Y680" s="13" t="str">
        <f aca="false">IFERROR(IF('MRR Conglomerado'!AA680=0,"",ROUND('MRR Conglomerado'!AM680/'MRR Conglomerado'!AA680,3)),"")</f>
        <v/>
      </c>
      <c r="Z680" s="13" t="str">
        <f aca="false">IFERROR(IF('MRR Conglomerado'!AB680=0,"",ROUND('MRR Conglomerado'!AN680/'MRR Conglomerado'!AB680,3)),"")</f>
        <v/>
      </c>
      <c r="AA680" s="13" t="str">
        <f aca="false">IFERROR(IF('MRR Conglomerado'!AC680=0,"",ROUND('MRR Conglomerado'!AO680/'MRR Conglomerado'!AC680,3)),"")</f>
        <v/>
      </c>
      <c r="AB680" s="13" t="str">
        <f aca="false">IFERROR(IF('MRR Conglomerado'!AD680=0,"",ROUND('MRR Conglomerado'!AP680/'MRR Conglomerado'!AD680,3)),"")</f>
        <v/>
      </c>
      <c r="AC680" s="13" t="str">
        <f aca="false">IFERROR(IF('MRR Conglomerado'!AE680=0,"",ROUND('MRR Conglomerado'!AQ680/'MRR Conglomerado'!AE680,3)),"")</f>
        <v/>
      </c>
      <c r="AD680" s="13" t="str">
        <f aca="false">IFERROR(IF('MRR Conglomerado'!AF680=0,"",ROUND('MRR Conglomerado'!AR680/'MRR Conglomerado'!AF680,3)),"")</f>
        <v/>
      </c>
      <c r="AE680" s="13" t="str">
        <f aca="false">IFERROR(IF('MRR Conglomerado'!AG680=0,"",ROUND('MRR Conglomerado'!AS680/'MRR Conglomerado'!AG680,3)),"")</f>
        <v/>
      </c>
    </row>
    <row r="681" customFormat="false" ht="15" hidden="false" customHeight="false" outlineLevel="0" collapsed="false">
      <c r="A681" s="10" t="s">
        <v>1422</v>
      </c>
      <c r="B681" s="13" t="str">
        <f aca="false">IFERROR(IF('MRR Conglomerado'!D681=0,"",ROUND('MRR Conglomerado'!P681/'MRR Conglomerado'!D681,3)),"")</f>
        <v/>
      </c>
      <c r="C681" s="13" t="str">
        <f aca="false">IFERROR(IF('MRR Conglomerado'!E681=0,"",ROUND('MRR Conglomerado'!Q681/'MRR Conglomerado'!E681,3)),"")</f>
        <v/>
      </c>
      <c r="D681" s="13" t="str">
        <f aca="false">IFERROR(IF('MRR Conglomerado'!F681=0,"",ROUND('MRR Conglomerado'!R681/'MRR Conglomerado'!F681,3)),"")</f>
        <v/>
      </c>
      <c r="E681" s="13" t="str">
        <f aca="false">IFERROR(IF('MRR Conglomerado'!G681=0,"",ROUND('MRR Conglomerado'!S681/'MRR Conglomerado'!G681,3)),"")</f>
        <v/>
      </c>
      <c r="F681" s="13" t="str">
        <f aca="false">IFERROR(IF('MRR Conglomerado'!H681=0,"",ROUND('MRR Conglomerado'!T681/'MRR Conglomerado'!H681,3)),"")</f>
        <v/>
      </c>
      <c r="G681" s="13" t="str">
        <f aca="false">IFERROR(IF('MRR Conglomerado'!I681=0,"",ROUND('MRR Conglomerado'!U681/'MRR Conglomerado'!I681,3)),"")</f>
        <v/>
      </c>
      <c r="H681" s="13" t="str">
        <f aca="false">IFERROR(IF('MRR Conglomerado'!J681=0,"",ROUND('MRR Conglomerado'!V681/'MRR Conglomerado'!J681,3)),"")</f>
        <v/>
      </c>
      <c r="I681" s="13" t="str">
        <f aca="false">IFERROR(IF('MRR Conglomerado'!K681=0,"",ROUND('MRR Conglomerado'!W681/'MRR Conglomerado'!K681,3)),"")</f>
        <v/>
      </c>
      <c r="J681" s="13" t="str">
        <f aca="false">IFERROR(IF('MRR Conglomerado'!L681=0,"",ROUND('MRR Conglomerado'!X681/'MRR Conglomerado'!L681,3)),"")</f>
        <v/>
      </c>
      <c r="K681" s="13" t="str">
        <f aca="false">IFERROR(IF('MRR Conglomerado'!M681=0,"",ROUND('MRR Conglomerado'!Y681/'MRR Conglomerado'!M681,3)),"")</f>
        <v/>
      </c>
      <c r="L681" s="13" t="str">
        <f aca="false">IFERROR(IF('MRR Conglomerado'!N681=0,"",ROUND('MRR Conglomerado'!Z681/'MRR Conglomerado'!N681,3)),"")</f>
        <v/>
      </c>
      <c r="M681" s="13" t="str">
        <f aca="false">IFERROR(IF('MRR Conglomerado'!O681=0,"",ROUND('MRR Conglomerado'!AA681/'MRR Conglomerado'!O681,3)),"")</f>
        <v/>
      </c>
      <c r="N681" s="13" t="str">
        <f aca="false">IFERROR(IF('MRR Conglomerado'!P681=0,"",ROUND('MRR Conglomerado'!AB681/'MRR Conglomerado'!P681,3)),"")</f>
        <v/>
      </c>
      <c r="O681" s="13" t="str">
        <f aca="false">IFERROR(IF('MRR Conglomerado'!Q681=0,"",ROUND('MRR Conglomerado'!AC681/'MRR Conglomerado'!Q681,3)),"")</f>
        <v/>
      </c>
      <c r="P681" s="13" t="n">
        <f aca="false">IFERROR(IF('MRR Conglomerado'!R681=0,"",ROUND('MRR Conglomerado'!AD681/'MRR Conglomerado'!R681,3)),"")</f>
        <v>0.788</v>
      </c>
      <c r="Q681" s="13" t="n">
        <f aca="false">IFERROR(IF('MRR Conglomerado'!S681=0,"",ROUND('MRR Conglomerado'!AE681/'MRR Conglomerado'!S681,3)),"")</f>
        <v>0.925</v>
      </c>
      <c r="R681" s="13" t="n">
        <f aca="false">IFERROR(IF('MRR Conglomerado'!T681=0,"",ROUND('MRR Conglomerado'!AF681/'MRR Conglomerado'!T681,3)),"")</f>
        <v>1.88</v>
      </c>
      <c r="S681" s="13" t="n">
        <f aca="false">IFERROR(IF('MRR Conglomerado'!U681=0,"",ROUND('MRR Conglomerado'!AG681/'MRR Conglomerado'!U681,3)),"")</f>
        <v>1.34</v>
      </c>
      <c r="T681" s="13" t="n">
        <f aca="false">IFERROR(IF('MRR Conglomerado'!V681=0,"",ROUND('MRR Conglomerado'!AH681/'MRR Conglomerado'!V681,3)),"")</f>
        <v>1.266</v>
      </c>
      <c r="U681" s="13" t="n">
        <f aca="false">IFERROR(IF('MRR Conglomerado'!W681=0,"",ROUND('MRR Conglomerado'!AI681/'MRR Conglomerado'!W681,3)),"")</f>
        <v>1.092</v>
      </c>
      <c r="V681" s="13" t="n">
        <f aca="false">IFERROR(IF('MRR Conglomerado'!X681=0,"",ROUND('MRR Conglomerado'!AJ681/'MRR Conglomerado'!X681,3)),"")</f>
        <v>1.059</v>
      </c>
      <c r="W681" s="13" t="n">
        <f aca="false">IFERROR(IF('MRR Conglomerado'!Y681=0,"",ROUND('MRR Conglomerado'!AK681/'MRR Conglomerado'!Y681,3)),"")</f>
        <v>1.174</v>
      </c>
      <c r="X681" s="13" t="n">
        <f aca="false">IFERROR(IF('MRR Conglomerado'!Z681=0,"",ROUND('MRR Conglomerado'!AL681/'MRR Conglomerado'!Z681,3)),"")</f>
        <v>1.35</v>
      </c>
      <c r="Y681" s="13" t="n">
        <f aca="false">IFERROR(IF('MRR Conglomerado'!AA681=0,"",ROUND('MRR Conglomerado'!AM681/'MRR Conglomerado'!AA681,3)),"")</f>
        <v>1.43</v>
      </c>
      <c r="Z681" s="13" t="n">
        <f aca="false">IFERROR(IF('MRR Conglomerado'!AB681=0,"",ROUND('MRR Conglomerado'!AN681/'MRR Conglomerado'!AB681,3)),"")</f>
        <v>1.512</v>
      </c>
      <c r="AA681" s="13" t="n">
        <f aca="false">IFERROR(IF('MRR Conglomerado'!AC681=0,"",ROUND('MRR Conglomerado'!AO681/'MRR Conglomerado'!AC681,3)),"")</f>
        <v>1.756</v>
      </c>
      <c r="AB681" s="13" t="n">
        <f aca="false">IFERROR(IF('MRR Conglomerado'!AD681=0,"",ROUND('MRR Conglomerado'!AP681/'MRR Conglomerado'!AD681,3)),"")</f>
        <v>1.757</v>
      </c>
      <c r="AC681" s="13" t="n">
        <f aca="false">IFERROR(IF('MRR Conglomerado'!AE681=0,"",ROUND('MRR Conglomerado'!AQ681/'MRR Conglomerado'!AE681,3)),"")</f>
        <v>1.613</v>
      </c>
      <c r="AD681" s="13" t="n">
        <f aca="false">IFERROR(IF('MRR Conglomerado'!AF681=0,"",ROUND('MRR Conglomerado'!AR681/'MRR Conglomerado'!AF681,3)),"")</f>
        <v>1.082</v>
      </c>
      <c r="AE681" s="13" t="n">
        <f aca="false">IFERROR(IF('MRR Conglomerado'!AG681=0,"",ROUND('MRR Conglomerado'!AS681/'MRR Conglomerado'!AG681,3)),"")</f>
        <v>1.357</v>
      </c>
    </row>
    <row r="682" customFormat="false" ht="15" hidden="false" customHeight="false" outlineLevel="0" collapsed="false">
      <c r="A682" s="10" t="s">
        <v>1424</v>
      </c>
      <c r="B682" s="13" t="str">
        <f aca="false">IFERROR(IF('MRR Conglomerado'!D682=0,"",ROUND('MRR Conglomerado'!P682/'MRR Conglomerado'!D682,3)),"")</f>
        <v/>
      </c>
      <c r="C682" s="13" t="str">
        <f aca="false">IFERROR(IF('MRR Conglomerado'!E682=0,"",ROUND('MRR Conglomerado'!Q682/'MRR Conglomerado'!E682,3)),"")</f>
        <v/>
      </c>
      <c r="D682" s="13" t="str">
        <f aca="false">IFERROR(IF('MRR Conglomerado'!F682=0,"",ROUND('MRR Conglomerado'!R682/'MRR Conglomerado'!F682,3)),"")</f>
        <v/>
      </c>
      <c r="E682" s="13" t="str">
        <f aca="false">IFERROR(IF('MRR Conglomerado'!G682=0,"",ROUND('MRR Conglomerado'!S682/'MRR Conglomerado'!G682,3)),"")</f>
        <v/>
      </c>
      <c r="F682" s="13" t="str">
        <f aca="false">IFERROR(IF('MRR Conglomerado'!H682=0,"",ROUND('MRR Conglomerado'!T682/'MRR Conglomerado'!H682,3)),"")</f>
        <v/>
      </c>
      <c r="G682" s="13" t="str">
        <f aca="false">IFERROR(IF('MRR Conglomerado'!I682=0,"",ROUND('MRR Conglomerado'!U682/'MRR Conglomerado'!I682,3)),"")</f>
        <v/>
      </c>
      <c r="H682" s="13" t="str">
        <f aca="false">IFERROR(IF('MRR Conglomerado'!J682=0,"",ROUND('MRR Conglomerado'!V682/'MRR Conglomerado'!J682,3)),"")</f>
        <v/>
      </c>
      <c r="I682" s="13" t="str">
        <f aca="false">IFERROR(IF('MRR Conglomerado'!K682=0,"",ROUND('MRR Conglomerado'!W682/'MRR Conglomerado'!K682,3)),"")</f>
        <v/>
      </c>
      <c r="J682" s="13" t="str">
        <f aca="false">IFERROR(IF('MRR Conglomerado'!L682=0,"",ROUND('MRR Conglomerado'!X682/'MRR Conglomerado'!L682,3)),"")</f>
        <v/>
      </c>
      <c r="K682" s="13" t="str">
        <f aca="false">IFERROR(IF('MRR Conglomerado'!M682=0,"",ROUND('MRR Conglomerado'!Y682/'MRR Conglomerado'!M682,3)),"")</f>
        <v/>
      </c>
      <c r="L682" s="13" t="str">
        <f aca="false">IFERROR(IF('MRR Conglomerado'!N682=0,"",ROUND('MRR Conglomerado'!Z682/'MRR Conglomerado'!N682,3)),"")</f>
        <v/>
      </c>
      <c r="M682" s="13" t="str">
        <f aca="false">IFERROR(IF('MRR Conglomerado'!O682=0,"",ROUND('MRR Conglomerado'!AA682/'MRR Conglomerado'!O682,3)),"")</f>
        <v/>
      </c>
      <c r="N682" s="13" t="str">
        <f aca="false">IFERROR(IF('MRR Conglomerado'!P682=0,"",ROUND('MRR Conglomerado'!AB682/'MRR Conglomerado'!P682,3)),"")</f>
        <v/>
      </c>
      <c r="O682" s="13" t="str">
        <f aca="false">IFERROR(IF('MRR Conglomerado'!Q682=0,"",ROUND('MRR Conglomerado'!AC682/'MRR Conglomerado'!Q682,3)),"")</f>
        <v/>
      </c>
      <c r="P682" s="13" t="str">
        <f aca="false">IFERROR(IF('MRR Conglomerado'!R682=0,"",ROUND('MRR Conglomerado'!AD682/'MRR Conglomerado'!R682,3)),"")</f>
        <v/>
      </c>
      <c r="Q682" s="13" t="str">
        <f aca="false">IFERROR(IF('MRR Conglomerado'!S682=0,"",ROUND('MRR Conglomerado'!AE682/'MRR Conglomerado'!S682,3)),"")</f>
        <v/>
      </c>
      <c r="R682" s="13" t="str">
        <f aca="false">IFERROR(IF('MRR Conglomerado'!T682=0,"",ROUND('MRR Conglomerado'!AF682/'MRR Conglomerado'!T682,3)),"")</f>
        <v/>
      </c>
      <c r="S682" s="13" t="str">
        <f aca="false">IFERROR(IF('MRR Conglomerado'!U682=0,"",ROUND('MRR Conglomerado'!AG682/'MRR Conglomerado'!U682,3)),"")</f>
        <v/>
      </c>
      <c r="T682" s="13" t="str">
        <f aca="false">IFERROR(IF('MRR Conglomerado'!V682=0,"",ROUND('MRR Conglomerado'!AH682/'MRR Conglomerado'!V682,3)),"")</f>
        <v/>
      </c>
      <c r="U682" s="13" t="str">
        <f aca="false">IFERROR(IF('MRR Conglomerado'!W682=0,"",ROUND('MRR Conglomerado'!AI682/'MRR Conglomerado'!W682,3)),"")</f>
        <v/>
      </c>
      <c r="V682" s="13" t="str">
        <f aca="false">IFERROR(IF('MRR Conglomerado'!X682=0,"",ROUND('MRR Conglomerado'!AJ682/'MRR Conglomerado'!X682,3)),"")</f>
        <v/>
      </c>
      <c r="W682" s="13" t="str">
        <f aca="false">IFERROR(IF('MRR Conglomerado'!Y682=0,"",ROUND('MRR Conglomerado'!AK682/'MRR Conglomerado'!Y682,3)),"")</f>
        <v/>
      </c>
      <c r="X682" s="13" t="n">
        <f aca="false">IFERROR(IF('MRR Conglomerado'!Z682=0,"",ROUND('MRR Conglomerado'!AL682/'MRR Conglomerado'!Z682,3)),"")</f>
        <v>0</v>
      </c>
      <c r="Y682" s="13" t="n">
        <f aca="false">IFERROR(IF('MRR Conglomerado'!AA682=0,"",ROUND('MRR Conglomerado'!AM682/'MRR Conglomerado'!AA682,3)),"")</f>
        <v>0</v>
      </c>
      <c r="Z682" s="13" t="n">
        <f aca="false">IFERROR(IF('MRR Conglomerado'!AB682=0,"",ROUND('MRR Conglomerado'!AN682/'MRR Conglomerado'!AB682,3)),"")</f>
        <v>0</v>
      </c>
      <c r="AA682" s="13" t="n">
        <f aca="false">IFERROR(IF('MRR Conglomerado'!AC682=0,"",ROUND('MRR Conglomerado'!AO682/'MRR Conglomerado'!AC682,3)),"")</f>
        <v>0</v>
      </c>
      <c r="AB682" s="13" t="n">
        <f aca="false">IFERROR(IF('MRR Conglomerado'!AD682=0,"",ROUND('MRR Conglomerado'!AP682/'MRR Conglomerado'!AD682,3)),"")</f>
        <v>0</v>
      </c>
      <c r="AC682" s="13" t="n">
        <f aca="false">IFERROR(IF('MRR Conglomerado'!AE682=0,"",ROUND('MRR Conglomerado'!AQ682/'MRR Conglomerado'!AE682,3)),"")</f>
        <v>0</v>
      </c>
      <c r="AD682" s="13" t="n">
        <f aca="false">IFERROR(IF('MRR Conglomerado'!AF682=0,"",ROUND('MRR Conglomerado'!AR682/'MRR Conglomerado'!AF682,3)),"")</f>
        <v>0</v>
      </c>
      <c r="AE682" s="13" t="n">
        <f aca="false">IFERROR(IF('MRR Conglomerado'!AG682=0,"",ROUND('MRR Conglomerado'!AS682/'MRR Conglomerado'!AG682,3)),"")</f>
        <v>0</v>
      </c>
    </row>
    <row r="683" customFormat="false" ht="15" hidden="false" customHeight="false" outlineLevel="0" collapsed="false">
      <c r="A683" s="10" t="s">
        <v>1426</v>
      </c>
      <c r="B683" s="13" t="str">
        <f aca="false">IFERROR(IF('MRR Conglomerado'!D683=0,"",ROUND('MRR Conglomerado'!P683/'MRR Conglomerado'!D683,3)),"")</f>
        <v/>
      </c>
      <c r="C683" s="13" t="str">
        <f aca="false">IFERROR(IF('MRR Conglomerado'!E683=0,"",ROUND('MRR Conglomerado'!Q683/'MRR Conglomerado'!E683,3)),"")</f>
        <v/>
      </c>
      <c r="D683" s="13" t="str">
        <f aca="false">IFERROR(IF('MRR Conglomerado'!F683=0,"",ROUND('MRR Conglomerado'!R683/'MRR Conglomerado'!F683,3)),"")</f>
        <v/>
      </c>
      <c r="E683" s="13" t="str">
        <f aca="false">IFERROR(IF('MRR Conglomerado'!G683=0,"",ROUND('MRR Conglomerado'!S683/'MRR Conglomerado'!G683,3)),"")</f>
        <v/>
      </c>
      <c r="F683" s="13" t="str">
        <f aca="false">IFERROR(IF('MRR Conglomerado'!H683=0,"",ROUND('MRR Conglomerado'!T683/'MRR Conglomerado'!H683,3)),"")</f>
        <v/>
      </c>
      <c r="G683" s="13" t="str">
        <f aca="false">IFERROR(IF('MRR Conglomerado'!I683=0,"",ROUND('MRR Conglomerado'!U683/'MRR Conglomerado'!I683,3)),"")</f>
        <v/>
      </c>
      <c r="H683" s="13" t="str">
        <f aca="false">IFERROR(IF('MRR Conglomerado'!J683=0,"",ROUND('MRR Conglomerado'!V683/'MRR Conglomerado'!J683,3)),"")</f>
        <v/>
      </c>
      <c r="I683" s="13" t="str">
        <f aca="false">IFERROR(IF('MRR Conglomerado'!K683=0,"",ROUND('MRR Conglomerado'!W683/'MRR Conglomerado'!K683,3)),"")</f>
        <v/>
      </c>
      <c r="J683" s="13" t="str">
        <f aca="false">IFERROR(IF('MRR Conglomerado'!L683=0,"",ROUND('MRR Conglomerado'!X683/'MRR Conglomerado'!L683,3)),"")</f>
        <v/>
      </c>
      <c r="K683" s="13" t="str">
        <f aca="false">IFERROR(IF('MRR Conglomerado'!M683=0,"",ROUND('MRR Conglomerado'!Y683/'MRR Conglomerado'!M683,3)),"")</f>
        <v/>
      </c>
      <c r="L683" s="13" t="str">
        <f aca="false">IFERROR(IF('MRR Conglomerado'!N683=0,"",ROUND('MRR Conglomerado'!Z683/'MRR Conglomerado'!N683,3)),"")</f>
        <v/>
      </c>
      <c r="M683" s="13" t="str">
        <f aca="false">IFERROR(IF('MRR Conglomerado'!O683=0,"",ROUND('MRR Conglomerado'!AA683/'MRR Conglomerado'!O683,3)),"")</f>
        <v/>
      </c>
      <c r="N683" s="13" t="str">
        <f aca="false">IFERROR(IF('MRR Conglomerado'!P683=0,"",ROUND('MRR Conglomerado'!AB683/'MRR Conglomerado'!P683,3)),"")</f>
        <v/>
      </c>
      <c r="O683" s="13" t="str">
        <f aca="false">IFERROR(IF('MRR Conglomerado'!Q683=0,"",ROUND('MRR Conglomerado'!AC683/'MRR Conglomerado'!Q683,3)),"")</f>
        <v/>
      </c>
      <c r="P683" s="13" t="str">
        <f aca="false">IFERROR(IF('MRR Conglomerado'!R683=0,"",ROUND('MRR Conglomerado'!AD683/'MRR Conglomerado'!R683,3)),"")</f>
        <v/>
      </c>
      <c r="Q683" s="13" t="str">
        <f aca="false">IFERROR(IF('MRR Conglomerado'!S683=0,"",ROUND('MRR Conglomerado'!AE683/'MRR Conglomerado'!S683,3)),"")</f>
        <v/>
      </c>
      <c r="R683" s="13" t="str">
        <f aca="false">IFERROR(IF('MRR Conglomerado'!T683=0,"",ROUND('MRR Conglomerado'!AF683/'MRR Conglomerado'!T683,3)),"")</f>
        <v/>
      </c>
      <c r="S683" s="13" t="str">
        <f aca="false">IFERROR(IF('MRR Conglomerado'!U683=0,"",ROUND('MRR Conglomerado'!AG683/'MRR Conglomerado'!U683,3)),"")</f>
        <v/>
      </c>
      <c r="T683" s="13" t="str">
        <f aca="false">IFERROR(IF('MRR Conglomerado'!V683=0,"",ROUND('MRR Conglomerado'!AH683/'MRR Conglomerado'!V683,3)),"")</f>
        <v/>
      </c>
      <c r="U683" s="13" t="str">
        <f aca="false">IFERROR(IF('MRR Conglomerado'!W683=0,"",ROUND('MRR Conglomerado'!AI683/'MRR Conglomerado'!W683,3)),"")</f>
        <v/>
      </c>
      <c r="V683" s="13" t="str">
        <f aca="false">IFERROR(IF('MRR Conglomerado'!X683=0,"",ROUND('MRR Conglomerado'!AJ683/'MRR Conglomerado'!X683,3)),"")</f>
        <v/>
      </c>
      <c r="W683" s="13" t="str">
        <f aca="false">IFERROR(IF('MRR Conglomerado'!Y683=0,"",ROUND('MRR Conglomerado'!AK683/'MRR Conglomerado'!Y683,3)),"")</f>
        <v/>
      </c>
      <c r="X683" s="13" t="str">
        <f aca="false">IFERROR(IF('MRR Conglomerado'!Z683=0,"",ROUND('MRR Conglomerado'!AL683/'MRR Conglomerado'!Z683,3)),"")</f>
        <v/>
      </c>
      <c r="Y683" s="13" t="str">
        <f aca="false">IFERROR(IF('MRR Conglomerado'!AA683=0,"",ROUND('MRR Conglomerado'!AM683/'MRR Conglomerado'!AA683,3)),"")</f>
        <v/>
      </c>
      <c r="Z683" s="13" t="str">
        <f aca="false">IFERROR(IF('MRR Conglomerado'!AB683=0,"",ROUND('MRR Conglomerado'!AN683/'MRR Conglomerado'!AB683,3)),"")</f>
        <v/>
      </c>
      <c r="AA683" s="13" t="str">
        <f aca="false">IFERROR(IF('MRR Conglomerado'!AC683=0,"",ROUND('MRR Conglomerado'!AO683/'MRR Conglomerado'!AC683,3)),"")</f>
        <v/>
      </c>
      <c r="AB683" s="13" t="str">
        <f aca="false">IFERROR(IF('MRR Conglomerado'!AD683=0,"",ROUND('MRR Conglomerado'!AP683/'MRR Conglomerado'!AD683,3)),"")</f>
        <v/>
      </c>
      <c r="AC683" s="13" t="str">
        <f aca="false">IFERROR(IF('MRR Conglomerado'!AE683=0,"",ROUND('MRR Conglomerado'!AQ683/'MRR Conglomerado'!AE683,3)),"")</f>
        <v/>
      </c>
      <c r="AD683" s="13" t="str">
        <f aca="false">IFERROR(IF('MRR Conglomerado'!AF683=0,"",ROUND('MRR Conglomerado'!AR683/'MRR Conglomerado'!AF683,3)),"")</f>
        <v/>
      </c>
      <c r="AE683" s="13" t="str">
        <f aca="false">IFERROR(IF('MRR Conglomerado'!AG683=0,"",ROUND('MRR Conglomerado'!AS683/'MRR Conglomerado'!AG683,3)),"")</f>
        <v/>
      </c>
    </row>
    <row r="684" customFormat="false" ht="15" hidden="false" customHeight="false" outlineLevel="0" collapsed="false">
      <c r="A684" s="10" t="s">
        <v>1428</v>
      </c>
      <c r="B684" s="13" t="str">
        <f aca="false">IFERROR(IF('MRR Conglomerado'!D684=0,"",ROUND('MRR Conglomerado'!P684/'MRR Conglomerado'!D684,3)),"")</f>
        <v/>
      </c>
      <c r="C684" s="13" t="str">
        <f aca="false">IFERROR(IF('MRR Conglomerado'!E684=0,"",ROUND('MRR Conglomerado'!Q684/'MRR Conglomerado'!E684,3)),"")</f>
        <v/>
      </c>
      <c r="D684" s="13" t="str">
        <f aca="false">IFERROR(IF('MRR Conglomerado'!F684=0,"",ROUND('MRR Conglomerado'!R684/'MRR Conglomerado'!F684,3)),"")</f>
        <v/>
      </c>
      <c r="E684" s="13" t="str">
        <f aca="false">IFERROR(IF('MRR Conglomerado'!G684=0,"",ROUND('MRR Conglomerado'!S684/'MRR Conglomerado'!G684,3)),"")</f>
        <v/>
      </c>
      <c r="F684" s="13" t="str">
        <f aca="false">IFERROR(IF('MRR Conglomerado'!H684=0,"",ROUND('MRR Conglomerado'!T684/'MRR Conglomerado'!H684,3)),"")</f>
        <v/>
      </c>
      <c r="G684" s="13" t="str">
        <f aca="false">IFERROR(IF('MRR Conglomerado'!I684=0,"",ROUND('MRR Conglomerado'!U684/'MRR Conglomerado'!I684,3)),"")</f>
        <v/>
      </c>
      <c r="H684" s="13" t="str">
        <f aca="false">IFERROR(IF('MRR Conglomerado'!J684=0,"",ROUND('MRR Conglomerado'!V684/'MRR Conglomerado'!J684,3)),"")</f>
        <v/>
      </c>
      <c r="I684" s="13" t="str">
        <f aca="false">IFERROR(IF('MRR Conglomerado'!K684=0,"",ROUND('MRR Conglomerado'!W684/'MRR Conglomerado'!K684,3)),"")</f>
        <v/>
      </c>
      <c r="J684" s="13" t="str">
        <f aca="false">IFERROR(IF('MRR Conglomerado'!L684=0,"",ROUND('MRR Conglomerado'!X684/'MRR Conglomerado'!L684,3)),"")</f>
        <v/>
      </c>
      <c r="K684" s="13" t="str">
        <f aca="false">IFERROR(IF('MRR Conglomerado'!M684=0,"",ROUND('MRR Conglomerado'!Y684/'MRR Conglomerado'!M684,3)),"")</f>
        <v/>
      </c>
      <c r="L684" s="13" t="str">
        <f aca="false">IFERROR(IF('MRR Conglomerado'!N684=0,"",ROUND('MRR Conglomerado'!Z684/'MRR Conglomerado'!N684,3)),"")</f>
        <v/>
      </c>
      <c r="M684" s="13" t="str">
        <f aca="false">IFERROR(IF('MRR Conglomerado'!O684=0,"",ROUND('MRR Conglomerado'!AA684/'MRR Conglomerado'!O684,3)),"")</f>
        <v/>
      </c>
      <c r="N684" s="13" t="str">
        <f aca="false">IFERROR(IF('MRR Conglomerado'!P684=0,"",ROUND('MRR Conglomerado'!AB684/'MRR Conglomerado'!P684,3)),"")</f>
        <v/>
      </c>
      <c r="O684" s="13" t="str">
        <f aca="false">IFERROR(IF('MRR Conglomerado'!Q684=0,"",ROUND('MRR Conglomerado'!AC684/'MRR Conglomerado'!Q684,3)),"")</f>
        <v/>
      </c>
      <c r="P684" s="13" t="str">
        <f aca="false">IFERROR(IF('MRR Conglomerado'!R684=0,"",ROUND('MRR Conglomerado'!AD684/'MRR Conglomerado'!R684,3)),"")</f>
        <v/>
      </c>
      <c r="Q684" s="13" t="str">
        <f aca="false">IFERROR(IF('MRR Conglomerado'!S684=0,"",ROUND('MRR Conglomerado'!AE684/'MRR Conglomerado'!S684,3)),"")</f>
        <v/>
      </c>
      <c r="R684" s="13" t="str">
        <f aca="false">IFERROR(IF('MRR Conglomerado'!T684=0,"",ROUND('MRR Conglomerado'!AF684/'MRR Conglomerado'!T684,3)),"")</f>
        <v/>
      </c>
      <c r="S684" s="13" t="str">
        <f aca="false">IFERROR(IF('MRR Conglomerado'!U684=0,"",ROUND('MRR Conglomerado'!AG684/'MRR Conglomerado'!U684,3)),"")</f>
        <v/>
      </c>
      <c r="T684" s="13" t="str">
        <f aca="false">IFERROR(IF('MRR Conglomerado'!V684=0,"",ROUND('MRR Conglomerado'!AH684/'MRR Conglomerado'!V684,3)),"")</f>
        <v/>
      </c>
      <c r="U684" s="13" t="str">
        <f aca="false">IFERROR(IF('MRR Conglomerado'!W684=0,"",ROUND('MRR Conglomerado'!AI684/'MRR Conglomerado'!W684,3)),"")</f>
        <v/>
      </c>
      <c r="V684" s="13" t="str">
        <f aca="false">IFERROR(IF('MRR Conglomerado'!X684=0,"",ROUND('MRR Conglomerado'!AJ684/'MRR Conglomerado'!X684,3)),"")</f>
        <v/>
      </c>
      <c r="W684" s="13" t="str">
        <f aca="false">IFERROR(IF('MRR Conglomerado'!Y684=0,"",ROUND('MRR Conglomerado'!AK684/'MRR Conglomerado'!Y684,3)),"")</f>
        <v/>
      </c>
      <c r="X684" s="13" t="str">
        <f aca="false">IFERROR(IF('MRR Conglomerado'!Z684=0,"",ROUND('MRR Conglomerado'!AL684/'MRR Conglomerado'!Z684,3)),"")</f>
        <v/>
      </c>
      <c r="Y684" s="13" t="str">
        <f aca="false">IFERROR(IF('MRR Conglomerado'!AA684=0,"",ROUND('MRR Conglomerado'!AM684/'MRR Conglomerado'!AA684,3)),"")</f>
        <v/>
      </c>
      <c r="Z684" s="13" t="str">
        <f aca="false">IFERROR(IF('MRR Conglomerado'!AB684=0,"",ROUND('MRR Conglomerado'!AN684/'MRR Conglomerado'!AB684,3)),"")</f>
        <v/>
      </c>
      <c r="AA684" s="13" t="n">
        <f aca="false">IFERROR(IF('MRR Conglomerado'!AC684=0,"",ROUND('MRR Conglomerado'!AO684/'MRR Conglomerado'!AC684,3)),"")</f>
        <v>0</v>
      </c>
      <c r="AB684" s="13" t="n">
        <f aca="false">IFERROR(IF('MRR Conglomerado'!AD684=0,"",ROUND('MRR Conglomerado'!AP684/'MRR Conglomerado'!AD684,3)),"")</f>
        <v>0</v>
      </c>
      <c r="AC684" s="13" t="n">
        <f aca="false">IFERROR(IF('MRR Conglomerado'!AE684=0,"",ROUND('MRR Conglomerado'!AQ684/'MRR Conglomerado'!AE684,3)),"")</f>
        <v>0</v>
      </c>
      <c r="AD684" s="13" t="n">
        <f aca="false">IFERROR(IF('MRR Conglomerado'!AF684=0,"",ROUND('MRR Conglomerado'!AR684/'MRR Conglomerado'!AF684,3)),"")</f>
        <v>0</v>
      </c>
      <c r="AE684" s="13" t="n">
        <f aca="false">IFERROR(IF('MRR Conglomerado'!AG684=0,"",ROUND('MRR Conglomerado'!AS684/'MRR Conglomerado'!AG684,3)),"")</f>
        <v>0</v>
      </c>
    </row>
    <row r="685" customFormat="false" ht="15" hidden="false" customHeight="false" outlineLevel="0" collapsed="false">
      <c r="A685" s="10" t="s">
        <v>1430</v>
      </c>
      <c r="B685" s="13" t="str">
        <f aca="false">IFERROR(IF('MRR Conglomerado'!D685=0,"",ROUND('MRR Conglomerado'!P685/'MRR Conglomerado'!D685,3)),"")</f>
        <v/>
      </c>
      <c r="C685" s="13" t="str">
        <f aca="false">IFERROR(IF('MRR Conglomerado'!E685=0,"",ROUND('MRR Conglomerado'!Q685/'MRR Conglomerado'!E685,3)),"")</f>
        <v/>
      </c>
      <c r="D685" s="13" t="str">
        <f aca="false">IFERROR(IF('MRR Conglomerado'!F685=0,"",ROUND('MRR Conglomerado'!R685/'MRR Conglomerado'!F685,3)),"")</f>
        <v/>
      </c>
      <c r="E685" s="13" t="str">
        <f aca="false">IFERROR(IF('MRR Conglomerado'!G685=0,"",ROUND('MRR Conglomerado'!S685/'MRR Conglomerado'!G685,3)),"")</f>
        <v/>
      </c>
      <c r="F685" s="13" t="str">
        <f aca="false">IFERROR(IF('MRR Conglomerado'!H685=0,"",ROUND('MRR Conglomerado'!T685/'MRR Conglomerado'!H685,3)),"")</f>
        <v/>
      </c>
      <c r="G685" s="13" t="n">
        <f aca="false">IFERROR(IF('MRR Conglomerado'!I685=0,"",ROUND('MRR Conglomerado'!U685/'MRR Conglomerado'!I685,3)),"")</f>
        <v>0</v>
      </c>
      <c r="H685" s="13" t="n">
        <f aca="false">IFERROR(IF('MRR Conglomerado'!J685=0,"",ROUND('MRR Conglomerado'!V685/'MRR Conglomerado'!J685,3)),"")</f>
        <v>0</v>
      </c>
      <c r="I685" s="13" t="n">
        <f aca="false">IFERROR(IF('MRR Conglomerado'!K685=0,"",ROUND('MRR Conglomerado'!W685/'MRR Conglomerado'!K685,3)),"")</f>
        <v>0</v>
      </c>
      <c r="J685" s="13" t="n">
        <f aca="false">IFERROR(IF('MRR Conglomerado'!L685=0,"",ROUND('MRR Conglomerado'!X685/'MRR Conglomerado'!L685,3)),"")</f>
        <v>0</v>
      </c>
      <c r="K685" s="13" t="n">
        <f aca="false">IFERROR(IF('MRR Conglomerado'!M685=0,"",ROUND('MRR Conglomerado'!Y685/'MRR Conglomerado'!M685,3)),"")</f>
        <v>0</v>
      </c>
      <c r="L685" s="13" t="n">
        <f aca="false">IFERROR(IF('MRR Conglomerado'!N685=0,"",ROUND('MRR Conglomerado'!Z685/'MRR Conglomerado'!N685,3)),"")</f>
        <v>0</v>
      </c>
      <c r="M685" s="13" t="n">
        <f aca="false">IFERROR(IF('MRR Conglomerado'!O685=0,"",ROUND('MRR Conglomerado'!AA685/'MRR Conglomerado'!O685,3)),"")</f>
        <v>0</v>
      </c>
      <c r="N685" s="13" t="n">
        <f aca="false">IFERROR(IF('MRR Conglomerado'!P685=0,"",ROUND('MRR Conglomerado'!AB685/'MRR Conglomerado'!P685,3)),"")</f>
        <v>0</v>
      </c>
      <c r="O685" s="13" t="n">
        <f aca="false">IFERROR(IF('MRR Conglomerado'!Q685=0,"",ROUND('MRR Conglomerado'!AC685/'MRR Conglomerado'!Q685,3)),"")</f>
        <v>0</v>
      </c>
      <c r="P685" s="13" t="n">
        <f aca="false">IFERROR(IF('MRR Conglomerado'!R685=0,"",ROUND('MRR Conglomerado'!AD685/'MRR Conglomerado'!R685,3)),"")</f>
        <v>0</v>
      </c>
      <c r="Q685" s="13" t="n">
        <f aca="false">IFERROR(IF('MRR Conglomerado'!S685=0,"",ROUND('MRR Conglomerado'!AE685/'MRR Conglomerado'!S685,3)),"")</f>
        <v>0</v>
      </c>
      <c r="R685" s="13" t="str">
        <f aca="false">IFERROR(IF('MRR Conglomerado'!T685=0,"",ROUND('MRR Conglomerado'!AF685/'MRR Conglomerado'!T685,3)),"")</f>
        <v/>
      </c>
      <c r="S685" s="13" t="str">
        <f aca="false">IFERROR(IF('MRR Conglomerado'!U685=0,"",ROUND('MRR Conglomerado'!AG685/'MRR Conglomerado'!U685,3)),"")</f>
        <v/>
      </c>
      <c r="T685" s="13" t="str">
        <f aca="false">IFERROR(IF('MRR Conglomerado'!V685=0,"",ROUND('MRR Conglomerado'!AH685/'MRR Conglomerado'!V685,3)),"")</f>
        <v/>
      </c>
      <c r="U685" s="13" t="str">
        <f aca="false">IFERROR(IF('MRR Conglomerado'!W685=0,"",ROUND('MRR Conglomerado'!AI685/'MRR Conglomerado'!W685,3)),"")</f>
        <v/>
      </c>
      <c r="V685" s="13" t="str">
        <f aca="false">IFERROR(IF('MRR Conglomerado'!X685=0,"",ROUND('MRR Conglomerado'!AJ685/'MRR Conglomerado'!X685,3)),"")</f>
        <v/>
      </c>
      <c r="W685" s="13" t="str">
        <f aca="false">IFERROR(IF('MRR Conglomerado'!Y685=0,"",ROUND('MRR Conglomerado'!AK685/'MRR Conglomerado'!Y685,3)),"")</f>
        <v/>
      </c>
      <c r="X685" s="13" t="str">
        <f aca="false">IFERROR(IF('MRR Conglomerado'!Z685=0,"",ROUND('MRR Conglomerado'!AL685/'MRR Conglomerado'!Z685,3)),"")</f>
        <v/>
      </c>
      <c r="Y685" s="13" t="str">
        <f aca="false">IFERROR(IF('MRR Conglomerado'!AA685=0,"",ROUND('MRR Conglomerado'!AM685/'MRR Conglomerado'!AA685,3)),"")</f>
        <v/>
      </c>
      <c r="Z685" s="13" t="str">
        <f aca="false">IFERROR(IF('MRR Conglomerado'!AB685=0,"",ROUND('MRR Conglomerado'!AN685/'MRR Conglomerado'!AB685,3)),"")</f>
        <v/>
      </c>
      <c r="AA685" s="13" t="str">
        <f aca="false">IFERROR(IF('MRR Conglomerado'!AC685=0,"",ROUND('MRR Conglomerado'!AO685/'MRR Conglomerado'!AC685,3)),"")</f>
        <v/>
      </c>
      <c r="AB685" s="13" t="str">
        <f aca="false">IFERROR(IF('MRR Conglomerado'!AD685=0,"",ROUND('MRR Conglomerado'!AP685/'MRR Conglomerado'!AD685,3)),"")</f>
        <v/>
      </c>
      <c r="AC685" s="13" t="str">
        <f aca="false">IFERROR(IF('MRR Conglomerado'!AE685=0,"",ROUND('MRR Conglomerado'!AQ685/'MRR Conglomerado'!AE685,3)),"")</f>
        <v/>
      </c>
      <c r="AD685" s="13" t="str">
        <f aca="false">IFERROR(IF('MRR Conglomerado'!AF685=0,"",ROUND('MRR Conglomerado'!AR685/'MRR Conglomerado'!AF685,3)),"")</f>
        <v/>
      </c>
      <c r="AE685" s="13" t="str">
        <f aca="false">IFERROR(IF('MRR Conglomerado'!AG685=0,"",ROUND('MRR Conglomerado'!AS685/'MRR Conglomerado'!AG685,3)),"")</f>
        <v/>
      </c>
    </row>
    <row r="686" customFormat="false" ht="15" hidden="false" customHeight="false" outlineLevel="0" collapsed="false">
      <c r="A686" s="10" t="s">
        <v>1432</v>
      </c>
      <c r="B686" s="13" t="str">
        <f aca="false">IFERROR(IF('MRR Conglomerado'!D686=0,"",ROUND('MRR Conglomerado'!P686/'MRR Conglomerado'!D686,3)),"")</f>
        <v/>
      </c>
      <c r="C686" s="13" t="str">
        <f aca="false">IFERROR(IF('MRR Conglomerado'!E686=0,"",ROUND('MRR Conglomerado'!Q686/'MRR Conglomerado'!E686,3)),"")</f>
        <v/>
      </c>
      <c r="D686" s="13" t="str">
        <f aca="false">IFERROR(IF('MRR Conglomerado'!F686=0,"",ROUND('MRR Conglomerado'!R686/'MRR Conglomerado'!F686,3)),"")</f>
        <v/>
      </c>
      <c r="E686" s="13" t="str">
        <f aca="false">IFERROR(IF('MRR Conglomerado'!G686=0,"",ROUND('MRR Conglomerado'!S686/'MRR Conglomerado'!G686,3)),"")</f>
        <v/>
      </c>
      <c r="F686" s="13" t="str">
        <f aca="false">IFERROR(IF('MRR Conglomerado'!H686=0,"",ROUND('MRR Conglomerado'!T686/'MRR Conglomerado'!H686,3)),"")</f>
        <v/>
      </c>
      <c r="G686" s="13" t="str">
        <f aca="false">IFERROR(IF('MRR Conglomerado'!I686=0,"",ROUND('MRR Conglomerado'!U686/'MRR Conglomerado'!I686,3)),"")</f>
        <v/>
      </c>
      <c r="H686" s="13" t="str">
        <f aca="false">IFERROR(IF('MRR Conglomerado'!J686=0,"",ROUND('MRR Conglomerado'!V686/'MRR Conglomerado'!J686,3)),"")</f>
        <v/>
      </c>
      <c r="I686" s="13" t="str">
        <f aca="false">IFERROR(IF('MRR Conglomerado'!K686=0,"",ROUND('MRR Conglomerado'!W686/'MRR Conglomerado'!K686,3)),"")</f>
        <v/>
      </c>
      <c r="J686" s="13" t="str">
        <f aca="false">IFERROR(IF('MRR Conglomerado'!L686=0,"",ROUND('MRR Conglomerado'!X686/'MRR Conglomerado'!L686,3)),"")</f>
        <v/>
      </c>
      <c r="K686" s="13" t="str">
        <f aca="false">IFERROR(IF('MRR Conglomerado'!M686=0,"",ROUND('MRR Conglomerado'!Y686/'MRR Conglomerado'!M686,3)),"")</f>
        <v/>
      </c>
      <c r="L686" s="13" t="str">
        <f aca="false">IFERROR(IF('MRR Conglomerado'!N686=0,"",ROUND('MRR Conglomerado'!Z686/'MRR Conglomerado'!N686,3)),"")</f>
        <v/>
      </c>
      <c r="M686" s="13" t="str">
        <f aca="false">IFERROR(IF('MRR Conglomerado'!O686=0,"",ROUND('MRR Conglomerado'!AA686/'MRR Conglomerado'!O686,3)),"")</f>
        <v/>
      </c>
      <c r="N686" s="13" t="str">
        <f aca="false">IFERROR(IF('MRR Conglomerado'!P686=0,"",ROUND('MRR Conglomerado'!AB686/'MRR Conglomerado'!P686,3)),"")</f>
        <v/>
      </c>
      <c r="O686" s="13" t="str">
        <f aca="false">IFERROR(IF('MRR Conglomerado'!Q686=0,"",ROUND('MRR Conglomerado'!AC686/'MRR Conglomerado'!Q686,3)),"")</f>
        <v/>
      </c>
      <c r="P686" s="13" t="str">
        <f aca="false">IFERROR(IF('MRR Conglomerado'!R686=0,"",ROUND('MRR Conglomerado'!AD686/'MRR Conglomerado'!R686,3)),"")</f>
        <v/>
      </c>
      <c r="Q686" s="13" t="str">
        <f aca="false">IFERROR(IF('MRR Conglomerado'!S686=0,"",ROUND('MRR Conglomerado'!AE686/'MRR Conglomerado'!S686,3)),"")</f>
        <v/>
      </c>
      <c r="R686" s="13" t="str">
        <f aca="false">IFERROR(IF('MRR Conglomerado'!T686=0,"",ROUND('MRR Conglomerado'!AF686/'MRR Conglomerado'!T686,3)),"")</f>
        <v/>
      </c>
      <c r="S686" s="13" t="str">
        <f aca="false">IFERROR(IF('MRR Conglomerado'!U686=0,"",ROUND('MRR Conglomerado'!AG686/'MRR Conglomerado'!U686,3)),"")</f>
        <v/>
      </c>
      <c r="T686" s="13" t="str">
        <f aca="false">IFERROR(IF('MRR Conglomerado'!V686=0,"",ROUND('MRR Conglomerado'!AH686/'MRR Conglomerado'!V686,3)),"")</f>
        <v/>
      </c>
      <c r="U686" s="13" t="str">
        <f aca="false">IFERROR(IF('MRR Conglomerado'!W686=0,"",ROUND('MRR Conglomerado'!AI686/'MRR Conglomerado'!W686,3)),"")</f>
        <v/>
      </c>
      <c r="V686" s="13" t="str">
        <f aca="false">IFERROR(IF('MRR Conglomerado'!X686=0,"",ROUND('MRR Conglomerado'!AJ686/'MRR Conglomerado'!X686,3)),"")</f>
        <v/>
      </c>
      <c r="W686" s="13" t="n">
        <f aca="false">IFERROR(IF('MRR Conglomerado'!Y686=0,"",ROUND('MRR Conglomerado'!AK686/'MRR Conglomerado'!Y686,3)),"")</f>
        <v>0.857</v>
      </c>
      <c r="X686" s="13" t="n">
        <f aca="false">IFERROR(IF('MRR Conglomerado'!Z686=0,"",ROUND('MRR Conglomerado'!AL686/'MRR Conglomerado'!Z686,3)),"")</f>
        <v>0.571</v>
      </c>
      <c r="Y686" s="13" t="n">
        <f aca="false">IFERROR(IF('MRR Conglomerado'!AA686=0,"",ROUND('MRR Conglomerado'!AM686/'MRR Conglomerado'!AA686,3)),"")</f>
        <v>0.667</v>
      </c>
      <c r="Z686" s="13" t="n">
        <f aca="false">IFERROR(IF('MRR Conglomerado'!AB686=0,"",ROUND('MRR Conglomerado'!AN686/'MRR Conglomerado'!AB686,3)),"")</f>
        <v>0.592</v>
      </c>
      <c r="AA686" s="13" t="n">
        <f aca="false">IFERROR(IF('MRR Conglomerado'!AC686=0,"",ROUND('MRR Conglomerado'!AO686/'MRR Conglomerado'!AC686,3)),"")</f>
        <v>0.592</v>
      </c>
      <c r="AB686" s="13" t="n">
        <f aca="false">IFERROR(IF('MRR Conglomerado'!AD686=0,"",ROUND('MRR Conglomerado'!AP686/'MRR Conglomerado'!AD686,3)),"")</f>
        <v>0.592</v>
      </c>
      <c r="AC686" s="13" t="n">
        <f aca="false">IFERROR(IF('MRR Conglomerado'!AE686=0,"",ROUND('MRR Conglomerado'!AQ686/'MRR Conglomerado'!AE686,3)),"")</f>
        <v>0.592</v>
      </c>
      <c r="AD686" s="13" t="n">
        <f aca="false">IFERROR(IF('MRR Conglomerado'!AF686=0,"",ROUND('MRR Conglomerado'!AR686/'MRR Conglomerado'!AF686,3)),"")</f>
        <v>0.692</v>
      </c>
      <c r="AE686" s="13" t="n">
        <f aca="false">IFERROR(IF('MRR Conglomerado'!AG686=0,"",ROUND('MRR Conglomerado'!AS686/'MRR Conglomerado'!AG686,3)),"")</f>
        <v>0.593</v>
      </c>
    </row>
    <row r="687" customFormat="false" ht="15" hidden="false" customHeight="false" outlineLevel="0" collapsed="false">
      <c r="A687" s="10" t="s">
        <v>1434</v>
      </c>
      <c r="B687" s="13" t="str">
        <f aca="false">IFERROR(IF('MRR Conglomerado'!D687=0,"",ROUND('MRR Conglomerado'!P687/'MRR Conglomerado'!D687,3)),"")</f>
        <v/>
      </c>
      <c r="C687" s="13" t="str">
        <f aca="false">IFERROR(IF('MRR Conglomerado'!E687=0,"",ROUND('MRR Conglomerado'!Q687/'MRR Conglomerado'!E687,3)),"")</f>
        <v/>
      </c>
      <c r="D687" s="13" t="str">
        <f aca="false">IFERROR(IF('MRR Conglomerado'!F687=0,"",ROUND('MRR Conglomerado'!R687/'MRR Conglomerado'!F687,3)),"")</f>
        <v/>
      </c>
      <c r="E687" s="13" t="str">
        <f aca="false">IFERROR(IF('MRR Conglomerado'!G687=0,"",ROUND('MRR Conglomerado'!S687/'MRR Conglomerado'!G687,3)),"")</f>
        <v/>
      </c>
      <c r="F687" s="13" t="str">
        <f aca="false">IFERROR(IF('MRR Conglomerado'!H687=0,"",ROUND('MRR Conglomerado'!T687/'MRR Conglomerado'!H687,3)),"")</f>
        <v/>
      </c>
      <c r="G687" s="13" t="str">
        <f aca="false">IFERROR(IF('MRR Conglomerado'!I687=0,"",ROUND('MRR Conglomerado'!U687/'MRR Conglomerado'!I687,3)),"")</f>
        <v/>
      </c>
      <c r="H687" s="13" t="str">
        <f aca="false">IFERROR(IF('MRR Conglomerado'!J687=0,"",ROUND('MRR Conglomerado'!V687/'MRR Conglomerado'!J687,3)),"")</f>
        <v/>
      </c>
      <c r="I687" s="13" t="str">
        <f aca="false">IFERROR(IF('MRR Conglomerado'!K687=0,"",ROUND('MRR Conglomerado'!W687/'MRR Conglomerado'!K687,3)),"")</f>
        <v/>
      </c>
      <c r="J687" s="13" t="str">
        <f aca="false">IFERROR(IF('MRR Conglomerado'!L687=0,"",ROUND('MRR Conglomerado'!X687/'MRR Conglomerado'!L687,3)),"")</f>
        <v/>
      </c>
      <c r="K687" s="13" t="str">
        <f aca="false">IFERROR(IF('MRR Conglomerado'!M687=0,"",ROUND('MRR Conglomerado'!Y687/'MRR Conglomerado'!M687,3)),"")</f>
        <v/>
      </c>
      <c r="L687" s="13" t="str">
        <f aca="false">IFERROR(IF('MRR Conglomerado'!N687=0,"",ROUND('MRR Conglomerado'!Z687/'MRR Conglomerado'!N687,3)),"")</f>
        <v/>
      </c>
      <c r="M687" s="13" t="str">
        <f aca="false">IFERROR(IF('MRR Conglomerado'!O687=0,"",ROUND('MRR Conglomerado'!AA687/'MRR Conglomerado'!O687,3)),"")</f>
        <v/>
      </c>
      <c r="N687" s="13" t="str">
        <f aca="false">IFERROR(IF('MRR Conglomerado'!P687=0,"",ROUND('MRR Conglomerado'!AB687/'MRR Conglomerado'!P687,3)),"")</f>
        <v/>
      </c>
      <c r="O687" s="13" t="str">
        <f aca="false">IFERROR(IF('MRR Conglomerado'!Q687=0,"",ROUND('MRR Conglomerado'!AC687/'MRR Conglomerado'!Q687,3)),"")</f>
        <v/>
      </c>
      <c r="P687" s="13" t="str">
        <f aca="false">IFERROR(IF('MRR Conglomerado'!R687=0,"",ROUND('MRR Conglomerado'!AD687/'MRR Conglomerado'!R687,3)),"")</f>
        <v/>
      </c>
      <c r="Q687" s="13" t="str">
        <f aca="false">IFERROR(IF('MRR Conglomerado'!S687=0,"",ROUND('MRR Conglomerado'!AE687/'MRR Conglomerado'!S687,3)),"")</f>
        <v/>
      </c>
      <c r="R687" s="13" t="n">
        <f aca="false">IFERROR(IF('MRR Conglomerado'!T687=0,"",ROUND('MRR Conglomerado'!AF687/'MRR Conglomerado'!T687,3)),"")</f>
        <v>16.597</v>
      </c>
      <c r="S687" s="13" t="n">
        <f aca="false">IFERROR(IF('MRR Conglomerado'!U687=0,"",ROUND('MRR Conglomerado'!AG687/'MRR Conglomerado'!U687,3)),"")</f>
        <v>166.337</v>
      </c>
      <c r="T687" s="13" t="n">
        <f aca="false">IFERROR(IF('MRR Conglomerado'!V687=0,"",ROUND('MRR Conglomerado'!AH687/'MRR Conglomerado'!V687,3)),"")</f>
        <v>24.179</v>
      </c>
      <c r="U687" s="13" t="n">
        <f aca="false">IFERROR(IF('MRR Conglomerado'!W687=0,"",ROUND('MRR Conglomerado'!AI687/'MRR Conglomerado'!W687,3)),"")</f>
        <v>7.267</v>
      </c>
      <c r="V687" s="13" t="n">
        <f aca="false">IFERROR(IF('MRR Conglomerado'!X687=0,"",ROUND('MRR Conglomerado'!AJ687/'MRR Conglomerado'!X687,3)),"")</f>
        <v>6.688</v>
      </c>
      <c r="W687" s="13" t="n">
        <f aca="false">IFERROR(IF('MRR Conglomerado'!Y687=0,"",ROUND('MRR Conglomerado'!AK687/'MRR Conglomerado'!Y687,3)),"")</f>
        <v>5.182</v>
      </c>
      <c r="X687" s="13" t="n">
        <f aca="false">IFERROR(IF('MRR Conglomerado'!Z687=0,"",ROUND('MRR Conglomerado'!AL687/'MRR Conglomerado'!Z687,3)),"")</f>
        <v>6.511</v>
      </c>
      <c r="Y687" s="13" t="n">
        <f aca="false">IFERROR(IF('MRR Conglomerado'!AA687=0,"",ROUND('MRR Conglomerado'!AM687/'MRR Conglomerado'!AA687,3)),"")</f>
        <v>6.176</v>
      </c>
      <c r="Z687" s="13" t="n">
        <f aca="false">IFERROR(IF('MRR Conglomerado'!AB687=0,"",ROUND('MRR Conglomerado'!AN687/'MRR Conglomerado'!AB687,3)),"")</f>
        <v>4.951</v>
      </c>
      <c r="AA687" s="13" t="n">
        <f aca="false">IFERROR(IF('MRR Conglomerado'!AC687=0,"",ROUND('MRR Conglomerado'!AO687/'MRR Conglomerado'!AC687,3)),"")</f>
        <v>4.836</v>
      </c>
      <c r="AB687" s="13" t="n">
        <f aca="false">IFERROR(IF('MRR Conglomerado'!AD687=0,"",ROUND('MRR Conglomerado'!AP687/'MRR Conglomerado'!AD687,3)),"")</f>
        <v>4.545</v>
      </c>
      <c r="AC687" s="13" t="n">
        <f aca="false">IFERROR(IF('MRR Conglomerado'!AE687=0,"",ROUND('MRR Conglomerado'!AQ687/'MRR Conglomerado'!AE687,3)),"")</f>
        <v>3.275</v>
      </c>
      <c r="AD687" s="13" t="n">
        <f aca="false">IFERROR(IF('MRR Conglomerado'!AF687=0,"",ROUND('MRR Conglomerado'!AR687/'MRR Conglomerado'!AF687,3)),"")</f>
        <v>2.163</v>
      </c>
      <c r="AE687" s="13" t="n">
        <f aca="false">IFERROR(IF('MRR Conglomerado'!AG687=0,"",ROUND('MRR Conglomerado'!AS687/'MRR Conglomerado'!AG687,3)),"")</f>
        <v>1.528</v>
      </c>
    </row>
    <row r="688" customFormat="false" ht="15" hidden="false" customHeight="false" outlineLevel="0" collapsed="false">
      <c r="A688" s="10" t="s">
        <v>1436</v>
      </c>
      <c r="B688" s="13" t="str">
        <f aca="false">IFERROR(IF('MRR Conglomerado'!D688=0,"",ROUND('MRR Conglomerado'!P688/'MRR Conglomerado'!D688,3)),"")</f>
        <v/>
      </c>
      <c r="C688" s="13" t="str">
        <f aca="false">IFERROR(IF('MRR Conglomerado'!E688=0,"",ROUND('MRR Conglomerado'!Q688/'MRR Conglomerado'!E688,3)),"")</f>
        <v/>
      </c>
      <c r="D688" s="13" t="str">
        <f aca="false">IFERROR(IF('MRR Conglomerado'!F688=0,"",ROUND('MRR Conglomerado'!R688/'MRR Conglomerado'!F688,3)),"")</f>
        <v/>
      </c>
      <c r="E688" s="13" t="str">
        <f aca="false">IFERROR(IF('MRR Conglomerado'!G688=0,"",ROUND('MRR Conglomerado'!S688/'MRR Conglomerado'!G688,3)),"")</f>
        <v/>
      </c>
      <c r="F688" s="13" t="n">
        <f aca="false">IFERROR(IF('MRR Conglomerado'!H688=0,"",ROUND('MRR Conglomerado'!T688/'MRR Conglomerado'!H688,3)),"")</f>
        <v>5.19</v>
      </c>
      <c r="G688" s="13" t="n">
        <f aca="false">IFERROR(IF('MRR Conglomerado'!I688=0,"",ROUND('MRR Conglomerado'!U688/'MRR Conglomerado'!I688,3)),"")</f>
        <v>1.776</v>
      </c>
      <c r="H688" s="13" t="n">
        <f aca="false">IFERROR(IF('MRR Conglomerado'!J688=0,"",ROUND('MRR Conglomerado'!V688/'MRR Conglomerado'!J688,3)),"")</f>
        <v>1.786</v>
      </c>
      <c r="I688" s="13" t="n">
        <f aca="false">IFERROR(IF('MRR Conglomerado'!K688=0,"",ROUND('MRR Conglomerado'!W688/'MRR Conglomerado'!K688,3)),"")</f>
        <v>1.598</v>
      </c>
      <c r="J688" s="13" t="n">
        <f aca="false">IFERROR(IF('MRR Conglomerado'!L688=0,"",ROUND('MRR Conglomerado'!X688/'MRR Conglomerado'!L688,3)),"")</f>
        <v>1.539</v>
      </c>
      <c r="K688" s="13" t="n">
        <f aca="false">IFERROR(IF('MRR Conglomerado'!M688=0,"",ROUND('MRR Conglomerado'!Y688/'MRR Conglomerado'!M688,3)),"")</f>
        <v>1.567</v>
      </c>
      <c r="L688" s="13" t="n">
        <f aca="false">IFERROR(IF('MRR Conglomerado'!N688=0,"",ROUND('MRR Conglomerado'!Z688/'MRR Conglomerado'!N688,3)),"")</f>
        <v>1.669</v>
      </c>
      <c r="M688" s="13" t="n">
        <f aca="false">IFERROR(IF('MRR Conglomerado'!O688=0,"",ROUND('MRR Conglomerado'!AA688/'MRR Conglomerado'!O688,3)),"")</f>
        <v>1.618</v>
      </c>
      <c r="N688" s="13" t="n">
        <f aca="false">IFERROR(IF('MRR Conglomerado'!P688=0,"",ROUND('MRR Conglomerado'!AB688/'MRR Conglomerado'!P688,3)),"")</f>
        <v>1.278</v>
      </c>
      <c r="O688" s="13" t="n">
        <f aca="false">IFERROR(IF('MRR Conglomerado'!Q688=0,"",ROUND('MRR Conglomerado'!AC688/'MRR Conglomerado'!Q688,3)),"")</f>
        <v>1.368</v>
      </c>
      <c r="P688" s="13" t="n">
        <f aca="false">IFERROR(IF('MRR Conglomerado'!R688=0,"",ROUND('MRR Conglomerado'!AD688/'MRR Conglomerado'!R688,3)),"")</f>
        <v>1.281</v>
      </c>
      <c r="Q688" s="13" t="n">
        <f aca="false">IFERROR(IF('MRR Conglomerado'!S688=0,"",ROUND('MRR Conglomerado'!AE688/'MRR Conglomerado'!S688,3)),"")</f>
        <v>1.139</v>
      </c>
      <c r="R688" s="13" t="n">
        <f aca="false">IFERROR(IF('MRR Conglomerado'!T688=0,"",ROUND('MRR Conglomerado'!AF688/'MRR Conglomerado'!T688,3)),"")</f>
        <v>0.629</v>
      </c>
      <c r="S688" s="13" t="n">
        <f aca="false">IFERROR(IF('MRR Conglomerado'!U688=0,"",ROUND('MRR Conglomerado'!AG688/'MRR Conglomerado'!U688,3)),"")</f>
        <v>0.551</v>
      </c>
      <c r="T688" s="13" t="n">
        <f aca="false">IFERROR(IF('MRR Conglomerado'!V688=0,"",ROUND('MRR Conglomerado'!AH688/'MRR Conglomerado'!V688,3)),"")</f>
        <v>0.498</v>
      </c>
      <c r="U688" s="13" t="n">
        <f aca="false">IFERROR(IF('MRR Conglomerado'!W688=0,"",ROUND('MRR Conglomerado'!AI688/'MRR Conglomerado'!W688,3)),"")</f>
        <v>0.483</v>
      </c>
      <c r="V688" s="13" t="n">
        <f aca="false">IFERROR(IF('MRR Conglomerado'!X688=0,"",ROUND('MRR Conglomerado'!AJ688/'MRR Conglomerado'!X688,3)),"")</f>
        <v>0.502</v>
      </c>
      <c r="W688" s="13" t="n">
        <f aca="false">IFERROR(IF('MRR Conglomerado'!Y688=0,"",ROUND('MRR Conglomerado'!AK688/'MRR Conglomerado'!Y688,3)),"")</f>
        <v>0.468</v>
      </c>
      <c r="X688" s="13" t="n">
        <f aca="false">IFERROR(IF('MRR Conglomerado'!Z688=0,"",ROUND('MRR Conglomerado'!AL688/'MRR Conglomerado'!Z688,3)),"")</f>
        <v>0.438</v>
      </c>
      <c r="Y688" s="13" t="n">
        <f aca="false">IFERROR(IF('MRR Conglomerado'!AA688=0,"",ROUND('MRR Conglomerado'!AM688/'MRR Conglomerado'!AA688,3)),"")</f>
        <v>0.429</v>
      </c>
      <c r="Z688" s="13" t="n">
        <f aca="false">IFERROR(IF('MRR Conglomerado'!AB688=0,"",ROUND('MRR Conglomerado'!AN688/'MRR Conglomerado'!AB688,3)),"")</f>
        <v>0.424</v>
      </c>
      <c r="AA688" s="13" t="n">
        <f aca="false">IFERROR(IF('MRR Conglomerado'!AC688=0,"",ROUND('MRR Conglomerado'!AO688/'MRR Conglomerado'!AC688,3)),"")</f>
        <v>0.405</v>
      </c>
      <c r="AB688" s="13" t="n">
        <f aca="false">IFERROR(IF('MRR Conglomerado'!AD688=0,"",ROUND('MRR Conglomerado'!AP688/'MRR Conglomerado'!AD688,3)),"")</f>
        <v>0.445</v>
      </c>
      <c r="AC688" s="13" t="n">
        <f aca="false">IFERROR(IF('MRR Conglomerado'!AE688=0,"",ROUND('MRR Conglomerado'!AQ688/'MRR Conglomerado'!AE688,3)),"")</f>
        <v>0.504</v>
      </c>
      <c r="AD688" s="13" t="n">
        <f aca="false">IFERROR(IF('MRR Conglomerado'!AF688=0,"",ROUND('MRR Conglomerado'!AR688/'MRR Conglomerado'!AF688,3)),"")</f>
        <v>0.873</v>
      </c>
      <c r="AE688" s="13" t="n">
        <f aca="false">IFERROR(IF('MRR Conglomerado'!AG688=0,"",ROUND('MRR Conglomerado'!AS688/'MRR Conglomerado'!AG688,3)),"")</f>
        <v>1.001</v>
      </c>
    </row>
    <row r="689" customFormat="false" ht="15" hidden="false" customHeight="false" outlineLevel="0" collapsed="false">
      <c r="A689" s="10" t="s">
        <v>1438</v>
      </c>
      <c r="B689" s="13" t="str">
        <f aca="false">IFERROR(IF('MRR Conglomerado'!D689=0,"",ROUND('MRR Conglomerado'!P689/'MRR Conglomerado'!D689,3)),"")</f>
        <v/>
      </c>
      <c r="C689" s="13" t="str">
        <f aca="false">IFERROR(IF('MRR Conglomerado'!E689=0,"",ROUND('MRR Conglomerado'!Q689/'MRR Conglomerado'!E689,3)),"")</f>
        <v/>
      </c>
      <c r="D689" s="13" t="str">
        <f aca="false">IFERROR(IF('MRR Conglomerado'!F689=0,"",ROUND('MRR Conglomerado'!R689/'MRR Conglomerado'!F689,3)),"")</f>
        <v/>
      </c>
      <c r="E689" s="13" t="str">
        <f aca="false">IFERROR(IF('MRR Conglomerado'!G689=0,"",ROUND('MRR Conglomerado'!S689/'MRR Conglomerado'!G689,3)),"")</f>
        <v/>
      </c>
      <c r="F689" s="13" t="str">
        <f aca="false">IFERROR(IF('MRR Conglomerado'!H689=0,"",ROUND('MRR Conglomerado'!T689/'MRR Conglomerado'!H689,3)),"")</f>
        <v/>
      </c>
      <c r="G689" s="13" t="n">
        <f aca="false">IFERROR(IF('MRR Conglomerado'!I689=0,"",ROUND('MRR Conglomerado'!U689/'MRR Conglomerado'!I689,3)),"")</f>
        <v>1.696</v>
      </c>
      <c r="H689" s="13" t="n">
        <f aca="false">IFERROR(IF('MRR Conglomerado'!J689=0,"",ROUND('MRR Conglomerado'!V689/'MRR Conglomerado'!J689,3)),"")</f>
        <v>1.425</v>
      </c>
      <c r="I689" s="13" t="n">
        <f aca="false">IFERROR(IF('MRR Conglomerado'!K689=0,"",ROUND('MRR Conglomerado'!W689/'MRR Conglomerado'!K689,3)),"")</f>
        <v>1.575</v>
      </c>
      <c r="J689" s="13" t="n">
        <f aca="false">IFERROR(IF('MRR Conglomerado'!L689=0,"",ROUND('MRR Conglomerado'!X689/'MRR Conglomerado'!L689,3)),"")</f>
        <v>1.47</v>
      </c>
      <c r="K689" s="13" t="n">
        <f aca="false">IFERROR(IF('MRR Conglomerado'!M689=0,"",ROUND('MRR Conglomerado'!Y689/'MRR Conglomerado'!M689,3)),"")</f>
        <v>1.378</v>
      </c>
      <c r="L689" s="13" t="n">
        <f aca="false">IFERROR(IF('MRR Conglomerado'!N689=0,"",ROUND('MRR Conglomerado'!Z689/'MRR Conglomerado'!N689,3)),"")</f>
        <v>1.313</v>
      </c>
      <c r="M689" s="13" t="n">
        <f aca="false">IFERROR(IF('MRR Conglomerado'!O689=0,"",ROUND('MRR Conglomerado'!AA689/'MRR Conglomerado'!O689,3)),"")</f>
        <v>1.312</v>
      </c>
      <c r="N689" s="13" t="n">
        <f aca="false">IFERROR(IF('MRR Conglomerado'!P689=0,"",ROUND('MRR Conglomerado'!AB689/'MRR Conglomerado'!P689,3)),"")</f>
        <v>1.226</v>
      </c>
      <c r="O689" s="13" t="n">
        <f aca="false">IFERROR(IF('MRR Conglomerado'!Q689=0,"",ROUND('MRR Conglomerado'!AC689/'MRR Conglomerado'!Q689,3)),"")</f>
        <v>1.094</v>
      </c>
      <c r="P689" s="13" t="n">
        <f aca="false">IFERROR(IF('MRR Conglomerado'!R689=0,"",ROUND('MRR Conglomerado'!AD689/'MRR Conglomerado'!R689,3)),"")</f>
        <v>1.274</v>
      </c>
      <c r="Q689" s="13" t="n">
        <f aca="false">IFERROR(IF('MRR Conglomerado'!S689=0,"",ROUND('MRR Conglomerado'!AE689/'MRR Conglomerado'!S689,3)),"")</f>
        <v>1.348</v>
      </c>
      <c r="R689" s="13" t="n">
        <f aca="false">IFERROR(IF('MRR Conglomerado'!T689=0,"",ROUND('MRR Conglomerado'!AF689/'MRR Conglomerado'!T689,3)),"")</f>
        <v>1.206</v>
      </c>
      <c r="S689" s="13" t="n">
        <f aca="false">IFERROR(IF('MRR Conglomerado'!U689=0,"",ROUND('MRR Conglomerado'!AG689/'MRR Conglomerado'!U689,3)),"")</f>
        <v>1.042</v>
      </c>
      <c r="T689" s="13" t="n">
        <f aca="false">IFERROR(IF('MRR Conglomerado'!V689=0,"",ROUND('MRR Conglomerado'!AH689/'MRR Conglomerado'!V689,3)),"")</f>
        <v>1.152</v>
      </c>
      <c r="U689" s="13" t="n">
        <f aca="false">IFERROR(IF('MRR Conglomerado'!W689=0,"",ROUND('MRR Conglomerado'!AI689/'MRR Conglomerado'!W689,3)),"")</f>
        <v>1.091</v>
      </c>
      <c r="V689" s="13" t="n">
        <f aca="false">IFERROR(IF('MRR Conglomerado'!X689=0,"",ROUND('MRR Conglomerado'!AJ689/'MRR Conglomerado'!X689,3)),"")</f>
        <v>1.092</v>
      </c>
      <c r="W689" s="13" t="n">
        <f aca="false">IFERROR(IF('MRR Conglomerado'!Y689=0,"",ROUND('MRR Conglomerado'!AK689/'MRR Conglomerado'!Y689,3)),"")</f>
        <v>1.092</v>
      </c>
      <c r="X689" s="13" t="n">
        <f aca="false">IFERROR(IF('MRR Conglomerado'!Z689=0,"",ROUND('MRR Conglomerado'!AL689/'MRR Conglomerado'!Z689,3)),"")</f>
        <v>1.094</v>
      </c>
      <c r="Y689" s="13" t="n">
        <f aca="false">IFERROR(IF('MRR Conglomerado'!AA689=0,"",ROUND('MRR Conglomerado'!AM689/'MRR Conglomerado'!AA689,3)),"")</f>
        <v>1.094</v>
      </c>
      <c r="Z689" s="13" t="n">
        <f aca="false">IFERROR(IF('MRR Conglomerado'!AB689=0,"",ROUND('MRR Conglomerado'!AN689/'MRR Conglomerado'!AB689,3)),"")</f>
        <v>1.089</v>
      </c>
      <c r="AA689" s="13" t="n">
        <f aca="false">IFERROR(IF('MRR Conglomerado'!AC689=0,"",ROUND('MRR Conglomerado'!AO689/'MRR Conglomerado'!AC689,3)),"")</f>
        <v>1.086</v>
      </c>
      <c r="AB689" s="13" t="n">
        <f aca="false">IFERROR(IF('MRR Conglomerado'!AD689=0,"",ROUND('MRR Conglomerado'!AP689/'MRR Conglomerado'!AD689,3)),"")</f>
        <v>1.037</v>
      </c>
      <c r="AC689" s="13" t="n">
        <f aca="false">IFERROR(IF('MRR Conglomerado'!AE689=0,"",ROUND('MRR Conglomerado'!AQ689/'MRR Conglomerado'!AE689,3)),"")</f>
        <v>1.037</v>
      </c>
      <c r="AD689" s="13" t="n">
        <f aca="false">IFERROR(IF('MRR Conglomerado'!AF689=0,"",ROUND('MRR Conglomerado'!AR689/'MRR Conglomerado'!AF689,3)),"")</f>
        <v>1.037</v>
      </c>
      <c r="AE689" s="13" t="n">
        <f aca="false">IFERROR(IF('MRR Conglomerado'!AG689=0,"",ROUND('MRR Conglomerado'!AS689/'MRR Conglomerado'!AG689,3)),"")</f>
        <v>1.136</v>
      </c>
    </row>
    <row r="690" customFormat="false" ht="15" hidden="false" customHeight="false" outlineLevel="0" collapsed="false">
      <c r="A690" s="10" t="s">
        <v>1440</v>
      </c>
      <c r="B690" s="13" t="str">
        <f aca="false">IFERROR(IF('MRR Conglomerado'!D690=0,"",ROUND('MRR Conglomerado'!P690/'MRR Conglomerado'!D690,3)),"")</f>
        <v/>
      </c>
      <c r="C690" s="13" t="str">
        <f aca="false">IFERROR(IF('MRR Conglomerado'!E690=0,"",ROUND('MRR Conglomerado'!Q690/'MRR Conglomerado'!E690,3)),"")</f>
        <v/>
      </c>
      <c r="D690" s="13" t="str">
        <f aca="false">IFERROR(IF('MRR Conglomerado'!F690=0,"",ROUND('MRR Conglomerado'!R690/'MRR Conglomerado'!F690,3)),"")</f>
        <v/>
      </c>
      <c r="E690" s="13" t="str">
        <f aca="false">IFERROR(IF('MRR Conglomerado'!G690=0,"",ROUND('MRR Conglomerado'!S690/'MRR Conglomerado'!G690,3)),"")</f>
        <v/>
      </c>
      <c r="F690" s="13" t="str">
        <f aca="false">IFERROR(IF('MRR Conglomerado'!H690=0,"",ROUND('MRR Conglomerado'!T690/'MRR Conglomerado'!H690,3)),"")</f>
        <v/>
      </c>
      <c r="G690" s="13" t="str">
        <f aca="false">IFERROR(IF('MRR Conglomerado'!I690=0,"",ROUND('MRR Conglomerado'!U690/'MRR Conglomerado'!I690,3)),"")</f>
        <v/>
      </c>
      <c r="H690" s="13" t="str">
        <f aca="false">IFERROR(IF('MRR Conglomerado'!J690=0,"",ROUND('MRR Conglomerado'!V690/'MRR Conglomerado'!J690,3)),"")</f>
        <v/>
      </c>
      <c r="I690" s="13" t="n">
        <f aca="false">IFERROR(IF('MRR Conglomerado'!K690=0,"",ROUND('MRR Conglomerado'!W690/'MRR Conglomerado'!K690,3)),"")</f>
        <v>1.116</v>
      </c>
      <c r="J690" s="13" t="n">
        <f aca="false">IFERROR(IF('MRR Conglomerado'!L690=0,"",ROUND('MRR Conglomerado'!X690/'MRR Conglomerado'!L690,3)),"")</f>
        <v>1.116</v>
      </c>
      <c r="K690" s="13" t="n">
        <f aca="false">IFERROR(IF('MRR Conglomerado'!M690=0,"",ROUND('MRR Conglomerado'!Y690/'MRR Conglomerado'!M690,3)),"")</f>
        <v>1.116</v>
      </c>
      <c r="L690" s="13" t="n">
        <f aca="false">IFERROR(IF('MRR Conglomerado'!N690=0,"",ROUND('MRR Conglomerado'!Z690/'MRR Conglomerado'!N690,3)),"")</f>
        <v>1.05</v>
      </c>
      <c r="M690" s="13" t="n">
        <f aca="false">IFERROR(IF('MRR Conglomerado'!O690=0,"",ROUND('MRR Conglomerado'!AA690/'MRR Conglomerado'!O690,3)),"")</f>
        <v>1.05</v>
      </c>
      <c r="N690" s="13" t="n">
        <f aca="false">IFERROR(IF('MRR Conglomerado'!P690=0,"",ROUND('MRR Conglomerado'!AB690/'MRR Conglomerado'!P690,3)),"")</f>
        <v>0.944</v>
      </c>
      <c r="O690" s="13" t="n">
        <f aca="false">IFERROR(IF('MRR Conglomerado'!Q690=0,"",ROUND('MRR Conglomerado'!AC690/'MRR Conglomerado'!Q690,3)),"")</f>
        <v>0</v>
      </c>
      <c r="P690" s="13" t="n">
        <f aca="false">IFERROR(IF('MRR Conglomerado'!R690=0,"",ROUND('MRR Conglomerado'!AD690/'MRR Conglomerado'!R690,3)),"")</f>
        <v>0</v>
      </c>
      <c r="Q690" s="13" t="n">
        <f aca="false">IFERROR(IF('MRR Conglomerado'!S690=0,"",ROUND('MRR Conglomerado'!AE690/'MRR Conglomerado'!S690,3)),"")</f>
        <v>0</v>
      </c>
      <c r="R690" s="13" t="n">
        <f aca="false">IFERROR(IF('MRR Conglomerado'!T690=0,"",ROUND('MRR Conglomerado'!AF690/'MRR Conglomerado'!T690,3)),"")</f>
        <v>0</v>
      </c>
      <c r="S690" s="13" t="n">
        <f aca="false">IFERROR(IF('MRR Conglomerado'!U690=0,"",ROUND('MRR Conglomerado'!AG690/'MRR Conglomerado'!U690,3)),"")</f>
        <v>0</v>
      </c>
      <c r="T690" s="13" t="n">
        <f aca="false">IFERROR(IF('MRR Conglomerado'!V690=0,"",ROUND('MRR Conglomerado'!AH690/'MRR Conglomerado'!V690,3)),"")</f>
        <v>0</v>
      </c>
      <c r="U690" s="13" t="n">
        <f aca="false">IFERROR(IF('MRR Conglomerado'!W690=0,"",ROUND('MRR Conglomerado'!AI690/'MRR Conglomerado'!W690,3)),"")</f>
        <v>0</v>
      </c>
      <c r="V690" s="13" t="n">
        <f aca="false">IFERROR(IF('MRR Conglomerado'!X690=0,"",ROUND('MRR Conglomerado'!AJ690/'MRR Conglomerado'!X690,3)),"")</f>
        <v>0</v>
      </c>
      <c r="W690" s="13" t="n">
        <f aca="false">IFERROR(IF('MRR Conglomerado'!Y690=0,"",ROUND('MRR Conglomerado'!AK690/'MRR Conglomerado'!Y690,3)),"")</f>
        <v>0</v>
      </c>
      <c r="X690" s="13" t="n">
        <f aca="false">IFERROR(IF('MRR Conglomerado'!Z690=0,"",ROUND('MRR Conglomerado'!AL690/'MRR Conglomerado'!Z690,3)),"")</f>
        <v>0</v>
      </c>
      <c r="Y690" s="13" t="n">
        <f aca="false">IFERROR(IF('MRR Conglomerado'!AA690=0,"",ROUND('MRR Conglomerado'!AM690/'MRR Conglomerado'!AA690,3)),"")</f>
        <v>0</v>
      </c>
      <c r="Z690" s="13" t="n">
        <f aca="false">IFERROR(IF('MRR Conglomerado'!AB690=0,"",ROUND('MRR Conglomerado'!AN690/'MRR Conglomerado'!AB690,3)),"")</f>
        <v>0</v>
      </c>
      <c r="AA690" s="13" t="str">
        <f aca="false">IFERROR(IF('MRR Conglomerado'!AC690=0,"",ROUND('MRR Conglomerado'!AO690/'MRR Conglomerado'!AC690,3)),"")</f>
        <v/>
      </c>
      <c r="AB690" s="13" t="str">
        <f aca="false">IFERROR(IF('MRR Conglomerado'!AD690=0,"",ROUND('MRR Conglomerado'!AP690/'MRR Conglomerado'!AD690,3)),"")</f>
        <v/>
      </c>
      <c r="AC690" s="13" t="str">
        <f aca="false">IFERROR(IF('MRR Conglomerado'!AE690=0,"",ROUND('MRR Conglomerado'!AQ690/'MRR Conglomerado'!AE690,3)),"")</f>
        <v/>
      </c>
      <c r="AD690" s="13" t="str">
        <f aca="false">IFERROR(IF('MRR Conglomerado'!AF690=0,"",ROUND('MRR Conglomerado'!AR690/'MRR Conglomerado'!AF690,3)),"")</f>
        <v/>
      </c>
      <c r="AE690" s="13" t="str">
        <f aca="false">IFERROR(IF('MRR Conglomerado'!AG690=0,"",ROUND('MRR Conglomerado'!AS690/'MRR Conglomerado'!AG690,3)),"")</f>
        <v/>
      </c>
    </row>
    <row r="691" customFormat="false" ht="15" hidden="false" customHeight="false" outlineLevel="0" collapsed="false">
      <c r="A691" s="10" t="s">
        <v>1442</v>
      </c>
      <c r="B691" s="13" t="str">
        <f aca="false">IFERROR(IF('MRR Conglomerado'!D691=0,"",ROUND('MRR Conglomerado'!P691/'MRR Conglomerado'!D691,3)),"")</f>
        <v/>
      </c>
      <c r="C691" s="13" t="str">
        <f aca="false">IFERROR(IF('MRR Conglomerado'!E691=0,"",ROUND('MRR Conglomerado'!Q691/'MRR Conglomerado'!E691,3)),"")</f>
        <v/>
      </c>
      <c r="D691" s="13" t="str">
        <f aca="false">IFERROR(IF('MRR Conglomerado'!F691=0,"",ROUND('MRR Conglomerado'!R691/'MRR Conglomerado'!F691,3)),"")</f>
        <v/>
      </c>
      <c r="E691" s="13" t="str">
        <f aca="false">IFERROR(IF('MRR Conglomerado'!G691=0,"",ROUND('MRR Conglomerado'!S691/'MRR Conglomerado'!G691,3)),"")</f>
        <v/>
      </c>
      <c r="F691" s="13" t="str">
        <f aca="false">IFERROR(IF('MRR Conglomerado'!H691=0,"",ROUND('MRR Conglomerado'!T691/'MRR Conglomerado'!H691,3)),"")</f>
        <v/>
      </c>
      <c r="G691" s="13" t="str">
        <f aca="false">IFERROR(IF('MRR Conglomerado'!I691=0,"",ROUND('MRR Conglomerado'!U691/'MRR Conglomerado'!I691,3)),"")</f>
        <v/>
      </c>
      <c r="H691" s="13" t="str">
        <f aca="false">IFERROR(IF('MRR Conglomerado'!J691=0,"",ROUND('MRR Conglomerado'!V691/'MRR Conglomerado'!J691,3)),"")</f>
        <v/>
      </c>
      <c r="I691" s="13" t="n">
        <f aca="false">IFERROR(IF('MRR Conglomerado'!K691=0,"",ROUND('MRR Conglomerado'!W691/'MRR Conglomerado'!K691,3)),"")</f>
        <v>0.505</v>
      </c>
      <c r="J691" s="13" t="n">
        <f aca="false">IFERROR(IF('MRR Conglomerado'!L691=0,"",ROUND('MRR Conglomerado'!X691/'MRR Conglomerado'!L691,3)),"")</f>
        <v>0.5</v>
      </c>
      <c r="K691" s="13" t="n">
        <f aca="false">IFERROR(IF('MRR Conglomerado'!M691=0,"",ROUND('MRR Conglomerado'!Y691/'MRR Conglomerado'!M691,3)),"")</f>
        <v>0.749</v>
      </c>
      <c r="L691" s="13" t="n">
        <f aca="false">IFERROR(IF('MRR Conglomerado'!N691=0,"",ROUND('MRR Conglomerado'!Z691/'MRR Conglomerado'!N691,3)),"")</f>
        <v>1.143</v>
      </c>
      <c r="M691" s="13" t="n">
        <f aca="false">IFERROR(IF('MRR Conglomerado'!O691=0,"",ROUND('MRR Conglomerado'!AA691/'MRR Conglomerado'!O691,3)),"")</f>
        <v>1.186</v>
      </c>
      <c r="N691" s="13" t="n">
        <f aca="false">IFERROR(IF('MRR Conglomerado'!P691=0,"",ROUND('MRR Conglomerado'!AB691/'MRR Conglomerado'!P691,3)),"")</f>
        <v>0.176</v>
      </c>
      <c r="O691" s="13" t="n">
        <f aca="false">IFERROR(IF('MRR Conglomerado'!Q691=0,"",ROUND('MRR Conglomerado'!AC691/'MRR Conglomerado'!Q691,3)),"")</f>
        <v>0.706</v>
      </c>
      <c r="P691" s="13" t="n">
        <f aca="false">IFERROR(IF('MRR Conglomerado'!R691=0,"",ROUND('MRR Conglomerado'!AD691/'MRR Conglomerado'!R691,3)),"")</f>
        <v>0.913</v>
      </c>
      <c r="Q691" s="13" t="n">
        <f aca="false">IFERROR(IF('MRR Conglomerado'!S691=0,"",ROUND('MRR Conglomerado'!AE691/'MRR Conglomerado'!S691,3)),"")</f>
        <v>1.978</v>
      </c>
      <c r="R691" s="13" t="n">
        <f aca="false">IFERROR(IF('MRR Conglomerado'!T691=0,"",ROUND('MRR Conglomerado'!AF691/'MRR Conglomerado'!T691,3)),"")</f>
        <v>1.81</v>
      </c>
      <c r="S691" s="13" t="n">
        <f aca="false">IFERROR(IF('MRR Conglomerado'!U691=0,"",ROUND('MRR Conglomerado'!AG691/'MRR Conglomerado'!U691,3)),"")</f>
        <v>1.785</v>
      </c>
      <c r="T691" s="13" t="n">
        <f aca="false">IFERROR(IF('MRR Conglomerado'!V691=0,"",ROUND('MRR Conglomerado'!AH691/'MRR Conglomerado'!V691,3)),"")</f>
        <v>0.526</v>
      </c>
      <c r="U691" s="13" t="n">
        <f aca="false">IFERROR(IF('MRR Conglomerado'!W691=0,"",ROUND('MRR Conglomerado'!AI691/'MRR Conglomerado'!W691,3)),"")</f>
        <v>0.528</v>
      </c>
      <c r="V691" s="13" t="n">
        <f aca="false">IFERROR(IF('MRR Conglomerado'!X691=0,"",ROUND('MRR Conglomerado'!AJ691/'MRR Conglomerado'!X691,3)),"")</f>
        <v>0.229</v>
      </c>
      <c r="W691" s="13" t="n">
        <f aca="false">IFERROR(IF('MRR Conglomerado'!Y691=0,"",ROUND('MRR Conglomerado'!AK691/'MRR Conglomerado'!Y691,3)),"")</f>
        <v>0.368</v>
      </c>
      <c r="X691" s="13" t="n">
        <f aca="false">IFERROR(IF('MRR Conglomerado'!Z691=0,"",ROUND('MRR Conglomerado'!AL691/'MRR Conglomerado'!Z691,3)),"")</f>
        <v>0.325</v>
      </c>
      <c r="Y691" s="13" t="n">
        <f aca="false">IFERROR(IF('MRR Conglomerado'!AA691=0,"",ROUND('MRR Conglomerado'!AM691/'MRR Conglomerado'!AA691,3)),"")</f>
        <v>0.369</v>
      </c>
      <c r="Z691" s="13" t="n">
        <f aca="false">IFERROR(IF('MRR Conglomerado'!AB691=0,"",ROUND('MRR Conglomerado'!AN691/'MRR Conglomerado'!AB691,3)),"")</f>
        <v>1.689</v>
      </c>
      <c r="AA691" s="13" t="n">
        <f aca="false">IFERROR(IF('MRR Conglomerado'!AC691=0,"",ROUND('MRR Conglomerado'!AO691/'MRR Conglomerado'!AC691,3)),"")</f>
        <v>0.566</v>
      </c>
      <c r="AB691" s="13" t="n">
        <f aca="false">IFERROR(IF('MRR Conglomerado'!AD691=0,"",ROUND('MRR Conglomerado'!AP691/'MRR Conglomerado'!AD691,3)),"")</f>
        <v>0.508</v>
      </c>
      <c r="AC691" s="13" t="n">
        <f aca="false">IFERROR(IF('MRR Conglomerado'!AE691=0,"",ROUND('MRR Conglomerado'!AQ691/'MRR Conglomerado'!AE691,3)),"")</f>
        <v>0.625</v>
      </c>
      <c r="AD691" s="13" t="n">
        <f aca="false">IFERROR(IF('MRR Conglomerado'!AF691=0,"",ROUND('MRR Conglomerado'!AR691/'MRR Conglomerado'!AF691,3)),"")</f>
        <v>0.577</v>
      </c>
      <c r="AE691" s="13" t="n">
        <f aca="false">IFERROR(IF('MRR Conglomerado'!AG691=0,"",ROUND('MRR Conglomerado'!AS691/'MRR Conglomerado'!AG691,3)),"")</f>
        <v>0.483</v>
      </c>
    </row>
    <row r="692" customFormat="false" ht="15" hidden="false" customHeight="false" outlineLevel="0" collapsed="false">
      <c r="A692" s="10" t="s">
        <v>1444</v>
      </c>
      <c r="B692" s="13" t="str">
        <f aca="false">IFERROR(IF('MRR Conglomerado'!D692=0,"",ROUND('MRR Conglomerado'!P692/'MRR Conglomerado'!D692,3)),"")</f>
        <v/>
      </c>
      <c r="C692" s="13" t="str">
        <f aca="false">IFERROR(IF('MRR Conglomerado'!E692=0,"",ROUND('MRR Conglomerado'!Q692/'MRR Conglomerado'!E692,3)),"")</f>
        <v/>
      </c>
      <c r="D692" s="13" t="str">
        <f aca="false">IFERROR(IF('MRR Conglomerado'!F692=0,"",ROUND('MRR Conglomerado'!R692/'MRR Conglomerado'!F692,3)),"")</f>
        <v/>
      </c>
      <c r="E692" s="13" t="str">
        <f aca="false">IFERROR(IF('MRR Conglomerado'!G692=0,"",ROUND('MRR Conglomerado'!S692/'MRR Conglomerado'!G692,3)),"")</f>
        <v/>
      </c>
      <c r="F692" s="13" t="str">
        <f aca="false">IFERROR(IF('MRR Conglomerado'!H692=0,"",ROUND('MRR Conglomerado'!T692/'MRR Conglomerado'!H692,3)),"")</f>
        <v/>
      </c>
      <c r="G692" s="13" t="str">
        <f aca="false">IFERROR(IF('MRR Conglomerado'!I692=0,"",ROUND('MRR Conglomerado'!U692/'MRR Conglomerado'!I692,3)),"")</f>
        <v/>
      </c>
      <c r="H692" s="13" t="str">
        <f aca="false">IFERROR(IF('MRR Conglomerado'!J692=0,"",ROUND('MRR Conglomerado'!V692/'MRR Conglomerado'!J692,3)),"")</f>
        <v/>
      </c>
      <c r="I692" s="13" t="str">
        <f aca="false">IFERROR(IF('MRR Conglomerado'!K692=0,"",ROUND('MRR Conglomerado'!W692/'MRR Conglomerado'!K692,3)),"")</f>
        <v/>
      </c>
      <c r="J692" s="13" t="str">
        <f aca="false">IFERROR(IF('MRR Conglomerado'!L692=0,"",ROUND('MRR Conglomerado'!X692/'MRR Conglomerado'!L692,3)),"")</f>
        <v/>
      </c>
      <c r="K692" s="13" t="str">
        <f aca="false">IFERROR(IF('MRR Conglomerado'!M692=0,"",ROUND('MRR Conglomerado'!Y692/'MRR Conglomerado'!M692,3)),"")</f>
        <v/>
      </c>
      <c r="L692" s="13" t="str">
        <f aca="false">IFERROR(IF('MRR Conglomerado'!N692=0,"",ROUND('MRR Conglomerado'!Z692/'MRR Conglomerado'!N692,3)),"")</f>
        <v/>
      </c>
      <c r="M692" s="13" t="str">
        <f aca="false">IFERROR(IF('MRR Conglomerado'!O692=0,"",ROUND('MRR Conglomerado'!AA692/'MRR Conglomerado'!O692,3)),"")</f>
        <v/>
      </c>
      <c r="N692" s="13" t="str">
        <f aca="false">IFERROR(IF('MRR Conglomerado'!P692=0,"",ROUND('MRR Conglomerado'!AB692/'MRR Conglomerado'!P692,3)),"")</f>
        <v/>
      </c>
      <c r="O692" s="13" t="str">
        <f aca="false">IFERROR(IF('MRR Conglomerado'!Q692=0,"",ROUND('MRR Conglomerado'!AC692/'MRR Conglomerado'!Q692,3)),"")</f>
        <v/>
      </c>
      <c r="P692" s="13" t="str">
        <f aca="false">IFERROR(IF('MRR Conglomerado'!R692=0,"",ROUND('MRR Conglomerado'!AD692/'MRR Conglomerado'!R692,3)),"")</f>
        <v/>
      </c>
      <c r="Q692" s="13" t="str">
        <f aca="false">IFERROR(IF('MRR Conglomerado'!S692=0,"",ROUND('MRR Conglomerado'!AE692/'MRR Conglomerado'!S692,3)),"")</f>
        <v/>
      </c>
      <c r="R692" s="13" t="str">
        <f aca="false">IFERROR(IF('MRR Conglomerado'!T692=0,"",ROUND('MRR Conglomerado'!AF692/'MRR Conglomerado'!T692,3)),"")</f>
        <v/>
      </c>
      <c r="S692" s="13" t="str">
        <f aca="false">IFERROR(IF('MRR Conglomerado'!U692=0,"",ROUND('MRR Conglomerado'!AG692/'MRR Conglomerado'!U692,3)),"")</f>
        <v/>
      </c>
      <c r="T692" s="13" t="str">
        <f aca="false">IFERROR(IF('MRR Conglomerado'!V692=0,"",ROUND('MRR Conglomerado'!AH692/'MRR Conglomerado'!V692,3)),"")</f>
        <v/>
      </c>
      <c r="U692" s="13" t="str">
        <f aca="false">IFERROR(IF('MRR Conglomerado'!W692=0,"",ROUND('MRR Conglomerado'!AI692/'MRR Conglomerado'!W692,3)),"")</f>
        <v/>
      </c>
      <c r="V692" s="13" t="str">
        <f aca="false">IFERROR(IF('MRR Conglomerado'!X692=0,"",ROUND('MRR Conglomerado'!AJ692/'MRR Conglomerado'!X692,3)),"")</f>
        <v/>
      </c>
      <c r="W692" s="13" t="str">
        <f aca="false">IFERROR(IF('MRR Conglomerado'!Y692=0,"",ROUND('MRR Conglomerado'!AK692/'MRR Conglomerado'!Y692,3)),"")</f>
        <v/>
      </c>
      <c r="X692" s="13" t="str">
        <f aca="false">IFERROR(IF('MRR Conglomerado'!Z692=0,"",ROUND('MRR Conglomerado'!AL692/'MRR Conglomerado'!Z692,3)),"")</f>
        <v/>
      </c>
      <c r="Y692" s="13" t="str">
        <f aca="false">IFERROR(IF('MRR Conglomerado'!AA692=0,"",ROUND('MRR Conglomerado'!AM692/'MRR Conglomerado'!AA692,3)),"")</f>
        <v/>
      </c>
      <c r="Z692" s="13" t="str">
        <f aca="false">IFERROR(IF('MRR Conglomerado'!AB692=0,"",ROUND('MRR Conglomerado'!AN692/'MRR Conglomerado'!AB692,3)),"")</f>
        <v/>
      </c>
      <c r="AA692" s="13" t="str">
        <f aca="false">IFERROR(IF('MRR Conglomerado'!AC692=0,"",ROUND('MRR Conglomerado'!AO692/'MRR Conglomerado'!AC692,3)),"")</f>
        <v/>
      </c>
      <c r="AB692" s="13" t="str">
        <f aca="false">IFERROR(IF('MRR Conglomerado'!AD692=0,"",ROUND('MRR Conglomerado'!AP692/'MRR Conglomerado'!AD692,3)),"")</f>
        <v/>
      </c>
      <c r="AC692" s="13" t="str">
        <f aca="false">IFERROR(IF('MRR Conglomerado'!AE692=0,"",ROUND('MRR Conglomerado'!AQ692/'MRR Conglomerado'!AE692,3)),"")</f>
        <v/>
      </c>
      <c r="AD692" s="13" t="str">
        <f aca="false">IFERROR(IF('MRR Conglomerado'!AF692=0,"",ROUND('MRR Conglomerado'!AR692/'MRR Conglomerado'!AF692,3)),"")</f>
        <v/>
      </c>
      <c r="AE692" s="13" t="str">
        <f aca="false">IFERROR(IF('MRR Conglomerado'!AG692=0,"",ROUND('MRR Conglomerado'!AS692/'MRR Conglomerado'!AG692,3)),"")</f>
        <v/>
      </c>
    </row>
    <row r="693" customFormat="false" ht="15" hidden="false" customHeight="false" outlineLevel="0" collapsed="false">
      <c r="A693" s="10" t="s">
        <v>1446</v>
      </c>
      <c r="B693" s="13" t="str">
        <f aca="false">IFERROR(IF('MRR Conglomerado'!D693=0,"",ROUND('MRR Conglomerado'!P693/'MRR Conglomerado'!D693,3)),"")</f>
        <v/>
      </c>
      <c r="C693" s="13" t="str">
        <f aca="false">IFERROR(IF('MRR Conglomerado'!E693=0,"",ROUND('MRR Conglomerado'!Q693/'MRR Conglomerado'!E693,3)),"")</f>
        <v/>
      </c>
      <c r="D693" s="13" t="str">
        <f aca="false">IFERROR(IF('MRR Conglomerado'!F693=0,"",ROUND('MRR Conglomerado'!R693/'MRR Conglomerado'!F693,3)),"")</f>
        <v/>
      </c>
      <c r="E693" s="13" t="str">
        <f aca="false">IFERROR(IF('MRR Conglomerado'!G693=0,"",ROUND('MRR Conglomerado'!S693/'MRR Conglomerado'!G693,3)),"")</f>
        <v/>
      </c>
      <c r="F693" s="13" t="str">
        <f aca="false">IFERROR(IF('MRR Conglomerado'!H693=0,"",ROUND('MRR Conglomerado'!T693/'MRR Conglomerado'!H693,3)),"")</f>
        <v/>
      </c>
      <c r="G693" s="13" t="str">
        <f aca="false">IFERROR(IF('MRR Conglomerado'!I693=0,"",ROUND('MRR Conglomerado'!U693/'MRR Conglomerado'!I693,3)),"")</f>
        <v/>
      </c>
      <c r="H693" s="13" t="str">
        <f aca="false">IFERROR(IF('MRR Conglomerado'!J693=0,"",ROUND('MRR Conglomerado'!V693/'MRR Conglomerado'!J693,3)),"")</f>
        <v/>
      </c>
      <c r="I693" s="13" t="str">
        <f aca="false">IFERROR(IF('MRR Conglomerado'!K693=0,"",ROUND('MRR Conglomerado'!W693/'MRR Conglomerado'!K693,3)),"")</f>
        <v/>
      </c>
      <c r="J693" s="13" t="str">
        <f aca="false">IFERROR(IF('MRR Conglomerado'!L693=0,"",ROUND('MRR Conglomerado'!X693/'MRR Conglomerado'!L693,3)),"")</f>
        <v/>
      </c>
      <c r="K693" s="13" t="str">
        <f aca="false">IFERROR(IF('MRR Conglomerado'!M693=0,"",ROUND('MRR Conglomerado'!Y693/'MRR Conglomerado'!M693,3)),"")</f>
        <v/>
      </c>
      <c r="L693" s="13" t="str">
        <f aca="false">IFERROR(IF('MRR Conglomerado'!N693=0,"",ROUND('MRR Conglomerado'!Z693/'MRR Conglomerado'!N693,3)),"")</f>
        <v/>
      </c>
      <c r="M693" s="13" t="str">
        <f aca="false">IFERROR(IF('MRR Conglomerado'!O693=0,"",ROUND('MRR Conglomerado'!AA693/'MRR Conglomerado'!O693,3)),"")</f>
        <v/>
      </c>
      <c r="N693" s="13" t="str">
        <f aca="false">IFERROR(IF('MRR Conglomerado'!P693=0,"",ROUND('MRR Conglomerado'!AB693/'MRR Conglomerado'!P693,3)),"")</f>
        <v/>
      </c>
      <c r="O693" s="13" t="str">
        <f aca="false">IFERROR(IF('MRR Conglomerado'!Q693=0,"",ROUND('MRR Conglomerado'!AC693/'MRR Conglomerado'!Q693,3)),"")</f>
        <v/>
      </c>
      <c r="P693" s="13" t="str">
        <f aca="false">IFERROR(IF('MRR Conglomerado'!R693=0,"",ROUND('MRR Conglomerado'!AD693/'MRR Conglomerado'!R693,3)),"")</f>
        <v/>
      </c>
      <c r="Q693" s="13" t="str">
        <f aca="false">IFERROR(IF('MRR Conglomerado'!S693=0,"",ROUND('MRR Conglomerado'!AE693/'MRR Conglomerado'!S693,3)),"")</f>
        <v/>
      </c>
      <c r="R693" s="13" t="str">
        <f aca="false">IFERROR(IF('MRR Conglomerado'!T693=0,"",ROUND('MRR Conglomerado'!AF693/'MRR Conglomerado'!T693,3)),"")</f>
        <v/>
      </c>
      <c r="S693" s="13" t="str">
        <f aca="false">IFERROR(IF('MRR Conglomerado'!U693=0,"",ROUND('MRR Conglomerado'!AG693/'MRR Conglomerado'!U693,3)),"")</f>
        <v/>
      </c>
      <c r="T693" s="13" t="str">
        <f aca="false">IFERROR(IF('MRR Conglomerado'!V693=0,"",ROUND('MRR Conglomerado'!AH693/'MRR Conglomerado'!V693,3)),"")</f>
        <v/>
      </c>
      <c r="U693" s="13" t="n">
        <f aca="false">IFERROR(IF('MRR Conglomerado'!W693=0,"",ROUND('MRR Conglomerado'!AI693/'MRR Conglomerado'!W693,3)),"")</f>
        <v>0</v>
      </c>
      <c r="V693" s="13" t="n">
        <f aca="false">IFERROR(IF('MRR Conglomerado'!X693=0,"",ROUND('MRR Conglomerado'!AJ693/'MRR Conglomerado'!X693,3)),"")</f>
        <v>0</v>
      </c>
      <c r="W693" s="13" t="n">
        <f aca="false">IFERROR(IF('MRR Conglomerado'!Y693=0,"",ROUND('MRR Conglomerado'!AK693/'MRR Conglomerado'!Y693,3)),"")</f>
        <v>0</v>
      </c>
      <c r="X693" s="13" t="n">
        <f aca="false">IFERROR(IF('MRR Conglomerado'!Z693=0,"",ROUND('MRR Conglomerado'!AL693/'MRR Conglomerado'!Z693,3)),"")</f>
        <v>0</v>
      </c>
      <c r="Y693" s="13" t="n">
        <f aca="false">IFERROR(IF('MRR Conglomerado'!AA693=0,"",ROUND('MRR Conglomerado'!AM693/'MRR Conglomerado'!AA693,3)),"")</f>
        <v>0</v>
      </c>
      <c r="Z693" s="13" t="n">
        <f aca="false">IFERROR(IF('MRR Conglomerado'!AB693=0,"",ROUND('MRR Conglomerado'!AN693/'MRR Conglomerado'!AB693,3)),"")</f>
        <v>0</v>
      </c>
      <c r="AA693" s="13" t="n">
        <f aca="false">IFERROR(IF('MRR Conglomerado'!AC693=0,"",ROUND('MRR Conglomerado'!AO693/'MRR Conglomerado'!AC693,3)),"")</f>
        <v>0</v>
      </c>
      <c r="AB693" s="13" t="n">
        <f aca="false">IFERROR(IF('MRR Conglomerado'!AD693=0,"",ROUND('MRR Conglomerado'!AP693/'MRR Conglomerado'!AD693,3)),"")</f>
        <v>0</v>
      </c>
      <c r="AC693" s="13" t="n">
        <f aca="false">IFERROR(IF('MRR Conglomerado'!AE693=0,"",ROUND('MRR Conglomerado'!AQ693/'MRR Conglomerado'!AE693,3)),"")</f>
        <v>0</v>
      </c>
      <c r="AD693" s="13" t="n">
        <f aca="false">IFERROR(IF('MRR Conglomerado'!AF693=0,"",ROUND('MRR Conglomerado'!AR693/'MRR Conglomerado'!AF693,3)),"")</f>
        <v>0</v>
      </c>
      <c r="AE693" s="13" t="n">
        <f aca="false">IFERROR(IF('MRR Conglomerado'!AG693=0,"",ROUND('MRR Conglomerado'!AS693/'MRR Conglomerado'!AG693,3)),"")</f>
        <v>0</v>
      </c>
    </row>
    <row r="694" customFormat="false" ht="15" hidden="false" customHeight="false" outlineLevel="0" collapsed="false">
      <c r="A694" s="10" t="s">
        <v>1448</v>
      </c>
      <c r="B694" s="13" t="str">
        <f aca="false">IFERROR(IF('MRR Conglomerado'!D694=0,"",ROUND('MRR Conglomerado'!P694/'MRR Conglomerado'!D694,3)),"")</f>
        <v/>
      </c>
      <c r="C694" s="13" t="str">
        <f aca="false">IFERROR(IF('MRR Conglomerado'!E694=0,"",ROUND('MRR Conglomerado'!Q694/'MRR Conglomerado'!E694,3)),"")</f>
        <v/>
      </c>
      <c r="D694" s="13" t="str">
        <f aca="false">IFERROR(IF('MRR Conglomerado'!F694=0,"",ROUND('MRR Conglomerado'!R694/'MRR Conglomerado'!F694,3)),"")</f>
        <v/>
      </c>
      <c r="E694" s="13" t="str">
        <f aca="false">IFERROR(IF('MRR Conglomerado'!G694=0,"",ROUND('MRR Conglomerado'!S694/'MRR Conglomerado'!G694,3)),"")</f>
        <v/>
      </c>
      <c r="F694" s="13" t="str">
        <f aca="false">IFERROR(IF('MRR Conglomerado'!H694=0,"",ROUND('MRR Conglomerado'!T694/'MRR Conglomerado'!H694,3)),"")</f>
        <v/>
      </c>
      <c r="G694" s="13" t="str">
        <f aca="false">IFERROR(IF('MRR Conglomerado'!I694=0,"",ROUND('MRR Conglomerado'!U694/'MRR Conglomerado'!I694,3)),"")</f>
        <v/>
      </c>
      <c r="H694" s="13" t="str">
        <f aca="false">IFERROR(IF('MRR Conglomerado'!J694=0,"",ROUND('MRR Conglomerado'!V694/'MRR Conglomerado'!J694,3)),"")</f>
        <v/>
      </c>
      <c r="I694" s="13" t="str">
        <f aca="false">IFERROR(IF('MRR Conglomerado'!K694=0,"",ROUND('MRR Conglomerado'!W694/'MRR Conglomerado'!K694,3)),"")</f>
        <v/>
      </c>
      <c r="J694" s="13" t="str">
        <f aca="false">IFERROR(IF('MRR Conglomerado'!L694=0,"",ROUND('MRR Conglomerado'!X694/'MRR Conglomerado'!L694,3)),"")</f>
        <v/>
      </c>
      <c r="K694" s="13" t="str">
        <f aca="false">IFERROR(IF('MRR Conglomerado'!M694=0,"",ROUND('MRR Conglomerado'!Y694/'MRR Conglomerado'!M694,3)),"")</f>
        <v/>
      </c>
      <c r="L694" s="13" t="str">
        <f aca="false">IFERROR(IF('MRR Conglomerado'!N694=0,"",ROUND('MRR Conglomerado'!Z694/'MRR Conglomerado'!N694,3)),"")</f>
        <v/>
      </c>
      <c r="M694" s="13" t="str">
        <f aca="false">IFERROR(IF('MRR Conglomerado'!O694=0,"",ROUND('MRR Conglomerado'!AA694/'MRR Conglomerado'!O694,3)),"")</f>
        <v/>
      </c>
      <c r="N694" s="13" t="str">
        <f aca="false">IFERROR(IF('MRR Conglomerado'!P694=0,"",ROUND('MRR Conglomerado'!AB694/'MRR Conglomerado'!P694,3)),"")</f>
        <v/>
      </c>
      <c r="O694" s="13" t="n">
        <f aca="false">IFERROR(IF('MRR Conglomerado'!Q694=0,"",ROUND('MRR Conglomerado'!AC694/'MRR Conglomerado'!Q694,3)),"")</f>
        <v>1.42</v>
      </c>
      <c r="P694" s="13" t="n">
        <f aca="false">IFERROR(IF('MRR Conglomerado'!R694=0,"",ROUND('MRR Conglomerado'!AD694/'MRR Conglomerado'!R694,3)),"")</f>
        <v>1.463</v>
      </c>
      <c r="Q694" s="13" t="n">
        <f aca="false">IFERROR(IF('MRR Conglomerado'!S694=0,"",ROUND('MRR Conglomerado'!AE694/'MRR Conglomerado'!S694,3)),"")</f>
        <v>1.437</v>
      </c>
      <c r="R694" s="13" t="n">
        <f aca="false">IFERROR(IF('MRR Conglomerado'!T694=0,"",ROUND('MRR Conglomerado'!AF694/'MRR Conglomerado'!T694,3)),"")</f>
        <v>1.384</v>
      </c>
      <c r="S694" s="13" t="n">
        <f aca="false">IFERROR(IF('MRR Conglomerado'!U694=0,"",ROUND('MRR Conglomerado'!AG694/'MRR Conglomerado'!U694,3)),"")</f>
        <v>1.463</v>
      </c>
      <c r="T694" s="13" t="n">
        <f aca="false">IFERROR(IF('MRR Conglomerado'!V694=0,"",ROUND('MRR Conglomerado'!AH694/'MRR Conglomerado'!V694,3)),"")</f>
        <v>1.435</v>
      </c>
      <c r="U694" s="13" t="n">
        <f aca="false">IFERROR(IF('MRR Conglomerado'!W694=0,"",ROUND('MRR Conglomerado'!AI694/'MRR Conglomerado'!W694,3)),"")</f>
        <v>1.476</v>
      </c>
      <c r="V694" s="13" t="n">
        <f aca="false">IFERROR(IF('MRR Conglomerado'!X694=0,"",ROUND('MRR Conglomerado'!AJ694/'MRR Conglomerado'!X694,3)),"")</f>
        <v>1.466</v>
      </c>
      <c r="W694" s="13" t="n">
        <f aca="false">IFERROR(IF('MRR Conglomerado'!Y694=0,"",ROUND('MRR Conglomerado'!AK694/'MRR Conglomerado'!Y694,3)),"")</f>
        <v>1.367</v>
      </c>
      <c r="X694" s="13" t="n">
        <f aca="false">IFERROR(IF('MRR Conglomerado'!Z694=0,"",ROUND('MRR Conglomerado'!AL694/'MRR Conglomerado'!Z694,3)),"")</f>
        <v>1.456</v>
      </c>
      <c r="Y694" s="13" t="n">
        <f aca="false">IFERROR(IF('MRR Conglomerado'!AA694=0,"",ROUND('MRR Conglomerado'!AM694/'MRR Conglomerado'!AA694,3)),"")</f>
        <v>1.222</v>
      </c>
      <c r="Z694" s="13" t="n">
        <f aca="false">IFERROR(IF('MRR Conglomerado'!AB694=0,"",ROUND('MRR Conglomerado'!AN694/'MRR Conglomerado'!AB694,3)),"")</f>
        <v>0</v>
      </c>
      <c r="AA694" s="13" t="n">
        <f aca="false">IFERROR(IF('MRR Conglomerado'!AC694=0,"",ROUND('MRR Conglomerado'!AO694/'MRR Conglomerado'!AC694,3)),"")</f>
        <v>0</v>
      </c>
      <c r="AB694" s="13" t="n">
        <f aca="false">IFERROR(IF('MRR Conglomerado'!AD694=0,"",ROUND('MRR Conglomerado'!AP694/'MRR Conglomerado'!AD694,3)),"")</f>
        <v>0</v>
      </c>
      <c r="AC694" s="13" t="n">
        <f aca="false">IFERROR(IF('MRR Conglomerado'!AE694=0,"",ROUND('MRR Conglomerado'!AQ694/'MRR Conglomerado'!AE694,3)),"")</f>
        <v>0</v>
      </c>
      <c r="AD694" s="13" t="n">
        <f aca="false">IFERROR(IF('MRR Conglomerado'!AF694=0,"",ROUND('MRR Conglomerado'!AR694/'MRR Conglomerado'!AF694,3)),"")</f>
        <v>0</v>
      </c>
      <c r="AE694" s="13" t="n">
        <f aca="false">IFERROR(IF('MRR Conglomerado'!AG694=0,"",ROUND('MRR Conglomerado'!AS694/'MRR Conglomerado'!AG694,3)),"")</f>
        <v>0</v>
      </c>
    </row>
    <row r="695" customFormat="false" ht="15" hidden="false" customHeight="false" outlineLevel="0" collapsed="false">
      <c r="A695" s="10" t="s">
        <v>1450</v>
      </c>
      <c r="B695" s="13" t="str">
        <f aca="false">IFERROR(IF('MRR Conglomerado'!D695=0,"",ROUND('MRR Conglomerado'!P695/'MRR Conglomerado'!D695,3)),"")</f>
        <v/>
      </c>
      <c r="C695" s="13" t="str">
        <f aca="false">IFERROR(IF('MRR Conglomerado'!E695=0,"",ROUND('MRR Conglomerado'!Q695/'MRR Conglomerado'!E695,3)),"")</f>
        <v/>
      </c>
      <c r="D695" s="13" t="str">
        <f aca="false">IFERROR(IF('MRR Conglomerado'!F695=0,"",ROUND('MRR Conglomerado'!R695/'MRR Conglomerado'!F695,3)),"")</f>
        <v/>
      </c>
      <c r="E695" s="13" t="str">
        <f aca="false">IFERROR(IF('MRR Conglomerado'!G695=0,"",ROUND('MRR Conglomerado'!S695/'MRR Conglomerado'!G695,3)),"")</f>
        <v/>
      </c>
      <c r="F695" s="13" t="str">
        <f aca="false">IFERROR(IF('MRR Conglomerado'!H695=0,"",ROUND('MRR Conglomerado'!T695/'MRR Conglomerado'!H695,3)),"")</f>
        <v/>
      </c>
      <c r="G695" s="13" t="str">
        <f aca="false">IFERROR(IF('MRR Conglomerado'!I695=0,"",ROUND('MRR Conglomerado'!U695/'MRR Conglomerado'!I695,3)),"")</f>
        <v/>
      </c>
      <c r="H695" s="13" t="str">
        <f aca="false">IFERROR(IF('MRR Conglomerado'!J695=0,"",ROUND('MRR Conglomerado'!V695/'MRR Conglomerado'!J695,3)),"")</f>
        <v/>
      </c>
      <c r="I695" s="13" t="str">
        <f aca="false">IFERROR(IF('MRR Conglomerado'!K695=0,"",ROUND('MRR Conglomerado'!W695/'MRR Conglomerado'!K695,3)),"")</f>
        <v/>
      </c>
      <c r="J695" s="13" t="str">
        <f aca="false">IFERROR(IF('MRR Conglomerado'!L695=0,"",ROUND('MRR Conglomerado'!X695/'MRR Conglomerado'!L695,3)),"")</f>
        <v/>
      </c>
      <c r="K695" s="13" t="str">
        <f aca="false">IFERROR(IF('MRR Conglomerado'!M695=0,"",ROUND('MRR Conglomerado'!Y695/'MRR Conglomerado'!M695,3)),"")</f>
        <v/>
      </c>
      <c r="L695" s="13" t="str">
        <f aca="false">IFERROR(IF('MRR Conglomerado'!N695=0,"",ROUND('MRR Conglomerado'!Z695/'MRR Conglomerado'!N695,3)),"")</f>
        <v/>
      </c>
      <c r="M695" s="13" t="str">
        <f aca="false">IFERROR(IF('MRR Conglomerado'!O695=0,"",ROUND('MRR Conglomerado'!AA695/'MRR Conglomerado'!O695,3)),"")</f>
        <v/>
      </c>
      <c r="N695" s="13" t="str">
        <f aca="false">IFERROR(IF('MRR Conglomerado'!P695=0,"",ROUND('MRR Conglomerado'!AB695/'MRR Conglomerado'!P695,3)),"")</f>
        <v/>
      </c>
      <c r="O695" s="13" t="n">
        <f aca="false">IFERROR(IF('MRR Conglomerado'!Q695=0,"",ROUND('MRR Conglomerado'!AC695/'MRR Conglomerado'!Q695,3)),"")</f>
        <v>0.512</v>
      </c>
      <c r="P695" s="13" t="n">
        <f aca="false">IFERROR(IF('MRR Conglomerado'!R695=0,"",ROUND('MRR Conglomerado'!AD695/'MRR Conglomerado'!R695,3)),"")</f>
        <v>0.438</v>
      </c>
      <c r="Q695" s="13" t="n">
        <f aca="false">IFERROR(IF('MRR Conglomerado'!S695=0,"",ROUND('MRR Conglomerado'!AE695/'MRR Conglomerado'!S695,3)),"")</f>
        <v>0.833</v>
      </c>
      <c r="R695" s="13" t="n">
        <f aca="false">IFERROR(IF('MRR Conglomerado'!T695=0,"",ROUND('MRR Conglomerado'!AF695/'MRR Conglomerado'!T695,3)),"")</f>
        <v>0.731</v>
      </c>
      <c r="S695" s="13" t="n">
        <f aca="false">IFERROR(IF('MRR Conglomerado'!U695=0,"",ROUND('MRR Conglomerado'!AG695/'MRR Conglomerado'!U695,3)),"")</f>
        <v>0.337</v>
      </c>
      <c r="T695" s="13" t="n">
        <f aca="false">IFERROR(IF('MRR Conglomerado'!V695=0,"",ROUND('MRR Conglomerado'!AH695/'MRR Conglomerado'!V695,3)),"")</f>
        <v>0.339</v>
      </c>
      <c r="U695" s="13" t="n">
        <f aca="false">IFERROR(IF('MRR Conglomerado'!W695=0,"",ROUND('MRR Conglomerado'!AI695/'MRR Conglomerado'!W695,3)),"")</f>
        <v>0.334</v>
      </c>
      <c r="V695" s="13" t="n">
        <f aca="false">IFERROR(IF('MRR Conglomerado'!X695=0,"",ROUND('MRR Conglomerado'!AJ695/'MRR Conglomerado'!X695,3)),"")</f>
        <v>0.931</v>
      </c>
      <c r="W695" s="13" t="n">
        <f aca="false">IFERROR(IF('MRR Conglomerado'!Y695=0,"",ROUND('MRR Conglomerado'!AK695/'MRR Conglomerado'!Y695,3)),"")</f>
        <v>0.595</v>
      </c>
      <c r="X695" s="13" t="n">
        <f aca="false">IFERROR(IF('MRR Conglomerado'!Z695=0,"",ROUND('MRR Conglomerado'!AL695/'MRR Conglomerado'!Z695,3)),"")</f>
        <v>0.279</v>
      </c>
      <c r="Y695" s="13" t="n">
        <f aca="false">IFERROR(IF('MRR Conglomerado'!AA695=0,"",ROUND('MRR Conglomerado'!AM695/'MRR Conglomerado'!AA695,3)),"")</f>
        <v>0.851</v>
      </c>
      <c r="Z695" s="13" t="str">
        <f aca="false">IFERROR(IF('MRR Conglomerado'!AB695=0,"",ROUND('MRR Conglomerado'!AN695/'MRR Conglomerado'!AB695,3)),"")</f>
        <v/>
      </c>
      <c r="AA695" s="13" t="n">
        <f aca="false">IFERROR(IF('MRR Conglomerado'!AC695=0,"",ROUND('MRR Conglomerado'!AO695/'MRR Conglomerado'!AC695,3)),"")</f>
        <v>0.714</v>
      </c>
      <c r="AB695" s="13" t="n">
        <f aca="false">IFERROR(IF('MRR Conglomerado'!AD695=0,"",ROUND('MRR Conglomerado'!AP695/'MRR Conglomerado'!AD695,3)),"")</f>
        <v>0.857</v>
      </c>
      <c r="AC695" s="13" t="n">
        <f aca="false">IFERROR(IF('MRR Conglomerado'!AE695=0,"",ROUND('MRR Conglomerado'!AQ695/'MRR Conglomerado'!AE695,3)),"")</f>
        <v>0.886</v>
      </c>
      <c r="AD695" s="13" t="n">
        <f aca="false">IFERROR(IF('MRR Conglomerado'!AF695=0,"",ROUND('MRR Conglomerado'!AR695/'MRR Conglomerado'!AF695,3)),"")</f>
        <v>0.812</v>
      </c>
      <c r="AE695" s="13" t="n">
        <f aca="false">IFERROR(IF('MRR Conglomerado'!AG695=0,"",ROUND('MRR Conglomerado'!AS695/'MRR Conglomerado'!AG695,3)),"")</f>
        <v>0.777</v>
      </c>
    </row>
    <row r="696" customFormat="false" ht="15" hidden="false" customHeight="false" outlineLevel="0" collapsed="false">
      <c r="A696" s="10" t="s">
        <v>1452</v>
      </c>
      <c r="B696" s="13" t="str">
        <f aca="false">IFERROR(IF('MRR Conglomerado'!D696=0,"",ROUND('MRR Conglomerado'!P696/'MRR Conglomerado'!D696,3)),"")</f>
        <v/>
      </c>
      <c r="C696" s="13" t="str">
        <f aca="false">IFERROR(IF('MRR Conglomerado'!E696=0,"",ROUND('MRR Conglomerado'!Q696/'MRR Conglomerado'!E696,3)),"")</f>
        <v/>
      </c>
      <c r="D696" s="13" t="str">
        <f aca="false">IFERROR(IF('MRR Conglomerado'!F696=0,"",ROUND('MRR Conglomerado'!R696/'MRR Conglomerado'!F696,3)),"")</f>
        <v/>
      </c>
      <c r="E696" s="13" t="str">
        <f aca="false">IFERROR(IF('MRR Conglomerado'!G696=0,"",ROUND('MRR Conglomerado'!S696/'MRR Conglomerado'!G696,3)),"")</f>
        <v/>
      </c>
      <c r="F696" s="13" t="str">
        <f aca="false">IFERROR(IF('MRR Conglomerado'!H696=0,"",ROUND('MRR Conglomerado'!T696/'MRR Conglomerado'!H696,3)),"")</f>
        <v/>
      </c>
      <c r="G696" s="13" t="str">
        <f aca="false">IFERROR(IF('MRR Conglomerado'!I696=0,"",ROUND('MRR Conglomerado'!U696/'MRR Conglomerado'!I696,3)),"")</f>
        <v/>
      </c>
      <c r="H696" s="13" t="str">
        <f aca="false">IFERROR(IF('MRR Conglomerado'!J696=0,"",ROUND('MRR Conglomerado'!V696/'MRR Conglomerado'!J696,3)),"")</f>
        <v/>
      </c>
      <c r="I696" s="13" t="str">
        <f aca="false">IFERROR(IF('MRR Conglomerado'!K696=0,"",ROUND('MRR Conglomerado'!W696/'MRR Conglomerado'!K696,3)),"")</f>
        <v/>
      </c>
      <c r="J696" s="13" t="str">
        <f aca="false">IFERROR(IF('MRR Conglomerado'!L696=0,"",ROUND('MRR Conglomerado'!X696/'MRR Conglomerado'!L696,3)),"")</f>
        <v/>
      </c>
      <c r="K696" s="13" t="str">
        <f aca="false">IFERROR(IF('MRR Conglomerado'!M696=0,"",ROUND('MRR Conglomerado'!Y696/'MRR Conglomerado'!M696,3)),"")</f>
        <v/>
      </c>
      <c r="L696" s="13" t="str">
        <f aca="false">IFERROR(IF('MRR Conglomerado'!N696=0,"",ROUND('MRR Conglomerado'!Z696/'MRR Conglomerado'!N696,3)),"")</f>
        <v/>
      </c>
      <c r="M696" s="13" t="str">
        <f aca="false">IFERROR(IF('MRR Conglomerado'!O696=0,"",ROUND('MRR Conglomerado'!AA696/'MRR Conglomerado'!O696,3)),"")</f>
        <v/>
      </c>
      <c r="N696" s="13" t="str">
        <f aca="false">IFERROR(IF('MRR Conglomerado'!P696=0,"",ROUND('MRR Conglomerado'!AB696/'MRR Conglomerado'!P696,3)),"")</f>
        <v/>
      </c>
      <c r="O696" s="13" t="str">
        <f aca="false">IFERROR(IF('MRR Conglomerado'!Q696=0,"",ROUND('MRR Conglomerado'!AC696/'MRR Conglomerado'!Q696,3)),"")</f>
        <v/>
      </c>
      <c r="P696" s="13" t="n">
        <f aca="false">IFERROR(IF('MRR Conglomerado'!R696=0,"",ROUND('MRR Conglomerado'!AD696/'MRR Conglomerado'!R696,3)),"")</f>
        <v>0</v>
      </c>
      <c r="Q696" s="13" t="n">
        <f aca="false">IFERROR(IF('MRR Conglomerado'!S696=0,"",ROUND('MRR Conglomerado'!AE696/'MRR Conglomerado'!S696,3)),"")</f>
        <v>0</v>
      </c>
      <c r="R696" s="13" t="n">
        <f aca="false">IFERROR(IF('MRR Conglomerado'!T696=0,"",ROUND('MRR Conglomerado'!AF696/'MRR Conglomerado'!T696,3)),"")</f>
        <v>0</v>
      </c>
      <c r="S696" s="13" t="n">
        <f aca="false">IFERROR(IF('MRR Conglomerado'!U696=0,"",ROUND('MRR Conglomerado'!AG696/'MRR Conglomerado'!U696,3)),"")</f>
        <v>0</v>
      </c>
      <c r="T696" s="13" t="str">
        <f aca="false">IFERROR(IF('MRR Conglomerado'!V696=0,"",ROUND('MRR Conglomerado'!AH696/'MRR Conglomerado'!V696,3)),"")</f>
        <v/>
      </c>
      <c r="U696" s="13" t="str">
        <f aca="false">IFERROR(IF('MRR Conglomerado'!W696=0,"",ROUND('MRR Conglomerado'!AI696/'MRR Conglomerado'!W696,3)),"")</f>
        <v/>
      </c>
      <c r="V696" s="13" t="str">
        <f aca="false">IFERROR(IF('MRR Conglomerado'!X696=0,"",ROUND('MRR Conglomerado'!AJ696/'MRR Conglomerado'!X696,3)),"")</f>
        <v/>
      </c>
      <c r="W696" s="13" t="str">
        <f aca="false">IFERROR(IF('MRR Conglomerado'!Y696=0,"",ROUND('MRR Conglomerado'!AK696/'MRR Conglomerado'!Y696,3)),"")</f>
        <v/>
      </c>
      <c r="X696" s="13" t="str">
        <f aca="false">IFERROR(IF('MRR Conglomerado'!Z696=0,"",ROUND('MRR Conglomerado'!AL696/'MRR Conglomerado'!Z696,3)),"")</f>
        <v/>
      </c>
      <c r="Y696" s="13" t="str">
        <f aca="false">IFERROR(IF('MRR Conglomerado'!AA696=0,"",ROUND('MRR Conglomerado'!AM696/'MRR Conglomerado'!AA696,3)),"")</f>
        <v/>
      </c>
      <c r="Z696" s="13" t="str">
        <f aca="false">IFERROR(IF('MRR Conglomerado'!AB696=0,"",ROUND('MRR Conglomerado'!AN696/'MRR Conglomerado'!AB696,3)),"")</f>
        <v/>
      </c>
      <c r="AA696" s="13" t="str">
        <f aca="false">IFERROR(IF('MRR Conglomerado'!AC696=0,"",ROUND('MRR Conglomerado'!AO696/'MRR Conglomerado'!AC696,3)),"")</f>
        <v/>
      </c>
      <c r="AB696" s="13" t="str">
        <f aca="false">IFERROR(IF('MRR Conglomerado'!AD696=0,"",ROUND('MRR Conglomerado'!AP696/'MRR Conglomerado'!AD696,3)),"")</f>
        <v/>
      </c>
      <c r="AC696" s="13" t="str">
        <f aca="false">IFERROR(IF('MRR Conglomerado'!AE696=0,"",ROUND('MRR Conglomerado'!AQ696/'MRR Conglomerado'!AE696,3)),"")</f>
        <v/>
      </c>
      <c r="AD696" s="13" t="str">
        <f aca="false">IFERROR(IF('MRR Conglomerado'!AF696=0,"",ROUND('MRR Conglomerado'!AR696/'MRR Conglomerado'!AF696,3)),"")</f>
        <v/>
      </c>
      <c r="AE696" s="13" t="str">
        <f aca="false">IFERROR(IF('MRR Conglomerado'!AG696=0,"",ROUND('MRR Conglomerado'!AS696/'MRR Conglomerado'!AG696,3)),"")</f>
        <v/>
      </c>
    </row>
    <row r="697" customFormat="false" ht="15" hidden="false" customHeight="false" outlineLevel="0" collapsed="false">
      <c r="A697" s="10" t="s">
        <v>1454</v>
      </c>
      <c r="B697" s="13" t="str">
        <f aca="false">IFERROR(IF('MRR Conglomerado'!D697=0,"",ROUND('MRR Conglomerado'!P697/'MRR Conglomerado'!D697,3)),"")</f>
        <v/>
      </c>
      <c r="C697" s="13" t="str">
        <f aca="false">IFERROR(IF('MRR Conglomerado'!E697=0,"",ROUND('MRR Conglomerado'!Q697/'MRR Conglomerado'!E697,3)),"")</f>
        <v/>
      </c>
      <c r="D697" s="13" t="str">
        <f aca="false">IFERROR(IF('MRR Conglomerado'!F697=0,"",ROUND('MRR Conglomerado'!R697/'MRR Conglomerado'!F697,3)),"")</f>
        <v/>
      </c>
      <c r="E697" s="13" t="str">
        <f aca="false">IFERROR(IF('MRR Conglomerado'!G697=0,"",ROUND('MRR Conglomerado'!S697/'MRR Conglomerado'!G697,3)),"")</f>
        <v/>
      </c>
      <c r="F697" s="13" t="str">
        <f aca="false">IFERROR(IF('MRR Conglomerado'!H697=0,"",ROUND('MRR Conglomerado'!T697/'MRR Conglomerado'!H697,3)),"")</f>
        <v/>
      </c>
      <c r="G697" s="13" t="str">
        <f aca="false">IFERROR(IF('MRR Conglomerado'!I697=0,"",ROUND('MRR Conglomerado'!U697/'MRR Conglomerado'!I697,3)),"")</f>
        <v/>
      </c>
      <c r="H697" s="13" t="str">
        <f aca="false">IFERROR(IF('MRR Conglomerado'!J697=0,"",ROUND('MRR Conglomerado'!V697/'MRR Conglomerado'!J697,3)),"")</f>
        <v/>
      </c>
      <c r="I697" s="13" t="str">
        <f aca="false">IFERROR(IF('MRR Conglomerado'!K697=0,"",ROUND('MRR Conglomerado'!W697/'MRR Conglomerado'!K697,3)),"")</f>
        <v/>
      </c>
      <c r="J697" s="13" t="str">
        <f aca="false">IFERROR(IF('MRR Conglomerado'!L697=0,"",ROUND('MRR Conglomerado'!X697/'MRR Conglomerado'!L697,3)),"")</f>
        <v/>
      </c>
      <c r="K697" s="13" t="str">
        <f aca="false">IFERROR(IF('MRR Conglomerado'!M697=0,"",ROUND('MRR Conglomerado'!Y697/'MRR Conglomerado'!M697,3)),"")</f>
        <v/>
      </c>
      <c r="L697" s="13" t="str">
        <f aca="false">IFERROR(IF('MRR Conglomerado'!N697=0,"",ROUND('MRR Conglomerado'!Z697/'MRR Conglomerado'!N697,3)),"")</f>
        <v/>
      </c>
      <c r="M697" s="13" t="str">
        <f aca="false">IFERROR(IF('MRR Conglomerado'!O697=0,"",ROUND('MRR Conglomerado'!AA697/'MRR Conglomerado'!O697,3)),"")</f>
        <v/>
      </c>
      <c r="N697" s="13" t="str">
        <f aca="false">IFERROR(IF('MRR Conglomerado'!P697=0,"",ROUND('MRR Conglomerado'!AB697/'MRR Conglomerado'!P697,3)),"")</f>
        <v/>
      </c>
      <c r="O697" s="13" t="n">
        <f aca="false">IFERROR(IF('MRR Conglomerado'!Q697=0,"",ROUND('MRR Conglomerado'!AC697/'MRR Conglomerado'!Q697,3)),"")</f>
        <v>1.303</v>
      </c>
      <c r="P697" s="13" t="n">
        <f aca="false">IFERROR(IF('MRR Conglomerado'!R697=0,"",ROUND('MRR Conglomerado'!AD697/'MRR Conglomerado'!R697,3)),"")</f>
        <v>1.737</v>
      </c>
      <c r="Q697" s="13" t="n">
        <f aca="false">IFERROR(IF('MRR Conglomerado'!S697=0,"",ROUND('MRR Conglomerado'!AE697/'MRR Conglomerado'!S697,3)),"")</f>
        <v>0</v>
      </c>
      <c r="R697" s="13" t="n">
        <f aca="false">IFERROR(IF('MRR Conglomerado'!T697=0,"",ROUND('MRR Conglomerado'!AF697/'MRR Conglomerado'!T697,3)),"")</f>
        <v>0</v>
      </c>
      <c r="S697" s="13" t="n">
        <f aca="false">IFERROR(IF('MRR Conglomerado'!U697=0,"",ROUND('MRR Conglomerado'!AG697/'MRR Conglomerado'!U697,3)),"")</f>
        <v>0</v>
      </c>
      <c r="T697" s="13" t="n">
        <f aca="false">IFERROR(IF('MRR Conglomerado'!V697=0,"",ROUND('MRR Conglomerado'!AH697/'MRR Conglomerado'!V697,3)),"")</f>
        <v>0</v>
      </c>
      <c r="U697" s="13" t="n">
        <f aca="false">IFERROR(IF('MRR Conglomerado'!W697=0,"",ROUND('MRR Conglomerado'!AI697/'MRR Conglomerado'!W697,3)),"")</f>
        <v>0</v>
      </c>
      <c r="V697" s="13" t="n">
        <f aca="false">IFERROR(IF('MRR Conglomerado'!X697=0,"",ROUND('MRR Conglomerado'!AJ697/'MRR Conglomerado'!X697,3)),"")</f>
        <v>0</v>
      </c>
      <c r="W697" s="13" t="n">
        <f aca="false">IFERROR(IF('MRR Conglomerado'!Y697=0,"",ROUND('MRR Conglomerado'!AK697/'MRR Conglomerado'!Y697,3)),"")</f>
        <v>0</v>
      </c>
      <c r="X697" s="13" t="n">
        <f aca="false">IFERROR(IF('MRR Conglomerado'!Z697=0,"",ROUND('MRR Conglomerado'!AL697/'MRR Conglomerado'!Z697,3)),"")</f>
        <v>0</v>
      </c>
      <c r="Y697" s="13" t="n">
        <f aca="false">IFERROR(IF('MRR Conglomerado'!AA697=0,"",ROUND('MRR Conglomerado'!AM697/'MRR Conglomerado'!AA697,3)),"")</f>
        <v>0</v>
      </c>
      <c r="Z697" s="13" t="n">
        <f aca="false">IFERROR(IF('MRR Conglomerado'!AB697=0,"",ROUND('MRR Conglomerado'!AN697/'MRR Conglomerado'!AB697,3)),"")</f>
        <v>0</v>
      </c>
      <c r="AA697" s="13" t="n">
        <f aca="false">IFERROR(IF('MRR Conglomerado'!AC697=0,"",ROUND('MRR Conglomerado'!AO697/'MRR Conglomerado'!AC697,3)),"")</f>
        <v>0</v>
      </c>
      <c r="AB697" s="13" t="n">
        <f aca="false">IFERROR(IF('MRR Conglomerado'!AD697=0,"",ROUND('MRR Conglomerado'!AP697/'MRR Conglomerado'!AD697,3)),"")</f>
        <v>0</v>
      </c>
      <c r="AC697" s="13" t="str">
        <f aca="false">IFERROR(IF('MRR Conglomerado'!AE697=0,"",ROUND('MRR Conglomerado'!AQ697/'MRR Conglomerado'!AE697,3)),"")</f>
        <v/>
      </c>
      <c r="AD697" s="13" t="str">
        <f aca="false">IFERROR(IF('MRR Conglomerado'!AF697=0,"",ROUND('MRR Conglomerado'!AR697/'MRR Conglomerado'!AF697,3)),"")</f>
        <v/>
      </c>
      <c r="AE697" s="13" t="str">
        <f aca="false">IFERROR(IF('MRR Conglomerado'!AG697=0,"",ROUND('MRR Conglomerado'!AS697/'MRR Conglomerado'!AG697,3)),"")</f>
        <v/>
      </c>
    </row>
    <row r="698" customFormat="false" ht="15" hidden="false" customHeight="false" outlineLevel="0" collapsed="false">
      <c r="A698" s="10" t="s">
        <v>1456</v>
      </c>
      <c r="B698" s="13" t="str">
        <f aca="false">IFERROR(IF('MRR Conglomerado'!D698=0,"",ROUND('MRR Conglomerado'!P698/'MRR Conglomerado'!D698,3)),"")</f>
        <v/>
      </c>
      <c r="C698" s="13" t="str">
        <f aca="false">IFERROR(IF('MRR Conglomerado'!E698=0,"",ROUND('MRR Conglomerado'!Q698/'MRR Conglomerado'!E698,3)),"")</f>
        <v/>
      </c>
      <c r="D698" s="13" t="str">
        <f aca="false">IFERROR(IF('MRR Conglomerado'!F698=0,"",ROUND('MRR Conglomerado'!R698/'MRR Conglomerado'!F698,3)),"")</f>
        <v/>
      </c>
      <c r="E698" s="13" t="str">
        <f aca="false">IFERROR(IF('MRR Conglomerado'!G698=0,"",ROUND('MRR Conglomerado'!S698/'MRR Conglomerado'!G698,3)),"")</f>
        <v/>
      </c>
      <c r="F698" s="13" t="str">
        <f aca="false">IFERROR(IF('MRR Conglomerado'!H698=0,"",ROUND('MRR Conglomerado'!T698/'MRR Conglomerado'!H698,3)),"")</f>
        <v/>
      </c>
      <c r="G698" s="13" t="str">
        <f aca="false">IFERROR(IF('MRR Conglomerado'!I698=0,"",ROUND('MRR Conglomerado'!U698/'MRR Conglomerado'!I698,3)),"")</f>
        <v/>
      </c>
      <c r="H698" s="13" t="str">
        <f aca="false">IFERROR(IF('MRR Conglomerado'!J698=0,"",ROUND('MRR Conglomerado'!V698/'MRR Conglomerado'!J698,3)),"")</f>
        <v/>
      </c>
      <c r="I698" s="13" t="str">
        <f aca="false">IFERROR(IF('MRR Conglomerado'!K698=0,"",ROUND('MRR Conglomerado'!W698/'MRR Conglomerado'!K698,3)),"")</f>
        <v/>
      </c>
      <c r="J698" s="13" t="str">
        <f aca="false">IFERROR(IF('MRR Conglomerado'!L698=0,"",ROUND('MRR Conglomerado'!X698/'MRR Conglomerado'!L698,3)),"")</f>
        <v/>
      </c>
      <c r="K698" s="13" t="str">
        <f aca="false">IFERROR(IF('MRR Conglomerado'!M698=0,"",ROUND('MRR Conglomerado'!Y698/'MRR Conglomerado'!M698,3)),"")</f>
        <v/>
      </c>
      <c r="L698" s="13" t="str">
        <f aca="false">IFERROR(IF('MRR Conglomerado'!N698=0,"",ROUND('MRR Conglomerado'!Z698/'MRR Conglomerado'!N698,3)),"")</f>
        <v/>
      </c>
      <c r="M698" s="13" t="str">
        <f aca="false">IFERROR(IF('MRR Conglomerado'!O698=0,"",ROUND('MRR Conglomerado'!AA698/'MRR Conglomerado'!O698,3)),"")</f>
        <v/>
      </c>
      <c r="N698" s="13" t="str">
        <f aca="false">IFERROR(IF('MRR Conglomerado'!P698=0,"",ROUND('MRR Conglomerado'!AB698/'MRR Conglomerado'!P698,3)),"")</f>
        <v/>
      </c>
      <c r="O698" s="13" t="str">
        <f aca="false">IFERROR(IF('MRR Conglomerado'!Q698=0,"",ROUND('MRR Conglomerado'!AC698/'MRR Conglomerado'!Q698,3)),"")</f>
        <v/>
      </c>
      <c r="P698" s="13" t="str">
        <f aca="false">IFERROR(IF('MRR Conglomerado'!R698=0,"",ROUND('MRR Conglomerado'!AD698/'MRR Conglomerado'!R698,3)),"")</f>
        <v/>
      </c>
      <c r="Q698" s="13" t="n">
        <f aca="false">IFERROR(IF('MRR Conglomerado'!S698=0,"",ROUND('MRR Conglomerado'!AE698/'MRR Conglomerado'!S698,3)),"")</f>
        <v>1.192</v>
      </c>
      <c r="R698" s="13" t="n">
        <f aca="false">IFERROR(IF('MRR Conglomerado'!T698=0,"",ROUND('MRR Conglomerado'!AF698/'MRR Conglomerado'!T698,3)),"")</f>
        <v>0.445</v>
      </c>
      <c r="S698" s="13" t="n">
        <f aca="false">IFERROR(IF('MRR Conglomerado'!U698=0,"",ROUND('MRR Conglomerado'!AG698/'MRR Conglomerado'!U698,3)),"")</f>
        <v>1.146</v>
      </c>
      <c r="T698" s="13" t="n">
        <f aca="false">IFERROR(IF('MRR Conglomerado'!V698=0,"",ROUND('MRR Conglomerado'!AH698/'MRR Conglomerado'!V698,3)),"")</f>
        <v>1.114</v>
      </c>
      <c r="U698" s="13" t="n">
        <f aca="false">IFERROR(IF('MRR Conglomerado'!W698=0,"",ROUND('MRR Conglomerado'!AI698/'MRR Conglomerado'!W698,3)),"")</f>
        <v>0.971</v>
      </c>
      <c r="V698" s="13" t="n">
        <f aca="false">IFERROR(IF('MRR Conglomerado'!X698=0,"",ROUND('MRR Conglomerado'!AJ698/'MRR Conglomerado'!X698,3)),"")</f>
        <v>1</v>
      </c>
      <c r="W698" s="13" t="n">
        <f aca="false">IFERROR(IF('MRR Conglomerado'!Y698=0,"",ROUND('MRR Conglomerado'!AK698/'MRR Conglomerado'!Y698,3)),"")</f>
        <v>1.02</v>
      </c>
      <c r="X698" s="13" t="n">
        <f aca="false">IFERROR(IF('MRR Conglomerado'!Z698=0,"",ROUND('MRR Conglomerado'!AL698/'MRR Conglomerado'!Z698,3)),"")</f>
        <v>0.829</v>
      </c>
      <c r="Y698" s="13" t="n">
        <f aca="false">IFERROR(IF('MRR Conglomerado'!AA698=0,"",ROUND('MRR Conglomerado'!AM698/'MRR Conglomerado'!AA698,3)),"")</f>
        <v>0.935</v>
      </c>
      <c r="Z698" s="13" t="n">
        <f aca="false">IFERROR(IF('MRR Conglomerado'!AB698=0,"",ROUND('MRR Conglomerado'!AN698/'MRR Conglomerado'!AB698,3)),"")</f>
        <v>0.927</v>
      </c>
      <c r="AA698" s="13" t="n">
        <f aca="false">IFERROR(IF('MRR Conglomerado'!AC698=0,"",ROUND('MRR Conglomerado'!AO698/'MRR Conglomerado'!AC698,3)),"")</f>
        <v>0.965</v>
      </c>
      <c r="AB698" s="13" t="n">
        <f aca="false">IFERROR(IF('MRR Conglomerado'!AD698=0,"",ROUND('MRR Conglomerado'!AP698/'MRR Conglomerado'!AD698,3)),"")</f>
        <v>1.28</v>
      </c>
      <c r="AC698" s="13" t="n">
        <f aca="false">IFERROR(IF('MRR Conglomerado'!AE698=0,"",ROUND('MRR Conglomerado'!AQ698/'MRR Conglomerado'!AE698,3)),"")</f>
        <v>1.239</v>
      </c>
      <c r="AD698" s="13" t="n">
        <f aca="false">IFERROR(IF('MRR Conglomerado'!AF698=0,"",ROUND('MRR Conglomerado'!AR698/'MRR Conglomerado'!AF698,3)),"")</f>
        <v>1.135</v>
      </c>
      <c r="AE698" s="13" t="n">
        <f aca="false">IFERROR(IF('MRR Conglomerado'!AG698=0,"",ROUND('MRR Conglomerado'!AS698/'MRR Conglomerado'!AG698,3)),"")</f>
        <v>0.89</v>
      </c>
    </row>
    <row r="699" customFormat="false" ht="15" hidden="false" customHeight="false" outlineLevel="0" collapsed="false">
      <c r="A699" s="10" t="s">
        <v>1458</v>
      </c>
      <c r="B699" s="13" t="n">
        <f aca="false">IFERROR(IF('MRR Conglomerado'!D699=0,"",ROUND('MRR Conglomerado'!P699/'MRR Conglomerado'!D699,3)),"")</f>
        <v>0.813</v>
      </c>
      <c r="C699" s="13" t="n">
        <f aca="false">IFERROR(IF('MRR Conglomerado'!E699=0,"",ROUND('MRR Conglomerado'!Q699/'MRR Conglomerado'!E699,3)),"")</f>
        <v>0.813</v>
      </c>
      <c r="D699" s="13" t="n">
        <f aca="false">IFERROR(IF('MRR Conglomerado'!F699=0,"",ROUND('MRR Conglomerado'!R699/'MRR Conglomerado'!F699,3)),"")</f>
        <v>0.768</v>
      </c>
      <c r="E699" s="13" t="n">
        <f aca="false">IFERROR(IF('MRR Conglomerado'!G699=0,"",ROUND('MRR Conglomerado'!S699/'MRR Conglomerado'!G699,3)),"")</f>
        <v>0.76</v>
      </c>
      <c r="F699" s="13" t="n">
        <f aca="false">IFERROR(IF('MRR Conglomerado'!H699=0,"",ROUND('MRR Conglomerado'!T699/'MRR Conglomerado'!H699,3)),"")</f>
        <v>0.748</v>
      </c>
      <c r="G699" s="13" t="n">
        <f aca="false">IFERROR(IF('MRR Conglomerado'!I699=0,"",ROUND('MRR Conglomerado'!U699/'MRR Conglomerado'!I699,3)),"")</f>
        <v>0.776</v>
      </c>
      <c r="H699" s="13" t="n">
        <f aca="false">IFERROR(IF('MRR Conglomerado'!J699=0,"",ROUND('MRR Conglomerado'!V699/'MRR Conglomerado'!J699,3)),"")</f>
        <v>0.803</v>
      </c>
      <c r="I699" s="13" t="n">
        <f aca="false">IFERROR(IF('MRR Conglomerado'!K699=0,"",ROUND('MRR Conglomerado'!W699/'MRR Conglomerado'!K699,3)),"")</f>
        <v>0.814</v>
      </c>
      <c r="J699" s="13" t="n">
        <f aca="false">IFERROR(IF('MRR Conglomerado'!L699=0,"",ROUND('MRR Conglomerado'!X699/'MRR Conglomerado'!L699,3)),"")</f>
        <v>0.941</v>
      </c>
      <c r="K699" s="13" t="n">
        <f aca="false">IFERROR(IF('MRR Conglomerado'!M699=0,"",ROUND('MRR Conglomerado'!Y699/'MRR Conglomerado'!M699,3)),"")</f>
        <v>1.012</v>
      </c>
      <c r="L699" s="13" t="n">
        <f aca="false">IFERROR(IF('MRR Conglomerado'!N699=0,"",ROUND('MRR Conglomerado'!Z699/'MRR Conglomerado'!N699,3)),"")</f>
        <v>1.003</v>
      </c>
      <c r="M699" s="13" t="n">
        <f aca="false">IFERROR(IF('MRR Conglomerado'!O699=0,"",ROUND('MRR Conglomerado'!AA699/'MRR Conglomerado'!O699,3)),"")</f>
        <v>0.924</v>
      </c>
      <c r="N699" s="13" t="n">
        <f aca="false">IFERROR(IF('MRR Conglomerado'!P699=0,"",ROUND('MRR Conglomerado'!AB699/'MRR Conglomerado'!P699,3)),"")</f>
        <v>0.967</v>
      </c>
      <c r="O699" s="13" t="n">
        <f aca="false">IFERROR(IF('MRR Conglomerado'!Q699=0,"",ROUND('MRR Conglomerado'!AC699/'MRR Conglomerado'!Q699,3)),"")</f>
        <v>0.967</v>
      </c>
      <c r="P699" s="13" t="n">
        <f aca="false">IFERROR(IF('MRR Conglomerado'!R699=0,"",ROUND('MRR Conglomerado'!AD699/'MRR Conglomerado'!R699,3)),"")</f>
        <v>1.081</v>
      </c>
      <c r="Q699" s="13" t="n">
        <f aca="false">IFERROR(IF('MRR Conglomerado'!S699=0,"",ROUND('MRR Conglomerado'!AE699/'MRR Conglomerado'!S699,3)),"")</f>
        <v>1.099</v>
      </c>
      <c r="R699" s="13" t="n">
        <f aca="false">IFERROR(IF('MRR Conglomerado'!T699=0,"",ROUND('MRR Conglomerado'!AF699/'MRR Conglomerado'!T699,3)),"")</f>
        <v>1.135</v>
      </c>
      <c r="S699" s="13" t="n">
        <f aca="false">IFERROR(IF('MRR Conglomerado'!U699=0,"",ROUND('MRR Conglomerado'!AG699/'MRR Conglomerado'!U699,3)),"")</f>
        <v>1.249</v>
      </c>
      <c r="T699" s="13" t="n">
        <f aca="false">IFERROR(IF('MRR Conglomerado'!V699=0,"",ROUND('MRR Conglomerado'!AH699/'MRR Conglomerado'!V699,3)),"")</f>
        <v>1.267</v>
      </c>
      <c r="U699" s="13" t="n">
        <f aca="false">IFERROR(IF('MRR Conglomerado'!W699=0,"",ROUND('MRR Conglomerado'!AI699/'MRR Conglomerado'!W699,3)),"")</f>
        <v>1.239</v>
      </c>
      <c r="V699" s="13" t="n">
        <f aca="false">IFERROR(IF('MRR Conglomerado'!X699=0,"",ROUND('MRR Conglomerado'!AJ699/'MRR Conglomerado'!X699,3)),"")</f>
        <v>1.125</v>
      </c>
      <c r="W699" s="13" t="n">
        <f aca="false">IFERROR(IF('MRR Conglomerado'!Y699=0,"",ROUND('MRR Conglomerado'!AK699/'MRR Conglomerado'!Y699,3)),"")</f>
        <v>1.026</v>
      </c>
      <c r="X699" s="13" t="n">
        <f aca="false">IFERROR(IF('MRR Conglomerado'!Z699=0,"",ROUND('MRR Conglomerado'!AL699/'MRR Conglomerado'!Z699,3)),"")</f>
        <v>0.95</v>
      </c>
      <c r="Y699" s="13" t="n">
        <f aca="false">IFERROR(IF('MRR Conglomerado'!AA699=0,"",ROUND('MRR Conglomerado'!AM699/'MRR Conglomerado'!AA699,3)),"")</f>
        <v>1.022</v>
      </c>
      <c r="Z699" s="13" t="n">
        <f aca="false">IFERROR(IF('MRR Conglomerado'!AB699=0,"",ROUND('MRR Conglomerado'!AN699/'MRR Conglomerado'!AB699,3)),"")</f>
        <v>0.922</v>
      </c>
      <c r="AA699" s="13" t="n">
        <f aca="false">IFERROR(IF('MRR Conglomerado'!AC699=0,"",ROUND('MRR Conglomerado'!AO699/'MRR Conglomerado'!AC699,3)),"")</f>
        <v>0.882</v>
      </c>
      <c r="AB699" s="13" t="n">
        <f aca="false">IFERROR(IF('MRR Conglomerado'!AD699=0,"",ROUND('MRR Conglomerado'!AP699/'MRR Conglomerado'!AD699,3)),"")</f>
        <v>0.829</v>
      </c>
      <c r="AC699" s="13" t="n">
        <f aca="false">IFERROR(IF('MRR Conglomerado'!AE699=0,"",ROUND('MRR Conglomerado'!AQ699/'MRR Conglomerado'!AE699,3)),"")</f>
        <v>0.689</v>
      </c>
      <c r="AD699" s="13" t="n">
        <f aca="false">IFERROR(IF('MRR Conglomerado'!AF699=0,"",ROUND('MRR Conglomerado'!AR699/'MRR Conglomerado'!AF699,3)),"")</f>
        <v>0.644</v>
      </c>
      <c r="AE699" s="13" t="n">
        <f aca="false">IFERROR(IF('MRR Conglomerado'!AG699=0,"",ROUND('MRR Conglomerado'!AS699/'MRR Conglomerado'!AG699,3)),"")</f>
        <v>0</v>
      </c>
    </row>
    <row r="700" customFormat="false" ht="15" hidden="false" customHeight="false" outlineLevel="0" collapsed="false">
      <c r="A700" s="10" t="s">
        <v>1460</v>
      </c>
      <c r="B700" s="13" t="str">
        <f aca="false">IFERROR(IF('MRR Conglomerado'!D700=0,"",ROUND('MRR Conglomerado'!P700/'MRR Conglomerado'!D700,3)),"")</f>
        <v/>
      </c>
      <c r="C700" s="13" t="str">
        <f aca="false">IFERROR(IF('MRR Conglomerado'!E700=0,"",ROUND('MRR Conglomerado'!Q700/'MRR Conglomerado'!E700,3)),"")</f>
        <v/>
      </c>
      <c r="D700" s="13" t="str">
        <f aca="false">IFERROR(IF('MRR Conglomerado'!F700=0,"",ROUND('MRR Conglomerado'!R700/'MRR Conglomerado'!F700,3)),"")</f>
        <v/>
      </c>
      <c r="E700" s="13" t="str">
        <f aca="false">IFERROR(IF('MRR Conglomerado'!G700=0,"",ROUND('MRR Conglomerado'!S700/'MRR Conglomerado'!G700,3)),"")</f>
        <v/>
      </c>
      <c r="F700" s="13" t="str">
        <f aca="false">IFERROR(IF('MRR Conglomerado'!H700=0,"",ROUND('MRR Conglomerado'!T700/'MRR Conglomerado'!H700,3)),"")</f>
        <v/>
      </c>
      <c r="G700" s="13" t="str">
        <f aca="false">IFERROR(IF('MRR Conglomerado'!I700=0,"",ROUND('MRR Conglomerado'!U700/'MRR Conglomerado'!I700,3)),"")</f>
        <v/>
      </c>
      <c r="H700" s="13" t="str">
        <f aca="false">IFERROR(IF('MRR Conglomerado'!J700=0,"",ROUND('MRR Conglomerado'!V700/'MRR Conglomerado'!J700,3)),"")</f>
        <v/>
      </c>
      <c r="I700" s="13" t="n">
        <f aca="false">IFERROR(IF('MRR Conglomerado'!K700=0,"",ROUND('MRR Conglomerado'!W700/'MRR Conglomerado'!K700,3)),"")</f>
        <v>0</v>
      </c>
      <c r="J700" s="13" t="n">
        <f aca="false">IFERROR(IF('MRR Conglomerado'!L700=0,"",ROUND('MRR Conglomerado'!X700/'MRR Conglomerado'!L700,3)),"")</f>
        <v>0</v>
      </c>
      <c r="K700" s="13" t="n">
        <f aca="false">IFERROR(IF('MRR Conglomerado'!M700=0,"",ROUND('MRR Conglomerado'!Y700/'MRR Conglomerado'!M700,3)),"")</f>
        <v>0</v>
      </c>
      <c r="L700" s="13" t="n">
        <f aca="false">IFERROR(IF('MRR Conglomerado'!N700=0,"",ROUND('MRR Conglomerado'!Z700/'MRR Conglomerado'!N700,3)),"")</f>
        <v>0</v>
      </c>
      <c r="M700" s="13" t="str">
        <f aca="false">IFERROR(IF('MRR Conglomerado'!O700=0,"",ROUND('MRR Conglomerado'!AA700/'MRR Conglomerado'!O700,3)),"")</f>
        <v/>
      </c>
      <c r="N700" s="13" t="str">
        <f aca="false">IFERROR(IF('MRR Conglomerado'!P700=0,"",ROUND('MRR Conglomerado'!AB700/'MRR Conglomerado'!P700,3)),"")</f>
        <v/>
      </c>
      <c r="O700" s="13" t="str">
        <f aca="false">IFERROR(IF('MRR Conglomerado'!Q700=0,"",ROUND('MRR Conglomerado'!AC700/'MRR Conglomerado'!Q700,3)),"")</f>
        <v/>
      </c>
      <c r="P700" s="13" t="str">
        <f aca="false">IFERROR(IF('MRR Conglomerado'!R700=0,"",ROUND('MRR Conglomerado'!AD700/'MRR Conglomerado'!R700,3)),"")</f>
        <v/>
      </c>
      <c r="Q700" s="13" t="str">
        <f aca="false">IFERROR(IF('MRR Conglomerado'!S700=0,"",ROUND('MRR Conglomerado'!AE700/'MRR Conglomerado'!S700,3)),"")</f>
        <v/>
      </c>
      <c r="R700" s="13" t="str">
        <f aca="false">IFERROR(IF('MRR Conglomerado'!T700=0,"",ROUND('MRR Conglomerado'!AF700/'MRR Conglomerado'!T700,3)),"")</f>
        <v/>
      </c>
      <c r="S700" s="13" t="str">
        <f aca="false">IFERROR(IF('MRR Conglomerado'!U700=0,"",ROUND('MRR Conglomerado'!AG700/'MRR Conglomerado'!U700,3)),"")</f>
        <v/>
      </c>
      <c r="T700" s="13" t="str">
        <f aca="false">IFERROR(IF('MRR Conglomerado'!V700=0,"",ROUND('MRR Conglomerado'!AH700/'MRR Conglomerado'!V700,3)),"")</f>
        <v/>
      </c>
      <c r="U700" s="13" t="str">
        <f aca="false">IFERROR(IF('MRR Conglomerado'!W700=0,"",ROUND('MRR Conglomerado'!AI700/'MRR Conglomerado'!W700,3)),"")</f>
        <v/>
      </c>
      <c r="V700" s="13" t="str">
        <f aca="false">IFERROR(IF('MRR Conglomerado'!X700=0,"",ROUND('MRR Conglomerado'!AJ700/'MRR Conglomerado'!X700,3)),"")</f>
        <v/>
      </c>
      <c r="W700" s="13" t="str">
        <f aca="false">IFERROR(IF('MRR Conglomerado'!Y700=0,"",ROUND('MRR Conglomerado'!AK700/'MRR Conglomerado'!Y700,3)),"")</f>
        <v/>
      </c>
      <c r="X700" s="13" t="str">
        <f aca="false">IFERROR(IF('MRR Conglomerado'!Z700=0,"",ROUND('MRR Conglomerado'!AL700/'MRR Conglomerado'!Z700,3)),"")</f>
        <v/>
      </c>
      <c r="Y700" s="13" t="str">
        <f aca="false">IFERROR(IF('MRR Conglomerado'!AA700=0,"",ROUND('MRR Conglomerado'!AM700/'MRR Conglomerado'!AA700,3)),"")</f>
        <v/>
      </c>
      <c r="Z700" s="13" t="str">
        <f aca="false">IFERROR(IF('MRR Conglomerado'!AB700=0,"",ROUND('MRR Conglomerado'!AN700/'MRR Conglomerado'!AB700,3)),"")</f>
        <v/>
      </c>
      <c r="AA700" s="13" t="str">
        <f aca="false">IFERROR(IF('MRR Conglomerado'!AC700=0,"",ROUND('MRR Conglomerado'!AO700/'MRR Conglomerado'!AC700,3)),"")</f>
        <v/>
      </c>
      <c r="AB700" s="13" t="str">
        <f aca="false">IFERROR(IF('MRR Conglomerado'!AD700=0,"",ROUND('MRR Conglomerado'!AP700/'MRR Conglomerado'!AD700,3)),"")</f>
        <v/>
      </c>
      <c r="AC700" s="13" t="str">
        <f aca="false">IFERROR(IF('MRR Conglomerado'!AE700=0,"",ROUND('MRR Conglomerado'!AQ700/'MRR Conglomerado'!AE700,3)),"")</f>
        <v/>
      </c>
      <c r="AD700" s="13" t="str">
        <f aca="false">IFERROR(IF('MRR Conglomerado'!AF700=0,"",ROUND('MRR Conglomerado'!AR700/'MRR Conglomerado'!AF700,3)),"")</f>
        <v/>
      </c>
      <c r="AE700" s="13" t="str">
        <f aca="false">IFERROR(IF('MRR Conglomerado'!AG700=0,"",ROUND('MRR Conglomerado'!AS700/'MRR Conglomerado'!AG700,3)),"")</f>
        <v/>
      </c>
    </row>
    <row r="701" customFormat="false" ht="15" hidden="false" customHeight="false" outlineLevel="0" collapsed="false">
      <c r="A701" s="10" t="s">
        <v>1462</v>
      </c>
      <c r="B701" s="13" t="str">
        <f aca="false">IFERROR(IF('MRR Conglomerado'!D701=0,"",ROUND('MRR Conglomerado'!P701/'MRR Conglomerado'!D701,3)),"")</f>
        <v/>
      </c>
      <c r="C701" s="13" t="str">
        <f aca="false">IFERROR(IF('MRR Conglomerado'!E701=0,"",ROUND('MRR Conglomerado'!Q701/'MRR Conglomerado'!E701,3)),"")</f>
        <v/>
      </c>
      <c r="D701" s="13" t="str">
        <f aca="false">IFERROR(IF('MRR Conglomerado'!F701=0,"",ROUND('MRR Conglomerado'!R701/'MRR Conglomerado'!F701,3)),"")</f>
        <v/>
      </c>
      <c r="E701" s="13" t="str">
        <f aca="false">IFERROR(IF('MRR Conglomerado'!G701=0,"",ROUND('MRR Conglomerado'!S701/'MRR Conglomerado'!G701,3)),"")</f>
        <v/>
      </c>
      <c r="F701" s="13" t="str">
        <f aca="false">IFERROR(IF('MRR Conglomerado'!H701=0,"",ROUND('MRR Conglomerado'!T701/'MRR Conglomerado'!H701,3)),"")</f>
        <v/>
      </c>
      <c r="G701" s="13" t="n">
        <f aca="false">IFERROR(IF('MRR Conglomerado'!I701=0,"",ROUND('MRR Conglomerado'!U701/'MRR Conglomerado'!I701,3)),"")</f>
        <v>0</v>
      </c>
      <c r="H701" s="13" t="n">
        <f aca="false">IFERROR(IF('MRR Conglomerado'!J701=0,"",ROUND('MRR Conglomerado'!V701/'MRR Conglomerado'!J701,3)),"")</f>
        <v>0</v>
      </c>
      <c r="I701" s="13" t="str">
        <f aca="false">IFERROR(IF('MRR Conglomerado'!K701=0,"",ROUND('MRR Conglomerado'!W701/'MRR Conglomerado'!K701,3)),"")</f>
        <v/>
      </c>
      <c r="J701" s="13" t="str">
        <f aca="false">IFERROR(IF('MRR Conglomerado'!L701=0,"",ROUND('MRR Conglomerado'!X701/'MRR Conglomerado'!L701,3)),"")</f>
        <v/>
      </c>
      <c r="K701" s="13" t="str">
        <f aca="false">IFERROR(IF('MRR Conglomerado'!M701=0,"",ROUND('MRR Conglomerado'!Y701/'MRR Conglomerado'!M701,3)),"")</f>
        <v/>
      </c>
      <c r="L701" s="13" t="str">
        <f aca="false">IFERROR(IF('MRR Conglomerado'!N701=0,"",ROUND('MRR Conglomerado'!Z701/'MRR Conglomerado'!N701,3)),"")</f>
        <v/>
      </c>
      <c r="M701" s="13" t="str">
        <f aca="false">IFERROR(IF('MRR Conglomerado'!O701=0,"",ROUND('MRR Conglomerado'!AA701/'MRR Conglomerado'!O701,3)),"")</f>
        <v/>
      </c>
      <c r="N701" s="13" t="str">
        <f aca="false">IFERROR(IF('MRR Conglomerado'!P701=0,"",ROUND('MRR Conglomerado'!AB701/'MRR Conglomerado'!P701,3)),"")</f>
        <v/>
      </c>
      <c r="O701" s="13" t="str">
        <f aca="false">IFERROR(IF('MRR Conglomerado'!Q701=0,"",ROUND('MRR Conglomerado'!AC701/'MRR Conglomerado'!Q701,3)),"")</f>
        <v/>
      </c>
      <c r="P701" s="13" t="str">
        <f aca="false">IFERROR(IF('MRR Conglomerado'!R701=0,"",ROUND('MRR Conglomerado'!AD701/'MRR Conglomerado'!R701,3)),"")</f>
        <v/>
      </c>
      <c r="Q701" s="13" t="str">
        <f aca="false">IFERROR(IF('MRR Conglomerado'!S701=0,"",ROUND('MRR Conglomerado'!AE701/'MRR Conglomerado'!S701,3)),"")</f>
        <v/>
      </c>
      <c r="R701" s="13" t="str">
        <f aca="false">IFERROR(IF('MRR Conglomerado'!T701=0,"",ROUND('MRR Conglomerado'!AF701/'MRR Conglomerado'!T701,3)),"")</f>
        <v/>
      </c>
      <c r="S701" s="13" t="str">
        <f aca="false">IFERROR(IF('MRR Conglomerado'!U701=0,"",ROUND('MRR Conglomerado'!AG701/'MRR Conglomerado'!U701,3)),"")</f>
        <v/>
      </c>
      <c r="T701" s="13" t="str">
        <f aca="false">IFERROR(IF('MRR Conglomerado'!V701=0,"",ROUND('MRR Conglomerado'!AH701/'MRR Conglomerado'!V701,3)),"")</f>
        <v/>
      </c>
      <c r="U701" s="13" t="str">
        <f aca="false">IFERROR(IF('MRR Conglomerado'!W701=0,"",ROUND('MRR Conglomerado'!AI701/'MRR Conglomerado'!W701,3)),"")</f>
        <v/>
      </c>
      <c r="V701" s="13" t="str">
        <f aca="false">IFERROR(IF('MRR Conglomerado'!X701=0,"",ROUND('MRR Conglomerado'!AJ701/'MRR Conglomerado'!X701,3)),"")</f>
        <v/>
      </c>
      <c r="W701" s="13" t="str">
        <f aca="false">IFERROR(IF('MRR Conglomerado'!Y701=0,"",ROUND('MRR Conglomerado'!AK701/'MRR Conglomerado'!Y701,3)),"")</f>
        <v/>
      </c>
      <c r="X701" s="13" t="str">
        <f aca="false">IFERROR(IF('MRR Conglomerado'!Z701=0,"",ROUND('MRR Conglomerado'!AL701/'MRR Conglomerado'!Z701,3)),"")</f>
        <v/>
      </c>
      <c r="Y701" s="13" t="str">
        <f aca="false">IFERROR(IF('MRR Conglomerado'!AA701=0,"",ROUND('MRR Conglomerado'!AM701/'MRR Conglomerado'!AA701,3)),"")</f>
        <v/>
      </c>
      <c r="Z701" s="13" t="str">
        <f aca="false">IFERROR(IF('MRR Conglomerado'!AB701=0,"",ROUND('MRR Conglomerado'!AN701/'MRR Conglomerado'!AB701,3)),"")</f>
        <v/>
      </c>
      <c r="AA701" s="13" t="str">
        <f aca="false">IFERROR(IF('MRR Conglomerado'!AC701=0,"",ROUND('MRR Conglomerado'!AO701/'MRR Conglomerado'!AC701,3)),"")</f>
        <v/>
      </c>
      <c r="AB701" s="13" t="str">
        <f aca="false">IFERROR(IF('MRR Conglomerado'!AD701=0,"",ROUND('MRR Conglomerado'!AP701/'MRR Conglomerado'!AD701,3)),"")</f>
        <v/>
      </c>
      <c r="AC701" s="13" t="str">
        <f aca="false">IFERROR(IF('MRR Conglomerado'!AE701=0,"",ROUND('MRR Conglomerado'!AQ701/'MRR Conglomerado'!AE701,3)),"")</f>
        <v/>
      </c>
      <c r="AD701" s="13" t="str">
        <f aca="false">IFERROR(IF('MRR Conglomerado'!AF701=0,"",ROUND('MRR Conglomerado'!AR701/'MRR Conglomerado'!AF701,3)),"")</f>
        <v/>
      </c>
      <c r="AE701" s="13" t="str">
        <f aca="false">IFERROR(IF('MRR Conglomerado'!AG701=0,"",ROUND('MRR Conglomerado'!AS701/'MRR Conglomerado'!AG701,3)),"")</f>
        <v/>
      </c>
    </row>
    <row r="702" customFormat="false" ht="15" hidden="false" customHeight="false" outlineLevel="0" collapsed="false">
      <c r="A702" s="10" t="s">
        <v>1464</v>
      </c>
      <c r="B702" s="13" t="str">
        <f aca="false">IFERROR(IF('MRR Conglomerado'!D702=0,"",ROUND('MRR Conglomerado'!P702/'MRR Conglomerado'!D702,3)),"")</f>
        <v/>
      </c>
      <c r="C702" s="13" t="str">
        <f aca="false">IFERROR(IF('MRR Conglomerado'!E702=0,"",ROUND('MRR Conglomerado'!Q702/'MRR Conglomerado'!E702,3)),"")</f>
        <v/>
      </c>
      <c r="D702" s="13" t="str">
        <f aca="false">IFERROR(IF('MRR Conglomerado'!F702=0,"",ROUND('MRR Conglomerado'!R702/'MRR Conglomerado'!F702,3)),"")</f>
        <v/>
      </c>
      <c r="E702" s="13" t="str">
        <f aca="false">IFERROR(IF('MRR Conglomerado'!G702=0,"",ROUND('MRR Conglomerado'!S702/'MRR Conglomerado'!G702,3)),"")</f>
        <v/>
      </c>
      <c r="F702" s="13" t="str">
        <f aca="false">IFERROR(IF('MRR Conglomerado'!H702=0,"",ROUND('MRR Conglomerado'!T702/'MRR Conglomerado'!H702,3)),"")</f>
        <v/>
      </c>
      <c r="G702" s="13" t="str">
        <f aca="false">IFERROR(IF('MRR Conglomerado'!I702=0,"",ROUND('MRR Conglomerado'!U702/'MRR Conglomerado'!I702,3)),"")</f>
        <v/>
      </c>
      <c r="H702" s="13" t="str">
        <f aca="false">IFERROR(IF('MRR Conglomerado'!J702=0,"",ROUND('MRR Conglomerado'!V702/'MRR Conglomerado'!J702,3)),"")</f>
        <v/>
      </c>
      <c r="I702" s="13" t="str">
        <f aca="false">IFERROR(IF('MRR Conglomerado'!K702=0,"",ROUND('MRR Conglomerado'!W702/'MRR Conglomerado'!K702,3)),"")</f>
        <v/>
      </c>
      <c r="J702" s="13" t="str">
        <f aca="false">IFERROR(IF('MRR Conglomerado'!L702=0,"",ROUND('MRR Conglomerado'!X702/'MRR Conglomerado'!L702,3)),"")</f>
        <v/>
      </c>
      <c r="K702" s="13" t="str">
        <f aca="false">IFERROR(IF('MRR Conglomerado'!M702=0,"",ROUND('MRR Conglomerado'!Y702/'MRR Conglomerado'!M702,3)),"")</f>
        <v/>
      </c>
      <c r="L702" s="13" t="str">
        <f aca="false">IFERROR(IF('MRR Conglomerado'!N702=0,"",ROUND('MRR Conglomerado'!Z702/'MRR Conglomerado'!N702,3)),"")</f>
        <v/>
      </c>
      <c r="M702" s="13" t="str">
        <f aca="false">IFERROR(IF('MRR Conglomerado'!O702=0,"",ROUND('MRR Conglomerado'!AA702/'MRR Conglomerado'!O702,3)),"")</f>
        <v/>
      </c>
      <c r="N702" s="13" t="str">
        <f aca="false">IFERROR(IF('MRR Conglomerado'!P702=0,"",ROUND('MRR Conglomerado'!AB702/'MRR Conglomerado'!P702,3)),"")</f>
        <v/>
      </c>
      <c r="O702" s="13" t="str">
        <f aca="false">IFERROR(IF('MRR Conglomerado'!Q702=0,"",ROUND('MRR Conglomerado'!AC702/'MRR Conglomerado'!Q702,3)),"")</f>
        <v/>
      </c>
      <c r="P702" s="13" t="str">
        <f aca="false">IFERROR(IF('MRR Conglomerado'!R702=0,"",ROUND('MRR Conglomerado'!AD702/'MRR Conglomerado'!R702,3)),"")</f>
        <v/>
      </c>
      <c r="Q702" s="13" t="str">
        <f aca="false">IFERROR(IF('MRR Conglomerado'!S702=0,"",ROUND('MRR Conglomerado'!AE702/'MRR Conglomerado'!S702,3)),"")</f>
        <v/>
      </c>
      <c r="R702" s="13" t="str">
        <f aca="false">IFERROR(IF('MRR Conglomerado'!T702=0,"",ROUND('MRR Conglomerado'!AF702/'MRR Conglomerado'!T702,3)),"")</f>
        <v/>
      </c>
      <c r="S702" s="13" t="str">
        <f aca="false">IFERROR(IF('MRR Conglomerado'!U702=0,"",ROUND('MRR Conglomerado'!AG702/'MRR Conglomerado'!U702,3)),"")</f>
        <v/>
      </c>
      <c r="T702" s="13" t="str">
        <f aca="false">IFERROR(IF('MRR Conglomerado'!V702=0,"",ROUND('MRR Conglomerado'!AH702/'MRR Conglomerado'!V702,3)),"")</f>
        <v/>
      </c>
      <c r="U702" s="13" t="str">
        <f aca="false">IFERROR(IF('MRR Conglomerado'!W702=0,"",ROUND('MRR Conglomerado'!AI702/'MRR Conglomerado'!W702,3)),"")</f>
        <v/>
      </c>
      <c r="V702" s="13" t="str">
        <f aca="false">IFERROR(IF('MRR Conglomerado'!X702=0,"",ROUND('MRR Conglomerado'!AJ702/'MRR Conglomerado'!X702,3)),"")</f>
        <v/>
      </c>
      <c r="W702" s="13" t="str">
        <f aca="false">IFERROR(IF('MRR Conglomerado'!Y702=0,"",ROUND('MRR Conglomerado'!AK702/'MRR Conglomerado'!Y702,3)),"")</f>
        <v/>
      </c>
      <c r="X702" s="13" t="str">
        <f aca="false">IFERROR(IF('MRR Conglomerado'!Z702=0,"",ROUND('MRR Conglomerado'!AL702/'MRR Conglomerado'!Z702,3)),"")</f>
        <v/>
      </c>
      <c r="Y702" s="13" t="str">
        <f aca="false">IFERROR(IF('MRR Conglomerado'!AA702=0,"",ROUND('MRR Conglomerado'!AM702/'MRR Conglomerado'!AA702,3)),"")</f>
        <v/>
      </c>
      <c r="Z702" s="13" t="str">
        <f aca="false">IFERROR(IF('MRR Conglomerado'!AB702=0,"",ROUND('MRR Conglomerado'!AN702/'MRR Conglomerado'!AB702,3)),"")</f>
        <v/>
      </c>
      <c r="AA702" s="13" t="str">
        <f aca="false">IFERROR(IF('MRR Conglomerado'!AC702=0,"",ROUND('MRR Conglomerado'!AO702/'MRR Conglomerado'!AC702,3)),"")</f>
        <v/>
      </c>
      <c r="AB702" s="13" t="str">
        <f aca="false">IFERROR(IF('MRR Conglomerado'!AD702=0,"",ROUND('MRR Conglomerado'!AP702/'MRR Conglomerado'!AD702,3)),"")</f>
        <v/>
      </c>
      <c r="AC702" s="13" t="str">
        <f aca="false">IFERROR(IF('MRR Conglomerado'!AE702=0,"",ROUND('MRR Conglomerado'!AQ702/'MRR Conglomerado'!AE702,3)),"")</f>
        <v/>
      </c>
      <c r="AD702" s="13" t="str">
        <f aca="false">IFERROR(IF('MRR Conglomerado'!AF702=0,"",ROUND('MRR Conglomerado'!AR702/'MRR Conglomerado'!AF702,3)),"")</f>
        <v/>
      </c>
      <c r="AE702" s="13" t="str">
        <f aca="false">IFERROR(IF('MRR Conglomerado'!AG702=0,"",ROUND('MRR Conglomerado'!AS702/'MRR Conglomerado'!AG702,3)),"")</f>
        <v/>
      </c>
    </row>
    <row r="703" customFormat="false" ht="15" hidden="false" customHeight="false" outlineLevel="0" collapsed="false">
      <c r="A703" s="10" t="s">
        <v>1466</v>
      </c>
      <c r="B703" s="13" t="str">
        <f aca="false">IFERROR(IF('MRR Conglomerado'!D703=0,"",ROUND('MRR Conglomerado'!P703/'MRR Conglomerado'!D703,3)),"")</f>
        <v/>
      </c>
      <c r="C703" s="13" t="str">
        <f aca="false">IFERROR(IF('MRR Conglomerado'!E703=0,"",ROUND('MRR Conglomerado'!Q703/'MRR Conglomerado'!E703,3)),"")</f>
        <v/>
      </c>
      <c r="D703" s="13" t="str">
        <f aca="false">IFERROR(IF('MRR Conglomerado'!F703=0,"",ROUND('MRR Conglomerado'!R703/'MRR Conglomerado'!F703,3)),"")</f>
        <v/>
      </c>
      <c r="E703" s="13" t="str">
        <f aca="false">IFERROR(IF('MRR Conglomerado'!G703=0,"",ROUND('MRR Conglomerado'!S703/'MRR Conglomerado'!G703,3)),"")</f>
        <v/>
      </c>
      <c r="F703" s="13" t="str">
        <f aca="false">IFERROR(IF('MRR Conglomerado'!H703=0,"",ROUND('MRR Conglomerado'!T703/'MRR Conglomerado'!H703,3)),"")</f>
        <v/>
      </c>
      <c r="G703" s="13" t="str">
        <f aca="false">IFERROR(IF('MRR Conglomerado'!I703=0,"",ROUND('MRR Conglomerado'!U703/'MRR Conglomerado'!I703,3)),"")</f>
        <v/>
      </c>
      <c r="H703" s="13" t="str">
        <f aca="false">IFERROR(IF('MRR Conglomerado'!J703=0,"",ROUND('MRR Conglomerado'!V703/'MRR Conglomerado'!J703,3)),"")</f>
        <v/>
      </c>
      <c r="I703" s="13" t="str">
        <f aca="false">IFERROR(IF('MRR Conglomerado'!K703=0,"",ROUND('MRR Conglomerado'!W703/'MRR Conglomerado'!K703,3)),"")</f>
        <v/>
      </c>
      <c r="J703" s="13" t="str">
        <f aca="false">IFERROR(IF('MRR Conglomerado'!L703=0,"",ROUND('MRR Conglomerado'!X703/'MRR Conglomerado'!L703,3)),"")</f>
        <v/>
      </c>
      <c r="K703" s="13" t="str">
        <f aca="false">IFERROR(IF('MRR Conglomerado'!M703=0,"",ROUND('MRR Conglomerado'!Y703/'MRR Conglomerado'!M703,3)),"")</f>
        <v/>
      </c>
      <c r="L703" s="13" t="str">
        <f aca="false">IFERROR(IF('MRR Conglomerado'!N703=0,"",ROUND('MRR Conglomerado'!Z703/'MRR Conglomerado'!N703,3)),"")</f>
        <v/>
      </c>
      <c r="M703" s="13" t="str">
        <f aca="false">IFERROR(IF('MRR Conglomerado'!O703=0,"",ROUND('MRR Conglomerado'!AA703/'MRR Conglomerado'!O703,3)),"")</f>
        <v/>
      </c>
      <c r="N703" s="13" t="str">
        <f aca="false">IFERROR(IF('MRR Conglomerado'!P703=0,"",ROUND('MRR Conglomerado'!AB703/'MRR Conglomerado'!P703,3)),"")</f>
        <v/>
      </c>
      <c r="O703" s="13" t="str">
        <f aca="false">IFERROR(IF('MRR Conglomerado'!Q703=0,"",ROUND('MRR Conglomerado'!AC703/'MRR Conglomerado'!Q703,3)),"")</f>
        <v/>
      </c>
      <c r="P703" s="13" t="str">
        <f aca="false">IFERROR(IF('MRR Conglomerado'!R703=0,"",ROUND('MRR Conglomerado'!AD703/'MRR Conglomerado'!R703,3)),"")</f>
        <v/>
      </c>
      <c r="Q703" s="13" t="str">
        <f aca="false">IFERROR(IF('MRR Conglomerado'!S703=0,"",ROUND('MRR Conglomerado'!AE703/'MRR Conglomerado'!S703,3)),"")</f>
        <v/>
      </c>
      <c r="R703" s="13" t="str">
        <f aca="false">IFERROR(IF('MRR Conglomerado'!T703=0,"",ROUND('MRR Conglomerado'!AF703/'MRR Conglomerado'!T703,3)),"")</f>
        <v/>
      </c>
      <c r="S703" s="13" t="str">
        <f aca="false">IFERROR(IF('MRR Conglomerado'!U703=0,"",ROUND('MRR Conglomerado'!AG703/'MRR Conglomerado'!U703,3)),"")</f>
        <v/>
      </c>
      <c r="T703" s="13" t="str">
        <f aca="false">IFERROR(IF('MRR Conglomerado'!V703=0,"",ROUND('MRR Conglomerado'!AH703/'MRR Conglomerado'!V703,3)),"")</f>
        <v/>
      </c>
      <c r="U703" s="13" t="str">
        <f aca="false">IFERROR(IF('MRR Conglomerado'!W703=0,"",ROUND('MRR Conglomerado'!AI703/'MRR Conglomerado'!W703,3)),"")</f>
        <v/>
      </c>
      <c r="V703" s="13" t="str">
        <f aca="false">IFERROR(IF('MRR Conglomerado'!X703=0,"",ROUND('MRR Conglomerado'!AJ703/'MRR Conglomerado'!X703,3)),"")</f>
        <v/>
      </c>
      <c r="W703" s="13" t="str">
        <f aca="false">IFERROR(IF('MRR Conglomerado'!Y703=0,"",ROUND('MRR Conglomerado'!AK703/'MRR Conglomerado'!Y703,3)),"")</f>
        <v/>
      </c>
      <c r="X703" s="13" t="str">
        <f aca="false">IFERROR(IF('MRR Conglomerado'!Z703=0,"",ROUND('MRR Conglomerado'!AL703/'MRR Conglomerado'!Z703,3)),"")</f>
        <v/>
      </c>
      <c r="Y703" s="13" t="str">
        <f aca="false">IFERROR(IF('MRR Conglomerado'!AA703=0,"",ROUND('MRR Conglomerado'!AM703/'MRR Conglomerado'!AA703,3)),"")</f>
        <v/>
      </c>
      <c r="Z703" s="13" t="str">
        <f aca="false">IFERROR(IF('MRR Conglomerado'!AB703=0,"",ROUND('MRR Conglomerado'!AN703/'MRR Conglomerado'!AB703,3)),"")</f>
        <v/>
      </c>
      <c r="AA703" s="13" t="str">
        <f aca="false">IFERROR(IF('MRR Conglomerado'!AC703=0,"",ROUND('MRR Conglomerado'!AO703/'MRR Conglomerado'!AC703,3)),"")</f>
        <v/>
      </c>
      <c r="AB703" s="13" t="str">
        <f aca="false">IFERROR(IF('MRR Conglomerado'!AD703=0,"",ROUND('MRR Conglomerado'!AP703/'MRR Conglomerado'!AD703,3)),"")</f>
        <v/>
      </c>
      <c r="AC703" s="13" t="str">
        <f aca="false">IFERROR(IF('MRR Conglomerado'!AE703=0,"",ROUND('MRR Conglomerado'!AQ703/'MRR Conglomerado'!AE703,3)),"")</f>
        <v/>
      </c>
      <c r="AD703" s="13" t="str">
        <f aca="false">IFERROR(IF('MRR Conglomerado'!AF703=0,"",ROUND('MRR Conglomerado'!AR703/'MRR Conglomerado'!AF703,3)),"")</f>
        <v/>
      </c>
      <c r="AE703" s="13" t="str">
        <f aca="false">IFERROR(IF('MRR Conglomerado'!AG703=0,"",ROUND('MRR Conglomerado'!AS703/'MRR Conglomerado'!AG703,3)),"")</f>
        <v/>
      </c>
    </row>
    <row r="704" customFormat="false" ht="15" hidden="false" customHeight="false" outlineLevel="0" collapsed="false">
      <c r="A704" s="10" t="s">
        <v>1468</v>
      </c>
      <c r="B704" s="13" t="n">
        <f aca="false">IFERROR(IF('MRR Conglomerado'!D704=0,"",ROUND('MRR Conglomerado'!P704/'MRR Conglomerado'!D704,3)),"")</f>
        <v>2.813</v>
      </c>
      <c r="C704" s="13" t="n">
        <f aca="false">IFERROR(IF('MRR Conglomerado'!E704=0,"",ROUND('MRR Conglomerado'!Q704/'MRR Conglomerado'!E704,3)),"")</f>
        <v>2.525</v>
      </c>
      <c r="D704" s="13" t="n">
        <f aca="false">IFERROR(IF('MRR Conglomerado'!F704=0,"",ROUND('MRR Conglomerado'!R704/'MRR Conglomerado'!F704,3)),"")</f>
        <v>1.964</v>
      </c>
      <c r="E704" s="13" t="n">
        <f aca="false">IFERROR(IF('MRR Conglomerado'!G704=0,"",ROUND('MRR Conglomerado'!S704/'MRR Conglomerado'!G704,3)),"")</f>
        <v>0.233</v>
      </c>
      <c r="F704" s="13" t="n">
        <f aca="false">IFERROR(IF('MRR Conglomerado'!H704=0,"",ROUND('MRR Conglomerado'!T704/'MRR Conglomerado'!H704,3)),"")</f>
        <v>0.213</v>
      </c>
      <c r="G704" s="13" t="n">
        <f aca="false">IFERROR(IF('MRR Conglomerado'!I704=0,"",ROUND('MRR Conglomerado'!U704/'MRR Conglomerado'!I704,3)),"")</f>
        <v>0.195</v>
      </c>
      <c r="H704" s="13" t="n">
        <f aca="false">IFERROR(IF('MRR Conglomerado'!J704=0,"",ROUND('MRR Conglomerado'!V704/'MRR Conglomerado'!J704,3)),"")</f>
        <v>0.424</v>
      </c>
      <c r="I704" s="13" t="n">
        <f aca="false">IFERROR(IF('MRR Conglomerado'!K704=0,"",ROUND('MRR Conglomerado'!W704/'MRR Conglomerado'!K704,3)),"")</f>
        <v>0.7</v>
      </c>
      <c r="J704" s="13" t="n">
        <f aca="false">IFERROR(IF('MRR Conglomerado'!L704=0,"",ROUND('MRR Conglomerado'!X704/'MRR Conglomerado'!L704,3)),"")</f>
        <v>0.609</v>
      </c>
      <c r="K704" s="13" t="n">
        <f aca="false">IFERROR(IF('MRR Conglomerado'!M704=0,"",ROUND('MRR Conglomerado'!Y704/'MRR Conglomerado'!M704,3)),"")</f>
        <v>0.577</v>
      </c>
      <c r="L704" s="13" t="n">
        <f aca="false">IFERROR(IF('MRR Conglomerado'!N704=0,"",ROUND('MRR Conglomerado'!Z704/'MRR Conglomerado'!N704,3)),"")</f>
        <v>0.533</v>
      </c>
      <c r="M704" s="13" t="n">
        <f aca="false">IFERROR(IF('MRR Conglomerado'!O704=0,"",ROUND('MRR Conglomerado'!AA704/'MRR Conglomerado'!O704,3)),"")</f>
        <v>0.5</v>
      </c>
      <c r="N704" s="13" t="n">
        <f aca="false">IFERROR(IF('MRR Conglomerado'!P704=0,"",ROUND('MRR Conglomerado'!AB704/'MRR Conglomerado'!P704,3)),"")</f>
        <v>0.756</v>
      </c>
      <c r="O704" s="13" t="n">
        <f aca="false">IFERROR(IF('MRR Conglomerado'!Q704=0,"",ROUND('MRR Conglomerado'!AC704/'MRR Conglomerado'!Q704,3)),"")</f>
        <v>0.697</v>
      </c>
      <c r="P704" s="13" t="n">
        <f aca="false">IFERROR(IF('MRR Conglomerado'!R704=0,"",ROUND('MRR Conglomerado'!AD704/'MRR Conglomerado'!R704,3)),"")</f>
        <v>0.835</v>
      </c>
      <c r="Q704" s="13" t="n">
        <f aca="false">IFERROR(IF('MRR Conglomerado'!S704=0,"",ROUND('MRR Conglomerado'!AE704/'MRR Conglomerado'!S704,3)),"")</f>
        <v>7.172</v>
      </c>
      <c r="R704" s="13" t="n">
        <f aca="false">IFERROR(IF('MRR Conglomerado'!T704=0,"",ROUND('MRR Conglomerado'!AF704/'MRR Conglomerado'!T704,3)),"")</f>
        <v>6.865</v>
      </c>
      <c r="S704" s="13" t="n">
        <f aca="false">IFERROR(IF('MRR Conglomerado'!U704=0,"",ROUND('MRR Conglomerado'!AG704/'MRR Conglomerado'!U704,3)),"")</f>
        <v>6.865</v>
      </c>
      <c r="T704" s="13" t="n">
        <f aca="false">IFERROR(IF('MRR Conglomerado'!V704=0,"",ROUND('MRR Conglomerado'!AH704/'MRR Conglomerado'!V704,3)),"")</f>
        <v>3.097</v>
      </c>
      <c r="U704" s="13" t="n">
        <f aca="false">IFERROR(IF('MRR Conglomerado'!W704=0,"",ROUND('MRR Conglomerado'!AI704/'MRR Conglomerado'!W704,3)),"")</f>
        <v>1.687</v>
      </c>
      <c r="V704" s="13" t="n">
        <f aca="false">IFERROR(IF('MRR Conglomerado'!X704=0,"",ROUND('MRR Conglomerado'!AJ704/'MRR Conglomerado'!X704,3)),"")</f>
        <v>1.824</v>
      </c>
      <c r="W704" s="13" t="n">
        <f aca="false">IFERROR(IF('MRR Conglomerado'!Y704=0,"",ROUND('MRR Conglomerado'!AK704/'MRR Conglomerado'!Y704,3)),"")</f>
        <v>1.824</v>
      </c>
      <c r="X704" s="13" t="n">
        <f aca="false">IFERROR(IF('MRR Conglomerado'!Z704=0,"",ROUND('MRR Conglomerado'!AL704/'MRR Conglomerado'!Z704,3)),"")</f>
        <v>1.861</v>
      </c>
      <c r="Y704" s="13" t="n">
        <f aca="false">IFERROR(IF('MRR Conglomerado'!AA704=0,"",ROUND('MRR Conglomerado'!AM704/'MRR Conglomerado'!AA704,3)),"")</f>
        <v>2.661</v>
      </c>
      <c r="Z704" s="13" t="n">
        <f aca="false">IFERROR(IF('MRR Conglomerado'!AB704=0,"",ROUND('MRR Conglomerado'!AN704/'MRR Conglomerado'!AB704,3)),"")</f>
        <v>1.545</v>
      </c>
      <c r="AA704" s="13" t="n">
        <f aca="false">IFERROR(IF('MRR Conglomerado'!AC704=0,"",ROUND('MRR Conglomerado'!AO704/'MRR Conglomerado'!AC704,3)),"")</f>
        <v>1.369</v>
      </c>
      <c r="AB704" s="13" t="n">
        <f aca="false">IFERROR(IF('MRR Conglomerado'!AD704=0,"",ROUND('MRR Conglomerado'!AP704/'MRR Conglomerado'!AD704,3)),"")</f>
        <v>1.285</v>
      </c>
      <c r="AC704" s="13" t="n">
        <f aca="false">IFERROR(IF('MRR Conglomerado'!AE704=0,"",ROUND('MRR Conglomerado'!AQ704/'MRR Conglomerado'!AE704,3)),"")</f>
        <v>1.276</v>
      </c>
      <c r="AD704" s="13" t="n">
        <f aca="false">IFERROR(IF('MRR Conglomerado'!AF704=0,"",ROUND('MRR Conglomerado'!AR704/'MRR Conglomerado'!AF704,3)),"")</f>
        <v>1.352</v>
      </c>
      <c r="AE704" s="13" t="n">
        <f aca="false">IFERROR(IF('MRR Conglomerado'!AG704=0,"",ROUND('MRR Conglomerado'!AS704/'MRR Conglomerado'!AG704,3)),"")</f>
        <v>1.342</v>
      </c>
    </row>
    <row r="705" customFormat="false" ht="15" hidden="false" customHeight="false" outlineLevel="0" collapsed="false">
      <c r="A705" s="10" t="s">
        <v>1470</v>
      </c>
      <c r="B705" s="13" t="str">
        <f aca="false">IFERROR(IF('MRR Conglomerado'!D705=0,"",ROUND('MRR Conglomerado'!P705/'MRR Conglomerado'!D705,3)),"")</f>
        <v/>
      </c>
      <c r="C705" s="13" t="str">
        <f aca="false">IFERROR(IF('MRR Conglomerado'!E705=0,"",ROUND('MRR Conglomerado'!Q705/'MRR Conglomerado'!E705,3)),"")</f>
        <v/>
      </c>
      <c r="D705" s="13" t="str">
        <f aca="false">IFERROR(IF('MRR Conglomerado'!F705=0,"",ROUND('MRR Conglomerado'!R705/'MRR Conglomerado'!F705,3)),"")</f>
        <v/>
      </c>
      <c r="E705" s="13" t="str">
        <f aca="false">IFERROR(IF('MRR Conglomerado'!G705=0,"",ROUND('MRR Conglomerado'!S705/'MRR Conglomerado'!G705,3)),"")</f>
        <v/>
      </c>
      <c r="F705" s="13" t="str">
        <f aca="false">IFERROR(IF('MRR Conglomerado'!H705=0,"",ROUND('MRR Conglomerado'!T705/'MRR Conglomerado'!H705,3)),"")</f>
        <v/>
      </c>
      <c r="G705" s="13" t="str">
        <f aca="false">IFERROR(IF('MRR Conglomerado'!I705=0,"",ROUND('MRR Conglomerado'!U705/'MRR Conglomerado'!I705,3)),"")</f>
        <v/>
      </c>
      <c r="H705" s="13" t="str">
        <f aca="false">IFERROR(IF('MRR Conglomerado'!J705=0,"",ROUND('MRR Conglomerado'!V705/'MRR Conglomerado'!J705,3)),"")</f>
        <v/>
      </c>
      <c r="I705" s="13" t="str">
        <f aca="false">IFERROR(IF('MRR Conglomerado'!K705=0,"",ROUND('MRR Conglomerado'!W705/'MRR Conglomerado'!K705,3)),"")</f>
        <v/>
      </c>
      <c r="J705" s="13" t="str">
        <f aca="false">IFERROR(IF('MRR Conglomerado'!L705=0,"",ROUND('MRR Conglomerado'!X705/'MRR Conglomerado'!L705,3)),"")</f>
        <v/>
      </c>
      <c r="K705" s="13" t="str">
        <f aca="false">IFERROR(IF('MRR Conglomerado'!M705=0,"",ROUND('MRR Conglomerado'!Y705/'MRR Conglomerado'!M705,3)),"")</f>
        <v/>
      </c>
      <c r="L705" s="13" t="str">
        <f aca="false">IFERROR(IF('MRR Conglomerado'!N705=0,"",ROUND('MRR Conglomerado'!Z705/'MRR Conglomerado'!N705,3)),"")</f>
        <v/>
      </c>
      <c r="M705" s="13" t="str">
        <f aca="false">IFERROR(IF('MRR Conglomerado'!O705=0,"",ROUND('MRR Conglomerado'!AA705/'MRR Conglomerado'!O705,3)),"")</f>
        <v/>
      </c>
      <c r="N705" s="13" t="str">
        <f aca="false">IFERROR(IF('MRR Conglomerado'!P705=0,"",ROUND('MRR Conglomerado'!AB705/'MRR Conglomerado'!P705,3)),"")</f>
        <v/>
      </c>
      <c r="O705" s="13" t="str">
        <f aca="false">IFERROR(IF('MRR Conglomerado'!Q705=0,"",ROUND('MRR Conglomerado'!AC705/'MRR Conglomerado'!Q705,3)),"")</f>
        <v/>
      </c>
      <c r="P705" s="13" t="str">
        <f aca="false">IFERROR(IF('MRR Conglomerado'!R705=0,"",ROUND('MRR Conglomerado'!AD705/'MRR Conglomerado'!R705,3)),"")</f>
        <v/>
      </c>
      <c r="Q705" s="13" t="str">
        <f aca="false">IFERROR(IF('MRR Conglomerado'!S705=0,"",ROUND('MRR Conglomerado'!AE705/'MRR Conglomerado'!S705,3)),"")</f>
        <v/>
      </c>
      <c r="R705" s="13" t="str">
        <f aca="false">IFERROR(IF('MRR Conglomerado'!T705=0,"",ROUND('MRR Conglomerado'!AF705/'MRR Conglomerado'!T705,3)),"")</f>
        <v/>
      </c>
      <c r="S705" s="13" t="str">
        <f aca="false">IFERROR(IF('MRR Conglomerado'!U705=0,"",ROUND('MRR Conglomerado'!AG705/'MRR Conglomerado'!U705,3)),"")</f>
        <v/>
      </c>
      <c r="T705" s="13" t="str">
        <f aca="false">IFERROR(IF('MRR Conglomerado'!V705=0,"",ROUND('MRR Conglomerado'!AH705/'MRR Conglomerado'!V705,3)),"")</f>
        <v/>
      </c>
      <c r="U705" s="13" t="str">
        <f aca="false">IFERROR(IF('MRR Conglomerado'!W705=0,"",ROUND('MRR Conglomerado'!AI705/'MRR Conglomerado'!W705,3)),"")</f>
        <v/>
      </c>
      <c r="V705" s="13" t="str">
        <f aca="false">IFERROR(IF('MRR Conglomerado'!X705=0,"",ROUND('MRR Conglomerado'!AJ705/'MRR Conglomerado'!X705,3)),"")</f>
        <v/>
      </c>
      <c r="W705" s="13" t="str">
        <f aca="false">IFERROR(IF('MRR Conglomerado'!Y705=0,"",ROUND('MRR Conglomerado'!AK705/'MRR Conglomerado'!Y705,3)),"")</f>
        <v/>
      </c>
      <c r="X705" s="13" t="str">
        <f aca="false">IFERROR(IF('MRR Conglomerado'!Z705=0,"",ROUND('MRR Conglomerado'!AL705/'MRR Conglomerado'!Z705,3)),"")</f>
        <v/>
      </c>
      <c r="Y705" s="13" t="str">
        <f aca="false">IFERROR(IF('MRR Conglomerado'!AA705=0,"",ROUND('MRR Conglomerado'!AM705/'MRR Conglomerado'!AA705,3)),"")</f>
        <v/>
      </c>
      <c r="Z705" s="13" t="str">
        <f aca="false">IFERROR(IF('MRR Conglomerado'!AB705=0,"",ROUND('MRR Conglomerado'!AN705/'MRR Conglomerado'!AB705,3)),"")</f>
        <v/>
      </c>
      <c r="AA705" s="13" t="str">
        <f aca="false">IFERROR(IF('MRR Conglomerado'!AC705=0,"",ROUND('MRR Conglomerado'!AO705/'MRR Conglomerado'!AC705,3)),"")</f>
        <v/>
      </c>
      <c r="AB705" s="13" t="str">
        <f aca="false">IFERROR(IF('MRR Conglomerado'!AD705=0,"",ROUND('MRR Conglomerado'!AP705/'MRR Conglomerado'!AD705,3)),"")</f>
        <v/>
      </c>
      <c r="AC705" s="13" t="str">
        <f aca="false">IFERROR(IF('MRR Conglomerado'!AE705=0,"",ROUND('MRR Conglomerado'!AQ705/'MRR Conglomerado'!AE705,3)),"")</f>
        <v/>
      </c>
      <c r="AD705" s="13" t="str">
        <f aca="false">IFERROR(IF('MRR Conglomerado'!AF705=0,"",ROUND('MRR Conglomerado'!AR705/'MRR Conglomerado'!AF705,3)),"")</f>
        <v/>
      </c>
      <c r="AE705" s="13" t="n">
        <f aca="false">IFERROR(IF('MRR Conglomerado'!AG705=0,"",ROUND('MRR Conglomerado'!AS705/'MRR Conglomerado'!AG705,3)),"")</f>
        <v>1.041</v>
      </c>
    </row>
    <row r="706" customFormat="false" ht="15" hidden="false" customHeight="false" outlineLevel="0" collapsed="false">
      <c r="A706" s="10" t="s">
        <v>1472</v>
      </c>
      <c r="B706" s="13" t="str">
        <f aca="false">IFERROR(IF('MRR Conglomerado'!D706=0,"",ROUND('MRR Conglomerado'!P706/'MRR Conglomerado'!D706,3)),"")</f>
        <v/>
      </c>
      <c r="C706" s="13" t="str">
        <f aca="false">IFERROR(IF('MRR Conglomerado'!E706=0,"",ROUND('MRR Conglomerado'!Q706/'MRR Conglomerado'!E706,3)),"")</f>
        <v/>
      </c>
      <c r="D706" s="13" t="str">
        <f aca="false">IFERROR(IF('MRR Conglomerado'!F706=0,"",ROUND('MRR Conglomerado'!R706/'MRR Conglomerado'!F706,3)),"")</f>
        <v/>
      </c>
      <c r="E706" s="13" t="str">
        <f aca="false">IFERROR(IF('MRR Conglomerado'!G706=0,"",ROUND('MRR Conglomerado'!S706/'MRR Conglomerado'!G706,3)),"")</f>
        <v/>
      </c>
      <c r="F706" s="13" t="str">
        <f aca="false">IFERROR(IF('MRR Conglomerado'!H706=0,"",ROUND('MRR Conglomerado'!T706/'MRR Conglomerado'!H706,3)),"")</f>
        <v/>
      </c>
      <c r="G706" s="13" t="str">
        <f aca="false">IFERROR(IF('MRR Conglomerado'!I706=0,"",ROUND('MRR Conglomerado'!U706/'MRR Conglomerado'!I706,3)),"")</f>
        <v/>
      </c>
      <c r="H706" s="13" t="str">
        <f aca="false">IFERROR(IF('MRR Conglomerado'!J706=0,"",ROUND('MRR Conglomerado'!V706/'MRR Conglomerado'!J706,3)),"")</f>
        <v/>
      </c>
      <c r="I706" s="13" t="str">
        <f aca="false">IFERROR(IF('MRR Conglomerado'!K706=0,"",ROUND('MRR Conglomerado'!W706/'MRR Conglomerado'!K706,3)),"")</f>
        <v/>
      </c>
      <c r="J706" s="13" t="str">
        <f aca="false">IFERROR(IF('MRR Conglomerado'!L706=0,"",ROUND('MRR Conglomerado'!X706/'MRR Conglomerado'!L706,3)),"")</f>
        <v/>
      </c>
      <c r="K706" s="13" t="str">
        <f aca="false">IFERROR(IF('MRR Conglomerado'!M706=0,"",ROUND('MRR Conglomerado'!Y706/'MRR Conglomerado'!M706,3)),"")</f>
        <v/>
      </c>
      <c r="L706" s="13" t="str">
        <f aca="false">IFERROR(IF('MRR Conglomerado'!N706=0,"",ROUND('MRR Conglomerado'!Z706/'MRR Conglomerado'!N706,3)),"")</f>
        <v/>
      </c>
      <c r="M706" s="13" t="str">
        <f aca="false">IFERROR(IF('MRR Conglomerado'!O706=0,"",ROUND('MRR Conglomerado'!AA706/'MRR Conglomerado'!O706,3)),"")</f>
        <v/>
      </c>
      <c r="N706" s="13" t="str">
        <f aca="false">IFERROR(IF('MRR Conglomerado'!P706=0,"",ROUND('MRR Conglomerado'!AB706/'MRR Conglomerado'!P706,3)),"")</f>
        <v/>
      </c>
      <c r="O706" s="13" t="str">
        <f aca="false">IFERROR(IF('MRR Conglomerado'!Q706=0,"",ROUND('MRR Conglomerado'!AC706/'MRR Conglomerado'!Q706,3)),"")</f>
        <v/>
      </c>
      <c r="P706" s="13" t="str">
        <f aca="false">IFERROR(IF('MRR Conglomerado'!R706=0,"",ROUND('MRR Conglomerado'!AD706/'MRR Conglomerado'!R706,3)),"")</f>
        <v/>
      </c>
      <c r="Q706" s="13" t="str">
        <f aca="false">IFERROR(IF('MRR Conglomerado'!S706=0,"",ROUND('MRR Conglomerado'!AE706/'MRR Conglomerado'!S706,3)),"")</f>
        <v/>
      </c>
      <c r="R706" s="13" t="str">
        <f aca="false">IFERROR(IF('MRR Conglomerado'!T706=0,"",ROUND('MRR Conglomerado'!AF706/'MRR Conglomerado'!T706,3)),"")</f>
        <v/>
      </c>
      <c r="S706" s="13" t="str">
        <f aca="false">IFERROR(IF('MRR Conglomerado'!U706=0,"",ROUND('MRR Conglomerado'!AG706/'MRR Conglomerado'!U706,3)),"")</f>
        <v/>
      </c>
      <c r="T706" s="13" t="str">
        <f aca="false">IFERROR(IF('MRR Conglomerado'!V706=0,"",ROUND('MRR Conglomerado'!AH706/'MRR Conglomerado'!V706,3)),"")</f>
        <v/>
      </c>
      <c r="U706" s="13" t="str">
        <f aca="false">IFERROR(IF('MRR Conglomerado'!W706=0,"",ROUND('MRR Conglomerado'!AI706/'MRR Conglomerado'!W706,3)),"")</f>
        <v/>
      </c>
      <c r="V706" s="13" t="str">
        <f aca="false">IFERROR(IF('MRR Conglomerado'!X706=0,"",ROUND('MRR Conglomerado'!AJ706/'MRR Conglomerado'!X706,3)),"")</f>
        <v/>
      </c>
      <c r="W706" s="13" t="str">
        <f aca="false">IFERROR(IF('MRR Conglomerado'!Y706=0,"",ROUND('MRR Conglomerado'!AK706/'MRR Conglomerado'!Y706,3)),"")</f>
        <v/>
      </c>
      <c r="X706" s="13" t="str">
        <f aca="false">IFERROR(IF('MRR Conglomerado'!Z706=0,"",ROUND('MRR Conglomerado'!AL706/'MRR Conglomerado'!Z706,3)),"")</f>
        <v/>
      </c>
      <c r="Y706" s="13" t="str">
        <f aca="false">IFERROR(IF('MRR Conglomerado'!AA706=0,"",ROUND('MRR Conglomerado'!AM706/'MRR Conglomerado'!AA706,3)),"")</f>
        <v/>
      </c>
      <c r="Z706" s="13" t="str">
        <f aca="false">IFERROR(IF('MRR Conglomerado'!AB706=0,"",ROUND('MRR Conglomerado'!AN706/'MRR Conglomerado'!AB706,3)),"")</f>
        <v/>
      </c>
      <c r="AA706" s="13" t="str">
        <f aca="false">IFERROR(IF('MRR Conglomerado'!AC706=0,"",ROUND('MRR Conglomerado'!AO706/'MRR Conglomerado'!AC706,3)),"")</f>
        <v/>
      </c>
      <c r="AB706" s="13" t="str">
        <f aca="false">IFERROR(IF('MRR Conglomerado'!AD706=0,"",ROUND('MRR Conglomerado'!AP706/'MRR Conglomerado'!AD706,3)),"")</f>
        <v/>
      </c>
      <c r="AC706" s="13" t="str">
        <f aca="false">IFERROR(IF('MRR Conglomerado'!AE706=0,"",ROUND('MRR Conglomerado'!AQ706/'MRR Conglomerado'!AE706,3)),"")</f>
        <v/>
      </c>
      <c r="AD706" s="13" t="str">
        <f aca="false">IFERROR(IF('MRR Conglomerado'!AF706=0,"",ROUND('MRR Conglomerado'!AR706/'MRR Conglomerado'!AF706,3)),"")</f>
        <v/>
      </c>
      <c r="AE706" s="13" t="str">
        <f aca="false">IFERROR(IF('MRR Conglomerado'!AG706=0,"",ROUND('MRR Conglomerado'!AS706/'MRR Conglomerado'!AG706,3)),"")</f>
        <v/>
      </c>
    </row>
    <row r="707" customFormat="false" ht="15" hidden="false" customHeight="false" outlineLevel="0" collapsed="false">
      <c r="A707" s="10" t="s">
        <v>1474</v>
      </c>
      <c r="B707" s="13" t="str">
        <f aca="false">IFERROR(IF('MRR Conglomerado'!D707=0,"",ROUND('MRR Conglomerado'!P707/'MRR Conglomerado'!D707,3)),"")</f>
        <v/>
      </c>
      <c r="C707" s="13" t="str">
        <f aca="false">IFERROR(IF('MRR Conglomerado'!E707=0,"",ROUND('MRR Conglomerado'!Q707/'MRR Conglomerado'!E707,3)),"")</f>
        <v/>
      </c>
      <c r="D707" s="13" t="str">
        <f aca="false">IFERROR(IF('MRR Conglomerado'!F707=0,"",ROUND('MRR Conglomerado'!R707/'MRR Conglomerado'!F707,3)),"")</f>
        <v/>
      </c>
      <c r="E707" s="13" t="str">
        <f aca="false">IFERROR(IF('MRR Conglomerado'!G707=0,"",ROUND('MRR Conglomerado'!S707/'MRR Conglomerado'!G707,3)),"")</f>
        <v/>
      </c>
      <c r="F707" s="13" t="str">
        <f aca="false">IFERROR(IF('MRR Conglomerado'!H707=0,"",ROUND('MRR Conglomerado'!T707/'MRR Conglomerado'!H707,3)),"")</f>
        <v/>
      </c>
      <c r="G707" s="13" t="str">
        <f aca="false">IFERROR(IF('MRR Conglomerado'!I707=0,"",ROUND('MRR Conglomerado'!U707/'MRR Conglomerado'!I707,3)),"")</f>
        <v/>
      </c>
      <c r="H707" s="13" t="str">
        <f aca="false">IFERROR(IF('MRR Conglomerado'!J707=0,"",ROUND('MRR Conglomerado'!V707/'MRR Conglomerado'!J707,3)),"")</f>
        <v/>
      </c>
      <c r="I707" s="13" t="str">
        <f aca="false">IFERROR(IF('MRR Conglomerado'!K707=0,"",ROUND('MRR Conglomerado'!W707/'MRR Conglomerado'!K707,3)),"")</f>
        <v/>
      </c>
      <c r="J707" s="13" t="str">
        <f aca="false">IFERROR(IF('MRR Conglomerado'!L707=0,"",ROUND('MRR Conglomerado'!X707/'MRR Conglomerado'!L707,3)),"")</f>
        <v/>
      </c>
      <c r="K707" s="13" t="str">
        <f aca="false">IFERROR(IF('MRR Conglomerado'!M707=0,"",ROUND('MRR Conglomerado'!Y707/'MRR Conglomerado'!M707,3)),"")</f>
        <v/>
      </c>
      <c r="L707" s="13" t="str">
        <f aca="false">IFERROR(IF('MRR Conglomerado'!N707=0,"",ROUND('MRR Conglomerado'!Z707/'MRR Conglomerado'!N707,3)),"")</f>
        <v/>
      </c>
      <c r="M707" s="13" t="str">
        <f aca="false">IFERROR(IF('MRR Conglomerado'!O707=0,"",ROUND('MRR Conglomerado'!AA707/'MRR Conglomerado'!O707,3)),"")</f>
        <v/>
      </c>
      <c r="N707" s="13" t="n">
        <f aca="false">IFERROR(IF('MRR Conglomerado'!P707=0,"",ROUND('MRR Conglomerado'!AB707/'MRR Conglomerado'!P707,3)),"")</f>
        <v>0.678</v>
      </c>
      <c r="O707" s="13" t="n">
        <f aca="false">IFERROR(IF('MRR Conglomerado'!Q707=0,"",ROUND('MRR Conglomerado'!AC707/'MRR Conglomerado'!Q707,3)),"")</f>
        <v>0.416</v>
      </c>
      <c r="P707" s="13" t="str">
        <f aca="false">IFERROR(IF('MRR Conglomerado'!R707=0,"",ROUND('MRR Conglomerado'!AD707/'MRR Conglomerado'!R707,3)),"")</f>
        <v/>
      </c>
      <c r="Q707" s="13" t="n">
        <f aca="false">IFERROR(IF('MRR Conglomerado'!S707=0,"",ROUND('MRR Conglomerado'!AE707/'MRR Conglomerado'!S707,3)),"")</f>
        <v>0.87</v>
      </c>
      <c r="R707" s="13" t="n">
        <f aca="false">IFERROR(IF('MRR Conglomerado'!T707=0,"",ROUND('MRR Conglomerado'!AF707/'MRR Conglomerado'!T707,3)),"")</f>
        <v>2.81</v>
      </c>
      <c r="S707" s="13" t="n">
        <f aca="false">IFERROR(IF('MRR Conglomerado'!U707=0,"",ROUND('MRR Conglomerado'!AG707/'MRR Conglomerado'!U707,3)),"")</f>
        <v>0.937</v>
      </c>
      <c r="T707" s="13" t="n">
        <f aca="false">IFERROR(IF('MRR Conglomerado'!V707=0,"",ROUND('MRR Conglomerado'!AH707/'MRR Conglomerado'!V707,3)),"")</f>
        <v>0.958</v>
      </c>
      <c r="U707" s="13" t="str">
        <f aca="false">IFERROR(IF('MRR Conglomerado'!W707=0,"",ROUND('MRR Conglomerado'!AI707/'MRR Conglomerado'!W707,3)),"")</f>
        <v/>
      </c>
      <c r="V707" s="13" t="str">
        <f aca="false">IFERROR(IF('MRR Conglomerado'!X707=0,"",ROUND('MRR Conglomerado'!AJ707/'MRR Conglomerado'!X707,3)),"")</f>
        <v/>
      </c>
      <c r="W707" s="13" t="n">
        <f aca="false">IFERROR(IF('MRR Conglomerado'!Y707=0,"",ROUND('MRR Conglomerado'!AK707/'MRR Conglomerado'!Y707,3)),"")</f>
        <v>0.841</v>
      </c>
      <c r="X707" s="13" t="str">
        <f aca="false">IFERROR(IF('MRR Conglomerado'!Z707=0,"",ROUND('MRR Conglomerado'!AL707/'MRR Conglomerado'!Z707,3)),"")</f>
        <v/>
      </c>
      <c r="Y707" s="13" t="n">
        <f aca="false">IFERROR(IF('MRR Conglomerado'!AA707=0,"",ROUND('MRR Conglomerado'!AM707/'MRR Conglomerado'!AA707,3)),"")</f>
        <v>0.725</v>
      </c>
      <c r="Z707" s="13" t="n">
        <f aca="false">IFERROR(IF('MRR Conglomerado'!AB707=0,"",ROUND('MRR Conglomerado'!AN707/'MRR Conglomerado'!AB707,3)),"")</f>
        <v>0.838</v>
      </c>
      <c r="AA707" s="13" t="n">
        <f aca="false">IFERROR(IF('MRR Conglomerado'!AC707=0,"",ROUND('MRR Conglomerado'!AO707/'MRR Conglomerado'!AC707,3)),"")</f>
        <v>0.883</v>
      </c>
      <c r="AB707" s="13" t="n">
        <f aca="false">IFERROR(IF('MRR Conglomerado'!AD707=0,"",ROUND('MRR Conglomerado'!AP707/'MRR Conglomerado'!AD707,3)),"")</f>
        <v>1.028</v>
      </c>
      <c r="AC707" s="13" t="n">
        <f aca="false">IFERROR(IF('MRR Conglomerado'!AE707=0,"",ROUND('MRR Conglomerado'!AQ707/'MRR Conglomerado'!AE707,3)),"")</f>
        <v>1.046</v>
      </c>
      <c r="AD707" s="13" t="n">
        <f aca="false">IFERROR(IF('MRR Conglomerado'!AF707=0,"",ROUND('MRR Conglomerado'!AR707/'MRR Conglomerado'!AF707,3)),"")</f>
        <v>0.43</v>
      </c>
      <c r="AE707" s="13" t="n">
        <f aca="false">IFERROR(IF('MRR Conglomerado'!AG707=0,"",ROUND('MRR Conglomerado'!AS707/'MRR Conglomerado'!AG707,3)),"")</f>
        <v>0.994</v>
      </c>
    </row>
    <row r="708" customFormat="false" ht="15" hidden="false" customHeight="false" outlineLevel="0" collapsed="false">
      <c r="A708" s="10" t="s">
        <v>1476</v>
      </c>
      <c r="B708" s="13" t="n">
        <f aca="false">IFERROR(IF('MRR Conglomerado'!D708=0,"",ROUND('MRR Conglomerado'!P708/'MRR Conglomerado'!D708,3)),"")</f>
        <v>2.418</v>
      </c>
      <c r="C708" s="13" t="n">
        <f aca="false">IFERROR(IF('MRR Conglomerado'!E708=0,"",ROUND('MRR Conglomerado'!Q708/'MRR Conglomerado'!E708,3)),"")</f>
        <v>2.418</v>
      </c>
      <c r="D708" s="13" t="n">
        <f aca="false">IFERROR(IF('MRR Conglomerado'!F708=0,"",ROUND('MRR Conglomerado'!R708/'MRR Conglomerado'!F708,3)),"")</f>
        <v>2.418</v>
      </c>
      <c r="E708" s="13" t="n">
        <f aca="false">IFERROR(IF('MRR Conglomerado'!G708=0,"",ROUND('MRR Conglomerado'!S708/'MRR Conglomerado'!G708,3)),"")</f>
        <v>2.418</v>
      </c>
      <c r="F708" s="13" t="n">
        <f aca="false">IFERROR(IF('MRR Conglomerado'!H708=0,"",ROUND('MRR Conglomerado'!T708/'MRR Conglomerado'!H708,3)),"")</f>
        <v>0</v>
      </c>
      <c r="G708" s="13" t="n">
        <f aca="false">IFERROR(IF('MRR Conglomerado'!I708=0,"",ROUND('MRR Conglomerado'!U708/'MRR Conglomerado'!I708,3)),"")</f>
        <v>0</v>
      </c>
      <c r="H708" s="13" t="n">
        <f aca="false">IFERROR(IF('MRR Conglomerado'!J708=0,"",ROUND('MRR Conglomerado'!V708/'MRR Conglomerado'!J708,3)),"")</f>
        <v>0</v>
      </c>
      <c r="I708" s="13" t="n">
        <f aca="false">IFERROR(IF('MRR Conglomerado'!K708=0,"",ROUND('MRR Conglomerado'!W708/'MRR Conglomerado'!K708,3)),"")</f>
        <v>0</v>
      </c>
      <c r="J708" s="13" t="n">
        <f aca="false">IFERROR(IF('MRR Conglomerado'!L708=0,"",ROUND('MRR Conglomerado'!X708/'MRR Conglomerado'!L708,3)),"")</f>
        <v>0</v>
      </c>
      <c r="K708" s="13" t="n">
        <f aca="false">IFERROR(IF('MRR Conglomerado'!M708=0,"",ROUND('MRR Conglomerado'!Y708/'MRR Conglomerado'!M708,3)),"")</f>
        <v>0</v>
      </c>
      <c r="L708" s="13" t="n">
        <f aca="false">IFERROR(IF('MRR Conglomerado'!N708=0,"",ROUND('MRR Conglomerado'!Z708/'MRR Conglomerado'!N708,3)),"")</f>
        <v>0</v>
      </c>
      <c r="M708" s="13" t="n">
        <f aca="false">IFERROR(IF('MRR Conglomerado'!O708=0,"",ROUND('MRR Conglomerado'!AA708/'MRR Conglomerado'!O708,3)),"")</f>
        <v>0</v>
      </c>
      <c r="N708" s="13" t="n">
        <f aca="false">IFERROR(IF('MRR Conglomerado'!P708=0,"",ROUND('MRR Conglomerado'!AB708/'MRR Conglomerado'!P708,3)),"")</f>
        <v>0</v>
      </c>
      <c r="O708" s="13" t="n">
        <f aca="false">IFERROR(IF('MRR Conglomerado'!Q708=0,"",ROUND('MRR Conglomerado'!AC708/'MRR Conglomerado'!Q708,3)),"")</f>
        <v>0</v>
      </c>
      <c r="P708" s="13" t="n">
        <f aca="false">IFERROR(IF('MRR Conglomerado'!R708=0,"",ROUND('MRR Conglomerado'!AD708/'MRR Conglomerado'!R708,3)),"")</f>
        <v>0</v>
      </c>
      <c r="Q708" s="13" t="n">
        <f aca="false">IFERROR(IF('MRR Conglomerado'!S708=0,"",ROUND('MRR Conglomerado'!AE708/'MRR Conglomerado'!S708,3)),"")</f>
        <v>0</v>
      </c>
      <c r="R708" s="13" t="str">
        <f aca="false">IFERROR(IF('MRR Conglomerado'!T708=0,"",ROUND('MRR Conglomerado'!AF708/'MRR Conglomerado'!T708,3)),"")</f>
        <v/>
      </c>
      <c r="S708" s="13" t="str">
        <f aca="false">IFERROR(IF('MRR Conglomerado'!U708=0,"",ROUND('MRR Conglomerado'!AG708/'MRR Conglomerado'!U708,3)),"")</f>
        <v/>
      </c>
      <c r="T708" s="13" t="str">
        <f aca="false">IFERROR(IF('MRR Conglomerado'!V708=0,"",ROUND('MRR Conglomerado'!AH708/'MRR Conglomerado'!V708,3)),"")</f>
        <v/>
      </c>
      <c r="U708" s="13" t="str">
        <f aca="false">IFERROR(IF('MRR Conglomerado'!W708=0,"",ROUND('MRR Conglomerado'!AI708/'MRR Conglomerado'!W708,3)),"")</f>
        <v/>
      </c>
      <c r="V708" s="13" t="str">
        <f aca="false">IFERROR(IF('MRR Conglomerado'!X708=0,"",ROUND('MRR Conglomerado'!AJ708/'MRR Conglomerado'!X708,3)),"")</f>
        <v/>
      </c>
      <c r="W708" s="13" t="str">
        <f aca="false">IFERROR(IF('MRR Conglomerado'!Y708=0,"",ROUND('MRR Conglomerado'!AK708/'MRR Conglomerado'!Y708,3)),"")</f>
        <v/>
      </c>
      <c r="X708" s="13" t="str">
        <f aca="false">IFERROR(IF('MRR Conglomerado'!Z708=0,"",ROUND('MRR Conglomerado'!AL708/'MRR Conglomerado'!Z708,3)),"")</f>
        <v/>
      </c>
      <c r="Y708" s="13" t="str">
        <f aca="false">IFERROR(IF('MRR Conglomerado'!AA708=0,"",ROUND('MRR Conglomerado'!AM708/'MRR Conglomerado'!AA708,3)),"")</f>
        <v/>
      </c>
      <c r="Z708" s="13" t="str">
        <f aca="false">IFERROR(IF('MRR Conglomerado'!AB708=0,"",ROUND('MRR Conglomerado'!AN708/'MRR Conglomerado'!AB708,3)),"")</f>
        <v/>
      </c>
      <c r="AA708" s="13" t="str">
        <f aca="false">IFERROR(IF('MRR Conglomerado'!AC708=0,"",ROUND('MRR Conglomerado'!AO708/'MRR Conglomerado'!AC708,3)),"")</f>
        <v/>
      </c>
      <c r="AB708" s="13" t="str">
        <f aca="false">IFERROR(IF('MRR Conglomerado'!AD708=0,"",ROUND('MRR Conglomerado'!AP708/'MRR Conglomerado'!AD708,3)),"")</f>
        <v/>
      </c>
      <c r="AC708" s="13" t="str">
        <f aca="false">IFERROR(IF('MRR Conglomerado'!AE708=0,"",ROUND('MRR Conglomerado'!AQ708/'MRR Conglomerado'!AE708,3)),"")</f>
        <v/>
      </c>
      <c r="AD708" s="13" t="str">
        <f aca="false">IFERROR(IF('MRR Conglomerado'!AF708=0,"",ROUND('MRR Conglomerado'!AR708/'MRR Conglomerado'!AF708,3)),"")</f>
        <v/>
      </c>
      <c r="AE708" s="13" t="str">
        <f aca="false">IFERROR(IF('MRR Conglomerado'!AG708=0,"",ROUND('MRR Conglomerado'!AS708/'MRR Conglomerado'!AG708,3)),"")</f>
        <v/>
      </c>
    </row>
    <row r="709" customFormat="false" ht="15" hidden="false" customHeight="false" outlineLevel="0" collapsed="false">
      <c r="A709" s="10" t="s">
        <v>1478</v>
      </c>
      <c r="B709" s="13" t="n">
        <f aca="false">IFERROR(IF('MRR Conglomerado'!D709=0,"",ROUND('MRR Conglomerado'!P709/'MRR Conglomerado'!D709,3)),"")</f>
        <v>1.026</v>
      </c>
      <c r="C709" s="13" t="n">
        <f aca="false">IFERROR(IF('MRR Conglomerado'!E709=0,"",ROUND('MRR Conglomerado'!Q709/'MRR Conglomerado'!E709,3)),"")</f>
        <v>4.399</v>
      </c>
      <c r="D709" s="13" t="n">
        <f aca="false">IFERROR(IF('MRR Conglomerado'!F709=0,"",ROUND('MRR Conglomerado'!R709/'MRR Conglomerado'!F709,3)),"")</f>
        <v>0.199</v>
      </c>
      <c r="E709" s="13" t="n">
        <f aca="false">IFERROR(IF('MRR Conglomerado'!G709=0,"",ROUND('MRR Conglomerado'!S709/'MRR Conglomerado'!G709,3)),"")</f>
        <v>0.232</v>
      </c>
      <c r="F709" s="13" t="n">
        <f aca="false">IFERROR(IF('MRR Conglomerado'!H709=0,"",ROUND('MRR Conglomerado'!T709/'MRR Conglomerado'!H709,3)),"")</f>
        <v>0.278</v>
      </c>
      <c r="G709" s="13" t="n">
        <f aca="false">IFERROR(IF('MRR Conglomerado'!I709=0,"",ROUND('MRR Conglomerado'!U709/'MRR Conglomerado'!I709,3)),"")</f>
        <v>0.284</v>
      </c>
      <c r="H709" s="13" t="n">
        <f aca="false">IFERROR(IF('MRR Conglomerado'!J709=0,"",ROUND('MRR Conglomerado'!V709/'MRR Conglomerado'!J709,3)),"")</f>
        <v>0.248</v>
      </c>
      <c r="I709" s="13" t="n">
        <f aca="false">IFERROR(IF('MRR Conglomerado'!K709=0,"",ROUND('MRR Conglomerado'!W709/'MRR Conglomerado'!K709,3)),"")</f>
        <v>0</v>
      </c>
      <c r="J709" s="13" t="n">
        <f aca="false">IFERROR(IF('MRR Conglomerado'!L709=0,"",ROUND('MRR Conglomerado'!X709/'MRR Conglomerado'!L709,3)),"")</f>
        <v>0</v>
      </c>
      <c r="K709" s="13" t="n">
        <f aca="false">IFERROR(IF('MRR Conglomerado'!M709=0,"",ROUND('MRR Conglomerado'!Y709/'MRR Conglomerado'!M709,3)),"")</f>
        <v>0</v>
      </c>
      <c r="L709" s="13" t="n">
        <f aca="false">IFERROR(IF('MRR Conglomerado'!N709=0,"",ROUND('MRR Conglomerado'!Z709/'MRR Conglomerado'!N709,3)),"")</f>
        <v>0</v>
      </c>
      <c r="M709" s="13" t="n">
        <f aca="false">IFERROR(IF('MRR Conglomerado'!O709=0,"",ROUND('MRR Conglomerado'!AA709/'MRR Conglomerado'!O709,3)),"")</f>
        <v>0</v>
      </c>
      <c r="N709" s="13" t="n">
        <f aca="false">IFERROR(IF('MRR Conglomerado'!P709=0,"",ROUND('MRR Conglomerado'!AB709/'MRR Conglomerado'!P709,3)),"")</f>
        <v>0</v>
      </c>
      <c r="O709" s="13" t="n">
        <f aca="false">IFERROR(IF('MRR Conglomerado'!Q709=0,"",ROUND('MRR Conglomerado'!AC709/'MRR Conglomerado'!Q709,3)),"")</f>
        <v>0</v>
      </c>
      <c r="P709" s="13" t="n">
        <f aca="false">IFERROR(IF('MRR Conglomerado'!R709=0,"",ROUND('MRR Conglomerado'!AD709/'MRR Conglomerado'!R709,3)),"")</f>
        <v>0</v>
      </c>
      <c r="Q709" s="13" t="n">
        <f aca="false">IFERROR(IF('MRR Conglomerado'!S709=0,"",ROUND('MRR Conglomerado'!AE709/'MRR Conglomerado'!S709,3)),"")</f>
        <v>0</v>
      </c>
      <c r="R709" s="13" t="n">
        <f aca="false">IFERROR(IF('MRR Conglomerado'!T709=0,"",ROUND('MRR Conglomerado'!AF709/'MRR Conglomerado'!T709,3)),"")</f>
        <v>0</v>
      </c>
      <c r="S709" s="13" t="n">
        <f aca="false">IFERROR(IF('MRR Conglomerado'!U709=0,"",ROUND('MRR Conglomerado'!AG709/'MRR Conglomerado'!U709,3)),"")</f>
        <v>0</v>
      </c>
      <c r="T709" s="13" t="n">
        <f aca="false">IFERROR(IF('MRR Conglomerado'!V709=0,"",ROUND('MRR Conglomerado'!AH709/'MRR Conglomerado'!V709,3)),"")</f>
        <v>0</v>
      </c>
      <c r="U709" s="13" t="str">
        <f aca="false">IFERROR(IF('MRR Conglomerado'!W709=0,"",ROUND('MRR Conglomerado'!AI709/'MRR Conglomerado'!W709,3)),"")</f>
        <v/>
      </c>
      <c r="V709" s="13" t="str">
        <f aca="false">IFERROR(IF('MRR Conglomerado'!X709=0,"",ROUND('MRR Conglomerado'!AJ709/'MRR Conglomerado'!X709,3)),"")</f>
        <v/>
      </c>
      <c r="W709" s="13" t="str">
        <f aca="false">IFERROR(IF('MRR Conglomerado'!Y709=0,"",ROUND('MRR Conglomerado'!AK709/'MRR Conglomerado'!Y709,3)),"")</f>
        <v/>
      </c>
      <c r="X709" s="13" t="str">
        <f aca="false">IFERROR(IF('MRR Conglomerado'!Z709=0,"",ROUND('MRR Conglomerado'!AL709/'MRR Conglomerado'!Z709,3)),"")</f>
        <v/>
      </c>
      <c r="Y709" s="13" t="str">
        <f aca="false">IFERROR(IF('MRR Conglomerado'!AA709=0,"",ROUND('MRR Conglomerado'!AM709/'MRR Conglomerado'!AA709,3)),"")</f>
        <v/>
      </c>
      <c r="Z709" s="13" t="str">
        <f aca="false">IFERROR(IF('MRR Conglomerado'!AB709=0,"",ROUND('MRR Conglomerado'!AN709/'MRR Conglomerado'!AB709,3)),"")</f>
        <v/>
      </c>
      <c r="AA709" s="13" t="str">
        <f aca="false">IFERROR(IF('MRR Conglomerado'!AC709=0,"",ROUND('MRR Conglomerado'!AO709/'MRR Conglomerado'!AC709,3)),"")</f>
        <v/>
      </c>
      <c r="AB709" s="13" t="str">
        <f aca="false">IFERROR(IF('MRR Conglomerado'!AD709=0,"",ROUND('MRR Conglomerado'!AP709/'MRR Conglomerado'!AD709,3)),"")</f>
        <v/>
      </c>
      <c r="AC709" s="13" t="str">
        <f aca="false">IFERROR(IF('MRR Conglomerado'!AE709=0,"",ROUND('MRR Conglomerado'!AQ709/'MRR Conglomerado'!AE709,3)),"")</f>
        <v/>
      </c>
      <c r="AD709" s="13" t="str">
        <f aca="false">IFERROR(IF('MRR Conglomerado'!AF709=0,"",ROUND('MRR Conglomerado'!AR709/'MRR Conglomerado'!AF709,3)),"")</f>
        <v/>
      </c>
      <c r="AE709" s="13" t="str">
        <f aca="false">IFERROR(IF('MRR Conglomerado'!AG709=0,"",ROUND('MRR Conglomerado'!AS709/'MRR Conglomerado'!AG709,3)),"")</f>
        <v/>
      </c>
    </row>
    <row r="710" customFormat="false" ht="15" hidden="false" customHeight="false" outlineLevel="0" collapsed="false">
      <c r="A710" s="10" t="s">
        <v>1480</v>
      </c>
      <c r="B710" s="13" t="str">
        <f aca="false">IFERROR(IF('MRR Conglomerado'!D710=0,"",ROUND('MRR Conglomerado'!P710/'MRR Conglomerado'!D710,3)),"")</f>
        <v/>
      </c>
      <c r="C710" s="13" t="str">
        <f aca="false">IFERROR(IF('MRR Conglomerado'!E710=0,"",ROUND('MRR Conglomerado'!Q710/'MRR Conglomerado'!E710,3)),"")</f>
        <v/>
      </c>
      <c r="D710" s="13" t="str">
        <f aca="false">IFERROR(IF('MRR Conglomerado'!F710=0,"",ROUND('MRR Conglomerado'!R710/'MRR Conglomerado'!F710,3)),"")</f>
        <v/>
      </c>
      <c r="E710" s="13" t="str">
        <f aca="false">IFERROR(IF('MRR Conglomerado'!G710=0,"",ROUND('MRR Conglomerado'!S710/'MRR Conglomerado'!G710,3)),"")</f>
        <v/>
      </c>
      <c r="F710" s="13" t="str">
        <f aca="false">IFERROR(IF('MRR Conglomerado'!H710=0,"",ROUND('MRR Conglomerado'!T710/'MRR Conglomerado'!H710,3)),"")</f>
        <v/>
      </c>
      <c r="G710" s="13" t="str">
        <f aca="false">IFERROR(IF('MRR Conglomerado'!I710=0,"",ROUND('MRR Conglomerado'!U710/'MRR Conglomerado'!I710,3)),"")</f>
        <v/>
      </c>
      <c r="H710" s="13" t="str">
        <f aca="false">IFERROR(IF('MRR Conglomerado'!J710=0,"",ROUND('MRR Conglomerado'!V710/'MRR Conglomerado'!J710,3)),"")</f>
        <v/>
      </c>
      <c r="I710" s="13" t="str">
        <f aca="false">IFERROR(IF('MRR Conglomerado'!K710=0,"",ROUND('MRR Conglomerado'!W710/'MRR Conglomerado'!K710,3)),"")</f>
        <v/>
      </c>
      <c r="J710" s="13" t="str">
        <f aca="false">IFERROR(IF('MRR Conglomerado'!L710=0,"",ROUND('MRR Conglomerado'!X710/'MRR Conglomerado'!L710,3)),"")</f>
        <v/>
      </c>
      <c r="K710" s="13" t="str">
        <f aca="false">IFERROR(IF('MRR Conglomerado'!M710=0,"",ROUND('MRR Conglomerado'!Y710/'MRR Conglomerado'!M710,3)),"")</f>
        <v/>
      </c>
      <c r="L710" s="13" t="str">
        <f aca="false">IFERROR(IF('MRR Conglomerado'!N710=0,"",ROUND('MRR Conglomerado'!Z710/'MRR Conglomerado'!N710,3)),"")</f>
        <v/>
      </c>
      <c r="M710" s="13" t="str">
        <f aca="false">IFERROR(IF('MRR Conglomerado'!O710=0,"",ROUND('MRR Conglomerado'!AA710/'MRR Conglomerado'!O710,3)),"")</f>
        <v/>
      </c>
      <c r="N710" s="13" t="str">
        <f aca="false">IFERROR(IF('MRR Conglomerado'!P710=0,"",ROUND('MRR Conglomerado'!AB710/'MRR Conglomerado'!P710,3)),"")</f>
        <v/>
      </c>
      <c r="O710" s="13" t="str">
        <f aca="false">IFERROR(IF('MRR Conglomerado'!Q710=0,"",ROUND('MRR Conglomerado'!AC710/'MRR Conglomerado'!Q710,3)),"")</f>
        <v/>
      </c>
      <c r="P710" s="13" t="str">
        <f aca="false">IFERROR(IF('MRR Conglomerado'!R710=0,"",ROUND('MRR Conglomerado'!AD710/'MRR Conglomerado'!R710,3)),"")</f>
        <v/>
      </c>
      <c r="Q710" s="13" t="str">
        <f aca="false">IFERROR(IF('MRR Conglomerado'!S710=0,"",ROUND('MRR Conglomerado'!AE710/'MRR Conglomerado'!S710,3)),"")</f>
        <v/>
      </c>
      <c r="R710" s="13" t="str">
        <f aca="false">IFERROR(IF('MRR Conglomerado'!T710=0,"",ROUND('MRR Conglomerado'!AF710/'MRR Conglomerado'!T710,3)),"")</f>
        <v/>
      </c>
      <c r="S710" s="13" t="str">
        <f aca="false">IFERROR(IF('MRR Conglomerado'!U710=0,"",ROUND('MRR Conglomerado'!AG710/'MRR Conglomerado'!U710,3)),"")</f>
        <v/>
      </c>
      <c r="T710" s="13" t="str">
        <f aca="false">IFERROR(IF('MRR Conglomerado'!V710=0,"",ROUND('MRR Conglomerado'!AH710/'MRR Conglomerado'!V710,3)),"")</f>
        <v/>
      </c>
      <c r="U710" s="13" t="str">
        <f aca="false">IFERROR(IF('MRR Conglomerado'!W710=0,"",ROUND('MRR Conglomerado'!AI710/'MRR Conglomerado'!W710,3)),"")</f>
        <v/>
      </c>
      <c r="V710" s="13" t="str">
        <f aca="false">IFERROR(IF('MRR Conglomerado'!X710=0,"",ROUND('MRR Conglomerado'!AJ710/'MRR Conglomerado'!X710,3)),"")</f>
        <v/>
      </c>
      <c r="W710" s="13" t="str">
        <f aca="false">IFERROR(IF('MRR Conglomerado'!Y710=0,"",ROUND('MRR Conglomerado'!AK710/'MRR Conglomerado'!Y710,3)),"")</f>
        <v/>
      </c>
      <c r="X710" s="13" t="str">
        <f aca="false">IFERROR(IF('MRR Conglomerado'!Z710=0,"",ROUND('MRR Conglomerado'!AL710/'MRR Conglomerado'!Z710,3)),"")</f>
        <v/>
      </c>
      <c r="Y710" s="13" t="str">
        <f aca="false">IFERROR(IF('MRR Conglomerado'!AA710=0,"",ROUND('MRR Conglomerado'!AM710/'MRR Conglomerado'!AA710,3)),"")</f>
        <v/>
      </c>
      <c r="Z710" s="13" t="str">
        <f aca="false">IFERROR(IF('MRR Conglomerado'!AB710=0,"",ROUND('MRR Conglomerado'!AN710/'MRR Conglomerado'!AB710,3)),"")</f>
        <v/>
      </c>
      <c r="AA710" s="13" t="str">
        <f aca="false">IFERROR(IF('MRR Conglomerado'!AC710=0,"",ROUND('MRR Conglomerado'!AO710/'MRR Conglomerado'!AC710,3)),"")</f>
        <v/>
      </c>
      <c r="AB710" s="13" t="str">
        <f aca="false">IFERROR(IF('MRR Conglomerado'!AD710=0,"",ROUND('MRR Conglomerado'!AP710/'MRR Conglomerado'!AD710,3)),"")</f>
        <v/>
      </c>
      <c r="AC710" s="13" t="str">
        <f aca="false">IFERROR(IF('MRR Conglomerado'!AE710=0,"",ROUND('MRR Conglomerado'!AQ710/'MRR Conglomerado'!AE710,3)),"")</f>
        <v/>
      </c>
      <c r="AD710" s="13" t="str">
        <f aca="false">IFERROR(IF('MRR Conglomerado'!AF710=0,"",ROUND('MRR Conglomerado'!AR710/'MRR Conglomerado'!AF710,3)),"")</f>
        <v/>
      </c>
      <c r="AE710" s="13" t="str">
        <f aca="false">IFERROR(IF('MRR Conglomerado'!AG710=0,"",ROUND('MRR Conglomerado'!AS710/'MRR Conglomerado'!AG710,3)),"")</f>
        <v/>
      </c>
    </row>
    <row r="711" customFormat="false" ht="15" hidden="false" customHeight="false" outlineLevel="0" collapsed="false">
      <c r="A711" s="10" t="s">
        <v>1482</v>
      </c>
      <c r="B711" s="13" t="str">
        <f aca="false">IFERROR(IF('MRR Conglomerado'!D711=0,"",ROUND('MRR Conglomerado'!P711/'MRR Conglomerado'!D711,3)),"")</f>
        <v/>
      </c>
      <c r="C711" s="13" t="str">
        <f aca="false">IFERROR(IF('MRR Conglomerado'!E711=0,"",ROUND('MRR Conglomerado'!Q711/'MRR Conglomerado'!E711,3)),"")</f>
        <v/>
      </c>
      <c r="D711" s="13" t="str">
        <f aca="false">IFERROR(IF('MRR Conglomerado'!F711=0,"",ROUND('MRR Conglomerado'!R711/'MRR Conglomerado'!F711,3)),"")</f>
        <v/>
      </c>
      <c r="E711" s="13" t="str">
        <f aca="false">IFERROR(IF('MRR Conglomerado'!G711=0,"",ROUND('MRR Conglomerado'!S711/'MRR Conglomerado'!G711,3)),"")</f>
        <v/>
      </c>
      <c r="F711" s="13" t="str">
        <f aca="false">IFERROR(IF('MRR Conglomerado'!H711=0,"",ROUND('MRR Conglomerado'!T711/'MRR Conglomerado'!H711,3)),"")</f>
        <v/>
      </c>
      <c r="G711" s="13" t="str">
        <f aca="false">IFERROR(IF('MRR Conglomerado'!I711=0,"",ROUND('MRR Conglomerado'!U711/'MRR Conglomerado'!I711,3)),"")</f>
        <v/>
      </c>
      <c r="H711" s="13" t="str">
        <f aca="false">IFERROR(IF('MRR Conglomerado'!J711=0,"",ROUND('MRR Conglomerado'!V711/'MRR Conglomerado'!J711,3)),"")</f>
        <v/>
      </c>
      <c r="I711" s="13" t="str">
        <f aca="false">IFERROR(IF('MRR Conglomerado'!K711=0,"",ROUND('MRR Conglomerado'!W711/'MRR Conglomerado'!K711,3)),"")</f>
        <v/>
      </c>
      <c r="J711" s="13" t="str">
        <f aca="false">IFERROR(IF('MRR Conglomerado'!L711=0,"",ROUND('MRR Conglomerado'!X711/'MRR Conglomerado'!L711,3)),"")</f>
        <v/>
      </c>
      <c r="K711" s="13" t="str">
        <f aca="false">IFERROR(IF('MRR Conglomerado'!M711=0,"",ROUND('MRR Conglomerado'!Y711/'MRR Conglomerado'!M711,3)),"")</f>
        <v/>
      </c>
      <c r="L711" s="13" t="str">
        <f aca="false">IFERROR(IF('MRR Conglomerado'!N711=0,"",ROUND('MRR Conglomerado'!Z711/'MRR Conglomerado'!N711,3)),"")</f>
        <v/>
      </c>
      <c r="M711" s="13" t="str">
        <f aca="false">IFERROR(IF('MRR Conglomerado'!O711=0,"",ROUND('MRR Conglomerado'!AA711/'MRR Conglomerado'!O711,3)),"")</f>
        <v/>
      </c>
      <c r="N711" s="13" t="str">
        <f aca="false">IFERROR(IF('MRR Conglomerado'!P711=0,"",ROUND('MRR Conglomerado'!AB711/'MRR Conglomerado'!P711,3)),"")</f>
        <v/>
      </c>
      <c r="O711" s="13" t="str">
        <f aca="false">IFERROR(IF('MRR Conglomerado'!Q711=0,"",ROUND('MRR Conglomerado'!AC711/'MRR Conglomerado'!Q711,3)),"")</f>
        <v/>
      </c>
      <c r="P711" s="13" t="n">
        <f aca="false">IFERROR(IF('MRR Conglomerado'!R711=0,"",ROUND('MRR Conglomerado'!AD711/'MRR Conglomerado'!R711,3)),"")</f>
        <v>0</v>
      </c>
      <c r="Q711" s="13" t="n">
        <f aca="false">IFERROR(IF('MRR Conglomerado'!S711=0,"",ROUND('MRR Conglomerado'!AE711/'MRR Conglomerado'!S711,3)),"")</f>
        <v>0</v>
      </c>
      <c r="R711" s="13" t="n">
        <f aca="false">IFERROR(IF('MRR Conglomerado'!T711=0,"",ROUND('MRR Conglomerado'!AF711/'MRR Conglomerado'!T711,3)),"")</f>
        <v>0</v>
      </c>
      <c r="S711" s="13" t="n">
        <f aca="false">IFERROR(IF('MRR Conglomerado'!U711=0,"",ROUND('MRR Conglomerado'!AG711/'MRR Conglomerado'!U711,3)),"")</f>
        <v>0</v>
      </c>
      <c r="T711" s="13" t="n">
        <f aca="false">IFERROR(IF('MRR Conglomerado'!V711=0,"",ROUND('MRR Conglomerado'!AH711/'MRR Conglomerado'!V711,3)),"")</f>
        <v>0</v>
      </c>
      <c r="U711" s="13" t="n">
        <f aca="false">IFERROR(IF('MRR Conglomerado'!W711=0,"",ROUND('MRR Conglomerado'!AI711/'MRR Conglomerado'!W711,3)),"")</f>
        <v>0</v>
      </c>
      <c r="V711" s="13" t="n">
        <f aca="false">IFERROR(IF('MRR Conglomerado'!X711=0,"",ROUND('MRR Conglomerado'!AJ711/'MRR Conglomerado'!X711,3)),"")</f>
        <v>0</v>
      </c>
      <c r="W711" s="13" t="str">
        <f aca="false">IFERROR(IF('MRR Conglomerado'!Y711=0,"",ROUND('MRR Conglomerado'!AK711/'MRR Conglomerado'!Y711,3)),"")</f>
        <v/>
      </c>
      <c r="X711" s="13" t="str">
        <f aca="false">IFERROR(IF('MRR Conglomerado'!Z711=0,"",ROUND('MRR Conglomerado'!AL711/'MRR Conglomerado'!Z711,3)),"")</f>
        <v/>
      </c>
      <c r="Y711" s="13" t="str">
        <f aca="false">IFERROR(IF('MRR Conglomerado'!AA711=0,"",ROUND('MRR Conglomerado'!AM711/'MRR Conglomerado'!AA711,3)),"")</f>
        <v/>
      </c>
      <c r="Z711" s="13" t="str">
        <f aca="false">IFERROR(IF('MRR Conglomerado'!AB711=0,"",ROUND('MRR Conglomerado'!AN711/'MRR Conglomerado'!AB711,3)),"")</f>
        <v/>
      </c>
      <c r="AA711" s="13" t="str">
        <f aca="false">IFERROR(IF('MRR Conglomerado'!AC711=0,"",ROUND('MRR Conglomerado'!AO711/'MRR Conglomerado'!AC711,3)),"")</f>
        <v/>
      </c>
      <c r="AB711" s="13" t="str">
        <f aca="false">IFERROR(IF('MRR Conglomerado'!AD711=0,"",ROUND('MRR Conglomerado'!AP711/'MRR Conglomerado'!AD711,3)),"")</f>
        <v/>
      </c>
      <c r="AC711" s="13" t="str">
        <f aca="false">IFERROR(IF('MRR Conglomerado'!AE711=0,"",ROUND('MRR Conglomerado'!AQ711/'MRR Conglomerado'!AE711,3)),"")</f>
        <v/>
      </c>
      <c r="AD711" s="13" t="str">
        <f aca="false">IFERROR(IF('MRR Conglomerado'!AF711=0,"",ROUND('MRR Conglomerado'!AR711/'MRR Conglomerado'!AF711,3)),"")</f>
        <v/>
      </c>
      <c r="AE711" s="13" t="str">
        <f aca="false">IFERROR(IF('MRR Conglomerado'!AG711=0,"",ROUND('MRR Conglomerado'!AS711/'MRR Conglomerado'!AG711,3)),"")</f>
        <v/>
      </c>
    </row>
    <row r="712" customFormat="false" ht="15" hidden="false" customHeight="false" outlineLevel="0" collapsed="false">
      <c r="A712" s="10" t="s">
        <v>1484</v>
      </c>
      <c r="B712" s="13" t="str">
        <f aca="false">IFERROR(IF('MRR Conglomerado'!D712=0,"",ROUND('MRR Conglomerado'!P712/'MRR Conglomerado'!D712,3)),"")</f>
        <v/>
      </c>
      <c r="C712" s="13" t="str">
        <f aca="false">IFERROR(IF('MRR Conglomerado'!E712=0,"",ROUND('MRR Conglomerado'!Q712/'MRR Conglomerado'!E712,3)),"")</f>
        <v/>
      </c>
      <c r="D712" s="13" t="str">
        <f aca="false">IFERROR(IF('MRR Conglomerado'!F712=0,"",ROUND('MRR Conglomerado'!R712/'MRR Conglomerado'!F712,3)),"")</f>
        <v/>
      </c>
      <c r="E712" s="13" t="str">
        <f aca="false">IFERROR(IF('MRR Conglomerado'!G712=0,"",ROUND('MRR Conglomerado'!S712/'MRR Conglomerado'!G712,3)),"")</f>
        <v/>
      </c>
      <c r="F712" s="13" t="str">
        <f aca="false">IFERROR(IF('MRR Conglomerado'!H712=0,"",ROUND('MRR Conglomerado'!T712/'MRR Conglomerado'!H712,3)),"")</f>
        <v/>
      </c>
      <c r="G712" s="13" t="str">
        <f aca="false">IFERROR(IF('MRR Conglomerado'!I712=0,"",ROUND('MRR Conglomerado'!U712/'MRR Conglomerado'!I712,3)),"")</f>
        <v/>
      </c>
      <c r="H712" s="13" t="str">
        <f aca="false">IFERROR(IF('MRR Conglomerado'!J712=0,"",ROUND('MRR Conglomerado'!V712/'MRR Conglomerado'!J712,3)),"")</f>
        <v/>
      </c>
      <c r="I712" s="13" t="str">
        <f aca="false">IFERROR(IF('MRR Conglomerado'!K712=0,"",ROUND('MRR Conglomerado'!W712/'MRR Conglomerado'!K712,3)),"")</f>
        <v/>
      </c>
      <c r="J712" s="13" t="str">
        <f aca="false">IFERROR(IF('MRR Conglomerado'!L712=0,"",ROUND('MRR Conglomerado'!X712/'MRR Conglomerado'!L712,3)),"")</f>
        <v/>
      </c>
      <c r="K712" s="13" t="str">
        <f aca="false">IFERROR(IF('MRR Conglomerado'!M712=0,"",ROUND('MRR Conglomerado'!Y712/'MRR Conglomerado'!M712,3)),"")</f>
        <v/>
      </c>
      <c r="L712" s="13" t="str">
        <f aca="false">IFERROR(IF('MRR Conglomerado'!N712=0,"",ROUND('MRR Conglomerado'!Z712/'MRR Conglomerado'!N712,3)),"")</f>
        <v/>
      </c>
      <c r="M712" s="13" t="n">
        <f aca="false">IFERROR(IF('MRR Conglomerado'!O712=0,"",ROUND('MRR Conglomerado'!AA712/'MRR Conglomerado'!O712,3)),"")</f>
        <v>0</v>
      </c>
      <c r="N712" s="13" t="n">
        <f aca="false">IFERROR(IF('MRR Conglomerado'!P712=0,"",ROUND('MRR Conglomerado'!AB712/'MRR Conglomerado'!P712,3)),"")</f>
        <v>0</v>
      </c>
      <c r="O712" s="13" t="n">
        <f aca="false">IFERROR(IF('MRR Conglomerado'!Q712=0,"",ROUND('MRR Conglomerado'!AC712/'MRR Conglomerado'!Q712,3)),"")</f>
        <v>0</v>
      </c>
      <c r="P712" s="13" t="n">
        <f aca="false">IFERROR(IF('MRR Conglomerado'!R712=0,"",ROUND('MRR Conglomerado'!AD712/'MRR Conglomerado'!R712,3)),"")</f>
        <v>0</v>
      </c>
      <c r="Q712" s="13" t="n">
        <f aca="false">IFERROR(IF('MRR Conglomerado'!S712=0,"",ROUND('MRR Conglomerado'!AE712/'MRR Conglomerado'!S712,3)),"")</f>
        <v>0</v>
      </c>
      <c r="R712" s="13" t="n">
        <f aca="false">IFERROR(IF('MRR Conglomerado'!T712=0,"",ROUND('MRR Conglomerado'!AF712/'MRR Conglomerado'!T712,3)),"")</f>
        <v>0</v>
      </c>
      <c r="S712" s="13" t="n">
        <f aca="false">IFERROR(IF('MRR Conglomerado'!U712=0,"",ROUND('MRR Conglomerado'!AG712/'MRR Conglomerado'!U712,3)),"")</f>
        <v>0</v>
      </c>
      <c r="T712" s="13" t="n">
        <f aca="false">IFERROR(IF('MRR Conglomerado'!V712=0,"",ROUND('MRR Conglomerado'!AH712/'MRR Conglomerado'!V712,3)),"")</f>
        <v>0</v>
      </c>
      <c r="U712" s="13" t="n">
        <f aca="false">IFERROR(IF('MRR Conglomerado'!W712=0,"",ROUND('MRR Conglomerado'!AI712/'MRR Conglomerado'!W712,3)),"")</f>
        <v>0</v>
      </c>
      <c r="V712" s="13" t="n">
        <f aca="false">IFERROR(IF('MRR Conglomerado'!X712=0,"",ROUND('MRR Conglomerado'!AJ712/'MRR Conglomerado'!X712,3)),"")</f>
        <v>0</v>
      </c>
      <c r="W712" s="13" t="n">
        <f aca="false">IFERROR(IF('MRR Conglomerado'!Y712=0,"",ROUND('MRR Conglomerado'!AK712/'MRR Conglomerado'!Y712,3)),"")</f>
        <v>0</v>
      </c>
      <c r="X712" s="13" t="str">
        <f aca="false">IFERROR(IF('MRR Conglomerado'!Z712=0,"",ROUND('MRR Conglomerado'!AL712/'MRR Conglomerado'!Z712,3)),"")</f>
        <v/>
      </c>
      <c r="Y712" s="13" t="str">
        <f aca="false">IFERROR(IF('MRR Conglomerado'!AA712=0,"",ROUND('MRR Conglomerado'!AM712/'MRR Conglomerado'!AA712,3)),"")</f>
        <v/>
      </c>
      <c r="Z712" s="13" t="str">
        <f aca="false">IFERROR(IF('MRR Conglomerado'!AB712=0,"",ROUND('MRR Conglomerado'!AN712/'MRR Conglomerado'!AB712,3)),"")</f>
        <v/>
      </c>
      <c r="AA712" s="13" t="str">
        <f aca="false">IFERROR(IF('MRR Conglomerado'!AC712=0,"",ROUND('MRR Conglomerado'!AO712/'MRR Conglomerado'!AC712,3)),"")</f>
        <v/>
      </c>
      <c r="AB712" s="13" t="str">
        <f aca="false">IFERROR(IF('MRR Conglomerado'!AD712=0,"",ROUND('MRR Conglomerado'!AP712/'MRR Conglomerado'!AD712,3)),"")</f>
        <v/>
      </c>
      <c r="AC712" s="13" t="str">
        <f aca="false">IFERROR(IF('MRR Conglomerado'!AE712=0,"",ROUND('MRR Conglomerado'!AQ712/'MRR Conglomerado'!AE712,3)),"")</f>
        <v/>
      </c>
      <c r="AD712" s="13" t="str">
        <f aca="false">IFERROR(IF('MRR Conglomerado'!AF712=0,"",ROUND('MRR Conglomerado'!AR712/'MRR Conglomerado'!AF712,3)),"")</f>
        <v/>
      </c>
      <c r="AE712" s="13" t="str">
        <f aca="false">IFERROR(IF('MRR Conglomerado'!AG712=0,"",ROUND('MRR Conglomerado'!AS712/'MRR Conglomerado'!AG712,3)),"")</f>
        <v/>
      </c>
    </row>
    <row r="713" customFormat="false" ht="15" hidden="false" customHeight="false" outlineLevel="0" collapsed="false">
      <c r="A713" s="10" t="s">
        <v>1486</v>
      </c>
      <c r="B713" s="13" t="str">
        <f aca="false">IFERROR(IF('MRR Conglomerado'!D713=0,"",ROUND('MRR Conglomerado'!P713/'MRR Conglomerado'!D713,3)),"")</f>
        <v/>
      </c>
      <c r="C713" s="13" t="str">
        <f aca="false">IFERROR(IF('MRR Conglomerado'!E713=0,"",ROUND('MRR Conglomerado'!Q713/'MRR Conglomerado'!E713,3)),"")</f>
        <v/>
      </c>
      <c r="D713" s="13" t="str">
        <f aca="false">IFERROR(IF('MRR Conglomerado'!F713=0,"",ROUND('MRR Conglomerado'!R713/'MRR Conglomerado'!F713,3)),"")</f>
        <v/>
      </c>
      <c r="E713" s="13" t="str">
        <f aca="false">IFERROR(IF('MRR Conglomerado'!G713=0,"",ROUND('MRR Conglomerado'!S713/'MRR Conglomerado'!G713,3)),"")</f>
        <v/>
      </c>
      <c r="F713" s="13" t="str">
        <f aca="false">IFERROR(IF('MRR Conglomerado'!H713=0,"",ROUND('MRR Conglomerado'!T713/'MRR Conglomerado'!H713,3)),"")</f>
        <v/>
      </c>
      <c r="G713" s="13" t="str">
        <f aca="false">IFERROR(IF('MRR Conglomerado'!I713=0,"",ROUND('MRR Conglomerado'!U713/'MRR Conglomerado'!I713,3)),"")</f>
        <v/>
      </c>
      <c r="H713" s="13" t="str">
        <f aca="false">IFERROR(IF('MRR Conglomerado'!J713=0,"",ROUND('MRR Conglomerado'!V713/'MRR Conglomerado'!J713,3)),"")</f>
        <v/>
      </c>
      <c r="I713" s="13" t="str">
        <f aca="false">IFERROR(IF('MRR Conglomerado'!K713=0,"",ROUND('MRR Conglomerado'!W713/'MRR Conglomerado'!K713,3)),"")</f>
        <v/>
      </c>
      <c r="J713" s="13" t="str">
        <f aca="false">IFERROR(IF('MRR Conglomerado'!L713=0,"",ROUND('MRR Conglomerado'!X713/'MRR Conglomerado'!L713,3)),"")</f>
        <v/>
      </c>
      <c r="K713" s="13" t="str">
        <f aca="false">IFERROR(IF('MRR Conglomerado'!M713=0,"",ROUND('MRR Conglomerado'!Y713/'MRR Conglomerado'!M713,3)),"")</f>
        <v/>
      </c>
      <c r="L713" s="13" t="str">
        <f aca="false">IFERROR(IF('MRR Conglomerado'!N713=0,"",ROUND('MRR Conglomerado'!Z713/'MRR Conglomerado'!N713,3)),"")</f>
        <v/>
      </c>
      <c r="M713" s="13" t="str">
        <f aca="false">IFERROR(IF('MRR Conglomerado'!O713=0,"",ROUND('MRR Conglomerado'!AA713/'MRR Conglomerado'!O713,3)),"")</f>
        <v/>
      </c>
      <c r="N713" s="13" t="str">
        <f aca="false">IFERROR(IF('MRR Conglomerado'!P713=0,"",ROUND('MRR Conglomerado'!AB713/'MRR Conglomerado'!P713,3)),"")</f>
        <v/>
      </c>
      <c r="O713" s="13" t="str">
        <f aca="false">IFERROR(IF('MRR Conglomerado'!Q713=0,"",ROUND('MRR Conglomerado'!AC713/'MRR Conglomerado'!Q713,3)),"")</f>
        <v/>
      </c>
      <c r="P713" s="13" t="str">
        <f aca="false">IFERROR(IF('MRR Conglomerado'!R713=0,"",ROUND('MRR Conglomerado'!AD713/'MRR Conglomerado'!R713,3)),"")</f>
        <v/>
      </c>
      <c r="Q713" s="13" t="str">
        <f aca="false">IFERROR(IF('MRR Conglomerado'!S713=0,"",ROUND('MRR Conglomerado'!AE713/'MRR Conglomerado'!S713,3)),"")</f>
        <v/>
      </c>
      <c r="R713" s="13" t="str">
        <f aca="false">IFERROR(IF('MRR Conglomerado'!T713=0,"",ROUND('MRR Conglomerado'!AF713/'MRR Conglomerado'!T713,3)),"")</f>
        <v/>
      </c>
      <c r="S713" s="13" t="str">
        <f aca="false">IFERROR(IF('MRR Conglomerado'!U713=0,"",ROUND('MRR Conglomerado'!AG713/'MRR Conglomerado'!U713,3)),"")</f>
        <v/>
      </c>
      <c r="T713" s="13" t="str">
        <f aca="false">IFERROR(IF('MRR Conglomerado'!V713=0,"",ROUND('MRR Conglomerado'!AH713/'MRR Conglomerado'!V713,3)),"")</f>
        <v/>
      </c>
      <c r="U713" s="13" t="str">
        <f aca="false">IFERROR(IF('MRR Conglomerado'!W713=0,"",ROUND('MRR Conglomerado'!AI713/'MRR Conglomerado'!W713,3)),"")</f>
        <v/>
      </c>
      <c r="V713" s="13" t="str">
        <f aca="false">IFERROR(IF('MRR Conglomerado'!X713=0,"",ROUND('MRR Conglomerado'!AJ713/'MRR Conglomerado'!X713,3)),"")</f>
        <v/>
      </c>
      <c r="W713" s="13" t="str">
        <f aca="false">IFERROR(IF('MRR Conglomerado'!Y713=0,"",ROUND('MRR Conglomerado'!AK713/'MRR Conglomerado'!Y713,3)),"")</f>
        <v/>
      </c>
      <c r="X713" s="13" t="str">
        <f aca="false">IFERROR(IF('MRR Conglomerado'!Z713=0,"",ROUND('MRR Conglomerado'!AL713/'MRR Conglomerado'!Z713,3)),"")</f>
        <v/>
      </c>
      <c r="Y713" s="13" t="str">
        <f aca="false">IFERROR(IF('MRR Conglomerado'!AA713=0,"",ROUND('MRR Conglomerado'!AM713/'MRR Conglomerado'!AA713,3)),"")</f>
        <v/>
      </c>
      <c r="Z713" s="13" t="str">
        <f aca="false">IFERROR(IF('MRR Conglomerado'!AB713=0,"",ROUND('MRR Conglomerado'!AN713/'MRR Conglomerado'!AB713,3)),"")</f>
        <v/>
      </c>
      <c r="AA713" s="13" t="str">
        <f aca="false">IFERROR(IF('MRR Conglomerado'!AC713=0,"",ROUND('MRR Conglomerado'!AO713/'MRR Conglomerado'!AC713,3)),"")</f>
        <v/>
      </c>
      <c r="AB713" s="13" t="str">
        <f aca="false">IFERROR(IF('MRR Conglomerado'!AD713=0,"",ROUND('MRR Conglomerado'!AP713/'MRR Conglomerado'!AD713,3)),"")</f>
        <v/>
      </c>
      <c r="AC713" s="13" t="str">
        <f aca="false">IFERROR(IF('MRR Conglomerado'!AE713=0,"",ROUND('MRR Conglomerado'!AQ713/'MRR Conglomerado'!AE713,3)),"")</f>
        <v/>
      </c>
      <c r="AD713" s="13" t="str">
        <f aca="false">IFERROR(IF('MRR Conglomerado'!AF713=0,"",ROUND('MRR Conglomerado'!AR713/'MRR Conglomerado'!AF713,3)),"")</f>
        <v/>
      </c>
      <c r="AE713" s="13" t="str">
        <f aca="false">IFERROR(IF('MRR Conglomerado'!AG713=0,"",ROUND('MRR Conglomerado'!AS713/'MRR Conglomerado'!AG713,3)),"")</f>
        <v/>
      </c>
    </row>
    <row r="714" customFormat="false" ht="15" hidden="false" customHeight="false" outlineLevel="0" collapsed="false">
      <c r="A714" s="10" t="s">
        <v>1488</v>
      </c>
      <c r="B714" s="13" t="str">
        <f aca="false">IFERROR(IF('MRR Conglomerado'!D714=0,"",ROUND('MRR Conglomerado'!P714/'MRR Conglomerado'!D714,3)),"")</f>
        <v/>
      </c>
      <c r="C714" s="13" t="str">
        <f aca="false">IFERROR(IF('MRR Conglomerado'!E714=0,"",ROUND('MRR Conglomerado'!Q714/'MRR Conglomerado'!E714,3)),"")</f>
        <v/>
      </c>
      <c r="D714" s="13" t="str">
        <f aca="false">IFERROR(IF('MRR Conglomerado'!F714=0,"",ROUND('MRR Conglomerado'!R714/'MRR Conglomerado'!F714,3)),"")</f>
        <v/>
      </c>
      <c r="E714" s="13" t="str">
        <f aca="false">IFERROR(IF('MRR Conglomerado'!G714=0,"",ROUND('MRR Conglomerado'!S714/'MRR Conglomerado'!G714,3)),"")</f>
        <v/>
      </c>
      <c r="F714" s="13" t="str">
        <f aca="false">IFERROR(IF('MRR Conglomerado'!H714=0,"",ROUND('MRR Conglomerado'!T714/'MRR Conglomerado'!H714,3)),"")</f>
        <v/>
      </c>
      <c r="G714" s="13" t="str">
        <f aca="false">IFERROR(IF('MRR Conglomerado'!I714=0,"",ROUND('MRR Conglomerado'!U714/'MRR Conglomerado'!I714,3)),"")</f>
        <v/>
      </c>
      <c r="H714" s="13" t="str">
        <f aca="false">IFERROR(IF('MRR Conglomerado'!J714=0,"",ROUND('MRR Conglomerado'!V714/'MRR Conglomerado'!J714,3)),"")</f>
        <v/>
      </c>
      <c r="I714" s="13" t="str">
        <f aca="false">IFERROR(IF('MRR Conglomerado'!K714=0,"",ROUND('MRR Conglomerado'!W714/'MRR Conglomerado'!K714,3)),"")</f>
        <v/>
      </c>
      <c r="J714" s="13" t="str">
        <f aca="false">IFERROR(IF('MRR Conglomerado'!L714=0,"",ROUND('MRR Conglomerado'!X714/'MRR Conglomerado'!L714,3)),"")</f>
        <v/>
      </c>
      <c r="K714" s="13" t="str">
        <f aca="false">IFERROR(IF('MRR Conglomerado'!M714=0,"",ROUND('MRR Conglomerado'!Y714/'MRR Conglomerado'!M714,3)),"")</f>
        <v/>
      </c>
      <c r="L714" s="13" t="str">
        <f aca="false">IFERROR(IF('MRR Conglomerado'!N714=0,"",ROUND('MRR Conglomerado'!Z714/'MRR Conglomerado'!N714,3)),"")</f>
        <v/>
      </c>
      <c r="M714" s="13" t="str">
        <f aca="false">IFERROR(IF('MRR Conglomerado'!O714=0,"",ROUND('MRR Conglomerado'!AA714/'MRR Conglomerado'!O714,3)),"")</f>
        <v/>
      </c>
      <c r="N714" s="13" t="str">
        <f aca="false">IFERROR(IF('MRR Conglomerado'!P714=0,"",ROUND('MRR Conglomerado'!AB714/'MRR Conglomerado'!P714,3)),"")</f>
        <v/>
      </c>
      <c r="O714" s="13" t="str">
        <f aca="false">IFERROR(IF('MRR Conglomerado'!Q714=0,"",ROUND('MRR Conglomerado'!AC714/'MRR Conglomerado'!Q714,3)),"")</f>
        <v/>
      </c>
      <c r="P714" s="13" t="str">
        <f aca="false">IFERROR(IF('MRR Conglomerado'!R714=0,"",ROUND('MRR Conglomerado'!AD714/'MRR Conglomerado'!R714,3)),"")</f>
        <v/>
      </c>
      <c r="Q714" s="13" t="str">
        <f aca="false">IFERROR(IF('MRR Conglomerado'!S714=0,"",ROUND('MRR Conglomerado'!AE714/'MRR Conglomerado'!S714,3)),"")</f>
        <v/>
      </c>
      <c r="R714" s="13" t="str">
        <f aca="false">IFERROR(IF('MRR Conglomerado'!T714=0,"",ROUND('MRR Conglomerado'!AF714/'MRR Conglomerado'!T714,3)),"")</f>
        <v/>
      </c>
      <c r="S714" s="13" t="str">
        <f aca="false">IFERROR(IF('MRR Conglomerado'!U714=0,"",ROUND('MRR Conglomerado'!AG714/'MRR Conglomerado'!U714,3)),"")</f>
        <v/>
      </c>
      <c r="T714" s="13" t="str">
        <f aca="false">IFERROR(IF('MRR Conglomerado'!V714=0,"",ROUND('MRR Conglomerado'!AH714/'MRR Conglomerado'!V714,3)),"")</f>
        <v/>
      </c>
      <c r="U714" s="13" t="str">
        <f aca="false">IFERROR(IF('MRR Conglomerado'!W714=0,"",ROUND('MRR Conglomerado'!AI714/'MRR Conglomerado'!W714,3)),"")</f>
        <v/>
      </c>
      <c r="V714" s="13" t="str">
        <f aca="false">IFERROR(IF('MRR Conglomerado'!X714=0,"",ROUND('MRR Conglomerado'!AJ714/'MRR Conglomerado'!X714,3)),"")</f>
        <v/>
      </c>
      <c r="W714" s="13" t="str">
        <f aca="false">IFERROR(IF('MRR Conglomerado'!Y714=0,"",ROUND('MRR Conglomerado'!AK714/'MRR Conglomerado'!Y714,3)),"")</f>
        <v/>
      </c>
      <c r="X714" s="13" t="str">
        <f aca="false">IFERROR(IF('MRR Conglomerado'!Z714=0,"",ROUND('MRR Conglomerado'!AL714/'MRR Conglomerado'!Z714,3)),"")</f>
        <v/>
      </c>
      <c r="Y714" s="13" t="str">
        <f aca="false">IFERROR(IF('MRR Conglomerado'!AA714=0,"",ROUND('MRR Conglomerado'!AM714/'MRR Conglomerado'!AA714,3)),"")</f>
        <v/>
      </c>
      <c r="Z714" s="13" t="str">
        <f aca="false">IFERROR(IF('MRR Conglomerado'!AB714=0,"",ROUND('MRR Conglomerado'!AN714/'MRR Conglomerado'!AB714,3)),"")</f>
        <v/>
      </c>
      <c r="AA714" s="13" t="str">
        <f aca="false">IFERROR(IF('MRR Conglomerado'!AC714=0,"",ROUND('MRR Conglomerado'!AO714/'MRR Conglomerado'!AC714,3)),"")</f>
        <v/>
      </c>
      <c r="AB714" s="13" t="str">
        <f aca="false">IFERROR(IF('MRR Conglomerado'!AD714=0,"",ROUND('MRR Conglomerado'!AP714/'MRR Conglomerado'!AD714,3)),"")</f>
        <v/>
      </c>
      <c r="AC714" s="13" t="str">
        <f aca="false">IFERROR(IF('MRR Conglomerado'!AE714=0,"",ROUND('MRR Conglomerado'!AQ714/'MRR Conglomerado'!AE714,3)),"")</f>
        <v/>
      </c>
      <c r="AD714" s="13" t="str">
        <f aca="false">IFERROR(IF('MRR Conglomerado'!AF714=0,"",ROUND('MRR Conglomerado'!AR714/'MRR Conglomerado'!AF714,3)),"")</f>
        <v/>
      </c>
      <c r="AE714" s="13" t="str">
        <f aca="false">IFERROR(IF('MRR Conglomerado'!AG714=0,"",ROUND('MRR Conglomerado'!AS714/'MRR Conglomerado'!AG714,3)),"")</f>
        <v/>
      </c>
    </row>
    <row r="715" customFormat="false" ht="15" hidden="false" customHeight="false" outlineLevel="0" collapsed="false">
      <c r="A715" s="10" t="s">
        <v>1490</v>
      </c>
      <c r="B715" s="13" t="str">
        <f aca="false">IFERROR(IF('MRR Conglomerado'!D715=0,"",ROUND('MRR Conglomerado'!P715/'MRR Conglomerado'!D715,3)),"")</f>
        <v/>
      </c>
      <c r="C715" s="13" t="str">
        <f aca="false">IFERROR(IF('MRR Conglomerado'!E715=0,"",ROUND('MRR Conglomerado'!Q715/'MRR Conglomerado'!E715,3)),"")</f>
        <v/>
      </c>
      <c r="D715" s="13" t="str">
        <f aca="false">IFERROR(IF('MRR Conglomerado'!F715=0,"",ROUND('MRR Conglomerado'!R715/'MRR Conglomerado'!F715,3)),"")</f>
        <v/>
      </c>
      <c r="E715" s="13" t="str">
        <f aca="false">IFERROR(IF('MRR Conglomerado'!G715=0,"",ROUND('MRR Conglomerado'!S715/'MRR Conglomerado'!G715,3)),"")</f>
        <v/>
      </c>
      <c r="F715" s="13" t="str">
        <f aca="false">IFERROR(IF('MRR Conglomerado'!H715=0,"",ROUND('MRR Conglomerado'!T715/'MRR Conglomerado'!H715,3)),"")</f>
        <v/>
      </c>
      <c r="G715" s="13" t="str">
        <f aca="false">IFERROR(IF('MRR Conglomerado'!I715=0,"",ROUND('MRR Conglomerado'!U715/'MRR Conglomerado'!I715,3)),"")</f>
        <v/>
      </c>
      <c r="H715" s="13" t="str">
        <f aca="false">IFERROR(IF('MRR Conglomerado'!J715=0,"",ROUND('MRR Conglomerado'!V715/'MRR Conglomerado'!J715,3)),"")</f>
        <v/>
      </c>
      <c r="I715" s="13" t="str">
        <f aca="false">IFERROR(IF('MRR Conglomerado'!K715=0,"",ROUND('MRR Conglomerado'!W715/'MRR Conglomerado'!K715,3)),"")</f>
        <v/>
      </c>
      <c r="J715" s="13" t="str">
        <f aca="false">IFERROR(IF('MRR Conglomerado'!L715=0,"",ROUND('MRR Conglomerado'!X715/'MRR Conglomerado'!L715,3)),"")</f>
        <v/>
      </c>
      <c r="K715" s="13" t="str">
        <f aca="false">IFERROR(IF('MRR Conglomerado'!M715=0,"",ROUND('MRR Conglomerado'!Y715/'MRR Conglomerado'!M715,3)),"")</f>
        <v/>
      </c>
      <c r="L715" s="13" t="str">
        <f aca="false">IFERROR(IF('MRR Conglomerado'!N715=0,"",ROUND('MRR Conglomerado'!Z715/'MRR Conglomerado'!N715,3)),"")</f>
        <v/>
      </c>
      <c r="M715" s="13" t="str">
        <f aca="false">IFERROR(IF('MRR Conglomerado'!O715=0,"",ROUND('MRR Conglomerado'!AA715/'MRR Conglomerado'!O715,3)),"")</f>
        <v/>
      </c>
      <c r="N715" s="13" t="str">
        <f aca="false">IFERROR(IF('MRR Conglomerado'!P715=0,"",ROUND('MRR Conglomerado'!AB715/'MRR Conglomerado'!P715,3)),"")</f>
        <v/>
      </c>
      <c r="O715" s="13" t="str">
        <f aca="false">IFERROR(IF('MRR Conglomerado'!Q715=0,"",ROUND('MRR Conglomerado'!AC715/'MRR Conglomerado'!Q715,3)),"")</f>
        <v/>
      </c>
      <c r="P715" s="13" t="str">
        <f aca="false">IFERROR(IF('MRR Conglomerado'!R715=0,"",ROUND('MRR Conglomerado'!AD715/'MRR Conglomerado'!R715,3)),"")</f>
        <v/>
      </c>
      <c r="Q715" s="13" t="str">
        <f aca="false">IFERROR(IF('MRR Conglomerado'!S715=0,"",ROUND('MRR Conglomerado'!AE715/'MRR Conglomerado'!S715,3)),"")</f>
        <v/>
      </c>
      <c r="R715" s="13" t="str">
        <f aca="false">IFERROR(IF('MRR Conglomerado'!T715=0,"",ROUND('MRR Conglomerado'!AF715/'MRR Conglomerado'!T715,3)),"")</f>
        <v/>
      </c>
      <c r="S715" s="13" t="n">
        <f aca="false">IFERROR(IF('MRR Conglomerado'!U715=0,"",ROUND('MRR Conglomerado'!AG715/'MRR Conglomerado'!U715,3)),"")</f>
        <v>1</v>
      </c>
      <c r="T715" s="13" t="n">
        <f aca="false">IFERROR(IF('MRR Conglomerado'!V715=0,"",ROUND('MRR Conglomerado'!AH715/'MRR Conglomerado'!V715,3)),"")</f>
        <v>1</v>
      </c>
      <c r="U715" s="13" t="n">
        <f aca="false">IFERROR(IF('MRR Conglomerado'!W715=0,"",ROUND('MRR Conglomerado'!AI715/'MRR Conglomerado'!W715,3)),"")</f>
        <v>1</v>
      </c>
      <c r="V715" s="13" t="n">
        <f aca="false">IFERROR(IF('MRR Conglomerado'!X715=0,"",ROUND('MRR Conglomerado'!AJ715/'MRR Conglomerado'!X715,3)),"")</f>
        <v>1</v>
      </c>
      <c r="W715" s="13" t="n">
        <f aca="false">IFERROR(IF('MRR Conglomerado'!Y715=0,"",ROUND('MRR Conglomerado'!AK715/'MRR Conglomerado'!Y715,3)),"")</f>
        <v>1</v>
      </c>
      <c r="X715" s="13" t="n">
        <f aca="false">IFERROR(IF('MRR Conglomerado'!Z715=0,"",ROUND('MRR Conglomerado'!AL715/'MRR Conglomerado'!Z715,3)),"")</f>
        <v>1</v>
      </c>
      <c r="Y715" s="13" t="n">
        <f aca="false">IFERROR(IF('MRR Conglomerado'!AA715=0,"",ROUND('MRR Conglomerado'!AM715/'MRR Conglomerado'!AA715,3)),"")</f>
        <v>1.2</v>
      </c>
      <c r="Z715" s="13" t="n">
        <f aca="false">IFERROR(IF('MRR Conglomerado'!AB715=0,"",ROUND('MRR Conglomerado'!AN715/'MRR Conglomerado'!AB715,3)),"")</f>
        <v>1.306</v>
      </c>
      <c r="AA715" s="13" t="n">
        <f aca="false">IFERROR(IF('MRR Conglomerado'!AC715=0,"",ROUND('MRR Conglomerado'!AO715/'MRR Conglomerado'!AC715,3)),"")</f>
        <v>1.344</v>
      </c>
      <c r="AB715" s="13" t="n">
        <f aca="false">IFERROR(IF('MRR Conglomerado'!AD715=0,"",ROUND('MRR Conglomerado'!AP715/'MRR Conglomerado'!AD715,3)),"")</f>
        <v>1.399</v>
      </c>
      <c r="AC715" s="13" t="n">
        <f aca="false">IFERROR(IF('MRR Conglomerado'!AE715=0,"",ROUND('MRR Conglomerado'!AQ715/'MRR Conglomerado'!AE715,3)),"")</f>
        <v>1.245</v>
      </c>
      <c r="AD715" s="13" t="n">
        <f aca="false">IFERROR(IF('MRR Conglomerado'!AF715=0,"",ROUND('MRR Conglomerado'!AR715/'MRR Conglomerado'!AF715,3)),"")</f>
        <v>1.235</v>
      </c>
      <c r="AE715" s="13" t="n">
        <f aca="false">IFERROR(IF('MRR Conglomerado'!AG715=0,"",ROUND('MRR Conglomerado'!AS715/'MRR Conglomerado'!AG715,3)),"")</f>
        <v>1.55</v>
      </c>
    </row>
    <row r="716" customFormat="false" ht="15" hidden="false" customHeight="false" outlineLevel="0" collapsed="false">
      <c r="A716" s="10" t="s">
        <v>1492</v>
      </c>
      <c r="B716" s="13" t="str">
        <f aca="false">IFERROR(IF('MRR Conglomerado'!D716=0,"",ROUND('MRR Conglomerado'!P716/'MRR Conglomerado'!D716,3)),"")</f>
        <v/>
      </c>
      <c r="C716" s="13" t="str">
        <f aca="false">IFERROR(IF('MRR Conglomerado'!E716=0,"",ROUND('MRR Conglomerado'!Q716/'MRR Conglomerado'!E716,3)),"")</f>
        <v/>
      </c>
      <c r="D716" s="13" t="str">
        <f aca="false">IFERROR(IF('MRR Conglomerado'!F716=0,"",ROUND('MRR Conglomerado'!R716/'MRR Conglomerado'!F716,3)),"")</f>
        <v/>
      </c>
      <c r="E716" s="13" t="str">
        <f aca="false">IFERROR(IF('MRR Conglomerado'!G716=0,"",ROUND('MRR Conglomerado'!S716/'MRR Conglomerado'!G716,3)),"")</f>
        <v/>
      </c>
      <c r="F716" s="13" t="str">
        <f aca="false">IFERROR(IF('MRR Conglomerado'!H716=0,"",ROUND('MRR Conglomerado'!T716/'MRR Conglomerado'!H716,3)),"")</f>
        <v/>
      </c>
      <c r="G716" s="13" t="str">
        <f aca="false">IFERROR(IF('MRR Conglomerado'!I716=0,"",ROUND('MRR Conglomerado'!U716/'MRR Conglomerado'!I716,3)),"")</f>
        <v/>
      </c>
      <c r="H716" s="13" t="str">
        <f aca="false">IFERROR(IF('MRR Conglomerado'!J716=0,"",ROUND('MRR Conglomerado'!V716/'MRR Conglomerado'!J716,3)),"")</f>
        <v/>
      </c>
      <c r="I716" s="13" t="str">
        <f aca="false">IFERROR(IF('MRR Conglomerado'!K716=0,"",ROUND('MRR Conglomerado'!W716/'MRR Conglomerado'!K716,3)),"")</f>
        <v/>
      </c>
      <c r="J716" s="13" t="str">
        <f aca="false">IFERROR(IF('MRR Conglomerado'!L716=0,"",ROUND('MRR Conglomerado'!X716/'MRR Conglomerado'!L716,3)),"")</f>
        <v/>
      </c>
      <c r="K716" s="13" t="str">
        <f aca="false">IFERROR(IF('MRR Conglomerado'!M716=0,"",ROUND('MRR Conglomerado'!Y716/'MRR Conglomerado'!M716,3)),"")</f>
        <v/>
      </c>
      <c r="L716" s="13" t="str">
        <f aca="false">IFERROR(IF('MRR Conglomerado'!N716=0,"",ROUND('MRR Conglomerado'!Z716/'MRR Conglomerado'!N716,3)),"")</f>
        <v/>
      </c>
      <c r="M716" s="13" t="str">
        <f aca="false">IFERROR(IF('MRR Conglomerado'!O716=0,"",ROUND('MRR Conglomerado'!AA716/'MRR Conglomerado'!O716,3)),"")</f>
        <v/>
      </c>
      <c r="N716" s="13" t="str">
        <f aca="false">IFERROR(IF('MRR Conglomerado'!P716=0,"",ROUND('MRR Conglomerado'!AB716/'MRR Conglomerado'!P716,3)),"")</f>
        <v/>
      </c>
      <c r="O716" s="13" t="str">
        <f aca="false">IFERROR(IF('MRR Conglomerado'!Q716=0,"",ROUND('MRR Conglomerado'!AC716/'MRR Conglomerado'!Q716,3)),"")</f>
        <v/>
      </c>
      <c r="P716" s="13" t="str">
        <f aca="false">IFERROR(IF('MRR Conglomerado'!R716=0,"",ROUND('MRR Conglomerado'!AD716/'MRR Conglomerado'!R716,3)),"")</f>
        <v/>
      </c>
      <c r="Q716" s="13" t="str">
        <f aca="false">IFERROR(IF('MRR Conglomerado'!S716=0,"",ROUND('MRR Conglomerado'!AE716/'MRR Conglomerado'!S716,3)),"")</f>
        <v/>
      </c>
      <c r="R716" s="13" t="str">
        <f aca="false">IFERROR(IF('MRR Conglomerado'!T716=0,"",ROUND('MRR Conglomerado'!AF716/'MRR Conglomerado'!T716,3)),"")</f>
        <v/>
      </c>
      <c r="S716" s="13" t="str">
        <f aca="false">IFERROR(IF('MRR Conglomerado'!U716=0,"",ROUND('MRR Conglomerado'!AG716/'MRR Conglomerado'!U716,3)),"")</f>
        <v/>
      </c>
      <c r="T716" s="13" t="str">
        <f aca="false">IFERROR(IF('MRR Conglomerado'!V716=0,"",ROUND('MRR Conglomerado'!AH716/'MRR Conglomerado'!V716,3)),"")</f>
        <v/>
      </c>
      <c r="U716" s="13" t="str">
        <f aca="false">IFERROR(IF('MRR Conglomerado'!W716=0,"",ROUND('MRR Conglomerado'!AI716/'MRR Conglomerado'!W716,3)),"")</f>
        <v/>
      </c>
      <c r="V716" s="13" t="str">
        <f aca="false">IFERROR(IF('MRR Conglomerado'!X716=0,"",ROUND('MRR Conglomerado'!AJ716/'MRR Conglomerado'!X716,3)),"")</f>
        <v/>
      </c>
      <c r="W716" s="13" t="str">
        <f aca="false">IFERROR(IF('MRR Conglomerado'!Y716=0,"",ROUND('MRR Conglomerado'!AK716/'MRR Conglomerado'!Y716,3)),"")</f>
        <v/>
      </c>
      <c r="X716" s="13" t="str">
        <f aca="false">IFERROR(IF('MRR Conglomerado'!Z716=0,"",ROUND('MRR Conglomerado'!AL716/'MRR Conglomerado'!Z716,3)),"")</f>
        <v/>
      </c>
      <c r="Y716" s="13" t="str">
        <f aca="false">IFERROR(IF('MRR Conglomerado'!AA716=0,"",ROUND('MRR Conglomerado'!AM716/'MRR Conglomerado'!AA716,3)),"")</f>
        <v/>
      </c>
      <c r="Z716" s="13" t="str">
        <f aca="false">IFERROR(IF('MRR Conglomerado'!AB716=0,"",ROUND('MRR Conglomerado'!AN716/'MRR Conglomerado'!AB716,3)),"")</f>
        <v/>
      </c>
      <c r="AA716" s="13" t="str">
        <f aca="false">IFERROR(IF('MRR Conglomerado'!AC716=0,"",ROUND('MRR Conglomerado'!AO716/'MRR Conglomerado'!AC716,3)),"")</f>
        <v/>
      </c>
      <c r="AB716" s="13" t="str">
        <f aca="false">IFERROR(IF('MRR Conglomerado'!AD716=0,"",ROUND('MRR Conglomerado'!AP716/'MRR Conglomerado'!AD716,3)),"")</f>
        <v/>
      </c>
      <c r="AC716" s="13" t="str">
        <f aca="false">IFERROR(IF('MRR Conglomerado'!AE716=0,"",ROUND('MRR Conglomerado'!AQ716/'MRR Conglomerado'!AE716,3)),"")</f>
        <v/>
      </c>
      <c r="AD716" s="13" t="str">
        <f aca="false">IFERROR(IF('MRR Conglomerado'!AF716=0,"",ROUND('MRR Conglomerado'!AR716/'MRR Conglomerado'!AF716,3)),"")</f>
        <v/>
      </c>
      <c r="AE716" s="13" t="str">
        <f aca="false">IFERROR(IF('MRR Conglomerado'!AG716=0,"",ROUND('MRR Conglomerado'!AS716/'MRR Conglomerado'!AG716,3)),"")</f>
        <v/>
      </c>
    </row>
    <row r="717" customFormat="false" ht="15" hidden="false" customHeight="false" outlineLevel="0" collapsed="false">
      <c r="A717" s="10" t="s">
        <v>1494</v>
      </c>
      <c r="B717" s="13" t="str">
        <f aca="false">IFERROR(IF('MRR Conglomerado'!D717=0,"",ROUND('MRR Conglomerado'!P717/'MRR Conglomerado'!D717,3)),"")</f>
        <v/>
      </c>
      <c r="C717" s="13" t="str">
        <f aca="false">IFERROR(IF('MRR Conglomerado'!E717=0,"",ROUND('MRR Conglomerado'!Q717/'MRR Conglomerado'!E717,3)),"")</f>
        <v/>
      </c>
      <c r="D717" s="13" t="str">
        <f aca="false">IFERROR(IF('MRR Conglomerado'!F717=0,"",ROUND('MRR Conglomerado'!R717/'MRR Conglomerado'!F717,3)),"")</f>
        <v/>
      </c>
      <c r="E717" s="13" t="str">
        <f aca="false">IFERROR(IF('MRR Conglomerado'!G717=0,"",ROUND('MRR Conglomerado'!S717/'MRR Conglomerado'!G717,3)),"")</f>
        <v/>
      </c>
      <c r="F717" s="13" t="str">
        <f aca="false">IFERROR(IF('MRR Conglomerado'!H717=0,"",ROUND('MRR Conglomerado'!T717/'MRR Conglomerado'!H717,3)),"")</f>
        <v/>
      </c>
      <c r="G717" s="13" t="str">
        <f aca="false">IFERROR(IF('MRR Conglomerado'!I717=0,"",ROUND('MRR Conglomerado'!U717/'MRR Conglomerado'!I717,3)),"")</f>
        <v/>
      </c>
      <c r="H717" s="13" t="str">
        <f aca="false">IFERROR(IF('MRR Conglomerado'!J717=0,"",ROUND('MRR Conglomerado'!V717/'MRR Conglomerado'!J717,3)),"")</f>
        <v/>
      </c>
      <c r="I717" s="13" t="str">
        <f aca="false">IFERROR(IF('MRR Conglomerado'!K717=0,"",ROUND('MRR Conglomerado'!W717/'MRR Conglomerado'!K717,3)),"")</f>
        <v/>
      </c>
      <c r="J717" s="13" t="str">
        <f aca="false">IFERROR(IF('MRR Conglomerado'!L717=0,"",ROUND('MRR Conglomerado'!X717/'MRR Conglomerado'!L717,3)),"")</f>
        <v/>
      </c>
      <c r="K717" s="13" t="str">
        <f aca="false">IFERROR(IF('MRR Conglomerado'!M717=0,"",ROUND('MRR Conglomerado'!Y717/'MRR Conglomerado'!M717,3)),"")</f>
        <v/>
      </c>
      <c r="L717" s="13" t="str">
        <f aca="false">IFERROR(IF('MRR Conglomerado'!N717=0,"",ROUND('MRR Conglomerado'!Z717/'MRR Conglomerado'!N717,3)),"")</f>
        <v/>
      </c>
      <c r="M717" s="13" t="str">
        <f aca="false">IFERROR(IF('MRR Conglomerado'!O717=0,"",ROUND('MRR Conglomerado'!AA717/'MRR Conglomerado'!O717,3)),"")</f>
        <v/>
      </c>
      <c r="N717" s="13" t="str">
        <f aca="false">IFERROR(IF('MRR Conglomerado'!P717=0,"",ROUND('MRR Conglomerado'!AB717/'MRR Conglomerado'!P717,3)),"")</f>
        <v/>
      </c>
      <c r="O717" s="13" t="str">
        <f aca="false">IFERROR(IF('MRR Conglomerado'!Q717=0,"",ROUND('MRR Conglomerado'!AC717/'MRR Conglomerado'!Q717,3)),"")</f>
        <v/>
      </c>
      <c r="P717" s="13" t="n">
        <f aca="false">IFERROR(IF('MRR Conglomerado'!R717=0,"",ROUND('MRR Conglomerado'!AD717/'MRR Conglomerado'!R717,3)),"")</f>
        <v>1.276</v>
      </c>
      <c r="Q717" s="13" t="n">
        <f aca="false">IFERROR(IF('MRR Conglomerado'!S717=0,"",ROUND('MRR Conglomerado'!AE717/'MRR Conglomerado'!S717,3)),"")</f>
        <v>1.24</v>
      </c>
      <c r="R717" s="13" t="n">
        <f aca="false">IFERROR(IF('MRR Conglomerado'!T717=0,"",ROUND('MRR Conglomerado'!AF717/'MRR Conglomerado'!T717,3)),"")</f>
        <v>1.305</v>
      </c>
      <c r="S717" s="13" t="n">
        <f aca="false">IFERROR(IF('MRR Conglomerado'!U717=0,"",ROUND('MRR Conglomerado'!AG717/'MRR Conglomerado'!U717,3)),"")</f>
        <v>1.225</v>
      </c>
      <c r="T717" s="13" t="n">
        <f aca="false">IFERROR(IF('MRR Conglomerado'!V717=0,"",ROUND('MRR Conglomerado'!AH717/'MRR Conglomerado'!V717,3)),"")</f>
        <v>1.219</v>
      </c>
      <c r="U717" s="13" t="n">
        <f aca="false">IFERROR(IF('MRR Conglomerado'!W717=0,"",ROUND('MRR Conglomerado'!AI717/'MRR Conglomerado'!W717,3)),"")</f>
        <v>1.222</v>
      </c>
      <c r="V717" s="13" t="n">
        <f aca="false">IFERROR(IF('MRR Conglomerado'!X717=0,"",ROUND('MRR Conglomerado'!AJ717/'MRR Conglomerado'!X717,3)),"")</f>
        <v>1.102</v>
      </c>
      <c r="W717" s="13" t="n">
        <f aca="false">IFERROR(IF('MRR Conglomerado'!Y717=0,"",ROUND('MRR Conglomerado'!AK717/'MRR Conglomerado'!Y717,3)),"")</f>
        <v>1.147</v>
      </c>
      <c r="X717" s="13" t="n">
        <f aca="false">IFERROR(IF('MRR Conglomerado'!Z717=0,"",ROUND('MRR Conglomerado'!AL717/'MRR Conglomerado'!Z717,3)),"")</f>
        <v>1.079</v>
      </c>
      <c r="Y717" s="13" t="n">
        <f aca="false">IFERROR(IF('MRR Conglomerado'!AA717=0,"",ROUND('MRR Conglomerado'!AM717/'MRR Conglomerado'!AA717,3)),"")</f>
        <v>1.049</v>
      </c>
      <c r="Z717" s="13" t="n">
        <f aca="false">IFERROR(IF('MRR Conglomerado'!AB717=0,"",ROUND('MRR Conglomerado'!AN717/'MRR Conglomerado'!AB717,3)),"")</f>
        <v>1.051</v>
      </c>
      <c r="AA717" s="13" t="n">
        <f aca="false">IFERROR(IF('MRR Conglomerado'!AC717=0,"",ROUND('MRR Conglomerado'!AO717/'MRR Conglomerado'!AC717,3)),"")</f>
        <v>1.058</v>
      </c>
      <c r="AB717" s="13" t="n">
        <f aca="false">IFERROR(IF('MRR Conglomerado'!AD717=0,"",ROUND('MRR Conglomerado'!AP717/'MRR Conglomerado'!AD717,3)),"")</f>
        <v>1.079</v>
      </c>
      <c r="AC717" s="13" t="n">
        <f aca="false">IFERROR(IF('MRR Conglomerado'!AE717=0,"",ROUND('MRR Conglomerado'!AQ717/'MRR Conglomerado'!AE717,3)),"")</f>
        <v>1.106</v>
      </c>
      <c r="AD717" s="13" t="n">
        <f aca="false">IFERROR(IF('MRR Conglomerado'!AF717=0,"",ROUND('MRR Conglomerado'!AR717/'MRR Conglomerado'!AF717,3)),"")</f>
        <v>1.057</v>
      </c>
      <c r="AE717" s="13" t="n">
        <f aca="false">IFERROR(IF('MRR Conglomerado'!AG717=0,"",ROUND('MRR Conglomerado'!AS717/'MRR Conglomerado'!AG717,3)),"")</f>
        <v>1.164</v>
      </c>
    </row>
    <row r="718" customFormat="false" ht="15" hidden="false" customHeight="false" outlineLevel="0" collapsed="false">
      <c r="A718" s="10" t="s">
        <v>1496</v>
      </c>
      <c r="B718" s="13" t="str">
        <f aca="false">IFERROR(IF('MRR Conglomerado'!D718=0,"",ROUND('MRR Conglomerado'!P718/'MRR Conglomerado'!D718,3)),"")</f>
        <v/>
      </c>
      <c r="C718" s="13" t="str">
        <f aca="false">IFERROR(IF('MRR Conglomerado'!E718=0,"",ROUND('MRR Conglomerado'!Q718/'MRR Conglomerado'!E718,3)),"")</f>
        <v/>
      </c>
      <c r="D718" s="13" t="str">
        <f aca="false">IFERROR(IF('MRR Conglomerado'!F718=0,"",ROUND('MRR Conglomerado'!R718/'MRR Conglomerado'!F718,3)),"")</f>
        <v/>
      </c>
      <c r="E718" s="13" t="str">
        <f aca="false">IFERROR(IF('MRR Conglomerado'!G718=0,"",ROUND('MRR Conglomerado'!S718/'MRR Conglomerado'!G718,3)),"")</f>
        <v/>
      </c>
      <c r="F718" s="13" t="str">
        <f aca="false">IFERROR(IF('MRR Conglomerado'!H718=0,"",ROUND('MRR Conglomerado'!T718/'MRR Conglomerado'!H718,3)),"")</f>
        <v/>
      </c>
      <c r="G718" s="13" t="str">
        <f aca="false">IFERROR(IF('MRR Conglomerado'!I718=0,"",ROUND('MRR Conglomerado'!U718/'MRR Conglomerado'!I718,3)),"")</f>
        <v/>
      </c>
      <c r="H718" s="13" t="str">
        <f aca="false">IFERROR(IF('MRR Conglomerado'!J718=0,"",ROUND('MRR Conglomerado'!V718/'MRR Conglomerado'!J718,3)),"")</f>
        <v/>
      </c>
      <c r="I718" s="13" t="str">
        <f aca="false">IFERROR(IF('MRR Conglomerado'!K718=0,"",ROUND('MRR Conglomerado'!W718/'MRR Conglomerado'!K718,3)),"")</f>
        <v/>
      </c>
      <c r="J718" s="13" t="str">
        <f aca="false">IFERROR(IF('MRR Conglomerado'!L718=0,"",ROUND('MRR Conglomerado'!X718/'MRR Conglomerado'!L718,3)),"")</f>
        <v/>
      </c>
      <c r="K718" s="13" t="str">
        <f aca="false">IFERROR(IF('MRR Conglomerado'!M718=0,"",ROUND('MRR Conglomerado'!Y718/'MRR Conglomerado'!M718,3)),"")</f>
        <v/>
      </c>
      <c r="L718" s="13" t="str">
        <f aca="false">IFERROR(IF('MRR Conglomerado'!N718=0,"",ROUND('MRR Conglomerado'!Z718/'MRR Conglomerado'!N718,3)),"")</f>
        <v/>
      </c>
      <c r="M718" s="13" t="str">
        <f aca="false">IFERROR(IF('MRR Conglomerado'!O718=0,"",ROUND('MRR Conglomerado'!AA718/'MRR Conglomerado'!O718,3)),"")</f>
        <v/>
      </c>
      <c r="N718" s="13" t="str">
        <f aca="false">IFERROR(IF('MRR Conglomerado'!P718=0,"",ROUND('MRR Conglomerado'!AB718/'MRR Conglomerado'!P718,3)),"")</f>
        <v/>
      </c>
      <c r="O718" s="13" t="str">
        <f aca="false">IFERROR(IF('MRR Conglomerado'!Q718=0,"",ROUND('MRR Conglomerado'!AC718/'MRR Conglomerado'!Q718,3)),"")</f>
        <v/>
      </c>
      <c r="P718" s="13" t="str">
        <f aca="false">IFERROR(IF('MRR Conglomerado'!R718=0,"",ROUND('MRR Conglomerado'!AD718/'MRR Conglomerado'!R718,3)),"")</f>
        <v/>
      </c>
      <c r="Q718" s="13" t="str">
        <f aca="false">IFERROR(IF('MRR Conglomerado'!S718=0,"",ROUND('MRR Conglomerado'!AE718/'MRR Conglomerado'!S718,3)),"")</f>
        <v/>
      </c>
      <c r="R718" s="13" t="str">
        <f aca="false">IFERROR(IF('MRR Conglomerado'!T718=0,"",ROUND('MRR Conglomerado'!AF718/'MRR Conglomerado'!T718,3)),"")</f>
        <v/>
      </c>
      <c r="S718" s="13" t="str">
        <f aca="false">IFERROR(IF('MRR Conglomerado'!U718=0,"",ROUND('MRR Conglomerado'!AG718/'MRR Conglomerado'!U718,3)),"")</f>
        <v/>
      </c>
      <c r="T718" s="13" t="str">
        <f aca="false">IFERROR(IF('MRR Conglomerado'!V718=0,"",ROUND('MRR Conglomerado'!AH718/'MRR Conglomerado'!V718,3)),"")</f>
        <v/>
      </c>
      <c r="U718" s="13" t="str">
        <f aca="false">IFERROR(IF('MRR Conglomerado'!W718=0,"",ROUND('MRR Conglomerado'!AI718/'MRR Conglomerado'!W718,3)),"")</f>
        <v/>
      </c>
      <c r="V718" s="13" t="str">
        <f aca="false">IFERROR(IF('MRR Conglomerado'!X718=0,"",ROUND('MRR Conglomerado'!AJ718/'MRR Conglomerado'!X718,3)),"")</f>
        <v/>
      </c>
      <c r="W718" s="13" t="str">
        <f aca="false">IFERROR(IF('MRR Conglomerado'!Y718=0,"",ROUND('MRR Conglomerado'!AK718/'MRR Conglomerado'!Y718,3)),"")</f>
        <v/>
      </c>
      <c r="X718" s="13" t="str">
        <f aca="false">IFERROR(IF('MRR Conglomerado'!Z718=0,"",ROUND('MRR Conglomerado'!AL718/'MRR Conglomerado'!Z718,3)),"")</f>
        <v/>
      </c>
      <c r="Y718" s="13" t="n">
        <f aca="false">IFERROR(IF('MRR Conglomerado'!AA718=0,"",ROUND('MRR Conglomerado'!AM718/'MRR Conglomerado'!AA718,3)),"")</f>
        <v>0.923</v>
      </c>
      <c r="Z718" s="13" t="n">
        <f aca="false">IFERROR(IF('MRR Conglomerado'!AB718=0,"",ROUND('MRR Conglomerado'!AN718/'MRR Conglomerado'!AB718,3)),"")</f>
        <v>0.869</v>
      </c>
      <c r="AA718" s="13" t="n">
        <f aca="false">IFERROR(IF('MRR Conglomerado'!AC718=0,"",ROUND('MRR Conglomerado'!AO718/'MRR Conglomerado'!AC718,3)),"")</f>
        <v>0.918</v>
      </c>
      <c r="AB718" s="13" t="n">
        <f aca="false">IFERROR(IF('MRR Conglomerado'!AD718=0,"",ROUND('MRR Conglomerado'!AP718/'MRR Conglomerado'!AD718,3)),"")</f>
        <v>2.424</v>
      </c>
      <c r="AC718" s="13" t="n">
        <f aca="false">IFERROR(IF('MRR Conglomerado'!AE718=0,"",ROUND('MRR Conglomerado'!AQ718/'MRR Conglomerado'!AE718,3)),"")</f>
        <v>1.048</v>
      </c>
      <c r="AD718" s="13" t="n">
        <f aca="false">IFERROR(IF('MRR Conglomerado'!AF718=0,"",ROUND('MRR Conglomerado'!AR718/'MRR Conglomerado'!AF718,3)),"")</f>
        <v>1.252</v>
      </c>
      <c r="AE718" s="13" t="n">
        <f aca="false">IFERROR(IF('MRR Conglomerado'!AG718=0,"",ROUND('MRR Conglomerado'!AS718/'MRR Conglomerado'!AG718,3)),"")</f>
        <v>1.348</v>
      </c>
    </row>
    <row r="719" customFormat="false" ht="15" hidden="false" customHeight="false" outlineLevel="0" collapsed="false">
      <c r="A719" s="10" t="s">
        <v>1498</v>
      </c>
      <c r="B719" s="13" t="n">
        <f aca="false">IFERROR(IF('MRR Conglomerado'!D719=0,"",ROUND('MRR Conglomerado'!P719/'MRR Conglomerado'!D719,3)),"")</f>
        <v>0</v>
      </c>
      <c r="C719" s="13" t="n">
        <f aca="false">IFERROR(IF('MRR Conglomerado'!E719=0,"",ROUND('MRR Conglomerado'!Q719/'MRR Conglomerado'!E719,3)),"")</f>
        <v>0</v>
      </c>
      <c r="D719" s="13" t="n">
        <f aca="false">IFERROR(IF('MRR Conglomerado'!F719=0,"",ROUND('MRR Conglomerado'!R719/'MRR Conglomerado'!F719,3)),"")</f>
        <v>0</v>
      </c>
      <c r="E719" s="13" t="n">
        <f aca="false">IFERROR(IF('MRR Conglomerado'!G719=0,"",ROUND('MRR Conglomerado'!S719/'MRR Conglomerado'!G719,3)),"")</f>
        <v>0</v>
      </c>
      <c r="F719" s="13" t="n">
        <f aca="false">IFERROR(IF('MRR Conglomerado'!H719=0,"",ROUND('MRR Conglomerado'!T719/'MRR Conglomerado'!H719,3)),"")</f>
        <v>0</v>
      </c>
      <c r="G719" s="13" t="n">
        <f aca="false">IFERROR(IF('MRR Conglomerado'!I719=0,"",ROUND('MRR Conglomerado'!U719/'MRR Conglomerado'!I719,3)),"")</f>
        <v>0</v>
      </c>
      <c r="H719" s="13" t="n">
        <f aca="false">IFERROR(IF('MRR Conglomerado'!J719=0,"",ROUND('MRR Conglomerado'!V719/'MRR Conglomerado'!J719,3)),"")</f>
        <v>0</v>
      </c>
      <c r="I719" s="13" t="n">
        <f aca="false">IFERROR(IF('MRR Conglomerado'!K719=0,"",ROUND('MRR Conglomerado'!W719/'MRR Conglomerado'!K719,3)),"")</f>
        <v>0</v>
      </c>
      <c r="J719" s="13" t="n">
        <f aca="false">IFERROR(IF('MRR Conglomerado'!L719=0,"",ROUND('MRR Conglomerado'!X719/'MRR Conglomerado'!L719,3)),"")</f>
        <v>0</v>
      </c>
      <c r="K719" s="13" t="n">
        <f aca="false">IFERROR(IF('MRR Conglomerado'!M719=0,"",ROUND('MRR Conglomerado'!Y719/'MRR Conglomerado'!M719,3)),"")</f>
        <v>0</v>
      </c>
      <c r="L719" s="13" t="str">
        <f aca="false">IFERROR(IF('MRR Conglomerado'!N719=0,"",ROUND('MRR Conglomerado'!Z719/'MRR Conglomerado'!N719,3)),"")</f>
        <v/>
      </c>
      <c r="M719" s="13" t="str">
        <f aca="false">IFERROR(IF('MRR Conglomerado'!O719=0,"",ROUND('MRR Conglomerado'!AA719/'MRR Conglomerado'!O719,3)),"")</f>
        <v/>
      </c>
      <c r="N719" s="13" t="str">
        <f aca="false">IFERROR(IF('MRR Conglomerado'!P719=0,"",ROUND('MRR Conglomerado'!AB719/'MRR Conglomerado'!P719,3)),"")</f>
        <v/>
      </c>
      <c r="O719" s="13" t="str">
        <f aca="false">IFERROR(IF('MRR Conglomerado'!Q719=0,"",ROUND('MRR Conglomerado'!AC719/'MRR Conglomerado'!Q719,3)),"")</f>
        <v/>
      </c>
      <c r="P719" s="13" t="str">
        <f aca="false">IFERROR(IF('MRR Conglomerado'!R719=0,"",ROUND('MRR Conglomerado'!AD719/'MRR Conglomerado'!R719,3)),"")</f>
        <v/>
      </c>
      <c r="Q719" s="13" t="str">
        <f aca="false">IFERROR(IF('MRR Conglomerado'!S719=0,"",ROUND('MRR Conglomerado'!AE719/'MRR Conglomerado'!S719,3)),"")</f>
        <v/>
      </c>
      <c r="R719" s="13" t="str">
        <f aca="false">IFERROR(IF('MRR Conglomerado'!T719=0,"",ROUND('MRR Conglomerado'!AF719/'MRR Conglomerado'!T719,3)),"")</f>
        <v/>
      </c>
      <c r="S719" s="13" t="str">
        <f aca="false">IFERROR(IF('MRR Conglomerado'!U719=0,"",ROUND('MRR Conglomerado'!AG719/'MRR Conglomerado'!U719,3)),"")</f>
        <v/>
      </c>
      <c r="T719" s="13" t="str">
        <f aca="false">IFERROR(IF('MRR Conglomerado'!V719=0,"",ROUND('MRR Conglomerado'!AH719/'MRR Conglomerado'!V719,3)),"")</f>
        <v/>
      </c>
      <c r="U719" s="13" t="str">
        <f aca="false">IFERROR(IF('MRR Conglomerado'!W719=0,"",ROUND('MRR Conglomerado'!AI719/'MRR Conglomerado'!W719,3)),"")</f>
        <v/>
      </c>
      <c r="V719" s="13" t="str">
        <f aca="false">IFERROR(IF('MRR Conglomerado'!X719=0,"",ROUND('MRR Conglomerado'!AJ719/'MRR Conglomerado'!X719,3)),"")</f>
        <v/>
      </c>
      <c r="W719" s="13" t="str">
        <f aca="false">IFERROR(IF('MRR Conglomerado'!Y719=0,"",ROUND('MRR Conglomerado'!AK719/'MRR Conglomerado'!Y719,3)),"")</f>
        <v/>
      </c>
      <c r="X719" s="13" t="str">
        <f aca="false">IFERROR(IF('MRR Conglomerado'!Z719=0,"",ROUND('MRR Conglomerado'!AL719/'MRR Conglomerado'!Z719,3)),"")</f>
        <v/>
      </c>
      <c r="Y719" s="13" t="str">
        <f aca="false">IFERROR(IF('MRR Conglomerado'!AA719=0,"",ROUND('MRR Conglomerado'!AM719/'MRR Conglomerado'!AA719,3)),"")</f>
        <v/>
      </c>
      <c r="Z719" s="13" t="str">
        <f aca="false">IFERROR(IF('MRR Conglomerado'!AB719=0,"",ROUND('MRR Conglomerado'!AN719/'MRR Conglomerado'!AB719,3)),"")</f>
        <v/>
      </c>
      <c r="AA719" s="13" t="str">
        <f aca="false">IFERROR(IF('MRR Conglomerado'!AC719=0,"",ROUND('MRR Conglomerado'!AO719/'MRR Conglomerado'!AC719,3)),"")</f>
        <v/>
      </c>
      <c r="AB719" s="13" t="str">
        <f aca="false">IFERROR(IF('MRR Conglomerado'!AD719=0,"",ROUND('MRR Conglomerado'!AP719/'MRR Conglomerado'!AD719,3)),"")</f>
        <v/>
      </c>
      <c r="AC719" s="13" t="n">
        <f aca="false">IFERROR(IF('MRR Conglomerado'!AE719=0,"",ROUND('MRR Conglomerado'!AQ719/'MRR Conglomerado'!AE719,3)),"")</f>
        <v>0</v>
      </c>
      <c r="AD719" s="13" t="n">
        <f aca="false">IFERROR(IF('MRR Conglomerado'!AF719=0,"",ROUND('MRR Conglomerado'!AR719/'MRR Conglomerado'!AF719,3)),"")</f>
        <v>0</v>
      </c>
      <c r="AE719" s="13" t="str">
        <f aca="false">IFERROR(IF('MRR Conglomerado'!AG719=0,"",ROUND('MRR Conglomerado'!AS719/'MRR Conglomerado'!AG719,3)),"")</f>
        <v/>
      </c>
    </row>
    <row r="720" customFormat="false" ht="15" hidden="false" customHeight="false" outlineLevel="0" collapsed="false">
      <c r="A720" s="10" t="s">
        <v>1500</v>
      </c>
      <c r="B720" s="13" t="str">
        <f aca="false">IFERROR(IF('MRR Conglomerado'!D720=0,"",ROUND('MRR Conglomerado'!P720/'MRR Conglomerado'!D720,3)),"")</f>
        <v/>
      </c>
      <c r="C720" s="13" t="str">
        <f aca="false">IFERROR(IF('MRR Conglomerado'!E720=0,"",ROUND('MRR Conglomerado'!Q720/'MRR Conglomerado'!E720,3)),"")</f>
        <v/>
      </c>
      <c r="D720" s="13" t="str">
        <f aca="false">IFERROR(IF('MRR Conglomerado'!F720=0,"",ROUND('MRR Conglomerado'!R720/'MRR Conglomerado'!F720,3)),"")</f>
        <v/>
      </c>
      <c r="E720" s="13" t="str">
        <f aca="false">IFERROR(IF('MRR Conglomerado'!G720=0,"",ROUND('MRR Conglomerado'!S720/'MRR Conglomerado'!G720,3)),"")</f>
        <v/>
      </c>
      <c r="F720" s="13" t="str">
        <f aca="false">IFERROR(IF('MRR Conglomerado'!H720=0,"",ROUND('MRR Conglomerado'!T720/'MRR Conglomerado'!H720,3)),"")</f>
        <v/>
      </c>
      <c r="G720" s="13" t="str">
        <f aca="false">IFERROR(IF('MRR Conglomerado'!I720=0,"",ROUND('MRR Conglomerado'!U720/'MRR Conglomerado'!I720,3)),"")</f>
        <v/>
      </c>
      <c r="H720" s="13" t="str">
        <f aca="false">IFERROR(IF('MRR Conglomerado'!J720=0,"",ROUND('MRR Conglomerado'!V720/'MRR Conglomerado'!J720,3)),"")</f>
        <v/>
      </c>
      <c r="I720" s="13" t="str">
        <f aca="false">IFERROR(IF('MRR Conglomerado'!K720=0,"",ROUND('MRR Conglomerado'!W720/'MRR Conglomerado'!K720,3)),"")</f>
        <v/>
      </c>
      <c r="J720" s="13" t="str">
        <f aca="false">IFERROR(IF('MRR Conglomerado'!L720=0,"",ROUND('MRR Conglomerado'!X720/'MRR Conglomerado'!L720,3)),"")</f>
        <v/>
      </c>
      <c r="K720" s="13" t="str">
        <f aca="false">IFERROR(IF('MRR Conglomerado'!M720=0,"",ROUND('MRR Conglomerado'!Y720/'MRR Conglomerado'!M720,3)),"")</f>
        <v/>
      </c>
      <c r="L720" s="13" t="str">
        <f aca="false">IFERROR(IF('MRR Conglomerado'!N720=0,"",ROUND('MRR Conglomerado'!Z720/'MRR Conglomerado'!N720,3)),"")</f>
        <v/>
      </c>
      <c r="M720" s="13" t="str">
        <f aca="false">IFERROR(IF('MRR Conglomerado'!O720=0,"",ROUND('MRR Conglomerado'!AA720/'MRR Conglomerado'!O720,3)),"")</f>
        <v/>
      </c>
      <c r="N720" s="13" t="str">
        <f aca="false">IFERROR(IF('MRR Conglomerado'!P720=0,"",ROUND('MRR Conglomerado'!AB720/'MRR Conglomerado'!P720,3)),"")</f>
        <v/>
      </c>
      <c r="O720" s="13" t="str">
        <f aca="false">IFERROR(IF('MRR Conglomerado'!Q720=0,"",ROUND('MRR Conglomerado'!AC720/'MRR Conglomerado'!Q720,3)),"")</f>
        <v/>
      </c>
      <c r="P720" s="13" t="str">
        <f aca="false">IFERROR(IF('MRR Conglomerado'!R720=0,"",ROUND('MRR Conglomerado'!AD720/'MRR Conglomerado'!R720,3)),"")</f>
        <v/>
      </c>
      <c r="Q720" s="13" t="str">
        <f aca="false">IFERROR(IF('MRR Conglomerado'!S720=0,"",ROUND('MRR Conglomerado'!AE720/'MRR Conglomerado'!S720,3)),"")</f>
        <v/>
      </c>
      <c r="R720" s="13" t="str">
        <f aca="false">IFERROR(IF('MRR Conglomerado'!T720=0,"",ROUND('MRR Conglomerado'!AF720/'MRR Conglomerado'!T720,3)),"")</f>
        <v/>
      </c>
      <c r="S720" s="13" t="str">
        <f aca="false">IFERROR(IF('MRR Conglomerado'!U720=0,"",ROUND('MRR Conglomerado'!AG720/'MRR Conglomerado'!U720,3)),"")</f>
        <v/>
      </c>
      <c r="T720" s="13" t="str">
        <f aca="false">IFERROR(IF('MRR Conglomerado'!V720=0,"",ROUND('MRR Conglomerado'!AH720/'MRR Conglomerado'!V720,3)),"")</f>
        <v/>
      </c>
      <c r="U720" s="13" t="str">
        <f aca="false">IFERROR(IF('MRR Conglomerado'!W720=0,"",ROUND('MRR Conglomerado'!AI720/'MRR Conglomerado'!W720,3)),"")</f>
        <v/>
      </c>
      <c r="V720" s="13" t="str">
        <f aca="false">IFERROR(IF('MRR Conglomerado'!X720=0,"",ROUND('MRR Conglomerado'!AJ720/'MRR Conglomerado'!X720,3)),"")</f>
        <v/>
      </c>
      <c r="W720" s="13" t="str">
        <f aca="false">IFERROR(IF('MRR Conglomerado'!Y720=0,"",ROUND('MRR Conglomerado'!AK720/'MRR Conglomerado'!Y720,3)),"")</f>
        <v/>
      </c>
      <c r="X720" s="13" t="str">
        <f aca="false">IFERROR(IF('MRR Conglomerado'!Z720=0,"",ROUND('MRR Conglomerado'!AL720/'MRR Conglomerado'!Z720,3)),"")</f>
        <v/>
      </c>
      <c r="Y720" s="13" t="str">
        <f aca="false">IFERROR(IF('MRR Conglomerado'!AA720=0,"",ROUND('MRR Conglomerado'!AM720/'MRR Conglomerado'!AA720,3)),"")</f>
        <v/>
      </c>
      <c r="Z720" s="13" t="str">
        <f aca="false">IFERROR(IF('MRR Conglomerado'!AB720=0,"",ROUND('MRR Conglomerado'!AN720/'MRR Conglomerado'!AB720,3)),"")</f>
        <v/>
      </c>
      <c r="AA720" s="13" t="str">
        <f aca="false">IFERROR(IF('MRR Conglomerado'!AC720=0,"",ROUND('MRR Conglomerado'!AO720/'MRR Conglomerado'!AC720,3)),"")</f>
        <v/>
      </c>
      <c r="AB720" s="13" t="str">
        <f aca="false">IFERROR(IF('MRR Conglomerado'!AD720=0,"",ROUND('MRR Conglomerado'!AP720/'MRR Conglomerado'!AD720,3)),"")</f>
        <v/>
      </c>
      <c r="AC720" s="13" t="str">
        <f aca="false">IFERROR(IF('MRR Conglomerado'!AE720=0,"",ROUND('MRR Conglomerado'!AQ720/'MRR Conglomerado'!AE720,3)),"")</f>
        <v/>
      </c>
      <c r="AD720" s="13" t="str">
        <f aca="false">IFERROR(IF('MRR Conglomerado'!AF720=0,"",ROUND('MRR Conglomerado'!AR720/'MRR Conglomerado'!AF720,3)),"")</f>
        <v/>
      </c>
      <c r="AE720" s="13" t="str">
        <f aca="false">IFERROR(IF('MRR Conglomerado'!AG720=0,"",ROUND('MRR Conglomerado'!AS720/'MRR Conglomerado'!AG720,3)),"")</f>
        <v/>
      </c>
    </row>
    <row r="721" customFormat="false" ht="15" hidden="false" customHeight="false" outlineLevel="0" collapsed="false">
      <c r="A721" s="10" t="s">
        <v>1502</v>
      </c>
      <c r="B721" s="13" t="str">
        <f aca="false">IFERROR(IF('MRR Conglomerado'!D721=0,"",ROUND('MRR Conglomerado'!P721/'MRR Conglomerado'!D721,3)),"")</f>
        <v/>
      </c>
      <c r="C721" s="13" t="str">
        <f aca="false">IFERROR(IF('MRR Conglomerado'!E721=0,"",ROUND('MRR Conglomerado'!Q721/'MRR Conglomerado'!E721,3)),"")</f>
        <v/>
      </c>
      <c r="D721" s="13" t="str">
        <f aca="false">IFERROR(IF('MRR Conglomerado'!F721=0,"",ROUND('MRR Conglomerado'!R721/'MRR Conglomerado'!F721,3)),"")</f>
        <v/>
      </c>
      <c r="E721" s="13" t="str">
        <f aca="false">IFERROR(IF('MRR Conglomerado'!G721=0,"",ROUND('MRR Conglomerado'!S721/'MRR Conglomerado'!G721,3)),"")</f>
        <v/>
      </c>
      <c r="F721" s="13" t="str">
        <f aca="false">IFERROR(IF('MRR Conglomerado'!H721=0,"",ROUND('MRR Conglomerado'!T721/'MRR Conglomerado'!H721,3)),"")</f>
        <v/>
      </c>
      <c r="G721" s="13" t="str">
        <f aca="false">IFERROR(IF('MRR Conglomerado'!I721=0,"",ROUND('MRR Conglomerado'!U721/'MRR Conglomerado'!I721,3)),"")</f>
        <v/>
      </c>
      <c r="H721" s="13" t="str">
        <f aca="false">IFERROR(IF('MRR Conglomerado'!J721=0,"",ROUND('MRR Conglomerado'!V721/'MRR Conglomerado'!J721,3)),"")</f>
        <v/>
      </c>
      <c r="I721" s="13" t="str">
        <f aca="false">IFERROR(IF('MRR Conglomerado'!K721=0,"",ROUND('MRR Conglomerado'!W721/'MRR Conglomerado'!K721,3)),"")</f>
        <v/>
      </c>
      <c r="J721" s="13" t="str">
        <f aca="false">IFERROR(IF('MRR Conglomerado'!L721=0,"",ROUND('MRR Conglomerado'!X721/'MRR Conglomerado'!L721,3)),"")</f>
        <v/>
      </c>
      <c r="K721" s="13" t="str">
        <f aca="false">IFERROR(IF('MRR Conglomerado'!M721=0,"",ROUND('MRR Conglomerado'!Y721/'MRR Conglomerado'!M721,3)),"")</f>
        <v/>
      </c>
      <c r="L721" s="13" t="str">
        <f aca="false">IFERROR(IF('MRR Conglomerado'!N721=0,"",ROUND('MRR Conglomerado'!Z721/'MRR Conglomerado'!N721,3)),"")</f>
        <v/>
      </c>
      <c r="M721" s="13" t="str">
        <f aca="false">IFERROR(IF('MRR Conglomerado'!O721=0,"",ROUND('MRR Conglomerado'!AA721/'MRR Conglomerado'!O721,3)),"")</f>
        <v/>
      </c>
      <c r="N721" s="13" t="str">
        <f aca="false">IFERROR(IF('MRR Conglomerado'!P721=0,"",ROUND('MRR Conglomerado'!AB721/'MRR Conglomerado'!P721,3)),"")</f>
        <v/>
      </c>
      <c r="O721" s="13" t="str">
        <f aca="false">IFERROR(IF('MRR Conglomerado'!Q721=0,"",ROUND('MRR Conglomerado'!AC721/'MRR Conglomerado'!Q721,3)),"")</f>
        <v/>
      </c>
      <c r="P721" s="13" t="str">
        <f aca="false">IFERROR(IF('MRR Conglomerado'!R721=0,"",ROUND('MRR Conglomerado'!AD721/'MRR Conglomerado'!R721,3)),"")</f>
        <v/>
      </c>
      <c r="Q721" s="13" t="str">
        <f aca="false">IFERROR(IF('MRR Conglomerado'!S721=0,"",ROUND('MRR Conglomerado'!AE721/'MRR Conglomerado'!S721,3)),"")</f>
        <v/>
      </c>
      <c r="R721" s="13" t="str">
        <f aca="false">IFERROR(IF('MRR Conglomerado'!T721=0,"",ROUND('MRR Conglomerado'!AF721/'MRR Conglomerado'!T721,3)),"")</f>
        <v/>
      </c>
      <c r="S721" s="13" t="str">
        <f aca="false">IFERROR(IF('MRR Conglomerado'!U721=0,"",ROUND('MRR Conglomerado'!AG721/'MRR Conglomerado'!U721,3)),"")</f>
        <v/>
      </c>
      <c r="T721" s="13" t="str">
        <f aca="false">IFERROR(IF('MRR Conglomerado'!V721=0,"",ROUND('MRR Conglomerado'!AH721/'MRR Conglomerado'!V721,3)),"")</f>
        <v/>
      </c>
      <c r="U721" s="13" t="str">
        <f aca="false">IFERROR(IF('MRR Conglomerado'!W721=0,"",ROUND('MRR Conglomerado'!AI721/'MRR Conglomerado'!W721,3)),"")</f>
        <v/>
      </c>
      <c r="V721" s="13" t="str">
        <f aca="false">IFERROR(IF('MRR Conglomerado'!X721=0,"",ROUND('MRR Conglomerado'!AJ721/'MRR Conglomerado'!X721,3)),"")</f>
        <v/>
      </c>
      <c r="W721" s="13" t="str">
        <f aca="false">IFERROR(IF('MRR Conglomerado'!Y721=0,"",ROUND('MRR Conglomerado'!AK721/'MRR Conglomerado'!Y721,3)),"")</f>
        <v/>
      </c>
      <c r="X721" s="13" t="str">
        <f aca="false">IFERROR(IF('MRR Conglomerado'!Z721=0,"",ROUND('MRR Conglomerado'!AL721/'MRR Conglomerado'!Z721,3)),"")</f>
        <v/>
      </c>
      <c r="Y721" s="13" t="str">
        <f aca="false">IFERROR(IF('MRR Conglomerado'!AA721=0,"",ROUND('MRR Conglomerado'!AM721/'MRR Conglomerado'!AA721,3)),"")</f>
        <v/>
      </c>
      <c r="Z721" s="13" t="str">
        <f aca="false">IFERROR(IF('MRR Conglomerado'!AB721=0,"",ROUND('MRR Conglomerado'!AN721/'MRR Conglomerado'!AB721,3)),"")</f>
        <v/>
      </c>
      <c r="AA721" s="13" t="str">
        <f aca="false">IFERROR(IF('MRR Conglomerado'!AC721=0,"",ROUND('MRR Conglomerado'!AO721/'MRR Conglomerado'!AC721,3)),"")</f>
        <v/>
      </c>
      <c r="AB721" s="13" t="str">
        <f aca="false">IFERROR(IF('MRR Conglomerado'!AD721=0,"",ROUND('MRR Conglomerado'!AP721/'MRR Conglomerado'!AD721,3)),"")</f>
        <v/>
      </c>
      <c r="AC721" s="13" t="str">
        <f aca="false">IFERROR(IF('MRR Conglomerado'!AE721=0,"",ROUND('MRR Conglomerado'!AQ721/'MRR Conglomerado'!AE721,3)),"")</f>
        <v/>
      </c>
      <c r="AD721" s="13" t="str">
        <f aca="false">IFERROR(IF('MRR Conglomerado'!AF721=0,"",ROUND('MRR Conglomerado'!AR721/'MRR Conglomerado'!AF721,3)),"")</f>
        <v/>
      </c>
      <c r="AE721" s="13" t="str">
        <f aca="false">IFERROR(IF('MRR Conglomerado'!AG721=0,"",ROUND('MRR Conglomerado'!AS721/'MRR Conglomerado'!AG721,3)),"")</f>
        <v/>
      </c>
    </row>
    <row r="722" customFormat="false" ht="15" hidden="false" customHeight="false" outlineLevel="0" collapsed="false">
      <c r="A722" s="10" t="s">
        <v>1504</v>
      </c>
      <c r="B722" s="13" t="str">
        <f aca="false">IFERROR(IF('MRR Conglomerado'!D722=0,"",ROUND('MRR Conglomerado'!P722/'MRR Conglomerado'!D722,3)),"")</f>
        <v/>
      </c>
      <c r="C722" s="13" t="str">
        <f aca="false">IFERROR(IF('MRR Conglomerado'!E722=0,"",ROUND('MRR Conglomerado'!Q722/'MRR Conglomerado'!E722,3)),"")</f>
        <v/>
      </c>
      <c r="D722" s="13" t="n">
        <f aca="false">IFERROR(IF('MRR Conglomerado'!F722=0,"",ROUND('MRR Conglomerado'!R722/'MRR Conglomerado'!F722,3)),"")</f>
        <v>0.995</v>
      </c>
      <c r="E722" s="13" t="n">
        <f aca="false">IFERROR(IF('MRR Conglomerado'!G722=0,"",ROUND('MRR Conglomerado'!S722/'MRR Conglomerado'!G722,3)),"")</f>
        <v>0.941</v>
      </c>
      <c r="F722" s="13" t="n">
        <f aca="false">IFERROR(IF('MRR Conglomerado'!H722=0,"",ROUND('MRR Conglomerado'!T722/'MRR Conglomerado'!H722,3)),"")</f>
        <v>0.932</v>
      </c>
      <c r="G722" s="13" t="n">
        <f aca="false">IFERROR(IF('MRR Conglomerado'!I722=0,"",ROUND('MRR Conglomerado'!U722/'MRR Conglomerado'!I722,3)),"")</f>
        <v>0.927</v>
      </c>
      <c r="H722" s="13" t="n">
        <f aca="false">IFERROR(IF('MRR Conglomerado'!J722=0,"",ROUND('MRR Conglomerado'!V722/'MRR Conglomerado'!J722,3)),"")</f>
        <v>0.89</v>
      </c>
      <c r="I722" s="13" t="n">
        <f aca="false">IFERROR(IF('MRR Conglomerado'!K722=0,"",ROUND('MRR Conglomerado'!W722/'MRR Conglomerado'!K722,3)),"")</f>
        <v>0.867</v>
      </c>
      <c r="J722" s="13" t="n">
        <f aca="false">IFERROR(IF('MRR Conglomerado'!L722=0,"",ROUND('MRR Conglomerado'!X722/'MRR Conglomerado'!L722,3)),"")</f>
        <v>0.916</v>
      </c>
      <c r="K722" s="13" t="n">
        <f aca="false">IFERROR(IF('MRR Conglomerado'!M722=0,"",ROUND('MRR Conglomerado'!Y722/'MRR Conglomerado'!M722,3)),"")</f>
        <v>0.922</v>
      </c>
      <c r="L722" s="13" t="n">
        <f aca="false">IFERROR(IF('MRR Conglomerado'!N722=0,"",ROUND('MRR Conglomerado'!Z722/'MRR Conglomerado'!N722,3)),"")</f>
        <v>0.826</v>
      </c>
      <c r="M722" s="13" t="n">
        <f aca="false">IFERROR(IF('MRR Conglomerado'!O722=0,"",ROUND('MRR Conglomerado'!AA722/'MRR Conglomerado'!O722,3)),"")</f>
        <v>0.813</v>
      </c>
      <c r="N722" s="13" t="n">
        <f aca="false">IFERROR(IF('MRR Conglomerado'!P722=0,"",ROUND('MRR Conglomerado'!AB722/'MRR Conglomerado'!P722,3)),"")</f>
        <v>0.845</v>
      </c>
      <c r="O722" s="13" t="n">
        <f aca="false">IFERROR(IF('MRR Conglomerado'!Q722=0,"",ROUND('MRR Conglomerado'!AC722/'MRR Conglomerado'!Q722,3)),"")</f>
        <v>0.912</v>
      </c>
      <c r="P722" s="13" t="n">
        <f aca="false">IFERROR(IF('MRR Conglomerado'!R722=0,"",ROUND('MRR Conglomerado'!AD722/'MRR Conglomerado'!R722,3)),"")</f>
        <v>0.938</v>
      </c>
      <c r="Q722" s="13" t="n">
        <f aca="false">IFERROR(IF('MRR Conglomerado'!S722=0,"",ROUND('MRR Conglomerado'!AE722/'MRR Conglomerado'!S722,3)),"")</f>
        <v>0.941</v>
      </c>
      <c r="R722" s="13" t="n">
        <f aca="false">IFERROR(IF('MRR Conglomerado'!T722=0,"",ROUND('MRR Conglomerado'!AF722/'MRR Conglomerado'!T722,3)),"")</f>
        <v>0.918</v>
      </c>
      <c r="S722" s="13" t="n">
        <f aca="false">IFERROR(IF('MRR Conglomerado'!U722=0,"",ROUND('MRR Conglomerado'!AG722/'MRR Conglomerado'!U722,3)),"")</f>
        <v>0.855</v>
      </c>
      <c r="T722" s="13" t="n">
        <f aca="false">IFERROR(IF('MRR Conglomerado'!V722=0,"",ROUND('MRR Conglomerado'!AH722/'MRR Conglomerado'!V722,3)),"")</f>
        <v>0.884</v>
      </c>
      <c r="U722" s="13" t="n">
        <f aca="false">IFERROR(IF('MRR Conglomerado'!W722=0,"",ROUND('MRR Conglomerado'!AI722/'MRR Conglomerado'!W722,3)),"")</f>
        <v>0.928</v>
      </c>
      <c r="V722" s="13" t="n">
        <f aca="false">IFERROR(IF('MRR Conglomerado'!X722=0,"",ROUND('MRR Conglomerado'!AJ722/'MRR Conglomerado'!X722,3)),"")</f>
        <v>0.924</v>
      </c>
      <c r="W722" s="13" t="n">
        <f aca="false">IFERROR(IF('MRR Conglomerado'!Y722=0,"",ROUND('MRR Conglomerado'!AK722/'MRR Conglomerado'!Y722,3)),"")</f>
        <v>0.932</v>
      </c>
      <c r="X722" s="13" t="n">
        <f aca="false">IFERROR(IF('MRR Conglomerado'!Z722=0,"",ROUND('MRR Conglomerado'!AL722/'MRR Conglomerado'!Z722,3)),"")</f>
        <v>1.029</v>
      </c>
      <c r="Y722" s="13" t="n">
        <f aca="false">IFERROR(IF('MRR Conglomerado'!AA722=0,"",ROUND('MRR Conglomerado'!AM722/'MRR Conglomerado'!AA722,3)),"")</f>
        <v>0.999</v>
      </c>
      <c r="Z722" s="13" t="n">
        <f aca="false">IFERROR(IF('MRR Conglomerado'!AB722=0,"",ROUND('MRR Conglomerado'!AN722/'MRR Conglomerado'!AB722,3)),"")</f>
        <v>0.946</v>
      </c>
      <c r="AA722" s="13" t="n">
        <f aca="false">IFERROR(IF('MRR Conglomerado'!AC722=0,"",ROUND('MRR Conglomerado'!AO722/'MRR Conglomerado'!AC722,3)),"")</f>
        <v>0.92</v>
      </c>
      <c r="AB722" s="13" t="n">
        <f aca="false">IFERROR(IF('MRR Conglomerado'!AD722=0,"",ROUND('MRR Conglomerado'!AP722/'MRR Conglomerado'!AD722,3)),"")</f>
        <v>0.891</v>
      </c>
      <c r="AC722" s="13" t="n">
        <f aca="false">IFERROR(IF('MRR Conglomerado'!AE722=0,"",ROUND('MRR Conglomerado'!AQ722/'MRR Conglomerado'!AE722,3)),"")</f>
        <v>0.939</v>
      </c>
      <c r="AD722" s="13" t="n">
        <f aca="false">IFERROR(IF('MRR Conglomerado'!AF722=0,"",ROUND('MRR Conglomerado'!AR722/'MRR Conglomerado'!AF722,3)),"")</f>
        <v>0.955</v>
      </c>
      <c r="AE722" s="13" t="n">
        <f aca="false">IFERROR(IF('MRR Conglomerado'!AG722=0,"",ROUND('MRR Conglomerado'!AS722/'MRR Conglomerado'!AG722,3)),"")</f>
        <v>1.057</v>
      </c>
    </row>
    <row r="723" customFormat="false" ht="15" hidden="false" customHeight="false" outlineLevel="0" collapsed="false">
      <c r="A723" s="10" t="s">
        <v>1506</v>
      </c>
      <c r="B723" s="13" t="str">
        <f aca="false">IFERROR(IF('MRR Conglomerado'!D723=0,"",ROUND('MRR Conglomerado'!P723/'MRR Conglomerado'!D723,3)),"")</f>
        <v/>
      </c>
      <c r="C723" s="13" t="str">
        <f aca="false">IFERROR(IF('MRR Conglomerado'!E723=0,"",ROUND('MRR Conglomerado'!Q723/'MRR Conglomerado'!E723,3)),"")</f>
        <v/>
      </c>
      <c r="D723" s="13" t="str">
        <f aca="false">IFERROR(IF('MRR Conglomerado'!F723=0,"",ROUND('MRR Conglomerado'!R723/'MRR Conglomerado'!F723,3)),"")</f>
        <v/>
      </c>
      <c r="E723" s="13" t="str">
        <f aca="false">IFERROR(IF('MRR Conglomerado'!G723=0,"",ROUND('MRR Conglomerado'!S723/'MRR Conglomerado'!G723,3)),"")</f>
        <v/>
      </c>
      <c r="F723" s="13" t="str">
        <f aca="false">IFERROR(IF('MRR Conglomerado'!H723=0,"",ROUND('MRR Conglomerado'!T723/'MRR Conglomerado'!H723,3)),"")</f>
        <v/>
      </c>
      <c r="G723" s="13" t="str">
        <f aca="false">IFERROR(IF('MRR Conglomerado'!I723=0,"",ROUND('MRR Conglomerado'!U723/'MRR Conglomerado'!I723,3)),"")</f>
        <v/>
      </c>
      <c r="H723" s="13" t="str">
        <f aca="false">IFERROR(IF('MRR Conglomerado'!J723=0,"",ROUND('MRR Conglomerado'!V723/'MRR Conglomerado'!J723,3)),"")</f>
        <v/>
      </c>
      <c r="I723" s="13" t="str">
        <f aca="false">IFERROR(IF('MRR Conglomerado'!K723=0,"",ROUND('MRR Conglomerado'!W723/'MRR Conglomerado'!K723,3)),"")</f>
        <v/>
      </c>
      <c r="J723" s="13" t="str">
        <f aca="false">IFERROR(IF('MRR Conglomerado'!L723=0,"",ROUND('MRR Conglomerado'!X723/'MRR Conglomerado'!L723,3)),"")</f>
        <v/>
      </c>
      <c r="K723" s="13" t="str">
        <f aca="false">IFERROR(IF('MRR Conglomerado'!M723=0,"",ROUND('MRR Conglomerado'!Y723/'MRR Conglomerado'!M723,3)),"")</f>
        <v/>
      </c>
      <c r="L723" s="13" t="str">
        <f aca="false">IFERROR(IF('MRR Conglomerado'!N723=0,"",ROUND('MRR Conglomerado'!Z723/'MRR Conglomerado'!N723,3)),"")</f>
        <v/>
      </c>
      <c r="M723" s="13" t="str">
        <f aca="false">IFERROR(IF('MRR Conglomerado'!O723=0,"",ROUND('MRR Conglomerado'!AA723/'MRR Conglomerado'!O723,3)),"")</f>
        <v/>
      </c>
      <c r="N723" s="13" t="str">
        <f aca="false">IFERROR(IF('MRR Conglomerado'!P723=0,"",ROUND('MRR Conglomerado'!AB723/'MRR Conglomerado'!P723,3)),"")</f>
        <v/>
      </c>
      <c r="O723" s="13" t="str">
        <f aca="false">IFERROR(IF('MRR Conglomerado'!Q723=0,"",ROUND('MRR Conglomerado'!AC723/'MRR Conglomerado'!Q723,3)),"")</f>
        <v/>
      </c>
      <c r="P723" s="13" t="str">
        <f aca="false">IFERROR(IF('MRR Conglomerado'!R723=0,"",ROUND('MRR Conglomerado'!AD723/'MRR Conglomerado'!R723,3)),"")</f>
        <v/>
      </c>
      <c r="Q723" s="13" t="str">
        <f aca="false">IFERROR(IF('MRR Conglomerado'!S723=0,"",ROUND('MRR Conglomerado'!AE723/'MRR Conglomerado'!S723,3)),"")</f>
        <v/>
      </c>
      <c r="R723" s="13" t="str">
        <f aca="false">IFERROR(IF('MRR Conglomerado'!T723=0,"",ROUND('MRR Conglomerado'!AF723/'MRR Conglomerado'!T723,3)),"")</f>
        <v/>
      </c>
      <c r="S723" s="13" t="str">
        <f aca="false">IFERROR(IF('MRR Conglomerado'!U723=0,"",ROUND('MRR Conglomerado'!AG723/'MRR Conglomerado'!U723,3)),"")</f>
        <v/>
      </c>
      <c r="T723" s="13" t="str">
        <f aca="false">IFERROR(IF('MRR Conglomerado'!V723=0,"",ROUND('MRR Conglomerado'!AH723/'MRR Conglomerado'!V723,3)),"")</f>
        <v/>
      </c>
      <c r="U723" s="13" t="n">
        <f aca="false">IFERROR(IF('MRR Conglomerado'!W723=0,"",ROUND('MRR Conglomerado'!AI723/'MRR Conglomerado'!W723,3)),"")</f>
        <v>2.729</v>
      </c>
      <c r="V723" s="13" t="n">
        <f aca="false">IFERROR(IF('MRR Conglomerado'!X723=0,"",ROUND('MRR Conglomerado'!AJ723/'MRR Conglomerado'!X723,3)),"")</f>
        <v>2.268</v>
      </c>
      <c r="W723" s="13" t="n">
        <f aca="false">IFERROR(IF('MRR Conglomerado'!Y723=0,"",ROUND('MRR Conglomerado'!AK723/'MRR Conglomerado'!Y723,3)),"")</f>
        <v>2.313</v>
      </c>
      <c r="X723" s="13" t="n">
        <f aca="false">IFERROR(IF('MRR Conglomerado'!Z723=0,"",ROUND('MRR Conglomerado'!AL723/'MRR Conglomerado'!Z723,3)),"")</f>
        <v>2.268</v>
      </c>
      <c r="Y723" s="13" t="n">
        <f aca="false">IFERROR(IF('MRR Conglomerado'!AA723=0,"",ROUND('MRR Conglomerado'!AM723/'MRR Conglomerado'!AA723,3)),"")</f>
        <v>2.122</v>
      </c>
      <c r="Z723" s="13" t="n">
        <f aca="false">IFERROR(IF('MRR Conglomerado'!AB723=0,"",ROUND('MRR Conglomerado'!AN723/'MRR Conglomerado'!AB723,3)),"")</f>
        <v>2.102</v>
      </c>
      <c r="AA723" s="13" t="n">
        <f aca="false">IFERROR(IF('MRR Conglomerado'!AC723=0,"",ROUND('MRR Conglomerado'!AO723/'MRR Conglomerado'!AC723,3)),"")</f>
        <v>2.01</v>
      </c>
      <c r="AB723" s="13" t="n">
        <f aca="false">IFERROR(IF('MRR Conglomerado'!AD723=0,"",ROUND('MRR Conglomerado'!AP723/'MRR Conglomerado'!AD723,3)),"")</f>
        <v>2.147</v>
      </c>
      <c r="AC723" s="13" t="n">
        <f aca="false">IFERROR(IF('MRR Conglomerado'!AE723=0,"",ROUND('MRR Conglomerado'!AQ723/'MRR Conglomerado'!AE723,3)),"")</f>
        <v>2.171</v>
      </c>
      <c r="AD723" s="13" t="n">
        <f aca="false">IFERROR(IF('MRR Conglomerado'!AF723=0,"",ROUND('MRR Conglomerado'!AR723/'MRR Conglomerado'!AF723,3)),"")</f>
        <v>2.099</v>
      </c>
      <c r="AE723" s="13" t="n">
        <f aca="false">IFERROR(IF('MRR Conglomerado'!AG723=0,"",ROUND('MRR Conglomerado'!AS723/'MRR Conglomerado'!AG723,3)),"")</f>
        <v>1.638</v>
      </c>
    </row>
    <row r="724" customFormat="false" ht="15" hidden="false" customHeight="false" outlineLevel="0" collapsed="false">
      <c r="A724" s="10" t="s">
        <v>1508</v>
      </c>
      <c r="B724" s="13" t="n">
        <f aca="false">IFERROR(IF('MRR Conglomerado'!D724=0,"",ROUND('MRR Conglomerado'!P724/'MRR Conglomerado'!D724,3)),"")</f>
        <v>0.775</v>
      </c>
      <c r="C724" s="13" t="n">
        <f aca="false">IFERROR(IF('MRR Conglomerado'!E724=0,"",ROUND('MRR Conglomerado'!Q724/'MRR Conglomerado'!E724,3)),"")</f>
        <v>0.769</v>
      </c>
      <c r="D724" s="13" t="n">
        <f aca="false">IFERROR(IF('MRR Conglomerado'!F724=0,"",ROUND('MRR Conglomerado'!R724/'MRR Conglomerado'!F724,3)),"")</f>
        <v>0.711</v>
      </c>
      <c r="E724" s="13" t="n">
        <f aca="false">IFERROR(IF('MRR Conglomerado'!G724=0,"",ROUND('MRR Conglomerado'!S724/'MRR Conglomerado'!G724,3)),"")</f>
        <v>0.681</v>
      </c>
      <c r="F724" s="13" t="n">
        <f aca="false">IFERROR(IF('MRR Conglomerado'!H724=0,"",ROUND('MRR Conglomerado'!T724/'MRR Conglomerado'!H724,3)),"")</f>
        <v>0.388</v>
      </c>
      <c r="G724" s="13" t="n">
        <f aca="false">IFERROR(IF('MRR Conglomerado'!I724=0,"",ROUND('MRR Conglomerado'!U724/'MRR Conglomerado'!I724,3)),"")</f>
        <v>0.311</v>
      </c>
      <c r="H724" s="13" t="n">
        <f aca="false">IFERROR(IF('MRR Conglomerado'!J724=0,"",ROUND('MRR Conglomerado'!V724/'MRR Conglomerado'!J724,3)),"")</f>
        <v>0.32</v>
      </c>
      <c r="I724" s="13" t="n">
        <f aca="false">IFERROR(IF('MRR Conglomerado'!K724=0,"",ROUND('MRR Conglomerado'!W724/'MRR Conglomerado'!K724,3)),"")</f>
        <v>0.318</v>
      </c>
      <c r="J724" s="13" t="n">
        <f aca="false">IFERROR(IF('MRR Conglomerado'!L724=0,"",ROUND('MRR Conglomerado'!X724/'MRR Conglomerado'!L724,3)),"")</f>
        <v>0.291</v>
      </c>
      <c r="K724" s="13" t="n">
        <f aca="false">IFERROR(IF('MRR Conglomerado'!M724=0,"",ROUND('MRR Conglomerado'!Y724/'MRR Conglomerado'!M724,3)),"")</f>
        <v>0.298</v>
      </c>
      <c r="L724" s="13" t="n">
        <f aca="false">IFERROR(IF('MRR Conglomerado'!N724=0,"",ROUND('MRR Conglomerado'!Z724/'MRR Conglomerado'!N724,3)),"")</f>
        <v>0.314</v>
      </c>
      <c r="M724" s="13" t="n">
        <f aca="false">IFERROR(IF('MRR Conglomerado'!O724=0,"",ROUND('MRR Conglomerado'!AA724/'MRR Conglomerado'!O724,3)),"")</f>
        <v>0.366</v>
      </c>
      <c r="N724" s="13" t="n">
        <f aca="false">IFERROR(IF('MRR Conglomerado'!P724=0,"",ROUND('MRR Conglomerado'!AB724/'MRR Conglomerado'!P724,3)),"")</f>
        <v>0.381</v>
      </c>
      <c r="O724" s="13" t="n">
        <f aca="false">IFERROR(IF('MRR Conglomerado'!Q724=0,"",ROUND('MRR Conglomerado'!AC724/'MRR Conglomerado'!Q724,3)),"")</f>
        <v>0.37</v>
      </c>
      <c r="P724" s="13" t="n">
        <f aca="false">IFERROR(IF('MRR Conglomerado'!R724=0,"",ROUND('MRR Conglomerado'!AD724/'MRR Conglomerado'!R724,3)),"")</f>
        <v>0.412</v>
      </c>
      <c r="Q724" s="13" t="n">
        <f aca="false">IFERROR(IF('MRR Conglomerado'!S724=0,"",ROUND('MRR Conglomerado'!AE724/'MRR Conglomerado'!S724,3)),"")</f>
        <v>0.422</v>
      </c>
      <c r="R724" s="13" t="n">
        <f aca="false">IFERROR(IF('MRR Conglomerado'!T724=0,"",ROUND('MRR Conglomerado'!AF724/'MRR Conglomerado'!T724,3)),"")</f>
        <v>0.808</v>
      </c>
      <c r="S724" s="13" t="n">
        <f aca="false">IFERROR(IF('MRR Conglomerado'!U724=0,"",ROUND('MRR Conglomerado'!AG724/'MRR Conglomerado'!U724,3)),"")</f>
        <v>1.011</v>
      </c>
      <c r="T724" s="13" t="n">
        <f aca="false">IFERROR(IF('MRR Conglomerado'!V724=0,"",ROUND('MRR Conglomerado'!AH724/'MRR Conglomerado'!V724,3)),"")</f>
        <v>1.042</v>
      </c>
      <c r="U724" s="13" t="n">
        <f aca="false">IFERROR(IF('MRR Conglomerado'!W724=0,"",ROUND('MRR Conglomerado'!AI724/'MRR Conglomerado'!W724,3)),"")</f>
        <v>1.103</v>
      </c>
      <c r="V724" s="13" t="n">
        <f aca="false">IFERROR(IF('MRR Conglomerado'!X724=0,"",ROUND('MRR Conglomerado'!AJ724/'MRR Conglomerado'!X724,3)),"")</f>
        <v>1.216</v>
      </c>
      <c r="W724" s="13" t="n">
        <f aca="false">IFERROR(IF('MRR Conglomerado'!Y724=0,"",ROUND('MRR Conglomerado'!AK724/'MRR Conglomerado'!Y724,3)),"")</f>
        <v>1.277</v>
      </c>
      <c r="X724" s="13" t="n">
        <f aca="false">IFERROR(IF('MRR Conglomerado'!Z724=0,"",ROUND('MRR Conglomerado'!AL724/'MRR Conglomerado'!Z724,3)),"")</f>
        <v>1.172</v>
      </c>
      <c r="Y724" s="13" t="n">
        <f aca="false">IFERROR(IF('MRR Conglomerado'!AA724=0,"",ROUND('MRR Conglomerado'!AM724/'MRR Conglomerado'!AA724,3)),"")</f>
        <v>1.103</v>
      </c>
      <c r="Z724" s="13" t="n">
        <f aca="false">IFERROR(IF('MRR Conglomerado'!AB724=0,"",ROUND('MRR Conglomerado'!AN724/'MRR Conglomerado'!AB724,3)),"")</f>
        <v>1.098</v>
      </c>
      <c r="AA724" s="13" t="n">
        <f aca="false">IFERROR(IF('MRR Conglomerado'!AC724=0,"",ROUND('MRR Conglomerado'!AO724/'MRR Conglomerado'!AC724,3)),"")</f>
        <v>1.005</v>
      </c>
      <c r="AB724" s="13" t="n">
        <f aca="false">IFERROR(IF('MRR Conglomerado'!AD724=0,"",ROUND('MRR Conglomerado'!AP724/'MRR Conglomerado'!AD724,3)),"")</f>
        <v>1.037</v>
      </c>
      <c r="AC724" s="13" t="n">
        <f aca="false">IFERROR(IF('MRR Conglomerado'!AE724=0,"",ROUND('MRR Conglomerado'!AQ724/'MRR Conglomerado'!AE724,3)),"")</f>
        <v>1.069</v>
      </c>
      <c r="AD724" s="13" t="n">
        <f aca="false">IFERROR(IF('MRR Conglomerado'!AF724=0,"",ROUND('MRR Conglomerado'!AR724/'MRR Conglomerado'!AF724,3)),"")</f>
        <v>1.037</v>
      </c>
      <c r="AE724" s="13" t="n">
        <f aca="false">IFERROR(IF('MRR Conglomerado'!AG724=0,"",ROUND('MRR Conglomerado'!AS724/'MRR Conglomerado'!AG724,3)),"")</f>
        <v>0.94</v>
      </c>
    </row>
    <row r="725" customFormat="false" ht="15" hidden="false" customHeight="false" outlineLevel="0" collapsed="false">
      <c r="A725" s="10" t="s">
        <v>1510</v>
      </c>
      <c r="B725" s="13" t="str">
        <f aca="false">IFERROR(IF('MRR Conglomerado'!D725=0,"",ROUND('MRR Conglomerado'!P725/'MRR Conglomerado'!D725,3)),"")</f>
        <v/>
      </c>
      <c r="C725" s="13" t="str">
        <f aca="false">IFERROR(IF('MRR Conglomerado'!E725=0,"",ROUND('MRR Conglomerado'!Q725/'MRR Conglomerado'!E725,3)),"")</f>
        <v/>
      </c>
      <c r="D725" s="13" t="str">
        <f aca="false">IFERROR(IF('MRR Conglomerado'!F725=0,"",ROUND('MRR Conglomerado'!R725/'MRR Conglomerado'!F725,3)),"")</f>
        <v/>
      </c>
      <c r="E725" s="13" t="str">
        <f aca="false">IFERROR(IF('MRR Conglomerado'!G725=0,"",ROUND('MRR Conglomerado'!S725/'MRR Conglomerado'!G725,3)),"")</f>
        <v/>
      </c>
      <c r="F725" s="13" t="str">
        <f aca="false">IFERROR(IF('MRR Conglomerado'!H725=0,"",ROUND('MRR Conglomerado'!T725/'MRR Conglomerado'!H725,3)),"")</f>
        <v/>
      </c>
      <c r="G725" s="13" t="str">
        <f aca="false">IFERROR(IF('MRR Conglomerado'!I725=0,"",ROUND('MRR Conglomerado'!U725/'MRR Conglomerado'!I725,3)),"")</f>
        <v/>
      </c>
      <c r="H725" s="13" t="str">
        <f aca="false">IFERROR(IF('MRR Conglomerado'!J725=0,"",ROUND('MRR Conglomerado'!V725/'MRR Conglomerado'!J725,3)),"")</f>
        <v/>
      </c>
      <c r="I725" s="13" t="str">
        <f aca="false">IFERROR(IF('MRR Conglomerado'!K725=0,"",ROUND('MRR Conglomerado'!W725/'MRR Conglomerado'!K725,3)),"")</f>
        <v/>
      </c>
      <c r="J725" s="13" t="str">
        <f aca="false">IFERROR(IF('MRR Conglomerado'!L725=0,"",ROUND('MRR Conglomerado'!X725/'MRR Conglomerado'!L725,3)),"")</f>
        <v/>
      </c>
      <c r="K725" s="13" t="str">
        <f aca="false">IFERROR(IF('MRR Conglomerado'!M725=0,"",ROUND('MRR Conglomerado'!Y725/'MRR Conglomerado'!M725,3)),"")</f>
        <v/>
      </c>
      <c r="L725" s="13" t="str">
        <f aca="false">IFERROR(IF('MRR Conglomerado'!N725=0,"",ROUND('MRR Conglomerado'!Z725/'MRR Conglomerado'!N725,3)),"")</f>
        <v/>
      </c>
      <c r="M725" s="13" t="str">
        <f aca="false">IFERROR(IF('MRR Conglomerado'!O725=0,"",ROUND('MRR Conglomerado'!AA725/'MRR Conglomerado'!O725,3)),"")</f>
        <v/>
      </c>
      <c r="N725" s="13" t="str">
        <f aca="false">IFERROR(IF('MRR Conglomerado'!P725=0,"",ROUND('MRR Conglomerado'!AB725/'MRR Conglomerado'!P725,3)),"")</f>
        <v/>
      </c>
      <c r="O725" s="13" t="str">
        <f aca="false">IFERROR(IF('MRR Conglomerado'!Q725=0,"",ROUND('MRR Conglomerado'!AC725/'MRR Conglomerado'!Q725,3)),"")</f>
        <v/>
      </c>
      <c r="P725" s="13" t="str">
        <f aca="false">IFERROR(IF('MRR Conglomerado'!R725=0,"",ROUND('MRR Conglomerado'!AD725/'MRR Conglomerado'!R725,3)),"")</f>
        <v/>
      </c>
      <c r="Q725" s="13" t="str">
        <f aca="false">IFERROR(IF('MRR Conglomerado'!S725=0,"",ROUND('MRR Conglomerado'!AE725/'MRR Conglomerado'!S725,3)),"")</f>
        <v/>
      </c>
      <c r="R725" s="13" t="str">
        <f aca="false">IFERROR(IF('MRR Conglomerado'!T725=0,"",ROUND('MRR Conglomerado'!AF725/'MRR Conglomerado'!T725,3)),"")</f>
        <v/>
      </c>
      <c r="S725" s="13" t="str">
        <f aca="false">IFERROR(IF('MRR Conglomerado'!U725=0,"",ROUND('MRR Conglomerado'!AG725/'MRR Conglomerado'!U725,3)),"")</f>
        <v/>
      </c>
      <c r="T725" s="13" t="str">
        <f aca="false">IFERROR(IF('MRR Conglomerado'!V725=0,"",ROUND('MRR Conglomerado'!AH725/'MRR Conglomerado'!V725,3)),"")</f>
        <v/>
      </c>
      <c r="U725" s="13" t="str">
        <f aca="false">IFERROR(IF('MRR Conglomerado'!W725=0,"",ROUND('MRR Conglomerado'!AI725/'MRR Conglomerado'!W725,3)),"")</f>
        <v/>
      </c>
      <c r="V725" s="13" t="str">
        <f aca="false">IFERROR(IF('MRR Conglomerado'!X725=0,"",ROUND('MRR Conglomerado'!AJ725/'MRR Conglomerado'!X725,3)),"")</f>
        <v/>
      </c>
      <c r="W725" s="13" t="str">
        <f aca="false">IFERROR(IF('MRR Conglomerado'!Y725=0,"",ROUND('MRR Conglomerado'!AK725/'MRR Conglomerado'!Y725,3)),"")</f>
        <v/>
      </c>
      <c r="X725" s="13" t="str">
        <f aca="false">IFERROR(IF('MRR Conglomerado'!Z725=0,"",ROUND('MRR Conglomerado'!AL725/'MRR Conglomerado'!Z725,3)),"")</f>
        <v/>
      </c>
      <c r="Y725" s="13" t="str">
        <f aca="false">IFERROR(IF('MRR Conglomerado'!AA725=0,"",ROUND('MRR Conglomerado'!AM725/'MRR Conglomerado'!AA725,3)),"")</f>
        <v/>
      </c>
      <c r="Z725" s="13" t="str">
        <f aca="false">IFERROR(IF('MRR Conglomerado'!AB725=0,"",ROUND('MRR Conglomerado'!AN725/'MRR Conglomerado'!AB725,3)),"")</f>
        <v/>
      </c>
      <c r="AA725" s="13" t="str">
        <f aca="false">IFERROR(IF('MRR Conglomerado'!AC725=0,"",ROUND('MRR Conglomerado'!AO725/'MRR Conglomerado'!AC725,3)),"")</f>
        <v/>
      </c>
      <c r="AB725" s="13" t="str">
        <f aca="false">IFERROR(IF('MRR Conglomerado'!AD725=0,"",ROUND('MRR Conglomerado'!AP725/'MRR Conglomerado'!AD725,3)),"")</f>
        <v/>
      </c>
      <c r="AC725" s="13" t="str">
        <f aca="false">IFERROR(IF('MRR Conglomerado'!AE725=0,"",ROUND('MRR Conglomerado'!AQ725/'MRR Conglomerado'!AE725,3)),"")</f>
        <v/>
      </c>
      <c r="AD725" s="13" t="str">
        <f aca="false">IFERROR(IF('MRR Conglomerado'!AF725=0,"",ROUND('MRR Conglomerado'!AR725/'MRR Conglomerado'!AF725,3)),"")</f>
        <v/>
      </c>
      <c r="AE725" s="13" t="str">
        <f aca="false">IFERROR(IF('MRR Conglomerado'!AG725=0,"",ROUND('MRR Conglomerado'!AS725/'MRR Conglomerado'!AG725,3)),"")</f>
        <v/>
      </c>
    </row>
    <row r="726" customFormat="false" ht="15" hidden="false" customHeight="false" outlineLevel="0" collapsed="false">
      <c r="A726" s="10" t="s">
        <v>1512</v>
      </c>
      <c r="B726" s="13" t="str">
        <f aca="false">IFERROR(IF('MRR Conglomerado'!D726=0,"",ROUND('MRR Conglomerado'!P726/'MRR Conglomerado'!D726,3)),"")</f>
        <v/>
      </c>
      <c r="C726" s="13" t="str">
        <f aca="false">IFERROR(IF('MRR Conglomerado'!E726=0,"",ROUND('MRR Conglomerado'!Q726/'MRR Conglomerado'!E726,3)),"")</f>
        <v/>
      </c>
      <c r="D726" s="13" t="str">
        <f aca="false">IFERROR(IF('MRR Conglomerado'!F726=0,"",ROUND('MRR Conglomerado'!R726/'MRR Conglomerado'!F726,3)),"")</f>
        <v/>
      </c>
      <c r="E726" s="13" t="str">
        <f aca="false">IFERROR(IF('MRR Conglomerado'!G726=0,"",ROUND('MRR Conglomerado'!S726/'MRR Conglomerado'!G726,3)),"")</f>
        <v/>
      </c>
      <c r="F726" s="13" t="str">
        <f aca="false">IFERROR(IF('MRR Conglomerado'!H726=0,"",ROUND('MRR Conglomerado'!T726/'MRR Conglomerado'!H726,3)),"")</f>
        <v/>
      </c>
      <c r="G726" s="13" t="str">
        <f aca="false">IFERROR(IF('MRR Conglomerado'!I726=0,"",ROUND('MRR Conglomerado'!U726/'MRR Conglomerado'!I726,3)),"")</f>
        <v/>
      </c>
      <c r="H726" s="13" t="str">
        <f aca="false">IFERROR(IF('MRR Conglomerado'!J726=0,"",ROUND('MRR Conglomerado'!V726/'MRR Conglomerado'!J726,3)),"")</f>
        <v/>
      </c>
      <c r="I726" s="13" t="str">
        <f aca="false">IFERROR(IF('MRR Conglomerado'!K726=0,"",ROUND('MRR Conglomerado'!W726/'MRR Conglomerado'!K726,3)),"")</f>
        <v/>
      </c>
      <c r="J726" s="13" t="str">
        <f aca="false">IFERROR(IF('MRR Conglomerado'!L726=0,"",ROUND('MRR Conglomerado'!X726/'MRR Conglomerado'!L726,3)),"")</f>
        <v/>
      </c>
      <c r="K726" s="13" t="str">
        <f aca="false">IFERROR(IF('MRR Conglomerado'!M726=0,"",ROUND('MRR Conglomerado'!Y726/'MRR Conglomerado'!M726,3)),"")</f>
        <v/>
      </c>
      <c r="L726" s="13" t="str">
        <f aca="false">IFERROR(IF('MRR Conglomerado'!N726=0,"",ROUND('MRR Conglomerado'!Z726/'MRR Conglomerado'!N726,3)),"")</f>
        <v/>
      </c>
      <c r="M726" s="13" t="str">
        <f aca="false">IFERROR(IF('MRR Conglomerado'!O726=0,"",ROUND('MRR Conglomerado'!AA726/'MRR Conglomerado'!O726,3)),"")</f>
        <v/>
      </c>
      <c r="N726" s="13" t="str">
        <f aca="false">IFERROR(IF('MRR Conglomerado'!P726=0,"",ROUND('MRR Conglomerado'!AB726/'MRR Conglomerado'!P726,3)),"")</f>
        <v/>
      </c>
      <c r="O726" s="13" t="str">
        <f aca="false">IFERROR(IF('MRR Conglomerado'!Q726=0,"",ROUND('MRR Conglomerado'!AC726/'MRR Conglomerado'!Q726,3)),"")</f>
        <v/>
      </c>
      <c r="P726" s="13" t="str">
        <f aca="false">IFERROR(IF('MRR Conglomerado'!R726=0,"",ROUND('MRR Conglomerado'!AD726/'MRR Conglomerado'!R726,3)),"")</f>
        <v/>
      </c>
      <c r="Q726" s="13" t="str">
        <f aca="false">IFERROR(IF('MRR Conglomerado'!S726=0,"",ROUND('MRR Conglomerado'!AE726/'MRR Conglomerado'!S726,3)),"")</f>
        <v/>
      </c>
      <c r="R726" s="13" t="str">
        <f aca="false">IFERROR(IF('MRR Conglomerado'!T726=0,"",ROUND('MRR Conglomerado'!AF726/'MRR Conglomerado'!T726,3)),"")</f>
        <v/>
      </c>
      <c r="S726" s="13" t="str">
        <f aca="false">IFERROR(IF('MRR Conglomerado'!U726=0,"",ROUND('MRR Conglomerado'!AG726/'MRR Conglomerado'!U726,3)),"")</f>
        <v/>
      </c>
      <c r="T726" s="13" t="str">
        <f aca="false">IFERROR(IF('MRR Conglomerado'!V726=0,"",ROUND('MRR Conglomerado'!AH726/'MRR Conglomerado'!V726,3)),"")</f>
        <v/>
      </c>
      <c r="U726" s="13" t="str">
        <f aca="false">IFERROR(IF('MRR Conglomerado'!W726=0,"",ROUND('MRR Conglomerado'!AI726/'MRR Conglomerado'!W726,3)),"")</f>
        <v/>
      </c>
      <c r="V726" s="13" t="str">
        <f aca="false">IFERROR(IF('MRR Conglomerado'!X726=0,"",ROUND('MRR Conglomerado'!AJ726/'MRR Conglomerado'!X726,3)),"")</f>
        <v/>
      </c>
      <c r="W726" s="13" t="n">
        <f aca="false">IFERROR(IF('MRR Conglomerado'!Y726=0,"",ROUND('MRR Conglomerado'!AK726/'MRR Conglomerado'!Y726,3)),"")</f>
        <v>0.316</v>
      </c>
      <c r="X726" s="13" t="n">
        <f aca="false">IFERROR(IF('MRR Conglomerado'!Z726=0,"",ROUND('MRR Conglomerado'!AL726/'MRR Conglomerado'!Z726,3)),"")</f>
        <v>0.986</v>
      </c>
      <c r="Y726" s="13" t="n">
        <f aca="false">IFERROR(IF('MRR Conglomerado'!AA726=0,"",ROUND('MRR Conglomerado'!AM726/'MRR Conglomerado'!AA726,3)),"")</f>
        <v>0.982</v>
      </c>
      <c r="Z726" s="13" t="n">
        <f aca="false">IFERROR(IF('MRR Conglomerado'!AB726=0,"",ROUND('MRR Conglomerado'!AN726/'MRR Conglomerado'!AB726,3)),"")</f>
        <v>0.982</v>
      </c>
      <c r="AA726" s="13" t="n">
        <f aca="false">IFERROR(IF('MRR Conglomerado'!AC726=0,"",ROUND('MRR Conglomerado'!AO726/'MRR Conglomerado'!AC726,3)),"")</f>
        <v>0.982</v>
      </c>
      <c r="AB726" s="13" t="n">
        <f aca="false">IFERROR(IF('MRR Conglomerado'!AD726=0,"",ROUND('MRR Conglomerado'!AP726/'MRR Conglomerado'!AD726,3)),"")</f>
        <v>1.022</v>
      </c>
      <c r="AC726" s="13" t="n">
        <f aca="false">IFERROR(IF('MRR Conglomerado'!AE726=0,"",ROUND('MRR Conglomerado'!AQ726/'MRR Conglomerado'!AE726,3)),"")</f>
        <v>1.134</v>
      </c>
      <c r="AD726" s="13" t="n">
        <f aca="false">IFERROR(IF('MRR Conglomerado'!AF726=0,"",ROUND('MRR Conglomerado'!AR726/'MRR Conglomerado'!AF726,3)),"")</f>
        <v>0.835</v>
      </c>
      <c r="AE726" s="13" t="n">
        <f aca="false">IFERROR(IF('MRR Conglomerado'!AG726=0,"",ROUND('MRR Conglomerado'!AS726/'MRR Conglomerado'!AG726,3)),"")</f>
        <v>0.643</v>
      </c>
    </row>
    <row r="727" customFormat="false" ht="15" hidden="false" customHeight="false" outlineLevel="0" collapsed="false">
      <c r="A727" s="10" t="s">
        <v>1514</v>
      </c>
      <c r="B727" s="13" t="n">
        <f aca="false">IFERROR(IF('MRR Conglomerado'!D727=0,"",ROUND('MRR Conglomerado'!P727/'MRR Conglomerado'!D727,3)),"")</f>
        <v>0.991</v>
      </c>
      <c r="C727" s="13" t="n">
        <f aca="false">IFERROR(IF('MRR Conglomerado'!E727=0,"",ROUND('MRR Conglomerado'!Q727/'MRR Conglomerado'!E727,3)),"")</f>
        <v>1.144</v>
      </c>
      <c r="D727" s="13" t="n">
        <f aca="false">IFERROR(IF('MRR Conglomerado'!F727=0,"",ROUND('MRR Conglomerado'!R727/'MRR Conglomerado'!F727,3)),"")</f>
        <v>1.227</v>
      </c>
      <c r="E727" s="13" t="n">
        <f aca="false">IFERROR(IF('MRR Conglomerado'!G727=0,"",ROUND('MRR Conglomerado'!S727/'MRR Conglomerado'!G727,3)),"")</f>
        <v>1.2</v>
      </c>
      <c r="F727" s="13" t="n">
        <f aca="false">IFERROR(IF('MRR Conglomerado'!H727=0,"",ROUND('MRR Conglomerado'!T727/'MRR Conglomerado'!H727,3)),"")</f>
        <v>1.18</v>
      </c>
      <c r="G727" s="13" t="n">
        <f aca="false">IFERROR(IF('MRR Conglomerado'!I727=0,"",ROUND('MRR Conglomerado'!U727/'MRR Conglomerado'!I727,3)),"")</f>
        <v>1.187</v>
      </c>
      <c r="H727" s="13" t="n">
        <f aca="false">IFERROR(IF('MRR Conglomerado'!J727=0,"",ROUND('MRR Conglomerado'!V727/'MRR Conglomerado'!J727,3)),"")</f>
        <v>1.062</v>
      </c>
      <c r="I727" s="13" t="n">
        <f aca="false">IFERROR(IF('MRR Conglomerado'!K727=0,"",ROUND('MRR Conglomerado'!W727/'MRR Conglomerado'!K727,3)),"")</f>
        <v>0.936</v>
      </c>
      <c r="J727" s="13" t="n">
        <f aca="false">IFERROR(IF('MRR Conglomerado'!L727=0,"",ROUND('MRR Conglomerado'!X727/'MRR Conglomerado'!L727,3)),"")</f>
        <v>0.962</v>
      </c>
      <c r="K727" s="13" t="n">
        <f aca="false">IFERROR(IF('MRR Conglomerado'!M727=0,"",ROUND('MRR Conglomerado'!Y727/'MRR Conglomerado'!M727,3)),"")</f>
        <v>0.858</v>
      </c>
      <c r="L727" s="13" t="n">
        <f aca="false">IFERROR(IF('MRR Conglomerado'!N727=0,"",ROUND('MRR Conglomerado'!Z727/'MRR Conglomerado'!N727,3)),"")</f>
        <v>0.905</v>
      </c>
      <c r="M727" s="13" t="n">
        <f aca="false">IFERROR(IF('MRR Conglomerado'!O727=0,"",ROUND('MRR Conglomerado'!AA727/'MRR Conglomerado'!O727,3)),"")</f>
        <v>0.769</v>
      </c>
      <c r="N727" s="13" t="n">
        <f aca="false">IFERROR(IF('MRR Conglomerado'!P727=0,"",ROUND('MRR Conglomerado'!AB727/'MRR Conglomerado'!P727,3)),"")</f>
        <v>0.984</v>
      </c>
      <c r="O727" s="13" t="n">
        <f aca="false">IFERROR(IF('MRR Conglomerado'!Q727=0,"",ROUND('MRR Conglomerado'!AC727/'MRR Conglomerado'!Q727,3)),"")</f>
        <v>1.173</v>
      </c>
      <c r="P727" s="13" t="n">
        <f aca="false">IFERROR(IF('MRR Conglomerado'!R727=0,"",ROUND('MRR Conglomerado'!AD727/'MRR Conglomerado'!R727,3)),"")</f>
        <v>1.245</v>
      </c>
      <c r="Q727" s="13" t="n">
        <f aca="false">IFERROR(IF('MRR Conglomerado'!S727=0,"",ROUND('MRR Conglomerado'!AE727/'MRR Conglomerado'!S727,3)),"")</f>
        <v>1.124</v>
      </c>
      <c r="R727" s="13" t="n">
        <f aca="false">IFERROR(IF('MRR Conglomerado'!T727=0,"",ROUND('MRR Conglomerado'!AF727/'MRR Conglomerado'!T727,3)),"")</f>
        <v>1.141</v>
      </c>
      <c r="S727" s="13" t="n">
        <f aca="false">IFERROR(IF('MRR Conglomerado'!U727=0,"",ROUND('MRR Conglomerado'!AG727/'MRR Conglomerado'!U727,3)),"")</f>
        <v>1.214</v>
      </c>
      <c r="T727" s="13" t="n">
        <f aca="false">IFERROR(IF('MRR Conglomerado'!V727=0,"",ROUND('MRR Conglomerado'!AH727/'MRR Conglomerado'!V727,3)),"")</f>
        <v>1.175</v>
      </c>
      <c r="U727" s="13" t="n">
        <f aca="false">IFERROR(IF('MRR Conglomerado'!W727=0,"",ROUND('MRR Conglomerado'!AI727/'MRR Conglomerado'!W727,3)),"")</f>
        <v>1.15</v>
      </c>
      <c r="V727" s="13" t="n">
        <f aca="false">IFERROR(IF('MRR Conglomerado'!X727=0,"",ROUND('MRR Conglomerado'!AJ727/'MRR Conglomerado'!X727,3)),"")</f>
        <v>1.199</v>
      </c>
      <c r="W727" s="13" t="n">
        <f aca="false">IFERROR(IF('MRR Conglomerado'!Y727=0,"",ROUND('MRR Conglomerado'!AK727/'MRR Conglomerado'!Y727,3)),"")</f>
        <v>1.289</v>
      </c>
      <c r="X727" s="13" t="n">
        <f aca="false">IFERROR(IF('MRR Conglomerado'!Z727=0,"",ROUND('MRR Conglomerado'!AL727/'MRR Conglomerado'!Z727,3)),"")</f>
        <v>1.394</v>
      </c>
      <c r="Y727" s="13" t="n">
        <f aca="false">IFERROR(IF('MRR Conglomerado'!AA727=0,"",ROUND('MRR Conglomerado'!AM727/'MRR Conglomerado'!AA727,3)),"")</f>
        <v>1.478</v>
      </c>
      <c r="Z727" s="13" t="n">
        <f aca="false">IFERROR(IF('MRR Conglomerado'!AB727=0,"",ROUND('MRR Conglomerado'!AN727/'MRR Conglomerado'!AB727,3)),"")</f>
        <v>1.292</v>
      </c>
      <c r="AA727" s="13" t="n">
        <f aca="false">IFERROR(IF('MRR Conglomerado'!AC727=0,"",ROUND('MRR Conglomerado'!AO727/'MRR Conglomerado'!AC727,3)),"")</f>
        <v>1.064</v>
      </c>
      <c r="AB727" s="13" t="n">
        <f aca="false">IFERROR(IF('MRR Conglomerado'!AD727=0,"",ROUND('MRR Conglomerado'!AP727/'MRR Conglomerado'!AD727,3)),"")</f>
        <v>1.06</v>
      </c>
      <c r="AC727" s="13" t="n">
        <f aca="false">IFERROR(IF('MRR Conglomerado'!AE727=0,"",ROUND('MRR Conglomerado'!AQ727/'MRR Conglomerado'!AE727,3)),"")</f>
        <v>0.99</v>
      </c>
      <c r="AD727" s="13" t="n">
        <f aca="false">IFERROR(IF('MRR Conglomerado'!AF727=0,"",ROUND('MRR Conglomerado'!AR727/'MRR Conglomerado'!AF727,3)),"")</f>
        <v>0.95</v>
      </c>
      <c r="AE727" s="13" t="n">
        <f aca="false">IFERROR(IF('MRR Conglomerado'!AG727=0,"",ROUND('MRR Conglomerado'!AS727/'MRR Conglomerado'!AG727,3)),"")</f>
        <v>0.847</v>
      </c>
    </row>
    <row r="728" customFormat="false" ht="15" hidden="false" customHeight="false" outlineLevel="0" collapsed="false">
      <c r="A728" s="10" t="s">
        <v>1516</v>
      </c>
      <c r="B728" s="13" t="str">
        <f aca="false">IFERROR(IF('MRR Conglomerado'!D728=0,"",ROUND('MRR Conglomerado'!P728/'MRR Conglomerado'!D728,3)),"")</f>
        <v/>
      </c>
      <c r="C728" s="13" t="str">
        <f aca="false">IFERROR(IF('MRR Conglomerado'!E728=0,"",ROUND('MRR Conglomerado'!Q728/'MRR Conglomerado'!E728,3)),"")</f>
        <v/>
      </c>
      <c r="D728" s="13" t="str">
        <f aca="false">IFERROR(IF('MRR Conglomerado'!F728=0,"",ROUND('MRR Conglomerado'!R728/'MRR Conglomerado'!F728,3)),"")</f>
        <v/>
      </c>
      <c r="E728" s="13" t="str">
        <f aca="false">IFERROR(IF('MRR Conglomerado'!G728=0,"",ROUND('MRR Conglomerado'!S728/'MRR Conglomerado'!G728,3)),"")</f>
        <v/>
      </c>
      <c r="F728" s="13" t="str">
        <f aca="false">IFERROR(IF('MRR Conglomerado'!H728=0,"",ROUND('MRR Conglomerado'!T728/'MRR Conglomerado'!H728,3)),"")</f>
        <v/>
      </c>
      <c r="G728" s="13" t="str">
        <f aca="false">IFERROR(IF('MRR Conglomerado'!I728=0,"",ROUND('MRR Conglomerado'!U728/'MRR Conglomerado'!I728,3)),"")</f>
        <v/>
      </c>
      <c r="H728" s="13" t="str">
        <f aca="false">IFERROR(IF('MRR Conglomerado'!J728=0,"",ROUND('MRR Conglomerado'!V728/'MRR Conglomerado'!J728,3)),"")</f>
        <v/>
      </c>
      <c r="I728" s="13" t="str">
        <f aca="false">IFERROR(IF('MRR Conglomerado'!K728=0,"",ROUND('MRR Conglomerado'!W728/'MRR Conglomerado'!K728,3)),"")</f>
        <v/>
      </c>
      <c r="J728" s="13" t="str">
        <f aca="false">IFERROR(IF('MRR Conglomerado'!L728=0,"",ROUND('MRR Conglomerado'!X728/'MRR Conglomerado'!L728,3)),"")</f>
        <v/>
      </c>
      <c r="K728" s="13" t="str">
        <f aca="false">IFERROR(IF('MRR Conglomerado'!M728=0,"",ROUND('MRR Conglomerado'!Y728/'MRR Conglomerado'!M728,3)),"")</f>
        <v/>
      </c>
      <c r="L728" s="13" t="str">
        <f aca="false">IFERROR(IF('MRR Conglomerado'!N728=0,"",ROUND('MRR Conglomerado'!Z728/'MRR Conglomerado'!N728,3)),"")</f>
        <v/>
      </c>
      <c r="M728" s="13" t="str">
        <f aca="false">IFERROR(IF('MRR Conglomerado'!O728=0,"",ROUND('MRR Conglomerado'!AA728/'MRR Conglomerado'!O728,3)),"")</f>
        <v/>
      </c>
      <c r="N728" s="13" t="str">
        <f aca="false">IFERROR(IF('MRR Conglomerado'!P728=0,"",ROUND('MRR Conglomerado'!AB728/'MRR Conglomerado'!P728,3)),"")</f>
        <v/>
      </c>
      <c r="O728" s="13" t="str">
        <f aca="false">IFERROR(IF('MRR Conglomerado'!Q728=0,"",ROUND('MRR Conglomerado'!AC728/'MRR Conglomerado'!Q728,3)),"")</f>
        <v/>
      </c>
      <c r="P728" s="13" t="str">
        <f aca="false">IFERROR(IF('MRR Conglomerado'!R728=0,"",ROUND('MRR Conglomerado'!AD728/'MRR Conglomerado'!R728,3)),"")</f>
        <v/>
      </c>
      <c r="Q728" s="13" t="str">
        <f aca="false">IFERROR(IF('MRR Conglomerado'!S728=0,"",ROUND('MRR Conglomerado'!AE728/'MRR Conglomerado'!S728,3)),"")</f>
        <v/>
      </c>
      <c r="R728" s="13" t="str">
        <f aca="false">IFERROR(IF('MRR Conglomerado'!T728=0,"",ROUND('MRR Conglomerado'!AF728/'MRR Conglomerado'!T728,3)),"")</f>
        <v/>
      </c>
      <c r="S728" s="13" t="str">
        <f aca="false">IFERROR(IF('MRR Conglomerado'!U728=0,"",ROUND('MRR Conglomerado'!AG728/'MRR Conglomerado'!U728,3)),"")</f>
        <v/>
      </c>
      <c r="T728" s="13" t="str">
        <f aca="false">IFERROR(IF('MRR Conglomerado'!V728=0,"",ROUND('MRR Conglomerado'!AH728/'MRR Conglomerado'!V728,3)),"")</f>
        <v/>
      </c>
      <c r="U728" s="13" t="str">
        <f aca="false">IFERROR(IF('MRR Conglomerado'!W728=0,"",ROUND('MRR Conglomerado'!AI728/'MRR Conglomerado'!W728,3)),"")</f>
        <v/>
      </c>
      <c r="V728" s="13" t="str">
        <f aca="false">IFERROR(IF('MRR Conglomerado'!X728=0,"",ROUND('MRR Conglomerado'!AJ728/'MRR Conglomerado'!X728,3)),"")</f>
        <v/>
      </c>
      <c r="W728" s="13" t="str">
        <f aca="false">IFERROR(IF('MRR Conglomerado'!Y728=0,"",ROUND('MRR Conglomerado'!AK728/'MRR Conglomerado'!Y728,3)),"")</f>
        <v/>
      </c>
      <c r="X728" s="13" t="str">
        <f aca="false">IFERROR(IF('MRR Conglomerado'!Z728=0,"",ROUND('MRR Conglomerado'!AL728/'MRR Conglomerado'!Z728,3)),"")</f>
        <v/>
      </c>
      <c r="Y728" s="13" t="str">
        <f aca="false">IFERROR(IF('MRR Conglomerado'!AA728=0,"",ROUND('MRR Conglomerado'!AM728/'MRR Conglomerado'!AA728,3)),"")</f>
        <v/>
      </c>
      <c r="Z728" s="13" t="str">
        <f aca="false">IFERROR(IF('MRR Conglomerado'!AB728=0,"",ROUND('MRR Conglomerado'!AN728/'MRR Conglomerado'!AB728,3)),"")</f>
        <v/>
      </c>
      <c r="AA728" s="13" t="str">
        <f aca="false">IFERROR(IF('MRR Conglomerado'!AC728=0,"",ROUND('MRR Conglomerado'!AO728/'MRR Conglomerado'!AC728,3)),"")</f>
        <v/>
      </c>
      <c r="AB728" s="13" t="str">
        <f aca="false">IFERROR(IF('MRR Conglomerado'!AD728=0,"",ROUND('MRR Conglomerado'!AP728/'MRR Conglomerado'!AD728,3)),"")</f>
        <v/>
      </c>
      <c r="AC728" s="13" t="str">
        <f aca="false">IFERROR(IF('MRR Conglomerado'!AE728=0,"",ROUND('MRR Conglomerado'!AQ728/'MRR Conglomerado'!AE728,3)),"")</f>
        <v/>
      </c>
      <c r="AD728" s="13" t="str">
        <f aca="false">IFERROR(IF('MRR Conglomerado'!AF728=0,"",ROUND('MRR Conglomerado'!AR728/'MRR Conglomerado'!AF728,3)),"")</f>
        <v/>
      </c>
      <c r="AE728" s="13" t="str">
        <f aca="false">IFERROR(IF('MRR Conglomerado'!AG728=0,"",ROUND('MRR Conglomerado'!AS728/'MRR Conglomerado'!AG728,3)),"")</f>
        <v/>
      </c>
    </row>
    <row r="729" customFormat="false" ht="15" hidden="false" customHeight="false" outlineLevel="0" collapsed="false">
      <c r="A729" s="10" t="s">
        <v>1518</v>
      </c>
      <c r="B729" s="13" t="str">
        <f aca="false">IFERROR(IF('MRR Conglomerado'!D729=0,"",ROUND('MRR Conglomerado'!P729/'MRR Conglomerado'!D729,3)),"")</f>
        <v/>
      </c>
      <c r="C729" s="13" t="str">
        <f aca="false">IFERROR(IF('MRR Conglomerado'!E729=0,"",ROUND('MRR Conglomerado'!Q729/'MRR Conglomerado'!E729,3)),"")</f>
        <v/>
      </c>
      <c r="D729" s="13" t="str">
        <f aca="false">IFERROR(IF('MRR Conglomerado'!F729=0,"",ROUND('MRR Conglomerado'!R729/'MRR Conglomerado'!F729,3)),"")</f>
        <v/>
      </c>
      <c r="E729" s="13" t="str">
        <f aca="false">IFERROR(IF('MRR Conglomerado'!G729=0,"",ROUND('MRR Conglomerado'!S729/'MRR Conglomerado'!G729,3)),"")</f>
        <v/>
      </c>
      <c r="F729" s="13" t="str">
        <f aca="false">IFERROR(IF('MRR Conglomerado'!H729=0,"",ROUND('MRR Conglomerado'!T729/'MRR Conglomerado'!H729,3)),"")</f>
        <v/>
      </c>
      <c r="G729" s="13" t="str">
        <f aca="false">IFERROR(IF('MRR Conglomerado'!I729=0,"",ROUND('MRR Conglomerado'!U729/'MRR Conglomerado'!I729,3)),"")</f>
        <v/>
      </c>
      <c r="H729" s="13" t="str">
        <f aca="false">IFERROR(IF('MRR Conglomerado'!J729=0,"",ROUND('MRR Conglomerado'!V729/'MRR Conglomerado'!J729,3)),"")</f>
        <v/>
      </c>
      <c r="I729" s="13" t="str">
        <f aca="false">IFERROR(IF('MRR Conglomerado'!K729=0,"",ROUND('MRR Conglomerado'!W729/'MRR Conglomerado'!K729,3)),"")</f>
        <v/>
      </c>
      <c r="J729" s="13" t="str">
        <f aca="false">IFERROR(IF('MRR Conglomerado'!L729=0,"",ROUND('MRR Conglomerado'!X729/'MRR Conglomerado'!L729,3)),"")</f>
        <v/>
      </c>
      <c r="K729" s="13" t="str">
        <f aca="false">IFERROR(IF('MRR Conglomerado'!M729=0,"",ROUND('MRR Conglomerado'!Y729/'MRR Conglomerado'!M729,3)),"")</f>
        <v/>
      </c>
      <c r="L729" s="13" t="str">
        <f aca="false">IFERROR(IF('MRR Conglomerado'!N729=0,"",ROUND('MRR Conglomerado'!Z729/'MRR Conglomerado'!N729,3)),"")</f>
        <v/>
      </c>
      <c r="M729" s="13" t="str">
        <f aca="false">IFERROR(IF('MRR Conglomerado'!O729=0,"",ROUND('MRR Conglomerado'!AA729/'MRR Conglomerado'!O729,3)),"")</f>
        <v/>
      </c>
      <c r="N729" s="13" t="str">
        <f aca="false">IFERROR(IF('MRR Conglomerado'!P729=0,"",ROUND('MRR Conglomerado'!AB729/'MRR Conglomerado'!P729,3)),"")</f>
        <v/>
      </c>
      <c r="O729" s="13" t="str">
        <f aca="false">IFERROR(IF('MRR Conglomerado'!Q729=0,"",ROUND('MRR Conglomerado'!AC729/'MRR Conglomerado'!Q729,3)),"")</f>
        <v/>
      </c>
      <c r="P729" s="13" t="str">
        <f aca="false">IFERROR(IF('MRR Conglomerado'!R729=0,"",ROUND('MRR Conglomerado'!AD729/'MRR Conglomerado'!R729,3)),"")</f>
        <v/>
      </c>
      <c r="Q729" s="13" t="str">
        <f aca="false">IFERROR(IF('MRR Conglomerado'!S729=0,"",ROUND('MRR Conglomerado'!AE729/'MRR Conglomerado'!S729,3)),"")</f>
        <v/>
      </c>
      <c r="R729" s="13" t="n">
        <f aca="false">IFERROR(IF('MRR Conglomerado'!T729=0,"",ROUND('MRR Conglomerado'!AF729/'MRR Conglomerado'!T729,3)),"")</f>
        <v>0.174</v>
      </c>
      <c r="S729" s="13" t="n">
        <f aca="false">IFERROR(IF('MRR Conglomerado'!U729=0,"",ROUND('MRR Conglomerado'!AG729/'MRR Conglomerado'!U729,3)),"")</f>
        <v>1.098</v>
      </c>
      <c r="T729" s="13" t="n">
        <f aca="false">IFERROR(IF('MRR Conglomerado'!V729=0,"",ROUND('MRR Conglomerado'!AH729/'MRR Conglomerado'!V729,3)),"")</f>
        <v>0.255</v>
      </c>
      <c r="U729" s="13" t="n">
        <f aca="false">IFERROR(IF('MRR Conglomerado'!W729=0,"",ROUND('MRR Conglomerado'!AI729/'MRR Conglomerado'!W729,3)),"")</f>
        <v>1.07</v>
      </c>
      <c r="V729" s="13" t="n">
        <f aca="false">IFERROR(IF('MRR Conglomerado'!X729=0,"",ROUND('MRR Conglomerado'!AJ729/'MRR Conglomerado'!X729,3)),"")</f>
        <v>1.124</v>
      </c>
      <c r="W729" s="13" t="n">
        <f aca="false">IFERROR(IF('MRR Conglomerado'!Y729=0,"",ROUND('MRR Conglomerado'!AK729/'MRR Conglomerado'!Y729,3)),"")</f>
        <v>1.145</v>
      </c>
      <c r="X729" s="13" t="n">
        <f aca="false">IFERROR(IF('MRR Conglomerado'!Z729=0,"",ROUND('MRR Conglomerado'!AL729/'MRR Conglomerado'!Z729,3)),"")</f>
        <v>0.213</v>
      </c>
      <c r="Y729" s="13" t="n">
        <f aca="false">IFERROR(IF('MRR Conglomerado'!AA729=0,"",ROUND('MRR Conglomerado'!AM729/'MRR Conglomerado'!AA729,3)),"")</f>
        <v>1.18</v>
      </c>
      <c r="Z729" s="13" t="n">
        <f aca="false">IFERROR(IF('MRR Conglomerado'!AB729=0,"",ROUND('MRR Conglomerado'!AN729/'MRR Conglomerado'!AB729,3)),"")</f>
        <v>1.217</v>
      </c>
      <c r="AA729" s="13" t="n">
        <f aca="false">IFERROR(IF('MRR Conglomerado'!AC729=0,"",ROUND('MRR Conglomerado'!AO729/'MRR Conglomerado'!AC729,3)),"")</f>
        <v>1.24</v>
      </c>
      <c r="AB729" s="13" t="n">
        <f aca="false">IFERROR(IF('MRR Conglomerado'!AD729=0,"",ROUND('MRR Conglomerado'!AP729/'MRR Conglomerado'!AD729,3)),"")</f>
        <v>1.07</v>
      </c>
      <c r="AC729" s="13" t="n">
        <f aca="false">IFERROR(IF('MRR Conglomerado'!AE729=0,"",ROUND('MRR Conglomerado'!AQ729/'MRR Conglomerado'!AE729,3)),"")</f>
        <v>1.057</v>
      </c>
      <c r="AD729" s="13" t="n">
        <f aca="false">IFERROR(IF('MRR Conglomerado'!AF729=0,"",ROUND('MRR Conglomerado'!AR729/'MRR Conglomerado'!AF729,3)),"")</f>
        <v>1.111</v>
      </c>
      <c r="AE729" s="13" t="n">
        <f aca="false">IFERROR(IF('MRR Conglomerado'!AG729=0,"",ROUND('MRR Conglomerado'!AS729/'MRR Conglomerado'!AG729,3)),"")</f>
        <v>1.155</v>
      </c>
    </row>
    <row r="730" customFormat="false" ht="15" hidden="false" customHeight="false" outlineLevel="0" collapsed="false">
      <c r="A730" s="10" t="s">
        <v>1520</v>
      </c>
      <c r="B730" s="13" t="str">
        <f aca="false">IFERROR(IF('MRR Conglomerado'!D730=0,"",ROUND('MRR Conglomerado'!P730/'MRR Conglomerado'!D730,3)),"")</f>
        <v/>
      </c>
      <c r="C730" s="13" t="str">
        <f aca="false">IFERROR(IF('MRR Conglomerado'!E730=0,"",ROUND('MRR Conglomerado'!Q730/'MRR Conglomerado'!E730,3)),"")</f>
        <v/>
      </c>
      <c r="D730" s="13" t="str">
        <f aca="false">IFERROR(IF('MRR Conglomerado'!F730=0,"",ROUND('MRR Conglomerado'!R730/'MRR Conglomerado'!F730,3)),"")</f>
        <v/>
      </c>
      <c r="E730" s="13" t="str">
        <f aca="false">IFERROR(IF('MRR Conglomerado'!G730=0,"",ROUND('MRR Conglomerado'!S730/'MRR Conglomerado'!G730,3)),"")</f>
        <v/>
      </c>
      <c r="F730" s="13" t="str">
        <f aca="false">IFERROR(IF('MRR Conglomerado'!H730=0,"",ROUND('MRR Conglomerado'!T730/'MRR Conglomerado'!H730,3)),"")</f>
        <v/>
      </c>
      <c r="G730" s="13" t="str">
        <f aca="false">IFERROR(IF('MRR Conglomerado'!I730=0,"",ROUND('MRR Conglomerado'!U730/'MRR Conglomerado'!I730,3)),"")</f>
        <v/>
      </c>
      <c r="H730" s="13" t="str">
        <f aca="false">IFERROR(IF('MRR Conglomerado'!J730=0,"",ROUND('MRR Conglomerado'!V730/'MRR Conglomerado'!J730,3)),"")</f>
        <v/>
      </c>
      <c r="I730" s="13" t="str">
        <f aca="false">IFERROR(IF('MRR Conglomerado'!K730=0,"",ROUND('MRR Conglomerado'!W730/'MRR Conglomerado'!K730,3)),"")</f>
        <v/>
      </c>
      <c r="J730" s="13" t="str">
        <f aca="false">IFERROR(IF('MRR Conglomerado'!L730=0,"",ROUND('MRR Conglomerado'!X730/'MRR Conglomerado'!L730,3)),"")</f>
        <v/>
      </c>
      <c r="K730" s="13" t="str">
        <f aca="false">IFERROR(IF('MRR Conglomerado'!M730=0,"",ROUND('MRR Conglomerado'!Y730/'MRR Conglomerado'!M730,3)),"")</f>
        <v/>
      </c>
      <c r="L730" s="13" t="str">
        <f aca="false">IFERROR(IF('MRR Conglomerado'!N730=0,"",ROUND('MRR Conglomerado'!Z730/'MRR Conglomerado'!N730,3)),"")</f>
        <v/>
      </c>
      <c r="M730" s="13" t="str">
        <f aca="false">IFERROR(IF('MRR Conglomerado'!O730=0,"",ROUND('MRR Conglomerado'!AA730/'MRR Conglomerado'!O730,3)),"")</f>
        <v/>
      </c>
      <c r="N730" s="13" t="str">
        <f aca="false">IFERROR(IF('MRR Conglomerado'!P730=0,"",ROUND('MRR Conglomerado'!AB730/'MRR Conglomerado'!P730,3)),"")</f>
        <v/>
      </c>
      <c r="O730" s="13" t="str">
        <f aca="false">IFERROR(IF('MRR Conglomerado'!Q730=0,"",ROUND('MRR Conglomerado'!AC730/'MRR Conglomerado'!Q730,3)),"")</f>
        <v/>
      </c>
      <c r="P730" s="13" t="str">
        <f aca="false">IFERROR(IF('MRR Conglomerado'!R730=0,"",ROUND('MRR Conglomerado'!AD730/'MRR Conglomerado'!R730,3)),"")</f>
        <v/>
      </c>
      <c r="Q730" s="13" t="str">
        <f aca="false">IFERROR(IF('MRR Conglomerado'!S730=0,"",ROUND('MRR Conglomerado'!AE730/'MRR Conglomerado'!S730,3)),"")</f>
        <v/>
      </c>
      <c r="R730" s="13" t="str">
        <f aca="false">IFERROR(IF('MRR Conglomerado'!T730=0,"",ROUND('MRR Conglomerado'!AF730/'MRR Conglomerado'!T730,3)),"")</f>
        <v/>
      </c>
      <c r="S730" s="13" t="str">
        <f aca="false">IFERROR(IF('MRR Conglomerado'!U730=0,"",ROUND('MRR Conglomerado'!AG730/'MRR Conglomerado'!U730,3)),"")</f>
        <v/>
      </c>
      <c r="T730" s="13" t="str">
        <f aca="false">IFERROR(IF('MRR Conglomerado'!V730=0,"",ROUND('MRR Conglomerado'!AH730/'MRR Conglomerado'!V730,3)),"")</f>
        <v/>
      </c>
      <c r="U730" s="13" t="str">
        <f aca="false">IFERROR(IF('MRR Conglomerado'!W730=0,"",ROUND('MRR Conglomerado'!AI730/'MRR Conglomerado'!W730,3)),"")</f>
        <v/>
      </c>
      <c r="V730" s="13" t="str">
        <f aca="false">IFERROR(IF('MRR Conglomerado'!X730=0,"",ROUND('MRR Conglomerado'!AJ730/'MRR Conglomerado'!X730,3)),"")</f>
        <v/>
      </c>
      <c r="W730" s="13" t="str">
        <f aca="false">IFERROR(IF('MRR Conglomerado'!Y730=0,"",ROUND('MRR Conglomerado'!AK730/'MRR Conglomerado'!Y730,3)),"")</f>
        <v/>
      </c>
      <c r="X730" s="13" t="str">
        <f aca="false">IFERROR(IF('MRR Conglomerado'!Z730=0,"",ROUND('MRR Conglomerado'!AL730/'MRR Conglomerado'!Z730,3)),"")</f>
        <v/>
      </c>
      <c r="Y730" s="13" t="str">
        <f aca="false">IFERROR(IF('MRR Conglomerado'!AA730=0,"",ROUND('MRR Conglomerado'!AM730/'MRR Conglomerado'!AA730,3)),"")</f>
        <v/>
      </c>
      <c r="Z730" s="13" t="str">
        <f aca="false">IFERROR(IF('MRR Conglomerado'!AB730=0,"",ROUND('MRR Conglomerado'!AN730/'MRR Conglomerado'!AB730,3)),"")</f>
        <v/>
      </c>
      <c r="AA730" s="13" t="str">
        <f aca="false">IFERROR(IF('MRR Conglomerado'!AC730=0,"",ROUND('MRR Conglomerado'!AO730/'MRR Conglomerado'!AC730,3)),"")</f>
        <v/>
      </c>
      <c r="AB730" s="13" t="str">
        <f aca="false">IFERROR(IF('MRR Conglomerado'!AD730=0,"",ROUND('MRR Conglomerado'!AP730/'MRR Conglomerado'!AD730,3)),"")</f>
        <v/>
      </c>
      <c r="AC730" s="13" t="str">
        <f aca="false">IFERROR(IF('MRR Conglomerado'!AE730=0,"",ROUND('MRR Conglomerado'!AQ730/'MRR Conglomerado'!AE730,3)),"")</f>
        <v/>
      </c>
      <c r="AD730" s="13" t="str">
        <f aca="false">IFERROR(IF('MRR Conglomerado'!AF730=0,"",ROUND('MRR Conglomerado'!AR730/'MRR Conglomerado'!AF730,3)),"")</f>
        <v/>
      </c>
      <c r="AE730" s="13" t="str">
        <f aca="false">IFERROR(IF('MRR Conglomerado'!AG730=0,"",ROUND('MRR Conglomerado'!AS730/'MRR Conglomerado'!AG730,3)),"")</f>
        <v/>
      </c>
    </row>
    <row r="731" customFormat="false" ht="15" hidden="false" customHeight="false" outlineLevel="0" collapsed="false">
      <c r="A731" s="10" t="s">
        <v>1522</v>
      </c>
      <c r="B731" s="13" t="str">
        <f aca="false">IFERROR(IF('MRR Conglomerado'!D731=0,"",ROUND('MRR Conglomerado'!P731/'MRR Conglomerado'!D731,3)),"")</f>
        <v/>
      </c>
      <c r="C731" s="13" t="str">
        <f aca="false">IFERROR(IF('MRR Conglomerado'!E731=0,"",ROUND('MRR Conglomerado'!Q731/'MRR Conglomerado'!E731,3)),"")</f>
        <v/>
      </c>
      <c r="D731" s="13" t="str">
        <f aca="false">IFERROR(IF('MRR Conglomerado'!F731=0,"",ROUND('MRR Conglomerado'!R731/'MRR Conglomerado'!F731,3)),"")</f>
        <v/>
      </c>
      <c r="E731" s="13" t="str">
        <f aca="false">IFERROR(IF('MRR Conglomerado'!G731=0,"",ROUND('MRR Conglomerado'!S731/'MRR Conglomerado'!G731,3)),"")</f>
        <v/>
      </c>
      <c r="F731" s="13" t="str">
        <f aca="false">IFERROR(IF('MRR Conglomerado'!H731=0,"",ROUND('MRR Conglomerado'!T731/'MRR Conglomerado'!H731,3)),"")</f>
        <v/>
      </c>
      <c r="G731" s="13" t="str">
        <f aca="false">IFERROR(IF('MRR Conglomerado'!I731=0,"",ROUND('MRR Conglomerado'!U731/'MRR Conglomerado'!I731,3)),"")</f>
        <v/>
      </c>
      <c r="H731" s="13" t="str">
        <f aca="false">IFERROR(IF('MRR Conglomerado'!J731=0,"",ROUND('MRR Conglomerado'!V731/'MRR Conglomerado'!J731,3)),"")</f>
        <v/>
      </c>
      <c r="I731" s="13" t="str">
        <f aca="false">IFERROR(IF('MRR Conglomerado'!K731=0,"",ROUND('MRR Conglomerado'!W731/'MRR Conglomerado'!K731,3)),"")</f>
        <v/>
      </c>
      <c r="J731" s="13" t="str">
        <f aca="false">IFERROR(IF('MRR Conglomerado'!L731=0,"",ROUND('MRR Conglomerado'!X731/'MRR Conglomerado'!L731,3)),"")</f>
        <v/>
      </c>
      <c r="K731" s="13" t="str">
        <f aca="false">IFERROR(IF('MRR Conglomerado'!M731=0,"",ROUND('MRR Conglomerado'!Y731/'MRR Conglomerado'!M731,3)),"")</f>
        <v/>
      </c>
      <c r="L731" s="13" t="str">
        <f aca="false">IFERROR(IF('MRR Conglomerado'!N731=0,"",ROUND('MRR Conglomerado'!Z731/'MRR Conglomerado'!N731,3)),"")</f>
        <v/>
      </c>
      <c r="M731" s="13" t="str">
        <f aca="false">IFERROR(IF('MRR Conglomerado'!O731=0,"",ROUND('MRR Conglomerado'!AA731/'MRR Conglomerado'!O731,3)),"")</f>
        <v/>
      </c>
      <c r="N731" s="13" t="str">
        <f aca="false">IFERROR(IF('MRR Conglomerado'!P731=0,"",ROUND('MRR Conglomerado'!AB731/'MRR Conglomerado'!P731,3)),"")</f>
        <v/>
      </c>
      <c r="O731" s="13" t="str">
        <f aca="false">IFERROR(IF('MRR Conglomerado'!Q731=0,"",ROUND('MRR Conglomerado'!AC731/'MRR Conglomerado'!Q731,3)),"")</f>
        <v/>
      </c>
      <c r="P731" s="13" t="str">
        <f aca="false">IFERROR(IF('MRR Conglomerado'!R731=0,"",ROUND('MRR Conglomerado'!AD731/'MRR Conglomerado'!R731,3)),"")</f>
        <v/>
      </c>
      <c r="Q731" s="13" t="str">
        <f aca="false">IFERROR(IF('MRR Conglomerado'!S731=0,"",ROUND('MRR Conglomerado'!AE731/'MRR Conglomerado'!S731,3)),"")</f>
        <v/>
      </c>
      <c r="R731" s="13" t="str">
        <f aca="false">IFERROR(IF('MRR Conglomerado'!T731=0,"",ROUND('MRR Conglomerado'!AF731/'MRR Conglomerado'!T731,3)),"")</f>
        <v/>
      </c>
      <c r="S731" s="13" t="str">
        <f aca="false">IFERROR(IF('MRR Conglomerado'!U731=0,"",ROUND('MRR Conglomerado'!AG731/'MRR Conglomerado'!U731,3)),"")</f>
        <v/>
      </c>
      <c r="T731" s="13" t="str">
        <f aca="false">IFERROR(IF('MRR Conglomerado'!V731=0,"",ROUND('MRR Conglomerado'!AH731/'MRR Conglomerado'!V731,3)),"")</f>
        <v/>
      </c>
      <c r="U731" s="13" t="str">
        <f aca="false">IFERROR(IF('MRR Conglomerado'!W731=0,"",ROUND('MRR Conglomerado'!AI731/'MRR Conglomerado'!W731,3)),"")</f>
        <v/>
      </c>
      <c r="V731" s="13" t="str">
        <f aca="false">IFERROR(IF('MRR Conglomerado'!X731=0,"",ROUND('MRR Conglomerado'!AJ731/'MRR Conglomerado'!X731,3)),"")</f>
        <v/>
      </c>
      <c r="W731" s="13" t="str">
        <f aca="false">IFERROR(IF('MRR Conglomerado'!Y731=0,"",ROUND('MRR Conglomerado'!AK731/'MRR Conglomerado'!Y731,3)),"")</f>
        <v/>
      </c>
      <c r="X731" s="13" t="str">
        <f aca="false">IFERROR(IF('MRR Conglomerado'!Z731=0,"",ROUND('MRR Conglomerado'!AL731/'MRR Conglomerado'!Z731,3)),"")</f>
        <v/>
      </c>
      <c r="Y731" s="13" t="str">
        <f aca="false">IFERROR(IF('MRR Conglomerado'!AA731=0,"",ROUND('MRR Conglomerado'!AM731/'MRR Conglomerado'!AA731,3)),"")</f>
        <v/>
      </c>
      <c r="Z731" s="13" t="str">
        <f aca="false">IFERROR(IF('MRR Conglomerado'!AB731=0,"",ROUND('MRR Conglomerado'!AN731/'MRR Conglomerado'!AB731,3)),"")</f>
        <v/>
      </c>
      <c r="AA731" s="13" t="str">
        <f aca="false">IFERROR(IF('MRR Conglomerado'!AC731=0,"",ROUND('MRR Conglomerado'!AO731/'MRR Conglomerado'!AC731,3)),"")</f>
        <v/>
      </c>
      <c r="AB731" s="13" t="str">
        <f aca="false">IFERROR(IF('MRR Conglomerado'!AD731=0,"",ROUND('MRR Conglomerado'!AP731/'MRR Conglomerado'!AD731,3)),"")</f>
        <v/>
      </c>
      <c r="AC731" s="13" t="str">
        <f aca="false">IFERROR(IF('MRR Conglomerado'!AE731=0,"",ROUND('MRR Conglomerado'!AQ731/'MRR Conglomerado'!AE731,3)),"")</f>
        <v/>
      </c>
      <c r="AD731" s="13" t="str">
        <f aca="false">IFERROR(IF('MRR Conglomerado'!AF731=0,"",ROUND('MRR Conglomerado'!AR731/'MRR Conglomerado'!AF731,3)),"")</f>
        <v/>
      </c>
      <c r="AE731" s="13" t="str">
        <f aca="false">IFERROR(IF('MRR Conglomerado'!AG731=0,"",ROUND('MRR Conglomerado'!AS731/'MRR Conglomerado'!AG731,3)),"")</f>
        <v/>
      </c>
    </row>
    <row r="732" customFormat="false" ht="15" hidden="false" customHeight="false" outlineLevel="0" collapsed="false">
      <c r="A732" s="10" t="s">
        <v>1524</v>
      </c>
      <c r="B732" s="13" t="n">
        <f aca="false">IFERROR(IF('MRR Conglomerado'!D732=0,"",ROUND('MRR Conglomerado'!P732/'MRR Conglomerado'!D732,3)),"")</f>
        <v>1.073</v>
      </c>
      <c r="C732" s="13" t="n">
        <f aca="false">IFERROR(IF('MRR Conglomerado'!E732=0,"",ROUND('MRR Conglomerado'!Q732/'MRR Conglomerado'!E732,3)),"")</f>
        <v>1.066</v>
      </c>
      <c r="D732" s="13" t="n">
        <f aca="false">IFERROR(IF('MRR Conglomerado'!F732=0,"",ROUND('MRR Conglomerado'!R732/'MRR Conglomerado'!F732,3)),"")</f>
        <v>1.151</v>
      </c>
      <c r="E732" s="13" t="n">
        <f aca="false">IFERROR(IF('MRR Conglomerado'!G732=0,"",ROUND('MRR Conglomerado'!S732/'MRR Conglomerado'!G732,3)),"")</f>
        <v>1.142</v>
      </c>
      <c r="F732" s="13" t="n">
        <f aca="false">IFERROR(IF('MRR Conglomerado'!H732=0,"",ROUND('MRR Conglomerado'!T732/'MRR Conglomerado'!H732,3)),"")</f>
        <v>1.139</v>
      </c>
      <c r="G732" s="13" t="n">
        <f aca="false">IFERROR(IF('MRR Conglomerado'!I732=0,"",ROUND('MRR Conglomerado'!U732/'MRR Conglomerado'!I732,3)),"")</f>
        <v>1.129</v>
      </c>
      <c r="H732" s="13" t="n">
        <f aca="false">IFERROR(IF('MRR Conglomerado'!J732=0,"",ROUND('MRR Conglomerado'!V732/'MRR Conglomerado'!J732,3)),"")</f>
        <v>1.205</v>
      </c>
      <c r="I732" s="13" t="n">
        <f aca="false">IFERROR(IF('MRR Conglomerado'!K732=0,"",ROUND('MRR Conglomerado'!W732/'MRR Conglomerado'!K732,3)),"")</f>
        <v>1.168</v>
      </c>
      <c r="J732" s="13" t="n">
        <f aca="false">IFERROR(IF('MRR Conglomerado'!L732=0,"",ROUND('MRR Conglomerado'!X732/'MRR Conglomerado'!L732,3)),"")</f>
        <v>1.164</v>
      </c>
      <c r="K732" s="13" t="n">
        <f aca="false">IFERROR(IF('MRR Conglomerado'!M732=0,"",ROUND('MRR Conglomerado'!Y732/'MRR Conglomerado'!M732,3)),"")</f>
        <v>1.14</v>
      </c>
      <c r="L732" s="13" t="n">
        <f aca="false">IFERROR(IF('MRR Conglomerado'!N732=0,"",ROUND('MRR Conglomerado'!Z732/'MRR Conglomerado'!N732,3)),"")</f>
        <v>1.157</v>
      </c>
      <c r="M732" s="13" t="n">
        <f aca="false">IFERROR(IF('MRR Conglomerado'!O732=0,"",ROUND('MRR Conglomerado'!AA732/'MRR Conglomerado'!O732,3)),"")</f>
        <v>1.143</v>
      </c>
      <c r="N732" s="13" t="n">
        <f aca="false">IFERROR(IF('MRR Conglomerado'!P732=0,"",ROUND('MRR Conglomerado'!AB732/'MRR Conglomerado'!P732,3)),"")</f>
        <v>1.156</v>
      </c>
      <c r="O732" s="13" t="n">
        <f aca="false">IFERROR(IF('MRR Conglomerado'!Q732=0,"",ROUND('MRR Conglomerado'!AC732/'MRR Conglomerado'!Q732,3)),"")</f>
        <v>1.163</v>
      </c>
      <c r="P732" s="13" t="n">
        <f aca="false">IFERROR(IF('MRR Conglomerado'!R732=0,"",ROUND('MRR Conglomerado'!AD732/'MRR Conglomerado'!R732,3)),"")</f>
        <v>1.077</v>
      </c>
      <c r="Q732" s="13" t="n">
        <f aca="false">IFERROR(IF('MRR Conglomerado'!S732=0,"",ROUND('MRR Conglomerado'!AE732/'MRR Conglomerado'!S732,3)),"")</f>
        <v>1.424</v>
      </c>
      <c r="R732" s="13" t="n">
        <f aca="false">IFERROR(IF('MRR Conglomerado'!T732=0,"",ROUND('MRR Conglomerado'!AF732/'MRR Conglomerado'!T732,3)),"")</f>
        <v>1.508</v>
      </c>
      <c r="S732" s="13" t="n">
        <f aca="false">IFERROR(IF('MRR Conglomerado'!U732=0,"",ROUND('MRR Conglomerado'!AG732/'MRR Conglomerado'!U732,3)),"")</f>
        <v>1.339</v>
      </c>
      <c r="T732" s="13" t="n">
        <f aca="false">IFERROR(IF('MRR Conglomerado'!V732=0,"",ROUND('MRR Conglomerado'!AH732/'MRR Conglomerado'!V732,3)),"")</f>
        <v>1.45</v>
      </c>
      <c r="U732" s="13" t="n">
        <f aca="false">IFERROR(IF('MRR Conglomerado'!W732=0,"",ROUND('MRR Conglomerado'!AI732/'MRR Conglomerado'!W732,3)),"")</f>
        <v>1.446</v>
      </c>
      <c r="V732" s="13" t="n">
        <f aca="false">IFERROR(IF('MRR Conglomerado'!X732=0,"",ROUND('MRR Conglomerado'!AJ732/'MRR Conglomerado'!X732,3)),"")</f>
        <v>1.43</v>
      </c>
      <c r="W732" s="13" t="n">
        <f aca="false">IFERROR(IF('MRR Conglomerado'!Y732=0,"",ROUND('MRR Conglomerado'!AK732/'MRR Conglomerado'!Y732,3)),"")</f>
        <v>1.406</v>
      </c>
      <c r="X732" s="13" t="n">
        <f aca="false">IFERROR(IF('MRR Conglomerado'!Z732=0,"",ROUND('MRR Conglomerado'!AL732/'MRR Conglomerado'!Z732,3)),"")</f>
        <v>1.393</v>
      </c>
      <c r="Y732" s="13" t="n">
        <f aca="false">IFERROR(IF('MRR Conglomerado'!AA732=0,"",ROUND('MRR Conglomerado'!AM732/'MRR Conglomerado'!AA732,3)),"")</f>
        <v>1.392</v>
      </c>
      <c r="Z732" s="13" t="n">
        <f aca="false">IFERROR(IF('MRR Conglomerado'!AB732=0,"",ROUND('MRR Conglomerado'!AN732/'MRR Conglomerado'!AB732,3)),"")</f>
        <v>1.097</v>
      </c>
      <c r="AA732" s="13" t="n">
        <f aca="false">IFERROR(IF('MRR Conglomerado'!AC732=0,"",ROUND('MRR Conglomerado'!AO732/'MRR Conglomerado'!AC732,3)),"")</f>
        <v>1.084</v>
      </c>
      <c r="AB732" s="13" t="n">
        <f aca="false">IFERROR(IF('MRR Conglomerado'!AD732=0,"",ROUND('MRR Conglomerado'!AP732/'MRR Conglomerado'!AD732,3)),"")</f>
        <v>1.08</v>
      </c>
      <c r="AC732" s="13" t="n">
        <f aca="false">IFERROR(IF('MRR Conglomerado'!AE732=0,"",ROUND('MRR Conglomerado'!AQ732/'MRR Conglomerado'!AE732,3)),"")</f>
        <v>0.812</v>
      </c>
      <c r="AD732" s="13" t="n">
        <f aca="false">IFERROR(IF('MRR Conglomerado'!AF732=0,"",ROUND('MRR Conglomerado'!AR732/'MRR Conglomerado'!AF732,3)),"")</f>
        <v>0.777</v>
      </c>
      <c r="AE732" s="13" t="n">
        <f aca="false">IFERROR(IF('MRR Conglomerado'!AG732=0,"",ROUND('MRR Conglomerado'!AS732/'MRR Conglomerado'!AG732,3)),"")</f>
        <v>0.879</v>
      </c>
    </row>
    <row r="733" customFormat="false" ht="15" hidden="false" customHeight="false" outlineLevel="0" collapsed="false">
      <c r="A733" s="10" t="s">
        <v>1526</v>
      </c>
      <c r="B733" s="13" t="str">
        <f aca="false">IFERROR(IF('MRR Conglomerado'!D733=0,"",ROUND('MRR Conglomerado'!P733/'MRR Conglomerado'!D733,3)),"")</f>
        <v/>
      </c>
      <c r="C733" s="13" t="str">
        <f aca="false">IFERROR(IF('MRR Conglomerado'!E733=0,"",ROUND('MRR Conglomerado'!Q733/'MRR Conglomerado'!E733,3)),"")</f>
        <v/>
      </c>
      <c r="D733" s="13" t="str">
        <f aca="false">IFERROR(IF('MRR Conglomerado'!F733=0,"",ROUND('MRR Conglomerado'!R733/'MRR Conglomerado'!F733,3)),"")</f>
        <v/>
      </c>
      <c r="E733" s="13" t="str">
        <f aca="false">IFERROR(IF('MRR Conglomerado'!G733=0,"",ROUND('MRR Conglomerado'!S733/'MRR Conglomerado'!G733,3)),"")</f>
        <v/>
      </c>
      <c r="F733" s="13" t="str">
        <f aca="false">IFERROR(IF('MRR Conglomerado'!H733=0,"",ROUND('MRR Conglomerado'!T733/'MRR Conglomerado'!H733,3)),"")</f>
        <v/>
      </c>
      <c r="G733" s="13" t="str">
        <f aca="false">IFERROR(IF('MRR Conglomerado'!I733=0,"",ROUND('MRR Conglomerado'!U733/'MRR Conglomerado'!I733,3)),"")</f>
        <v/>
      </c>
      <c r="H733" s="13" t="str">
        <f aca="false">IFERROR(IF('MRR Conglomerado'!J733=0,"",ROUND('MRR Conglomerado'!V733/'MRR Conglomerado'!J733,3)),"")</f>
        <v/>
      </c>
      <c r="I733" s="13" t="str">
        <f aca="false">IFERROR(IF('MRR Conglomerado'!K733=0,"",ROUND('MRR Conglomerado'!W733/'MRR Conglomerado'!K733,3)),"")</f>
        <v/>
      </c>
      <c r="J733" s="13" t="str">
        <f aca="false">IFERROR(IF('MRR Conglomerado'!L733=0,"",ROUND('MRR Conglomerado'!X733/'MRR Conglomerado'!L733,3)),"")</f>
        <v/>
      </c>
      <c r="K733" s="13" t="str">
        <f aca="false">IFERROR(IF('MRR Conglomerado'!M733=0,"",ROUND('MRR Conglomerado'!Y733/'MRR Conglomerado'!M733,3)),"")</f>
        <v/>
      </c>
      <c r="L733" s="13" t="str">
        <f aca="false">IFERROR(IF('MRR Conglomerado'!N733=0,"",ROUND('MRR Conglomerado'!Z733/'MRR Conglomerado'!N733,3)),"")</f>
        <v/>
      </c>
      <c r="M733" s="13" t="str">
        <f aca="false">IFERROR(IF('MRR Conglomerado'!O733=0,"",ROUND('MRR Conglomerado'!AA733/'MRR Conglomerado'!O733,3)),"")</f>
        <v/>
      </c>
      <c r="N733" s="13" t="str">
        <f aca="false">IFERROR(IF('MRR Conglomerado'!P733=0,"",ROUND('MRR Conglomerado'!AB733/'MRR Conglomerado'!P733,3)),"")</f>
        <v/>
      </c>
      <c r="O733" s="13" t="str">
        <f aca="false">IFERROR(IF('MRR Conglomerado'!Q733=0,"",ROUND('MRR Conglomerado'!AC733/'MRR Conglomerado'!Q733,3)),"")</f>
        <v/>
      </c>
      <c r="P733" s="13" t="str">
        <f aca="false">IFERROR(IF('MRR Conglomerado'!R733=0,"",ROUND('MRR Conglomerado'!AD733/'MRR Conglomerado'!R733,3)),"")</f>
        <v/>
      </c>
      <c r="Q733" s="13" t="n">
        <f aca="false">IFERROR(IF('MRR Conglomerado'!S733=0,"",ROUND('MRR Conglomerado'!AE733/'MRR Conglomerado'!S733,3)),"")</f>
        <v>0</v>
      </c>
      <c r="R733" s="13" t="n">
        <f aca="false">IFERROR(IF('MRR Conglomerado'!T733=0,"",ROUND('MRR Conglomerado'!AF733/'MRR Conglomerado'!T733,3)),"")</f>
        <v>0</v>
      </c>
      <c r="S733" s="13" t="n">
        <f aca="false">IFERROR(IF('MRR Conglomerado'!U733=0,"",ROUND('MRR Conglomerado'!AG733/'MRR Conglomerado'!U733,3)),"")</f>
        <v>0</v>
      </c>
      <c r="T733" s="13" t="str">
        <f aca="false">IFERROR(IF('MRR Conglomerado'!V733=0,"",ROUND('MRR Conglomerado'!AH733/'MRR Conglomerado'!V733,3)),"")</f>
        <v/>
      </c>
      <c r="U733" s="13" t="str">
        <f aca="false">IFERROR(IF('MRR Conglomerado'!W733=0,"",ROUND('MRR Conglomerado'!AI733/'MRR Conglomerado'!W733,3)),"")</f>
        <v/>
      </c>
      <c r="V733" s="13" t="str">
        <f aca="false">IFERROR(IF('MRR Conglomerado'!X733=0,"",ROUND('MRR Conglomerado'!AJ733/'MRR Conglomerado'!X733,3)),"")</f>
        <v/>
      </c>
      <c r="W733" s="13" t="str">
        <f aca="false">IFERROR(IF('MRR Conglomerado'!Y733=0,"",ROUND('MRR Conglomerado'!AK733/'MRR Conglomerado'!Y733,3)),"")</f>
        <v/>
      </c>
      <c r="X733" s="13" t="str">
        <f aca="false">IFERROR(IF('MRR Conglomerado'!Z733=0,"",ROUND('MRR Conglomerado'!AL733/'MRR Conglomerado'!Z733,3)),"")</f>
        <v/>
      </c>
      <c r="Y733" s="13" t="str">
        <f aca="false">IFERROR(IF('MRR Conglomerado'!AA733=0,"",ROUND('MRR Conglomerado'!AM733/'MRR Conglomerado'!AA733,3)),"")</f>
        <v/>
      </c>
      <c r="Z733" s="13" t="str">
        <f aca="false">IFERROR(IF('MRR Conglomerado'!AB733=0,"",ROUND('MRR Conglomerado'!AN733/'MRR Conglomerado'!AB733,3)),"")</f>
        <v/>
      </c>
      <c r="AA733" s="13" t="str">
        <f aca="false">IFERROR(IF('MRR Conglomerado'!AC733=0,"",ROUND('MRR Conglomerado'!AO733/'MRR Conglomerado'!AC733,3)),"")</f>
        <v/>
      </c>
      <c r="AB733" s="13" t="str">
        <f aca="false">IFERROR(IF('MRR Conglomerado'!AD733=0,"",ROUND('MRR Conglomerado'!AP733/'MRR Conglomerado'!AD733,3)),"")</f>
        <v/>
      </c>
      <c r="AC733" s="13" t="str">
        <f aca="false">IFERROR(IF('MRR Conglomerado'!AE733=0,"",ROUND('MRR Conglomerado'!AQ733/'MRR Conglomerado'!AE733,3)),"")</f>
        <v/>
      </c>
      <c r="AD733" s="13" t="str">
        <f aca="false">IFERROR(IF('MRR Conglomerado'!AF733=0,"",ROUND('MRR Conglomerado'!AR733/'MRR Conglomerado'!AF733,3)),"")</f>
        <v/>
      </c>
      <c r="AE733" s="13" t="str">
        <f aca="false">IFERROR(IF('MRR Conglomerado'!AG733=0,"",ROUND('MRR Conglomerado'!AS733/'MRR Conglomerado'!AG733,3)),"")</f>
        <v/>
      </c>
    </row>
    <row r="734" customFormat="false" ht="15" hidden="false" customHeight="false" outlineLevel="0" collapsed="false">
      <c r="A734" s="10" t="s">
        <v>1528</v>
      </c>
      <c r="B734" s="13" t="str">
        <f aca="false">IFERROR(IF('MRR Conglomerado'!D734=0,"",ROUND('MRR Conglomerado'!P734/'MRR Conglomerado'!D734,3)),"")</f>
        <v/>
      </c>
      <c r="C734" s="13" t="str">
        <f aca="false">IFERROR(IF('MRR Conglomerado'!E734=0,"",ROUND('MRR Conglomerado'!Q734/'MRR Conglomerado'!E734,3)),"")</f>
        <v/>
      </c>
      <c r="D734" s="13" t="str">
        <f aca="false">IFERROR(IF('MRR Conglomerado'!F734=0,"",ROUND('MRR Conglomerado'!R734/'MRR Conglomerado'!F734,3)),"")</f>
        <v/>
      </c>
      <c r="E734" s="13" t="str">
        <f aca="false">IFERROR(IF('MRR Conglomerado'!G734=0,"",ROUND('MRR Conglomerado'!S734/'MRR Conglomerado'!G734,3)),"")</f>
        <v/>
      </c>
      <c r="F734" s="13" t="str">
        <f aca="false">IFERROR(IF('MRR Conglomerado'!H734=0,"",ROUND('MRR Conglomerado'!T734/'MRR Conglomerado'!H734,3)),"")</f>
        <v/>
      </c>
      <c r="G734" s="13" t="str">
        <f aca="false">IFERROR(IF('MRR Conglomerado'!I734=0,"",ROUND('MRR Conglomerado'!U734/'MRR Conglomerado'!I734,3)),"")</f>
        <v/>
      </c>
      <c r="H734" s="13" t="str">
        <f aca="false">IFERROR(IF('MRR Conglomerado'!J734=0,"",ROUND('MRR Conglomerado'!V734/'MRR Conglomerado'!J734,3)),"")</f>
        <v/>
      </c>
      <c r="I734" s="13" t="str">
        <f aca="false">IFERROR(IF('MRR Conglomerado'!K734=0,"",ROUND('MRR Conglomerado'!W734/'MRR Conglomerado'!K734,3)),"")</f>
        <v/>
      </c>
      <c r="J734" s="13" t="str">
        <f aca="false">IFERROR(IF('MRR Conglomerado'!L734=0,"",ROUND('MRR Conglomerado'!X734/'MRR Conglomerado'!L734,3)),"")</f>
        <v/>
      </c>
      <c r="K734" s="13" t="str">
        <f aca="false">IFERROR(IF('MRR Conglomerado'!M734=0,"",ROUND('MRR Conglomerado'!Y734/'MRR Conglomerado'!M734,3)),"")</f>
        <v/>
      </c>
      <c r="L734" s="13" t="str">
        <f aca="false">IFERROR(IF('MRR Conglomerado'!N734=0,"",ROUND('MRR Conglomerado'!Z734/'MRR Conglomerado'!N734,3)),"")</f>
        <v/>
      </c>
      <c r="M734" s="13" t="str">
        <f aca="false">IFERROR(IF('MRR Conglomerado'!O734=0,"",ROUND('MRR Conglomerado'!AA734/'MRR Conglomerado'!O734,3)),"")</f>
        <v/>
      </c>
      <c r="N734" s="13" t="str">
        <f aca="false">IFERROR(IF('MRR Conglomerado'!P734=0,"",ROUND('MRR Conglomerado'!AB734/'MRR Conglomerado'!P734,3)),"")</f>
        <v/>
      </c>
      <c r="O734" s="13" t="str">
        <f aca="false">IFERROR(IF('MRR Conglomerado'!Q734=0,"",ROUND('MRR Conglomerado'!AC734/'MRR Conglomerado'!Q734,3)),"")</f>
        <v/>
      </c>
      <c r="P734" s="13" t="str">
        <f aca="false">IFERROR(IF('MRR Conglomerado'!R734=0,"",ROUND('MRR Conglomerado'!AD734/'MRR Conglomerado'!R734,3)),"")</f>
        <v/>
      </c>
      <c r="Q734" s="13" t="str">
        <f aca="false">IFERROR(IF('MRR Conglomerado'!S734=0,"",ROUND('MRR Conglomerado'!AE734/'MRR Conglomerado'!S734,3)),"")</f>
        <v/>
      </c>
      <c r="R734" s="13" t="str">
        <f aca="false">IFERROR(IF('MRR Conglomerado'!T734=0,"",ROUND('MRR Conglomerado'!AF734/'MRR Conglomerado'!T734,3)),"")</f>
        <v/>
      </c>
      <c r="S734" s="13" t="str">
        <f aca="false">IFERROR(IF('MRR Conglomerado'!U734=0,"",ROUND('MRR Conglomerado'!AG734/'MRR Conglomerado'!U734,3)),"")</f>
        <v/>
      </c>
      <c r="T734" s="13" t="str">
        <f aca="false">IFERROR(IF('MRR Conglomerado'!V734=0,"",ROUND('MRR Conglomerado'!AH734/'MRR Conglomerado'!V734,3)),"")</f>
        <v/>
      </c>
      <c r="U734" s="13" t="str">
        <f aca="false">IFERROR(IF('MRR Conglomerado'!W734=0,"",ROUND('MRR Conglomerado'!AI734/'MRR Conglomerado'!W734,3)),"")</f>
        <v/>
      </c>
      <c r="V734" s="13" t="str">
        <f aca="false">IFERROR(IF('MRR Conglomerado'!X734=0,"",ROUND('MRR Conglomerado'!AJ734/'MRR Conglomerado'!X734,3)),"")</f>
        <v/>
      </c>
      <c r="W734" s="13" t="str">
        <f aca="false">IFERROR(IF('MRR Conglomerado'!Y734=0,"",ROUND('MRR Conglomerado'!AK734/'MRR Conglomerado'!Y734,3)),"")</f>
        <v/>
      </c>
      <c r="X734" s="13" t="str">
        <f aca="false">IFERROR(IF('MRR Conglomerado'!Z734=0,"",ROUND('MRR Conglomerado'!AL734/'MRR Conglomerado'!Z734,3)),"")</f>
        <v/>
      </c>
      <c r="Y734" s="13" t="str">
        <f aca="false">IFERROR(IF('MRR Conglomerado'!AA734=0,"",ROUND('MRR Conglomerado'!AM734/'MRR Conglomerado'!AA734,3)),"")</f>
        <v/>
      </c>
      <c r="Z734" s="13" t="str">
        <f aca="false">IFERROR(IF('MRR Conglomerado'!AB734=0,"",ROUND('MRR Conglomerado'!AN734/'MRR Conglomerado'!AB734,3)),"")</f>
        <v/>
      </c>
      <c r="AA734" s="13" t="str">
        <f aca="false">IFERROR(IF('MRR Conglomerado'!AC734=0,"",ROUND('MRR Conglomerado'!AO734/'MRR Conglomerado'!AC734,3)),"")</f>
        <v/>
      </c>
      <c r="AB734" s="13" t="str">
        <f aca="false">IFERROR(IF('MRR Conglomerado'!AD734=0,"",ROUND('MRR Conglomerado'!AP734/'MRR Conglomerado'!AD734,3)),"")</f>
        <v/>
      </c>
      <c r="AC734" s="13" t="str">
        <f aca="false">IFERROR(IF('MRR Conglomerado'!AE734=0,"",ROUND('MRR Conglomerado'!AQ734/'MRR Conglomerado'!AE734,3)),"")</f>
        <v/>
      </c>
      <c r="AD734" s="13" t="str">
        <f aca="false">IFERROR(IF('MRR Conglomerado'!AF734=0,"",ROUND('MRR Conglomerado'!AR734/'MRR Conglomerado'!AF734,3)),"")</f>
        <v/>
      </c>
      <c r="AE734" s="13" t="str">
        <f aca="false">IFERROR(IF('MRR Conglomerado'!AG734=0,"",ROUND('MRR Conglomerado'!AS734/'MRR Conglomerado'!AG734,3)),"")</f>
        <v/>
      </c>
    </row>
    <row r="735" customFormat="false" ht="15" hidden="false" customHeight="false" outlineLevel="0" collapsed="false">
      <c r="A735" s="10" t="s">
        <v>1530</v>
      </c>
      <c r="B735" s="13" t="str">
        <f aca="false">IFERROR(IF('MRR Conglomerado'!D735=0,"",ROUND('MRR Conglomerado'!P735/'MRR Conglomerado'!D735,3)),"")</f>
        <v/>
      </c>
      <c r="C735" s="13" t="str">
        <f aca="false">IFERROR(IF('MRR Conglomerado'!E735=0,"",ROUND('MRR Conglomerado'!Q735/'MRR Conglomerado'!E735,3)),"")</f>
        <v/>
      </c>
      <c r="D735" s="13" t="str">
        <f aca="false">IFERROR(IF('MRR Conglomerado'!F735=0,"",ROUND('MRR Conglomerado'!R735/'MRR Conglomerado'!F735,3)),"")</f>
        <v/>
      </c>
      <c r="E735" s="13" t="str">
        <f aca="false">IFERROR(IF('MRR Conglomerado'!G735=0,"",ROUND('MRR Conglomerado'!S735/'MRR Conglomerado'!G735,3)),"")</f>
        <v/>
      </c>
      <c r="F735" s="13" t="str">
        <f aca="false">IFERROR(IF('MRR Conglomerado'!H735=0,"",ROUND('MRR Conglomerado'!T735/'MRR Conglomerado'!H735,3)),"")</f>
        <v/>
      </c>
      <c r="G735" s="13" t="str">
        <f aca="false">IFERROR(IF('MRR Conglomerado'!I735=0,"",ROUND('MRR Conglomerado'!U735/'MRR Conglomerado'!I735,3)),"")</f>
        <v/>
      </c>
      <c r="H735" s="13" t="str">
        <f aca="false">IFERROR(IF('MRR Conglomerado'!J735=0,"",ROUND('MRR Conglomerado'!V735/'MRR Conglomerado'!J735,3)),"")</f>
        <v/>
      </c>
      <c r="I735" s="13" t="str">
        <f aca="false">IFERROR(IF('MRR Conglomerado'!K735=0,"",ROUND('MRR Conglomerado'!W735/'MRR Conglomerado'!K735,3)),"")</f>
        <v/>
      </c>
      <c r="J735" s="13" t="str">
        <f aca="false">IFERROR(IF('MRR Conglomerado'!L735=0,"",ROUND('MRR Conglomerado'!X735/'MRR Conglomerado'!L735,3)),"")</f>
        <v/>
      </c>
      <c r="K735" s="13" t="str">
        <f aca="false">IFERROR(IF('MRR Conglomerado'!M735=0,"",ROUND('MRR Conglomerado'!Y735/'MRR Conglomerado'!M735,3)),"")</f>
        <v/>
      </c>
      <c r="L735" s="13" t="str">
        <f aca="false">IFERROR(IF('MRR Conglomerado'!N735=0,"",ROUND('MRR Conglomerado'!Z735/'MRR Conglomerado'!N735,3)),"")</f>
        <v/>
      </c>
      <c r="M735" s="13" t="str">
        <f aca="false">IFERROR(IF('MRR Conglomerado'!O735=0,"",ROUND('MRR Conglomerado'!AA735/'MRR Conglomerado'!O735,3)),"")</f>
        <v/>
      </c>
      <c r="N735" s="13" t="str">
        <f aca="false">IFERROR(IF('MRR Conglomerado'!P735=0,"",ROUND('MRR Conglomerado'!AB735/'MRR Conglomerado'!P735,3)),"")</f>
        <v/>
      </c>
      <c r="O735" s="13" t="str">
        <f aca="false">IFERROR(IF('MRR Conglomerado'!Q735=0,"",ROUND('MRR Conglomerado'!AC735/'MRR Conglomerado'!Q735,3)),"")</f>
        <v/>
      </c>
      <c r="P735" s="13" t="str">
        <f aca="false">IFERROR(IF('MRR Conglomerado'!R735=0,"",ROUND('MRR Conglomerado'!AD735/'MRR Conglomerado'!R735,3)),"")</f>
        <v/>
      </c>
      <c r="Q735" s="13" t="str">
        <f aca="false">IFERROR(IF('MRR Conglomerado'!S735=0,"",ROUND('MRR Conglomerado'!AE735/'MRR Conglomerado'!S735,3)),"")</f>
        <v/>
      </c>
      <c r="R735" s="13" t="str">
        <f aca="false">IFERROR(IF('MRR Conglomerado'!T735=0,"",ROUND('MRR Conglomerado'!AF735/'MRR Conglomerado'!T735,3)),"")</f>
        <v/>
      </c>
      <c r="S735" s="13" t="str">
        <f aca="false">IFERROR(IF('MRR Conglomerado'!U735=0,"",ROUND('MRR Conglomerado'!AG735/'MRR Conglomerado'!U735,3)),"")</f>
        <v/>
      </c>
      <c r="T735" s="13" t="str">
        <f aca="false">IFERROR(IF('MRR Conglomerado'!V735=0,"",ROUND('MRR Conglomerado'!AH735/'MRR Conglomerado'!V735,3)),"")</f>
        <v/>
      </c>
      <c r="U735" s="13" t="str">
        <f aca="false">IFERROR(IF('MRR Conglomerado'!W735=0,"",ROUND('MRR Conglomerado'!AI735/'MRR Conglomerado'!W735,3)),"")</f>
        <v/>
      </c>
      <c r="V735" s="13" t="str">
        <f aca="false">IFERROR(IF('MRR Conglomerado'!X735=0,"",ROUND('MRR Conglomerado'!AJ735/'MRR Conglomerado'!X735,3)),"")</f>
        <v/>
      </c>
      <c r="W735" s="13" t="str">
        <f aca="false">IFERROR(IF('MRR Conglomerado'!Y735=0,"",ROUND('MRR Conglomerado'!AK735/'MRR Conglomerado'!Y735,3)),"")</f>
        <v/>
      </c>
      <c r="X735" s="13" t="str">
        <f aca="false">IFERROR(IF('MRR Conglomerado'!Z735=0,"",ROUND('MRR Conglomerado'!AL735/'MRR Conglomerado'!Z735,3)),"")</f>
        <v/>
      </c>
      <c r="Y735" s="13" t="str">
        <f aca="false">IFERROR(IF('MRR Conglomerado'!AA735=0,"",ROUND('MRR Conglomerado'!AM735/'MRR Conglomerado'!AA735,3)),"")</f>
        <v/>
      </c>
      <c r="Z735" s="13" t="str">
        <f aca="false">IFERROR(IF('MRR Conglomerado'!AB735=0,"",ROUND('MRR Conglomerado'!AN735/'MRR Conglomerado'!AB735,3)),"")</f>
        <v/>
      </c>
      <c r="AA735" s="13" t="str">
        <f aca="false">IFERROR(IF('MRR Conglomerado'!AC735=0,"",ROUND('MRR Conglomerado'!AO735/'MRR Conglomerado'!AC735,3)),"")</f>
        <v/>
      </c>
      <c r="AB735" s="13" t="str">
        <f aca="false">IFERROR(IF('MRR Conglomerado'!AD735=0,"",ROUND('MRR Conglomerado'!AP735/'MRR Conglomerado'!AD735,3)),"")</f>
        <v/>
      </c>
      <c r="AC735" s="13" t="str">
        <f aca="false">IFERROR(IF('MRR Conglomerado'!AE735=0,"",ROUND('MRR Conglomerado'!AQ735/'MRR Conglomerado'!AE735,3)),"")</f>
        <v/>
      </c>
      <c r="AD735" s="13" t="str">
        <f aca="false">IFERROR(IF('MRR Conglomerado'!AF735=0,"",ROUND('MRR Conglomerado'!AR735/'MRR Conglomerado'!AF735,3)),"")</f>
        <v/>
      </c>
      <c r="AE735" s="13" t="str">
        <f aca="false">IFERROR(IF('MRR Conglomerado'!AG735=0,"",ROUND('MRR Conglomerado'!AS735/'MRR Conglomerado'!AG735,3)),"")</f>
        <v/>
      </c>
    </row>
    <row r="736" customFormat="false" ht="15" hidden="false" customHeight="false" outlineLevel="0" collapsed="false">
      <c r="A736" s="10" t="s">
        <v>1532</v>
      </c>
      <c r="B736" s="13" t="str">
        <f aca="false">IFERROR(IF('MRR Conglomerado'!D736=0,"",ROUND('MRR Conglomerado'!P736/'MRR Conglomerado'!D736,3)),"")</f>
        <v/>
      </c>
      <c r="C736" s="13" t="str">
        <f aca="false">IFERROR(IF('MRR Conglomerado'!E736=0,"",ROUND('MRR Conglomerado'!Q736/'MRR Conglomerado'!E736,3)),"")</f>
        <v/>
      </c>
      <c r="D736" s="13" t="str">
        <f aca="false">IFERROR(IF('MRR Conglomerado'!F736=0,"",ROUND('MRR Conglomerado'!R736/'MRR Conglomerado'!F736,3)),"")</f>
        <v/>
      </c>
      <c r="E736" s="13" t="str">
        <f aca="false">IFERROR(IF('MRR Conglomerado'!G736=0,"",ROUND('MRR Conglomerado'!S736/'MRR Conglomerado'!G736,3)),"")</f>
        <v/>
      </c>
      <c r="F736" s="13" t="str">
        <f aca="false">IFERROR(IF('MRR Conglomerado'!H736=0,"",ROUND('MRR Conglomerado'!T736/'MRR Conglomerado'!H736,3)),"")</f>
        <v/>
      </c>
      <c r="G736" s="13" t="str">
        <f aca="false">IFERROR(IF('MRR Conglomerado'!I736=0,"",ROUND('MRR Conglomerado'!U736/'MRR Conglomerado'!I736,3)),"")</f>
        <v/>
      </c>
      <c r="H736" s="13" t="str">
        <f aca="false">IFERROR(IF('MRR Conglomerado'!J736=0,"",ROUND('MRR Conglomerado'!V736/'MRR Conglomerado'!J736,3)),"")</f>
        <v/>
      </c>
      <c r="I736" s="13" t="str">
        <f aca="false">IFERROR(IF('MRR Conglomerado'!K736=0,"",ROUND('MRR Conglomerado'!W736/'MRR Conglomerado'!K736,3)),"")</f>
        <v/>
      </c>
      <c r="J736" s="13" t="str">
        <f aca="false">IFERROR(IF('MRR Conglomerado'!L736=0,"",ROUND('MRR Conglomerado'!X736/'MRR Conglomerado'!L736,3)),"")</f>
        <v/>
      </c>
      <c r="K736" s="13" t="n">
        <f aca="false">IFERROR(IF('MRR Conglomerado'!M736=0,"",ROUND('MRR Conglomerado'!Y736/'MRR Conglomerado'!M736,3)),"")</f>
        <v>0</v>
      </c>
      <c r="L736" s="13" t="n">
        <f aca="false">IFERROR(IF('MRR Conglomerado'!N736=0,"",ROUND('MRR Conglomerado'!Z736/'MRR Conglomerado'!N736,3)),"")</f>
        <v>0</v>
      </c>
      <c r="M736" s="13" t="n">
        <f aca="false">IFERROR(IF('MRR Conglomerado'!O736=0,"",ROUND('MRR Conglomerado'!AA736/'MRR Conglomerado'!O736,3)),"")</f>
        <v>0</v>
      </c>
      <c r="N736" s="13" t="str">
        <f aca="false">IFERROR(IF('MRR Conglomerado'!P736=0,"",ROUND('MRR Conglomerado'!AB736/'MRR Conglomerado'!P736,3)),"")</f>
        <v/>
      </c>
      <c r="O736" s="13" t="str">
        <f aca="false">IFERROR(IF('MRR Conglomerado'!Q736=0,"",ROUND('MRR Conglomerado'!AC736/'MRR Conglomerado'!Q736,3)),"")</f>
        <v/>
      </c>
      <c r="P736" s="13" t="str">
        <f aca="false">IFERROR(IF('MRR Conglomerado'!R736=0,"",ROUND('MRR Conglomerado'!AD736/'MRR Conglomerado'!R736,3)),"")</f>
        <v/>
      </c>
      <c r="Q736" s="13" t="str">
        <f aca="false">IFERROR(IF('MRR Conglomerado'!S736=0,"",ROUND('MRR Conglomerado'!AE736/'MRR Conglomerado'!S736,3)),"")</f>
        <v/>
      </c>
      <c r="R736" s="13" t="str">
        <f aca="false">IFERROR(IF('MRR Conglomerado'!T736=0,"",ROUND('MRR Conglomerado'!AF736/'MRR Conglomerado'!T736,3)),"")</f>
        <v/>
      </c>
      <c r="S736" s="13" t="str">
        <f aca="false">IFERROR(IF('MRR Conglomerado'!U736=0,"",ROUND('MRR Conglomerado'!AG736/'MRR Conglomerado'!U736,3)),"")</f>
        <v/>
      </c>
      <c r="T736" s="13" t="str">
        <f aca="false">IFERROR(IF('MRR Conglomerado'!V736=0,"",ROUND('MRR Conglomerado'!AH736/'MRR Conglomerado'!V736,3)),"")</f>
        <v/>
      </c>
      <c r="U736" s="13" t="str">
        <f aca="false">IFERROR(IF('MRR Conglomerado'!W736=0,"",ROUND('MRR Conglomerado'!AI736/'MRR Conglomerado'!W736,3)),"")</f>
        <v/>
      </c>
      <c r="V736" s="13" t="str">
        <f aca="false">IFERROR(IF('MRR Conglomerado'!X736=0,"",ROUND('MRR Conglomerado'!AJ736/'MRR Conglomerado'!X736,3)),"")</f>
        <v/>
      </c>
      <c r="W736" s="13" t="str">
        <f aca="false">IFERROR(IF('MRR Conglomerado'!Y736=0,"",ROUND('MRR Conglomerado'!AK736/'MRR Conglomerado'!Y736,3)),"")</f>
        <v/>
      </c>
      <c r="X736" s="13" t="str">
        <f aca="false">IFERROR(IF('MRR Conglomerado'!Z736=0,"",ROUND('MRR Conglomerado'!AL736/'MRR Conglomerado'!Z736,3)),"")</f>
        <v/>
      </c>
      <c r="Y736" s="13" t="str">
        <f aca="false">IFERROR(IF('MRR Conglomerado'!AA736=0,"",ROUND('MRR Conglomerado'!AM736/'MRR Conglomerado'!AA736,3)),"")</f>
        <v/>
      </c>
      <c r="Z736" s="13" t="str">
        <f aca="false">IFERROR(IF('MRR Conglomerado'!AB736=0,"",ROUND('MRR Conglomerado'!AN736/'MRR Conglomerado'!AB736,3)),"")</f>
        <v/>
      </c>
      <c r="AA736" s="13" t="str">
        <f aca="false">IFERROR(IF('MRR Conglomerado'!AC736=0,"",ROUND('MRR Conglomerado'!AO736/'MRR Conglomerado'!AC736,3)),"")</f>
        <v/>
      </c>
      <c r="AB736" s="13" t="str">
        <f aca="false">IFERROR(IF('MRR Conglomerado'!AD736=0,"",ROUND('MRR Conglomerado'!AP736/'MRR Conglomerado'!AD736,3)),"")</f>
        <v/>
      </c>
      <c r="AC736" s="13" t="str">
        <f aca="false">IFERROR(IF('MRR Conglomerado'!AE736=0,"",ROUND('MRR Conglomerado'!AQ736/'MRR Conglomerado'!AE736,3)),"")</f>
        <v/>
      </c>
      <c r="AD736" s="13" t="str">
        <f aca="false">IFERROR(IF('MRR Conglomerado'!AF736=0,"",ROUND('MRR Conglomerado'!AR736/'MRR Conglomerado'!AF736,3)),"")</f>
        <v/>
      </c>
      <c r="AE736" s="13" t="str">
        <f aca="false">IFERROR(IF('MRR Conglomerado'!AG736=0,"",ROUND('MRR Conglomerado'!AS736/'MRR Conglomerado'!AG736,3)),"")</f>
        <v/>
      </c>
    </row>
    <row r="737" customFormat="false" ht="15" hidden="false" customHeight="false" outlineLevel="0" collapsed="false">
      <c r="A737" s="10" t="s">
        <v>1534</v>
      </c>
      <c r="B737" s="13" t="str">
        <f aca="false">IFERROR(IF('MRR Conglomerado'!D737=0,"",ROUND('MRR Conglomerado'!P737/'MRR Conglomerado'!D737,3)),"")</f>
        <v/>
      </c>
      <c r="C737" s="13" t="str">
        <f aca="false">IFERROR(IF('MRR Conglomerado'!E737=0,"",ROUND('MRR Conglomerado'!Q737/'MRR Conglomerado'!E737,3)),"")</f>
        <v/>
      </c>
      <c r="D737" s="13" t="str">
        <f aca="false">IFERROR(IF('MRR Conglomerado'!F737=0,"",ROUND('MRR Conglomerado'!R737/'MRR Conglomerado'!F737,3)),"")</f>
        <v/>
      </c>
      <c r="E737" s="13" t="str">
        <f aca="false">IFERROR(IF('MRR Conglomerado'!G737=0,"",ROUND('MRR Conglomerado'!S737/'MRR Conglomerado'!G737,3)),"")</f>
        <v/>
      </c>
      <c r="F737" s="13" t="str">
        <f aca="false">IFERROR(IF('MRR Conglomerado'!H737=0,"",ROUND('MRR Conglomerado'!T737/'MRR Conglomerado'!H737,3)),"")</f>
        <v/>
      </c>
      <c r="G737" s="13" t="str">
        <f aca="false">IFERROR(IF('MRR Conglomerado'!I737=0,"",ROUND('MRR Conglomerado'!U737/'MRR Conglomerado'!I737,3)),"")</f>
        <v/>
      </c>
      <c r="H737" s="13" t="str">
        <f aca="false">IFERROR(IF('MRR Conglomerado'!J737=0,"",ROUND('MRR Conglomerado'!V737/'MRR Conglomerado'!J737,3)),"")</f>
        <v/>
      </c>
      <c r="I737" s="13" t="str">
        <f aca="false">IFERROR(IF('MRR Conglomerado'!K737=0,"",ROUND('MRR Conglomerado'!W737/'MRR Conglomerado'!K737,3)),"")</f>
        <v/>
      </c>
      <c r="J737" s="13" t="str">
        <f aca="false">IFERROR(IF('MRR Conglomerado'!L737=0,"",ROUND('MRR Conglomerado'!X737/'MRR Conglomerado'!L737,3)),"")</f>
        <v/>
      </c>
      <c r="K737" s="13" t="str">
        <f aca="false">IFERROR(IF('MRR Conglomerado'!M737=0,"",ROUND('MRR Conglomerado'!Y737/'MRR Conglomerado'!M737,3)),"")</f>
        <v/>
      </c>
      <c r="L737" s="13" t="str">
        <f aca="false">IFERROR(IF('MRR Conglomerado'!N737=0,"",ROUND('MRR Conglomerado'!Z737/'MRR Conglomerado'!N737,3)),"")</f>
        <v/>
      </c>
      <c r="M737" s="13" t="str">
        <f aca="false">IFERROR(IF('MRR Conglomerado'!O737=0,"",ROUND('MRR Conglomerado'!AA737/'MRR Conglomerado'!O737,3)),"")</f>
        <v/>
      </c>
      <c r="N737" s="13" t="str">
        <f aca="false">IFERROR(IF('MRR Conglomerado'!P737=0,"",ROUND('MRR Conglomerado'!AB737/'MRR Conglomerado'!P737,3)),"")</f>
        <v/>
      </c>
      <c r="O737" s="13" t="str">
        <f aca="false">IFERROR(IF('MRR Conglomerado'!Q737=0,"",ROUND('MRR Conglomerado'!AC737/'MRR Conglomerado'!Q737,3)),"")</f>
        <v/>
      </c>
      <c r="P737" s="13" t="str">
        <f aca="false">IFERROR(IF('MRR Conglomerado'!R737=0,"",ROUND('MRR Conglomerado'!AD737/'MRR Conglomerado'!R737,3)),"")</f>
        <v/>
      </c>
      <c r="Q737" s="13" t="str">
        <f aca="false">IFERROR(IF('MRR Conglomerado'!S737=0,"",ROUND('MRR Conglomerado'!AE737/'MRR Conglomerado'!S737,3)),"")</f>
        <v/>
      </c>
      <c r="R737" s="13" t="str">
        <f aca="false">IFERROR(IF('MRR Conglomerado'!T737=0,"",ROUND('MRR Conglomerado'!AF737/'MRR Conglomerado'!T737,3)),"")</f>
        <v/>
      </c>
      <c r="S737" s="13" t="str">
        <f aca="false">IFERROR(IF('MRR Conglomerado'!U737=0,"",ROUND('MRR Conglomerado'!AG737/'MRR Conglomerado'!U737,3)),"")</f>
        <v/>
      </c>
      <c r="T737" s="13" t="str">
        <f aca="false">IFERROR(IF('MRR Conglomerado'!V737=0,"",ROUND('MRR Conglomerado'!AH737/'MRR Conglomerado'!V737,3)),"")</f>
        <v/>
      </c>
      <c r="U737" s="13" t="str">
        <f aca="false">IFERROR(IF('MRR Conglomerado'!W737=0,"",ROUND('MRR Conglomerado'!AI737/'MRR Conglomerado'!W737,3)),"")</f>
        <v/>
      </c>
      <c r="V737" s="13" t="str">
        <f aca="false">IFERROR(IF('MRR Conglomerado'!X737=0,"",ROUND('MRR Conglomerado'!AJ737/'MRR Conglomerado'!X737,3)),"")</f>
        <v/>
      </c>
      <c r="W737" s="13" t="str">
        <f aca="false">IFERROR(IF('MRR Conglomerado'!Y737=0,"",ROUND('MRR Conglomerado'!AK737/'MRR Conglomerado'!Y737,3)),"")</f>
        <v/>
      </c>
      <c r="X737" s="13" t="str">
        <f aca="false">IFERROR(IF('MRR Conglomerado'!Z737=0,"",ROUND('MRR Conglomerado'!AL737/'MRR Conglomerado'!Z737,3)),"")</f>
        <v/>
      </c>
      <c r="Y737" s="13" t="str">
        <f aca="false">IFERROR(IF('MRR Conglomerado'!AA737=0,"",ROUND('MRR Conglomerado'!AM737/'MRR Conglomerado'!AA737,3)),"")</f>
        <v/>
      </c>
      <c r="Z737" s="13" t="str">
        <f aca="false">IFERROR(IF('MRR Conglomerado'!AB737=0,"",ROUND('MRR Conglomerado'!AN737/'MRR Conglomerado'!AB737,3)),"")</f>
        <v/>
      </c>
      <c r="AA737" s="13" t="str">
        <f aca="false">IFERROR(IF('MRR Conglomerado'!AC737=0,"",ROUND('MRR Conglomerado'!AO737/'MRR Conglomerado'!AC737,3)),"")</f>
        <v/>
      </c>
      <c r="AB737" s="13" t="str">
        <f aca="false">IFERROR(IF('MRR Conglomerado'!AD737=0,"",ROUND('MRR Conglomerado'!AP737/'MRR Conglomerado'!AD737,3)),"")</f>
        <v/>
      </c>
      <c r="AC737" s="13" t="str">
        <f aca="false">IFERROR(IF('MRR Conglomerado'!AE737=0,"",ROUND('MRR Conglomerado'!AQ737/'MRR Conglomerado'!AE737,3)),"")</f>
        <v/>
      </c>
      <c r="AD737" s="13" t="str">
        <f aca="false">IFERROR(IF('MRR Conglomerado'!AF737=0,"",ROUND('MRR Conglomerado'!AR737/'MRR Conglomerado'!AF737,3)),"")</f>
        <v/>
      </c>
      <c r="AE737" s="13" t="str">
        <f aca="false">IFERROR(IF('MRR Conglomerado'!AG737=0,"",ROUND('MRR Conglomerado'!AS737/'MRR Conglomerado'!AG737,3)),"")</f>
        <v/>
      </c>
    </row>
    <row r="738" customFormat="false" ht="15" hidden="false" customHeight="false" outlineLevel="0" collapsed="false">
      <c r="A738" s="10" t="s">
        <v>1536</v>
      </c>
      <c r="B738" s="13" t="str">
        <f aca="false">IFERROR(IF('MRR Conglomerado'!D738=0,"",ROUND('MRR Conglomerado'!P738/'MRR Conglomerado'!D738,3)),"")</f>
        <v/>
      </c>
      <c r="C738" s="13" t="str">
        <f aca="false">IFERROR(IF('MRR Conglomerado'!E738=0,"",ROUND('MRR Conglomerado'!Q738/'MRR Conglomerado'!E738,3)),"")</f>
        <v/>
      </c>
      <c r="D738" s="13" t="str">
        <f aca="false">IFERROR(IF('MRR Conglomerado'!F738=0,"",ROUND('MRR Conglomerado'!R738/'MRR Conglomerado'!F738,3)),"")</f>
        <v/>
      </c>
      <c r="E738" s="13" t="str">
        <f aca="false">IFERROR(IF('MRR Conglomerado'!G738=0,"",ROUND('MRR Conglomerado'!S738/'MRR Conglomerado'!G738,3)),"")</f>
        <v/>
      </c>
      <c r="F738" s="13" t="str">
        <f aca="false">IFERROR(IF('MRR Conglomerado'!H738=0,"",ROUND('MRR Conglomerado'!T738/'MRR Conglomerado'!H738,3)),"")</f>
        <v/>
      </c>
      <c r="G738" s="13" t="str">
        <f aca="false">IFERROR(IF('MRR Conglomerado'!I738=0,"",ROUND('MRR Conglomerado'!U738/'MRR Conglomerado'!I738,3)),"")</f>
        <v/>
      </c>
      <c r="H738" s="13" t="str">
        <f aca="false">IFERROR(IF('MRR Conglomerado'!J738=0,"",ROUND('MRR Conglomerado'!V738/'MRR Conglomerado'!J738,3)),"")</f>
        <v/>
      </c>
      <c r="I738" s="13" t="str">
        <f aca="false">IFERROR(IF('MRR Conglomerado'!K738=0,"",ROUND('MRR Conglomerado'!W738/'MRR Conglomerado'!K738,3)),"")</f>
        <v/>
      </c>
      <c r="J738" s="13" t="str">
        <f aca="false">IFERROR(IF('MRR Conglomerado'!L738=0,"",ROUND('MRR Conglomerado'!X738/'MRR Conglomerado'!L738,3)),"")</f>
        <v/>
      </c>
      <c r="K738" s="13" t="str">
        <f aca="false">IFERROR(IF('MRR Conglomerado'!M738=0,"",ROUND('MRR Conglomerado'!Y738/'MRR Conglomerado'!M738,3)),"")</f>
        <v/>
      </c>
      <c r="L738" s="13" t="str">
        <f aca="false">IFERROR(IF('MRR Conglomerado'!N738=0,"",ROUND('MRR Conglomerado'!Z738/'MRR Conglomerado'!N738,3)),"")</f>
        <v/>
      </c>
      <c r="M738" s="13" t="str">
        <f aca="false">IFERROR(IF('MRR Conglomerado'!O738=0,"",ROUND('MRR Conglomerado'!AA738/'MRR Conglomerado'!O738,3)),"")</f>
        <v/>
      </c>
      <c r="N738" s="13" t="str">
        <f aca="false">IFERROR(IF('MRR Conglomerado'!P738=0,"",ROUND('MRR Conglomerado'!AB738/'MRR Conglomerado'!P738,3)),"")</f>
        <v/>
      </c>
      <c r="O738" s="13" t="str">
        <f aca="false">IFERROR(IF('MRR Conglomerado'!Q738=0,"",ROUND('MRR Conglomerado'!AC738/'MRR Conglomerado'!Q738,3)),"")</f>
        <v/>
      </c>
      <c r="P738" s="13" t="str">
        <f aca="false">IFERROR(IF('MRR Conglomerado'!R738=0,"",ROUND('MRR Conglomerado'!AD738/'MRR Conglomerado'!R738,3)),"")</f>
        <v/>
      </c>
      <c r="Q738" s="13" t="str">
        <f aca="false">IFERROR(IF('MRR Conglomerado'!S738=0,"",ROUND('MRR Conglomerado'!AE738/'MRR Conglomerado'!S738,3)),"")</f>
        <v/>
      </c>
      <c r="R738" s="13" t="str">
        <f aca="false">IFERROR(IF('MRR Conglomerado'!T738=0,"",ROUND('MRR Conglomerado'!AF738/'MRR Conglomerado'!T738,3)),"")</f>
        <v/>
      </c>
      <c r="S738" s="13" t="str">
        <f aca="false">IFERROR(IF('MRR Conglomerado'!U738=0,"",ROUND('MRR Conglomerado'!AG738/'MRR Conglomerado'!U738,3)),"")</f>
        <v/>
      </c>
      <c r="T738" s="13" t="str">
        <f aca="false">IFERROR(IF('MRR Conglomerado'!V738=0,"",ROUND('MRR Conglomerado'!AH738/'MRR Conglomerado'!V738,3)),"")</f>
        <v/>
      </c>
      <c r="U738" s="13" t="str">
        <f aca="false">IFERROR(IF('MRR Conglomerado'!W738=0,"",ROUND('MRR Conglomerado'!AI738/'MRR Conglomerado'!W738,3)),"")</f>
        <v/>
      </c>
      <c r="V738" s="13" t="str">
        <f aca="false">IFERROR(IF('MRR Conglomerado'!X738=0,"",ROUND('MRR Conglomerado'!AJ738/'MRR Conglomerado'!X738,3)),"")</f>
        <v/>
      </c>
      <c r="W738" s="13" t="str">
        <f aca="false">IFERROR(IF('MRR Conglomerado'!Y738=0,"",ROUND('MRR Conglomerado'!AK738/'MRR Conglomerado'!Y738,3)),"")</f>
        <v/>
      </c>
      <c r="X738" s="13" t="str">
        <f aca="false">IFERROR(IF('MRR Conglomerado'!Z738=0,"",ROUND('MRR Conglomerado'!AL738/'MRR Conglomerado'!Z738,3)),"")</f>
        <v/>
      </c>
      <c r="Y738" s="13" t="str">
        <f aca="false">IFERROR(IF('MRR Conglomerado'!AA738=0,"",ROUND('MRR Conglomerado'!AM738/'MRR Conglomerado'!AA738,3)),"")</f>
        <v/>
      </c>
      <c r="Z738" s="13" t="str">
        <f aca="false">IFERROR(IF('MRR Conglomerado'!AB738=0,"",ROUND('MRR Conglomerado'!AN738/'MRR Conglomerado'!AB738,3)),"")</f>
        <v/>
      </c>
      <c r="AA738" s="13" t="str">
        <f aca="false">IFERROR(IF('MRR Conglomerado'!AC738=0,"",ROUND('MRR Conglomerado'!AO738/'MRR Conglomerado'!AC738,3)),"")</f>
        <v/>
      </c>
      <c r="AB738" s="13" t="str">
        <f aca="false">IFERROR(IF('MRR Conglomerado'!AD738=0,"",ROUND('MRR Conglomerado'!AP738/'MRR Conglomerado'!AD738,3)),"")</f>
        <v/>
      </c>
      <c r="AC738" s="13" t="str">
        <f aca="false">IFERROR(IF('MRR Conglomerado'!AE738=0,"",ROUND('MRR Conglomerado'!AQ738/'MRR Conglomerado'!AE738,3)),"")</f>
        <v/>
      </c>
      <c r="AD738" s="13" t="str">
        <f aca="false">IFERROR(IF('MRR Conglomerado'!AF738=0,"",ROUND('MRR Conglomerado'!AR738/'MRR Conglomerado'!AF738,3)),"")</f>
        <v/>
      </c>
      <c r="AE738" s="13" t="str">
        <f aca="false">IFERROR(IF('MRR Conglomerado'!AG738=0,"",ROUND('MRR Conglomerado'!AS738/'MRR Conglomerado'!AG738,3)),"")</f>
        <v/>
      </c>
    </row>
    <row r="739" customFormat="false" ht="15" hidden="false" customHeight="false" outlineLevel="0" collapsed="false">
      <c r="A739" s="10" t="s">
        <v>1538</v>
      </c>
      <c r="B739" s="13" t="str">
        <f aca="false">IFERROR(IF('MRR Conglomerado'!D739=0,"",ROUND('MRR Conglomerado'!P739/'MRR Conglomerado'!D739,3)),"")</f>
        <v/>
      </c>
      <c r="C739" s="13" t="str">
        <f aca="false">IFERROR(IF('MRR Conglomerado'!E739=0,"",ROUND('MRR Conglomerado'!Q739/'MRR Conglomerado'!E739,3)),"")</f>
        <v/>
      </c>
      <c r="D739" s="13" t="str">
        <f aca="false">IFERROR(IF('MRR Conglomerado'!F739=0,"",ROUND('MRR Conglomerado'!R739/'MRR Conglomerado'!F739,3)),"")</f>
        <v/>
      </c>
      <c r="E739" s="13" t="str">
        <f aca="false">IFERROR(IF('MRR Conglomerado'!G739=0,"",ROUND('MRR Conglomerado'!S739/'MRR Conglomerado'!G739,3)),"")</f>
        <v/>
      </c>
      <c r="F739" s="13" t="str">
        <f aca="false">IFERROR(IF('MRR Conglomerado'!H739=0,"",ROUND('MRR Conglomerado'!T739/'MRR Conglomerado'!H739,3)),"")</f>
        <v/>
      </c>
      <c r="G739" s="13" t="str">
        <f aca="false">IFERROR(IF('MRR Conglomerado'!I739=0,"",ROUND('MRR Conglomerado'!U739/'MRR Conglomerado'!I739,3)),"")</f>
        <v/>
      </c>
      <c r="H739" s="13" t="str">
        <f aca="false">IFERROR(IF('MRR Conglomerado'!J739=0,"",ROUND('MRR Conglomerado'!V739/'MRR Conglomerado'!J739,3)),"")</f>
        <v/>
      </c>
      <c r="I739" s="13" t="str">
        <f aca="false">IFERROR(IF('MRR Conglomerado'!K739=0,"",ROUND('MRR Conglomerado'!W739/'MRR Conglomerado'!K739,3)),"")</f>
        <v/>
      </c>
      <c r="J739" s="13" t="str">
        <f aca="false">IFERROR(IF('MRR Conglomerado'!L739=0,"",ROUND('MRR Conglomerado'!X739/'MRR Conglomerado'!L739,3)),"")</f>
        <v/>
      </c>
      <c r="K739" s="13" t="str">
        <f aca="false">IFERROR(IF('MRR Conglomerado'!M739=0,"",ROUND('MRR Conglomerado'!Y739/'MRR Conglomerado'!M739,3)),"")</f>
        <v/>
      </c>
      <c r="L739" s="13" t="str">
        <f aca="false">IFERROR(IF('MRR Conglomerado'!N739=0,"",ROUND('MRR Conglomerado'!Z739/'MRR Conglomerado'!N739,3)),"")</f>
        <v/>
      </c>
      <c r="M739" s="13" t="str">
        <f aca="false">IFERROR(IF('MRR Conglomerado'!O739=0,"",ROUND('MRR Conglomerado'!AA739/'MRR Conglomerado'!O739,3)),"")</f>
        <v/>
      </c>
      <c r="N739" s="13" t="str">
        <f aca="false">IFERROR(IF('MRR Conglomerado'!P739=0,"",ROUND('MRR Conglomerado'!AB739/'MRR Conglomerado'!P739,3)),"")</f>
        <v/>
      </c>
      <c r="O739" s="13" t="str">
        <f aca="false">IFERROR(IF('MRR Conglomerado'!Q739=0,"",ROUND('MRR Conglomerado'!AC739/'MRR Conglomerado'!Q739,3)),"")</f>
        <v/>
      </c>
      <c r="P739" s="13" t="str">
        <f aca="false">IFERROR(IF('MRR Conglomerado'!R739=0,"",ROUND('MRR Conglomerado'!AD739/'MRR Conglomerado'!R739,3)),"")</f>
        <v/>
      </c>
      <c r="Q739" s="13" t="str">
        <f aca="false">IFERROR(IF('MRR Conglomerado'!S739=0,"",ROUND('MRR Conglomerado'!AE739/'MRR Conglomerado'!S739,3)),"")</f>
        <v/>
      </c>
      <c r="R739" s="13" t="str">
        <f aca="false">IFERROR(IF('MRR Conglomerado'!T739=0,"",ROUND('MRR Conglomerado'!AF739/'MRR Conglomerado'!T739,3)),"")</f>
        <v/>
      </c>
      <c r="S739" s="13" t="str">
        <f aca="false">IFERROR(IF('MRR Conglomerado'!U739=0,"",ROUND('MRR Conglomerado'!AG739/'MRR Conglomerado'!U739,3)),"")</f>
        <v/>
      </c>
      <c r="T739" s="13" t="str">
        <f aca="false">IFERROR(IF('MRR Conglomerado'!V739=0,"",ROUND('MRR Conglomerado'!AH739/'MRR Conglomerado'!V739,3)),"")</f>
        <v/>
      </c>
      <c r="U739" s="13" t="str">
        <f aca="false">IFERROR(IF('MRR Conglomerado'!W739=0,"",ROUND('MRR Conglomerado'!AI739/'MRR Conglomerado'!W739,3)),"")</f>
        <v/>
      </c>
      <c r="V739" s="13" t="str">
        <f aca="false">IFERROR(IF('MRR Conglomerado'!X739=0,"",ROUND('MRR Conglomerado'!AJ739/'MRR Conglomerado'!X739,3)),"")</f>
        <v/>
      </c>
      <c r="W739" s="13" t="str">
        <f aca="false">IFERROR(IF('MRR Conglomerado'!Y739=0,"",ROUND('MRR Conglomerado'!AK739/'MRR Conglomerado'!Y739,3)),"")</f>
        <v/>
      </c>
      <c r="X739" s="13" t="str">
        <f aca="false">IFERROR(IF('MRR Conglomerado'!Z739=0,"",ROUND('MRR Conglomerado'!AL739/'MRR Conglomerado'!Z739,3)),"")</f>
        <v/>
      </c>
      <c r="Y739" s="13" t="str">
        <f aca="false">IFERROR(IF('MRR Conglomerado'!AA739=0,"",ROUND('MRR Conglomerado'!AM739/'MRR Conglomerado'!AA739,3)),"")</f>
        <v/>
      </c>
      <c r="Z739" s="13" t="str">
        <f aca="false">IFERROR(IF('MRR Conglomerado'!AB739=0,"",ROUND('MRR Conglomerado'!AN739/'MRR Conglomerado'!AB739,3)),"")</f>
        <v/>
      </c>
      <c r="AA739" s="13" t="str">
        <f aca="false">IFERROR(IF('MRR Conglomerado'!AC739=0,"",ROUND('MRR Conglomerado'!AO739/'MRR Conglomerado'!AC739,3)),"")</f>
        <v/>
      </c>
      <c r="AB739" s="13" t="str">
        <f aca="false">IFERROR(IF('MRR Conglomerado'!AD739=0,"",ROUND('MRR Conglomerado'!AP739/'MRR Conglomerado'!AD739,3)),"")</f>
        <v/>
      </c>
      <c r="AC739" s="13" t="str">
        <f aca="false">IFERROR(IF('MRR Conglomerado'!AE739=0,"",ROUND('MRR Conglomerado'!AQ739/'MRR Conglomerado'!AE739,3)),"")</f>
        <v/>
      </c>
      <c r="AD739" s="13" t="str">
        <f aca="false">IFERROR(IF('MRR Conglomerado'!AF739=0,"",ROUND('MRR Conglomerado'!AR739/'MRR Conglomerado'!AF739,3)),"")</f>
        <v/>
      </c>
      <c r="AE739" s="13" t="n">
        <f aca="false">IFERROR(IF('MRR Conglomerado'!AG739=0,"",ROUND('MRR Conglomerado'!AS739/'MRR Conglomerado'!AG739,3)),"")</f>
        <v>1.418</v>
      </c>
    </row>
    <row r="740" customFormat="false" ht="15" hidden="false" customHeight="false" outlineLevel="0" collapsed="false">
      <c r="A740" s="10" t="s">
        <v>1540</v>
      </c>
      <c r="B740" s="13" t="str">
        <f aca="false">IFERROR(IF('MRR Conglomerado'!D740=0,"",ROUND('MRR Conglomerado'!P740/'MRR Conglomerado'!D740,3)),"")</f>
        <v/>
      </c>
      <c r="C740" s="13" t="str">
        <f aca="false">IFERROR(IF('MRR Conglomerado'!E740=0,"",ROUND('MRR Conglomerado'!Q740/'MRR Conglomerado'!E740,3)),"")</f>
        <v/>
      </c>
      <c r="D740" s="13" t="str">
        <f aca="false">IFERROR(IF('MRR Conglomerado'!F740=0,"",ROUND('MRR Conglomerado'!R740/'MRR Conglomerado'!F740,3)),"")</f>
        <v/>
      </c>
      <c r="E740" s="13" t="str">
        <f aca="false">IFERROR(IF('MRR Conglomerado'!G740=0,"",ROUND('MRR Conglomerado'!S740/'MRR Conglomerado'!G740,3)),"")</f>
        <v/>
      </c>
      <c r="F740" s="13" t="str">
        <f aca="false">IFERROR(IF('MRR Conglomerado'!H740=0,"",ROUND('MRR Conglomerado'!T740/'MRR Conglomerado'!H740,3)),"")</f>
        <v/>
      </c>
      <c r="G740" s="13" t="str">
        <f aca="false">IFERROR(IF('MRR Conglomerado'!I740=0,"",ROUND('MRR Conglomerado'!U740/'MRR Conglomerado'!I740,3)),"")</f>
        <v/>
      </c>
      <c r="H740" s="13" t="str">
        <f aca="false">IFERROR(IF('MRR Conglomerado'!J740=0,"",ROUND('MRR Conglomerado'!V740/'MRR Conglomerado'!J740,3)),"")</f>
        <v/>
      </c>
      <c r="I740" s="13" t="n">
        <f aca="false">IFERROR(IF('MRR Conglomerado'!K740=0,"",ROUND('MRR Conglomerado'!W740/'MRR Conglomerado'!K740,3)),"")</f>
        <v>1.594</v>
      </c>
      <c r="J740" s="13" t="n">
        <f aca="false">IFERROR(IF('MRR Conglomerado'!L740=0,"",ROUND('MRR Conglomerado'!X740/'MRR Conglomerado'!L740,3)),"")</f>
        <v>1.678</v>
      </c>
      <c r="K740" s="13" t="n">
        <f aca="false">IFERROR(IF('MRR Conglomerado'!M740=0,"",ROUND('MRR Conglomerado'!Y740/'MRR Conglomerado'!M740,3)),"")</f>
        <v>1.517</v>
      </c>
      <c r="L740" s="13" t="n">
        <f aca="false">IFERROR(IF('MRR Conglomerado'!N740=0,"",ROUND('MRR Conglomerado'!Z740/'MRR Conglomerado'!N740,3)),"")</f>
        <v>1.643</v>
      </c>
      <c r="M740" s="13" t="n">
        <f aca="false">IFERROR(IF('MRR Conglomerado'!O740=0,"",ROUND('MRR Conglomerado'!AA740/'MRR Conglomerado'!O740,3)),"")</f>
        <v>1.493</v>
      </c>
      <c r="N740" s="13" t="n">
        <f aca="false">IFERROR(IF('MRR Conglomerado'!P740=0,"",ROUND('MRR Conglomerado'!AB740/'MRR Conglomerado'!P740,3)),"")</f>
        <v>1.502</v>
      </c>
      <c r="O740" s="13" t="n">
        <f aca="false">IFERROR(IF('MRR Conglomerado'!Q740=0,"",ROUND('MRR Conglomerado'!AC740/'MRR Conglomerado'!Q740,3)),"")</f>
        <v>1.306</v>
      </c>
      <c r="P740" s="13" t="n">
        <f aca="false">IFERROR(IF('MRR Conglomerado'!R740=0,"",ROUND('MRR Conglomerado'!AD740/'MRR Conglomerado'!R740,3)),"")</f>
        <v>1.191</v>
      </c>
      <c r="Q740" s="13" t="n">
        <f aca="false">IFERROR(IF('MRR Conglomerado'!S740=0,"",ROUND('MRR Conglomerado'!AE740/'MRR Conglomerado'!S740,3)),"")</f>
        <v>1.154</v>
      </c>
      <c r="R740" s="13" t="n">
        <f aca="false">IFERROR(IF('MRR Conglomerado'!T740=0,"",ROUND('MRR Conglomerado'!AF740/'MRR Conglomerado'!T740,3)),"")</f>
        <v>1.218</v>
      </c>
      <c r="S740" s="13" t="n">
        <f aca="false">IFERROR(IF('MRR Conglomerado'!U740=0,"",ROUND('MRR Conglomerado'!AG740/'MRR Conglomerado'!U740,3)),"")</f>
        <v>1.244</v>
      </c>
      <c r="T740" s="13" t="n">
        <f aca="false">IFERROR(IF('MRR Conglomerado'!V740=0,"",ROUND('MRR Conglomerado'!AH740/'MRR Conglomerado'!V740,3)),"")</f>
        <v>1.378</v>
      </c>
      <c r="U740" s="13" t="n">
        <f aca="false">IFERROR(IF('MRR Conglomerado'!W740=0,"",ROUND('MRR Conglomerado'!AI740/'MRR Conglomerado'!W740,3)),"")</f>
        <v>1.158</v>
      </c>
      <c r="V740" s="13" t="n">
        <f aca="false">IFERROR(IF('MRR Conglomerado'!X740=0,"",ROUND('MRR Conglomerado'!AJ740/'MRR Conglomerado'!X740,3)),"")</f>
        <v>1.179</v>
      </c>
      <c r="W740" s="13" t="n">
        <f aca="false">IFERROR(IF('MRR Conglomerado'!Y740=0,"",ROUND('MRR Conglomerado'!AK740/'MRR Conglomerado'!Y740,3)),"")</f>
        <v>1.096</v>
      </c>
      <c r="X740" s="13" t="n">
        <f aca="false">IFERROR(IF('MRR Conglomerado'!Z740=0,"",ROUND('MRR Conglomerado'!AL740/'MRR Conglomerado'!Z740,3)),"")</f>
        <v>1.165</v>
      </c>
      <c r="Y740" s="13" t="n">
        <f aca="false">IFERROR(IF('MRR Conglomerado'!AA740=0,"",ROUND('MRR Conglomerado'!AM740/'MRR Conglomerado'!AA740,3)),"")</f>
        <v>1.165</v>
      </c>
      <c r="Z740" s="13" t="n">
        <f aca="false">IFERROR(IF('MRR Conglomerado'!AB740=0,"",ROUND('MRR Conglomerado'!AN740/'MRR Conglomerado'!AB740,3)),"")</f>
        <v>1.138</v>
      </c>
      <c r="AA740" s="13" t="n">
        <f aca="false">IFERROR(IF('MRR Conglomerado'!AC740=0,"",ROUND('MRR Conglomerado'!AO740/'MRR Conglomerado'!AC740,3)),"")</f>
        <v>1.158</v>
      </c>
      <c r="AB740" s="13" t="n">
        <f aca="false">IFERROR(IF('MRR Conglomerado'!AD740=0,"",ROUND('MRR Conglomerado'!AP740/'MRR Conglomerado'!AD740,3)),"")</f>
        <v>1.621</v>
      </c>
      <c r="AC740" s="13" t="n">
        <f aca="false">IFERROR(IF('MRR Conglomerado'!AE740=0,"",ROUND('MRR Conglomerado'!AQ740/'MRR Conglomerado'!AE740,3)),"")</f>
        <v>1.42</v>
      </c>
      <c r="AD740" s="13" t="n">
        <f aca="false">IFERROR(IF('MRR Conglomerado'!AF740=0,"",ROUND('MRR Conglomerado'!AR740/'MRR Conglomerado'!AF740,3)),"")</f>
        <v>1.393</v>
      </c>
      <c r="AE740" s="13" t="n">
        <f aca="false">IFERROR(IF('MRR Conglomerado'!AG740=0,"",ROUND('MRR Conglomerado'!AS740/'MRR Conglomerado'!AG740,3)),"")</f>
        <v>1.293</v>
      </c>
    </row>
    <row r="741" customFormat="false" ht="15" hidden="false" customHeight="false" outlineLevel="0" collapsed="false">
      <c r="A741" s="10" t="s">
        <v>1542</v>
      </c>
      <c r="B741" s="13" t="str">
        <f aca="false">IFERROR(IF('MRR Conglomerado'!D741=0,"",ROUND('MRR Conglomerado'!P741/'MRR Conglomerado'!D741,3)),"")</f>
        <v/>
      </c>
      <c r="C741" s="13" t="str">
        <f aca="false">IFERROR(IF('MRR Conglomerado'!E741=0,"",ROUND('MRR Conglomerado'!Q741/'MRR Conglomerado'!E741,3)),"")</f>
        <v/>
      </c>
      <c r="D741" s="13" t="str">
        <f aca="false">IFERROR(IF('MRR Conglomerado'!F741=0,"",ROUND('MRR Conglomerado'!R741/'MRR Conglomerado'!F741,3)),"")</f>
        <v/>
      </c>
      <c r="E741" s="13" t="str">
        <f aca="false">IFERROR(IF('MRR Conglomerado'!G741=0,"",ROUND('MRR Conglomerado'!S741/'MRR Conglomerado'!G741,3)),"")</f>
        <v/>
      </c>
      <c r="F741" s="13" t="str">
        <f aca="false">IFERROR(IF('MRR Conglomerado'!H741=0,"",ROUND('MRR Conglomerado'!T741/'MRR Conglomerado'!H741,3)),"")</f>
        <v/>
      </c>
      <c r="G741" s="13" t="str">
        <f aca="false">IFERROR(IF('MRR Conglomerado'!I741=0,"",ROUND('MRR Conglomerado'!U741/'MRR Conglomerado'!I741,3)),"")</f>
        <v/>
      </c>
      <c r="H741" s="13" t="str">
        <f aca="false">IFERROR(IF('MRR Conglomerado'!J741=0,"",ROUND('MRR Conglomerado'!V741/'MRR Conglomerado'!J741,3)),"")</f>
        <v/>
      </c>
      <c r="I741" s="13" t="str">
        <f aca="false">IFERROR(IF('MRR Conglomerado'!K741=0,"",ROUND('MRR Conglomerado'!W741/'MRR Conglomerado'!K741,3)),"")</f>
        <v/>
      </c>
      <c r="J741" s="13" t="str">
        <f aca="false">IFERROR(IF('MRR Conglomerado'!L741=0,"",ROUND('MRR Conglomerado'!X741/'MRR Conglomerado'!L741,3)),"")</f>
        <v/>
      </c>
      <c r="K741" s="13" t="str">
        <f aca="false">IFERROR(IF('MRR Conglomerado'!M741=0,"",ROUND('MRR Conglomerado'!Y741/'MRR Conglomerado'!M741,3)),"")</f>
        <v/>
      </c>
      <c r="L741" s="13" t="str">
        <f aca="false">IFERROR(IF('MRR Conglomerado'!N741=0,"",ROUND('MRR Conglomerado'!Z741/'MRR Conglomerado'!N741,3)),"")</f>
        <v/>
      </c>
      <c r="M741" s="13" t="str">
        <f aca="false">IFERROR(IF('MRR Conglomerado'!O741=0,"",ROUND('MRR Conglomerado'!AA741/'MRR Conglomerado'!O741,3)),"")</f>
        <v/>
      </c>
      <c r="N741" s="13" t="str">
        <f aca="false">IFERROR(IF('MRR Conglomerado'!P741=0,"",ROUND('MRR Conglomerado'!AB741/'MRR Conglomerado'!P741,3)),"")</f>
        <v/>
      </c>
      <c r="O741" s="13" t="n">
        <f aca="false">IFERROR(IF('MRR Conglomerado'!Q741=0,"",ROUND('MRR Conglomerado'!AC741/'MRR Conglomerado'!Q741,3)),"")</f>
        <v>1.042</v>
      </c>
      <c r="P741" s="13" t="n">
        <f aca="false">IFERROR(IF('MRR Conglomerado'!R741=0,"",ROUND('MRR Conglomerado'!AD741/'MRR Conglomerado'!R741,3)),"")</f>
        <v>1.081</v>
      </c>
      <c r="Q741" s="13" t="n">
        <f aca="false">IFERROR(IF('MRR Conglomerado'!S741=0,"",ROUND('MRR Conglomerado'!AE741/'MRR Conglomerado'!S741,3)),"")</f>
        <v>1.055</v>
      </c>
      <c r="R741" s="13" t="n">
        <f aca="false">IFERROR(IF('MRR Conglomerado'!T741=0,"",ROUND('MRR Conglomerado'!AF741/'MRR Conglomerado'!T741,3)),"")</f>
        <v>0.904</v>
      </c>
      <c r="S741" s="13" t="n">
        <f aca="false">IFERROR(IF('MRR Conglomerado'!U741=0,"",ROUND('MRR Conglomerado'!AG741/'MRR Conglomerado'!U741,3)),"")</f>
        <v>1.147</v>
      </c>
      <c r="T741" s="13" t="n">
        <f aca="false">IFERROR(IF('MRR Conglomerado'!V741=0,"",ROUND('MRR Conglomerado'!AH741/'MRR Conglomerado'!V741,3)),"")</f>
        <v>1.094</v>
      </c>
      <c r="U741" s="13" t="n">
        <f aca="false">IFERROR(IF('MRR Conglomerado'!W741=0,"",ROUND('MRR Conglomerado'!AI741/'MRR Conglomerado'!W741,3)),"")</f>
        <v>1.121</v>
      </c>
      <c r="V741" s="13" t="n">
        <f aca="false">IFERROR(IF('MRR Conglomerado'!X741=0,"",ROUND('MRR Conglomerado'!AJ741/'MRR Conglomerado'!X741,3)),"")</f>
        <v>1.055</v>
      </c>
      <c r="W741" s="13" t="n">
        <f aca="false">IFERROR(IF('MRR Conglomerado'!Y741=0,"",ROUND('MRR Conglomerado'!AK741/'MRR Conglomerado'!Y741,3)),"")</f>
        <v>1.069</v>
      </c>
      <c r="X741" s="13" t="n">
        <f aca="false">IFERROR(IF('MRR Conglomerado'!Z741=0,"",ROUND('MRR Conglomerado'!AL741/'MRR Conglomerado'!Z741,3)),"")</f>
        <v>1.222</v>
      </c>
      <c r="Y741" s="13" t="n">
        <f aca="false">IFERROR(IF('MRR Conglomerado'!AA741=0,"",ROUND('MRR Conglomerado'!AM741/'MRR Conglomerado'!AA741,3)),"")</f>
        <v>1.218</v>
      </c>
      <c r="Z741" s="13" t="n">
        <f aca="false">IFERROR(IF('MRR Conglomerado'!AB741=0,"",ROUND('MRR Conglomerado'!AN741/'MRR Conglomerado'!AB741,3)),"")</f>
        <v>1.277</v>
      </c>
      <c r="AA741" s="13" t="n">
        <f aca="false">IFERROR(IF('MRR Conglomerado'!AC741=0,"",ROUND('MRR Conglomerado'!AO741/'MRR Conglomerado'!AC741,3)),"")</f>
        <v>1.319</v>
      </c>
      <c r="AB741" s="13" t="n">
        <f aca="false">IFERROR(IF('MRR Conglomerado'!AD741=0,"",ROUND('MRR Conglomerado'!AP741/'MRR Conglomerado'!AD741,3)),"")</f>
        <v>1.324</v>
      </c>
      <c r="AC741" s="13" t="n">
        <f aca="false">IFERROR(IF('MRR Conglomerado'!AE741=0,"",ROUND('MRR Conglomerado'!AQ741/'MRR Conglomerado'!AE741,3)),"")</f>
        <v>1.324</v>
      </c>
      <c r="AD741" s="13" t="n">
        <f aca="false">IFERROR(IF('MRR Conglomerado'!AF741=0,"",ROUND('MRR Conglomerado'!AR741/'MRR Conglomerado'!AF741,3)),"")</f>
        <v>1.281</v>
      </c>
      <c r="AE741" s="13" t="n">
        <f aca="false">IFERROR(IF('MRR Conglomerado'!AG741=0,"",ROUND('MRR Conglomerado'!AS741/'MRR Conglomerado'!AG741,3)),"")</f>
        <v>1.263</v>
      </c>
    </row>
    <row r="742" customFormat="false" ht="15" hidden="false" customHeight="false" outlineLevel="0" collapsed="false">
      <c r="A742" s="10" t="s">
        <v>1544</v>
      </c>
      <c r="B742" s="13" t="str">
        <f aca="false">IFERROR(IF('MRR Conglomerado'!D742=0,"",ROUND('MRR Conglomerado'!P742/'MRR Conglomerado'!D742,3)),"")</f>
        <v/>
      </c>
      <c r="C742" s="13" t="str">
        <f aca="false">IFERROR(IF('MRR Conglomerado'!E742=0,"",ROUND('MRR Conglomerado'!Q742/'MRR Conglomerado'!E742,3)),"")</f>
        <v/>
      </c>
      <c r="D742" s="13" t="str">
        <f aca="false">IFERROR(IF('MRR Conglomerado'!F742=0,"",ROUND('MRR Conglomerado'!R742/'MRR Conglomerado'!F742,3)),"")</f>
        <v/>
      </c>
      <c r="E742" s="13" t="str">
        <f aca="false">IFERROR(IF('MRR Conglomerado'!G742=0,"",ROUND('MRR Conglomerado'!S742/'MRR Conglomerado'!G742,3)),"")</f>
        <v/>
      </c>
      <c r="F742" s="13" t="str">
        <f aca="false">IFERROR(IF('MRR Conglomerado'!H742=0,"",ROUND('MRR Conglomerado'!T742/'MRR Conglomerado'!H742,3)),"")</f>
        <v/>
      </c>
      <c r="G742" s="13" t="str">
        <f aca="false">IFERROR(IF('MRR Conglomerado'!I742=0,"",ROUND('MRR Conglomerado'!U742/'MRR Conglomerado'!I742,3)),"")</f>
        <v/>
      </c>
      <c r="H742" s="13" t="str">
        <f aca="false">IFERROR(IF('MRR Conglomerado'!J742=0,"",ROUND('MRR Conglomerado'!V742/'MRR Conglomerado'!J742,3)),"")</f>
        <v/>
      </c>
      <c r="I742" s="13" t="str">
        <f aca="false">IFERROR(IF('MRR Conglomerado'!K742=0,"",ROUND('MRR Conglomerado'!W742/'MRR Conglomerado'!K742,3)),"")</f>
        <v/>
      </c>
      <c r="J742" s="13" t="str">
        <f aca="false">IFERROR(IF('MRR Conglomerado'!L742=0,"",ROUND('MRR Conglomerado'!X742/'MRR Conglomerado'!L742,3)),"")</f>
        <v/>
      </c>
      <c r="K742" s="13" t="str">
        <f aca="false">IFERROR(IF('MRR Conglomerado'!M742=0,"",ROUND('MRR Conglomerado'!Y742/'MRR Conglomerado'!M742,3)),"")</f>
        <v/>
      </c>
      <c r="L742" s="13" t="str">
        <f aca="false">IFERROR(IF('MRR Conglomerado'!N742=0,"",ROUND('MRR Conglomerado'!Z742/'MRR Conglomerado'!N742,3)),"")</f>
        <v/>
      </c>
      <c r="M742" s="13" t="str">
        <f aca="false">IFERROR(IF('MRR Conglomerado'!O742=0,"",ROUND('MRR Conglomerado'!AA742/'MRR Conglomerado'!O742,3)),"")</f>
        <v/>
      </c>
      <c r="N742" s="13" t="str">
        <f aca="false">IFERROR(IF('MRR Conglomerado'!P742=0,"",ROUND('MRR Conglomerado'!AB742/'MRR Conglomerado'!P742,3)),"")</f>
        <v/>
      </c>
      <c r="O742" s="13" t="str">
        <f aca="false">IFERROR(IF('MRR Conglomerado'!Q742=0,"",ROUND('MRR Conglomerado'!AC742/'MRR Conglomerado'!Q742,3)),"")</f>
        <v/>
      </c>
      <c r="P742" s="13" t="str">
        <f aca="false">IFERROR(IF('MRR Conglomerado'!R742=0,"",ROUND('MRR Conglomerado'!AD742/'MRR Conglomerado'!R742,3)),"")</f>
        <v/>
      </c>
      <c r="Q742" s="13" t="str">
        <f aca="false">IFERROR(IF('MRR Conglomerado'!S742=0,"",ROUND('MRR Conglomerado'!AE742/'MRR Conglomerado'!S742,3)),"")</f>
        <v/>
      </c>
      <c r="R742" s="13" t="str">
        <f aca="false">IFERROR(IF('MRR Conglomerado'!T742=0,"",ROUND('MRR Conglomerado'!AF742/'MRR Conglomerado'!T742,3)),"")</f>
        <v/>
      </c>
      <c r="S742" s="13" t="str">
        <f aca="false">IFERROR(IF('MRR Conglomerado'!U742=0,"",ROUND('MRR Conglomerado'!AG742/'MRR Conglomerado'!U742,3)),"")</f>
        <v/>
      </c>
      <c r="T742" s="13" t="str">
        <f aca="false">IFERROR(IF('MRR Conglomerado'!V742=0,"",ROUND('MRR Conglomerado'!AH742/'MRR Conglomerado'!V742,3)),"")</f>
        <v/>
      </c>
      <c r="U742" s="13" t="str">
        <f aca="false">IFERROR(IF('MRR Conglomerado'!W742=0,"",ROUND('MRR Conglomerado'!AI742/'MRR Conglomerado'!W742,3)),"")</f>
        <v/>
      </c>
      <c r="V742" s="13" t="str">
        <f aca="false">IFERROR(IF('MRR Conglomerado'!X742=0,"",ROUND('MRR Conglomerado'!AJ742/'MRR Conglomerado'!X742,3)),"")</f>
        <v/>
      </c>
      <c r="W742" s="13" t="str">
        <f aca="false">IFERROR(IF('MRR Conglomerado'!Y742=0,"",ROUND('MRR Conglomerado'!AK742/'MRR Conglomerado'!Y742,3)),"")</f>
        <v/>
      </c>
      <c r="X742" s="13" t="str">
        <f aca="false">IFERROR(IF('MRR Conglomerado'!Z742=0,"",ROUND('MRR Conglomerado'!AL742/'MRR Conglomerado'!Z742,3)),"")</f>
        <v/>
      </c>
      <c r="Y742" s="13" t="n">
        <f aca="false">IFERROR(IF('MRR Conglomerado'!AA742=0,"",ROUND('MRR Conglomerado'!AM742/'MRR Conglomerado'!AA742,3)),"")</f>
        <v>1.182</v>
      </c>
      <c r="Z742" s="13" t="n">
        <f aca="false">IFERROR(IF('MRR Conglomerado'!AB742=0,"",ROUND('MRR Conglomerado'!AN742/'MRR Conglomerado'!AB742,3)),"")</f>
        <v>1.157</v>
      </c>
      <c r="AA742" s="13" t="n">
        <f aca="false">IFERROR(IF('MRR Conglomerado'!AC742=0,"",ROUND('MRR Conglomerado'!AO742/'MRR Conglomerado'!AC742,3)),"")</f>
        <v>0</v>
      </c>
      <c r="AB742" s="13" t="n">
        <f aca="false">IFERROR(IF('MRR Conglomerado'!AD742=0,"",ROUND('MRR Conglomerado'!AP742/'MRR Conglomerado'!AD742,3)),"")</f>
        <v>0</v>
      </c>
      <c r="AC742" s="13" t="n">
        <f aca="false">IFERROR(IF('MRR Conglomerado'!AE742=0,"",ROUND('MRR Conglomerado'!AQ742/'MRR Conglomerado'!AE742,3)),"")</f>
        <v>0</v>
      </c>
      <c r="AD742" s="13" t="n">
        <f aca="false">IFERROR(IF('MRR Conglomerado'!AF742=0,"",ROUND('MRR Conglomerado'!AR742/'MRR Conglomerado'!AF742,3)),"")</f>
        <v>0</v>
      </c>
      <c r="AE742" s="13" t="n">
        <f aca="false">IFERROR(IF('MRR Conglomerado'!AG742=0,"",ROUND('MRR Conglomerado'!AS742/'MRR Conglomerado'!AG742,3)),"")</f>
        <v>0</v>
      </c>
    </row>
    <row r="743" customFormat="false" ht="15" hidden="false" customHeight="false" outlineLevel="0" collapsed="false">
      <c r="A743" s="10" t="s">
        <v>1546</v>
      </c>
      <c r="B743" s="13" t="str">
        <f aca="false">IFERROR(IF('MRR Conglomerado'!D743=0,"",ROUND('MRR Conglomerado'!P743/'MRR Conglomerado'!D743,3)),"")</f>
        <v/>
      </c>
      <c r="C743" s="13" t="str">
        <f aca="false">IFERROR(IF('MRR Conglomerado'!E743=0,"",ROUND('MRR Conglomerado'!Q743/'MRR Conglomerado'!E743,3)),"")</f>
        <v/>
      </c>
      <c r="D743" s="13" t="str">
        <f aca="false">IFERROR(IF('MRR Conglomerado'!F743=0,"",ROUND('MRR Conglomerado'!R743/'MRR Conglomerado'!F743,3)),"")</f>
        <v/>
      </c>
      <c r="E743" s="13" t="str">
        <f aca="false">IFERROR(IF('MRR Conglomerado'!G743=0,"",ROUND('MRR Conglomerado'!S743/'MRR Conglomerado'!G743,3)),"")</f>
        <v/>
      </c>
      <c r="F743" s="13" t="str">
        <f aca="false">IFERROR(IF('MRR Conglomerado'!H743=0,"",ROUND('MRR Conglomerado'!T743/'MRR Conglomerado'!H743,3)),"")</f>
        <v/>
      </c>
      <c r="G743" s="13" t="str">
        <f aca="false">IFERROR(IF('MRR Conglomerado'!I743=0,"",ROUND('MRR Conglomerado'!U743/'MRR Conglomerado'!I743,3)),"")</f>
        <v/>
      </c>
      <c r="H743" s="13" t="str">
        <f aca="false">IFERROR(IF('MRR Conglomerado'!J743=0,"",ROUND('MRR Conglomerado'!V743/'MRR Conglomerado'!J743,3)),"")</f>
        <v/>
      </c>
      <c r="I743" s="13" t="str">
        <f aca="false">IFERROR(IF('MRR Conglomerado'!K743=0,"",ROUND('MRR Conglomerado'!W743/'MRR Conglomerado'!K743,3)),"")</f>
        <v/>
      </c>
      <c r="J743" s="13" t="str">
        <f aca="false">IFERROR(IF('MRR Conglomerado'!L743=0,"",ROUND('MRR Conglomerado'!X743/'MRR Conglomerado'!L743,3)),"")</f>
        <v/>
      </c>
      <c r="K743" s="13" t="str">
        <f aca="false">IFERROR(IF('MRR Conglomerado'!M743=0,"",ROUND('MRR Conglomerado'!Y743/'MRR Conglomerado'!M743,3)),"")</f>
        <v/>
      </c>
      <c r="L743" s="13" t="str">
        <f aca="false">IFERROR(IF('MRR Conglomerado'!N743=0,"",ROUND('MRR Conglomerado'!Z743/'MRR Conglomerado'!N743,3)),"")</f>
        <v/>
      </c>
      <c r="M743" s="13" t="str">
        <f aca="false">IFERROR(IF('MRR Conglomerado'!O743=0,"",ROUND('MRR Conglomerado'!AA743/'MRR Conglomerado'!O743,3)),"")</f>
        <v/>
      </c>
      <c r="N743" s="13" t="str">
        <f aca="false">IFERROR(IF('MRR Conglomerado'!P743=0,"",ROUND('MRR Conglomerado'!AB743/'MRR Conglomerado'!P743,3)),"")</f>
        <v/>
      </c>
      <c r="O743" s="13" t="str">
        <f aca="false">IFERROR(IF('MRR Conglomerado'!Q743=0,"",ROUND('MRR Conglomerado'!AC743/'MRR Conglomerado'!Q743,3)),"")</f>
        <v/>
      </c>
      <c r="P743" s="13" t="str">
        <f aca="false">IFERROR(IF('MRR Conglomerado'!R743=0,"",ROUND('MRR Conglomerado'!AD743/'MRR Conglomerado'!R743,3)),"")</f>
        <v/>
      </c>
      <c r="Q743" s="13" t="str">
        <f aca="false">IFERROR(IF('MRR Conglomerado'!S743=0,"",ROUND('MRR Conglomerado'!AE743/'MRR Conglomerado'!S743,3)),"")</f>
        <v/>
      </c>
      <c r="R743" s="13" t="str">
        <f aca="false">IFERROR(IF('MRR Conglomerado'!T743=0,"",ROUND('MRR Conglomerado'!AF743/'MRR Conglomerado'!T743,3)),"")</f>
        <v/>
      </c>
      <c r="S743" s="13" t="str">
        <f aca="false">IFERROR(IF('MRR Conglomerado'!U743=0,"",ROUND('MRR Conglomerado'!AG743/'MRR Conglomerado'!U743,3)),"")</f>
        <v/>
      </c>
      <c r="T743" s="13" t="str">
        <f aca="false">IFERROR(IF('MRR Conglomerado'!V743=0,"",ROUND('MRR Conglomerado'!AH743/'MRR Conglomerado'!V743,3)),"")</f>
        <v/>
      </c>
      <c r="U743" s="13" t="str">
        <f aca="false">IFERROR(IF('MRR Conglomerado'!W743=0,"",ROUND('MRR Conglomerado'!AI743/'MRR Conglomerado'!W743,3)),"")</f>
        <v/>
      </c>
      <c r="V743" s="13" t="str">
        <f aca="false">IFERROR(IF('MRR Conglomerado'!X743=0,"",ROUND('MRR Conglomerado'!AJ743/'MRR Conglomerado'!X743,3)),"")</f>
        <v/>
      </c>
      <c r="W743" s="13" t="str">
        <f aca="false">IFERROR(IF('MRR Conglomerado'!Y743=0,"",ROUND('MRR Conglomerado'!AK743/'MRR Conglomerado'!Y743,3)),"")</f>
        <v/>
      </c>
      <c r="X743" s="13" t="str">
        <f aca="false">IFERROR(IF('MRR Conglomerado'!Z743=0,"",ROUND('MRR Conglomerado'!AL743/'MRR Conglomerado'!Z743,3)),"")</f>
        <v/>
      </c>
      <c r="Y743" s="13" t="n">
        <f aca="false">IFERROR(IF('MRR Conglomerado'!AA743=0,"",ROUND('MRR Conglomerado'!AM743/'MRR Conglomerado'!AA743,3)),"")</f>
        <v>0.762</v>
      </c>
      <c r="Z743" s="13" t="n">
        <f aca="false">IFERROR(IF('MRR Conglomerado'!AB743=0,"",ROUND('MRR Conglomerado'!AN743/'MRR Conglomerado'!AB743,3)),"")</f>
        <v>1.3</v>
      </c>
      <c r="AA743" s="13" t="n">
        <f aca="false">IFERROR(IF('MRR Conglomerado'!AC743=0,"",ROUND('MRR Conglomerado'!AO743/'MRR Conglomerado'!AC743,3)),"")</f>
        <v>0.205</v>
      </c>
      <c r="AB743" s="13" t="n">
        <f aca="false">IFERROR(IF('MRR Conglomerado'!AD743=0,"",ROUND('MRR Conglomerado'!AP743/'MRR Conglomerado'!AD743,3)),"")</f>
        <v>0.187</v>
      </c>
      <c r="AC743" s="13" t="n">
        <f aca="false">IFERROR(IF('MRR Conglomerado'!AE743=0,"",ROUND('MRR Conglomerado'!AQ743/'MRR Conglomerado'!AE743,3)),"")</f>
        <v>0.182</v>
      </c>
      <c r="AD743" s="13" t="n">
        <f aca="false">IFERROR(IF('MRR Conglomerado'!AF743=0,"",ROUND('MRR Conglomerado'!AR743/'MRR Conglomerado'!AF743,3)),"")</f>
        <v>0.165</v>
      </c>
      <c r="AE743" s="13" t="n">
        <f aca="false">IFERROR(IF('MRR Conglomerado'!AG743=0,"",ROUND('MRR Conglomerado'!AS743/'MRR Conglomerado'!AG743,3)),"")</f>
        <v>0.158</v>
      </c>
    </row>
    <row r="744" customFormat="false" ht="15" hidden="false" customHeight="false" outlineLevel="0" collapsed="false">
      <c r="A744" s="10" t="s">
        <v>1548</v>
      </c>
      <c r="B744" s="13" t="str">
        <f aca="false">IFERROR(IF('MRR Conglomerado'!D744=0,"",ROUND('MRR Conglomerado'!P744/'MRR Conglomerado'!D744,3)),"")</f>
        <v/>
      </c>
      <c r="C744" s="13" t="str">
        <f aca="false">IFERROR(IF('MRR Conglomerado'!E744=0,"",ROUND('MRR Conglomerado'!Q744/'MRR Conglomerado'!E744,3)),"")</f>
        <v/>
      </c>
      <c r="D744" s="13" t="str">
        <f aca="false">IFERROR(IF('MRR Conglomerado'!F744=0,"",ROUND('MRR Conglomerado'!R744/'MRR Conglomerado'!F744,3)),"")</f>
        <v/>
      </c>
      <c r="E744" s="13" t="str">
        <f aca="false">IFERROR(IF('MRR Conglomerado'!G744=0,"",ROUND('MRR Conglomerado'!S744/'MRR Conglomerado'!G744,3)),"")</f>
        <v/>
      </c>
      <c r="F744" s="13" t="str">
        <f aca="false">IFERROR(IF('MRR Conglomerado'!H744=0,"",ROUND('MRR Conglomerado'!T744/'MRR Conglomerado'!H744,3)),"")</f>
        <v/>
      </c>
      <c r="G744" s="13" t="str">
        <f aca="false">IFERROR(IF('MRR Conglomerado'!I744=0,"",ROUND('MRR Conglomerado'!U744/'MRR Conglomerado'!I744,3)),"")</f>
        <v/>
      </c>
      <c r="H744" s="13" t="str">
        <f aca="false">IFERROR(IF('MRR Conglomerado'!J744=0,"",ROUND('MRR Conglomerado'!V744/'MRR Conglomerado'!J744,3)),"")</f>
        <v/>
      </c>
      <c r="I744" s="13" t="str">
        <f aca="false">IFERROR(IF('MRR Conglomerado'!K744=0,"",ROUND('MRR Conglomerado'!W744/'MRR Conglomerado'!K744,3)),"")</f>
        <v/>
      </c>
      <c r="J744" s="13" t="str">
        <f aca="false">IFERROR(IF('MRR Conglomerado'!L744=0,"",ROUND('MRR Conglomerado'!X744/'MRR Conglomerado'!L744,3)),"")</f>
        <v/>
      </c>
      <c r="K744" s="13" t="str">
        <f aca="false">IFERROR(IF('MRR Conglomerado'!M744=0,"",ROUND('MRR Conglomerado'!Y744/'MRR Conglomerado'!M744,3)),"")</f>
        <v/>
      </c>
      <c r="L744" s="13" t="str">
        <f aca="false">IFERROR(IF('MRR Conglomerado'!N744=0,"",ROUND('MRR Conglomerado'!Z744/'MRR Conglomerado'!N744,3)),"")</f>
        <v/>
      </c>
      <c r="M744" s="13" t="str">
        <f aca="false">IFERROR(IF('MRR Conglomerado'!O744=0,"",ROUND('MRR Conglomerado'!AA744/'MRR Conglomerado'!O744,3)),"")</f>
        <v/>
      </c>
      <c r="N744" s="13" t="str">
        <f aca="false">IFERROR(IF('MRR Conglomerado'!P744=0,"",ROUND('MRR Conglomerado'!AB744/'MRR Conglomerado'!P744,3)),"")</f>
        <v/>
      </c>
      <c r="O744" s="13" t="str">
        <f aca="false">IFERROR(IF('MRR Conglomerado'!Q744=0,"",ROUND('MRR Conglomerado'!AC744/'MRR Conglomerado'!Q744,3)),"")</f>
        <v/>
      </c>
      <c r="P744" s="13" t="str">
        <f aca="false">IFERROR(IF('MRR Conglomerado'!R744=0,"",ROUND('MRR Conglomerado'!AD744/'MRR Conglomerado'!R744,3)),"")</f>
        <v/>
      </c>
      <c r="Q744" s="13" t="str">
        <f aca="false">IFERROR(IF('MRR Conglomerado'!S744=0,"",ROUND('MRR Conglomerado'!AE744/'MRR Conglomerado'!S744,3)),"")</f>
        <v/>
      </c>
      <c r="R744" s="13" t="str">
        <f aca="false">IFERROR(IF('MRR Conglomerado'!T744=0,"",ROUND('MRR Conglomerado'!AF744/'MRR Conglomerado'!T744,3)),"")</f>
        <v/>
      </c>
      <c r="S744" s="13" t="str">
        <f aca="false">IFERROR(IF('MRR Conglomerado'!U744=0,"",ROUND('MRR Conglomerado'!AG744/'MRR Conglomerado'!U744,3)),"")</f>
        <v/>
      </c>
      <c r="T744" s="13" t="str">
        <f aca="false">IFERROR(IF('MRR Conglomerado'!V744=0,"",ROUND('MRR Conglomerado'!AH744/'MRR Conglomerado'!V744,3)),"")</f>
        <v/>
      </c>
      <c r="U744" s="13" t="str">
        <f aca="false">IFERROR(IF('MRR Conglomerado'!W744=0,"",ROUND('MRR Conglomerado'!AI744/'MRR Conglomerado'!W744,3)),"")</f>
        <v/>
      </c>
      <c r="V744" s="13" t="str">
        <f aca="false">IFERROR(IF('MRR Conglomerado'!X744=0,"",ROUND('MRR Conglomerado'!AJ744/'MRR Conglomerado'!X744,3)),"")</f>
        <v/>
      </c>
      <c r="W744" s="13" t="str">
        <f aca="false">IFERROR(IF('MRR Conglomerado'!Y744=0,"",ROUND('MRR Conglomerado'!AK744/'MRR Conglomerado'!Y744,3)),"")</f>
        <v/>
      </c>
      <c r="X744" s="13" t="str">
        <f aca="false">IFERROR(IF('MRR Conglomerado'!Z744=0,"",ROUND('MRR Conglomerado'!AL744/'MRR Conglomerado'!Z744,3)),"")</f>
        <v/>
      </c>
      <c r="Y744" s="13" t="str">
        <f aca="false">IFERROR(IF('MRR Conglomerado'!AA744=0,"",ROUND('MRR Conglomerado'!AM744/'MRR Conglomerado'!AA744,3)),"")</f>
        <v/>
      </c>
      <c r="Z744" s="13" t="str">
        <f aca="false">IFERROR(IF('MRR Conglomerado'!AB744=0,"",ROUND('MRR Conglomerado'!AN744/'MRR Conglomerado'!AB744,3)),"")</f>
        <v/>
      </c>
      <c r="AA744" s="13" t="str">
        <f aca="false">IFERROR(IF('MRR Conglomerado'!AC744=0,"",ROUND('MRR Conglomerado'!AO744/'MRR Conglomerado'!AC744,3)),"")</f>
        <v/>
      </c>
      <c r="AB744" s="13" t="str">
        <f aca="false">IFERROR(IF('MRR Conglomerado'!AD744=0,"",ROUND('MRR Conglomerado'!AP744/'MRR Conglomerado'!AD744,3)),"")</f>
        <v/>
      </c>
      <c r="AC744" s="13" t="str">
        <f aca="false">IFERROR(IF('MRR Conglomerado'!AE744=0,"",ROUND('MRR Conglomerado'!AQ744/'MRR Conglomerado'!AE744,3)),"")</f>
        <v/>
      </c>
      <c r="AD744" s="13" t="str">
        <f aca="false">IFERROR(IF('MRR Conglomerado'!AF744=0,"",ROUND('MRR Conglomerado'!AR744/'MRR Conglomerado'!AF744,3)),"")</f>
        <v/>
      </c>
      <c r="AE744" s="13" t="str">
        <f aca="false">IFERROR(IF('MRR Conglomerado'!AG744=0,"",ROUND('MRR Conglomerado'!AS744/'MRR Conglomerado'!AG744,3)),"")</f>
        <v/>
      </c>
    </row>
    <row r="745" customFormat="false" ht="15" hidden="false" customHeight="false" outlineLevel="0" collapsed="false">
      <c r="A745" s="10" t="s">
        <v>1550</v>
      </c>
      <c r="B745" s="13" t="str">
        <f aca="false">IFERROR(IF('MRR Conglomerado'!D745=0,"",ROUND('MRR Conglomerado'!P745/'MRR Conglomerado'!D745,3)),"")</f>
        <v/>
      </c>
      <c r="C745" s="13" t="str">
        <f aca="false">IFERROR(IF('MRR Conglomerado'!E745=0,"",ROUND('MRR Conglomerado'!Q745/'MRR Conglomerado'!E745,3)),"")</f>
        <v/>
      </c>
      <c r="D745" s="13" t="str">
        <f aca="false">IFERROR(IF('MRR Conglomerado'!F745=0,"",ROUND('MRR Conglomerado'!R745/'MRR Conglomerado'!F745,3)),"")</f>
        <v/>
      </c>
      <c r="E745" s="13" t="str">
        <f aca="false">IFERROR(IF('MRR Conglomerado'!G745=0,"",ROUND('MRR Conglomerado'!S745/'MRR Conglomerado'!G745,3)),"")</f>
        <v/>
      </c>
      <c r="F745" s="13" t="str">
        <f aca="false">IFERROR(IF('MRR Conglomerado'!H745=0,"",ROUND('MRR Conglomerado'!T745/'MRR Conglomerado'!H745,3)),"")</f>
        <v/>
      </c>
      <c r="G745" s="13" t="str">
        <f aca="false">IFERROR(IF('MRR Conglomerado'!I745=0,"",ROUND('MRR Conglomerado'!U745/'MRR Conglomerado'!I745,3)),"")</f>
        <v/>
      </c>
      <c r="H745" s="13" t="str">
        <f aca="false">IFERROR(IF('MRR Conglomerado'!J745=0,"",ROUND('MRR Conglomerado'!V745/'MRR Conglomerado'!J745,3)),"")</f>
        <v/>
      </c>
      <c r="I745" s="13" t="str">
        <f aca="false">IFERROR(IF('MRR Conglomerado'!K745=0,"",ROUND('MRR Conglomerado'!W745/'MRR Conglomerado'!K745,3)),"")</f>
        <v/>
      </c>
      <c r="J745" s="13" t="str">
        <f aca="false">IFERROR(IF('MRR Conglomerado'!L745=0,"",ROUND('MRR Conglomerado'!X745/'MRR Conglomerado'!L745,3)),"")</f>
        <v/>
      </c>
      <c r="K745" s="13" t="str">
        <f aca="false">IFERROR(IF('MRR Conglomerado'!M745=0,"",ROUND('MRR Conglomerado'!Y745/'MRR Conglomerado'!M745,3)),"")</f>
        <v/>
      </c>
      <c r="L745" s="13" t="str">
        <f aca="false">IFERROR(IF('MRR Conglomerado'!N745=0,"",ROUND('MRR Conglomerado'!Z745/'MRR Conglomerado'!N745,3)),"")</f>
        <v/>
      </c>
      <c r="M745" s="13" t="str">
        <f aca="false">IFERROR(IF('MRR Conglomerado'!O745=0,"",ROUND('MRR Conglomerado'!AA745/'MRR Conglomerado'!O745,3)),"")</f>
        <v/>
      </c>
      <c r="N745" s="13" t="str">
        <f aca="false">IFERROR(IF('MRR Conglomerado'!P745=0,"",ROUND('MRR Conglomerado'!AB745/'MRR Conglomerado'!P745,3)),"")</f>
        <v/>
      </c>
      <c r="O745" s="13" t="str">
        <f aca="false">IFERROR(IF('MRR Conglomerado'!Q745=0,"",ROUND('MRR Conglomerado'!AC745/'MRR Conglomerado'!Q745,3)),"")</f>
        <v/>
      </c>
      <c r="P745" s="13" t="str">
        <f aca="false">IFERROR(IF('MRR Conglomerado'!R745=0,"",ROUND('MRR Conglomerado'!AD745/'MRR Conglomerado'!R745,3)),"")</f>
        <v/>
      </c>
      <c r="Q745" s="13" t="str">
        <f aca="false">IFERROR(IF('MRR Conglomerado'!S745=0,"",ROUND('MRR Conglomerado'!AE745/'MRR Conglomerado'!S745,3)),"")</f>
        <v/>
      </c>
      <c r="R745" s="13" t="str">
        <f aca="false">IFERROR(IF('MRR Conglomerado'!T745=0,"",ROUND('MRR Conglomerado'!AF745/'MRR Conglomerado'!T745,3)),"")</f>
        <v/>
      </c>
      <c r="S745" s="13" t="str">
        <f aca="false">IFERROR(IF('MRR Conglomerado'!U745=0,"",ROUND('MRR Conglomerado'!AG745/'MRR Conglomerado'!U745,3)),"")</f>
        <v/>
      </c>
      <c r="T745" s="13" t="str">
        <f aca="false">IFERROR(IF('MRR Conglomerado'!V745=0,"",ROUND('MRR Conglomerado'!AH745/'MRR Conglomerado'!V745,3)),"")</f>
        <v/>
      </c>
      <c r="U745" s="13" t="str">
        <f aca="false">IFERROR(IF('MRR Conglomerado'!W745=0,"",ROUND('MRR Conglomerado'!AI745/'MRR Conglomerado'!W745,3)),"")</f>
        <v/>
      </c>
      <c r="V745" s="13" t="str">
        <f aca="false">IFERROR(IF('MRR Conglomerado'!X745=0,"",ROUND('MRR Conglomerado'!AJ745/'MRR Conglomerado'!X745,3)),"")</f>
        <v/>
      </c>
      <c r="W745" s="13" t="str">
        <f aca="false">IFERROR(IF('MRR Conglomerado'!Y745=0,"",ROUND('MRR Conglomerado'!AK745/'MRR Conglomerado'!Y745,3)),"")</f>
        <v/>
      </c>
      <c r="X745" s="13" t="str">
        <f aca="false">IFERROR(IF('MRR Conglomerado'!Z745=0,"",ROUND('MRR Conglomerado'!AL745/'MRR Conglomerado'!Z745,3)),"")</f>
        <v/>
      </c>
      <c r="Y745" s="13" t="str">
        <f aca="false">IFERROR(IF('MRR Conglomerado'!AA745=0,"",ROUND('MRR Conglomerado'!AM745/'MRR Conglomerado'!AA745,3)),"")</f>
        <v/>
      </c>
      <c r="Z745" s="13" t="n">
        <f aca="false">IFERROR(IF('MRR Conglomerado'!AB745=0,"",ROUND('MRR Conglomerado'!AN745/'MRR Conglomerado'!AB745,3)),"")</f>
        <v>1.084</v>
      </c>
      <c r="AA745" s="13" t="n">
        <f aca="false">IFERROR(IF('MRR Conglomerado'!AC745=0,"",ROUND('MRR Conglomerado'!AO745/'MRR Conglomerado'!AC745,3)),"")</f>
        <v>1.065</v>
      </c>
      <c r="AB745" s="13" t="n">
        <f aca="false">IFERROR(IF('MRR Conglomerado'!AD745=0,"",ROUND('MRR Conglomerado'!AP745/'MRR Conglomerado'!AD745,3)),"")</f>
        <v>1.081</v>
      </c>
      <c r="AC745" s="13" t="n">
        <f aca="false">IFERROR(IF('MRR Conglomerado'!AE745=0,"",ROUND('MRR Conglomerado'!AQ745/'MRR Conglomerado'!AE745,3)),"")</f>
        <v>1.076</v>
      </c>
      <c r="AD745" s="13" t="n">
        <f aca="false">IFERROR(IF('MRR Conglomerado'!AF745=0,"",ROUND('MRR Conglomerado'!AR745/'MRR Conglomerado'!AF745,3)),"")</f>
        <v>1.086</v>
      </c>
      <c r="AE745" s="13" t="n">
        <f aca="false">IFERROR(IF('MRR Conglomerado'!AG745=0,"",ROUND('MRR Conglomerado'!AS745/'MRR Conglomerado'!AG745,3)),"")</f>
        <v>1.047</v>
      </c>
    </row>
    <row r="746" customFormat="false" ht="15" hidden="false" customHeight="false" outlineLevel="0" collapsed="false">
      <c r="A746" s="10" t="s">
        <v>1552</v>
      </c>
      <c r="B746" s="13" t="str">
        <f aca="false">IFERROR(IF('MRR Conglomerado'!D746=0,"",ROUND('MRR Conglomerado'!P746/'MRR Conglomerado'!D746,3)),"")</f>
        <v/>
      </c>
      <c r="C746" s="13" t="str">
        <f aca="false">IFERROR(IF('MRR Conglomerado'!E746=0,"",ROUND('MRR Conglomerado'!Q746/'MRR Conglomerado'!E746,3)),"")</f>
        <v/>
      </c>
      <c r="D746" s="13" t="str">
        <f aca="false">IFERROR(IF('MRR Conglomerado'!F746=0,"",ROUND('MRR Conglomerado'!R746/'MRR Conglomerado'!F746,3)),"")</f>
        <v/>
      </c>
      <c r="E746" s="13" t="str">
        <f aca="false">IFERROR(IF('MRR Conglomerado'!G746=0,"",ROUND('MRR Conglomerado'!S746/'MRR Conglomerado'!G746,3)),"")</f>
        <v/>
      </c>
      <c r="F746" s="13" t="str">
        <f aca="false">IFERROR(IF('MRR Conglomerado'!H746=0,"",ROUND('MRR Conglomerado'!T746/'MRR Conglomerado'!H746,3)),"")</f>
        <v/>
      </c>
      <c r="G746" s="13" t="str">
        <f aca="false">IFERROR(IF('MRR Conglomerado'!I746=0,"",ROUND('MRR Conglomerado'!U746/'MRR Conglomerado'!I746,3)),"")</f>
        <v/>
      </c>
      <c r="H746" s="13" t="str">
        <f aca="false">IFERROR(IF('MRR Conglomerado'!J746=0,"",ROUND('MRR Conglomerado'!V746/'MRR Conglomerado'!J746,3)),"")</f>
        <v/>
      </c>
      <c r="I746" s="13" t="str">
        <f aca="false">IFERROR(IF('MRR Conglomerado'!K746=0,"",ROUND('MRR Conglomerado'!W746/'MRR Conglomerado'!K746,3)),"")</f>
        <v/>
      </c>
      <c r="J746" s="13" t="str">
        <f aca="false">IFERROR(IF('MRR Conglomerado'!L746=0,"",ROUND('MRR Conglomerado'!X746/'MRR Conglomerado'!L746,3)),"")</f>
        <v/>
      </c>
      <c r="K746" s="13" t="str">
        <f aca="false">IFERROR(IF('MRR Conglomerado'!M746=0,"",ROUND('MRR Conglomerado'!Y746/'MRR Conglomerado'!M746,3)),"")</f>
        <v/>
      </c>
      <c r="L746" s="13" t="str">
        <f aca="false">IFERROR(IF('MRR Conglomerado'!N746=0,"",ROUND('MRR Conglomerado'!Z746/'MRR Conglomerado'!N746,3)),"")</f>
        <v/>
      </c>
      <c r="M746" s="13" t="str">
        <f aca="false">IFERROR(IF('MRR Conglomerado'!O746=0,"",ROUND('MRR Conglomerado'!AA746/'MRR Conglomerado'!O746,3)),"")</f>
        <v/>
      </c>
      <c r="N746" s="13" t="str">
        <f aca="false">IFERROR(IF('MRR Conglomerado'!P746=0,"",ROUND('MRR Conglomerado'!AB746/'MRR Conglomerado'!P746,3)),"")</f>
        <v/>
      </c>
      <c r="O746" s="13" t="str">
        <f aca="false">IFERROR(IF('MRR Conglomerado'!Q746=0,"",ROUND('MRR Conglomerado'!AC746/'MRR Conglomerado'!Q746,3)),"")</f>
        <v/>
      </c>
      <c r="P746" s="13" t="n">
        <f aca="false">IFERROR(IF('MRR Conglomerado'!R746=0,"",ROUND('MRR Conglomerado'!AD746/'MRR Conglomerado'!R746,3)),"")</f>
        <v>1.042</v>
      </c>
      <c r="Q746" s="13" t="n">
        <f aca="false">IFERROR(IF('MRR Conglomerado'!S746=0,"",ROUND('MRR Conglomerado'!AE746/'MRR Conglomerado'!S746,3)),"")</f>
        <v>1.042</v>
      </c>
      <c r="R746" s="13" t="n">
        <f aca="false">IFERROR(IF('MRR Conglomerado'!T746=0,"",ROUND('MRR Conglomerado'!AF746/'MRR Conglomerado'!T746,3)),"")</f>
        <v>1.042</v>
      </c>
      <c r="S746" s="13" t="n">
        <f aca="false">IFERROR(IF('MRR Conglomerado'!U746=0,"",ROUND('MRR Conglomerado'!AG746/'MRR Conglomerado'!U746,3)),"")</f>
        <v>1.042</v>
      </c>
      <c r="T746" s="13" t="n">
        <f aca="false">IFERROR(IF('MRR Conglomerado'!V746=0,"",ROUND('MRR Conglomerado'!AH746/'MRR Conglomerado'!V746,3)),"")</f>
        <v>1.042</v>
      </c>
      <c r="U746" s="13" t="n">
        <f aca="false">IFERROR(IF('MRR Conglomerado'!W746=0,"",ROUND('MRR Conglomerado'!AI746/'MRR Conglomerado'!W746,3)),"")</f>
        <v>1.042</v>
      </c>
      <c r="V746" s="13" t="n">
        <f aca="false">IFERROR(IF('MRR Conglomerado'!X746=0,"",ROUND('MRR Conglomerado'!AJ746/'MRR Conglomerado'!X746,3)),"")</f>
        <v>1.158</v>
      </c>
      <c r="W746" s="13" t="n">
        <f aca="false">IFERROR(IF('MRR Conglomerado'!Y746=0,"",ROUND('MRR Conglomerado'!AK746/'MRR Conglomerado'!Y746,3)),"")</f>
        <v>1.158</v>
      </c>
      <c r="X746" s="13" t="n">
        <f aca="false">IFERROR(IF('MRR Conglomerado'!Z746=0,"",ROUND('MRR Conglomerado'!AL746/'MRR Conglomerado'!Z746,3)),"")</f>
        <v>1.158</v>
      </c>
      <c r="Y746" s="13" t="n">
        <f aca="false">IFERROR(IF('MRR Conglomerado'!AA746=0,"",ROUND('MRR Conglomerado'!AM746/'MRR Conglomerado'!AA746,3)),"")</f>
        <v>1.158</v>
      </c>
      <c r="Z746" s="13" t="n">
        <f aca="false">IFERROR(IF('MRR Conglomerado'!AB746=0,"",ROUND('MRR Conglomerado'!AN746/'MRR Conglomerado'!AB746,3)),"")</f>
        <v>0.897</v>
      </c>
      <c r="AA746" s="13" t="n">
        <f aca="false">IFERROR(IF('MRR Conglomerado'!AC746=0,"",ROUND('MRR Conglomerado'!AO746/'MRR Conglomerado'!AC746,3)),"")</f>
        <v>0.897</v>
      </c>
      <c r="AB746" s="13" t="n">
        <f aca="false">IFERROR(IF('MRR Conglomerado'!AD746=0,"",ROUND('MRR Conglomerado'!AP746/'MRR Conglomerado'!AD746,3)),"")</f>
        <v>0.861</v>
      </c>
      <c r="AC746" s="13" t="n">
        <f aca="false">IFERROR(IF('MRR Conglomerado'!AE746=0,"",ROUND('MRR Conglomerado'!AQ746/'MRR Conglomerado'!AE746,3)),"")</f>
        <v>0.861</v>
      </c>
      <c r="AD746" s="13" t="n">
        <f aca="false">IFERROR(IF('MRR Conglomerado'!AF746=0,"",ROUND('MRR Conglomerado'!AR746/'MRR Conglomerado'!AF746,3)),"")</f>
        <v>0.861</v>
      </c>
      <c r="AE746" s="13" t="n">
        <f aca="false">IFERROR(IF('MRR Conglomerado'!AG746=0,"",ROUND('MRR Conglomerado'!AS746/'MRR Conglomerado'!AG746,3)),"")</f>
        <v>0.861</v>
      </c>
    </row>
    <row r="747" customFormat="false" ht="15" hidden="false" customHeight="false" outlineLevel="0" collapsed="false">
      <c r="A747" s="10" t="s">
        <v>1554</v>
      </c>
      <c r="B747" s="13" t="str">
        <f aca="false">IFERROR(IF('MRR Conglomerado'!D747=0,"",ROUND('MRR Conglomerado'!P747/'MRR Conglomerado'!D747,3)),"")</f>
        <v/>
      </c>
      <c r="C747" s="13" t="str">
        <f aca="false">IFERROR(IF('MRR Conglomerado'!E747=0,"",ROUND('MRR Conglomerado'!Q747/'MRR Conglomerado'!E747,3)),"")</f>
        <v/>
      </c>
      <c r="D747" s="13" t="str">
        <f aca="false">IFERROR(IF('MRR Conglomerado'!F747=0,"",ROUND('MRR Conglomerado'!R747/'MRR Conglomerado'!F747,3)),"")</f>
        <v/>
      </c>
      <c r="E747" s="13" t="str">
        <f aca="false">IFERROR(IF('MRR Conglomerado'!G747=0,"",ROUND('MRR Conglomerado'!S747/'MRR Conglomerado'!G747,3)),"")</f>
        <v/>
      </c>
      <c r="F747" s="13" t="str">
        <f aca="false">IFERROR(IF('MRR Conglomerado'!H747=0,"",ROUND('MRR Conglomerado'!T747/'MRR Conglomerado'!H747,3)),"")</f>
        <v/>
      </c>
      <c r="G747" s="13" t="str">
        <f aca="false">IFERROR(IF('MRR Conglomerado'!I747=0,"",ROUND('MRR Conglomerado'!U747/'MRR Conglomerado'!I747,3)),"")</f>
        <v/>
      </c>
      <c r="H747" s="13" t="str">
        <f aca="false">IFERROR(IF('MRR Conglomerado'!J747=0,"",ROUND('MRR Conglomerado'!V747/'MRR Conglomerado'!J747,3)),"")</f>
        <v/>
      </c>
      <c r="I747" s="13" t="str">
        <f aca="false">IFERROR(IF('MRR Conglomerado'!K747=0,"",ROUND('MRR Conglomerado'!W747/'MRR Conglomerado'!K747,3)),"")</f>
        <v/>
      </c>
      <c r="J747" s="13" t="str">
        <f aca="false">IFERROR(IF('MRR Conglomerado'!L747=0,"",ROUND('MRR Conglomerado'!X747/'MRR Conglomerado'!L747,3)),"")</f>
        <v/>
      </c>
      <c r="K747" s="13" t="str">
        <f aca="false">IFERROR(IF('MRR Conglomerado'!M747=0,"",ROUND('MRR Conglomerado'!Y747/'MRR Conglomerado'!M747,3)),"")</f>
        <v/>
      </c>
      <c r="L747" s="13" t="str">
        <f aca="false">IFERROR(IF('MRR Conglomerado'!N747=0,"",ROUND('MRR Conglomerado'!Z747/'MRR Conglomerado'!N747,3)),"")</f>
        <v/>
      </c>
      <c r="M747" s="13" t="str">
        <f aca="false">IFERROR(IF('MRR Conglomerado'!O747=0,"",ROUND('MRR Conglomerado'!AA747/'MRR Conglomerado'!O747,3)),"")</f>
        <v/>
      </c>
      <c r="N747" s="13" t="str">
        <f aca="false">IFERROR(IF('MRR Conglomerado'!P747=0,"",ROUND('MRR Conglomerado'!AB747/'MRR Conglomerado'!P747,3)),"")</f>
        <v/>
      </c>
      <c r="O747" s="13" t="str">
        <f aca="false">IFERROR(IF('MRR Conglomerado'!Q747=0,"",ROUND('MRR Conglomerado'!AC747/'MRR Conglomerado'!Q747,3)),"")</f>
        <v/>
      </c>
      <c r="P747" s="13" t="n">
        <f aca="false">IFERROR(IF('MRR Conglomerado'!R747=0,"",ROUND('MRR Conglomerado'!AD747/'MRR Conglomerado'!R747,3)),"")</f>
        <v>0</v>
      </c>
      <c r="Q747" s="13" t="n">
        <f aca="false">IFERROR(IF('MRR Conglomerado'!S747=0,"",ROUND('MRR Conglomerado'!AE747/'MRR Conglomerado'!S747,3)),"")</f>
        <v>0</v>
      </c>
      <c r="R747" s="13" t="n">
        <f aca="false">IFERROR(IF('MRR Conglomerado'!T747=0,"",ROUND('MRR Conglomerado'!AF747/'MRR Conglomerado'!T747,3)),"")</f>
        <v>0</v>
      </c>
      <c r="S747" s="13" t="str">
        <f aca="false">IFERROR(IF('MRR Conglomerado'!U747=0,"",ROUND('MRR Conglomerado'!AG747/'MRR Conglomerado'!U747,3)),"")</f>
        <v/>
      </c>
      <c r="T747" s="13" t="str">
        <f aca="false">IFERROR(IF('MRR Conglomerado'!V747=0,"",ROUND('MRR Conglomerado'!AH747/'MRR Conglomerado'!V747,3)),"")</f>
        <v/>
      </c>
      <c r="U747" s="13" t="str">
        <f aca="false">IFERROR(IF('MRR Conglomerado'!W747=0,"",ROUND('MRR Conglomerado'!AI747/'MRR Conglomerado'!W747,3)),"")</f>
        <v/>
      </c>
      <c r="V747" s="13" t="str">
        <f aca="false">IFERROR(IF('MRR Conglomerado'!X747=0,"",ROUND('MRR Conglomerado'!AJ747/'MRR Conglomerado'!X747,3)),"")</f>
        <v/>
      </c>
      <c r="W747" s="13" t="str">
        <f aca="false">IFERROR(IF('MRR Conglomerado'!Y747=0,"",ROUND('MRR Conglomerado'!AK747/'MRR Conglomerado'!Y747,3)),"")</f>
        <v/>
      </c>
      <c r="X747" s="13" t="str">
        <f aca="false">IFERROR(IF('MRR Conglomerado'!Z747=0,"",ROUND('MRR Conglomerado'!AL747/'MRR Conglomerado'!Z747,3)),"")</f>
        <v/>
      </c>
      <c r="Y747" s="13" t="str">
        <f aca="false">IFERROR(IF('MRR Conglomerado'!AA747=0,"",ROUND('MRR Conglomerado'!AM747/'MRR Conglomerado'!AA747,3)),"")</f>
        <v/>
      </c>
      <c r="Z747" s="13" t="str">
        <f aca="false">IFERROR(IF('MRR Conglomerado'!AB747=0,"",ROUND('MRR Conglomerado'!AN747/'MRR Conglomerado'!AB747,3)),"")</f>
        <v/>
      </c>
      <c r="AA747" s="13" t="str">
        <f aca="false">IFERROR(IF('MRR Conglomerado'!AC747=0,"",ROUND('MRR Conglomerado'!AO747/'MRR Conglomerado'!AC747,3)),"")</f>
        <v/>
      </c>
      <c r="AB747" s="13" t="str">
        <f aca="false">IFERROR(IF('MRR Conglomerado'!AD747=0,"",ROUND('MRR Conglomerado'!AP747/'MRR Conglomerado'!AD747,3)),"")</f>
        <v/>
      </c>
      <c r="AC747" s="13" t="str">
        <f aca="false">IFERROR(IF('MRR Conglomerado'!AE747=0,"",ROUND('MRR Conglomerado'!AQ747/'MRR Conglomerado'!AE747,3)),"")</f>
        <v/>
      </c>
      <c r="AD747" s="13" t="str">
        <f aca="false">IFERROR(IF('MRR Conglomerado'!AF747=0,"",ROUND('MRR Conglomerado'!AR747/'MRR Conglomerado'!AF747,3)),"")</f>
        <v/>
      </c>
      <c r="AE747" s="13" t="str">
        <f aca="false">IFERROR(IF('MRR Conglomerado'!AG747=0,"",ROUND('MRR Conglomerado'!AS747/'MRR Conglomerado'!AG747,3)),"")</f>
        <v/>
      </c>
    </row>
    <row r="748" customFormat="false" ht="15" hidden="false" customHeight="false" outlineLevel="0" collapsed="false">
      <c r="A748" s="10" t="s">
        <v>1556</v>
      </c>
      <c r="B748" s="13" t="str">
        <f aca="false">IFERROR(IF('MRR Conglomerado'!D748=0,"",ROUND('MRR Conglomerado'!P748/'MRR Conglomerado'!D748,3)),"")</f>
        <v/>
      </c>
      <c r="C748" s="13" t="str">
        <f aca="false">IFERROR(IF('MRR Conglomerado'!E748=0,"",ROUND('MRR Conglomerado'!Q748/'MRR Conglomerado'!E748,3)),"")</f>
        <v/>
      </c>
      <c r="D748" s="13" t="str">
        <f aca="false">IFERROR(IF('MRR Conglomerado'!F748=0,"",ROUND('MRR Conglomerado'!R748/'MRR Conglomerado'!F748,3)),"")</f>
        <v/>
      </c>
      <c r="E748" s="13" t="str">
        <f aca="false">IFERROR(IF('MRR Conglomerado'!G748=0,"",ROUND('MRR Conglomerado'!S748/'MRR Conglomerado'!G748,3)),"")</f>
        <v/>
      </c>
      <c r="F748" s="13" t="str">
        <f aca="false">IFERROR(IF('MRR Conglomerado'!H748=0,"",ROUND('MRR Conglomerado'!T748/'MRR Conglomerado'!H748,3)),"")</f>
        <v/>
      </c>
      <c r="G748" s="13" t="str">
        <f aca="false">IFERROR(IF('MRR Conglomerado'!I748=0,"",ROUND('MRR Conglomerado'!U748/'MRR Conglomerado'!I748,3)),"")</f>
        <v/>
      </c>
      <c r="H748" s="13" t="str">
        <f aca="false">IFERROR(IF('MRR Conglomerado'!J748=0,"",ROUND('MRR Conglomerado'!V748/'MRR Conglomerado'!J748,3)),"")</f>
        <v/>
      </c>
      <c r="I748" s="13" t="str">
        <f aca="false">IFERROR(IF('MRR Conglomerado'!K748=0,"",ROUND('MRR Conglomerado'!W748/'MRR Conglomerado'!K748,3)),"")</f>
        <v/>
      </c>
      <c r="J748" s="13" t="str">
        <f aca="false">IFERROR(IF('MRR Conglomerado'!L748=0,"",ROUND('MRR Conglomerado'!X748/'MRR Conglomerado'!L748,3)),"")</f>
        <v/>
      </c>
      <c r="K748" s="13" t="str">
        <f aca="false">IFERROR(IF('MRR Conglomerado'!M748=0,"",ROUND('MRR Conglomerado'!Y748/'MRR Conglomerado'!M748,3)),"")</f>
        <v/>
      </c>
      <c r="L748" s="13" t="str">
        <f aca="false">IFERROR(IF('MRR Conglomerado'!N748=0,"",ROUND('MRR Conglomerado'!Z748/'MRR Conglomerado'!N748,3)),"")</f>
        <v/>
      </c>
      <c r="M748" s="13" t="str">
        <f aca="false">IFERROR(IF('MRR Conglomerado'!O748=0,"",ROUND('MRR Conglomerado'!AA748/'MRR Conglomerado'!O748,3)),"")</f>
        <v/>
      </c>
      <c r="N748" s="13" t="str">
        <f aca="false">IFERROR(IF('MRR Conglomerado'!P748=0,"",ROUND('MRR Conglomerado'!AB748/'MRR Conglomerado'!P748,3)),"")</f>
        <v/>
      </c>
      <c r="O748" s="13" t="str">
        <f aca="false">IFERROR(IF('MRR Conglomerado'!Q748=0,"",ROUND('MRR Conglomerado'!AC748/'MRR Conglomerado'!Q748,3)),"")</f>
        <v/>
      </c>
      <c r="P748" s="13" t="str">
        <f aca="false">IFERROR(IF('MRR Conglomerado'!R748=0,"",ROUND('MRR Conglomerado'!AD748/'MRR Conglomerado'!R748,3)),"")</f>
        <v/>
      </c>
      <c r="Q748" s="13" t="str">
        <f aca="false">IFERROR(IF('MRR Conglomerado'!S748=0,"",ROUND('MRR Conglomerado'!AE748/'MRR Conglomerado'!S748,3)),"")</f>
        <v/>
      </c>
      <c r="R748" s="13" t="str">
        <f aca="false">IFERROR(IF('MRR Conglomerado'!T748=0,"",ROUND('MRR Conglomerado'!AF748/'MRR Conglomerado'!T748,3)),"")</f>
        <v/>
      </c>
      <c r="S748" s="13" t="str">
        <f aca="false">IFERROR(IF('MRR Conglomerado'!U748=0,"",ROUND('MRR Conglomerado'!AG748/'MRR Conglomerado'!U748,3)),"")</f>
        <v/>
      </c>
      <c r="T748" s="13" t="str">
        <f aca="false">IFERROR(IF('MRR Conglomerado'!V748=0,"",ROUND('MRR Conglomerado'!AH748/'MRR Conglomerado'!V748,3)),"")</f>
        <v/>
      </c>
      <c r="U748" s="13" t="str">
        <f aca="false">IFERROR(IF('MRR Conglomerado'!W748=0,"",ROUND('MRR Conglomerado'!AI748/'MRR Conglomerado'!W748,3)),"")</f>
        <v/>
      </c>
      <c r="V748" s="13" t="str">
        <f aca="false">IFERROR(IF('MRR Conglomerado'!X748=0,"",ROUND('MRR Conglomerado'!AJ748/'MRR Conglomerado'!X748,3)),"")</f>
        <v/>
      </c>
      <c r="W748" s="13" t="str">
        <f aca="false">IFERROR(IF('MRR Conglomerado'!Y748=0,"",ROUND('MRR Conglomerado'!AK748/'MRR Conglomerado'!Y748,3)),"")</f>
        <v/>
      </c>
      <c r="X748" s="13" t="str">
        <f aca="false">IFERROR(IF('MRR Conglomerado'!Z748=0,"",ROUND('MRR Conglomerado'!AL748/'MRR Conglomerado'!Z748,3)),"")</f>
        <v/>
      </c>
      <c r="Y748" s="13" t="str">
        <f aca="false">IFERROR(IF('MRR Conglomerado'!AA748=0,"",ROUND('MRR Conglomerado'!AM748/'MRR Conglomerado'!AA748,3)),"")</f>
        <v/>
      </c>
      <c r="Z748" s="13" t="str">
        <f aca="false">IFERROR(IF('MRR Conglomerado'!AB748=0,"",ROUND('MRR Conglomerado'!AN748/'MRR Conglomerado'!AB748,3)),"")</f>
        <v/>
      </c>
      <c r="AA748" s="13" t="str">
        <f aca="false">IFERROR(IF('MRR Conglomerado'!AC748=0,"",ROUND('MRR Conglomerado'!AO748/'MRR Conglomerado'!AC748,3)),"")</f>
        <v/>
      </c>
      <c r="AB748" s="13" t="str">
        <f aca="false">IFERROR(IF('MRR Conglomerado'!AD748=0,"",ROUND('MRR Conglomerado'!AP748/'MRR Conglomerado'!AD748,3)),"")</f>
        <v/>
      </c>
      <c r="AC748" s="13" t="str">
        <f aca="false">IFERROR(IF('MRR Conglomerado'!AE748=0,"",ROUND('MRR Conglomerado'!AQ748/'MRR Conglomerado'!AE748,3)),"")</f>
        <v/>
      </c>
      <c r="AD748" s="13" t="str">
        <f aca="false">IFERROR(IF('MRR Conglomerado'!AF748=0,"",ROUND('MRR Conglomerado'!AR748/'MRR Conglomerado'!AF748,3)),"")</f>
        <v/>
      </c>
      <c r="AE748" s="13" t="str">
        <f aca="false">IFERROR(IF('MRR Conglomerado'!AG748=0,"",ROUND('MRR Conglomerado'!AS748/'MRR Conglomerado'!AG748,3)),"")</f>
        <v/>
      </c>
    </row>
    <row r="749" customFormat="false" ht="15" hidden="false" customHeight="false" outlineLevel="0" collapsed="false">
      <c r="A749" s="10" t="s">
        <v>1558</v>
      </c>
      <c r="B749" s="13" t="str">
        <f aca="false">IFERROR(IF('MRR Conglomerado'!D749=0,"",ROUND('MRR Conglomerado'!P749/'MRR Conglomerado'!D749,3)),"")</f>
        <v/>
      </c>
      <c r="C749" s="13" t="str">
        <f aca="false">IFERROR(IF('MRR Conglomerado'!E749=0,"",ROUND('MRR Conglomerado'!Q749/'MRR Conglomerado'!E749,3)),"")</f>
        <v/>
      </c>
      <c r="D749" s="13" t="str">
        <f aca="false">IFERROR(IF('MRR Conglomerado'!F749=0,"",ROUND('MRR Conglomerado'!R749/'MRR Conglomerado'!F749,3)),"")</f>
        <v/>
      </c>
      <c r="E749" s="13" t="str">
        <f aca="false">IFERROR(IF('MRR Conglomerado'!G749=0,"",ROUND('MRR Conglomerado'!S749/'MRR Conglomerado'!G749,3)),"")</f>
        <v/>
      </c>
      <c r="F749" s="13" t="str">
        <f aca="false">IFERROR(IF('MRR Conglomerado'!H749=0,"",ROUND('MRR Conglomerado'!T749/'MRR Conglomerado'!H749,3)),"")</f>
        <v/>
      </c>
      <c r="G749" s="13" t="str">
        <f aca="false">IFERROR(IF('MRR Conglomerado'!I749=0,"",ROUND('MRR Conglomerado'!U749/'MRR Conglomerado'!I749,3)),"")</f>
        <v/>
      </c>
      <c r="H749" s="13" t="str">
        <f aca="false">IFERROR(IF('MRR Conglomerado'!J749=0,"",ROUND('MRR Conglomerado'!V749/'MRR Conglomerado'!J749,3)),"")</f>
        <v/>
      </c>
      <c r="I749" s="13" t="str">
        <f aca="false">IFERROR(IF('MRR Conglomerado'!K749=0,"",ROUND('MRR Conglomerado'!W749/'MRR Conglomerado'!K749,3)),"")</f>
        <v/>
      </c>
      <c r="J749" s="13" t="str">
        <f aca="false">IFERROR(IF('MRR Conglomerado'!L749=0,"",ROUND('MRR Conglomerado'!X749/'MRR Conglomerado'!L749,3)),"")</f>
        <v/>
      </c>
      <c r="K749" s="13" t="str">
        <f aca="false">IFERROR(IF('MRR Conglomerado'!M749=0,"",ROUND('MRR Conglomerado'!Y749/'MRR Conglomerado'!M749,3)),"")</f>
        <v/>
      </c>
      <c r="L749" s="13" t="str">
        <f aca="false">IFERROR(IF('MRR Conglomerado'!N749=0,"",ROUND('MRR Conglomerado'!Z749/'MRR Conglomerado'!N749,3)),"")</f>
        <v/>
      </c>
      <c r="M749" s="13" t="str">
        <f aca="false">IFERROR(IF('MRR Conglomerado'!O749=0,"",ROUND('MRR Conglomerado'!AA749/'MRR Conglomerado'!O749,3)),"")</f>
        <v/>
      </c>
      <c r="N749" s="13" t="str">
        <f aca="false">IFERROR(IF('MRR Conglomerado'!P749=0,"",ROUND('MRR Conglomerado'!AB749/'MRR Conglomerado'!P749,3)),"")</f>
        <v/>
      </c>
      <c r="O749" s="13" t="str">
        <f aca="false">IFERROR(IF('MRR Conglomerado'!Q749=0,"",ROUND('MRR Conglomerado'!AC749/'MRR Conglomerado'!Q749,3)),"")</f>
        <v/>
      </c>
      <c r="P749" s="13" t="str">
        <f aca="false">IFERROR(IF('MRR Conglomerado'!R749=0,"",ROUND('MRR Conglomerado'!AD749/'MRR Conglomerado'!R749,3)),"")</f>
        <v/>
      </c>
      <c r="Q749" s="13" t="str">
        <f aca="false">IFERROR(IF('MRR Conglomerado'!S749=0,"",ROUND('MRR Conglomerado'!AE749/'MRR Conglomerado'!S749,3)),"")</f>
        <v/>
      </c>
      <c r="R749" s="13" t="str">
        <f aca="false">IFERROR(IF('MRR Conglomerado'!T749=0,"",ROUND('MRR Conglomerado'!AF749/'MRR Conglomerado'!T749,3)),"")</f>
        <v/>
      </c>
      <c r="S749" s="13" t="n">
        <f aca="false">IFERROR(IF('MRR Conglomerado'!U749=0,"",ROUND('MRR Conglomerado'!AG749/'MRR Conglomerado'!U749,3)),"")</f>
        <v>0.989</v>
      </c>
      <c r="T749" s="13" t="n">
        <f aca="false">IFERROR(IF('MRR Conglomerado'!V749=0,"",ROUND('MRR Conglomerado'!AH749/'MRR Conglomerado'!V749,3)),"")</f>
        <v>0.988</v>
      </c>
      <c r="U749" s="13" t="n">
        <f aca="false">IFERROR(IF('MRR Conglomerado'!W749=0,"",ROUND('MRR Conglomerado'!AI749/'MRR Conglomerado'!W749,3)),"")</f>
        <v>0.987</v>
      </c>
      <c r="V749" s="13" t="n">
        <f aca="false">IFERROR(IF('MRR Conglomerado'!X749=0,"",ROUND('MRR Conglomerado'!AJ749/'MRR Conglomerado'!X749,3)),"")</f>
        <v>0.955</v>
      </c>
      <c r="W749" s="13" t="n">
        <f aca="false">IFERROR(IF('MRR Conglomerado'!Y749=0,"",ROUND('MRR Conglomerado'!AK749/'MRR Conglomerado'!Y749,3)),"")</f>
        <v>0.954</v>
      </c>
      <c r="X749" s="13" t="n">
        <f aca="false">IFERROR(IF('MRR Conglomerado'!Z749=0,"",ROUND('MRR Conglomerado'!AL749/'MRR Conglomerado'!Z749,3)),"")</f>
        <v>0.886</v>
      </c>
      <c r="Y749" s="13" t="n">
        <f aca="false">IFERROR(IF('MRR Conglomerado'!AA749=0,"",ROUND('MRR Conglomerado'!AM749/'MRR Conglomerado'!AA749,3)),"")</f>
        <v>0.868</v>
      </c>
      <c r="Z749" s="13" t="n">
        <f aca="false">IFERROR(IF('MRR Conglomerado'!AB749=0,"",ROUND('MRR Conglomerado'!AN749/'MRR Conglomerado'!AB749,3)),"")</f>
        <v>0.808</v>
      </c>
      <c r="AA749" s="13" t="n">
        <f aca="false">IFERROR(IF('MRR Conglomerado'!AC749=0,"",ROUND('MRR Conglomerado'!AO749/'MRR Conglomerado'!AC749,3)),"")</f>
        <v>0.757</v>
      </c>
      <c r="AB749" s="13" t="n">
        <f aca="false">IFERROR(IF('MRR Conglomerado'!AD749=0,"",ROUND('MRR Conglomerado'!AP749/'MRR Conglomerado'!AD749,3)),"")</f>
        <v>0.782</v>
      </c>
      <c r="AC749" s="13" t="n">
        <f aca="false">IFERROR(IF('MRR Conglomerado'!AE749=0,"",ROUND('MRR Conglomerado'!AQ749/'MRR Conglomerado'!AE749,3)),"")</f>
        <v>0.837</v>
      </c>
      <c r="AD749" s="13" t="n">
        <f aca="false">IFERROR(IF('MRR Conglomerado'!AF749=0,"",ROUND('MRR Conglomerado'!AR749/'MRR Conglomerado'!AF749,3)),"")</f>
        <v>0.837</v>
      </c>
      <c r="AE749" s="13" t="n">
        <f aca="false">IFERROR(IF('MRR Conglomerado'!AG749=0,"",ROUND('MRR Conglomerado'!AS749/'MRR Conglomerado'!AG749,3)),"")</f>
        <v>0.852</v>
      </c>
    </row>
    <row r="750" customFormat="false" ht="15" hidden="false" customHeight="false" outlineLevel="0" collapsed="false">
      <c r="A750" s="10" t="s">
        <v>1560</v>
      </c>
      <c r="B750" s="13" t="n">
        <f aca="false">IFERROR(IF('MRR Conglomerado'!D750=0,"",ROUND('MRR Conglomerado'!P750/'MRR Conglomerado'!D750,3)),"")</f>
        <v>1.204</v>
      </c>
      <c r="C750" s="13" t="n">
        <f aca="false">IFERROR(IF('MRR Conglomerado'!E750=0,"",ROUND('MRR Conglomerado'!Q750/'MRR Conglomerado'!E750,3)),"")</f>
        <v>1.236</v>
      </c>
      <c r="D750" s="13" t="n">
        <f aca="false">IFERROR(IF('MRR Conglomerado'!F750=0,"",ROUND('MRR Conglomerado'!R750/'MRR Conglomerado'!F750,3)),"")</f>
        <v>1.345</v>
      </c>
      <c r="E750" s="13" t="n">
        <f aca="false">IFERROR(IF('MRR Conglomerado'!G750=0,"",ROUND('MRR Conglomerado'!S750/'MRR Conglomerado'!G750,3)),"")</f>
        <v>1.345</v>
      </c>
      <c r="F750" s="13" t="n">
        <f aca="false">IFERROR(IF('MRR Conglomerado'!H750=0,"",ROUND('MRR Conglomerado'!T750/'MRR Conglomerado'!H750,3)),"")</f>
        <v>1.364</v>
      </c>
      <c r="G750" s="13" t="n">
        <f aca="false">IFERROR(IF('MRR Conglomerado'!I750=0,"",ROUND('MRR Conglomerado'!U750/'MRR Conglomerado'!I750,3)),"")</f>
        <v>1.364</v>
      </c>
      <c r="H750" s="13" t="n">
        <f aca="false">IFERROR(IF('MRR Conglomerado'!J750=0,"",ROUND('MRR Conglomerado'!V750/'MRR Conglomerado'!J750,3)),"")</f>
        <v>1.4</v>
      </c>
      <c r="I750" s="13" t="n">
        <f aca="false">IFERROR(IF('MRR Conglomerado'!K750=0,"",ROUND('MRR Conglomerado'!W750/'MRR Conglomerado'!K750,3)),"")</f>
        <v>1.4</v>
      </c>
      <c r="J750" s="13" t="n">
        <f aca="false">IFERROR(IF('MRR Conglomerado'!L750=0,"",ROUND('MRR Conglomerado'!X750/'MRR Conglomerado'!L750,3)),"")</f>
        <v>1.4</v>
      </c>
      <c r="K750" s="13" t="n">
        <f aca="false">IFERROR(IF('MRR Conglomerado'!M750=0,"",ROUND('MRR Conglomerado'!Y750/'MRR Conglomerado'!M750,3)),"")</f>
        <v>1.4</v>
      </c>
      <c r="L750" s="13" t="n">
        <f aca="false">IFERROR(IF('MRR Conglomerado'!N750=0,"",ROUND('MRR Conglomerado'!Z750/'MRR Conglomerado'!N750,3)),"")</f>
        <v>1.4</v>
      </c>
      <c r="M750" s="13" t="n">
        <f aca="false">IFERROR(IF('MRR Conglomerado'!O750=0,"",ROUND('MRR Conglomerado'!AA750/'MRR Conglomerado'!O750,3)),"")</f>
        <v>1.118</v>
      </c>
      <c r="N750" s="13" t="n">
        <f aca="false">IFERROR(IF('MRR Conglomerado'!P750=0,"",ROUND('MRR Conglomerado'!AB750/'MRR Conglomerado'!P750,3)),"")</f>
        <v>1.058</v>
      </c>
      <c r="O750" s="13" t="n">
        <f aca="false">IFERROR(IF('MRR Conglomerado'!Q750=0,"",ROUND('MRR Conglomerado'!AC750/'MRR Conglomerado'!Q750,3)),"")</f>
        <v>1.272</v>
      </c>
      <c r="P750" s="13" t="n">
        <f aca="false">IFERROR(IF('MRR Conglomerado'!R750=0,"",ROUND('MRR Conglomerado'!AD750/'MRR Conglomerado'!R750,3)),"")</f>
        <v>1.197</v>
      </c>
      <c r="Q750" s="13" t="n">
        <f aca="false">IFERROR(IF('MRR Conglomerado'!S750=0,"",ROUND('MRR Conglomerado'!AE750/'MRR Conglomerado'!S750,3)),"")</f>
        <v>1.211</v>
      </c>
      <c r="R750" s="13" t="n">
        <f aca="false">IFERROR(IF('MRR Conglomerado'!T750=0,"",ROUND('MRR Conglomerado'!AF750/'MRR Conglomerado'!T750,3)),"")</f>
        <v>1.181</v>
      </c>
      <c r="S750" s="13" t="n">
        <f aca="false">IFERROR(IF('MRR Conglomerado'!U750=0,"",ROUND('MRR Conglomerado'!AG750/'MRR Conglomerado'!U750,3)),"")</f>
        <v>1.167</v>
      </c>
      <c r="T750" s="13" t="n">
        <f aca="false">IFERROR(IF('MRR Conglomerado'!V750=0,"",ROUND('MRR Conglomerado'!AH750/'MRR Conglomerado'!V750,3)),"")</f>
        <v>1.137</v>
      </c>
      <c r="U750" s="13" t="n">
        <f aca="false">IFERROR(IF('MRR Conglomerado'!W750=0,"",ROUND('MRR Conglomerado'!AI750/'MRR Conglomerado'!W750,3)),"")</f>
        <v>1.137</v>
      </c>
      <c r="V750" s="13" t="n">
        <f aca="false">IFERROR(IF('MRR Conglomerado'!X750=0,"",ROUND('MRR Conglomerado'!AJ750/'MRR Conglomerado'!X750,3)),"")</f>
        <v>1.15</v>
      </c>
      <c r="W750" s="13" t="n">
        <f aca="false">IFERROR(IF('MRR Conglomerado'!Y750=0,"",ROUND('MRR Conglomerado'!AK750/'MRR Conglomerado'!Y750,3)),"")</f>
        <v>1.543</v>
      </c>
      <c r="X750" s="13" t="n">
        <f aca="false">IFERROR(IF('MRR Conglomerado'!Z750=0,"",ROUND('MRR Conglomerado'!AL750/'MRR Conglomerado'!Z750,3)),"")</f>
        <v>1.34</v>
      </c>
      <c r="Y750" s="13" t="n">
        <f aca="false">IFERROR(IF('MRR Conglomerado'!AA750=0,"",ROUND('MRR Conglomerado'!AM750/'MRR Conglomerado'!AA750,3)),"")</f>
        <v>1.226</v>
      </c>
      <c r="Z750" s="13" t="n">
        <f aca="false">IFERROR(IF('MRR Conglomerado'!AB750=0,"",ROUND('MRR Conglomerado'!AN750/'MRR Conglomerado'!AB750,3)),"")</f>
        <v>0</v>
      </c>
      <c r="AA750" s="13" t="n">
        <f aca="false">IFERROR(IF('MRR Conglomerado'!AC750=0,"",ROUND('MRR Conglomerado'!AO750/'MRR Conglomerado'!AC750,3)),"")</f>
        <v>0</v>
      </c>
      <c r="AB750" s="13" t="n">
        <f aca="false">IFERROR(IF('MRR Conglomerado'!AD750=0,"",ROUND('MRR Conglomerado'!AP750/'MRR Conglomerado'!AD750,3)),"")</f>
        <v>0</v>
      </c>
      <c r="AC750" s="13" t="n">
        <f aca="false">IFERROR(IF('MRR Conglomerado'!AE750=0,"",ROUND('MRR Conglomerado'!AQ750/'MRR Conglomerado'!AE750,3)),"")</f>
        <v>0</v>
      </c>
      <c r="AD750" s="13" t="n">
        <f aca="false">IFERROR(IF('MRR Conglomerado'!AF750=0,"",ROUND('MRR Conglomerado'!AR750/'MRR Conglomerado'!AF750,3)),"")</f>
        <v>0</v>
      </c>
      <c r="AE750" s="13" t="n">
        <f aca="false">IFERROR(IF('MRR Conglomerado'!AG750=0,"",ROUND('MRR Conglomerado'!AS750/'MRR Conglomerado'!AG750,3)),"")</f>
        <v>0</v>
      </c>
    </row>
    <row r="751" customFormat="false" ht="15" hidden="false" customHeight="false" outlineLevel="0" collapsed="false">
      <c r="A751" s="10" t="s">
        <v>1562</v>
      </c>
      <c r="B751" s="13" t="n">
        <f aca="false">IFERROR(IF('MRR Conglomerado'!D751=0,"",ROUND('MRR Conglomerado'!P751/'MRR Conglomerado'!D751,3)),"")</f>
        <v>1</v>
      </c>
      <c r="C751" s="13" t="n">
        <f aca="false">IFERROR(IF('MRR Conglomerado'!E751=0,"",ROUND('MRR Conglomerado'!Q751/'MRR Conglomerado'!E751,3)),"")</f>
        <v>1.001</v>
      </c>
      <c r="D751" s="13" t="n">
        <f aca="false">IFERROR(IF('MRR Conglomerado'!F751=0,"",ROUND('MRR Conglomerado'!R751/'MRR Conglomerado'!F751,3)),"")</f>
        <v>1.05</v>
      </c>
      <c r="E751" s="13" t="n">
        <f aca="false">IFERROR(IF('MRR Conglomerado'!G751=0,"",ROUND('MRR Conglomerado'!S751/'MRR Conglomerado'!G751,3)),"")</f>
        <v>1.05</v>
      </c>
      <c r="F751" s="13" t="n">
        <f aca="false">IFERROR(IF('MRR Conglomerado'!H751=0,"",ROUND('MRR Conglomerado'!T751/'MRR Conglomerado'!H751,3)),"")</f>
        <v>1.05</v>
      </c>
      <c r="G751" s="13" t="n">
        <f aca="false">IFERROR(IF('MRR Conglomerado'!I751=0,"",ROUND('MRR Conglomerado'!U751/'MRR Conglomerado'!I751,3)),"")</f>
        <v>1.05</v>
      </c>
      <c r="H751" s="13" t="n">
        <f aca="false">IFERROR(IF('MRR Conglomerado'!J751=0,"",ROUND('MRR Conglomerado'!V751/'MRR Conglomerado'!J751,3)),"")</f>
        <v>1.05</v>
      </c>
      <c r="I751" s="13" t="n">
        <f aca="false">IFERROR(IF('MRR Conglomerado'!K751=0,"",ROUND('MRR Conglomerado'!W751/'MRR Conglomerado'!K751,3)),"")</f>
        <v>1.05</v>
      </c>
      <c r="J751" s="13" t="n">
        <f aca="false">IFERROR(IF('MRR Conglomerado'!L751=0,"",ROUND('MRR Conglomerado'!X751/'MRR Conglomerado'!L751,3)),"")</f>
        <v>1.05</v>
      </c>
      <c r="K751" s="13" t="n">
        <f aca="false">IFERROR(IF('MRR Conglomerado'!M751=0,"",ROUND('MRR Conglomerado'!Y751/'MRR Conglomerado'!M751,3)),"")</f>
        <v>1.05</v>
      </c>
      <c r="L751" s="13" t="n">
        <f aca="false">IFERROR(IF('MRR Conglomerado'!N751=0,"",ROUND('MRR Conglomerado'!Z751/'MRR Conglomerado'!N751,3)),"")</f>
        <v>1.05</v>
      </c>
      <c r="M751" s="13" t="n">
        <f aca="false">IFERROR(IF('MRR Conglomerado'!O751=0,"",ROUND('MRR Conglomerado'!AA751/'MRR Conglomerado'!O751,3)),"")</f>
        <v>1.05</v>
      </c>
      <c r="N751" s="13" t="n">
        <f aca="false">IFERROR(IF('MRR Conglomerado'!P751=0,"",ROUND('MRR Conglomerado'!AB751/'MRR Conglomerado'!P751,3)),"")</f>
        <v>1.094</v>
      </c>
      <c r="O751" s="13" t="n">
        <f aca="false">IFERROR(IF('MRR Conglomerado'!Q751=0,"",ROUND('MRR Conglomerado'!AC751/'MRR Conglomerado'!Q751,3)),"")</f>
        <v>1.094</v>
      </c>
      <c r="P751" s="13" t="n">
        <f aca="false">IFERROR(IF('MRR Conglomerado'!R751=0,"",ROUND('MRR Conglomerado'!AD751/'MRR Conglomerado'!R751,3)),"")</f>
        <v>1.042</v>
      </c>
      <c r="Q751" s="13" t="n">
        <f aca="false">IFERROR(IF('MRR Conglomerado'!S751=0,"",ROUND('MRR Conglomerado'!AE751/'MRR Conglomerado'!S751,3)),"")</f>
        <v>1.042</v>
      </c>
      <c r="R751" s="13" t="n">
        <f aca="false">IFERROR(IF('MRR Conglomerado'!T751=0,"",ROUND('MRR Conglomerado'!AF751/'MRR Conglomerado'!T751,3)),"")</f>
        <v>1.042</v>
      </c>
      <c r="S751" s="13" t="n">
        <f aca="false">IFERROR(IF('MRR Conglomerado'!U751=0,"",ROUND('MRR Conglomerado'!AG751/'MRR Conglomerado'!U751,3)),"")</f>
        <v>1.042</v>
      </c>
      <c r="T751" s="13" t="n">
        <f aca="false">IFERROR(IF('MRR Conglomerado'!V751=0,"",ROUND('MRR Conglomerado'!AH751/'MRR Conglomerado'!V751,3)),"")</f>
        <v>1.042</v>
      </c>
      <c r="U751" s="13" t="n">
        <f aca="false">IFERROR(IF('MRR Conglomerado'!W751=0,"",ROUND('MRR Conglomerado'!AI751/'MRR Conglomerado'!W751,3)),"")</f>
        <v>1.042</v>
      </c>
      <c r="V751" s="13" t="n">
        <f aca="false">IFERROR(IF('MRR Conglomerado'!X751=0,"",ROUND('MRR Conglomerado'!AJ751/'MRR Conglomerado'!X751,3)),"")</f>
        <v>1.042</v>
      </c>
      <c r="W751" s="13" t="n">
        <f aca="false">IFERROR(IF('MRR Conglomerado'!Y751=0,"",ROUND('MRR Conglomerado'!AK751/'MRR Conglomerado'!Y751,3)),"")</f>
        <v>1.042</v>
      </c>
      <c r="X751" s="13" t="n">
        <f aca="false">IFERROR(IF('MRR Conglomerado'!Z751=0,"",ROUND('MRR Conglomerado'!AL751/'MRR Conglomerado'!Z751,3)),"")</f>
        <v>1.042</v>
      </c>
      <c r="Y751" s="13" t="n">
        <f aca="false">IFERROR(IF('MRR Conglomerado'!AA751=0,"",ROUND('MRR Conglomerado'!AM751/'MRR Conglomerado'!AA751,3)),"")</f>
        <v>1.042</v>
      </c>
      <c r="Z751" s="13" t="n">
        <f aca="false">IFERROR(IF('MRR Conglomerado'!AB751=0,"",ROUND('MRR Conglomerado'!AN751/'MRR Conglomerado'!AB751,3)),"")</f>
        <v>1.037</v>
      </c>
      <c r="AA751" s="13" t="n">
        <f aca="false">IFERROR(IF('MRR Conglomerado'!AC751=0,"",ROUND('MRR Conglomerado'!AO751/'MRR Conglomerado'!AC751,3)),"")</f>
        <v>1.037</v>
      </c>
      <c r="AB751" s="13" t="n">
        <f aca="false">IFERROR(IF('MRR Conglomerado'!AD751=0,"",ROUND('MRR Conglomerado'!AP751/'MRR Conglomerado'!AD751,3)),"")</f>
        <v>1.037</v>
      </c>
      <c r="AC751" s="13" t="n">
        <f aca="false">IFERROR(IF('MRR Conglomerado'!AE751=0,"",ROUND('MRR Conglomerado'!AQ751/'MRR Conglomerado'!AE751,3)),"")</f>
        <v>1.037</v>
      </c>
      <c r="AD751" s="13" t="n">
        <f aca="false">IFERROR(IF('MRR Conglomerado'!AF751=0,"",ROUND('MRR Conglomerado'!AR751/'MRR Conglomerado'!AF751,3)),"")</f>
        <v>1.037</v>
      </c>
      <c r="AE751" s="13" t="n">
        <f aca="false">IFERROR(IF('MRR Conglomerado'!AG751=0,"",ROUND('MRR Conglomerado'!AS751/'MRR Conglomerado'!AG751,3)),"")</f>
        <v>1.037</v>
      </c>
    </row>
    <row r="752" customFormat="false" ht="15" hidden="false" customHeight="false" outlineLevel="0" collapsed="false">
      <c r="A752" s="10" t="s">
        <v>1564</v>
      </c>
      <c r="B752" s="13" t="str">
        <f aca="false">IFERROR(IF('MRR Conglomerado'!D752=0,"",ROUND('MRR Conglomerado'!P752/'MRR Conglomerado'!D752,3)),"")</f>
        <v/>
      </c>
      <c r="C752" s="13" t="str">
        <f aca="false">IFERROR(IF('MRR Conglomerado'!E752=0,"",ROUND('MRR Conglomerado'!Q752/'MRR Conglomerado'!E752,3)),"")</f>
        <v/>
      </c>
      <c r="D752" s="13" t="str">
        <f aca="false">IFERROR(IF('MRR Conglomerado'!F752=0,"",ROUND('MRR Conglomerado'!R752/'MRR Conglomerado'!F752,3)),"")</f>
        <v/>
      </c>
      <c r="E752" s="13" t="str">
        <f aca="false">IFERROR(IF('MRR Conglomerado'!G752=0,"",ROUND('MRR Conglomerado'!S752/'MRR Conglomerado'!G752,3)),"")</f>
        <v/>
      </c>
      <c r="F752" s="13" t="str">
        <f aca="false">IFERROR(IF('MRR Conglomerado'!H752=0,"",ROUND('MRR Conglomerado'!T752/'MRR Conglomerado'!H752,3)),"")</f>
        <v/>
      </c>
      <c r="G752" s="13" t="str">
        <f aca="false">IFERROR(IF('MRR Conglomerado'!I752=0,"",ROUND('MRR Conglomerado'!U752/'MRR Conglomerado'!I752,3)),"")</f>
        <v/>
      </c>
      <c r="H752" s="13" t="str">
        <f aca="false">IFERROR(IF('MRR Conglomerado'!J752=0,"",ROUND('MRR Conglomerado'!V752/'MRR Conglomerado'!J752,3)),"")</f>
        <v/>
      </c>
      <c r="I752" s="13" t="str">
        <f aca="false">IFERROR(IF('MRR Conglomerado'!K752=0,"",ROUND('MRR Conglomerado'!W752/'MRR Conglomerado'!K752,3)),"")</f>
        <v/>
      </c>
      <c r="J752" s="13" t="str">
        <f aca="false">IFERROR(IF('MRR Conglomerado'!L752=0,"",ROUND('MRR Conglomerado'!X752/'MRR Conglomerado'!L752,3)),"")</f>
        <v/>
      </c>
      <c r="K752" s="13" t="str">
        <f aca="false">IFERROR(IF('MRR Conglomerado'!M752=0,"",ROUND('MRR Conglomerado'!Y752/'MRR Conglomerado'!M752,3)),"")</f>
        <v/>
      </c>
      <c r="L752" s="13" t="str">
        <f aca="false">IFERROR(IF('MRR Conglomerado'!N752=0,"",ROUND('MRR Conglomerado'!Z752/'MRR Conglomerado'!N752,3)),"")</f>
        <v/>
      </c>
      <c r="M752" s="13" t="str">
        <f aca="false">IFERROR(IF('MRR Conglomerado'!O752=0,"",ROUND('MRR Conglomerado'!AA752/'MRR Conglomerado'!O752,3)),"")</f>
        <v/>
      </c>
      <c r="N752" s="13" t="n">
        <f aca="false">IFERROR(IF('MRR Conglomerado'!P752=0,"",ROUND('MRR Conglomerado'!AB752/'MRR Conglomerado'!P752,3)),"")</f>
        <v>0.931</v>
      </c>
      <c r="O752" s="13" t="n">
        <f aca="false">IFERROR(IF('MRR Conglomerado'!Q752=0,"",ROUND('MRR Conglomerado'!AC752/'MRR Conglomerado'!Q752,3)),"")</f>
        <v>0.942</v>
      </c>
      <c r="P752" s="13" t="n">
        <f aca="false">IFERROR(IF('MRR Conglomerado'!R752=0,"",ROUND('MRR Conglomerado'!AD752/'MRR Conglomerado'!R752,3)),"")</f>
        <v>0.988</v>
      </c>
      <c r="Q752" s="13" t="n">
        <f aca="false">IFERROR(IF('MRR Conglomerado'!S752=0,"",ROUND('MRR Conglomerado'!AE752/'MRR Conglomerado'!S752,3)),"")</f>
        <v>1.139</v>
      </c>
      <c r="R752" s="13" t="n">
        <f aca="false">IFERROR(IF('MRR Conglomerado'!T752=0,"",ROUND('MRR Conglomerado'!AF752/'MRR Conglomerado'!T752,3)),"")</f>
        <v>1.167</v>
      </c>
      <c r="S752" s="13" t="n">
        <f aca="false">IFERROR(IF('MRR Conglomerado'!U752=0,"",ROUND('MRR Conglomerado'!AG752/'MRR Conglomerado'!U752,3)),"")</f>
        <v>1.064</v>
      </c>
      <c r="T752" s="13" t="n">
        <f aca="false">IFERROR(IF('MRR Conglomerado'!V752=0,"",ROUND('MRR Conglomerado'!AH752/'MRR Conglomerado'!V752,3)),"")</f>
        <v>1</v>
      </c>
      <c r="U752" s="13" t="n">
        <f aca="false">IFERROR(IF('MRR Conglomerado'!W752=0,"",ROUND('MRR Conglomerado'!AI752/'MRR Conglomerado'!W752,3)),"")</f>
        <v>0.941</v>
      </c>
      <c r="V752" s="13" t="n">
        <f aca="false">IFERROR(IF('MRR Conglomerado'!X752=0,"",ROUND('MRR Conglomerado'!AJ752/'MRR Conglomerado'!X752,3)),"")</f>
        <v>0.964</v>
      </c>
      <c r="W752" s="13" t="n">
        <f aca="false">IFERROR(IF('MRR Conglomerado'!Y752=0,"",ROUND('MRR Conglomerado'!AK752/'MRR Conglomerado'!Y752,3)),"")</f>
        <v>0.976</v>
      </c>
      <c r="X752" s="13" t="n">
        <f aca="false">IFERROR(IF('MRR Conglomerado'!Z752=0,"",ROUND('MRR Conglomerado'!AL752/'MRR Conglomerado'!Z752,3)),"")</f>
        <v>1.012</v>
      </c>
      <c r="Y752" s="13" t="n">
        <f aca="false">IFERROR(IF('MRR Conglomerado'!AA752=0,"",ROUND('MRR Conglomerado'!AM752/'MRR Conglomerado'!AA752,3)),"")</f>
        <v>0.988</v>
      </c>
      <c r="Z752" s="13" t="n">
        <f aca="false">IFERROR(IF('MRR Conglomerado'!AB752=0,"",ROUND('MRR Conglomerado'!AN752/'MRR Conglomerado'!AB752,3)),"")</f>
        <v>1</v>
      </c>
      <c r="AA752" s="13" t="n">
        <f aca="false">IFERROR(IF('MRR Conglomerado'!AC752=0,"",ROUND('MRR Conglomerado'!AO752/'MRR Conglomerado'!AC752,3)),"")</f>
        <v>1</v>
      </c>
      <c r="AB752" s="13" t="n">
        <f aca="false">IFERROR(IF('MRR Conglomerado'!AD752=0,"",ROUND('MRR Conglomerado'!AP752/'MRR Conglomerado'!AD752,3)),"")</f>
        <v>1.037</v>
      </c>
      <c r="AC752" s="13" t="n">
        <f aca="false">IFERROR(IF('MRR Conglomerado'!AE752=0,"",ROUND('MRR Conglomerado'!AQ752/'MRR Conglomerado'!AE752,3)),"")</f>
        <v>0.976</v>
      </c>
      <c r="AD752" s="13" t="n">
        <f aca="false">IFERROR(IF('MRR Conglomerado'!AF752=0,"",ROUND('MRR Conglomerado'!AR752/'MRR Conglomerado'!AF752,3)),"")</f>
        <v>0.988</v>
      </c>
      <c r="AE752" s="13" t="n">
        <f aca="false">IFERROR(IF('MRR Conglomerado'!AG752=0,"",ROUND('MRR Conglomerado'!AS752/'MRR Conglomerado'!AG752,3)),"")</f>
        <v>0.988</v>
      </c>
    </row>
    <row r="753" customFormat="false" ht="15" hidden="false" customHeight="false" outlineLevel="0" collapsed="false">
      <c r="A753" s="10" t="s">
        <v>1566</v>
      </c>
      <c r="B753" s="13" t="str">
        <f aca="false">IFERROR(IF('MRR Conglomerado'!D753=0,"",ROUND('MRR Conglomerado'!P753/'MRR Conglomerado'!D753,3)),"")</f>
        <v/>
      </c>
      <c r="C753" s="13" t="str">
        <f aca="false">IFERROR(IF('MRR Conglomerado'!E753=0,"",ROUND('MRR Conglomerado'!Q753/'MRR Conglomerado'!E753,3)),"")</f>
        <v/>
      </c>
      <c r="D753" s="13" t="str">
        <f aca="false">IFERROR(IF('MRR Conglomerado'!F753=0,"",ROUND('MRR Conglomerado'!R753/'MRR Conglomerado'!F753,3)),"")</f>
        <v/>
      </c>
      <c r="E753" s="13" t="str">
        <f aca="false">IFERROR(IF('MRR Conglomerado'!G753=0,"",ROUND('MRR Conglomerado'!S753/'MRR Conglomerado'!G753,3)),"")</f>
        <v/>
      </c>
      <c r="F753" s="13" t="str">
        <f aca="false">IFERROR(IF('MRR Conglomerado'!H753=0,"",ROUND('MRR Conglomerado'!T753/'MRR Conglomerado'!H753,3)),"")</f>
        <v/>
      </c>
      <c r="G753" s="13" t="str">
        <f aca="false">IFERROR(IF('MRR Conglomerado'!I753=0,"",ROUND('MRR Conglomerado'!U753/'MRR Conglomerado'!I753,3)),"")</f>
        <v/>
      </c>
      <c r="H753" s="13" t="str">
        <f aca="false">IFERROR(IF('MRR Conglomerado'!J753=0,"",ROUND('MRR Conglomerado'!V753/'MRR Conglomerado'!J753,3)),"")</f>
        <v/>
      </c>
      <c r="I753" s="13" t="str">
        <f aca="false">IFERROR(IF('MRR Conglomerado'!K753=0,"",ROUND('MRR Conglomerado'!W753/'MRR Conglomerado'!K753,3)),"")</f>
        <v/>
      </c>
      <c r="J753" s="13" t="str">
        <f aca="false">IFERROR(IF('MRR Conglomerado'!L753=0,"",ROUND('MRR Conglomerado'!X753/'MRR Conglomerado'!L753,3)),"")</f>
        <v/>
      </c>
      <c r="K753" s="13" t="str">
        <f aca="false">IFERROR(IF('MRR Conglomerado'!M753=0,"",ROUND('MRR Conglomerado'!Y753/'MRR Conglomerado'!M753,3)),"")</f>
        <v/>
      </c>
      <c r="L753" s="13" t="str">
        <f aca="false">IFERROR(IF('MRR Conglomerado'!N753=0,"",ROUND('MRR Conglomerado'!Z753/'MRR Conglomerado'!N753,3)),"")</f>
        <v/>
      </c>
      <c r="M753" s="13" t="str">
        <f aca="false">IFERROR(IF('MRR Conglomerado'!O753=0,"",ROUND('MRR Conglomerado'!AA753/'MRR Conglomerado'!O753,3)),"")</f>
        <v/>
      </c>
      <c r="N753" s="13" t="str">
        <f aca="false">IFERROR(IF('MRR Conglomerado'!P753=0,"",ROUND('MRR Conglomerado'!AB753/'MRR Conglomerado'!P753,3)),"")</f>
        <v/>
      </c>
      <c r="O753" s="13" t="str">
        <f aca="false">IFERROR(IF('MRR Conglomerado'!Q753=0,"",ROUND('MRR Conglomerado'!AC753/'MRR Conglomerado'!Q753,3)),"")</f>
        <v/>
      </c>
      <c r="P753" s="13" t="str">
        <f aca="false">IFERROR(IF('MRR Conglomerado'!R753=0,"",ROUND('MRR Conglomerado'!AD753/'MRR Conglomerado'!R753,3)),"")</f>
        <v/>
      </c>
      <c r="Q753" s="13" t="str">
        <f aca="false">IFERROR(IF('MRR Conglomerado'!S753=0,"",ROUND('MRR Conglomerado'!AE753/'MRR Conglomerado'!S753,3)),"")</f>
        <v/>
      </c>
      <c r="R753" s="13" t="str">
        <f aca="false">IFERROR(IF('MRR Conglomerado'!T753=0,"",ROUND('MRR Conglomerado'!AF753/'MRR Conglomerado'!T753,3)),"")</f>
        <v/>
      </c>
      <c r="S753" s="13" t="str">
        <f aca="false">IFERROR(IF('MRR Conglomerado'!U753=0,"",ROUND('MRR Conglomerado'!AG753/'MRR Conglomerado'!U753,3)),"")</f>
        <v/>
      </c>
      <c r="T753" s="13" t="str">
        <f aca="false">IFERROR(IF('MRR Conglomerado'!V753=0,"",ROUND('MRR Conglomerado'!AH753/'MRR Conglomerado'!V753,3)),"")</f>
        <v/>
      </c>
      <c r="U753" s="13" t="str">
        <f aca="false">IFERROR(IF('MRR Conglomerado'!W753=0,"",ROUND('MRR Conglomerado'!AI753/'MRR Conglomerado'!W753,3)),"")</f>
        <v/>
      </c>
      <c r="V753" s="13" t="str">
        <f aca="false">IFERROR(IF('MRR Conglomerado'!X753=0,"",ROUND('MRR Conglomerado'!AJ753/'MRR Conglomerado'!X753,3)),"")</f>
        <v/>
      </c>
      <c r="W753" s="13" t="str">
        <f aca="false">IFERROR(IF('MRR Conglomerado'!Y753=0,"",ROUND('MRR Conglomerado'!AK753/'MRR Conglomerado'!Y753,3)),"")</f>
        <v/>
      </c>
      <c r="X753" s="13" t="str">
        <f aca="false">IFERROR(IF('MRR Conglomerado'!Z753=0,"",ROUND('MRR Conglomerado'!AL753/'MRR Conglomerado'!Z753,3)),"")</f>
        <v/>
      </c>
      <c r="Y753" s="13" t="str">
        <f aca="false">IFERROR(IF('MRR Conglomerado'!AA753=0,"",ROUND('MRR Conglomerado'!AM753/'MRR Conglomerado'!AA753,3)),"")</f>
        <v/>
      </c>
      <c r="Z753" s="13" t="str">
        <f aca="false">IFERROR(IF('MRR Conglomerado'!AB753=0,"",ROUND('MRR Conglomerado'!AN753/'MRR Conglomerado'!AB753,3)),"")</f>
        <v/>
      </c>
      <c r="AA753" s="13" t="str">
        <f aca="false">IFERROR(IF('MRR Conglomerado'!AC753=0,"",ROUND('MRR Conglomerado'!AO753/'MRR Conglomerado'!AC753,3)),"")</f>
        <v/>
      </c>
      <c r="AB753" s="13" t="str">
        <f aca="false">IFERROR(IF('MRR Conglomerado'!AD753=0,"",ROUND('MRR Conglomerado'!AP753/'MRR Conglomerado'!AD753,3)),"")</f>
        <v/>
      </c>
      <c r="AC753" s="13" t="str">
        <f aca="false">IFERROR(IF('MRR Conglomerado'!AE753=0,"",ROUND('MRR Conglomerado'!AQ753/'MRR Conglomerado'!AE753,3)),"")</f>
        <v/>
      </c>
      <c r="AD753" s="13" t="str">
        <f aca="false">IFERROR(IF('MRR Conglomerado'!AF753=0,"",ROUND('MRR Conglomerado'!AR753/'MRR Conglomerado'!AF753,3)),"")</f>
        <v/>
      </c>
      <c r="AE753" s="13" t="str">
        <f aca="false">IFERROR(IF('MRR Conglomerado'!AG753=0,"",ROUND('MRR Conglomerado'!AS753/'MRR Conglomerado'!AG753,3)),"")</f>
        <v/>
      </c>
    </row>
    <row r="754" customFormat="false" ht="15" hidden="false" customHeight="false" outlineLevel="0" collapsed="false">
      <c r="A754" s="10" t="s">
        <v>1568</v>
      </c>
      <c r="B754" s="13" t="str">
        <f aca="false">IFERROR(IF('MRR Conglomerado'!D754=0,"",ROUND('MRR Conglomerado'!P754/'MRR Conglomerado'!D754,3)),"")</f>
        <v/>
      </c>
      <c r="C754" s="13" t="str">
        <f aca="false">IFERROR(IF('MRR Conglomerado'!E754=0,"",ROUND('MRR Conglomerado'!Q754/'MRR Conglomerado'!E754,3)),"")</f>
        <v/>
      </c>
      <c r="D754" s="13" t="str">
        <f aca="false">IFERROR(IF('MRR Conglomerado'!F754=0,"",ROUND('MRR Conglomerado'!R754/'MRR Conglomerado'!F754,3)),"")</f>
        <v/>
      </c>
      <c r="E754" s="13" t="str">
        <f aca="false">IFERROR(IF('MRR Conglomerado'!G754=0,"",ROUND('MRR Conglomerado'!S754/'MRR Conglomerado'!G754,3)),"")</f>
        <v/>
      </c>
      <c r="F754" s="13" t="str">
        <f aca="false">IFERROR(IF('MRR Conglomerado'!H754=0,"",ROUND('MRR Conglomerado'!T754/'MRR Conglomerado'!H754,3)),"")</f>
        <v/>
      </c>
      <c r="G754" s="13" t="str">
        <f aca="false">IFERROR(IF('MRR Conglomerado'!I754=0,"",ROUND('MRR Conglomerado'!U754/'MRR Conglomerado'!I754,3)),"")</f>
        <v/>
      </c>
      <c r="H754" s="13" t="str">
        <f aca="false">IFERROR(IF('MRR Conglomerado'!J754=0,"",ROUND('MRR Conglomerado'!V754/'MRR Conglomerado'!J754,3)),"")</f>
        <v/>
      </c>
      <c r="I754" s="13" t="str">
        <f aca="false">IFERROR(IF('MRR Conglomerado'!K754=0,"",ROUND('MRR Conglomerado'!W754/'MRR Conglomerado'!K754,3)),"")</f>
        <v/>
      </c>
      <c r="J754" s="13" t="str">
        <f aca="false">IFERROR(IF('MRR Conglomerado'!L754=0,"",ROUND('MRR Conglomerado'!X754/'MRR Conglomerado'!L754,3)),"")</f>
        <v/>
      </c>
      <c r="K754" s="13" t="str">
        <f aca="false">IFERROR(IF('MRR Conglomerado'!M754=0,"",ROUND('MRR Conglomerado'!Y754/'MRR Conglomerado'!M754,3)),"")</f>
        <v/>
      </c>
      <c r="L754" s="13" t="str">
        <f aca="false">IFERROR(IF('MRR Conglomerado'!N754=0,"",ROUND('MRR Conglomerado'!Z754/'MRR Conglomerado'!N754,3)),"")</f>
        <v/>
      </c>
      <c r="M754" s="13" t="str">
        <f aca="false">IFERROR(IF('MRR Conglomerado'!O754=0,"",ROUND('MRR Conglomerado'!AA754/'MRR Conglomerado'!O754,3)),"")</f>
        <v/>
      </c>
      <c r="N754" s="13" t="str">
        <f aca="false">IFERROR(IF('MRR Conglomerado'!P754=0,"",ROUND('MRR Conglomerado'!AB754/'MRR Conglomerado'!P754,3)),"")</f>
        <v/>
      </c>
      <c r="O754" s="13" t="str">
        <f aca="false">IFERROR(IF('MRR Conglomerado'!Q754=0,"",ROUND('MRR Conglomerado'!AC754/'MRR Conglomerado'!Q754,3)),"")</f>
        <v/>
      </c>
      <c r="P754" s="13" t="str">
        <f aca="false">IFERROR(IF('MRR Conglomerado'!R754=0,"",ROUND('MRR Conglomerado'!AD754/'MRR Conglomerado'!R754,3)),"")</f>
        <v/>
      </c>
      <c r="Q754" s="13" t="str">
        <f aca="false">IFERROR(IF('MRR Conglomerado'!S754=0,"",ROUND('MRR Conglomerado'!AE754/'MRR Conglomerado'!S754,3)),"")</f>
        <v/>
      </c>
      <c r="R754" s="13" t="str">
        <f aca="false">IFERROR(IF('MRR Conglomerado'!T754=0,"",ROUND('MRR Conglomerado'!AF754/'MRR Conglomerado'!T754,3)),"")</f>
        <v/>
      </c>
      <c r="S754" s="13" t="str">
        <f aca="false">IFERROR(IF('MRR Conglomerado'!U754=0,"",ROUND('MRR Conglomerado'!AG754/'MRR Conglomerado'!U754,3)),"")</f>
        <v/>
      </c>
      <c r="T754" s="13" t="str">
        <f aca="false">IFERROR(IF('MRR Conglomerado'!V754=0,"",ROUND('MRR Conglomerado'!AH754/'MRR Conglomerado'!V754,3)),"")</f>
        <v/>
      </c>
      <c r="U754" s="13" t="str">
        <f aca="false">IFERROR(IF('MRR Conglomerado'!W754=0,"",ROUND('MRR Conglomerado'!AI754/'MRR Conglomerado'!W754,3)),"")</f>
        <v/>
      </c>
      <c r="V754" s="13" t="str">
        <f aca="false">IFERROR(IF('MRR Conglomerado'!X754=0,"",ROUND('MRR Conglomerado'!AJ754/'MRR Conglomerado'!X754,3)),"")</f>
        <v/>
      </c>
      <c r="W754" s="13" t="str">
        <f aca="false">IFERROR(IF('MRR Conglomerado'!Y754=0,"",ROUND('MRR Conglomerado'!AK754/'MRR Conglomerado'!Y754,3)),"")</f>
        <v/>
      </c>
      <c r="X754" s="13" t="str">
        <f aca="false">IFERROR(IF('MRR Conglomerado'!Z754=0,"",ROUND('MRR Conglomerado'!AL754/'MRR Conglomerado'!Z754,3)),"")</f>
        <v/>
      </c>
      <c r="Y754" s="13" t="str">
        <f aca="false">IFERROR(IF('MRR Conglomerado'!AA754=0,"",ROUND('MRR Conglomerado'!AM754/'MRR Conglomerado'!AA754,3)),"")</f>
        <v/>
      </c>
      <c r="Z754" s="13" t="str">
        <f aca="false">IFERROR(IF('MRR Conglomerado'!AB754=0,"",ROUND('MRR Conglomerado'!AN754/'MRR Conglomerado'!AB754,3)),"")</f>
        <v/>
      </c>
      <c r="AA754" s="13" t="str">
        <f aca="false">IFERROR(IF('MRR Conglomerado'!AC754=0,"",ROUND('MRR Conglomerado'!AO754/'MRR Conglomerado'!AC754,3)),"")</f>
        <v/>
      </c>
      <c r="AB754" s="13" t="str">
        <f aca="false">IFERROR(IF('MRR Conglomerado'!AD754=0,"",ROUND('MRR Conglomerado'!AP754/'MRR Conglomerado'!AD754,3)),"")</f>
        <v/>
      </c>
      <c r="AC754" s="13" t="str">
        <f aca="false">IFERROR(IF('MRR Conglomerado'!AE754=0,"",ROUND('MRR Conglomerado'!AQ754/'MRR Conglomerado'!AE754,3)),"")</f>
        <v/>
      </c>
      <c r="AD754" s="13" t="str">
        <f aca="false">IFERROR(IF('MRR Conglomerado'!AF754=0,"",ROUND('MRR Conglomerado'!AR754/'MRR Conglomerado'!AF754,3)),"")</f>
        <v/>
      </c>
      <c r="AE754" s="13" t="str">
        <f aca="false">IFERROR(IF('MRR Conglomerado'!AG754=0,"",ROUND('MRR Conglomerado'!AS754/'MRR Conglomerado'!AG754,3)),"")</f>
        <v/>
      </c>
    </row>
    <row r="755" customFormat="false" ht="15" hidden="false" customHeight="false" outlineLevel="0" collapsed="false">
      <c r="A755" s="10" t="s">
        <v>1570</v>
      </c>
      <c r="B755" s="13" t="str">
        <f aca="false">IFERROR(IF('MRR Conglomerado'!D755=0,"",ROUND('MRR Conglomerado'!P755/'MRR Conglomerado'!D755,3)),"")</f>
        <v/>
      </c>
      <c r="C755" s="13" t="str">
        <f aca="false">IFERROR(IF('MRR Conglomerado'!E755=0,"",ROUND('MRR Conglomerado'!Q755/'MRR Conglomerado'!E755,3)),"")</f>
        <v/>
      </c>
      <c r="D755" s="13" t="str">
        <f aca="false">IFERROR(IF('MRR Conglomerado'!F755=0,"",ROUND('MRR Conglomerado'!R755/'MRR Conglomerado'!F755,3)),"")</f>
        <v/>
      </c>
      <c r="E755" s="13" t="str">
        <f aca="false">IFERROR(IF('MRR Conglomerado'!G755=0,"",ROUND('MRR Conglomerado'!S755/'MRR Conglomerado'!G755,3)),"")</f>
        <v/>
      </c>
      <c r="F755" s="13" t="str">
        <f aca="false">IFERROR(IF('MRR Conglomerado'!H755=0,"",ROUND('MRR Conglomerado'!T755/'MRR Conglomerado'!H755,3)),"")</f>
        <v/>
      </c>
      <c r="G755" s="13" t="str">
        <f aca="false">IFERROR(IF('MRR Conglomerado'!I755=0,"",ROUND('MRR Conglomerado'!U755/'MRR Conglomerado'!I755,3)),"")</f>
        <v/>
      </c>
      <c r="H755" s="13" t="str">
        <f aca="false">IFERROR(IF('MRR Conglomerado'!J755=0,"",ROUND('MRR Conglomerado'!V755/'MRR Conglomerado'!J755,3)),"")</f>
        <v/>
      </c>
      <c r="I755" s="13" t="str">
        <f aca="false">IFERROR(IF('MRR Conglomerado'!K755=0,"",ROUND('MRR Conglomerado'!W755/'MRR Conglomerado'!K755,3)),"")</f>
        <v/>
      </c>
      <c r="J755" s="13" t="str">
        <f aca="false">IFERROR(IF('MRR Conglomerado'!L755=0,"",ROUND('MRR Conglomerado'!X755/'MRR Conglomerado'!L755,3)),"")</f>
        <v/>
      </c>
      <c r="K755" s="13" t="str">
        <f aca="false">IFERROR(IF('MRR Conglomerado'!M755=0,"",ROUND('MRR Conglomerado'!Y755/'MRR Conglomerado'!M755,3)),"")</f>
        <v/>
      </c>
      <c r="L755" s="13" t="str">
        <f aca="false">IFERROR(IF('MRR Conglomerado'!N755=0,"",ROUND('MRR Conglomerado'!Z755/'MRR Conglomerado'!N755,3)),"")</f>
        <v/>
      </c>
      <c r="M755" s="13" t="str">
        <f aca="false">IFERROR(IF('MRR Conglomerado'!O755=0,"",ROUND('MRR Conglomerado'!AA755/'MRR Conglomerado'!O755,3)),"")</f>
        <v/>
      </c>
      <c r="N755" s="13" t="str">
        <f aca="false">IFERROR(IF('MRR Conglomerado'!P755=0,"",ROUND('MRR Conglomerado'!AB755/'MRR Conglomerado'!P755,3)),"")</f>
        <v/>
      </c>
      <c r="O755" s="13" t="str">
        <f aca="false">IFERROR(IF('MRR Conglomerado'!Q755=0,"",ROUND('MRR Conglomerado'!AC755/'MRR Conglomerado'!Q755,3)),"")</f>
        <v/>
      </c>
      <c r="P755" s="13" t="str">
        <f aca="false">IFERROR(IF('MRR Conglomerado'!R755=0,"",ROUND('MRR Conglomerado'!AD755/'MRR Conglomerado'!R755,3)),"")</f>
        <v/>
      </c>
      <c r="Q755" s="13" t="str">
        <f aca="false">IFERROR(IF('MRR Conglomerado'!S755=0,"",ROUND('MRR Conglomerado'!AE755/'MRR Conglomerado'!S755,3)),"")</f>
        <v/>
      </c>
      <c r="R755" s="13" t="str">
        <f aca="false">IFERROR(IF('MRR Conglomerado'!T755=0,"",ROUND('MRR Conglomerado'!AF755/'MRR Conglomerado'!T755,3)),"")</f>
        <v/>
      </c>
      <c r="S755" s="13" t="str">
        <f aca="false">IFERROR(IF('MRR Conglomerado'!U755=0,"",ROUND('MRR Conglomerado'!AG755/'MRR Conglomerado'!U755,3)),"")</f>
        <v/>
      </c>
      <c r="T755" s="13" t="str">
        <f aca="false">IFERROR(IF('MRR Conglomerado'!V755=0,"",ROUND('MRR Conglomerado'!AH755/'MRR Conglomerado'!V755,3)),"")</f>
        <v/>
      </c>
      <c r="U755" s="13" t="str">
        <f aca="false">IFERROR(IF('MRR Conglomerado'!W755=0,"",ROUND('MRR Conglomerado'!AI755/'MRR Conglomerado'!W755,3)),"")</f>
        <v/>
      </c>
      <c r="V755" s="13" t="str">
        <f aca="false">IFERROR(IF('MRR Conglomerado'!X755=0,"",ROUND('MRR Conglomerado'!AJ755/'MRR Conglomerado'!X755,3)),"")</f>
        <v/>
      </c>
      <c r="W755" s="13" t="str">
        <f aca="false">IFERROR(IF('MRR Conglomerado'!Y755=0,"",ROUND('MRR Conglomerado'!AK755/'MRR Conglomerado'!Y755,3)),"")</f>
        <v/>
      </c>
      <c r="X755" s="13" t="str">
        <f aca="false">IFERROR(IF('MRR Conglomerado'!Z755=0,"",ROUND('MRR Conglomerado'!AL755/'MRR Conglomerado'!Z755,3)),"")</f>
        <v/>
      </c>
      <c r="Y755" s="13" t="str">
        <f aca="false">IFERROR(IF('MRR Conglomerado'!AA755=0,"",ROUND('MRR Conglomerado'!AM755/'MRR Conglomerado'!AA755,3)),"")</f>
        <v/>
      </c>
      <c r="Z755" s="13" t="str">
        <f aca="false">IFERROR(IF('MRR Conglomerado'!AB755=0,"",ROUND('MRR Conglomerado'!AN755/'MRR Conglomerado'!AB755,3)),"")</f>
        <v/>
      </c>
      <c r="AA755" s="13" t="str">
        <f aca="false">IFERROR(IF('MRR Conglomerado'!AC755=0,"",ROUND('MRR Conglomerado'!AO755/'MRR Conglomerado'!AC755,3)),"")</f>
        <v/>
      </c>
      <c r="AB755" s="13" t="str">
        <f aca="false">IFERROR(IF('MRR Conglomerado'!AD755=0,"",ROUND('MRR Conglomerado'!AP755/'MRR Conglomerado'!AD755,3)),"")</f>
        <v/>
      </c>
      <c r="AC755" s="13" t="str">
        <f aca="false">IFERROR(IF('MRR Conglomerado'!AE755=0,"",ROUND('MRR Conglomerado'!AQ755/'MRR Conglomerado'!AE755,3)),"")</f>
        <v/>
      </c>
      <c r="AD755" s="13" t="str">
        <f aca="false">IFERROR(IF('MRR Conglomerado'!AF755=0,"",ROUND('MRR Conglomerado'!AR755/'MRR Conglomerado'!AF755,3)),"")</f>
        <v/>
      </c>
      <c r="AE755" s="13" t="str">
        <f aca="false">IFERROR(IF('MRR Conglomerado'!AG755=0,"",ROUND('MRR Conglomerado'!AS755/'MRR Conglomerado'!AG755,3)),"")</f>
        <v/>
      </c>
    </row>
    <row r="756" customFormat="false" ht="15" hidden="false" customHeight="false" outlineLevel="0" collapsed="false">
      <c r="A756" s="10" t="s">
        <v>1572</v>
      </c>
      <c r="B756" s="13" t="str">
        <f aca="false">IFERROR(IF('MRR Conglomerado'!D756=0,"",ROUND('MRR Conglomerado'!P756/'MRR Conglomerado'!D756,3)),"")</f>
        <v/>
      </c>
      <c r="C756" s="13" t="str">
        <f aca="false">IFERROR(IF('MRR Conglomerado'!E756=0,"",ROUND('MRR Conglomerado'!Q756/'MRR Conglomerado'!E756,3)),"")</f>
        <v/>
      </c>
      <c r="D756" s="13" t="str">
        <f aca="false">IFERROR(IF('MRR Conglomerado'!F756=0,"",ROUND('MRR Conglomerado'!R756/'MRR Conglomerado'!F756,3)),"")</f>
        <v/>
      </c>
      <c r="E756" s="13" t="str">
        <f aca="false">IFERROR(IF('MRR Conglomerado'!G756=0,"",ROUND('MRR Conglomerado'!S756/'MRR Conglomerado'!G756,3)),"")</f>
        <v/>
      </c>
      <c r="F756" s="13" t="str">
        <f aca="false">IFERROR(IF('MRR Conglomerado'!H756=0,"",ROUND('MRR Conglomerado'!T756/'MRR Conglomerado'!H756,3)),"")</f>
        <v/>
      </c>
      <c r="G756" s="13" t="str">
        <f aca="false">IFERROR(IF('MRR Conglomerado'!I756=0,"",ROUND('MRR Conglomerado'!U756/'MRR Conglomerado'!I756,3)),"")</f>
        <v/>
      </c>
      <c r="H756" s="13" t="str">
        <f aca="false">IFERROR(IF('MRR Conglomerado'!J756=0,"",ROUND('MRR Conglomerado'!V756/'MRR Conglomerado'!J756,3)),"")</f>
        <v/>
      </c>
      <c r="I756" s="13" t="str">
        <f aca="false">IFERROR(IF('MRR Conglomerado'!K756=0,"",ROUND('MRR Conglomerado'!W756/'MRR Conglomerado'!K756,3)),"")</f>
        <v/>
      </c>
      <c r="J756" s="13" t="str">
        <f aca="false">IFERROR(IF('MRR Conglomerado'!L756=0,"",ROUND('MRR Conglomerado'!X756/'MRR Conglomerado'!L756,3)),"")</f>
        <v/>
      </c>
      <c r="K756" s="13" t="str">
        <f aca="false">IFERROR(IF('MRR Conglomerado'!M756=0,"",ROUND('MRR Conglomerado'!Y756/'MRR Conglomerado'!M756,3)),"")</f>
        <v/>
      </c>
      <c r="L756" s="13" t="str">
        <f aca="false">IFERROR(IF('MRR Conglomerado'!N756=0,"",ROUND('MRR Conglomerado'!Z756/'MRR Conglomerado'!N756,3)),"")</f>
        <v/>
      </c>
      <c r="M756" s="13" t="str">
        <f aca="false">IFERROR(IF('MRR Conglomerado'!O756=0,"",ROUND('MRR Conglomerado'!AA756/'MRR Conglomerado'!O756,3)),"")</f>
        <v/>
      </c>
      <c r="N756" s="13" t="str">
        <f aca="false">IFERROR(IF('MRR Conglomerado'!P756=0,"",ROUND('MRR Conglomerado'!AB756/'MRR Conglomerado'!P756,3)),"")</f>
        <v/>
      </c>
      <c r="O756" s="13" t="str">
        <f aca="false">IFERROR(IF('MRR Conglomerado'!Q756=0,"",ROUND('MRR Conglomerado'!AC756/'MRR Conglomerado'!Q756,3)),"")</f>
        <v/>
      </c>
      <c r="P756" s="13" t="str">
        <f aca="false">IFERROR(IF('MRR Conglomerado'!R756=0,"",ROUND('MRR Conglomerado'!AD756/'MRR Conglomerado'!R756,3)),"")</f>
        <v/>
      </c>
      <c r="Q756" s="13" t="str">
        <f aca="false">IFERROR(IF('MRR Conglomerado'!S756=0,"",ROUND('MRR Conglomerado'!AE756/'MRR Conglomerado'!S756,3)),"")</f>
        <v/>
      </c>
      <c r="R756" s="13" t="str">
        <f aca="false">IFERROR(IF('MRR Conglomerado'!T756=0,"",ROUND('MRR Conglomerado'!AF756/'MRR Conglomerado'!T756,3)),"")</f>
        <v/>
      </c>
      <c r="S756" s="13" t="str">
        <f aca="false">IFERROR(IF('MRR Conglomerado'!U756=0,"",ROUND('MRR Conglomerado'!AG756/'MRR Conglomerado'!U756,3)),"")</f>
        <v/>
      </c>
      <c r="T756" s="13" t="str">
        <f aca="false">IFERROR(IF('MRR Conglomerado'!V756=0,"",ROUND('MRR Conglomerado'!AH756/'MRR Conglomerado'!V756,3)),"")</f>
        <v/>
      </c>
      <c r="U756" s="13" t="str">
        <f aca="false">IFERROR(IF('MRR Conglomerado'!W756=0,"",ROUND('MRR Conglomerado'!AI756/'MRR Conglomerado'!W756,3)),"")</f>
        <v/>
      </c>
      <c r="V756" s="13" t="str">
        <f aca="false">IFERROR(IF('MRR Conglomerado'!X756=0,"",ROUND('MRR Conglomerado'!AJ756/'MRR Conglomerado'!X756,3)),"")</f>
        <v/>
      </c>
      <c r="W756" s="13" t="str">
        <f aca="false">IFERROR(IF('MRR Conglomerado'!Y756=0,"",ROUND('MRR Conglomerado'!AK756/'MRR Conglomerado'!Y756,3)),"")</f>
        <v/>
      </c>
      <c r="X756" s="13" t="str">
        <f aca="false">IFERROR(IF('MRR Conglomerado'!Z756=0,"",ROUND('MRR Conglomerado'!AL756/'MRR Conglomerado'!Z756,3)),"")</f>
        <v/>
      </c>
      <c r="Y756" s="13" t="str">
        <f aca="false">IFERROR(IF('MRR Conglomerado'!AA756=0,"",ROUND('MRR Conglomerado'!AM756/'MRR Conglomerado'!AA756,3)),"")</f>
        <v/>
      </c>
      <c r="Z756" s="13" t="str">
        <f aca="false">IFERROR(IF('MRR Conglomerado'!AB756=0,"",ROUND('MRR Conglomerado'!AN756/'MRR Conglomerado'!AB756,3)),"")</f>
        <v/>
      </c>
      <c r="AA756" s="13" t="str">
        <f aca="false">IFERROR(IF('MRR Conglomerado'!AC756=0,"",ROUND('MRR Conglomerado'!AO756/'MRR Conglomerado'!AC756,3)),"")</f>
        <v/>
      </c>
      <c r="AB756" s="13" t="str">
        <f aca="false">IFERROR(IF('MRR Conglomerado'!AD756=0,"",ROUND('MRR Conglomerado'!AP756/'MRR Conglomerado'!AD756,3)),"")</f>
        <v/>
      </c>
      <c r="AC756" s="13" t="str">
        <f aca="false">IFERROR(IF('MRR Conglomerado'!AE756=0,"",ROUND('MRR Conglomerado'!AQ756/'MRR Conglomerado'!AE756,3)),"")</f>
        <v/>
      </c>
      <c r="AD756" s="13" t="n">
        <f aca="false">IFERROR(IF('MRR Conglomerado'!AF756=0,"",ROUND('MRR Conglomerado'!AR756/'MRR Conglomerado'!AF756,3)),"")</f>
        <v>0</v>
      </c>
      <c r="AE756" s="13" t="str">
        <f aca="false">IFERROR(IF('MRR Conglomerado'!AG756=0,"",ROUND('MRR Conglomerado'!AS756/'MRR Conglomerado'!AG756,3)),"")</f>
        <v/>
      </c>
    </row>
    <row r="757" customFormat="false" ht="15" hidden="false" customHeight="false" outlineLevel="0" collapsed="false">
      <c r="A757" s="10" t="s">
        <v>1574</v>
      </c>
      <c r="B757" s="13" t="str">
        <f aca="false">IFERROR(IF('MRR Conglomerado'!D757=0,"",ROUND('MRR Conglomerado'!P757/'MRR Conglomerado'!D757,3)),"")</f>
        <v/>
      </c>
      <c r="C757" s="13" t="str">
        <f aca="false">IFERROR(IF('MRR Conglomerado'!E757=0,"",ROUND('MRR Conglomerado'!Q757/'MRR Conglomerado'!E757,3)),"")</f>
        <v/>
      </c>
      <c r="D757" s="13" t="str">
        <f aca="false">IFERROR(IF('MRR Conglomerado'!F757=0,"",ROUND('MRR Conglomerado'!R757/'MRR Conglomerado'!F757,3)),"")</f>
        <v/>
      </c>
      <c r="E757" s="13" t="str">
        <f aca="false">IFERROR(IF('MRR Conglomerado'!G757=0,"",ROUND('MRR Conglomerado'!S757/'MRR Conglomerado'!G757,3)),"")</f>
        <v/>
      </c>
      <c r="F757" s="13" t="str">
        <f aca="false">IFERROR(IF('MRR Conglomerado'!H757=0,"",ROUND('MRR Conglomerado'!T757/'MRR Conglomerado'!H757,3)),"")</f>
        <v/>
      </c>
      <c r="G757" s="13" t="str">
        <f aca="false">IFERROR(IF('MRR Conglomerado'!I757=0,"",ROUND('MRR Conglomerado'!U757/'MRR Conglomerado'!I757,3)),"")</f>
        <v/>
      </c>
      <c r="H757" s="13" t="str">
        <f aca="false">IFERROR(IF('MRR Conglomerado'!J757=0,"",ROUND('MRR Conglomerado'!V757/'MRR Conglomerado'!J757,3)),"")</f>
        <v/>
      </c>
      <c r="I757" s="13" t="str">
        <f aca="false">IFERROR(IF('MRR Conglomerado'!K757=0,"",ROUND('MRR Conglomerado'!W757/'MRR Conglomerado'!K757,3)),"")</f>
        <v/>
      </c>
      <c r="J757" s="13" t="str">
        <f aca="false">IFERROR(IF('MRR Conglomerado'!L757=0,"",ROUND('MRR Conglomerado'!X757/'MRR Conglomerado'!L757,3)),"")</f>
        <v/>
      </c>
      <c r="K757" s="13" t="str">
        <f aca="false">IFERROR(IF('MRR Conglomerado'!M757=0,"",ROUND('MRR Conglomerado'!Y757/'MRR Conglomerado'!M757,3)),"")</f>
        <v/>
      </c>
      <c r="L757" s="13" t="str">
        <f aca="false">IFERROR(IF('MRR Conglomerado'!N757=0,"",ROUND('MRR Conglomerado'!Z757/'MRR Conglomerado'!N757,3)),"")</f>
        <v/>
      </c>
      <c r="M757" s="13" t="str">
        <f aca="false">IFERROR(IF('MRR Conglomerado'!O757=0,"",ROUND('MRR Conglomerado'!AA757/'MRR Conglomerado'!O757,3)),"")</f>
        <v/>
      </c>
      <c r="N757" s="13" t="str">
        <f aca="false">IFERROR(IF('MRR Conglomerado'!P757=0,"",ROUND('MRR Conglomerado'!AB757/'MRR Conglomerado'!P757,3)),"")</f>
        <v/>
      </c>
      <c r="O757" s="13" t="str">
        <f aca="false">IFERROR(IF('MRR Conglomerado'!Q757=0,"",ROUND('MRR Conglomerado'!AC757/'MRR Conglomerado'!Q757,3)),"")</f>
        <v/>
      </c>
      <c r="P757" s="13" t="str">
        <f aca="false">IFERROR(IF('MRR Conglomerado'!R757=0,"",ROUND('MRR Conglomerado'!AD757/'MRR Conglomerado'!R757,3)),"")</f>
        <v/>
      </c>
      <c r="Q757" s="13" t="str">
        <f aca="false">IFERROR(IF('MRR Conglomerado'!S757=0,"",ROUND('MRR Conglomerado'!AE757/'MRR Conglomerado'!S757,3)),"")</f>
        <v/>
      </c>
      <c r="R757" s="13" t="str">
        <f aca="false">IFERROR(IF('MRR Conglomerado'!T757=0,"",ROUND('MRR Conglomerado'!AF757/'MRR Conglomerado'!T757,3)),"")</f>
        <v/>
      </c>
      <c r="S757" s="13" t="str">
        <f aca="false">IFERROR(IF('MRR Conglomerado'!U757=0,"",ROUND('MRR Conglomerado'!AG757/'MRR Conglomerado'!U757,3)),"")</f>
        <v/>
      </c>
      <c r="T757" s="13" t="str">
        <f aca="false">IFERROR(IF('MRR Conglomerado'!V757=0,"",ROUND('MRR Conglomerado'!AH757/'MRR Conglomerado'!V757,3)),"")</f>
        <v/>
      </c>
      <c r="U757" s="13" t="str">
        <f aca="false">IFERROR(IF('MRR Conglomerado'!W757=0,"",ROUND('MRR Conglomerado'!AI757/'MRR Conglomerado'!W757,3)),"")</f>
        <v/>
      </c>
      <c r="V757" s="13" t="str">
        <f aca="false">IFERROR(IF('MRR Conglomerado'!X757=0,"",ROUND('MRR Conglomerado'!AJ757/'MRR Conglomerado'!X757,3)),"")</f>
        <v/>
      </c>
      <c r="W757" s="13" t="str">
        <f aca="false">IFERROR(IF('MRR Conglomerado'!Y757=0,"",ROUND('MRR Conglomerado'!AK757/'MRR Conglomerado'!Y757,3)),"")</f>
        <v/>
      </c>
      <c r="X757" s="13" t="str">
        <f aca="false">IFERROR(IF('MRR Conglomerado'!Z757=0,"",ROUND('MRR Conglomerado'!AL757/'MRR Conglomerado'!Z757,3)),"")</f>
        <v/>
      </c>
      <c r="Y757" s="13" t="str">
        <f aca="false">IFERROR(IF('MRR Conglomerado'!AA757=0,"",ROUND('MRR Conglomerado'!AM757/'MRR Conglomerado'!AA757,3)),"")</f>
        <v/>
      </c>
      <c r="Z757" s="13" t="str">
        <f aca="false">IFERROR(IF('MRR Conglomerado'!AB757=0,"",ROUND('MRR Conglomerado'!AN757/'MRR Conglomerado'!AB757,3)),"")</f>
        <v/>
      </c>
      <c r="AA757" s="13" t="str">
        <f aca="false">IFERROR(IF('MRR Conglomerado'!AC757=0,"",ROUND('MRR Conglomerado'!AO757/'MRR Conglomerado'!AC757,3)),"")</f>
        <v/>
      </c>
      <c r="AB757" s="13" t="str">
        <f aca="false">IFERROR(IF('MRR Conglomerado'!AD757=0,"",ROUND('MRR Conglomerado'!AP757/'MRR Conglomerado'!AD757,3)),"")</f>
        <v/>
      </c>
      <c r="AC757" s="13" t="str">
        <f aca="false">IFERROR(IF('MRR Conglomerado'!AE757=0,"",ROUND('MRR Conglomerado'!AQ757/'MRR Conglomerado'!AE757,3)),"")</f>
        <v/>
      </c>
      <c r="AD757" s="13" t="str">
        <f aca="false">IFERROR(IF('MRR Conglomerado'!AF757=0,"",ROUND('MRR Conglomerado'!AR757/'MRR Conglomerado'!AF757,3)),"")</f>
        <v/>
      </c>
      <c r="AE757" s="13" t="str">
        <f aca="false">IFERROR(IF('MRR Conglomerado'!AG757=0,"",ROUND('MRR Conglomerado'!AS757/'MRR Conglomerado'!AG757,3)),"")</f>
        <v/>
      </c>
    </row>
    <row r="758" customFormat="false" ht="15" hidden="false" customHeight="false" outlineLevel="0" collapsed="false">
      <c r="A758" s="10" t="s">
        <v>1576</v>
      </c>
      <c r="B758" s="13" t="str">
        <f aca="false">IFERROR(IF('MRR Conglomerado'!D758=0,"",ROUND('MRR Conglomerado'!P758/'MRR Conglomerado'!D758,3)),"")</f>
        <v/>
      </c>
      <c r="C758" s="13" t="str">
        <f aca="false">IFERROR(IF('MRR Conglomerado'!E758=0,"",ROUND('MRR Conglomerado'!Q758/'MRR Conglomerado'!E758,3)),"")</f>
        <v/>
      </c>
      <c r="D758" s="13" t="str">
        <f aca="false">IFERROR(IF('MRR Conglomerado'!F758=0,"",ROUND('MRR Conglomerado'!R758/'MRR Conglomerado'!F758,3)),"")</f>
        <v/>
      </c>
      <c r="E758" s="13" t="str">
        <f aca="false">IFERROR(IF('MRR Conglomerado'!G758=0,"",ROUND('MRR Conglomerado'!S758/'MRR Conglomerado'!G758,3)),"")</f>
        <v/>
      </c>
      <c r="F758" s="13" t="str">
        <f aca="false">IFERROR(IF('MRR Conglomerado'!H758=0,"",ROUND('MRR Conglomerado'!T758/'MRR Conglomerado'!H758,3)),"")</f>
        <v/>
      </c>
      <c r="G758" s="13" t="str">
        <f aca="false">IFERROR(IF('MRR Conglomerado'!I758=0,"",ROUND('MRR Conglomerado'!U758/'MRR Conglomerado'!I758,3)),"")</f>
        <v/>
      </c>
      <c r="H758" s="13" t="str">
        <f aca="false">IFERROR(IF('MRR Conglomerado'!J758=0,"",ROUND('MRR Conglomerado'!V758/'MRR Conglomerado'!J758,3)),"")</f>
        <v/>
      </c>
      <c r="I758" s="13" t="str">
        <f aca="false">IFERROR(IF('MRR Conglomerado'!K758=0,"",ROUND('MRR Conglomerado'!W758/'MRR Conglomerado'!K758,3)),"")</f>
        <v/>
      </c>
      <c r="J758" s="13" t="str">
        <f aca="false">IFERROR(IF('MRR Conglomerado'!L758=0,"",ROUND('MRR Conglomerado'!X758/'MRR Conglomerado'!L758,3)),"")</f>
        <v/>
      </c>
      <c r="K758" s="13" t="str">
        <f aca="false">IFERROR(IF('MRR Conglomerado'!M758=0,"",ROUND('MRR Conglomerado'!Y758/'MRR Conglomerado'!M758,3)),"")</f>
        <v/>
      </c>
      <c r="L758" s="13" t="str">
        <f aca="false">IFERROR(IF('MRR Conglomerado'!N758=0,"",ROUND('MRR Conglomerado'!Z758/'MRR Conglomerado'!N758,3)),"")</f>
        <v/>
      </c>
      <c r="M758" s="13" t="str">
        <f aca="false">IFERROR(IF('MRR Conglomerado'!O758=0,"",ROUND('MRR Conglomerado'!AA758/'MRR Conglomerado'!O758,3)),"")</f>
        <v/>
      </c>
      <c r="N758" s="13" t="str">
        <f aca="false">IFERROR(IF('MRR Conglomerado'!P758=0,"",ROUND('MRR Conglomerado'!AB758/'MRR Conglomerado'!P758,3)),"")</f>
        <v/>
      </c>
      <c r="O758" s="13" t="str">
        <f aca="false">IFERROR(IF('MRR Conglomerado'!Q758=0,"",ROUND('MRR Conglomerado'!AC758/'MRR Conglomerado'!Q758,3)),"")</f>
        <v/>
      </c>
      <c r="P758" s="13" t="str">
        <f aca="false">IFERROR(IF('MRR Conglomerado'!R758=0,"",ROUND('MRR Conglomerado'!AD758/'MRR Conglomerado'!R758,3)),"")</f>
        <v/>
      </c>
      <c r="Q758" s="13" t="str">
        <f aca="false">IFERROR(IF('MRR Conglomerado'!S758=0,"",ROUND('MRR Conglomerado'!AE758/'MRR Conglomerado'!S758,3)),"")</f>
        <v/>
      </c>
      <c r="R758" s="13" t="str">
        <f aca="false">IFERROR(IF('MRR Conglomerado'!T758=0,"",ROUND('MRR Conglomerado'!AF758/'MRR Conglomerado'!T758,3)),"")</f>
        <v/>
      </c>
      <c r="S758" s="13" t="str">
        <f aca="false">IFERROR(IF('MRR Conglomerado'!U758=0,"",ROUND('MRR Conglomerado'!AG758/'MRR Conglomerado'!U758,3)),"")</f>
        <v/>
      </c>
      <c r="T758" s="13" t="str">
        <f aca="false">IFERROR(IF('MRR Conglomerado'!V758=0,"",ROUND('MRR Conglomerado'!AH758/'MRR Conglomerado'!V758,3)),"")</f>
        <v/>
      </c>
      <c r="U758" s="13" t="str">
        <f aca="false">IFERROR(IF('MRR Conglomerado'!W758=0,"",ROUND('MRR Conglomerado'!AI758/'MRR Conglomerado'!W758,3)),"")</f>
        <v/>
      </c>
      <c r="V758" s="13" t="str">
        <f aca="false">IFERROR(IF('MRR Conglomerado'!X758=0,"",ROUND('MRR Conglomerado'!AJ758/'MRR Conglomerado'!X758,3)),"")</f>
        <v/>
      </c>
      <c r="W758" s="13" t="str">
        <f aca="false">IFERROR(IF('MRR Conglomerado'!Y758=0,"",ROUND('MRR Conglomerado'!AK758/'MRR Conglomerado'!Y758,3)),"")</f>
        <v/>
      </c>
      <c r="X758" s="13" t="str">
        <f aca="false">IFERROR(IF('MRR Conglomerado'!Z758=0,"",ROUND('MRR Conglomerado'!AL758/'MRR Conglomerado'!Z758,3)),"")</f>
        <v/>
      </c>
      <c r="Y758" s="13" t="str">
        <f aca="false">IFERROR(IF('MRR Conglomerado'!AA758=0,"",ROUND('MRR Conglomerado'!AM758/'MRR Conglomerado'!AA758,3)),"")</f>
        <v/>
      </c>
      <c r="Z758" s="13" t="str">
        <f aca="false">IFERROR(IF('MRR Conglomerado'!AB758=0,"",ROUND('MRR Conglomerado'!AN758/'MRR Conglomerado'!AB758,3)),"")</f>
        <v/>
      </c>
      <c r="AA758" s="13" t="str">
        <f aca="false">IFERROR(IF('MRR Conglomerado'!AC758=0,"",ROUND('MRR Conglomerado'!AO758/'MRR Conglomerado'!AC758,3)),"")</f>
        <v/>
      </c>
      <c r="AB758" s="13" t="str">
        <f aca="false">IFERROR(IF('MRR Conglomerado'!AD758=0,"",ROUND('MRR Conglomerado'!AP758/'MRR Conglomerado'!AD758,3)),"")</f>
        <v/>
      </c>
      <c r="AC758" s="13" t="str">
        <f aca="false">IFERROR(IF('MRR Conglomerado'!AE758=0,"",ROUND('MRR Conglomerado'!AQ758/'MRR Conglomerado'!AE758,3)),"")</f>
        <v/>
      </c>
      <c r="AD758" s="13" t="str">
        <f aca="false">IFERROR(IF('MRR Conglomerado'!AF758=0,"",ROUND('MRR Conglomerado'!AR758/'MRR Conglomerado'!AF758,3)),"")</f>
        <v/>
      </c>
      <c r="AE758" s="13" t="str">
        <f aca="false">IFERROR(IF('MRR Conglomerado'!AG758=0,"",ROUND('MRR Conglomerado'!AS758/'MRR Conglomerado'!AG758,3)),"")</f>
        <v/>
      </c>
    </row>
    <row r="759" customFormat="false" ht="15" hidden="false" customHeight="false" outlineLevel="0" collapsed="false">
      <c r="A759" s="10" t="s">
        <v>1578</v>
      </c>
      <c r="B759" s="13" t="str">
        <f aca="false">IFERROR(IF('MRR Conglomerado'!D759=0,"",ROUND('MRR Conglomerado'!P759/'MRR Conglomerado'!D759,3)),"")</f>
        <v/>
      </c>
      <c r="C759" s="13" t="str">
        <f aca="false">IFERROR(IF('MRR Conglomerado'!E759=0,"",ROUND('MRR Conglomerado'!Q759/'MRR Conglomerado'!E759,3)),"")</f>
        <v/>
      </c>
      <c r="D759" s="13" t="str">
        <f aca="false">IFERROR(IF('MRR Conglomerado'!F759=0,"",ROUND('MRR Conglomerado'!R759/'MRR Conglomerado'!F759,3)),"")</f>
        <v/>
      </c>
      <c r="E759" s="13" t="str">
        <f aca="false">IFERROR(IF('MRR Conglomerado'!G759=0,"",ROUND('MRR Conglomerado'!S759/'MRR Conglomerado'!G759,3)),"")</f>
        <v/>
      </c>
      <c r="F759" s="13" t="str">
        <f aca="false">IFERROR(IF('MRR Conglomerado'!H759=0,"",ROUND('MRR Conglomerado'!T759/'MRR Conglomerado'!H759,3)),"")</f>
        <v/>
      </c>
      <c r="G759" s="13" t="str">
        <f aca="false">IFERROR(IF('MRR Conglomerado'!I759=0,"",ROUND('MRR Conglomerado'!U759/'MRR Conglomerado'!I759,3)),"")</f>
        <v/>
      </c>
      <c r="H759" s="13" t="str">
        <f aca="false">IFERROR(IF('MRR Conglomerado'!J759=0,"",ROUND('MRR Conglomerado'!V759/'MRR Conglomerado'!J759,3)),"")</f>
        <v/>
      </c>
      <c r="I759" s="13" t="str">
        <f aca="false">IFERROR(IF('MRR Conglomerado'!K759=0,"",ROUND('MRR Conglomerado'!W759/'MRR Conglomerado'!K759,3)),"")</f>
        <v/>
      </c>
      <c r="J759" s="13" t="str">
        <f aca="false">IFERROR(IF('MRR Conglomerado'!L759=0,"",ROUND('MRR Conglomerado'!X759/'MRR Conglomerado'!L759,3)),"")</f>
        <v/>
      </c>
      <c r="K759" s="13" t="str">
        <f aca="false">IFERROR(IF('MRR Conglomerado'!M759=0,"",ROUND('MRR Conglomerado'!Y759/'MRR Conglomerado'!M759,3)),"")</f>
        <v/>
      </c>
      <c r="L759" s="13" t="str">
        <f aca="false">IFERROR(IF('MRR Conglomerado'!N759=0,"",ROUND('MRR Conglomerado'!Z759/'MRR Conglomerado'!N759,3)),"")</f>
        <v/>
      </c>
      <c r="M759" s="13" t="str">
        <f aca="false">IFERROR(IF('MRR Conglomerado'!O759=0,"",ROUND('MRR Conglomerado'!AA759/'MRR Conglomerado'!O759,3)),"")</f>
        <v/>
      </c>
      <c r="N759" s="13" t="str">
        <f aca="false">IFERROR(IF('MRR Conglomerado'!P759=0,"",ROUND('MRR Conglomerado'!AB759/'MRR Conglomerado'!P759,3)),"")</f>
        <v/>
      </c>
      <c r="O759" s="13" t="str">
        <f aca="false">IFERROR(IF('MRR Conglomerado'!Q759=0,"",ROUND('MRR Conglomerado'!AC759/'MRR Conglomerado'!Q759,3)),"")</f>
        <v/>
      </c>
      <c r="P759" s="13" t="str">
        <f aca="false">IFERROR(IF('MRR Conglomerado'!R759=0,"",ROUND('MRR Conglomerado'!AD759/'MRR Conglomerado'!R759,3)),"")</f>
        <v/>
      </c>
      <c r="Q759" s="13" t="str">
        <f aca="false">IFERROR(IF('MRR Conglomerado'!S759=0,"",ROUND('MRR Conglomerado'!AE759/'MRR Conglomerado'!S759,3)),"")</f>
        <v/>
      </c>
      <c r="R759" s="13" t="str">
        <f aca="false">IFERROR(IF('MRR Conglomerado'!T759=0,"",ROUND('MRR Conglomerado'!AF759/'MRR Conglomerado'!T759,3)),"")</f>
        <v/>
      </c>
      <c r="S759" s="13" t="str">
        <f aca="false">IFERROR(IF('MRR Conglomerado'!U759=0,"",ROUND('MRR Conglomerado'!AG759/'MRR Conglomerado'!U759,3)),"")</f>
        <v/>
      </c>
      <c r="T759" s="13" t="str">
        <f aca="false">IFERROR(IF('MRR Conglomerado'!V759=0,"",ROUND('MRR Conglomerado'!AH759/'MRR Conglomerado'!V759,3)),"")</f>
        <v/>
      </c>
      <c r="U759" s="13" t="str">
        <f aca="false">IFERROR(IF('MRR Conglomerado'!W759=0,"",ROUND('MRR Conglomerado'!AI759/'MRR Conglomerado'!W759,3)),"")</f>
        <v/>
      </c>
      <c r="V759" s="13" t="str">
        <f aca="false">IFERROR(IF('MRR Conglomerado'!X759=0,"",ROUND('MRR Conglomerado'!AJ759/'MRR Conglomerado'!X759,3)),"")</f>
        <v/>
      </c>
      <c r="W759" s="13" t="str">
        <f aca="false">IFERROR(IF('MRR Conglomerado'!Y759=0,"",ROUND('MRR Conglomerado'!AK759/'MRR Conglomerado'!Y759,3)),"")</f>
        <v/>
      </c>
      <c r="X759" s="13" t="str">
        <f aca="false">IFERROR(IF('MRR Conglomerado'!Z759=0,"",ROUND('MRR Conglomerado'!AL759/'MRR Conglomerado'!Z759,3)),"")</f>
        <v/>
      </c>
      <c r="Y759" s="13" t="str">
        <f aca="false">IFERROR(IF('MRR Conglomerado'!AA759=0,"",ROUND('MRR Conglomerado'!AM759/'MRR Conglomerado'!AA759,3)),"")</f>
        <v/>
      </c>
      <c r="Z759" s="13" t="str">
        <f aca="false">IFERROR(IF('MRR Conglomerado'!AB759=0,"",ROUND('MRR Conglomerado'!AN759/'MRR Conglomerado'!AB759,3)),"")</f>
        <v/>
      </c>
      <c r="AA759" s="13" t="str">
        <f aca="false">IFERROR(IF('MRR Conglomerado'!AC759=0,"",ROUND('MRR Conglomerado'!AO759/'MRR Conglomerado'!AC759,3)),"")</f>
        <v/>
      </c>
      <c r="AB759" s="13" t="str">
        <f aca="false">IFERROR(IF('MRR Conglomerado'!AD759=0,"",ROUND('MRR Conglomerado'!AP759/'MRR Conglomerado'!AD759,3)),"")</f>
        <v/>
      </c>
      <c r="AC759" s="13" t="str">
        <f aca="false">IFERROR(IF('MRR Conglomerado'!AE759=0,"",ROUND('MRR Conglomerado'!AQ759/'MRR Conglomerado'!AE759,3)),"")</f>
        <v/>
      </c>
      <c r="AD759" s="13" t="str">
        <f aca="false">IFERROR(IF('MRR Conglomerado'!AF759=0,"",ROUND('MRR Conglomerado'!AR759/'MRR Conglomerado'!AF759,3)),"")</f>
        <v/>
      </c>
      <c r="AE759" s="13" t="str">
        <f aca="false">IFERROR(IF('MRR Conglomerado'!AG759=0,"",ROUND('MRR Conglomerado'!AS759/'MRR Conglomerado'!AG759,3)),"")</f>
        <v/>
      </c>
    </row>
    <row r="760" customFormat="false" ht="15" hidden="false" customHeight="false" outlineLevel="0" collapsed="false">
      <c r="A760" s="10" t="s">
        <v>1580</v>
      </c>
      <c r="B760" s="13" t="str">
        <f aca="false">IFERROR(IF('MRR Conglomerado'!D760=0,"",ROUND('MRR Conglomerado'!P760/'MRR Conglomerado'!D760,3)),"")</f>
        <v/>
      </c>
      <c r="C760" s="13" t="str">
        <f aca="false">IFERROR(IF('MRR Conglomerado'!E760=0,"",ROUND('MRR Conglomerado'!Q760/'MRR Conglomerado'!E760,3)),"")</f>
        <v/>
      </c>
      <c r="D760" s="13" t="str">
        <f aca="false">IFERROR(IF('MRR Conglomerado'!F760=0,"",ROUND('MRR Conglomerado'!R760/'MRR Conglomerado'!F760,3)),"")</f>
        <v/>
      </c>
      <c r="E760" s="13" t="str">
        <f aca="false">IFERROR(IF('MRR Conglomerado'!G760=0,"",ROUND('MRR Conglomerado'!S760/'MRR Conglomerado'!G760,3)),"")</f>
        <v/>
      </c>
      <c r="F760" s="13" t="str">
        <f aca="false">IFERROR(IF('MRR Conglomerado'!H760=0,"",ROUND('MRR Conglomerado'!T760/'MRR Conglomerado'!H760,3)),"")</f>
        <v/>
      </c>
      <c r="G760" s="13" t="str">
        <f aca="false">IFERROR(IF('MRR Conglomerado'!I760=0,"",ROUND('MRR Conglomerado'!U760/'MRR Conglomerado'!I760,3)),"")</f>
        <v/>
      </c>
      <c r="H760" s="13" t="str">
        <f aca="false">IFERROR(IF('MRR Conglomerado'!J760=0,"",ROUND('MRR Conglomerado'!V760/'MRR Conglomerado'!J760,3)),"")</f>
        <v/>
      </c>
      <c r="I760" s="13" t="str">
        <f aca="false">IFERROR(IF('MRR Conglomerado'!K760=0,"",ROUND('MRR Conglomerado'!W760/'MRR Conglomerado'!K760,3)),"")</f>
        <v/>
      </c>
      <c r="J760" s="13" t="str">
        <f aca="false">IFERROR(IF('MRR Conglomerado'!L760=0,"",ROUND('MRR Conglomerado'!X760/'MRR Conglomerado'!L760,3)),"")</f>
        <v/>
      </c>
      <c r="K760" s="13" t="str">
        <f aca="false">IFERROR(IF('MRR Conglomerado'!M760=0,"",ROUND('MRR Conglomerado'!Y760/'MRR Conglomerado'!M760,3)),"")</f>
        <v/>
      </c>
      <c r="L760" s="13" t="str">
        <f aca="false">IFERROR(IF('MRR Conglomerado'!N760=0,"",ROUND('MRR Conglomerado'!Z760/'MRR Conglomerado'!N760,3)),"")</f>
        <v/>
      </c>
      <c r="M760" s="13" t="str">
        <f aca="false">IFERROR(IF('MRR Conglomerado'!O760=0,"",ROUND('MRR Conglomerado'!AA760/'MRR Conglomerado'!O760,3)),"")</f>
        <v/>
      </c>
      <c r="N760" s="13" t="str">
        <f aca="false">IFERROR(IF('MRR Conglomerado'!P760=0,"",ROUND('MRR Conglomerado'!AB760/'MRR Conglomerado'!P760,3)),"")</f>
        <v/>
      </c>
      <c r="O760" s="13" t="str">
        <f aca="false">IFERROR(IF('MRR Conglomerado'!Q760=0,"",ROUND('MRR Conglomerado'!AC760/'MRR Conglomerado'!Q760,3)),"")</f>
        <v/>
      </c>
      <c r="P760" s="13" t="str">
        <f aca="false">IFERROR(IF('MRR Conglomerado'!R760=0,"",ROUND('MRR Conglomerado'!AD760/'MRR Conglomerado'!R760,3)),"")</f>
        <v/>
      </c>
      <c r="Q760" s="13" t="str">
        <f aca="false">IFERROR(IF('MRR Conglomerado'!S760=0,"",ROUND('MRR Conglomerado'!AE760/'MRR Conglomerado'!S760,3)),"")</f>
        <v/>
      </c>
      <c r="R760" s="13" t="n">
        <f aca="false">IFERROR(IF('MRR Conglomerado'!T760=0,"",ROUND('MRR Conglomerado'!AF760/'MRR Conglomerado'!T760,3)),"")</f>
        <v>0.542</v>
      </c>
      <c r="S760" s="13" t="n">
        <f aca="false">IFERROR(IF('MRR Conglomerado'!U760=0,"",ROUND('MRR Conglomerado'!AG760/'MRR Conglomerado'!U760,3)),"")</f>
        <v>0.899</v>
      </c>
      <c r="T760" s="13" t="n">
        <f aca="false">IFERROR(IF('MRR Conglomerado'!V760=0,"",ROUND('MRR Conglomerado'!AH760/'MRR Conglomerado'!V760,3)),"")</f>
        <v>1.003</v>
      </c>
      <c r="U760" s="13" t="n">
        <f aca="false">IFERROR(IF('MRR Conglomerado'!W760=0,"",ROUND('MRR Conglomerado'!AI760/'MRR Conglomerado'!W760,3)),"")</f>
        <v>1.004</v>
      </c>
      <c r="V760" s="13" t="n">
        <f aca="false">IFERROR(IF('MRR Conglomerado'!X760=0,"",ROUND('MRR Conglomerado'!AJ760/'MRR Conglomerado'!X760,3)),"")</f>
        <v>0.789</v>
      </c>
      <c r="W760" s="13" t="n">
        <f aca="false">IFERROR(IF('MRR Conglomerado'!Y760=0,"",ROUND('MRR Conglomerado'!AK760/'MRR Conglomerado'!Y760,3)),"")</f>
        <v>0.789</v>
      </c>
      <c r="X760" s="13" t="n">
        <f aca="false">IFERROR(IF('MRR Conglomerado'!Z760=0,"",ROUND('MRR Conglomerado'!AL760/'MRR Conglomerado'!Z760,3)),"")</f>
        <v>0.357</v>
      </c>
      <c r="Y760" s="13" t="str">
        <f aca="false">IFERROR(IF('MRR Conglomerado'!AA760=0,"",ROUND('MRR Conglomerado'!AM760/'MRR Conglomerado'!AA760,3)),"")</f>
        <v/>
      </c>
      <c r="Z760" s="13" t="n">
        <f aca="false">IFERROR(IF('MRR Conglomerado'!AB760=0,"",ROUND('MRR Conglomerado'!AN760/'MRR Conglomerado'!AB760,3)),"")</f>
        <v>0.675</v>
      </c>
      <c r="AA760" s="13" t="n">
        <f aca="false">IFERROR(IF('MRR Conglomerado'!AC760=0,"",ROUND('MRR Conglomerado'!AO760/'MRR Conglomerado'!AC760,3)),"")</f>
        <v>0.701</v>
      </c>
      <c r="AB760" s="13" t="n">
        <f aca="false">IFERROR(IF('MRR Conglomerado'!AD760=0,"",ROUND('MRR Conglomerado'!AP760/'MRR Conglomerado'!AD760,3)),"")</f>
        <v>0.675</v>
      </c>
      <c r="AC760" s="13" t="n">
        <f aca="false">IFERROR(IF('MRR Conglomerado'!AE760=0,"",ROUND('MRR Conglomerado'!AQ760/'MRR Conglomerado'!AE760,3)),"")</f>
        <v>0.852</v>
      </c>
      <c r="AD760" s="13" t="n">
        <f aca="false">IFERROR(IF('MRR Conglomerado'!AF760=0,"",ROUND('MRR Conglomerado'!AR760/'MRR Conglomerado'!AF760,3)),"")</f>
        <v>1.242</v>
      </c>
      <c r="AE760" s="13" t="n">
        <f aca="false">IFERROR(IF('MRR Conglomerado'!AG760=0,"",ROUND('MRR Conglomerado'!AS760/'MRR Conglomerado'!AG760,3)),"")</f>
        <v>1.238</v>
      </c>
    </row>
    <row r="761" customFormat="false" ht="15" hidden="false" customHeight="false" outlineLevel="0" collapsed="false">
      <c r="A761" s="10" t="s">
        <v>1582</v>
      </c>
      <c r="B761" s="13" t="str">
        <f aca="false">IFERROR(IF('MRR Conglomerado'!D761=0,"",ROUND('MRR Conglomerado'!P761/'MRR Conglomerado'!D761,3)),"")</f>
        <v/>
      </c>
      <c r="C761" s="13" t="str">
        <f aca="false">IFERROR(IF('MRR Conglomerado'!E761=0,"",ROUND('MRR Conglomerado'!Q761/'MRR Conglomerado'!E761,3)),"")</f>
        <v/>
      </c>
      <c r="D761" s="13" t="str">
        <f aca="false">IFERROR(IF('MRR Conglomerado'!F761=0,"",ROUND('MRR Conglomerado'!R761/'MRR Conglomerado'!F761,3)),"")</f>
        <v/>
      </c>
      <c r="E761" s="13" t="str">
        <f aca="false">IFERROR(IF('MRR Conglomerado'!G761=0,"",ROUND('MRR Conglomerado'!S761/'MRR Conglomerado'!G761,3)),"")</f>
        <v/>
      </c>
      <c r="F761" s="13" t="n">
        <f aca="false">IFERROR(IF('MRR Conglomerado'!H761=0,"",ROUND('MRR Conglomerado'!T761/'MRR Conglomerado'!H761,3)),"")</f>
        <v>1.74</v>
      </c>
      <c r="G761" s="13" t="n">
        <f aca="false">IFERROR(IF('MRR Conglomerado'!I761=0,"",ROUND('MRR Conglomerado'!U761/'MRR Conglomerado'!I761,3)),"")</f>
        <v>1.719</v>
      </c>
      <c r="H761" s="13" t="n">
        <f aca="false">IFERROR(IF('MRR Conglomerado'!J761=0,"",ROUND('MRR Conglomerado'!V761/'MRR Conglomerado'!J761,3)),"")</f>
        <v>2.603</v>
      </c>
      <c r="I761" s="13" t="n">
        <f aca="false">IFERROR(IF('MRR Conglomerado'!K761=0,"",ROUND('MRR Conglomerado'!W761/'MRR Conglomerado'!K761,3)),"")</f>
        <v>1.694</v>
      </c>
      <c r="J761" s="13" t="n">
        <f aca="false">IFERROR(IF('MRR Conglomerado'!L761=0,"",ROUND('MRR Conglomerado'!X761/'MRR Conglomerado'!L761,3)),"")</f>
        <v>1.377</v>
      </c>
      <c r="K761" s="13" t="n">
        <f aca="false">IFERROR(IF('MRR Conglomerado'!M761=0,"",ROUND('MRR Conglomerado'!Y761/'MRR Conglomerado'!M761,3)),"")</f>
        <v>1.242</v>
      </c>
      <c r="L761" s="13" t="n">
        <f aca="false">IFERROR(IF('MRR Conglomerado'!N761=0,"",ROUND('MRR Conglomerado'!Z761/'MRR Conglomerado'!N761,3)),"")</f>
        <v>1.175</v>
      </c>
      <c r="M761" s="13" t="n">
        <f aca="false">IFERROR(IF('MRR Conglomerado'!O761=0,"",ROUND('MRR Conglomerado'!AA761/'MRR Conglomerado'!O761,3)),"")</f>
        <v>1.179</v>
      </c>
      <c r="N761" s="13" t="n">
        <f aca="false">IFERROR(IF('MRR Conglomerado'!P761=0,"",ROUND('MRR Conglomerado'!AB761/'MRR Conglomerado'!P761,3)),"")</f>
        <v>1.063</v>
      </c>
      <c r="O761" s="13" t="n">
        <f aca="false">IFERROR(IF('MRR Conglomerado'!Q761=0,"",ROUND('MRR Conglomerado'!AC761/'MRR Conglomerado'!Q761,3)),"")</f>
        <v>1.481</v>
      </c>
      <c r="P761" s="13" t="n">
        <f aca="false">IFERROR(IF('MRR Conglomerado'!R761=0,"",ROUND('MRR Conglomerado'!AD761/'MRR Conglomerado'!R761,3)),"")</f>
        <v>1.11</v>
      </c>
      <c r="Q761" s="13" t="n">
        <f aca="false">IFERROR(IF('MRR Conglomerado'!S761=0,"",ROUND('MRR Conglomerado'!AE761/'MRR Conglomerado'!S761,3)),"")</f>
        <v>0.898</v>
      </c>
      <c r="R761" s="13" t="n">
        <f aca="false">IFERROR(IF('MRR Conglomerado'!T761=0,"",ROUND('MRR Conglomerado'!AF761/'MRR Conglomerado'!T761,3)),"")</f>
        <v>0.855</v>
      </c>
      <c r="S761" s="13" t="n">
        <f aca="false">IFERROR(IF('MRR Conglomerado'!U761=0,"",ROUND('MRR Conglomerado'!AG761/'MRR Conglomerado'!U761,3)),"")</f>
        <v>0.857</v>
      </c>
      <c r="T761" s="13" t="n">
        <f aca="false">IFERROR(IF('MRR Conglomerado'!V761=0,"",ROUND('MRR Conglomerado'!AH761/'MRR Conglomerado'!V761,3)),"")</f>
        <v>0.908</v>
      </c>
      <c r="U761" s="13" t="n">
        <f aca="false">IFERROR(IF('MRR Conglomerado'!W761=0,"",ROUND('MRR Conglomerado'!AI761/'MRR Conglomerado'!W761,3)),"")</f>
        <v>0.882</v>
      </c>
      <c r="V761" s="13" t="n">
        <f aca="false">IFERROR(IF('MRR Conglomerado'!X761=0,"",ROUND('MRR Conglomerado'!AJ761/'MRR Conglomerado'!X761,3)),"")</f>
        <v>1.013</v>
      </c>
      <c r="W761" s="13" t="n">
        <f aca="false">IFERROR(IF('MRR Conglomerado'!Y761=0,"",ROUND('MRR Conglomerado'!AK761/'MRR Conglomerado'!Y761,3)),"")</f>
        <v>0.969</v>
      </c>
      <c r="X761" s="13" t="n">
        <f aca="false">IFERROR(IF('MRR Conglomerado'!Z761=0,"",ROUND('MRR Conglomerado'!AL761/'MRR Conglomerado'!Z761,3)),"")</f>
        <v>1.042</v>
      </c>
      <c r="Y761" s="13" t="n">
        <f aca="false">IFERROR(IF('MRR Conglomerado'!AA761=0,"",ROUND('MRR Conglomerado'!AM761/'MRR Conglomerado'!AA761,3)),"")</f>
        <v>1.078</v>
      </c>
      <c r="Z761" s="13" t="n">
        <f aca="false">IFERROR(IF('MRR Conglomerado'!AB761=0,"",ROUND('MRR Conglomerado'!AN761/'MRR Conglomerado'!AB761,3)),"")</f>
        <v>1.175</v>
      </c>
      <c r="AA761" s="13" t="n">
        <f aca="false">IFERROR(IF('MRR Conglomerado'!AC761=0,"",ROUND('MRR Conglomerado'!AO761/'MRR Conglomerado'!AC761,3)),"")</f>
        <v>1.158</v>
      </c>
      <c r="AB761" s="13" t="n">
        <f aca="false">IFERROR(IF('MRR Conglomerado'!AD761=0,"",ROUND('MRR Conglomerado'!AP761/'MRR Conglomerado'!AD761,3)),"")</f>
        <v>1.395</v>
      </c>
      <c r="AC761" s="13" t="n">
        <f aca="false">IFERROR(IF('MRR Conglomerado'!AE761=0,"",ROUND('MRR Conglomerado'!AQ761/'MRR Conglomerado'!AE761,3)),"")</f>
        <v>1.242</v>
      </c>
      <c r="AD761" s="13" t="n">
        <f aca="false">IFERROR(IF('MRR Conglomerado'!AF761=0,"",ROUND('MRR Conglomerado'!AR761/'MRR Conglomerado'!AF761,3)),"")</f>
        <v>0</v>
      </c>
      <c r="AE761" s="13" t="n">
        <f aca="false">IFERROR(IF('MRR Conglomerado'!AG761=0,"",ROUND('MRR Conglomerado'!AS761/'MRR Conglomerado'!AG761,3)),"")</f>
        <v>0</v>
      </c>
    </row>
    <row r="762" customFormat="false" ht="15" hidden="false" customHeight="false" outlineLevel="0" collapsed="false">
      <c r="A762" s="10" t="s">
        <v>1584</v>
      </c>
      <c r="B762" s="13" t="n">
        <f aca="false">IFERROR(IF('MRR Conglomerado'!D762=0,"",ROUND('MRR Conglomerado'!P762/'MRR Conglomerado'!D762,3)),"")</f>
        <v>1.369</v>
      </c>
      <c r="C762" s="13" t="n">
        <f aca="false">IFERROR(IF('MRR Conglomerado'!E762=0,"",ROUND('MRR Conglomerado'!Q762/'MRR Conglomerado'!E762,3)),"")</f>
        <v>1.308</v>
      </c>
      <c r="D762" s="13" t="n">
        <f aca="false">IFERROR(IF('MRR Conglomerado'!F762=0,"",ROUND('MRR Conglomerado'!R762/'MRR Conglomerado'!F762,3)),"")</f>
        <v>1.186</v>
      </c>
      <c r="E762" s="13" t="n">
        <f aca="false">IFERROR(IF('MRR Conglomerado'!G762=0,"",ROUND('MRR Conglomerado'!S762/'MRR Conglomerado'!G762,3)),"")</f>
        <v>1.17</v>
      </c>
      <c r="F762" s="13" t="n">
        <f aca="false">IFERROR(IF('MRR Conglomerado'!H762=0,"",ROUND('MRR Conglomerado'!T762/'MRR Conglomerado'!H762,3)),"")</f>
        <v>1.126</v>
      </c>
      <c r="G762" s="13" t="n">
        <f aca="false">IFERROR(IF('MRR Conglomerado'!I762=0,"",ROUND('MRR Conglomerado'!U762/'MRR Conglomerado'!I762,3)),"")</f>
        <v>1.089</v>
      </c>
      <c r="H762" s="13" t="n">
        <f aca="false">IFERROR(IF('MRR Conglomerado'!J762=0,"",ROUND('MRR Conglomerado'!V762/'MRR Conglomerado'!J762,3)),"")</f>
        <v>1.088</v>
      </c>
      <c r="I762" s="13" t="n">
        <f aca="false">IFERROR(IF('MRR Conglomerado'!K762=0,"",ROUND('MRR Conglomerado'!W762/'MRR Conglomerado'!K762,3)),"")</f>
        <v>1.103</v>
      </c>
      <c r="J762" s="13" t="n">
        <f aca="false">IFERROR(IF('MRR Conglomerado'!L762=0,"",ROUND('MRR Conglomerado'!X762/'MRR Conglomerado'!L762,3)),"")</f>
        <v>1.105</v>
      </c>
      <c r="K762" s="13" t="n">
        <f aca="false">IFERROR(IF('MRR Conglomerado'!M762=0,"",ROUND('MRR Conglomerado'!Y762/'MRR Conglomerado'!M762,3)),"")</f>
        <v>1.033</v>
      </c>
      <c r="L762" s="13" t="n">
        <f aca="false">IFERROR(IF('MRR Conglomerado'!N762=0,"",ROUND('MRR Conglomerado'!Z762/'MRR Conglomerado'!N762,3)),"")</f>
        <v>0.958</v>
      </c>
      <c r="M762" s="13" t="n">
        <f aca="false">IFERROR(IF('MRR Conglomerado'!O762=0,"",ROUND('MRR Conglomerado'!AA762/'MRR Conglomerado'!O762,3)),"")</f>
        <v>1.001</v>
      </c>
      <c r="N762" s="13" t="n">
        <f aca="false">IFERROR(IF('MRR Conglomerado'!P762=0,"",ROUND('MRR Conglomerado'!AB762/'MRR Conglomerado'!P762,3)),"")</f>
        <v>0.971</v>
      </c>
      <c r="O762" s="13" t="n">
        <f aca="false">IFERROR(IF('MRR Conglomerado'!Q762=0,"",ROUND('MRR Conglomerado'!AC762/'MRR Conglomerado'!Q762,3)),"")</f>
        <v>0.947</v>
      </c>
      <c r="P762" s="13" t="n">
        <f aca="false">IFERROR(IF('MRR Conglomerado'!R762=0,"",ROUND('MRR Conglomerado'!AD762/'MRR Conglomerado'!R762,3)),"")</f>
        <v>0.918</v>
      </c>
      <c r="Q762" s="13" t="n">
        <f aca="false">IFERROR(IF('MRR Conglomerado'!S762=0,"",ROUND('MRR Conglomerado'!AE762/'MRR Conglomerado'!S762,3)),"")</f>
        <v>0.959</v>
      </c>
      <c r="R762" s="13" t="n">
        <f aca="false">IFERROR(IF('MRR Conglomerado'!T762=0,"",ROUND('MRR Conglomerado'!AF762/'MRR Conglomerado'!T762,3)),"")</f>
        <v>1.684</v>
      </c>
      <c r="S762" s="13" t="n">
        <f aca="false">IFERROR(IF('MRR Conglomerado'!U762=0,"",ROUND('MRR Conglomerado'!AG762/'MRR Conglomerado'!U762,3)),"")</f>
        <v>0.974</v>
      </c>
      <c r="T762" s="13" t="n">
        <f aca="false">IFERROR(IF('MRR Conglomerado'!V762=0,"",ROUND('MRR Conglomerado'!AH762/'MRR Conglomerado'!V762,3)),"")</f>
        <v>0.956</v>
      </c>
      <c r="U762" s="13" t="n">
        <f aca="false">IFERROR(IF('MRR Conglomerado'!W762=0,"",ROUND('MRR Conglomerado'!AI762/'MRR Conglomerado'!W762,3)),"")</f>
        <v>0.999</v>
      </c>
      <c r="V762" s="13" t="n">
        <f aca="false">IFERROR(IF('MRR Conglomerado'!X762=0,"",ROUND('MRR Conglomerado'!AJ762/'MRR Conglomerado'!X762,3)),"")</f>
        <v>0.98</v>
      </c>
      <c r="W762" s="13" t="n">
        <f aca="false">IFERROR(IF('MRR Conglomerado'!Y762=0,"",ROUND('MRR Conglomerado'!AK762/'MRR Conglomerado'!Y762,3)),"")</f>
        <v>0.978</v>
      </c>
      <c r="X762" s="13" t="n">
        <f aca="false">IFERROR(IF('MRR Conglomerado'!Z762=0,"",ROUND('MRR Conglomerado'!AL762/'MRR Conglomerado'!Z762,3)),"")</f>
        <v>0.973</v>
      </c>
      <c r="Y762" s="13" t="n">
        <f aca="false">IFERROR(IF('MRR Conglomerado'!AA762=0,"",ROUND('MRR Conglomerado'!AM762/'MRR Conglomerado'!AA762,3)),"")</f>
        <v>0.823</v>
      </c>
      <c r="Z762" s="13" t="n">
        <f aca="false">IFERROR(IF('MRR Conglomerado'!AB762=0,"",ROUND('MRR Conglomerado'!AN762/'MRR Conglomerado'!AB762,3)),"")</f>
        <v>0.854</v>
      </c>
      <c r="AA762" s="13" t="n">
        <f aca="false">IFERROR(IF('MRR Conglomerado'!AC762=0,"",ROUND('MRR Conglomerado'!AO762/'MRR Conglomerado'!AC762,3)),"")</f>
        <v>0.876</v>
      </c>
      <c r="AB762" s="13" t="n">
        <f aca="false">IFERROR(IF('MRR Conglomerado'!AD762=0,"",ROUND('MRR Conglomerado'!AP762/'MRR Conglomerado'!AD762,3)),"")</f>
        <v>0.893</v>
      </c>
      <c r="AC762" s="13" t="n">
        <f aca="false">IFERROR(IF('MRR Conglomerado'!AE762=0,"",ROUND('MRR Conglomerado'!AQ762/'MRR Conglomerado'!AE762,3)),"")</f>
        <v>0.898</v>
      </c>
      <c r="AD762" s="13" t="n">
        <f aca="false">IFERROR(IF('MRR Conglomerado'!AF762=0,"",ROUND('MRR Conglomerado'!AR762/'MRR Conglomerado'!AF762,3)),"")</f>
        <v>0.482</v>
      </c>
      <c r="AE762" s="13" t="n">
        <f aca="false">IFERROR(IF('MRR Conglomerado'!AG762=0,"",ROUND('MRR Conglomerado'!AS762/'MRR Conglomerado'!AG762,3)),"")</f>
        <v>0.908</v>
      </c>
    </row>
    <row r="763" customFormat="false" ht="15" hidden="false" customHeight="false" outlineLevel="0" collapsed="false">
      <c r="A763" s="10" t="s">
        <v>1586</v>
      </c>
      <c r="B763" s="13" t="str">
        <f aca="false">IFERROR(IF('MRR Conglomerado'!D763=0,"",ROUND('MRR Conglomerado'!P763/'MRR Conglomerado'!D763,3)),"")</f>
        <v/>
      </c>
      <c r="C763" s="13" t="str">
        <f aca="false">IFERROR(IF('MRR Conglomerado'!E763=0,"",ROUND('MRR Conglomerado'!Q763/'MRR Conglomerado'!E763,3)),"")</f>
        <v/>
      </c>
      <c r="D763" s="13" t="str">
        <f aca="false">IFERROR(IF('MRR Conglomerado'!F763=0,"",ROUND('MRR Conglomerado'!R763/'MRR Conglomerado'!F763,3)),"")</f>
        <v/>
      </c>
      <c r="E763" s="13" t="str">
        <f aca="false">IFERROR(IF('MRR Conglomerado'!G763=0,"",ROUND('MRR Conglomerado'!S763/'MRR Conglomerado'!G763,3)),"")</f>
        <v/>
      </c>
      <c r="F763" s="13" t="str">
        <f aca="false">IFERROR(IF('MRR Conglomerado'!H763=0,"",ROUND('MRR Conglomerado'!T763/'MRR Conglomerado'!H763,3)),"")</f>
        <v/>
      </c>
      <c r="G763" s="13" t="str">
        <f aca="false">IFERROR(IF('MRR Conglomerado'!I763=0,"",ROUND('MRR Conglomerado'!U763/'MRR Conglomerado'!I763,3)),"")</f>
        <v/>
      </c>
      <c r="H763" s="13" t="str">
        <f aca="false">IFERROR(IF('MRR Conglomerado'!J763=0,"",ROUND('MRR Conglomerado'!V763/'MRR Conglomerado'!J763,3)),"")</f>
        <v/>
      </c>
      <c r="I763" s="13" t="str">
        <f aca="false">IFERROR(IF('MRR Conglomerado'!K763=0,"",ROUND('MRR Conglomerado'!W763/'MRR Conglomerado'!K763,3)),"")</f>
        <v/>
      </c>
      <c r="J763" s="13" t="str">
        <f aca="false">IFERROR(IF('MRR Conglomerado'!L763=0,"",ROUND('MRR Conglomerado'!X763/'MRR Conglomerado'!L763,3)),"")</f>
        <v/>
      </c>
      <c r="K763" s="13" t="str">
        <f aca="false">IFERROR(IF('MRR Conglomerado'!M763=0,"",ROUND('MRR Conglomerado'!Y763/'MRR Conglomerado'!M763,3)),"")</f>
        <v/>
      </c>
      <c r="L763" s="13" t="str">
        <f aca="false">IFERROR(IF('MRR Conglomerado'!N763=0,"",ROUND('MRR Conglomerado'!Z763/'MRR Conglomerado'!N763,3)),"")</f>
        <v/>
      </c>
      <c r="M763" s="13" t="str">
        <f aca="false">IFERROR(IF('MRR Conglomerado'!O763=0,"",ROUND('MRR Conglomerado'!AA763/'MRR Conglomerado'!O763,3)),"")</f>
        <v/>
      </c>
      <c r="N763" s="13" t="str">
        <f aca="false">IFERROR(IF('MRR Conglomerado'!P763=0,"",ROUND('MRR Conglomerado'!AB763/'MRR Conglomerado'!P763,3)),"")</f>
        <v/>
      </c>
      <c r="O763" s="13" t="str">
        <f aca="false">IFERROR(IF('MRR Conglomerado'!Q763=0,"",ROUND('MRR Conglomerado'!AC763/'MRR Conglomerado'!Q763,3)),"")</f>
        <v/>
      </c>
      <c r="P763" s="13" t="str">
        <f aca="false">IFERROR(IF('MRR Conglomerado'!R763=0,"",ROUND('MRR Conglomerado'!AD763/'MRR Conglomerado'!R763,3)),"")</f>
        <v/>
      </c>
      <c r="Q763" s="13" t="str">
        <f aca="false">IFERROR(IF('MRR Conglomerado'!S763=0,"",ROUND('MRR Conglomerado'!AE763/'MRR Conglomerado'!S763,3)),"")</f>
        <v/>
      </c>
      <c r="R763" s="13" t="str">
        <f aca="false">IFERROR(IF('MRR Conglomerado'!T763=0,"",ROUND('MRR Conglomerado'!AF763/'MRR Conglomerado'!T763,3)),"")</f>
        <v/>
      </c>
      <c r="S763" s="13" t="str">
        <f aca="false">IFERROR(IF('MRR Conglomerado'!U763=0,"",ROUND('MRR Conglomerado'!AG763/'MRR Conglomerado'!U763,3)),"")</f>
        <v/>
      </c>
      <c r="T763" s="13" t="str">
        <f aca="false">IFERROR(IF('MRR Conglomerado'!V763=0,"",ROUND('MRR Conglomerado'!AH763/'MRR Conglomerado'!V763,3)),"")</f>
        <v/>
      </c>
      <c r="U763" s="13" t="str">
        <f aca="false">IFERROR(IF('MRR Conglomerado'!W763=0,"",ROUND('MRR Conglomerado'!AI763/'MRR Conglomerado'!W763,3)),"")</f>
        <v/>
      </c>
      <c r="V763" s="13" t="str">
        <f aca="false">IFERROR(IF('MRR Conglomerado'!X763=0,"",ROUND('MRR Conglomerado'!AJ763/'MRR Conglomerado'!X763,3)),"")</f>
        <v/>
      </c>
      <c r="W763" s="13" t="str">
        <f aca="false">IFERROR(IF('MRR Conglomerado'!Y763=0,"",ROUND('MRR Conglomerado'!AK763/'MRR Conglomerado'!Y763,3)),"")</f>
        <v/>
      </c>
      <c r="X763" s="13" t="str">
        <f aca="false">IFERROR(IF('MRR Conglomerado'!Z763=0,"",ROUND('MRR Conglomerado'!AL763/'MRR Conglomerado'!Z763,3)),"")</f>
        <v/>
      </c>
      <c r="Y763" s="13" t="str">
        <f aca="false">IFERROR(IF('MRR Conglomerado'!AA763=0,"",ROUND('MRR Conglomerado'!AM763/'MRR Conglomerado'!AA763,3)),"")</f>
        <v/>
      </c>
      <c r="Z763" s="13" t="str">
        <f aca="false">IFERROR(IF('MRR Conglomerado'!AB763=0,"",ROUND('MRR Conglomerado'!AN763/'MRR Conglomerado'!AB763,3)),"")</f>
        <v/>
      </c>
      <c r="AA763" s="13" t="str">
        <f aca="false">IFERROR(IF('MRR Conglomerado'!AC763=0,"",ROUND('MRR Conglomerado'!AO763/'MRR Conglomerado'!AC763,3)),"")</f>
        <v/>
      </c>
      <c r="AB763" s="13" t="str">
        <f aca="false">IFERROR(IF('MRR Conglomerado'!AD763=0,"",ROUND('MRR Conglomerado'!AP763/'MRR Conglomerado'!AD763,3)),"")</f>
        <v/>
      </c>
      <c r="AC763" s="13" t="str">
        <f aca="false">IFERROR(IF('MRR Conglomerado'!AE763=0,"",ROUND('MRR Conglomerado'!AQ763/'MRR Conglomerado'!AE763,3)),"")</f>
        <v/>
      </c>
      <c r="AD763" s="13" t="str">
        <f aca="false">IFERROR(IF('MRR Conglomerado'!AF763=0,"",ROUND('MRR Conglomerado'!AR763/'MRR Conglomerado'!AF763,3)),"")</f>
        <v/>
      </c>
      <c r="AE763" s="13" t="str">
        <f aca="false">IFERROR(IF('MRR Conglomerado'!AG763=0,"",ROUND('MRR Conglomerado'!AS763/'MRR Conglomerado'!AG763,3)),"")</f>
        <v/>
      </c>
    </row>
    <row r="764" customFormat="false" ht="15" hidden="false" customHeight="false" outlineLevel="0" collapsed="false">
      <c r="A764" s="10" t="s">
        <v>1588</v>
      </c>
      <c r="B764" s="13" t="str">
        <f aca="false">IFERROR(IF('MRR Conglomerado'!D764=0,"",ROUND('MRR Conglomerado'!P764/'MRR Conglomerado'!D764,3)),"")</f>
        <v/>
      </c>
      <c r="C764" s="13" t="str">
        <f aca="false">IFERROR(IF('MRR Conglomerado'!E764=0,"",ROUND('MRR Conglomerado'!Q764/'MRR Conglomerado'!E764,3)),"")</f>
        <v/>
      </c>
      <c r="D764" s="13" t="str">
        <f aca="false">IFERROR(IF('MRR Conglomerado'!F764=0,"",ROUND('MRR Conglomerado'!R764/'MRR Conglomerado'!F764,3)),"")</f>
        <v/>
      </c>
      <c r="E764" s="13" t="str">
        <f aca="false">IFERROR(IF('MRR Conglomerado'!G764=0,"",ROUND('MRR Conglomerado'!S764/'MRR Conglomerado'!G764,3)),"")</f>
        <v/>
      </c>
      <c r="F764" s="13" t="str">
        <f aca="false">IFERROR(IF('MRR Conglomerado'!H764=0,"",ROUND('MRR Conglomerado'!T764/'MRR Conglomerado'!H764,3)),"")</f>
        <v/>
      </c>
      <c r="G764" s="13" t="str">
        <f aca="false">IFERROR(IF('MRR Conglomerado'!I764=0,"",ROUND('MRR Conglomerado'!U764/'MRR Conglomerado'!I764,3)),"")</f>
        <v/>
      </c>
      <c r="H764" s="13" t="str">
        <f aca="false">IFERROR(IF('MRR Conglomerado'!J764=0,"",ROUND('MRR Conglomerado'!V764/'MRR Conglomerado'!J764,3)),"")</f>
        <v/>
      </c>
      <c r="I764" s="13" t="str">
        <f aca="false">IFERROR(IF('MRR Conglomerado'!K764=0,"",ROUND('MRR Conglomerado'!W764/'MRR Conglomerado'!K764,3)),"")</f>
        <v/>
      </c>
      <c r="J764" s="13" t="str">
        <f aca="false">IFERROR(IF('MRR Conglomerado'!L764=0,"",ROUND('MRR Conglomerado'!X764/'MRR Conglomerado'!L764,3)),"")</f>
        <v/>
      </c>
      <c r="K764" s="13" t="str">
        <f aca="false">IFERROR(IF('MRR Conglomerado'!M764=0,"",ROUND('MRR Conglomerado'!Y764/'MRR Conglomerado'!M764,3)),"")</f>
        <v/>
      </c>
      <c r="L764" s="13" t="str">
        <f aca="false">IFERROR(IF('MRR Conglomerado'!N764=0,"",ROUND('MRR Conglomerado'!Z764/'MRR Conglomerado'!N764,3)),"")</f>
        <v/>
      </c>
      <c r="M764" s="13" t="str">
        <f aca="false">IFERROR(IF('MRR Conglomerado'!O764=0,"",ROUND('MRR Conglomerado'!AA764/'MRR Conglomerado'!O764,3)),"")</f>
        <v/>
      </c>
      <c r="N764" s="13" t="str">
        <f aca="false">IFERROR(IF('MRR Conglomerado'!P764=0,"",ROUND('MRR Conglomerado'!AB764/'MRR Conglomerado'!P764,3)),"")</f>
        <v/>
      </c>
      <c r="O764" s="13" t="str">
        <f aca="false">IFERROR(IF('MRR Conglomerado'!Q764=0,"",ROUND('MRR Conglomerado'!AC764/'MRR Conglomerado'!Q764,3)),"")</f>
        <v/>
      </c>
      <c r="P764" s="13" t="str">
        <f aca="false">IFERROR(IF('MRR Conglomerado'!R764=0,"",ROUND('MRR Conglomerado'!AD764/'MRR Conglomerado'!R764,3)),"")</f>
        <v/>
      </c>
      <c r="Q764" s="13" t="str">
        <f aca="false">IFERROR(IF('MRR Conglomerado'!S764=0,"",ROUND('MRR Conglomerado'!AE764/'MRR Conglomerado'!S764,3)),"")</f>
        <v/>
      </c>
      <c r="R764" s="13" t="str">
        <f aca="false">IFERROR(IF('MRR Conglomerado'!T764=0,"",ROUND('MRR Conglomerado'!AF764/'MRR Conglomerado'!T764,3)),"")</f>
        <v/>
      </c>
      <c r="S764" s="13" t="str">
        <f aca="false">IFERROR(IF('MRR Conglomerado'!U764=0,"",ROUND('MRR Conglomerado'!AG764/'MRR Conglomerado'!U764,3)),"")</f>
        <v/>
      </c>
      <c r="T764" s="13" t="n">
        <f aca="false">IFERROR(IF('MRR Conglomerado'!V764=0,"",ROUND('MRR Conglomerado'!AH764/'MRR Conglomerado'!V764,3)),"")</f>
        <v>0</v>
      </c>
      <c r="U764" s="13" t="str">
        <f aca="false">IFERROR(IF('MRR Conglomerado'!W764=0,"",ROUND('MRR Conglomerado'!AI764/'MRR Conglomerado'!W764,3)),"")</f>
        <v/>
      </c>
      <c r="V764" s="13" t="str">
        <f aca="false">IFERROR(IF('MRR Conglomerado'!X764=0,"",ROUND('MRR Conglomerado'!AJ764/'MRR Conglomerado'!X764,3)),"")</f>
        <v/>
      </c>
      <c r="W764" s="13" t="str">
        <f aca="false">IFERROR(IF('MRR Conglomerado'!Y764=0,"",ROUND('MRR Conglomerado'!AK764/'MRR Conglomerado'!Y764,3)),"")</f>
        <v/>
      </c>
      <c r="X764" s="13" t="str">
        <f aca="false">IFERROR(IF('MRR Conglomerado'!Z764=0,"",ROUND('MRR Conglomerado'!AL764/'MRR Conglomerado'!Z764,3)),"")</f>
        <v/>
      </c>
      <c r="Y764" s="13" t="str">
        <f aca="false">IFERROR(IF('MRR Conglomerado'!AA764=0,"",ROUND('MRR Conglomerado'!AM764/'MRR Conglomerado'!AA764,3)),"")</f>
        <v/>
      </c>
      <c r="Z764" s="13" t="str">
        <f aca="false">IFERROR(IF('MRR Conglomerado'!AB764=0,"",ROUND('MRR Conglomerado'!AN764/'MRR Conglomerado'!AB764,3)),"")</f>
        <v/>
      </c>
      <c r="AA764" s="13" t="str">
        <f aca="false">IFERROR(IF('MRR Conglomerado'!AC764=0,"",ROUND('MRR Conglomerado'!AO764/'MRR Conglomerado'!AC764,3)),"")</f>
        <v/>
      </c>
      <c r="AB764" s="13" t="str">
        <f aca="false">IFERROR(IF('MRR Conglomerado'!AD764=0,"",ROUND('MRR Conglomerado'!AP764/'MRR Conglomerado'!AD764,3)),"")</f>
        <v/>
      </c>
      <c r="AC764" s="13" t="str">
        <f aca="false">IFERROR(IF('MRR Conglomerado'!AE764=0,"",ROUND('MRR Conglomerado'!AQ764/'MRR Conglomerado'!AE764,3)),"")</f>
        <v/>
      </c>
      <c r="AD764" s="13" t="str">
        <f aca="false">IFERROR(IF('MRR Conglomerado'!AF764=0,"",ROUND('MRR Conglomerado'!AR764/'MRR Conglomerado'!AF764,3)),"")</f>
        <v/>
      </c>
      <c r="AE764" s="13" t="str">
        <f aca="false">IFERROR(IF('MRR Conglomerado'!AG764=0,"",ROUND('MRR Conglomerado'!AS764/'MRR Conglomerado'!AG764,3)),"")</f>
        <v/>
      </c>
    </row>
    <row r="765" customFormat="false" ht="15" hidden="false" customHeight="false" outlineLevel="0" collapsed="false">
      <c r="A765" s="10" t="s">
        <v>1590</v>
      </c>
      <c r="B765" s="13" t="str">
        <f aca="false">IFERROR(IF('MRR Conglomerado'!D765=0,"",ROUND('MRR Conglomerado'!P765/'MRR Conglomerado'!D765,3)),"")</f>
        <v/>
      </c>
      <c r="C765" s="13" t="n">
        <f aca="false">IFERROR(IF('MRR Conglomerado'!E765=0,"",ROUND('MRR Conglomerado'!Q765/'MRR Conglomerado'!E765,3)),"")</f>
        <v>1.271</v>
      </c>
      <c r="D765" s="13" t="n">
        <f aca="false">IFERROR(IF('MRR Conglomerado'!F765=0,"",ROUND('MRR Conglomerado'!R765/'MRR Conglomerado'!F765,3)),"")</f>
        <v>1.105</v>
      </c>
      <c r="E765" s="13" t="n">
        <f aca="false">IFERROR(IF('MRR Conglomerado'!G765=0,"",ROUND('MRR Conglomerado'!S765/'MRR Conglomerado'!G765,3)),"")</f>
        <v>1.114</v>
      </c>
      <c r="F765" s="13" t="n">
        <f aca="false">IFERROR(IF('MRR Conglomerado'!H765=0,"",ROUND('MRR Conglomerado'!T765/'MRR Conglomerado'!H765,3)),"")</f>
        <v>1.142</v>
      </c>
      <c r="G765" s="13" t="n">
        <f aca="false">IFERROR(IF('MRR Conglomerado'!I765=0,"",ROUND('MRR Conglomerado'!U765/'MRR Conglomerado'!I765,3)),"")</f>
        <v>1.141</v>
      </c>
      <c r="H765" s="13" t="n">
        <f aca="false">IFERROR(IF('MRR Conglomerado'!J765=0,"",ROUND('MRR Conglomerado'!V765/'MRR Conglomerado'!J765,3)),"")</f>
        <v>1.066</v>
      </c>
      <c r="I765" s="13" t="n">
        <f aca="false">IFERROR(IF('MRR Conglomerado'!K765=0,"",ROUND('MRR Conglomerado'!W765/'MRR Conglomerado'!K765,3)),"")</f>
        <v>1.057</v>
      </c>
      <c r="J765" s="13" t="n">
        <f aca="false">IFERROR(IF('MRR Conglomerado'!L765=0,"",ROUND('MRR Conglomerado'!X765/'MRR Conglomerado'!L765,3)),"")</f>
        <v>0.929</v>
      </c>
      <c r="K765" s="13" t="n">
        <f aca="false">IFERROR(IF('MRR Conglomerado'!M765=0,"",ROUND('MRR Conglomerado'!Y765/'MRR Conglomerado'!M765,3)),"")</f>
        <v>0.909</v>
      </c>
      <c r="L765" s="13" t="n">
        <f aca="false">IFERROR(IF('MRR Conglomerado'!N765=0,"",ROUND('MRR Conglomerado'!Z765/'MRR Conglomerado'!N765,3)),"")</f>
        <v>0.896</v>
      </c>
      <c r="M765" s="13" t="n">
        <f aca="false">IFERROR(IF('MRR Conglomerado'!O765=0,"",ROUND('MRR Conglomerado'!AA765/'MRR Conglomerado'!O765,3)),"")</f>
        <v>0.441</v>
      </c>
      <c r="N765" s="13" t="str">
        <f aca="false">IFERROR(IF('MRR Conglomerado'!P765=0,"",ROUND('MRR Conglomerado'!AB765/'MRR Conglomerado'!P765,3)),"")</f>
        <v/>
      </c>
      <c r="O765" s="13" t="n">
        <f aca="false">IFERROR(IF('MRR Conglomerado'!Q765=0,"",ROUND('MRR Conglomerado'!AC765/'MRR Conglomerado'!Q765,3)),"")</f>
        <v>1.051</v>
      </c>
      <c r="P765" s="13" t="n">
        <f aca="false">IFERROR(IF('MRR Conglomerado'!R765=0,"",ROUND('MRR Conglomerado'!AD765/'MRR Conglomerado'!R765,3)),"")</f>
        <v>1.051</v>
      </c>
      <c r="Q765" s="13" t="n">
        <f aca="false">IFERROR(IF('MRR Conglomerado'!S765=0,"",ROUND('MRR Conglomerado'!AE765/'MRR Conglomerado'!S765,3)),"")</f>
        <v>1.016</v>
      </c>
      <c r="R765" s="13" t="n">
        <f aca="false">IFERROR(IF('MRR Conglomerado'!T765=0,"",ROUND('MRR Conglomerado'!AF765/'MRR Conglomerado'!T765,3)),"")</f>
        <v>1</v>
      </c>
      <c r="S765" s="13" t="n">
        <f aca="false">IFERROR(IF('MRR Conglomerado'!U765=0,"",ROUND('MRR Conglomerado'!AG765/'MRR Conglomerado'!U765,3)),"")</f>
        <v>1.025</v>
      </c>
      <c r="T765" s="13" t="n">
        <f aca="false">IFERROR(IF('MRR Conglomerado'!V765=0,"",ROUND('MRR Conglomerado'!AH765/'MRR Conglomerado'!V765,3)),"")</f>
        <v>0.995</v>
      </c>
      <c r="U765" s="13" t="n">
        <f aca="false">IFERROR(IF('MRR Conglomerado'!W765=0,"",ROUND('MRR Conglomerado'!AI765/'MRR Conglomerado'!W765,3)),"")</f>
        <v>0.918</v>
      </c>
      <c r="V765" s="13" t="n">
        <f aca="false">IFERROR(IF('MRR Conglomerado'!X765=0,"",ROUND('MRR Conglomerado'!AJ765/'MRR Conglomerado'!X765,3)),"")</f>
        <v>1.118</v>
      </c>
      <c r="W765" s="13" t="n">
        <f aca="false">IFERROR(IF('MRR Conglomerado'!Y765=0,"",ROUND('MRR Conglomerado'!AK765/'MRR Conglomerado'!Y765,3)),"")</f>
        <v>1.082</v>
      </c>
      <c r="X765" s="13" t="n">
        <f aca="false">IFERROR(IF('MRR Conglomerado'!Z765=0,"",ROUND('MRR Conglomerado'!AL765/'MRR Conglomerado'!Z765,3)),"")</f>
        <v>1.05</v>
      </c>
      <c r="Y765" s="13" t="n">
        <f aca="false">IFERROR(IF('MRR Conglomerado'!AA765=0,"",ROUND('MRR Conglomerado'!AM765/'MRR Conglomerado'!AA765,3)),"")</f>
        <v>1.217</v>
      </c>
      <c r="Z765" s="13" t="n">
        <f aca="false">IFERROR(IF('MRR Conglomerado'!AB765=0,"",ROUND('MRR Conglomerado'!AN765/'MRR Conglomerado'!AB765,3)),"")</f>
        <v>1.17</v>
      </c>
      <c r="AA765" s="13" t="n">
        <f aca="false">IFERROR(IF('MRR Conglomerado'!AC765=0,"",ROUND('MRR Conglomerado'!AO765/'MRR Conglomerado'!AC765,3)),"")</f>
        <v>1.147</v>
      </c>
      <c r="AB765" s="13" t="n">
        <f aca="false">IFERROR(IF('MRR Conglomerado'!AD765=0,"",ROUND('MRR Conglomerado'!AP765/'MRR Conglomerado'!AD765,3)),"")</f>
        <v>1.105</v>
      </c>
      <c r="AC765" s="13" t="n">
        <f aca="false">IFERROR(IF('MRR Conglomerado'!AE765=0,"",ROUND('MRR Conglomerado'!AQ765/'MRR Conglomerado'!AE765,3)),"")</f>
        <v>1.089</v>
      </c>
      <c r="AD765" s="13" t="n">
        <f aca="false">IFERROR(IF('MRR Conglomerado'!AF765=0,"",ROUND('MRR Conglomerado'!AR765/'MRR Conglomerado'!AF765,3)),"")</f>
        <v>1.168</v>
      </c>
      <c r="AE765" s="13" t="n">
        <f aca="false">IFERROR(IF('MRR Conglomerado'!AG765=0,"",ROUND('MRR Conglomerado'!AS765/'MRR Conglomerado'!AG765,3)),"")</f>
        <v>1.062</v>
      </c>
    </row>
    <row r="766" customFormat="false" ht="15" hidden="false" customHeight="false" outlineLevel="0" collapsed="false">
      <c r="A766" s="10" t="s">
        <v>1592</v>
      </c>
      <c r="B766" s="13" t="str">
        <f aca="false">IFERROR(IF('MRR Conglomerado'!D766=0,"",ROUND('MRR Conglomerado'!P766/'MRR Conglomerado'!D766,3)),"")</f>
        <v/>
      </c>
      <c r="C766" s="13" t="str">
        <f aca="false">IFERROR(IF('MRR Conglomerado'!E766=0,"",ROUND('MRR Conglomerado'!Q766/'MRR Conglomerado'!E766,3)),"")</f>
        <v/>
      </c>
      <c r="D766" s="13" t="str">
        <f aca="false">IFERROR(IF('MRR Conglomerado'!F766=0,"",ROUND('MRR Conglomerado'!R766/'MRR Conglomerado'!F766,3)),"")</f>
        <v/>
      </c>
      <c r="E766" s="13" t="str">
        <f aca="false">IFERROR(IF('MRR Conglomerado'!G766=0,"",ROUND('MRR Conglomerado'!S766/'MRR Conglomerado'!G766,3)),"")</f>
        <v/>
      </c>
      <c r="F766" s="13" t="str">
        <f aca="false">IFERROR(IF('MRR Conglomerado'!H766=0,"",ROUND('MRR Conglomerado'!T766/'MRR Conglomerado'!H766,3)),"")</f>
        <v/>
      </c>
      <c r="G766" s="13" t="str">
        <f aca="false">IFERROR(IF('MRR Conglomerado'!I766=0,"",ROUND('MRR Conglomerado'!U766/'MRR Conglomerado'!I766,3)),"")</f>
        <v/>
      </c>
      <c r="H766" s="13" t="str">
        <f aca="false">IFERROR(IF('MRR Conglomerado'!J766=0,"",ROUND('MRR Conglomerado'!V766/'MRR Conglomerado'!J766,3)),"")</f>
        <v/>
      </c>
      <c r="I766" s="13" t="str">
        <f aca="false">IFERROR(IF('MRR Conglomerado'!K766=0,"",ROUND('MRR Conglomerado'!W766/'MRR Conglomerado'!K766,3)),"")</f>
        <v/>
      </c>
      <c r="J766" s="13" t="str">
        <f aca="false">IFERROR(IF('MRR Conglomerado'!L766=0,"",ROUND('MRR Conglomerado'!X766/'MRR Conglomerado'!L766,3)),"")</f>
        <v/>
      </c>
      <c r="K766" s="13" t="str">
        <f aca="false">IFERROR(IF('MRR Conglomerado'!M766=0,"",ROUND('MRR Conglomerado'!Y766/'MRR Conglomerado'!M766,3)),"")</f>
        <v/>
      </c>
      <c r="L766" s="13" t="str">
        <f aca="false">IFERROR(IF('MRR Conglomerado'!N766=0,"",ROUND('MRR Conglomerado'!Z766/'MRR Conglomerado'!N766,3)),"")</f>
        <v/>
      </c>
      <c r="M766" s="13" t="str">
        <f aca="false">IFERROR(IF('MRR Conglomerado'!O766=0,"",ROUND('MRR Conglomerado'!AA766/'MRR Conglomerado'!O766,3)),"")</f>
        <v/>
      </c>
      <c r="N766" s="13" t="str">
        <f aca="false">IFERROR(IF('MRR Conglomerado'!P766=0,"",ROUND('MRR Conglomerado'!AB766/'MRR Conglomerado'!P766,3)),"")</f>
        <v/>
      </c>
      <c r="O766" s="13" t="str">
        <f aca="false">IFERROR(IF('MRR Conglomerado'!Q766=0,"",ROUND('MRR Conglomerado'!AC766/'MRR Conglomerado'!Q766,3)),"")</f>
        <v/>
      </c>
      <c r="P766" s="13" t="str">
        <f aca="false">IFERROR(IF('MRR Conglomerado'!R766=0,"",ROUND('MRR Conglomerado'!AD766/'MRR Conglomerado'!R766,3)),"")</f>
        <v/>
      </c>
      <c r="Q766" s="13" t="str">
        <f aca="false">IFERROR(IF('MRR Conglomerado'!S766=0,"",ROUND('MRR Conglomerado'!AE766/'MRR Conglomerado'!S766,3)),"")</f>
        <v/>
      </c>
      <c r="R766" s="13" t="str">
        <f aca="false">IFERROR(IF('MRR Conglomerado'!T766=0,"",ROUND('MRR Conglomerado'!AF766/'MRR Conglomerado'!T766,3)),"")</f>
        <v/>
      </c>
      <c r="S766" s="13" t="str">
        <f aca="false">IFERROR(IF('MRR Conglomerado'!U766=0,"",ROUND('MRR Conglomerado'!AG766/'MRR Conglomerado'!U766,3)),"")</f>
        <v/>
      </c>
      <c r="T766" s="13" t="str">
        <f aca="false">IFERROR(IF('MRR Conglomerado'!V766=0,"",ROUND('MRR Conglomerado'!AH766/'MRR Conglomerado'!V766,3)),"")</f>
        <v/>
      </c>
      <c r="U766" s="13" t="str">
        <f aca="false">IFERROR(IF('MRR Conglomerado'!W766=0,"",ROUND('MRR Conglomerado'!AI766/'MRR Conglomerado'!W766,3)),"")</f>
        <v/>
      </c>
      <c r="V766" s="13" t="str">
        <f aca="false">IFERROR(IF('MRR Conglomerado'!X766=0,"",ROUND('MRR Conglomerado'!AJ766/'MRR Conglomerado'!X766,3)),"")</f>
        <v/>
      </c>
      <c r="W766" s="13" t="str">
        <f aca="false">IFERROR(IF('MRR Conglomerado'!Y766=0,"",ROUND('MRR Conglomerado'!AK766/'MRR Conglomerado'!Y766,3)),"")</f>
        <v/>
      </c>
      <c r="X766" s="13" t="str">
        <f aca="false">IFERROR(IF('MRR Conglomerado'!Z766=0,"",ROUND('MRR Conglomerado'!AL766/'MRR Conglomerado'!Z766,3)),"")</f>
        <v/>
      </c>
      <c r="Y766" s="13" t="str">
        <f aca="false">IFERROR(IF('MRR Conglomerado'!AA766=0,"",ROUND('MRR Conglomerado'!AM766/'MRR Conglomerado'!AA766,3)),"")</f>
        <v/>
      </c>
      <c r="Z766" s="13" t="str">
        <f aca="false">IFERROR(IF('MRR Conglomerado'!AB766=0,"",ROUND('MRR Conglomerado'!AN766/'MRR Conglomerado'!AB766,3)),"")</f>
        <v/>
      </c>
      <c r="AA766" s="13" t="n">
        <f aca="false">IFERROR(IF('MRR Conglomerado'!AC766=0,"",ROUND('MRR Conglomerado'!AO766/'MRR Conglomerado'!AC766,3)),"")</f>
        <v>0</v>
      </c>
      <c r="AB766" s="13" t="n">
        <f aca="false">IFERROR(IF('MRR Conglomerado'!AD766=0,"",ROUND('MRR Conglomerado'!AP766/'MRR Conglomerado'!AD766,3)),"")</f>
        <v>0</v>
      </c>
      <c r="AC766" s="13" t="n">
        <f aca="false">IFERROR(IF('MRR Conglomerado'!AE766=0,"",ROUND('MRR Conglomerado'!AQ766/'MRR Conglomerado'!AE766,3)),"")</f>
        <v>0</v>
      </c>
      <c r="AD766" s="13" t="n">
        <f aca="false">IFERROR(IF('MRR Conglomerado'!AF766=0,"",ROUND('MRR Conglomerado'!AR766/'MRR Conglomerado'!AF766,3)),"")</f>
        <v>0</v>
      </c>
      <c r="AE766" s="13" t="n">
        <f aca="false">IFERROR(IF('MRR Conglomerado'!AG766=0,"",ROUND('MRR Conglomerado'!AS766/'MRR Conglomerado'!AG766,3)),"")</f>
        <v>0</v>
      </c>
    </row>
    <row r="767" customFormat="false" ht="15" hidden="false" customHeight="false" outlineLevel="0" collapsed="false">
      <c r="A767" s="10" t="s">
        <v>1594</v>
      </c>
      <c r="B767" s="13" t="str">
        <f aca="false">IFERROR(IF('MRR Conglomerado'!D767=0,"",ROUND('MRR Conglomerado'!P767/'MRR Conglomerado'!D767,3)),"")</f>
        <v/>
      </c>
      <c r="C767" s="13" t="str">
        <f aca="false">IFERROR(IF('MRR Conglomerado'!E767=0,"",ROUND('MRR Conglomerado'!Q767/'MRR Conglomerado'!E767,3)),"")</f>
        <v/>
      </c>
      <c r="D767" s="13" t="str">
        <f aca="false">IFERROR(IF('MRR Conglomerado'!F767=0,"",ROUND('MRR Conglomerado'!R767/'MRR Conglomerado'!F767,3)),"")</f>
        <v/>
      </c>
      <c r="E767" s="13" t="str">
        <f aca="false">IFERROR(IF('MRR Conglomerado'!G767=0,"",ROUND('MRR Conglomerado'!S767/'MRR Conglomerado'!G767,3)),"")</f>
        <v/>
      </c>
      <c r="F767" s="13" t="str">
        <f aca="false">IFERROR(IF('MRR Conglomerado'!H767=0,"",ROUND('MRR Conglomerado'!T767/'MRR Conglomerado'!H767,3)),"")</f>
        <v/>
      </c>
      <c r="G767" s="13" t="n">
        <f aca="false">IFERROR(IF('MRR Conglomerado'!I767=0,"",ROUND('MRR Conglomerado'!U767/'MRR Conglomerado'!I767,3)),"")</f>
        <v>1.192</v>
      </c>
      <c r="H767" s="13" t="n">
        <f aca="false">IFERROR(IF('MRR Conglomerado'!J767=0,"",ROUND('MRR Conglomerado'!V767/'MRR Conglomerado'!J767,3)),"")</f>
        <v>1.163</v>
      </c>
      <c r="I767" s="13" t="n">
        <f aca="false">IFERROR(IF('MRR Conglomerado'!K767=0,"",ROUND('MRR Conglomerado'!W767/'MRR Conglomerado'!K767,3)),"")</f>
        <v>1.104</v>
      </c>
      <c r="J767" s="13" t="n">
        <f aca="false">IFERROR(IF('MRR Conglomerado'!L767=0,"",ROUND('MRR Conglomerado'!X767/'MRR Conglomerado'!L767,3)),"")</f>
        <v>1.115</v>
      </c>
      <c r="K767" s="13" t="n">
        <f aca="false">IFERROR(IF('MRR Conglomerado'!M767=0,"",ROUND('MRR Conglomerado'!Y767/'MRR Conglomerado'!M767,3)),"")</f>
        <v>1.147</v>
      </c>
      <c r="L767" s="13" t="n">
        <f aca="false">IFERROR(IF('MRR Conglomerado'!N767=0,"",ROUND('MRR Conglomerado'!Z767/'MRR Conglomerado'!N767,3)),"")</f>
        <v>2.056</v>
      </c>
      <c r="M767" s="13" t="n">
        <f aca="false">IFERROR(IF('MRR Conglomerado'!O767=0,"",ROUND('MRR Conglomerado'!AA767/'MRR Conglomerado'!O767,3)),"")</f>
        <v>1.018</v>
      </c>
      <c r="N767" s="13" t="n">
        <f aca="false">IFERROR(IF('MRR Conglomerado'!P767=0,"",ROUND('MRR Conglomerado'!AB767/'MRR Conglomerado'!P767,3)),"")</f>
        <v>1.011</v>
      </c>
      <c r="O767" s="13" t="n">
        <f aca="false">IFERROR(IF('MRR Conglomerado'!Q767=0,"",ROUND('MRR Conglomerado'!AC767/'MRR Conglomerado'!Q767,3)),"")</f>
        <v>1.032</v>
      </c>
      <c r="P767" s="13" t="n">
        <f aca="false">IFERROR(IF('MRR Conglomerado'!R767=0,"",ROUND('MRR Conglomerado'!AD767/'MRR Conglomerado'!R767,3)),"")</f>
        <v>1.031</v>
      </c>
      <c r="Q767" s="13" t="n">
        <f aca="false">IFERROR(IF('MRR Conglomerado'!S767=0,"",ROUND('MRR Conglomerado'!AE767/'MRR Conglomerado'!S767,3)),"")</f>
        <v>0.648</v>
      </c>
      <c r="R767" s="13" t="n">
        <f aca="false">IFERROR(IF('MRR Conglomerado'!T767=0,"",ROUND('MRR Conglomerado'!AF767/'MRR Conglomerado'!T767,3)),"")</f>
        <v>0</v>
      </c>
      <c r="S767" s="13" t="n">
        <f aca="false">IFERROR(IF('MRR Conglomerado'!U767=0,"",ROUND('MRR Conglomerado'!AG767/'MRR Conglomerado'!U767,3)),"")</f>
        <v>0</v>
      </c>
      <c r="T767" s="13" t="n">
        <f aca="false">IFERROR(IF('MRR Conglomerado'!V767=0,"",ROUND('MRR Conglomerado'!AH767/'MRR Conglomerado'!V767,3)),"")</f>
        <v>0</v>
      </c>
      <c r="U767" s="13" t="n">
        <f aca="false">IFERROR(IF('MRR Conglomerado'!W767=0,"",ROUND('MRR Conglomerado'!AI767/'MRR Conglomerado'!W767,3)),"")</f>
        <v>0</v>
      </c>
      <c r="V767" s="13" t="n">
        <f aca="false">IFERROR(IF('MRR Conglomerado'!X767=0,"",ROUND('MRR Conglomerado'!AJ767/'MRR Conglomerado'!X767,3)),"")</f>
        <v>0</v>
      </c>
      <c r="W767" s="13" t="n">
        <f aca="false">IFERROR(IF('MRR Conglomerado'!Y767=0,"",ROUND('MRR Conglomerado'!AK767/'MRR Conglomerado'!Y767,3)),"")</f>
        <v>0</v>
      </c>
      <c r="X767" s="13" t="n">
        <f aca="false">IFERROR(IF('MRR Conglomerado'!Z767=0,"",ROUND('MRR Conglomerado'!AL767/'MRR Conglomerado'!Z767,3)),"")</f>
        <v>0</v>
      </c>
      <c r="Y767" s="13" t="n">
        <f aca="false">IFERROR(IF('MRR Conglomerado'!AA767=0,"",ROUND('MRR Conglomerado'!AM767/'MRR Conglomerado'!AA767,3)),"")</f>
        <v>0</v>
      </c>
      <c r="Z767" s="13" t="n">
        <f aca="false">IFERROR(IF('MRR Conglomerado'!AB767=0,"",ROUND('MRR Conglomerado'!AN767/'MRR Conglomerado'!AB767,3)),"")</f>
        <v>0</v>
      </c>
      <c r="AA767" s="13" t="n">
        <f aca="false">IFERROR(IF('MRR Conglomerado'!AC767=0,"",ROUND('MRR Conglomerado'!AO767/'MRR Conglomerado'!AC767,3)),"")</f>
        <v>0</v>
      </c>
      <c r="AB767" s="13" t="n">
        <f aca="false">IFERROR(IF('MRR Conglomerado'!AD767=0,"",ROUND('MRR Conglomerado'!AP767/'MRR Conglomerado'!AD767,3)),"")</f>
        <v>0</v>
      </c>
      <c r="AC767" s="13" t="n">
        <f aca="false">IFERROR(IF('MRR Conglomerado'!AE767=0,"",ROUND('MRR Conglomerado'!AQ767/'MRR Conglomerado'!AE767,3)),"")</f>
        <v>0</v>
      </c>
      <c r="AD767" s="13" t="str">
        <f aca="false">IFERROR(IF('MRR Conglomerado'!AF767=0,"",ROUND('MRR Conglomerado'!AR767/'MRR Conglomerado'!AF767,3)),"")</f>
        <v/>
      </c>
      <c r="AE767" s="13" t="str">
        <f aca="false">IFERROR(IF('MRR Conglomerado'!AG767=0,"",ROUND('MRR Conglomerado'!AS767/'MRR Conglomerado'!AG767,3)),"")</f>
        <v/>
      </c>
    </row>
    <row r="768" customFormat="false" ht="15" hidden="false" customHeight="false" outlineLevel="0" collapsed="false">
      <c r="A768" s="10" t="s">
        <v>1596</v>
      </c>
      <c r="B768" s="13" t="str">
        <f aca="false">IFERROR(IF('MRR Conglomerado'!D768=0,"",ROUND('MRR Conglomerado'!P768/'MRR Conglomerado'!D768,3)),"")</f>
        <v/>
      </c>
      <c r="C768" s="13" t="str">
        <f aca="false">IFERROR(IF('MRR Conglomerado'!E768=0,"",ROUND('MRR Conglomerado'!Q768/'MRR Conglomerado'!E768,3)),"")</f>
        <v/>
      </c>
      <c r="D768" s="13" t="str">
        <f aca="false">IFERROR(IF('MRR Conglomerado'!F768=0,"",ROUND('MRR Conglomerado'!R768/'MRR Conglomerado'!F768,3)),"")</f>
        <v/>
      </c>
      <c r="E768" s="13" t="str">
        <f aca="false">IFERROR(IF('MRR Conglomerado'!G768=0,"",ROUND('MRR Conglomerado'!S768/'MRR Conglomerado'!G768,3)),"")</f>
        <v/>
      </c>
      <c r="F768" s="13" t="str">
        <f aca="false">IFERROR(IF('MRR Conglomerado'!H768=0,"",ROUND('MRR Conglomerado'!T768/'MRR Conglomerado'!H768,3)),"")</f>
        <v/>
      </c>
      <c r="G768" s="13" t="str">
        <f aca="false">IFERROR(IF('MRR Conglomerado'!I768=0,"",ROUND('MRR Conglomerado'!U768/'MRR Conglomerado'!I768,3)),"")</f>
        <v/>
      </c>
      <c r="H768" s="13" t="str">
        <f aca="false">IFERROR(IF('MRR Conglomerado'!J768=0,"",ROUND('MRR Conglomerado'!V768/'MRR Conglomerado'!J768,3)),"")</f>
        <v/>
      </c>
      <c r="I768" s="13" t="str">
        <f aca="false">IFERROR(IF('MRR Conglomerado'!K768=0,"",ROUND('MRR Conglomerado'!W768/'MRR Conglomerado'!K768,3)),"")</f>
        <v/>
      </c>
      <c r="J768" s="13" t="str">
        <f aca="false">IFERROR(IF('MRR Conglomerado'!L768=0,"",ROUND('MRR Conglomerado'!X768/'MRR Conglomerado'!L768,3)),"")</f>
        <v/>
      </c>
      <c r="K768" s="13" t="str">
        <f aca="false">IFERROR(IF('MRR Conglomerado'!M768=0,"",ROUND('MRR Conglomerado'!Y768/'MRR Conglomerado'!M768,3)),"")</f>
        <v/>
      </c>
      <c r="L768" s="13" t="str">
        <f aca="false">IFERROR(IF('MRR Conglomerado'!N768=0,"",ROUND('MRR Conglomerado'!Z768/'MRR Conglomerado'!N768,3)),"")</f>
        <v/>
      </c>
      <c r="M768" s="13" t="str">
        <f aca="false">IFERROR(IF('MRR Conglomerado'!O768=0,"",ROUND('MRR Conglomerado'!AA768/'MRR Conglomerado'!O768,3)),"")</f>
        <v/>
      </c>
      <c r="N768" s="13" t="str">
        <f aca="false">IFERROR(IF('MRR Conglomerado'!P768=0,"",ROUND('MRR Conglomerado'!AB768/'MRR Conglomerado'!P768,3)),"")</f>
        <v/>
      </c>
      <c r="O768" s="13" t="str">
        <f aca="false">IFERROR(IF('MRR Conglomerado'!Q768=0,"",ROUND('MRR Conglomerado'!AC768/'MRR Conglomerado'!Q768,3)),"")</f>
        <v/>
      </c>
      <c r="P768" s="13" t="str">
        <f aca="false">IFERROR(IF('MRR Conglomerado'!R768=0,"",ROUND('MRR Conglomerado'!AD768/'MRR Conglomerado'!R768,3)),"")</f>
        <v/>
      </c>
      <c r="Q768" s="13" t="str">
        <f aca="false">IFERROR(IF('MRR Conglomerado'!S768=0,"",ROUND('MRR Conglomerado'!AE768/'MRR Conglomerado'!S768,3)),"")</f>
        <v/>
      </c>
      <c r="R768" s="13" t="str">
        <f aca="false">IFERROR(IF('MRR Conglomerado'!T768=0,"",ROUND('MRR Conglomerado'!AF768/'MRR Conglomerado'!T768,3)),"")</f>
        <v/>
      </c>
      <c r="S768" s="13" t="str">
        <f aca="false">IFERROR(IF('MRR Conglomerado'!U768=0,"",ROUND('MRR Conglomerado'!AG768/'MRR Conglomerado'!U768,3)),"")</f>
        <v/>
      </c>
      <c r="T768" s="13" t="str">
        <f aca="false">IFERROR(IF('MRR Conglomerado'!V768=0,"",ROUND('MRR Conglomerado'!AH768/'MRR Conglomerado'!V768,3)),"")</f>
        <v/>
      </c>
      <c r="U768" s="13" t="str">
        <f aca="false">IFERROR(IF('MRR Conglomerado'!W768=0,"",ROUND('MRR Conglomerado'!AI768/'MRR Conglomerado'!W768,3)),"")</f>
        <v/>
      </c>
      <c r="V768" s="13" t="str">
        <f aca="false">IFERROR(IF('MRR Conglomerado'!X768=0,"",ROUND('MRR Conglomerado'!AJ768/'MRR Conglomerado'!X768,3)),"")</f>
        <v/>
      </c>
      <c r="W768" s="13" t="str">
        <f aca="false">IFERROR(IF('MRR Conglomerado'!Y768=0,"",ROUND('MRR Conglomerado'!AK768/'MRR Conglomerado'!Y768,3)),"")</f>
        <v/>
      </c>
      <c r="X768" s="13" t="str">
        <f aca="false">IFERROR(IF('MRR Conglomerado'!Z768=0,"",ROUND('MRR Conglomerado'!AL768/'MRR Conglomerado'!Z768,3)),"")</f>
        <v/>
      </c>
      <c r="Y768" s="13" t="str">
        <f aca="false">IFERROR(IF('MRR Conglomerado'!AA768=0,"",ROUND('MRR Conglomerado'!AM768/'MRR Conglomerado'!AA768,3)),"")</f>
        <v/>
      </c>
      <c r="Z768" s="13" t="str">
        <f aca="false">IFERROR(IF('MRR Conglomerado'!AB768=0,"",ROUND('MRR Conglomerado'!AN768/'MRR Conglomerado'!AB768,3)),"")</f>
        <v/>
      </c>
      <c r="AA768" s="13" t="str">
        <f aca="false">IFERROR(IF('MRR Conglomerado'!AC768=0,"",ROUND('MRR Conglomerado'!AO768/'MRR Conglomerado'!AC768,3)),"")</f>
        <v/>
      </c>
      <c r="AB768" s="13" t="n">
        <f aca="false">IFERROR(IF('MRR Conglomerado'!AD768=0,"",ROUND('MRR Conglomerado'!AP768/'MRR Conglomerado'!AD768,3)),"")</f>
        <v>0</v>
      </c>
      <c r="AC768" s="13" t="n">
        <f aca="false">IFERROR(IF('MRR Conglomerado'!AE768=0,"",ROUND('MRR Conglomerado'!AQ768/'MRR Conglomerado'!AE768,3)),"")</f>
        <v>0</v>
      </c>
      <c r="AD768" s="13" t="n">
        <f aca="false">IFERROR(IF('MRR Conglomerado'!AF768=0,"",ROUND('MRR Conglomerado'!AR768/'MRR Conglomerado'!AF768,3)),"")</f>
        <v>0</v>
      </c>
      <c r="AE768" s="13" t="n">
        <f aca="false">IFERROR(IF('MRR Conglomerado'!AG768=0,"",ROUND('MRR Conglomerado'!AS768/'MRR Conglomerado'!AG768,3)),"")</f>
        <v>0</v>
      </c>
    </row>
    <row r="769" customFormat="false" ht="15" hidden="false" customHeight="false" outlineLevel="0" collapsed="false">
      <c r="A769" s="10" t="s">
        <v>1598</v>
      </c>
      <c r="B769" s="13" t="str">
        <f aca="false">IFERROR(IF('MRR Conglomerado'!D769=0,"",ROUND('MRR Conglomerado'!P769/'MRR Conglomerado'!D769,3)),"")</f>
        <v/>
      </c>
      <c r="C769" s="13" t="str">
        <f aca="false">IFERROR(IF('MRR Conglomerado'!E769=0,"",ROUND('MRR Conglomerado'!Q769/'MRR Conglomerado'!E769,3)),"")</f>
        <v/>
      </c>
      <c r="D769" s="13" t="str">
        <f aca="false">IFERROR(IF('MRR Conglomerado'!F769=0,"",ROUND('MRR Conglomerado'!R769/'MRR Conglomerado'!F769,3)),"")</f>
        <v/>
      </c>
      <c r="E769" s="13" t="str">
        <f aca="false">IFERROR(IF('MRR Conglomerado'!G769=0,"",ROUND('MRR Conglomerado'!S769/'MRR Conglomerado'!G769,3)),"")</f>
        <v/>
      </c>
      <c r="F769" s="13" t="str">
        <f aca="false">IFERROR(IF('MRR Conglomerado'!H769=0,"",ROUND('MRR Conglomerado'!T769/'MRR Conglomerado'!H769,3)),"")</f>
        <v/>
      </c>
      <c r="G769" s="13" t="str">
        <f aca="false">IFERROR(IF('MRR Conglomerado'!I769=0,"",ROUND('MRR Conglomerado'!U769/'MRR Conglomerado'!I769,3)),"")</f>
        <v/>
      </c>
      <c r="H769" s="13" t="str">
        <f aca="false">IFERROR(IF('MRR Conglomerado'!J769=0,"",ROUND('MRR Conglomerado'!V769/'MRR Conglomerado'!J769,3)),"")</f>
        <v/>
      </c>
      <c r="I769" s="13" t="str">
        <f aca="false">IFERROR(IF('MRR Conglomerado'!K769=0,"",ROUND('MRR Conglomerado'!W769/'MRR Conglomerado'!K769,3)),"")</f>
        <v/>
      </c>
      <c r="J769" s="13" t="str">
        <f aca="false">IFERROR(IF('MRR Conglomerado'!L769=0,"",ROUND('MRR Conglomerado'!X769/'MRR Conglomerado'!L769,3)),"")</f>
        <v/>
      </c>
      <c r="K769" s="13" t="str">
        <f aca="false">IFERROR(IF('MRR Conglomerado'!M769=0,"",ROUND('MRR Conglomerado'!Y769/'MRR Conglomerado'!M769,3)),"")</f>
        <v/>
      </c>
      <c r="L769" s="13" t="str">
        <f aca="false">IFERROR(IF('MRR Conglomerado'!N769=0,"",ROUND('MRR Conglomerado'!Z769/'MRR Conglomerado'!N769,3)),"")</f>
        <v/>
      </c>
      <c r="M769" s="13" t="str">
        <f aca="false">IFERROR(IF('MRR Conglomerado'!O769=0,"",ROUND('MRR Conglomerado'!AA769/'MRR Conglomerado'!O769,3)),"")</f>
        <v/>
      </c>
      <c r="N769" s="13" t="str">
        <f aca="false">IFERROR(IF('MRR Conglomerado'!P769=0,"",ROUND('MRR Conglomerado'!AB769/'MRR Conglomerado'!P769,3)),"")</f>
        <v/>
      </c>
      <c r="O769" s="13" t="str">
        <f aca="false">IFERROR(IF('MRR Conglomerado'!Q769=0,"",ROUND('MRR Conglomerado'!AC769/'MRR Conglomerado'!Q769,3)),"")</f>
        <v/>
      </c>
      <c r="P769" s="13" t="str">
        <f aca="false">IFERROR(IF('MRR Conglomerado'!R769=0,"",ROUND('MRR Conglomerado'!AD769/'MRR Conglomerado'!R769,3)),"")</f>
        <v/>
      </c>
      <c r="Q769" s="13" t="str">
        <f aca="false">IFERROR(IF('MRR Conglomerado'!S769=0,"",ROUND('MRR Conglomerado'!AE769/'MRR Conglomerado'!S769,3)),"")</f>
        <v/>
      </c>
      <c r="R769" s="13" t="str">
        <f aca="false">IFERROR(IF('MRR Conglomerado'!T769=0,"",ROUND('MRR Conglomerado'!AF769/'MRR Conglomerado'!T769,3)),"")</f>
        <v/>
      </c>
      <c r="S769" s="13" t="str">
        <f aca="false">IFERROR(IF('MRR Conglomerado'!U769=0,"",ROUND('MRR Conglomerado'!AG769/'MRR Conglomerado'!U769,3)),"")</f>
        <v/>
      </c>
      <c r="T769" s="13" t="str">
        <f aca="false">IFERROR(IF('MRR Conglomerado'!V769=0,"",ROUND('MRR Conglomerado'!AH769/'MRR Conglomerado'!V769,3)),"")</f>
        <v/>
      </c>
      <c r="U769" s="13" t="str">
        <f aca="false">IFERROR(IF('MRR Conglomerado'!W769=0,"",ROUND('MRR Conglomerado'!AI769/'MRR Conglomerado'!W769,3)),"")</f>
        <v/>
      </c>
      <c r="V769" s="13" t="str">
        <f aca="false">IFERROR(IF('MRR Conglomerado'!X769=0,"",ROUND('MRR Conglomerado'!AJ769/'MRR Conglomerado'!X769,3)),"")</f>
        <v/>
      </c>
      <c r="W769" s="13" t="str">
        <f aca="false">IFERROR(IF('MRR Conglomerado'!Y769=0,"",ROUND('MRR Conglomerado'!AK769/'MRR Conglomerado'!Y769,3)),"")</f>
        <v/>
      </c>
      <c r="X769" s="13" t="str">
        <f aca="false">IFERROR(IF('MRR Conglomerado'!Z769=0,"",ROUND('MRR Conglomerado'!AL769/'MRR Conglomerado'!Z769,3)),"")</f>
        <v/>
      </c>
      <c r="Y769" s="13" t="str">
        <f aca="false">IFERROR(IF('MRR Conglomerado'!AA769=0,"",ROUND('MRR Conglomerado'!AM769/'MRR Conglomerado'!AA769,3)),"")</f>
        <v/>
      </c>
      <c r="Z769" s="13" t="str">
        <f aca="false">IFERROR(IF('MRR Conglomerado'!AB769=0,"",ROUND('MRR Conglomerado'!AN769/'MRR Conglomerado'!AB769,3)),"")</f>
        <v/>
      </c>
      <c r="AA769" s="13" t="str">
        <f aca="false">IFERROR(IF('MRR Conglomerado'!AC769=0,"",ROUND('MRR Conglomerado'!AO769/'MRR Conglomerado'!AC769,3)),"")</f>
        <v/>
      </c>
      <c r="AB769" s="13" t="str">
        <f aca="false">IFERROR(IF('MRR Conglomerado'!AD769=0,"",ROUND('MRR Conglomerado'!AP769/'MRR Conglomerado'!AD769,3)),"")</f>
        <v/>
      </c>
      <c r="AC769" s="13" t="str">
        <f aca="false">IFERROR(IF('MRR Conglomerado'!AE769=0,"",ROUND('MRR Conglomerado'!AQ769/'MRR Conglomerado'!AE769,3)),"")</f>
        <v/>
      </c>
      <c r="AD769" s="13" t="str">
        <f aca="false">IFERROR(IF('MRR Conglomerado'!AF769=0,"",ROUND('MRR Conglomerado'!AR769/'MRR Conglomerado'!AF769,3)),"")</f>
        <v/>
      </c>
      <c r="AE769" s="13" t="str">
        <f aca="false">IFERROR(IF('MRR Conglomerado'!AG769=0,"",ROUND('MRR Conglomerado'!AS769/'MRR Conglomerado'!AG769,3)),"")</f>
        <v/>
      </c>
    </row>
    <row r="770" customFormat="false" ht="15" hidden="false" customHeight="false" outlineLevel="0" collapsed="false">
      <c r="A770" s="10" t="s">
        <v>1600</v>
      </c>
      <c r="B770" s="13" t="str">
        <f aca="false">IFERROR(IF('MRR Conglomerado'!D770=0,"",ROUND('MRR Conglomerado'!P770/'MRR Conglomerado'!D770,3)),"")</f>
        <v/>
      </c>
      <c r="C770" s="13" t="str">
        <f aca="false">IFERROR(IF('MRR Conglomerado'!E770=0,"",ROUND('MRR Conglomerado'!Q770/'MRR Conglomerado'!E770,3)),"")</f>
        <v/>
      </c>
      <c r="D770" s="13" t="str">
        <f aca="false">IFERROR(IF('MRR Conglomerado'!F770=0,"",ROUND('MRR Conglomerado'!R770/'MRR Conglomerado'!F770,3)),"")</f>
        <v/>
      </c>
      <c r="E770" s="13" t="str">
        <f aca="false">IFERROR(IF('MRR Conglomerado'!G770=0,"",ROUND('MRR Conglomerado'!S770/'MRR Conglomerado'!G770,3)),"")</f>
        <v/>
      </c>
      <c r="F770" s="13" t="str">
        <f aca="false">IFERROR(IF('MRR Conglomerado'!H770=0,"",ROUND('MRR Conglomerado'!T770/'MRR Conglomerado'!H770,3)),"")</f>
        <v/>
      </c>
      <c r="G770" s="13" t="str">
        <f aca="false">IFERROR(IF('MRR Conglomerado'!I770=0,"",ROUND('MRR Conglomerado'!U770/'MRR Conglomerado'!I770,3)),"")</f>
        <v/>
      </c>
      <c r="H770" s="13" t="str">
        <f aca="false">IFERROR(IF('MRR Conglomerado'!J770=0,"",ROUND('MRR Conglomerado'!V770/'MRR Conglomerado'!J770,3)),"")</f>
        <v/>
      </c>
      <c r="I770" s="13" t="str">
        <f aca="false">IFERROR(IF('MRR Conglomerado'!K770=0,"",ROUND('MRR Conglomerado'!W770/'MRR Conglomerado'!K770,3)),"")</f>
        <v/>
      </c>
      <c r="J770" s="13" t="str">
        <f aca="false">IFERROR(IF('MRR Conglomerado'!L770=0,"",ROUND('MRR Conglomerado'!X770/'MRR Conglomerado'!L770,3)),"")</f>
        <v/>
      </c>
      <c r="K770" s="13" t="str">
        <f aca="false">IFERROR(IF('MRR Conglomerado'!M770=0,"",ROUND('MRR Conglomerado'!Y770/'MRR Conglomerado'!M770,3)),"")</f>
        <v/>
      </c>
      <c r="L770" s="13" t="str">
        <f aca="false">IFERROR(IF('MRR Conglomerado'!N770=0,"",ROUND('MRR Conglomerado'!Z770/'MRR Conglomerado'!N770,3)),"")</f>
        <v/>
      </c>
      <c r="M770" s="13" t="str">
        <f aca="false">IFERROR(IF('MRR Conglomerado'!O770=0,"",ROUND('MRR Conglomerado'!AA770/'MRR Conglomerado'!O770,3)),"")</f>
        <v/>
      </c>
      <c r="N770" s="13" t="str">
        <f aca="false">IFERROR(IF('MRR Conglomerado'!P770=0,"",ROUND('MRR Conglomerado'!AB770/'MRR Conglomerado'!P770,3)),"")</f>
        <v/>
      </c>
      <c r="O770" s="13" t="n">
        <f aca="false">IFERROR(IF('MRR Conglomerado'!Q770=0,"",ROUND('MRR Conglomerado'!AC770/'MRR Conglomerado'!Q770,3)),"")</f>
        <v>0</v>
      </c>
      <c r="P770" s="13" t="n">
        <f aca="false">IFERROR(IF('MRR Conglomerado'!R770=0,"",ROUND('MRR Conglomerado'!AD770/'MRR Conglomerado'!R770,3)),"")</f>
        <v>0</v>
      </c>
      <c r="Q770" s="13" t="str">
        <f aca="false">IFERROR(IF('MRR Conglomerado'!S770=0,"",ROUND('MRR Conglomerado'!AE770/'MRR Conglomerado'!S770,3)),"")</f>
        <v/>
      </c>
      <c r="R770" s="13" t="str">
        <f aca="false">IFERROR(IF('MRR Conglomerado'!T770=0,"",ROUND('MRR Conglomerado'!AF770/'MRR Conglomerado'!T770,3)),"")</f>
        <v/>
      </c>
      <c r="S770" s="13" t="str">
        <f aca="false">IFERROR(IF('MRR Conglomerado'!U770=0,"",ROUND('MRR Conglomerado'!AG770/'MRR Conglomerado'!U770,3)),"")</f>
        <v/>
      </c>
      <c r="T770" s="13" t="str">
        <f aca="false">IFERROR(IF('MRR Conglomerado'!V770=0,"",ROUND('MRR Conglomerado'!AH770/'MRR Conglomerado'!V770,3)),"")</f>
        <v/>
      </c>
      <c r="U770" s="13" t="str">
        <f aca="false">IFERROR(IF('MRR Conglomerado'!W770=0,"",ROUND('MRR Conglomerado'!AI770/'MRR Conglomerado'!W770,3)),"")</f>
        <v/>
      </c>
      <c r="V770" s="13" t="str">
        <f aca="false">IFERROR(IF('MRR Conglomerado'!X770=0,"",ROUND('MRR Conglomerado'!AJ770/'MRR Conglomerado'!X770,3)),"")</f>
        <v/>
      </c>
      <c r="W770" s="13" t="str">
        <f aca="false">IFERROR(IF('MRR Conglomerado'!Y770=0,"",ROUND('MRR Conglomerado'!AK770/'MRR Conglomerado'!Y770,3)),"")</f>
        <v/>
      </c>
      <c r="X770" s="13" t="str">
        <f aca="false">IFERROR(IF('MRR Conglomerado'!Z770=0,"",ROUND('MRR Conglomerado'!AL770/'MRR Conglomerado'!Z770,3)),"")</f>
        <v/>
      </c>
      <c r="Y770" s="13" t="str">
        <f aca="false">IFERROR(IF('MRR Conglomerado'!AA770=0,"",ROUND('MRR Conglomerado'!AM770/'MRR Conglomerado'!AA770,3)),"")</f>
        <v/>
      </c>
      <c r="Z770" s="13" t="str">
        <f aca="false">IFERROR(IF('MRR Conglomerado'!AB770=0,"",ROUND('MRR Conglomerado'!AN770/'MRR Conglomerado'!AB770,3)),"")</f>
        <v/>
      </c>
      <c r="AA770" s="13" t="str">
        <f aca="false">IFERROR(IF('MRR Conglomerado'!AC770=0,"",ROUND('MRR Conglomerado'!AO770/'MRR Conglomerado'!AC770,3)),"")</f>
        <v/>
      </c>
      <c r="AB770" s="13" t="str">
        <f aca="false">IFERROR(IF('MRR Conglomerado'!AD770=0,"",ROUND('MRR Conglomerado'!AP770/'MRR Conglomerado'!AD770,3)),"")</f>
        <v/>
      </c>
      <c r="AC770" s="13" t="str">
        <f aca="false">IFERROR(IF('MRR Conglomerado'!AE770=0,"",ROUND('MRR Conglomerado'!AQ770/'MRR Conglomerado'!AE770,3)),"")</f>
        <v/>
      </c>
      <c r="AD770" s="13" t="str">
        <f aca="false">IFERROR(IF('MRR Conglomerado'!AF770=0,"",ROUND('MRR Conglomerado'!AR770/'MRR Conglomerado'!AF770,3)),"")</f>
        <v/>
      </c>
      <c r="AE770" s="13" t="str">
        <f aca="false">IFERROR(IF('MRR Conglomerado'!AG770=0,"",ROUND('MRR Conglomerado'!AS770/'MRR Conglomerado'!AG770,3)),"")</f>
        <v/>
      </c>
    </row>
    <row r="771" customFormat="false" ht="15" hidden="false" customHeight="false" outlineLevel="0" collapsed="false">
      <c r="A771" s="10" t="s">
        <v>1602</v>
      </c>
      <c r="B771" s="13" t="str">
        <f aca="false">IFERROR(IF('MRR Conglomerado'!D771=0,"",ROUND('MRR Conglomerado'!P771/'MRR Conglomerado'!D771,3)),"")</f>
        <v/>
      </c>
      <c r="C771" s="13" t="str">
        <f aca="false">IFERROR(IF('MRR Conglomerado'!E771=0,"",ROUND('MRR Conglomerado'!Q771/'MRR Conglomerado'!E771,3)),"")</f>
        <v/>
      </c>
      <c r="D771" s="13" t="str">
        <f aca="false">IFERROR(IF('MRR Conglomerado'!F771=0,"",ROUND('MRR Conglomerado'!R771/'MRR Conglomerado'!F771,3)),"")</f>
        <v/>
      </c>
      <c r="E771" s="13" t="str">
        <f aca="false">IFERROR(IF('MRR Conglomerado'!G771=0,"",ROUND('MRR Conglomerado'!S771/'MRR Conglomerado'!G771,3)),"")</f>
        <v/>
      </c>
      <c r="F771" s="13" t="str">
        <f aca="false">IFERROR(IF('MRR Conglomerado'!H771=0,"",ROUND('MRR Conglomerado'!T771/'MRR Conglomerado'!H771,3)),"")</f>
        <v/>
      </c>
      <c r="G771" s="13" t="str">
        <f aca="false">IFERROR(IF('MRR Conglomerado'!I771=0,"",ROUND('MRR Conglomerado'!U771/'MRR Conglomerado'!I771,3)),"")</f>
        <v/>
      </c>
      <c r="H771" s="13" t="str">
        <f aca="false">IFERROR(IF('MRR Conglomerado'!J771=0,"",ROUND('MRR Conglomerado'!V771/'MRR Conglomerado'!J771,3)),"")</f>
        <v/>
      </c>
      <c r="I771" s="13" t="str">
        <f aca="false">IFERROR(IF('MRR Conglomerado'!K771=0,"",ROUND('MRR Conglomerado'!W771/'MRR Conglomerado'!K771,3)),"")</f>
        <v/>
      </c>
      <c r="J771" s="13" t="str">
        <f aca="false">IFERROR(IF('MRR Conglomerado'!L771=0,"",ROUND('MRR Conglomerado'!X771/'MRR Conglomerado'!L771,3)),"")</f>
        <v/>
      </c>
      <c r="K771" s="13" t="str">
        <f aca="false">IFERROR(IF('MRR Conglomerado'!M771=0,"",ROUND('MRR Conglomerado'!Y771/'MRR Conglomerado'!M771,3)),"")</f>
        <v/>
      </c>
      <c r="L771" s="13" t="str">
        <f aca="false">IFERROR(IF('MRR Conglomerado'!N771=0,"",ROUND('MRR Conglomerado'!Z771/'MRR Conglomerado'!N771,3)),"")</f>
        <v/>
      </c>
      <c r="M771" s="13" t="str">
        <f aca="false">IFERROR(IF('MRR Conglomerado'!O771=0,"",ROUND('MRR Conglomerado'!AA771/'MRR Conglomerado'!O771,3)),"")</f>
        <v/>
      </c>
      <c r="N771" s="13" t="str">
        <f aca="false">IFERROR(IF('MRR Conglomerado'!P771=0,"",ROUND('MRR Conglomerado'!AB771/'MRR Conglomerado'!P771,3)),"")</f>
        <v/>
      </c>
      <c r="O771" s="13" t="str">
        <f aca="false">IFERROR(IF('MRR Conglomerado'!Q771=0,"",ROUND('MRR Conglomerado'!AC771/'MRR Conglomerado'!Q771,3)),"")</f>
        <v/>
      </c>
      <c r="P771" s="13" t="str">
        <f aca="false">IFERROR(IF('MRR Conglomerado'!R771=0,"",ROUND('MRR Conglomerado'!AD771/'MRR Conglomerado'!R771,3)),"")</f>
        <v/>
      </c>
      <c r="Q771" s="13" t="str">
        <f aca="false">IFERROR(IF('MRR Conglomerado'!S771=0,"",ROUND('MRR Conglomerado'!AE771/'MRR Conglomerado'!S771,3)),"")</f>
        <v/>
      </c>
      <c r="R771" s="13" t="str">
        <f aca="false">IFERROR(IF('MRR Conglomerado'!T771=0,"",ROUND('MRR Conglomerado'!AF771/'MRR Conglomerado'!T771,3)),"")</f>
        <v/>
      </c>
      <c r="S771" s="13" t="str">
        <f aca="false">IFERROR(IF('MRR Conglomerado'!U771=0,"",ROUND('MRR Conglomerado'!AG771/'MRR Conglomerado'!U771,3)),"")</f>
        <v/>
      </c>
      <c r="T771" s="13" t="str">
        <f aca="false">IFERROR(IF('MRR Conglomerado'!V771=0,"",ROUND('MRR Conglomerado'!AH771/'MRR Conglomerado'!V771,3)),"")</f>
        <v/>
      </c>
      <c r="U771" s="13" t="str">
        <f aca="false">IFERROR(IF('MRR Conglomerado'!W771=0,"",ROUND('MRR Conglomerado'!AI771/'MRR Conglomerado'!W771,3)),"")</f>
        <v/>
      </c>
      <c r="V771" s="13" t="str">
        <f aca="false">IFERROR(IF('MRR Conglomerado'!X771=0,"",ROUND('MRR Conglomerado'!AJ771/'MRR Conglomerado'!X771,3)),"")</f>
        <v/>
      </c>
      <c r="W771" s="13" t="str">
        <f aca="false">IFERROR(IF('MRR Conglomerado'!Y771=0,"",ROUND('MRR Conglomerado'!AK771/'MRR Conglomerado'!Y771,3)),"")</f>
        <v/>
      </c>
      <c r="X771" s="13" t="str">
        <f aca="false">IFERROR(IF('MRR Conglomerado'!Z771=0,"",ROUND('MRR Conglomerado'!AL771/'MRR Conglomerado'!Z771,3)),"")</f>
        <v/>
      </c>
      <c r="Y771" s="13" t="str">
        <f aca="false">IFERROR(IF('MRR Conglomerado'!AA771=0,"",ROUND('MRR Conglomerado'!AM771/'MRR Conglomerado'!AA771,3)),"")</f>
        <v/>
      </c>
      <c r="Z771" s="13" t="n">
        <f aca="false">IFERROR(IF('MRR Conglomerado'!AB771=0,"",ROUND('MRR Conglomerado'!AN771/'MRR Conglomerado'!AB771,3)),"")</f>
        <v>1.123</v>
      </c>
      <c r="AA771" s="13" t="n">
        <f aca="false">IFERROR(IF('MRR Conglomerado'!AC771=0,"",ROUND('MRR Conglomerado'!AO771/'MRR Conglomerado'!AC771,3)),"")</f>
        <v>1.123</v>
      </c>
      <c r="AB771" s="13" t="n">
        <f aca="false">IFERROR(IF('MRR Conglomerado'!AD771=0,"",ROUND('MRR Conglomerado'!AP771/'MRR Conglomerado'!AD771,3)),"")</f>
        <v>1.148</v>
      </c>
      <c r="AC771" s="13" t="n">
        <f aca="false">IFERROR(IF('MRR Conglomerado'!AE771=0,"",ROUND('MRR Conglomerado'!AQ771/'MRR Conglomerado'!AE771,3)),"")</f>
        <v>1.145</v>
      </c>
      <c r="AD771" s="13" t="n">
        <f aca="false">IFERROR(IF('MRR Conglomerado'!AF771=0,"",ROUND('MRR Conglomerado'!AR771/'MRR Conglomerado'!AF771,3)),"")</f>
        <v>1.2</v>
      </c>
      <c r="AE771" s="13" t="n">
        <f aca="false">IFERROR(IF('MRR Conglomerado'!AG771=0,"",ROUND('MRR Conglomerado'!AS771/'MRR Conglomerado'!AG771,3)),"")</f>
        <v>1.225</v>
      </c>
    </row>
    <row r="772" customFormat="false" ht="15" hidden="false" customHeight="false" outlineLevel="0" collapsed="false">
      <c r="A772" s="10" t="s">
        <v>1604</v>
      </c>
      <c r="B772" s="13" t="str">
        <f aca="false">IFERROR(IF('MRR Conglomerado'!D772=0,"",ROUND('MRR Conglomerado'!P772/'MRR Conglomerado'!D772,3)),"")</f>
        <v/>
      </c>
      <c r="C772" s="13" t="str">
        <f aca="false">IFERROR(IF('MRR Conglomerado'!E772=0,"",ROUND('MRR Conglomerado'!Q772/'MRR Conglomerado'!E772,3)),"")</f>
        <v/>
      </c>
      <c r="D772" s="13" t="str">
        <f aca="false">IFERROR(IF('MRR Conglomerado'!F772=0,"",ROUND('MRR Conglomerado'!R772/'MRR Conglomerado'!F772,3)),"")</f>
        <v/>
      </c>
      <c r="E772" s="13" t="str">
        <f aca="false">IFERROR(IF('MRR Conglomerado'!G772=0,"",ROUND('MRR Conglomerado'!S772/'MRR Conglomerado'!G772,3)),"")</f>
        <v/>
      </c>
      <c r="F772" s="13" t="str">
        <f aca="false">IFERROR(IF('MRR Conglomerado'!H772=0,"",ROUND('MRR Conglomerado'!T772/'MRR Conglomerado'!H772,3)),"")</f>
        <v/>
      </c>
      <c r="G772" s="13" t="str">
        <f aca="false">IFERROR(IF('MRR Conglomerado'!I772=0,"",ROUND('MRR Conglomerado'!U772/'MRR Conglomerado'!I772,3)),"")</f>
        <v/>
      </c>
      <c r="H772" s="13" t="str">
        <f aca="false">IFERROR(IF('MRR Conglomerado'!J772=0,"",ROUND('MRR Conglomerado'!V772/'MRR Conglomerado'!J772,3)),"")</f>
        <v/>
      </c>
      <c r="I772" s="13" t="str">
        <f aca="false">IFERROR(IF('MRR Conglomerado'!K772=0,"",ROUND('MRR Conglomerado'!W772/'MRR Conglomerado'!K772,3)),"")</f>
        <v/>
      </c>
      <c r="J772" s="13" t="str">
        <f aca="false">IFERROR(IF('MRR Conglomerado'!L772=0,"",ROUND('MRR Conglomerado'!X772/'MRR Conglomerado'!L772,3)),"")</f>
        <v/>
      </c>
      <c r="K772" s="13" t="str">
        <f aca="false">IFERROR(IF('MRR Conglomerado'!M772=0,"",ROUND('MRR Conglomerado'!Y772/'MRR Conglomerado'!M772,3)),"")</f>
        <v/>
      </c>
      <c r="L772" s="13" t="str">
        <f aca="false">IFERROR(IF('MRR Conglomerado'!N772=0,"",ROUND('MRR Conglomerado'!Z772/'MRR Conglomerado'!N772,3)),"")</f>
        <v/>
      </c>
      <c r="M772" s="13" t="str">
        <f aca="false">IFERROR(IF('MRR Conglomerado'!O772=0,"",ROUND('MRR Conglomerado'!AA772/'MRR Conglomerado'!O772,3)),"")</f>
        <v/>
      </c>
      <c r="N772" s="13" t="str">
        <f aca="false">IFERROR(IF('MRR Conglomerado'!P772=0,"",ROUND('MRR Conglomerado'!AB772/'MRR Conglomerado'!P772,3)),"")</f>
        <v/>
      </c>
      <c r="O772" s="13" t="str">
        <f aca="false">IFERROR(IF('MRR Conglomerado'!Q772=0,"",ROUND('MRR Conglomerado'!AC772/'MRR Conglomerado'!Q772,3)),"")</f>
        <v/>
      </c>
      <c r="P772" s="13" t="str">
        <f aca="false">IFERROR(IF('MRR Conglomerado'!R772=0,"",ROUND('MRR Conglomerado'!AD772/'MRR Conglomerado'!R772,3)),"")</f>
        <v/>
      </c>
      <c r="Q772" s="13" t="str">
        <f aca="false">IFERROR(IF('MRR Conglomerado'!S772=0,"",ROUND('MRR Conglomerado'!AE772/'MRR Conglomerado'!S772,3)),"")</f>
        <v/>
      </c>
      <c r="R772" s="13" t="str">
        <f aca="false">IFERROR(IF('MRR Conglomerado'!T772=0,"",ROUND('MRR Conglomerado'!AF772/'MRR Conglomerado'!T772,3)),"")</f>
        <v/>
      </c>
      <c r="S772" s="13" t="str">
        <f aca="false">IFERROR(IF('MRR Conglomerado'!U772=0,"",ROUND('MRR Conglomerado'!AG772/'MRR Conglomerado'!U772,3)),"")</f>
        <v/>
      </c>
      <c r="T772" s="13" t="str">
        <f aca="false">IFERROR(IF('MRR Conglomerado'!V772=0,"",ROUND('MRR Conglomerado'!AH772/'MRR Conglomerado'!V772,3)),"")</f>
        <v/>
      </c>
      <c r="U772" s="13" t="str">
        <f aca="false">IFERROR(IF('MRR Conglomerado'!W772=0,"",ROUND('MRR Conglomerado'!AI772/'MRR Conglomerado'!W772,3)),"")</f>
        <v/>
      </c>
      <c r="V772" s="13" t="str">
        <f aca="false">IFERROR(IF('MRR Conglomerado'!X772=0,"",ROUND('MRR Conglomerado'!AJ772/'MRR Conglomerado'!X772,3)),"")</f>
        <v/>
      </c>
      <c r="W772" s="13" t="str">
        <f aca="false">IFERROR(IF('MRR Conglomerado'!Y772=0,"",ROUND('MRR Conglomerado'!AK772/'MRR Conglomerado'!Y772,3)),"")</f>
        <v/>
      </c>
      <c r="X772" s="13" t="str">
        <f aca="false">IFERROR(IF('MRR Conglomerado'!Z772=0,"",ROUND('MRR Conglomerado'!AL772/'MRR Conglomerado'!Z772,3)),"")</f>
        <v/>
      </c>
      <c r="Y772" s="13" t="str">
        <f aca="false">IFERROR(IF('MRR Conglomerado'!AA772=0,"",ROUND('MRR Conglomerado'!AM772/'MRR Conglomerado'!AA772,3)),"")</f>
        <v/>
      </c>
      <c r="Z772" s="13" t="str">
        <f aca="false">IFERROR(IF('MRR Conglomerado'!AB772=0,"",ROUND('MRR Conglomerado'!AN772/'MRR Conglomerado'!AB772,3)),"")</f>
        <v/>
      </c>
      <c r="AA772" s="13" t="str">
        <f aca="false">IFERROR(IF('MRR Conglomerado'!AC772=0,"",ROUND('MRR Conglomerado'!AO772/'MRR Conglomerado'!AC772,3)),"")</f>
        <v/>
      </c>
      <c r="AB772" s="13" t="str">
        <f aca="false">IFERROR(IF('MRR Conglomerado'!AD772=0,"",ROUND('MRR Conglomerado'!AP772/'MRR Conglomerado'!AD772,3)),"")</f>
        <v/>
      </c>
      <c r="AC772" s="13" t="str">
        <f aca="false">IFERROR(IF('MRR Conglomerado'!AE772=0,"",ROUND('MRR Conglomerado'!AQ772/'MRR Conglomerado'!AE772,3)),"")</f>
        <v/>
      </c>
      <c r="AD772" s="13" t="str">
        <f aca="false">IFERROR(IF('MRR Conglomerado'!AF772=0,"",ROUND('MRR Conglomerado'!AR772/'MRR Conglomerado'!AF772,3)),"")</f>
        <v/>
      </c>
      <c r="AE772" s="13" t="str">
        <f aca="false">IFERROR(IF('MRR Conglomerado'!AG772=0,"",ROUND('MRR Conglomerado'!AS772/'MRR Conglomerado'!AG772,3)),"")</f>
        <v/>
      </c>
    </row>
    <row r="773" customFormat="false" ht="15" hidden="false" customHeight="false" outlineLevel="0" collapsed="false">
      <c r="A773" s="10" t="s">
        <v>1606</v>
      </c>
      <c r="B773" s="13" t="str">
        <f aca="false">IFERROR(IF('MRR Conglomerado'!D773=0,"",ROUND('MRR Conglomerado'!P773/'MRR Conglomerado'!D773,3)),"")</f>
        <v/>
      </c>
      <c r="C773" s="13" t="str">
        <f aca="false">IFERROR(IF('MRR Conglomerado'!E773=0,"",ROUND('MRR Conglomerado'!Q773/'MRR Conglomerado'!E773,3)),"")</f>
        <v/>
      </c>
      <c r="D773" s="13" t="str">
        <f aca="false">IFERROR(IF('MRR Conglomerado'!F773=0,"",ROUND('MRR Conglomerado'!R773/'MRR Conglomerado'!F773,3)),"")</f>
        <v/>
      </c>
      <c r="E773" s="13" t="str">
        <f aca="false">IFERROR(IF('MRR Conglomerado'!G773=0,"",ROUND('MRR Conglomerado'!S773/'MRR Conglomerado'!G773,3)),"")</f>
        <v/>
      </c>
      <c r="F773" s="13" t="str">
        <f aca="false">IFERROR(IF('MRR Conglomerado'!H773=0,"",ROUND('MRR Conglomerado'!T773/'MRR Conglomerado'!H773,3)),"")</f>
        <v/>
      </c>
      <c r="G773" s="13" t="str">
        <f aca="false">IFERROR(IF('MRR Conglomerado'!I773=0,"",ROUND('MRR Conglomerado'!U773/'MRR Conglomerado'!I773,3)),"")</f>
        <v/>
      </c>
      <c r="H773" s="13" t="str">
        <f aca="false">IFERROR(IF('MRR Conglomerado'!J773=0,"",ROUND('MRR Conglomerado'!V773/'MRR Conglomerado'!J773,3)),"")</f>
        <v/>
      </c>
      <c r="I773" s="13" t="str">
        <f aca="false">IFERROR(IF('MRR Conglomerado'!K773=0,"",ROUND('MRR Conglomerado'!W773/'MRR Conglomerado'!K773,3)),"")</f>
        <v/>
      </c>
      <c r="J773" s="13" t="str">
        <f aca="false">IFERROR(IF('MRR Conglomerado'!L773=0,"",ROUND('MRR Conglomerado'!X773/'MRR Conglomerado'!L773,3)),"")</f>
        <v/>
      </c>
      <c r="K773" s="13" t="str">
        <f aca="false">IFERROR(IF('MRR Conglomerado'!M773=0,"",ROUND('MRR Conglomerado'!Y773/'MRR Conglomerado'!M773,3)),"")</f>
        <v/>
      </c>
      <c r="L773" s="13" t="str">
        <f aca="false">IFERROR(IF('MRR Conglomerado'!N773=0,"",ROUND('MRR Conglomerado'!Z773/'MRR Conglomerado'!N773,3)),"")</f>
        <v/>
      </c>
      <c r="M773" s="13" t="str">
        <f aca="false">IFERROR(IF('MRR Conglomerado'!O773=0,"",ROUND('MRR Conglomerado'!AA773/'MRR Conglomerado'!O773,3)),"")</f>
        <v/>
      </c>
      <c r="N773" s="13" t="str">
        <f aca="false">IFERROR(IF('MRR Conglomerado'!P773=0,"",ROUND('MRR Conglomerado'!AB773/'MRR Conglomerado'!P773,3)),"")</f>
        <v/>
      </c>
      <c r="O773" s="13" t="str">
        <f aca="false">IFERROR(IF('MRR Conglomerado'!Q773=0,"",ROUND('MRR Conglomerado'!AC773/'MRR Conglomerado'!Q773,3)),"")</f>
        <v/>
      </c>
      <c r="P773" s="13" t="str">
        <f aca="false">IFERROR(IF('MRR Conglomerado'!R773=0,"",ROUND('MRR Conglomerado'!AD773/'MRR Conglomerado'!R773,3)),"")</f>
        <v/>
      </c>
      <c r="Q773" s="13" t="str">
        <f aca="false">IFERROR(IF('MRR Conglomerado'!S773=0,"",ROUND('MRR Conglomerado'!AE773/'MRR Conglomerado'!S773,3)),"")</f>
        <v/>
      </c>
      <c r="R773" s="13" t="str">
        <f aca="false">IFERROR(IF('MRR Conglomerado'!T773=0,"",ROUND('MRR Conglomerado'!AF773/'MRR Conglomerado'!T773,3)),"")</f>
        <v/>
      </c>
      <c r="S773" s="13" t="str">
        <f aca="false">IFERROR(IF('MRR Conglomerado'!U773=0,"",ROUND('MRR Conglomerado'!AG773/'MRR Conglomerado'!U773,3)),"")</f>
        <v/>
      </c>
      <c r="T773" s="13" t="str">
        <f aca="false">IFERROR(IF('MRR Conglomerado'!V773=0,"",ROUND('MRR Conglomerado'!AH773/'MRR Conglomerado'!V773,3)),"")</f>
        <v/>
      </c>
      <c r="U773" s="13" t="str">
        <f aca="false">IFERROR(IF('MRR Conglomerado'!W773=0,"",ROUND('MRR Conglomerado'!AI773/'MRR Conglomerado'!W773,3)),"")</f>
        <v/>
      </c>
      <c r="V773" s="13" t="str">
        <f aca="false">IFERROR(IF('MRR Conglomerado'!X773=0,"",ROUND('MRR Conglomerado'!AJ773/'MRR Conglomerado'!X773,3)),"")</f>
        <v/>
      </c>
      <c r="W773" s="13" t="str">
        <f aca="false">IFERROR(IF('MRR Conglomerado'!Y773=0,"",ROUND('MRR Conglomerado'!AK773/'MRR Conglomerado'!Y773,3)),"")</f>
        <v/>
      </c>
      <c r="X773" s="13" t="str">
        <f aca="false">IFERROR(IF('MRR Conglomerado'!Z773=0,"",ROUND('MRR Conglomerado'!AL773/'MRR Conglomerado'!Z773,3)),"")</f>
        <v/>
      </c>
      <c r="Y773" s="13" t="str">
        <f aca="false">IFERROR(IF('MRR Conglomerado'!AA773=0,"",ROUND('MRR Conglomerado'!AM773/'MRR Conglomerado'!AA773,3)),"")</f>
        <v/>
      </c>
      <c r="Z773" s="13" t="str">
        <f aca="false">IFERROR(IF('MRR Conglomerado'!AB773=0,"",ROUND('MRR Conglomerado'!AN773/'MRR Conglomerado'!AB773,3)),"")</f>
        <v/>
      </c>
      <c r="AA773" s="13" t="str">
        <f aca="false">IFERROR(IF('MRR Conglomerado'!AC773=0,"",ROUND('MRR Conglomerado'!AO773/'MRR Conglomerado'!AC773,3)),"")</f>
        <v/>
      </c>
      <c r="AB773" s="13" t="str">
        <f aca="false">IFERROR(IF('MRR Conglomerado'!AD773=0,"",ROUND('MRR Conglomerado'!AP773/'MRR Conglomerado'!AD773,3)),"")</f>
        <v/>
      </c>
      <c r="AC773" s="13" t="str">
        <f aca="false">IFERROR(IF('MRR Conglomerado'!AE773=0,"",ROUND('MRR Conglomerado'!AQ773/'MRR Conglomerado'!AE773,3)),"")</f>
        <v/>
      </c>
      <c r="AD773" s="13" t="str">
        <f aca="false">IFERROR(IF('MRR Conglomerado'!AF773=0,"",ROUND('MRR Conglomerado'!AR773/'MRR Conglomerado'!AF773,3)),"")</f>
        <v/>
      </c>
      <c r="AE773" s="13" t="str">
        <f aca="false">IFERROR(IF('MRR Conglomerado'!AG773=0,"",ROUND('MRR Conglomerado'!AS773/'MRR Conglomerado'!AG773,3)),"")</f>
        <v/>
      </c>
    </row>
    <row r="774" customFormat="false" ht="15" hidden="false" customHeight="false" outlineLevel="0" collapsed="false">
      <c r="A774" s="10" t="s">
        <v>1608</v>
      </c>
      <c r="B774" s="13" t="str">
        <f aca="false">IFERROR(IF('MRR Conglomerado'!D774=0,"",ROUND('MRR Conglomerado'!P774/'MRR Conglomerado'!D774,3)),"")</f>
        <v/>
      </c>
      <c r="C774" s="13" t="str">
        <f aca="false">IFERROR(IF('MRR Conglomerado'!E774=0,"",ROUND('MRR Conglomerado'!Q774/'MRR Conglomerado'!E774,3)),"")</f>
        <v/>
      </c>
      <c r="D774" s="13" t="str">
        <f aca="false">IFERROR(IF('MRR Conglomerado'!F774=0,"",ROUND('MRR Conglomerado'!R774/'MRR Conglomerado'!F774,3)),"")</f>
        <v/>
      </c>
      <c r="E774" s="13" t="str">
        <f aca="false">IFERROR(IF('MRR Conglomerado'!G774=0,"",ROUND('MRR Conglomerado'!S774/'MRR Conglomerado'!G774,3)),"")</f>
        <v/>
      </c>
      <c r="F774" s="13" t="str">
        <f aca="false">IFERROR(IF('MRR Conglomerado'!H774=0,"",ROUND('MRR Conglomerado'!T774/'MRR Conglomerado'!H774,3)),"")</f>
        <v/>
      </c>
      <c r="G774" s="13" t="str">
        <f aca="false">IFERROR(IF('MRR Conglomerado'!I774=0,"",ROUND('MRR Conglomerado'!U774/'MRR Conglomerado'!I774,3)),"")</f>
        <v/>
      </c>
      <c r="H774" s="13" t="str">
        <f aca="false">IFERROR(IF('MRR Conglomerado'!J774=0,"",ROUND('MRR Conglomerado'!V774/'MRR Conglomerado'!J774,3)),"")</f>
        <v/>
      </c>
      <c r="I774" s="13" t="str">
        <f aca="false">IFERROR(IF('MRR Conglomerado'!K774=0,"",ROUND('MRR Conglomerado'!W774/'MRR Conglomerado'!K774,3)),"")</f>
        <v/>
      </c>
      <c r="J774" s="13" t="str">
        <f aca="false">IFERROR(IF('MRR Conglomerado'!L774=0,"",ROUND('MRR Conglomerado'!X774/'MRR Conglomerado'!L774,3)),"")</f>
        <v/>
      </c>
      <c r="K774" s="13" t="str">
        <f aca="false">IFERROR(IF('MRR Conglomerado'!M774=0,"",ROUND('MRR Conglomerado'!Y774/'MRR Conglomerado'!M774,3)),"")</f>
        <v/>
      </c>
      <c r="L774" s="13" t="str">
        <f aca="false">IFERROR(IF('MRR Conglomerado'!N774=0,"",ROUND('MRR Conglomerado'!Z774/'MRR Conglomerado'!N774,3)),"")</f>
        <v/>
      </c>
      <c r="M774" s="13" t="str">
        <f aca="false">IFERROR(IF('MRR Conglomerado'!O774=0,"",ROUND('MRR Conglomerado'!AA774/'MRR Conglomerado'!O774,3)),"")</f>
        <v/>
      </c>
      <c r="N774" s="13" t="str">
        <f aca="false">IFERROR(IF('MRR Conglomerado'!P774=0,"",ROUND('MRR Conglomerado'!AB774/'MRR Conglomerado'!P774,3)),"")</f>
        <v/>
      </c>
      <c r="O774" s="13" t="str">
        <f aca="false">IFERROR(IF('MRR Conglomerado'!Q774=0,"",ROUND('MRR Conglomerado'!AC774/'MRR Conglomerado'!Q774,3)),"")</f>
        <v/>
      </c>
      <c r="P774" s="13" t="str">
        <f aca="false">IFERROR(IF('MRR Conglomerado'!R774=0,"",ROUND('MRR Conglomerado'!AD774/'MRR Conglomerado'!R774,3)),"")</f>
        <v/>
      </c>
      <c r="Q774" s="13" t="str">
        <f aca="false">IFERROR(IF('MRR Conglomerado'!S774=0,"",ROUND('MRR Conglomerado'!AE774/'MRR Conglomerado'!S774,3)),"")</f>
        <v/>
      </c>
      <c r="R774" s="13" t="str">
        <f aca="false">IFERROR(IF('MRR Conglomerado'!T774=0,"",ROUND('MRR Conglomerado'!AF774/'MRR Conglomerado'!T774,3)),"")</f>
        <v/>
      </c>
      <c r="S774" s="13" t="n">
        <f aca="false">IFERROR(IF('MRR Conglomerado'!U774=0,"",ROUND('MRR Conglomerado'!AG774/'MRR Conglomerado'!U774,3)),"")</f>
        <v>1.943</v>
      </c>
      <c r="T774" s="13" t="n">
        <f aca="false">IFERROR(IF('MRR Conglomerado'!V774=0,"",ROUND('MRR Conglomerado'!AH774/'MRR Conglomerado'!V774,3)),"")</f>
        <v>2.427</v>
      </c>
      <c r="U774" s="13" t="n">
        <f aca="false">IFERROR(IF('MRR Conglomerado'!W774=0,"",ROUND('MRR Conglomerado'!AI774/'MRR Conglomerado'!W774,3)),"")</f>
        <v>1.221</v>
      </c>
      <c r="V774" s="13" t="n">
        <f aca="false">IFERROR(IF('MRR Conglomerado'!X774=0,"",ROUND('MRR Conglomerado'!AJ774/'MRR Conglomerado'!X774,3)),"")</f>
        <v>1.235</v>
      </c>
      <c r="W774" s="13" t="n">
        <f aca="false">IFERROR(IF('MRR Conglomerado'!Y774=0,"",ROUND('MRR Conglomerado'!AK774/'MRR Conglomerado'!Y774,3)),"")</f>
        <v>1.171</v>
      </c>
      <c r="X774" s="13" t="n">
        <f aca="false">IFERROR(IF('MRR Conglomerado'!Z774=0,"",ROUND('MRR Conglomerado'!AL774/'MRR Conglomerado'!Z774,3)),"")</f>
        <v>1.187</v>
      </c>
      <c r="Y774" s="13" t="n">
        <f aca="false">IFERROR(IF('MRR Conglomerado'!AA774=0,"",ROUND('MRR Conglomerado'!AM774/'MRR Conglomerado'!AA774,3)),"")</f>
        <v>1.134</v>
      </c>
      <c r="Z774" s="13" t="n">
        <f aca="false">IFERROR(IF('MRR Conglomerado'!AB774=0,"",ROUND('MRR Conglomerado'!AN774/'MRR Conglomerado'!AB774,3)),"")</f>
        <v>1.153</v>
      </c>
      <c r="AA774" s="13" t="n">
        <f aca="false">IFERROR(IF('MRR Conglomerado'!AC774=0,"",ROUND('MRR Conglomerado'!AO774/'MRR Conglomerado'!AC774,3)),"")</f>
        <v>1.646</v>
      </c>
      <c r="AB774" s="13" t="n">
        <f aca="false">IFERROR(IF('MRR Conglomerado'!AD774=0,"",ROUND('MRR Conglomerado'!AP774/'MRR Conglomerado'!AD774,3)),"")</f>
        <v>1.188</v>
      </c>
      <c r="AC774" s="13" t="n">
        <f aca="false">IFERROR(IF('MRR Conglomerado'!AE774=0,"",ROUND('MRR Conglomerado'!AQ774/'MRR Conglomerado'!AE774,3)),"")</f>
        <v>1.624</v>
      </c>
      <c r="AD774" s="13" t="n">
        <f aca="false">IFERROR(IF('MRR Conglomerado'!AF774=0,"",ROUND('MRR Conglomerado'!AR774/'MRR Conglomerado'!AF774,3)),"")</f>
        <v>1.651</v>
      </c>
      <c r="AE774" s="13" t="n">
        <f aca="false">IFERROR(IF('MRR Conglomerado'!AG774=0,"",ROUND('MRR Conglomerado'!AS774/'MRR Conglomerado'!AG774,3)),"")</f>
        <v>1.569</v>
      </c>
    </row>
    <row r="775" customFormat="false" ht="15" hidden="false" customHeight="false" outlineLevel="0" collapsed="false">
      <c r="A775" s="10" t="s">
        <v>1610</v>
      </c>
      <c r="B775" s="13" t="str">
        <f aca="false">IFERROR(IF('MRR Conglomerado'!D775=0,"",ROUND('MRR Conglomerado'!P775/'MRR Conglomerado'!D775,3)),"")</f>
        <v/>
      </c>
      <c r="C775" s="13" t="str">
        <f aca="false">IFERROR(IF('MRR Conglomerado'!E775=0,"",ROUND('MRR Conglomerado'!Q775/'MRR Conglomerado'!E775,3)),"")</f>
        <v/>
      </c>
      <c r="D775" s="13" t="str">
        <f aca="false">IFERROR(IF('MRR Conglomerado'!F775=0,"",ROUND('MRR Conglomerado'!R775/'MRR Conglomerado'!F775,3)),"")</f>
        <v/>
      </c>
      <c r="E775" s="13" t="str">
        <f aca="false">IFERROR(IF('MRR Conglomerado'!G775=0,"",ROUND('MRR Conglomerado'!S775/'MRR Conglomerado'!G775,3)),"")</f>
        <v/>
      </c>
      <c r="F775" s="13" t="str">
        <f aca="false">IFERROR(IF('MRR Conglomerado'!H775=0,"",ROUND('MRR Conglomerado'!T775/'MRR Conglomerado'!H775,3)),"")</f>
        <v/>
      </c>
      <c r="G775" s="13" t="str">
        <f aca="false">IFERROR(IF('MRR Conglomerado'!I775=0,"",ROUND('MRR Conglomerado'!U775/'MRR Conglomerado'!I775,3)),"")</f>
        <v/>
      </c>
      <c r="H775" s="13" t="str">
        <f aca="false">IFERROR(IF('MRR Conglomerado'!J775=0,"",ROUND('MRR Conglomerado'!V775/'MRR Conglomerado'!J775,3)),"")</f>
        <v/>
      </c>
      <c r="I775" s="13" t="str">
        <f aca="false">IFERROR(IF('MRR Conglomerado'!K775=0,"",ROUND('MRR Conglomerado'!W775/'MRR Conglomerado'!K775,3)),"")</f>
        <v/>
      </c>
      <c r="J775" s="13" t="str">
        <f aca="false">IFERROR(IF('MRR Conglomerado'!L775=0,"",ROUND('MRR Conglomerado'!X775/'MRR Conglomerado'!L775,3)),"")</f>
        <v/>
      </c>
      <c r="K775" s="13" t="str">
        <f aca="false">IFERROR(IF('MRR Conglomerado'!M775=0,"",ROUND('MRR Conglomerado'!Y775/'MRR Conglomerado'!M775,3)),"")</f>
        <v/>
      </c>
      <c r="L775" s="13" t="str">
        <f aca="false">IFERROR(IF('MRR Conglomerado'!N775=0,"",ROUND('MRR Conglomerado'!Z775/'MRR Conglomerado'!N775,3)),"")</f>
        <v/>
      </c>
      <c r="M775" s="13" t="str">
        <f aca="false">IFERROR(IF('MRR Conglomerado'!O775=0,"",ROUND('MRR Conglomerado'!AA775/'MRR Conglomerado'!O775,3)),"")</f>
        <v/>
      </c>
      <c r="N775" s="13" t="str">
        <f aca="false">IFERROR(IF('MRR Conglomerado'!P775=0,"",ROUND('MRR Conglomerado'!AB775/'MRR Conglomerado'!P775,3)),"")</f>
        <v/>
      </c>
      <c r="O775" s="13" t="str">
        <f aca="false">IFERROR(IF('MRR Conglomerado'!Q775=0,"",ROUND('MRR Conglomerado'!AC775/'MRR Conglomerado'!Q775,3)),"")</f>
        <v/>
      </c>
      <c r="P775" s="13" t="str">
        <f aca="false">IFERROR(IF('MRR Conglomerado'!R775=0,"",ROUND('MRR Conglomerado'!AD775/'MRR Conglomerado'!R775,3)),"")</f>
        <v/>
      </c>
      <c r="Q775" s="13" t="str">
        <f aca="false">IFERROR(IF('MRR Conglomerado'!S775=0,"",ROUND('MRR Conglomerado'!AE775/'MRR Conglomerado'!S775,3)),"")</f>
        <v/>
      </c>
      <c r="R775" s="13" t="str">
        <f aca="false">IFERROR(IF('MRR Conglomerado'!T775=0,"",ROUND('MRR Conglomerado'!AF775/'MRR Conglomerado'!T775,3)),"")</f>
        <v/>
      </c>
      <c r="S775" s="13" t="str">
        <f aca="false">IFERROR(IF('MRR Conglomerado'!U775=0,"",ROUND('MRR Conglomerado'!AG775/'MRR Conglomerado'!U775,3)),"")</f>
        <v/>
      </c>
      <c r="T775" s="13" t="str">
        <f aca="false">IFERROR(IF('MRR Conglomerado'!V775=0,"",ROUND('MRR Conglomerado'!AH775/'MRR Conglomerado'!V775,3)),"")</f>
        <v/>
      </c>
      <c r="U775" s="13" t="str">
        <f aca="false">IFERROR(IF('MRR Conglomerado'!W775=0,"",ROUND('MRR Conglomerado'!AI775/'MRR Conglomerado'!W775,3)),"")</f>
        <v/>
      </c>
      <c r="V775" s="13" t="str">
        <f aca="false">IFERROR(IF('MRR Conglomerado'!X775=0,"",ROUND('MRR Conglomerado'!AJ775/'MRR Conglomerado'!X775,3)),"")</f>
        <v/>
      </c>
      <c r="W775" s="13" t="str">
        <f aca="false">IFERROR(IF('MRR Conglomerado'!Y775=0,"",ROUND('MRR Conglomerado'!AK775/'MRR Conglomerado'!Y775,3)),"")</f>
        <v/>
      </c>
      <c r="X775" s="13" t="str">
        <f aca="false">IFERROR(IF('MRR Conglomerado'!Z775=0,"",ROUND('MRR Conglomerado'!AL775/'MRR Conglomerado'!Z775,3)),"")</f>
        <v/>
      </c>
      <c r="Y775" s="13" t="str">
        <f aca="false">IFERROR(IF('MRR Conglomerado'!AA775=0,"",ROUND('MRR Conglomerado'!AM775/'MRR Conglomerado'!AA775,3)),"")</f>
        <v/>
      </c>
      <c r="Z775" s="13" t="str">
        <f aca="false">IFERROR(IF('MRR Conglomerado'!AB775=0,"",ROUND('MRR Conglomerado'!AN775/'MRR Conglomerado'!AB775,3)),"")</f>
        <v/>
      </c>
      <c r="AA775" s="13" t="str">
        <f aca="false">IFERROR(IF('MRR Conglomerado'!AC775=0,"",ROUND('MRR Conglomerado'!AO775/'MRR Conglomerado'!AC775,3)),"")</f>
        <v/>
      </c>
      <c r="AB775" s="13" t="str">
        <f aca="false">IFERROR(IF('MRR Conglomerado'!AD775=0,"",ROUND('MRR Conglomerado'!AP775/'MRR Conglomerado'!AD775,3)),"")</f>
        <v/>
      </c>
      <c r="AC775" s="13" t="str">
        <f aca="false">IFERROR(IF('MRR Conglomerado'!AE775=0,"",ROUND('MRR Conglomerado'!AQ775/'MRR Conglomerado'!AE775,3)),"")</f>
        <v/>
      </c>
      <c r="AD775" s="13" t="str">
        <f aca="false">IFERROR(IF('MRR Conglomerado'!AF775=0,"",ROUND('MRR Conglomerado'!AR775/'MRR Conglomerado'!AF775,3)),"")</f>
        <v/>
      </c>
      <c r="AE775" s="13" t="str">
        <f aca="false">IFERROR(IF('MRR Conglomerado'!AG775=0,"",ROUND('MRR Conglomerado'!AS775/'MRR Conglomerado'!AG775,3)),"")</f>
        <v/>
      </c>
    </row>
    <row r="776" customFormat="false" ht="15" hidden="false" customHeight="false" outlineLevel="0" collapsed="false">
      <c r="A776" s="10" t="s">
        <v>1612</v>
      </c>
      <c r="B776" s="13" t="str">
        <f aca="false">IFERROR(IF('MRR Conglomerado'!D776=0,"",ROUND('MRR Conglomerado'!P776/'MRR Conglomerado'!D776,3)),"")</f>
        <v/>
      </c>
      <c r="C776" s="13" t="str">
        <f aca="false">IFERROR(IF('MRR Conglomerado'!E776=0,"",ROUND('MRR Conglomerado'!Q776/'MRR Conglomerado'!E776,3)),"")</f>
        <v/>
      </c>
      <c r="D776" s="13" t="str">
        <f aca="false">IFERROR(IF('MRR Conglomerado'!F776=0,"",ROUND('MRR Conglomerado'!R776/'MRR Conglomerado'!F776,3)),"")</f>
        <v/>
      </c>
      <c r="E776" s="13" t="str">
        <f aca="false">IFERROR(IF('MRR Conglomerado'!G776=0,"",ROUND('MRR Conglomerado'!S776/'MRR Conglomerado'!G776,3)),"")</f>
        <v/>
      </c>
      <c r="F776" s="13" t="str">
        <f aca="false">IFERROR(IF('MRR Conglomerado'!H776=0,"",ROUND('MRR Conglomerado'!T776/'MRR Conglomerado'!H776,3)),"")</f>
        <v/>
      </c>
      <c r="G776" s="13" t="str">
        <f aca="false">IFERROR(IF('MRR Conglomerado'!I776=0,"",ROUND('MRR Conglomerado'!U776/'MRR Conglomerado'!I776,3)),"")</f>
        <v/>
      </c>
      <c r="H776" s="13" t="str">
        <f aca="false">IFERROR(IF('MRR Conglomerado'!J776=0,"",ROUND('MRR Conglomerado'!V776/'MRR Conglomerado'!J776,3)),"")</f>
        <v/>
      </c>
      <c r="I776" s="13" t="str">
        <f aca="false">IFERROR(IF('MRR Conglomerado'!K776=0,"",ROUND('MRR Conglomerado'!W776/'MRR Conglomerado'!K776,3)),"")</f>
        <v/>
      </c>
      <c r="J776" s="13" t="str">
        <f aca="false">IFERROR(IF('MRR Conglomerado'!L776=0,"",ROUND('MRR Conglomerado'!X776/'MRR Conglomerado'!L776,3)),"")</f>
        <v/>
      </c>
      <c r="K776" s="13" t="str">
        <f aca="false">IFERROR(IF('MRR Conglomerado'!M776=0,"",ROUND('MRR Conglomerado'!Y776/'MRR Conglomerado'!M776,3)),"")</f>
        <v/>
      </c>
      <c r="L776" s="13" t="str">
        <f aca="false">IFERROR(IF('MRR Conglomerado'!N776=0,"",ROUND('MRR Conglomerado'!Z776/'MRR Conglomerado'!N776,3)),"")</f>
        <v/>
      </c>
      <c r="M776" s="13" t="str">
        <f aca="false">IFERROR(IF('MRR Conglomerado'!O776=0,"",ROUND('MRR Conglomerado'!AA776/'MRR Conglomerado'!O776,3)),"")</f>
        <v/>
      </c>
      <c r="N776" s="13" t="str">
        <f aca="false">IFERROR(IF('MRR Conglomerado'!P776=0,"",ROUND('MRR Conglomerado'!AB776/'MRR Conglomerado'!P776,3)),"")</f>
        <v/>
      </c>
      <c r="O776" s="13" t="str">
        <f aca="false">IFERROR(IF('MRR Conglomerado'!Q776=0,"",ROUND('MRR Conglomerado'!AC776/'MRR Conglomerado'!Q776,3)),"")</f>
        <v/>
      </c>
      <c r="P776" s="13" t="str">
        <f aca="false">IFERROR(IF('MRR Conglomerado'!R776=0,"",ROUND('MRR Conglomerado'!AD776/'MRR Conglomerado'!R776,3)),"")</f>
        <v/>
      </c>
      <c r="Q776" s="13" t="str">
        <f aca="false">IFERROR(IF('MRR Conglomerado'!S776=0,"",ROUND('MRR Conglomerado'!AE776/'MRR Conglomerado'!S776,3)),"")</f>
        <v/>
      </c>
      <c r="R776" s="13" t="str">
        <f aca="false">IFERROR(IF('MRR Conglomerado'!T776=0,"",ROUND('MRR Conglomerado'!AF776/'MRR Conglomerado'!T776,3)),"")</f>
        <v/>
      </c>
      <c r="S776" s="13" t="str">
        <f aca="false">IFERROR(IF('MRR Conglomerado'!U776=0,"",ROUND('MRR Conglomerado'!AG776/'MRR Conglomerado'!U776,3)),"")</f>
        <v/>
      </c>
      <c r="T776" s="13" t="str">
        <f aca="false">IFERROR(IF('MRR Conglomerado'!V776=0,"",ROUND('MRR Conglomerado'!AH776/'MRR Conglomerado'!V776,3)),"")</f>
        <v/>
      </c>
      <c r="U776" s="13" t="str">
        <f aca="false">IFERROR(IF('MRR Conglomerado'!W776=0,"",ROUND('MRR Conglomerado'!AI776/'MRR Conglomerado'!W776,3)),"")</f>
        <v/>
      </c>
      <c r="V776" s="13" t="n">
        <f aca="false">IFERROR(IF('MRR Conglomerado'!X776=0,"",ROUND('MRR Conglomerado'!AJ776/'MRR Conglomerado'!X776,3)),"")</f>
        <v>0</v>
      </c>
      <c r="W776" s="13" t="str">
        <f aca="false">IFERROR(IF('MRR Conglomerado'!Y776=0,"",ROUND('MRR Conglomerado'!AK776/'MRR Conglomerado'!Y776,3)),"")</f>
        <v/>
      </c>
      <c r="X776" s="13" t="str">
        <f aca="false">IFERROR(IF('MRR Conglomerado'!Z776=0,"",ROUND('MRR Conglomerado'!AL776/'MRR Conglomerado'!Z776,3)),"")</f>
        <v/>
      </c>
      <c r="Y776" s="13" t="str">
        <f aca="false">IFERROR(IF('MRR Conglomerado'!AA776=0,"",ROUND('MRR Conglomerado'!AM776/'MRR Conglomerado'!AA776,3)),"")</f>
        <v/>
      </c>
      <c r="Z776" s="13" t="str">
        <f aca="false">IFERROR(IF('MRR Conglomerado'!AB776=0,"",ROUND('MRR Conglomerado'!AN776/'MRR Conglomerado'!AB776,3)),"")</f>
        <v/>
      </c>
      <c r="AA776" s="13" t="str">
        <f aca="false">IFERROR(IF('MRR Conglomerado'!AC776=0,"",ROUND('MRR Conglomerado'!AO776/'MRR Conglomerado'!AC776,3)),"")</f>
        <v/>
      </c>
      <c r="AB776" s="13" t="str">
        <f aca="false">IFERROR(IF('MRR Conglomerado'!AD776=0,"",ROUND('MRR Conglomerado'!AP776/'MRR Conglomerado'!AD776,3)),"")</f>
        <v/>
      </c>
      <c r="AC776" s="13" t="str">
        <f aca="false">IFERROR(IF('MRR Conglomerado'!AE776=0,"",ROUND('MRR Conglomerado'!AQ776/'MRR Conglomerado'!AE776,3)),"")</f>
        <v/>
      </c>
      <c r="AD776" s="13" t="str">
        <f aca="false">IFERROR(IF('MRR Conglomerado'!AF776=0,"",ROUND('MRR Conglomerado'!AR776/'MRR Conglomerado'!AF776,3)),"")</f>
        <v/>
      </c>
      <c r="AE776" s="13" t="str">
        <f aca="false">IFERROR(IF('MRR Conglomerado'!AG776=0,"",ROUND('MRR Conglomerado'!AS776/'MRR Conglomerado'!AG776,3)),"")</f>
        <v/>
      </c>
    </row>
    <row r="777" customFormat="false" ht="15" hidden="false" customHeight="false" outlineLevel="0" collapsed="false">
      <c r="A777" s="10" t="s">
        <v>1614</v>
      </c>
      <c r="B777" s="13" t="str">
        <f aca="false">IFERROR(IF('MRR Conglomerado'!D777=0,"",ROUND('MRR Conglomerado'!P777/'MRR Conglomerado'!D777,3)),"")</f>
        <v/>
      </c>
      <c r="C777" s="13" t="str">
        <f aca="false">IFERROR(IF('MRR Conglomerado'!E777=0,"",ROUND('MRR Conglomerado'!Q777/'MRR Conglomerado'!E777,3)),"")</f>
        <v/>
      </c>
      <c r="D777" s="13" t="str">
        <f aca="false">IFERROR(IF('MRR Conglomerado'!F777=0,"",ROUND('MRR Conglomerado'!R777/'MRR Conglomerado'!F777,3)),"")</f>
        <v/>
      </c>
      <c r="E777" s="13" t="str">
        <f aca="false">IFERROR(IF('MRR Conglomerado'!G777=0,"",ROUND('MRR Conglomerado'!S777/'MRR Conglomerado'!G777,3)),"")</f>
        <v/>
      </c>
      <c r="F777" s="13" t="str">
        <f aca="false">IFERROR(IF('MRR Conglomerado'!H777=0,"",ROUND('MRR Conglomerado'!T777/'MRR Conglomerado'!H777,3)),"")</f>
        <v/>
      </c>
      <c r="G777" s="13" t="str">
        <f aca="false">IFERROR(IF('MRR Conglomerado'!I777=0,"",ROUND('MRR Conglomerado'!U777/'MRR Conglomerado'!I777,3)),"")</f>
        <v/>
      </c>
      <c r="H777" s="13" t="str">
        <f aca="false">IFERROR(IF('MRR Conglomerado'!J777=0,"",ROUND('MRR Conglomerado'!V777/'MRR Conglomerado'!J777,3)),"")</f>
        <v/>
      </c>
      <c r="I777" s="13" t="str">
        <f aca="false">IFERROR(IF('MRR Conglomerado'!K777=0,"",ROUND('MRR Conglomerado'!W777/'MRR Conglomerado'!K777,3)),"")</f>
        <v/>
      </c>
      <c r="J777" s="13" t="str">
        <f aca="false">IFERROR(IF('MRR Conglomerado'!L777=0,"",ROUND('MRR Conglomerado'!X777/'MRR Conglomerado'!L777,3)),"")</f>
        <v/>
      </c>
      <c r="K777" s="13" t="str">
        <f aca="false">IFERROR(IF('MRR Conglomerado'!M777=0,"",ROUND('MRR Conglomerado'!Y777/'MRR Conglomerado'!M777,3)),"")</f>
        <v/>
      </c>
      <c r="L777" s="13" t="str">
        <f aca="false">IFERROR(IF('MRR Conglomerado'!N777=0,"",ROUND('MRR Conglomerado'!Z777/'MRR Conglomerado'!N777,3)),"")</f>
        <v/>
      </c>
      <c r="M777" s="13" t="str">
        <f aca="false">IFERROR(IF('MRR Conglomerado'!O777=0,"",ROUND('MRR Conglomerado'!AA777/'MRR Conglomerado'!O777,3)),"")</f>
        <v/>
      </c>
      <c r="N777" s="13" t="str">
        <f aca="false">IFERROR(IF('MRR Conglomerado'!P777=0,"",ROUND('MRR Conglomerado'!AB777/'MRR Conglomerado'!P777,3)),"")</f>
        <v/>
      </c>
      <c r="O777" s="13" t="str">
        <f aca="false">IFERROR(IF('MRR Conglomerado'!Q777=0,"",ROUND('MRR Conglomerado'!AC777/'MRR Conglomerado'!Q777,3)),"")</f>
        <v/>
      </c>
      <c r="P777" s="13" t="str">
        <f aca="false">IFERROR(IF('MRR Conglomerado'!R777=0,"",ROUND('MRR Conglomerado'!AD777/'MRR Conglomerado'!R777,3)),"")</f>
        <v/>
      </c>
      <c r="Q777" s="13" t="str">
        <f aca="false">IFERROR(IF('MRR Conglomerado'!S777=0,"",ROUND('MRR Conglomerado'!AE777/'MRR Conglomerado'!S777,3)),"")</f>
        <v/>
      </c>
      <c r="R777" s="13" t="str">
        <f aca="false">IFERROR(IF('MRR Conglomerado'!T777=0,"",ROUND('MRR Conglomerado'!AF777/'MRR Conglomerado'!T777,3)),"")</f>
        <v/>
      </c>
      <c r="S777" s="13" t="n">
        <f aca="false">IFERROR(IF('MRR Conglomerado'!U777=0,"",ROUND('MRR Conglomerado'!AG777/'MRR Conglomerado'!U777,3)),"")</f>
        <v>0</v>
      </c>
      <c r="T777" s="13" t="n">
        <f aca="false">IFERROR(IF('MRR Conglomerado'!V777=0,"",ROUND('MRR Conglomerado'!AH777/'MRR Conglomerado'!V777,3)),"")</f>
        <v>0</v>
      </c>
      <c r="U777" s="13" t="n">
        <f aca="false">IFERROR(IF('MRR Conglomerado'!W777=0,"",ROUND('MRR Conglomerado'!AI777/'MRR Conglomerado'!W777,3)),"")</f>
        <v>0</v>
      </c>
      <c r="V777" s="13" t="n">
        <f aca="false">IFERROR(IF('MRR Conglomerado'!X777=0,"",ROUND('MRR Conglomerado'!AJ777/'MRR Conglomerado'!X777,3)),"")</f>
        <v>0</v>
      </c>
      <c r="W777" s="13" t="n">
        <f aca="false">IFERROR(IF('MRR Conglomerado'!Y777=0,"",ROUND('MRR Conglomerado'!AK777/'MRR Conglomerado'!Y777,3)),"")</f>
        <v>0</v>
      </c>
      <c r="X777" s="13" t="n">
        <f aca="false">IFERROR(IF('MRR Conglomerado'!Z777=0,"",ROUND('MRR Conglomerado'!AL777/'MRR Conglomerado'!Z777,3)),"")</f>
        <v>0</v>
      </c>
      <c r="Y777" s="13" t="n">
        <f aca="false">IFERROR(IF('MRR Conglomerado'!AA777=0,"",ROUND('MRR Conglomerado'!AM777/'MRR Conglomerado'!AA777,3)),"")</f>
        <v>0</v>
      </c>
      <c r="Z777" s="13" t="n">
        <f aca="false">IFERROR(IF('MRR Conglomerado'!AB777=0,"",ROUND('MRR Conglomerado'!AN777/'MRR Conglomerado'!AB777,3)),"")</f>
        <v>0</v>
      </c>
      <c r="AA777" s="13" t="str">
        <f aca="false">IFERROR(IF('MRR Conglomerado'!AC777=0,"",ROUND('MRR Conglomerado'!AO777/'MRR Conglomerado'!AC777,3)),"")</f>
        <v/>
      </c>
      <c r="AB777" s="13" t="str">
        <f aca="false">IFERROR(IF('MRR Conglomerado'!AD777=0,"",ROUND('MRR Conglomerado'!AP777/'MRR Conglomerado'!AD777,3)),"")</f>
        <v/>
      </c>
      <c r="AC777" s="13" t="str">
        <f aca="false">IFERROR(IF('MRR Conglomerado'!AE777=0,"",ROUND('MRR Conglomerado'!AQ777/'MRR Conglomerado'!AE777,3)),"")</f>
        <v/>
      </c>
      <c r="AD777" s="13" t="str">
        <f aca="false">IFERROR(IF('MRR Conglomerado'!AF777=0,"",ROUND('MRR Conglomerado'!AR777/'MRR Conglomerado'!AF777,3)),"")</f>
        <v/>
      </c>
      <c r="AE777" s="13" t="str">
        <f aca="false">IFERROR(IF('MRR Conglomerado'!AG777=0,"",ROUND('MRR Conglomerado'!AS777/'MRR Conglomerado'!AG777,3)),"")</f>
        <v/>
      </c>
    </row>
    <row r="778" customFormat="false" ht="15" hidden="false" customHeight="false" outlineLevel="0" collapsed="false">
      <c r="A778" s="10" t="s">
        <v>1616</v>
      </c>
      <c r="B778" s="13" t="str">
        <f aca="false">IFERROR(IF('MRR Conglomerado'!D778=0,"",ROUND('MRR Conglomerado'!P778/'MRR Conglomerado'!D778,3)),"")</f>
        <v/>
      </c>
      <c r="C778" s="13" t="str">
        <f aca="false">IFERROR(IF('MRR Conglomerado'!E778=0,"",ROUND('MRR Conglomerado'!Q778/'MRR Conglomerado'!E778,3)),"")</f>
        <v/>
      </c>
      <c r="D778" s="13" t="str">
        <f aca="false">IFERROR(IF('MRR Conglomerado'!F778=0,"",ROUND('MRR Conglomerado'!R778/'MRR Conglomerado'!F778,3)),"")</f>
        <v/>
      </c>
      <c r="E778" s="13" t="str">
        <f aca="false">IFERROR(IF('MRR Conglomerado'!G778=0,"",ROUND('MRR Conglomerado'!S778/'MRR Conglomerado'!G778,3)),"")</f>
        <v/>
      </c>
      <c r="F778" s="13" t="str">
        <f aca="false">IFERROR(IF('MRR Conglomerado'!H778=0,"",ROUND('MRR Conglomerado'!T778/'MRR Conglomerado'!H778,3)),"")</f>
        <v/>
      </c>
      <c r="G778" s="13" t="str">
        <f aca="false">IFERROR(IF('MRR Conglomerado'!I778=0,"",ROUND('MRR Conglomerado'!U778/'MRR Conglomerado'!I778,3)),"")</f>
        <v/>
      </c>
      <c r="H778" s="13" t="str">
        <f aca="false">IFERROR(IF('MRR Conglomerado'!J778=0,"",ROUND('MRR Conglomerado'!V778/'MRR Conglomerado'!J778,3)),"")</f>
        <v/>
      </c>
      <c r="I778" s="13" t="str">
        <f aca="false">IFERROR(IF('MRR Conglomerado'!K778=0,"",ROUND('MRR Conglomerado'!W778/'MRR Conglomerado'!K778,3)),"")</f>
        <v/>
      </c>
      <c r="J778" s="13" t="str">
        <f aca="false">IFERROR(IF('MRR Conglomerado'!L778=0,"",ROUND('MRR Conglomerado'!X778/'MRR Conglomerado'!L778,3)),"")</f>
        <v/>
      </c>
      <c r="K778" s="13" t="str">
        <f aca="false">IFERROR(IF('MRR Conglomerado'!M778=0,"",ROUND('MRR Conglomerado'!Y778/'MRR Conglomerado'!M778,3)),"")</f>
        <v/>
      </c>
      <c r="L778" s="13" t="str">
        <f aca="false">IFERROR(IF('MRR Conglomerado'!N778=0,"",ROUND('MRR Conglomerado'!Z778/'MRR Conglomerado'!N778,3)),"")</f>
        <v/>
      </c>
      <c r="M778" s="13" t="str">
        <f aca="false">IFERROR(IF('MRR Conglomerado'!O778=0,"",ROUND('MRR Conglomerado'!AA778/'MRR Conglomerado'!O778,3)),"")</f>
        <v/>
      </c>
      <c r="N778" s="13" t="str">
        <f aca="false">IFERROR(IF('MRR Conglomerado'!P778=0,"",ROUND('MRR Conglomerado'!AB778/'MRR Conglomerado'!P778,3)),"")</f>
        <v/>
      </c>
      <c r="O778" s="13" t="str">
        <f aca="false">IFERROR(IF('MRR Conglomerado'!Q778=0,"",ROUND('MRR Conglomerado'!AC778/'MRR Conglomerado'!Q778,3)),"")</f>
        <v/>
      </c>
      <c r="P778" s="13" t="n">
        <f aca="false">IFERROR(IF('MRR Conglomerado'!R778=0,"",ROUND('MRR Conglomerado'!AD778/'MRR Conglomerado'!R778,3)),"")</f>
        <v>1.892</v>
      </c>
      <c r="Q778" s="13" t="n">
        <f aca="false">IFERROR(IF('MRR Conglomerado'!S778=0,"",ROUND('MRR Conglomerado'!AE778/'MRR Conglomerado'!S778,3)),"")</f>
        <v>1.039</v>
      </c>
      <c r="R778" s="13" t="n">
        <f aca="false">IFERROR(IF('MRR Conglomerado'!T778=0,"",ROUND('MRR Conglomerado'!AF778/'MRR Conglomerado'!T778,3)),"")</f>
        <v>0.874</v>
      </c>
      <c r="S778" s="13" t="n">
        <f aca="false">IFERROR(IF('MRR Conglomerado'!U778=0,"",ROUND('MRR Conglomerado'!AG778/'MRR Conglomerado'!U778,3)),"")</f>
        <v>0.7</v>
      </c>
      <c r="T778" s="13" t="n">
        <f aca="false">IFERROR(IF('MRR Conglomerado'!V778=0,"",ROUND('MRR Conglomerado'!AH778/'MRR Conglomerado'!V778,3)),"")</f>
        <v>0.654</v>
      </c>
      <c r="U778" s="13" t="n">
        <f aca="false">IFERROR(IF('MRR Conglomerado'!W778=0,"",ROUND('MRR Conglomerado'!AI778/'MRR Conglomerado'!W778,3)),"")</f>
        <v>0.821</v>
      </c>
      <c r="V778" s="13" t="n">
        <f aca="false">IFERROR(IF('MRR Conglomerado'!X778=0,"",ROUND('MRR Conglomerado'!AJ778/'MRR Conglomerado'!X778,3)),"")</f>
        <v>0.795</v>
      </c>
      <c r="W778" s="13" t="n">
        <f aca="false">IFERROR(IF('MRR Conglomerado'!Y778=0,"",ROUND('MRR Conglomerado'!AK778/'MRR Conglomerado'!Y778,3)),"")</f>
        <v>0.803</v>
      </c>
      <c r="X778" s="13" t="n">
        <f aca="false">IFERROR(IF('MRR Conglomerado'!Z778=0,"",ROUND('MRR Conglomerado'!AL778/'MRR Conglomerado'!Z778,3)),"")</f>
        <v>0.842</v>
      </c>
      <c r="Y778" s="13" t="n">
        <f aca="false">IFERROR(IF('MRR Conglomerado'!AA778=0,"",ROUND('MRR Conglomerado'!AM778/'MRR Conglomerado'!AA778,3)),"")</f>
        <v>0.719</v>
      </c>
      <c r="Z778" s="13" t="n">
        <f aca="false">IFERROR(IF('MRR Conglomerado'!AB778=0,"",ROUND('MRR Conglomerado'!AN778/'MRR Conglomerado'!AB778,3)),"")</f>
        <v>0.71</v>
      </c>
      <c r="AA778" s="13" t="n">
        <f aca="false">IFERROR(IF('MRR Conglomerado'!AC778=0,"",ROUND('MRR Conglomerado'!AO778/'MRR Conglomerado'!AC778,3)),"")</f>
        <v>0.594</v>
      </c>
      <c r="AB778" s="13" t="n">
        <f aca="false">IFERROR(IF('MRR Conglomerado'!AD778=0,"",ROUND('MRR Conglomerado'!AP778/'MRR Conglomerado'!AD778,3)),"")</f>
        <v>0.413</v>
      </c>
      <c r="AC778" s="13" t="n">
        <f aca="false">IFERROR(IF('MRR Conglomerado'!AE778=0,"",ROUND('MRR Conglomerado'!AQ778/'MRR Conglomerado'!AE778,3)),"")</f>
        <v>0.203</v>
      </c>
      <c r="AD778" s="13" t="n">
        <f aca="false">IFERROR(IF('MRR Conglomerado'!AF778=0,"",ROUND('MRR Conglomerado'!AR778/'MRR Conglomerado'!AF778,3)),"")</f>
        <v>0.088</v>
      </c>
      <c r="AE778" s="13" t="n">
        <f aca="false">IFERROR(IF('MRR Conglomerado'!AG778=0,"",ROUND('MRR Conglomerado'!AS778/'MRR Conglomerado'!AG778,3)),"")</f>
        <v>0.075</v>
      </c>
    </row>
    <row r="779" customFormat="false" ht="15" hidden="false" customHeight="false" outlineLevel="0" collapsed="false">
      <c r="A779" s="10" t="s">
        <v>1618</v>
      </c>
      <c r="B779" s="13" t="str">
        <f aca="false">IFERROR(IF('MRR Conglomerado'!D779=0,"",ROUND('MRR Conglomerado'!P779/'MRR Conglomerado'!D779,3)),"")</f>
        <v/>
      </c>
      <c r="C779" s="13" t="str">
        <f aca="false">IFERROR(IF('MRR Conglomerado'!E779=0,"",ROUND('MRR Conglomerado'!Q779/'MRR Conglomerado'!E779,3)),"")</f>
        <v/>
      </c>
      <c r="D779" s="13" t="str">
        <f aca="false">IFERROR(IF('MRR Conglomerado'!F779=0,"",ROUND('MRR Conglomerado'!R779/'MRR Conglomerado'!F779,3)),"")</f>
        <v/>
      </c>
      <c r="E779" s="13" t="str">
        <f aca="false">IFERROR(IF('MRR Conglomerado'!G779=0,"",ROUND('MRR Conglomerado'!S779/'MRR Conglomerado'!G779,3)),"")</f>
        <v/>
      </c>
      <c r="F779" s="13" t="str">
        <f aca="false">IFERROR(IF('MRR Conglomerado'!H779=0,"",ROUND('MRR Conglomerado'!T779/'MRR Conglomerado'!H779,3)),"")</f>
        <v/>
      </c>
      <c r="G779" s="13" t="str">
        <f aca="false">IFERROR(IF('MRR Conglomerado'!I779=0,"",ROUND('MRR Conglomerado'!U779/'MRR Conglomerado'!I779,3)),"")</f>
        <v/>
      </c>
      <c r="H779" s="13" t="str">
        <f aca="false">IFERROR(IF('MRR Conglomerado'!J779=0,"",ROUND('MRR Conglomerado'!V779/'MRR Conglomerado'!J779,3)),"")</f>
        <v/>
      </c>
      <c r="I779" s="13" t="str">
        <f aca="false">IFERROR(IF('MRR Conglomerado'!K779=0,"",ROUND('MRR Conglomerado'!W779/'MRR Conglomerado'!K779,3)),"")</f>
        <v/>
      </c>
      <c r="J779" s="13" t="str">
        <f aca="false">IFERROR(IF('MRR Conglomerado'!L779=0,"",ROUND('MRR Conglomerado'!X779/'MRR Conglomerado'!L779,3)),"")</f>
        <v/>
      </c>
      <c r="K779" s="13" t="str">
        <f aca="false">IFERROR(IF('MRR Conglomerado'!M779=0,"",ROUND('MRR Conglomerado'!Y779/'MRR Conglomerado'!M779,3)),"")</f>
        <v/>
      </c>
      <c r="L779" s="13" t="str">
        <f aca="false">IFERROR(IF('MRR Conglomerado'!N779=0,"",ROUND('MRR Conglomerado'!Z779/'MRR Conglomerado'!N779,3)),"")</f>
        <v/>
      </c>
      <c r="M779" s="13" t="str">
        <f aca="false">IFERROR(IF('MRR Conglomerado'!O779=0,"",ROUND('MRR Conglomerado'!AA779/'MRR Conglomerado'!O779,3)),"")</f>
        <v/>
      </c>
      <c r="N779" s="13" t="str">
        <f aca="false">IFERROR(IF('MRR Conglomerado'!P779=0,"",ROUND('MRR Conglomerado'!AB779/'MRR Conglomerado'!P779,3)),"")</f>
        <v/>
      </c>
      <c r="O779" s="13" t="str">
        <f aca="false">IFERROR(IF('MRR Conglomerado'!Q779=0,"",ROUND('MRR Conglomerado'!AC779/'MRR Conglomerado'!Q779,3)),"")</f>
        <v/>
      </c>
      <c r="P779" s="13" t="str">
        <f aca="false">IFERROR(IF('MRR Conglomerado'!R779=0,"",ROUND('MRR Conglomerado'!AD779/'MRR Conglomerado'!R779,3)),"")</f>
        <v/>
      </c>
      <c r="Q779" s="13" t="str">
        <f aca="false">IFERROR(IF('MRR Conglomerado'!S779=0,"",ROUND('MRR Conglomerado'!AE779/'MRR Conglomerado'!S779,3)),"")</f>
        <v/>
      </c>
      <c r="R779" s="13" t="str">
        <f aca="false">IFERROR(IF('MRR Conglomerado'!T779=0,"",ROUND('MRR Conglomerado'!AF779/'MRR Conglomerado'!T779,3)),"")</f>
        <v/>
      </c>
      <c r="S779" s="13" t="str">
        <f aca="false">IFERROR(IF('MRR Conglomerado'!U779=0,"",ROUND('MRR Conglomerado'!AG779/'MRR Conglomerado'!U779,3)),"")</f>
        <v/>
      </c>
      <c r="T779" s="13" t="str">
        <f aca="false">IFERROR(IF('MRR Conglomerado'!V779=0,"",ROUND('MRR Conglomerado'!AH779/'MRR Conglomerado'!V779,3)),"")</f>
        <v/>
      </c>
      <c r="U779" s="13" t="str">
        <f aca="false">IFERROR(IF('MRR Conglomerado'!W779=0,"",ROUND('MRR Conglomerado'!AI779/'MRR Conglomerado'!W779,3)),"")</f>
        <v/>
      </c>
      <c r="V779" s="13" t="str">
        <f aca="false">IFERROR(IF('MRR Conglomerado'!X779=0,"",ROUND('MRR Conglomerado'!AJ779/'MRR Conglomerado'!X779,3)),"")</f>
        <v/>
      </c>
      <c r="W779" s="13" t="str">
        <f aca="false">IFERROR(IF('MRR Conglomerado'!Y779=0,"",ROUND('MRR Conglomerado'!AK779/'MRR Conglomerado'!Y779,3)),"")</f>
        <v/>
      </c>
      <c r="X779" s="13" t="str">
        <f aca="false">IFERROR(IF('MRR Conglomerado'!Z779=0,"",ROUND('MRR Conglomerado'!AL779/'MRR Conglomerado'!Z779,3)),"")</f>
        <v/>
      </c>
      <c r="Y779" s="13" t="str">
        <f aca="false">IFERROR(IF('MRR Conglomerado'!AA779=0,"",ROUND('MRR Conglomerado'!AM779/'MRR Conglomerado'!AA779,3)),"")</f>
        <v/>
      </c>
      <c r="Z779" s="13" t="str">
        <f aca="false">IFERROR(IF('MRR Conglomerado'!AB779=0,"",ROUND('MRR Conglomerado'!AN779/'MRR Conglomerado'!AB779,3)),"")</f>
        <v/>
      </c>
      <c r="AA779" s="13" t="str">
        <f aca="false">IFERROR(IF('MRR Conglomerado'!AC779=0,"",ROUND('MRR Conglomerado'!AO779/'MRR Conglomerado'!AC779,3)),"")</f>
        <v/>
      </c>
      <c r="AB779" s="13" t="str">
        <f aca="false">IFERROR(IF('MRR Conglomerado'!AD779=0,"",ROUND('MRR Conglomerado'!AP779/'MRR Conglomerado'!AD779,3)),"")</f>
        <v/>
      </c>
      <c r="AC779" s="13" t="str">
        <f aca="false">IFERROR(IF('MRR Conglomerado'!AE779=0,"",ROUND('MRR Conglomerado'!AQ779/'MRR Conglomerado'!AE779,3)),"")</f>
        <v/>
      </c>
      <c r="AD779" s="13" t="str">
        <f aca="false">IFERROR(IF('MRR Conglomerado'!AF779=0,"",ROUND('MRR Conglomerado'!AR779/'MRR Conglomerado'!AF779,3)),"")</f>
        <v/>
      </c>
      <c r="AE779" s="13" t="str">
        <f aca="false">IFERROR(IF('MRR Conglomerado'!AG779=0,"",ROUND('MRR Conglomerado'!AS779/'MRR Conglomerado'!AG779,3)),"")</f>
        <v/>
      </c>
    </row>
    <row r="780" customFormat="false" ht="15" hidden="false" customHeight="false" outlineLevel="0" collapsed="false">
      <c r="A780" s="10" t="s">
        <v>1620</v>
      </c>
      <c r="B780" s="13" t="str">
        <f aca="false">IFERROR(IF('MRR Conglomerado'!D780=0,"",ROUND('MRR Conglomerado'!P780/'MRR Conglomerado'!D780,3)),"")</f>
        <v/>
      </c>
      <c r="C780" s="13" t="str">
        <f aca="false">IFERROR(IF('MRR Conglomerado'!E780=0,"",ROUND('MRR Conglomerado'!Q780/'MRR Conglomerado'!E780,3)),"")</f>
        <v/>
      </c>
      <c r="D780" s="13" t="str">
        <f aca="false">IFERROR(IF('MRR Conglomerado'!F780=0,"",ROUND('MRR Conglomerado'!R780/'MRR Conglomerado'!F780,3)),"")</f>
        <v/>
      </c>
      <c r="E780" s="13" t="str">
        <f aca="false">IFERROR(IF('MRR Conglomerado'!G780=0,"",ROUND('MRR Conglomerado'!S780/'MRR Conglomerado'!G780,3)),"")</f>
        <v/>
      </c>
      <c r="F780" s="13" t="str">
        <f aca="false">IFERROR(IF('MRR Conglomerado'!H780=0,"",ROUND('MRR Conglomerado'!T780/'MRR Conglomerado'!H780,3)),"")</f>
        <v/>
      </c>
      <c r="G780" s="13" t="str">
        <f aca="false">IFERROR(IF('MRR Conglomerado'!I780=0,"",ROUND('MRR Conglomerado'!U780/'MRR Conglomerado'!I780,3)),"")</f>
        <v/>
      </c>
      <c r="H780" s="13" t="str">
        <f aca="false">IFERROR(IF('MRR Conglomerado'!J780=0,"",ROUND('MRR Conglomerado'!V780/'MRR Conglomerado'!J780,3)),"")</f>
        <v/>
      </c>
      <c r="I780" s="13" t="str">
        <f aca="false">IFERROR(IF('MRR Conglomerado'!K780=0,"",ROUND('MRR Conglomerado'!W780/'MRR Conglomerado'!K780,3)),"")</f>
        <v/>
      </c>
      <c r="J780" s="13" t="str">
        <f aca="false">IFERROR(IF('MRR Conglomerado'!L780=0,"",ROUND('MRR Conglomerado'!X780/'MRR Conglomerado'!L780,3)),"")</f>
        <v/>
      </c>
      <c r="K780" s="13" t="str">
        <f aca="false">IFERROR(IF('MRR Conglomerado'!M780=0,"",ROUND('MRR Conglomerado'!Y780/'MRR Conglomerado'!M780,3)),"")</f>
        <v/>
      </c>
      <c r="L780" s="13" t="str">
        <f aca="false">IFERROR(IF('MRR Conglomerado'!N780=0,"",ROUND('MRR Conglomerado'!Z780/'MRR Conglomerado'!N780,3)),"")</f>
        <v/>
      </c>
      <c r="M780" s="13" t="str">
        <f aca="false">IFERROR(IF('MRR Conglomerado'!O780=0,"",ROUND('MRR Conglomerado'!AA780/'MRR Conglomerado'!O780,3)),"")</f>
        <v/>
      </c>
      <c r="N780" s="13" t="str">
        <f aca="false">IFERROR(IF('MRR Conglomerado'!P780=0,"",ROUND('MRR Conglomerado'!AB780/'MRR Conglomerado'!P780,3)),"")</f>
        <v/>
      </c>
      <c r="O780" s="13" t="str">
        <f aca="false">IFERROR(IF('MRR Conglomerado'!Q780=0,"",ROUND('MRR Conglomerado'!AC780/'MRR Conglomerado'!Q780,3)),"")</f>
        <v/>
      </c>
      <c r="P780" s="13" t="str">
        <f aca="false">IFERROR(IF('MRR Conglomerado'!R780=0,"",ROUND('MRR Conglomerado'!AD780/'MRR Conglomerado'!R780,3)),"")</f>
        <v/>
      </c>
      <c r="Q780" s="13" t="str">
        <f aca="false">IFERROR(IF('MRR Conglomerado'!S780=0,"",ROUND('MRR Conglomerado'!AE780/'MRR Conglomerado'!S780,3)),"")</f>
        <v/>
      </c>
      <c r="R780" s="13" t="str">
        <f aca="false">IFERROR(IF('MRR Conglomerado'!T780=0,"",ROUND('MRR Conglomerado'!AF780/'MRR Conglomerado'!T780,3)),"")</f>
        <v/>
      </c>
      <c r="S780" s="13" t="str">
        <f aca="false">IFERROR(IF('MRR Conglomerado'!U780=0,"",ROUND('MRR Conglomerado'!AG780/'MRR Conglomerado'!U780,3)),"")</f>
        <v/>
      </c>
      <c r="T780" s="13" t="str">
        <f aca="false">IFERROR(IF('MRR Conglomerado'!V780=0,"",ROUND('MRR Conglomerado'!AH780/'MRR Conglomerado'!V780,3)),"")</f>
        <v/>
      </c>
      <c r="U780" s="13" t="str">
        <f aca="false">IFERROR(IF('MRR Conglomerado'!W780=0,"",ROUND('MRR Conglomerado'!AI780/'MRR Conglomerado'!W780,3)),"")</f>
        <v/>
      </c>
      <c r="V780" s="13" t="str">
        <f aca="false">IFERROR(IF('MRR Conglomerado'!X780=0,"",ROUND('MRR Conglomerado'!AJ780/'MRR Conglomerado'!X780,3)),"")</f>
        <v/>
      </c>
      <c r="W780" s="13" t="str">
        <f aca="false">IFERROR(IF('MRR Conglomerado'!Y780=0,"",ROUND('MRR Conglomerado'!AK780/'MRR Conglomerado'!Y780,3)),"")</f>
        <v/>
      </c>
      <c r="X780" s="13" t="str">
        <f aca="false">IFERROR(IF('MRR Conglomerado'!Z780=0,"",ROUND('MRR Conglomerado'!AL780/'MRR Conglomerado'!Z780,3)),"")</f>
        <v/>
      </c>
      <c r="Y780" s="13" t="str">
        <f aca="false">IFERROR(IF('MRR Conglomerado'!AA780=0,"",ROUND('MRR Conglomerado'!AM780/'MRR Conglomerado'!AA780,3)),"")</f>
        <v/>
      </c>
      <c r="Z780" s="13" t="str">
        <f aca="false">IFERROR(IF('MRR Conglomerado'!AB780=0,"",ROUND('MRR Conglomerado'!AN780/'MRR Conglomerado'!AB780,3)),"")</f>
        <v/>
      </c>
      <c r="AA780" s="13" t="str">
        <f aca="false">IFERROR(IF('MRR Conglomerado'!AC780=0,"",ROUND('MRR Conglomerado'!AO780/'MRR Conglomerado'!AC780,3)),"")</f>
        <v/>
      </c>
      <c r="AB780" s="13" t="str">
        <f aca="false">IFERROR(IF('MRR Conglomerado'!AD780=0,"",ROUND('MRR Conglomerado'!AP780/'MRR Conglomerado'!AD780,3)),"")</f>
        <v/>
      </c>
      <c r="AC780" s="13" t="str">
        <f aca="false">IFERROR(IF('MRR Conglomerado'!AE780=0,"",ROUND('MRR Conglomerado'!AQ780/'MRR Conglomerado'!AE780,3)),"")</f>
        <v/>
      </c>
      <c r="AD780" s="13" t="str">
        <f aca="false">IFERROR(IF('MRR Conglomerado'!AF780=0,"",ROUND('MRR Conglomerado'!AR780/'MRR Conglomerado'!AF780,3)),"")</f>
        <v/>
      </c>
      <c r="AE780" s="13" t="str">
        <f aca="false">IFERROR(IF('MRR Conglomerado'!AG780=0,"",ROUND('MRR Conglomerado'!AS780/'MRR Conglomerado'!AG780,3)),"")</f>
        <v/>
      </c>
    </row>
    <row r="781" customFormat="false" ht="15" hidden="false" customHeight="false" outlineLevel="0" collapsed="false">
      <c r="A781" s="10" t="s">
        <v>1622</v>
      </c>
      <c r="B781" s="13" t="n">
        <f aca="false">IFERROR(IF('MRR Conglomerado'!D781=0,"",ROUND('MRR Conglomerado'!P781/'MRR Conglomerado'!D781,3)),"")</f>
        <v>0.847</v>
      </c>
      <c r="C781" s="13" t="n">
        <f aca="false">IFERROR(IF('MRR Conglomerado'!E781=0,"",ROUND('MRR Conglomerado'!Q781/'MRR Conglomerado'!E781,3)),"")</f>
        <v>0</v>
      </c>
      <c r="D781" s="13" t="n">
        <f aca="false">IFERROR(IF('MRR Conglomerado'!F781=0,"",ROUND('MRR Conglomerado'!R781/'MRR Conglomerado'!F781,3)),"")</f>
        <v>0</v>
      </c>
      <c r="E781" s="13" t="n">
        <f aca="false">IFERROR(IF('MRR Conglomerado'!G781=0,"",ROUND('MRR Conglomerado'!S781/'MRR Conglomerado'!G781,3)),"")</f>
        <v>0</v>
      </c>
      <c r="F781" s="13" t="n">
        <f aca="false">IFERROR(IF('MRR Conglomerado'!H781=0,"",ROUND('MRR Conglomerado'!T781/'MRR Conglomerado'!H781,3)),"")</f>
        <v>0</v>
      </c>
      <c r="G781" s="13" t="n">
        <f aca="false">IFERROR(IF('MRR Conglomerado'!I781=0,"",ROUND('MRR Conglomerado'!U781/'MRR Conglomerado'!I781,3)),"")</f>
        <v>0</v>
      </c>
      <c r="H781" s="13" t="n">
        <f aca="false">IFERROR(IF('MRR Conglomerado'!J781=0,"",ROUND('MRR Conglomerado'!V781/'MRR Conglomerado'!J781,3)),"")</f>
        <v>0</v>
      </c>
      <c r="I781" s="13" t="n">
        <f aca="false">IFERROR(IF('MRR Conglomerado'!K781=0,"",ROUND('MRR Conglomerado'!W781/'MRR Conglomerado'!K781,3)),"")</f>
        <v>0</v>
      </c>
      <c r="J781" s="13" t="n">
        <f aca="false">IFERROR(IF('MRR Conglomerado'!L781=0,"",ROUND('MRR Conglomerado'!X781/'MRR Conglomerado'!L781,3)),"")</f>
        <v>0</v>
      </c>
      <c r="K781" s="13" t="n">
        <f aca="false">IFERROR(IF('MRR Conglomerado'!M781=0,"",ROUND('MRR Conglomerado'!Y781/'MRR Conglomerado'!M781,3)),"")</f>
        <v>0</v>
      </c>
      <c r="L781" s="13" t="n">
        <f aca="false">IFERROR(IF('MRR Conglomerado'!N781=0,"",ROUND('MRR Conglomerado'!Z781/'MRR Conglomerado'!N781,3)),"")</f>
        <v>0</v>
      </c>
      <c r="M781" s="13" t="n">
        <f aca="false">IFERROR(IF('MRR Conglomerado'!O781=0,"",ROUND('MRR Conglomerado'!AA781/'MRR Conglomerado'!O781,3)),"")</f>
        <v>0</v>
      </c>
      <c r="N781" s="13" t="n">
        <f aca="false">IFERROR(IF('MRR Conglomerado'!P781=0,"",ROUND('MRR Conglomerado'!AB781/'MRR Conglomerado'!P781,3)),"")</f>
        <v>0</v>
      </c>
      <c r="O781" s="13" t="str">
        <f aca="false">IFERROR(IF('MRR Conglomerado'!Q781=0,"",ROUND('MRR Conglomerado'!AC781/'MRR Conglomerado'!Q781,3)),"")</f>
        <v/>
      </c>
      <c r="P781" s="13" t="str">
        <f aca="false">IFERROR(IF('MRR Conglomerado'!R781=0,"",ROUND('MRR Conglomerado'!AD781/'MRR Conglomerado'!R781,3)),"")</f>
        <v/>
      </c>
      <c r="Q781" s="13" t="str">
        <f aca="false">IFERROR(IF('MRR Conglomerado'!S781=0,"",ROUND('MRR Conglomerado'!AE781/'MRR Conglomerado'!S781,3)),"")</f>
        <v/>
      </c>
      <c r="R781" s="13" t="str">
        <f aca="false">IFERROR(IF('MRR Conglomerado'!T781=0,"",ROUND('MRR Conglomerado'!AF781/'MRR Conglomerado'!T781,3)),"")</f>
        <v/>
      </c>
      <c r="S781" s="13" t="str">
        <f aca="false">IFERROR(IF('MRR Conglomerado'!U781=0,"",ROUND('MRR Conglomerado'!AG781/'MRR Conglomerado'!U781,3)),"")</f>
        <v/>
      </c>
      <c r="T781" s="13" t="str">
        <f aca="false">IFERROR(IF('MRR Conglomerado'!V781=0,"",ROUND('MRR Conglomerado'!AH781/'MRR Conglomerado'!V781,3)),"")</f>
        <v/>
      </c>
      <c r="U781" s="13" t="str">
        <f aca="false">IFERROR(IF('MRR Conglomerado'!W781=0,"",ROUND('MRR Conglomerado'!AI781/'MRR Conglomerado'!W781,3)),"")</f>
        <v/>
      </c>
      <c r="V781" s="13" t="str">
        <f aca="false">IFERROR(IF('MRR Conglomerado'!X781=0,"",ROUND('MRR Conglomerado'!AJ781/'MRR Conglomerado'!X781,3)),"")</f>
        <v/>
      </c>
      <c r="W781" s="13" t="str">
        <f aca="false">IFERROR(IF('MRR Conglomerado'!Y781=0,"",ROUND('MRR Conglomerado'!AK781/'MRR Conglomerado'!Y781,3)),"")</f>
        <v/>
      </c>
      <c r="X781" s="13" t="str">
        <f aca="false">IFERROR(IF('MRR Conglomerado'!Z781=0,"",ROUND('MRR Conglomerado'!AL781/'MRR Conglomerado'!Z781,3)),"")</f>
        <v/>
      </c>
      <c r="Y781" s="13" t="str">
        <f aca="false">IFERROR(IF('MRR Conglomerado'!AA781=0,"",ROUND('MRR Conglomerado'!AM781/'MRR Conglomerado'!AA781,3)),"")</f>
        <v/>
      </c>
      <c r="Z781" s="13" t="str">
        <f aca="false">IFERROR(IF('MRR Conglomerado'!AB781=0,"",ROUND('MRR Conglomerado'!AN781/'MRR Conglomerado'!AB781,3)),"")</f>
        <v/>
      </c>
      <c r="AA781" s="13" t="str">
        <f aca="false">IFERROR(IF('MRR Conglomerado'!AC781=0,"",ROUND('MRR Conglomerado'!AO781/'MRR Conglomerado'!AC781,3)),"")</f>
        <v/>
      </c>
      <c r="AB781" s="13" t="str">
        <f aca="false">IFERROR(IF('MRR Conglomerado'!AD781=0,"",ROUND('MRR Conglomerado'!AP781/'MRR Conglomerado'!AD781,3)),"")</f>
        <v/>
      </c>
      <c r="AC781" s="13" t="str">
        <f aca="false">IFERROR(IF('MRR Conglomerado'!AE781=0,"",ROUND('MRR Conglomerado'!AQ781/'MRR Conglomerado'!AE781,3)),"")</f>
        <v/>
      </c>
      <c r="AD781" s="13" t="str">
        <f aca="false">IFERROR(IF('MRR Conglomerado'!AF781=0,"",ROUND('MRR Conglomerado'!AR781/'MRR Conglomerado'!AF781,3)),"")</f>
        <v/>
      </c>
      <c r="AE781" s="13" t="str">
        <f aca="false">IFERROR(IF('MRR Conglomerado'!AG781=0,"",ROUND('MRR Conglomerado'!AS781/'MRR Conglomerado'!AG781,3)),"")</f>
        <v/>
      </c>
    </row>
    <row r="782" customFormat="false" ht="15" hidden="false" customHeight="false" outlineLevel="0" collapsed="false">
      <c r="A782" s="10" t="s">
        <v>1624</v>
      </c>
      <c r="B782" s="13" t="str">
        <f aca="false">IFERROR(IF('MRR Conglomerado'!D782=0,"",ROUND('MRR Conglomerado'!P782/'MRR Conglomerado'!D782,3)),"")</f>
        <v/>
      </c>
      <c r="C782" s="13" t="str">
        <f aca="false">IFERROR(IF('MRR Conglomerado'!E782=0,"",ROUND('MRR Conglomerado'!Q782/'MRR Conglomerado'!E782,3)),"")</f>
        <v/>
      </c>
      <c r="D782" s="13" t="str">
        <f aca="false">IFERROR(IF('MRR Conglomerado'!F782=0,"",ROUND('MRR Conglomerado'!R782/'MRR Conglomerado'!F782,3)),"")</f>
        <v/>
      </c>
      <c r="E782" s="13" t="str">
        <f aca="false">IFERROR(IF('MRR Conglomerado'!G782=0,"",ROUND('MRR Conglomerado'!S782/'MRR Conglomerado'!G782,3)),"")</f>
        <v/>
      </c>
      <c r="F782" s="13" t="str">
        <f aca="false">IFERROR(IF('MRR Conglomerado'!H782=0,"",ROUND('MRR Conglomerado'!T782/'MRR Conglomerado'!H782,3)),"")</f>
        <v/>
      </c>
      <c r="G782" s="13" t="str">
        <f aca="false">IFERROR(IF('MRR Conglomerado'!I782=0,"",ROUND('MRR Conglomerado'!U782/'MRR Conglomerado'!I782,3)),"")</f>
        <v/>
      </c>
      <c r="H782" s="13" t="str">
        <f aca="false">IFERROR(IF('MRR Conglomerado'!J782=0,"",ROUND('MRR Conglomerado'!V782/'MRR Conglomerado'!J782,3)),"")</f>
        <v/>
      </c>
      <c r="I782" s="13" t="str">
        <f aca="false">IFERROR(IF('MRR Conglomerado'!K782=0,"",ROUND('MRR Conglomerado'!W782/'MRR Conglomerado'!K782,3)),"")</f>
        <v/>
      </c>
      <c r="J782" s="13" t="str">
        <f aca="false">IFERROR(IF('MRR Conglomerado'!L782=0,"",ROUND('MRR Conglomerado'!X782/'MRR Conglomerado'!L782,3)),"")</f>
        <v/>
      </c>
      <c r="K782" s="13" t="str">
        <f aca="false">IFERROR(IF('MRR Conglomerado'!M782=0,"",ROUND('MRR Conglomerado'!Y782/'MRR Conglomerado'!M782,3)),"")</f>
        <v/>
      </c>
      <c r="L782" s="13" t="str">
        <f aca="false">IFERROR(IF('MRR Conglomerado'!N782=0,"",ROUND('MRR Conglomerado'!Z782/'MRR Conglomerado'!N782,3)),"")</f>
        <v/>
      </c>
      <c r="M782" s="13" t="str">
        <f aca="false">IFERROR(IF('MRR Conglomerado'!O782=0,"",ROUND('MRR Conglomerado'!AA782/'MRR Conglomerado'!O782,3)),"")</f>
        <v/>
      </c>
      <c r="N782" s="13" t="str">
        <f aca="false">IFERROR(IF('MRR Conglomerado'!P782=0,"",ROUND('MRR Conglomerado'!AB782/'MRR Conglomerado'!P782,3)),"")</f>
        <v/>
      </c>
      <c r="O782" s="13" t="str">
        <f aca="false">IFERROR(IF('MRR Conglomerado'!Q782=0,"",ROUND('MRR Conglomerado'!AC782/'MRR Conglomerado'!Q782,3)),"")</f>
        <v/>
      </c>
      <c r="P782" s="13" t="str">
        <f aca="false">IFERROR(IF('MRR Conglomerado'!R782=0,"",ROUND('MRR Conglomerado'!AD782/'MRR Conglomerado'!R782,3)),"")</f>
        <v/>
      </c>
      <c r="Q782" s="13" t="str">
        <f aca="false">IFERROR(IF('MRR Conglomerado'!S782=0,"",ROUND('MRR Conglomerado'!AE782/'MRR Conglomerado'!S782,3)),"")</f>
        <v/>
      </c>
      <c r="R782" s="13" t="str">
        <f aca="false">IFERROR(IF('MRR Conglomerado'!T782=0,"",ROUND('MRR Conglomerado'!AF782/'MRR Conglomerado'!T782,3)),"")</f>
        <v/>
      </c>
      <c r="S782" s="13" t="n">
        <f aca="false">IFERROR(IF('MRR Conglomerado'!U782=0,"",ROUND('MRR Conglomerado'!AG782/'MRR Conglomerado'!U782,3)),"")</f>
        <v>0.889</v>
      </c>
      <c r="T782" s="13" t="n">
        <f aca="false">IFERROR(IF('MRR Conglomerado'!V782=0,"",ROUND('MRR Conglomerado'!AH782/'MRR Conglomerado'!V782,3)),"")</f>
        <v>1.025</v>
      </c>
      <c r="U782" s="13" t="n">
        <f aca="false">IFERROR(IF('MRR Conglomerado'!W782=0,"",ROUND('MRR Conglomerado'!AI782/'MRR Conglomerado'!W782,3)),"")</f>
        <v>0.804</v>
      </c>
      <c r="V782" s="13" t="n">
        <f aca="false">IFERROR(IF('MRR Conglomerado'!X782=0,"",ROUND('MRR Conglomerado'!AJ782/'MRR Conglomerado'!X782,3)),"")</f>
        <v>0.893</v>
      </c>
      <c r="W782" s="13" t="n">
        <f aca="false">IFERROR(IF('MRR Conglomerado'!Y782=0,"",ROUND('MRR Conglomerado'!AK782/'MRR Conglomerado'!Y782,3)),"")</f>
        <v>0.772</v>
      </c>
      <c r="X782" s="13" t="n">
        <f aca="false">IFERROR(IF('MRR Conglomerado'!Z782=0,"",ROUND('MRR Conglomerado'!AL782/'MRR Conglomerado'!Z782,3)),"")</f>
        <v>0.746</v>
      </c>
      <c r="Y782" s="13" t="n">
        <f aca="false">IFERROR(IF('MRR Conglomerado'!AA782=0,"",ROUND('MRR Conglomerado'!AM782/'MRR Conglomerado'!AA782,3)),"")</f>
        <v>0.766</v>
      </c>
      <c r="Z782" s="13" t="n">
        <f aca="false">IFERROR(IF('MRR Conglomerado'!AB782=0,"",ROUND('MRR Conglomerado'!AN782/'MRR Conglomerado'!AB782,3)),"")</f>
        <v>0.789</v>
      </c>
      <c r="AA782" s="13" t="n">
        <f aca="false">IFERROR(IF('MRR Conglomerado'!AC782=0,"",ROUND('MRR Conglomerado'!AO782/'MRR Conglomerado'!AC782,3)),"")</f>
        <v>0.786</v>
      </c>
      <c r="AB782" s="13" t="n">
        <f aca="false">IFERROR(IF('MRR Conglomerado'!AD782=0,"",ROUND('MRR Conglomerado'!AP782/'MRR Conglomerado'!AD782,3)),"")</f>
        <v>0.966</v>
      </c>
      <c r="AC782" s="13" t="n">
        <f aca="false">IFERROR(IF('MRR Conglomerado'!AE782=0,"",ROUND('MRR Conglomerado'!AQ782/'MRR Conglomerado'!AE782,3)),"")</f>
        <v>0.993</v>
      </c>
      <c r="AD782" s="13" t="n">
        <f aca="false">IFERROR(IF('MRR Conglomerado'!AF782=0,"",ROUND('MRR Conglomerado'!AR782/'MRR Conglomerado'!AF782,3)),"")</f>
        <v>1.041</v>
      </c>
      <c r="AE782" s="13" t="n">
        <f aca="false">IFERROR(IF('MRR Conglomerado'!AG782=0,"",ROUND('MRR Conglomerado'!AS782/'MRR Conglomerado'!AG782,3)),"")</f>
        <v>1.087</v>
      </c>
    </row>
    <row r="783" customFormat="false" ht="15" hidden="false" customHeight="false" outlineLevel="0" collapsed="false">
      <c r="A783" s="10" t="s">
        <v>1626</v>
      </c>
      <c r="B783" s="13" t="str">
        <f aca="false">IFERROR(IF('MRR Conglomerado'!D783=0,"",ROUND('MRR Conglomerado'!P783/'MRR Conglomerado'!D783,3)),"")</f>
        <v/>
      </c>
      <c r="C783" s="13" t="str">
        <f aca="false">IFERROR(IF('MRR Conglomerado'!E783=0,"",ROUND('MRR Conglomerado'!Q783/'MRR Conglomerado'!E783,3)),"")</f>
        <v/>
      </c>
      <c r="D783" s="13" t="str">
        <f aca="false">IFERROR(IF('MRR Conglomerado'!F783=0,"",ROUND('MRR Conglomerado'!R783/'MRR Conglomerado'!F783,3)),"")</f>
        <v/>
      </c>
      <c r="E783" s="13" t="str">
        <f aca="false">IFERROR(IF('MRR Conglomerado'!G783=0,"",ROUND('MRR Conglomerado'!S783/'MRR Conglomerado'!G783,3)),"")</f>
        <v/>
      </c>
      <c r="F783" s="13" t="str">
        <f aca="false">IFERROR(IF('MRR Conglomerado'!H783=0,"",ROUND('MRR Conglomerado'!T783/'MRR Conglomerado'!H783,3)),"")</f>
        <v/>
      </c>
      <c r="G783" s="13" t="str">
        <f aca="false">IFERROR(IF('MRR Conglomerado'!I783=0,"",ROUND('MRR Conglomerado'!U783/'MRR Conglomerado'!I783,3)),"")</f>
        <v/>
      </c>
      <c r="H783" s="13" t="str">
        <f aca="false">IFERROR(IF('MRR Conglomerado'!J783=0,"",ROUND('MRR Conglomerado'!V783/'MRR Conglomerado'!J783,3)),"")</f>
        <v/>
      </c>
      <c r="I783" s="13" t="str">
        <f aca="false">IFERROR(IF('MRR Conglomerado'!K783=0,"",ROUND('MRR Conglomerado'!W783/'MRR Conglomerado'!K783,3)),"")</f>
        <v/>
      </c>
      <c r="J783" s="13" t="str">
        <f aca="false">IFERROR(IF('MRR Conglomerado'!L783=0,"",ROUND('MRR Conglomerado'!X783/'MRR Conglomerado'!L783,3)),"")</f>
        <v/>
      </c>
      <c r="K783" s="13" t="n">
        <f aca="false">IFERROR(IF('MRR Conglomerado'!M783=0,"",ROUND('MRR Conglomerado'!Y783/'MRR Conglomerado'!M783,3)),"")</f>
        <v>1.121</v>
      </c>
      <c r="L783" s="13" t="n">
        <f aca="false">IFERROR(IF('MRR Conglomerado'!N783=0,"",ROUND('MRR Conglomerado'!Z783/'MRR Conglomerado'!N783,3)),"")</f>
        <v>1.086</v>
      </c>
      <c r="M783" s="13" t="n">
        <f aca="false">IFERROR(IF('MRR Conglomerado'!O783=0,"",ROUND('MRR Conglomerado'!AA783/'MRR Conglomerado'!O783,3)),"")</f>
        <v>1.105</v>
      </c>
      <c r="N783" s="13" t="n">
        <f aca="false">IFERROR(IF('MRR Conglomerado'!P783=0,"",ROUND('MRR Conglomerado'!AB783/'MRR Conglomerado'!P783,3)),"")</f>
        <v>1.188</v>
      </c>
      <c r="O783" s="13" t="n">
        <f aca="false">IFERROR(IF('MRR Conglomerado'!Q783=0,"",ROUND('MRR Conglomerado'!AC783/'MRR Conglomerado'!Q783,3)),"")</f>
        <v>1.168</v>
      </c>
      <c r="P783" s="13" t="n">
        <f aca="false">IFERROR(IF('MRR Conglomerado'!R783=0,"",ROUND('MRR Conglomerado'!AD783/'MRR Conglomerado'!R783,3)),"")</f>
        <v>1.168</v>
      </c>
      <c r="Q783" s="13" t="n">
        <f aca="false">IFERROR(IF('MRR Conglomerado'!S783=0,"",ROUND('MRR Conglomerado'!AE783/'MRR Conglomerado'!S783,3)),"")</f>
        <v>1.167</v>
      </c>
      <c r="R783" s="13" t="n">
        <f aca="false">IFERROR(IF('MRR Conglomerado'!T783=0,"",ROUND('MRR Conglomerado'!AF783/'MRR Conglomerado'!T783,3)),"")</f>
        <v>1.164</v>
      </c>
      <c r="S783" s="13" t="n">
        <f aca="false">IFERROR(IF('MRR Conglomerado'!U783=0,"",ROUND('MRR Conglomerado'!AG783/'MRR Conglomerado'!U783,3)),"")</f>
        <v>1.141</v>
      </c>
      <c r="T783" s="13" t="n">
        <f aca="false">IFERROR(IF('MRR Conglomerado'!V783=0,"",ROUND('MRR Conglomerado'!AH783/'MRR Conglomerado'!V783,3)),"")</f>
        <v>1.094</v>
      </c>
      <c r="U783" s="13" t="n">
        <f aca="false">IFERROR(IF('MRR Conglomerado'!W783=0,"",ROUND('MRR Conglomerado'!AI783/'MRR Conglomerado'!W783,3)),"")</f>
        <v>1.131</v>
      </c>
      <c r="V783" s="13" t="n">
        <f aca="false">IFERROR(IF('MRR Conglomerado'!X783=0,"",ROUND('MRR Conglomerado'!AJ783/'MRR Conglomerado'!X783,3)),"")</f>
        <v>1.111</v>
      </c>
      <c r="W783" s="13" t="n">
        <f aca="false">IFERROR(IF('MRR Conglomerado'!Y783=0,"",ROUND('MRR Conglomerado'!AK783/'MRR Conglomerado'!Y783,3)),"")</f>
        <v>1.231</v>
      </c>
      <c r="X783" s="13" t="n">
        <f aca="false">IFERROR(IF('MRR Conglomerado'!Z783=0,"",ROUND('MRR Conglomerado'!AL783/'MRR Conglomerado'!Z783,3)),"")</f>
        <v>1.27</v>
      </c>
      <c r="Y783" s="13" t="n">
        <f aca="false">IFERROR(IF('MRR Conglomerado'!AA783=0,"",ROUND('MRR Conglomerado'!AM783/'MRR Conglomerado'!AA783,3)),"")</f>
        <v>1.238</v>
      </c>
      <c r="Z783" s="13" t="n">
        <f aca="false">IFERROR(IF('MRR Conglomerado'!AB783=0,"",ROUND('MRR Conglomerado'!AN783/'MRR Conglomerado'!AB783,3)),"")</f>
        <v>1.224</v>
      </c>
      <c r="AA783" s="13" t="n">
        <f aca="false">IFERROR(IF('MRR Conglomerado'!AC783=0,"",ROUND('MRR Conglomerado'!AO783/'MRR Conglomerado'!AC783,3)),"")</f>
        <v>1.301</v>
      </c>
      <c r="AB783" s="13" t="n">
        <f aca="false">IFERROR(IF('MRR Conglomerado'!AD783=0,"",ROUND('MRR Conglomerado'!AP783/'MRR Conglomerado'!AD783,3)),"")</f>
        <v>1.378</v>
      </c>
      <c r="AC783" s="13" t="n">
        <f aca="false">IFERROR(IF('MRR Conglomerado'!AE783=0,"",ROUND('MRR Conglomerado'!AQ783/'MRR Conglomerado'!AE783,3)),"")</f>
        <v>1.333</v>
      </c>
      <c r="AD783" s="13" t="n">
        <f aca="false">IFERROR(IF('MRR Conglomerado'!AF783=0,"",ROUND('MRR Conglomerado'!AR783/'MRR Conglomerado'!AF783,3)),"")</f>
        <v>1.402</v>
      </c>
      <c r="AE783" s="13" t="n">
        <f aca="false">IFERROR(IF('MRR Conglomerado'!AG783=0,"",ROUND('MRR Conglomerado'!AS783/'MRR Conglomerado'!AG783,3)),"")</f>
        <v>1.292</v>
      </c>
    </row>
    <row r="784" customFormat="false" ht="15" hidden="false" customHeight="false" outlineLevel="0" collapsed="false">
      <c r="A784" s="10" t="s">
        <v>1628</v>
      </c>
      <c r="B784" s="13" t="str">
        <f aca="false">IFERROR(IF('MRR Conglomerado'!D784=0,"",ROUND('MRR Conglomerado'!P784/'MRR Conglomerado'!D784,3)),"")</f>
        <v/>
      </c>
      <c r="C784" s="13" t="str">
        <f aca="false">IFERROR(IF('MRR Conglomerado'!E784=0,"",ROUND('MRR Conglomerado'!Q784/'MRR Conglomerado'!E784,3)),"")</f>
        <v/>
      </c>
      <c r="D784" s="13" t="str">
        <f aca="false">IFERROR(IF('MRR Conglomerado'!F784=0,"",ROUND('MRR Conglomerado'!R784/'MRR Conglomerado'!F784,3)),"")</f>
        <v/>
      </c>
      <c r="E784" s="13" t="str">
        <f aca="false">IFERROR(IF('MRR Conglomerado'!G784=0,"",ROUND('MRR Conglomerado'!S784/'MRR Conglomerado'!G784,3)),"")</f>
        <v/>
      </c>
      <c r="F784" s="13" t="str">
        <f aca="false">IFERROR(IF('MRR Conglomerado'!H784=0,"",ROUND('MRR Conglomerado'!T784/'MRR Conglomerado'!H784,3)),"")</f>
        <v/>
      </c>
      <c r="G784" s="13" t="str">
        <f aca="false">IFERROR(IF('MRR Conglomerado'!I784=0,"",ROUND('MRR Conglomerado'!U784/'MRR Conglomerado'!I784,3)),"")</f>
        <v/>
      </c>
      <c r="H784" s="13" t="str">
        <f aca="false">IFERROR(IF('MRR Conglomerado'!J784=0,"",ROUND('MRR Conglomerado'!V784/'MRR Conglomerado'!J784,3)),"")</f>
        <v/>
      </c>
      <c r="I784" s="13" t="str">
        <f aca="false">IFERROR(IF('MRR Conglomerado'!K784=0,"",ROUND('MRR Conglomerado'!W784/'MRR Conglomerado'!K784,3)),"")</f>
        <v/>
      </c>
      <c r="J784" s="13" t="str">
        <f aca="false">IFERROR(IF('MRR Conglomerado'!L784=0,"",ROUND('MRR Conglomerado'!X784/'MRR Conglomerado'!L784,3)),"")</f>
        <v/>
      </c>
      <c r="K784" s="13" t="str">
        <f aca="false">IFERROR(IF('MRR Conglomerado'!M784=0,"",ROUND('MRR Conglomerado'!Y784/'MRR Conglomerado'!M784,3)),"")</f>
        <v/>
      </c>
      <c r="L784" s="13" t="str">
        <f aca="false">IFERROR(IF('MRR Conglomerado'!N784=0,"",ROUND('MRR Conglomerado'!Z784/'MRR Conglomerado'!N784,3)),"")</f>
        <v/>
      </c>
      <c r="M784" s="13" t="str">
        <f aca="false">IFERROR(IF('MRR Conglomerado'!O784=0,"",ROUND('MRR Conglomerado'!AA784/'MRR Conglomerado'!O784,3)),"")</f>
        <v/>
      </c>
      <c r="N784" s="13" t="str">
        <f aca="false">IFERROR(IF('MRR Conglomerado'!P784=0,"",ROUND('MRR Conglomerado'!AB784/'MRR Conglomerado'!P784,3)),"")</f>
        <v/>
      </c>
      <c r="O784" s="13" t="str">
        <f aca="false">IFERROR(IF('MRR Conglomerado'!Q784=0,"",ROUND('MRR Conglomerado'!AC784/'MRR Conglomerado'!Q784,3)),"")</f>
        <v/>
      </c>
      <c r="P784" s="13" t="str">
        <f aca="false">IFERROR(IF('MRR Conglomerado'!R784=0,"",ROUND('MRR Conglomerado'!AD784/'MRR Conglomerado'!R784,3)),"")</f>
        <v/>
      </c>
      <c r="Q784" s="13" t="str">
        <f aca="false">IFERROR(IF('MRR Conglomerado'!S784=0,"",ROUND('MRR Conglomerado'!AE784/'MRR Conglomerado'!S784,3)),"")</f>
        <v/>
      </c>
      <c r="R784" s="13" t="str">
        <f aca="false">IFERROR(IF('MRR Conglomerado'!T784=0,"",ROUND('MRR Conglomerado'!AF784/'MRR Conglomerado'!T784,3)),"")</f>
        <v/>
      </c>
      <c r="S784" s="13" t="str">
        <f aca="false">IFERROR(IF('MRR Conglomerado'!U784=0,"",ROUND('MRR Conglomerado'!AG784/'MRR Conglomerado'!U784,3)),"")</f>
        <v/>
      </c>
      <c r="T784" s="13" t="n">
        <f aca="false">IFERROR(IF('MRR Conglomerado'!V784=0,"",ROUND('MRR Conglomerado'!AH784/'MRR Conglomerado'!V784,3)),"")</f>
        <v>0.745</v>
      </c>
      <c r="U784" s="13" t="n">
        <f aca="false">IFERROR(IF('MRR Conglomerado'!W784=0,"",ROUND('MRR Conglomerado'!AI784/'MRR Conglomerado'!W784,3)),"")</f>
        <v>0.675</v>
      </c>
      <c r="V784" s="13" t="n">
        <f aca="false">IFERROR(IF('MRR Conglomerado'!X784=0,"",ROUND('MRR Conglomerado'!AJ784/'MRR Conglomerado'!X784,3)),"")</f>
        <v>0.715</v>
      </c>
      <c r="W784" s="13" t="n">
        <f aca="false">IFERROR(IF('MRR Conglomerado'!Y784=0,"",ROUND('MRR Conglomerado'!AK784/'MRR Conglomerado'!Y784,3)),"")</f>
        <v>0.74</v>
      </c>
      <c r="X784" s="13" t="n">
        <f aca="false">IFERROR(IF('MRR Conglomerado'!Z784=0,"",ROUND('MRR Conglomerado'!AL784/'MRR Conglomerado'!Z784,3)),"")</f>
        <v>0.76</v>
      </c>
      <c r="Y784" s="13" t="n">
        <f aca="false">IFERROR(IF('MRR Conglomerado'!AA784=0,"",ROUND('MRR Conglomerado'!AM784/'MRR Conglomerado'!AA784,3)),"")</f>
        <v>0.78</v>
      </c>
      <c r="Z784" s="13" t="n">
        <f aca="false">IFERROR(IF('MRR Conglomerado'!AB784=0,"",ROUND('MRR Conglomerado'!AN784/'MRR Conglomerado'!AB784,3)),"")</f>
        <v>0.819</v>
      </c>
      <c r="AA784" s="13" t="n">
        <f aca="false">IFERROR(IF('MRR Conglomerado'!AC784=0,"",ROUND('MRR Conglomerado'!AO784/'MRR Conglomerado'!AC784,3)),"")</f>
        <v>0.83</v>
      </c>
      <c r="AB784" s="13" t="n">
        <f aca="false">IFERROR(IF('MRR Conglomerado'!AD784=0,"",ROUND('MRR Conglomerado'!AP784/'MRR Conglomerado'!AD784,3)),"")</f>
        <v>0</v>
      </c>
      <c r="AC784" s="13" t="n">
        <f aca="false">IFERROR(IF('MRR Conglomerado'!AE784=0,"",ROUND('MRR Conglomerado'!AQ784/'MRR Conglomerado'!AE784,3)),"")</f>
        <v>0</v>
      </c>
      <c r="AD784" s="13" t="n">
        <f aca="false">IFERROR(IF('MRR Conglomerado'!AF784=0,"",ROUND('MRR Conglomerado'!AR784/'MRR Conglomerado'!AF784,3)),"")</f>
        <v>0</v>
      </c>
      <c r="AE784" s="13" t="n">
        <f aca="false">IFERROR(IF('MRR Conglomerado'!AG784=0,"",ROUND('MRR Conglomerado'!AS784/'MRR Conglomerado'!AG784,3)),"")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B7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12" t="s">
        <v>19</v>
      </c>
      <c r="B1" s="12" t="s">
        <v>37</v>
      </c>
      <c r="C1" s="12" t="s">
        <v>38</v>
      </c>
      <c r="D1" s="12" t="s">
        <v>39</v>
      </c>
      <c r="E1" s="12" t="s">
        <v>40</v>
      </c>
      <c r="F1" s="12" t="s">
        <v>41</v>
      </c>
      <c r="G1" s="12" t="s">
        <v>42</v>
      </c>
      <c r="H1" s="12" t="s">
        <v>43</v>
      </c>
      <c r="I1" s="12" t="s">
        <v>44</v>
      </c>
      <c r="J1" s="12" t="s">
        <v>45</v>
      </c>
      <c r="K1" s="12" t="s">
        <v>46</v>
      </c>
      <c r="L1" s="12" t="s">
        <v>47</v>
      </c>
      <c r="M1" s="12" t="s">
        <v>48</v>
      </c>
      <c r="N1" s="12" t="s">
        <v>49</v>
      </c>
      <c r="O1" s="12" t="s">
        <v>50</v>
      </c>
      <c r="P1" s="12" t="s">
        <v>51</v>
      </c>
      <c r="Q1" s="12" t="s">
        <v>52</v>
      </c>
      <c r="R1" s="12" t="s">
        <v>53</v>
      </c>
      <c r="S1" s="12" t="s">
        <v>54</v>
      </c>
      <c r="T1" s="12" t="s">
        <v>55</v>
      </c>
      <c r="U1" s="12" t="s">
        <v>56</v>
      </c>
      <c r="V1" s="12" t="s">
        <v>57</v>
      </c>
      <c r="W1" s="12" t="s">
        <v>58</v>
      </c>
      <c r="X1" s="12" t="s">
        <v>59</v>
      </c>
      <c r="Y1" s="12" t="s">
        <v>60</v>
      </c>
      <c r="Z1" s="12" t="s">
        <v>61</v>
      </c>
      <c r="AA1" s="12" t="s">
        <v>62</v>
      </c>
      <c r="AB1" s="12" t="s">
        <v>63</v>
      </c>
    </row>
    <row r="2" customFormat="false" ht="15" hidden="false" customHeight="false" outlineLevel="0" collapsed="false">
      <c r="A2" s="10" t="s">
        <v>64</v>
      </c>
      <c r="B2" s="13" t="str">
        <f aca="false">IFERROR(IF(SUM('MRR Conglomerado'!E2:G2)=0,"",ROUND(SUM('MRR Conglomerado'!Q2:S2)/SUM('MRR Conglomerado'!E2:G2),3)),"")</f>
        <v/>
      </c>
      <c r="C2" s="13" t="str">
        <f aca="false">IFERROR(IF(SUM('MRR Conglomerado'!F2:H2)=0,"",ROUND(SUM('MRR Conglomerado'!R2:T2)/SUM('MRR Conglomerado'!F2:H2),3)),"")</f>
        <v/>
      </c>
      <c r="D2" s="13" t="str">
        <f aca="false">IFERROR(IF(SUM('MRR Conglomerado'!G2:I2)=0,"",ROUND(SUM('MRR Conglomerado'!S2:U2)/SUM('MRR Conglomerado'!G2:I2),3)),"")</f>
        <v/>
      </c>
      <c r="E2" s="13" t="str">
        <f aca="false">IFERROR(IF(SUM('MRR Conglomerado'!H2:J2)=0,"",ROUND(SUM('MRR Conglomerado'!T2:V2)/SUM('MRR Conglomerado'!H2:J2),3)),"")</f>
        <v/>
      </c>
      <c r="F2" s="13" t="str">
        <f aca="false">IFERROR(IF(SUM('MRR Conglomerado'!I2:K2)=0,"",ROUND(SUM('MRR Conglomerado'!U2:W2)/SUM('MRR Conglomerado'!I2:K2),3)),"")</f>
        <v/>
      </c>
      <c r="G2" s="13" t="str">
        <f aca="false">IFERROR(IF(SUM('MRR Conglomerado'!J2:L2)=0,"",ROUND(SUM('MRR Conglomerado'!V2:X2)/SUM('MRR Conglomerado'!J2:L2),3)),"")</f>
        <v/>
      </c>
      <c r="H2" s="13" t="str">
        <f aca="false">IFERROR(IF(SUM('MRR Conglomerado'!K2:M2)=0,"",ROUND(SUM('MRR Conglomerado'!W2:Y2)/SUM('MRR Conglomerado'!K2:M2),3)),"")</f>
        <v/>
      </c>
      <c r="I2" s="13" t="str">
        <f aca="false">IFERROR(IF(SUM('MRR Conglomerado'!L2:N2)=0,"",ROUND(SUM('MRR Conglomerado'!X2:Z2)/SUM('MRR Conglomerado'!L2:N2),3)),"")</f>
        <v/>
      </c>
      <c r="J2" s="13" t="str">
        <f aca="false">IFERROR(IF(SUM('MRR Conglomerado'!M2:O2)=0,"",ROUND(SUM('MRR Conglomerado'!Y2:AA2)/SUM('MRR Conglomerado'!M2:O2),3)),"")</f>
        <v/>
      </c>
      <c r="K2" s="13" t="str">
        <f aca="false">IFERROR(IF(SUM('MRR Conglomerado'!N2:P2)=0,"",ROUND(SUM('MRR Conglomerado'!Z2:AB2)/SUM('MRR Conglomerado'!N2:P2),3)),"")</f>
        <v/>
      </c>
      <c r="L2" s="13" t="str">
        <f aca="false">IFERROR(IF(SUM('MRR Conglomerado'!O2:Q2)=0,"",ROUND(SUM('MRR Conglomerado'!AA2:AC2)/SUM('MRR Conglomerado'!O2:Q2),3)),"")</f>
        <v/>
      </c>
      <c r="M2" s="13" t="str">
        <f aca="false">IFERROR(IF(SUM('MRR Conglomerado'!P2:R2)=0,"",ROUND(SUM('MRR Conglomerado'!AB2:AD2)/SUM('MRR Conglomerado'!P2:R2),3)),"")</f>
        <v/>
      </c>
      <c r="N2" s="13" t="str">
        <f aca="false">IFERROR(IF(SUM('MRR Conglomerado'!Q2:S2)=0,"",ROUND(SUM('MRR Conglomerado'!AC2:AE2)/SUM('MRR Conglomerado'!Q2:S2),3)),"")</f>
        <v/>
      </c>
      <c r="O2" s="13" t="str">
        <f aca="false">IFERROR(IF(SUM('MRR Conglomerado'!R2:T2)=0,"",ROUND(SUM('MRR Conglomerado'!AD2:AF2)/SUM('MRR Conglomerado'!R2:T2),3)),"")</f>
        <v/>
      </c>
      <c r="P2" s="13" t="str">
        <f aca="false">IFERROR(IF(SUM('MRR Conglomerado'!S2:U2)=0,"",ROUND(SUM('MRR Conglomerado'!AE2:AG2)/SUM('MRR Conglomerado'!S2:U2),3)),"")</f>
        <v/>
      </c>
      <c r="Q2" s="13" t="str">
        <f aca="false">IFERROR(IF(SUM('MRR Conglomerado'!T2:V2)=0,"",ROUND(SUM('MRR Conglomerado'!AF2:AH2)/SUM('MRR Conglomerado'!T2:V2),3)),"")</f>
        <v/>
      </c>
      <c r="R2" s="13" t="str">
        <f aca="false">IFERROR(IF(SUM('MRR Conglomerado'!U2:W2)=0,"",ROUND(SUM('MRR Conglomerado'!AG2:AI2)/SUM('MRR Conglomerado'!U2:W2),3)),"")</f>
        <v/>
      </c>
      <c r="S2" s="13" t="str">
        <f aca="false">IFERROR(IF(SUM('MRR Conglomerado'!V2:X2)=0,"",ROUND(SUM('MRR Conglomerado'!AH2:AJ2)/SUM('MRR Conglomerado'!V2:X2),3)),"")</f>
        <v/>
      </c>
      <c r="T2" s="13" t="str">
        <f aca="false">IFERROR(IF(SUM('MRR Conglomerado'!W2:Y2)=0,"",ROUND(SUM('MRR Conglomerado'!AI2:AK2)/SUM('MRR Conglomerado'!W2:Y2),3)),"")</f>
        <v/>
      </c>
      <c r="U2" s="13" t="str">
        <f aca="false">IFERROR(IF(SUM('MRR Conglomerado'!X2:Z2)=0,"",ROUND(SUM('MRR Conglomerado'!AJ2:AL2)/SUM('MRR Conglomerado'!X2:Z2),3)),"")</f>
        <v/>
      </c>
      <c r="V2" s="13" t="str">
        <f aca="false">IFERROR(IF(SUM('MRR Conglomerado'!Y2:AA2)=0,"",ROUND(SUM('MRR Conglomerado'!AK2:AM2)/SUM('MRR Conglomerado'!Y2:AA2),3)),"")</f>
        <v/>
      </c>
      <c r="W2" s="13" t="str">
        <f aca="false">IFERROR(IF(SUM('MRR Conglomerado'!Z2:AB2)=0,"",ROUND(SUM('MRR Conglomerado'!AL2:AN2)/SUM('MRR Conglomerado'!Z2:AB2),3)),"")</f>
        <v/>
      </c>
      <c r="X2" s="13" t="str">
        <f aca="false">IFERROR(IF(SUM('MRR Conglomerado'!AA2:AC2)=0,"",ROUND(SUM('MRR Conglomerado'!AM2:AO2)/SUM('MRR Conglomerado'!AA2:AC2),3)),"")</f>
        <v/>
      </c>
      <c r="Y2" s="13" t="str">
        <f aca="false">IFERROR(IF(SUM('MRR Conglomerado'!AB2:AD2)=0,"",ROUND(SUM('MRR Conglomerado'!AN2:AP2)/SUM('MRR Conglomerado'!AB2:AD2),3)),"")</f>
        <v/>
      </c>
      <c r="Z2" s="13" t="str">
        <f aca="false">IFERROR(IF(SUM('MRR Conglomerado'!AC2:AE2)=0,"",ROUND(SUM('MRR Conglomerado'!AO2:AQ2)/SUM('MRR Conglomerado'!AC2:AE2),3)),"")</f>
        <v/>
      </c>
      <c r="AA2" s="13" t="str">
        <f aca="false">IFERROR(IF(SUM('MRR Conglomerado'!AD2:AF2)=0,"",ROUND(SUM('MRR Conglomerado'!AP2:AR2)/SUM('MRR Conglomerado'!AD2:AF2),3)),"")</f>
        <v/>
      </c>
      <c r="AB2" s="13" t="str">
        <f aca="false">IFERROR(IF(SUM('MRR Conglomerado'!AE2:AG2)=0,"",ROUND(SUM('MRR Conglomerado'!AQ2:AS2)/SUM('MRR Conglomerado'!AE2:AG2),3)),"")</f>
        <v/>
      </c>
    </row>
    <row r="3" customFormat="false" ht="15" hidden="false" customHeight="false" outlineLevel="0" collapsed="false">
      <c r="A3" s="10" t="s">
        <v>66</v>
      </c>
      <c r="B3" s="13" t="str">
        <f aca="false">IFERROR(IF(SUM('MRR Conglomerado'!E3:G3)=0,"",ROUND(SUM('MRR Conglomerado'!Q3:S3)/SUM('MRR Conglomerado'!E3:G3),3)),"")</f>
        <v/>
      </c>
      <c r="C3" s="13" t="str">
        <f aca="false">IFERROR(IF(SUM('MRR Conglomerado'!F3:H3)=0,"",ROUND(SUM('MRR Conglomerado'!R3:T3)/SUM('MRR Conglomerado'!F3:H3),3)),"")</f>
        <v/>
      </c>
      <c r="D3" s="13" t="str">
        <f aca="false">IFERROR(IF(SUM('MRR Conglomerado'!G3:I3)=0,"",ROUND(SUM('MRR Conglomerado'!S3:U3)/SUM('MRR Conglomerado'!G3:I3),3)),"")</f>
        <v/>
      </c>
      <c r="E3" s="13" t="str">
        <f aca="false">IFERROR(IF(SUM('MRR Conglomerado'!H3:J3)=0,"",ROUND(SUM('MRR Conglomerado'!T3:V3)/SUM('MRR Conglomerado'!H3:J3),3)),"")</f>
        <v/>
      </c>
      <c r="F3" s="13" t="str">
        <f aca="false">IFERROR(IF(SUM('MRR Conglomerado'!I3:K3)=0,"",ROUND(SUM('MRR Conglomerado'!U3:W3)/SUM('MRR Conglomerado'!I3:K3),3)),"")</f>
        <v/>
      </c>
      <c r="G3" s="13" t="str">
        <f aca="false">IFERROR(IF(SUM('MRR Conglomerado'!J3:L3)=0,"",ROUND(SUM('MRR Conglomerado'!V3:X3)/SUM('MRR Conglomerado'!J3:L3),3)),"")</f>
        <v/>
      </c>
      <c r="H3" s="13" t="str">
        <f aca="false">IFERROR(IF(SUM('MRR Conglomerado'!K3:M3)=0,"",ROUND(SUM('MRR Conglomerado'!W3:Y3)/SUM('MRR Conglomerado'!K3:M3),3)),"")</f>
        <v/>
      </c>
      <c r="I3" s="13" t="str">
        <f aca="false">IFERROR(IF(SUM('MRR Conglomerado'!L3:N3)=0,"",ROUND(SUM('MRR Conglomerado'!X3:Z3)/SUM('MRR Conglomerado'!L3:N3),3)),"")</f>
        <v/>
      </c>
      <c r="J3" s="13" t="str">
        <f aca="false">IFERROR(IF(SUM('MRR Conglomerado'!M3:O3)=0,"",ROUND(SUM('MRR Conglomerado'!Y3:AA3)/SUM('MRR Conglomerado'!M3:O3),3)),"")</f>
        <v/>
      </c>
      <c r="K3" s="13" t="str">
        <f aca="false">IFERROR(IF(SUM('MRR Conglomerado'!N3:P3)=0,"",ROUND(SUM('MRR Conglomerado'!Z3:AB3)/SUM('MRR Conglomerado'!N3:P3),3)),"")</f>
        <v/>
      </c>
      <c r="L3" s="13" t="str">
        <f aca="false">IFERROR(IF(SUM('MRR Conglomerado'!O3:Q3)=0,"",ROUND(SUM('MRR Conglomerado'!AA3:AC3)/SUM('MRR Conglomerado'!O3:Q3),3)),"")</f>
        <v/>
      </c>
      <c r="M3" s="13" t="str">
        <f aca="false">IFERROR(IF(SUM('MRR Conglomerado'!P3:R3)=0,"",ROUND(SUM('MRR Conglomerado'!AB3:AD3)/SUM('MRR Conglomerado'!P3:R3),3)),"")</f>
        <v/>
      </c>
      <c r="N3" s="13" t="str">
        <f aca="false">IFERROR(IF(SUM('MRR Conglomerado'!Q3:S3)=0,"",ROUND(SUM('MRR Conglomerado'!AC3:AE3)/SUM('MRR Conglomerado'!Q3:S3),3)),"")</f>
        <v/>
      </c>
      <c r="O3" s="13" t="str">
        <f aca="false">IFERROR(IF(SUM('MRR Conglomerado'!R3:T3)=0,"",ROUND(SUM('MRR Conglomerado'!AD3:AF3)/SUM('MRR Conglomerado'!R3:T3),3)),"")</f>
        <v/>
      </c>
      <c r="P3" s="13" t="str">
        <f aca="false">IFERROR(IF(SUM('MRR Conglomerado'!S3:U3)=0,"",ROUND(SUM('MRR Conglomerado'!AE3:AG3)/SUM('MRR Conglomerado'!S3:U3),3)),"")</f>
        <v/>
      </c>
      <c r="Q3" s="13" t="str">
        <f aca="false">IFERROR(IF(SUM('MRR Conglomerado'!T3:V3)=0,"",ROUND(SUM('MRR Conglomerado'!AF3:AH3)/SUM('MRR Conglomerado'!T3:V3),3)),"")</f>
        <v/>
      </c>
      <c r="R3" s="13" t="str">
        <f aca="false">IFERROR(IF(SUM('MRR Conglomerado'!U3:W3)=0,"",ROUND(SUM('MRR Conglomerado'!AG3:AI3)/SUM('MRR Conglomerado'!U3:W3),3)),"")</f>
        <v/>
      </c>
      <c r="S3" s="13" t="str">
        <f aca="false">IFERROR(IF(SUM('MRR Conglomerado'!V3:X3)=0,"",ROUND(SUM('MRR Conglomerado'!AH3:AJ3)/SUM('MRR Conglomerado'!V3:X3),3)),"")</f>
        <v/>
      </c>
      <c r="T3" s="13" t="str">
        <f aca="false">IFERROR(IF(SUM('MRR Conglomerado'!W3:Y3)=0,"",ROUND(SUM('MRR Conglomerado'!AI3:AK3)/SUM('MRR Conglomerado'!W3:Y3),3)),"")</f>
        <v/>
      </c>
      <c r="U3" s="13" t="str">
        <f aca="false">IFERROR(IF(SUM('MRR Conglomerado'!X3:Z3)=0,"",ROUND(SUM('MRR Conglomerado'!AJ3:AL3)/SUM('MRR Conglomerado'!X3:Z3),3)),"")</f>
        <v/>
      </c>
      <c r="V3" s="13" t="str">
        <f aca="false">IFERROR(IF(SUM('MRR Conglomerado'!Y3:AA3)=0,"",ROUND(SUM('MRR Conglomerado'!AK3:AM3)/SUM('MRR Conglomerado'!Y3:AA3),3)),"")</f>
        <v/>
      </c>
      <c r="W3" s="13" t="str">
        <f aca="false">IFERROR(IF(SUM('MRR Conglomerado'!Z3:AB3)=0,"",ROUND(SUM('MRR Conglomerado'!AL3:AN3)/SUM('MRR Conglomerado'!Z3:AB3),3)),"")</f>
        <v/>
      </c>
      <c r="X3" s="13" t="n">
        <f aca="false">IFERROR(IF(SUM('MRR Conglomerado'!AA3:AC3)=0,"",ROUND(SUM('MRR Conglomerado'!AM3:AO3)/SUM('MRR Conglomerado'!AA3:AC3),3)),"")</f>
        <v>4.687</v>
      </c>
      <c r="Y3" s="13" t="n">
        <f aca="false">IFERROR(IF(SUM('MRR Conglomerado'!AB3:AD3)=0,"",ROUND(SUM('MRR Conglomerado'!AN3:AP3)/SUM('MRR Conglomerado'!AB3:AD3),3)),"")</f>
        <v>2.537</v>
      </c>
      <c r="Z3" s="13" t="n">
        <f aca="false">IFERROR(IF(SUM('MRR Conglomerado'!AC3:AE3)=0,"",ROUND(SUM('MRR Conglomerado'!AO3:AQ3)/SUM('MRR Conglomerado'!AC3:AE3),3)),"")</f>
        <v>1.73</v>
      </c>
      <c r="AA3" s="13" t="n">
        <f aca="false">IFERROR(IF(SUM('MRR Conglomerado'!AD3:AF3)=0,"",ROUND(SUM('MRR Conglomerado'!AP3:AR3)/SUM('MRR Conglomerado'!AD3:AF3),3)),"")</f>
        <v>1.739</v>
      </c>
      <c r="AB3" s="13" t="n">
        <f aca="false">IFERROR(IF(SUM('MRR Conglomerado'!AE3:AG3)=0,"",ROUND(SUM('MRR Conglomerado'!AQ3:AS3)/SUM('MRR Conglomerado'!AE3:AG3),3)),"")</f>
        <v>1.72</v>
      </c>
    </row>
    <row r="4" customFormat="false" ht="15" hidden="false" customHeight="false" outlineLevel="0" collapsed="false">
      <c r="A4" s="10" t="s">
        <v>68</v>
      </c>
      <c r="B4" s="13" t="str">
        <f aca="false">IFERROR(IF(SUM('MRR Conglomerado'!E4:G4)=0,"",ROUND(SUM('MRR Conglomerado'!Q4:S4)/SUM('MRR Conglomerado'!E4:G4),3)),"")</f>
        <v/>
      </c>
      <c r="C4" s="13" t="str">
        <f aca="false">IFERROR(IF(SUM('MRR Conglomerado'!F4:H4)=0,"",ROUND(SUM('MRR Conglomerado'!R4:T4)/SUM('MRR Conglomerado'!F4:H4),3)),"")</f>
        <v/>
      </c>
      <c r="D4" s="13" t="str">
        <f aca="false">IFERROR(IF(SUM('MRR Conglomerado'!G4:I4)=0,"",ROUND(SUM('MRR Conglomerado'!S4:U4)/SUM('MRR Conglomerado'!G4:I4),3)),"")</f>
        <v/>
      </c>
      <c r="E4" s="13" t="str">
        <f aca="false">IFERROR(IF(SUM('MRR Conglomerado'!H4:J4)=0,"",ROUND(SUM('MRR Conglomerado'!T4:V4)/SUM('MRR Conglomerado'!H4:J4),3)),"")</f>
        <v/>
      </c>
      <c r="F4" s="13" t="n">
        <f aca="false">IFERROR(IF(SUM('MRR Conglomerado'!I4:K4)=0,"",ROUND(SUM('MRR Conglomerado'!U4:W4)/SUM('MRR Conglomerado'!I4:K4),3)),"")</f>
        <v>-0</v>
      </c>
      <c r="G4" s="13" t="n">
        <f aca="false">IFERROR(IF(SUM('MRR Conglomerado'!J4:L4)=0,"",ROUND(SUM('MRR Conglomerado'!V4:X4)/SUM('MRR Conglomerado'!J4:L4),3)),"")</f>
        <v>-0</v>
      </c>
      <c r="H4" s="13" t="n">
        <f aca="false">IFERROR(IF(SUM('MRR Conglomerado'!K4:M4)=0,"",ROUND(SUM('MRR Conglomerado'!W4:Y4)/SUM('MRR Conglomerado'!K4:M4),3)),"")</f>
        <v>-0</v>
      </c>
      <c r="I4" s="13" t="str">
        <f aca="false">IFERROR(IF(SUM('MRR Conglomerado'!L4:N4)=0,"",ROUND(SUM('MRR Conglomerado'!X4:Z4)/SUM('MRR Conglomerado'!L4:N4),3)),"")</f>
        <v/>
      </c>
      <c r="J4" s="13" t="str">
        <f aca="false">IFERROR(IF(SUM('MRR Conglomerado'!M4:O4)=0,"",ROUND(SUM('MRR Conglomerado'!Y4:AA4)/SUM('MRR Conglomerado'!M4:O4),3)),"")</f>
        <v/>
      </c>
      <c r="K4" s="13" t="str">
        <f aca="false">IFERROR(IF(SUM('MRR Conglomerado'!N4:P4)=0,"",ROUND(SUM('MRR Conglomerado'!Z4:AB4)/SUM('MRR Conglomerado'!N4:P4),3)),"")</f>
        <v/>
      </c>
      <c r="L4" s="13" t="str">
        <f aca="false">IFERROR(IF(SUM('MRR Conglomerado'!O4:Q4)=0,"",ROUND(SUM('MRR Conglomerado'!AA4:AC4)/SUM('MRR Conglomerado'!O4:Q4),3)),"")</f>
        <v/>
      </c>
      <c r="M4" s="13" t="str">
        <f aca="false">IFERROR(IF(SUM('MRR Conglomerado'!P4:R4)=0,"",ROUND(SUM('MRR Conglomerado'!AB4:AD4)/SUM('MRR Conglomerado'!P4:R4),3)),"")</f>
        <v/>
      </c>
      <c r="N4" s="13" t="str">
        <f aca="false">IFERROR(IF(SUM('MRR Conglomerado'!Q4:S4)=0,"",ROUND(SUM('MRR Conglomerado'!AC4:AE4)/SUM('MRR Conglomerado'!Q4:S4),3)),"")</f>
        <v/>
      </c>
      <c r="O4" s="13" t="str">
        <f aca="false">IFERROR(IF(SUM('MRR Conglomerado'!R4:T4)=0,"",ROUND(SUM('MRR Conglomerado'!AD4:AF4)/SUM('MRR Conglomerado'!R4:T4),3)),"")</f>
        <v/>
      </c>
      <c r="P4" s="13" t="str">
        <f aca="false">IFERROR(IF(SUM('MRR Conglomerado'!S4:U4)=0,"",ROUND(SUM('MRR Conglomerado'!AE4:AG4)/SUM('MRR Conglomerado'!S4:U4),3)),"")</f>
        <v/>
      </c>
      <c r="Q4" s="13" t="str">
        <f aca="false">IFERROR(IF(SUM('MRR Conglomerado'!T4:V4)=0,"",ROUND(SUM('MRR Conglomerado'!AF4:AH4)/SUM('MRR Conglomerado'!T4:V4),3)),"")</f>
        <v/>
      </c>
      <c r="R4" s="13" t="str">
        <f aca="false">IFERROR(IF(SUM('MRR Conglomerado'!U4:W4)=0,"",ROUND(SUM('MRR Conglomerado'!AG4:AI4)/SUM('MRR Conglomerado'!U4:W4),3)),"")</f>
        <v/>
      </c>
      <c r="S4" s="13" t="str">
        <f aca="false">IFERROR(IF(SUM('MRR Conglomerado'!V4:X4)=0,"",ROUND(SUM('MRR Conglomerado'!AH4:AJ4)/SUM('MRR Conglomerado'!V4:X4),3)),"")</f>
        <v/>
      </c>
      <c r="T4" s="13" t="str">
        <f aca="false">IFERROR(IF(SUM('MRR Conglomerado'!W4:Y4)=0,"",ROUND(SUM('MRR Conglomerado'!AI4:AK4)/SUM('MRR Conglomerado'!W4:Y4),3)),"")</f>
        <v/>
      </c>
      <c r="U4" s="13" t="str">
        <f aca="false">IFERROR(IF(SUM('MRR Conglomerado'!X4:Z4)=0,"",ROUND(SUM('MRR Conglomerado'!AJ4:AL4)/SUM('MRR Conglomerado'!X4:Z4),3)),"")</f>
        <v/>
      </c>
      <c r="V4" s="13" t="str">
        <f aca="false">IFERROR(IF(SUM('MRR Conglomerado'!Y4:AA4)=0,"",ROUND(SUM('MRR Conglomerado'!AK4:AM4)/SUM('MRR Conglomerado'!Y4:AA4),3)),"")</f>
        <v/>
      </c>
      <c r="W4" s="13" t="str">
        <f aca="false">IFERROR(IF(SUM('MRR Conglomerado'!Z4:AB4)=0,"",ROUND(SUM('MRR Conglomerado'!AL4:AN4)/SUM('MRR Conglomerado'!Z4:AB4),3)),"")</f>
        <v/>
      </c>
      <c r="X4" s="13" t="str">
        <f aca="false">IFERROR(IF(SUM('MRR Conglomerado'!AA4:AC4)=0,"",ROUND(SUM('MRR Conglomerado'!AM4:AO4)/SUM('MRR Conglomerado'!AA4:AC4),3)),"")</f>
        <v/>
      </c>
      <c r="Y4" s="13" t="str">
        <f aca="false">IFERROR(IF(SUM('MRR Conglomerado'!AB4:AD4)=0,"",ROUND(SUM('MRR Conglomerado'!AN4:AP4)/SUM('MRR Conglomerado'!AB4:AD4),3)),"")</f>
        <v/>
      </c>
      <c r="Z4" s="13" t="str">
        <f aca="false">IFERROR(IF(SUM('MRR Conglomerado'!AC4:AE4)=0,"",ROUND(SUM('MRR Conglomerado'!AO4:AQ4)/SUM('MRR Conglomerado'!AC4:AE4),3)),"")</f>
        <v/>
      </c>
      <c r="AA4" s="13" t="str">
        <f aca="false">IFERROR(IF(SUM('MRR Conglomerado'!AD4:AF4)=0,"",ROUND(SUM('MRR Conglomerado'!AP4:AR4)/SUM('MRR Conglomerado'!AD4:AF4),3)),"")</f>
        <v/>
      </c>
      <c r="AB4" s="13" t="str">
        <f aca="false">IFERROR(IF(SUM('MRR Conglomerado'!AE4:AG4)=0,"",ROUND(SUM('MRR Conglomerado'!AQ4:AS4)/SUM('MRR Conglomerado'!AE4:AG4),3)),"")</f>
        <v/>
      </c>
    </row>
    <row r="5" customFormat="false" ht="15" hidden="false" customHeight="false" outlineLevel="0" collapsed="false">
      <c r="A5" s="10" t="s">
        <v>70</v>
      </c>
      <c r="B5" s="13" t="str">
        <f aca="false">IFERROR(IF(SUM('MRR Conglomerado'!E5:G5)=0,"",ROUND(SUM('MRR Conglomerado'!Q5:S5)/SUM('MRR Conglomerado'!E5:G5),3)),"")</f>
        <v/>
      </c>
      <c r="C5" s="13" t="str">
        <f aca="false">IFERROR(IF(SUM('MRR Conglomerado'!F5:H5)=0,"",ROUND(SUM('MRR Conglomerado'!R5:T5)/SUM('MRR Conglomerado'!F5:H5),3)),"")</f>
        <v/>
      </c>
      <c r="D5" s="13" t="str">
        <f aca="false">IFERROR(IF(SUM('MRR Conglomerado'!G5:I5)=0,"",ROUND(SUM('MRR Conglomerado'!S5:U5)/SUM('MRR Conglomerado'!G5:I5),3)),"")</f>
        <v/>
      </c>
      <c r="E5" s="13" t="str">
        <f aca="false">IFERROR(IF(SUM('MRR Conglomerado'!H5:J5)=0,"",ROUND(SUM('MRR Conglomerado'!T5:V5)/SUM('MRR Conglomerado'!H5:J5),3)),"")</f>
        <v/>
      </c>
      <c r="F5" s="13" t="str">
        <f aca="false">IFERROR(IF(SUM('MRR Conglomerado'!I5:K5)=0,"",ROUND(SUM('MRR Conglomerado'!U5:W5)/SUM('MRR Conglomerado'!I5:K5),3)),"")</f>
        <v/>
      </c>
      <c r="G5" s="13" t="str">
        <f aca="false">IFERROR(IF(SUM('MRR Conglomerado'!J5:L5)=0,"",ROUND(SUM('MRR Conglomerado'!V5:X5)/SUM('MRR Conglomerado'!J5:L5),3)),"")</f>
        <v/>
      </c>
      <c r="H5" s="13" t="str">
        <f aca="false">IFERROR(IF(SUM('MRR Conglomerado'!K5:M5)=0,"",ROUND(SUM('MRR Conglomerado'!W5:Y5)/SUM('MRR Conglomerado'!K5:M5),3)),"")</f>
        <v/>
      </c>
      <c r="I5" s="13" t="str">
        <f aca="false">IFERROR(IF(SUM('MRR Conglomerado'!L5:N5)=0,"",ROUND(SUM('MRR Conglomerado'!X5:Z5)/SUM('MRR Conglomerado'!L5:N5),3)),"")</f>
        <v/>
      </c>
      <c r="J5" s="13" t="str">
        <f aca="false">IFERROR(IF(SUM('MRR Conglomerado'!M5:O5)=0,"",ROUND(SUM('MRR Conglomerado'!Y5:AA5)/SUM('MRR Conglomerado'!M5:O5),3)),"")</f>
        <v/>
      </c>
      <c r="K5" s="13" t="str">
        <f aca="false">IFERROR(IF(SUM('MRR Conglomerado'!N5:P5)=0,"",ROUND(SUM('MRR Conglomerado'!Z5:AB5)/SUM('MRR Conglomerado'!N5:P5),3)),"")</f>
        <v/>
      </c>
      <c r="L5" s="13" t="str">
        <f aca="false">IFERROR(IF(SUM('MRR Conglomerado'!O5:Q5)=0,"",ROUND(SUM('MRR Conglomerado'!AA5:AC5)/SUM('MRR Conglomerado'!O5:Q5),3)),"")</f>
        <v/>
      </c>
      <c r="M5" s="13" t="str">
        <f aca="false">IFERROR(IF(SUM('MRR Conglomerado'!P5:R5)=0,"",ROUND(SUM('MRR Conglomerado'!AB5:AD5)/SUM('MRR Conglomerado'!P5:R5),3)),"")</f>
        <v/>
      </c>
      <c r="N5" s="13" t="str">
        <f aca="false">IFERROR(IF(SUM('MRR Conglomerado'!Q5:S5)=0,"",ROUND(SUM('MRR Conglomerado'!AC5:AE5)/SUM('MRR Conglomerado'!Q5:S5),3)),"")</f>
        <v/>
      </c>
      <c r="O5" s="13" t="str">
        <f aca="false">IFERROR(IF(SUM('MRR Conglomerado'!R5:T5)=0,"",ROUND(SUM('MRR Conglomerado'!AD5:AF5)/SUM('MRR Conglomerado'!R5:T5),3)),"")</f>
        <v/>
      </c>
      <c r="P5" s="13" t="str">
        <f aca="false">IFERROR(IF(SUM('MRR Conglomerado'!S5:U5)=0,"",ROUND(SUM('MRR Conglomerado'!AE5:AG5)/SUM('MRR Conglomerado'!S5:U5),3)),"")</f>
        <v/>
      </c>
      <c r="Q5" s="13" t="str">
        <f aca="false">IFERROR(IF(SUM('MRR Conglomerado'!T5:V5)=0,"",ROUND(SUM('MRR Conglomerado'!AF5:AH5)/SUM('MRR Conglomerado'!T5:V5),3)),"")</f>
        <v/>
      </c>
      <c r="R5" s="13" t="str">
        <f aca="false">IFERROR(IF(SUM('MRR Conglomerado'!U5:W5)=0,"",ROUND(SUM('MRR Conglomerado'!AG5:AI5)/SUM('MRR Conglomerado'!U5:W5),3)),"")</f>
        <v/>
      </c>
      <c r="S5" s="13" t="str">
        <f aca="false">IFERROR(IF(SUM('MRR Conglomerado'!V5:X5)=0,"",ROUND(SUM('MRR Conglomerado'!AH5:AJ5)/SUM('MRR Conglomerado'!V5:X5),3)),"")</f>
        <v/>
      </c>
      <c r="T5" s="13" t="str">
        <f aca="false">IFERROR(IF(SUM('MRR Conglomerado'!W5:Y5)=0,"",ROUND(SUM('MRR Conglomerado'!AI5:AK5)/SUM('MRR Conglomerado'!W5:Y5),3)),"")</f>
        <v/>
      </c>
      <c r="U5" s="13" t="str">
        <f aca="false">IFERROR(IF(SUM('MRR Conglomerado'!X5:Z5)=0,"",ROUND(SUM('MRR Conglomerado'!AJ5:AL5)/SUM('MRR Conglomerado'!X5:Z5),3)),"")</f>
        <v/>
      </c>
      <c r="V5" s="13" t="str">
        <f aca="false">IFERROR(IF(SUM('MRR Conglomerado'!Y5:AA5)=0,"",ROUND(SUM('MRR Conglomerado'!AK5:AM5)/SUM('MRR Conglomerado'!Y5:AA5),3)),"")</f>
        <v/>
      </c>
      <c r="W5" s="13" t="str">
        <f aca="false">IFERROR(IF(SUM('MRR Conglomerado'!Z5:AB5)=0,"",ROUND(SUM('MRR Conglomerado'!AL5:AN5)/SUM('MRR Conglomerado'!Z5:AB5),3)),"")</f>
        <v/>
      </c>
      <c r="X5" s="13" t="str">
        <f aca="false">IFERROR(IF(SUM('MRR Conglomerado'!AA5:AC5)=0,"",ROUND(SUM('MRR Conglomerado'!AM5:AO5)/SUM('MRR Conglomerado'!AA5:AC5),3)),"")</f>
        <v/>
      </c>
      <c r="Y5" s="13" t="str">
        <f aca="false">IFERROR(IF(SUM('MRR Conglomerado'!AB5:AD5)=0,"",ROUND(SUM('MRR Conglomerado'!AN5:AP5)/SUM('MRR Conglomerado'!AB5:AD5),3)),"")</f>
        <v/>
      </c>
      <c r="Z5" s="13" t="str">
        <f aca="false">IFERROR(IF(SUM('MRR Conglomerado'!AC5:AE5)=0,"",ROUND(SUM('MRR Conglomerado'!AO5:AQ5)/SUM('MRR Conglomerado'!AC5:AE5),3)),"")</f>
        <v/>
      </c>
      <c r="AA5" s="13" t="str">
        <f aca="false">IFERROR(IF(SUM('MRR Conglomerado'!AD5:AF5)=0,"",ROUND(SUM('MRR Conglomerado'!AP5:AR5)/SUM('MRR Conglomerado'!AD5:AF5),3)),"")</f>
        <v/>
      </c>
      <c r="AB5" s="13" t="str">
        <f aca="false">IFERROR(IF(SUM('MRR Conglomerado'!AE5:AG5)=0,"",ROUND(SUM('MRR Conglomerado'!AQ5:AS5)/SUM('MRR Conglomerado'!AE5:AG5),3)),"")</f>
        <v/>
      </c>
    </row>
    <row r="6" customFormat="false" ht="15" hidden="false" customHeight="false" outlineLevel="0" collapsed="false">
      <c r="A6" s="10" t="s">
        <v>72</v>
      </c>
      <c r="B6" s="13" t="str">
        <f aca="false">IFERROR(IF(SUM('MRR Conglomerado'!E6:G6)=0,"",ROUND(SUM('MRR Conglomerado'!Q6:S6)/SUM('MRR Conglomerado'!E6:G6),3)),"")</f>
        <v/>
      </c>
      <c r="C6" s="13" t="str">
        <f aca="false">IFERROR(IF(SUM('MRR Conglomerado'!F6:H6)=0,"",ROUND(SUM('MRR Conglomerado'!R6:T6)/SUM('MRR Conglomerado'!F6:H6),3)),"")</f>
        <v/>
      </c>
      <c r="D6" s="13" t="str">
        <f aca="false">IFERROR(IF(SUM('MRR Conglomerado'!G6:I6)=0,"",ROUND(SUM('MRR Conglomerado'!S6:U6)/SUM('MRR Conglomerado'!G6:I6),3)),"")</f>
        <v/>
      </c>
      <c r="E6" s="13" t="str">
        <f aca="false">IFERROR(IF(SUM('MRR Conglomerado'!H6:J6)=0,"",ROUND(SUM('MRR Conglomerado'!T6:V6)/SUM('MRR Conglomerado'!H6:J6),3)),"")</f>
        <v/>
      </c>
      <c r="F6" s="13" t="str">
        <f aca="false">IFERROR(IF(SUM('MRR Conglomerado'!I6:K6)=0,"",ROUND(SUM('MRR Conglomerado'!U6:W6)/SUM('MRR Conglomerado'!I6:K6),3)),"")</f>
        <v/>
      </c>
      <c r="G6" s="13" t="str">
        <f aca="false">IFERROR(IF(SUM('MRR Conglomerado'!J6:L6)=0,"",ROUND(SUM('MRR Conglomerado'!V6:X6)/SUM('MRR Conglomerado'!J6:L6),3)),"")</f>
        <v/>
      </c>
      <c r="H6" s="13" t="str">
        <f aca="false">IFERROR(IF(SUM('MRR Conglomerado'!K6:M6)=0,"",ROUND(SUM('MRR Conglomerado'!W6:Y6)/SUM('MRR Conglomerado'!K6:M6),3)),"")</f>
        <v/>
      </c>
      <c r="I6" s="13" t="str">
        <f aca="false">IFERROR(IF(SUM('MRR Conglomerado'!L6:N6)=0,"",ROUND(SUM('MRR Conglomerado'!X6:Z6)/SUM('MRR Conglomerado'!L6:N6),3)),"")</f>
        <v/>
      </c>
      <c r="J6" s="13" t="str">
        <f aca="false">IFERROR(IF(SUM('MRR Conglomerado'!M6:O6)=0,"",ROUND(SUM('MRR Conglomerado'!Y6:AA6)/SUM('MRR Conglomerado'!M6:O6),3)),"")</f>
        <v/>
      </c>
      <c r="K6" s="13" t="str">
        <f aca="false">IFERROR(IF(SUM('MRR Conglomerado'!N6:P6)=0,"",ROUND(SUM('MRR Conglomerado'!Z6:AB6)/SUM('MRR Conglomerado'!N6:P6),3)),"")</f>
        <v/>
      </c>
      <c r="L6" s="13" t="str">
        <f aca="false">IFERROR(IF(SUM('MRR Conglomerado'!O6:Q6)=0,"",ROUND(SUM('MRR Conglomerado'!AA6:AC6)/SUM('MRR Conglomerado'!O6:Q6),3)),"")</f>
        <v/>
      </c>
      <c r="M6" s="13" t="str">
        <f aca="false">IFERROR(IF(SUM('MRR Conglomerado'!P6:R6)=0,"",ROUND(SUM('MRR Conglomerado'!AB6:AD6)/SUM('MRR Conglomerado'!P6:R6),3)),"")</f>
        <v/>
      </c>
      <c r="N6" s="13" t="str">
        <f aca="false">IFERROR(IF(SUM('MRR Conglomerado'!Q6:S6)=0,"",ROUND(SUM('MRR Conglomerado'!AC6:AE6)/SUM('MRR Conglomerado'!Q6:S6),3)),"")</f>
        <v/>
      </c>
      <c r="O6" s="13" t="str">
        <f aca="false">IFERROR(IF(SUM('MRR Conglomerado'!R6:T6)=0,"",ROUND(SUM('MRR Conglomerado'!AD6:AF6)/SUM('MRR Conglomerado'!R6:T6),3)),"")</f>
        <v/>
      </c>
      <c r="P6" s="13" t="str">
        <f aca="false">IFERROR(IF(SUM('MRR Conglomerado'!S6:U6)=0,"",ROUND(SUM('MRR Conglomerado'!AE6:AG6)/SUM('MRR Conglomerado'!S6:U6),3)),"")</f>
        <v/>
      </c>
      <c r="Q6" s="13" t="str">
        <f aca="false">IFERROR(IF(SUM('MRR Conglomerado'!T6:V6)=0,"",ROUND(SUM('MRR Conglomerado'!AF6:AH6)/SUM('MRR Conglomerado'!T6:V6),3)),"")</f>
        <v/>
      </c>
      <c r="R6" s="13" t="str">
        <f aca="false">IFERROR(IF(SUM('MRR Conglomerado'!U6:W6)=0,"",ROUND(SUM('MRR Conglomerado'!AG6:AI6)/SUM('MRR Conglomerado'!U6:W6),3)),"")</f>
        <v/>
      </c>
      <c r="S6" s="13" t="str">
        <f aca="false">IFERROR(IF(SUM('MRR Conglomerado'!V6:X6)=0,"",ROUND(SUM('MRR Conglomerado'!AH6:AJ6)/SUM('MRR Conglomerado'!V6:X6),3)),"")</f>
        <v/>
      </c>
      <c r="T6" s="13" t="str">
        <f aca="false">IFERROR(IF(SUM('MRR Conglomerado'!W6:Y6)=0,"",ROUND(SUM('MRR Conglomerado'!AI6:AK6)/SUM('MRR Conglomerado'!W6:Y6),3)),"")</f>
        <v/>
      </c>
      <c r="U6" s="13" t="str">
        <f aca="false">IFERROR(IF(SUM('MRR Conglomerado'!X6:Z6)=0,"",ROUND(SUM('MRR Conglomerado'!AJ6:AL6)/SUM('MRR Conglomerado'!X6:Z6),3)),"")</f>
        <v/>
      </c>
      <c r="V6" s="13" t="str">
        <f aca="false">IFERROR(IF(SUM('MRR Conglomerado'!Y6:AA6)=0,"",ROUND(SUM('MRR Conglomerado'!AK6:AM6)/SUM('MRR Conglomerado'!Y6:AA6),3)),"")</f>
        <v/>
      </c>
      <c r="W6" s="13" t="str">
        <f aca="false">IFERROR(IF(SUM('MRR Conglomerado'!Z6:AB6)=0,"",ROUND(SUM('MRR Conglomerado'!AL6:AN6)/SUM('MRR Conglomerado'!Z6:AB6),3)),"")</f>
        <v/>
      </c>
      <c r="X6" s="13" t="str">
        <f aca="false">IFERROR(IF(SUM('MRR Conglomerado'!AA6:AC6)=0,"",ROUND(SUM('MRR Conglomerado'!AM6:AO6)/SUM('MRR Conglomerado'!AA6:AC6),3)),"")</f>
        <v/>
      </c>
      <c r="Y6" s="13" t="str">
        <f aca="false">IFERROR(IF(SUM('MRR Conglomerado'!AB6:AD6)=0,"",ROUND(SUM('MRR Conglomerado'!AN6:AP6)/SUM('MRR Conglomerado'!AB6:AD6),3)),"")</f>
        <v/>
      </c>
      <c r="Z6" s="13" t="str">
        <f aca="false">IFERROR(IF(SUM('MRR Conglomerado'!AC6:AE6)=0,"",ROUND(SUM('MRR Conglomerado'!AO6:AQ6)/SUM('MRR Conglomerado'!AC6:AE6),3)),"")</f>
        <v/>
      </c>
      <c r="AA6" s="13" t="str">
        <f aca="false">IFERROR(IF(SUM('MRR Conglomerado'!AD6:AF6)=0,"",ROUND(SUM('MRR Conglomerado'!AP6:AR6)/SUM('MRR Conglomerado'!AD6:AF6),3)),"")</f>
        <v/>
      </c>
      <c r="AB6" s="13" t="str">
        <f aca="false">IFERROR(IF(SUM('MRR Conglomerado'!AE6:AG6)=0,"",ROUND(SUM('MRR Conglomerado'!AQ6:AS6)/SUM('MRR Conglomerado'!AE6:AG6),3)),"")</f>
        <v/>
      </c>
    </row>
    <row r="7" customFormat="false" ht="15" hidden="false" customHeight="false" outlineLevel="0" collapsed="false">
      <c r="A7" s="10" t="s">
        <v>74</v>
      </c>
      <c r="B7" s="13" t="str">
        <f aca="false">IFERROR(IF(SUM('MRR Conglomerado'!E7:G7)=0,"",ROUND(SUM('MRR Conglomerado'!Q7:S7)/SUM('MRR Conglomerado'!E7:G7),3)),"")</f>
        <v/>
      </c>
      <c r="C7" s="13" t="str">
        <f aca="false">IFERROR(IF(SUM('MRR Conglomerado'!F7:H7)=0,"",ROUND(SUM('MRR Conglomerado'!R7:T7)/SUM('MRR Conglomerado'!F7:H7),3)),"")</f>
        <v/>
      </c>
      <c r="D7" s="13" t="str">
        <f aca="false">IFERROR(IF(SUM('MRR Conglomerado'!G7:I7)=0,"",ROUND(SUM('MRR Conglomerado'!S7:U7)/SUM('MRR Conglomerado'!G7:I7),3)),"")</f>
        <v/>
      </c>
      <c r="E7" s="13" t="str">
        <f aca="false">IFERROR(IF(SUM('MRR Conglomerado'!H7:J7)=0,"",ROUND(SUM('MRR Conglomerado'!T7:V7)/SUM('MRR Conglomerado'!H7:J7),3)),"")</f>
        <v/>
      </c>
      <c r="F7" s="13" t="str">
        <f aca="false">IFERROR(IF(SUM('MRR Conglomerado'!I7:K7)=0,"",ROUND(SUM('MRR Conglomerado'!U7:W7)/SUM('MRR Conglomerado'!I7:K7),3)),"")</f>
        <v/>
      </c>
      <c r="G7" s="13" t="str">
        <f aca="false">IFERROR(IF(SUM('MRR Conglomerado'!J7:L7)=0,"",ROUND(SUM('MRR Conglomerado'!V7:X7)/SUM('MRR Conglomerado'!J7:L7),3)),"")</f>
        <v/>
      </c>
      <c r="H7" s="13" t="str">
        <f aca="false">IFERROR(IF(SUM('MRR Conglomerado'!K7:M7)=0,"",ROUND(SUM('MRR Conglomerado'!W7:Y7)/SUM('MRR Conglomerado'!K7:M7),3)),"")</f>
        <v/>
      </c>
      <c r="I7" s="13" t="str">
        <f aca="false">IFERROR(IF(SUM('MRR Conglomerado'!L7:N7)=0,"",ROUND(SUM('MRR Conglomerado'!X7:Z7)/SUM('MRR Conglomerado'!L7:N7),3)),"")</f>
        <v/>
      </c>
      <c r="J7" s="13" t="str">
        <f aca="false">IFERROR(IF(SUM('MRR Conglomerado'!M7:O7)=0,"",ROUND(SUM('MRR Conglomerado'!Y7:AA7)/SUM('MRR Conglomerado'!M7:O7),3)),"")</f>
        <v/>
      </c>
      <c r="K7" s="13" t="str">
        <f aca="false">IFERROR(IF(SUM('MRR Conglomerado'!N7:P7)=0,"",ROUND(SUM('MRR Conglomerado'!Z7:AB7)/SUM('MRR Conglomerado'!N7:P7),3)),"")</f>
        <v/>
      </c>
      <c r="L7" s="13" t="str">
        <f aca="false">IFERROR(IF(SUM('MRR Conglomerado'!O7:Q7)=0,"",ROUND(SUM('MRR Conglomerado'!AA7:AC7)/SUM('MRR Conglomerado'!O7:Q7),3)),"")</f>
        <v/>
      </c>
      <c r="M7" s="13" t="str">
        <f aca="false">IFERROR(IF(SUM('MRR Conglomerado'!P7:R7)=0,"",ROUND(SUM('MRR Conglomerado'!AB7:AD7)/SUM('MRR Conglomerado'!P7:R7),3)),"")</f>
        <v/>
      </c>
      <c r="N7" s="13" t="str">
        <f aca="false">IFERROR(IF(SUM('MRR Conglomerado'!Q7:S7)=0,"",ROUND(SUM('MRR Conglomerado'!AC7:AE7)/SUM('MRR Conglomerado'!Q7:S7),3)),"")</f>
        <v/>
      </c>
      <c r="O7" s="13" t="str">
        <f aca="false">IFERROR(IF(SUM('MRR Conglomerado'!R7:T7)=0,"",ROUND(SUM('MRR Conglomerado'!AD7:AF7)/SUM('MRR Conglomerado'!R7:T7),3)),"")</f>
        <v/>
      </c>
      <c r="P7" s="13" t="str">
        <f aca="false">IFERROR(IF(SUM('MRR Conglomerado'!S7:U7)=0,"",ROUND(SUM('MRR Conglomerado'!AE7:AG7)/SUM('MRR Conglomerado'!S7:U7),3)),"")</f>
        <v/>
      </c>
      <c r="Q7" s="13" t="str">
        <f aca="false">IFERROR(IF(SUM('MRR Conglomerado'!T7:V7)=0,"",ROUND(SUM('MRR Conglomerado'!AF7:AH7)/SUM('MRR Conglomerado'!T7:V7),3)),"")</f>
        <v/>
      </c>
      <c r="R7" s="13" t="str">
        <f aca="false">IFERROR(IF(SUM('MRR Conglomerado'!U7:W7)=0,"",ROUND(SUM('MRR Conglomerado'!AG7:AI7)/SUM('MRR Conglomerado'!U7:W7),3)),"")</f>
        <v/>
      </c>
      <c r="S7" s="13" t="n">
        <f aca="false">IFERROR(IF(SUM('MRR Conglomerado'!V7:X7)=0,"",ROUND(SUM('MRR Conglomerado'!AH7:AJ7)/SUM('MRR Conglomerado'!V7:X7),3)),"")</f>
        <v>2.948</v>
      </c>
      <c r="T7" s="13" t="n">
        <f aca="false">IFERROR(IF(SUM('MRR Conglomerado'!W7:Y7)=0,"",ROUND(SUM('MRR Conglomerado'!AI7:AK7)/SUM('MRR Conglomerado'!W7:Y7),3)),"")</f>
        <v>1.426</v>
      </c>
      <c r="U7" s="13" t="n">
        <f aca="false">IFERROR(IF(SUM('MRR Conglomerado'!X7:Z7)=0,"",ROUND(SUM('MRR Conglomerado'!AJ7:AL7)/SUM('MRR Conglomerado'!X7:Z7),3)),"")</f>
        <v>0.899</v>
      </c>
      <c r="V7" s="13" t="n">
        <f aca="false">IFERROR(IF(SUM('MRR Conglomerado'!Y7:AA7)=0,"",ROUND(SUM('MRR Conglomerado'!AK7:AM7)/SUM('MRR Conglomerado'!Y7:AA7),3)),"")</f>
        <v>0.87</v>
      </c>
      <c r="W7" s="13" t="n">
        <f aca="false">IFERROR(IF(SUM('MRR Conglomerado'!Z7:AB7)=0,"",ROUND(SUM('MRR Conglomerado'!AL7:AN7)/SUM('MRR Conglomerado'!Z7:AB7),3)),"")</f>
        <v>0.852</v>
      </c>
      <c r="X7" s="13" t="n">
        <f aca="false">IFERROR(IF(SUM('MRR Conglomerado'!AA7:AC7)=0,"",ROUND(SUM('MRR Conglomerado'!AM7:AO7)/SUM('MRR Conglomerado'!AA7:AC7),3)),"")</f>
        <v>0.861</v>
      </c>
      <c r="Y7" s="13" t="n">
        <f aca="false">IFERROR(IF(SUM('MRR Conglomerado'!AB7:AD7)=0,"",ROUND(SUM('MRR Conglomerado'!AN7:AP7)/SUM('MRR Conglomerado'!AB7:AD7),3)),"")</f>
        <v>0.875</v>
      </c>
      <c r="Z7" s="13" t="n">
        <f aca="false">IFERROR(IF(SUM('MRR Conglomerado'!AC7:AE7)=0,"",ROUND(SUM('MRR Conglomerado'!AO7:AQ7)/SUM('MRR Conglomerado'!AC7:AE7),3)),"")</f>
        <v>0.89</v>
      </c>
      <c r="AA7" s="13" t="n">
        <f aca="false">IFERROR(IF(SUM('MRR Conglomerado'!AD7:AF7)=0,"",ROUND(SUM('MRR Conglomerado'!AP7:AR7)/SUM('MRR Conglomerado'!AD7:AF7),3)),"")</f>
        <v>0.883</v>
      </c>
      <c r="AB7" s="13" t="n">
        <f aca="false">IFERROR(IF(SUM('MRR Conglomerado'!AE7:AG7)=0,"",ROUND(SUM('MRR Conglomerado'!AQ7:AS7)/SUM('MRR Conglomerado'!AE7:AG7),3)),"")</f>
        <v>0.874</v>
      </c>
    </row>
    <row r="8" customFormat="false" ht="15" hidden="false" customHeight="false" outlineLevel="0" collapsed="false">
      <c r="A8" s="10" t="s">
        <v>76</v>
      </c>
      <c r="B8" s="13" t="str">
        <f aca="false">IFERROR(IF(SUM('MRR Conglomerado'!E8:G8)=0,"",ROUND(SUM('MRR Conglomerado'!Q8:S8)/SUM('MRR Conglomerado'!E8:G8),3)),"")</f>
        <v/>
      </c>
      <c r="C8" s="13" t="str">
        <f aca="false">IFERROR(IF(SUM('MRR Conglomerado'!F8:H8)=0,"",ROUND(SUM('MRR Conglomerado'!R8:T8)/SUM('MRR Conglomerado'!F8:H8),3)),"")</f>
        <v/>
      </c>
      <c r="D8" s="13" t="str">
        <f aca="false">IFERROR(IF(SUM('MRR Conglomerado'!G8:I8)=0,"",ROUND(SUM('MRR Conglomerado'!S8:U8)/SUM('MRR Conglomerado'!G8:I8),3)),"")</f>
        <v/>
      </c>
      <c r="E8" s="13" t="n">
        <f aca="false">IFERROR(IF(SUM('MRR Conglomerado'!H8:J8)=0,"",ROUND(SUM('MRR Conglomerado'!T8:V8)/SUM('MRR Conglomerado'!H8:J8),3)),"")</f>
        <v>3.15</v>
      </c>
      <c r="F8" s="13" t="n">
        <f aca="false">IFERROR(IF(SUM('MRR Conglomerado'!I8:K8)=0,"",ROUND(SUM('MRR Conglomerado'!U8:W8)/SUM('MRR Conglomerado'!I8:K8),3)),"")</f>
        <v>1.575</v>
      </c>
      <c r="G8" s="13" t="n">
        <f aca="false">IFERROR(IF(SUM('MRR Conglomerado'!J8:L8)=0,"",ROUND(SUM('MRR Conglomerado'!V8:X8)/SUM('MRR Conglomerado'!J8:L8),3)),"")</f>
        <v>1.05</v>
      </c>
      <c r="H8" s="13" t="n">
        <f aca="false">IFERROR(IF(SUM('MRR Conglomerado'!K8:M8)=0,"",ROUND(SUM('MRR Conglomerado'!W8:Y8)/SUM('MRR Conglomerado'!K8:M8),3)),"")</f>
        <v>1.05</v>
      </c>
      <c r="I8" s="13" t="n">
        <f aca="false">IFERROR(IF(SUM('MRR Conglomerado'!L8:N8)=0,"",ROUND(SUM('MRR Conglomerado'!X8:Z8)/SUM('MRR Conglomerado'!L8:N8),3)),"")</f>
        <v>1.05</v>
      </c>
      <c r="J8" s="13" t="n">
        <f aca="false">IFERROR(IF(SUM('MRR Conglomerado'!M8:O8)=0,"",ROUND(SUM('MRR Conglomerado'!Y8:AA8)/SUM('MRR Conglomerado'!M8:O8),3)),"")</f>
        <v>1.05</v>
      </c>
      <c r="K8" s="13" t="n">
        <f aca="false">IFERROR(IF(SUM('MRR Conglomerado'!N8:P8)=0,"",ROUND(SUM('MRR Conglomerado'!Z8:AB8)/SUM('MRR Conglomerado'!N8:P8),3)),"")</f>
        <v>0.689</v>
      </c>
      <c r="L8" s="13" t="n">
        <f aca="false">IFERROR(IF(SUM('MRR Conglomerado'!O8:Q8)=0,"",ROUND(SUM('MRR Conglomerado'!AA8:AC8)/SUM('MRR Conglomerado'!O8:Q8),3)),"")</f>
        <v>0.339</v>
      </c>
      <c r="M8" s="13" t="n">
        <f aca="false">IFERROR(IF(SUM('MRR Conglomerado'!P8:R8)=0,"",ROUND(SUM('MRR Conglomerado'!AB8:AD8)/SUM('MRR Conglomerado'!P8:R8),3)),"")</f>
        <v>0.238</v>
      </c>
      <c r="N8" s="13" t="n">
        <f aca="false">IFERROR(IF(SUM('MRR Conglomerado'!Q8:S8)=0,"",ROUND(SUM('MRR Conglomerado'!AC8:AE8)/SUM('MRR Conglomerado'!Q8:S8),3)),"")</f>
        <v>0.476</v>
      </c>
      <c r="O8" s="13" t="n">
        <f aca="false">IFERROR(IF(SUM('MRR Conglomerado'!R8:T8)=0,"",ROUND(SUM('MRR Conglomerado'!AD8:AF8)/SUM('MRR Conglomerado'!R8:T8),3)),"")</f>
        <v>0.715</v>
      </c>
      <c r="P8" s="13" t="n">
        <f aca="false">IFERROR(IF(SUM('MRR Conglomerado'!S8:U8)=0,"",ROUND(SUM('MRR Conglomerado'!AE8:AG8)/SUM('MRR Conglomerado'!S8:U8),3)),"")</f>
        <v>0.715</v>
      </c>
      <c r="Q8" s="13" t="n">
        <f aca="false">IFERROR(IF(SUM('MRR Conglomerado'!T8:V8)=0,"",ROUND(SUM('MRR Conglomerado'!AF8:AH8)/SUM('MRR Conglomerado'!T8:V8),3)),"")</f>
        <v>0.476</v>
      </c>
      <c r="R8" s="13" t="n">
        <f aca="false">IFERROR(IF(SUM('MRR Conglomerado'!U8:W8)=0,"",ROUND(SUM('MRR Conglomerado'!AG8:AI8)/SUM('MRR Conglomerado'!U8:W8),3)),"")</f>
        <v>0.238</v>
      </c>
      <c r="S8" s="13" t="n">
        <f aca="false">IFERROR(IF(SUM('MRR Conglomerado'!V8:X8)=0,"",ROUND(SUM('MRR Conglomerado'!AH8:AJ8)/SUM('MRR Conglomerado'!V8:X8),3)),"")</f>
        <v>0</v>
      </c>
      <c r="T8" s="13" t="n">
        <f aca="false">IFERROR(IF(SUM('MRR Conglomerado'!W8:Y8)=0,"",ROUND(SUM('MRR Conglomerado'!AI8:AK8)/SUM('MRR Conglomerado'!W8:Y8),3)),"")</f>
        <v>0</v>
      </c>
      <c r="U8" s="13" t="n">
        <f aca="false">IFERROR(IF(SUM('MRR Conglomerado'!X8:Z8)=0,"",ROUND(SUM('MRR Conglomerado'!AJ8:AL8)/SUM('MRR Conglomerado'!X8:Z8),3)),"")</f>
        <v>0</v>
      </c>
      <c r="V8" s="13" t="n">
        <f aca="false">IFERROR(IF(SUM('MRR Conglomerado'!Y8:AA8)=0,"",ROUND(SUM('MRR Conglomerado'!AK8:AM8)/SUM('MRR Conglomerado'!Y8:AA8),3)),"")</f>
        <v>0</v>
      </c>
      <c r="W8" s="13" t="n">
        <f aca="false">IFERROR(IF(SUM('MRR Conglomerado'!Z8:AB8)=0,"",ROUND(SUM('MRR Conglomerado'!AL8:AN8)/SUM('MRR Conglomerado'!Z8:AB8),3)),"")</f>
        <v>0</v>
      </c>
      <c r="X8" s="13" t="n">
        <f aca="false">IFERROR(IF(SUM('MRR Conglomerado'!AA8:AC8)=0,"",ROUND(SUM('MRR Conglomerado'!AM8:AO8)/SUM('MRR Conglomerado'!AA8:AC8),3)),"")</f>
        <v>0</v>
      </c>
      <c r="Y8" s="13" t="n">
        <f aca="false">IFERROR(IF(SUM('MRR Conglomerado'!AB8:AD8)=0,"",ROUND(SUM('MRR Conglomerado'!AN8:AP8)/SUM('MRR Conglomerado'!AB8:AD8),3)),"")</f>
        <v>0</v>
      </c>
      <c r="Z8" s="13" t="n">
        <f aca="false">IFERROR(IF(SUM('MRR Conglomerado'!AC8:AE8)=0,"",ROUND(SUM('MRR Conglomerado'!AO8:AQ8)/SUM('MRR Conglomerado'!AC8:AE8),3)),"")</f>
        <v>0</v>
      </c>
      <c r="AA8" s="13" t="n">
        <f aca="false">IFERROR(IF(SUM('MRR Conglomerado'!AD8:AF8)=0,"",ROUND(SUM('MRR Conglomerado'!AP8:AR8)/SUM('MRR Conglomerado'!AD8:AF8),3)),"")</f>
        <v>0</v>
      </c>
      <c r="AB8" s="13" t="n">
        <f aca="false">IFERROR(IF(SUM('MRR Conglomerado'!AE8:AG8)=0,"",ROUND(SUM('MRR Conglomerado'!AQ8:AS8)/SUM('MRR Conglomerado'!AE8:AG8),3)),"")</f>
        <v>0</v>
      </c>
    </row>
    <row r="9" customFormat="false" ht="15" hidden="false" customHeight="false" outlineLevel="0" collapsed="false">
      <c r="A9" s="10" t="s">
        <v>78</v>
      </c>
      <c r="B9" s="13" t="str">
        <f aca="false">IFERROR(IF(SUM('MRR Conglomerado'!E9:G9)=0,"",ROUND(SUM('MRR Conglomerado'!Q9:S9)/SUM('MRR Conglomerado'!E9:G9),3)),"")</f>
        <v/>
      </c>
      <c r="C9" s="13" t="str">
        <f aca="false">IFERROR(IF(SUM('MRR Conglomerado'!F9:H9)=0,"",ROUND(SUM('MRR Conglomerado'!R9:T9)/SUM('MRR Conglomerado'!F9:H9),3)),"")</f>
        <v/>
      </c>
      <c r="D9" s="13" t="str">
        <f aca="false">IFERROR(IF(SUM('MRR Conglomerado'!G9:I9)=0,"",ROUND(SUM('MRR Conglomerado'!S9:U9)/SUM('MRR Conglomerado'!G9:I9),3)),"")</f>
        <v/>
      </c>
      <c r="E9" s="13" t="str">
        <f aca="false">IFERROR(IF(SUM('MRR Conglomerado'!H9:J9)=0,"",ROUND(SUM('MRR Conglomerado'!T9:V9)/SUM('MRR Conglomerado'!H9:J9),3)),"")</f>
        <v/>
      </c>
      <c r="F9" s="13" t="str">
        <f aca="false">IFERROR(IF(SUM('MRR Conglomerado'!I9:K9)=0,"",ROUND(SUM('MRR Conglomerado'!U9:W9)/SUM('MRR Conglomerado'!I9:K9),3)),"")</f>
        <v/>
      </c>
      <c r="G9" s="13" t="str">
        <f aca="false">IFERROR(IF(SUM('MRR Conglomerado'!J9:L9)=0,"",ROUND(SUM('MRR Conglomerado'!V9:X9)/SUM('MRR Conglomerado'!J9:L9),3)),"")</f>
        <v/>
      </c>
      <c r="H9" s="13" t="str">
        <f aca="false">IFERROR(IF(SUM('MRR Conglomerado'!K9:M9)=0,"",ROUND(SUM('MRR Conglomerado'!W9:Y9)/SUM('MRR Conglomerado'!K9:M9),3)),"")</f>
        <v/>
      </c>
      <c r="I9" s="13" t="str">
        <f aca="false">IFERROR(IF(SUM('MRR Conglomerado'!L9:N9)=0,"",ROUND(SUM('MRR Conglomerado'!X9:Z9)/SUM('MRR Conglomerado'!L9:N9),3)),"")</f>
        <v/>
      </c>
      <c r="J9" s="13" t="str">
        <f aca="false">IFERROR(IF(SUM('MRR Conglomerado'!M9:O9)=0,"",ROUND(SUM('MRR Conglomerado'!Y9:AA9)/SUM('MRR Conglomerado'!M9:O9),3)),"")</f>
        <v/>
      </c>
      <c r="K9" s="13" t="str">
        <f aca="false">IFERROR(IF(SUM('MRR Conglomerado'!N9:P9)=0,"",ROUND(SUM('MRR Conglomerado'!Z9:AB9)/SUM('MRR Conglomerado'!N9:P9),3)),"")</f>
        <v/>
      </c>
      <c r="L9" s="13" t="str">
        <f aca="false">IFERROR(IF(SUM('MRR Conglomerado'!O9:Q9)=0,"",ROUND(SUM('MRR Conglomerado'!AA9:AC9)/SUM('MRR Conglomerado'!O9:Q9),3)),"")</f>
        <v/>
      </c>
      <c r="M9" s="13" t="str">
        <f aca="false">IFERROR(IF(SUM('MRR Conglomerado'!P9:R9)=0,"",ROUND(SUM('MRR Conglomerado'!AB9:AD9)/SUM('MRR Conglomerado'!P9:R9),3)),"")</f>
        <v/>
      </c>
      <c r="N9" s="13" t="str">
        <f aca="false">IFERROR(IF(SUM('MRR Conglomerado'!Q9:S9)=0,"",ROUND(SUM('MRR Conglomerado'!AC9:AE9)/SUM('MRR Conglomerado'!Q9:S9),3)),"")</f>
        <v/>
      </c>
      <c r="O9" s="13" t="str">
        <f aca="false">IFERROR(IF(SUM('MRR Conglomerado'!R9:T9)=0,"",ROUND(SUM('MRR Conglomerado'!AD9:AF9)/SUM('MRR Conglomerado'!R9:T9),3)),"")</f>
        <v/>
      </c>
      <c r="P9" s="13" t="str">
        <f aca="false">IFERROR(IF(SUM('MRR Conglomerado'!S9:U9)=0,"",ROUND(SUM('MRR Conglomerado'!AE9:AG9)/SUM('MRR Conglomerado'!S9:U9),3)),"")</f>
        <v/>
      </c>
      <c r="Q9" s="13" t="str">
        <f aca="false">IFERROR(IF(SUM('MRR Conglomerado'!T9:V9)=0,"",ROUND(SUM('MRR Conglomerado'!AF9:AH9)/SUM('MRR Conglomerado'!T9:V9),3)),"")</f>
        <v/>
      </c>
      <c r="R9" s="13" t="str">
        <f aca="false">IFERROR(IF(SUM('MRR Conglomerado'!U9:W9)=0,"",ROUND(SUM('MRR Conglomerado'!AG9:AI9)/SUM('MRR Conglomerado'!U9:W9),3)),"")</f>
        <v/>
      </c>
      <c r="S9" s="13" t="str">
        <f aca="false">IFERROR(IF(SUM('MRR Conglomerado'!V9:X9)=0,"",ROUND(SUM('MRR Conglomerado'!AH9:AJ9)/SUM('MRR Conglomerado'!V9:X9),3)),"")</f>
        <v/>
      </c>
      <c r="T9" s="13" t="str">
        <f aca="false">IFERROR(IF(SUM('MRR Conglomerado'!W9:Y9)=0,"",ROUND(SUM('MRR Conglomerado'!AI9:AK9)/SUM('MRR Conglomerado'!W9:Y9),3)),"")</f>
        <v/>
      </c>
      <c r="U9" s="13" t="str">
        <f aca="false">IFERROR(IF(SUM('MRR Conglomerado'!X9:Z9)=0,"",ROUND(SUM('MRR Conglomerado'!AJ9:AL9)/SUM('MRR Conglomerado'!X9:Z9),3)),"")</f>
        <v/>
      </c>
      <c r="V9" s="13" t="str">
        <f aca="false">IFERROR(IF(SUM('MRR Conglomerado'!Y9:AA9)=0,"",ROUND(SUM('MRR Conglomerado'!AK9:AM9)/SUM('MRR Conglomerado'!Y9:AA9),3)),"")</f>
        <v/>
      </c>
      <c r="W9" s="13" t="str">
        <f aca="false">IFERROR(IF(SUM('MRR Conglomerado'!Z9:AB9)=0,"",ROUND(SUM('MRR Conglomerado'!AL9:AN9)/SUM('MRR Conglomerado'!Z9:AB9),3)),"")</f>
        <v/>
      </c>
      <c r="X9" s="13" t="str">
        <f aca="false">IFERROR(IF(SUM('MRR Conglomerado'!AA9:AC9)=0,"",ROUND(SUM('MRR Conglomerado'!AM9:AO9)/SUM('MRR Conglomerado'!AA9:AC9),3)),"")</f>
        <v/>
      </c>
      <c r="Y9" s="13" t="str">
        <f aca="false">IFERROR(IF(SUM('MRR Conglomerado'!AB9:AD9)=0,"",ROUND(SUM('MRR Conglomerado'!AN9:AP9)/SUM('MRR Conglomerado'!AB9:AD9),3)),"")</f>
        <v/>
      </c>
      <c r="Z9" s="13" t="str">
        <f aca="false">IFERROR(IF(SUM('MRR Conglomerado'!AC9:AE9)=0,"",ROUND(SUM('MRR Conglomerado'!AO9:AQ9)/SUM('MRR Conglomerado'!AC9:AE9),3)),"")</f>
        <v/>
      </c>
      <c r="AA9" s="13" t="str">
        <f aca="false">IFERROR(IF(SUM('MRR Conglomerado'!AD9:AF9)=0,"",ROUND(SUM('MRR Conglomerado'!AP9:AR9)/SUM('MRR Conglomerado'!AD9:AF9),3)),"")</f>
        <v/>
      </c>
      <c r="AB9" s="13" t="str">
        <f aca="false">IFERROR(IF(SUM('MRR Conglomerado'!AE9:AG9)=0,"",ROUND(SUM('MRR Conglomerado'!AQ9:AS9)/SUM('MRR Conglomerado'!AE9:AG9),3)),"")</f>
        <v/>
      </c>
    </row>
    <row r="10" customFormat="false" ht="15" hidden="false" customHeight="false" outlineLevel="0" collapsed="false">
      <c r="A10" s="10" t="s">
        <v>80</v>
      </c>
      <c r="B10" s="13" t="n">
        <f aca="false">IFERROR(IF(SUM('MRR Conglomerado'!E10:G10)=0,"",ROUND(SUM('MRR Conglomerado'!Q10:S10)/SUM('MRR Conglomerado'!E10:G10),3)),"")</f>
        <v>1.04</v>
      </c>
      <c r="C10" s="13" t="n">
        <f aca="false">IFERROR(IF(SUM('MRR Conglomerado'!F10:H10)=0,"",ROUND(SUM('MRR Conglomerado'!R10:T10)/SUM('MRR Conglomerado'!F10:H10),3)),"")</f>
        <v>1.018</v>
      </c>
      <c r="D10" s="13" t="n">
        <f aca="false">IFERROR(IF(SUM('MRR Conglomerado'!G10:I10)=0,"",ROUND(SUM('MRR Conglomerado'!S10:U10)/SUM('MRR Conglomerado'!G10:I10),3)),"")</f>
        <v>0.993</v>
      </c>
      <c r="E10" s="13" t="n">
        <f aca="false">IFERROR(IF(SUM('MRR Conglomerado'!H10:J10)=0,"",ROUND(SUM('MRR Conglomerado'!T10:V10)/SUM('MRR Conglomerado'!H10:J10),3)),"")</f>
        <v>0.989</v>
      </c>
      <c r="F10" s="13" t="n">
        <f aca="false">IFERROR(IF(SUM('MRR Conglomerado'!I10:K10)=0,"",ROUND(SUM('MRR Conglomerado'!U10:W10)/SUM('MRR Conglomerado'!I10:K10),3)),"")</f>
        <v>0.944</v>
      </c>
      <c r="G10" s="13" t="n">
        <f aca="false">IFERROR(IF(SUM('MRR Conglomerado'!J10:L10)=0,"",ROUND(SUM('MRR Conglomerado'!V10:X10)/SUM('MRR Conglomerado'!J10:L10),3)),"")</f>
        <v>0.903</v>
      </c>
      <c r="H10" s="13" t="n">
        <f aca="false">IFERROR(IF(SUM('MRR Conglomerado'!K10:M10)=0,"",ROUND(SUM('MRR Conglomerado'!W10:Y10)/SUM('MRR Conglomerado'!K10:M10),3)),"")</f>
        <v>0.858</v>
      </c>
      <c r="I10" s="13" t="n">
        <f aca="false">IFERROR(IF(SUM('MRR Conglomerado'!L10:N10)=0,"",ROUND(SUM('MRR Conglomerado'!X10:Z10)/SUM('MRR Conglomerado'!L10:N10),3)),"")</f>
        <v>0.89</v>
      </c>
      <c r="J10" s="13" t="n">
        <f aca="false">IFERROR(IF(SUM('MRR Conglomerado'!M10:O10)=0,"",ROUND(SUM('MRR Conglomerado'!Y10:AA10)/SUM('MRR Conglomerado'!M10:O10),3)),"")</f>
        <v>0.911</v>
      </c>
      <c r="K10" s="13" t="n">
        <f aca="false">IFERROR(IF(SUM('MRR Conglomerado'!N10:P10)=0,"",ROUND(SUM('MRR Conglomerado'!Z10:AB10)/SUM('MRR Conglomerado'!N10:P10),3)),"")</f>
        <v>0.69</v>
      </c>
      <c r="L10" s="13" t="n">
        <f aca="false">IFERROR(IF(SUM('MRR Conglomerado'!O10:Q10)=0,"",ROUND(SUM('MRR Conglomerado'!AA10:AC10)/SUM('MRR Conglomerado'!O10:Q10),3)),"")</f>
        <v>0.715</v>
      </c>
      <c r="M10" s="13" t="n">
        <f aca="false">IFERROR(IF(SUM('MRR Conglomerado'!P10:R10)=0,"",ROUND(SUM('MRR Conglomerado'!AB10:AD10)/SUM('MRR Conglomerado'!P10:R10),3)),"")</f>
        <v>0.725</v>
      </c>
      <c r="N10" s="13" t="n">
        <f aca="false">IFERROR(IF(SUM('MRR Conglomerado'!Q10:S10)=0,"",ROUND(SUM('MRR Conglomerado'!AC10:AE10)/SUM('MRR Conglomerado'!Q10:S10),3)),"")</f>
        <v>0.991</v>
      </c>
      <c r="O10" s="13" t="n">
        <f aca="false">IFERROR(IF(SUM('MRR Conglomerado'!R10:T10)=0,"",ROUND(SUM('MRR Conglomerado'!AD10:AF10)/SUM('MRR Conglomerado'!R10:T10),3)),"")</f>
        <v>1.046</v>
      </c>
      <c r="P10" s="13" t="n">
        <f aca="false">IFERROR(IF(SUM('MRR Conglomerado'!S10:U10)=0,"",ROUND(SUM('MRR Conglomerado'!AE10:AG10)/SUM('MRR Conglomerado'!S10:U10),3)),"")</f>
        <v>1.1</v>
      </c>
      <c r="Q10" s="13" t="n">
        <f aca="false">IFERROR(IF(SUM('MRR Conglomerado'!T10:V10)=0,"",ROUND(SUM('MRR Conglomerado'!AF10:AH10)/SUM('MRR Conglomerado'!T10:V10),3)),"")</f>
        <v>1.112</v>
      </c>
      <c r="R10" s="13" t="n">
        <f aca="false">IFERROR(IF(SUM('MRR Conglomerado'!U10:W10)=0,"",ROUND(SUM('MRR Conglomerado'!AG10:AI10)/SUM('MRR Conglomerado'!U10:W10),3)),"")</f>
        <v>1.096</v>
      </c>
      <c r="S10" s="13" t="n">
        <f aca="false">IFERROR(IF(SUM('MRR Conglomerado'!V10:X10)=0,"",ROUND(SUM('MRR Conglomerado'!AH10:AJ10)/SUM('MRR Conglomerado'!V10:X10),3)),"")</f>
        <v>1.104</v>
      </c>
      <c r="T10" s="13" t="n">
        <f aca="false">IFERROR(IF(SUM('MRR Conglomerado'!W10:Y10)=0,"",ROUND(SUM('MRR Conglomerado'!AI10:AK10)/SUM('MRR Conglomerado'!W10:Y10),3)),"")</f>
        <v>1.132</v>
      </c>
      <c r="U10" s="13" t="n">
        <f aca="false">IFERROR(IF(SUM('MRR Conglomerado'!X10:Z10)=0,"",ROUND(SUM('MRR Conglomerado'!AJ10:AL10)/SUM('MRR Conglomerado'!X10:Z10),3)),"")</f>
        <v>1.143</v>
      </c>
      <c r="V10" s="13" t="n">
        <f aca="false">IFERROR(IF(SUM('MRR Conglomerado'!Y10:AA10)=0,"",ROUND(SUM('MRR Conglomerado'!AK10:AM10)/SUM('MRR Conglomerado'!Y10:AA10),3)),"")</f>
        <v>1.148</v>
      </c>
      <c r="W10" s="13" t="n">
        <f aca="false">IFERROR(IF(SUM('MRR Conglomerado'!Z10:AB10)=0,"",ROUND(SUM('MRR Conglomerado'!AL10:AN10)/SUM('MRR Conglomerado'!Z10:AB10),3)),"")</f>
        <v>1.181</v>
      </c>
      <c r="X10" s="13" t="n">
        <f aca="false">IFERROR(IF(SUM('MRR Conglomerado'!AA10:AC10)=0,"",ROUND(SUM('MRR Conglomerado'!AM10:AO10)/SUM('MRR Conglomerado'!AA10:AC10),3)),"")</f>
        <v>1.193</v>
      </c>
      <c r="Y10" s="13" t="n">
        <f aca="false">IFERROR(IF(SUM('MRR Conglomerado'!AB10:AD10)=0,"",ROUND(SUM('MRR Conglomerado'!AN10:AP10)/SUM('MRR Conglomerado'!AB10:AD10),3)),"")</f>
        <v>1.2</v>
      </c>
      <c r="Z10" s="13" t="n">
        <f aca="false">IFERROR(IF(SUM('MRR Conglomerado'!AC10:AE10)=0,"",ROUND(SUM('MRR Conglomerado'!AO10:AQ10)/SUM('MRR Conglomerado'!AC10:AE10),3)),"")</f>
        <v>1.189</v>
      </c>
      <c r="AA10" s="13" t="n">
        <f aca="false">IFERROR(IF(SUM('MRR Conglomerado'!AD10:AF10)=0,"",ROUND(SUM('MRR Conglomerado'!AP10:AR10)/SUM('MRR Conglomerado'!AD10:AF10),3)),"")</f>
        <v>1.13</v>
      </c>
      <c r="AB10" s="13" t="n">
        <f aca="false">IFERROR(IF(SUM('MRR Conglomerado'!AE10:AG10)=0,"",ROUND(SUM('MRR Conglomerado'!AQ10:AS10)/SUM('MRR Conglomerado'!AE10:AG10),3)),"")</f>
        <v>1.088</v>
      </c>
    </row>
    <row r="11" customFormat="false" ht="15" hidden="false" customHeight="false" outlineLevel="0" collapsed="false">
      <c r="A11" s="10" t="s">
        <v>82</v>
      </c>
      <c r="B11" s="13" t="str">
        <f aca="false">IFERROR(IF(SUM('MRR Conglomerado'!E11:G11)=0,"",ROUND(SUM('MRR Conglomerado'!Q11:S11)/SUM('MRR Conglomerado'!E11:G11),3)),"")</f>
        <v/>
      </c>
      <c r="C11" s="13" t="str">
        <f aca="false">IFERROR(IF(SUM('MRR Conglomerado'!F11:H11)=0,"",ROUND(SUM('MRR Conglomerado'!R11:T11)/SUM('MRR Conglomerado'!F11:H11),3)),"")</f>
        <v/>
      </c>
      <c r="D11" s="13" t="str">
        <f aca="false">IFERROR(IF(SUM('MRR Conglomerado'!G11:I11)=0,"",ROUND(SUM('MRR Conglomerado'!S11:U11)/SUM('MRR Conglomerado'!G11:I11),3)),"")</f>
        <v/>
      </c>
      <c r="E11" s="13" t="n">
        <f aca="false">IFERROR(IF(SUM('MRR Conglomerado'!H11:J11)=0,"",ROUND(SUM('MRR Conglomerado'!T11:V11)/SUM('MRR Conglomerado'!H11:J11),3)),"")</f>
        <v>3.937</v>
      </c>
      <c r="F11" s="13" t="n">
        <f aca="false">IFERROR(IF(SUM('MRR Conglomerado'!I11:K11)=0,"",ROUND(SUM('MRR Conglomerado'!U11:W11)/SUM('MRR Conglomerado'!I11:K11),3)),"")</f>
        <v>1.75</v>
      </c>
      <c r="G11" s="13" t="n">
        <f aca="false">IFERROR(IF(SUM('MRR Conglomerado'!J11:L11)=0,"",ROUND(SUM('MRR Conglomerado'!V11:X11)/SUM('MRR Conglomerado'!J11:L11),3)),"")</f>
        <v>1.125</v>
      </c>
      <c r="H11" s="13" t="n">
        <f aca="false">IFERROR(IF(SUM('MRR Conglomerado'!K11:M11)=0,"",ROUND(SUM('MRR Conglomerado'!W11:Y11)/SUM('MRR Conglomerado'!K11:M11),3)),"")</f>
        <v>1.05</v>
      </c>
      <c r="I11" s="13" t="n">
        <f aca="false">IFERROR(IF(SUM('MRR Conglomerado'!L11:N11)=0,"",ROUND(SUM('MRR Conglomerado'!X11:Z11)/SUM('MRR Conglomerado'!L11:N11),3)),"")</f>
        <v>1.05</v>
      </c>
      <c r="J11" s="13" t="n">
        <f aca="false">IFERROR(IF(SUM('MRR Conglomerado'!M11:O11)=0,"",ROUND(SUM('MRR Conglomerado'!Y11:AA11)/SUM('MRR Conglomerado'!M11:O11),3)),"")</f>
        <v>1.05</v>
      </c>
      <c r="K11" s="13" t="n">
        <f aca="false">IFERROR(IF(SUM('MRR Conglomerado'!N11:P11)=0,"",ROUND(SUM('MRR Conglomerado'!Z11:AB11)/SUM('MRR Conglomerado'!N11:P11),3)),"")</f>
        <v>0.7</v>
      </c>
      <c r="L11" s="13" t="n">
        <f aca="false">IFERROR(IF(SUM('MRR Conglomerado'!O11:Q11)=0,"",ROUND(SUM('MRR Conglomerado'!AA11:AC11)/SUM('MRR Conglomerado'!O11:Q11),3)),"")</f>
        <v>0.7</v>
      </c>
      <c r="M11" s="13" t="n">
        <f aca="false">IFERROR(IF(SUM('MRR Conglomerado'!P11:R11)=0,"",ROUND(SUM('MRR Conglomerado'!AB11:AD11)/SUM('MRR Conglomerado'!P11:R11),3)),"")</f>
        <v>0.35</v>
      </c>
      <c r="N11" s="13" t="n">
        <f aca="false">IFERROR(IF(SUM('MRR Conglomerado'!Q11:S11)=0,"",ROUND(SUM('MRR Conglomerado'!AC11:AE11)/SUM('MRR Conglomerado'!Q11:S11),3)),"")</f>
        <v>0.344</v>
      </c>
      <c r="O11" s="13" t="n">
        <f aca="false">IFERROR(IF(SUM('MRR Conglomerado'!R11:T11)=0,"",ROUND(SUM('MRR Conglomerado'!AD11:AF11)/SUM('MRR Conglomerado'!R11:T11),3)),"")</f>
        <v>0</v>
      </c>
      <c r="P11" s="13" t="n">
        <f aca="false">IFERROR(IF(SUM('MRR Conglomerado'!S11:U11)=0,"",ROUND(SUM('MRR Conglomerado'!AE11:AG11)/SUM('MRR Conglomerado'!S11:U11),3)),"")</f>
        <v>0</v>
      </c>
      <c r="Q11" s="13" t="n">
        <f aca="false">IFERROR(IF(SUM('MRR Conglomerado'!T11:V11)=0,"",ROUND(SUM('MRR Conglomerado'!AF11:AH11)/SUM('MRR Conglomerado'!T11:V11),3)),"")</f>
        <v>0</v>
      </c>
      <c r="R11" s="13" t="n">
        <f aca="false">IFERROR(IF(SUM('MRR Conglomerado'!U11:W11)=0,"",ROUND(SUM('MRR Conglomerado'!AG11:AI11)/SUM('MRR Conglomerado'!U11:W11),3)),"")</f>
        <v>0</v>
      </c>
      <c r="S11" s="13" t="n">
        <f aca="false">IFERROR(IF(SUM('MRR Conglomerado'!V11:X11)=0,"",ROUND(SUM('MRR Conglomerado'!AH11:AJ11)/SUM('MRR Conglomerado'!V11:X11),3)),"")</f>
        <v>0</v>
      </c>
      <c r="T11" s="13" t="n">
        <f aca="false">IFERROR(IF(SUM('MRR Conglomerado'!W11:Y11)=0,"",ROUND(SUM('MRR Conglomerado'!AI11:AK11)/SUM('MRR Conglomerado'!W11:Y11),3)),"")</f>
        <v>0</v>
      </c>
      <c r="U11" s="13" t="n">
        <f aca="false">IFERROR(IF(SUM('MRR Conglomerado'!X11:Z11)=0,"",ROUND(SUM('MRR Conglomerado'!AJ11:AL11)/SUM('MRR Conglomerado'!X11:Z11),3)),"")</f>
        <v>0</v>
      </c>
      <c r="V11" s="13" t="n">
        <f aca="false">IFERROR(IF(SUM('MRR Conglomerado'!Y11:AA11)=0,"",ROUND(SUM('MRR Conglomerado'!AK11:AM11)/SUM('MRR Conglomerado'!Y11:AA11),3)),"")</f>
        <v>0</v>
      </c>
      <c r="W11" s="13" t="n">
        <f aca="false">IFERROR(IF(SUM('MRR Conglomerado'!Z11:AB11)=0,"",ROUND(SUM('MRR Conglomerado'!AL11:AN11)/SUM('MRR Conglomerado'!Z11:AB11),3)),"")</f>
        <v>0</v>
      </c>
      <c r="X11" s="13" t="n">
        <f aca="false">IFERROR(IF(SUM('MRR Conglomerado'!AA11:AC11)=0,"",ROUND(SUM('MRR Conglomerado'!AM11:AO11)/SUM('MRR Conglomerado'!AA11:AC11),3)),"")</f>
        <v>0</v>
      </c>
      <c r="Y11" s="13" t="n">
        <f aca="false">IFERROR(IF(SUM('MRR Conglomerado'!AB11:AD11)=0,"",ROUND(SUM('MRR Conglomerado'!AN11:AP11)/SUM('MRR Conglomerado'!AB11:AD11),3)),"")</f>
        <v>0</v>
      </c>
      <c r="Z11" s="13" t="n">
        <f aca="false">IFERROR(IF(SUM('MRR Conglomerado'!AC11:AE11)=0,"",ROUND(SUM('MRR Conglomerado'!AO11:AQ11)/SUM('MRR Conglomerado'!AC11:AE11),3)),"")</f>
        <v>0</v>
      </c>
      <c r="AA11" s="13" t="str">
        <f aca="false">IFERROR(IF(SUM('MRR Conglomerado'!AD11:AF11)=0,"",ROUND(SUM('MRR Conglomerado'!AP11:AR11)/SUM('MRR Conglomerado'!AD11:AF11),3)),"")</f>
        <v/>
      </c>
      <c r="AB11" s="13" t="str">
        <f aca="false">IFERROR(IF(SUM('MRR Conglomerado'!AE11:AG11)=0,"",ROUND(SUM('MRR Conglomerado'!AQ11:AS11)/SUM('MRR Conglomerado'!AE11:AG11),3)),"")</f>
        <v/>
      </c>
    </row>
    <row r="12" customFormat="false" ht="15" hidden="false" customHeight="false" outlineLevel="0" collapsed="false">
      <c r="A12" s="10" t="s">
        <v>84</v>
      </c>
      <c r="B12" s="13" t="str">
        <f aca="false">IFERROR(IF(SUM('MRR Conglomerado'!E12:G12)=0,"",ROUND(SUM('MRR Conglomerado'!Q12:S12)/SUM('MRR Conglomerado'!E12:G12),3)),"")</f>
        <v/>
      </c>
      <c r="C12" s="13" t="str">
        <f aca="false">IFERROR(IF(SUM('MRR Conglomerado'!F12:H12)=0,"",ROUND(SUM('MRR Conglomerado'!R12:T12)/SUM('MRR Conglomerado'!F12:H12),3)),"")</f>
        <v/>
      </c>
      <c r="D12" s="13" t="n">
        <f aca="false">IFERROR(IF(SUM('MRR Conglomerado'!G12:I12)=0,"",ROUND(SUM('MRR Conglomerado'!S12:U12)/SUM('MRR Conglomerado'!G12:I12),3)),"")</f>
        <v>0</v>
      </c>
      <c r="E12" s="13" t="n">
        <f aca="false">IFERROR(IF(SUM('MRR Conglomerado'!H12:J12)=0,"",ROUND(SUM('MRR Conglomerado'!T12:V12)/SUM('MRR Conglomerado'!H12:J12),3)),"")</f>
        <v>0</v>
      </c>
      <c r="F12" s="13" t="n">
        <f aca="false">IFERROR(IF(SUM('MRR Conglomerado'!I12:K12)=0,"",ROUND(SUM('MRR Conglomerado'!U12:W12)/SUM('MRR Conglomerado'!I12:K12),3)),"")</f>
        <v>0</v>
      </c>
      <c r="G12" s="13" t="str">
        <f aca="false">IFERROR(IF(SUM('MRR Conglomerado'!J12:L12)=0,"",ROUND(SUM('MRR Conglomerado'!V12:X12)/SUM('MRR Conglomerado'!J12:L12),3)),"")</f>
        <v/>
      </c>
      <c r="H12" s="13" t="str">
        <f aca="false">IFERROR(IF(SUM('MRR Conglomerado'!K12:M12)=0,"",ROUND(SUM('MRR Conglomerado'!W12:Y12)/SUM('MRR Conglomerado'!K12:M12),3)),"")</f>
        <v/>
      </c>
      <c r="I12" s="13" t="str">
        <f aca="false">IFERROR(IF(SUM('MRR Conglomerado'!L12:N12)=0,"",ROUND(SUM('MRR Conglomerado'!X12:Z12)/SUM('MRR Conglomerado'!L12:N12),3)),"")</f>
        <v/>
      </c>
      <c r="J12" s="13" t="str">
        <f aca="false">IFERROR(IF(SUM('MRR Conglomerado'!M12:O12)=0,"",ROUND(SUM('MRR Conglomerado'!Y12:AA12)/SUM('MRR Conglomerado'!M12:O12),3)),"")</f>
        <v/>
      </c>
      <c r="K12" s="13" t="str">
        <f aca="false">IFERROR(IF(SUM('MRR Conglomerado'!N12:P12)=0,"",ROUND(SUM('MRR Conglomerado'!Z12:AB12)/SUM('MRR Conglomerado'!N12:P12),3)),"")</f>
        <v/>
      </c>
      <c r="L12" s="13" t="str">
        <f aca="false">IFERROR(IF(SUM('MRR Conglomerado'!O12:Q12)=0,"",ROUND(SUM('MRR Conglomerado'!AA12:AC12)/SUM('MRR Conglomerado'!O12:Q12),3)),"")</f>
        <v/>
      </c>
      <c r="M12" s="13" t="str">
        <f aca="false">IFERROR(IF(SUM('MRR Conglomerado'!P12:R12)=0,"",ROUND(SUM('MRR Conglomerado'!AB12:AD12)/SUM('MRR Conglomerado'!P12:R12),3)),"")</f>
        <v/>
      </c>
      <c r="N12" s="13" t="str">
        <f aca="false">IFERROR(IF(SUM('MRR Conglomerado'!Q12:S12)=0,"",ROUND(SUM('MRR Conglomerado'!AC12:AE12)/SUM('MRR Conglomerado'!Q12:S12),3)),"")</f>
        <v/>
      </c>
      <c r="O12" s="13" t="str">
        <f aca="false">IFERROR(IF(SUM('MRR Conglomerado'!R12:T12)=0,"",ROUND(SUM('MRR Conglomerado'!AD12:AF12)/SUM('MRR Conglomerado'!R12:T12),3)),"")</f>
        <v/>
      </c>
      <c r="P12" s="13" t="str">
        <f aca="false">IFERROR(IF(SUM('MRR Conglomerado'!S12:U12)=0,"",ROUND(SUM('MRR Conglomerado'!AE12:AG12)/SUM('MRR Conglomerado'!S12:U12),3)),"")</f>
        <v/>
      </c>
      <c r="Q12" s="13" t="str">
        <f aca="false">IFERROR(IF(SUM('MRR Conglomerado'!T12:V12)=0,"",ROUND(SUM('MRR Conglomerado'!AF12:AH12)/SUM('MRR Conglomerado'!T12:V12),3)),"")</f>
        <v/>
      </c>
      <c r="R12" s="13" t="str">
        <f aca="false">IFERROR(IF(SUM('MRR Conglomerado'!U12:W12)=0,"",ROUND(SUM('MRR Conglomerado'!AG12:AI12)/SUM('MRR Conglomerado'!U12:W12),3)),"")</f>
        <v/>
      </c>
      <c r="S12" s="13" t="str">
        <f aca="false">IFERROR(IF(SUM('MRR Conglomerado'!V12:X12)=0,"",ROUND(SUM('MRR Conglomerado'!AH12:AJ12)/SUM('MRR Conglomerado'!V12:X12),3)),"")</f>
        <v/>
      </c>
      <c r="T12" s="13" t="str">
        <f aca="false">IFERROR(IF(SUM('MRR Conglomerado'!W12:Y12)=0,"",ROUND(SUM('MRR Conglomerado'!AI12:AK12)/SUM('MRR Conglomerado'!W12:Y12),3)),"")</f>
        <v/>
      </c>
      <c r="U12" s="13" t="str">
        <f aca="false">IFERROR(IF(SUM('MRR Conglomerado'!X12:Z12)=0,"",ROUND(SUM('MRR Conglomerado'!AJ12:AL12)/SUM('MRR Conglomerado'!X12:Z12),3)),"")</f>
        <v/>
      </c>
      <c r="V12" s="13" t="str">
        <f aca="false">IFERROR(IF(SUM('MRR Conglomerado'!Y12:AA12)=0,"",ROUND(SUM('MRR Conglomerado'!AK12:AM12)/SUM('MRR Conglomerado'!Y12:AA12),3)),"")</f>
        <v/>
      </c>
      <c r="W12" s="13" t="str">
        <f aca="false">IFERROR(IF(SUM('MRR Conglomerado'!Z12:AB12)=0,"",ROUND(SUM('MRR Conglomerado'!AL12:AN12)/SUM('MRR Conglomerado'!Z12:AB12),3)),"")</f>
        <v/>
      </c>
      <c r="X12" s="13" t="str">
        <f aca="false">IFERROR(IF(SUM('MRR Conglomerado'!AA12:AC12)=0,"",ROUND(SUM('MRR Conglomerado'!AM12:AO12)/SUM('MRR Conglomerado'!AA12:AC12),3)),"")</f>
        <v/>
      </c>
      <c r="Y12" s="13" t="str">
        <f aca="false">IFERROR(IF(SUM('MRR Conglomerado'!AB12:AD12)=0,"",ROUND(SUM('MRR Conglomerado'!AN12:AP12)/SUM('MRR Conglomerado'!AB12:AD12),3)),"")</f>
        <v/>
      </c>
      <c r="Z12" s="13" t="str">
        <f aca="false">IFERROR(IF(SUM('MRR Conglomerado'!AC12:AE12)=0,"",ROUND(SUM('MRR Conglomerado'!AO12:AQ12)/SUM('MRR Conglomerado'!AC12:AE12),3)),"")</f>
        <v/>
      </c>
      <c r="AA12" s="13" t="str">
        <f aca="false">IFERROR(IF(SUM('MRR Conglomerado'!AD12:AF12)=0,"",ROUND(SUM('MRR Conglomerado'!AP12:AR12)/SUM('MRR Conglomerado'!AD12:AF12),3)),"")</f>
        <v/>
      </c>
      <c r="AB12" s="13" t="str">
        <f aca="false">IFERROR(IF(SUM('MRR Conglomerado'!AE12:AG12)=0,"",ROUND(SUM('MRR Conglomerado'!AQ12:AS12)/SUM('MRR Conglomerado'!AE12:AG12),3)),"")</f>
        <v/>
      </c>
    </row>
    <row r="13" customFormat="false" ht="15" hidden="false" customHeight="false" outlineLevel="0" collapsed="false">
      <c r="A13" s="10" t="s">
        <v>86</v>
      </c>
      <c r="B13" s="13" t="str">
        <f aca="false">IFERROR(IF(SUM('MRR Conglomerado'!E13:G13)=0,"",ROUND(SUM('MRR Conglomerado'!Q13:S13)/SUM('MRR Conglomerado'!E13:G13),3)),"")</f>
        <v/>
      </c>
      <c r="C13" s="13" t="str">
        <f aca="false">IFERROR(IF(SUM('MRR Conglomerado'!F13:H13)=0,"",ROUND(SUM('MRR Conglomerado'!R13:T13)/SUM('MRR Conglomerado'!F13:H13),3)),"")</f>
        <v/>
      </c>
      <c r="D13" s="13" t="str">
        <f aca="false">IFERROR(IF(SUM('MRR Conglomerado'!G13:I13)=0,"",ROUND(SUM('MRR Conglomerado'!S13:U13)/SUM('MRR Conglomerado'!G13:I13),3)),"")</f>
        <v/>
      </c>
      <c r="E13" s="13" t="str">
        <f aca="false">IFERROR(IF(SUM('MRR Conglomerado'!H13:J13)=0,"",ROUND(SUM('MRR Conglomerado'!T13:V13)/SUM('MRR Conglomerado'!H13:J13),3)),"")</f>
        <v/>
      </c>
      <c r="F13" s="13" t="str">
        <f aca="false">IFERROR(IF(SUM('MRR Conglomerado'!I13:K13)=0,"",ROUND(SUM('MRR Conglomerado'!U13:W13)/SUM('MRR Conglomerado'!I13:K13),3)),"")</f>
        <v/>
      </c>
      <c r="G13" s="13" t="str">
        <f aca="false">IFERROR(IF(SUM('MRR Conglomerado'!J13:L13)=0,"",ROUND(SUM('MRR Conglomerado'!V13:X13)/SUM('MRR Conglomerado'!J13:L13),3)),"")</f>
        <v/>
      </c>
      <c r="H13" s="13" t="str">
        <f aca="false">IFERROR(IF(SUM('MRR Conglomerado'!K13:M13)=0,"",ROUND(SUM('MRR Conglomerado'!W13:Y13)/SUM('MRR Conglomerado'!K13:M13),3)),"")</f>
        <v/>
      </c>
      <c r="I13" s="13" t="str">
        <f aca="false">IFERROR(IF(SUM('MRR Conglomerado'!L13:N13)=0,"",ROUND(SUM('MRR Conglomerado'!X13:Z13)/SUM('MRR Conglomerado'!L13:N13),3)),"")</f>
        <v/>
      </c>
      <c r="J13" s="13" t="str">
        <f aca="false">IFERROR(IF(SUM('MRR Conglomerado'!M13:O13)=0,"",ROUND(SUM('MRR Conglomerado'!Y13:AA13)/SUM('MRR Conglomerado'!M13:O13),3)),"")</f>
        <v/>
      </c>
      <c r="K13" s="13" t="str">
        <f aca="false">IFERROR(IF(SUM('MRR Conglomerado'!N13:P13)=0,"",ROUND(SUM('MRR Conglomerado'!Z13:AB13)/SUM('MRR Conglomerado'!N13:P13),3)),"")</f>
        <v/>
      </c>
      <c r="L13" s="13" t="str">
        <f aca="false">IFERROR(IF(SUM('MRR Conglomerado'!O13:Q13)=0,"",ROUND(SUM('MRR Conglomerado'!AA13:AC13)/SUM('MRR Conglomerado'!O13:Q13),3)),"")</f>
        <v/>
      </c>
      <c r="M13" s="13" t="str">
        <f aca="false">IFERROR(IF(SUM('MRR Conglomerado'!P13:R13)=0,"",ROUND(SUM('MRR Conglomerado'!AB13:AD13)/SUM('MRR Conglomerado'!P13:R13),3)),"")</f>
        <v/>
      </c>
      <c r="N13" s="13" t="str">
        <f aca="false">IFERROR(IF(SUM('MRR Conglomerado'!Q13:S13)=0,"",ROUND(SUM('MRR Conglomerado'!AC13:AE13)/SUM('MRR Conglomerado'!Q13:S13),3)),"")</f>
        <v/>
      </c>
      <c r="O13" s="13" t="str">
        <f aca="false">IFERROR(IF(SUM('MRR Conglomerado'!R13:T13)=0,"",ROUND(SUM('MRR Conglomerado'!AD13:AF13)/SUM('MRR Conglomerado'!R13:T13),3)),"")</f>
        <v/>
      </c>
      <c r="P13" s="13" t="str">
        <f aca="false">IFERROR(IF(SUM('MRR Conglomerado'!S13:U13)=0,"",ROUND(SUM('MRR Conglomerado'!AE13:AG13)/SUM('MRR Conglomerado'!S13:U13),3)),"")</f>
        <v/>
      </c>
      <c r="Q13" s="13" t="str">
        <f aca="false">IFERROR(IF(SUM('MRR Conglomerado'!T13:V13)=0,"",ROUND(SUM('MRR Conglomerado'!AF13:AH13)/SUM('MRR Conglomerado'!T13:V13),3)),"")</f>
        <v/>
      </c>
      <c r="R13" s="13" t="str">
        <f aca="false">IFERROR(IF(SUM('MRR Conglomerado'!U13:W13)=0,"",ROUND(SUM('MRR Conglomerado'!AG13:AI13)/SUM('MRR Conglomerado'!U13:W13),3)),"")</f>
        <v/>
      </c>
      <c r="S13" s="13" t="str">
        <f aca="false">IFERROR(IF(SUM('MRR Conglomerado'!V13:X13)=0,"",ROUND(SUM('MRR Conglomerado'!AH13:AJ13)/SUM('MRR Conglomerado'!V13:X13),3)),"")</f>
        <v/>
      </c>
      <c r="T13" s="13" t="str">
        <f aca="false">IFERROR(IF(SUM('MRR Conglomerado'!W13:Y13)=0,"",ROUND(SUM('MRR Conglomerado'!AI13:AK13)/SUM('MRR Conglomerado'!W13:Y13),3)),"")</f>
        <v/>
      </c>
      <c r="U13" s="13" t="str">
        <f aca="false">IFERROR(IF(SUM('MRR Conglomerado'!X13:Z13)=0,"",ROUND(SUM('MRR Conglomerado'!AJ13:AL13)/SUM('MRR Conglomerado'!X13:Z13),3)),"")</f>
        <v/>
      </c>
      <c r="V13" s="13" t="str">
        <f aca="false">IFERROR(IF(SUM('MRR Conglomerado'!Y13:AA13)=0,"",ROUND(SUM('MRR Conglomerado'!AK13:AM13)/SUM('MRR Conglomerado'!Y13:AA13),3)),"")</f>
        <v/>
      </c>
      <c r="W13" s="13" t="str">
        <f aca="false">IFERROR(IF(SUM('MRR Conglomerado'!Z13:AB13)=0,"",ROUND(SUM('MRR Conglomerado'!AL13:AN13)/SUM('MRR Conglomerado'!Z13:AB13),3)),"")</f>
        <v/>
      </c>
      <c r="X13" s="13" t="str">
        <f aca="false">IFERROR(IF(SUM('MRR Conglomerado'!AA13:AC13)=0,"",ROUND(SUM('MRR Conglomerado'!AM13:AO13)/SUM('MRR Conglomerado'!AA13:AC13),3)),"")</f>
        <v/>
      </c>
      <c r="Y13" s="13" t="str">
        <f aca="false">IFERROR(IF(SUM('MRR Conglomerado'!AB13:AD13)=0,"",ROUND(SUM('MRR Conglomerado'!AN13:AP13)/SUM('MRR Conglomerado'!AB13:AD13),3)),"")</f>
        <v/>
      </c>
      <c r="Z13" s="13" t="str">
        <f aca="false">IFERROR(IF(SUM('MRR Conglomerado'!AC13:AE13)=0,"",ROUND(SUM('MRR Conglomerado'!AO13:AQ13)/SUM('MRR Conglomerado'!AC13:AE13),3)),"")</f>
        <v/>
      </c>
      <c r="AA13" s="13" t="str">
        <f aca="false">IFERROR(IF(SUM('MRR Conglomerado'!AD13:AF13)=0,"",ROUND(SUM('MRR Conglomerado'!AP13:AR13)/SUM('MRR Conglomerado'!AD13:AF13),3)),"")</f>
        <v/>
      </c>
      <c r="AB13" s="13" t="str">
        <f aca="false">IFERROR(IF(SUM('MRR Conglomerado'!AE13:AG13)=0,"",ROUND(SUM('MRR Conglomerado'!AQ13:AS13)/SUM('MRR Conglomerado'!AE13:AG13),3)),"")</f>
        <v/>
      </c>
    </row>
    <row r="14" customFormat="false" ht="15" hidden="false" customHeight="false" outlineLevel="0" collapsed="false">
      <c r="A14" s="10" t="s">
        <v>88</v>
      </c>
      <c r="B14" s="13" t="str">
        <f aca="false">IFERROR(IF(SUM('MRR Conglomerado'!E14:G14)=0,"",ROUND(SUM('MRR Conglomerado'!Q14:S14)/SUM('MRR Conglomerado'!E14:G14),3)),"")</f>
        <v/>
      </c>
      <c r="C14" s="13" t="str">
        <f aca="false">IFERROR(IF(SUM('MRR Conglomerado'!F14:H14)=0,"",ROUND(SUM('MRR Conglomerado'!R14:T14)/SUM('MRR Conglomerado'!F14:H14),3)),"")</f>
        <v/>
      </c>
      <c r="D14" s="13" t="str">
        <f aca="false">IFERROR(IF(SUM('MRR Conglomerado'!G14:I14)=0,"",ROUND(SUM('MRR Conglomerado'!S14:U14)/SUM('MRR Conglomerado'!G14:I14),3)),"")</f>
        <v/>
      </c>
      <c r="E14" s="13" t="str">
        <f aca="false">IFERROR(IF(SUM('MRR Conglomerado'!H14:J14)=0,"",ROUND(SUM('MRR Conglomerado'!T14:V14)/SUM('MRR Conglomerado'!H14:J14),3)),"")</f>
        <v/>
      </c>
      <c r="F14" s="13" t="str">
        <f aca="false">IFERROR(IF(SUM('MRR Conglomerado'!I14:K14)=0,"",ROUND(SUM('MRR Conglomerado'!U14:W14)/SUM('MRR Conglomerado'!I14:K14),3)),"")</f>
        <v/>
      </c>
      <c r="G14" s="13" t="str">
        <f aca="false">IFERROR(IF(SUM('MRR Conglomerado'!J14:L14)=0,"",ROUND(SUM('MRR Conglomerado'!V14:X14)/SUM('MRR Conglomerado'!J14:L14),3)),"")</f>
        <v/>
      </c>
      <c r="H14" s="13" t="str">
        <f aca="false">IFERROR(IF(SUM('MRR Conglomerado'!K14:M14)=0,"",ROUND(SUM('MRR Conglomerado'!W14:Y14)/SUM('MRR Conglomerado'!K14:M14),3)),"")</f>
        <v/>
      </c>
      <c r="I14" s="13" t="n">
        <f aca="false">IFERROR(IF(SUM('MRR Conglomerado'!L14:N14)=0,"",ROUND(SUM('MRR Conglomerado'!X14:Z14)/SUM('MRR Conglomerado'!L14:N14),3)),"")</f>
        <v>0.377</v>
      </c>
      <c r="J14" s="13" t="n">
        <f aca="false">IFERROR(IF(SUM('MRR Conglomerado'!M14:O14)=0,"",ROUND(SUM('MRR Conglomerado'!Y14:AA14)/SUM('MRR Conglomerado'!M14:O14),3)),"")</f>
        <v>0.108</v>
      </c>
      <c r="K14" s="13" t="n">
        <f aca="false">IFERROR(IF(SUM('MRR Conglomerado'!N14:P14)=0,"",ROUND(SUM('MRR Conglomerado'!Z14:AB14)/SUM('MRR Conglomerado'!N14:P14),3)),"")</f>
        <v>0.051</v>
      </c>
      <c r="L14" s="13" t="n">
        <f aca="false">IFERROR(IF(SUM('MRR Conglomerado'!O14:Q14)=0,"",ROUND(SUM('MRR Conglomerado'!AA14:AC14)/SUM('MRR Conglomerado'!O14:Q14),3)),"")</f>
        <v>0.057</v>
      </c>
      <c r="M14" s="13" t="n">
        <f aca="false">IFERROR(IF(SUM('MRR Conglomerado'!P14:R14)=0,"",ROUND(SUM('MRR Conglomerado'!AB14:AD14)/SUM('MRR Conglomerado'!P14:R14),3)),"")</f>
        <v>0.078</v>
      </c>
      <c r="N14" s="13" t="n">
        <f aca="false">IFERROR(IF(SUM('MRR Conglomerado'!Q14:S14)=0,"",ROUND(SUM('MRR Conglomerado'!AC14:AE14)/SUM('MRR Conglomerado'!Q14:S14),3)),"")</f>
        <v>0.09</v>
      </c>
      <c r="O14" s="13" t="n">
        <f aca="false">IFERROR(IF(SUM('MRR Conglomerado'!R14:T14)=0,"",ROUND(SUM('MRR Conglomerado'!AD14:AF14)/SUM('MRR Conglomerado'!R14:T14),3)),"")</f>
        <v>0.086</v>
      </c>
      <c r="P14" s="13" t="n">
        <f aca="false">IFERROR(IF(SUM('MRR Conglomerado'!S14:U14)=0,"",ROUND(SUM('MRR Conglomerado'!AE14:AG14)/SUM('MRR Conglomerado'!S14:U14),3)),"")</f>
        <v>0.067</v>
      </c>
      <c r="Q14" s="13" t="n">
        <f aca="false">IFERROR(IF(SUM('MRR Conglomerado'!T14:V14)=0,"",ROUND(SUM('MRR Conglomerado'!AF14:AH14)/SUM('MRR Conglomerado'!T14:V14),3)),"")</f>
        <v>0.063</v>
      </c>
      <c r="R14" s="13" t="n">
        <f aca="false">IFERROR(IF(SUM('MRR Conglomerado'!U14:W14)=0,"",ROUND(SUM('MRR Conglomerado'!AG14:AI14)/SUM('MRR Conglomerado'!U14:W14),3)),"")</f>
        <v>0.07</v>
      </c>
      <c r="S14" s="13" t="n">
        <f aca="false">IFERROR(IF(SUM('MRR Conglomerado'!V14:X14)=0,"",ROUND(SUM('MRR Conglomerado'!AH14:AJ14)/SUM('MRR Conglomerado'!V14:X14),3)),"")</f>
        <v>0.12</v>
      </c>
      <c r="T14" s="13" t="n">
        <f aca="false">IFERROR(IF(SUM('MRR Conglomerado'!W14:Y14)=0,"",ROUND(SUM('MRR Conglomerado'!AI14:AK14)/SUM('MRR Conglomerado'!W14:Y14),3)),"")</f>
        <v>0.239</v>
      </c>
      <c r="U14" s="13" t="n">
        <f aca="false">IFERROR(IF(SUM('MRR Conglomerado'!X14:Z14)=0,"",ROUND(SUM('MRR Conglomerado'!AJ14:AL14)/SUM('MRR Conglomerado'!X14:Z14),3)),"")</f>
        <v>0.675</v>
      </c>
      <c r="V14" s="13" t="n">
        <f aca="false">IFERROR(IF(SUM('MRR Conglomerado'!Y14:AA14)=0,"",ROUND(SUM('MRR Conglomerado'!AK14:AM14)/SUM('MRR Conglomerado'!Y14:AA14),3)),"")</f>
        <v>1.144</v>
      </c>
      <c r="W14" s="13" t="n">
        <f aca="false">IFERROR(IF(SUM('MRR Conglomerado'!Z14:AB14)=0,"",ROUND(SUM('MRR Conglomerado'!AL14:AN14)/SUM('MRR Conglomerado'!Z14:AB14),3)),"")</f>
        <v>1.735</v>
      </c>
      <c r="X14" s="13" t="n">
        <f aca="false">IFERROR(IF(SUM('MRR Conglomerado'!AA14:AC14)=0,"",ROUND(SUM('MRR Conglomerado'!AM14:AO14)/SUM('MRR Conglomerado'!AA14:AC14),3)),"")</f>
        <v>1.671</v>
      </c>
      <c r="Y14" s="13" t="n">
        <f aca="false">IFERROR(IF(SUM('MRR Conglomerado'!AB14:AD14)=0,"",ROUND(SUM('MRR Conglomerado'!AN14:AP14)/SUM('MRR Conglomerado'!AB14:AD14),3)),"")</f>
        <v>1.228</v>
      </c>
      <c r="Z14" s="13" t="n">
        <f aca="false">IFERROR(IF(SUM('MRR Conglomerado'!AC14:AE14)=0,"",ROUND(SUM('MRR Conglomerado'!AO14:AQ14)/SUM('MRR Conglomerado'!AC14:AE14),3)),"")</f>
        <v>0.964</v>
      </c>
      <c r="AA14" s="13" t="n">
        <f aca="false">IFERROR(IF(SUM('MRR Conglomerado'!AD14:AF14)=0,"",ROUND(SUM('MRR Conglomerado'!AP14:AR14)/SUM('MRR Conglomerado'!AD14:AF14),3)),"")</f>
        <v>0.936</v>
      </c>
      <c r="AB14" s="13" t="n">
        <f aca="false">IFERROR(IF(SUM('MRR Conglomerado'!AE14:AG14)=0,"",ROUND(SUM('MRR Conglomerado'!AQ14:AS14)/SUM('MRR Conglomerado'!AE14:AG14),3)),"")</f>
        <v>0.988</v>
      </c>
    </row>
    <row r="15" customFormat="false" ht="15" hidden="false" customHeight="false" outlineLevel="0" collapsed="false">
      <c r="A15" s="10" t="s">
        <v>90</v>
      </c>
      <c r="B15" s="13" t="n">
        <f aca="false">IFERROR(IF(SUM('MRR Conglomerado'!E15:G15)=0,"",ROUND(SUM('MRR Conglomerado'!Q15:S15)/SUM('MRR Conglomerado'!E15:G15),3)),"")</f>
        <v>1.126</v>
      </c>
      <c r="C15" s="13" t="n">
        <f aca="false">IFERROR(IF(SUM('MRR Conglomerado'!F15:H15)=0,"",ROUND(SUM('MRR Conglomerado'!R15:T15)/SUM('MRR Conglomerado'!F15:H15),3)),"")</f>
        <v>1.108</v>
      </c>
      <c r="D15" s="13" t="n">
        <f aca="false">IFERROR(IF(SUM('MRR Conglomerado'!G15:I15)=0,"",ROUND(SUM('MRR Conglomerado'!S15:U15)/SUM('MRR Conglomerado'!G15:I15),3)),"")</f>
        <v>1.106</v>
      </c>
      <c r="E15" s="13" t="n">
        <f aca="false">IFERROR(IF(SUM('MRR Conglomerado'!H15:J15)=0,"",ROUND(SUM('MRR Conglomerado'!T15:V15)/SUM('MRR Conglomerado'!H15:J15),3)),"")</f>
        <v>0.734</v>
      </c>
      <c r="F15" s="13" t="n">
        <f aca="false">IFERROR(IF(SUM('MRR Conglomerado'!I15:K15)=0,"",ROUND(SUM('MRR Conglomerado'!U15:W15)/SUM('MRR Conglomerado'!I15:K15),3)),"")</f>
        <v>0.36</v>
      </c>
      <c r="G15" s="13" t="n">
        <f aca="false">IFERROR(IF(SUM('MRR Conglomerado'!J15:L15)=0,"",ROUND(SUM('MRR Conglomerado'!V15:X15)/SUM('MRR Conglomerado'!J15:L15),3)),"")</f>
        <v>0</v>
      </c>
      <c r="H15" s="13" t="n">
        <f aca="false">IFERROR(IF(SUM('MRR Conglomerado'!K15:M15)=0,"",ROUND(SUM('MRR Conglomerado'!W15:Y15)/SUM('MRR Conglomerado'!K15:M15),3)),"")</f>
        <v>0</v>
      </c>
      <c r="I15" s="13" t="n">
        <f aca="false">IFERROR(IF(SUM('MRR Conglomerado'!L15:N15)=0,"",ROUND(SUM('MRR Conglomerado'!X15:Z15)/SUM('MRR Conglomerado'!L15:N15),3)),"")</f>
        <v>0</v>
      </c>
      <c r="J15" s="13" t="n">
        <f aca="false">IFERROR(IF(SUM('MRR Conglomerado'!M15:O15)=0,"",ROUND(SUM('MRR Conglomerado'!Y15:AA15)/SUM('MRR Conglomerado'!M15:O15),3)),"")</f>
        <v>1.973</v>
      </c>
      <c r="K15" s="13" t="n">
        <f aca="false">IFERROR(IF(SUM('MRR Conglomerado'!N15:P15)=0,"",ROUND(SUM('MRR Conglomerado'!Z15:AB15)/SUM('MRR Conglomerado'!N15:P15),3)),"")</f>
        <v>1.973</v>
      </c>
      <c r="L15" s="13" t="n">
        <f aca="false">IFERROR(IF(SUM('MRR Conglomerado'!O15:Q15)=0,"",ROUND(SUM('MRR Conglomerado'!AA15:AC15)/SUM('MRR Conglomerado'!O15:Q15),3)),"")</f>
        <v>1.91</v>
      </c>
      <c r="M15" s="13" t="n">
        <f aca="false">IFERROR(IF(SUM('MRR Conglomerado'!P15:R15)=0,"",ROUND(SUM('MRR Conglomerado'!AB15:AD15)/SUM('MRR Conglomerado'!P15:R15),3)),"")</f>
        <v>0</v>
      </c>
      <c r="N15" s="13" t="n">
        <f aca="false">IFERROR(IF(SUM('MRR Conglomerado'!Q15:S15)=0,"",ROUND(SUM('MRR Conglomerado'!AC15:AE15)/SUM('MRR Conglomerado'!Q15:S15),3)),"")</f>
        <v>0</v>
      </c>
      <c r="O15" s="13" t="n">
        <f aca="false">IFERROR(IF(SUM('MRR Conglomerado'!R15:T15)=0,"",ROUND(SUM('MRR Conglomerado'!AD15:AF15)/SUM('MRR Conglomerado'!R15:T15),3)),"")</f>
        <v>0</v>
      </c>
      <c r="P15" s="13" t="n">
        <f aca="false">IFERROR(IF(SUM('MRR Conglomerado'!S15:U15)=0,"",ROUND(SUM('MRR Conglomerado'!AE15:AG15)/SUM('MRR Conglomerado'!S15:U15),3)),"")</f>
        <v>0</v>
      </c>
      <c r="Q15" s="13" t="n">
        <f aca="false">IFERROR(IF(SUM('MRR Conglomerado'!T15:V15)=0,"",ROUND(SUM('MRR Conglomerado'!AF15:AH15)/SUM('MRR Conglomerado'!T15:V15),3)),"")</f>
        <v>0.465</v>
      </c>
      <c r="R15" s="13" t="n">
        <f aca="false">IFERROR(IF(SUM('MRR Conglomerado'!U15:W15)=0,"",ROUND(SUM('MRR Conglomerado'!AG15:AI15)/SUM('MRR Conglomerado'!U15:W15),3)),"")</f>
        <v>1.856</v>
      </c>
      <c r="S15" s="13" t="str">
        <f aca="false">IFERROR(IF(SUM('MRR Conglomerado'!V15:X15)=0,"",ROUND(SUM('MRR Conglomerado'!AH15:AJ15)/SUM('MRR Conglomerado'!V15:X15),3)),"")</f>
        <v/>
      </c>
      <c r="T15" s="13" t="str">
        <f aca="false">IFERROR(IF(SUM('MRR Conglomerado'!W15:Y15)=0,"",ROUND(SUM('MRR Conglomerado'!AI15:AK15)/SUM('MRR Conglomerado'!W15:Y15),3)),"")</f>
        <v/>
      </c>
      <c r="U15" s="13" t="str">
        <f aca="false">IFERROR(IF(SUM('MRR Conglomerado'!X15:Z15)=0,"",ROUND(SUM('MRR Conglomerado'!AJ15:AL15)/SUM('MRR Conglomerado'!X15:Z15),3)),"")</f>
        <v/>
      </c>
      <c r="V15" s="13" t="n">
        <f aca="false">IFERROR(IF(SUM('MRR Conglomerado'!Y15:AA15)=0,"",ROUND(SUM('MRR Conglomerado'!AK15:AM15)/SUM('MRR Conglomerado'!Y15:AA15),3)),"")</f>
        <v>0.497</v>
      </c>
      <c r="W15" s="13" t="n">
        <f aca="false">IFERROR(IF(SUM('MRR Conglomerado'!Z15:AB15)=0,"",ROUND(SUM('MRR Conglomerado'!AL15:AN15)/SUM('MRR Conglomerado'!Z15:AB15),3)),"")</f>
        <v>0.502</v>
      </c>
      <c r="X15" s="13" t="n">
        <f aca="false">IFERROR(IF(SUM('MRR Conglomerado'!AA15:AC15)=0,"",ROUND(SUM('MRR Conglomerado'!AM15:AO15)/SUM('MRR Conglomerado'!AA15:AC15),3)),"")</f>
        <v>0.507</v>
      </c>
      <c r="Y15" s="13" t="str">
        <f aca="false">IFERROR(IF(SUM('MRR Conglomerado'!AB15:AD15)=0,"",ROUND(SUM('MRR Conglomerado'!AN15:AP15)/SUM('MRR Conglomerado'!AB15:AD15),3)),"")</f>
        <v/>
      </c>
      <c r="Z15" s="13" t="str">
        <f aca="false">IFERROR(IF(SUM('MRR Conglomerado'!AC15:AE15)=0,"",ROUND(SUM('MRR Conglomerado'!AO15:AQ15)/SUM('MRR Conglomerado'!AC15:AE15),3)),"")</f>
        <v/>
      </c>
      <c r="AA15" s="13" t="str">
        <f aca="false">IFERROR(IF(SUM('MRR Conglomerado'!AD15:AF15)=0,"",ROUND(SUM('MRR Conglomerado'!AP15:AR15)/SUM('MRR Conglomerado'!AD15:AF15),3)),"")</f>
        <v/>
      </c>
      <c r="AB15" s="13" t="str">
        <f aca="false">IFERROR(IF(SUM('MRR Conglomerado'!AE15:AG15)=0,"",ROUND(SUM('MRR Conglomerado'!AQ15:AS15)/SUM('MRR Conglomerado'!AE15:AG15),3)),"")</f>
        <v/>
      </c>
    </row>
    <row r="16" customFormat="false" ht="15" hidden="false" customHeight="false" outlineLevel="0" collapsed="false">
      <c r="A16" s="10" t="s">
        <v>92</v>
      </c>
      <c r="B16" s="13" t="str">
        <f aca="false">IFERROR(IF(SUM('MRR Conglomerado'!E16:G16)=0,"",ROUND(SUM('MRR Conglomerado'!Q16:S16)/SUM('MRR Conglomerado'!E16:G16),3)),"")</f>
        <v/>
      </c>
      <c r="C16" s="13" t="str">
        <f aca="false">IFERROR(IF(SUM('MRR Conglomerado'!F16:H16)=0,"",ROUND(SUM('MRR Conglomerado'!R16:T16)/SUM('MRR Conglomerado'!F16:H16),3)),"")</f>
        <v/>
      </c>
      <c r="D16" s="13" t="str">
        <f aca="false">IFERROR(IF(SUM('MRR Conglomerado'!G16:I16)=0,"",ROUND(SUM('MRR Conglomerado'!S16:U16)/SUM('MRR Conglomerado'!G16:I16),3)),"")</f>
        <v/>
      </c>
      <c r="E16" s="13" t="str">
        <f aca="false">IFERROR(IF(SUM('MRR Conglomerado'!H16:J16)=0,"",ROUND(SUM('MRR Conglomerado'!T16:V16)/SUM('MRR Conglomerado'!H16:J16),3)),"")</f>
        <v/>
      </c>
      <c r="F16" s="13" t="str">
        <f aca="false">IFERROR(IF(SUM('MRR Conglomerado'!I16:K16)=0,"",ROUND(SUM('MRR Conglomerado'!U16:W16)/SUM('MRR Conglomerado'!I16:K16),3)),"")</f>
        <v/>
      </c>
      <c r="G16" s="13" t="str">
        <f aca="false">IFERROR(IF(SUM('MRR Conglomerado'!J16:L16)=0,"",ROUND(SUM('MRR Conglomerado'!V16:X16)/SUM('MRR Conglomerado'!J16:L16),3)),"")</f>
        <v/>
      </c>
      <c r="H16" s="13" t="str">
        <f aca="false">IFERROR(IF(SUM('MRR Conglomerado'!K16:M16)=0,"",ROUND(SUM('MRR Conglomerado'!W16:Y16)/SUM('MRR Conglomerado'!K16:M16),3)),"")</f>
        <v/>
      </c>
      <c r="I16" s="13" t="str">
        <f aca="false">IFERROR(IF(SUM('MRR Conglomerado'!L16:N16)=0,"",ROUND(SUM('MRR Conglomerado'!X16:Z16)/SUM('MRR Conglomerado'!L16:N16),3)),"")</f>
        <v/>
      </c>
      <c r="J16" s="13" t="str">
        <f aca="false">IFERROR(IF(SUM('MRR Conglomerado'!M16:O16)=0,"",ROUND(SUM('MRR Conglomerado'!Y16:AA16)/SUM('MRR Conglomerado'!M16:O16),3)),"")</f>
        <v/>
      </c>
      <c r="K16" s="13" t="str">
        <f aca="false">IFERROR(IF(SUM('MRR Conglomerado'!N16:P16)=0,"",ROUND(SUM('MRR Conglomerado'!Z16:AB16)/SUM('MRR Conglomerado'!N16:P16),3)),"")</f>
        <v/>
      </c>
      <c r="L16" s="13" t="str">
        <f aca="false">IFERROR(IF(SUM('MRR Conglomerado'!O16:Q16)=0,"",ROUND(SUM('MRR Conglomerado'!AA16:AC16)/SUM('MRR Conglomerado'!O16:Q16),3)),"")</f>
        <v/>
      </c>
      <c r="M16" s="13" t="str">
        <f aca="false">IFERROR(IF(SUM('MRR Conglomerado'!P16:R16)=0,"",ROUND(SUM('MRR Conglomerado'!AB16:AD16)/SUM('MRR Conglomerado'!P16:R16),3)),"")</f>
        <v/>
      </c>
      <c r="N16" s="13" t="str">
        <f aca="false">IFERROR(IF(SUM('MRR Conglomerado'!Q16:S16)=0,"",ROUND(SUM('MRR Conglomerado'!AC16:AE16)/SUM('MRR Conglomerado'!Q16:S16),3)),"")</f>
        <v/>
      </c>
      <c r="O16" s="13" t="str">
        <f aca="false">IFERROR(IF(SUM('MRR Conglomerado'!R16:T16)=0,"",ROUND(SUM('MRR Conglomerado'!AD16:AF16)/SUM('MRR Conglomerado'!R16:T16),3)),"")</f>
        <v/>
      </c>
      <c r="P16" s="13" t="str">
        <f aca="false">IFERROR(IF(SUM('MRR Conglomerado'!S16:U16)=0,"",ROUND(SUM('MRR Conglomerado'!AE16:AG16)/SUM('MRR Conglomerado'!S16:U16),3)),"")</f>
        <v/>
      </c>
      <c r="Q16" s="13" t="str">
        <f aca="false">IFERROR(IF(SUM('MRR Conglomerado'!T16:V16)=0,"",ROUND(SUM('MRR Conglomerado'!AF16:AH16)/SUM('MRR Conglomerado'!T16:V16),3)),"")</f>
        <v/>
      </c>
      <c r="R16" s="13" t="str">
        <f aca="false">IFERROR(IF(SUM('MRR Conglomerado'!U16:W16)=0,"",ROUND(SUM('MRR Conglomerado'!AG16:AI16)/SUM('MRR Conglomerado'!U16:W16),3)),"")</f>
        <v/>
      </c>
      <c r="S16" s="13" t="str">
        <f aca="false">IFERROR(IF(SUM('MRR Conglomerado'!V16:X16)=0,"",ROUND(SUM('MRR Conglomerado'!AH16:AJ16)/SUM('MRR Conglomerado'!V16:X16),3)),"")</f>
        <v/>
      </c>
      <c r="T16" s="13" t="str">
        <f aca="false">IFERROR(IF(SUM('MRR Conglomerado'!W16:Y16)=0,"",ROUND(SUM('MRR Conglomerado'!AI16:AK16)/SUM('MRR Conglomerado'!W16:Y16),3)),"")</f>
        <v/>
      </c>
      <c r="U16" s="13" t="str">
        <f aca="false">IFERROR(IF(SUM('MRR Conglomerado'!X16:Z16)=0,"",ROUND(SUM('MRR Conglomerado'!AJ16:AL16)/SUM('MRR Conglomerado'!X16:Z16),3)),"")</f>
        <v/>
      </c>
      <c r="V16" s="13" t="str">
        <f aca="false">IFERROR(IF(SUM('MRR Conglomerado'!Y16:AA16)=0,"",ROUND(SUM('MRR Conglomerado'!AK16:AM16)/SUM('MRR Conglomerado'!Y16:AA16),3)),"")</f>
        <v/>
      </c>
      <c r="W16" s="13" t="str">
        <f aca="false">IFERROR(IF(SUM('MRR Conglomerado'!Z16:AB16)=0,"",ROUND(SUM('MRR Conglomerado'!AL16:AN16)/SUM('MRR Conglomerado'!Z16:AB16),3)),"")</f>
        <v/>
      </c>
      <c r="X16" s="13" t="str">
        <f aca="false">IFERROR(IF(SUM('MRR Conglomerado'!AA16:AC16)=0,"",ROUND(SUM('MRR Conglomerado'!AM16:AO16)/SUM('MRR Conglomerado'!AA16:AC16),3)),"")</f>
        <v/>
      </c>
      <c r="Y16" s="13" t="str">
        <f aca="false">IFERROR(IF(SUM('MRR Conglomerado'!AB16:AD16)=0,"",ROUND(SUM('MRR Conglomerado'!AN16:AP16)/SUM('MRR Conglomerado'!AB16:AD16),3)),"")</f>
        <v/>
      </c>
      <c r="Z16" s="13" t="str">
        <f aca="false">IFERROR(IF(SUM('MRR Conglomerado'!AC16:AE16)=0,"",ROUND(SUM('MRR Conglomerado'!AO16:AQ16)/SUM('MRR Conglomerado'!AC16:AE16),3)),"")</f>
        <v/>
      </c>
      <c r="AA16" s="13" t="str">
        <f aca="false">IFERROR(IF(SUM('MRR Conglomerado'!AD16:AF16)=0,"",ROUND(SUM('MRR Conglomerado'!AP16:AR16)/SUM('MRR Conglomerado'!AD16:AF16),3)),"")</f>
        <v/>
      </c>
      <c r="AB16" s="13" t="str">
        <f aca="false">IFERROR(IF(SUM('MRR Conglomerado'!AE16:AG16)=0,"",ROUND(SUM('MRR Conglomerado'!AQ16:AS16)/SUM('MRR Conglomerado'!AE16:AG16),3)),"")</f>
        <v/>
      </c>
    </row>
    <row r="17" customFormat="false" ht="15" hidden="false" customHeight="false" outlineLevel="0" collapsed="false">
      <c r="A17" s="10" t="s">
        <v>94</v>
      </c>
      <c r="B17" s="13" t="str">
        <f aca="false">IFERROR(IF(SUM('MRR Conglomerado'!E17:G17)=0,"",ROUND(SUM('MRR Conglomerado'!Q17:S17)/SUM('MRR Conglomerado'!E17:G17),3)),"")</f>
        <v/>
      </c>
      <c r="C17" s="13" t="str">
        <f aca="false">IFERROR(IF(SUM('MRR Conglomerado'!F17:H17)=0,"",ROUND(SUM('MRR Conglomerado'!R17:T17)/SUM('MRR Conglomerado'!F17:H17),3)),"")</f>
        <v/>
      </c>
      <c r="D17" s="13" t="str">
        <f aca="false">IFERROR(IF(SUM('MRR Conglomerado'!G17:I17)=0,"",ROUND(SUM('MRR Conglomerado'!S17:U17)/SUM('MRR Conglomerado'!G17:I17),3)),"")</f>
        <v/>
      </c>
      <c r="E17" s="13" t="str">
        <f aca="false">IFERROR(IF(SUM('MRR Conglomerado'!H17:J17)=0,"",ROUND(SUM('MRR Conglomerado'!T17:V17)/SUM('MRR Conglomerado'!H17:J17),3)),"")</f>
        <v/>
      </c>
      <c r="F17" s="13" t="str">
        <f aca="false">IFERROR(IF(SUM('MRR Conglomerado'!I17:K17)=0,"",ROUND(SUM('MRR Conglomerado'!U17:W17)/SUM('MRR Conglomerado'!I17:K17),3)),"")</f>
        <v/>
      </c>
      <c r="G17" s="13" t="str">
        <f aca="false">IFERROR(IF(SUM('MRR Conglomerado'!J17:L17)=0,"",ROUND(SUM('MRR Conglomerado'!V17:X17)/SUM('MRR Conglomerado'!J17:L17),3)),"")</f>
        <v/>
      </c>
      <c r="H17" s="13" t="str">
        <f aca="false">IFERROR(IF(SUM('MRR Conglomerado'!K17:M17)=0,"",ROUND(SUM('MRR Conglomerado'!W17:Y17)/SUM('MRR Conglomerado'!K17:M17),3)),"")</f>
        <v/>
      </c>
      <c r="I17" s="13" t="str">
        <f aca="false">IFERROR(IF(SUM('MRR Conglomerado'!L17:N17)=0,"",ROUND(SUM('MRR Conglomerado'!X17:Z17)/SUM('MRR Conglomerado'!L17:N17),3)),"")</f>
        <v/>
      </c>
      <c r="J17" s="13" t="str">
        <f aca="false">IFERROR(IF(SUM('MRR Conglomerado'!M17:O17)=0,"",ROUND(SUM('MRR Conglomerado'!Y17:AA17)/SUM('MRR Conglomerado'!M17:O17),3)),"")</f>
        <v/>
      </c>
      <c r="K17" s="13" t="str">
        <f aca="false">IFERROR(IF(SUM('MRR Conglomerado'!N17:P17)=0,"",ROUND(SUM('MRR Conglomerado'!Z17:AB17)/SUM('MRR Conglomerado'!N17:P17),3)),"")</f>
        <v/>
      </c>
      <c r="L17" s="13" t="str">
        <f aca="false">IFERROR(IF(SUM('MRR Conglomerado'!O17:Q17)=0,"",ROUND(SUM('MRR Conglomerado'!AA17:AC17)/SUM('MRR Conglomerado'!O17:Q17),3)),"")</f>
        <v/>
      </c>
      <c r="M17" s="13" t="str">
        <f aca="false">IFERROR(IF(SUM('MRR Conglomerado'!P17:R17)=0,"",ROUND(SUM('MRR Conglomerado'!AB17:AD17)/SUM('MRR Conglomerado'!P17:R17),3)),"")</f>
        <v/>
      </c>
      <c r="N17" s="13" t="str">
        <f aca="false">IFERROR(IF(SUM('MRR Conglomerado'!Q17:S17)=0,"",ROUND(SUM('MRR Conglomerado'!AC17:AE17)/SUM('MRR Conglomerado'!Q17:S17),3)),"")</f>
        <v/>
      </c>
      <c r="O17" s="13" t="str">
        <f aca="false">IFERROR(IF(SUM('MRR Conglomerado'!R17:T17)=0,"",ROUND(SUM('MRR Conglomerado'!AD17:AF17)/SUM('MRR Conglomerado'!R17:T17),3)),"")</f>
        <v/>
      </c>
      <c r="P17" s="13" t="str">
        <f aca="false">IFERROR(IF(SUM('MRR Conglomerado'!S17:U17)=0,"",ROUND(SUM('MRR Conglomerado'!AE17:AG17)/SUM('MRR Conglomerado'!S17:U17),3)),"")</f>
        <v/>
      </c>
      <c r="Q17" s="13" t="str">
        <f aca="false">IFERROR(IF(SUM('MRR Conglomerado'!T17:V17)=0,"",ROUND(SUM('MRR Conglomerado'!AF17:AH17)/SUM('MRR Conglomerado'!T17:V17),3)),"")</f>
        <v/>
      </c>
      <c r="R17" s="13" t="n">
        <f aca="false">IFERROR(IF(SUM('MRR Conglomerado'!U17:W17)=0,"",ROUND(SUM('MRR Conglomerado'!AG17:AI17)/SUM('MRR Conglomerado'!U17:W17),3)),"")</f>
        <v>0</v>
      </c>
      <c r="S17" s="13" t="n">
        <f aca="false">IFERROR(IF(SUM('MRR Conglomerado'!V17:X17)=0,"",ROUND(SUM('MRR Conglomerado'!AH17:AJ17)/SUM('MRR Conglomerado'!V17:X17),3)),"")</f>
        <v>0</v>
      </c>
      <c r="T17" s="13" t="n">
        <f aca="false">IFERROR(IF(SUM('MRR Conglomerado'!W17:Y17)=0,"",ROUND(SUM('MRR Conglomerado'!AI17:AK17)/SUM('MRR Conglomerado'!W17:Y17),3)),"")</f>
        <v>0</v>
      </c>
      <c r="U17" s="13" t="n">
        <f aca="false">IFERROR(IF(SUM('MRR Conglomerado'!X17:Z17)=0,"",ROUND(SUM('MRR Conglomerado'!AJ17:AL17)/SUM('MRR Conglomerado'!X17:Z17),3)),"")</f>
        <v>0</v>
      </c>
      <c r="V17" s="13" t="n">
        <f aca="false">IFERROR(IF(SUM('MRR Conglomerado'!Y17:AA17)=0,"",ROUND(SUM('MRR Conglomerado'!AK17:AM17)/SUM('MRR Conglomerado'!Y17:AA17),3)),"")</f>
        <v>0</v>
      </c>
      <c r="W17" s="13" t="n">
        <f aca="false">IFERROR(IF(SUM('MRR Conglomerado'!Z17:AB17)=0,"",ROUND(SUM('MRR Conglomerado'!AL17:AN17)/SUM('MRR Conglomerado'!Z17:AB17),3)),"")</f>
        <v>0</v>
      </c>
      <c r="X17" s="13" t="str">
        <f aca="false">IFERROR(IF(SUM('MRR Conglomerado'!AA17:AC17)=0,"",ROUND(SUM('MRR Conglomerado'!AM17:AO17)/SUM('MRR Conglomerado'!AA17:AC17),3)),"")</f>
        <v/>
      </c>
      <c r="Y17" s="13" t="str">
        <f aca="false">IFERROR(IF(SUM('MRR Conglomerado'!AB17:AD17)=0,"",ROUND(SUM('MRR Conglomerado'!AN17:AP17)/SUM('MRR Conglomerado'!AB17:AD17),3)),"")</f>
        <v/>
      </c>
      <c r="Z17" s="13" t="str">
        <f aca="false">IFERROR(IF(SUM('MRR Conglomerado'!AC17:AE17)=0,"",ROUND(SUM('MRR Conglomerado'!AO17:AQ17)/SUM('MRR Conglomerado'!AC17:AE17),3)),"")</f>
        <v/>
      </c>
      <c r="AA17" s="13" t="str">
        <f aca="false">IFERROR(IF(SUM('MRR Conglomerado'!AD17:AF17)=0,"",ROUND(SUM('MRR Conglomerado'!AP17:AR17)/SUM('MRR Conglomerado'!AD17:AF17),3)),"")</f>
        <v/>
      </c>
      <c r="AB17" s="13" t="str">
        <f aca="false">IFERROR(IF(SUM('MRR Conglomerado'!AE17:AG17)=0,"",ROUND(SUM('MRR Conglomerado'!AQ17:AS17)/SUM('MRR Conglomerado'!AE17:AG17),3)),"")</f>
        <v/>
      </c>
    </row>
    <row r="18" customFormat="false" ht="15" hidden="false" customHeight="false" outlineLevel="0" collapsed="false">
      <c r="A18" s="10" t="s">
        <v>96</v>
      </c>
      <c r="B18" s="13" t="n">
        <f aca="false">IFERROR(IF(SUM('MRR Conglomerado'!E18:G18)=0,"",ROUND(SUM('MRR Conglomerado'!Q18:S18)/SUM('MRR Conglomerado'!E18:G18),3)),"")</f>
        <v>0</v>
      </c>
      <c r="C18" s="13" t="str">
        <f aca="false">IFERROR(IF(SUM('MRR Conglomerado'!F18:H18)=0,"",ROUND(SUM('MRR Conglomerado'!R18:T18)/SUM('MRR Conglomerado'!F18:H18),3)),"")</f>
        <v/>
      </c>
      <c r="D18" s="13" t="str">
        <f aca="false">IFERROR(IF(SUM('MRR Conglomerado'!G18:I18)=0,"",ROUND(SUM('MRR Conglomerado'!S18:U18)/SUM('MRR Conglomerado'!G18:I18),3)),"")</f>
        <v/>
      </c>
      <c r="E18" s="13" t="str">
        <f aca="false">IFERROR(IF(SUM('MRR Conglomerado'!H18:J18)=0,"",ROUND(SUM('MRR Conglomerado'!T18:V18)/SUM('MRR Conglomerado'!H18:J18),3)),"")</f>
        <v/>
      </c>
      <c r="F18" s="13" t="str">
        <f aca="false">IFERROR(IF(SUM('MRR Conglomerado'!I18:K18)=0,"",ROUND(SUM('MRR Conglomerado'!U18:W18)/SUM('MRR Conglomerado'!I18:K18),3)),"")</f>
        <v/>
      </c>
      <c r="G18" s="13" t="str">
        <f aca="false">IFERROR(IF(SUM('MRR Conglomerado'!J18:L18)=0,"",ROUND(SUM('MRR Conglomerado'!V18:X18)/SUM('MRR Conglomerado'!J18:L18),3)),"")</f>
        <v/>
      </c>
      <c r="H18" s="13" t="str">
        <f aca="false">IFERROR(IF(SUM('MRR Conglomerado'!K18:M18)=0,"",ROUND(SUM('MRR Conglomerado'!W18:Y18)/SUM('MRR Conglomerado'!K18:M18),3)),"")</f>
        <v/>
      </c>
      <c r="I18" s="13" t="str">
        <f aca="false">IFERROR(IF(SUM('MRR Conglomerado'!L18:N18)=0,"",ROUND(SUM('MRR Conglomerado'!X18:Z18)/SUM('MRR Conglomerado'!L18:N18),3)),"")</f>
        <v/>
      </c>
      <c r="J18" s="13" t="str">
        <f aca="false">IFERROR(IF(SUM('MRR Conglomerado'!M18:O18)=0,"",ROUND(SUM('MRR Conglomerado'!Y18:AA18)/SUM('MRR Conglomerado'!M18:O18),3)),"")</f>
        <v/>
      </c>
      <c r="K18" s="13" t="str">
        <f aca="false">IFERROR(IF(SUM('MRR Conglomerado'!N18:P18)=0,"",ROUND(SUM('MRR Conglomerado'!Z18:AB18)/SUM('MRR Conglomerado'!N18:P18),3)),"")</f>
        <v/>
      </c>
      <c r="L18" s="13" t="str">
        <f aca="false">IFERROR(IF(SUM('MRR Conglomerado'!O18:Q18)=0,"",ROUND(SUM('MRR Conglomerado'!AA18:AC18)/SUM('MRR Conglomerado'!O18:Q18),3)),"")</f>
        <v/>
      </c>
      <c r="M18" s="13" t="str">
        <f aca="false">IFERROR(IF(SUM('MRR Conglomerado'!P18:R18)=0,"",ROUND(SUM('MRR Conglomerado'!AB18:AD18)/SUM('MRR Conglomerado'!P18:R18),3)),"")</f>
        <v/>
      </c>
      <c r="N18" s="13" t="str">
        <f aca="false">IFERROR(IF(SUM('MRR Conglomerado'!Q18:S18)=0,"",ROUND(SUM('MRR Conglomerado'!AC18:AE18)/SUM('MRR Conglomerado'!Q18:S18),3)),"")</f>
        <v/>
      </c>
      <c r="O18" s="13" t="str">
        <f aca="false">IFERROR(IF(SUM('MRR Conglomerado'!R18:T18)=0,"",ROUND(SUM('MRR Conglomerado'!AD18:AF18)/SUM('MRR Conglomerado'!R18:T18),3)),"")</f>
        <v/>
      </c>
      <c r="P18" s="13" t="str">
        <f aca="false">IFERROR(IF(SUM('MRR Conglomerado'!S18:U18)=0,"",ROUND(SUM('MRR Conglomerado'!AE18:AG18)/SUM('MRR Conglomerado'!S18:U18),3)),"")</f>
        <v/>
      </c>
      <c r="Q18" s="13" t="str">
        <f aca="false">IFERROR(IF(SUM('MRR Conglomerado'!T18:V18)=0,"",ROUND(SUM('MRR Conglomerado'!AF18:AH18)/SUM('MRR Conglomerado'!T18:V18),3)),"")</f>
        <v/>
      </c>
      <c r="R18" s="13" t="str">
        <f aca="false">IFERROR(IF(SUM('MRR Conglomerado'!U18:W18)=0,"",ROUND(SUM('MRR Conglomerado'!AG18:AI18)/SUM('MRR Conglomerado'!U18:W18),3)),"")</f>
        <v/>
      </c>
      <c r="S18" s="13" t="str">
        <f aca="false">IFERROR(IF(SUM('MRR Conglomerado'!V18:X18)=0,"",ROUND(SUM('MRR Conglomerado'!AH18:AJ18)/SUM('MRR Conglomerado'!V18:X18),3)),"")</f>
        <v/>
      </c>
      <c r="T18" s="13" t="str">
        <f aca="false">IFERROR(IF(SUM('MRR Conglomerado'!W18:Y18)=0,"",ROUND(SUM('MRR Conglomerado'!AI18:AK18)/SUM('MRR Conglomerado'!W18:Y18),3)),"")</f>
        <v/>
      </c>
      <c r="U18" s="13" t="str">
        <f aca="false">IFERROR(IF(SUM('MRR Conglomerado'!X18:Z18)=0,"",ROUND(SUM('MRR Conglomerado'!AJ18:AL18)/SUM('MRR Conglomerado'!X18:Z18),3)),"")</f>
        <v/>
      </c>
      <c r="V18" s="13" t="str">
        <f aca="false">IFERROR(IF(SUM('MRR Conglomerado'!Y18:AA18)=0,"",ROUND(SUM('MRR Conglomerado'!AK18:AM18)/SUM('MRR Conglomerado'!Y18:AA18),3)),"")</f>
        <v/>
      </c>
      <c r="W18" s="13" t="str">
        <f aca="false">IFERROR(IF(SUM('MRR Conglomerado'!Z18:AB18)=0,"",ROUND(SUM('MRR Conglomerado'!AL18:AN18)/SUM('MRR Conglomerado'!Z18:AB18),3)),"")</f>
        <v/>
      </c>
      <c r="X18" s="13" t="str">
        <f aca="false">IFERROR(IF(SUM('MRR Conglomerado'!AA18:AC18)=0,"",ROUND(SUM('MRR Conglomerado'!AM18:AO18)/SUM('MRR Conglomerado'!AA18:AC18),3)),"")</f>
        <v/>
      </c>
      <c r="Y18" s="13" t="str">
        <f aca="false">IFERROR(IF(SUM('MRR Conglomerado'!AB18:AD18)=0,"",ROUND(SUM('MRR Conglomerado'!AN18:AP18)/SUM('MRR Conglomerado'!AB18:AD18),3)),"")</f>
        <v/>
      </c>
      <c r="Z18" s="13" t="str">
        <f aca="false">IFERROR(IF(SUM('MRR Conglomerado'!AC18:AE18)=0,"",ROUND(SUM('MRR Conglomerado'!AO18:AQ18)/SUM('MRR Conglomerado'!AC18:AE18),3)),"")</f>
        <v/>
      </c>
      <c r="AA18" s="13" t="str">
        <f aca="false">IFERROR(IF(SUM('MRR Conglomerado'!AD18:AF18)=0,"",ROUND(SUM('MRR Conglomerado'!AP18:AR18)/SUM('MRR Conglomerado'!AD18:AF18),3)),"")</f>
        <v/>
      </c>
      <c r="AB18" s="13" t="str">
        <f aca="false">IFERROR(IF(SUM('MRR Conglomerado'!AE18:AG18)=0,"",ROUND(SUM('MRR Conglomerado'!AQ18:AS18)/SUM('MRR Conglomerado'!AE18:AG18),3)),"")</f>
        <v/>
      </c>
    </row>
    <row r="19" customFormat="false" ht="15" hidden="false" customHeight="false" outlineLevel="0" collapsed="false">
      <c r="A19" s="10" t="s">
        <v>98</v>
      </c>
      <c r="B19" s="13" t="str">
        <f aca="false">IFERROR(IF(SUM('MRR Conglomerado'!E19:G19)=0,"",ROUND(SUM('MRR Conglomerado'!Q19:S19)/SUM('MRR Conglomerado'!E19:G19),3)),"")</f>
        <v/>
      </c>
      <c r="C19" s="13" t="n">
        <f aca="false">IFERROR(IF(SUM('MRR Conglomerado'!F19:H19)=0,"",ROUND(SUM('MRR Conglomerado'!R19:T19)/SUM('MRR Conglomerado'!F19:H19),3)),"")</f>
        <v>2</v>
      </c>
      <c r="D19" s="13" t="n">
        <f aca="false">IFERROR(IF(SUM('MRR Conglomerado'!G19:I19)=0,"",ROUND(SUM('MRR Conglomerado'!S19:U19)/SUM('MRR Conglomerado'!G19:I19),3)),"")</f>
        <v>0.5</v>
      </c>
      <c r="E19" s="13" t="n">
        <f aca="false">IFERROR(IF(SUM('MRR Conglomerado'!H19:J19)=0,"",ROUND(SUM('MRR Conglomerado'!T19:V19)/SUM('MRR Conglomerado'!H19:J19),3)),"")</f>
        <v>0</v>
      </c>
      <c r="F19" s="13" t="n">
        <f aca="false">IFERROR(IF(SUM('MRR Conglomerado'!I19:K19)=0,"",ROUND(SUM('MRR Conglomerado'!U19:W19)/SUM('MRR Conglomerado'!I19:K19),3)),"")</f>
        <v>0</v>
      </c>
      <c r="G19" s="13" t="n">
        <f aca="false">IFERROR(IF(SUM('MRR Conglomerado'!J19:L19)=0,"",ROUND(SUM('MRR Conglomerado'!V19:X19)/SUM('MRR Conglomerado'!J19:L19),3)),"")</f>
        <v>0</v>
      </c>
      <c r="H19" s="13" t="n">
        <f aca="false">IFERROR(IF(SUM('MRR Conglomerado'!K19:M19)=0,"",ROUND(SUM('MRR Conglomerado'!W19:Y19)/SUM('MRR Conglomerado'!K19:M19),3)),"")</f>
        <v>0</v>
      </c>
      <c r="I19" s="13" t="n">
        <f aca="false">IFERROR(IF(SUM('MRR Conglomerado'!L19:N19)=0,"",ROUND(SUM('MRR Conglomerado'!X19:Z19)/SUM('MRR Conglomerado'!L19:N19),3)),"")</f>
        <v>0</v>
      </c>
      <c r="J19" s="13" t="n">
        <f aca="false">IFERROR(IF(SUM('MRR Conglomerado'!M19:O19)=0,"",ROUND(SUM('MRR Conglomerado'!Y19:AA19)/SUM('MRR Conglomerado'!M19:O19),3)),"")</f>
        <v>0</v>
      </c>
      <c r="K19" s="13" t="n">
        <f aca="false">IFERROR(IF(SUM('MRR Conglomerado'!N19:P19)=0,"",ROUND(SUM('MRR Conglomerado'!Z19:AB19)/SUM('MRR Conglomerado'!N19:P19),3)),"")</f>
        <v>0</v>
      </c>
      <c r="L19" s="13" t="n">
        <f aca="false">IFERROR(IF(SUM('MRR Conglomerado'!O19:Q19)=0,"",ROUND(SUM('MRR Conglomerado'!AA19:AC19)/SUM('MRR Conglomerado'!O19:Q19),3)),"")</f>
        <v>0</v>
      </c>
      <c r="M19" s="13" t="n">
        <f aca="false">IFERROR(IF(SUM('MRR Conglomerado'!P19:R19)=0,"",ROUND(SUM('MRR Conglomerado'!AB19:AD19)/SUM('MRR Conglomerado'!P19:R19),3)),"")</f>
        <v>0</v>
      </c>
      <c r="N19" s="13" t="n">
        <f aca="false">IFERROR(IF(SUM('MRR Conglomerado'!Q19:S19)=0,"",ROUND(SUM('MRR Conglomerado'!AC19:AE19)/SUM('MRR Conglomerado'!Q19:S19),3)),"")</f>
        <v>0</v>
      </c>
      <c r="O19" s="13" t="n">
        <f aca="false">IFERROR(IF(SUM('MRR Conglomerado'!R19:T19)=0,"",ROUND(SUM('MRR Conglomerado'!AD19:AF19)/SUM('MRR Conglomerado'!R19:T19),3)),"")</f>
        <v>0.675</v>
      </c>
      <c r="P19" s="13" t="n">
        <f aca="false">IFERROR(IF(SUM('MRR Conglomerado'!S19:U19)=0,"",ROUND(SUM('MRR Conglomerado'!AE19:AG19)/SUM('MRR Conglomerado'!S19:U19),3)),"")</f>
        <v>2.7</v>
      </c>
      <c r="Q19" s="13" t="str">
        <f aca="false">IFERROR(IF(SUM('MRR Conglomerado'!T19:V19)=0,"",ROUND(SUM('MRR Conglomerado'!AF19:AH19)/SUM('MRR Conglomerado'!T19:V19),3)),"")</f>
        <v/>
      </c>
      <c r="R19" s="13" t="str">
        <f aca="false">IFERROR(IF(SUM('MRR Conglomerado'!U19:W19)=0,"",ROUND(SUM('MRR Conglomerado'!AG19:AI19)/SUM('MRR Conglomerado'!U19:W19),3)),"")</f>
        <v/>
      </c>
      <c r="S19" s="13" t="str">
        <f aca="false">IFERROR(IF(SUM('MRR Conglomerado'!V19:X19)=0,"",ROUND(SUM('MRR Conglomerado'!AH19:AJ19)/SUM('MRR Conglomerado'!V19:X19),3)),"")</f>
        <v/>
      </c>
      <c r="T19" s="13" t="str">
        <f aca="false">IFERROR(IF(SUM('MRR Conglomerado'!W19:Y19)=0,"",ROUND(SUM('MRR Conglomerado'!AI19:AK19)/SUM('MRR Conglomerado'!W19:Y19),3)),"")</f>
        <v/>
      </c>
      <c r="U19" s="13" t="str">
        <f aca="false">IFERROR(IF(SUM('MRR Conglomerado'!X19:Z19)=0,"",ROUND(SUM('MRR Conglomerado'!AJ19:AL19)/SUM('MRR Conglomerado'!X19:Z19),3)),"")</f>
        <v/>
      </c>
      <c r="V19" s="13" t="str">
        <f aca="false">IFERROR(IF(SUM('MRR Conglomerado'!Y19:AA19)=0,"",ROUND(SUM('MRR Conglomerado'!AK19:AM19)/SUM('MRR Conglomerado'!Y19:AA19),3)),"")</f>
        <v/>
      </c>
      <c r="W19" s="13" t="str">
        <f aca="false">IFERROR(IF(SUM('MRR Conglomerado'!Z19:AB19)=0,"",ROUND(SUM('MRR Conglomerado'!AL19:AN19)/SUM('MRR Conglomerado'!Z19:AB19),3)),"")</f>
        <v/>
      </c>
      <c r="X19" s="13" t="str">
        <f aca="false">IFERROR(IF(SUM('MRR Conglomerado'!AA19:AC19)=0,"",ROUND(SUM('MRR Conglomerado'!AM19:AO19)/SUM('MRR Conglomerado'!AA19:AC19),3)),"")</f>
        <v/>
      </c>
      <c r="Y19" s="13" t="str">
        <f aca="false">IFERROR(IF(SUM('MRR Conglomerado'!AB19:AD19)=0,"",ROUND(SUM('MRR Conglomerado'!AN19:AP19)/SUM('MRR Conglomerado'!AB19:AD19),3)),"")</f>
        <v/>
      </c>
      <c r="Z19" s="13" t="str">
        <f aca="false">IFERROR(IF(SUM('MRR Conglomerado'!AC19:AE19)=0,"",ROUND(SUM('MRR Conglomerado'!AO19:AQ19)/SUM('MRR Conglomerado'!AC19:AE19),3)),"")</f>
        <v/>
      </c>
      <c r="AA19" s="13" t="n">
        <f aca="false">IFERROR(IF(SUM('MRR Conglomerado'!AD19:AF19)=0,"",ROUND(SUM('MRR Conglomerado'!AP19:AR19)/SUM('MRR Conglomerado'!AD19:AF19),3)),"")</f>
        <v>0</v>
      </c>
      <c r="AB19" s="13" t="n">
        <f aca="false">IFERROR(IF(SUM('MRR Conglomerado'!AE19:AG19)=0,"",ROUND(SUM('MRR Conglomerado'!AQ19:AS19)/SUM('MRR Conglomerado'!AE19:AG19),3)),"")</f>
        <v>0</v>
      </c>
    </row>
    <row r="20" customFormat="false" ht="15" hidden="false" customHeight="false" outlineLevel="0" collapsed="false">
      <c r="A20" s="10" t="s">
        <v>100</v>
      </c>
      <c r="B20" s="13" t="str">
        <f aca="false">IFERROR(IF(SUM('MRR Conglomerado'!E20:G20)=0,"",ROUND(SUM('MRR Conglomerado'!Q20:S20)/SUM('MRR Conglomerado'!E20:G20),3)),"")</f>
        <v/>
      </c>
      <c r="C20" s="13" t="str">
        <f aca="false">IFERROR(IF(SUM('MRR Conglomerado'!F20:H20)=0,"",ROUND(SUM('MRR Conglomerado'!R20:T20)/SUM('MRR Conglomerado'!F20:H20),3)),"")</f>
        <v/>
      </c>
      <c r="D20" s="13" t="str">
        <f aca="false">IFERROR(IF(SUM('MRR Conglomerado'!G20:I20)=0,"",ROUND(SUM('MRR Conglomerado'!S20:U20)/SUM('MRR Conglomerado'!G20:I20),3)),"")</f>
        <v/>
      </c>
      <c r="E20" s="13" t="str">
        <f aca="false">IFERROR(IF(SUM('MRR Conglomerado'!H20:J20)=0,"",ROUND(SUM('MRR Conglomerado'!T20:V20)/SUM('MRR Conglomerado'!H20:J20),3)),"")</f>
        <v/>
      </c>
      <c r="F20" s="13" t="str">
        <f aca="false">IFERROR(IF(SUM('MRR Conglomerado'!I20:K20)=0,"",ROUND(SUM('MRR Conglomerado'!U20:W20)/SUM('MRR Conglomerado'!I20:K20),3)),"")</f>
        <v/>
      </c>
      <c r="G20" s="13" t="str">
        <f aca="false">IFERROR(IF(SUM('MRR Conglomerado'!J20:L20)=0,"",ROUND(SUM('MRR Conglomerado'!V20:X20)/SUM('MRR Conglomerado'!J20:L20),3)),"")</f>
        <v/>
      </c>
      <c r="H20" s="13" t="str">
        <f aca="false">IFERROR(IF(SUM('MRR Conglomerado'!K20:M20)=0,"",ROUND(SUM('MRR Conglomerado'!W20:Y20)/SUM('MRR Conglomerado'!K20:M20),3)),"")</f>
        <v/>
      </c>
      <c r="I20" s="13" t="n">
        <f aca="false">IFERROR(IF(SUM('MRR Conglomerado'!L20:N20)=0,"",ROUND(SUM('MRR Conglomerado'!X20:Z20)/SUM('MRR Conglomerado'!L20:N20),3)),"")</f>
        <v>2.871</v>
      </c>
      <c r="J20" s="13" t="n">
        <f aca="false">IFERROR(IF(SUM('MRR Conglomerado'!M20:O20)=0,"",ROUND(SUM('MRR Conglomerado'!Y20:AA20)/SUM('MRR Conglomerado'!M20:O20),3)),"")</f>
        <v>1.428</v>
      </c>
      <c r="K20" s="13" t="n">
        <f aca="false">IFERROR(IF(SUM('MRR Conglomerado'!N20:P20)=0,"",ROUND(SUM('MRR Conglomerado'!Z20:AB20)/SUM('MRR Conglomerado'!N20:P20),3)),"")</f>
        <v>0.944</v>
      </c>
      <c r="L20" s="13" t="n">
        <f aca="false">IFERROR(IF(SUM('MRR Conglomerado'!O20:Q20)=0,"",ROUND(SUM('MRR Conglomerado'!AA20:AC20)/SUM('MRR Conglomerado'!O20:Q20),3)),"")</f>
        <v>0.947</v>
      </c>
      <c r="M20" s="13" t="n">
        <f aca="false">IFERROR(IF(SUM('MRR Conglomerado'!P20:R20)=0,"",ROUND(SUM('MRR Conglomerado'!AB20:AD20)/SUM('MRR Conglomerado'!P20:R20),3)),"")</f>
        <v>0.931</v>
      </c>
      <c r="N20" s="13" t="n">
        <f aca="false">IFERROR(IF(SUM('MRR Conglomerado'!Q20:S20)=0,"",ROUND(SUM('MRR Conglomerado'!AC20:AE20)/SUM('MRR Conglomerado'!Q20:S20),3)),"")</f>
        <v>0.94</v>
      </c>
      <c r="O20" s="13" t="n">
        <f aca="false">IFERROR(IF(SUM('MRR Conglomerado'!R20:T20)=0,"",ROUND(SUM('MRR Conglomerado'!AD20:AF20)/SUM('MRR Conglomerado'!R20:T20),3)),"")</f>
        <v>0.942</v>
      </c>
      <c r="P20" s="13" t="n">
        <f aca="false">IFERROR(IF(SUM('MRR Conglomerado'!S20:U20)=0,"",ROUND(SUM('MRR Conglomerado'!AE20:AG20)/SUM('MRR Conglomerado'!S20:U20),3)),"")</f>
        <v>0.965</v>
      </c>
      <c r="Q20" s="13" t="n">
        <f aca="false">IFERROR(IF(SUM('MRR Conglomerado'!T20:V20)=0,"",ROUND(SUM('MRR Conglomerado'!AF20:AH20)/SUM('MRR Conglomerado'!T20:V20),3)),"")</f>
        <v>0.974</v>
      </c>
      <c r="R20" s="13" t="n">
        <f aca="false">IFERROR(IF(SUM('MRR Conglomerado'!U20:W20)=0,"",ROUND(SUM('MRR Conglomerado'!AG20:AI20)/SUM('MRR Conglomerado'!U20:W20),3)),"")</f>
        <v>1.003</v>
      </c>
      <c r="S20" s="13" t="n">
        <f aca="false">IFERROR(IF(SUM('MRR Conglomerado'!V20:X20)=0,"",ROUND(SUM('MRR Conglomerado'!AH20:AJ20)/SUM('MRR Conglomerado'!V20:X20),3)),"")</f>
        <v>1.029</v>
      </c>
      <c r="T20" s="13" t="n">
        <f aca="false">IFERROR(IF(SUM('MRR Conglomerado'!W20:Y20)=0,"",ROUND(SUM('MRR Conglomerado'!AI20:AK20)/SUM('MRR Conglomerado'!W20:Y20),3)),"")</f>
        <v>1.043</v>
      </c>
      <c r="U20" s="13" t="n">
        <f aca="false">IFERROR(IF(SUM('MRR Conglomerado'!X20:Z20)=0,"",ROUND(SUM('MRR Conglomerado'!AJ20:AL20)/SUM('MRR Conglomerado'!X20:Z20),3)),"")</f>
        <v>1.041</v>
      </c>
      <c r="V20" s="13" t="n">
        <f aca="false">IFERROR(IF(SUM('MRR Conglomerado'!Y20:AA20)=0,"",ROUND(SUM('MRR Conglomerado'!AK20:AM20)/SUM('MRR Conglomerado'!Y20:AA20),3)),"")</f>
        <v>1.036</v>
      </c>
      <c r="W20" s="13" t="n">
        <f aca="false">IFERROR(IF(SUM('MRR Conglomerado'!Z20:AB20)=0,"",ROUND(SUM('MRR Conglomerado'!AL20:AN20)/SUM('MRR Conglomerado'!Z20:AB20),3)),"")</f>
        <v>1.042</v>
      </c>
      <c r="X20" s="13" t="n">
        <f aca="false">IFERROR(IF(SUM('MRR Conglomerado'!AA20:AC20)=0,"",ROUND(SUM('MRR Conglomerado'!AM20:AO20)/SUM('MRR Conglomerado'!AA20:AC20),3)),"")</f>
        <v>1.04</v>
      </c>
      <c r="Y20" s="13" t="n">
        <f aca="false">IFERROR(IF(SUM('MRR Conglomerado'!AB20:AD20)=0,"",ROUND(SUM('MRR Conglomerado'!AN20:AP20)/SUM('MRR Conglomerado'!AB20:AD20),3)),"")</f>
        <v>1.142</v>
      </c>
      <c r="Z20" s="13" t="n">
        <f aca="false">IFERROR(IF(SUM('MRR Conglomerado'!AC20:AE20)=0,"",ROUND(SUM('MRR Conglomerado'!AO20:AQ20)/SUM('MRR Conglomerado'!AC20:AE20),3)),"")</f>
        <v>1.132</v>
      </c>
      <c r="AA20" s="13" t="n">
        <f aca="false">IFERROR(IF(SUM('MRR Conglomerado'!AD20:AF20)=0,"",ROUND(SUM('MRR Conglomerado'!AP20:AR20)/SUM('MRR Conglomerado'!AD20:AF20),3)),"")</f>
        <v>1.128</v>
      </c>
      <c r="AB20" s="13" t="n">
        <f aca="false">IFERROR(IF(SUM('MRR Conglomerado'!AE20:AG20)=0,"",ROUND(SUM('MRR Conglomerado'!AQ20:AS20)/SUM('MRR Conglomerado'!AE20:AG20),3)),"")</f>
        <v>1.025</v>
      </c>
    </row>
    <row r="21" customFormat="false" ht="15" hidden="false" customHeight="false" outlineLevel="0" collapsed="false">
      <c r="A21" s="10" t="s">
        <v>102</v>
      </c>
      <c r="B21" s="13" t="str">
        <f aca="false">IFERROR(IF(SUM('MRR Conglomerado'!E21:G21)=0,"",ROUND(SUM('MRR Conglomerado'!Q21:S21)/SUM('MRR Conglomerado'!E21:G21),3)),"")</f>
        <v/>
      </c>
      <c r="C21" s="13" t="n">
        <f aca="false">IFERROR(IF(SUM('MRR Conglomerado'!F21:H21)=0,"",ROUND(SUM('MRR Conglomerado'!R21:T21)/SUM('MRR Conglomerado'!F21:H21),3)),"")</f>
        <v>2.97</v>
      </c>
      <c r="D21" s="13" t="n">
        <f aca="false">IFERROR(IF(SUM('MRR Conglomerado'!G21:I21)=0,"",ROUND(SUM('MRR Conglomerado'!S21:U21)/SUM('MRR Conglomerado'!G21:I21),3)),"")</f>
        <v>1.625</v>
      </c>
      <c r="E21" s="13" t="n">
        <f aca="false">IFERROR(IF(SUM('MRR Conglomerado'!H21:J21)=0,"",ROUND(SUM('MRR Conglomerado'!T21:V21)/SUM('MRR Conglomerado'!H21:J21),3)),"")</f>
        <v>1.174</v>
      </c>
      <c r="F21" s="13" t="n">
        <f aca="false">IFERROR(IF(SUM('MRR Conglomerado'!I21:K21)=0,"",ROUND(SUM('MRR Conglomerado'!U21:W21)/SUM('MRR Conglomerado'!I21:K21),3)),"")</f>
        <v>1.259</v>
      </c>
      <c r="G21" s="13" t="n">
        <f aca="false">IFERROR(IF(SUM('MRR Conglomerado'!J21:L21)=0,"",ROUND(SUM('MRR Conglomerado'!V21:X21)/SUM('MRR Conglomerado'!J21:L21),3)),"")</f>
        <v>1.274</v>
      </c>
      <c r="H21" s="13" t="n">
        <f aca="false">IFERROR(IF(SUM('MRR Conglomerado'!K21:M21)=0,"",ROUND(SUM('MRR Conglomerado'!W21:Y21)/SUM('MRR Conglomerado'!K21:M21),3)),"")</f>
        <v>1.268</v>
      </c>
      <c r="I21" s="13" t="n">
        <f aca="false">IFERROR(IF(SUM('MRR Conglomerado'!L21:N21)=0,"",ROUND(SUM('MRR Conglomerado'!X21:Z21)/SUM('MRR Conglomerado'!L21:N21),3)),"")</f>
        <v>0.879</v>
      </c>
      <c r="J21" s="13" t="n">
        <f aca="false">IFERROR(IF(SUM('MRR Conglomerado'!M21:O21)=0,"",ROUND(SUM('MRR Conglomerado'!Y21:AA21)/SUM('MRR Conglomerado'!M21:O21),3)),"")</f>
        <v>0.896</v>
      </c>
      <c r="K21" s="13" t="n">
        <f aca="false">IFERROR(IF(SUM('MRR Conglomerado'!N21:P21)=0,"",ROUND(SUM('MRR Conglomerado'!Z21:AB21)/SUM('MRR Conglomerado'!N21:P21),3)),"")</f>
        <v>0.916</v>
      </c>
      <c r="L21" s="13" t="n">
        <f aca="false">IFERROR(IF(SUM('MRR Conglomerado'!O21:Q21)=0,"",ROUND(SUM('MRR Conglomerado'!AA21:AC21)/SUM('MRR Conglomerado'!O21:Q21),3)),"")</f>
        <v>1.34</v>
      </c>
      <c r="M21" s="13" t="n">
        <f aca="false">IFERROR(IF(SUM('MRR Conglomerado'!P21:R21)=0,"",ROUND(SUM('MRR Conglomerado'!AB21:AD21)/SUM('MRR Conglomerado'!P21:R21),3)),"")</f>
        <v>1.354</v>
      </c>
      <c r="N21" s="13" t="n">
        <f aca="false">IFERROR(IF(SUM('MRR Conglomerado'!Q21:S21)=0,"",ROUND(SUM('MRR Conglomerado'!AC21:AE21)/SUM('MRR Conglomerado'!Q21:S21),3)),"")</f>
        <v>1.334</v>
      </c>
      <c r="O21" s="13" t="n">
        <f aca="false">IFERROR(IF(SUM('MRR Conglomerado'!R21:T21)=0,"",ROUND(SUM('MRR Conglomerado'!AD21:AF21)/SUM('MRR Conglomerado'!R21:T21),3)),"")</f>
        <v>1.266</v>
      </c>
      <c r="P21" s="13" t="n">
        <f aca="false">IFERROR(IF(SUM('MRR Conglomerado'!S21:U21)=0,"",ROUND(SUM('MRR Conglomerado'!AE21:AG21)/SUM('MRR Conglomerado'!S21:U21),3)),"")</f>
        <v>1.158</v>
      </c>
      <c r="Q21" s="13" t="n">
        <f aca="false">IFERROR(IF(SUM('MRR Conglomerado'!T21:V21)=0,"",ROUND(SUM('MRR Conglomerado'!AF21:AH21)/SUM('MRR Conglomerado'!T21:V21),3)),"")</f>
        <v>1.083</v>
      </c>
      <c r="R21" s="13" t="n">
        <f aca="false">IFERROR(IF(SUM('MRR Conglomerado'!U21:W21)=0,"",ROUND(SUM('MRR Conglomerado'!AG21:AI21)/SUM('MRR Conglomerado'!U21:W21),3)),"")</f>
        <v>1.028</v>
      </c>
      <c r="S21" s="13" t="n">
        <f aca="false">IFERROR(IF(SUM('MRR Conglomerado'!V21:X21)=0,"",ROUND(SUM('MRR Conglomerado'!AH21:AJ21)/SUM('MRR Conglomerado'!V21:X21),3)),"")</f>
        <v>1.006</v>
      </c>
      <c r="T21" s="13" t="n">
        <f aca="false">IFERROR(IF(SUM('MRR Conglomerado'!W21:Y21)=0,"",ROUND(SUM('MRR Conglomerado'!AI21:AK21)/SUM('MRR Conglomerado'!W21:Y21),3)),"")</f>
        <v>0.984</v>
      </c>
      <c r="U21" s="13" t="n">
        <f aca="false">IFERROR(IF(SUM('MRR Conglomerado'!X21:Z21)=0,"",ROUND(SUM('MRR Conglomerado'!AJ21:AL21)/SUM('MRR Conglomerado'!X21:Z21),3)),"")</f>
        <v>0.974</v>
      </c>
      <c r="V21" s="13" t="n">
        <f aca="false">IFERROR(IF(SUM('MRR Conglomerado'!Y21:AA21)=0,"",ROUND(SUM('MRR Conglomerado'!AK21:AM21)/SUM('MRR Conglomerado'!Y21:AA21),3)),"")</f>
        <v>0.966</v>
      </c>
      <c r="W21" s="13" t="n">
        <f aca="false">IFERROR(IF(SUM('MRR Conglomerado'!Z21:AB21)=0,"",ROUND(SUM('MRR Conglomerado'!AL21:AN21)/SUM('MRR Conglomerado'!Z21:AB21),3)),"")</f>
        <v>0.956</v>
      </c>
      <c r="X21" s="13" t="n">
        <f aca="false">IFERROR(IF(SUM('MRR Conglomerado'!AA21:AC21)=0,"",ROUND(SUM('MRR Conglomerado'!AM21:AO21)/SUM('MRR Conglomerado'!AA21:AC21),3)),"")</f>
        <v>0.954</v>
      </c>
      <c r="Y21" s="13" t="n">
        <f aca="false">IFERROR(IF(SUM('MRR Conglomerado'!AB21:AD21)=0,"",ROUND(SUM('MRR Conglomerado'!AN21:AP21)/SUM('MRR Conglomerado'!AB21:AD21),3)),"")</f>
        <v>0.951</v>
      </c>
      <c r="Z21" s="13" t="n">
        <f aca="false">IFERROR(IF(SUM('MRR Conglomerado'!AC21:AE21)=0,"",ROUND(SUM('MRR Conglomerado'!AO21:AQ21)/SUM('MRR Conglomerado'!AC21:AE21),3)),"")</f>
        <v>0.968</v>
      </c>
      <c r="AA21" s="13" t="n">
        <f aca="false">IFERROR(IF(SUM('MRR Conglomerado'!AD21:AF21)=0,"",ROUND(SUM('MRR Conglomerado'!AP21:AR21)/SUM('MRR Conglomerado'!AD21:AF21),3)),"")</f>
        <v>0.959</v>
      </c>
      <c r="AB21" s="13" t="n">
        <f aca="false">IFERROR(IF(SUM('MRR Conglomerado'!AE21:AG21)=0,"",ROUND(SUM('MRR Conglomerado'!AQ21:AS21)/SUM('MRR Conglomerado'!AE21:AG21),3)),"")</f>
        <v>0.951</v>
      </c>
    </row>
    <row r="22" customFormat="false" ht="15" hidden="false" customHeight="false" outlineLevel="0" collapsed="false">
      <c r="A22" s="10" t="s">
        <v>104</v>
      </c>
      <c r="B22" s="13" t="str">
        <f aca="false">IFERROR(IF(SUM('MRR Conglomerado'!E22:G22)=0,"",ROUND(SUM('MRR Conglomerado'!Q22:S22)/SUM('MRR Conglomerado'!E22:G22),3)),"")</f>
        <v/>
      </c>
      <c r="C22" s="13" t="str">
        <f aca="false">IFERROR(IF(SUM('MRR Conglomerado'!F22:H22)=0,"",ROUND(SUM('MRR Conglomerado'!R22:T22)/SUM('MRR Conglomerado'!F22:H22),3)),"")</f>
        <v/>
      </c>
      <c r="D22" s="13" t="str">
        <f aca="false">IFERROR(IF(SUM('MRR Conglomerado'!G22:I22)=0,"",ROUND(SUM('MRR Conglomerado'!S22:U22)/SUM('MRR Conglomerado'!G22:I22),3)),"")</f>
        <v/>
      </c>
      <c r="E22" s="13" t="str">
        <f aca="false">IFERROR(IF(SUM('MRR Conglomerado'!H22:J22)=0,"",ROUND(SUM('MRR Conglomerado'!T22:V22)/SUM('MRR Conglomerado'!H22:J22),3)),"")</f>
        <v/>
      </c>
      <c r="F22" s="13" t="str">
        <f aca="false">IFERROR(IF(SUM('MRR Conglomerado'!I22:K22)=0,"",ROUND(SUM('MRR Conglomerado'!U22:W22)/SUM('MRR Conglomerado'!I22:K22),3)),"")</f>
        <v/>
      </c>
      <c r="G22" s="13" t="str">
        <f aca="false">IFERROR(IF(SUM('MRR Conglomerado'!J22:L22)=0,"",ROUND(SUM('MRR Conglomerado'!V22:X22)/SUM('MRR Conglomerado'!J22:L22),3)),"")</f>
        <v/>
      </c>
      <c r="H22" s="13" t="str">
        <f aca="false">IFERROR(IF(SUM('MRR Conglomerado'!K22:M22)=0,"",ROUND(SUM('MRR Conglomerado'!W22:Y22)/SUM('MRR Conglomerado'!K22:M22),3)),"")</f>
        <v/>
      </c>
      <c r="I22" s="13" t="str">
        <f aca="false">IFERROR(IF(SUM('MRR Conglomerado'!L22:N22)=0,"",ROUND(SUM('MRR Conglomerado'!X22:Z22)/SUM('MRR Conglomerado'!L22:N22),3)),"")</f>
        <v/>
      </c>
      <c r="J22" s="13" t="str">
        <f aca="false">IFERROR(IF(SUM('MRR Conglomerado'!M22:O22)=0,"",ROUND(SUM('MRR Conglomerado'!Y22:AA22)/SUM('MRR Conglomerado'!M22:O22),3)),"")</f>
        <v/>
      </c>
      <c r="K22" s="13" t="str">
        <f aca="false">IFERROR(IF(SUM('MRR Conglomerado'!N22:P22)=0,"",ROUND(SUM('MRR Conglomerado'!Z22:AB22)/SUM('MRR Conglomerado'!N22:P22),3)),"")</f>
        <v/>
      </c>
      <c r="L22" s="13" t="str">
        <f aca="false">IFERROR(IF(SUM('MRR Conglomerado'!O22:Q22)=0,"",ROUND(SUM('MRR Conglomerado'!AA22:AC22)/SUM('MRR Conglomerado'!O22:Q22),3)),"")</f>
        <v/>
      </c>
      <c r="M22" s="13" t="str">
        <f aca="false">IFERROR(IF(SUM('MRR Conglomerado'!P22:R22)=0,"",ROUND(SUM('MRR Conglomerado'!AB22:AD22)/SUM('MRR Conglomerado'!P22:R22),3)),"")</f>
        <v/>
      </c>
      <c r="N22" s="13" t="str">
        <f aca="false">IFERROR(IF(SUM('MRR Conglomerado'!Q22:S22)=0,"",ROUND(SUM('MRR Conglomerado'!AC22:AE22)/SUM('MRR Conglomerado'!Q22:S22),3)),"")</f>
        <v/>
      </c>
      <c r="O22" s="13" t="str">
        <f aca="false">IFERROR(IF(SUM('MRR Conglomerado'!R22:T22)=0,"",ROUND(SUM('MRR Conglomerado'!AD22:AF22)/SUM('MRR Conglomerado'!R22:T22),3)),"")</f>
        <v/>
      </c>
      <c r="P22" s="13" t="str">
        <f aca="false">IFERROR(IF(SUM('MRR Conglomerado'!S22:U22)=0,"",ROUND(SUM('MRR Conglomerado'!AE22:AG22)/SUM('MRR Conglomerado'!S22:U22),3)),"")</f>
        <v/>
      </c>
      <c r="Q22" s="13" t="str">
        <f aca="false">IFERROR(IF(SUM('MRR Conglomerado'!T22:V22)=0,"",ROUND(SUM('MRR Conglomerado'!AF22:AH22)/SUM('MRR Conglomerado'!T22:V22),3)),"")</f>
        <v/>
      </c>
      <c r="R22" s="13" t="str">
        <f aca="false">IFERROR(IF(SUM('MRR Conglomerado'!U22:W22)=0,"",ROUND(SUM('MRR Conglomerado'!AG22:AI22)/SUM('MRR Conglomerado'!U22:W22),3)),"")</f>
        <v/>
      </c>
      <c r="S22" s="13" t="str">
        <f aca="false">IFERROR(IF(SUM('MRR Conglomerado'!V22:X22)=0,"",ROUND(SUM('MRR Conglomerado'!AH22:AJ22)/SUM('MRR Conglomerado'!V22:X22),3)),"")</f>
        <v/>
      </c>
      <c r="T22" s="13" t="str">
        <f aca="false">IFERROR(IF(SUM('MRR Conglomerado'!W22:Y22)=0,"",ROUND(SUM('MRR Conglomerado'!AI22:AK22)/SUM('MRR Conglomerado'!W22:Y22),3)),"")</f>
        <v/>
      </c>
      <c r="U22" s="13" t="str">
        <f aca="false">IFERROR(IF(SUM('MRR Conglomerado'!X22:Z22)=0,"",ROUND(SUM('MRR Conglomerado'!AJ22:AL22)/SUM('MRR Conglomerado'!X22:Z22),3)),"")</f>
        <v/>
      </c>
      <c r="V22" s="13" t="str">
        <f aca="false">IFERROR(IF(SUM('MRR Conglomerado'!Y22:AA22)=0,"",ROUND(SUM('MRR Conglomerado'!AK22:AM22)/SUM('MRR Conglomerado'!Y22:AA22),3)),"")</f>
        <v/>
      </c>
      <c r="W22" s="13" t="str">
        <f aca="false">IFERROR(IF(SUM('MRR Conglomerado'!Z22:AB22)=0,"",ROUND(SUM('MRR Conglomerado'!AL22:AN22)/SUM('MRR Conglomerado'!Z22:AB22),3)),"")</f>
        <v/>
      </c>
      <c r="X22" s="13" t="str">
        <f aca="false">IFERROR(IF(SUM('MRR Conglomerado'!AA22:AC22)=0,"",ROUND(SUM('MRR Conglomerado'!AM22:AO22)/SUM('MRR Conglomerado'!AA22:AC22),3)),"")</f>
        <v/>
      </c>
      <c r="Y22" s="13" t="str">
        <f aca="false">IFERROR(IF(SUM('MRR Conglomerado'!AB22:AD22)=0,"",ROUND(SUM('MRR Conglomerado'!AN22:AP22)/SUM('MRR Conglomerado'!AB22:AD22),3)),"")</f>
        <v/>
      </c>
      <c r="Z22" s="13" t="str">
        <f aca="false">IFERROR(IF(SUM('MRR Conglomerado'!AC22:AE22)=0,"",ROUND(SUM('MRR Conglomerado'!AO22:AQ22)/SUM('MRR Conglomerado'!AC22:AE22),3)),"")</f>
        <v/>
      </c>
      <c r="AA22" s="13" t="str">
        <f aca="false">IFERROR(IF(SUM('MRR Conglomerado'!AD22:AF22)=0,"",ROUND(SUM('MRR Conglomerado'!AP22:AR22)/SUM('MRR Conglomerado'!AD22:AF22),3)),"")</f>
        <v/>
      </c>
      <c r="AB22" s="13" t="str">
        <f aca="false">IFERROR(IF(SUM('MRR Conglomerado'!AE22:AG22)=0,"",ROUND(SUM('MRR Conglomerado'!AQ22:AS22)/SUM('MRR Conglomerado'!AE22:AG22),3)),"")</f>
        <v/>
      </c>
    </row>
    <row r="23" customFormat="false" ht="15" hidden="false" customHeight="false" outlineLevel="0" collapsed="false">
      <c r="A23" s="10" t="s">
        <v>106</v>
      </c>
      <c r="B23" s="13" t="str">
        <f aca="false">IFERROR(IF(SUM('MRR Conglomerado'!E23:G23)=0,"",ROUND(SUM('MRR Conglomerado'!Q23:S23)/SUM('MRR Conglomerado'!E23:G23),3)),"")</f>
        <v/>
      </c>
      <c r="C23" s="13" t="str">
        <f aca="false">IFERROR(IF(SUM('MRR Conglomerado'!F23:H23)=0,"",ROUND(SUM('MRR Conglomerado'!R23:T23)/SUM('MRR Conglomerado'!F23:H23),3)),"")</f>
        <v/>
      </c>
      <c r="D23" s="13" t="str">
        <f aca="false">IFERROR(IF(SUM('MRR Conglomerado'!G23:I23)=0,"",ROUND(SUM('MRR Conglomerado'!S23:U23)/SUM('MRR Conglomerado'!G23:I23),3)),"")</f>
        <v/>
      </c>
      <c r="E23" s="13" t="str">
        <f aca="false">IFERROR(IF(SUM('MRR Conglomerado'!H23:J23)=0,"",ROUND(SUM('MRR Conglomerado'!T23:V23)/SUM('MRR Conglomerado'!H23:J23),3)),"")</f>
        <v/>
      </c>
      <c r="F23" s="13" t="str">
        <f aca="false">IFERROR(IF(SUM('MRR Conglomerado'!I23:K23)=0,"",ROUND(SUM('MRR Conglomerado'!U23:W23)/SUM('MRR Conglomerado'!I23:K23),3)),"")</f>
        <v/>
      </c>
      <c r="G23" s="13" t="str">
        <f aca="false">IFERROR(IF(SUM('MRR Conglomerado'!J23:L23)=0,"",ROUND(SUM('MRR Conglomerado'!V23:X23)/SUM('MRR Conglomerado'!J23:L23),3)),"")</f>
        <v/>
      </c>
      <c r="H23" s="13" t="str">
        <f aca="false">IFERROR(IF(SUM('MRR Conglomerado'!K23:M23)=0,"",ROUND(SUM('MRR Conglomerado'!W23:Y23)/SUM('MRR Conglomerado'!K23:M23),3)),"")</f>
        <v/>
      </c>
      <c r="I23" s="13" t="str">
        <f aca="false">IFERROR(IF(SUM('MRR Conglomerado'!L23:N23)=0,"",ROUND(SUM('MRR Conglomerado'!X23:Z23)/SUM('MRR Conglomerado'!L23:N23),3)),"")</f>
        <v/>
      </c>
      <c r="J23" s="13" t="str">
        <f aca="false">IFERROR(IF(SUM('MRR Conglomerado'!M23:O23)=0,"",ROUND(SUM('MRR Conglomerado'!Y23:AA23)/SUM('MRR Conglomerado'!M23:O23),3)),"")</f>
        <v/>
      </c>
      <c r="K23" s="13" t="str">
        <f aca="false">IFERROR(IF(SUM('MRR Conglomerado'!N23:P23)=0,"",ROUND(SUM('MRR Conglomerado'!Z23:AB23)/SUM('MRR Conglomerado'!N23:P23),3)),"")</f>
        <v/>
      </c>
      <c r="L23" s="13" t="str">
        <f aca="false">IFERROR(IF(SUM('MRR Conglomerado'!O23:Q23)=0,"",ROUND(SUM('MRR Conglomerado'!AA23:AC23)/SUM('MRR Conglomerado'!O23:Q23),3)),"")</f>
        <v/>
      </c>
      <c r="M23" s="13" t="str">
        <f aca="false">IFERROR(IF(SUM('MRR Conglomerado'!P23:R23)=0,"",ROUND(SUM('MRR Conglomerado'!AB23:AD23)/SUM('MRR Conglomerado'!P23:R23),3)),"")</f>
        <v/>
      </c>
      <c r="N23" s="13" t="str">
        <f aca="false">IFERROR(IF(SUM('MRR Conglomerado'!Q23:S23)=0,"",ROUND(SUM('MRR Conglomerado'!AC23:AE23)/SUM('MRR Conglomerado'!Q23:S23),3)),"")</f>
        <v/>
      </c>
      <c r="O23" s="13" t="str">
        <f aca="false">IFERROR(IF(SUM('MRR Conglomerado'!R23:T23)=0,"",ROUND(SUM('MRR Conglomerado'!AD23:AF23)/SUM('MRR Conglomerado'!R23:T23),3)),"")</f>
        <v/>
      </c>
      <c r="P23" s="13" t="n">
        <f aca="false">IFERROR(IF(SUM('MRR Conglomerado'!S23:U23)=0,"",ROUND(SUM('MRR Conglomerado'!AE23:AG23)/SUM('MRR Conglomerado'!S23:U23),3)),"")</f>
        <v>3.78</v>
      </c>
      <c r="Q23" s="13" t="n">
        <f aca="false">IFERROR(IF(SUM('MRR Conglomerado'!T23:V23)=0,"",ROUND(SUM('MRR Conglomerado'!AF23:AH23)/SUM('MRR Conglomerado'!T23:V23),3)),"")</f>
        <v>1.801</v>
      </c>
      <c r="R23" s="13" t="n">
        <f aca="false">IFERROR(IF(SUM('MRR Conglomerado'!U23:W23)=0,"",ROUND(SUM('MRR Conglomerado'!AG23:AI23)/SUM('MRR Conglomerado'!U23:W23),3)),"")</f>
        <v>1.143</v>
      </c>
      <c r="S23" s="13" t="n">
        <f aca="false">IFERROR(IF(SUM('MRR Conglomerado'!V23:X23)=0,"",ROUND(SUM('MRR Conglomerado'!AH23:AJ23)/SUM('MRR Conglomerado'!V23:X23),3)),"")</f>
        <v>1.069</v>
      </c>
      <c r="T23" s="13" t="n">
        <f aca="false">IFERROR(IF(SUM('MRR Conglomerado'!W23:Y23)=0,"",ROUND(SUM('MRR Conglomerado'!AI23:AK23)/SUM('MRR Conglomerado'!W23:Y23),3)),"")</f>
        <v>1.023</v>
      </c>
      <c r="U23" s="13" t="n">
        <f aca="false">IFERROR(IF(SUM('MRR Conglomerado'!X23:Z23)=0,"",ROUND(SUM('MRR Conglomerado'!AJ23:AL23)/SUM('MRR Conglomerado'!X23:Z23),3)),"")</f>
        <v>0.943</v>
      </c>
      <c r="V23" s="13" t="n">
        <f aca="false">IFERROR(IF(SUM('MRR Conglomerado'!Y23:AA23)=0,"",ROUND(SUM('MRR Conglomerado'!AK23:AM23)/SUM('MRR Conglomerado'!Y23:AA23),3)),"")</f>
        <v>0.891</v>
      </c>
      <c r="W23" s="13" t="n">
        <f aca="false">IFERROR(IF(SUM('MRR Conglomerado'!Z23:AB23)=0,"",ROUND(SUM('MRR Conglomerado'!AL23:AN23)/SUM('MRR Conglomerado'!Z23:AB23),3)),"")</f>
        <v>0.858</v>
      </c>
      <c r="X23" s="13" t="n">
        <f aca="false">IFERROR(IF(SUM('MRR Conglomerado'!AA23:AC23)=0,"",ROUND(SUM('MRR Conglomerado'!AM23:AO23)/SUM('MRR Conglomerado'!AA23:AC23),3)),"")</f>
        <v>1.273</v>
      </c>
      <c r="Y23" s="13" t="n">
        <f aca="false">IFERROR(IF(SUM('MRR Conglomerado'!AB23:AD23)=0,"",ROUND(SUM('MRR Conglomerado'!AN23:AP23)/SUM('MRR Conglomerado'!AB23:AD23),3)),"")</f>
        <v>1.241</v>
      </c>
      <c r="Z23" s="13" t="n">
        <f aca="false">IFERROR(IF(SUM('MRR Conglomerado'!AC23:AE23)=0,"",ROUND(SUM('MRR Conglomerado'!AO23:AQ23)/SUM('MRR Conglomerado'!AC23:AE23),3)),"")</f>
        <v>1.268</v>
      </c>
      <c r="AA23" s="13" t="n">
        <f aca="false">IFERROR(IF(SUM('MRR Conglomerado'!AD23:AF23)=0,"",ROUND(SUM('MRR Conglomerado'!AP23:AR23)/SUM('MRR Conglomerado'!AD23:AF23),3)),"")</f>
        <v>0.896</v>
      </c>
      <c r="AB23" s="13" t="n">
        <f aca="false">IFERROR(IF(SUM('MRR Conglomerado'!AE23:AG23)=0,"",ROUND(SUM('MRR Conglomerado'!AQ23:AS23)/SUM('MRR Conglomerado'!AE23:AG23),3)),"")</f>
        <v>0.914</v>
      </c>
    </row>
    <row r="24" customFormat="false" ht="15" hidden="false" customHeight="false" outlineLevel="0" collapsed="false">
      <c r="A24" s="10" t="s">
        <v>108</v>
      </c>
      <c r="B24" s="13" t="n">
        <f aca="false">IFERROR(IF(SUM('MRR Conglomerado'!E24:G24)=0,"",ROUND(SUM('MRR Conglomerado'!Q24:S24)/SUM('MRR Conglomerado'!E24:G24),3)),"")</f>
        <v>3.001</v>
      </c>
      <c r="C24" s="13" t="n">
        <f aca="false">IFERROR(IF(SUM('MRR Conglomerado'!F24:H24)=0,"",ROUND(SUM('MRR Conglomerado'!R24:T24)/SUM('MRR Conglomerado'!F24:H24),3)),"")</f>
        <v>1.5</v>
      </c>
      <c r="D24" s="13" t="n">
        <f aca="false">IFERROR(IF(SUM('MRR Conglomerado'!G24:I24)=0,"",ROUND(SUM('MRR Conglomerado'!S24:U24)/SUM('MRR Conglomerado'!G24:I24),3)),"")</f>
        <v>1</v>
      </c>
      <c r="E24" s="13" t="n">
        <f aca="false">IFERROR(IF(SUM('MRR Conglomerado'!H24:J24)=0,"",ROUND(SUM('MRR Conglomerado'!T24:V24)/SUM('MRR Conglomerado'!H24:J24),3)),"")</f>
        <v>1</v>
      </c>
      <c r="F24" s="13" t="n">
        <f aca="false">IFERROR(IF(SUM('MRR Conglomerado'!I24:K24)=0,"",ROUND(SUM('MRR Conglomerado'!U24:W24)/SUM('MRR Conglomerado'!I24:K24),3)),"")</f>
        <v>1</v>
      </c>
      <c r="G24" s="13" t="n">
        <f aca="false">IFERROR(IF(SUM('MRR Conglomerado'!J24:L24)=0,"",ROUND(SUM('MRR Conglomerado'!V24:X24)/SUM('MRR Conglomerado'!J24:L24),3)),"")</f>
        <v>1</v>
      </c>
      <c r="H24" s="13" t="n">
        <f aca="false">IFERROR(IF(SUM('MRR Conglomerado'!K24:M24)=0,"",ROUND(SUM('MRR Conglomerado'!W24:Y24)/SUM('MRR Conglomerado'!K24:M24),3)),"")</f>
        <v>1</v>
      </c>
      <c r="I24" s="13" t="n">
        <f aca="false">IFERROR(IF(SUM('MRR Conglomerado'!L24:N24)=0,"",ROUND(SUM('MRR Conglomerado'!X24:Z24)/SUM('MRR Conglomerado'!L24:N24),3)),"")</f>
        <v>0.667</v>
      </c>
      <c r="J24" s="13" t="n">
        <f aca="false">IFERROR(IF(SUM('MRR Conglomerado'!M24:O24)=0,"",ROUND(SUM('MRR Conglomerado'!Y24:AA24)/SUM('MRR Conglomerado'!M24:O24),3)),"")</f>
        <v>0.334</v>
      </c>
      <c r="K24" s="13" t="n">
        <f aca="false">IFERROR(IF(SUM('MRR Conglomerado'!N24:P24)=0,"",ROUND(SUM('MRR Conglomerado'!Z24:AB24)/SUM('MRR Conglomerado'!N24:P24),3)),"")</f>
        <v>0</v>
      </c>
      <c r="L24" s="13" t="n">
        <f aca="false">IFERROR(IF(SUM('MRR Conglomerado'!O24:Q24)=0,"",ROUND(SUM('MRR Conglomerado'!AA24:AC24)/SUM('MRR Conglomerado'!O24:Q24),3)),"")</f>
        <v>0</v>
      </c>
      <c r="M24" s="13" t="n">
        <f aca="false">IFERROR(IF(SUM('MRR Conglomerado'!P24:R24)=0,"",ROUND(SUM('MRR Conglomerado'!AB24:AD24)/SUM('MRR Conglomerado'!P24:R24),3)),"")</f>
        <v>0</v>
      </c>
      <c r="N24" s="13" t="n">
        <f aca="false">IFERROR(IF(SUM('MRR Conglomerado'!Q24:S24)=0,"",ROUND(SUM('MRR Conglomerado'!AC24:AE24)/SUM('MRR Conglomerado'!Q24:S24),3)),"")</f>
        <v>0</v>
      </c>
      <c r="O24" s="13" t="n">
        <f aca="false">IFERROR(IF(SUM('MRR Conglomerado'!R24:T24)=0,"",ROUND(SUM('MRR Conglomerado'!AD24:AF24)/SUM('MRR Conglomerado'!R24:T24),3)),"")</f>
        <v>0</v>
      </c>
      <c r="P24" s="13" t="n">
        <f aca="false">IFERROR(IF(SUM('MRR Conglomerado'!S24:U24)=0,"",ROUND(SUM('MRR Conglomerado'!AE24:AG24)/SUM('MRR Conglomerado'!S24:U24),3)),"")</f>
        <v>0</v>
      </c>
      <c r="Q24" s="13" t="n">
        <f aca="false">IFERROR(IF(SUM('MRR Conglomerado'!T24:V24)=0,"",ROUND(SUM('MRR Conglomerado'!AF24:AH24)/SUM('MRR Conglomerado'!T24:V24),3)),"")</f>
        <v>0</v>
      </c>
      <c r="R24" s="13" t="n">
        <f aca="false">IFERROR(IF(SUM('MRR Conglomerado'!U24:W24)=0,"",ROUND(SUM('MRR Conglomerado'!AG24:AI24)/SUM('MRR Conglomerado'!U24:W24),3)),"")</f>
        <v>0</v>
      </c>
      <c r="S24" s="13" t="n">
        <f aca="false">IFERROR(IF(SUM('MRR Conglomerado'!V24:X24)=0,"",ROUND(SUM('MRR Conglomerado'!AH24:AJ24)/SUM('MRR Conglomerado'!V24:X24),3)),"")</f>
        <v>0</v>
      </c>
      <c r="T24" s="13" t="n">
        <f aca="false">IFERROR(IF(SUM('MRR Conglomerado'!W24:Y24)=0,"",ROUND(SUM('MRR Conglomerado'!AI24:AK24)/SUM('MRR Conglomerado'!W24:Y24),3)),"")</f>
        <v>0</v>
      </c>
      <c r="U24" s="13" t="n">
        <f aca="false">IFERROR(IF(SUM('MRR Conglomerado'!X24:Z24)=0,"",ROUND(SUM('MRR Conglomerado'!AJ24:AL24)/SUM('MRR Conglomerado'!X24:Z24),3)),"")</f>
        <v>0</v>
      </c>
      <c r="V24" s="13" t="n">
        <f aca="false">IFERROR(IF(SUM('MRR Conglomerado'!Y24:AA24)=0,"",ROUND(SUM('MRR Conglomerado'!AK24:AM24)/SUM('MRR Conglomerado'!Y24:AA24),3)),"")</f>
        <v>0</v>
      </c>
      <c r="W24" s="13" t="str">
        <f aca="false">IFERROR(IF(SUM('MRR Conglomerado'!Z24:AB24)=0,"",ROUND(SUM('MRR Conglomerado'!AL24:AN24)/SUM('MRR Conglomerado'!Z24:AB24),3)),"")</f>
        <v/>
      </c>
      <c r="X24" s="13" t="str">
        <f aca="false">IFERROR(IF(SUM('MRR Conglomerado'!AA24:AC24)=0,"",ROUND(SUM('MRR Conglomerado'!AM24:AO24)/SUM('MRR Conglomerado'!AA24:AC24),3)),"")</f>
        <v/>
      </c>
      <c r="Y24" s="13" t="str">
        <f aca="false">IFERROR(IF(SUM('MRR Conglomerado'!AB24:AD24)=0,"",ROUND(SUM('MRR Conglomerado'!AN24:AP24)/SUM('MRR Conglomerado'!AB24:AD24),3)),"")</f>
        <v/>
      </c>
      <c r="Z24" s="13" t="str">
        <f aca="false">IFERROR(IF(SUM('MRR Conglomerado'!AC24:AE24)=0,"",ROUND(SUM('MRR Conglomerado'!AO24:AQ24)/SUM('MRR Conglomerado'!AC24:AE24),3)),"")</f>
        <v/>
      </c>
      <c r="AA24" s="13" t="str">
        <f aca="false">IFERROR(IF(SUM('MRR Conglomerado'!AD24:AF24)=0,"",ROUND(SUM('MRR Conglomerado'!AP24:AR24)/SUM('MRR Conglomerado'!AD24:AF24),3)),"")</f>
        <v/>
      </c>
      <c r="AB24" s="13" t="str">
        <f aca="false">IFERROR(IF(SUM('MRR Conglomerado'!AE24:AG24)=0,"",ROUND(SUM('MRR Conglomerado'!AQ24:AS24)/SUM('MRR Conglomerado'!AE24:AG24),3)),"")</f>
        <v/>
      </c>
    </row>
    <row r="25" customFormat="false" ht="15" hidden="false" customHeight="false" outlineLevel="0" collapsed="false">
      <c r="A25" s="10" t="s">
        <v>110</v>
      </c>
      <c r="B25" s="13" t="str">
        <f aca="false">IFERROR(IF(SUM('MRR Conglomerado'!E25:G25)=0,"",ROUND(SUM('MRR Conglomerado'!Q25:S25)/SUM('MRR Conglomerado'!E25:G25),3)),"")</f>
        <v/>
      </c>
      <c r="C25" s="13" t="str">
        <f aca="false">IFERROR(IF(SUM('MRR Conglomerado'!F25:H25)=0,"",ROUND(SUM('MRR Conglomerado'!R25:T25)/SUM('MRR Conglomerado'!F25:H25),3)),"")</f>
        <v/>
      </c>
      <c r="D25" s="13" t="str">
        <f aca="false">IFERROR(IF(SUM('MRR Conglomerado'!G25:I25)=0,"",ROUND(SUM('MRR Conglomerado'!S25:U25)/SUM('MRR Conglomerado'!G25:I25),3)),"")</f>
        <v/>
      </c>
      <c r="E25" s="13" t="str">
        <f aca="false">IFERROR(IF(SUM('MRR Conglomerado'!H25:J25)=0,"",ROUND(SUM('MRR Conglomerado'!T25:V25)/SUM('MRR Conglomerado'!H25:J25),3)),"")</f>
        <v/>
      </c>
      <c r="F25" s="13" t="str">
        <f aca="false">IFERROR(IF(SUM('MRR Conglomerado'!I25:K25)=0,"",ROUND(SUM('MRR Conglomerado'!U25:W25)/SUM('MRR Conglomerado'!I25:K25),3)),"")</f>
        <v/>
      </c>
      <c r="G25" s="13" t="str">
        <f aca="false">IFERROR(IF(SUM('MRR Conglomerado'!J25:L25)=0,"",ROUND(SUM('MRR Conglomerado'!V25:X25)/SUM('MRR Conglomerado'!J25:L25),3)),"")</f>
        <v/>
      </c>
      <c r="H25" s="13" t="str">
        <f aca="false">IFERROR(IF(SUM('MRR Conglomerado'!K25:M25)=0,"",ROUND(SUM('MRR Conglomerado'!W25:Y25)/SUM('MRR Conglomerado'!K25:M25),3)),"")</f>
        <v/>
      </c>
      <c r="I25" s="13" t="str">
        <f aca="false">IFERROR(IF(SUM('MRR Conglomerado'!L25:N25)=0,"",ROUND(SUM('MRR Conglomerado'!X25:Z25)/SUM('MRR Conglomerado'!L25:N25),3)),"")</f>
        <v/>
      </c>
      <c r="J25" s="13" t="str">
        <f aca="false">IFERROR(IF(SUM('MRR Conglomerado'!M25:O25)=0,"",ROUND(SUM('MRR Conglomerado'!Y25:AA25)/SUM('MRR Conglomerado'!M25:O25),3)),"")</f>
        <v/>
      </c>
      <c r="K25" s="13" t="str">
        <f aca="false">IFERROR(IF(SUM('MRR Conglomerado'!N25:P25)=0,"",ROUND(SUM('MRR Conglomerado'!Z25:AB25)/SUM('MRR Conglomerado'!N25:P25),3)),"")</f>
        <v/>
      </c>
      <c r="L25" s="13" t="str">
        <f aca="false">IFERROR(IF(SUM('MRR Conglomerado'!O25:Q25)=0,"",ROUND(SUM('MRR Conglomerado'!AA25:AC25)/SUM('MRR Conglomerado'!O25:Q25),3)),"")</f>
        <v/>
      </c>
      <c r="M25" s="13" t="str">
        <f aca="false">IFERROR(IF(SUM('MRR Conglomerado'!P25:R25)=0,"",ROUND(SUM('MRR Conglomerado'!AB25:AD25)/SUM('MRR Conglomerado'!P25:R25),3)),"")</f>
        <v/>
      </c>
      <c r="N25" s="13" t="str">
        <f aca="false">IFERROR(IF(SUM('MRR Conglomerado'!Q25:S25)=0,"",ROUND(SUM('MRR Conglomerado'!AC25:AE25)/SUM('MRR Conglomerado'!Q25:S25),3)),"")</f>
        <v/>
      </c>
      <c r="O25" s="13" t="str">
        <f aca="false">IFERROR(IF(SUM('MRR Conglomerado'!R25:T25)=0,"",ROUND(SUM('MRR Conglomerado'!AD25:AF25)/SUM('MRR Conglomerado'!R25:T25),3)),"")</f>
        <v/>
      </c>
      <c r="P25" s="13" t="str">
        <f aca="false">IFERROR(IF(SUM('MRR Conglomerado'!S25:U25)=0,"",ROUND(SUM('MRR Conglomerado'!AE25:AG25)/SUM('MRR Conglomerado'!S25:U25),3)),"")</f>
        <v/>
      </c>
      <c r="Q25" s="13" t="str">
        <f aca="false">IFERROR(IF(SUM('MRR Conglomerado'!T25:V25)=0,"",ROUND(SUM('MRR Conglomerado'!AF25:AH25)/SUM('MRR Conglomerado'!T25:V25),3)),"")</f>
        <v/>
      </c>
      <c r="R25" s="13" t="str">
        <f aca="false">IFERROR(IF(SUM('MRR Conglomerado'!U25:W25)=0,"",ROUND(SUM('MRR Conglomerado'!AG25:AI25)/SUM('MRR Conglomerado'!U25:W25),3)),"")</f>
        <v/>
      </c>
      <c r="S25" s="13" t="str">
        <f aca="false">IFERROR(IF(SUM('MRR Conglomerado'!V25:X25)=0,"",ROUND(SUM('MRR Conglomerado'!AH25:AJ25)/SUM('MRR Conglomerado'!V25:X25),3)),"")</f>
        <v/>
      </c>
      <c r="T25" s="13" t="str">
        <f aca="false">IFERROR(IF(SUM('MRR Conglomerado'!W25:Y25)=0,"",ROUND(SUM('MRR Conglomerado'!AI25:AK25)/SUM('MRR Conglomerado'!W25:Y25),3)),"")</f>
        <v/>
      </c>
      <c r="U25" s="13" t="str">
        <f aca="false">IFERROR(IF(SUM('MRR Conglomerado'!X25:Z25)=0,"",ROUND(SUM('MRR Conglomerado'!AJ25:AL25)/SUM('MRR Conglomerado'!X25:Z25),3)),"")</f>
        <v/>
      </c>
      <c r="V25" s="13" t="str">
        <f aca="false">IFERROR(IF(SUM('MRR Conglomerado'!Y25:AA25)=0,"",ROUND(SUM('MRR Conglomerado'!AK25:AM25)/SUM('MRR Conglomerado'!Y25:AA25),3)),"")</f>
        <v/>
      </c>
      <c r="W25" s="13" t="str">
        <f aca="false">IFERROR(IF(SUM('MRR Conglomerado'!Z25:AB25)=0,"",ROUND(SUM('MRR Conglomerado'!AL25:AN25)/SUM('MRR Conglomerado'!Z25:AB25),3)),"")</f>
        <v/>
      </c>
      <c r="X25" s="13" t="n">
        <f aca="false">IFERROR(IF(SUM('MRR Conglomerado'!AA25:AC25)=0,"",ROUND(SUM('MRR Conglomerado'!AM25:AO25)/SUM('MRR Conglomerado'!AA25:AC25),3)),"")</f>
        <v>6.521</v>
      </c>
      <c r="Y25" s="13" t="n">
        <f aca="false">IFERROR(IF(SUM('MRR Conglomerado'!AB25:AD25)=0,"",ROUND(SUM('MRR Conglomerado'!AN25:AP25)/SUM('MRR Conglomerado'!AB25:AD25),3)),"")</f>
        <v>3.165</v>
      </c>
      <c r="Z25" s="13" t="n">
        <f aca="false">IFERROR(IF(SUM('MRR Conglomerado'!AC25:AE25)=0,"",ROUND(SUM('MRR Conglomerado'!AO25:AQ25)/SUM('MRR Conglomerado'!AC25:AE25),3)),"")</f>
        <v>1.399</v>
      </c>
      <c r="AA25" s="13" t="n">
        <f aca="false">IFERROR(IF(SUM('MRR Conglomerado'!AD25:AF25)=0,"",ROUND(SUM('MRR Conglomerado'!AP25:AR25)/SUM('MRR Conglomerado'!AD25:AF25),3)),"")</f>
        <v>1.152</v>
      </c>
      <c r="AB25" s="13" t="n">
        <f aca="false">IFERROR(IF(SUM('MRR Conglomerado'!AE25:AG25)=0,"",ROUND(SUM('MRR Conglomerado'!AQ25:AS25)/SUM('MRR Conglomerado'!AE25:AG25),3)),"")</f>
        <v>0.972</v>
      </c>
    </row>
    <row r="26" customFormat="false" ht="15" hidden="false" customHeight="false" outlineLevel="0" collapsed="false">
      <c r="A26" s="10" t="s">
        <v>112</v>
      </c>
      <c r="B26" s="13" t="str">
        <f aca="false">IFERROR(IF(SUM('MRR Conglomerado'!E26:G26)=0,"",ROUND(SUM('MRR Conglomerado'!Q26:S26)/SUM('MRR Conglomerado'!E26:G26),3)),"")</f>
        <v/>
      </c>
      <c r="C26" s="13" t="str">
        <f aca="false">IFERROR(IF(SUM('MRR Conglomerado'!F26:H26)=0,"",ROUND(SUM('MRR Conglomerado'!R26:T26)/SUM('MRR Conglomerado'!F26:H26),3)),"")</f>
        <v/>
      </c>
      <c r="D26" s="13" t="str">
        <f aca="false">IFERROR(IF(SUM('MRR Conglomerado'!G26:I26)=0,"",ROUND(SUM('MRR Conglomerado'!S26:U26)/SUM('MRR Conglomerado'!G26:I26),3)),"")</f>
        <v/>
      </c>
      <c r="E26" s="13" t="str">
        <f aca="false">IFERROR(IF(SUM('MRR Conglomerado'!H26:J26)=0,"",ROUND(SUM('MRR Conglomerado'!T26:V26)/SUM('MRR Conglomerado'!H26:J26),3)),"")</f>
        <v/>
      </c>
      <c r="F26" s="13" t="str">
        <f aca="false">IFERROR(IF(SUM('MRR Conglomerado'!I26:K26)=0,"",ROUND(SUM('MRR Conglomerado'!U26:W26)/SUM('MRR Conglomerado'!I26:K26),3)),"")</f>
        <v/>
      </c>
      <c r="G26" s="13" t="str">
        <f aca="false">IFERROR(IF(SUM('MRR Conglomerado'!J26:L26)=0,"",ROUND(SUM('MRR Conglomerado'!V26:X26)/SUM('MRR Conglomerado'!J26:L26),3)),"")</f>
        <v/>
      </c>
      <c r="H26" s="13" t="str">
        <f aca="false">IFERROR(IF(SUM('MRR Conglomerado'!K26:M26)=0,"",ROUND(SUM('MRR Conglomerado'!W26:Y26)/SUM('MRR Conglomerado'!K26:M26),3)),"")</f>
        <v/>
      </c>
      <c r="I26" s="13" t="str">
        <f aca="false">IFERROR(IF(SUM('MRR Conglomerado'!L26:N26)=0,"",ROUND(SUM('MRR Conglomerado'!X26:Z26)/SUM('MRR Conglomerado'!L26:N26),3)),"")</f>
        <v/>
      </c>
      <c r="J26" s="13" t="str">
        <f aca="false">IFERROR(IF(SUM('MRR Conglomerado'!M26:O26)=0,"",ROUND(SUM('MRR Conglomerado'!Y26:AA26)/SUM('MRR Conglomerado'!M26:O26),3)),"")</f>
        <v/>
      </c>
      <c r="K26" s="13" t="str">
        <f aca="false">IFERROR(IF(SUM('MRR Conglomerado'!N26:P26)=0,"",ROUND(SUM('MRR Conglomerado'!Z26:AB26)/SUM('MRR Conglomerado'!N26:P26),3)),"")</f>
        <v/>
      </c>
      <c r="L26" s="13" t="str">
        <f aca="false">IFERROR(IF(SUM('MRR Conglomerado'!O26:Q26)=0,"",ROUND(SUM('MRR Conglomerado'!AA26:AC26)/SUM('MRR Conglomerado'!O26:Q26),3)),"")</f>
        <v/>
      </c>
      <c r="M26" s="13" t="str">
        <f aca="false">IFERROR(IF(SUM('MRR Conglomerado'!P26:R26)=0,"",ROUND(SUM('MRR Conglomerado'!AB26:AD26)/SUM('MRR Conglomerado'!P26:R26),3)),"")</f>
        <v/>
      </c>
      <c r="N26" s="13" t="str">
        <f aca="false">IFERROR(IF(SUM('MRR Conglomerado'!Q26:S26)=0,"",ROUND(SUM('MRR Conglomerado'!AC26:AE26)/SUM('MRR Conglomerado'!Q26:S26),3)),"")</f>
        <v/>
      </c>
      <c r="O26" s="13" t="str">
        <f aca="false">IFERROR(IF(SUM('MRR Conglomerado'!R26:T26)=0,"",ROUND(SUM('MRR Conglomerado'!AD26:AF26)/SUM('MRR Conglomerado'!R26:T26),3)),"")</f>
        <v/>
      </c>
      <c r="P26" s="13" t="str">
        <f aca="false">IFERROR(IF(SUM('MRR Conglomerado'!S26:U26)=0,"",ROUND(SUM('MRR Conglomerado'!AE26:AG26)/SUM('MRR Conglomerado'!S26:U26),3)),"")</f>
        <v/>
      </c>
      <c r="Q26" s="13" t="str">
        <f aca="false">IFERROR(IF(SUM('MRR Conglomerado'!T26:V26)=0,"",ROUND(SUM('MRR Conglomerado'!AF26:AH26)/SUM('MRR Conglomerado'!T26:V26),3)),"")</f>
        <v/>
      </c>
      <c r="R26" s="13" t="str">
        <f aca="false">IFERROR(IF(SUM('MRR Conglomerado'!U26:W26)=0,"",ROUND(SUM('MRR Conglomerado'!AG26:AI26)/SUM('MRR Conglomerado'!U26:W26),3)),"")</f>
        <v/>
      </c>
      <c r="S26" s="13" t="str">
        <f aca="false">IFERROR(IF(SUM('MRR Conglomerado'!V26:X26)=0,"",ROUND(SUM('MRR Conglomerado'!AH26:AJ26)/SUM('MRR Conglomerado'!V26:X26),3)),"")</f>
        <v/>
      </c>
      <c r="T26" s="13" t="str">
        <f aca="false">IFERROR(IF(SUM('MRR Conglomerado'!W26:Y26)=0,"",ROUND(SUM('MRR Conglomerado'!AI26:AK26)/SUM('MRR Conglomerado'!W26:Y26),3)),"")</f>
        <v/>
      </c>
      <c r="U26" s="13" t="str">
        <f aca="false">IFERROR(IF(SUM('MRR Conglomerado'!X26:Z26)=0,"",ROUND(SUM('MRR Conglomerado'!AJ26:AL26)/SUM('MRR Conglomerado'!X26:Z26),3)),"")</f>
        <v/>
      </c>
      <c r="V26" s="13" t="str">
        <f aca="false">IFERROR(IF(SUM('MRR Conglomerado'!Y26:AA26)=0,"",ROUND(SUM('MRR Conglomerado'!AK26:AM26)/SUM('MRR Conglomerado'!Y26:AA26),3)),"")</f>
        <v/>
      </c>
      <c r="W26" s="13" t="str">
        <f aca="false">IFERROR(IF(SUM('MRR Conglomerado'!Z26:AB26)=0,"",ROUND(SUM('MRR Conglomerado'!AL26:AN26)/SUM('MRR Conglomerado'!Z26:AB26),3)),"")</f>
        <v/>
      </c>
      <c r="X26" s="13" t="str">
        <f aca="false">IFERROR(IF(SUM('MRR Conglomerado'!AA26:AC26)=0,"",ROUND(SUM('MRR Conglomerado'!AM26:AO26)/SUM('MRR Conglomerado'!AA26:AC26),3)),"")</f>
        <v/>
      </c>
      <c r="Y26" s="13" t="str">
        <f aca="false">IFERROR(IF(SUM('MRR Conglomerado'!AB26:AD26)=0,"",ROUND(SUM('MRR Conglomerado'!AN26:AP26)/SUM('MRR Conglomerado'!AB26:AD26),3)),"")</f>
        <v/>
      </c>
      <c r="Z26" s="13" t="str">
        <f aca="false">IFERROR(IF(SUM('MRR Conglomerado'!AC26:AE26)=0,"",ROUND(SUM('MRR Conglomerado'!AO26:AQ26)/SUM('MRR Conglomerado'!AC26:AE26),3)),"")</f>
        <v/>
      </c>
      <c r="AA26" s="13" t="str">
        <f aca="false">IFERROR(IF(SUM('MRR Conglomerado'!AD26:AF26)=0,"",ROUND(SUM('MRR Conglomerado'!AP26:AR26)/SUM('MRR Conglomerado'!AD26:AF26),3)),"")</f>
        <v/>
      </c>
      <c r="AB26" s="13" t="str">
        <f aca="false">IFERROR(IF(SUM('MRR Conglomerado'!AE26:AG26)=0,"",ROUND(SUM('MRR Conglomerado'!AQ26:AS26)/SUM('MRR Conglomerado'!AE26:AG26),3)),"")</f>
        <v/>
      </c>
    </row>
    <row r="27" customFormat="false" ht="15" hidden="false" customHeight="false" outlineLevel="0" collapsed="false">
      <c r="A27" s="10" t="s">
        <v>114</v>
      </c>
      <c r="B27" s="13" t="str">
        <f aca="false">IFERROR(IF(SUM('MRR Conglomerado'!E27:G27)=0,"",ROUND(SUM('MRR Conglomerado'!Q27:S27)/SUM('MRR Conglomerado'!E27:G27),3)),"")</f>
        <v/>
      </c>
      <c r="C27" s="13" t="str">
        <f aca="false">IFERROR(IF(SUM('MRR Conglomerado'!F27:H27)=0,"",ROUND(SUM('MRR Conglomerado'!R27:T27)/SUM('MRR Conglomerado'!F27:H27),3)),"")</f>
        <v/>
      </c>
      <c r="D27" s="13" t="str">
        <f aca="false">IFERROR(IF(SUM('MRR Conglomerado'!G27:I27)=0,"",ROUND(SUM('MRR Conglomerado'!S27:U27)/SUM('MRR Conglomerado'!G27:I27),3)),"")</f>
        <v/>
      </c>
      <c r="E27" s="13" t="str">
        <f aca="false">IFERROR(IF(SUM('MRR Conglomerado'!H27:J27)=0,"",ROUND(SUM('MRR Conglomerado'!T27:V27)/SUM('MRR Conglomerado'!H27:J27),3)),"")</f>
        <v/>
      </c>
      <c r="F27" s="13" t="str">
        <f aca="false">IFERROR(IF(SUM('MRR Conglomerado'!I27:K27)=0,"",ROUND(SUM('MRR Conglomerado'!U27:W27)/SUM('MRR Conglomerado'!I27:K27),3)),"")</f>
        <v/>
      </c>
      <c r="G27" s="13" t="str">
        <f aca="false">IFERROR(IF(SUM('MRR Conglomerado'!J27:L27)=0,"",ROUND(SUM('MRR Conglomerado'!V27:X27)/SUM('MRR Conglomerado'!J27:L27),3)),"")</f>
        <v/>
      </c>
      <c r="H27" s="13" t="str">
        <f aca="false">IFERROR(IF(SUM('MRR Conglomerado'!K27:M27)=0,"",ROUND(SUM('MRR Conglomerado'!W27:Y27)/SUM('MRR Conglomerado'!K27:M27),3)),"")</f>
        <v/>
      </c>
      <c r="I27" s="13" t="str">
        <f aca="false">IFERROR(IF(SUM('MRR Conglomerado'!L27:N27)=0,"",ROUND(SUM('MRR Conglomerado'!X27:Z27)/SUM('MRR Conglomerado'!L27:N27),3)),"")</f>
        <v/>
      </c>
      <c r="J27" s="13" t="str">
        <f aca="false">IFERROR(IF(SUM('MRR Conglomerado'!M27:O27)=0,"",ROUND(SUM('MRR Conglomerado'!Y27:AA27)/SUM('MRR Conglomerado'!M27:O27),3)),"")</f>
        <v/>
      </c>
      <c r="K27" s="13" t="str">
        <f aca="false">IFERROR(IF(SUM('MRR Conglomerado'!N27:P27)=0,"",ROUND(SUM('MRR Conglomerado'!Z27:AB27)/SUM('MRR Conglomerado'!N27:P27),3)),"")</f>
        <v/>
      </c>
      <c r="L27" s="13" t="str">
        <f aca="false">IFERROR(IF(SUM('MRR Conglomerado'!O27:Q27)=0,"",ROUND(SUM('MRR Conglomerado'!AA27:AC27)/SUM('MRR Conglomerado'!O27:Q27),3)),"")</f>
        <v/>
      </c>
      <c r="M27" s="13" t="str">
        <f aca="false">IFERROR(IF(SUM('MRR Conglomerado'!P27:R27)=0,"",ROUND(SUM('MRR Conglomerado'!AB27:AD27)/SUM('MRR Conglomerado'!P27:R27),3)),"")</f>
        <v/>
      </c>
      <c r="N27" s="13" t="str">
        <f aca="false">IFERROR(IF(SUM('MRR Conglomerado'!Q27:S27)=0,"",ROUND(SUM('MRR Conglomerado'!AC27:AE27)/SUM('MRR Conglomerado'!Q27:S27),3)),"")</f>
        <v/>
      </c>
      <c r="O27" s="13" t="str">
        <f aca="false">IFERROR(IF(SUM('MRR Conglomerado'!R27:T27)=0,"",ROUND(SUM('MRR Conglomerado'!AD27:AF27)/SUM('MRR Conglomerado'!R27:T27),3)),"")</f>
        <v/>
      </c>
      <c r="P27" s="13" t="str">
        <f aca="false">IFERROR(IF(SUM('MRR Conglomerado'!S27:U27)=0,"",ROUND(SUM('MRR Conglomerado'!AE27:AG27)/SUM('MRR Conglomerado'!S27:U27),3)),"")</f>
        <v/>
      </c>
      <c r="Q27" s="13" t="str">
        <f aca="false">IFERROR(IF(SUM('MRR Conglomerado'!T27:V27)=0,"",ROUND(SUM('MRR Conglomerado'!AF27:AH27)/SUM('MRR Conglomerado'!T27:V27),3)),"")</f>
        <v/>
      </c>
      <c r="R27" s="13" t="str">
        <f aca="false">IFERROR(IF(SUM('MRR Conglomerado'!U27:W27)=0,"",ROUND(SUM('MRR Conglomerado'!AG27:AI27)/SUM('MRR Conglomerado'!U27:W27),3)),"")</f>
        <v/>
      </c>
      <c r="S27" s="13" t="str">
        <f aca="false">IFERROR(IF(SUM('MRR Conglomerado'!V27:X27)=0,"",ROUND(SUM('MRR Conglomerado'!AH27:AJ27)/SUM('MRR Conglomerado'!V27:X27),3)),"")</f>
        <v/>
      </c>
      <c r="T27" s="13" t="str">
        <f aca="false">IFERROR(IF(SUM('MRR Conglomerado'!W27:Y27)=0,"",ROUND(SUM('MRR Conglomerado'!AI27:AK27)/SUM('MRR Conglomerado'!W27:Y27),3)),"")</f>
        <v/>
      </c>
      <c r="U27" s="13" t="str">
        <f aca="false">IFERROR(IF(SUM('MRR Conglomerado'!X27:Z27)=0,"",ROUND(SUM('MRR Conglomerado'!AJ27:AL27)/SUM('MRR Conglomerado'!X27:Z27),3)),"")</f>
        <v/>
      </c>
      <c r="V27" s="13" t="str">
        <f aca="false">IFERROR(IF(SUM('MRR Conglomerado'!Y27:AA27)=0,"",ROUND(SUM('MRR Conglomerado'!AK27:AM27)/SUM('MRR Conglomerado'!Y27:AA27),3)),"")</f>
        <v/>
      </c>
      <c r="W27" s="13" t="n">
        <f aca="false">IFERROR(IF(SUM('MRR Conglomerado'!Z27:AB27)=0,"",ROUND(SUM('MRR Conglomerado'!AL27:AN27)/SUM('MRR Conglomerado'!Z27:AB27),3)),"")</f>
        <v>3.538</v>
      </c>
      <c r="X27" s="13" t="n">
        <f aca="false">IFERROR(IF(SUM('MRR Conglomerado'!AA27:AC27)=0,"",ROUND(SUM('MRR Conglomerado'!AM27:AO27)/SUM('MRR Conglomerado'!AA27:AC27),3)),"")</f>
        <v>1.13</v>
      </c>
      <c r="Y27" s="13" t="n">
        <f aca="false">IFERROR(IF(SUM('MRR Conglomerado'!AB27:AD27)=0,"",ROUND(SUM('MRR Conglomerado'!AN27:AP27)/SUM('MRR Conglomerado'!AB27:AD27),3)),"")</f>
        <v>0.363</v>
      </c>
      <c r="Z27" s="13" t="n">
        <f aca="false">IFERROR(IF(SUM('MRR Conglomerado'!AC27:AE27)=0,"",ROUND(SUM('MRR Conglomerado'!AO27:AQ27)/SUM('MRR Conglomerado'!AC27:AE27),3)),"")</f>
        <v>0</v>
      </c>
      <c r="AA27" s="13" t="n">
        <f aca="false">IFERROR(IF(SUM('MRR Conglomerado'!AD27:AF27)=0,"",ROUND(SUM('MRR Conglomerado'!AP27:AR27)/SUM('MRR Conglomerado'!AD27:AF27),3)),"")</f>
        <v>0</v>
      </c>
      <c r="AB27" s="13" t="n">
        <f aca="false">IFERROR(IF(SUM('MRR Conglomerado'!AE27:AG27)=0,"",ROUND(SUM('MRR Conglomerado'!AQ27:AS27)/SUM('MRR Conglomerado'!AE27:AG27),3)),"")</f>
        <v>0</v>
      </c>
    </row>
    <row r="28" customFormat="false" ht="15" hidden="false" customHeight="false" outlineLevel="0" collapsed="false">
      <c r="A28" s="10" t="s">
        <v>116</v>
      </c>
      <c r="B28" s="13" t="str">
        <f aca="false">IFERROR(IF(SUM('MRR Conglomerado'!E28:G28)=0,"",ROUND(SUM('MRR Conglomerado'!Q28:S28)/SUM('MRR Conglomerado'!E28:G28),3)),"")</f>
        <v/>
      </c>
      <c r="C28" s="13" t="str">
        <f aca="false">IFERROR(IF(SUM('MRR Conglomerado'!F28:H28)=0,"",ROUND(SUM('MRR Conglomerado'!R28:T28)/SUM('MRR Conglomerado'!F28:H28),3)),"")</f>
        <v/>
      </c>
      <c r="D28" s="13" t="str">
        <f aca="false">IFERROR(IF(SUM('MRR Conglomerado'!G28:I28)=0,"",ROUND(SUM('MRR Conglomerado'!S28:U28)/SUM('MRR Conglomerado'!G28:I28),3)),"")</f>
        <v/>
      </c>
      <c r="E28" s="13" t="str">
        <f aca="false">IFERROR(IF(SUM('MRR Conglomerado'!H28:J28)=0,"",ROUND(SUM('MRR Conglomerado'!T28:V28)/SUM('MRR Conglomerado'!H28:J28),3)),"")</f>
        <v/>
      </c>
      <c r="F28" s="13" t="str">
        <f aca="false">IFERROR(IF(SUM('MRR Conglomerado'!I28:K28)=0,"",ROUND(SUM('MRR Conglomerado'!U28:W28)/SUM('MRR Conglomerado'!I28:K28),3)),"")</f>
        <v/>
      </c>
      <c r="G28" s="13" t="str">
        <f aca="false">IFERROR(IF(SUM('MRR Conglomerado'!J28:L28)=0,"",ROUND(SUM('MRR Conglomerado'!V28:X28)/SUM('MRR Conglomerado'!J28:L28),3)),"")</f>
        <v/>
      </c>
      <c r="H28" s="13" t="str">
        <f aca="false">IFERROR(IF(SUM('MRR Conglomerado'!K28:M28)=0,"",ROUND(SUM('MRR Conglomerado'!W28:Y28)/SUM('MRR Conglomerado'!K28:M28),3)),"")</f>
        <v/>
      </c>
      <c r="I28" s="13" t="str">
        <f aca="false">IFERROR(IF(SUM('MRR Conglomerado'!L28:N28)=0,"",ROUND(SUM('MRR Conglomerado'!X28:Z28)/SUM('MRR Conglomerado'!L28:N28),3)),"")</f>
        <v/>
      </c>
      <c r="J28" s="13" t="str">
        <f aca="false">IFERROR(IF(SUM('MRR Conglomerado'!M28:O28)=0,"",ROUND(SUM('MRR Conglomerado'!Y28:AA28)/SUM('MRR Conglomerado'!M28:O28),3)),"")</f>
        <v/>
      </c>
      <c r="K28" s="13" t="str">
        <f aca="false">IFERROR(IF(SUM('MRR Conglomerado'!N28:P28)=0,"",ROUND(SUM('MRR Conglomerado'!Z28:AB28)/SUM('MRR Conglomerado'!N28:P28),3)),"")</f>
        <v/>
      </c>
      <c r="L28" s="13" t="str">
        <f aca="false">IFERROR(IF(SUM('MRR Conglomerado'!O28:Q28)=0,"",ROUND(SUM('MRR Conglomerado'!AA28:AC28)/SUM('MRR Conglomerado'!O28:Q28),3)),"")</f>
        <v/>
      </c>
      <c r="M28" s="13" t="str">
        <f aca="false">IFERROR(IF(SUM('MRR Conglomerado'!P28:R28)=0,"",ROUND(SUM('MRR Conglomerado'!AB28:AD28)/SUM('MRR Conglomerado'!P28:R28),3)),"")</f>
        <v/>
      </c>
      <c r="N28" s="13" t="str">
        <f aca="false">IFERROR(IF(SUM('MRR Conglomerado'!Q28:S28)=0,"",ROUND(SUM('MRR Conglomerado'!AC28:AE28)/SUM('MRR Conglomerado'!Q28:S28),3)),"")</f>
        <v/>
      </c>
      <c r="O28" s="13" t="str">
        <f aca="false">IFERROR(IF(SUM('MRR Conglomerado'!R28:T28)=0,"",ROUND(SUM('MRR Conglomerado'!AD28:AF28)/SUM('MRR Conglomerado'!R28:T28),3)),"")</f>
        <v/>
      </c>
      <c r="P28" s="13" t="str">
        <f aca="false">IFERROR(IF(SUM('MRR Conglomerado'!S28:U28)=0,"",ROUND(SUM('MRR Conglomerado'!AE28:AG28)/SUM('MRR Conglomerado'!S28:U28),3)),"")</f>
        <v/>
      </c>
      <c r="Q28" s="13" t="str">
        <f aca="false">IFERROR(IF(SUM('MRR Conglomerado'!T28:V28)=0,"",ROUND(SUM('MRR Conglomerado'!AF28:AH28)/SUM('MRR Conglomerado'!T28:V28),3)),"")</f>
        <v/>
      </c>
      <c r="R28" s="13" t="str">
        <f aca="false">IFERROR(IF(SUM('MRR Conglomerado'!U28:W28)=0,"",ROUND(SUM('MRR Conglomerado'!AG28:AI28)/SUM('MRR Conglomerado'!U28:W28),3)),"")</f>
        <v/>
      </c>
      <c r="S28" s="13" t="str">
        <f aca="false">IFERROR(IF(SUM('MRR Conglomerado'!V28:X28)=0,"",ROUND(SUM('MRR Conglomerado'!AH28:AJ28)/SUM('MRR Conglomerado'!V28:X28),3)),"")</f>
        <v/>
      </c>
      <c r="T28" s="13" t="str">
        <f aca="false">IFERROR(IF(SUM('MRR Conglomerado'!W28:Y28)=0,"",ROUND(SUM('MRR Conglomerado'!AI28:AK28)/SUM('MRR Conglomerado'!W28:Y28),3)),"")</f>
        <v/>
      </c>
      <c r="U28" s="13" t="str">
        <f aca="false">IFERROR(IF(SUM('MRR Conglomerado'!X28:Z28)=0,"",ROUND(SUM('MRR Conglomerado'!AJ28:AL28)/SUM('MRR Conglomerado'!X28:Z28),3)),"")</f>
        <v/>
      </c>
      <c r="V28" s="13" t="str">
        <f aca="false">IFERROR(IF(SUM('MRR Conglomerado'!Y28:AA28)=0,"",ROUND(SUM('MRR Conglomerado'!AK28:AM28)/SUM('MRR Conglomerado'!Y28:AA28),3)),"")</f>
        <v/>
      </c>
      <c r="W28" s="13" t="str">
        <f aca="false">IFERROR(IF(SUM('MRR Conglomerado'!Z28:AB28)=0,"",ROUND(SUM('MRR Conglomerado'!AL28:AN28)/SUM('MRR Conglomerado'!Z28:AB28),3)),"")</f>
        <v/>
      </c>
      <c r="X28" s="13" t="str">
        <f aca="false">IFERROR(IF(SUM('MRR Conglomerado'!AA28:AC28)=0,"",ROUND(SUM('MRR Conglomerado'!AM28:AO28)/SUM('MRR Conglomerado'!AA28:AC28),3)),"")</f>
        <v/>
      </c>
      <c r="Y28" s="13" t="str">
        <f aca="false">IFERROR(IF(SUM('MRR Conglomerado'!AB28:AD28)=0,"",ROUND(SUM('MRR Conglomerado'!AN28:AP28)/SUM('MRR Conglomerado'!AB28:AD28),3)),"")</f>
        <v/>
      </c>
      <c r="Z28" s="13" t="str">
        <f aca="false">IFERROR(IF(SUM('MRR Conglomerado'!AC28:AE28)=0,"",ROUND(SUM('MRR Conglomerado'!AO28:AQ28)/SUM('MRR Conglomerado'!AC28:AE28),3)),"")</f>
        <v/>
      </c>
      <c r="AA28" s="13" t="str">
        <f aca="false">IFERROR(IF(SUM('MRR Conglomerado'!AD28:AF28)=0,"",ROUND(SUM('MRR Conglomerado'!AP28:AR28)/SUM('MRR Conglomerado'!AD28:AF28),3)),"")</f>
        <v/>
      </c>
      <c r="AB28" s="13" t="n">
        <f aca="false">IFERROR(IF(SUM('MRR Conglomerado'!AE28:AG28)=0,"",ROUND(SUM('MRR Conglomerado'!AQ28:AS28)/SUM('MRR Conglomerado'!AE28:AG28),3)),"")</f>
        <v>4.918</v>
      </c>
    </row>
    <row r="29" customFormat="false" ht="15" hidden="false" customHeight="false" outlineLevel="0" collapsed="false">
      <c r="A29" s="10" t="s">
        <v>118</v>
      </c>
      <c r="B29" s="13" t="str">
        <f aca="false">IFERROR(IF(SUM('MRR Conglomerado'!E29:G29)=0,"",ROUND(SUM('MRR Conglomerado'!Q29:S29)/SUM('MRR Conglomerado'!E29:G29),3)),"")</f>
        <v/>
      </c>
      <c r="C29" s="13" t="str">
        <f aca="false">IFERROR(IF(SUM('MRR Conglomerado'!F29:H29)=0,"",ROUND(SUM('MRR Conglomerado'!R29:T29)/SUM('MRR Conglomerado'!F29:H29),3)),"")</f>
        <v/>
      </c>
      <c r="D29" s="13" t="str">
        <f aca="false">IFERROR(IF(SUM('MRR Conglomerado'!G29:I29)=0,"",ROUND(SUM('MRR Conglomerado'!S29:U29)/SUM('MRR Conglomerado'!G29:I29),3)),"")</f>
        <v/>
      </c>
      <c r="E29" s="13" t="str">
        <f aca="false">IFERROR(IF(SUM('MRR Conglomerado'!H29:J29)=0,"",ROUND(SUM('MRR Conglomerado'!T29:V29)/SUM('MRR Conglomerado'!H29:J29),3)),"")</f>
        <v/>
      </c>
      <c r="F29" s="13" t="str">
        <f aca="false">IFERROR(IF(SUM('MRR Conglomerado'!I29:K29)=0,"",ROUND(SUM('MRR Conglomerado'!U29:W29)/SUM('MRR Conglomerado'!I29:K29),3)),"")</f>
        <v/>
      </c>
      <c r="G29" s="13" t="str">
        <f aca="false">IFERROR(IF(SUM('MRR Conglomerado'!J29:L29)=0,"",ROUND(SUM('MRR Conglomerado'!V29:X29)/SUM('MRR Conglomerado'!J29:L29),3)),"")</f>
        <v/>
      </c>
      <c r="H29" s="13" t="str">
        <f aca="false">IFERROR(IF(SUM('MRR Conglomerado'!K29:M29)=0,"",ROUND(SUM('MRR Conglomerado'!W29:Y29)/SUM('MRR Conglomerado'!K29:M29),3)),"")</f>
        <v/>
      </c>
      <c r="I29" s="13" t="str">
        <f aca="false">IFERROR(IF(SUM('MRR Conglomerado'!L29:N29)=0,"",ROUND(SUM('MRR Conglomerado'!X29:Z29)/SUM('MRR Conglomerado'!L29:N29),3)),"")</f>
        <v/>
      </c>
      <c r="J29" s="13" t="str">
        <f aca="false">IFERROR(IF(SUM('MRR Conglomerado'!M29:O29)=0,"",ROUND(SUM('MRR Conglomerado'!Y29:AA29)/SUM('MRR Conglomerado'!M29:O29),3)),"")</f>
        <v/>
      </c>
      <c r="K29" s="13" t="str">
        <f aca="false">IFERROR(IF(SUM('MRR Conglomerado'!N29:P29)=0,"",ROUND(SUM('MRR Conglomerado'!Z29:AB29)/SUM('MRR Conglomerado'!N29:P29),3)),"")</f>
        <v/>
      </c>
      <c r="L29" s="13" t="str">
        <f aca="false">IFERROR(IF(SUM('MRR Conglomerado'!O29:Q29)=0,"",ROUND(SUM('MRR Conglomerado'!AA29:AC29)/SUM('MRR Conglomerado'!O29:Q29),3)),"")</f>
        <v/>
      </c>
      <c r="M29" s="13" t="str">
        <f aca="false">IFERROR(IF(SUM('MRR Conglomerado'!P29:R29)=0,"",ROUND(SUM('MRR Conglomerado'!AB29:AD29)/SUM('MRR Conglomerado'!P29:R29),3)),"")</f>
        <v/>
      </c>
      <c r="N29" s="13" t="str">
        <f aca="false">IFERROR(IF(SUM('MRR Conglomerado'!Q29:S29)=0,"",ROUND(SUM('MRR Conglomerado'!AC29:AE29)/SUM('MRR Conglomerado'!Q29:S29),3)),"")</f>
        <v/>
      </c>
      <c r="O29" s="13" t="str">
        <f aca="false">IFERROR(IF(SUM('MRR Conglomerado'!R29:T29)=0,"",ROUND(SUM('MRR Conglomerado'!AD29:AF29)/SUM('MRR Conglomerado'!R29:T29),3)),"")</f>
        <v/>
      </c>
      <c r="P29" s="13" t="str">
        <f aca="false">IFERROR(IF(SUM('MRR Conglomerado'!S29:U29)=0,"",ROUND(SUM('MRR Conglomerado'!AE29:AG29)/SUM('MRR Conglomerado'!S29:U29),3)),"")</f>
        <v/>
      </c>
      <c r="Q29" s="13" t="str">
        <f aca="false">IFERROR(IF(SUM('MRR Conglomerado'!T29:V29)=0,"",ROUND(SUM('MRR Conglomerado'!AF29:AH29)/SUM('MRR Conglomerado'!T29:V29),3)),"")</f>
        <v/>
      </c>
      <c r="R29" s="13" t="str">
        <f aca="false">IFERROR(IF(SUM('MRR Conglomerado'!U29:W29)=0,"",ROUND(SUM('MRR Conglomerado'!AG29:AI29)/SUM('MRR Conglomerado'!U29:W29),3)),"")</f>
        <v/>
      </c>
      <c r="S29" s="13" t="str">
        <f aca="false">IFERROR(IF(SUM('MRR Conglomerado'!V29:X29)=0,"",ROUND(SUM('MRR Conglomerado'!AH29:AJ29)/SUM('MRR Conglomerado'!V29:X29),3)),"")</f>
        <v/>
      </c>
      <c r="T29" s="13" t="str">
        <f aca="false">IFERROR(IF(SUM('MRR Conglomerado'!W29:Y29)=0,"",ROUND(SUM('MRR Conglomerado'!AI29:AK29)/SUM('MRR Conglomerado'!W29:Y29),3)),"")</f>
        <v/>
      </c>
      <c r="U29" s="13" t="str">
        <f aca="false">IFERROR(IF(SUM('MRR Conglomerado'!X29:Z29)=0,"",ROUND(SUM('MRR Conglomerado'!AJ29:AL29)/SUM('MRR Conglomerado'!X29:Z29),3)),"")</f>
        <v/>
      </c>
      <c r="V29" s="13" t="str">
        <f aca="false">IFERROR(IF(SUM('MRR Conglomerado'!Y29:AA29)=0,"",ROUND(SUM('MRR Conglomerado'!AK29:AM29)/SUM('MRR Conglomerado'!Y29:AA29),3)),"")</f>
        <v/>
      </c>
      <c r="W29" s="13" t="str">
        <f aca="false">IFERROR(IF(SUM('MRR Conglomerado'!Z29:AB29)=0,"",ROUND(SUM('MRR Conglomerado'!AL29:AN29)/SUM('MRR Conglomerado'!Z29:AB29),3)),"")</f>
        <v/>
      </c>
      <c r="X29" s="13" t="str">
        <f aca="false">IFERROR(IF(SUM('MRR Conglomerado'!AA29:AC29)=0,"",ROUND(SUM('MRR Conglomerado'!AM29:AO29)/SUM('MRR Conglomerado'!AA29:AC29),3)),"")</f>
        <v/>
      </c>
      <c r="Y29" s="13" t="str">
        <f aca="false">IFERROR(IF(SUM('MRR Conglomerado'!AB29:AD29)=0,"",ROUND(SUM('MRR Conglomerado'!AN29:AP29)/SUM('MRR Conglomerado'!AB29:AD29),3)),"")</f>
        <v/>
      </c>
      <c r="Z29" s="13" t="str">
        <f aca="false">IFERROR(IF(SUM('MRR Conglomerado'!AC29:AE29)=0,"",ROUND(SUM('MRR Conglomerado'!AO29:AQ29)/SUM('MRR Conglomerado'!AC29:AE29),3)),"")</f>
        <v/>
      </c>
      <c r="AA29" s="13" t="str">
        <f aca="false">IFERROR(IF(SUM('MRR Conglomerado'!AD29:AF29)=0,"",ROUND(SUM('MRR Conglomerado'!AP29:AR29)/SUM('MRR Conglomerado'!AD29:AF29),3)),"")</f>
        <v/>
      </c>
      <c r="AB29" s="13" t="n">
        <f aca="false">IFERROR(IF(SUM('MRR Conglomerado'!AE29:AG29)=0,"",ROUND(SUM('MRR Conglomerado'!AQ29:AS29)/SUM('MRR Conglomerado'!AE29:AG29),3)),"")</f>
        <v>0</v>
      </c>
    </row>
    <row r="30" customFormat="false" ht="15" hidden="false" customHeight="false" outlineLevel="0" collapsed="false">
      <c r="A30" s="10" t="s">
        <v>120</v>
      </c>
      <c r="B30" s="13" t="str">
        <f aca="false">IFERROR(IF(SUM('MRR Conglomerado'!E30:G30)=0,"",ROUND(SUM('MRR Conglomerado'!Q30:S30)/SUM('MRR Conglomerado'!E30:G30),3)),"")</f>
        <v/>
      </c>
      <c r="C30" s="13" t="str">
        <f aca="false">IFERROR(IF(SUM('MRR Conglomerado'!F30:H30)=0,"",ROUND(SUM('MRR Conglomerado'!R30:T30)/SUM('MRR Conglomerado'!F30:H30),3)),"")</f>
        <v/>
      </c>
      <c r="D30" s="13" t="str">
        <f aca="false">IFERROR(IF(SUM('MRR Conglomerado'!G30:I30)=0,"",ROUND(SUM('MRR Conglomerado'!S30:U30)/SUM('MRR Conglomerado'!G30:I30),3)),"")</f>
        <v/>
      </c>
      <c r="E30" s="13" t="str">
        <f aca="false">IFERROR(IF(SUM('MRR Conglomerado'!H30:J30)=0,"",ROUND(SUM('MRR Conglomerado'!T30:V30)/SUM('MRR Conglomerado'!H30:J30),3)),"")</f>
        <v/>
      </c>
      <c r="F30" s="13" t="str">
        <f aca="false">IFERROR(IF(SUM('MRR Conglomerado'!I30:K30)=0,"",ROUND(SUM('MRR Conglomerado'!U30:W30)/SUM('MRR Conglomerado'!I30:K30),3)),"")</f>
        <v/>
      </c>
      <c r="G30" s="13" t="str">
        <f aca="false">IFERROR(IF(SUM('MRR Conglomerado'!J30:L30)=0,"",ROUND(SUM('MRR Conglomerado'!V30:X30)/SUM('MRR Conglomerado'!J30:L30),3)),"")</f>
        <v/>
      </c>
      <c r="H30" s="13" t="str">
        <f aca="false">IFERROR(IF(SUM('MRR Conglomerado'!K30:M30)=0,"",ROUND(SUM('MRR Conglomerado'!W30:Y30)/SUM('MRR Conglomerado'!K30:M30),3)),"")</f>
        <v/>
      </c>
      <c r="I30" s="13" t="str">
        <f aca="false">IFERROR(IF(SUM('MRR Conglomerado'!L30:N30)=0,"",ROUND(SUM('MRR Conglomerado'!X30:Z30)/SUM('MRR Conglomerado'!L30:N30),3)),"")</f>
        <v/>
      </c>
      <c r="J30" s="13" t="str">
        <f aca="false">IFERROR(IF(SUM('MRR Conglomerado'!M30:O30)=0,"",ROUND(SUM('MRR Conglomerado'!Y30:AA30)/SUM('MRR Conglomerado'!M30:O30),3)),"")</f>
        <v/>
      </c>
      <c r="K30" s="13" t="str">
        <f aca="false">IFERROR(IF(SUM('MRR Conglomerado'!N30:P30)=0,"",ROUND(SUM('MRR Conglomerado'!Z30:AB30)/SUM('MRR Conglomerado'!N30:P30),3)),"")</f>
        <v/>
      </c>
      <c r="L30" s="13" t="str">
        <f aca="false">IFERROR(IF(SUM('MRR Conglomerado'!O30:Q30)=0,"",ROUND(SUM('MRR Conglomerado'!AA30:AC30)/SUM('MRR Conglomerado'!O30:Q30),3)),"")</f>
        <v/>
      </c>
      <c r="M30" s="13" t="str">
        <f aca="false">IFERROR(IF(SUM('MRR Conglomerado'!P30:R30)=0,"",ROUND(SUM('MRR Conglomerado'!AB30:AD30)/SUM('MRR Conglomerado'!P30:R30),3)),"")</f>
        <v/>
      </c>
      <c r="N30" s="13" t="str">
        <f aca="false">IFERROR(IF(SUM('MRR Conglomerado'!Q30:S30)=0,"",ROUND(SUM('MRR Conglomerado'!AC30:AE30)/SUM('MRR Conglomerado'!Q30:S30),3)),"")</f>
        <v/>
      </c>
      <c r="O30" s="13" t="str">
        <f aca="false">IFERROR(IF(SUM('MRR Conglomerado'!R30:T30)=0,"",ROUND(SUM('MRR Conglomerado'!AD30:AF30)/SUM('MRR Conglomerado'!R30:T30),3)),"")</f>
        <v/>
      </c>
      <c r="P30" s="13" t="str">
        <f aca="false">IFERROR(IF(SUM('MRR Conglomerado'!S30:U30)=0,"",ROUND(SUM('MRR Conglomerado'!AE30:AG30)/SUM('MRR Conglomerado'!S30:U30),3)),"")</f>
        <v/>
      </c>
      <c r="Q30" s="13" t="str">
        <f aca="false">IFERROR(IF(SUM('MRR Conglomerado'!T30:V30)=0,"",ROUND(SUM('MRR Conglomerado'!AF30:AH30)/SUM('MRR Conglomerado'!T30:V30),3)),"")</f>
        <v/>
      </c>
      <c r="R30" s="13" t="str">
        <f aca="false">IFERROR(IF(SUM('MRR Conglomerado'!U30:W30)=0,"",ROUND(SUM('MRR Conglomerado'!AG30:AI30)/SUM('MRR Conglomerado'!U30:W30),3)),"")</f>
        <v/>
      </c>
      <c r="S30" s="13" t="str">
        <f aca="false">IFERROR(IF(SUM('MRR Conglomerado'!V30:X30)=0,"",ROUND(SUM('MRR Conglomerado'!AH30:AJ30)/SUM('MRR Conglomerado'!V30:X30),3)),"")</f>
        <v/>
      </c>
      <c r="T30" s="13" t="str">
        <f aca="false">IFERROR(IF(SUM('MRR Conglomerado'!W30:Y30)=0,"",ROUND(SUM('MRR Conglomerado'!AI30:AK30)/SUM('MRR Conglomerado'!W30:Y30),3)),"")</f>
        <v/>
      </c>
      <c r="U30" s="13" t="str">
        <f aca="false">IFERROR(IF(SUM('MRR Conglomerado'!X30:Z30)=0,"",ROUND(SUM('MRR Conglomerado'!AJ30:AL30)/SUM('MRR Conglomerado'!X30:Z30),3)),"")</f>
        <v/>
      </c>
      <c r="V30" s="13" t="str">
        <f aca="false">IFERROR(IF(SUM('MRR Conglomerado'!Y30:AA30)=0,"",ROUND(SUM('MRR Conglomerado'!AK30:AM30)/SUM('MRR Conglomerado'!Y30:AA30),3)),"")</f>
        <v/>
      </c>
      <c r="W30" s="13" t="str">
        <f aca="false">IFERROR(IF(SUM('MRR Conglomerado'!Z30:AB30)=0,"",ROUND(SUM('MRR Conglomerado'!AL30:AN30)/SUM('MRR Conglomerado'!Z30:AB30),3)),"")</f>
        <v/>
      </c>
      <c r="X30" s="13" t="str">
        <f aca="false">IFERROR(IF(SUM('MRR Conglomerado'!AA30:AC30)=0,"",ROUND(SUM('MRR Conglomerado'!AM30:AO30)/SUM('MRR Conglomerado'!AA30:AC30),3)),"")</f>
        <v/>
      </c>
      <c r="Y30" s="13" t="str">
        <f aca="false">IFERROR(IF(SUM('MRR Conglomerado'!AB30:AD30)=0,"",ROUND(SUM('MRR Conglomerado'!AN30:AP30)/SUM('MRR Conglomerado'!AB30:AD30),3)),"")</f>
        <v/>
      </c>
      <c r="Z30" s="13" t="str">
        <f aca="false">IFERROR(IF(SUM('MRR Conglomerado'!AC30:AE30)=0,"",ROUND(SUM('MRR Conglomerado'!AO30:AQ30)/SUM('MRR Conglomerado'!AC30:AE30),3)),"")</f>
        <v/>
      </c>
      <c r="AA30" s="13" t="str">
        <f aca="false">IFERROR(IF(SUM('MRR Conglomerado'!AD30:AF30)=0,"",ROUND(SUM('MRR Conglomerado'!AP30:AR30)/SUM('MRR Conglomerado'!AD30:AF30),3)),"")</f>
        <v/>
      </c>
      <c r="AB30" s="13" t="str">
        <f aca="false">IFERROR(IF(SUM('MRR Conglomerado'!AE30:AG30)=0,"",ROUND(SUM('MRR Conglomerado'!AQ30:AS30)/SUM('MRR Conglomerado'!AE30:AG30),3)),"")</f>
        <v/>
      </c>
    </row>
    <row r="31" customFormat="false" ht="15" hidden="false" customHeight="false" outlineLevel="0" collapsed="false">
      <c r="A31" s="10" t="s">
        <v>122</v>
      </c>
      <c r="B31" s="13" t="str">
        <f aca="false">IFERROR(IF(SUM('MRR Conglomerado'!E31:G31)=0,"",ROUND(SUM('MRR Conglomerado'!Q31:S31)/SUM('MRR Conglomerado'!E31:G31),3)),"")</f>
        <v/>
      </c>
      <c r="C31" s="13" t="str">
        <f aca="false">IFERROR(IF(SUM('MRR Conglomerado'!F31:H31)=0,"",ROUND(SUM('MRR Conglomerado'!R31:T31)/SUM('MRR Conglomerado'!F31:H31),3)),"")</f>
        <v/>
      </c>
      <c r="D31" s="13" t="str">
        <f aca="false">IFERROR(IF(SUM('MRR Conglomerado'!G31:I31)=0,"",ROUND(SUM('MRR Conglomerado'!S31:U31)/SUM('MRR Conglomerado'!G31:I31),3)),"")</f>
        <v/>
      </c>
      <c r="E31" s="13" t="str">
        <f aca="false">IFERROR(IF(SUM('MRR Conglomerado'!H31:J31)=0,"",ROUND(SUM('MRR Conglomerado'!T31:V31)/SUM('MRR Conglomerado'!H31:J31),3)),"")</f>
        <v/>
      </c>
      <c r="F31" s="13" t="str">
        <f aca="false">IFERROR(IF(SUM('MRR Conglomerado'!I31:K31)=0,"",ROUND(SUM('MRR Conglomerado'!U31:W31)/SUM('MRR Conglomerado'!I31:K31),3)),"")</f>
        <v/>
      </c>
      <c r="G31" s="13" t="str">
        <f aca="false">IFERROR(IF(SUM('MRR Conglomerado'!J31:L31)=0,"",ROUND(SUM('MRR Conglomerado'!V31:X31)/SUM('MRR Conglomerado'!J31:L31),3)),"")</f>
        <v/>
      </c>
      <c r="H31" s="13" t="str">
        <f aca="false">IFERROR(IF(SUM('MRR Conglomerado'!K31:M31)=0,"",ROUND(SUM('MRR Conglomerado'!W31:Y31)/SUM('MRR Conglomerado'!K31:M31),3)),"")</f>
        <v/>
      </c>
      <c r="I31" s="13" t="str">
        <f aca="false">IFERROR(IF(SUM('MRR Conglomerado'!L31:N31)=0,"",ROUND(SUM('MRR Conglomerado'!X31:Z31)/SUM('MRR Conglomerado'!L31:N31),3)),"")</f>
        <v/>
      </c>
      <c r="J31" s="13" t="str">
        <f aca="false">IFERROR(IF(SUM('MRR Conglomerado'!M31:O31)=0,"",ROUND(SUM('MRR Conglomerado'!Y31:AA31)/SUM('MRR Conglomerado'!M31:O31),3)),"")</f>
        <v/>
      </c>
      <c r="K31" s="13" t="str">
        <f aca="false">IFERROR(IF(SUM('MRR Conglomerado'!N31:P31)=0,"",ROUND(SUM('MRR Conglomerado'!Z31:AB31)/SUM('MRR Conglomerado'!N31:P31),3)),"")</f>
        <v/>
      </c>
      <c r="L31" s="13" t="str">
        <f aca="false">IFERROR(IF(SUM('MRR Conglomerado'!O31:Q31)=0,"",ROUND(SUM('MRR Conglomerado'!AA31:AC31)/SUM('MRR Conglomerado'!O31:Q31),3)),"")</f>
        <v/>
      </c>
      <c r="M31" s="13" t="str">
        <f aca="false">IFERROR(IF(SUM('MRR Conglomerado'!P31:R31)=0,"",ROUND(SUM('MRR Conglomerado'!AB31:AD31)/SUM('MRR Conglomerado'!P31:R31),3)),"")</f>
        <v/>
      </c>
      <c r="N31" s="13" t="str">
        <f aca="false">IFERROR(IF(SUM('MRR Conglomerado'!Q31:S31)=0,"",ROUND(SUM('MRR Conglomerado'!AC31:AE31)/SUM('MRR Conglomerado'!Q31:S31),3)),"")</f>
        <v/>
      </c>
      <c r="O31" s="13" t="str">
        <f aca="false">IFERROR(IF(SUM('MRR Conglomerado'!R31:T31)=0,"",ROUND(SUM('MRR Conglomerado'!AD31:AF31)/SUM('MRR Conglomerado'!R31:T31),3)),"")</f>
        <v/>
      </c>
      <c r="P31" s="13" t="str">
        <f aca="false">IFERROR(IF(SUM('MRR Conglomerado'!S31:U31)=0,"",ROUND(SUM('MRR Conglomerado'!AE31:AG31)/SUM('MRR Conglomerado'!S31:U31),3)),"")</f>
        <v/>
      </c>
      <c r="Q31" s="13" t="str">
        <f aca="false">IFERROR(IF(SUM('MRR Conglomerado'!T31:V31)=0,"",ROUND(SUM('MRR Conglomerado'!AF31:AH31)/SUM('MRR Conglomerado'!T31:V31),3)),"")</f>
        <v/>
      </c>
      <c r="R31" s="13" t="str">
        <f aca="false">IFERROR(IF(SUM('MRR Conglomerado'!U31:W31)=0,"",ROUND(SUM('MRR Conglomerado'!AG31:AI31)/SUM('MRR Conglomerado'!U31:W31),3)),"")</f>
        <v/>
      </c>
      <c r="S31" s="13" t="str">
        <f aca="false">IFERROR(IF(SUM('MRR Conglomerado'!V31:X31)=0,"",ROUND(SUM('MRR Conglomerado'!AH31:AJ31)/SUM('MRR Conglomerado'!V31:X31),3)),"")</f>
        <v/>
      </c>
      <c r="T31" s="13" t="n">
        <f aca="false">IFERROR(IF(SUM('MRR Conglomerado'!W31:Y31)=0,"",ROUND(SUM('MRR Conglomerado'!AI31:AK31)/SUM('MRR Conglomerado'!W31:Y31),3)),"")</f>
        <v>3.25</v>
      </c>
      <c r="U31" s="13" t="n">
        <f aca="false">IFERROR(IF(SUM('MRR Conglomerado'!X31:Z31)=0,"",ROUND(SUM('MRR Conglomerado'!AJ31:AL31)/SUM('MRR Conglomerado'!X31:Z31),3)),"")</f>
        <v>1.645</v>
      </c>
      <c r="V31" s="13" t="n">
        <f aca="false">IFERROR(IF(SUM('MRR Conglomerado'!Y31:AA31)=0,"",ROUND(SUM('MRR Conglomerado'!AK31:AM31)/SUM('MRR Conglomerado'!Y31:AA31),3)),"")</f>
        <v>1.093</v>
      </c>
      <c r="W31" s="13" t="n">
        <f aca="false">IFERROR(IF(SUM('MRR Conglomerado'!Z31:AB31)=0,"",ROUND(SUM('MRR Conglomerado'!AL31:AN31)/SUM('MRR Conglomerado'!Z31:AB31),3)),"")</f>
        <v>0.702</v>
      </c>
      <c r="X31" s="13" t="n">
        <f aca="false">IFERROR(IF(SUM('MRR Conglomerado'!AA31:AC31)=0,"",ROUND(SUM('MRR Conglomerado'!AM31:AO31)/SUM('MRR Conglomerado'!AA31:AC31),3)),"")</f>
        <v>0.697</v>
      </c>
      <c r="Y31" s="13" t="n">
        <f aca="false">IFERROR(IF(SUM('MRR Conglomerado'!AB31:AD31)=0,"",ROUND(SUM('MRR Conglomerado'!AN31:AP31)/SUM('MRR Conglomerado'!AB31:AD31),3)),"")</f>
        <v>0.61</v>
      </c>
      <c r="Z31" s="13" t="n">
        <f aca="false">IFERROR(IF(SUM('MRR Conglomerado'!AC31:AE31)=0,"",ROUND(SUM('MRR Conglomerado'!AO31:AQ31)/SUM('MRR Conglomerado'!AC31:AE31),3)),"")</f>
        <v>0.975</v>
      </c>
      <c r="AA31" s="13" t="n">
        <f aca="false">IFERROR(IF(SUM('MRR Conglomerado'!AD31:AF31)=0,"",ROUND(SUM('MRR Conglomerado'!AP31:AR31)/SUM('MRR Conglomerado'!AD31:AF31),3)),"")</f>
        <v>0.98</v>
      </c>
      <c r="AB31" s="13" t="n">
        <f aca="false">IFERROR(IF(SUM('MRR Conglomerado'!AE31:AG31)=0,"",ROUND(SUM('MRR Conglomerado'!AQ31:AS31)/SUM('MRR Conglomerado'!AE31:AG31),3)),"")</f>
        <v>1.086</v>
      </c>
    </row>
    <row r="32" customFormat="false" ht="15" hidden="false" customHeight="false" outlineLevel="0" collapsed="false">
      <c r="A32" s="10" t="s">
        <v>124</v>
      </c>
      <c r="B32" s="13" t="str">
        <f aca="false">IFERROR(IF(SUM('MRR Conglomerado'!E32:G32)=0,"",ROUND(SUM('MRR Conglomerado'!Q32:S32)/SUM('MRR Conglomerado'!E32:G32),3)),"")</f>
        <v/>
      </c>
      <c r="C32" s="13" t="str">
        <f aca="false">IFERROR(IF(SUM('MRR Conglomerado'!F32:H32)=0,"",ROUND(SUM('MRR Conglomerado'!R32:T32)/SUM('MRR Conglomerado'!F32:H32),3)),"")</f>
        <v/>
      </c>
      <c r="D32" s="13" t="str">
        <f aca="false">IFERROR(IF(SUM('MRR Conglomerado'!G32:I32)=0,"",ROUND(SUM('MRR Conglomerado'!S32:U32)/SUM('MRR Conglomerado'!G32:I32),3)),"")</f>
        <v/>
      </c>
      <c r="E32" s="13" t="str">
        <f aca="false">IFERROR(IF(SUM('MRR Conglomerado'!H32:J32)=0,"",ROUND(SUM('MRR Conglomerado'!T32:V32)/SUM('MRR Conglomerado'!H32:J32),3)),"")</f>
        <v/>
      </c>
      <c r="F32" s="13" t="str">
        <f aca="false">IFERROR(IF(SUM('MRR Conglomerado'!I32:K32)=0,"",ROUND(SUM('MRR Conglomerado'!U32:W32)/SUM('MRR Conglomerado'!I32:K32),3)),"")</f>
        <v/>
      </c>
      <c r="G32" s="13" t="str">
        <f aca="false">IFERROR(IF(SUM('MRR Conglomerado'!J32:L32)=0,"",ROUND(SUM('MRR Conglomerado'!V32:X32)/SUM('MRR Conglomerado'!J32:L32),3)),"")</f>
        <v/>
      </c>
      <c r="H32" s="13" t="str">
        <f aca="false">IFERROR(IF(SUM('MRR Conglomerado'!K32:M32)=0,"",ROUND(SUM('MRR Conglomerado'!W32:Y32)/SUM('MRR Conglomerado'!K32:M32),3)),"")</f>
        <v/>
      </c>
      <c r="I32" s="13" t="str">
        <f aca="false">IFERROR(IF(SUM('MRR Conglomerado'!L32:N32)=0,"",ROUND(SUM('MRR Conglomerado'!X32:Z32)/SUM('MRR Conglomerado'!L32:N32),3)),"")</f>
        <v/>
      </c>
      <c r="J32" s="13" t="str">
        <f aca="false">IFERROR(IF(SUM('MRR Conglomerado'!M32:O32)=0,"",ROUND(SUM('MRR Conglomerado'!Y32:AA32)/SUM('MRR Conglomerado'!M32:O32),3)),"")</f>
        <v/>
      </c>
      <c r="K32" s="13" t="str">
        <f aca="false">IFERROR(IF(SUM('MRR Conglomerado'!N32:P32)=0,"",ROUND(SUM('MRR Conglomerado'!Z32:AB32)/SUM('MRR Conglomerado'!N32:P32),3)),"")</f>
        <v/>
      </c>
      <c r="L32" s="13" t="str">
        <f aca="false">IFERROR(IF(SUM('MRR Conglomerado'!O32:Q32)=0,"",ROUND(SUM('MRR Conglomerado'!AA32:AC32)/SUM('MRR Conglomerado'!O32:Q32),3)),"")</f>
        <v/>
      </c>
      <c r="M32" s="13" t="str">
        <f aca="false">IFERROR(IF(SUM('MRR Conglomerado'!P32:R32)=0,"",ROUND(SUM('MRR Conglomerado'!AB32:AD32)/SUM('MRR Conglomerado'!P32:R32),3)),"")</f>
        <v/>
      </c>
      <c r="N32" s="13" t="n">
        <f aca="false">IFERROR(IF(SUM('MRR Conglomerado'!Q32:S32)=0,"",ROUND(SUM('MRR Conglomerado'!AC32:AE32)/SUM('MRR Conglomerado'!Q32:S32),3)),"")</f>
        <v>2.023</v>
      </c>
      <c r="O32" s="13" t="n">
        <f aca="false">IFERROR(IF(SUM('MRR Conglomerado'!R32:T32)=0,"",ROUND(SUM('MRR Conglomerado'!AD32:AF32)/SUM('MRR Conglomerado'!R32:T32),3)),"")</f>
        <v>0.962</v>
      </c>
      <c r="P32" s="13" t="n">
        <f aca="false">IFERROR(IF(SUM('MRR Conglomerado'!S32:U32)=0,"",ROUND(SUM('MRR Conglomerado'!AE32:AG32)/SUM('MRR Conglomerado'!S32:U32),3)),"")</f>
        <v>0.676</v>
      </c>
      <c r="Q32" s="13" t="n">
        <f aca="false">IFERROR(IF(SUM('MRR Conglomerado'!T32:V32)=0,"",ROUND(SUM('MRR Conglomerado'!AF32:AH32)/SUM('MRR Conglomerado'!T32:V32),3)),"")</f>
        <v>0.699</v>
      </c>
      <c r="R32" s="13" t="n">
        <f aca="false">IFERROR(IF(SUM('MRR Conglomerado'!U32:W32)=0,"",ROUND(SUM('MRR Conglomerado'!AG32:AI32)/SUM('MRR Conglomerado'!U32:W32),3)),"")</f>
        <v>0.625</v>
      </c>
      <c r="S32" s="13" t="n">
        <f aca="false">IFERROR(IF(SUM('MRR Conglomerado'!V32:X32)=0,"",ROUND(SUM('MRR Conglomerado'!AH32:AJ32)/SUM('MRR Conglomerado'!V32:X32),3)),"")</f>
        <v>0.648</v>
      </c>
      <c r="T32" s="13" t="n">
        <f aca="false">IFERROR(IF(SUM('MRR Conglomerado'!W32:Y32)=0,"",ROUND(SUM('MRR Conglomerado'!AI32:AK32)/SUM('MRR Conglomerado'!W32:Y32),3)),"")</f>
        <v>0.688</v>
      </c>
      <c r="U32" s="13" t="n">
        <f aca="false">IFERROR(IF(SUM('MRR Conglomerado'!X32:Z32)=0,"",ROUND(SUM('MRR Conglomerado'!AJ32:AL32)/SUM('MRR Conglomerado'!X32:Z32),3)),"")</f>
        <v>0.789</v>
      </c>
      <c r="V32" s="13" t="n">
        <f aca="false">IFERROR(IF(SUM('MRR Conglomerado'!Y32:AA32)=0,"",ROUND(SUM('MRR Conglomerado'!AK32:AM32)/SUM('MRR Conglomerado'!Y32:AA32),3)),"")</f>
        <v>0.816</v>
      </c>
      <c r="W32" s="13" t="n">
        <f aca="false">IFERROR(IF(SUM('MRR Conglomerado'!Z32:AB32)=0,"",ROUND(SUM('MRR Conglomerado'!AL32:AN32)/SUM('MRR Conglomerado'!Z32:AB32),3)),"")</f>
        <v>0.846</v>
      </c>
      <c r="X32" s="13" t="n">
        <f aca="false">IFERROR(IF(SUM('MRR Conglomerado'!AA32:AC32)=0,"",ROUND(SUM('MRR Conglomerado'!AM32:AO32)/SUM('MRR Conglomerado'!AA32:AC32),3)),"")</f>
        <v>0.958</v>
      </c>
      <c r="Y32" s="13" t="n">
        <f aca="false">IFERROR(IF(SUM('MRR Conglomerado'!AB32:AD32)=0,"",ROUND(SUM('MRR Conglomerado'!AN32:AP32)/SUM('MRR Conglomerado'!AB32:AD32),3)),"")</f>
        <v>0.94</v>
      </c>
      <c r="Z32" s="13" t="n">
        <f aca="false">IFERROR(IF(SUM('MRR Conglomerado'!AC32:AE32)=0,"",ROUND(SUM('MRR Conglomerado'!AO32:AQ32)/SUM('MRR Conglomerado'!AC32:AE32),3)),"")</f>
        <v>0.978</v>
      </c>
      <c r="AA32" s="13" t="n">
        <f aca="false">IFERROR(IF(SUM('MRR Conglomerado'!AD32:AF32)=0,"",ROUND(SUM('MRR Conglomerado'!AP32:AR32)/SUM('MRR Conglomerado'!AD32:AF32),3)),"")</f>
        <v>0.988</v>
      </c>
      <c r="AB32" s="13" t="n">
        <f aca="false">IFERROR(IF(SUM('MRR Conglomerado'!AE32:AG32)=0,"",ROUND(SUM('MRR Conglomerado'!AQ32:AS32)/SUM('MRR Conglomerado'!AE32:AG32),3)),"")</f>
        <v>0.979</v>
      </c>
    </row>
    <row r="33" customFormat="false" ht="15" hidden="false" customHeight="false" outlineLevel="0" collapsed="false">
      <c r="A33" s="10" t="s">
        <v>126</v>
      </c>
      <c r="B33" s="13" t="str">
        <f aca="false">IFERROR(IF(SUM('MRR Conglomerado'!E33:G33)=0,"",ROUND(SUM('MRR Conglomerado'!Q33:S33)/SUM('MRR Conglomerado'!E33:G33),3)),"")</f>
        <v/>
      </c>
      <c r="C33" s="13" t="str">
        <f aca="false">IFERROR(IF(SUM('MRR Conglomerado'!F33:H33)=0,"",ROUND(SUM('MRR Conglomerado'!R33:T33)/SUM('MRR Conglomerado'!F33:H33),3)),"")</f>
        <v/>
      </c>
      <c r="D33" s="13" t="str">
        <f aca="false">IFERROR(IF(SUM('MRR Conglomerado'!G33:I33)=0,"",ROUND(SUM('MRR Conglomerado'!S33:U33)/SUM('MRR Conglomerado'!G33:I33),3)),"")</f>
        <v/>
      </c>
      <c r="E33" s="13" t="str">
        <f aca="false">IFERROR(IF(SUM('MRR Conglomerado'!H33:J33)=0,"",ROUND(SUM('MRR Conglomerado'!T33:V33)/SUM('MRR Conglomerado'!H33:J33),3)),"")</f>
        <v/>
      </c>
      <c r="F33" s="13" t="str">
        <f aca="false">IFERROR(IF(SUM('MRR Conglomerado'!I33:K33)=0,"",ROUND(SUM('MRR Conglomerado'!U33:W33)/SUM('MRR Conglomerado'!I33:K33),3)),"")</f>
        <v/>
      </c>
      <c r="G33" s="13" t="str">
        <f aca="false">IFERROR(IF(SUM('MRR Conglomerado'!J33:L33)=0,"",ROUND(SUM('MRR Conglomerado'!V33:X33)/SUM('MRR Conglomerado'!J33:L33),3)),"")</f>
        <v/>
      </c>
      <c r="H33" s="13" t="str">
        <f aca="false">IFERROR(IF(SUM('MRR Conglomerado'!K33:M33)=0,"",ROUND(SUM('MRR Conglomerado'!W33:Y33)/SUM('MRR Conglomerado'!K33:M33),3)),"")</f>
        <v/>
      </c>
      <c r="I33" s="13" t="str">
        <f aca="false">IFERROR(IF(SUM('MRR Conglomerado'!L33:N33)=0,"",ROUND(SUM('MRR Conglomerado'!X33:Z33)/SUM('MRR Conglomerado'!L33:N33),3)),"")</f>
        <v/>
      </c>
      <c r="J33" s="13" t="str">
        <f aca="false">IFERROR(IF(SUM('MRR Conglomerado'!M33:O33)=0,"",ROUND(SUM('MRR Conglomerado'!Y33:AA33)/SUM('MRR Conglomerado'!M33:O33),3)),"")</f>
        <v/>
      </c>
      <c r="K33" s="13" t="str">
        <f aca="false">IFERROR(IF(SUM('MRR Conglomerado'!N33:P33)=0,"",ROUND(SUM('MRR Conglomerado'!Z33:AB33)/SUM('MRR Conglomerado'!N33:P33),3)),"")</f>
        <v/>
      </c>
      <c r="L33" s="13" t="str">
        <f aca="false">IFERROR(IF(SUM('MRR Conglomerado'!O33:Q33)=0,"",ROUND(SUM('MRR Conglomerado'!AA33:AC33)/SUM('MRR Conglomerado'!O33:Q33),3)),"")</f>
        <v/>
      </c>
      <c r="M33" s="13" t="str">
        <f aca="false">IFERROR(IF(SUM('MRR Conglomerado'!P33:R33)=0,"",ROUND(SUM('MRR Conglomerado'!AB33:AD33)/SUM('MRR Conglomerado'!P33:R33),3)),"")</f>
        <v/>
      </c>
      <c r="N33" s="13" t="str">
        <f aca="false">IFERROR(IF(SUM('MRR Conglomerado'!Q33:S33)=0,"",ROUND(SUM('MRR Conglomerado'!AC33:AE33)/SUM('MRR Conglomerado'!Q33:S33),3)),"")</f>
        <v/>
      </c>
      <c r="O33" s="13" t="str">
        <f aca="false">IFERROR(IF(SUM('MRR Conglomerado'!R33:T33)=0,"",ROUND(SUM('MRR Conglomerado'!AD33:AF33)/SUM('MRR Conglomerado'!R33:T33),3)),"")</f>
        <v/>
      </c>
      <c r="P33" s="13" t="str">
        <f aca="false">IFERROR(IF(SUM('MRR Conglomerado'!S33:U33)=0,"",ROUND(SUM('MRR Conglomerado'!AE33:AG33)/SUM('MRR Conglomerado'!S33:U33),3)),"")</f>
        <v/>
      </c>
      <c r="Q33" s="13" t="str">
        <f aca="false">IFERROR(IF(SUM('MRR Conglomerado'!T33:V33)=0,"",ROUND(SUM('MRR Conglomerado'!AF33:AH33)/SUM('MRR Conglomerado'!T33:V33),3)),"")</f>
        <v/>
      </c>
      <c r="R33" s="13" t="str">
        <f aca="false">IFERROR(IF(SUM('MRR Conglomerado'!U33:W33)=0,"",ROUND(SUM('MRR Conglomerado'!AG33:AI33)/SUM('MRR Conglomerado'!U33:W33),3)),"")</f>
        <v/>
      </c>
      <c r="S33" s="13" t="str">
        <f aca="false">IFERROR(IF(SUM('MRR Conglomerado'!V33:X33)=0,"",ROUND(SUM('MRR Conglomerado'!AH33:AJ33)/SUM('MRR Conglomerado'!V33:X33),3)),"")</f>
        <v/>
      </c>
      <c r="T33" s="13" t="str">
        <f aca="false">IFERROR(IF(SUM('MRR Conglomerado'!W33:Y33)=0,"",ROUND(SUM('MRR Conglomerado'!AI33:AK33)/SUM('MRR Conglomerado'!W33:Y33),3)),"")</f>
        <v/>
      </c>
      <c r="U33" s="13" t="str">
        <f aca="false">IFERROR(IF(SUM('MRR Conglomerado'!X33:Z33)=0,"",ROUND(SUM('MRR Conglomerado'!AJ33:AL33)/SUM('MRR Conglomerado'!X33:Z33),3)),"")</f>
        <v/>
      </c>
      <c r="V33" s="13" t="str">
        <f aca="false">IFERROR(IF(SUM('MRR Conglomerado'!Y33:AA33)=0,"",ROUND(SUM('MRR Conglomerado'!AK33:AM33)/SUM('MRR Conglomerado'!Y33:AA33),3)),"")</f>
        <v/>
      </c>
      <c r="W33" s="13" t="str">
        <f aca="false">IFERROR(IF(SUM('MRR Conglomerado'!Z33:AB33)=0,"",ROUND(SUM('MRR Conglomerado'!AL33:AN33)/SUM('MRR Conglomerado'!Z33:AB33),3)),"")</f>
        <v/>
      </c>
      <c r="X33" s="13" t="str">
        <f aca="false">IFERROR(IF(SUM('MRR Conglomerado'!AA33:AC33)=0,"",ROUND(SUM('MRR Conglomerado'!AM33:AO33)/SUM('MRR Conglomerado'!AA33:AC33),3)),"")</f>
        <v/>
      </c>
      <c r="Y33" s="13" t="str">
        <f aca="false">IFERROR(IF(SUM('MRR Conglomerado'!AB33:AD33)=0,"",ROUND(SUM('MRR Conglomerado'!AN33:AP33)/SUM('MRR Conglomerado'!AB33:AD33),3)),"")</f>
        <v/>
      </c>
      <c r="Z33" s="13" t="str">
        <f aca="false">IFERROR(IF(SUM('MRR Conglomerado'!AC33:AE33)=0,"",ROUND(SUM('MRR Conglomerado'!AO33:AQ33)/SUM('MRR Conglomerado'!AC33:AE33),3)),"")</f>
        <v/>
      </c>
      <c r="AA33" s="13" t="str">
        <f aca="false">IFERROR(IF(SUM('MRR Conglomerado'!AD33:AF33)=0,"",ROUND(SUM('MRR Conglomerado'!AP33:AR33)/SUM('MRR Conglomerado'!AD33:AF33),3)),"")</f>
        <v/>
      </c>
      <c r="AB33" s="13" t="str">
        <f aca="false">IFERROR(IF(SUM('MRR Conglomerado'!AE33:AG33)=0,"",ROUND(SUM('MRR Conglomerado'!AQ33:AS33)/SUM('MRR Conglomerado'!AE33:AG33),3)),"")</f>
        <v/>
      </c>
    </row>
    <row r="34" customFormat="false" ht="15" hidden="false" customHeight="false" outlineLevel="0" collapsed="false">
      <c r="A34" s="10" t="s">
        <v>128</v>
      </c>
      <c r="B34" s="13" t="str">
        <f aca="false">IFERROR(IF(SUM('MRR Conglomerado'!E34:G34)=0,"",ROUND(SUM('MRR Conglomerado'!Q34:S34)/SUM('MRR Conglomerado'!E34:G34),3)),"")</f>
        <v/>
      </c>
      <c r="C34" s="13" t="str">
        <f aca="false">IFERROR(IF(SUM('MRR Conglomerado'!F34:H34)=0,"",ROUND(SUM('MRR Conglomerado'!R34:T34)/SUM('MRR Conglomerado'!F34:H34),3)),"")</f>
        <v/>
      </c>
      <c r="D34" s="13" t="str">
        <f aca="false">IFERROR(IF(SUM('MRR Conglomerado'!G34:I34)=0,"",ROUND(SUM('MRR Conglomerado'!S34:U34)/SUM('MRR Conglomerado'!G34:I34),3)),"")</f>
        <v/>
      </c>
      <c r="E34" s="13" t="str">
        <f aca="false">IFERROR(IF(SUM('MRR Conglomerado'!H34:J34)=0,"",ROUND(SUM('MRR Conglomerado'!T34:V34)/SUM('MRR Conglomerado'!H34:J34),3)),"")</f>
        <v/>
      </c>
      <c r="F34" s="13" t="str">
        <f aca="false">IFERROR(IF(SUM('MRR Conglomerado'!I34:K34)=0,"",ROUND(SUM('MRR Conglomerado'!U34:W34)/SUM('MRR Conglomerado'!I34:K34),3)),"")</f>
        <v/>
      </c>
      <c r="G34" s="13" t="str">
        <f aca="false">IFERROR(IF(SUM('MRR Conglomerado'!J34:L34)=0,"",ROUND(SUM('MRR Conglomerado'!V34:X34)/SUM('MRR Conglomerado'!J34:L34),3)),"")</f>
        <v/>
      </c>
      <c r="H34" s="13" t="str">
        <f aca="false">IFERROR(IF(SUM('MRR Conglomerado'!K34:M34)=0,"",ROUND(SUM('MRR Conglomerado'!W34:Y34)/SUM('MRR Conglomerado'!K34:M34),3)),"")</f>
        <v/>
      </c>
      <c r="I34" s="13" t="str">
        <f aca="false">IFERROR(IF(SUM('MRR Conglomerado'!L34:N34)=0,"",ROUND(SUM('MRR Conglomerado'!X34:Z34)/SUM('MRR Conglomerado'!L34:N34),3)),"")</f>
        <v/>
      </c>
      <c r="J34" s="13" t="str">
        <f aca="false">IFERROR(IF(SUM('MRR Conglomerado'!M34:O34)=0,"",ROUND(SUM('MRR Conglomerado'!Y34:AA34)/SUM('MRR Conglomerado'!M34:O34),3)),"")</f>
        <v/>
      </c>
      <c r="K34" s="13" t="str">
        <f aca="false">IFERROR(IF(SUM('MRR Conglomerado'!N34:P34)=0,"",ROUND(SUM('MRR Conglomerado'!Z34:AB34)/SUM('MRR Conglomerado'!N34:P34),3)),"")</f>
        <v/>
      </c>
      <c r="L34" s="13" t="str">
        <f aca="false">IFERROR(IF(SUM('MRR Conglomerado'!O34:Q34)=0,"",ROUND(SUM('MRR Conglomerado'!AA34:AC34)/SUM('MRR Conglomerado'!O34:Q34),3)),"")</f>
        <v/>
      </c>
      <c r="M34" s="13" t="str">
        <f aca="false">IFERROR(IF(SUM('MRR Conglomerado'!P34:R34)=0,"",ROUND(SUM('MRR Conglomerado'!AB34:AD34)/SUM('MRR Conglomerado'!P34:R34),3)),"")</f>
        <v/>
      </c>
      <c r="N34" s="13" t="str">
        <f aca="false">IFERROR(IF(SUM('MRR Conglomerado'!Q34:S34)=0,"",ROUND(SUM('MRR Conglomerado'!AC34:AE34)/SUM('MRR Conglomerado'!Q34:S34),3)),"")</f>
        <v/>
      </c>
      <c r="O34" s="13" t="str">
        <f aca="false">IFERROR(IF(SUM('MRR Conglomerado'!R34:T34)=0,"",ROUND(SUM('MRR Conglomerado'!AD34:AF34)/SUM('MRR Conglomerado'!R34:T34),3)),"")</f>
        <v/>
      </c>
      <c r="P34" s="13" t="str">
        <f aca="false">IFERROR(IF(SUM('MRR Conglomerado'!S34:U34)=0,"",ROUND(SUM('MRR Conglomerado'!AE34:AG34)/SUM('MRR Conglomerado'!S34:U34),3)),"")</f>
        <v/>
      </c>
      <c r="Q34" s="13" t="str">
        <f aca="false">IFERROR(IF(SUM('MRR Conglomerado'!T34:V34)=0,"",ROUND(SUM('MRR Conglomerado'!AF34:AH34)/SUM('MRR Conglomerado'!T34:V34),3)),"")</f>
        <v/>
      </c>
      <c r="R34" s="13" t="str">
        <f aca="false">IFERROR(IF(SUM('MRR Conglomerado'!U34:W34)=0,"",ROUND(SUM('MRR Conglomerado'!AG34:AI34)/SUM('MRR Conglomerado'!U34:W34),3)),"")</f>
        <v/>
      </c>
      <c r="S34" s="13" t="str">
        <f aca="false">IFERROR(IF(SUM('MRR Conglomerado'!V34:X34)=0,"",ROUND(SUM('MRR Conglomerado'!AH34:AJ34)/SUM('MRR Conglomerado'!V34:X34),3)),"")</f>
        <v/>
      </c>
      <c r="T34" s="13" t="str">
        <f aca="false">IFERROR(IF(SUM('MRR Conglomerado'!W34:Y34)=0,"",ROUND(SUM('MRR Conglomerado'!AI34:AK34)/SUM('MRR Conglomerado'!W34:Y34),3)),"")</f>
        <v/>
      </c>
      <c r="U34" s="13" t="str">
        <f aca="false">IFERROR(IF(SUM('MRR Conglomerado'!X34:Z34)=0,"",ROUND(SUM('MRR Conglomerado'!AJ34:AL34)/SUM('MRR Conglomerado'!X34:Z34),3)),"")</f>
        <v/>
      </c>
      <c r="V34" s="13" t="str">
        <f aca="false">IFERROR(IF(SUM('MRR Conglomerado'!Y34:AA34)=0,"",ROUND(SUM('MRR Conglomerado'!AK34:AM34)/SUM('MRR Conglomerado'!Y34:AA34),3)),"")</f>
        <v/>
      </c>
      <c r="W34" s="13" t="str">
        <f aca="false">IFERROR(IF(SUM('MRR Conglomerado'!Z34:AB34)=0,"",ROUND(SUM('MRR Conglomerado'!AL34:AN34)/SUM('MRR Conglomerado'!Z34:AB34),3)),"")</f>
        <v/>
      </c>
      <c r="X34" s="13" t="str">
        <f aca="false">IFERROR(IF(SUM('MRR Conglomerado'!AA34:AC34)=0,"",ROUND(SUM('MRR Conglomerado'!AM34:AO34)/SUM('MRR Conglomerado'!AA34:AC34),3)),"")</f>
        <v/>
      </c>
      <c r="Y34" s="13" t="str">
        <f aca="false">IFERROR(IF(SUM('MRR Conglomerado'!AB34:AD34)=0,"",ROUND(SUM('MRR Conglomerado'!AN34:AP34)/SUM('MRR Conglomerado'!AB34:AD34),3)),"")</f>
        <v/>
      </c>
      <c r="Z34" s="13" t="str">
        <f aca="false">IFERROR(IF(SUM('MRR Conglomerado'!AC34:AE34)=0,"",ROUND(SUM('MRR Conglomerado'!AO34:AQ34)/SUM('MRR Conglomerado'!AC34:AE34),3)),"")</f>
        <v/>
      </c>
      <c r="AA34" s="13" t="str">
        <f aca="false">IFERROR(IF(SUM('MRR Conglomerado'!AD34:AF34)=0,"",ROUND(SUM('MRR Conglomerado'!AP34:AR34)/SUM('MRR Conglomerado'!AD34:AF34),3)),"")</f>
        <v/>
      </c>
      <c r="AB34" s="13" t="str">
        <f aca="false">IFERROR(IF(SUM('MRR Conglomerado'!AE34:AG34)=0,"",ROUND(SUM('MRR Conglomerado'!AQ34:AS34)/SUM('MRR Conglomerado'!AE34:AG34),3)),"")</f>
        <v/>
      </c>
    </row>
    <row r="35" customFormat="false" ht="15" hidden="false" customHeight="false" outlineLevel="0" collapsed="false">
      <c r="A35" s="10" t="s">
        <v>130</v>
      </c>
      <c r="B35" s="13" t="str">
        <f aca="false">IFERROR(IF(SUM('MRR Conglomerado'!E35:G35)=0,"",ROUND(SUM('MRR Conglomerado'!Q35:S35)/SUM('MRR Conglomerado'!E35:G35),3)),"")</f>
        <v/>
      </c>
      <c r="C35" s="13" t="str">
        <f aca="false">IFERROR(IF(SUM('MRR Conglomerado'!F35:H35)=0,"",ROUND(SUM('MRR Conglomerado'!R35:T35)/SUM('MRR Conglomerado'!F35:H35),3)),"")</f>
        <v/>
      </c>
      <c r="D35" s="13" t="str">
        <f aca="false">IFERROR(IF(SUM('MRR Conglomerado'!G35:I35)=0,"",ROUND(SUM('MRR Conglomerado'!S35:U35)/SUM('MRR Conglomerado'!G35:I35),3)),"")</f>
        <v/>
      </c>
      <c r="E35" s="13" t="str">
        <f aca="false">IFERROR(IF(SUM('MRR Conglomerado'!H35:J35)=0,"",ROUND(SUM('MRR Conglomerado'!T35:V35)/SUM('MRR Conglomerado'!H35:J35),3)),"")</f>
        <v/>
      </c>
      <c r="F35" s="13" t="str">
        <f aca="false">IFERROR(IF(SUM('MRR Conglomerado'!I35:K35)=0,"",ROUND(SUM('MRR Conglomerado'!U35:W35)/SUM('MRR Conglomerado'!I35:K35),3)),"")</f>
        <v/>
      </c>
      <c r="G35" s="13" t="str">
        <f aca="false">IFERROR(IF(SUM('MRR Conglomerado'!J35:L35)=0,"",ROUND(SUM('MRR Conglomerado'!V35:X35)/SUM('MRR Conglomerado'!J35:L35),3)),"")</f>
        <v/>
      </c>
      <c r="H35" s="13" t="str">
        <f aca="false">IFERROR(IF(SUM('MRR Conglomerado'!K35:M35)=0,"",ROUND(SUM('MRR Conglomerado'!W35:Y35)/SUM('MRR Conglomerado'!K35:M35),3)),"")</f>
        <v/>
      </c>
      <c r="I35" s="13" t="str">
        <f aca="false">IFERROR(IF(SUM('MRR Conglomerado'!L35:N35)=0,"",ROUND(SUM('MRR Conglomerado'!X35:Z35)/SUM('MRR Conglomerado'!L35:N35),3)),"")</f>
        <v/>
      </c>
      <c r="J35" s="13" t="str">
        <f aca="false">IFERROR(IF(SUM('MRR Conglomerado'!M35:O35)=0,"",ROUND(SUM('MRR Conglomerado'!Y35:AA35)/SUM('MRR Conglomerado'!M35:O35),3)),"")</f>
        <v/>
      </c>
      <c r="K35" s="13" t="str">
        <f aca="false">IFERROR(IF(SUM('MRR Conglomerado'!N35:P35)=0,"",ROUND(SUM('MRR Conglomerado'!Z35:AB35)/SUM('MRR Conglomerado'!N35:P35),3)),"")</f>
        <v/>
      </c>
      <c r="L35" s="13" t="str">
        <f aca="false">IFERROR(IF(SUM('MRR Conglomerado'!O35:Q35)=0,"",ROUND(SUM('MRR Conglomerado'!AA35:AC35)/SUM('MRR Conglomerado'!O35:Q35),3)),"")</f>
        <v/>
      </c>
      <c r="M35" s="13" t="str">
        <f aca="false">IFERROR(IF(SUM('MRR Conglomerado'!P35:R35)=0,"",ROUND(SUM('MRR Conglomerado'!AB35:AD35)/SUM('MRR Conglomerado'!P35:R35),3)),"")</f>
        <v/>
      </c>
      <c r="N35" s="13" t="str">
        <f aca="false">IFERROR(IF(SUM('MRR Conglomerado'!Q35:S35)=0,"",ROUND(SUM('MRR Conglomerado'!AC35:AE35)/SUM('MRR Conglomerado'!Q35:S35),3)),"")</f>
        <v/>
      </c>
      <c r="O35" s="13" t="str">
        <f aca="false">IFERROR(IF(SUM('MRR Conglomerado'!R35:T35)=0,"",ROUND(SUM('MRR Conglomerado'!AD35:AF35)/SUM('MRR Conglomerado'!R35:T35),3)),"")</f>
        <v/>
      </c>
      <c r="P35" s="13" t="str">
        <f aca="false">IFERROR(IF(SUM('MRR Conglomerado'!S35:U35)=0,"",ROUND(SUM('MRR Conglomerado'!AE35:AG35)/SUM('MRR Conglomerado'!S35:U35),3)),"")</f>
        <v/>
      </c>
      <c r="Q35" s="13" t="str">
        <f aca="false">IFERROR(IF(SUM('MRR Conglomerado'!T35:V35)=0,"",ROUND(SUM('MRR Conglomerado'!AF35:AH35)/SUM('MRR Conglomerado'!T35:V35),3)),"")</f>
        <v/>
      </c>
      <c r="R35" s="13" t="str">
        <f aca="false">IFERROR(IF(SUM('MRR Conglomerado'!U35:W35)=0,"",ROUND(SUM('MRR Conglomerado'!AG35:AI35)/SUM('MRR Conglomerado'!U35:W35),3)),"")</f>
        <v/>
      </c>
      <c r="S35" s="13" t="str">
        <f aca="false">IFERROR(IF(SUM('MRR Conglomerado'!V35:X35)=0,"",ROUND(SUM('MRR Conglomerado'!AH35:AJ35)/SUM('MRR Conglomerado'!V35:X35),3)),"")</f>
        <v/>
      </c>
      <c r="T35" s="13" t="str">
        <f aca="false">IFERROR(IF(SUM('MRR Conglomerado'!W35:Y35)=0,"",ROUND(SUM('MRR Conglomerado'!AI35:AK35)/SUM('MRR Conglomerado'!W35:Y35),3)),"")</f>
        <v/>
      </c>
      <c r="U35" s="13" t="str">
        <f aca="false">IFERROR(IF(SUM('MRR Conglomerado'!X35:Z35)=0,"",ROUND(SUM('MRR Conglomerado'!AJ35:AL35)/SUM('MRR Conglomerado'!X35:Z35),3)),"")</f>
        <v/>
      </c>
      <c r="V35" s="13" t="str">
        <f aca="false">IFERROR(IF(SUM('MRR Conglomerado'!Y35:AA35)=0,"",ROUND(SUM('MRR Conglomerado'!AK35:AM35)/SUM('MRR Conglomerado'!Y35:AA35),3)),"")</f>
        <v/>
      </c>
      <c r="W35" s="13" t="str">
        <f aca="false">IFERROR(IF(SUM('MRR Conglomerado'!Z35:AB35)=0,"",ROUND(SUM('MRR Conglomerado'!AL35:AN35)/SUM('MRR Conglomerado'!Z35:AB35),3)),"")</f>
        <v/>
      </c>
      <c r="X35" s="13" t="str">
        <f aca="false">IFERROR(IF(SUM('MRR Conglomerado'!AA35:AC35)=0,"",ROUND(SUM('MRR Conglomerado'!AM35:AO35)/SUM('MRR Conglomerado'!AA35:AC35),3)),"")</f>
        <v/>
      </c>
      <c r="Y35" s="13" t="n">
        <f aca="false">IFERROR(IF(SUM('MRR Conglomerado'!AB35:AD35)=0,"",ROUND(SUM('MRR Conglomerado'!AN35:AP35)/SUM('MRR Conglomerado'!AB35:AD35),3)),"")</f>
        <v>2.161</v>
      </c>
      <c r="Z35" s="13" t="n">
        <f aca="false">IFERROR(IF(SUM('MRR Conglomerado'!AC35:AE35)=0,"",ROUND(SUM('MRR Conglomerado'!AO35:AQ35)/SUM('MRR Conglomerado'!AC35:AE35),3)),"")</f>
        <v>1.171</v>
      </c>
      <c r="AA35" s="13" t="n">
        <f aca="false">IFERROR(IF(SUM('MRR Conglomerado'!AD35:AF35)=0,"",ROUND(SUM('MRR Conglomerado'!AP35:AR35)/SUM('MRR Conglomerado'!AD35:AF35),3)),"")</f>
        <v>0.803</v>
      </c>
      <c r="AB35" s="13" t="n">
        <f aca="false">IFERROR(IF(SUM('MRR Conglomerado'!AE35:AG35)=0,"",ROUND(SUM('MRR Conglomerado'!AQ35:AS35)/SUM('MRR Conglomerado'!AE35:AG35),3)),"")</f>
        <v>0.928</v>
      </c>
    </row>
    <row r="36" customFormat="false" ht="15" hidden="false" customHeight="false" outlineLevel="0" collapsed="false">
      <c r="A36" s="10" t="s">
        <v>132</v>
      </c>
      <c r="B36" s="13" t="str">
        <f aca="false">IFERROR(IF(SUM('MRR Conglomerado'!E36:G36)=0,"",ROUND(SUM('MRR Conglomerado'!Q36:S36)/SUM('MRR Conglomerado'!E36:G36),3)),"")</f>
        <v/>
      </c>
      <c r="C36" s="13" t="str">
        <f aca="false">IFERROR(IF(SUM('MRR Conglomerado'!F36:H36)=0,"",ROUND(SUM('MRR Conglomerado'!R36:T36)/SUM('MRR Conglomerado'!F36:H36),3)),"")</f>
        <v/>
      </c>
      <c r="D36" s="13" t="str">
        <f aca="false">IFERROR(IF(SUM('MRR Conglomerado'!G36:I36)=0,"",ROUND(SUM('MRR Conglomerado'!S36:U36)/SUM('MRR Conglomerado'!G36:I36),3)),"")</f>
        <v/>
      </c>
      <c r="E36" s="13" t="str">
        <f aca="false">IFERROR(IF(SUM('MRR Conglomerado'!H36:J36)=0,"",ROUND(SUM('MRR Conglomerado'!T36:V36)/SUM('MRR Conglomerado'!H36:J36),3)),"")</f>
        <v/>
      </c>
      <c r="F36" s="13" t="str">
        <f aca="false">IFERROR(IF(SUM('MRR Conglomerado'!I36:K36)=0,"",ROUND(SUM('MRR Conglomerado'!U36:W36)/SUM('MRR Conglomerado'!I36:K36),3)),"")</f>
        <v/>
      </c>
      <c r="G36" s="13" t="str">
        <f aca="false">IFERROR(IF(SUM('MRR Conglomerado'!J36:L36)=0,"",ROUND(SUM('MRR Conglomerado'!V36:X36)/SUM('MRR Conglomerado'!J36:L36),3)),"")</f>
        <v/>
      </c>
      <c r="H36" s="13" t="str">
        <f aca="false">IFERROR(IF(SUM('MRR Conglomerado'!K36:M36)=0,"",ROUND(SUM('MRR Conglomerado'!W36:Y36)/SUM('MRR Conglomerado'!K36:M36),3)),"")</f>
        <v/>
      </c>
      <c r="I36" s="13" t="str">
        <f aca="false">IFERROR(IF(SUM('MRR Conglomerado'!L36:N36)=0,"",ROUND(SUM('MRR Conglomerado'!X36:Z36)/SUM('MRR Conglomerado'!L36:N36),3)),"")</f>
        <v/>
      </c>
      <c r="J36" s="13" t="str">
        <f aca="false">IFERROR(IF(SUM('MRR Conglomerado'!M36:O36)=0,"",ROUND(SUM('MRR Conglomerado'!Y36:AA36)/SUM('MRR Conglomerado'!M36:O36),3)),"")</f>
        <v/>
      </c>
      <c r="K36" s="13" t="str">
        <f aca="false">IFERROR(IF(SUM('MRR Conglomerado'!N36:P36)=0,"",ROUND(SUM('MRR Conglomerado'!Z36:AB36)/SUM('MRR Conglomerado'!N36:P36),3)),"")</f>
        <v/>
      </c>
      <c r="L36" s="13" t="str">
        <f aca="false">IFERROR(IF(SUM('MRR Conglomerado'!O36:Q36)=0,"",ROUND(SUM('MRR Conglomerado'!AA36:AC36)/SUM('MRR Conglomerado'!O36:Q36),3)),"")</f>
        <v/>
      </c>
      <c r="M36" s="13" t="str">
        <f aca="false">IFERROR(IF(SUM('MRR Conglomerado'!P36:R36)=0,"",ROUND(SUM('MRR Conglomerado'!AB36:AD36)/SUM('MRR Conglomerado'!P36:R36),3)),"")</f>
        <v/>
      </c>
      <c r="N36" s="13" t="str">
        <f aca="false">IFERROR(IF(SUM('MRR Conglomerado'!Q36:S36)=0,"",ROUND(SUM('MRR Conglomerado'!AC36:AE36)/SUM('MRR Conglomerado'!Q36:S36),3)),"")</f>
        <v/>
      </c>
      <c r="O36" s="13" t="str">
        <f aca="false">IFERROR(IF(SUM('MRR Conglomerado'!R36:T36)=0,"",ROUND(SUM('MRR Conglomerado'!AD36:AF36)/SUM('MRR Conglomerado'!R36:T36),3)),"")</f>
        <v/>
      </c>
      <c r="P36" s="13" t="str">
        <f aca="false">IFERROR(IF(SUM('MRR Conglomerado'!S36:U36)=0,"",ROUND(SUM('MRR Conglomerado'!AE36:AG36)/SUM('MRR Conglomerado'!S36:U36),3)),"")</f>
        <v/>
      </c>
      <c r="Q36" s="13" t="str">
        <f aca="false">IFERROR(IF(SUM('MRR Conglomerado'!T36:V36)=0,"",ROUND(SUM('MRR Conglomerado'!AF36:AH36)/SUM('MRR Conglomerado'!T36:V36),3)),"")</f>
        <v/>
      </c>
      <c r="R36" s="13" t="str">
        <f aca="false">IFERROR(IF(SUM('MRR Conglomerado'!U36:W36)=0,"",ROUND(SUM('MRR Conglomerado'!AG36:AI36)/SUM('MRR Conglomerado'!U36:W36),3)),"")</f>
        <v/>
      </c>
      <c r="S36" s="13" t="str">
        <f aca="false">IFERROR(IF(SUM('MRR Conglomerado'!V36:X36)=0,"",ROUND(SUM('MRR Conglomerado'!AH36:AJ36)/SUM('MRR Conglomerado'!V36:X36),3)),"")</f>
        <v/>
      </c>
      <c r="T36" s="13" t="str">
        <f aca="false">IFERROR(IF(SUM('MRR Conglomerado'!W36:Y36)=0,"",ROUND(SUM('MRR Conglomerado'!AI36:AK36)/SUM('MRR Conglomerado'!W36:Y36),3)),"")</f>
        <v/>
      </c>
      <c r="U36" s="13" t="str">
        <f aca="false">IFERROR(IF(SUM('MRR Conglomerado'!X36:Z36)=0,"",ROUND(SUM('MRR Conglomerado'!AJ36:AL36)/SUM('MRR Conglomerado'!X36:Z36),3)),"")</f>
        <v/>
      </c>
      <c r="V36" s="13" t="str">
        <f aca="false">IFERROR(IF(SUM('MRR Conglomerado'!Y36:AA36)=0,"",ROUND(SUM('MRR Conglomerado'!AK36:AM36)/SUM('MRR Conglomerado'!Y36:AA36),3)),"")</f>
        <v/>
      </c>
      <c r="W36" s="13" t="str">
        <f aca="false">IFERROR(IF(SUM('MRR Conglomerado'!Z36:AB36)=0,"",ROUND(SUM('MRR Conglomerado'!AL36:AN36)/SUM('MRR Conglomerado'!Z36:AB36),3)),"")</f>
        <v/>
      </c>
      <c r="X36" s="13" t="str">
        <f aca="false">IFERROR(IF(SUM('MRR Conglomerado'!AA36:AC36)=0,"",ROUND(SUM('MRR Conglomerado'!AM36:AO36)/SUM('MRR Conglomerado'!AA36:AC36),3)),"")</f>
        <v/>
      </c>
      <c r="Y36" s="13" t="str">
        <f aca="false">IFERROR(IF(SUM('MRR Conglomerado'!AB36:AD36)=0,"",ROUND(SUM('MRR Conglomerado'!AN36:AP36)/SUM('MRR Conglomerado'!AB36:AD36),3)),"")</f>
        <v/>
      </c>
      <c r="Z36" s="13" t="str">
        <f aca="false">IFERROR(IF(SUM('MRR Conglomerado'!AC36:AE36)=0,"",ROUND(SUM('MRR Conglomerado'!AO36:AQ36)/SUM('MRR Conglomerado'!AC36:AE36),3)),"")</f>
        <v/>
      </c>
      <c r="AA36" s="13" t="str">
        <f aca="false">IFERROR(IF(SUM('MRR Conglomerado'!AD36:AF36)=0,"",ROUND(SUM('MRR Conglomerado'!AP36:AR36)/SUM('MRR Conglomerado'!AD36:AF36),3)),"")</f>
        <v/>
      </c>
      <c r="AB36" s="13" t="str">
        <f aca="false">IFERROR(IF(SUM('MRR Conglomerado'!AE36:AG36)=0,"",ROUND(SUM('MRR Conglomerado'!AQ36:AS36)/SUM('MRR Conglomerado'!AE36:AG36),3)),"")</f>
        <v/>
      </c>
    </row>
    <row r="37" customFormat="false" ht="15" hidden="false" customHeight="false" outlineLevel="0" collapsed="false">
      <c r="A37" s="10" t="s">
        <v>134</v>
      </c>
      <c r="B37" s="13" t="str">
        <f aca="false">IFERROR(IF(SUM('MRR Conglomerado'!E37:G37)=0,"",ROUND(SUM('MRR Conglomerado'!Q37:S37)/SUM('MRR Conglomerado'!E37:G37),3)),"")</f>
        <v/>
      </c>
      <c r="C37" s="13" t="str">
        <f aca="false">IFERROR(IF(SUM('MRR Conglomerado'!F37:H37)=0,"",ROUND(SUM('MRR Conglomerado'!R37:T37)/SUM('MRR Conglomerado'!F37:H37),3)),"")</f>
        <v/>
      </c>
      <c r="D37" s="13" t="str">
        <f aca="false">IFERROR(IF(SUM('MRR Conglomerado'!G37:I37)=0,"",ROUND(SUM('MRR Conglomerado'!S37:U37)/SUM('MRR Conglomerado'!G37:I37),3)),"")</f>
        <v/>
      </c>
      <c r="E37" s="13" t="str">
        <f aca="false">IFERROR(IF(SUM('MRR Conglomerado'!H37:J37)=0,"",ROUND(SUM('MRR Conglomerado'!T37:V37)/SUM('MRR Conglomerado'!H37:J37),3)),"")</f>
        <v/>
      </c>
      <c r="F37" s="13" t="str">
        <f aca="false">IFERROR(IF(SUM('MRR Conglomerado'!I37:K37)=0,"",ROUND(SUM('MRR Conglomerado'!U37:W37)/SUM('MRR Conglomerado'!I37:K37),3)),"")</f>
        <v/>
      </c>
      <c r="G37" s="13" t="str">
        <f aca="false">IFERROR(IF(SUM('MRR Conglomerado'!J37:L37)=0,"",ROUND(SUM('MRR Conglomerado'!V37:X37)/SUM('MRR Conglomerado'!J37:L37),3)),"")</f>
        <v/>
      </c>
      <c r="H37" s="13" t="str">
        <f aca="false">IFERROR(IF(SUM('MRR Conglomerado'!K37:M37)=0,"",ROUND(SUM('MRR Conglomerado'!W37:Y37)/SUM('MRR Conglomerado'!K37:M37),3)),"")</f>
        <v/>
      </c>
      <c r="I37" s="13" t="str">
        <f aca="false">IFERROR(IF(SUM('MRR Conglomerado'!L37:N37)=0,"",ROUND(SUM('MRR Conglomerado'!X37:Z37)/SUM('MRR Conglomerado'!L37:N37),3)),"")</f>
        <v/>
      </c>
      <c r="J37" s="13" t="str">
        <f aca="false">IFERROR(IF(SUM('MRR Conglomerado'!M37:O37)=0,"",ROUND(SUM('MRR Conglomerado'!Y37:AA37)/SUM('MRR Conglomerado'!M37:O37),3)),"")</f>
        <v/>
      </c>
      <c r="K37" s="13" t="str">
        <f aca="false">IFERROR(IF(SUM('MRR Conglomerado'!N37:P37)=0,"",ROUND(SUM('MRR Conglomerado'!Z37:AB37)/SUM('MRR Conglomerado'!N37:P37),3)),"")</f>
        <v/>
      </c>
      <c r="L37" s="13" t="str">
        <f aca="false">IFERROR(IF(SUM('MRR Conglomerado'!O37:Q37)=0,"",ROUND(SUM('MRR Conglomerado'!AA37:AC37)/SUM('MRR Conglomerado'!O37:Q37),3)),"")</f>
        <v/>
      </c>
      <c r="M37" s="13" t="str">
        <f aca="false">IFERROR(IF(SUM('MRR Conglomerado'!P37:R37)=0,"",ROUND(SUM('MRR Conglomerado'!AB37:AD37)/SUM('MRR Conglomerado'!P37:R37),3)),"")</f>
        <v/>
      </c>
      <c r="N37" s="13" t="str">
        <f aca="false">IFERROR(IF(SUM('MRR Conglomerado'!Q37:S37)=0,"",ROUND(SUM('MRR Conglomerado'!AC37:AE37)/SUM('MRR Conglomerado'!Q37:S37),3)),"")</f>
        <v/>
      </c>
      <c r="O37" s="13" t="str">
        <f aca="false">IFERROR(IF(SUM('MRR Conglomerado'!R37:T37)=0,"",ROUND(SUM('MRR Conglomerado'!AD37:AF37)/SUM('MRR Conglomerado'!R37:T37),3)),"")</f>
        <v/>
      </c>
      <c r="P37" s="13" t="str">
        <f aca="false">IFERROR(IF(SUM('MRR Conglomerado'!S37:U37)=0,"",ROUND(SUM('MRR Conglomerado'!AE37:AG37)/SUM('MRR Conglomerado'!S37:U37),3)),"")</f>
        <v/>
      </c>
      <c r="Q37" s="13" t="str">
        <f aca="false">IFERROR(IF(SUM('MRR Conglomerado'!T37:V37)=0,"",ROUND(SUM('MRR Conglomerado'!AF37:AH37)/SUM('MRR Conglomerado'!T37:V37),3)),"")</f>
        <v/>
      </c>
      <c r="R37" s="13" t="str">
        <f aca="false">IFERROR(IF(SUM('MRR Conglomerado'!U37:W37)=0,"",ROUND(SUM('MRR Conglomerado'!AG37:AI37)/SUM('MRR Conglomerado'!U37:W37),3)),"")</f>
        <v/>
      </c>
      <c r="S37" s="13" t="str">
        <f aca="false">IFERROR(IF(SUM('MRR Conglomerado'!V37:X37)=0,"",ROUND(SUM('MRR Conglomerado'!AH37:AJ37)/SUM('MRR Conglomerado'!V37:X37),3)),"")</f>
        <v/>
      </c>
      <c r="T37" s="13" t="str">
        <f aca="false">IFERROR(IF(SUM('MRR Conglomerado'!W37:Y37)=0,"",ROUND(SUM('MRR Conglomerado'!AI37:AK37)/SUM('MRR Conglomerado'!W37:Y37),3)),"")</f>
        <v/>
      </c>
      <c r="U37" s="13" t="str">
        <f aca="false">IFERROR(IF(SUM('MRR Conglomerado'!X37:Z37)=0,"",ROUND(SUM('MRR Conglomerado'!AJ37:AL37)/SUM('MRR Conglomerado'!X37:Z37),3)),"")</f>
        <v/>
      </c>
      <c r="V37" s="13" t="str">
        <f aca="false">IFERROR(IF(SUM('MRR Conglomerado'!Y37:AA37)=0,"",ROUND(SUM('MRR Conglomerado'!AK37:AM37)/SUM('MRR Conglomerado'!Y37:AA37),3)),"")</f>
        <v/>
      </c>
      <c r="W37" s="13" t="str">
        <f aca="false">IFERROR(IF(SUM('MRR Conglomerado'!Z37:AB37)=0,"",ROUND(SUM('MRR Conglomerado'!AL37:AN37)/SUM('MRR Conglomerado'!Z37:AB37),3)),"")</f>
        <v/>
      </c>
      <c r="X37" s="13" t="str">
        <f aca="false">IFERROR(IF(SUM('MRR Conglomerado'!AA37:AC37)=0,"",ROUND(SUM('MRR Conglomerado'!AM37:AO37)/SUM('MRR Conglomerado'!AA37:AC37),3)),"")</f>
        <v/>
      </c>
      <c r="Y37" s="13" t="str">
        <f aca="false">IFERROR(IF(SUM('MRR Conglomerado'!AB37:AD37)=0,"",ROUND(SUM('MRR Conglomerado'!AN37:AP37)/SUM('MRR Conglomerado'!AB37:AD37),3)),"")</f>
        <v/>
      </c>
      <c r="Z37" s="13" t="str">
        <f aca="false">IFERROR(IF(SUM('MRR Conglomerado'!AC37:AE37)=0,"",ROUND(SUM('MRR Conglomerado'!AO37:AQ37)/SUM('MRR Conglomerado'!AC37:AE37),3)),"")</f>
        <v/>
      </c>
      <c r="AA37" s="13" t="str">
        <f aca="false">IFERROR(IF(SUM('MRR Conglomerado'!AD37:AF37)=0,"",ROUND(SUM('MRR Conglomerado'!AP37:AR37)/SUM('MRR Conglomerado'!AD37:AF37),3)),"")</f>
        <v/>
      </c>
      <c r="AB37" s="13" t="str">
        <f aca="false">IFERROR(IF(SUM('MRR Conglomerado'!AE37:AG37)=0,"",ROUND(SUM('MRR Conglomerado'!AQ37:AS37)/SUM('MRR Conglomerado'!AE37:AG37),3)),"")</f>
        <v/>
      </c>
    </row>
    <row r="38" customFormat="false" ht="15" hidden="false" customHeight="false" outlineLevel="0" collapsed="false">
      <c r="A38" s="10" t="s">
        <v>136</v>
      </c>
      <c r="B38" s="13" t="str">
        <f aca="false">IFERROR(IF(SUM('MRR Conglomerado'!E38:G38)=0,"",ROUND(SUM('MRR Conglomerado'!Q38:S38)/SUM('MRR Conglomerado'!E38:G38),3)),"")</f>
        <v/>
      </c>
      <c r="C38" s="13" t="str">
        <f aca="false">IFERROR(IF(SUM('MRR Conglomerado'!F38:H38)=0,"",ROUND(SUM('MRR Conglomerado'!R38:T38)/SUM('MRR Conglomerado'!F38:H38),3)),"")</f>
        <v/>
      </c>
      <c r="D38" s="13" t="str">
        <f aca="false">IFERROR(IF(SUM('MRR Conglomerado'!G38:I38)=0,"",ROUND(SUM('MRR Conglomerado'!S38:U38)/SUM('MRR Conglomerado'!G38:I38),3)),"")</f>
        <v/>
      </c>
      <c r="E38" s="13" t="str">
        <f aca="false">IFERROR(IF(SUM('MRR Conglomerado'!H38:J38)=0,"",ROUND(SUM('MRR Conglomerado'!T38:V38)/SUM('MRR Conglomerado'!H38:J38),3)),"")</f>
        <v/>
      </c>
      <c r="F38" s="13" t="str">
        <f aca="false">IFERROR(IF(SUM('MRR Conglomerado'!I38:K38)=0,"",ROUND(SUM('MRR Conglomerado'!U38:W38)/SUM('MRR Conglomerado'!I38:K38),3)),"")</f>
        <v/>
      </c>
      <c r="G38" s="13" t="str">
        <f aca="false">IFERROR(IF(SUM('MRR Conglomerado'!J38:L38)=0,"",ROUND(SUM('MRR Conglomerado'!V38:X38)/SUM('MRR Conglomerado'!J38:L38),3)),"")</f>
        <v/>
      </c>
      <c r="H38" s="13" t="str">
        <f aca="false">IFERROR(IF(SUM('MRR Conglomerado'!K38:M38)=0,"",ROUND(SUM('MRR Conglomerado'!W38:Y38)/SUM('MRR Conglomerado'!K38:M38),3)),"")</f>
        <v/>
      </c>
      <c r="I38" s="13" t="str">
        <f aca="false">IFERROR(IF(SUM('MRR Conglomerado'!L38:N38)=0,"",ROUND(SUM('MRR Conglomerado'!X38:Z38)/SUM('MRR Conglomerado'!L38:N38),3)),"")</f>
        <v/>
      </c>
      <c r="J38" s="13" t="str">
        <f aca="false">IFERROR(IF(SUM('MRR Conglomerado'!M38:O38)=0,"",ROUND(SUM('MRR Conglomerado'!Y38:AA38)/SUM('MRR Conglomerado'!M38:O38),3)),"")</f>
        <v/>
      </c>
      <c r="K38" s="13" t="str">
        <f aca="false">IFERROR(IF(SUM('MRR Conglomerado'!N38:P38)=0,"",ROUND(SUM('MRR Conglomerado'!Z38:AB38)/SUM('MRR Conglomerado'!N38:P38),3)),"")</f>
        <v/>
      </c>
      <c r="L38" s="13" t="str">
        <f aca="false">IFERROR(IF(SUM('MRR Conglomerado'!O38:Q38)=0,"",ROUND(SUM('MRR Conglomerado'!AA38:AC38)/SUM('MRR Conglomerado'!O38:Q38),3)),"")</f>
        <v/>
      </c>
      <c r="M38" s="13" t="str">
        <f aca="false">IFERROR(IF(SUM('MRR Conglomerado'!P38:R38)=0,"",ROUND(SUM('MRR Conglomerado'!AB38:AD38)/SUM('MRR Conglomerado'!P38:R38),3)),"")</f>
        <v/>
      </c>
      <c r="N38" s="13" t="str">
        <f aca="false">IFERROR(IF(SUM('MRR Conglomerado'!Q38:S38)=0,"",ROUND(SUM('MRR Conglomerado'!AC38:AE38)/SUM('MRR Conglomerado'!Q38:S38),3)),"")</f>
        <v/>
      </c>
      <c r="O38" s="13" t="str">
        <f aca="false">IFERROR(IF(SUM('MRR Conglomerado'!R38:T38)=0,"",ROUND(SUM('MRR Conglomerado'!AD38:AF38)/SUM('MRR Conglomerado'!R38:T38),3)),"")</f>
        <v/>
      </c>
      <c r="P38" s="13" t="str">
        <f aca="false">IFERROR(IF(SUM('MRR Conglomerado'!S38:U38)=0,"",ROUND(SUM('MRR Conglomerado'!AE38:AG38)/SUM('MRR Conglomerado'!S38:U38),3)),"")</f>
        <v/>
      </c>
      <c r="Q38" s="13" t="str">
        <f aca="false">IFERROR(IF(SUM('MRR Conglomerado'!T38:V38)=0,"",ROUND(SUM('MRR Conglomerado'!AF38:AH38)/SUM('MRR Conglomerado'!T38:V38),3)),"")</f>
        <v/>
      </c>
      <c r="R38" s="13" t="str">
        <f aca="false">IFERROR(IF(SUM('MRR Conglomerado'!U38:W38)=0,"",ROUND(SUM('MRR Conglomerado'!AG38:AI38)/SUM('MRR Conglomerado'!U38:W38),3)),"")</f>
        <v/>
      </c>
      <c r="S38" s="13" t="str">
        <f aca="false">IFERROR(IF(SUM('MRR Conglomerado'!V38:X38)=0,"",ROUND(SUM('MRR Conglomerado'!AH38:AJ38)/SUM('MRR Conglomerado'!V38:X38),3)),"")</f>
        <v/>
      </c>
      <c r="T38" s="13" t="str">
        <f aca="false">IFERROR(IF(SUM('MRR Conglomerado'!W38:Y38)=0,"",ROUND(SUM('MRR Conglomerado'!AI38:AK38)/SUM('MRR Conglomerado'!W38:Y38),3)),"")</f>
        <v/>
      </c>
      <c r="U38" s="13" t="str">
        <f aca="false">IFERROR(IF(SUM('MRR Conglomerado'!X38:Z38)=0,"",ROUND(SUM('MRR Conglomerado'!AJ38:AL38)/SUM('MRR Conglomerado'!X38:Z38),3)),"")</f>
        <v/>
      </c>
      <c r="V38" s="13" t="str">
        <f aca="false">IFERROR(IF(SUM('MRR Conglomerado'!Y38:AA38)=0,"",ROUND(SUM('MRR Conglomerado'!AK38:AM38)/SUM('MRR Conglomerado'!Y38:AA38),3)),"")</f>
        <v/>
      </c>
      <c r="W38" s="13" t="str">
        <f aca="false">IFERROR(IF(SUM('MRR Conglomerado'!Z38:AB38)=0,"",ROUND(SUM('MRR Conglomerado'!AL38:AN38)/SUM('MRR Conglomerado'!Z38:AB38),3)),"")</f>
        <v/>
      </c>
      <c r="X38" s="13" t="str">
        <f aca="false">IFERROR(IF(SUM('MRR Conglomerado'!AA38:AC38)=0,"",ROUND(SUM('MRR Conglomerado'!AM38:AO38)/SUM('MRR Conglomerado'!AA38:AC38),3)),"")</f>
        <v/>
      </c>
      <c r="Y38" s="13" t="str">
        <f aca="false">IFERROR(IF(SUM('MRR Conglomerado'!AB38:AD38)=0,"",ROUND(SUM('MRR Conglomerado'!AN38:AP38)/SUM('MRR Conglomerado'!AB38:AD38),3)),"")</f>
        <v/>
      </c>
      <c r="Z38" s="13" t="str">
        <f aca="false">IFERROR(IF(SUM('MRR Conglomerado'!AC38:AE38)=0,"",ROUND(SUM('MRR Conglomerado'!AO38:AQ38)/SUM('MRR Conglomerado'!AC38:AE38),3)),"")</f>
        <v/>
      </c>
      <c r="AA38" s="13" t="n">
        <f aca="false">IFERROR(IF(SUM('MRR Conglomerado'!AD38:AF38)=0,"",ROUND(SUM('MRR Conglomerado'!AP38:AR38)/SUM('MRR Conglomerado'!AD38:AF38),3)),"")</f>
        <v>0</v>
      </c>
      <c r="AB38" s="13" t="n">
        <f aca="false">IFERROR(IF(SUM('MRR Conglomerado'!AE38:AG38)=0,"",ROUND(SUM('MRR Conglomerado'!AQ38:AS38)/SUM('MRR Conglomerado'!AE38:AG38),3)),"")</f>
        <v>0</v>
      </c>
    </row>
    <row r="39" customFormat="false" ht="15" hidden="false" customHeight="false" outlineLevel="0" collapsed="false">
      <c r="A39" s="10" t="s">
        <v>138</v>
      </c>
      <c r="B39" s="13" t="str">
        <f aca="false">IFERROR(IF(SUM('MRR Conglomerado'!E39:G39)=0,"",ROUND(SUM('MRR Conglomerado'!Q39:S39)/SUM('MRR Conglomerado'!E39:G39),3)),"")</f>
        <v/>
      </c>
      <c r="C39" s="13" t="str">
        <f aca="false">IFERROR(IF(SUM('MRR Conglomerado'!F39:H39)=0,"",ROUND(SUM('MRR Conglomerado'!R39:T39)/SUM('MRR Conglomerado'!F39:H39),3)),"")</f>
        <v/>
      </c>
      <c r="D39" s="13" t="str">
        <f aca="false">IFERROR(IF(SUM('MRR Conglomerado'!G39:I39)=0,"",ROUND(SUM('MRR Conglomerado'!S39:U39)/SUM('MRR Conglomerado'!G39:I39),3)),"")</f>
        <v/>
      </c>
      <c r="E39" s="13" t="str">
        <f aca="false">IFERROR(IF(SUM('MRR Conglomerado'!H39:J39)=0,"",ROUND(SUM('MRR Conglomerado'!T39:V39)/SUM('MRR Conglomerado'!H39:J39),3)),"")</f>
        <v/>
      </c>
      <c r="F39" s="13" t="n">
        <f aca="false">IFERROR(IF(SUM('MRR Conglomerado'!I39:K39)=0,"",ROUND(SUM('MRR Conglomerado'!U39:W39)/SUM('MRR Conglomerado'!I39:K39),3)),"")</f>
        <v>17.051</v>
      </c>
      <c r="G39" s="13" t="n">
        <f aca="false">IFERROR(IF(SUM('MRR Conglomerado'!J39:L39)=0,"",ROUND(SUM('MRR Conglomerado'!V39:X39)/SUM('MRR Conglomerado'!J39:L39),3)),"")</f>
        <v>8.441</v>
      </c>
      <c r="H39" s="13" t="n">
        <f aca="false">IFERROR(IF(SUM('MRR Conglomerado'!K39:M39)=0,"",ROUND(SUM('MRR Conglomerado'!W39:Y39)/SUM('MRR Conglomerado'!K39:M39),3)),"")</f>
        <v>5.506</v>
      </c>
      <c r="I39" s="13" t="n">
        <f aca="false">IFERROR(IF(SUM('MRR Conglomerado'!L39:N39)=0,"",ROUND(SUM('MRR Conglomerado'!X39:Z39)/SUM('MRR Conglomerado'!L39:N39),3)),"")</f>
        <v>5.394</v>
      </c>
      <c r="J39" s="13" t="n">
        <f aca="false">IFERROR(IF(SUM('MRR Conglomerado'!M39:O39)=0,"",ROUND(SUM('MRR Conglomerado'!Y39:AA39)/SUM('MRR Conglomerado'!M39:O39),3)),"")</f>
        <v>5.379</v>
      </c>
      <c r="K39" s="13" t="n">
        <f aca="false">IFERROR(IF(SUM('MRR Conglomerado'!N39:P39)=0,"",ROUND(SUM('MRR Conglomerado'!Z39:AB39)/SUM('MRR Conglomerado'!N39:P39),3)),"")</f>
        <v>3.61</v>
      </c>
      <c r="L39" s="13" t="n">
        <f aca="false">IFERROR(IF(SUM('MRR Conglomerado'!O39:Q39)=0,"",ROUND(SUM('MRR Conglomerado'!AA39:AC39)/SUM('MRR Conglomerado'!O39:Q39),3)),"")</f>
        <v>2.063</v>
      </c>
      <c r="M39" s="13" t="n">
        <f aca="false">IFERROR(IF(SUM('MRR Conglomerado'!P39:R39)=0,"",ROUND(SUM('MRR Conglomerado'!AB39:AD39)/SUM('MRR Conglomerado'!P39:R39),3)),"")</f>
        <v>1.358</v>
      </c>
      <c r="N39" s="13" t="n">
        <f aca="false">IFERROR(IF(SUM('MRR Conglomerado'!Q39:S39)=0,"",ROUND(SUM('MRR Conglomerado'!AC39:AE39)/SUM('MRR Conglomerado'!Q39:S39),3)),"")</f>
        <v>1.122</v>
      </c>
      <c r="O39" s="13" t="n">
        <f aca="false">IFERROR(IF(SUM('MRR Conglomerado'!R39:T39)=0,"",ROUND(SUM('MRR Conglomerado'!AD39:AF39)/SUM('MRR Conglomerado'!R39:T39),3)),"")</f>
        <v>1.138</v>
      </c>
      <c r="P39" s="13" t="n">
        <f aca="false">IFERROR(IF(SUM('MRR Conglomerado'!S39:U39)=0,"",ROUND(SUM('MRR Conglomerado'!AE39:AG39)/SUM('MRR Conglomerado'!S39:U39),3)),"")</f>
        <v>1.144</v>
      </c>
      <c r="Q39" s="13" t="n">
        <f aca="false">IFERROR(IF(SUM('MRR Conglomerado'!T39:V39)=0,"",ROUND(SUM('MRR Conglomerado'!AF39:AH39)/SUM('MRR Conglomerado'!T39:V39),3)),"")</f>
        <v>1.141</v>
      </c>
      <c r="R39" s="13" t="n">
        <f aca="false">IFERROR(IF(SUM('MRR Conglomerado'!U39:W39)=0,"",ROUND(SUM('MRR Conglomerado'!AG39:AI39)/SUM('MRR Conglomerado'!U39:W39),3)),"")</f>
        <v>1.147</v>
      </c>
      <c r="S39" s="13" t="n">
        <f aca="false">IFERROR(IF(SUM('MRR Conglomerado'!V39:X39)=0,"",ROUND(SUM('MRR Conglomerado'!AH39:AJ39)/SUM('MRR Conglomerado'!V39:X39),3)),"")</f>
        <v>1.141</v>
      </c>
      <c r="T39" s="13" t="n">
        <f aca="false">IFERROR(IF(SUM('MRR Conglomerado'!W39:Y39)=0,"",ROUND(SUM('MRR Conglomerado'!AI39:AK39)/SUM('MRR Conglomerado'!W39:Y39),3)),"")</f>
        <v>1.151</v>
      </c>
      <c r="U39" s="13" t="n">
        <f aca="false">IFERROR(IF(SUM('MRR Conglomerado'!X39:Z39)=0,"",ROUND(SUM('MRR Conglomerado'!AJ39:AL39)/SUM('MRR Conglomerado'!X39:Z39),3)),"")</f>
        <v>1.15</v>
      </c>
      <c r="V39" s="13" t="n">
        <f aca="false">IFERROR(IF(SUM('MRR Conglomerado'!Y39:AA39)=0,"",ROUND(SUM('MRR Conglomerado'!AK39:AM39)/SUM('MRR Conglomerado'!Y39:AA39),3)),"")</f>
        <v>1.128</v>
      </c>
      <c r="W39" s="13" t="n">
        <f aca="false">IFERROR(IF(SUM('MRR Conglomerado'!Z39:AB39)=0,"",ROUND(SUM('MRR Conglomerado'!AL39:AN39)/SUM('MRR Conglomerado'!Z39:AB39),3)),"")</f>
        <v>1.126</v>
      </c>
      <c r="X39" s="13" t="n">
        <f aca="false">IFERROR(IF(SUM('MRR Conglomerado'!AA39:AC39)=0,"",ROUND(SUM('MRR Conglomerado'!AM39:AO39)/SUM('MRR Conglomerado'!AA39:AC39),3)),"")</f>
        <v>1.239</v>
      </c>
      <c r="Y39" s="13" t="n">
        <f aca="false">IFERROR(IF(SUM('MRR Conglomerado'!AB39:AD39)=0,"",ROUND(SUM('MRR Conglomerado'!AN39:AP39)/SUM('MRR Conglomerado'!AB39:AD39),3)),"")</f>
        <v>1.284</v>
      </c>
      <c r="Z39" s="13" t="n">
        <f aca="false">IFERROR(IF(SUM('MRR Conglomerado'!AC39:AE39)=0,"",ROUND(SUM('MRR Conglomerado'!AO39:AQ39)/SUM('MRR Conglomerado'!AC39:AE39),3)),"")</f>
        <v>1.287</v>
      </c>
      <c r="AA39" s="13" t="n">
        <f aca="false">IFERROR(IF(SUM('MRR Conglomerado'!AD39:AF39)=0,"",ROUND(SUM('MRR Conglomerado'!AP39:AR39)/SUM('MRR Conglomerado'!AD39:AF39),3)),"")</f>
        <v>1.179</v>
      </c>
      <c r="AB39" s="13" t="n">
        <f aca="false">IFERROR(IF(SUM('MRR Conglomerado'!AE39:AG39)=0,"",ROUND(SUM('MRR Conglomerado'!AQ39:AS39)/SUM('MRR Conglomerado'!AE39:AG39),3)),"")</f>
        <v>1.173</v>
      </c>
    </row>
    <row r="40" customFormat="false" ht="15" hidden="false" customHeight="false" outlineLevel="0" collapsed="false">
      <c r="A40" s="10" t="s">
        <v>140</v>
      </c>
      <c r="B40" s="13" t="str">
        <f aca="false">IFERROR(IF(SUM('MRR Conglomerado'!E40:G40)=0,"",ROUND(SUM('MRR Conglomerado'!Q40:S40)/SUM('MRR Conglomerado'!E40:G40),3)),"")</f>
        <v/>
      </c>
      <c r="C40" s="13" t="str">
        <f aca="false">IFERROR(IF(SUM('MRR Conglomerado'!F40:H40)=0,"",ROUND(SUM('MRR Conglomerado'!R40:T40)/SUM('MRR Conglomerado'!F40:H40),3)),"")</f>
        <v/>
      </c>
      <c r="D40" s="13" t="str">
        <f aca="false">IFERROR(IF(SUM('MRR Conglomerado'!G40:I40)=0,"",ROUND(SUM('MRR Conglomerado'!S40:U40)/SUM('MRR Conglomerado'!G40:I40),3)),"")</f>
        <v/>
      </c>
      <c r="E40" s="13" t="str">
        <f aca="false">IFERROR(IF(SUM('MRR Conglomerado'!H40:J40)=0,"",ROUND(SUM('MRR Conglomerado'!T40:V40)/SUM('MRR Conglomerado'!H40:J40),3)),"")</f>
        <v/>
      </c>
      <c r="F40" s="13" t="str">
        <f aca="false">IFERROR(IF(SUM('MRR Conglomerado'!I40:K40)=0,"",ROUND(SUM('MRR Conglomerado'!U40:W40)/SUM('MRR Conglomerado'!I40:K40),3)),"")</f>
        <v/>
      </c>
      <c r="G40" s="13" t="str">
        <f aca="false">IFERROR(IF(SUM('MRR Conglomerado'!J40:L40)=0,"",ROUND(SUM('MRR Conglomerado'!V40:X40)/SUM('MRR Conglomerado'!J40:L40),3)),"")</f>
        <v/>
      </c>
      <c r="H40" s="13" t="str">
        <f aca="false">IFERROR(IF(SUM('MRR Conglomerado'!K40:M40)=0,"",ROUND(SUM('MRR Conglomerado'!W40:Y40)/SUM('MRR Conglomerado'!K40:M40),3)),"")</f>
        <v/>
      </c>
      <c r="I40" s="13" t="str">
        <f aca="false">IFERROR(IF(SUM('MRR Conglomerado'!L40:N40)=0,"",ROUND(SUM('MRR Conglomerado'!X40:Z40)/SUM('MRR Conglomerado'!L40:N40),3)),"")</f>
        <v/>
      </c>
      <c r="J40" s="13" t="str">
        <f aca="false">IFERROR(IF(SUM('MRR Conglomerado'!M40:O40)=0,"",ROUND(SUM('MRR Conglomerado'!Y40:AA40)/SUM('MRR Conglomerado'!M40:O40),3)),"")</f>
        <v/>
      </c>
      <c r="K40" s="13" t="str">
        <f aca="false">IFERROR(IF(SUM('MRR Conglomerado'!N40:P40)=0,"",ROUND(SUM('MRR Conglomerado'!Z40:AB40)/SUM('MRR Conglomerado'!N40:P40),3)),"")</f>
        <v/>
      </c>
      <c r="L40" s="13" t="str">
        <f aca="false">IFERROR(IF(SUM('MRR Conglomerado'!O40:Q40)=0,"",ROUND(SUM('MRR Conglomerado'!AA40:AC40)/SUM('MRR Conglomerado'!O40:Q40),3)),"")</f>
        <v/>
      </c>
      <c r="M40" s="13" t="str">
        <f aca="false">IFERROR(IF(SUM('MRR Conglomerado'!P40:R40)=0,"",ROUND(SUM('MRR Conglomerado'!AB40:AD40)/SUM('MRR Conglomerado'!P40:R40),3)),"")</f>
        <v/>
      </c>
      <c r="N40" s="13" t="str">
        <f aca="false">IFERROR(IF(SUM('MRR Conglomerado'!Q40:S40)=0,"",ROUND(SUM('MRR Conglomerado'!AC40:AE40)/SUM('MRR Conglomerado'!Q40:S40),3)),"")</f>
        <v/>
      </c>
      <c r="O40" s="13" t="str">
        <f aca="false">IFERROR(IF(SUM('MRR Conglomerado'!R40:T40)=0,"",ROUND(SUM('MRR Conglomerado'!AD40:AF40)/SUM('MRR Conglomerado'!R40:T40),3)),"")</f>
        <v/>
      </c>
      <c r="P40" s="13" t="n">
        <f aca="false">IFERROR(IF(SUM('MRR Conglomerado'!S40:U40)=0,"",ROUND(SUM('MRR Conglomerado'!AE40:AG40)/SUM('MRR Conglomerado'!S40:U40),3)),"")</f>
        <v>0</v>
      </c>
      <c r="Q40" s="13" t="n">
        <f aca="false">IFERROR(IF(SUM('MRR Conglomerado'!T40:V40)=0,"",ROUND(SUM('MRR Conglomerado'!AF40:AH40)/SUM('MRR Conglomerado'!T40:V40),3)),"")</f>
        <v>0</v>
      </c>
      <c r="R40" s="13" t="n">
        <f aca="false">IFERROR(IF(SUM('MRR Conglomerado'!U40:W40)=0,"",ROUND(SUM('MRR Conglomerado'!AG40:AI40)/SUM('MRR Conglomerado'!U40:W40),3)),"")</f>
        <v>0</v>
      </c>
      <c r="S40" s="13" t="n">
        <f aca="false">IFERROR(IF(SUM('MRR Conglomerado'!V40:X40)=0,"",ROUND(SUM('MRR Conglomerado'!AH40:AJ40)/SUM('MRR Conglomerado'!V40:X40),3)),"")</f>
        <v>0</v>
      </c>
      <c r="T40" s="13" t="n">
        <f aca="false">IFERROR(IF(SUM('MRR Conglomerado'!W40:Y40)=0,"",ROUND(SUM('MRR Conglomerado'!AI40:AK40)/SUM('MRR Conglomerado'!W40:Y40),3)),"")</f>
        <v>0</v>
      </c>
      <c r="U40" s="13" t="n">
        <f aca="false">IFERROR(IF(SUM('MRR Conglomerado'!X40:Z40)=0,"",ROUND(SUM('MRR Conglomerado'!AJ40:AL40)/SUM('MRR Conglomerado'!X40:Z40),3)),"")</f>
        <v>0</v>
      </c>
      <c r="V40" s="13" t="n">
        <f aca="false">IFERROR(IF(SUM('MRR Conglomerado'!Y40:AA40)=0,"",ROUND(SUM('MRR Conglomerado'!AK40:AM40)/SUM('MRR Conglomerado'!Y40:AA40),3)),"")</f>
        <v>0</v>
      </c>
      <c r="W40" s="13" t="n">
        <f aca="false">IFERROR(IF(SUM('MRR Conglomerado'!Z40:AB40)=0,"",ROUND(SUM('MRR Conglomerado'!AL40:AN40)/SUM('MRR Conglomerado'!Z40:AB40),3)),"")</f>
        <v>0</v>
      </c>
      <c r="X40" s="13" t="str">
        <f aca="false">IFERROR(IF(SUM('MRR Conglomerado'!AA40:AC40)=0,"",ROUND(SUM('MRR Conglomerado'!AM40:AO40)/SUM('MRR Conglomerado'!AA40:AC40),3)),"")</f>
        <v/>
      </c>
      <c r="Y40" s="13" t="str">
        <f aca="false">IFERROR(IF(SUM('MRR Conglomerado'!AB40:AD40)=0,"",ROUND(SUM('MRR Conglomerado'!AN40:AP40)/SUM('MRR Conglomerado'!AB40:AD40),3)),"")</f>
        <v/>
      </c>
      <c r="Z40" s="13" t="str">
        <f aca="false">IFERROR(IF(SUM('MRR Conglomerado'!AC40:AE40)=0,"",ROUND(SUM('MRR Conglomerado'!AO40:AQ40)/SUM('MRR Conglomerado'!AC40:AE40),3)),"")</f>
        <v/>
      </c>
      <c r="AA40" s="13" t="str">
        <f aca="false">IFERROR(IF(SUM('MRR Conglomerado'!AD40:AF40)=0,"",ROUND(SUM('MRR Conglomerado'!AP40:AR40)/SUM('MRR Conglomerado'!AD40:AF40),3)),"")</f>
        <v/>
      </c>
      <c r="AB40" s="13" t="str">
        <f aca="false">IFERROR(IF(SUM('MRR Conglomerado'!AE40:AG40)=0,"",ROUND(SUM('MRR Conglomerado'!AQ40:AS40)/SUM('MRR Conglomerado'!AE40:AG40),3)),"")</f>
        <v/>
      </c>
    </row>
    <row r="41" customFormat="false" ht="15" hidden="false" customHeight="false" outlineLevel="0" collapsed="false">
      <c r="A41" s="10" t="s">
        <v>142</v>
      </c>
      <c r="B41" s="13" t="str">
        <f aca="false">IFERROR(IF(SUM('MRR Conglomerado'!E41:G41)=0,"",ROUND(SUM('MRR Conglomerado'!Q41:S41)/SUM('MRR Conglomerado'!E41:G41),3)),"")</f>
        <v/>
      </c>
      <c r="C41" s="13" t="str">
        <f aca="false">IFERROR(IF(SUM('MRR Conglomerado'!F41:H41)=0,"",ROUND(SUM('MRR Conglomerado'!R41:T41)/SUM('MRR Conglomerado'!F41:H41),3)),"")</f>
        <v/>
      </c>
      <c r="D41" s="13" t="str">
        <f aca="false">IFERROR(IF(SUM('MRR Conglomerado'!G41:I41)=0,"",ROUND(SUM('MRR Conglomerado'!S41:U41)/SUM('MRR Conglomerado'!G41:I41),3)),"")</f>
        <v/>
      </c>
      <c r="E41" s="13" t="str">
        <f aca="false">IFERROR(IF(SUM('MRR Conglomerado'!H41:J41)=0,"",ROUND(SUM('MRR Conglomerado'!T41:V41)/SUM('MRR Conglomerado'!H41:J41),3)),"")</f>
        <v/>
      </c>
      <c r="F41" s="13" t="str">
        <f aca="false">IFERROR(IF(SUM('MRR Conglomerado'!I41:K41)=0,"",ROUND(SUM('MRR Conglomerado'!U41:W41)/SUM('MRR Conglomerado'!I41:K41),3)),"")</f>
        <v/>
      </c>
      <c r="G41" s="13" t="str">
        <f aca="false">IFERROR(IF(SUM('MRR Conglomerado'!J41:L41)=0,"",ROUND(SUM('MRR Conglomerado'!V41:X41)/SUM('MRR Conglomerado'!J41:L41),3)),"")</f>
        <v/>
      </c>
      <c r="H41" s="13" t="str">
        <f aca="false">IFERROR(IF(SUM('MRR Conglomerado'!K41:M41)=0,"",ROUND(SUM('MRR Conglomerado'!W41:Y41)/SUM('MRR Conglomerado'!K41:M41),3)),"")</f>
        <v/>
      </c>
      <c r="I41" s="13" t="str">
        <f aca="false">IFERROR(IF(SUM('MRR Conglomerado'!L41:N41)=0,"",ROUND(SUM('MRR Conglomerado'!X41:Z41)/SUM('MRR Conglomerado'!L41:N41),3)),"")</f>
        <v/>
      </c>
      <c r="J41" s="13" t="str">
        <f aca="false">IFERROR(IF(SUM('MRR Conglomerado'!M41:O41)=0,"",ROUND(SUM('MRR Conglomerado'!Y41:AA41)/SUM('MRR Conglomerado'!M41:O41),3)),"")</f>
        <v/>
      </c>
      <c r="K41" s="13" t="str">
        <f aca="false">IFERROR(IF(SUM('MRR Conglomerado'!N41:P41)=0,"",ROUND(SUM('MRR Conglomerado'!Z41:AB41)/SUM('MRR Conglomerado'!N41:P41),3)),"")</f>
        <v/>
      </c>
      <c r="L41" s="13" t="str">
        <f aca="false">IFERROR(IF(SUM('MRR Conglomerado'!O41:Q41)=0,"",ROUND(SUM('MRR Conglomerado'!AA41:AC41)/SUM('MRR Conglomerado'!O41:Q41),3)),"")</f>
        <v/>
      </c>
      <c r="M41" s="13" t="str">
        <f aca="false">IFERROR(IF(SUM('MRR Conglomerado'!P41:R41)=0,"",ROUND(SUM('MRR Conglomerado'!AB41:AD41)/SUM('MRR Conglomerado'!P41:R41),3)),"")</f>
        <v/>
      </c>
      <c r="N41" s="13" t="str">
        <f aca="false">IFERROR(IF(SUM('MRR Conglomerado'!Q41:S41)=0,"",ROUND(SUM('MRR Conglomerado'!AC41:AE41)/SUM('MRR Conglomerado'!Q41:S41),3)),"")</f>
        <v/>
      </c>
      <c r="O41" s="13" t="str">
        <f aca="false">IFERROR(IF(SUM('MRR Conglomerado'!R41:T41)=0,"",ROUND(SUM('MRR Conglomerado'!AD41:AF41)/SUM('MRR Conglomerado'!R41:T41),3)),"")</f>
        <v/>
      </c>
      <c r="P41" s="13" t="str">
        <f aca="false">IFERROR(IF(SUM('MRR Conglomerado'!S41:U41)=0,"",ROUND(SUM('MRR Conglomerado'!AE41:AG41)/SUM('MRR Conglomerado'!S41:U41),3)),"")</f>
        <v/>
      </c>
      <c r="Q41" s="13" t="n">
        <f aca="false">IFERROR(IF(SUM('MRR Conglomerado'!T41:V41)=0,"",ROUND(SUM('MRR Conglomerado'!AF41:AH41)/SUM('MRR Conglomerado'!T41:V41),3)),"")</f>
        <v>9.522</v>
      </c>
      <c r="R41" s="13" t="n">
        <f aca="false">IFERROR(IF(SUM('MRR Conglomerado'!U41:W41)=0,"",ROUND(SUM('MRR Conglomerado'!AG41:AI41)/SUM('MRR Conglomerado'!U41:W41),3)),"")</f>
        <v>5.295</v>
      </c>
      <c r="S41" s="13" t="n">
        <f aca="false">IFERROR(IF(SUM('MRR Conglomerado'!V41:X41)=0,"",ROUND(SUM('MRR Conglomerado'!AH41:AJ41)/SUM('MRR Conglomerado'!V41:X41),3)),"")</f>
        <v>3.154</v>
      </c>
      <c r="T41" s="13" t="n">
        <f aca="false">IFERROR(IF(SUM('MRR Conglomerado'!W41:Y41)=0,"",ROUND(SUM('MRR Conglomerado'!AI41:AK41)/SUM('MRR Conglomerado'!W41:Y41),3)),"")</f>
        <v>3.126</v>
      </c>
      <c r="U41" s="13" t="n">
        <f aca="false">IFERROR(IF(SUM('MRR Conglomerado'!X41:Z41)=0,"",ROUND(SUM('MRR Conglomerado'!AJ41:AL41)/SUM('MRR Conglomerado'!X41:Z41),3)),"")</f>
        <v>2.35</v>
      </c>
      <c r="V41" s="13" t="n">
        <f aca="false">IFERROR(IF(SUM('MRR Conglomerado'!Y41:AA41)=0,"",ROUND(SUM('MRR Conglomerado'!AK41:AM41)/SUM('MRR Conglomerado'!Y41:AA41),3)),"")</f>
        <v>2.379</v>
      </c>
      <c r="W41" s="13" t="n">
        <f aca="false">IFERROR(IF(SUM('MRR Conglomerado'!Z41:AB41)=0,"",ROUND(SUM('MRR Conglomerado'!AL41:AN41)/SUM('MRR Conglomerado'!Z41:AB41),3)),"")</f>
        <v>2.144</v>
      </c>
      <c r="X41" s="13" t="n">
        <f aca="false">IFERROR(IF(SUM('MRR Conglomerado'!AA41:AC41)=0,"",ROUND(SUM('MRR Conglomerado'!AM41:AO41)/SUM('MRR Conglomerado'!AA41:AC41),3)),"")</f>
        <v>2.188</v>
      </c>
      <c r="Y41" s="13" t="n">
        <f aca="false">IFERROR(IF(SUM('MRR Conglomerado'!AB41:AD41)=0,"",ROUND(SUM('MRR Conglomerado'!AN41:AP41)/SUM('MRR Conglomerado'!AB41:AD41),3)),"")</f>
        <v>2.174</v>
      </c>
      <c r="Z41" s="13" t="n">
        <f aca="false">IFERROR(IF(SUM('MRR Conglomerado'!AC41:AE41)=0,"",ROUND(SUM('MRR Conglomerado'!AO41:AQ41)/SUM('MRR Conglomerado'!AC41:AE41),3)),"")</f>
        <v>2.094</v>
      </c>
      <c r="AA41" s="13" t="n">
        <f aca="false">IFERROR(IF(SUM('MRR Conglomerado'!AD41:AF41)=0,"",ROUND(SUM('MRR Conglomerado'!AP41:AR41)/SUM('MRR Conglomerado'!AD41:AF41),3)),"")</f>
        <v>1.568</v>
      </c>
      <c r="AB41" s="13" t="n">
        <f aca="false">IFERROR(IF(SUM('MRR Conglomerado'!AE41:AG41)=0,"",ROUND(SUM('MRR Conglomerado'!AQ41:AS41)/SUM('MRR Conglomerado'!AE41:AG41),3)),"")</f>
        <v>1.258</v>
      </c>
    </row>
    <row r="42" customFormat="false" ht="15" hidden="false" customHeight="false" outlineLevel="0" collapsed="false">
      <c r="A42" s="10" t="s">
        <v>144</v>
      </c>
      <c r="B42" s="13" t="str">
        <f aca="false">IFERROR(IF(SUM('MRR Conglomerado'!E42:G42)=0,"",ROUND(SUM('MRR Conglomerado'!Q42:S42)/SUM('MRR Conglomerado'!E42:G42),3)),"")</f>
        <v/>
      </c>
      <c r="C42" s="13" t="str">
        <f aca="false">IFERROR(IF(SUM('MRR Conglomerado'!F42:H42)=0,"",ROUND(SUM('MRR Conglomerado'!R42:T42)/SUM('MRR Conglomerado'!F42:H42),3)),"")</f>
        <v/>
      </c>
      <c r="D42" s="13" t="str">
        <f aca="false">IFERROR(IF(SUM('MRR Conglomerado'!G42:I42)=0,"",ROUND(SUM('MRR Conglomerado'!S42:U42)/SUM('MRR Conglomerado'!G42:I42),3)),"")</f>
        <v/>
      </c>
      <c r="E42" s="13" t="str">
        <f aca="false">IFERROR(IF(SUM('MRR Conglomerado'!H42:J42)=0,"",ROUND(SUM('MRR Conglomerado'!T42:V42)/SUM('MRR Conglomerado'!H42:J42),3)),"")</f>
        <v/>
      </c>
      <c r="F42" s="13" t="str">
        <f aca="false">IFERROR(IF(SUM('MRR Conglomerado'!I42:K42)=0,"",ROUND(SUM('MRR Conglomerado'!U42:W42)/SUM('MRR Conglomerado'!I42:K42),3)),"")</f>
        <v/>
      </c>
      <c r="G42" s="13" t="str">
        <f aca="false">IFERROR(IF(SUM('MRR Conglomerado'!J42:L42)=0,"",ROUND(SUM('MRR Conglomerado'!V42:X42)/SUM('MRR Conglomerado'!J42:L42),3)),"")</f>
        <v/>
      </c>
      <c r="H42" s="13" t="str">
        <f aca="false">IFERROR(IF(SUM('MRR Conglomerado'!K42:M42)=0,"",ROUND(SUM('MRR Conglomerado'!W42:Y42)/SUM('MRR Conglomerado'!K42:M42),3)),"")</f>
        <v/>
      </c>
      <c r="I42" s="13" t="str">
        <f aca="false">IFERROR(IF(SUM('MRR Conglomerado'!L42:N42)=0,"",ROUND(SUM('MRR Conglomerado'!X42:Z42)/SUM('MRR Conglomerado'!L42:N42),3)),"")</f>
        <v/>
      </c>
      <c r="J42" s="13" t="str">
        <f aca="false">IFERROR(IF(SUM('MRR Conglomerado'!M42:O42)=0,"",ROUND(SUM('MRR Conglomerado'!Y42:AA42)/SUM('MRR Conglomerado'!M42:O42),3)),"")</f>
        <v/>
      </c>
      <c r="K42" s="13" t="str">
        <f aca="false">IFERROR(IF(SUM('MRR Conglomerado'!N42:P42)=0,"",ROUND(SUM('MRR Conglomerado'!Z42:AB42)/SUM('MRR Conglomerado'!N42:P42),3)),"")</f>
        <v/>
      </c>
      <c r="L42" s="13" t="str">
        <f aca="false">IFERROR(IF(SUM('MRR Conglomerado'!O42:Q42)=0,"",ROUND(SUM('MRR Conglomerado'!AA42:AC42)/SUM('MRR Conglomerado'!O42:Q42),3)),"")</f>
        <v/>
      </c>
      <c r="M42" s="13" t="str">
        <f aca="false">IFERROR(IF(SUM('MRR Conglomerado'!P42:R42)=0,"",ROUND(SUM('MRR Conglomerado'!AB42:AD42)/SUM('MRR Conglomerado'!P42:R42),3)),"")</f>
        <v/>
      </c>
      <c r="N42" s="13" t="str">
        <f aca="false">IFERROR(IF(SUM('MRR Conglomerado'!Q42:S42)=0,"",ROUND(SUM('MRR Conglomerado'!AC42:AE42)/SUM('MRR Conglomerado'!Q42:S42),3)),"")</f>
        <v/>
      </c>
      <c r="O42" s="13" t="str">
        <f aca="false">IFERROR(IF(SUM('MRR Conglomerado'!R42:T42)=0,"",ROUND(SUM('MRR Conglomerado'!AD42:AF42)/SUM('MRR Conglomerado'!R42:T42),3)),"")</f>
        <v/>
      </c>
      <c r="P42" s="13" t="str">
        <f aca="false">IFERROR(IF(SUM('MRR Conglomerado'!S42:U42)=0,"",ROUND(SUM('MRR Conglomerado'!AE42:AG42)/SUM('MRR Conglomerado'!S42:U42),3)),"")</f>
        <v/>
      </c>
      <c r="Q42" s="13" t="str">
        <f aca="false">IFERROR(IF(SUM('MRR Conglomerado'!T42:V42)=0,"",ROUND(SUM('MRR Conglomerado'!AF42:AH42)/SUM('MRR Conglomerado'!T42:V42),3)),"")</f>
        <v/>
      </c>
      <c r="R42" s="13" t="str">
        <f aca="false">IFERROR(IF(SUM('MRR Conglomerado'!U42:W42)=0,"",ROUND(SUM('MRR Conglomerado'!AG42:AI42)/SUM('MRR Conglomerado'!U42:W42),3)),"")</f>
        <v/>
      </c>
      <c r="S42" s="13" t="str">
        <f aca="false">IFERROR(IF(SUM('MRR Conglomerado'!V42:X42)=0,"",ROUND(SUM('MRR Conglomerado'!AH42:AJ42)/SUM('MRR Conglomerado'!V42:X42),3)),"")</f>
        <v/>
      </c>
      <c r="T42" s="13" t="str">
        <f aca="false">IFERROR(IF(SUM('MRR Conglomerado'!W42:Y42)=0,"",ROUND(SUM('MRR Conglomerado'!AI42:AK42)/SUM('MRR Conglomerado'!W42:Y42),3)),"")</f>
        <v/>
      </c>
      <c r="U42" s="13" t="str">
        <f aca="false">IFERROR(IF(SUM('MRR Conglomerado'!X42:Z42)=0,"",ROUND(SUM('MRR Conglomerado'!AJ42:AL42)/SUM('MRR Conglomerado'!X42:Z42),3)),"")</f>
        <v/>
      </c>
      <c r="V42" s="13" t="str">
        <f aca="false">IFERROR(IF(SUM('MRR Conglomerado'!Y42:AA42)=0,"",ROUND(SUM('MRR Conglomerado'!AK42:AM42)/SUM('MRR Conglomerado'!Y42:AA42),3)),"")</f>
        <v/>
      </c>
      <c r="W42" s="13" t="str">
        <f aca="false">IFERROR(IF(SUM('MRR Conglomerado'!Z42:AB42)=0,"",ROUND(SUM('MRR Conglomerado'!AL42:AN42)/SUM('MRR Conglomerado'!Z42:AB42),3)),"")</f>
        <v/>
      </c>
      <c r="X42" s="13" t="str">
        <f aca="false">IFERROR(IF(SUM('MRR Conglomerado'!AA42:AC42)=0,"",ROUND(SUM('MRR Conglomerado'!AM42:AO42)/SUM('MRR Conglomerado'!AA42:AC42),3)),"")</f>
        <v/>
      </c>
      <c r="Y42" s="13" t="str">
        <f aca="false">IFERROR(IF(SUM('MRR Conglomerado'!AB42:AD42)=0,"",ROUND(SUM('MRR Conglomerado'!AN42:AP42)/SUM('MRR Conglomerado'!AB42:AD42),3)),"")</f>
        <v/>
      </c>
      <c r="Z42" s="13" t="str">
        <f aca="false">IFERROR(IF(SUM('MRR Conglomerado'!AC42:AE42)=0,"",ROUND(SUM('MRR Conglomerado'!AO42:AQ42)/SUM('MRR Conglomerado'!AC42:AE42),3)),"")</f>
        <v/>
      </c>
      <c r="AA42" s="13" t="str">
        <f aca="false">IFERROR(IF(SUM('MRR Conglomerado'!AD42:AF42)=0,"",ROUND(SUM('MRR Conglomerado'!AP42:AR42)/SUM('MRR Conglomerado'!AD42:AF42),3)),"")</f>
        <v/>
      </c>
      <c r="AB42" s="13" t="str">
        <f aca="false">IFERROR(IF(SUM('MRR Conglomerado'!AE42:AG42)=0,"",ROUND(SUM('MRR Conglomerado'!AQ42:AS42)/SUM('MRR Conglomerado'!AE42:AG42),3)),"")</f>
        <v/>
      </c>
    </row>
    <row r="43" customFormat="false" ht="15" hidden="false" customHeight="false" outlineLevel="0" collapsed="false">
      <c r="A43" s="10" t="s">
        <v>146</v>
      </c>
      <c r="B43" s="13" t="str">
        <f aca="false">IFERROR(IF(SUM('MRR Conglomerado'!E43:G43)=0,"",ROUND(SUM('MRR Conglomerado'!Q43:S43)/SUM('MRR Conglomerado'!E43:G43),3)),"")</f>
        <v/>
      </c>
      <c r="C43" s="13" t="str">
        <f aca="false">IFERROR(IF(SUM('MRR Conglomerado'!F43:H43)=0,"",ROUND(SUM('MRR Conglomerado'!R43:T43)/SUM('MRR Conglomerado'!F43:H43),3)),"")</f>
        <v/>
      </c>
      <c r="D43" s="13" t="str">
        <f aca="false">IFERROR(IF(SUM('MRR Conglomerado'!G43:I43)=0,"",ROUND(SUM('MRR Conglomerado'!S43:U43)/SUM('MRR Conglomerado'!G43:I43),3)),"")</f>
        <v/>
      </c>
      <c r="E43" s="13" t="str">
        <f aca="false">IFERROR(IF(SUM('MRR Conglomerado'!H43:J43)=0,"",ROUND(SUM('MRR Conglomerado'!T43:V43)/SUM('MRR Conglomerado'!H43:J43),3)),"")</f>
        <v/>
      </c>
      <c r="F43" s="13" t="str">
        <f aca="false">IFERROR(IF(SUM('MRR Conglomerado'!I43:K43)=0,"",ROUND(SUM('MRR Conglomerado'!U43:W43)/SUM('MRR Conglomerado'!I43:K43),3)),"")</f>
        <v/>
      </c>
      <c r="G43" s="13" t="str">
        <f aca="false">IFERROR(IF(SUM('MRR Conglomerado'!J43:L43)=0,"",ROUND(SUM('MRR Conglomerado'!V43:X43)/SUM('MRR Conglomerado'!J43:L43),3)),"")</f>
        <v/>
      </c>
      <c r="H43" s="13" t="str">
        <f aca="false">IFERROR(IF(SUM('MRR Conglomerado'!K43:M43)=0,"",ROUND(SUM('MRR Conglomerado'!W43:Y43)/SUM('MRR Conglomerado'!K43:M43),3)),"")</f>
        <v/>
      </c>
      <c r="I43" s="13" t="str">
        <f aca="false">IFERROR(IF(SUM('MRR Conglomerado'!L43:N43)=0,"",ROUND(SUM('MRR Conglomerado'!X43:Z43)/SUM('MRR Conglomerado'!L43:N43),3)),"")</f>
        <v/>
      </c>
      <c r="J43" s="13" t="str">
        <f aca="false">IFERROR(IF(SUM('MRR Conglomerado'!M43:O43)=0,"",ROUND(SUM('MRR Conglomerado'!Y43:AA43)/SUM('MRR Conglomerado'!M43:O43),3)),"")</f>
        <v/>
      </c>
      <c r="K43" s="13" t="str">
        <f aca="false">IFERROR(IF(SUM('MRR Conglomerado'!N43:P43)=0,"",ROUND(SUM('MRR Conglomerado'!Z43:AB43)/SUM('MRR Conglomerado'!N43:P43),3)),"")</f>
        <v/>
      </c>
      <c r="L43" s="13" t="str">
        <f aca="false">IFERROR(IF(SUM('MRR Conglomerado'!O43:Q43)=0,"",ROUND(SUM('MRR Conglomerado'!AA43:AC43)/SUM('MRR Conglomerado'!O43:Q43),3)),"")</f>
        <v/>
      </c>
      <c r="M43" s="13" t="str">
        <f aca="false">IFERROR(IF(SUM('MRR Conglomerado'!P43:R43)=0,"",ROUND(SUM('MRR Conglomerado'!AB43:AD43)/SUM('MRR Conglomerado'!P43:R43),3)),"")</f>
        <v/>
      </c>
      <c r="N43" s="13" t="str">
        <f aca="false">IFERROR(IF(SUM('MRR Conglomerado'!Q43:S43)=0,"",ROUND(SUM('MRR Conglomerado'!AC43:AE43)/SUM('MRR Conglomerado'!Q43:S43),3)),"")</f>
        <v/>
      </c>
      <c r="O43" s="13" t="str">
        <f aca="false">IFERROR(IF(SUM('MRR Conglomerado'!R43:T43)=0,"",ROUND(SUM('MRR Conglomerado'!AD43:AF43)/SUM('MRR Conglomerado'!R43:T43),3)),"")</f>
        <v/>
      </c>
      <c r="P43" s="13" t="str">
        <f aca="false">IFERROR(IF(SUM('MRR Conglomerado'!S43:U43)=0,"",ROUND(SUM('MRR Conglomerado'!AE43:AG43)/SUM('MRR Conglomerado'!S43:U43),3)),"")</f>
        <v/>
      </c>
      <c r="Q43" s="13" t="str">
        <f aca="false">IFERROR(IF(SUM('MRR Conglomerado'!T43:V43)=0,"",ROUND(SUM('MRR Conglomerado'!AF43:AH43)/SUM('MRR Conglomerado'!T43:V43),3)),"")</f>
        <v/>
      </c>
      <c r="R43" s="13" t="str">
        <f aca="false">IFERROR(IF(SUM('MRR Conglomerado'!U43:W43)=0,"",ROUND(SUM('MRR Conglomerado'!AG43:AI43)/SUM('MRR Conglomerado'!U43:W43),3)),"")</f>
        <v/>
      </c>
      <c r="S43" s="13" t="str">
        <f aca="false">IFERROR(IF(SUM('MRR Conglomerado'!V43:X43)=0,"",ROUND(SUM('MRR Conglomerado'!AH43:AJ43)/SUM('MRR Conglomerado'!V43:X43),3)),"")</f>
        <v/>
      </c>
      <c r="T43" s="13" t="str">
        <f aca="false">IFERROR(IF(SUM('MRR Conglomerado'!W43:Y43)=0,"",ROUND(SUM('MRR Conglomerado'!AI43:AK43)/SUM('MRR Conglomerado'!W43:Y43),3)),"")</f>
        <v/>
      </c>
      <c r="U43" s="13" t="n">
        <f aca="false">IFERROR(IF(SUM('MRR Conglomerado'!X43:Z43)=0,"",ROUND(SUM('MRR Conglomerado'!AJ43:AL43)/SUM('MRR Conglomerado'!X43:Z43),3)),"")</f>
        <v>0</v>
      </c>
      <c r="V43" s="13" t="n">
        <f aca="false">IFERROR(IF(SUM('MRR Conglomerado'!Y43:AA43)=0,"",ROUND(SUM('MRR Conglomerado'!AK43:AM43)/SUM('MRR Conglomerado'!Y43:AA43),3)),"")</f>
        <v>0</v>
      </c>
      <c r="W43" s="13" t="n">
        <f aca="false">IFERROR(IF(SUM('MRR Conglomerado'!Z43:AB43)=0,"",ROUND(SUM('MRR Conglomerado'!AL43:AN43)/SUM('MRR Conglomerado'!Z43:AB43),3)),"")</f>
        <v>0</v>
      </c>
      <c r="X43" s="13" t="n">
        <f aca="false">IFERROR(IF(SUM('MRR Conglomerado'!AA43:AC43)=0,"",ROUND(SUM('MRR Conglomerado'!AM43:AO43)/SUM('MRR Conglomerado'!AA43:AC43),3)),"")</f>
        <v>0</v>
      </c>
      <c r="Y43" s="13" t="n">
        <f aca="false">IFERROR(IF(SUM('MRR Conglomerado'!AB43:AD43)=0,"",ROUND(SUM('MRR Conglomerado'!AN43:AP43)/SUM('MRR Conglomerado'!AB43:AD43),3)),"")</f>
        <v>0</v>
      </c>
      <c r="Z43" s="13" t="n">
        <f aca="false">IFERROR(IF(SUM('MRR Conglomerado'!AC43:AE43)=0,"",ROUND(SUM('MRR Conglomerado'!AO43:AQ43)/SUM('MRR Conglomerado'!AC43:AE43),3)),"")</f>
        <v>0</v>
      </c>
      <c r="AA43" s="13" t="n">
        <f aca="false">IFERROR(IF(SUM('MRR Conglomerado'!AD43:AF43)=0,"",ROUND(SUM('MRR Conglomerado'!AP43:AR43)/SUM('MRR Conglomerado'!AD43:AF43),3)),"")</f>
        <v>0</v>
      </c>
      <c r="AB43" s="13" t="n">
        <f aca="false">IFERROR(IF(SUM('MRR Conglomerado'!AE43:AG43)=0,"",ROUND(SUM('MRR Conglomerado'!AQ43:AS43)/SUM('MRR Conglomerado'!AE43:AG43),3)),"")</f>
        <v>0</v>
      </c>
    </row>
    <row r="44" customFormat="false" ht="15" hidden="false" customHeight="false" outlineLevel="0" collapsed="false">
      <c r="A44" s="10" t="s">
        <v>148</v>
      </c>
      <c r="B44" s="13" t="n">
        <f aca="false">IFERROR(IF(SUM('MRR Conglomerado'!E44:G44)=0,"",ROUND(SUM('MRR Conglomerado'!Q44:S44)/SUM('MRR Conglomerado'!E44:G44),3)),"")</f>
        <v>1.075</v>
      </c>
      <c r="C44" s="13" t="n">
        <f aca="false">IFERROR(IF(SUM('MRR Conglomerado'!F44:H44)=0,"",ROUND(SUM('MRR Conglomerado'!R44:T44)/SUM('MRR Conglomerado'!F44:H44),3)),"")</f>
        <v>1.068</v>
      </c>
      <c r="D44" s="13" t="n">
        <f aca="false">IFERROR(IF(SUM('MRR Conglomerado'!G44:I44)=0,"",ROUND(SUM('MRR Conglomerado'!S44:U44)/SUM('MRR Conglomerado'!G44:I44),3)),"")</f>
        <v>1.061</v>
      </c>
      <c r="E44" s="13" t="n">
        <f aca="false">IFERROR(IF(SUM('MRR Conglomerado'!H44:J44)=0,"",ROUND(SUM('MRR Conglomerado'!T44:V44)/SUM('MRR Conglomerado'!H44:J44),3)),"")</f>
        <v>1.066</v>
      </c>
      <c r="F44" s="13" t="n">
        <f aca="false">IFERROR(IF(SUM('MRR Conglomerado'!I44:K44)=0,"",ROUND(SUM('MRR Conglomerado'!U44:W44)/SUM('MRR Conglomerado'!I44:K44),3)),"")</f>
        <v>1.079</v>
      </c>
      <c r="G44" s="13" t="n">
        <f aca="false">IFERROR(IF(SUM('MRR Conglomerado'!J44:L44)=0,"",ROUND(SUM('MRR Conglomerado'!V44:X44)/SUM('MRR Conglomerado'!J44:L44),3)),"")</f>
        <v>1.08</v>
      </c>
      <c r="H44" s="13" t="n">
        <f aca="false">IFERROR(IF(SUM('MRR Conglomerado'!K44:M44)=0,"",ROUND(SUM('MRR Conglomerado'!W44:Y44)/SUM('MRR Conglomerado'!K44:M44),3)),"")</f>
        <v>1.067</v>
      </c>
      <c r="I44" s="13" t="n">
        <f aca="false">IFERROR(IF(SUM('MRR Conglomerado'!L44:N44)=0,"",ROUND(SUM('MRR Conglomerado'!X44:Z44)/SUM('MRR Conglomerado'!L44:N44),3)),"")</f>
        <v>1.067</v>
      </c>
      <c r="J44" s="13" t="n">
        <f aca="false">IFERROR(IF(SUM('MRR Conglomerado'!M44:O44)=0,"",ROUND(SUM('MRR Conglomerado'!Y44:AA44)/SUM('MRR Conglomerado'!M44:O44),3)),"")</f>
        <v>1.042</v>
      </c>
      <c r="K44" s="13" t="n">
        <f aca="false">IFERROR(IF(SUM('MRR Conglomerado'!N44:P44)=0,"",ROUND(SUM('MRR Conglomerado'!Z44:AB44)/SUM('MRR Conglomerado'!N44:P44),3)),"")</f>
        <v>1.062</v>
      </c>
      <c r="L44" s="13" t="n">
        <f aca="false">IFERROR(IF(SUM('MRR Conglomerado'!O44:Q44)=0,"",ROUND(SUM('MRR Conglomerado'!AA44:AC44)/SUM('MRR Conglomerado'!O44:Q44),3)),"")</f>
        <v>1.052</v>
      </c>
      <c r="M44" s="13" t="n">
        <f aca="false">IFERROR(IF(SUM('MRR Conglomerado'!P44:R44)=0,"",ROUND(SUM('MRR Conglomerado'!AB44:AD44)/SUM('MRR Conglomerado'!P44:R44),3)),"")</f>
        <v>1.073</v>
      </c>
      <c r="N44" s="13" t="n">
        <f aca="false">IFERROR(IF(SUM('MRR Conglomerado'!Q44:S44)=0,"",ROUND(SUM('MRR Conglomerado'!AC44:AE44)/SUM('MRR Conglomerado'!Q44:S44),3)),"")</f>
        <v>1.06</v>
      </c>
      <c r="O44" s="13" t="n">
        <f aca="false">IFERROR(IF(SUM('MRR Conglomerado'!R44:T44)=0,"",ROUND(SUM('MRR Conglomerado'!AD44:AF44)/SUM('MRR Conglomerado'!R44:T44),3)),"")</f>
        <v>1.048</v>
      </c>
      <c r="P44" s="13" t="n">
        <f aca="false">IFERROR(IF(SUM('MRR Conglomerado'!S44:U44)=0,"",ROUND(SUM('MRR Conglomerado'!AE44:AG44)/SUM('MRR Conglomerado'!S44:U44),3)),"")</f>
        <v>1.054</v>
      </c>
      <c r="Q44" s="13" t="n">
        <f aca="false">IFERROR(IF(SUM('MRR Conglomerado'!T44:V44)=0,"",ROUND(SUM('MRR Conglomerado'!AF44:AH44)/SUM('MRR Conglomerado'!T44:V44),3)),"")</f>
        <v>1.06</v>
      </c>
      <c r="R44" s="13" t="n">
        <f aca="false">IFERROR(IF(SUM('MRR Conglomerado'!U44:W44)=0,"",ROUND(SUM('MRR Conglomerado'!AG44:AI44)/SUM('MRR Conglomerado'!U44:W44),3)),"")</f>
        <v>1.072</v>
      </c>
      <c r="S44" s="13" t="n">
        <f aca="false">IFERROR(IF(SUM('MRR Conglomerado'!V44:X44)=0,"",ROUND(SUM('MRR Conglomerado'!AH44:AJ44)/SUM('MRR Conglomerado'!V44:X44),3)),"")</f>
        <v>1.066</v>
      </c>
      <c r="T44" s="13" t="n">
        <f aca="false">IFERROR(IF(SUM('MRR Conglomerado'!W44:Y44)=0,"",ROUND(SUM('MRR Conglomerado'!AI44:AK44)/SUM('MRR Conglomerado'!W44:Y44),3)),"")</f>
        <v>1.06</v>
      </c>
      <c r="U44" s="13" t="n">
        <f aca="false">IFERROR(IF(SUM('MRR Conglomerado'!X44:Z44)=0,"",ROUND(SUM('MRR Conglomerado'!AJ44:AL44)/SUM('MRR Conglomerado'!X44:Z44),3)),"")</f>
        <v>1.048</v>
      </c>
      <c r="V44" s="13" t="n">
        <f aca="false">IFERROR(IF(SUM('MRR Conglomerado'!Y44:AA44)=0,"",ROUND(SUM('MRR Conglomerado'!AK44:AM44)/SUM('MRR Conglomerado'!Y44:AA44),3)),"")</f>
        <v>1.042</v>
      </c>
      <c r="W44" s="13" t="n">
        <f aca="false">IFERROR(IF(SUM('MRR Conglomerado'!Z44:AB44)=0,"",ROUND(SUM('MRR Conglomerado'!AL44:AN44)/SUM('MRR Conglomerado'!Z44:AB44),3)),"")</f>
        <v>1.022</v>
      </c>
      <c r="X44" s="13" t="n">
        <f aca="false">IFERROR(IF(SUM('MRR Conglomerado'!AA44:AC44)=0,"",ROUND(SUM('MRR Conglomerado'!AM44:AO44)/SUM('MRR Conglomerado'!AA44:AC44),3)),"")</f>
        <v>1.033</v>
      </c>
      <c r="Y44" s="13" t="n">
        <f aca="false">IFERROR(IF(SUM('MRR Conglomerado'!AB44:AD44)=0,"",ROUND(SUM('MRR Conglomerado'!AN44:AP44)/SUM('MRR Conglomerado'!AB44:AD44),3)),"")</f>
        <v>1.031</v>
      </c>
      <c r="Z44" s="13" t="n">
        <f aca="false">IFERROR(IF(SUM('MRR Conglomerado'!AC44:AE44)=0,"",ROUND(SUM('MRR Conglomerado'!AO44:AQ44)/SUM('MRR Conglomerado'!AC44:AE44),3)),"")</f>
        <v>1.037</v>
      </c>
      <c r="AA44" s="13" t="n">
        <f aca="false">IFERROR(IF(SUM('MRR Conglomerado'!AD44:AF44)=0,"",ROUND(SUM('MRR Conglomerado'!AP44:AR44)/SUM('MRR Conglomerado'!AD44:AF44),3)),"")</f>
        <v>1.031</v>
      </c>
      <c r="AB44" s="13" t="n">
        <f aca="false">IFERROR(IF(SUM('MRR Conglomerado'!AE44:AG44)=0,"",ROUND(SUM('MRR Conglomerado'!AQ44:AS44)/SUM('MRR Conglomerado'!AE44:AG44),3)),"")</f>
        <v>1.019</v>
      </c>
    </row>
    <row r="45" customFormat="false" ht="15" hidden="false" customHeight="false" outlineLevel="0" collapsed="false">
      <c r="A45" s="10" t="s">
        <v>150</v>
      </c>
      <c r="B45" s="13" t="str">
        <f aca="false">IFERROR(IF(SUM('MRR Conglomerado'!E45:G45)=0,"",ROUND(SUM('MRR Conglomerado'!Q45:S45)/SUM('MRR Conglomerado'!E45:G45),3)),"")</f>
        <v/>
      </c>
      <c r="C45" s="13" t="str">
        <f aca="false">IFERROR(IF(SUM('MRR Conglomerado'!F45:H45)=0,"",ROUND(SUM('MRR Conglomerado'!R45:T45)/SUM('MRR Conglomerado'!F45:H45),3)),"")</f>
        <v/>
      </c>
      <c r="D45" s="13" t="str">
        <f aca="false">IFERROR(IF(SUM('MRR Conglomerado'!G45:I45)=0,"",ROUND(SUM('MRR Conglomerado'!S45:U45)/SUM('MRR Conglomerado'!G45:I45),3)),"")</f>
        <v/>
      </c>
      <c r="E45" s="13" t="str">
        <f aca="false">IFERROR(IF(SUM('MRR Conglomerado'!H45:J45)=0,"",ROUND(SUM('MRR Conglomerado'!T45:V45)/SUM('MRR Conglomerado'!H45:J45),3)),"")</f>
        <v/>
      </c>
      <c r="F45" s="13" t="str">
        <f aca="false">IFERROR(IF(SUM('MRR Conglomerado'!I45:K45)=0,"",ROUND(SUM('MRR Conglomerado'!U45:W45)/SUM('MRR Conglomerado'!I45:K45),3)),"")</f>
        <v/>
      </c>
      <c r="G45" s="13" t="str">
        <f aca="false">IFERROR(IF(SUM('MRR Conglomerado'!J45:L45)=0,"",ROUND(SUM('MRR Conglomerado'!V45:X45)/SUM('MRR Conglomerado'!J45:L45),3)),"")</f>
        <v/>
      </c>
      <c r="H45" s="13" t="str">
        <f aca="false">IFERROR(IF(SUM('MRR Conglomerado'!K45:M45)=0,"",ROUND(SUM('MRR Conglomerado'!W45:Y45)/SUM('MRR Conglomerado'!K45:M45),3)),"")</f>
        <v/>
      </c>
      <c r="I45" s="13" t="str">
        <f aca="false">IFERROR(IF(SUM('MRR Conglomerado'!L45:N45)=0,"",ROUND(SUM('MRR Conglomerado'!X45:Z45)/SUM('MRR Conglomerado'!L45:N45),3)),"")</f>
        <v/>
      </c>
      <c r="J45" s="13" t="str">
        <f aca="false">IFERROR(IF(SUM('MRR Conglomerado'!M45:O45)=0,"",ROUND(SUM('MRR Conglomerado'!Y45:AA45)/SUM('MRR Conglomerado'!M45:O45),3)),"")</f>
        <v/>
      </c>
      <c r="K45" s="13" t="str">
        <f aca="false">IFERROR(IF(SUM('MRR Conglomerado'!N45:P45)=0,"",ROUND(SUM('MRR Conglomerado'!Z45:AB45)/SUM('MRR Conglomerado'!N45:P45),3)),"")</f>
        <v/>
      </c>
      <c r="L45" s="13" t="str">
        <f aca="false">IFERROR(IF(SUM('MRR Conglomerado'!O45:Q45)=0,"",ROUND(SUM('MRR Conglomerado'!AA45:AC45)/SUM('MRR Conglomerado'!O45:Q45),3)),"")</f>
        <v/>
      </c>
      <c r="M45" s="13" t="str">
        <f aca="false">IFERROR(IF(SUM('MRR Conglomerado'!P45:R45)=0,"",ROUND(SUM('MRR Conglomerado'!AB45:AD45)/SUM('MRR Conglomerado'!P45:R45),3)),"")</f>
        <v/>
      </c>
      <c r="N45" s="13" t="str">
        <f aca="false">IFERROR(IF(SUM('MRR Conglomerado'!Q45:S45)=0,"",ROUND(SUM('MRR Conglomerado'!AC45:AE45)/SUM('MRR Conglomerado'!Q45:S45),3)),"")</f>
        <v/>
      </c>
      <c r="O45" s="13" t="str">
        <f aca="false">IFERROR(IF(SUM('MRR Conglomerado'!R45:T45)=0,"",ROUND(SUM('MRR Conglomerado'!AD45:AF45)/SUM('MRR Conglomerado'!R45:T45),3)),"")</f>
        <v/>
      </c>
      <c r="P45" s="13" t="str">
        <f aca="false">IFERROR(IF(SUM('MRR Conglomerado'!S45:U45)=0,"",ROUND(SUM('MRR Conglomerado'!AE45:AG45)/SUM('MRR Conglomerado'!S45:U45),3)),"")</f>
        <v/>
      </c>
      <c r="Q45" s="13" t="str">
        <f aca="false">IFERROR(IF(SUM('MRR Conglomerado'!T45:V45)=0,"",ROUND(SUM('MRR Conglomerado'!AF45:AH45)/SUM('MRR Conglomerado'!T45:V45),3)),"")</f>
        <v/>
      </c>
      <c r="R45" s="13" t="str">
        <f aca="false">IFERROR(IF(SUM('MRR Conglomerado'!U45:W45)=0,"",ROUND(SUM('MRR Conglomerado'!AG45:AI45)/SUM('MRR Conglomerado'!U45:W45),3)),"")</f>
        <v/>
      </c>
      <c r="S45" s="13" t="str">
        <f aca="false">IFERROR(IF(SUM('MRR Conglomerado'!V45:X45)=0,"",ROUND(SUM('MRR Conglomerado'!AH45:AJ45)/SUM('MRR Conglomerado'!V45:X45),3)),"")</f>
        <v/>
      </c>
      <c r="T45" s="13" t="str">
        <f aca="false">IFERROR(IF(SUM('MRR Conglomerado'!W45:Y45)=0,"",ROUND(SUM('MRR Conglomerado'!AI45:AK45)/SUM('MRR Conglomerado'!W45:Y45),3)),"")</f>
        <v/>
      </c>
      <c r="U45" s="13" t="str">
        <f aca="false">IFERROR(IF(SUM('MRR Conglomerado'!X45:Z45)=0,"",ROUND(SUM('MRR Conglomerado'!AJ45:AL45)/SUM('MRR Conglomerado'!X45:Z45),3)),"")</f>
        <v/>
      </c>
      <c r="V45" s="13" t="str">
        <f aca="false">IFERROR(IF(SUM('MRR Conglomerado'!Y45:AA45)=0,"",ROUND(SUM('MRR Conglomerado'!AK45:AM45)/SUM('MRR Conglomerado'!Y45:AA45),3)),"")</f>
        <v/>
      </c>
      <c r="W45" s="13" t="str">
        <f aca="false">IFERROR(IF(SUM('MRR Conglomerado'!Z45:AB45)=0,"",ROUND(SUM('MRR Conglomerado'!AL45:AN45)/SUM('MRR Conglomerado'!Z45:AB45),3)),"")</f>
        <v/>
      </c>
      <c r="X45" s="13" t="str">
        <f aca="false">IFERROR(IF(SUM('MRR Conglomerado'!AA45:AC45)=0,"",ROUND(SUM('MRR Conglomerado'!AM45:AO45)/SUM('MRR Conglomerado'!AA45:AC45),3)),"")</f>
        <v/>
      </c>
      <c r="Y45" s="13" t="str">
        <f aca="false">IFERROR(IF(SUM('MRR Conglomerado'!AB45:AD45)=0,"",ROUND(SUM('MRR Conglomerado'!AN45:AP45)/SUM('MRR Conglomerado'!AB45:AD45),3)),"")</f>
        <v/>
      </c>
      <c r="Z45" s="13" t="str">
        <f aca="false">IFERROR(IF(SUM('MRR Conglomerado'!AC45:AE45)=0,"",ROUND(SUM('MRR Conglomerado'!AO45:AQ45)/SUM('MRR Conglomerado'!AC45:AE45),3)),"")</f>
        <v/>
      </c>
      <c r="AA45" s="13" t="str">
        <f aca="false">IFERROR(IF(SUM('MRR Conglomerado'!AD45:AF45)=0,"",ROUND(SUM('MRR Conglomerado'!AP45:AR45)/SUM('MRR Conglomerado'!AD45:AF45),3)),"")</f>
        <v/>
      </c>
      <c r="AB45" s="13" t="str">
        <f aca="false">IFERROR(IF(SUM('MRR Conglomerado'!AE45:AG45)=0,"",ROUND(SUM('MRR Conglomerado'!AQ45:AS45)/SUM('MRR Conglomerado'!AE45:AG45),3)),"")</f>
        <v/>
      </c>
    </row>
    <row r="46" customFormat="false" ht="15" hidden="false" customHeight="false" outlineLevel="0" collapsed="false">
      <c r="A46" s="10" t="s">
        <v>152</v>
      </c>
      <c r="B46" s="13" t="n">
        <f aca="false">IFERROR(IF(SUM('MRR Conglomerado'!E46:G46)=0,"",ROUND(SUM('MRR Conglomerado'!Q46:S46)/SUM('MRR Conglomerado'!E46:G46),3)),"")</f>
        <v>4.567</v>
      </c>
      <c r="C46" s="13" t="n">
        <f aca="false">IFERROR(IF(SUM('MRR Conglomerado'!F46:H46)=0,"",ROUND(SUM('MRR Conglomerado'!R46:T46)/SUM('MRR Conglomerado'!F46:H46),3)),"")</f>
        <v>2.582</v>
      </c>
      <c r="D46" s="13" t="n">
        <f aca="false">IFERROR(IF(SUM('MRR Conglomerado'!G46:I46)=0,"",ROUND(SUM('MRR Conglomerado'!S46:U46)/SUM('MRR Conglomerado'!G46:I46),3)),"")</f>
        <v>1.894</v>
      </c>
      <c r="E46" s="13" t="n">
        <f aca="false">IFERROR(IF(SUM('MRR Conglomerado'!H46:J46)=0,"",ROUND(SUM('MRR Conglomerado'!T46:V46)/SUM('MRR Conglomerado'!H46:J46),3)),"")</f>
        <v>2.076</v>
      </c>
      <c r="F46" s="13" t="n">
        <f aca="false">IFERROR(IF(SUM('MRR Conglomerado'!I46:K46)=0,"",ROUND(SUM('MRR Conglomerado'!U46:W46)/SUM('MRR Conglomerado'!I46:K46),3)),"")</f>
        <v>2.152</v>
      </c>
      <c r="G46" s="13" t="n">
        <f aca="false">IFERROR(IF(SUM('MRR Conglomerado'!J46:L46)=0,"",ROUND(SUM('MRR Conglomerado'!V46:X46)/SUM('MRR Conglomerado'!J46:L46),3)),"")</f>
        <v>1.933</v>
      </c>
      <c r="H46" s="13" t="n">
        <f aca="false">IFERROR(IF(SUM('MRR Conglomerado'!K46:M46)=0,"",ROUND(SUM('MRR Conglomerado'!W46:Y46)/SUM('MRR Conglomerado'!K46:M46),3)),"")</f>
        <v>1.546</v>
      </c>
      <c r="I46" s="13" t="n">
        <f aca="false">IFERROR(IF(SUM('MRR Conglomerado'!L46:N46)=0,"",ROUND(SUM('MRR Conglomerado'!X46:Z46)/SUM('MRR Conglomerado'!L46:N46),3)),"")</f>
        <v>1.348</v>
      </c>
      <c r="J46" s="13" t="n">
        <f aca="false">IFERROR(IF(SUM('MRR Conglomerado'!M46:O46)=0,"",ROUND(SUM('MRR Conglomerado'!Y46:AA46)/SUM('MRR Conglomerado'!M46:O46),3)),"")</f>
        <v>1.218</v>
      </c>
      <c r="K46" s="13" t="n">
        <f aca="false">IFERROR(IF(SUM('MRR Conglomerado'!N46:P46)=0,"",ROUND(SUM('MRR Conglomerado'!Z46:AB46)/SUM('MRR Conglomerado'!N46:P46),3)),"")</f>
        <v>1.108</v>
      </c>
      <c r="L46" s="13" t="n">
        <f aca="false">IFERROR(IF(SUM('MRR Conglomerado'!O46:Q46)=0,"",ROUND(SUM('MRR Conglomerado'!AA46:AC46)/SUM('MRR Conglomerado'!O46:Q46),3)),"")</f>
        <v>1.043</v>
      </c>
      <c r="M46" s="13" t="n">
        <f aca="false">IFERROR(IF(SUM('MRR Conglomerado'!P46:R46)=0,"",ROUND(SUM('MRR Conglomerado'!AB46:AD46)/SUM('MRR Conglomerado'!P46:R46),3)),"")</f>
        <v>1.018</v>
      </c>
      <c r="N46" s="13" t="n">
        <f aca="false">IFERROR(IF(SUM('MRR Conglomerado'!Q46:S46)=0,"",ROUND(SUM('MRR Conglomerado'!AC46:AE46)/SUM('MRR Conglomerado'!Q46:S46),3)),"")</f>
        <v>1.03</v>
      </c>
      <c r="O46" s="13" t="n">
        <f aca="false">IFERROR(IF(SUM('MRR Conglomerado'!R46:T46)=0,"",ROUND(SUM('MRR Conglomerado'!AD46:AF46)/SUM('MRR Conglomerado'!R46:T46),3)),"")</f>
        <v>0.996</v>
      </c>
      <c r="P46" s="13" t="n">
        <f aca="false">IFERROR(IF(SUM('MRR Conglomerado'!S46:U46)=0,"",ROUND(SUM('MRR Conglomerado'!AE46:AG46)/SUM('MRR Conglomerado'!S46:U46),3)),"")</f>
        <v>1.019</v>
      </c>
      <c r="Q46" s="13" t="n">
        <f aca="false">IFERROR(IF(SUM('MRR Conglomerado'!T46:V46)=0,"",ROUND(SUM('MRR Conglomerado'!AF46:AH46)/SUM('MRR Conglomerado'!T46:V46),3)),"")</f>
        <v>1.114</v>
      </c>
      <c r="R46" s="13" t="n">
        <f aca="false">IFERROR(IF(SUM('MRR Conglomerado'!U46:W46)=0,"",ROUND(SUM('MRR Conglomerado'!AG46:AI46)/SUM('MRR Conglomerado'!U46:W46),3)),"")</f>
        <v>1.22</v>
      </c>
      <c r="S46" s="13" t="n">
        <f aca="false">IFERROR(IF(SUM('MRR Conglomerado'!V46:X46)=0,"",ROUND(SUM('MRR Conglomerado'!AH46:AJ46)/SUM('MRR Conglomerado'!V46:X46),3)),"")</f>
        <v>1.171</v>
      </c>
      <c r="T46" s="13" t="n">
        <f aca="false">IFERROR(IF(SUM('MRR Conglomerado'!W46:Y46)=0,"",ROUND(SUM('MRR Conglomerado'!AI46:AK46)/SUM('MRR Conglomerado'!W46:Y46),3)),"")</f>
        <v>1.132</v>
      </c>
      <c r="U46" s="13" t="n">
        <f aca="false">IFERROR(IF(SUM('MRR Conglomerado'!X46:Z46)=0,"",ROUND(SUM('MRR Conglomerado'!AJ46:AL46)/SUM('MRR Conglomerado'!X46:Z46),3)),"")</f>
        <v>1.066</v>
      </c>
      <c r="V46" s="13" t="n">
        <f aca="false">IFERROR(IF(SUM('MRR Conglomerado'!Y46:AA46)=0,"",ROUND(SUM('MRR Conglomerado'!AK46:AM46)/SUM('MRR Conglomerado'!Y46:AA46),3)),"")</f>
        <v>1.054</v>
      </c>
      <c r="W46" s="13" t="n">
        <f aca="false">IFERROR(IF(SUM('MRR Conglomerado'!Z46:AB46)=0,"",ROUND(SUM('MRR Conglomerado'!AL46:AN46)/SUM('MRR Conglomerado'!Z46:AB46),3)),"")</f>
        <v>1.004</v>
      </c>
      <c r="X46" s="13" t="n">
        <f aca="false">IFERROR(IF(SUM('MRR Conglomerado'!AA46:AC46)=0,"",ROUND(SUM('MRR Conglomerado'!AM46:AO46)/SUM('MRR Conglomerado'!AA46:AC46),3)),"")</f>
        <v>0.989</v>
      </c>
      <c r="Y46" s="13" t="n">
        <f aca="false">IFERROR(IF(SUM('MRR Conglomerado'!AB46:AD46)=0,"",ROUND(SUM('MRR Conglomerado'!AN46:AP46)/SUM('MRR Conglomerado'!AB46:AD46),3)),"")</f>
        <v>1.012</v>
      </c>
      <c r="Z46" s="13" t="n">
        <f aca="false">IFERROR(IF(SUM('MRR Conglomerado'!AC46:AE46)=0,"",ROUND(SUM('MRR Conglomerado'!AO46:AQ46)/SUM('MRR Conglomerado'!AC46:AE46),3)),"")</f>
        <v>1.037</v>
      </c>
      <c r="AA46" s="13" t="n">
        <f aca="false">IFERROR(IF(SUM('MRR Conglomerado'!AD46:AF46)=0,"",ROUND(SUM('MRR Conglomerado'!AP46:AR46)/SUM('MRR Conglomerado'!AD46:AF46),3)),"")</f>
        <v>1.049</v>
      </c>
      <c r="AB46" s="13" t="n">
        <f aca="false">IFERROR(IF(SUM('MRR Conglomerado'!AE46:AG46)=0,"",ROUND(SUM('MRR Conglomerado'!AQ46:AS46)/SUM('MRR Conglomerado'!AE46:AG46),3)),"")</f>
        <v>1.025</v>
      </c>
    </row>
    <row r="47" customFormat="false" ht="15" hidden="false" customHeight="false" outlineLevel="0" collapsed="false">
      <c r="A47" s="10" t="s">
        <v>154</v>
      </c>
      <c r="B47" s="13" t="n">
        <f aca="false">IFERROR(IF(SUM('MRR Conglomerado'!E47:G47)=0,"",ROUND(SUM('MRR Conglomerado'!Q47:S47)/SUM('MRR Conglomerado'!E47:G47),3)),"")</f>
        <v>0</v>
      </c>
      <c r="C47" s="13" t="str">
        <f aca="false">IFERROR(IF(SUM('MRR Conglomerado'!F47:H47)=0,"",ROUND(SUM('MRR Conglomerado'!R47:T47)/SUM('MRR Conglomerado'!F47:H47),3)),"")</f>
        <v/>
      </c>
      <c r="D47" s="13" t="str">
        <f aca="false">IFERROR(IF(SUM('MRR Conglomerado'!G47:I47)=0,"",ROUND(SUM('MRR Conglomerado'!S47:U47)/SUM('MRR Conglomerado'!G47:I47),3)),"")</f>
        <v/>
      </c>
      <c r="E47" s="13" t="str">
        <f aca="false">IFERROR(IF(SUM('MRR Conglomerado'!H47:J47)=0,"",ROUND(SUM('MRR Conglomerado'!T47:V47)/SUM('MRR Conglomerado'!H47:J47),3)),"")</f>
        <v/>
      </c>
      <c r="F47" s="13" t="str">
        <f aca="false">IFERROR(IF(SUM('MRR Conglomerado'!I47:K47)=0,"",ROUND(SUM('MRR Conglomerado'!U47:W47)/SUM('MRR Conglomerado'!I47:K47),3)),"")</f>
        <v/>
      </c>
      <c r="G47" s="13" t="str">
        <f aca="false">IFERROR(IF(SUM('MRR Conglomerado'!J47:L47)=0,"",ROUND(SUM('MRR Conglomerado'!V47:X47)/SUM('MRR Conglomerado'!J47:L47),3)),"")</f>
        <v/>
      </c>
      <c r="H47" s="13" t="str">
        <f aca="false">IFERROR(IF(SUM('MRR Conglomerado'!K47:M47)=0,"",ROUND(SUM('MRR Conglomerado'!W47:Y47)/SUM('MRR Conglomerado'!K47:M47),3)),"")</f>
        <v/>
      </c>
      <c r="I47" s="13" t="str">
        <f aca="false">IFERROR(IF(SUM('MRR Conglomerado'!L47:N47)=0,"",ROUND(SUM('MRR Conglomerado'!X47:Z47)/SUM('MRR Conglomerado'!L47:N47),3)),"")</f>
        <v/>
      </c>
      <c r="J47" s="13" t="str">
        <f aca="false">IFERROR(IF(SUM('MRR Conglomerado'!M47:O47)=0,"",ROUND(SUM('MRR Conglomerado'!Y47:AA47)/SUM('MRR Conglomerado'!M47:O47),3)),"")</f>
        <v/>
      </c>
      <c r="K47" s="13" t="str">
        <f aca="false">IFERROR(IF(SUM('MRR Conglomerado'!N47:P47)=0,"",ROUND(SUM('MRR Conglomerado'!Z47:AB47)/SUM('MRR Conglomerado'!N47:P47),3)),"")</f>
        <v/>
      </c>
      <c r="L47" s="13" t="str">
        <f aca="false">IFERROR(IF(SUM('MRR Conglomerado'!O47:Q47)=0,"",ROUND(SUM('MRR Conglomerado'!AA47:AC47)/SUM('MRR Conglomerado'!O47:Q47),3)),"")</f>
        <v/>
      </c>
      <c r="M47" s="13" t="str">
        <f aca="false">IFERROR(IF(SUM('MRR Conglomerado'!P47:R47)=0,"",ROUND(SUM('MRR Conglomerado'!AB47:AD47)/SUM('MRR Conglomerado'!P47:R47),3)),"")</f>
        <v/>
      </c>
      <c r="N47" s="13" t="str">
        <f aca="false">IFERROR(IF(SUM('MRR Conglomerado'!Q47:S47)=0,"",ROUND(SUM('MRR Conglomerado'!AC47:AE47)/SUM('MRR Conglomerado'!Q47:S47),3)),"")</f>
        <v/>
      </c>
      <c r="O47" s="13" t="str">
        <f aca="false">IFERROR(IF(SUM('MRR Conglomerado'!R47:T47)=0,"",ROUND(SUM('MRR Conglomerado'!AD47:AF47)/SUM('MRR Conglomerado'!R47:T47),3)),"")</f>
        <v/>
      </c>
      <c r="P47" s="13" t="str">
        <f aca="false">IFERROR(IF(SUM('MRR Conglomerado'!S47:U47)=0,"",ROUND(SUM('MRR Conglomerado'!AE47:AG47)/SUM('MRR Conglomerado'!S47:U47),3)),"")</f>
        <v/>
      </c>
      <c r="Q47" s="13" t="str">
        <f aca="false">IFERROR(IF(SUM('MRR Conglomerado'!T47:V47)=0,"",ROUND(SUM('MRR Conglomerado'!AF47:AH47)/SUM('MRR Conglomerado'!T47:V47),3)),"")</f>
        <v/>
      </c>
      <c r="R47" s="13" t="str">
        <f aca="false">IFERROR(IF(SUM('MRR Conglomerado'!U47:W47)=0,"",ROUND(SUM('MRR Conglomerado'!AG47:AI47)/SUM('MRR Conglomerado'!U47:W47),3)),"")</f>
        <v/>
      </c>
      <c r="S47" s="13" t="str">
        <f aca="false">IFERROR(IF(SUM('MRR Conglomerado'!V47:X47)=0,"",ROUND(SUM('MRR Conglomerado'!AH47:AJ47)/SUM('MRR Conglomerado'!V47:X47),3)),"")</f>
        <v/>
      </c>
      <c r="T47" s="13" t="str">
        <f aca="false">IFERROR(IF(SUM('MRR Conglomerado'!W47:Y47)=0,"",ROUND(SUM('MRR Conglomerado'!AI47:AK47)/SUM('MRR Conglomerado'!W47:Y47),3)),"")</f>
        <v/>
      </c>
      <c r="U47" s="13" t="str">
        <f aca="false">IFERROR(IF(SUM('MRR Conglomerado'!X47:Z47)=0,"",ROUND(SUM('MRR Conglomerado'!AJ47:AL47)/SUM('MRR Conglomerado'!X47:Z47),3)),"")</f>
        <v/>
      </c>
      <c r="V47" s="13" t="str">
        <f aca="false">IFERROR(IF(SUM('MRR Conglomerado'!Y47:AA47)=0,"",ROUND(SUM('MRR Conglomerado'!AK47:AM47)/SUM('MRR Conglomerado'!Y47:AA47),3)),"")</f>
        <v/>
      </c>
      <c r="W47" s="13" t="str">
        <f aca="false">IFERROR(IF(SUM('MRR Conglomerado'!Z47:AB47)=0,"",ROUND(SUM('MRR Conglomerado'!AL47:AN47)/SUM('MRR Conglomerado'!Z47:AB47),3)),"")</f>
        <v/>
      </c>
      <c r="X47" s="13" t="str">
        <f aca="false">IFERROR(IF(SUM('MRR Conglomerado'!AA47:AC47)=0,"",ROUND(SUM('MRR Conglomerado'!AM47:AO47)/SUM('MRR Conglomerado'!AA47:AC47),3)),"")</f>
        <v/>
      </c>
      <c r="Y47" s="13" t="str">
        <f aca="false">IFERROR(IF(SUM('MRR Conglomerado'!AB47:AD47)=0,"",ROUND(SUM('MRR Conglomerado'!AN47:AP47)/SUM('MRR Conglomerado'!AB47:AD47),3)),"")</f>
        <v/>
      </c>
      <c r="Z47" s="13" t="str">
        <f aca="false">IFERROR(IF(SUM('MRR Conglomerado'!AC47:AE47)=0,"",ROUND(SUM('MRR Conglomerado'!AO47:AQ47)/SUM('MRR Conglomerado'!AC47:AE47),3)),"")</f>
        <v/>
      </c>
      <c r="AA47" s="13" t="str">
        <f aca="false">IFERROR(IF(SUM('MRR Conglomerado'!AD47:AF47)=0,"",ROUND(SUM('MRR Conglomerado'!AP47:AR47)/SUM('MRR Conglomerado'!AD47:AF47),3)),"")</f>
        <v/>
      </c>
      <c r="AB47" s="13" t="str">
        <f aca="false">IFERROR(IF(SUM('MRR Conglomerado'!AE47:AG47)=0,"",ROUND(SUM('MRR Conglomerado'!AQ47:AS47)/SUM('MRR Conglomerado'!AE47:AG47),3)),"")</f>
        <v/>
      </c>
    </row>
    <row r="48" customFormat="false" ht="15" hidden="false" customHeight="false" outlineLevel="0" collapsed="false">
      <c r="A48" s="10" t="s">
        <v>156</v>
      </c>
      <c r="B48" s="13" t="str">
        <f aca="false">IFERROR(IF(SUM('MRR Conglomerado'!E48:G48)=0,"",ROUND(SUM('MRR Conglomerado'!Q48:S48)/SUM('MRR Conglomerado'!E48:G48),3)),"")</f>
        <v/>
      </c>
      <c r="C48" s="13" t="str">
        <f aca="false">IFERROR(IF(SUM('MRR Conglomerado'!F48:H48)=0,"",ROUND(SUM('MRR Conglomerado'!R48:T48)/SUM('MRR Conglomerado'!F48:H48),3)),"")</f>
        <v/>
      </c>
      <c r="D48" s="13" t="str">
        <f aca="false">IFERROR(IF(SUM('MRR Conglomerado'!G48:I48)=0,"",ROUND(SUM('MRR Conglomerado'!S48:U48)/SUM('MRR Conglomerado'!G48:I48),3)),"")</f>
        <v/>
      </c>
      <c r="E48" s="13" t="str">
        <f aca="false">IFERROR(IF(SUM('MRR Conglomerado'!H48:J48)=0,"",ROUND(SUM('MRR Conglomerado'!T48:V48)/SUM('MRR Conglomerado'!H48:J48),3)),"")</f>
        <v/>
      </c>
      <c r="F48" s="13" t="str">
        <f aca="false">IFERROR(IF(SUM('MRR Conglomerado'!I48:K48)=0,"",ROUND(SUM('MRR Conglomerado'!U48:W48)/SUM('MRR Conglomerado'!I48:K48),3)),"")</f>
        <v/>
      </c>
      <c r="G48" s="13" t="str">
        <f aca="false">IFERROR(IF(SUM('MRR Conglomerado'!J48:L48)=0,"",ROUND(SUM('MRR Conglomerado'!V48:X48)/SUM('MRR Conglomerado'!J48:L48),3)),"")</f>
        <v/>
      </c>
      <c r="H48" s="13" t="str">
        <f aca="false">IFERROR(IF(SUM('MRR Conglomerado'!K48:M48)=0,"",ROUND(SUM('MRR Conglomerado'!W48:Y48)/SUM('MRR Conglomerado'!K48:M48),3)),"")</f>
        <v/>
      </c>
      <c r="I48" s="13" t="str">
        <f aca="false">IFERROR(IF(SUM('MRR Conglomerado'!L48:N48)=0,"",ROUND(SUM('MRR Conglomerado'!X48:Z48)/SUM('MRR Conglomerado'!L48:N48),3)),"")</f>
        <v/>
      </c>
      <c r="J48" s="13" t="n">
        <f aca="false">IFERROR(IF(SUM('MRR Conglomerado'!M48:O48)=0,"",ROUND(SUM('MRR Conglomerado'!Y48:AA48)/SUM('MRR Conglomerado'!M48:O48),3)),"")</f>
        <v>4.013</v>
      </c>
      <c r="K48" s="13" t="n">
        <f aca="false">IFERROR(IF(SUM('MRR Conglomerado'!N48:P48)=0,"",ROUND(SUM('MRR Conglomerado'!Z48:AB48)/SUM('MRR Conglomerado'!N48:P48),3)),"")</f>
        <v>0</v>
      </c>
      <c r="L48" s="13" t="n">
        <f aca="false">IFERROR(IF(SUM('MRR Conglomerado'!O48:Q48)=0,"",ROUND(SUM('MRR Conglomerado'!AA48:AC48)/SUM('MRR Conglomerado'!O48:Q48),3)),"")</f>
        <v>0</v>
      </c>
      <c r="M48" s="13" t="n">
        <f aca="false">IFERROR(IF(SUM('MRR Conglomerado'!P48:R48)=0,"",ROUND(SUM('MRR Conglomerado'!AB48:AD48)/SUM('MRR Conglomerado'!P48:R48),3)),"")</f>
        <v>0</v>
      </c>
      <c r="N48" s="13" t="n">
        <f aca="false">IFERROR(IF(SUM('MRR Conglomerado'!Q48:S48)=0,"",ROUND(SUM('MRR Conglomerado'!AC48:AE48)/SUM('MRR Conglomerado'!Q48:S48),3)),"")</f>
        <v>0</v>
      </c>
      <c r="O48" s="13" t="n">
        <f aca="false">IFERROR(IF(SUM('MRR Conglomerado'!R48:T48)=0,"",ROUND(SUM('MRR Conglomerado'!AD48:AF48)/SUM('MRR Conglomerado'!R48:T48),3)),"")</f>
        <v>0</v>
      </c>
      <c r="P48" s="13" t="n">
        <f aca="false">IFERROR(IF(SUM('MRR Conglomerado'!S48:U48)=0,"",ROUND(SUM('MRR Conglomerado'!AE48:AG48)/SUM('MRR Conglomerado'!S48:U48),3)),"")</f>
        <v>0</v>
      </c>
      <c r="Q48" s="13" t="n">
        <f aca="false">IFERROR(IF(SUM('MRR Conglomerado'!T48:V48)=0,"",ROUND(SUM('MRR Conglomerado'!AF48:AH48)/SUM('MRR Conglomerado'!T48:V48),3)),"")</f>
        <v>0</v>
      </c>
      <c r="R48" s="13" t="n">
        <f aca="false">IFERROR(IF(SUM('MRR Conglomerado'!U48:W48)=0,"",ROUND(SUM('MRR Conglomerado'!AG48:AI48)/SUM('MRR Conglomerado'!U48:W48),3)),"")</f>
        <v>0</v>
      </c>
      <c r="S48" s="13" t="n">
        <f aca="false">IFERROR(IF(SUM('MRR Conglomerado'!V48:X48)=0,"",ROUND(SUM('MRR Conglomerado'!AH48:AJ48)/SUM('MRR Conglomerado'!V48:X48),3)),"")</f>
        <v>0</v>
      </c>
      <c r="T48" s="13" t="n">
        <f aca="false">IFERROR(IF(SUM('MRR Conglomerado'!W48:Y48)=0,"",ROUND(SUM('MRR Conglomerado'!AI48:AK48)/SUM('MRR Conglomerado'!W48:Y48),3)),"")</f>
        <v>0</v>
      </c>
      <c r="U48" s="13" t="n">
        <f aca="false">IFERROR(IF(SUM('MRR Conglomerado'!X48:Z48)=0,"",ROUND(SUM('MRR Conglomerado'!AJ48:AL48)/SUM('MRR Conglomerado'!X48:Z48),3)),"")</f>
        <v>0</v>
      </c>
      <c r="V48" s="13" t="n">
        <f aca="false">IFERROR(IF(SUM('MRR Conglomerado'!Y48:AA48)=0,"",ROUND(SUM('MRR Conglomerado'!AK48:AM48)/SUM('MRR Conglomerado'!Y48:AA48),3)),"")</f>
        <v>0</v>
      </c>
      <c r="W48" s="13" t="str">
        <f aca="false">IFERROR(IF(SUM('MRR Conglomerado'!Z48:AB48)=0,"",ROUND(SUM('MRR Conglomerado'!AL48:AN48)/SUM('MRR Conglomerado'!Z48:AB48),3)),"")</f>
        <v/>
      </c>
      <c r="X48" s="13" t="str">
        <f aca="false">IFERROR(IF(SUM('MRR Conglomerado'!AA48:AC48)=0,"",ROUND(SUM('MRR Conglomerado'!AM48:AO48)/SUM('MRR Conglomerado'!AA48:AC48),3)),"")</f>
        <v/>
      </c>
      <c r="Y48" s="13" t="str">
        <f aca="false">IFERROR(IF(SUM('MRR Conglomerado'!AB48:AD48)=0,"",ROUND(SUM('MRR Conglomerado'!AN48:AP48)/SUM('MRR Conglomerado'!AB48:AD48),3)),"")</f>
        <v/>
      </c>
      <c r="Z48" s="13" t="str">
        <f aca="false">IFERROR(IF(SUM('MRR Conglomerado'!AC48:AE48)=0,"",ROUND(SUM('MRR Conglomerado'!AO48:AQ48)/SUM('MRR Conglomerado'!AC48:AE48),3)),"")</f>
        <v/>
      </c>
      <c r="AA48" s="13" t="str">
        <f aca="false">IFERROR(IF(SUM('MRR Conglomerado'!AD48:AF48)=0,"",ROUND(SUM('MRR Conglomerado'!AP48:AR48)/SUM('MRR Conglomerado'!AD48:AF48),3)),"")</f>
        <v/>
      </c>
      <c r="AB48" s="13" t="str">
        <f aca="false">IFERROR(IF(SUM('MRR Conglomerado'!AE48:AG48)=0,"",ROUND(SUM('MRR Conglomerado'!AQ48:AS48)/SUM('MRR Conglomerado'!AE48:AG48),3)),"")</f>
        <v/>
      </c>
    </row>
    <row r="49" customFormat="false" ht="15" hidden="false" customHeight="false" outlineLevel="0" collapsed="false">
      <c r="A49" s="10" t="s">
        <v>158</v>
      </c>
      <c r="B49" s="13" t="n">
        <f aca="false">IFERROR(IF(SUM('MRR Conglomerado'!E49:G49)=0,"",ROUND(SUM('MRR Conglomerado'!Q49:S49)/SUM('MRR Conglomerado'!E49:G49),3)),"")</f>
        <v>0.973</v>
      </c>
      <c r="C49" s="13" t="n">
        <f aca="false">IFERROR(IF(SUM('MRR Conglomerado'!F49:H49)=0,"",ROUND(SUM('MRR Conglomerado'!R49:T49)/SUM('MRR Conglomerado'!F49:H49),3)),"")</f>
        <v>0.978</v>
      </c>
      <c r="D49" s="13" t="n">
        <f aca="false">IFERROR(IF(SUM('MRR Conglomerado'!G49:I49)=0,"",ROUND(SUM('MRR Conglomerado'!S49:U49)/SUM('MRR Conglomerado'!G49:I49),3)),"")</f>
        <v>1.038</v>
      </c>
      <c r="E49" s="13" t="n">
        <f aca="false">IFERROR(IF(SUM('MRR Conglomerado'!H49:J49)=0,"",ROUND(SUM('MRR Conglomerado'!T49:V49)/SUM('MRR Conglomerado'!H49:J49),3)),"")</f>
        <v>0.741</v>
      </c>
      <c r="F49" s="13" t="n">
        <f aca="false">IFERROR(IF(SUM('MRR Conglomerado'!I49:K49)=0,"",ROUND(SUM('MRR Conglomerado'!U49:W49)/SUM('MRR Conglomerado'!I49:K49),3)),"")</f>
        <v>0.391</v>
      </c>
      <c r="G49" s="13" t="n">
        <f aca="false">IFERROR(IF(SUM('MRR Conglomerado'!J49:L49)=0,"",ROUND(SUM('MRR Conglomerado'!V49:X49)/SUM('MRR Conglomerado'!J49:L49),3)),"")</f>
        <v>0</v>
      </c>
      <c r="H49" s="13" t="n">
        <f aca="false">IFERROR(IF(SUM('MRR Conglomerado'!K49:M49)=0,"",ROUND(SUM('MRR Conglomerado'!W49:Y49)/SUM('MRR Conglomerado'!K49:M49),3)),"")</f>
        <v>0</v>
      </c>
      <c r="I49" s="13" t="n">
        <f aca="false">IFERROR(IF(SUM('MRR Conglomerado'!L49:N49)=0,"",ROUND(SUM('MRR Conglomerado'!X49:Z49)/SUM('MRR Conglomerado'!L49:N49),3)),"")</f>
        <v>0</v>
      </c>
      <c r="J49" s="13" t="n">
        <f aca="false">IFERROR(IF(SUM('MRR Conglomerado'!M49:O49)=0,"",ROUND(SUM('MRR Conglomerado'!Y49:AA49)/SUM('MRR Conglomerado'!M49:O49),3)),"")</f>
        <v>0</v>
      </c>
      <c r="K49" s="13" t="n">
        <f aca="false">IFERROR(IF(SUM('MRR Conglomerado'!N49:P49)=0,"",ROUND(SUM('MRR Conglomerado'!Z49:AB49)/SUM('MRR Conglomerado'!N49:P49),3)),"")</f>
        <v>0</v>
      </c>
      <c r="L49" s="13" t="n">
        <f aca="false">IFERROR(IF(SUM('MRR Conglomerado'!O49:Q49)=0,"",ROUND(SUM('MRR Conglomerado'!AA49:AC49)/SUM('MRR Conglomerado'!O49:Q49),3)),"")</f>
        <v>0</v>
      </c>
      <c r="M49" s="13" t="n">
        <f aca="false">IFERROR(IF(SUM('MRR Conglomerado'!P49:R49)=0,"",ROUND(SUM('MRR Conglomerado'!AB49:AD49)/SUM('MRR Conglomerado'!P49:R49),3)),"")</f>
        <v>0</v>
      </c>
      <c r="N49" s="13" t="n">
        <f aca="false">IFERROR(IF(SUM('MRR Conglomerado'!Q49:S49)=0,"",ROUND(SUM('MRR Conglomerado'!AC49:AE49)/SUM('MRR Conglomerado'!Q49:S49),3)),"")</f>
        <v>0</v>
      </c>
      <c r="O49" s="13" t="n">
        <f aca="false">IFERROR(IF(SUM('MRR Conglomerado'!R49:T49)=0,"",ROUND(SUM('MRR Conglomerado'!AD49:AF49)/SUM('MRR Conglomerado'!R49:T49),3)),"")</f>
        <v>0</v>
      </c>
      <c r="P49" s="13" t="n">
        <f aca="false">IFERROR(IF(SUM('MRR Conglomerado'!S49:U49)=0,"",ROUND(SUM('MRR Conglomerado'!AE49:AG49)/SUM('MRR Conglomerado'!S49:U49),3)),"")</f>
        <v>0</v>
      </c>
      <c r="Q49" s="13" t="n">
        <f aca="false">IFERROR(IF(SUM('MRR Conglomerado'!T49:V49)=0,"",ROUND(SUM('MRR Conglomerado'!AF49:AH49)/SUM('MRR Conglomerado'!T49:V49),3)),"")</f>
        <v>0</v>
      </c>
      <c r="R49" s="13" t="n">
        <f aca="false">IFERROR(IF(SUM('MRR Conglomerado'!U49:W49)=0,"",ROUND(SUM('MRR Conglomerado'!AG49:AI49)/SUM('MRR Conglomerado'!U49:W49),3)),"")</f>
        <v>0</v>
      </c>
      <c r="S49" s="13" t="str">
        <f aca="false">IFERROR(IF(SUM('MRR Conglomerado'!V49:X49)=0,"",ROUND(SUM('MRR Conglomerado'!AH49:AJ49)/SUM('MRR Conglomerado'!V49:X49),3)),"")</f>
        <v/>
      </c>
      <c r="T49" s="13" t="str">
        <f aca="false">IFERROR(IF(SUM('MRR Conglomerado'!W49:Y49)=0,"",ROUND(SUM('MRR Conglomerado'!AI49:AK49)/SUM('MRR Conglomerado'!W49:Y49),3)),"")</f>
        <v/>
      </c>
      <c r="U49" s="13" t="str">
        <f aca="false">IFERROR(IF(SUM('MRR Conglomerado'!X49:Z49)=0,"",ROUND(SUM('MRR Conglomerado'!AJ49:AL49)/SUM('MRR Conglomerado'!X49:Z49),3)),"")</f>
        <v/>
      </c>
      <c r="V49" s="13" t="str">
        <f aca="false">IFERROR(IF(SUM('MRR Conglomerado'!Y49:AA49)=0,"",ROUND(SUM('MRR Conglomerado'!AK49:AM49)/SUM('MRR Conglomerado'!Y49:AA49),3)),"")</f>
        <v/>
      </c>
      <c r="W49" s="13" t="str">
        <f aca="false">IFERROR(IF(SUM('MRR Conglomerado'!Z49:AB49)=0,"",ROUND(SUM('MRR Conglomerado'!AL49:AN49)/SUM('MRR Conglomerado'!Z49:AB49),3)),"")</f>
        <v/>
      </c>
      <c r="X49" s="13" t="str">
        <f aca="false">IFERROR(IF(SUM('MRR Conglomerado'!AA49:AC49)=0,"",ROUND(SUM('MRR Conglomerado'!AM49:AO49)/SUM('MRR Conglomerado'!AA49:AC49),3)),"")</f>
        <v/>
      </c>
      <c r="Y49" s="13" t="str">
        <f aca="false">IFERROR(IF(SUM('MRR Conglomerado'!AB49:AD49)=0,"",ROUND(SUM('MRR Conglomerado'!AN49:AP49)/SUM('MRR Conglomerado'!AB49:AD49),3)),"")</f>
        <v/>
      </c>
      <c r="Z49" s="13" t="str">
        <f aca="false">IFERROR(IF(SUM('MRR Conglomerado'!AC49:AE49)=0,"",ROUND(SUM('MRR Conglomerado'!AO49:AQ49)/SUM('MRR Conglomerado'!AC49:AE49),3)),"")</f>
        <v/>
      </c>
      <c r="AA49" s="13" t="str">
        <f aca="false">IFERROR(IF(SUM('MRR Conglomerado'!AD49:AF49)=0,"",ROUND(SUM('MRR Conglomerado'!AP49:AR49)/SUM('MRR Conglomerado'!AD49:AF49),3)),"")</f>
        <v/>
      </c>
      <c r="AB49" s="13" t="str">
        <f aca="false">IFERROR(IF(SUM('MRR Conglomerado'!AE49:AG49)=0,"",ROUND(SUM('MRR Conglomerado'!AQ49:AS49)/SUM('MRR Conglomerado'!AE49:AG49),3)),"")</f>
        <v/>
      </c>
    </row>
    <row r="50" customFormat="false" ht="15" hidden="false" customHeight="false" outlineLevel="0" collapsed="false">
      <c r="A50" s="10" t="s">
        <v>160</v>
      </c>
      <c r="B50" s="13" t="str">
        <f aca="false">IFERROR(IF(SUM('MRR Conglomerado'!E50:G50)=0,"",ROUND(SUM('MRR Conglomerado'!Q50:S50)/SUM('MRR Conglomerado'!E50:G50),3)),"")</f>
        <v/>
      </c>
      <c r="C50" s="13" t="str">
        <f aca="false">IFERROR(IF(SUM('MRR Conglomerado'!F50:H50)=0,"",ROUND(SUM('MRR Conglomerado'!R50:T50)/SUM('MRR Conglomerado'!F50:H50),3)),"")</f>
        <v/>
      </c>
      <c r="D50" s="13" t="str">
        <f aca="false">IFERROR(IF(SUM('MRR Conglomerado'!G50:I50)=0,"",ROUND(SUM('MRR Conglomerado'!S50:U50)/SUM('MRR Conglomerado'!G50:I50),3)),"")</f>
        <v/>
      </c>
      <c r="E50" s="13" t="str">
        <f aca="false">IFERROR(IF(SUM('MRR Conglomerado'!H50:J50)=0,"",ROUND(SUM('MRR Conglomerado'!T50:V50)/SUM('MRR Conglomerado'!H50:J50),3)),"")</f>
        <v/>
      </c>
      <c r="F50" s="13" t="str">
        <f aca="false">IFERROR(IF(SUM('MRR Conglomerado'!I50:K50)=0,"",ROUND(SUM('MRR Conglomerado'!U50:W50)/SUM('MRR Conglomerado'!I50:K50),3)),"")</f>
        <v/>
      </c>
      <c r="G50" s="13" t="str">
        <f aca="false">IFERROR(IF(SUM('MRR Conglomerado'!J50:L50)=0,"",ROUND(SUM('MRR Conglomerado'!V50:X50)/SUM('MRR Conglomerado'!J50:L50),3)),"")</f>
        <v/>
      </c>
      <c r="H50" s="13" t="str">
        <f aca="false">IFERROR(IF(SUM('MRR Conglomerado'!K50:M50)=0,"",ROUND(SUM('MRR Conglomerado'!W50:Y50)/SUM('MRR Conglomerado'!K50:M50),3)),"")</f>
        <v/>
      </c>
      <c r="I50" s="13" t="str">
        <f aca="false">IFERROR(IF(SUM('MRR Conglomerado'!L50:N50)=0,"",ROUND(SUM('MRR Conglomerado'!X50:Z50)/SUM('MRR Conglomerado'!L50:N50),3)),"")</f>
        <v/>
      </c>
      <c r="J50" s="13" t="str">
        <f aca="false">IFERROR(IF(SUM('MRR Conglomerado'!M50:O50)=0,"",ROUND(SUM('MRR Conglomerado'!Y50:AA50)/SUM('MRR Conglomerado'!M50:O50),3)),"")</f>
        <v/>
      </c>
      <c r="K50" s="13" t="str">
        <f aca="false">IFERROR(IF(SUM('MRR Conglomerado'!N50:P50)=0,"",ROUND(SUM('MRR Conglomerado'!Z50:AB50)/SUM('MRR Conglomerado'!N50:P50),3)),"")</f>
        <v/>
      </c>
      <c r="L50" s="13" t="str">
        <f aca="false">IFERROR(IF(SUM('MRR Conglomerado'!O50:Q50)=0,"",ROUND(SUM('MRR Conglomerado'!AA50:AC50)/SUM('MRR Conglomerado'!O50:Q50),3)),"")</f>
        <v/>
      </c>
      <c r="M50" s="13" t="str">
        <f aca="false">IFERROR(IF(SUM('MRR Conglomerado'!P50:R50)=0,"",ROUND(SUM('MRR Conglomerado'!AB50:AD50)/SUM('MRR Conglomerado'!P50:R50),3)),"")</f>
        <v/>
      </c>
      <c r="N50" s="13" t="str">
        <f aca="false">IFERROR(IF(SUM('MRR Conglomerado'!Q50:S50)=0,"",ROUND(SUM('MRR Conglomerado'!AC50:AE50)/SUM('MRR Conglomerado'!Q50:S50),3)),"")</f>
        <v/>
      </c>
      <c r="O50" s="13" t="str">
        <f aca="false">IFERROR(IF(SUM('MRR Conglomerado'!R50:T50)=0,"",ROUND(SUM('MRR Conglomerado'!AD50:AF50)/SUM('MRR Conglomerado'!R50:T50),3)),"")</f>
        <v/>
      </c>
      <c r="P50" s="13" t="str">
        <f aca="false">IFERROR(IF(SUM('MRR Conglomerado'!S50:U50)=0,"",ROUND(SUM('MRR Conglomerado'!AE50:AG50)/SUM('MRR Conglomerado'!S50:U50),3)),"")</f>
        <v/>
      </c>
      <c r="Q50" s="13" t="str">
        <f aca="false">IFERROR(IF(SUM('MRR Conglomerado'!T50:V50)=0,"",ROUND(SUM('MRR Conglomerado'!AF50:AH50)/SUM('MRR Conglomerado'!T50:V50),3)),"")</f>
        <v/>
      </c>
      <c r="R50" s="13" t="str">
        <f aca="false">IFERROR(IF(SUM('MRR Conglomerado'!U50:W50)=0,"",ROUND(SUM('MRR Conglomerado'!AG50:AI50)/SUM('MRR Conglomerado'!U50:W50),3)),"")</f>
        <v/>
      </c>
      <c r="S50" s="13" t="str">
        <f aca="false">IFERROR(IF(SUM('MRR Conglomerado'!V50:X50)=0,"",ROUND(SUM('MRR Conglomerado'!AH50:AJ50)/SUM('MRR Conglomerado'!V50:X50),3)),"")</f>
        <v/>
      </c>
      <c r="T50" s="13" t="str">
        <f aca="false">IFERROR(IF(SUM('MRR Conglomerado'!W50:Y50)=0,"",ROUND(SUM('MRR Conglomerado'!AI50:AK50)/SUM('MRR Conglomerado'!W50:Y50),3)),"")</f>
        <v/>
      </c>
      <c r="U50" s="13" t="str">
        <f aca="false">IFERROR(IF(SUM('MRR Conglomerado'!X50:Z50)=0,"",ROUND(SUM('MRR Conglomerado'!AJ50:AL50)/SUM('MRR Conglomerado'!X50:Z50),3)),"")</f>
        <v/>
      </c>
      <c r="V50" s="13" t="str">
        <f aca="false">IFERROR(IF(SUM('MRR Conglomerado'!Y50:AA50)=0,"",ROUND(SUM('MRR Conglomerado'!AK50:AM50)/SUM('MRR Conglomerado'!Y50:AA50),3)),"")</f>
        <v/>
      </c>
      <c r="W50" s="13" t="n">
        <f aca="false">IFERROR(IF(SUM('MRR Conglomerado'!Z50:AB50)=0,"",ROUND(SUM('MRR Conglomerado'!AL50:AN50)/SUM('MRR Conglomerado'!Z50:AB50),3)),"")</f>
        <v>3.141</v>
      </c>
      <c r="X50" s="13" t="n">
        <f aca="false">IFERROR(IF(SUM('MRR Conglomerado'!AA50:AC50)=0,"",ROUND(SUM('MRR Conglomerado'!AM50:AO50)/SUM('MRR Conglomerado'!AA50:AC50),3)),"")</f>
        <v>1.59</v>
      </c>
      <c r="Y50" s="13" t="n">
        <f aca="false">IFERROR(IF(SUM('MRR Conglomerado'!AB50:AD50)=0,"",ROUND(SUM('MRR Conglomerado'!AN50:AP50)/SUM('MRR Conglomerado'!AB50:AD50),3)),"")</f>
        <v>1.052</v>
      </c>
      <c r="Z50" s="13" t="n">
        <f aca="false">IFERROR(IF(SUM('MRR Conglomerado'!AC50:AE50)=0,"",ROUND(SUM('MRR Conglomerado'!AO50:AQ50)/SUM('MRR Conglomerado'!AC50:AE50),3)),"")</f>
        <v>1.034</v>
      </c>
      <c r="AA50" s="13" t="n">
        <f aca="false">IFERROR(IF(SUM('MRR Conglomerado'!AD50:AF50)=0,"",ROUND(SUM('MRR Conglomerado'!AP50:AR50)/SUM('MRR Conglomerado'!AD50:AF50),3)),"")</f>
        <v>1.019</v>
      </c>
      <c r="AB50" s="13" t="n">
        <f aca="false">IFERROR(IF(SUM('MRR Conglomerado'!AE50:AG50)=0,"",ROUND(SUM('MRR Conglomerado'!AQ50:AS50)/SUM('MRR Conglomerado'!AE50:AG50),3)),"")</f>
        <v>1.032</v>
      </c>
    </row>
    <row r="51" customFormat="false" ht="15" hidden="false" customHeight="false" outlineLevel="0" collapsed="false">
      <c r="A51" s="10" t="s">
        <v>162</v>
      </c>
      <c r="B51" s="13" t="str">
        <f aca="false">IFERROR(IF(SUM('MRR Conglomerado'!E51:G51)=0,"",ROUND(SUM('MRR Conglomerado'!Q51:S51)/SUM('MRR Conglomerado'!E51:G51),3)),"")</f>
        <v/>
      </c>
      <c r="C51" s="13" t="str">
        <f aca="false">IFERROR(IF(SUM('MRR Conglomerado'!F51:H51)=0,"",ROUND(SUM('MRR Conglomerado'!R51:T51)/SUM('MRR Conglomerado'!F51:H51),3)),"")</f>
        <v/>
      </c>
      <c r="D51" s="13" t="str">
        <f aca="false">IFERROR(IF(SUM('MRR Conglomerado'!G51:I51)=0,"",ROUND(SUM('MRR Conglomerado'!S51:U51)/SUM('MRR Conglomerado'!G51:I51),3)),"")</f>
        <v/>
      </c>
      <c r="E51" s="13" t="str">
        <f aca="false">IFERROR(IF(SUM('MRR Conglomerado'!H51:J51)=0,"",ROUND(SUM('MRR Conglomerado'!T51:V51)/SUM('MRR Conglomerado'!H51:J51),3)),"")</f>
        <v/>
      </c>
      <c r="F51" s="13" t="str">
        <f aca="false">IFERROR(IF(SUM('MRR Conglomerado'!I51:K51)=0,"",ROUND(SUM('MRR Conglomerado'!U51:W51)/SUM('MRR Conglomerado'!I51:K51),3)),"")</f>
        <v/>
      </c>
      <c r="G51" s="13" t="str">
        <f aca="false">IFERROR(IF(SUM('MRR Conglomerado'!J51:L51)=0,"",ROUND(SUM('MRR Conglomerado'!V51:X51)/SUM('MRR Conglomerado'!J51:L51),3)),"")</f>
        <v/>
      </c>
      <c r="H51" s="13" t="str">
        <f aca="false">IFERROR(IF(SUM('MRR Conglomerado'!K51:M51)=0,"",ROUND(SUM('MRR Conglomerado'!W51:Y51)/SUM('MRR Conglomerado'!K51:M51),3)),"")</f>
        <v/>
      </c>
      <c r="I51" s="13" t="str">
        <f aca="false">IFERROR(IF(SUM('MRR Conglomerado'!L51:N51)=0,"",ROUND(SUM('MRR Conglomerado'!X51:Z51)/SUM('MRR Conglomerado'!L51:N51),3)),"")</f>
        <v/>
      </c>
      <c r="J51" s="13" t="str">
        <f aca="false">IFERROR(IF(SUM('MRR Conglomerado'!M51:O51)=0,"",ROUND(SUM('MRR Conglomerado'!Y51:AA51)/SUM('MRR Conglomerado'!M51:O51),3)),"")</f>
        <v/>
      </c>
      <c r="K51" s="13" t="str">
        <f aca="false">IFERROR(IF(SUM('MRR Conglomerado'!N51:P51)=0,"",ROUND(SUM('MRR Conglomerado'!Z51:AB51)/SUM('MRR Conglomerado'!N51:P51),3)),"")</f>
        <v/>
      </c>
      <c r="L51" s="13" t="str">
        <f aca="false">IFERROR(IF(SUM('MRR Conglomerado'!O51:Q51)=0,"",ROUND(SUM('MRR Conglomerado'!AA51:AC51)/SUM('MRR Conglomerado'!O51:Q51),3)),"")</f>
        <v/>
      </c>
      <c r="M51" s="13" t="str">
        <f aca="false">IFERROR(IF(SUM('MRR Conglomerado'!P51:R51)=0,"",ROUND(SUM('MRR Conglomerado'!AB51:AD51)/SUM('MRR Conglomerado'!P51:R51),3)),"")</f>
        <v/>
      </c>
      <c r="N51" s="13" t="str">
        <f aca="false">IFERROR(IF(SUM('MRR Conglomerado'!Q51:S51)=0,"",ROUND(SUM('MRR Conglomerado'!AC51:AE51)/SUM('MRR Conglomerado'!Q51:S51),3)),"")</f>
        <v/>
      </c>
      <c r="O51" s="13" t="str">
        <f aca="false">IFERROR(IF(SUM('MRR Conglomerado'!R51:T51)=0,"",ROUND(SUM('MRR Conglomerado'!AD51:AF51)/SUM('MRR Conglomerado'!R51:T51),3)),"")</f>
        <v/>
      </c>
      <c r="P51" s="13" t="str">
        <f aca="false">IFERROR(IF(SUM('MRR Conglomerado'!S51:U51)=0,"",ROUND(SUM('MRR Conglomerado'!AE51:AG51)/SUM('MRR Conglomerado'!S51:U51),3)),"")</f>
        <v/>
      </c>
      <c r="Q51" s="13" t="str">
        <f aca="false">IFERROR(IF(SUM('MRR Conglomerado'!T51:V51)=0,"",ROUND(SUM('MRR Conglomerado'!AF51:AH51)/SUM('MRR Conglomerado'!T51:V51),3)),"")</f>
        <v/>
      </c>
      <c r="R51" s="13" t="str">
        <f aca="false">IFERROR(IF(SUM('MRR Conglomerado'!U51:W51)=0,"",ROUND(SUM('MRR Conglomerado'!AG51:AI51)/SUM('MRR Conglomerado'!U51:W51),3)),"")</f>
        <v/>
      </c>
      <c r="S51" s="13" t="str">
        <f aca="false">IFERROR(IF(SUM('MRR Conglomerado'!V51:X51)=0,"",ROUND(SUM('MRR Conglomerado'!AH51:AJ51)/SUM('MRR Conglomerado'!V51:X51),3)),"")</f>
        <v/>
      </c>
      <c r="T51" s="13" t="str">
        <f aca="false">IFERROR(IF(SUM('MRR Conglomerado'!W51:Y51)=0,"",ROUND(SUM('MRR Conglomerado'!AI51:AK51)/SUM('MRR Conglomerado'!W51:Y51),3)),"")</f>
        <v/>
      </c>
      <c r="U51" s="13" t="str">
        <f aca="false">IFERROR(IF(SUM('MRR Conglomerado'!X51:Z51)=0,"",ROUND(SUM('MRR Conglomerado'!AJ51:AL51)/SUM('MRR Conglomerado'!X51:Z51),3)),"")</f>
        <v/>
      </c>
      <c r="V51" s="13" t="str">
        <f aca="false">IFERROR(IF(SUM('MRR Conglomerado'!Y51:AA51)=0,"",ROUND(SUM('MRR Conglomerado'!AK51:AM51)/SUM('MRR Conglomerado'!Y51:AA51),3)),"")</f>
        <v/>
      </c>
      <c r="W51" s="13" t="str">
        <f aca="false">IFERROR(IF(SUM('MRR Conglomerado'!Z51:AB51)=0,"",ROUND(SUM('MRR Conglomerado'!AL51:AN51)/SUM('MRR Conglomerado'!Z51:AB51),3)),"")</f>
        <v/>
      </c>
      <c r="X51" s="13" t="str">
        <f aca="false">IFERROR(IF(SUM('MRR Conglomerado'!AA51:AC51)=0,"",ROUND(SUM('MRR Conglomerado'!AM51:AO51)/SUM('MRR Conglomerado'!AA51:AC51),3)),"")</f>
        <v/>
      </c>
      <c r="Y51" s="13" t="str">
        <f aca="false">IFERROR(IF(SUM('MRR Conglomerado'!AB51:AD51)=0,"",ROUND(SUM('MRR Conglomerado'!AN51:AP51)/SUM('MRR Conglomerado'!AB51:AD51),3)),"")</f>
        <v/>
      </c>
      <c r="Z51" s="13" t="str">
        <f aca="false">IFERROR(IF(SUM('MRR Conglomerado'!AC51:AE51)=0,"",ROUND(SUM('MRR Conglomerado'!AO51:AQ51)/SUM('MRR Conglomerado'!AC51:AE51),3)),"")</f>
        <v/>
      </c>
      <c r="AA51" s="13" t="str">
        <f aca="false">IFERROR(IF(SUM('MRR Conglomerado'!AD51:AF51)=0,"",ROUND(SUM('MRR Conglomerado'!AP51:AR51)/SUM('MRR Conglomerado'!AD51:AF51),3)),"")</f>
        <v/>
      </c>
      <c r="AB51" s="13" t="str">
        <f aca="false">IFERROR(IF(SUM('MRR Conglomerado'!AE51:AG51)=0,"",ROUND(SUM('MRR Conglomerado'!AQ51:AS51)/SUM('MRR Conglomerado'!AE51:AG51),3)),"")</f>
        <v/>
      </c>
    </row>
    <row r="52" customFormat="false" ht="15" hidden="false" customHeight="false" outlineLevel="0" collapsed="false">
      <c r="A52" s="10" t="s">
        <v>164</v>
      </c>
      <c r="B52" s="13" t="str">
        <f aca="false">IFERROR(IF(SUM('MRR Conglomerado'!E52:G52)=0,"",ROUND(SUM('MRR Conglomerado'!Q52:S52)/SUM('MRR Conglomerado'!E52:G52),3)),"")</f>
        <v/>
      </c>
      <c r="C52" s="13" t="str">
        <f aca="false">IFERROR(IF(SUM('MRR Conglomerado'!F52:H52)=0,"",ROUND(SUM('MRR Conglomerado'!R52:T52)/SUM('MRR Conglomerado'!F52:H52),3)),"")</f>
        <v/>
      </c>
      <c r="D52" s="13" t="str">
        <f aca="false">IFERROR(IF(SUM('MRR Conglomerado'!G52:I52)=0,"",ROUND(SUM('MRR Conglomerado'!S52:U52)/SUM('MRR Conglomerado'!G52:I52),3)),"")</f>
        <v/>
      </c>
      <c r="E52" s="13" t="str">
        <f aca="false">IFERROR(IF(SUM('MRR Conglomerado'!H52:J52)=0,"",ROUND(SUM('MRR Conglomerado'!T52:V52)/SUM('MRR Conglomerado'!H52:J52),3)),"")</f>
        <v/>
      </c>
      <c r="F52" s="13" t="str">
        <f aca="false">IFERROR(IF(SUM('MRR Conglomerado'!I52:K52)=0,"",ROUND(SUM('MRR Conglomerado'!U52:W52)/SUM('MRR Conglomerado'!I52:K52),3)),"")</f>
        <v/>
      </c>
      <c r="G52" s="13" t="str">
        <f aca="false">IFERROR(IF(SUM('MRR Conglomerado'!J52:L52)=0,"",ROUND(SUM('MRR Conglomerado'!V52:X52)/SUM('MRR Conglomerado'!J52:L52),3)),"")</f>
        <v/>
      </c>
      <c r="H52" s="13" t="str">
        <f aca="false">IFERROR(IF(SUM('MRR Conglomerado'!K52:M52)=0,"",ROUND(SUM('MRR Conglomerado'!W52:Y52)/SUM('MRR Conglomerado'!K52:M52),3)),"")</f>
        <v/>
      </c>
      <c r="I52" s="13" t="str">
        <f aca="false">IFERROR(IF(SUM('MRR Conglomerado'!L52:N52)=0,"",ROUND(SUM('MRR Conglomerado'!X52:Z52)/SUM('MRR Conglomerado'!L52:N52),3)),"")</f>
        <v/>
      </c>
      <c r="J52" s="13" t="str">
        <f aca="false">IFERROR(IF(SUM('MRR Conglomerado'!M52:O52)=0,"",ROUND(SUM('MRR Conglomerado'!Y52:AA52)/SUM('MRR Conglomerado'!M52:O52),3)),"")</f>
        <v/>
      </c>
      <c r="K52" s="13" t="str">
        <f aca="false">IFERROR(IF(SUM('MRR Conglomerado'!N52:P52)=0,"",ROUND(SUM('MRR Conglomerado'!Z52:AB52)/SUM('MRR Conglomerado'!N52:P52),3)),"")</f>
        <v/>
      </c>
      <c r="L52" s="13" t="str">
        <f aca="false">IFERROR(IF(SUM('MRR Conglomerado'!O52:Q52)=0,"",ROUND(SUM('MRR Conglomerado'!AA52:AC52)/SUM('MRR Conglomerado'!O52:Q52),3)),"")</f>
        <v/>
      </c>
      <c r="M52" s="13" t="str">
        <f aca="false">IFERROR(IF(SUM('MRR Conglomerado'!P52:R52)=0,"",ROUND(SUM('MRR Conglomerado'!AB52:AD52)/SUM('MRR Conglomerado'!P52:R52),3)),"")</f>
        <v/>
      </c>
      <c r="N52" s="13" t="str">
        <f aca="false">IFERROR(IF(SUM('MRR Conglomerado'!Q52:S52)=0,"",ROUND(SUM('MRR Conglomerado'!AC52:AE52)/SUM('MRR Conglomerado'!Q52:S52),3)),"")</f>
        <v/>
      </c>
      <c r="O52" s="13" t="str">
        <f aca="false">IFERROR(IF(SUM('MRR Conglomerado'!R52:T52)=0,"",ROUND(SUM('MRR Conglomerado'!AD52:AF52)/SUM('MRR Conglomerado'!R52:T52),3)),"")</f>
        <v/>
      </c>
      <c r="P52" s="13" t="str">
        <f aca="false">IFERROR(IF(SUM('MRR Conglomerado'!S52:U52)=0,"",ROUND(SUM('MRR Conglomerado'!AE52:AG52)/SUM('MRR Conglomerado'!S52:U52),3)),"")</f>
        <v/>
      </c>
      <c r="Q52" s="13" t="str">
        <f aca="false">IFERROR(IF(SUM('MRR Conglomerado'!T52:V52)=0,"",ROUND(SUM('MRR Conglomerado'!AF52:AH52)/SUM('MRR Conglomerado'!T52:V52),3)),"")</f>
        <v/>
      </c>
      <c r="R52" s="13" t="str">
        <f aca="false">IFERROR(IF(SUM('MRR Conglomerado'!U52:W52)=0,"",ROUND(SUM('MRR Conglomerado'!AG52:AI52)/SUM('MRR Conglomerado'!U52:W52),3)),"")</f>
        <v/>
      </c>
      <c r="S52" s="13" t="str">
        <f aca="false">IFERROR(IF(SUM('MRR Conglomerado'!V52:X52)=0,"",ROUND(SUM('MRR Conglomerado'!AH52:AJ52)/SUM('MRR Conglomerado'!V52:X52),3)),"")</f>
        <v/>
      </c>
      <c r="T52" s="13" t="str">
        <f aca="false">IFERROR(IF(SUM('MRR Conglomerado'!W52:Y52)=0,"",ROUND(SUM('MRR Conglomerado'!AI52:AK52)/SUM('MRR Conglomerado'!W52:Y52),3)),"")</f>
        <v/>
      </c>
      <c r="U52" s="13" t="str">
        <f aca="false">IFERROR(IF(SUM('MRR Conglomerado'!X52:Z52)=0,"",ROUND(SUM('MRR Conglomerado'!AJ52:AL52)/SUM('MRR Conglomerado'!X52:Z52),3)),"")</f>
        <v/>
      </c>
      <c r="V52" s="13" t="str">
        <f aca="false">IFERROR(IF(SUM('MRR Conglomerado'!Y52:AA52)=0,"",ROUND(SUM('MRR Conglomerado'!AK52:AM52)/SUM('MRR Conglomerado'!Y52:AA52),3)),"")</f>
        <v/>
      </c>
      <c r="W52" s="13" t="str">
        <f aca="false">IFERROR(IF(SUM('MRR Conglomerado'!Z52:AB52)=0,"",ROUND(SUM('MRR Conglomerado'!AL52:AN52)/SUM('MRR Conglomerado'!Z52:AB52),3)),"")</f>
        <v/>
      </c>
      <c r="X52" s="13" t="str">
        <f aca="false">IFERROR(IF(SUM('MRR Conglomerado'!AA52:AC52)=0,"",ROUND(SUM('MRR Conglomerado'!AM52:AO52)/SUM('MRR Conglomerado'!AA52:AC52),3)),"")</f>
        <v/>
      </c>
      <c r="Y52" s="13" t="str">
        <f aca="false">IFERROR(IF(SUM('MRR Conglomerado'!AB52:AD52)=0,"",ROUND(SUM('MRR Conglomerado'!AN52:AP52)/SUM('MRR Conglomerado'!AB52:AD52),3)),"")</f>
        <v/>
      </c>
      <c r="Z52" s="13" t="str">
        <f aca="false">IFERROR(IF(SUM('MRR Conglomerado'!AC52:AE52)=0,"",ROUND(SUM('MRR Conglomerado'!AO52:AQ52)/SUM('MRR Conglomerado'!AC52:AE52),3)),"")</f>
        <v/>
      </c>
      <c r="AA52" s="13" t="str">
        <f aca="false">IFERROR(IF(SUM('MRR Conglomerado'!AD52:AF52)=0,"",ROUND(SUM('MRR Conglomerado'!AP52:AR52)/SUM('MRR Conglomerado'!AD52:AF52),3)),"")</f>
        <v/>
      </c>
      <c r="AB52" s="13" t="str">
        <f aca="false">IFERROR(IF(SUM('MRR Conglomerado'!AE52:AG52)=0,"",ROUND(SUM('MRR Conglomerado'!AQ52:AS52)/SUM('MRR Conglomerado'!AE52:AG52),3)),"")</f>
        <v/>
      </c>
    </row>
    <row r="53" customFormat="false" ht="15" hidden="false" customHeight="false" outlineLevel="0" collapsed="false">
      <c r="A53" s="10" t="s">
        <v>166</v>
      </c>
      <c r="B53" s="13" t="str">
        <f aca="false">IFERROR(IF(SUM('MRR Conglomerado'!E53:G53)=0,"",ROUND(SUM('MRR Conglomerado'!Q53:S53)/SUM('MRR Conglomerado'!E53:G53),3)),"")</f>
        <v/>
      </c>
      <c r="C53" s="13" t="str">
        <f aca="false">IFERROR(IF(SUM('MRR Conglomerado'!F53:H53)=0,"",ROUND(SUM('MRR Conglomerado'!R53:T53)/SUM('MRR Conglomerado'!F53:H53),3)),"")</f>
        <v/>
      </c>
      <c r="D53" s="13" t="str">
        <f aca="false">IFERROR(IF(SUM('MRR Conglomerado'!G53:I53)=0,"",ROUND(SUM('MRR Conglomerado'!S53:U53)/SUM('MRR Conglomerado'!G53:I53),3)),"")</f>
        <v/>
      </c>
      <c r="E53" s="13" t="str">
        <f aca="false">IFERROR(IF(SUM('MRR Conglomerado'!H53:J53)=0,"",ROUND(SUM('MRR Conglomerado'!T53:V53)/SUM('MRR Conglomerado'!H53:J53),3)),"")</f>
        <v/>
      </c>
      <c r="F53" s="13" t="str">
        <f aca="false">IFERROR(IF(SUM('MRR Conglomerado'!I53:K53)=0,"",ROUND(SUM('MRR Conglomerado'!U53:W53)/SUM('MRR Conglomerado'!I53:K53),3)),"")</f>
        <v/>
      </c>
      <c r="G53" s="13" t="str">
        <f aca="false">IFERROR(IF(SUM('MRR Conglomerado'!J53:L53)=0,"",ROUND(SUM('MRR Conglomerado'!V53:X53)/SUM('MRR Conglomerado'!J53:L53),3)),"")</f>
        <v/>
      </c>
      <c r="H53" s="13" t="str">
        <f aca="false">IFERROR(IF(SUM('MRR Conglomerado'!K53:M53)=0,"",ROUND(SUM('MRR Conglomerado'!W53:Y53)/SUM('MRR Conglomerado'!K53:M53),3)),"")</f>
        <v/>
      </c>
      <c r="I53" s="13" t="str">
        <f aca="false">IFERROR(IF(SUM('MRR Conglomerado'!L53:N53)=0,"",ROUND(SUM('MRR Conglomerado'!X53:Z53)/SUM('MRR Conglomerado'!L53:N53),3)),"")</f>
        <v/>
      </c>
      <c r="J53" s="13" t="str">
        <f aca="false">IFERROR(IF(SUM('MRR Conglomerado'!M53:O53)=0,"",ROUND(SUM('MRR Conglomerado'!Y53:AA53)/SUM('MRR Conglomerado'!M53:O53),3)),"")</f>
        <v/>
      </c>
      <c r="K53" s="13" t="str">
        <f aca="false">IFERROR(IF(SUM('MRR Conglomerado'!N53:P53)=0,"",ROUND(SUM('MRR Conglomerado'!Z53:AB53)/SUM('MRR Conglomerado'!N53:P53),3)),"")</f>
        <v/>
      </c>
      <c r="L53" s="13" t="str">
        <f aca="false">IFERROR(IF(SUM('MRR Conglomerado'!O53:Q53)=0,"",ROUND(SUM('MRR Conglomerado'!AA53:AC53)/SUM('MRR Conglomerado'!O53:Q53),3)),"")</f>
        <v/>
      </c>
      <c r="M53" s="13" t="str">
        <f aca="false">IFERROR(IF(SUM('MRR Conglomerado'!P53:R53)=0,"",ROUND(SUM('MRR Conglomerado'!AB53:AD53)/SUM('MRR Conglomerado'!P53:R53),3)),"")</f>
        <v/>
      </c>
      <c r="N53" s="13" t="str">
        <f aca="false">IFERROR(IF(SUM('MRR Conglomerado'!Q53:S53)=0,"",ROUND(SUM('MRR Conglomerado'!AC53:AE53)/SUM('MRR Conglomerado'!Q53:S53),3)),"")</f>
        <v/>
      </c>
      <c r="O53" s="13" t="str">
        <f aca="false">IFERROR(IF(SUM('MRR Conglomerado'!R53:T53)=0,"",ROUND(SUM('MRR Conglomerado'!AD53:AF53)/SUM('MRR Conglomerado'!R53:T53),3)),"")</f>
        <v/>
      </c>
      <c r="P53" s="13" t="str">
        <f aca="false">IFERROR(IF(SUM('MRR Conglomerado'!S53:U53)=0,"",ROUND(SUM('MRR Conglomerado'!AE53:AG53)/SUM('MRR Conglomerado'!S53:U53),3)),"")</f>
        <v/>
      </c>
      <c r="Q53" s="13" t="str">
        <f aca="false">IFERROR(IF(SUM('MRR Conglomerado'!T53:V53)=0,"",ROUND(SUM('MRR Conglomerado'!AF53:AH53)/SUM('MRR Conglomerado'!T53:V53),3)),"")</f>
        <v/>
      </c>
      <c r="R53" s="13" t="str">
        <f aca="false">IFERROR(IF(SUM('MRR Conglomerado'!U53:W53)=0,"",ROUND(SUM('MRR Conglomerado'!AG53:AI53)/SUM('MRR Conglomerado'!U53:W53),3)),"")</f>
        <v/>
      </c>
      <c r="S53" s="13" t="str">
        <f aca="false">IFERROR(IF(SUM('MRR Conglomerado'!V53:X53)=0,"",ROUND(SUM('MRR Conglomerado'!AH53:AJ53)/SUM('MRR Conglomerado'!V53:X53),3)),"")</f>
        <v/>
      </c>
      <c r="T53" s="13" t="str">
        <f aca="false">IFERROR(IF(SUM('MRR Conglomerado'!W53:Y53)=0,"",ROUND(SUM('MRR Conglomerado'!AI53:AK53)/SUM('MRR Conglomerado'!W53:Y53),3)),"")</f>
        <v/>
      </c>
      <c r="U53" s="13" t="str">
        <f aca="false">IFERROR(IF(SUM('MRR Conglomerado'!X53:Z53)=0,"",ROUND(SUM('MRR Conglomerado'!AJ53:AL53)/SUM('MRR Conglomerado'!X53:Z53),3)),"")</f>
        <v/>
      </c>
      <c r="V53" s="13" t="str">
        <f aca="false">IFERROR(IF(SUM('MRR Conglomerado'!Y53:AA53)=0,"",ROUND(SUM('MRR Conglomerado'!AK53:AM53)/SUM('MRR Conglomerado'!Y53:AA53),3)),"")</f>
        <v/>
      </c>
      <c r="W53" s="13" t="str">
        <f aca="false">IFERROR(IF(SUM('MRR Conglomerado'!Z53:AB53)=0,"",ROUND(SUM('MRR Conglomerado'!AL53:AN53)/SUM('MRR Conglomerado'!Z53:AB53),3)),"")</f>
        <v/>
      </c>
      <c r="X53" s="13" t="str">
        <f aca="false">IFERROR(IF(SUM('MRR Conglomerado'!AA53:AC53)=0,"",ROUND(SUM('MRR Conglomerado'!AM53:AO53)/SUM('MRR Conglomerado'!AA53:AC53),3)),"")</f>
        <v/>
      </c>
      <c r="Y53" s="13" t="str">
        <f aca="false">IFERROR(IF(SUM('MRR Conglomerado'!AB53:AD53)=0,"",ROUND(SUM('MRR Conglomerado'!AN53:AP53)/SUM('MRR Conglomerado'!AB53:AD53),3)),"")</f>
        <v/>
      </c>
      <c r="Z53" s="13" t="str">
        <f aca="false">IFERROR(IF(SUM('MRR Conglomerado'!AC53:AE53)=0,"",ROUND(SUM('MRR Conglomerado'!AO53:AQ53)/SUM('MRR Conglomerado'!AC53:AE53),3)),"")</f>
        <v/>
      </c>
      <c r="AA53" s="13" t="str">
        <f aca="false">IFERROR(IF(SUM('MRR Conglomerado'!AD53:AF53)=0,"",ROUND(SUM('MRR Conglomerado'!AP53:AR53)/SUM('MRR Conglomerado'!AD53:AF53),3)),"")</f>
        <v/>
      </c>
      <c r="AB53" s="13" t="str">
        <f aca="false">IFERROR(IF(SUM('MRR Conglomerado'!AE53:AG53)=0,"",ROUND(SUM('MRR Conglomerado'!AQ53:AS53)/SUM('MRR Conglomerado'!AE53:AG53),3)),"")</f>
        <v/>
      </c>
    </row>
    <row r="54" customFormat="false" ht="15" hidden="false" customHeight="false" outlineLevel="0" collapsed="false">
      <c r="A54" s="10" t="s">
        <v>168</v>
      </c>
      <c r="B54" s="13" t="str">
        <f aca="false">IFERROR(IF(SUM('MRR Conglomerado'!E54:G54)=0,"",ROUND(SUM('MRR Conglomerado'!Q54:S54)/SUM('MRR Conglomerado'!E54:G54),3)),"")</f>
        <v/>
      </c>
      <c r="C54" s="13" t="str">
        <f aca="false">IFERROR(IF(SUM('MRR Conglomerado'!F54:H54)=0,"",ROUND(SUM('MRR Conglomerado'!R54:T54)/SUM('MRR Conglomerado'!F54:H54),3)),"")</f>
        <v/>
      </c>
      <c r="D54" s="13" t="str">
        <f aca="false">IFERROR(IF(SUM('MRR Conglomerado'!G54:I54)=0,"",ROUND(SUM('MRR Conglomerado'!S54:U54)/SUM('MRR Conglomerado'!G54:I54),3)),"")</f>
        <v/>
      </c>
      <c r="E54" s="13" t="str">
        <f aca="false">IFERROR(IF(SUM('MRR Conglomerado'!H54:J54)=0,"",ROUND(SUM('MRR Conglomerado'!T54:V54)/SUM('MRR Conglomerado'!H54:J54),3)),"")</f>
        <v/>
      </c>
      <c r="F54" s="13" t="str">
        <f aca="false">IFERROR(IF(SUM('MRR Conglomerado'!I54:K54)=0,"",ROUND(SUM('MRR Conglomerado'!U54:W54)/SUM('MRR Conglomerado'!I54:K54),3)),"")</f>
        <v/>
      </c>
      <c r="G54" s="13" t="str">
        <f aca="false">IFERROR(IF(SUM('MRR Conglomerado'!J54:L54)=0,"",ROUND(SUM('MRR Conglomerado'!V54:X54)/SUM('MRR Conglomerado'!J54:L54),3)),"")</f>
        <v/>
      </c>
      <c r="H54" s="13" t="str">
        <f aca="false">IFERROR(IF(SUM('MRR Conglomerado'!K54:M54)=0,"",ROUND(SUM('MRR Conglomerado'!W54:Y54)/SUM('MRR Conglomerado'!K54:M54),3)),"")</f>
        <v/>
      </c>
      <c r="I54" s="13" t="str">
        <f aca="false">IFERROR(IF(SUM('MRR Conglomerado'!L54:N54)=0,"",ROUND(SUM('MRR Conglomerado'!X54:Z54)/SUM('MRR Conglomerado'!L54:N54),3)),"")</f>
        <v/>
      </c>
      <c r="J54" s="13" t="str">
        <f aca="false">IFERROR(IF(SUM('MRR Conglomerado'!M54:O54)=0,"",ROUND(SUM('MRR Conglomerado'!Y54:AA54)/SUM('MRR Conglomerado'!M54:O54),3)),"")</f>
        <v/>
      </c>
      <c r="K54" s="13" t="str">
        <f aca="false">IFERROR(IF(SUM('MRR Conglomerado'!N54:P54)=0,"",ROUND(SUM('MRR Conglomerado'!Z54:AB54)/SUM('MRR Conglomerado'!N54:P54),3)),"")</f>
        <v/>
      </c>
      <c r="L54" s="13" t="str">
        <f aca="false">IFERROR(IF(SUM('MRR Conglomerado'!O54:Q54)=0,"",ROUND(SUM('MRR Conglomerado'!AA54:AC54)/SUM('MRR Conglomerado'!O54:Q54),3)),"")</f>
        <v/>
      </c>
      <c r="M54" s="13" t="str">
        <f aca="false">IFERROR(IF(SUM('MRR Conglomerado'!P54:R54)=0,"",ROUND(SUM('MRR Conglomerado'!AB54:AD54)/SUM('MRR Conglomerado'!P54:R54),3)),"")</f>
        <v/>
      </c>
      <c r="N54" s="13" t="str">
        <f aca="false">IFERROR(IF(SUM('MRR Conglomerado'!Q54:S54)=0,"",ROUND(SUM('MRR Conglomerado'!AC54:AE54)/SUM('MRR Conglomerado'!Q54:S54),3)),"")</f>
        <v/>
      </c>
      <c r="O54" s="13" t="n">
        <f aca="false">IFERROR(IF(SUM('MRR Conglomerado'!R54:T54)=0,"",ROUND(SUM('MRR Conglomerado'!AD54:AF54)/SUM('MRR Conglomerado'!R54:T54),3)),"")</f>
        <v>3.99</v>
      </c>
      <c r="P54" s="13" t="n">
        <f aca="false">IFERROR(IF(SUM('MRR Conglomerado'!S54:U54)=0,"",ROUND(SUM('MRR Conglomerado'!AE54:AG54)/SUM('MRR Conglomerado'!S54:U54),3)),"")</f>
        <v>1.919</v>
      </c>
      <c r="Q54" s="13" t="n">
        <f aca="false">IFERROR(IF(SUM('MRR Conglomerado'!T54:V54)=0,"",ROUND(SUM('MRR Conglomerado'!AF54:AH54)/SUM('MRR Conglomerado'!T54:V54),3)),"")</f>
        <v>1.167</v>
      </c>
      <c r="R54" s="13" t="n">
        <f aca="false">IFERROR(IF(SUM('MRR Conglomerado'!U54:W54)=0,"",ROUND(SUM('MRR Conglomerado'!AG54:AI54)/SUM('MRR Conglomerado'!U54:W54),3)),"")</f>
        <v>1.042</v>
      </c>
      <c r="S54" s="13" t="n">
        <f aca="false">IFERROR(IF(SUM('MRR Conglomerado'!V54:X54)=0,"",ROUND(SUM('MRR Conglomerado'!AH54:AJ54)/SUM('MRR Conglomerado'!V54:X54),3)),"")</f>
        <v>0.942</v>
      </c>
      <c r="T54" s="13" t="n">
        <f aca="false">IFERROR(IF(SUM('MRR Conglomerado'!W54:Y54)=0,"",ROUND(SUM('MRR Conglomerado'!AI54:AK54)/SUM('MRR Conglomerado'!W54:Y54),3)),"")</f>
        <v>0.867</v>
      </c>
      <c r="U54" s="13" t="n">
        <f aca="false">IFERROR(IF(SUM('MRR Conglomerado'!X54:Z54)=0,"",ROUND(SUM('MRR Conglomerado'!AJ54:AL54)/SUM('MRR Conglomerado'!X54:Z54),3)),"")</f>
        <v>0.814</v>
      </c>
      <c r="V54" s="13" t="n">
        <f aca="false">IFERROR(IF(SUM('MRR Conglomerado'!Y54:AA54)=0,"",ROUND(SUM('MRR Conglomerado'!AK54:AM54)/SUM('MRR Conglomerado'!Y54:AA54),3)),"")</f>
        <v>0.795</v>
      </c>
      <c r="W54" s="13" t="n">
        <f aca="false">IFERROR(IF(SUM('MRR Conglomerado'!Z54:AB54)=0,"",ROUND(SUM('MRR Conglomerado'!AL54:AN54)/SUM('MRR Conglomerado'!Z54:AB54),3)),"")</f>
        <v>1.098</v>
      </c>
      <c r="X54" s="13" t="n">
        <f aca="false">IFERROR(IF(SUM('MRR Conglomerado'!AA54:AC54)=0,"",ROUND(SUM('MRR Conglomerado'!AM54:AO54)/SUM('MRR Conglomerado'!AA54:AC54),3)),"")</f>
        <v>1.329</v>
      </c>
      <c r="Y54" s="13" t="n">
        <f aca="false">IFERROR(IF(SUM('MRR Conglomerado'!AB54:AD54)=0,"",ROUND(SUM('MRR Conglomerado'!AN54:AP54)/SUM('MRR Conglomerado'!AB54:AD54),3)),"")</f>
        <v>1.628</v>
      </c>
      <c r="Z54" s="13" t="n">
        <f aca="false">IFERROR(IF(SUM('MRR Conglomerado'!AC54:AE54)=0,"",ROUND(SUM('MRR Conglomerado'!AO54:AQ54)/SUM('MRR Conglomerado'!AC54:AE54),3)),"")</f>
        <v>1.701</v>
      </c>
      <c r="AA54" s="13" t="n">
        <f aca="false">IFERROR(IF(SUM('MRR Conglomerado'!AD54:AF54)=0,"",ROUND(SUM('MRR Conglomerado'!AP54:AR54)/SUM('MRR Conglomerado'!AD54:AF54),3)),"")</f>
        <v>1.806</v>
      </c>
      <c r="AB54" s="13" t="n">
        <f aca="false">IFERROR(IF(SUM('MRR Conglomerado'!AE54:AG54)=0,"",ROUND(SUM('MRR Conglomerado'!AQ54:AS54)/SUM('MRR Conglomerado'!AE54:AG54),3)),"")</f>
        <v>1.912</v>
      </c>
    </row>
    <row r="55" customFormat="false" ht="15" hidden="false" customHeight="false" outlineLevel="0" collapsed="false">
      <c r="A55" s="10" t="s">
        <v>170</v>
      </c>
      <c r="B55" s="13" t="str">
        <f aca="false">IFERROR(IF(SUM('MRR Conglomerado'!E55:G55)=0,"",ROUND(SUM('MRR Conglomerado'!Q55:S55)/SUM('MRR Conglomerado'!E55:G55),3)),"")</f>
        <v/>
      </c>
      <c r="C55" s="13" t="str">
        <f aca="false">IFERROR(IF(SUM('MRR Conglomerado'!F55:H55)=0,"",ROUND(SUM('MRR Conglomerado'!R55:T55)/SUM('MRR Conglomerado'!F55:H55),3)),"")</f>
        <v/>
      </c>
      <c r="D55" s="13" t="str">
        <f aca="false">IFERROR(IF(SUM('MRR Conglomerado'!G55:I55)=0,"",ROUND(SUM('MRR Conglomerado'!S55:U55)/SUM('MRR Conglomerado'!G55:I55),3)),"")</f>
        <v/>
      </c>
      <c r="E55" s="13" t="str">
        <f aca="false">IFERROR(IF(SUM('MRR Conglomerado'!H55:J55)=0,"",ROUND(SUM('MRR Conglomerado'!T55:V55)/SUM('MRR Conglomerado'!H55:J55),3)),"")</f>
        <v/>
      </c>
      <c r="F55" s="13" t="str">
        <f aca="false">IFERROR(IF(SUM('MRR Conglomerado'!I55:K55)=0,"",ROUND(SUM('MRR Conglomerado'!U55:W55)/SUM('MRR Conglomerado'!I55:K55),3)),"")</f>
        <v/>
      </c>
      <c r="G55" s="13" t="str">
        <f aca="false">IFERROR(IF(SUM('MRR Conglomerado'!J55:L55)=0,"",ROUND(SUM('MRR Conglomerado'!V55:X55)/SUM('MRR Conglomerado'!J55:L55),3)),"")</f>
        <v/>
      </c>
      <c r="H55" s="13" t="n">
        <f aca="false">IFERROR(IF(SUM('MRR Conglomerado'!K55:M55)=0,"",ROUND(SUM('MRR Conglomerado'!W55:Y55)/SUM('MRR Conglomerado'!K55:M55),3)),"")</f>
        <v>3</v>
      </c>
      <c r="I55" s="13" t="n">
        <f aca="false">IFERROR(IF(SUM('MRR Conglomerado'!L55:N55)=0,"",ROUND(SUM('MRR Conglomerado'!X55:Z55)/SUM('MRR Conglomerado'!L55:N55),3)),"")</f>
        <v>1.5</v>
      </c>
      <c r="J55" s="13" t="n">
        <f aca="false">IFERROR(IF(SUM('MRR Conglomerado'!M55:O55)=0,"",ROUND(SUM('MRR Conglomerado'!Y55:AA55)/SUM('MRR Conglomerado'!M55:O55),3)),"")</f>
        <v>1</v>
      </c>
      <c r="K55" s="13" t="n">
        <f aca="false">IFERROR(IF(SUM('MRR Conglomerado'!N55:P55)=0,"",ROUND(SUM('MRR Conglomerado'!Z55:AB55)/SUM('MRR Conglomerado'!N55:P55),3)),"")</f>
        <v>1</v>
      </c>
      <c r="L55" s="13" t="n">
        <f aca="false">IFERROR(IF(SUM('MRR Conglomerado'!O55:Q55)=0,"",ROUND(SUM('MRR Conglomerado'!AA55:AC55)/SUM('MRR Conglomerado'!O55:Q55),3)),"")</f>
        <v>1</v>
      </c>
      <c r="M55" s="13" t="n">
        <f aca="false">IFERROR(IF(SUM('MRR Conglomerado'!P55:R55)=0,"",ROUND(SUM('MRR Conglomerado'!AB55:AD55)/SUM('MRR Conglomerado'!P55:R55),3)),"")</f>
        <v>1</v>
      </c>
      <c r="N55" s="13" t="n">
        <f aca="false">IFERROR(IF(SUM('MRR Conglomerado'!Q55:S55)=0,"",ROUND(SUM('MRR Conglomerado'!AC55:AE55)/SUM('MRR Conglomerado'!Q55:S55),3)),"")</f>
        <v>1</v>
      </c>
      <c r="O55" s="13" t="n">
        <f aca="false">IFERROR(IF(SUM('MRR Conglomerado'!R55:T55)=0,"",ROUND(SUM('MRR Conglomerado'!AD55:AF55)/SUM('MRR Conglomerado'!R55:T55),3)),"")</f>
        <v>1</v>
      </c>
      <c r="P55" s="13" t="n">
        <f aca="false">IFERROR(IF(SUM('MRR Conglomerado'!S55:U55)=0,"",ROUND(SUM('MRR Conglomerado'!AE55:AG55)/SUM('MRR Conglomerado'!S55:U55),3)),"")</f>
        <v>1</v>
      </c>
      <c r="Q55" s="13" t="n">
        <f aca="false">IFERROR(IF(SUM('MRR Conglomerado'!T55:V55)=0,"",ROUND(SUM('MRR Conglomerado'!AF55:AH55)/SUM('MRR Conglomerado'!T55:V55),3)),"")</f>
        <v>1</v>
      </c>
      <c r="R55" s="13" t="n">
        <f aca="false">IFERROR(IF(SUM('MRR Conglomerado'!U55:W55)=0,"",ROUND(SUM('MRR Conglomerado'!AG55:AI55)/SUM('MRR Conglomerado'!U55:W55),3)),"")</f>
        <v>1</v>
      </c>
      <c r="S55" s="13" t="n">
        <f aca="false">IFERROR(IF(SUM('MRR Conglomerado'!V55:X55)=0,"",ROUND(SUM('MRR Conglomerado'!AH55:AJ55)/SUM('MRR Conglomerado'!V55:X55),3)),"")</f>
        <v>1</v>
      </c>
      <c r="T55" s="13" t="n">
        <f aca="false">IFERROR(IF(SUM('MRR Conglomerado'!W55:Y55)=0,"",ROUND(SUM('MRR Conglomerado'!AI55:AK55)/SUM('MRR Conglomerado'!W55:Y55),3)),"")</f>
        <v>1</v>
      </c>
      <c r="U55" s="13" t="n">
        <f aca="false">IFERROR(IF(SUM('MRR Conglomerado'!X55:Z55)=0,"",ROUND(SUM('MRR Conglomerado'!AJ55:AL55)/SUM('MRR Conglomerado'!X55:Z55),3)),"")</f>
        <v>1</v>
      </c>
      <c r="V55" s="13" t="n">
        <f aca="false">IFERROR(IF(SUM('MRR Conglomerado'!Y55:AA55)=0,"",ROUND(SUM('MRR Conglomerado'!AK55:AM55)/SUM('MRR Conglomerado'!Y55:AA55),3)),"")</f>
        <v>1</v>
      </c>
      <c r="W55" s="13" t="n">
        <f aca="false">IFERROR(IF(SUM('MRR Conglomerado'!Z55:AB55)=0,"",ROUND(SUM('MRR Conglomerado'!AL55:AN55)/SUM('MRR Conglomerado'!Z55:AB55),3)),"")</f>
        <v>1.111</v>
      </c>
      <c r="X55" s="13" t="n">
        <f aca="false">IFERROR(IF(SUM('MRR Conglomerado'!AA55:AC55)=0,"",ROUND(SUM('MRR Conglomerado'!AM55:AO55)/SUM('MRR Conglomerado'!AA55:AC55),3)),"")</f>
        <v>1.222</v>
      </c>
      <c r="Y55" s="13" t="n">
        <f aca="false">IFERROR(IF(SUM('MRR Conglomerado'!AB55:AD55)=0,"",ROUND(SUM('MRR Conglomerado'!AN55:AP55)/SUM('MRR Conglomerado'!AB55:AD55),3)),"")</f>
        <v>1.333</v>
      </c>
      <c r="Z55" s="13" t="n">
        <f aca="false">IFERROR(IF(SUM('MRR Conglomerado'!AC55:AE55)=0,"",ROUND(SUM('MRR Conglomerado'!AO55:AQ55)/SUM('MRR Conglomerado'!AC55:AE55),3)),"")</f>
        <v>1.333</v>
      </c>
      <c r="AA55" s="13" t="n">
        <f aca="false">IFERROR(IF(SUM('MRR Conglomerado'!AD55:AF55)=0,"",ROUND(SUM('MRR Conglomerado'!AP55:AR55)/SUM('MRR Conglomerado'!AD55:AF55),3)),"")</f>
        <v>1.333</v>
      </c>
      <c r="AB55" s="13" t="n">
        <f aca="false">IFERROR(IF(SUM('MRR Conglomerado'!AE55:AG55)=0,"",ROUND(SUM('MRR Conglomerado'!AQ55:AS55)/SUM('MRR Conglomerado'!AE55:AG55),3)),"")</f>
        <v>1.333</v>
      </c>
    </row>
    <row r="56" customFormat="false" ht="15" hidden="false" customHeight="false" outlineLevel="0" collapsed="false">
      <c r="A56" s="10" t="s">
        <v>172</v>
      </c>
      <c r="B56" s="13" t="str">
        <f aca="false">IFERROR(IF(SUM('MRR Conglomerado'!E56:G56)=0,"",ROUND(SUM('MRR Conglomerado'!Q56:S56)/SUM('MRR Conglomerado'!E56:G56),3)),"")</f>
        <v/>
      </c>
      <c r="C56" s="13" t="str">
        <f aca="false">IFERROR(IF(SUM('MRR Conglomerado'!F56:H56)=0,"",ROUND(SUM('MRR Conglomerado'!R56:T56)/SUM('MRR Conglomerado'!F56:H56),3)),"")</f>
        <v/>
      </c>
      <c r="D56" s="13" t="str">
        <f aca="false">IFERROR(IF(SUM('MRR Conglomerado'!G56:I56)=0,"",ROUND(SUM('MRR Conglomerado'!S56:U56)/SUM('MRR Conglomerado'!G56:I56),3)),"")</f>
        <v/>
      </c>
      <c r="E56" s="13" t="str">
        <f aca="false">IFERROR(IF(SUM('MRR Conglomerado'!H56:J56)=0,"",ROUND(SUM('MRR Conglomerado'!T56:V56)/SUM('MRR Conglomerado'!H56:J56),3)),"")</f>
        <v/>
      </c>
      <c r="F56" s="13" t="str">
        <f aca="false">IFERROR(IF(SUM('MRR Conglomerado'!I56:K56)=0,"",ROUND(SUM('MRR Conglomerado'!U56:W56)/SUM('MRR Conglomerado'!I56:K56),3)),"")</f>
        <v/>
      </c>
      <c r="G56" s="13" t="str">
        <f aca="false">IFERROR(IF(SUM('MRR Conglomerado'!J56:L56)=0,"",ROUND(SUM('MRR Conglomerado'!V56:X56)/SUM('MRR Conglomerado'!J56:L56),3)),"")</f>
        <v/>
      </c>
      <c r="H56" s="13" t="str">
        <f aca="false">IFERROR(IF(SUM('MRR Conglomerado'!K56:M56)=0,"",ROUND(SUM('MRR Conglomerado'!W56:Y56)/SUM('MRR Conglomerado'!K56:M56),3)),"")</f>
        <v/>
      </c>
      <c r="I56" s="13" t="str">
        <f aca="false">IFERROR(IF(SUM('MRR Conglomerado'!L56:N56)=0,"",ROUND(SUM('MRR Conglomerado'!X56:Z56)/SUM('MRR Conglomerado'!L56:N56),3)),"")</f>
        <v/>
      </c>
      <c r="J56" s="13" t="str">
        <f aca="false">IFERROR(IF(SUM('MRR Conglomerado'!M56:O56)=0,"",ROUND(SUM('MRR Conglomerado'!Y56:AA56)/SUM('MRR Conglomerado'!M56:O56),3)),"")</f>
        <v/>
      </c>
      <c r="K56" s="13" t="str">
        <f aca="false">IFERROR(IF(SUM('MRR Conglomerado'!N56:P56)=0,"",ROUND(SUM('MRR Conglomerado'!Z56:AB56)/SUM('MRR Conglomerado'!N56:P56),3)),"")</f>
        <v/>
      </c>
      <c r="L56" s="13" t="str">
        <f aca="false">IFERROR(IF(SUM('MRR Conglomerado'!O56:Q56)=0,"",ROUND(SUM('MRR Conglomerado'!AA56:AC56)/SUM('MRR Conglomerado'!O56:Q56),3)),"")</f>
        <v/>
      </c>
      <c r="M56" s="13" t="str">
        <f aca="false">IFERROR(IF(SUM('MRR Conglomerado'!P56:R56)=0,"",ROUND(SUM('MRR Conglomerado'!AB56:AD56)/SUM('MRR Conglomerado'!P56:R56),3)),"")</f>
        <v/>
      </c>
      <c r="N56" s="13" t="str">
        <f aca="false">IFERROR(IF(SUM('MRR Conglomerado'!Q56:S56)=0,"",ROUND(SUM('MRR Conglomerado'!AC56:AE56)/SUM('MRR Conglomerado'!Q56:S56),3)),"")</f>
        <v/>
      </c>
      <c r="O56" s="13" t="str">
        <f aca="false">IFERROR(IF(SUM('MRR Conglomerado'!R56:T56)=0,"",ROUND(SUM('MRR Conglomerado'!AD56:AF56)/SUM('MRR Conglomerado'!R56:T56),3)),"")</f>
        <v/>
      </c>
      <c r="P56" s="13" t="str">
        <f aca="false">IFERROR(IF(SUM('MRR Conglomerado'!S56:U56)=0,"",ROUND(SUM('MRR Conglomerado'!AE56:AG56)/SUM('MRR Conglomerado'!S56:U56),3)),"")</f>
        <v/>
      </c>
      <c r="Q56" s="13" t="str">
        <f aca="false">IFERROR(IF(SUM('MRR Conglomerado'!T56:V56)=0,"",ROUND(SUM('MRR Conglomerado'!AF56:AH56)/SUM('MRR Conglomerado'!T56:V56),3)),"")</f>
        <v/>
      </c>
      <c r="R56" s="13" t="str">
        <f aca="false">IFERROR(IF(SUM('MRR Conglomerado'!U56:W56)=0,"",ROUND(SUM('MRR Conglomerado'!AG56:AI56)/SUM('MRR Conglomerado'!U56:W56),3)),"")</f>
        <v/>
      </c>
      <c r="S56" s="13" t="str">
        <f aca="false">IFERROR(IF(SUM('MRR Conglomerado'!V56:X56)=0,"",ROUND(SUM('MRR Conglomerado'!AH56:AJ56)/SUM('MRR Conglomerado'!V56:X56),3)),"")</f>
        <v/>
      </c>
      <c r="T56" s="13" t="str">
        <f aca="false">IFERROR(IF(SUM('MRR Conglomerado'!W56:Y56)=0,"",ROUND(SUM('MRR Conglomerado'!AI56:AK56)/SUM('MRR Conglomerado'!W56:Y56),3)),"")</f>
        <v/>
      </c>
      <c r="U56" s="13" t="str">
        <f aca="false">IFERROR(IF(SUM('MRR Conglomerado'!X56:Z56)=0,"",ROUND(SUM('MRR Conglomerado'!AJ56:AL56)/SUM('MRR Conglomerado'!X56:Z56),3)),"")</f>
        <v/>
      </c>
      <c r="V56" s="13" t="str">
        <f aca="false">IFERROR(IF(SUM('MRR Conglomerado'!Y56:AA56)=0,"",ROUND(SUM('MRR Conglomerado'!AK56:AM56)/SUM('MRR Conglomerado'!Y56:AA56),3)),"")</f>
        <v/>
      </c>
      <c r="W56" s="13" t="str">
        <f aca="false">IFERROR(IF(SUM('MRR Conglomerado'!Z56:AB56)=0,"",ROUND(SUM('MRR Conglomerado'!AL56:AN56)/SUM('MRR Conglomerado'!Z56:AB56),3)),"")</f>
        <v/>
      </c>
      <c r="X56" s="13" t="str">
        <f aca="false">IFERROR(IF(SUM('MRR Conglomerado'!AA56:AC56)=0,"",ROUND(SUM('MRR Conglomerado'!AM56:AO56)/SUM('MRR Conglomerado'!AA56:AC56),3)),"")</f>
        <v/>
      </c>
      <c r="Y56" s="13" t="str">
        <f aca="false">IFERROR(IF(SUM('MRR Conglomerado'!AB56:AD56)=0,"",ROUND(SUM('MRR Conglomerado'!AN56:AP56)/SUM('MRR Conglomerado'!AB56:AD56),3)),"")</f>
        <v/>
      </c>
      <c r="Z56" s="13" t="str">
        <f aca="false">IFERROR(IF(SUM('MRR Conglomerado'!AC56:AE56)=0,"",ROUND(SUM('MRR Conglomerado'!AO56:AQ56)/SUM('MRR Conglomerado'!AC56:AE56),3)),"")</f>
        <v/>
      </c>
      <c r="AA56" s="13" t="str">
        <f aca="false">IFERROR(IF(SUM('MRR Conglomerado'!AD56:AF56)=0,"",ROUND(SUM('MRR Conglomerado'!AP56:AR56)/SUM('MRR Conglomerado'!AD56:AF56),3)),"")</f>
        <v/>
      </c>
      <c r="AB56" s="13" t="str">
        <f aca="false">IFERROR(IF(SUM('MRR Conglomerado'!AE56:AG56)=0,"",ROUND(SUM('MRR Conglomerado'!AQ56:AS56)/SUM('MRR Conglomerado'!AE56:AG56),3)),"")</f>
        <v/>
      </c>
    </row>
    <row r="57" customFormat="false" ht="15" hidden="false" customHeight="false" outlineLevel="0" collapsed="false">
      <c r="A57" s="10" t="s">
        <v>174</v>
      </c>
      <c r="B57" s="13" t="str">
        <f aca="false">IFERROR(IF(SUM('MRR Conglomerado'!E57:G57)=0,"",ROUND(SUM('MRR Conglomerado'!Q57:S57)/SUM('MRR Conglomerado'!E57:G57),3)),"")</f>
        <v/>
      </c>
      <c r="C57" s="13" t="str">
        <f aca="false">IFERROR(IF(SUM('MRR Conglomerado'!F57:H57)=0,"",ROUND(SUM('MRR Conglomerado'!R57:T57)/SUM('MRR Conglomerado'!F57:H57),3)),"")</f>
        <v/>
      </c>
      <c r="D57" s="13" t="str">
        <f aca="false">IFERROR(IF(SUM('MRR Conglomerado'!G57:I57)=0,"",ROUND(SUM('MRR Conglomerado'!S57:U57)/SUM('MRR Conglomerado'!G57:I57),3)),"")</f>
        <v/>
      </c>
      <c r="E57" s="13" t="str">
        <f aca="false">IFERROR(IF(SUM('MRR Conglomerado'!H57:J57)=0,"",ROUND(SUM('MRR Conglomerado'!T57:V57)/SUM('MRR Conglomerado'!H57:J57),3)),"")</f>
        <v/>
      </c>
      <c r="F57" s="13" t="str">
        <f aca="false">IFERROR(IF(SUM('MRR Conglomerado'!I57:K57)=0,"",ROUND(SUM('MRR Conglomerado'!U57:W57)/SUM('MRR Conglomerado'!I57:K57),3)),"")</f>
        <v/>
      </c>
      <c r="G57" s="13" t="str">
        <f aca="false">IFERROR(IF(SUM('MRR Conglomerado'!J57:L57)=0,"",ROUND(SUM('MRR Conglomerado'!V57:X57)/SUM('MRR Conglomerado'!J57:L57),3)),"")</f>
        <v/>
      </c>
      <c r="H57" s="13" t="str">
        <f aca="false">IFERROR(IF(SUM('MRR Conglomerado'!K57:M57)=0,"",ROUND(SUM('MRR Conglomerado'!W57:Y57)/SUM('MRR Conglomerado'!K57:M57),3)),"")</f>
        <v/>
      </c>
      <c r="I57" s="13" t="str">
        <f aca="false">IFERROR(IF(SUM('MRR Conglomerado'!L57:N57)=0,"",ROUND(SUM('MRR Conglomerado'!X57:Z57)/SUM('MRR Conglomerado'!L57:N57),3)),"")</f>
        <v/>
      </c>
      <c r="J57" s="13" t="str">
        <f aca="false">IFERROR(IF(SUM('MRR Conglomerado'!M57:O57)=0,"",ROUND(SUM('MRR Conglomerado'!Y57:AA57)/SUM('MRR Conglomerado'!M57:O57),3)),"")</f>
        <v/>
      </c>
      <c r="K57" s="13" t="str">
        <f aca="false">IFERROR(IF(SUM('MRR Conglomerado'!N57:P57)=0,"",ROUND(SUM('MRR Conglomerado'!Z57:AB57)/SUM('MRR Conglomerado'!N57:P57),3)),"")</f>
        <v/>
      </c>
      <c r="L57" s="13" t="str">
        <f aca="false">IFERROR(IF(SUM('MRR Conglomerado'!O57:Q57)=0,"",ROUND(SUM('MRR Conglomerado'!AA57:AC57)/SUM('MRR Conglomerado'!O57:Q57),3)),"")</f>
        <v/>
      </c>
      <c r="M57" s="13" t="str">
        <f aca="false">IFERROR(IF(SUM('MRR Conglomerado'!P57:R57)=0,"",ROUND(SUM('MRR Conglomerado'!AB57:AD57)/SUM('MRR Conglomerado'!P57:R57),3)),"")</f>
        <v/>
      </c>
      <c r="N57" s="13" t="str">
        <f aca="false">IFERROR(IF(SUM('MRR Conglomerado'!Q57:S57)=0,"",ROUND(SUM('MRR Conglomerado'!AC57:AE57)/SUM('MRR Conglomerado'!Q57:S57),3)),"")</f>
        <v/>
      </c>
      <c r="O57" s="13" t="str">
        <f aca="false">IFERROR(IF(SUM('MRR Conglomerado'!R57:T57)=0,"",ROUND(SUM('MRR Conglomerado'!AD57:AF57)/SUM('MRR Conglomerado'!R57:T57),3)),"")</f>
        <v/>
      </c>
      <c r="P57" s="13" t="str">
        <f aca="false">IFERROR(IF(SUM('MRR Conglomerado'!S57:U57)=0,"",ROUND(SUM('MRR Conglomerado'!AE57:AG57)/SUM('MRR Conglomerado'!S57:U57),3)),"")</f>
        <v/>
      </c>
      <c r="Q57" s="13" t="str">
        <f aca="false">IFERROR(IF(SUM('MRR Conglomerado'!T57:V57)=0,"",ROUND(SUM('MRR Conglomerado'!AF57:AH57)/SUM('MRR Conglomerado'!T57:V57),3)),"")</f>
        <v/>
      </c>
      <c r="R57" s="13" t="str">
        <f aca="false">IFERROR(IF(SUM('MRR Conglomerado'!U57:W57)=0,"",ROUND(SUM('MRR Conglomerado'!AG57:AI57)/SUM('MRR Conglomerado'!U57:W57),3)),"")</f>
        <v/>
      </c>
      <c r="S57" s="13" t="str">
        <f aca="false">IFERROR(IF(SUM('MRR Conglomerado'!V57:X57)=0,"",ROUND(SUM('MRR Conglomerado'!AH57:AJ57)/SUM('MRR Conglomerado'!V57:X57),3)),"")</f>
        <v/>
      </c>
      <c r="T57" s="13" t="str">
        <f aca="false">IFERROR(IF(SUM('MRR Conglomerado'!W57:Y57)=0,"",ROUND(SUM('MRR Conglomerado'!AI57:AK57)/SUM('MRR Conglomerado'!W57:Y57),3)),"")</f>
        <v/>
      </c>
      <c r="U57" s="13" t="str">
        <f aca="false">IFERROR(IF(SUM('MRR Conglomerado'!X57:Z57)=0,"",ROUND(SUM('MRR Conglomerado'!AJ57:AL57)/SUM('MRR Conglomerado'!X57:Z57),3)),"")</f>
        <v/>
      </c>
      <c r="V57" s="13" t="str">
        <f aca="false">IFERROR(IF(SUM('MRR Conglomerado'!Y57:AA57)=0,"",ROUND(SUM('MRR Conglomerado'!AK57:AM57)/SUM('MRR Conglomerado'!Y57:AA57),3)),"")</f>
        <v/>
      </c>
      <c r="W57" s="13" t="str">
        <f aca="false">IFERROR(IF(SUM('MRR Conglomerado'!Z57:AB57)=0,"",ROUND(SUM('MRR Conglomerado'!AL57:AN57)/SUM('MRR Conglomerado'!Z57:AB57),3)),"")</f>
        <v/>
      </c>
      <c r="X57" s="13" t="str">
        <f aca="false">IFERROR(IF(SUM('MRR Conglomerado'!AA57:AC57)=0,"",ROUND(SUM('MRR Conglomerado'!AM57:AO57)/SUM('MRR Conglomerado'!AA57:AC57),3)),"")</f>
        <v/>
      </c>
      <c r="Y57" s="13" t="str">
        <f aca="false">IFERROR(IF(SUM('MRR Conglomerado'!AB57:AD57)=0,"",ROUND(SUM('MRR Conglomerado'!AN57:AP57)/SUM('MRR Conglomerado'!AB57:AD57),3)),"")</f>
        <v/>
      </c>
      <c r="Z57" s="13" t="str">
        <f aca="false">IFERROR(IF(SUM('MRR Conglomerado'!AC57:AE57)=0,"",ROUND(SUM('MRR Conglomerado'!AO57:AQ57)/SUM('MRR Conglomerado'!AC57:AE57),3)),"")</f>
        <v/>
      </c>
      <c r="AA57" s="13" t="str">
        <f aca="false">IFERROR(IF(SUM('MRR Conglomerado'!AD57:AF57)=0,"",ROUND(SUM('MRR Conglomerado'!AP57:AR57)/SUM('MRR Conglomerado'!AD57:AF57),3)),"")</f>
        <v/>
      </c>
      <c r="AB57" s="13" t="str">
        <f aca="false">IFERROR(IF(SUM('MRR Conglomerado'!AE57:AG57)=0,"",ROUND(SUM('MRR Conglomerado'!AQ57:AS57)/SUM('MRR Conglomerado'!AE57:AG57),3)),"")</f>
        <v/>
      </c>
    </row>
    <row r="58" customFormat="false" ht="15" hidden="false" customHeight="false" outlineLevel="0" collapsed="false">
      <c r="A58" s="10" t="s">
        <v>176</v>
      </c>
      <c r="B58" s="13" t="str">
        <f aca="false">IFERROR(IF(SUM('MRR Conglomerado'!E58:G58)=0,"",ROUND(SUM('MRR Conglomerado'!Q58:S58)/SUM('MRR Conglomerado'!E58:G58),3)),"")</f>
        <v/>
      </c>
      <c r="C58" s="13" t="str">
        <f aca="false">IFERROR(IF(SUM('MRR Conglomerado'!F58:H58)=0,"",ROUND(SUM('MRR Conglomerado'!R58:T58)/SUM('MRR Conglomerado'!F58:H58),3)),"")</f>
        <v/>
      </c>
      <c r="D58" s="13" t="str">
        <f aca="false">IFERROR(IF(SUM('MRR Conglomerado'!G58:I58)=0,"",ROUND(SUM('MRR Conglomerado'!S58:U58)/SUM('MRR Conglomerado'!G58:I58),3)),"")</f>
        <v/>
      </c>
      <c r="E58" s="13" t="str">
        <f aca="false">IFERROR(IF(SUM('MRR Conglomerado'!H58:J58)=0,"",ROUND(SUM('MRR Conglomerado'!T58:V58)/SUM('MRR Conglomerado'!H58:J58),3)),"")</f>
        <v/>
      </c>
      <c r="F58" s="13" t="str">
        <f aca="false">IFERROR(IF(SUM('MRR Conglomerado'!I58:K58)=0,"",ROUND(SUM('MRR Conglomerado'!U58:W58)/SUM('MRR Conglomerado'!I58:K58),3)),"")</f>
        <v/>
      </c>
      <c r="G58" s="13" t="str">
        <f aca="false">IFERROR(IF(SUM('MRR Conglomerado'!J58:L58)=0,"",ROUND(SUM('MRR Conglomerado'!V58:X58)/SUM('MRR Conglomerado'!J58:L58),3)),"")</f>
        <v/>
      </c>
      <c r="H58" s="13" t="str">
        <f aca="false">IFERROR(IF(SUM('MRR Conglomerado'!K58:M58)=0,"",ROUND(SUM('MRR Conglomerado'!W58:Y58)/SUM('MRR Conglomerado'!K58:M58),3)),"")</f>
        <v/>
      </c>
      <c r="I58" s="13" t="str">
        <f aca="false">IFERROR(IF(SUM('MRR Conglomerado'!L58:N58)=0,"",ROUND(SUM('MRR Conglomerado'!X58:Z58)/SUM('MRR Conglomerado'!L58:N58),3)),"")</f>
        <v/>
      </c>
      <c r="J58" s="13" t="str">
        <f aca="false">IFERROR(IF(SUM('MRR Conglomerado'!M58:O58)=0,"",ROUND(SUM('MRR Conglomerado'!Y58:AA58)/SUM('MRR Conglomerado'!M58:O58),3)),"")</f>
        <v/>
      </c>
      <c r="K58" s="13" t="str">
        <f aca="false">IFERROR(IF(SUM('MRR Conglomerado'!N58:P58)=0,"",ROUND(SUM('MRR Conglomerado'!Z58:AB58)/SUM('MRR Conglomerado'!N58:P58),3)),"")</f>
        <v/>
      </c>
      <c r="L58" s="13" t="str">
        <f aca="false">IFERROR(IF(SUM('MRR Conglomerado'!O58:Q58)=0,"",ROUND(SUM('MRR Conglomerado'!AA58:AC58)/SUM('MRR Conglomerado'!O58:Q58),3)),"")</f>
        <v/>
      </c>
      <c r="M58" s="13" t="str">
        <f aca="false">IFERROR(IF(SUM('MRR Conglomerado'!P58:R58)=0,"",ROUND(SUM('MRR Conglomerado'!AB58:AD58)/SUM('MRR Conglomerado'!P58:R58),3)),"")</f>
        <v/>
      </c>
      <c r="N58" s="13" t="str">
        <f aca="false">IFERROR(IF(SUM('MRR Conglomerado'!Q58:S58)=0,"",ROUND(SUM('MRR Conglomerado'!AC58:AE58)/SUM('MRR Conglomerado'!Q58:S58),3)),"")</f>
        <v/>
      </c>
      <c r="O58" s="13" t="str">
        <f aca="false">IFERROR(IF(SUM('MRR Conglomerado'!R58:T58)=0,"",ROUND(SUM('MRR Conglomerado'!AD58:AF58)/SUM('MRR Conglomerado'!R58:T58),3)),"")</f>
        <v/>
      </c>
      <c r="P58" s="13" t="str">
        <f aca="false">IFERROR(IF(SUM('MRR Conglomerado'!S58:U58)=0,"",ROUND(SUM('MRR Conglomerado'!AE58:AG58)/SUM('MRR Conglomerado'!S58:U58),3)),"")</f>
        <v/>
      </c>
      <c r="Q58" s="13" t="str">
        <f aca="false">IFERROR(IF(SUM('MRR Conglomerado'!T58:V58)=0,"",ROUND(SUM('MRR Conglomerado'!AF58:AH58)/SUM('MRR Conglomerado'!T58:V58),3)),"")</f>
        <v/>
      </c>
      <c r="R58" s="13" t="str">
        <f aca="false">IFERROR(IF(SUM('MRR Conglomerado'!U58:W58)=0,"",ROUND(SUM('MRR Conglomerado'!AG58:AI58)/SUM('MRR Conglomerado'!U58:W58),3)),"")</f>
        <v/>
      </c>
      <c r="S58" s="13" t="str">
        <f aca="false">IFERROR(IF(SUM('MRR Conglomerado'!V58:X58)=0,"",ROUND(SUM('MRR Conglomerado'!AH58:AJ58)/SUM('MRR Conglomerado'!V58:X58),3)),"")</f>
        <v/>
      </c>
      <c r="T58" s="13" t="str">
        <f aca="false">IFERROR(IF(SUM('MRR Conglomerado'!W58:Y58)=0,"",ROUND(SUM('MRR Conglomerado'!AI58:AK58)/SUM('MRR Conglomerado'!W58:Y58),3)),"")</f>
        <v/>
      </c>
      <c r="U58" s="13" t="str">
        <f aca="false">IFERROR(IF(SUM('MRR Conglomerado'!X58:Z58)=0,"",ROUND(SUM('MRR Conglomerado'!AJ58:AL58)/SUM('MRR Conglomerado'!X58:Z58),3)),"")</f>
        <v/>
      </c>
      <c r="V58" s="13" t="str">
        <f aca="false">IFERROR(IF(SUM('MRR Conglomerado'!Y58:AA58)=0,"",ROUND(SUM('MRR Conglomerado'!AK58:AM58)/SUM('MRR Conglomerado'!Y58:AA58),3)),"")</f>
        <v/>
      </c>
      <c r="W58" s="13" t="str">
        <f aca="false">IFERROR(IF(SUM('MRR Conglomerado'!Z58:AB58)=0,"",ROUND(SUM('MRR Conglomerado'!AL58:AN58)/SUM('MRR Conglomerado'!Z58:AB58),3)),"")</f>
        <v/>
      </c>
      <c r="X58" s="13" t="str">
        <f aca="false">IFERROR(IF(SUM('MRR Conglomerado'!AA58:AC58)=0,"",ROUND(SUM('MRR Conglomerado'!AM58:AO58)/SUM('MRR Conglomerado'!AA58:AC58),3)),"")</f>
        <v/>
      </c>
      <c r="Y58" s="13" t="str">
        <f aca="false">IFERROR(IF(SUM('MRR Conglomerado'!AB58:AD58)=0,"",ROUND(SUM('MRR Conglomerado'!AN58:AP58)/SUM('MRR Conglomerado'!AB58:AD58),3)),"")</f>
        <v/>
      </c>
      <c r="Z58" s="13" t="str">
        <f aca="false">IFERROR(IF(SUM('MRR Conglomerado'!AC58:AE58)=0,"",ROUND(SUM('MRR Conglomerado'!AO58:AQ58)/SUM('MRR Conglomerado'!AC58:AE58),3)),"")</f>
        <v/>
      </c>
      <c r="AA58" s="13" t="str">
        <f aca="false">IFERROR(IF(SUM('MRR Conglomerado'!AD58:AF58)=0,"",ROUND(SUM('MRR Conglomerado'!AP58:AR58)/SUM('MRR Conglomerado'!AD58:AF58),3)),"")</f>
        <v/>
      </c>
      <c r="AB58" s="13" t="str">
        <f aca="false">IFERROR(IF(SUM('MRR Conglomerado'!AE58:AG58)=0,"",ROUND(SUM('MRR Conglomerado'!AQ58:AS58)/SUM('MRR Conglomerado'!AE58:AG58),3)),"")</f>
        <v/>
      </c>
    </row>
    <row r="59" customFormat="false" ht="15" hidden="false" customHeight="false" outlineLevel="0" collapsed="false">
      <c r="A59" s="10" t="s">
        <v>178</v>
      </c>
      <c r="B59" s="13" t="str">
        <f aca="false">IFERROR(IF(SUM('MRR Conglomerado'!E59:G59)=0,"",ROUND(SUM('MRR Conglomerado'!Q59:S59)/SUM('MRR Conglomerado'!E59:G59),3)),"")</f>
        <v/>
      </c>
      <c r="C59" s="13" t="str">
        <f aca="false">IFERROR(IF(SUM('MRR Conglomerado'!F59:H59)=0,"",ROUND(SUM('MRR Conglomerado'!R59:T59)/SUM('MRR Conglomerado'!F59:H59),3)),"")</f>
        <v/>
      </c>
      <c r="D59" s="13" t="str">
        <f aca="false">IFERROR(IF(SUM('MRR Conglomerado'!G59:I59)=0,"",ROUND(SUM('MRR Conglomerado'!S59:U59)/SUM('MRR Conglomerado'!G59:I59),3)),"")</f>
        <v/>
      </c>
      <c r="E59" s="13" t="str">
        <f aca="false">IFERROR(IF(SUM('MRR Conglomerado'!H59:J59)=0,"",ROUND(SUM('MRR Conglomerado'!T59:V59)/SUM('MRR Conglomerado'!H59:J59),3)),"")</f>
        <v/>
      </c>
      <c r="F59" s="13" t="str">
        <f aca="false">IFERROR(IF(SUM('MRR Conglomerado'!I59:K59)=0,"",ROUND(SUM('MRR Conglomerado'!U59:W59)/SUM('MRR Conglomerado'!I59:K59),3)),"")</f>
        <v/>
      </c>
      <c r="G59" s="13" t="str">
        <f aca="false">IFERROR(IF(SUM('MRR Conglomerado'!J59:L59)=0,"",ROUND(SUM('MRR Conglomerado'!V59:X59)/SUM('MRR Conglomerado'!J59:L59),3)),"")</f>
        <v/>
      </c>
      <c r="H59" s="13" t="str">
        <f aca="false">IFERROR(IF(SUM('MRR Conglomerado'!K59:M59)=0,"",ROUND(SUM('MRR Conglomerado'!W59:Y59)/SUM('MRR Conglomerado'!K59:M59),3)),"")</f>
        <v/>
      </c>
      <c r="I59" s="13" t="str">
        <f aca="false">IFERROR(IF(SUM('MRR Conglomerado'!L59:N59)=0,"",ROUND(SUM('MRR Conglomerado'!X59:Z59)/SUM('MRR Conglomerado'!L59:N59),3)),"")</f>
        <v/>
      </c>
      <c r="J59" s="13" t="str">
        <f aca="false">IFERROR(IF(SUM('MRR Conglomerado'!M59:O59)=0,"",ROUND(SUM('MRR Conglomerado'!Y59:AA59)/SUM('MRR Conglomerado'!M59:O59),3)),"")</f>
        <v/>
      </c>
      <c r="K59" s="13" t="str">
        <f aca="false">IFERROR(IF(SUM('MRR Conglomerado'!N59:P59)=0,"",ROUND(SUM('MRR Conglomerado'!Z59:AB59)/SUM('MRR Conglomerado'!N59:P59),3)),"")</f>
        <v/>
      </c>
      <c r="L59" s="13" t="str">
        <f aca="false">IFERROR(IF(SUM('MRR Conglomerado'!O59:Q59)=0,"",ROUND(SUM('MRR Conglomerado'!AA59:AC59)/SUM('MRR Conglomerado'!O59:Q59),3)),"")</f>
        <v/>
      </c>
      <c r="M59" s="13" t="str">
        <f aca="false">IFERROR(IF(SUM('MRR Conglomerado'!P59:R59)=0,"",ROUND(SUM('MRR Conglomerado'!AB59:AD59)/SUM('MRR Conglomerado'!P59:R59),3)),"")</f>
        <v/>
      </c>
      <c r="N59" s="13" t="str">
        <f aca="false">IFERROR(IF(SUM('MRR Conglomerado'!Q59:S59)=0,"",ROUND(SUM('MRR Conglomerado'!AC59:AE59)/SUM('MRR Conglomerado'!Q59:S59),3)),"")</f>
        <v/>
      </c>
      <c r="O59" s="13" t="str">
        <f aca="false">IFERROR(IF(SUM('MRR Conglomerado'!R59:T59)=0,"",ROUND(SUM('MRR Conglomerado'!AD59:AF59)/SUM('MRR Conglomerado'!R59:T59),3)),"")</f>
        <v/>
      </c>
      <c r="P59" s="13" t="str">
        <f aca="false">IFERROR(IF(SUM('MRR Conglomerado'!S59:U59)=0,"",ROUND(SUM('MRR Conglomerado'!AE59:AG59)/SUM('MRR Conglomerado'!S59:U59),3)),"")</f>
        <v/>
      </c>
      <c r="Q59" s="13" t="str">
        <f aca="false">IFERROR(IF(SUM('MRR Conglomerado'!T59:V59)=0,"",ROUND(SUM('MRR Conglomerado'!AF59:AH59)/SUM('MRR Conglomerado'!T59:V59),3)),"")</f>
        <v/>
      </c>
      <c r="R59" s="13" t="str">
        <f aca="false">IFERROR(IF(SUM('MRR Conglomerado'!U59:W59)=0,"",ROUND(SUM('MRR Conglomerado'!AG59:AI59)/SUM('MRR Conglomerado'!U59:W59),3)),"")</f>
        <v/>
      </c>
      <c r="S59" s="13" t="str">
        <f aca="false">IFERROR(IF(SUM('MRR Conglomerado'!V59:X59)=0,"",ROUND(SUM('MRR Conglomerado'!AH59:AJ59)/SUM('MRR Conglomerado'!V59:X59),3)),"")</f>
        <v/>
      </c>
      <c r="T59" s="13" t="str">
        <f aca="false">IFERROR(IF(SUM('MRR Conglomerado'!W59:Y59)=0,"",ROUND(SUM('MRR Conglomerado'!AI59:AK59)/SUM('MRR Conglomerado'!W59:Y59),3)),"")</f>
        <v/>
      </c>
      <c r="U59" s="13" t="n">
        <f aca="false">IFERROR(IF(SUM('MRR Conglomerado'!X59:Z59)=0,"",ROUND(SUM('MRR Conglomerado'!AJ59:AL59)/SUM('MRR Conglomerado'!X59:Z59),3)),"")</f>
        <v>0</v>
      </c>
      <c r="V59" s="13" t="n">
        <f aca="false">IFERROR(IF(SUM('MRR Conglomerado'!Y59:AA59)=0,"",ROUND(SUM('MRR Conglomerado'!AK59:AM59)/SUM('MRR Conglomerado'!Y59:AA59),3)),"")</f>
        <v>0</v>
      </c>
      <c r="W59" s="13" t="n">
        <f aca="false">IFERROR(IF(SUM('MRR Conglomerado'!Z59:AB59)=0,"",ROUND(SUM('MRR Conglomerado'!AL59:AN59)/SUM('MRR Conglomerado'!Z59:AB59),3)),"")</f>
        <v>0</v>
      </c>
      <c r="X59" s="13" t="n">
        <f aca="false">IFERROR(IF(SUM('MRR Conglomerado'!AA59:AC59)=0,"",ROUND(SUM('MRR Conglomerado'!AM59:AO59)/SUM('MRR Conglomerado'!AA59:AC59),3)),"")</f>
        <v>0</v>
      </c>
      <c r="Y59" s="13" t="n">
        <f aca="false">IFERROR(IF(SUM('MRR Conglomerado'!AB59:AD59)=0,"",ROUND(SUM('MRR Conglomerado'!AN59:AP59)/SUM('MRR Conglomerado'!AB59:AD59),3)),"")</f>
        <v>0</v>
      </c>
      <c r="Z59" s="13" t="n">
        <f aca="false">IFERROR(IF(SUM('MRR Conglomerado'!AC59:AE59)=0,"",ROUND(SUM('MRR Conglomerado'!AO59:AQ59)/SUM('MRR Conglomerado'!AC59:AE59),3)),"")</f>
        <v>0</v>
      </c>
      <c r="AA59" s="13" t="n">
        <f aca="false">IFERROR(IF(SUM('MRR Conglomerado'!AD59:AF59)=0,"",ROUND(SUM('MRR Conglomerado'!AP59:AR59)/SUM('MRR Conglomerado'!AD59:AF59),3)),"")</f>
        <v>0</v>
      </c>
      <c r="AB59" s="13" t="str">
        <f aca="false">IFERROR(IF(SUM('MRR Conglomerado'!AE59:AG59)=0,"",ROUND(SUM('MRR Conglomerado'!AQ59:AS59)/SUM('MRR Conglomerado'!AE59:AG59),3)),"")</f>
        <v/>
      </c>
    </row>
    <row r="60" customFormat="false" ht="15" hidden="false" customHeight="false" outlineLevel="0" collapsed="false">
      <c r="A60" s="10" t="s">
        <v>180</v>
      </c>
      <c r="B60" s="13" t="str">
        <f aca="false">IFERROR(IF(SUM('MRR Conglomerado'!E60:G60)=0,"",ROUND(SUM('MRR Conglomerado'!Q60:S60)/SUM('MRR Conglomerado'!E60:G60),3)),"")</f>
        <v/>
      </c>
      <c r="C60" s="13" t="str">
        <f aca="false">IFERROR(IF(SUM('MRR Conglomerado'!F60:H60)=0,"",ROUND(SUM('MRR Conglomerado'!R60:T60)/SUM('MRR Conglomerado'!F60:H60),3)),"")</f>
        <v/>
      </c>
      <c r="D60" s="13" t="str">
        <f aca="false">IFERROR(IF(SUM('MRR Conglomerado'!G60:I60)=0,"",ROUND(SUM('MRR Conglomerado'!S60:U60)/SUM('MRR Conglomerado'!G60:I60),3)),"")</f>
        <v/>
      </c>
      <c r="E60" s="13" t="str">
        <f aca="false">IFERROR(IF(SUM('MRR Conglomerado'!H60:J60)=0,"",ROUND(SUM('MRR Conglomerado'!T60:V60)/SUM('MRR Conglomerado'!H60:J60),3)),"")</f>
        <v/>
      </c>
      <c r="F60" s="13" t="str">
        <f aca="false">IFERROR(IF(SUM('MRR Conglomerado'!I60:K60)=0,"",ROUND(SUM('MRR Conglomerado'!U60:W60)/SUM('MRR Conglomerado'!I60:K60),3)),"")</f>
        <v/>
      </c>
      <c r="G60" s="13" t="str">
        <f aca="false">IFERROR(IF(SUM('MRR Conglomerado'!J60:L60)=0,"",ROUND(SUM('MRR Conglomerado'!V60:X60)/SUM('MRR Conglomerado'!J60:L60),3)),"")</f>
        <v/>
      </c>
      <c r="H60" s="13" t="str">
        <f aca="false">IFERROR(IF(SUM('MRR Conglomerado'!K60:M60)=0,"",ROUND(SUM('MRR Conglomerado'!W60:Y60)/SUM('MRR Conglomerado'!K60:M60),3)),"")</f>
        <v/>
      </c>
      <c r="I60" s="13" t="str">
        <f aca="false">IFERROR(IF(SUM('MRR Conglomerado'!L60:N60)=0,"",ROUND(SUM('MRR Conglomerado'!X60:Z60)/SUM('MRR Conglomerado'!L60:N60),3)),"")</f>
        <v/>
      </c>
      <c r="J60" s="13" t="str">
        <f aca="false">IFERROR(IF(SUM('MRR Conglomerado'!M60:O60)=0,"",ROUND(SUM('MRR Conglomerado'!Y60:AA60)/SUM('MRR Conglomerado'!M60:O60),3)),"")</f>
        <v/>
      </c>
      <c r="K60" s="13" t="str">
        <f aca="false">IFERROR(IF(SUM('MRR Conglomerado'!N60:P60)=0,"",ROUND(SUM('MRR Conglomerado'!Z60:AB60)/SUM('MRR Conglomerado'!N60:P60),3)),"")</f>
        <v/>
      </c>
      <c r="L60" s="13" t="str">
        <f aca="false">IFERROR(IF(SUM('MRR Conglomerado'!O60:Q60)=0,"",ROUND(SUM('MRR Conglomerado'!AA60:AC60)/SUM('MRR Conglomerado'!O60:Q60),3)),"")</f>
        <v/>
      </c>
      <c r="M60" s="13" t="str">
        <f aca="false">IFERROR(IF(SUM('MRR Conglomerado'!P60:R60)=0,"",ROUND(SUM('MRR Conglomerado'!AB60:AD60)/SUM('MRR Conglomerado'!P60:R60),3)),"")</f>
        <v/>
      </c>
      <c r="N60" s="13" t="str">
        <f aca="false">IFERROR(IF(SUM('MRR Conglomerado'!Q60:S60)=0,"",ROUND(SUM('MRR Conglomerado'!AC60:AE60)/SUM('MRR Conglomerado'!Q60:S60),3)),"")</f>
        <v/>
      </c>
      <c r="O60" s="13" t="str">
        <f aca="false">IFERROR(IF(SUM('MRR Conglomerado'!R60:T60)=0,"",ROUND(SUM('MRR Conglomerado'!AD60:AF60)/SUM('MRR Conglomerado'!R60:T60),3)),"")</f>
        <v/>
      </c>
      <c r="P60" s="13" t="str">
        <f aca="false">IFERROR(IF(SUM('MRR Conglomerado'!S60:U60)=0,"",ROUND(SUM('MRR Conglomerado'!AE60:AG60)/SUM('MRR Conglomerado'!S60:U60),3)),"")</f>
        <v/>
      </c>
      <c r="Q60" s="13" t="str">
        <f aca="false">IFERROR(IF(SUM('MRR Conglomerado'!T60:V60)=0,"",ROUND(SUM('MRR Conglomerado'!AF60:AH60)/SUM('MRR Conglomerado'!T60:V60),3)),"")</f>
        <v/>
      </c>
      <c r="R60" s="13" t="str">
        <f aca="false">IFERROR(IF(SUM('MRR Conglomerado'!U60:W60)=0,"",ROUND(SUM('MRR Conglomerado'!AG60:AI60)/SUM('MRR Conglomerado'!U60:W60),3)),"")</f>
        <v/>
      </c>
      <c r="S60" s="13" t="str">
        <f aca="false">IFERROR(IF(SUM('MRR Conglomerado'!V60:X60)=0,"",ROUND(SUM('MRR Conglomerado'!AH60:AJ60)/SUM('MRR Conglomerado'!V60:X60),3)),"")</f>
        <v/>
      </c>
      <c r="T60" s="13" t="str">
        <f aca="false">IFERROR(IF(SUM('MRR Conglomerado'!W60:Y60)=0,"",ROUND(SUM('MRR Conglomerado'!AI60:AK60)/SUM('MRR Conglomerado'!W60:Y60),3)),"")</f>
        <v/>
      </c>
      <c r="U60" s="13" t="str">
        <f aca="false">IFERROR(IF(SUM('MRR Conglomerado'!X60:Z60)=0,"",ROUND(SUM('MRR Conglomerado'!AJ60:AL60)/SUM('MRR Conglomerado'!X60:Z60),3)),"")</f>
        <v/>
      </c>
      <c r="V60" s="13" t="str">
        <f aca="false">IFERROR(IF(SUM('MRR Conglomerado'!Y60:AA60)=0,"",ROUND(SUM('MRR Conglomerado'!AK60:AM60)/SUM('MRR Conglomerado'!Y60:AA60),3)),"")</f>
        <v/>
      </c>
      <c r="W60" s="13" t="str">
        <f aca="false">IFERROR(IF(SUM('MRR Conglomerado'!Z60:AB60)=0,"",ROUND(SUM('MRR Conglomerado'!AL60:AN60)/SUM('MRR Conglomerado'!Z60:AB60),3)),"")</f>
        <v/>
      </c>
      <c r="X60" s="13" t="str">
        <f aca="false">IFERROR(IF(SUM('MRR Conglomerado'!AA60:AC60)=0,"",ROUND(SUM('MRR Conglomerado'!AM60:AO60)/SUM('MRR Conglomerado'!AA60:AC60),3)),"")</f>
        <v/>
      </c>
      <c r="Y60" s="13" t="str">
        <f aca="false">IFERROR(IF(SUM('MRR Conglomerado'!AB60:AD60)=0,"",ROUND(SUM('MRR Conglomerado'!AN60:AP60)/SUM('MRR Conglomerado'!AB60:AD60),3)),"")</f>
        <v/>
      </c>
      <c r="Z60" s="13" t="str">
        <f aca="false">IFERROR(IF(SUM('MRR Conglomerado'!AC60:AE60)=0,"",ROUND(SUM('MRR Conglomerado'!AO60:AQ60)/SUM('MRR Conglomerado'!AC60:AE60),3)),"")</f>
        <v/>
      </c>
      <c r="AA60" s="13" t="str">
        <f aca="false">IFERROR(IF(SUM('MRR Conglomerado'!AD60:AF60)=0,"",ROUND(SUM('MRR Conglomerado'!AP60:AR60)/SUM('MRR Conglomerado'!AD60:AF60),3)),"")</f>
        <v/>
      </c>
      <c r="AB60" s="13" t="str">
        <f aca="false">IFERROR(IF(SUM('MRR Conglomerado'!AE60:AG60)=0,"",ROUND(SUM('MRR Conglomerado'!AQ60:AS60)/SUM('MRR Conglomerado'!AE60:AG60),3)),"")</f>
        <v/>
      </c>
    </row>
    <row r="61" customFormat="false" ht="15" hidden="false" customHeight="false" outlineLevel="0" collapsed="false">
      <c r="A61" s="10" t="s">
        <v>182</v>
      </c>
      <c r="B61" s="13" t="str">
        <f aca="false">IFERROR(IF(SUM('MRR Conglomerado'!E61:G61)=0,"",ROUND(SUM('MRR Conglomerado'!Q61:S61)/SUM('MRR Conglomerado'!E61:G61),3)),"")</f>
        <v/>
      </c>
      <c r="C61" s="13" t="str">
        <f aca="false">IFERROR(IF(SUM('MRR Conglomerado'!F61:H61)=0,"",ROUND(SUM('MRR Conglomerado'!R61:T61)/SUM('MRR Conglomerado'!F61:H61),3)),"")</f>
        <v/>
      </c>
      <c r="D61" s="13" t="str">
        <f aca="false">IFERROR(IF(SUM('MRR Conglomerado'!G61:I61)=0,"",ROUND(SUM('MRR Conglomerado'!S61:U61)/SUM('MRR Conglomerado'!G61:I61),3)),"")</f>
        <v/>
      </c>
      <c r="E61" s="13" t="str">
        <f aca="false">IFERROR(IF(SUM('MRR Conglomerado'!H61:J61)=0,"",ROUND(SUM('MRR Conglomerado'!T61:V61)/SUM('MRR Conglomerado'!H61:J61),3)),"")</f>
        <v/>
      </c>
      <c r="F61" s="13" t="str">
        <f aca="false">IFERROR(IF(SUM('MRR Conglomerado'!I61:K61)=0,"",ROUND(SUM('MRR Conglomerado'!U61:W61)/SUM('MRR Conglomerado'!I61:K61),3)),"")</f>
        <v/>
      </c>
      <c r="G61" s="13" t="str">
        <f aca="false">IFERROR(IF(SUM('MRR Conglomerado'!J61:L61)=0,"",ROUND(SUM('MRR Conglomerado'!V61:X61)/SUM('MRR Conglomerado'!J61:L61),3)),"")</f>
        <v/>
      </c>
      <c r="H61" s="13" t="str">
        <f aca="false">IFERROR(IF(SUM('MRR Conglomerado'!K61:M61)=0,"",ROUND(SUM('MRR Conglomerado'!W61:Y61)/SUM('MRR Conglomerado'!K61:M61),3)),"")</f>
        <v/>
      </c>
      <c r="I61" s="13" t="str">
        <f aca="false">IFERROR(IF(SUM('MRR Conglomerado'!L61:N61)=0,"",ROUND(SUM('MRR Conglomerado'!X61:Z61)/SUM('MRR Conglomerado'!L61:N61),3)),"")</f>
        <v/>
      </c>
      <c r="J61" s="13" t="str">
        <f aca="false">IFERROR(IF(SUM('MRR Conglomerado'!M61:O61)=0,"",ROUND(SUM('MRR Conglomerado'!Y61:AA61)/SUM('MRR Conglomerado'!M61:O61),3)),"")</f>
        <v/>
      </c>
      <c r="K61" s="13" t="str">
        <f aca="false">IFERROR(IF(SUM('MRR Conglomerado'!N61:P61)=0,"",ROUND(SUM('MRR Conglomerado'!Z61:AB61)/SUM('MRR Conglomerado'!N61:P61),3)),"")</f>
        <v/>
      </c>
      <c r="L61" s="13" t="str">
        <f aca="false">IFERROR(IF(SUM('MRR Conglomerado'!O61:Q61)=0,"",ROUND(SUM('MRR Conglomerado'!AA61:AC61)/SUM('MRR Conglomerado'!O61:Q61),3)),"")</f>
        <v/>
      </c>
      <c r="M61" s="13" t="str">
        <f aca="false">IFERROR(IF(SUM('MRR Conglomerado'!P61:R61)=0,"",ROUND(SUM('MRR Conglomerado'!AB61:AD61)/SUM('MRR Conglomerado'!P61:R61),3)),"")</f>
        <v/>
      </c>
      <c r="N61" s="13" t="str">
        <f aca="false">IFERROR(IF(SUM('MRR Conglomerado'!Q61:S61)=0,"",ROUND(SUM('MRR Conglomerado'!AC61:AE61)/SUM('MRR Conglomerado'!Q61:S61),3)),"")</f>
        <v/>
      </c>
      <c r="O61" s="13" t="str">
        <f aca="false">IFERROR(IF(SUM('MRR Conglomerado'!R61:T61)=0,"",ROUND(SUM('MRR Conglomerado'!AD61:AF61)/SUM('MRR Conglomerado'!R61:T61),3)),"")</f>
        <v/>
      </c>
      <c r="P61" s="13" t="str">
        <f aca="false">IFERROR(IF(SUM('MRR Conglomerado'!S61:U61)=0,"",ROUND(SUM('MRR Conglomerado'!AE61:AG61)/SUM('MRR Conglomerado'!S61:U61),3)),"")</f>
        <v/>
      </c>
      <c r="Q61" s="13" t="str">
        <f aca="false">IFERROR(IF(SUM('MRR Conglomerado'!T61:V61)=0,"",ROUND(SUM('MRR Conglomerado'!AF61:AH61)/SUM('MRR Conglomerado'!T61:V61),3)),"")</f>
        <v/>
      </c>
      <c r="R61" s="13" t="str">
        <f aca="false">IFERROR(IF(SUM('MRR Conglomerado'!U61:W61)=0,"",ROUND(SUM('MRR Conglomerado'!AG61:AI61)/SUM('MRR Conglomerado'!U61:W61),3)),"")</f>
        <v/>
      </c>
      <c r="S61" s="13" t="str">
        <f aca="false">IFERROR(IF(SUM('MRR Conglomerado'!V61:X61)=0,"",ROUND(SUM('MRR Conglomerado'!AH61:AJ61)/SUM('MRR Conglomerado'!V61:X61),3)),"")</f>
        <v/>
      </c>
      <c r="T61" s="13" t="str">
        <f aca="false">IFERROR(IF(SUM('MRR Conglomerado'!W61:Y61)=0,"",ROUND(SUM('MRR Conglomerado'!AI61:AK61)/SUM('MRR Conglomerado'!W61:Y61),3)),"")</f>
        <v/>
      </c>
      <c r="U61" s="13" t="str">
        <f aca="false">IFERROR(IF(SUM('MRR Conglomerado'!X61:Z61)=0,"",ROUND(SUM('MRR Conglomerado'!AJ61:AL61)/SUM('MRR Conglomerado'!X61:Z61),3)),"")</f>
        <v/>
      </c>
      <c r="V61" s="13" t="str">
        <f aca="false">IFERROR(IF(SUM('MRR Conglomerado'!Y61:AA61)=0,"",ROUND(SUM('MRR Conglomerado'!AK61:AM61)/SUM('MRR Conglomerado'!Y61:AA61),3)),"")</f>
        <v/>
      </c>
      <c r="W61" s="13" t="str">
        <f aca="false">IFERROR(IF(SUM('MRR Conglomerado'!Z61:AB61)=0,"",ROUND(SUM('MRR Conglomerado'!AL61:AN61)/SUM('MRR Conglomerado'!Z61:AB61),3)),"")</f>
        <v/>
      </c>
      <c r="X61" s="13" t="str">
        <f aca="false">IFERROR(IF(SUM('MRR Conglomerado'!AA61:AC61)=0,"",ROUND(SUM('MRR Conglomerado'!AM61:AO61)/SUM('MRR Conglomerado'!AA61:AC61),3)),"")</f>
        <v/>
      </c>
      <c r="Y61" s="13" t="str">
        <f aca="false">IFERROR(IF(SUM('MRR Conglomerado'!AB61:AD61)=0,"",ROUND(SUM('MRR Conglomerado'!AN61:AP61)/SUM('MRR Conglomerado'!AB61:AD61),3)),"")</f>
        <v/>
      </c>
      <c r="Z61" s="13" t="str">
        <f aca="false">IFERROR(IF(SUM('MRR Conglomerado'!AC61:AE61)=0,"",ROUND(SUM('MRR Conglomerado'!AO61:AQ61)/SUM('MRR Conglomerado'!AC61:AE61),3)),"")</f>
        <v/>
      </c>
      <c r="AA61" s="13" t="str">
        <f aca="false">IFERROR(IF(SUM('MRR Conglomerado'!AD61:AF61)=0,"",ROUND(SUM('MRR Conglomerado'!AP61:AR61)/SUM('MRR Conglomerado'!AD61:AF61),3)),"")</f>
        <v/>
      </c>
      <c r="AB61" s="13" t="n">
        <f aca="false">IFERROR(IF(SUM('MRR Conglomerado'!AE61:AG61)=0,"",ROUND(SUM('MRR Conglomerado'!AQ61:AS61)/SUM('MRR Conglomerado'!AE61:AG61),3)),"")</f>
        <v>0</v>
      </c>
    </row>
    <row r="62" customFormat="false" ht="15" hidden="false" customHeight="false" outlineLevel="0" collapsed="false">
      <c r="A62" s="10" t="s">
        <v>184</v>
      </c>
      <c r="B62" s="13" t="str">
        <f aca="false">IFERROR(IF(SUM('MRR Conglomerado'!E62:G62)=0,"",ROUND(SUM('MRR Conglomerado'!Q62:S62)/SUM('MRR Conglomerado'!E62:G62),3)),"")</f>
        <v/>
      </c>
      <c r="C62" s="13" t="str">
        <f aca="false">IFERROR(IF(SUM('MRR Conglomerado'!F62:H62)=0,"",ROUND(SUM('MRR Conglomerado'!R62:T62)/SUM('MRR Conglomerado'!F62:H62),3)),"")</f>
        <v/>
      </c>
      <c r="D62" s="13" t="str">
        <f aca="false">IFERROR(IF(SUM('MRR Conglomerado'!G62:I62)=0,"",ROUND(SUM('MRR Conglomerado'!S62:U62)/SUM('MRR Conglomerado'!G62:I62),3)),"")</f>
        <v/>
      </c>
      <c r="E62" s="13" t="str">
        <f aca="false">IFERROR(IF(SUM('MRR Conglomerado'!H62:J62)=0,"",ROUND(SUM('MRR Conglomerado'!T62:V62)/SUM('MRR Conglomerado'!H62:J62),3)),"")</f>
        <v/>
      </c>
      <c r="F62" s="13" t="str">
        <f aca="false">IFERROR(IF(SUM('MRR Conglomerado'!I62:K62)=0,"",ROUND(SUM('MRR Conglomerado'!U62:W62)/SUM('MRR Conglomerado'!I62:K62),3)),"")</f>
        <v/>
      </c>
      <c r="G62" s="13" t="str">
        <f aca="false">IFERROR(IF(SUM('MRR Conglomerado'!J62:L62)=0,"",ROUND(SUM('MRR Conglomerado'!V62:X62)/SUM('MRR Conglomerado'!J62:L62),3)),"")</f>
        <v/>
      </c>
      <c r="H62" s="13" t="str">
        <f aca="false">IFERROR(IF(SUM('MRR Conglomerado'!K62:M62)=0,"",ROUND(SUM('MRR Conglomerado'!W62:Y62)/SUM('MRR Conglomerado'!K62:M62),3)),"")</f>
        <v/>
      </c>
      <c r="I62" s="13" t="str">
        <f aca="false">IFERROR(IF(SUM('MRR Conglomerado'!L62:N62)=0,"",ROUND(SUM('MRR Conglomerado'!X62:Z62)/SUM('MRR Conglomerado'!L62:N62),3)),"")</f>
        <v/>
      </c>
      <c r="J62" s="13" t="str">
        <f aca="false">IFERROR(IF(SUM('MRR Conglomerado'!M62:O62)=0,"",ROUND(SUM('MRR Conglomerado'!Y62:AA62)/SUM('MRR Conglomerado'!M62:O62),3)),"")</f>
        <v/>
      </c>
      <c r="K62" s="13" t="str">
        <f aca="false">IFERROR(IF(SUM('MRR Conglomerado'!N62:P62)=0,"",ROUND(SUM('MRR Conglomerado'!Z62:AB62)/SUM('MRR Conglomerado'!N62:P62),3)),"")</f>
        <v/>
      </c>
      <c r="L62" s="13" t="str">
        <f aca="false">IFERROR(IF(SUM('MRR Conglomerado'!O62:Q62)=0,"",ROUND(SUM('MRR Conglomerado'!AA62:AC62)/SUM('MRR Conglomerado'!O62:Q62),3)),"")</f>
        <v/>
      </c>
      <c r="M62" s="13" t="str">
        <f aca="false">IFERROR(IF(SUM('MRR Conglomerado'!P62:R62)=0,"",ROUND(SUM('MRR Conglomerado'!AB62:AD62)/SUM('MRR Conglomerado'!P62:R62),3)),"")</f>
        <v/>
      </c>
      <c r="N62" s="13" t="n">
        <f aca="false">IFERROR(IF(SUM('MRR Conglomerado'!Q62:S62)=0,"",ROUND(SUM('MRR Conglomerado'!AC62:AE62)/SUM('MRR Conglomerado'!Q62:S62),3)),"")</f>
        <v>2.578</v>
      </c>
      <c r="O62" s="13" t="n">
        <f aca="false">IFERROR(IF(SUM('MRR Conglomerado'!R62:T62)=0,"",ROUND(SUM('MRR Conglomerado'!AD62:AF62)/SUM('MRR Conglomerado'!R62:T62),3)),"")</f>
        <v>1.256</v>
      </c>
      <c r="P62" s="13" t="n">
        <f aca="false">IFERROR(IF(SUM('MRR Conglomerado'!S62:U62)=0,"",ROUND(SUM('MRR Conglomerado'!AE62:AG62)/SUM('MRR Conglomerado'!S62:U62),3)),"")</f>
        <v>0.851</v>
      </c>
      <c r="Q62" s="13" t="n">
        <f aca="false">IFERROR(IF(SUM('MRR Conglomerado'!T62:V62)=0,"",ROUND(SUM('MRR Conglomerado'!AF62:AH62)/SUM('MRR Conglomerado'!T62:V62),3)),"")</f>
        <v>0.868</v>
      </c>
      <c r="R62" s="13" t="n">
        <f aca="false">IFERROR(IF(SUM('MRR Conglomerado'!U62:W62)=0,"",ROUND(SUM('MRR Conglomerado'!AG62:AI62)/SUM('MRR Conglomerado'!U62:W62),3)),"")</f>
        <v>0.916</v>
      </c>
      <c r="S62" s="13" t="n">
        <f aca="false">IFERROR(IF(SUM('MRR Conglomerado'!V62:X62)=0,"",ROUND(SUM('MRR Conglomerado'!AH62:AJ62)/SUM('MRR Conglomerado'!V62:X62),3)),"")</f>
        <v>0.966</v>
      </c>
      <c r="T62" s="13" t="n">
        <f aca="false">IFERROR(IF(SUM('MRR Conglomerado'!W62:Y62)=0,"",ROUND(SUM('MRR Conglomerado'!AI62:AK62)/SUM('MRR Conglomerado'!W62:Y62),3)),"")</f>
        <v>0.984</v>
      </c>
      <c r="U62" s="13" t="n">
        <f aca="false">IFERROR(IF(SUM('MRR Conglomerado'!X62:Z62)=0,"",ROUND(SUM('MRR Conglomerado'!AJ62:AL62)/SUM('MRR Conglomerado'!X62:Z62),3)),"")</f>
        <v>1.003</v>
      </c>
      <c r="V62" s="13" t="n">
        <f aca="false">IFERROR(IF(SUM('MRR Conglomerado'!Y62:AA62)=0,"",ROUND(SUM('MRR Conglomerado'!AK62:AM62)/SUM('MRR Conglomerado'!Y62:AA62),3)),"")</f>
        <v>1.002</v>
      </c>
      <c r="W62" s="13" t="n">
        <f aca="false">IFERROR(IF(SUM('MRR Conglomerado'!Z62:AB62)=0,"",ROUND(SUM('MRR Conglomerado'!AL62:AN62)/SUM('MRR Conglomerado'!Z62:AB62),3)),"")</f>
        <v>1.02</v>
      </c>
      <c r="X62" s="13" t="n">
        <f aca="false">IFERROR(IF(SUM('MRR Conglomerado'!AA62:AC62)=0,"",ROUND(SUM('MRR Conglomerado'!AM62:AO62)/SUM('MRR Conglomerado'!AA62:AC62),3)),"")</f>
        <v>0.996</v>
      </c>
      <c r="Y62" s="13" t="n">
        <f aca="false">IFERROR(IF(SUM('MRR Conglomerado'!AB62:AD62)=0,"",ROUND(SUM('MRR Conglomerado'!AN62:AP62)/SUM('MRR Conglomerado'!AB62:AD62),3)),"")</f>
        <v>1.015</v>
      </c>
      <c r="Z62" s="13" t="n">
        <f aca="false">IFERROR(IF(SUM('MRR Conglomerado'!AC62:AE62)=0,"",ROUND(SUM('MRR Conglomerado'!AO62:AQ62)/SUM('MRR Conglomerado'!AC62:AE62),3)),"")</f>
        <v>0.993</v>
      </c>
      <c r="AA62" s="13" t="n">
        <f aca="false">IFERROR(IF(SUM('MRR Conglomerado'!AD62:AF62)=0,"",ROUND(SUM('MRR Conglomerado'!AP62:AR62)/SUM('MRR Conglomerado'!AD62:AF62),3)),"")</f>
        <v>1.037</v>
      </c>
      <c r="AB62" s="13" t="n">
        <f aca="false">IFERROR(IF(SUM('MRR Conglomerado'!AE62:AG62)=0,"",ROUND(SUM('MRR Conglomerado'!AQ62:AS62)/SUM('MRR Conglomerado'!AE62:AG62),3)),"")</f>
        <v>1.037</v>
      </c>
    </row>
    <row r="63" customFormat="false" ht="15" hidden="false" customHeight="false" outlineLevel="0" collapsed="false">
      <c r="A63" s="10" t="s">
        <v>186</v>
      </c>
      <c r="B63" s="13" t="n">
        <f aca="false">IFERROR(IF(SUM('MRR Conglomerado'!E63:G63)=0,"",ROUND(SUM('MRR Conglomerado'!Q63:S63)/SUM('MRR Conglomerado'!E63:G63),3)),"")</f>
        <v>0</v>
      </c>
      <c r="C63" s="13" t="n">
        <f aca="false">IFERROR(IF(SUM('MRR Conglomerado'!F63:H63)=0,"",ROUND(SUM('MRR Conglomerado'!R63:T63)/SUM('MRR Conglomerado'!F63:H63),3)),"")</f>
        <v>0</v>
      </c>
      <c r="D63" s="13" t="n">
        <f aca="false">IFERROR(IF(SUM('MRR Conglomerado'!G63:I63)=0,"",ROUND(SUM('MRR Conglomerado'!S63:U63)/SUM('MRR Conglomerado'!G63:I63),3)),"")</f>
        <v>0</v>
      </c>
      <c r="E63" s="13" t="n">
        <f aca="false">IFERROR(IF(SUM('MRR Conglomerado'!H63:J63)=0,"",ROUND(SUM('MRR Conglomerado'!T63:V63)/SUM('MRR Conglomerado'!H63:J63),3)),"")</f>
        <v>0</v>
      </c>
      <c r="F63" s="13" t="n">
        <f aca="false">IFERROR(IF(SUM('MRR Conglomerado'!I63:K63)=0,"",ROUND(SUM('MRR Conglomerado'!U63:W63)/SUM('MRR Conglomerado'!I63:K63),3)),"")</f>
        <v>0</v>
      </c>
      <c r="G63" s="13" t="n">
        <f aca="false">IFERROR(IF(SUM('MRR Conglomerado'!J63:L63)=0,"",ROUND(SUM('MRR Conglomerado'!V63:X63)/SUM('MRR Conglomerado'!J63:L63),3)),"")</f>
        <v>0</v>
      </c>
      <c r="H63" s="13" t="n">
        <f aca="false">IFERROR(IF(SUM('MRR Conglomerado'!K63:M63)=0,"",ROUND(SUM('MRR Conglomerado'!W63:Y63)/SUM('MRR Conglomerado'!K63:M63),3)),"")</f>
        <v>0</v>
      </c>
      <c r="I63" s="13" t="n">
        <f aca="false">IFERROR(IF(SUM('MRR Conglomerado'!L63:N63)=0,"",ROUND(SUM('MRR Conglomerado'!X63:Z63)/SUM('MRR Conglomerado'!L63:N63),3)),"")</f>
        <v>0</v>
      </c>
      <c r="J63" s="13" t="n">
        <f aca="false">IFERROR(IF(SUM('MRR Conglomerado'!M63:O63)=0,"",ROUND(SUM('MRR Conglomerado'!Y63:AA63)/SUM('MRR Conglomerado'!M63:O63),3)),"")</f>
        <v>0</v>
      </c>
      <c r="K63" s="13" t="str">
        <f aca="false">IFERROR(IF(SUM('MRR Conglomerado'!N63:P63)=0,"",ROUND(SUM('MRR Conglomerado'!Z63:AB63)/SUM('MRR Conglomerado'!N63:P63),3)),"")</f>
        <v/>
      </c>
      <c r="L63" s="13" t="str">
        <f aca="false">IFERROR(IF(SUM('MRR Conglomerado'!O63:Q63)=0,"",ROUND(SUM('MRR Conglomerado'!AA63:AC63)/SUM('MRR Conglomerado'!O63:Q63),3)),"")</f>
        <v/>
      </c>
      <c r="M63" s="13" t="str">
        <f aca="false">IFERROR(IF(SUM('MRR Conglomerado'!P63:R63)=0,"",ROUND(SUM('MRR Conglomerado'!AB63:AD63)/SUM('MRR Conglomerado'!P63:R63),3)),"")</f>
        <v/>
      </c>
      <c r="N63" s="13" t="str">
        <f aca="false">IFERROR(IF(SUM('MRR Conglomerado'!Q63:S63)=0,"",ROUND(SUM('MRR Conglomerado'!AC63:AE63)/SUM('MRR Conglomerado'!Q63:S63),3)),"")</f>
        <v/>
      </c>
      <c r="O63" s="13" t="str">
        <f aca="false">IFERROR(IF(SUM('MRR Conglomerado'!R63:T63)=0,"",ROUND(SUM('MRR Conglomerado'!AD63:AF63)/SUM('MRR Conglomerado'!R63:T63),3)),"")</f>
        <v/>
      </c>
      <c r="P63" s="13" t="str">
        <f aca="false">IFERROR(IF(SUM('MRR Conglomerado'!S63:U63)=0,"",ROUND(SUM('MRR Conglomerado'!AE63:AG63)/SUM('MRR Conglomerado'!S63:U63),3)),"")</f>
        <v/>
      </c>
      <c r="Q63" s="13" t="str">
        <f aca="false">IFERROR(IF(SUM('MRR Conglomerado'!T63:V63)=0,"",ROUND(SUM('MRR Conglomerado'!AF63:AH63)/SUM('MRR Conglomerado'!T63:V63),3)),"")</f>
        <v/>
      </c>
      <c r="R63" s="13" t="str">
        <f aca="false">IFERROR(IF(SUM('MRR Conglomerado'!U63:W63)=0,"",ROUND(SUM('MRR Conglomerado'!AG63:AI63)/SUM('MRR Conglomerado'!U63:W63),3)),"")</f>
        <v/>
      </c>
      <c r="S63" s="13" t="str">
        <f aca="false">IFERROR(IF(SUM('MRR Conglomerado'!V63:X63)=0,"",ROUND(SUM('MRR Conglomerado'!AH63:AJ63)/SUM('MRR Conglomerado'!V63:X63),3)),"")</f>
        <v/>
      </c>
      <c r="T63" s="13" t="str">
        <f aca="false">IFERROR(IF(SUM('MRR Conglomerado'!W63:Y63)=0,"",ROUND(SUM('MRR Conglomerado'!AI63:AK63)/SUM('MRR Conglomerado'!W63:Y63),3)),"")</f>
        <v/>
      </c>
      <c r="U63" s="13" t="str">
        <f aca="false">IFERROR(IF(SUM('MRR Conglomerado'!X63:Z63)=0,"",ROUND(SUM('MRR Conglomerado'!AJ63:AL63)/SUM('MRR Conglomerado'!X63:Z63),3)),"")</f>
        <v/>
      </c>
      <c r="V63" s="13" t="str">
        <f aca="false">IFERROR(IF(SUM('MRR Conglomerado'!Y63:AA63)=0,"",ROUND(SUM('MRR Conglomerado'!AK63:AM63)/SUM('MRR Conglomerado'!Y63:AA63),3)),"")</f>
        <v/>
      </c>
      <c r="W63" s="13" t="str">
        <f aca="false">IFERROR(IF(SUM('MRR Conglomerado'!Z63:AB63)=0,"",ROUND(SUM('MRR Conglomerado'!AL63:AN63)/SUM('MRR Conglomerado'!Z63:AB63),3)),"")</f>
        <v/>
      </c>
      <c r="X63" s="13" t="str">
        <f aca="false">IFERROR(IF(SUM('MRR Conglomerado'!AA63:AC63)=0,"",ROUND(SUM('MRR Conglomerado'!AM63:AO63)/SUM('MRR Conglomerado'!AA63:AC63),3)),"")</f>
        <v/>
      </c>
      <c r="Y63" s="13" t="str">
        <f aca="false">IFERROR(IF(SUM('MRR Conglomerado'!AB63:AD63)=0,"",ROUND(SUM('MRR Conglomerado'!AN63:AP63)/SUM('MRR Conglomerado'!AB63:AD63),3)),"")</f>
        <v/>
      </c>
      <c r="Z63" s="13" t="str">
        <f aca="false">IFERROR(IF(SUM('MRR Conglomerado'!AC63:AE63)=0,"",ROUND(SUM('MRR Conglomerado'!AO63:AQ63)/SUM('MRR Conglomerado'!AC63:AE63),3)),"")</f>
        <v/>
      </c>
      <c r="AA63" s="13" t="str">
        <f aca="false">IFERROR(IF(SUM('MRR Conglomerado'!AD63:AF63)=0,"",ROUND(SUM('MRR Conglomerado'!AP63:AR63)/SUM('MRR Conglomerado'!AD63:AF63),3)),"")</f>
        <v/>
      </c>
      <c r="AB63" s="13" t="str">
        <f aca="false">IFERROR(IF(SUM('MRR Conglomerado'!AE63:AG63)=0,"",ROUND(SUM('MRR Conglomerado'!AQ63:AS63)/SUM('MRR Conglomerado'!AE63:AG63),3)),"")</f>
        <v/>
      </c>
    </row>
    <row r="64" customFormat="false" ht="15" hidden="false" customHeight="false" outlineLevel="0" collapsed="false">
      <c r="A64" s="10" t="s">
        <v>188</v>
      </c>
      <c r="B64" s="13" t="str">
        <f aca="false">IFERROR(IF(SUM('MRR Conglomerado'!E64:G64)=0,"",ROUND(SUM('MRR Conglomerado'!Q64:S64)/SUM('MRR Conglomerado'!E64:G64),3)),"")</f>
        <v/>
      </c>
      <c r="C64" s="13" t="str">
        <f aca="false">IFERROR(IF(SUM('MRR Conglomerado'!F64:H64)=0,"",ROUND(SUM('MRR Conglomerado'!R64:T64)/SUM('MRR Conglomerado'!F64:H64),3)),"")</f>
        <v/>
      </c>
      <c r="D64" s="13" t="str">
        <f aca="false">IFERROR(IF(SUM('MRR Conglomerado'!G64:I64)=0,"",ROUND(SUM('MRR Conglomerado'!S64:U64)/SUM('MRR Conglomerado'!G64:I64),3)),"")</f>
        <v/>
      </c>
      <c r="E64" s="13" t="str">
        <f aca="false">IFERROR(IF(SUM('MRR Conglomerado'!H64:J64)=0,"",ROUND(SUM('MRR Conglomerado'!T64:V64)/SUM('MRR Conglomerado'!H64:J64),3)),"")</f>
        <v/>
      </c>
      <c r="F64" s="13" t="str">
        <f aca="false">IFERROR(IF(SUM('MRR Conglomerado'!I64:K64)=0,"",ROUND(SUM('MRR Conglomerado'!U64:W64)/SUM('MRR Conglomerado'!I64:K64),3)),"")</f>
        <v/>
      </c>
      <c r="G64" s="13" t="str">
        <f aca="false">IFERROR(IF(SUM('MRR Conglomerado'!J64:L64)=0,"",ROUND(SUM('MRR Conglomerado'!V64:X64)/SUM('MRR Conglomerado'!J64:L64),3)),"")</f>
        <v/>
      </c>
      <c r="H64" s="13" t="str">
        <f aca="false">IFERROR(IF(SUM('MRR Conglomerado'!K64:M64)=0,"",ROUND(SUM('MRR Conglomerado'!W64:Y64)/SUM('MRR Conglomerado'!K64:M64),3)),"")</f>
        <v/>
      </c>
      <c r="I64" s="13" t="str">
        <f aca="false">IFERROR(IF(SUM('MRR Conglomerado'!L64:N64)=0,"",ROUND(SUM('MRR Conglomerado'!X64:Z64)/SUM('MRR Conglomerado'!L64:N64),3)),"")</f>
        <v/>
      </c>
      <c r="J64" s="13" t="str">
        <f aca="false">IFERROR(IF(SUM('MRR Conglomerado'!M64:O64)=0,"",ROUND(SUM('MRR Conglomerado'!Y64:AA64)/SUM('MRR Conglomerado'!M64:O64),3)),"")</f>
        <v/>
      </c>
      <c r="K64" s="13" t="n">
        <f aca="false">IFERROR(IF(SUM('MRR Conglomerado'!N64:P64)=0,"",ROUND(SUM('MRR Conglomerado'!Z64:AB64)/SUM('MRR Conglomerado'!N64:P64),3)),"")</f>
        <v>2.785</v>
      </c>
      <c r="L64" s="13" t="n">
        <f aca="false">IFERROR(IF(SUM('MRR Conglomerado'!O64:Q64)=0,"",ROUND(SUM('MRR Conglomerado'!AA64:AC64)/SUM('MRR Conglomerado'!O64:Q64),3)),"")</f>
        <v>1.414</v>
      </c>
      <c r="M64" s="13" t="n">
        <f aca="false">IFERROR(IF(SUM('MRR Conglomerado'!P64:R64)=0,"",ROUND(SUM('MRR Conglomerado'!AB64:AD64)/SUM('MRR Conglomerado'!P64:R64),3)),"")</f>
        <v>0.974</v>
      </c>
      <c r="N64" s="13" t="n">
        <f aca="false">IFERROR(IF(SUM('MRR Conglomerado'!Q64:S64)=0,"",ROUND(SUM('MRR Conglomerado'!AC64:AE64)/SUM('MRR Conglomerado'!Q64:S64),3)),"")</f>
        <v>1.05</v>
      </c>
      <c r="O64" s="13" t="n">
        <f aca="false">IFERROR(IF(SUM('MRR Conglomerado'!R64:T64)=0,"",ROUND(SUM('MRR Conglomerado'!AD64:AF64)/SUM('MRR Conglomerado'!R64:T64),3)),"")</f>
        <v>0.882</v>
      </c>
      <c r="P64" s="13" t="n">
        <f aca="false">IFERROR(IF(SUM('MRR Conglomerado'!S64:U64)=0,"",ROUND(SUM('MRR Conglomerado'!AE64:AG64)/SUM('MRR Conglomerado'!S64:U64),3)),"")</f>
        <v>0.9</v>
      </c>
      <c r="Q64" s="13" t="n">
        <f aca="false">IFERROR(IF(SUM('MRR Conglomerado'!T64:V64)=0,"",ROUND(SUM('MRR Conglomerado'!AF64:AH64)/SUM('MRR Conglomerado'!T64:V64),3)),"")</f>
        <v>0.879</v>
      </c>
      <c r="R64" s="13" t="n">
        <f aca="false">IFERROR(IF(SUM('MRR Conglomerado'!U64:W64)=0,"",ROUND(SUM('MRR Conglomerado'!AG64:AI64)/SUM('MRR Conglomerado'!U64:W64),3)),"")</f>
        <v>1.084</v>
      </c>
      <c r="S64" s="13" t="n">
        <f aca="false">IFERROR(IF(SUM('MRR Conglomerado'!V64:X64)=0,"",ROUND(SUM('MRR Conglomerado'!AH64:AJ64)/SUM('MRR Conglomerado'!V64:X64),3)),"")</f>
        <v>1.067</v>
      </c>
      <c r="T64" s="13" t="n">
        <f aca="false">IFERROR(IF(SUM('MRR Conglomerado'!W64:Y64)=0,"",ROUND(SUM('MRR Conglomerado'!AI64:AK64)/SUM('MRR Conglomerado'!W64:Y64),3)),"")</f>
        <v>1.05</v>
      </c>
      <c r="U64" s="13" t="n">
        <f aca="false">IFERROR(IF(SUM('MRR Conglomerado'!X64:Z64)=0,"",ROUND(SUM('MRR Conglomerado'!AJ64:AL64)/SUM('MRR Conglomerado'!X64:Z64),3)),"")</f>
        <v>1.022</v>
      </c>
      <c r="V64" s="13" t="n">
        <f aca="false">IFERROR(IF(SUM('MRR Conglomerado'!Y64:AA64)=0,"",ROUND(SUM('MRR Conglomerado'!AK64:AM64)/SUM('MRR Conglomerado'!Y64:AA64),3)),"")</f>
        <v>1.005</v>
      </c>
      <c r="W64" s="13" t="n">
        <f aca="false">IFERROR(IF(SUM('MRR Conglomerado'!Z64:AB64)=0,"",ROUND(SUM('MRR Conglomerado'!AL64:AN64)/SUM('MRR Conglomerado'!Z64:AB64),3)),"")</f>
        <v>1</v>
      </c>
      <c r="X64" s="13" t="n">
        <f aca="false">IFERROR(IF(SUM('MRR Conglomerado'!AA64:AC64)=0,"",ROUND(SUM('MRR Conglomerado'!AM64:AO64)/SUM('MRR Conglomerado'!AA64:AC64),3)),"")</f>
        <v>0.995</v>
      </c>
      <c r="Y64" s="13" t="n">
        <f aca="false">IFERROR(IF(SUM('MRR Conglomerado'!AB64:AD64)=0,"",ROUND(SUM('MRR Conglomerado'!AN64:AP64)/SUM('MRR Conglomerado'!AB64:AD64),3)),"")</f>
        <v>0.973</v>
      </c>
      <c r="Z64" s="13" t="n">
        <f aca="false">IFERROR(IF(SUM('MRR Conglomerado'!AC64:AE64)=0,"",ROUND(SUM('MRR Conglomerado'!AO64:AQ64)/SUM('MRR Conglomerado'!AC64:AE64),3)),"")</f>
        <v>0.963</v>
      </c>
      <c r="AA64" s="13" t="n">
        <f aca="false">IFERROR(IF(SUM('MRR Conglomerado'!AD64:AF64)=0,"",ROUND(SUM('MRR Conglomerado'!AP64:AR64)/SUM('MRR Conglomerado'!AD64:AF64),3)),"")</f>
        <v>0.953</v>
      </c>
      <c r="AB64" s="13" t="n">
        <f aca="false">IFERROR(IF(SUM('MRR Conglomerado'!AE64:AG64)=0,"",ROUND(SUM('MRR Conglomerado'!AQ64:AS64)/SUM('MRR Conglomerado'!AE64:AG64),3)),"")</f>
        <v>0.953</v>
      </c>
    </row>
    <row r="65" customFormat="false" ht="15" hidden="false" customHeight="false" outlineLevel="0" collapsed="false">
      <c r="A65" s="10" t="s">
        <v>190</v>
      </c>
      <c r="B65" s="13" t="str">
        <f aca="false">IFERROR(IF(SUM('MRR Conglomerado'!E65:G65)=0,"",ROUND(SUM('MRR Conglomerado'!Q65:S65)/SUM('MRR Conglomerado'!E65:G65),3)),"")</f>
        <v/>
      </c>
      <c r="C65" s="13" t="str">
        <f aca="false">IFERROR(IF(SUM('MRR Conglomerado'!F65:H65)=0,"",ROUND(SUM('MRR Conglomerado'!R65:T65)/SUM('MRR Conglomerado'!F65:H65),3)),"")</f>
        <v/>
      </c>
      <c r="D65" s="13" t="str">
        <f aca="false">IFERROR(IF(SUM('MRR Conglomerado'!G65:I65)=0,"",ROUND(SUM('MRR Conglomerado'!S65:U65)/SUM('MRR Conglomerado'!G65:I65),3)),"")</f>
        <v/>
      </c>
      <c r="E65" s="13" t="str">
        <f aca="false">IFERROR(IF(SUM('MRR Conglomerado'!H65:J65)=0,"",ROUND(SUM('MRR Conglomerado'!T65:V65)/SUM('MRR Conglomerado'!H65:J65),3)),"")</f>
        <v/>
      </c>
      <c r="F65" s="13" t="str">
        <f aca="false">IFERROR(IF(SUM('MRR Conglomerado'!I65:K65)=0,"",ROUND(SUM('MRR Conglomerado'!U65:W65)/SUM('MRR Conglomerado'!I65:K65),3)),"")</f>
        <v/>
      </c>
      <c r="G65" s="13" t="str">
        <f aca="false">IFERROR(IF(SUM('MRR Conglomerado'!J65:L65)=0,"",ROUND(SUM('MRR Conglomerado'!V65:X65)/SUM('MRR Conglomerado'!J65:L65),3)),"")</f>
        <v/>
      </c>
      <c r="H65" s="13" t="str">
        <f aca="false">IFERROR(IF(SUM('MRR Conglomerado'!K65:M65)=0,"",ROUND(SUM('MRR Conglomerado'!W65:Y65)/SUM('MRR Conglomerado'!K65:M65),3)),"")</f>
        <v/>
      </c>
      <c r="I65" s="13" t="str">
        <f aca="false">IFERROR(IF(SUM('MRR Conglomerado'!L65:N65)=0,"",ROUND(SUM('MRR Conglomerado'!X65:Z65)/SUM('MRR Conglomerado'!L65:N65),3)),"")</f>
        <v/>
      </c>
      <c r="J65" s="13" t="str">
        <f aca="false">IFERROR(IF(SUM('MRR Conglomerado'!M65:O65)=0,"",ROUND(SUM('MRR Conglomerado'!Y65:AA65)/SUM('MRR Conglomerado'!M65:O65),3)),"")</f>
        <v/>
      </c>
      <c r="K65" s="13" t="str">
        <f aca="false">IFERROR(IF(SUM('MRR Conglomerado'!N65:P65)=0,"",ROUND(SUM('MRR Conglomerado'!Z65:AB65)/SUM('MRR Conglomerado'!N65:P65),3)),"")</f>
        <v/>
      </c>
      <c r="L65" s="13" t="str">
        <f aca="false">IFERROR(IF(SUM('MRR Conglomerado'!O65:Q65)=0,"",ROUND(SUM('MRR Conglomerado'!AA65:AC65)/SUM('MRR Conglomerado'!O65:Q65),3)),"")</f>
        <v/>
      </c>
      <c r="M65" s="13" t="str">
        <f aca="false">IFERROR(IF(SUM('MRR Conglomerado'!P65:R65)=0,"",ROUND(SUM('MRR Conglomerado'!AB65:AD65)/SUM('MRR Conglomerado'!P65:R65),3)),"")</f>
        <v/>
      </c>
      <c r="N65" s="13" t="str">
        <f aca="false">IFERROR(IF(SUM('MRR Conglomerado'!Q65:S65)=0,"",ROUND(SUM('MRR Conglomerado'!AC65:AE65)/SUM('MRR Conglomerado'!Q65:S65),3)),"")</f>
        <v/>
      </c>
      <c r="O65" s="13" t="str">
        <f aca="false">IFERROR(IF(SUM('MRR Conglomerado'!R65:T65)=0,"",ROUND(SUM('MRR Conglomerado'!AD65:AF65)/SUM('MRR Conglomerado'!R65:T65),3)),"")</f>
        <v/>
      </c>
      <c r="P65" s="13" t="str">
        <f aca="false">IFERROR(IF(SUM('MRR Conglomerado'!S65:U65)=0,"",ROUND(SUM('MRR Conglomerado'!AE65:AG65)/SUM('MRR Conglomerado'!S65:U65),3)),"")</f>
        <v/>
      </c>
      <c r="Q65" s="13" t="str">
        <f aca="false">IFERROR(IF(SUM('MRR Conglomerado'!T65:V65)=0,"",ROUND(SUM('MRR Conglomerado'!AF65:AH65)/SUM('MRR Conglomerado'!T65:V65),3)),"")</f>
        <v/>
      </c>
      <c r="R65" s="13" t="str">
        <f aca="false">IFERROR(IF(SUM('MRR Conglomerado'!U65:W65)=0,"",ROUND(SUM('MRR Conglomerado'!AG65:AI65)/SUM('MRR Conglomerado'!U65:W65),3)),"")</f>
        <v/>
      </c>
      <c r="S65" s="13" t="str">
        <f aca="false">IFERROR(IF(SUM('MRR Conglomerado'!V65:X65)=0,"",ROUND(SUM('MRR Conglomerado'!AH65:AJ65)/SUM('MRR Conglomerado'!V65:X65),3)),"")</f>
        <v/>
      </c>
      <c r="T65" s="13" t="str">
        <f aca="false">IFERROR(IF(SUM('MRR Conglomerado'!W65:Y65)=0,"",ROUND(SUM('MRR Conglomerado'!AI65:AK65)/SUM('MRR Conglomerado'!W65:Y65),3)),"")</f>
        <v/>
      </c>
      <c r="U65" s="13" t="str">
        <f aca="false">IFERROR(IF(SUM('MRR Conglomerado'!X65:Z65)=0,"",ROUND(SUM('MRR Conglomerado'!AJ65:AL65)/SUM('MRR Conglomerado'!X65:Z65),3)),"")</f>
        <v/>
      </c>
      <c r="V65" s="13" t="str">
        <f aca="false">IFERROR(IF(SUM('MRR Conglomerado'!Y65:AA65)=0,"",ROUND(SUM('MRR Conglomerado'!AK65:AM65)/SUM('MRR Conglomerado'!Y65:AA65),3)),"")</f>
        <v/>
      </c>
      <c r="W65" s="13" t="str">
        <f aca="false">IFERROR(IF(SUM('MRR Conglomerado'!Z65:AB65)=0,"",ROUND(SUM('MRR Conglomerado'!AL65:AN65)/SUM('MRR Conglomerado'!Z65:AB65),3)),"")</f>
        <v/>
      </c>
      <c r="X65" s="13" t="n">
        <f aca="false">IFERROR(IF(SUM('MRR Conglomerado'!AA65:AC65)=0,"",ROUND(SUM('MRR Conglomerado'!AM65:AO65)/SUM('MRR Conglomerado'!AA65:AC65),3)),"")</f>
        <v>1.14</v>
      </c>
      <c r="Y65" s="13" t="n">
        <f aca="false">IFERROR(IF(SUM('MRR Conglomerado'!AB65:AD65)=0,"",ROUND(SUM('MRR Conglomerado'!AN65:AP65)/SUM('MRR Conglomerado'!AB65:AD65),3)),"")</f>
        <v>0</v>
      </c>
      <c r="Z65" s="13" t="n">
        <f aca="false">IFERROR(IF(SUM('MRR Conglomerado'!AC65:AE65)=0,"",ROUND(SUM('MRR Conglomerado'!AO65:AQ65)/SUM('MRR Conglomerado'!AC65:AE65),3)),"")</f>
        <v>0</v>
      </c>
      <c r="AA65" s="13" t="n">
        <f aca="false">IFERROR(IF(SUM('MRR Conglomerado'!AD65:AF65)=0,"",ROUND(SUM('MRR Conglomerado'!AP65:AR65)/SUM('MRR Conglomerado'!AD65:AF65),3)),"")</f>
        <v>0</v>
      </c>
      <c r="AB65" s="13" t="n">
        <f aca="false">IFERROR(IF(SUM('MRR Conglomerado'!AE65:AG65)=0,"",ROUND(SUM('MRR Conglomerado'!AQ65:AS65)/SUM('MRR Conglomerado'!AE65:AG65),3)),"")</f>
        <v>0</v>
      </c>
    </row>
    <row r="66" customFormat="false" ht="15" hidden="false" customHeight="false" outlineLevel="0" collapsed="false">
      <c r="A66" s="10" t="s">
        <v>192</v>
      </c>
      <c r="B66" s="13" t="n">
        <f aca="false">IFERROR(IF(SUM('MRR Conglomerado'!E66:G66)=0,"",ROUND(SUM('MRR Conglomerado'!Q66:S66)/SUM('MRR Conglomerado'!E66:G66),3)),"")</f>
        <v>0.677</v>
      </c>
      <c r="C66" s="13" t="n">
        <f aca="false">IFERROR(IF(SUM('MRR Conglomerado'!F66:H66)=0,"",ROUND(SUM('MRR Conglomerado'!R66:T66)/SUM('MRR Conglomerado'!F66:H66),3)),"")</f>
        <v>0.716</v>
      </c>
      <c r="D66" s="13" t="n">
        <f aca="false">IFERROR(IF(SUM('MRR Conglomerado'!G66:I66)=0,"",ROUND(SUM('MRR Conglomerado'!S66:U66)/SUM('MRR Conglomerado'!G66:I66),3)),"")</f>
        <v>0.764</v>
      </c>
      <c r="E66" s="13" t="n">
        <f aca="false">IFERROR(IF(SUM('MRR Conglomerado'!H66:J66)=0,"",ROUND(SUM('MRR Conglomerado'!T66:V66)/SUM('MRR Conglomerado'!H66:J66),3)),"")</f>
        <v>0.818</v>
      </c>
      <c r="F66" s="13" t="n">
        <f aca="false">IFERROR(IF(SUM('MRR Conglomerado'!I66:K66)=0,"",ROUND(SUM('MRR Conglomerado'!U66:W66)/SUM('MRR Conglomerado'!I66:K66),3)),"")</f>
        <v>0.821</v>
      </c>
      <c r="G66" s="13" t="n">
        <f aca="false">IFERROR(IF(SUM('MRR Conglomerado'!J66:L66)=0,"",ROUND(SUM('MRR Conglomerado'!V66:X66)/SUM('MRR Conglomerado'!J66:L66),3)),"")</f>
        <v>0.846</v>
      </c>
      <c r="H66" s="13" t="n">
        <f aca="false">IFERROR(IF(SUM('MRR Conglomerado'!K66:M66)=0,"",ROUND(SUM('MRR Conglomerado'!W66:Y66)/SUM('MRR Conglomerado'!K66:M66),3)),"")</f>
        <v>0.847</v>
      </c>
      <c r="I66" s="13" t="n">
        <f aca="false">IFERROR(IF(SUM('MRR Conglomerado'!L66:N66)=0,"",ROUND(SUM('MRR Conglomerado'!X66:Z66)/SUM('MRR Conglomerado'!L66:N66),3)),"")</f>
        <v>0.85</v>
      </c>
      <c r="J66" s="13" t="n">
        <f aca="false">IFERROR(IF(SUM('MRR Conglomerado'!M66:O66)=0,"",ROUND(SUM('MRR Conglomerado'!Y66:AA66)/SUM('MRR Conglomerado'!M66:O66),3)),"")</f>
        <v>0.844</v>
      </c>
      <c r="K66" s="13" t="n">
        <f aca="false">IFERROR(IF(SUM('MRR Conglomerado'!N66:P66)=0,"",ROUND(SUM('MRR Conglomerado'!Z66:AB66)/SUM('MRR Conglomerado'!N66:P66),3)),"")</f>
        <v>0.859</v>
      </c>
      <c r="L66" s="13" t="n">
        <f aca="false">IFERROR(IF(SUM('MRR Conglomerado'!O66:Q66)=0,"",ROUND(SUM('MRR Conglomerado'!AA66:AC66)/SUM('MRR Conglomerado'!O66:Q66),3)),"")</f>
        <v>0.854</v>
      </c>
      <c r="M66" s="13" t="n">
        <f aca="false">IFERROR(IF(SUM('MRR Conglomerado'!P66:R66)=0,"",ROUND(SUM('MRR Conglomerado'!AB66:AD66)/SUM('MRR Conglomerado'!P66:R66),3)),"")</f>
        <v>0.854</v>
      </c>
      <c r="N66" s="13" t="n">
        <f aca="false">IFERROR(IF(SUM('MRR Conglomerado'!Q66:S66)=0,"",ROUND(SUM('MRR Conglomerado'!AC66:AE66)/SUM('MRR Conglomerado'!Q66:S66),3)),"")</f>
        <v>0.909</v>
      </c>
      <c r="O66" s="13" t="n">
        <f aca="false">IFERROR(IF(SUM('MRR Conglomerado'!R66:T66)=0,"",ROUND(SUM('MRR Conglomerado'!AD66:AF66)/SUM('MRR Conglomerado'!R66:T66),3)),"")</f>
        <v>0.979</v>
      </c>
      <c r="P66" s="13" t="n">
        <f aca="false">IFERROR(IF(SUM('MRR Conglomerado'!S66:U66)=0,"",ROUND(SUM('MRR Conglomerado'!AE66:AG66)/SUM('MRR Conglomerado'!S66:U66),3)),"")</f>
        <v>1.036</v>
      </c>
      <c r="Q66" s="13" t="n">
        <f aca="false">IFERROR(IF(SUM('MRR Conglomerado'!T66:V66)=0,"",ROUND(SUM('MRR Conglomerado'!AF66:AH66)/SUM('MRR Conglomerado'!T66:V66),3)),"")</f>
        <v>1.084</v>
      </c>
      <c r="R66" s="13" t="n">
        <f aca="false">IFERROR(IF(SUM('MRR Conglomerado'!U66:W66)=0,"",ROUND(SUM('MRR Conglomerado'!AG66:AI66)/SUM('MRR Conglomerado'!U66:W66),3)),"")</f>
        <v>1.142</v>
      </c>
      <c r="S66" s="13" t="n">
        <f aca="false">IFERROR(IF(SUM('MRR Conglomerado'!V66:X66)=0,"",ROUND(SUM('MRR Conglomerado'!AH66:AJ66)/SUM('MRR Conglomerado'!V66:X66),3)),"")</f>
        <v>1.173</v>
      </c>
      <c r="T66" s="13" t="n">
        <f aca="false">IFERROR(IF(SUM('MRR Conglomerado'!W66:Y66)=0,"",ROUND(SUM('MRR Conglomerado'!AI66:AK66)/SUM('MRR Conglomerado'!W66:Y66),3)),"")</f>
        <v>1.152</v>
      </c>
      <c r="U66" s="13" t="n">
        <f aca="false">IFERROR(IF(SUM('MRR Conglomerado'!X66:Z66)=0,"",ROUND(SUM('MRR Conglomerado'!AJ66:AL66)/SUM('MRR Conglomerado'!X66:Z66),3)),"")</f>
        <v>1.158</v>
      </c>
      <c r="V66" s="13" t="n">
        <f aca="false">IFERROR(IF(SUM('MRR Conglomerado'!Y66:AA66)=0,"",ROUND(SUM('MRR Conglomerado'!AK66:AM66)/SUM('MRR Conglomerado'!Y66:AA66),3)),"")</f>
        <v>1.157</v>
      </c>
      <c r="W66" s="13" t="n">
        <f aca="false">IFERROR(IF(SUM('MRR Conglomerado'!Z66:AB66)=0,"",ROUND(SUM('MRR Conglomerado'!AL66:AN66)/SUM('MRR Conglomerado'!Z66:AB66),3)),"")</f>
        <v>1.159</v>
      </c>
      <c r="X66" s="13" t="n">
        <f aca="false">IFERROR(IF(SUM('MRR Conglomerado'!AA66:AC66)=0,"",ROUND(SUM('MRR Conglomerado'!AM66:AO66)/SUM('MRR Conglomerado'!AA66:AC66),3)),"")</f>
        <v>1.164</v>
      </c>
      <c r="Y66" s="13" t="n">
        <f aca="false">IFERROR(IF(SUM('MRR Conglomerado'!AB66:AD66)=0,"",ROUND(SUM('MRR Conglomerado'!AN66:AP66)/SUM('MRR Conglomerado'!AB66:AD66),3)),"")</f>
        <v>1.151</v>
      </c>
      <c r="Z66" s="13" t="n">
        <f aca="false">IFERROR(IF(SUM('MRR Conglomerado'!AC66:AE66)=0,"",ROUND(SUM('MRR Conglomerado'!AO66:AQ66)/SUM('MRR Conglomerado'!AC66:AE66),3)),"")</f>
        <v>1.071</v>
      </c>
      <c r="AA66" s="13" t="n">
        <f aca="false">IFERROR(IF(SUM('MRR Conglomerado'!AD66:AF66)=0,"",ROUND(SUM('MRR Conglomerado'!AP66:AR66)/SUM('MRR Conglomerado'!AD66:AF66),3)),"")</f>
        <v>0.982</v>
      </c>
      <c r="AB66" s="13" t="n">
        <f aca="false">IFERROR(IF(SUM('MRR Conglomerado'!AE66:AG66)=0,"",ROUND(SUM('MRR Conglomerado'!AQ66:AS66)/SUM('MRR Conglomerado'!AE66:AG66),3)),"")</f>
        <v>0.947</v>
      </c>
    </row>
    <row r="67" customFormat="false" ht="15" hidden="false" customHeight="false" outlineLevel="0" collapsed="false">
      <c r="A67" s="10" t="s">
        <v>194</v>
      </c>
      <c r="B67" s="13" t="str">
        <f aca="false">IFERROR(IF(SUM('MRR Conglomerado'!E67:G67)=0,"",ROUND(SUM('MRR Conglomerado'!Q67:S67)/SUM('MRR Conglomerado'!E67:G67),3)),"")</f>
        <v/>
      </c>
      <c r="C67" s="13" t="str">
        <f aca="false">IFERROR(IF(SUM('MRR Conglomerado'!F67:H67)=0,"",ROUND(SUM('MRR Conglomerado'!R67:T67)/SUM('MRR Conglomerado'!F67:H67),3)),"")</f>
        <v/>
      </c>
      <c r="D67" s="13" t="str">
        <f aca="false">IFERROR(IF(SUM('MRR Conglomerado'!G67:I67)=0,"",ROUND(SUM('MRR Conglomerado'!S67:U67)/SUM('MRR Conglomerado'!G67:I67),3)),"")</f>
        <v/>
      </c>
      <c r="E67" s="13" t="str">
        <f aca="false">IFERROR(IF(SUM('MRR Conglomerado'!H67:J67)=0,"",ROUND(SUM('MRR Conglomerado'!T67:V67)/SUM('MRR Conglomerado'!H67:J67),3)),"")</f>
        <v/>
      </c>
      <c r="F67" s="13" t="str">
        <f aca="false">IFERROR(IF(SUM('MRR Conglomerado'!I67:K67)=0,"",ROUND(SUM('MRR Conglomerado'!U67:W67)/SUM('MRR Conglomerado'!I67:K67),3)),"")</f>
        <v/>
      </c>
      <c r="G67" s="13" t="str">
        <f aca="false">IFERROR(IF(SUM('MRR Conglomerado'!J67:L67)=0,"",ROUND(SUM('MRR Conglomerado'!V67:X67)/SUM('MRR Conglomerado'!J67:L67),3)),"")</f>
        <v/>
      </c>
      <c r="H67" s="13" t="str">
        <f aca="false">IFERROR(IF(SUM('MRR Conglomerado'!K67:M67)=0,"",ROUND(SUM('MRR Conglomerado'!W67:Y67)/SUM('MRR Conglomerado'!K67:M67),3)),"")</f>
        <v/>
      </c>
      <c r="I67" s="13" t="str">
        <f aca="false">IFERROR(IF(SUM('MRR Conglomerado'!L67:N67)=0,"",ROUND(SUM('MRR Conglomerado'!X67:Z67)/SUM('MRR Conglomerado'!L67:N67),3)),"")</f>
        <v/>
      </c>
      <c r="J67" s="13" t="n">
        <f aca="false">IFERROR(IF(SUM('MRR Conglomerado'!M67:O67)=0,"",ROUND(SUM('MRR Conglomerado'!Y67:AA67)/SUM('MRR Conglomerado'!M67:O67),3)),"")</f>
        <v>1.583</v>
      </c>
      <c r="K67" s="13" t="n">
        <f aca="false">IFERROR(IF(SUM('MRR Conglomerado'!N67:P67)=0,"",ROUND(SUM('MRR Conglomerado'!Z67:AB67)/SUM('MRR Conglomerado'!N67:P67),3)),"")</f>
        <v>0</v>
      </c>
      <c r="L67" s="13" t="n">
        <f aca="false">IFERROR(IF(SUM('MRR Conglomerado'!O67:Q67)=0,"",ROUND(SUM('MRR Conglomerado'!AA67:AC67)/SUM('MRR Conglomerado'!O67:Q67),3)),"")</f>
        <v>0</v>
      </c>
      <c r="M67" s="13" t="n">
        <f aca="false">IFERROR(IF(SUM('MRR Conglomerado'!P67:R67)=0,"",ROUND(SUM('MRR Conglomerado'!AB67:AD67)/SUM('MRR Conglomerado'!P67:R67),3)),"")</f>
        <v>0</v>
      </c>
      <c r="N67" s="13" t="n">
        <f aca="false">IFERROR(IF(SUM('MRR Conglomerado'!Q67:S67)=0,"",ROUND(SUM('MRR Conglomerado'!AC67:AE67)/SUM('MRR Conglomerado'!Q67:S67),3)),"")</f>
        <v>0</v>
      </c>
      <c r="O67" s="13" t="n">
        <f aca="false">IFERROR(IF(SUM('MRR Conglomerado'!R67:T67)=0,"",ROUND(SUM('MRR Conglomerado'!AD67:AF67)/SUM('MRR Conglomerado'!R67:T67),3)),"")</f>
        <v>0</v>
      </c>
      <c r="P67" s="13" t="n">
        <f aca="false">IFERROR(IF(SUM('MRR Conglomerado'!S67:U67)=0,"",ROUND(SUM('MRR Conglomerado'!AE67:AG67)/SUM('MRR Conglomerado'!S67:U67),3)),"")</f>
        <v>0</v>
      </c>
      <c r="Q67" s="13" t="n">
        <f aca="false">IFERROR(IF(SUM('MRR Conglomerado'!T67:V67)=0,"",ROUND(SUM('MRR Conglomerado'!AF67:AH67)/SUM('MRR Conglomerado'!T67:V67),3)),"")</f>
        <v>0</v>
      </c>
      <c r="R67" s="13" t="n">
        <f aca="false">IFERROR(IF(SUM('MRR Conglomerado'!U67:W67)=0,"",ROUND(SUM('MRR Conglomerado'!AG67:AI67)/SUM('MRR Conglomerado'!U67:W67),3)),"")</f>
        <v>0</v>
      </c>
      <c r="S67" s="13" t="n">
        <f aca="false">IFERROR(IF(SUM('MRR Conglomerado'!V67:X67)=0,"",ROUND(SUM('MRR Conglomerado'!AH67:AJ67)/SUM('MRR Conglomerado'!V67:X67),3)),"")</f>
        <v>0</v>
      </c>
      <c r="T67" s="13" t="n">
        <f aca="false">IFERROR(IF(SUM('MRR Conglomerado'!W67:Y67)=0,"",ROUND(SUM('MRR Conglomerado'!AI67:AK67)/SUM('MRR Conglomerado'!W67:Y67),3)),"")</f>
        <v>0</v>
      </c>
      <c r="U67" s="13" t="n">
        <f aca="false">IFERROR(IF(SUM('MRR Conglomerado'!X67:Z67)=0,"",ROUND(SUM('MRR Conglomerado'!AJ67:AL67)/SUM('MRR Conglomerado'!X67:Z67),3)),"")</f>
        <v>0</v>
      </c>
      <c r="V67" s="13" t="n">
        <f aca="false">IFERROR(IF(SUM('MRR Conglomerado'!Y67:AA67)=0,"",ROUND(SUM('MRR Conglomerado'!AK67:AM67)/SUM('MRR Conglomerado'!Y67:AA67),3)),"")</f>
        <v>0</v>
      </c>
      <c r="W67" s="13" t="str">
        <f aca="false">IFERROR(IF(SUM('MRR Conglomerado'!Z67:AB67)=0,"",ROUND(SUM('MRR Conglomerado'!AL67:AN67)/SUM('MRR Conglomerado'!Z67:AB67),3)),"")</f>
        <v/>
      </c>
      <c r="X67" s="13" t="str">
        <f aca="false">IFERROR(IF(SUM('MRR Conglomerado'!AA67:AC67)=0,"",ROUND(SUM('MRR Conglomerado'!AM67:AO67)/SUM('MRR Conglomerado'!AA67:AC67),3)),"")</f>
        <v/>
      </c>
      <c r="Y67" s="13" t="str">
        <f aca="false">IFERROR(IF(SUM('MRR Conglomerado'!AB67:AD67)=0,"",ROUND(SUM('MRR Conglomerado'!AN67:AP67)/SUM('MRR Conglomerado'!AB67:AD67),3)),"")</f>
        <v/>
      </c>
      <c r="Z67" s="13" t="str">
        <f aca="false">IFERROR(IF(SUM('MRR Conglomerado'!AC67:AE67)=0,"",ROUND(SUM('MRR Conglomerado'!AO67:AQ67)/SUM('MRR Conglomerado'!AC67:AE67),3)),"")</f>
        <v/>
      </c>
      <c r="AA67" s="13" t="str">
        <f aca="false">IFERROR(IF(SUM('MRR Conglomerado'!AD67:AF67)=0,"",ROUND(SUM('MRR Conglomerado'!AP67:AR67)/SUM('MRR Conglomerado'!AD67:AF67),3)),"")</f>
        <v/>
      </c>
      <c r="AB67" s="13" t="str">
        <f aca="false">IFERROR(IF(SUM('MRR Conglomerado'!AE67:AG67)=0,"",ROUND(SUM('MRR Conglomerado'!AQ67:AS67)/SUM('MRR Conglomerado'!AE67:AG67),3)),"")</f>
        <v/>
      </c>
    </row>
    <row r="68" customFormat="false" ht="15" hidden="false" customHeight="false" outlineLevel="0" collapsed="false">
      <c r="A68" s="10" t="s">
        <v>196</v>
      </c>
      <c r="B68" s="13" t="str">
        <f aca="false">IFERROR(IF(SUM('MRR Conglomerado'!E68:G68)=0,"",ROUND(SUM('MRR Conglomerado'!Q68:S68)/SUM('MRR Conglomerado'!E68:G68),3)),"")</f>
        <v/>
      </c>
      <c r="C68" s="13" t="str">
        <f aca="false">IFERROR(IF(SUM('MRR Conglomerado'!F68:H68)=0,"",ROUND(SUM('MRR Conglomerado'!R68:T68)/SUM('MRR Conglomerado'!F68:H68),3)),"")</f>
        <v/>
      </c>
      <c r="D68" s="13" t="str">
        <f aca="false">IFERROR(IF(SUM('MRR Conglomerado'!G68:I68)=0,"",ROUND(SUM('MRR Conglomerado'!S68:U68)/SUM('MRR Conglomerado'!G68:I68),3)),"")</f>
        <v/>
      </c>
      <c r="E68" s="13" t="str">
        <f aca="false">IFERROR(IF(SUM('MRR Conglomerado'!H68:J68)=0,"",ROUND(SUM('MRR Conglomerado'!T68:V68)/SUM('MRR Conglomerado'!H68:J68),3)),"")</f>
        <v/>
      </c>
      <c r="F68" s="13" t="str">
        <f aca="false">IFERROR(IF(SUM('MRR Conglomerado'!I68:K68)=0,"",ROUND(SUM('MRR Conglomerado'!U68:W68)/SUM('MRR Conglomerado'!I68:K68),3)),"")</f>
        <v/>
      </c>
      <c r="G68" s="13" t="str">
        <f aca="false">IFERROR(IF(SUM('MRR Conglomerado'!J68:L68)=0,"",ROUND(SUM('MRR Conglomerado'!V68:X68)/SUM('MRR Conglomerado'!J68:L68),3)),"")</f>
        <v/>
      </c>
      <c r="H68" s="13" t="str">
        <f aca="false">IFERROR(IF(SUM('MRR Conglomerado'!K68:M68)=0,"",ROUND(SUM('MRR Conglomerado'!W68:Y68)/SUM('MRR Conglomerado'!K68:M68),3)),"")</f>
        <v/>
      </c>
      <c r="I68" s="13" t="str">
        <f aca="false">IFERROR(IF(SUM('MRR Conglomerado'!L68:N68)=0,"",ROUND(SUM('MRR Conglomerado'!X68:Z68)/SUM('MRR Conglomerado'!L68:N68),3)),"")</f>
        <v/>
      </c>
      <c r="J68" s="13" t="str">
        <f aca="false">IFERROR(IF(SUM('MRR Conglomerado'!M68:O68)=0,"",ROUND(SUM('MRR Conglomerado'!Y68:AA68)/SUM('MRR Conglomerado'!M68:O68),3)),"")</f>
        <v/>
      </c>
      <c r="K68" s="13" t="str">
        <f aca="false">IFERROR(IF(SUM('MRR Conglomerado'!N68:P68)=0,"",ROUND(SUM('MRR Conglomerado'!Z68:AB68)/SUM('MRR Conglomerado'!N68:P68),3)),"")</f>
        <v/>
      </c>
      <c r="L68" s="13" t="str">
        <f aca="false">IFERROR(IF(SUM('MRR Conglomerado'!O68:Q68)=0,"",ROUND(SUM('MRR Conglomerado'!AA68:AC68)/SUM('MRR Conglomerado'!O68:Q68),3)),"")</f>
        <v/>
      </c>
      <c r="M68" s="13" t="str">
        <f aca="false">IFERROR(IF(SUM('MRR Conglomerado'!P68:R68)=0,"",ROUND(SUM('MRR Conglomerado'!AB68:AD68)/SUM('MRR Conglomerado'!P68:R68),3)),"")</f>
        <v/>
      </c>
      <c r="N68" s="13" t="str">
        <f aca="false">IFERROR(IF(SUM('MRR Conglomerado'!Q68:S68)=0,"",ROUND(SUM('MRR Conglomerado'!AC68:AE68)/SUM('MRR Conglomerado'!Q68:S68),3)),"")</f>
        <v/>
      </c>
      <c r="O68" s="13" t="str">
        <f aca="false">IFERROR(IF(SUM('MRR Conglomerado'!R68:T68)=0,"",ROUND(SUM('MRR Conglomerado'!AD68:AF68)/SUM('MRR Conglomerado'!R68:T68),3)),"")</f>
        <v/>
      </c>
      <c r="P68" s="13" t="str">
        <f aca="false">IFERROR(IF(SUM('MRR Conglomerado'!S68:U68)=0,"",ROUND(SUM('MRR Conglomerado'!AE68:AG68)/SUM('MRR Conglomerado'!S68:U68),3)),"")</f>
        <v/>
      </c>
      <c r="Q68" s="13" t="str">
        <f aca="false">IFERROR(IF(SUM('MRR Conglomerado'!T68:V68)=0,"",ROUND(SUM('MRR Conglomerado'!AF68:AH68)/SUM('MRR Conglomerado'!T68:V68),3)),"")</f>
        <v/>
      </c>
      <c r="R68" s="13" t="str">
        <f aca="false">IFERROR(IF(SUM('MRR Conglomerado'!U68:W68)=0,"",ROUND(SUM('MRR Conglomerado'!AG68:AI68)/SUM('MRR Conglomerado'!U68:W68),3)),"")</f>
        <v/>
      </c>
      <c r="S68" s="13" t="str">
        <f aca="false">IFERROR(IF(SUM('MRR Conglomerado'!V68:X68)=0,"",ROUND(SUM('MRR Conglomerado'!AH68:AJ68)/SUM('MRR Conglomerado'!V68:X68),3)),"")</f>
        <v/>
      </c>
      <c r="T68" s="13" t="str">
        <f aca="false">IFERROR(IF(SUM('MRR Conglomerado'!W68:Y68)=0,"",ROUND(SUM('MRR Conglomerado'!AI68:AK68)/SUM('MRR Conglomerado'!W68:Y68),3)),"")</f>
        <v/>
      </c>
      <c r="U68" s="13" t="n">
        <f aca="false">IFERROR(IF(SUM('MRR Conglomerado'!X68:Z68)=0,"",ROUND(SUM('MRR Conglomerado'!AJ68:AL68)/SUM('MRR Conglomerado'!X68:Z68),3)),"")</f>
        <v>5.259</v>
      </c>
      <c r="V68" s="13" t="n">
        <f aca="false">IFERROR(IF(SUM('MRR Conglomerado'!Y68:AA68)=0,"",ROUND(SUM('MRR Conglomerado'!AK68:AM68)/SUM('MRR Conglomerado'!Y68:AA68),3)),"")</f>
        <v>2.674</v>
      </c>
      <c r="W68" s="13" t="n">
        <f aca="false">IFERROR(IF(SUM('MRR Conglomerado'!Z68:AB68)=0,"",ROUND(SUM('MRR Conglomerado'!AL68:AN68)/SUM('MRR Conglomerado'!Z68:AB68),3)),"")</f>
        <v>1.767</v>
      </c>
      <c r="X68" s="13" t="n">
        <f aca="false">IFERROR(IF(SUM('MRR Conglomerado'!AA68:AC68)=0,"",ROUND(SUM('MRR Conglomerado'!AM68:AO68)/SUM('MRR Conglomerado'!AA68:AC68),3)),"")</f>
        <v>1.605</v>
      </c>
      <c r="Y68" s="13" t="n">
        <f aca="false">IFERROR(IF(SUM('MRR Conglomerado'!AB68:AD68)=0,"",ROUND(SUM('MRR Conglomerado'!AN68:AP68)/SUM('MRR Conglomerado'!AB68:AD68),3)),"")</f>
        <v>1.467</v>
      </c>
      <c r="Z68" s="13" t="n">
        <f aca="false">IFERROR(IF(SUM('MRR Conglomerado'!AC68:AE68)=0,"",ROUND(SUM('MRR Conglomerado'!AO68:AQ68)/SUM('MRR Conglomerado'!AC68:AE68),3)),"")</f>
        <v>1.295</v>
      </c>
      <c r="AA68" s="13" t="n">
        <f aca="false">IFERROR(IF(SUM('MRR Conglomerado'!AD68:AF68)=0,"",ROUND(SUM('MRR Conglomerado'!AP68:AR68)/SUM('MRR Conglomerado'!AD68:AF68),3)),"")</f>
        <v>1.225</v>
      </c>
      <c r="AB68" s="13" t="n">
        <f aca="false">IFERROR(IF(SUM('MRR Conglomerado'!AE68:AG68)=0,"",ROUND(SUM('MRR Conglomerado'!AQ68:AS68)/SUM('MRR Conglomerado'!AE68:AG68),3)),"")</f>
        <v>1.171</v>
      </c>
    </row>
    <row r="69" customFormat="false" ht="15" hidden="false" customHeight="false" outlineLevel="0" collapsed="false">
      <c r="A69" s="10" t="s">
        <v>198</v>
      </c>
      <c r="B69" s="13" t="str">
        <f aca="false">IFERROR(IF(SUM('MRR Conglomerado'!E69:G69)=0,"",ROUND(SUM('MRR Conglomerado'!Q69:S69)/SUM('MRR Conglomerado'!E69:G69),3)),"")</f>
        <v/>
      </c>
      <c r="C69" s="13" t="str">
        <f aca="false">IFERROR(IF(SUM('MRR Conglomerado'!F69:H69)=0,"",ROUND(SUM('MRR Conglomerado'!R69:T69)/SUM('MRR Conglomerado'!F69:H69),3)),"")</f>
        <v/>
      </c>
      <c r="D69" s="13" t="str">
        <f aca="false">IFERROR(IF(SUM('MRR Conglomerado'!G69:I69)=0,"",ROUND(SUM('MRR Conglomerado'!S69:U69)/SUM('MRR Conglomerado'!G69:I69),3)),"")</f>
        <v/>
      </c>
      <c r="E69" s="13" t="str">
        <f aca="false">IFERROR(IF(SUM('MRR Conglomerado'!H69:J69)=0,"",ROUND(SUM('MRR Conglomerado'!T69:V69)/SUM('MRR Conglomerado'!H69:J69),3)),"")</f>
        <v/>
      </c>
      <c r="F69" s="13" t="str">
        <f aca="false">IFERROR(IF(SUM('MRR Conglomerado'!I69:K69)=0,"",ROUND(SUM('MRR Conglomerado'!U69:W69)/SUM('MRR Conglomerado'!I69:K69),3)),"")</f>
        <v/>
      </c>
      <c r="G69" s="13" t="str">
        <f aca="false">IFERROR(IF(SUM('MRR Conglomerado'!J69:L69)=0,"",ROUND(SUM('MRR Conglomerado'!V69:X69)/SUM('MRR Conglomerado'!J69:L69),3)),"")</f>
        <v/>
      </c>
      <c r="H69" s="13" t="str">
        <f aca="false">IFERROR(IF(SUM('MRR Conglomerado'!K69:M69)=0,"",ROUND(SUM('MRR Conglomerado'!W69:Y69)/SUM('MRR Conglomerado'!K69:M69),3)),"")</f>
        <v/>
      </c>
      <c r="I69" s="13" t="str">
        <f aca="false">IFERROR(IF(SUM('MRR Conglomerado'!L69:N69)=0,"",ROUND(SUM('MRR Conglomerado'!X69:Z69)/SUM('MRR Conglomerado'!L69:N69),3)),"")</f>
        <v/>
      </c>
      <c r="J69" s="13" t="str">
        <f aca="false">IFERROR(IF(SUM('MRR Conglomerado'!M69:O69)=0,"",ROUND(SUM('MRR Conglomerado'!Y69:AA69)/SUM('MRR Conglomerado'!M69:O69),3)),"")</f>
        <v/>
      </c>
      <c r="K69" s="13" t="str">
        <f aca="false">IFERROR(IF(SUM('MRR Conglomerado'!N69:P69)=0,"",ROUND(SUM('MRR Conglomerado'!Z69:AB69)/SUM('MRR Conglomerado'!N69:P69),3)),"")</f>
        <v/>
      </c>
      <c r="L69" s="13" t="str">
        <f aca="false">IFERROR(IF(SUM('MRR Conglomerado'!O69:Q69)=0,"",ROUND(SUM('MRR Conglomerado'!AA69:AC69)/SUM('MRR Conglomerado'!O69:Q69),3)),"")</f>
        <v/>
      </c>
      <c r="M69" s="13" t="str">
        <f aca="false">IFERROR(IF(SUM('MRR Conglomerado'!P69:R69)=0,"",ROUND(SUM('MRR Conglomerado'!AB69:AD69)/SUM('MRR Conglomerado'!P69:R69),3)),"")</f>
        <v/>
      </c>
      <c r="N69" s="13" t="str">
        <f aca="false">IFERROR(IF(SUM('MRR Conglomerado'!Q69:S69)=0,"",ROUND(SUM('MRR Conglomerado'!AC69:AE69)/SUM('MRR Conglomerado'!Q69:S69),3)),"")</f>
        <v/>
      </c>
      <c r="O69" s="13" t="str">
        <f aca="false">IFERROR(IF(SUM('MRR Conglomerado'!R69:T69)=0,"",ROUND(SUM('MRR Conglomerado'!AD69:AF69)/SUM('MRR Conglomerado'!R69:T69),3)),"")</f>
        <v/>
      </c>
      <c r="P69" s="13" t="str">
        <f aca="false">IFERROR(IF(SUM('MRR Conglomerado'!S69:U69)=0,"",ROUND(SUM('MRR Conglomerado'!AE69:AG69)/SUM('MRR Conglomerado'!S69:U69),3)),"")</f>
        <v/>
      </c>
      <c r="Q69" s="13" t="str">
        <f aca="false">IFERROR(IF(SUM('MRR Conglomerado'!T69:V69)=0,"",ROUND(SUM('MRR Conglomerado'!AF69:AH69)/SUM('MRR Conglomerado'!T69:V69),3)),"")</f>
        <v/>
      </c>
      <c r="R69" s="13" t="str">
        <f aca="false">IFERROR(IF(SUM('MRR Conglomerado'!U69:W69)=0,"",ROUND(SUM('MRR Conglomerado'!AG69:AI69)/SUM('MRR Conglomerado'!U69:W69),3)),"")</f>
        <v/>
      </c>
      <c r="S69" s="13" t="n">
        <f aca="false">IFERROR(IF(SUM('MRR Conglomerado'!V69:X69)=0,"",ROUND(SUM('MRR Conglomerado'!AH69:AJ69)/SUM('MRR Conglomerado'!V69:X69),3)),"")</f>
        <v>1.856</v>
      </c>
      <c r="T69" s="13" t="n">
        <f aca="false">IFERROR(IF(SUM('MRR Conglomerado'!W69:Y69)=0,"",ROUND(SUM('MRR Conglomerado'!AI69:AK69)/SUM('MRR Conglomerado'!W69:Y69),3)),"")</f>
        <v>0.928</v>
      </c>
      <c r="U69" s="13" t="n">
        <f aca="false">IFERROR(IF(SUM('MRR Conglomerado'!X69:Z69)=0,"",ROUND(SUM('MRR Conglomerado'!AJ69:AL69)/SUM('MRR Conglomerado'!X69:Z69),3)),"")</f>
        <v>0.621</v>
      </c>
      <c r="V69" s="13" t="n">
        <f aca="false">IFERROR(IF(SUM('MRR Conglomerado'!Y69:AA69)=0,"",ROUND(SUM('MRR Conglomerado'!AK69:AM69)/SUM('MRR Conglomerado'!Y69:AA69),3)),"")</f>
        <v>0.677</v>
      </c>
      <c r="W69" s="13" t="n">
        <f aca="false">IFERROR(IF(SUM('MRR Conglomerado'!Z69:AB69)=0,"",ROUND(SUM('MRR Conglomerado'!AL69:AN69)/SUM('MRR Conglomerado'!Z69:AB69),3)),"")</f>
        <v>0.841</v>
      </c>
      <c r="X69" s="13" t="n">
        <f aca="false">IFERROR(IF(SUM('MRR Conglomerado'!AA69:AC69)=0,"",ROUND(SUM('MRR Conglomerado'!AM69:AO69)/SUM('MRR Conglomerado'!AA69:AC69),3)),"")</f>
        <v>1.093</v>
      </c>
      <c r="Y69" s="13" t="n">
        <f aca="false">IFERROR(IF(SUM('MRR Conglomerado'!AB69:AD69)=0,"",ROUND(SUM('MRR Conglomerado'!AN69:AP69)/SUM('MRR Conglomerado'!AB69:AD69),3)),"")</f>
        <v>1.209</v>
      </c>
      <c r="Z69" s="13" t="n">
        <f aca="false">IFERROR(IF(SUM('MRR Conglomerado'!AC69:AE69)=0,"",ROUND(SUM('MRR Conglomerado'!AO69:AQ69)/SUM('MRR Conglomerado'!AC69:AE69),3)),"")</f>
        <v>0.957</v>
      </c>
      <c r="AA69" s="13" t="n">
        <f aca="false">IFERROR(IF(SUM('MRR Conglomerado'!AD69:AF69)=0,"",ROUND(SUM('MRR Conglomerado'!AP69:AR69)/SUM('MRR Conglomerado'!AD69:AF69),3)),"")</f>
        <v>0.74</v>
      </c>
      <c r="AB69" s="13" t="n">
        <f aca="false">IFERROR(IF(SUM('MRR Conglomerado'!AE69:AG69)=0,"",ROUND(SUM('MRR Conglomerado'!AQ69:AS69)/SUM('MRR Conglomerado'!AE69:AG69),3)),"")</f>
        <v>0.622</v>
      </c>
    </row>
    <row r="70" customFormat="false" ht="15" hidden="false" customHeight="false" outlineLevel="0" collapsed="false">
      <c r="A70" s="10" t="s">
        <v>200</v>
      </c>
      <c r="B70" s="13" t="str">
        <f aca="false">IFERROR(IF(SUM('MRR Conglomerado'!E70:G70)=0,"",ROUND(SUM('MRR Conglomerado'!Q70:S70)/SUM('MRR Conglomerado'!E70:G70),3)),"")</f>
        <v/>
      </c>
      <c r="C70" s="13" t="str">
        <f aca="false">IFERROR(IF(SUM('MRR Conglomerado'!F70:H70)=0,"",ROUND(SUM('MRR Conglomerado'!R70:T70)/SUM('MRR Conglomerado'!F70:H70),3)),"")</f>
        <v/>
      </c>
      <c r="D70" s="13" t="str">
        <f aca="false">IFERROR(IF(SUM('MRR Conglomerado'!G70:I70)=0,"",ROUND(SUM('MRR Conglomerado'!S70:U70)/SUM('MRR Conglomerado'!G70:I70),3)),"")</f>
        <v/>
      </c>
      <c r="E70" s="13" t="str">
        <f aca="false">IFERROR(IF(SUM('MRR Conglomerado'!H70:J70)=0,"",ROUND(SUM('MRR Conglomerado'!T70:V70)/SUM('MRR Conglomerado'!H70:J70),3)),"")</f>
        <v/>
      </c>
      <c r="F70" s="13" t="str">
        <f aca="false">IFERROR(IF(SUM('MRR Conglomerado'!I70:K70)=0,"",ROUND(SUM('MRR Conglomerado'!U70:W70)/SUM('MRR Conglomerado'!I70:K70),3)),"")</f>
        <v/>
      </c>
      <c r="G70" s="13" t="str">
        <f aca="false">IFERROR(IF(SUM('MRR Conglomerado'!J70:L70)=0,"",ROUND(SUM('MRR Conglomerado'!V70:X70)/SUM('MRR Conglomerado'!J70:L70),3)),"")</f>
        <v/>
      </c>
      <c r="H70" s="13" t="str">
        <f aca="false">IFERROR(IF(SUM('MRR Conglomerado'!K70:M70)=0,"",ROUND(SUM('MRR Conglomerado'!W70:Y70)/SUM('MRR Conglomerado'!K70:M70),3)),"")</f>
        <v/>
      </c>
      <c r="I70" s="13" t="str">
        <f aca="false">IFERROR(IF(SUM('MRR Conglomerado'!L70:N70)=0,"",ROUND(SUM('MRR Conglomerado'!X70:Z70)/SUM('MRR Conglomerado'!L70:N70),3)),"")</f>
        <v/>
      </c>
      <c r="J70" s="13" t="str">
        <f aca="false">IFERROR(IF(SUM('MRR Conglomerado'!M70:O70)=0,"",ROUND(SUM('MRR Conglomerado'!Y70:AA70)/SUM('MRR Conglomerado'!M70:O70),3)),"")</f>
        <v/>
      </c>
      <c r="K70" s="13" t="str">
        <f aca="false">IFERROR(IF(SUM('MRR Conglomerado'!N70:P70)=0,"",ROUND(SUM('MRR Conglomerado'!Z70:AB70)/SUM('MRR Conglomerado'!N70:P70),3)),"")</f>
        <v/>
      </c>
      <c r="L70" s="13" t="str">
        <f aca="false">IFERROR(IF(SUM('MRR Conglomerado'!O70:Q70)=0,"",ROUND(SUM('MRR Conglomerado'!AA70:AC70)/SUM('MRR Conglomerado'!O70:Q70),3)),"")</f>
        <v/>
      </c>
      <c r="M70" s="13" t="str">
        <f aca="false">IFERROR(IF(SUM('MRR Conglomerado'!P70:R70)=0,"",ROUND(SUM('MRR Conglomerado'!AB70:AD70)/SUM('MRR Conglomerado'!P70:R70),3)),"")</f>
        <v/>
      </c>
      <c r="N70" s="13" t="str">
        <f aca="false">IFERROR(IF(SUM('MRR Conglomerado'!Q70:S70)=0,"",ROUND(SUM('MRR Conglomerado'!AC70:AE70)/SUM('MRR Conglomerado'!Q70:S70),3)),"")</f>
        <v/>
      </c>
      <c r="O70" s="13" t="str">
        <f aca="false">IFERROR(IF(SUM('MRR Conglomerado'!R70:T70)=0,"",ROUND(SUM('MRR Conglomerado'!AD70:AF70)/SUM('MRR Conglomerado'!R70:T70),3)),"")</f>
        <v/>
      </c>
      <c r="P70" s="13" t="str">
        <f aca="false">IFERROR(IF(SUM('MRR Conglomerado'!S70:U70)=0,"",ROUND(SUM('MRR Conglomerado'!AE70:AG70)/SUM('MRR Conglomerado'!S70:U70),3)),"")</f>
        <v/>
      </c>
      <c r="Q70" s="13" t="str">
        <f aca="false">IFERROR(IF(SUM('MRR Conglomerado'!T70:V70)=0,"",ROUND(SUM('MRR Conglomerado'!AF70:AH70)/SUM('MRR Conglomerado'!T70:V70),3)),"")</f>
        <v/>
      </c>
      <c r="R70" s="13" t="str">
        <f aca="false">IFERROR(IF(SUM('MRR Conglomerado'!U70:W70)=0,"",ROUND(SUM('MRR Conglomerado'!AG70:AI70)/SUM('MRR Conglomerado'!U70:W70),3)),"")</f>
        <v/>
      </c>
      <c r="S70" s="13" t="str">
        <f aca="false">IFERROR(IF(SUM('MRR Conglomerado'!V70:X70)=0,"",ROUND(SUM('MRR Conglomerado'!AH70:AJ70)/SUM('MRR Conglomerado'!V70:X70),3)),"")</f>
        <v/>
      </c>
      <c r="T70" s="13" t="str">
        <f aca="false">IFERROR(IF(SUM('MRR Conglomerado'!W70:Y70)=0,"",ROUND(SUM('MRR Conglomerado'!AI70:AK70)/SUM('MRR Conglomerado'!W70:Y70),3)),"")</f>
        <v/>
      </c>
      <c r="U70" s="13" t="str">
        <f aca="false">IFERROR(IF(SUM('MRR Conglomerado'!X70:Z70)=0,"",ROUND(SUM('MRR Conglomerado'!AJ70:AL70)/SUM('MRR Conglomerado'!X70:Z70),3)),"")</f>
        <v/>
      </c>
      <c r="V70" s="13" t="str">
        <f aca="false">IFERROR(IF(SUM('MRR Conglomerado'!Y70:AA70)=0,"",ROUND(SUM('MRR Conglomerado'!AK70:AM70)/SUM('MRR Conglomerado'!Y70:AA70),3)),"")</f>
        <v/>
      </c>
      <c r="W70" s="13" t="str">
        <f aca="false">IFERROR(IF(SUM('MRR Conglomerado'!Z70:AB70)=0,"",ROUND(SUM('MRR Conglomerado'!AL70:AN70)/SUM('MRR Conglomerado'!Z70:AB70),3)),"")</f>
        <v/>
      </c>
      <c r="X70" s="13" t="str">
        <f aca="false">IFERROR(IF(SUM('MRR Conglomerado'!AA70:AC70)=0,"",ROUND(SUM('MRR Conglomerado'!AM70:AO70)/SUM('MRR Conglomerado'!AA70:AC70),3)),"")</f>
        <v/>
      </c>
      <c r="Y70" s="13" t="str">
        <f aca="false">IFERROR(IF(SUM('MRR Conglomerado'!AB70:AD70)=0,"",ROUND(SUM('MRR Conglomerado'!AN70:AP70)/SUM('MRR Conglomerado'!AB70:AD70),3)),"")</f>
        <v/>
      </c>
      <c r="Z70" s="13" t="str">
        <f aca="false">IFERROR(IF(SUM('MRR Conglomerado'!AC70:AE70)=0,"",ROUND(SUM('MRR Conglomerado'!AO70:AQ70)/SUM('MRR Conglomerado'!AC70:AE70),3)),"")</f>
        <v/>
      </c>
      <c r="AA70" s="13" t="str">
        <f aca="false">IFERROR(IF(SUM('MRR Conglomerado'!AD70:AF70)=0,"",ROUND(SUM('MRR Conglomerado'!AP70:AR70)/SUM('MRR Conglomerado'!AD70:AF70),3)),"")</f>
        <v/>
      </c>
      <c r="AB70" s="13" t="str">
        <f aca="false">IFERROR(IF(SUM('MRR Conglomerado'!AE70:AG70)=0,"",ROUND(SUM('MRR Conglomerado'!AQ70:AS70)/SUM('MRR Conglomerado'!AE70:AG70),3)),"")</f>
        <v/>
      </c>
    </row>
    <row r="71" customFormat="false" ht="15" hidden="false" customHeight="false" outlineLevel="0" collapsed="false">
      <c r="A71" s="10" t="s">
        <v>202</v>
      </c>
      <c r="B71" s="13" t="str">
        <f aca="false">IFERROR(IF(SUM('MRR Conglomerado'!E71:G71)=0,"",ROUND(SUM('MRR Conglomerado'!Q71:S71)/SUM('MRR Conglomerado'!E71:G71),3)),"")</f>
        <v/>
      </c>
      <c r="C71" s="13" t="str">
        <f aca="false">IFERROR(IF(SUM('MRR Conglomerado'!F71:H71)=0,"",ROUND(SUM('MRR Conglomerado'!R71:T71)/SUM('MRR Conglomerado'!F71:H71),3)),"")</f>
        <v/>
      </c>
      <c r="D71" s="13" t="str">
        <f aca="false">IFERROR(IF(SUM('MRR Conglomerado'!G71:I71)=0,"",ROUND(SUM('MRR Conglomerado'!S71:U71)/SUM('MRR Conglomerado'!G71:I71),3)),"")</f>
        <v/>
      </c>
      <c r="E71" s="13" t="str">
        <f aca="false">IFERROR(IF(SUM('MRR Conglomerado'!H71:J71)=0,"",ROUND(SUM('MRR Conglomerado'!T71:V71)/SUM('MRR Conglomerado'!H71:J71),3)),"")</f>
        <v/>
      </c>
      <c r="F71" s="13" t="str">
        <f aca="false">IFERROR(IF(SUM('MRR Conglomerado'!I71:K71)=0,"",ROUND(SUM('MRR Conglomerado'!U71:W71)/SUM('MRR Conglomerado'!I71:K71),3)),"")</f>
        <v/>
      </c>
      <c r="G71" s="13" t="str">
        <f aca="false">IFERROR(IF(SUM('MRR Conglomerado'!J71:L71)=0,"",ROUND(SUM('MRR Conglomerado'!V71:X71)/SUM('MRR Conglomerado'!J71:L71),3)),"")</f>
        <v/>
      </c>
      <c r="H71" s="13" t="str">
        <f aca="false">IFERROR(IF(SUM('MRR Conglomerado'!K71:M71)=0,"",ROUND(SUM('MRR Conglomerado'!W71:Y71)/SUM('MRR Conglomerado'!K71:M71),3)),"")</f>
        <v/>
      </c>
      <c r="I71" s="13" t="str">
        <f aca="false">IFERROR(IF(SUM('MRR Conglomerado'!L71:N71)=0,"",ROUND(SUM('MRR Conglomerado'!X71:Z71)/SUM('MRR Conglomerado'!L71:N71),3)),"")</f>
        <v/>
      </c>
      <c r="J71" s="13" t="str">
        <f aca="false">IFERROR(IF(SUM('MRR Conglomerado'!M71:O71)=0,"",ROUND(SUM('MRR Conglomerado'!Y71:AA71)/SUM('MRR Conglomerado'!M71:O71),3)),"")</f>
        <v/>
      </c>
      <c r="K71" s="13" t="str">
        <f aca="false">IFERROR(IF(SUM('MRR Conglomerado'!N71:P71)=0,"",ROUND(SUM('MRR Conglomerado'!Z71:AB71)/SUM('MRR Conglomerado'!N71:P71),3)),"")</f>
        <v/>
      </c>
      <c r="L71" s="13" t="str">
        <f aca="false">IFERROR(IF(SUM('MRR Conglomerado'!O71:Q71)=0,"",ROUND(SUM('MRR Conglomerado'!AA71:AC71)/SUM('MRR Conglomerado'!O71:Q71),3)),"")</f>
        <v/>
      </c>
      <c r="M71" s="13" t="str">
        <f aca="false">IFERROR(IF(SUM('MRR Conglomerado'!P71:R71)=0,"",ROUND(SUM('MRR Conglomerado'!AB71:AD71)/SUM('MRR Conglomerado'!P71:R71),3)),"")</f>
        <v/>
      </c>
      <c r="N71" s="13" t="str">
        <f aca="false">IFERROR(IF(SUM('MRR Conglomerado'!Q71:S71)=0,"",ROUND(SUM('MRR Conglomerado'!AC71:AE71)/SUM('MRR Conglomerado'!Q71:S71),3)),"")</f>
        <v/>
      </c>
      <c r="O71" s="13" t="str">
        <f aca="false">IFERROR(IF(SUM('MRR Conglomerado'!R71:T71)=0,"",ROUND(SUM('MRR Conglomerado'!AD71:AF71)/SUM('MRR Conglomerado'!R71:T71),3)),"")</f>
        <v/>
      </c>
      <c r="P71" s="13" t="str">
        <f aca="false">IFERROR(IF(SUM('MRR Conglomerado'!S71:U71)=0,"",ROUND(SUM('MRR Conglomerado'!AE71:AG71)/SUM('MRR Conglomerado'!S71:U71),3)),"")</f>
        <v/>
      </c>
      <c r="Q71" s="13" t="str">
        <f aca="false">IFERROR(IF(SUM('MRR Conglomerado'!T71:V71)=0,"",ROUND(SUM('MRR Conglomerado'!AF71:AH71)/SUM('MRR Conglomerado'!T71:V71),3)),"")</f>
        <v/>
      </c>
      <c r="R71" s="13" t="str">
        <f aca="false">IFERROR(IF(SUM('MRR Conglomerado'!U71:W71)=0,"",ROUND(SUM('MRR Conglomerado'!AG71:AI71)/SUM('MRR Conglomerado'!U71:W71),3)),"")</f>
        <v/>
      </c>
      <c r="S71" s="13" t="str">
        <f aca="false">IFERROR(IF(SUM('MRR Conglomerado'!V71:X71)=0,"",ROUND(SUM('MRR Conglomerado'!AH71:AJ71)/SUM('MRR Conglomerado'!V71:X71),3)),"")</f>
        <v/>
      </c>
      <c r="T71" s="13" t="str">
        <f aca="false">IFERROR(IF(SUM('MRR Conglomerado'!W71:Y71)=0,"",ROUND(SUM('MRR Conglomerado'!AI71:AK71)/SUM('MRR Conglomerado'!W71:Y71),3)),"")</f>
        <v/>
      </c>
      <c r="U71" s="13" t="str">
        <f aca="false">IFERROR(IF(SUM('MRR Conglomerado'!X71:Z71)=0,"",ROUND(SUM('MRR Conglomerado'!AJ71:AL71)/SUM('MRR Conglomerado'!X71:Z71),3)),"")</f>
        <v/>
      </c>
      <c r="V71" s="13" t="str">
        <f aca="false">IFERROR(IF(SUM('MRR Conglomerado'!Y71:AA71)=0,"",ROUND(SUM('MRR Conglomerado'!AK71:AM71)/SUM('MRR Conglomerado'!Y71:AA71),3)),"")</f>
        <v/>
      </c>
      <c r="W71" s="13" t="str">
        <f aca="false">IFERROR(IF(SUM('MRR Conglomerado'!Z71:AB71)=0,"",ROUND(SUM('MRR Conglomerado'!AL71:AN71)/SUM('MRR Conglomerado'!Z71:AB71),3)),"")</f>
        <v/>
      </c>
      <c r="X71" s="13" t="str">
        <f aca="false">IFERROR(IF(SUM('MRR Conglomerado'!AA71:AC71)=0,"",ROUND(SUM('MRR Conglomerado'!AM71:AO71)/SUM('MRR Conglomerado'!AA71:AC71),3)),"")</f>
        <v/>
      </c>
      <c r="Y71" s="13" t="str">
        <f aca="false">IFERROR(IF(SUM('MRR Conglomerado'!AB71:AD71)=0,"",ROUND(SUM('MRR Conglomerado'!AN71:AP71)/SUM('MRR Conglomerado'!AB71:AD71),3)),"")</f>
        <v/>
      </c>
      <c r="Z71" s="13" t="str">
        <f aca="false">IFERROR(IF(SUM('MRR Conglomerado'!AC71:AE71)=0,"",ROUND(SUM('MRR Conglomerado'!AO71:AQ71)/SUM('MRR Conglomerado'!AC71:AE71),3)),"")</f>
        <v/>
      </c>
      <c r="AA71" s="13" t="str">
        <f aca="false">IFERROR(IF(SUM('MRR Conglomerado'!AD71:AF71)=0,"",ROUND(SUM('MRR Conglomerado'!AP71:AR71)/SUM('MRR Conglomerado'!AD71:AF71),3)),"")</f>
        <v/>
      </c>
      <c r="AB71" s="13" t="str">
        <f aca="false">IFERROR(IF(SUM('MRR Conglomerado'!AE71:AG71)=0,"",ROUND(SUM('MRR Conglomerado'!AQ71:AS71)/SUM('MRR Conglomerado'!AE71:AG71),3)),"")</f>
        <v/>
      </c>
    </row>
    <row r="72" customFormat="false" ht="15" hidden="false" customHeight="false" outlineLevel="0" collapsed="false">
      <c r="A72" s="10" t="s">
        <v>204</v>
      </c>
      <c r="B72" s="13" t="n">
        <f aca="false">IFERROR(IF(SUM('MRR Conglomerado'!E72:G72)=0,"",ROUND(SUM('MRR Conglomerado'!Q72:S72)/SUM('MRR Conglomerado'!E72:G72),3)),"")</f>
        <v>0.735</v>
      </c>
      <c r="C72" s="13" t="n">
        <f aca="false">IFERROR(IF(SUM('MRR Conglomerado'!F72:H72)=0,"",ROUND(SUM('MRR Conglomerado'!R72:T72)/SUM('MRR Conglomerado'!F72:H72),3)),"")</f>
        <v>0.762</v>
      </c>
      <c r="D72" s="13" t="n">
        <f aca="false">IFERROR(IF(SUM('MRR Conglomerado'!G72:I72)=0,"",ROUND(SUM('MRR Conglomerado'!S72:U72)/SUM('MRR Conglomerado'!G72:I72),3)),"")</f>
        <v>0.777</v>
      </c>
      <c r="E72" s="13" t="n">
        <f aca="false">IFERROR(IF(SUM('MRR Conglomerado'!H72:J72)=0,"",ROUND(SUM('MRR Conglomerado'!T72:V72)/SUM('MRR Conglomerado'!H72:J72),3)),"")</f>
        <v>0.764</v>
      </c>
      <c r="F72" s="13" t="n">
        <f aca="false">IFERROR(IF(SUM('MRR Conglomerado'!I72:K72)=0,"",ROUND(SUM('MRR Conglomerado'!U72:W72)/SUM('MRR Conglomerado'!I72:K72),3)),"")</f>
        <v>0.518</v>
      </c>
      <c r="G72" s="13" t="n">
        <f aca="false">IFERROR(IF(SUM('MRR Conglomerado'!J72:L72)=0,"",ROUND(SUM('MRR Conglomerado'!V72:X72)/SUM('MRR Conglomerado'!J72:L72),3)),"")</f>
        <v>0.266</v>
      </c>
      <c r="H72" s="13" t="n">
        <f aca="false">IFERROR(IF(SUM('MRR Conglomerado'!K72:M72)=0,"",ROUND(SUM('MRR Conglomerado'!W72:Y72)/SUM('MRR Conglomerado'!K72:M72),3)),"")</f>
        <v>0</v>
      </c>
      <c r="I72" s="13" t="n">
        <f aca="false">IFERROR(IF(SUM('MRR Conglomerado'!L72:N72)=0,"",ROUND(SUM('MRR Conglomerado'!X72:Z72)/SUM('MRR Conglomerado'!L72:N72),3)),"")</f>
        <v>0</v>
      </c>
      <c r="J72" s="13" t="n">
        <f aca="false">IFERROR(IF(SUM('MRR Conglomerado'!M72:O72)=0,"",ROUND(SUM('MRR Conglomerado'!Y72:AA72)/SUM('MRR Conglomerado'!M72:O72),3)),"")</f>
        <v>0.277</v>
      </c>
      <c r="K72" s="13" t="n">
        <f aca="false">IFERROR(IF(SUM('MRR Conglomerado'!N72:P72)=0,"",ROUND(SUM('MRR Conglomerado'!Z72:AB72)/SUM('MRR Conglomerado'!N72:P72),3)),"")</f>
        <v>0.849</v>
      </c>
      <c r="L72" s="13" t="n">
        <f aca="false">IFERROR(IF(SUM('MRR Conglomerado'!O72:Q72)=0,"",ROUND(SUM('MRR Conglomerado'!AA72:AC72)/SUM('MRR Conglomerado'!O72:Q72),3)),"")</f>
        <v>1.133</v>
      </c>
      <c r="M72" s="13" t="n">
        <f aca="false">IFERROR(IF(SUM('MRR Conglomerado'!P72:R72)=0,"",ROUND(SUM('MRR Conglomerado'!AB72:AD72)/SUM('MRR Conglomerado'!P72:R72),3)),"")</f>
        <v>0.996</v>
      </c>
      <c r="N72" s="13" t="n">
        <f aca="false">IFERROR(IF(SUM('MRR Conglomerado'!Q72:S72)=0,"",ROUND(SUM('MRR Conglomerado'!AC72:AE72)/SUM('MRR Conglomerado'!Q72:S72),3)),"")</f>
        <v>0.572</v>
      </c>
      <c r="O72" s="13" t="n">
        <f aca="false">IFERROR(IF(SUM('MRR Conglomerado'!R72:T72)=0,"",ROUND(SUM('MRR Conglomerado'!AD72:AF72)/SUM('MRR Conglomerado'!R72:T72),3)),"")</f>
        <v>0.452</v>
      </c>
      <c r="P72" s="13" t="n">
        <f aca="false">IFERROR(IF(SUM('MRR Conglomerado'!S72:U72)=0,"",ROUND(SUM('MRR Conglomerado'!AE72:AG72)/SUM('MRR Conglomerado'!S72:U72),3)),"")</f>
        <v>0.505</v>
      </c>
      <c r="Q72" s="13" t="n">
        <f aca="false">IFERROR(IF(SUM('MRR Conglomerado'!T72:V72)=0,"",ROUND(SUM('MRR Conglomerado'!AF72:AH72)/SUM('MRR Conglomerado'!T72:V72),3)),"")</f>
        <v>0.513</v>
      </c>
      <c r="R72" s="13" t="n">
        <f aca="false">IFERROR(IF(SUM('MRR Conglomerado'!U72:W72)=0,"",ROUND(SUM('MRR Conglomerado'!AG72:AI72)/SUM('MRR Conglomerado'!U72:W72),3)),"")</f>
        <v>0.755</v>
      </c>
      <c r="S72" s="13" t="n">
        <f aca="false">IFERROR(IF(SUM('MRR Conglomerado'!V72:X72)=0,"",ROUND(SUM('MRR Conglomerado'!AH72:AJ72)/SUM('MRR Conglomerado'!V72:X72),3)),"")</f>
        <v>1.241</v>
      </c>
      <c r="T72" s="13" t="str">
        <f aca="false">IFERROR(IF(SUM('MRR Conglomerado'!W72:Y72)=0,"",ROUND(SUM('MRR Conglomerado'!AI72:AK72)/SUM('MRR Conglomerado'!W72:Y72),3)),"")</f>
        <v/>
      </c>
      <c r="U72" s="13" t="str">
        <f aca="false">IFERROR(IF(SUM('MRR Conglomerado'!X72:Z72)=0,"",ROUND(SUM('MRR Conglomerado'!AJ72:AL72)/SUM('MRR Conglomerado'!X72:Z72),3)),"")</f>
        <v/>
      </c>
      <c r="V72" s="13" t="n">
        <f aca="false">IFERROR(IF(SUM('MRR Conglomerado'!Y72:AA72)=0,"",ROUND(SUM('MRR Conglomerado'!AK72:AM72)/SUM('MRR Conglomerado'!Y72:AA72),3)),"")</f>
        <v>1.114</v>
      </c>
      <c r="W72" s="13" t="n">
        <f aca="false">IFERROR(IF(SUM('MRR Conglomerado'!Z72:AB72)=0,"",ROUND(SUM('MRR Conglomerado'!AL72:AN72)/SUM('MRR Conglomerado'!Z72:AB72),3)),"")</f>
        <v>0.359</v>
      </c>
      <c r="X72" s="13" t="n">
        <f aca="false">IFERROR(IF(SUM('MRR Conglomerado'!AA72:AC72)=0,"",ROUND(SUM('MRR Conglomerado'!AM72:AO72)/SUM('MRR Conglomerado'!AA72:AC72),3)),"")</f>
        <v>0.25</v>
      </c>
      <c r="Y72" s="13" t="n">
        <f aca="false">IFERROR(IF(SUM('MRR Conglomerado'!AB72:AD72)=0,"",ROUND(SUM('MRR Conglomerado'!AN72:AP72)/SUM('MRR Conglomerado'!AB72:AD72),3)),"")</f>
        <v>0.257</v>
      </c>
      <c r="Z72" s="13" t="n">
        <f aca="false">IFERROR(IF(SUM('MRR Conglomerado'!AC72:AE72)=0,"",ROUND(SUM('MRR Conglomerado'!AO72:AQ72)/SUM('MRR Conglomerado'!AC72:AE72),3)),"")</f>
        <v>0.385</v>
      </c>
      <c r="AA72" s="13" t="n">
        <f aca="false">IFERROR(IF(SUM('MRR Conglomerado'!AD72:AF72)=0,"",ROUND(SUM('MRR Conglomerado'!AP72:AR72)/SUM('MRR Conglomerado'!AD72:AF72),3)),"")</f>
        <v>0.309</v>
      </c>
      <c r="AB72" s="13" t="n">
        <f aca="false">IFERROR(IF(SUM('MRR Conglomerado'!AE72:AG72)=0,"",ROUND(SUM('MRR Conglomerado'!AQ72:AS72)/SUM('MRR Conglomerado'!AE72:AG72),3)),"")</f>
        <v>0.133</v>
      </c>
    </row>
    <row r="73" customFormat="false" ht="15" hidden="false" customHeight="false" outlineLevel="0" collapsed="false">
      <c r="A73" s="10" t="s">
        <v>206</v>
      </c>
      <c r="B73" s="13" t="str">
        <f aca="false">IFERROR(IF(SUM('MRR Conglomerado'!E73:G73)=0,"",ROUND(SUM('MRR Conglomerado'!Q73:S73)/SUM('MRR Conglomerado'!E73:G73),3)),"")</f>
        <v/>
      </c>
      <c r="C73" s="13" t="str">
        <f aca="false">IFERROR(IF(SUM('MRR Conglomerado'!F73:H73)=0,"",ROUND(SUM('MRR Conglomerado'!R73:T73)/SUM('MRR Conglomerado'!F73:H73),3)),"")</f>
        <v/>
      </c>
      <c r="D73" s="13" t="str">
        <f aca="false">IFERROR(IF(SUM('MRR Conglomerado'!G73:I73)=0,"",ROUND(SUM('MRR Conglomerado'!S73:U73)/SUM('MRR Conglomerado'!G73:I73),3)),"")</f>
        <v/>
      </c>
      <c r="E73" s="13" t="str">
        <f aca="false">IFERROR(IF(SUM('MRR Conglomerado'!H73:J73)=0,"",ROUND(SUM('MRR Conglomerado'!T73:V73)/SUM('MRR Conglomerado'!H73:J73),3)),"")</f>
        <v/>
      </c>
      <c r="F73" s="13" t="str">
        <f aca="false">IFERROR(IF(SUM('MRR Conglomerado'!I73:K73)=0,"",ROUND(SUM('MRR Conglomerado'!U73:W73)/SUM('MRR Conglomerado'!I73:K73),3)),"")</f>
        <v/>
      </c>
      <c r="G73" s="13" t="str">
        <f aca="false">IFERROR(IF(SUM('MRR Conglomerado'!J73:L73)=0,"",ROUND(SUM('MRR Conglomerado'!V73:X73)/SUM('MRR Conglomerado'!J73:L73),3)),"")</f>
        <v/>
      </c>
      <c r="H73" s="13" t="str">
        <f aca="false">IFERROR(IF(SUM('MRR Conglomerado'!K73:M73)=0,"",ROUND(SUM('MRR Conglomerado'!W73:Y73)/SUM('MRR Conglomerado'!K73:M73),3)),"")</f>
        <v/>
      </c>
      <c r="I73" s="13" t="str">
        <f aca="false">IFERROR(IF(SUM('MRR Conglomerado'!L73:N73)=0,"",ROUND(SUM('MRR Conglomerado'!X73:Z73)/SUM('MRR Conglomerado'!L73:N73),3)),"")</f>
        <v/>
      </c>
      <c r="J73" s="13" t="str">
        <f aca="false">IFERROR(IF(SUM('MRR Conglomerado'!M73:O73)=0,"",ROUND(SUM('MRR Conglomerado'!Y73:AA73)/SUM('MRR Conglomerado'!M73:O73),3)),"")</f>
        <v/>
      </c>
      <c r="K73" s="13" t="str">
        <f aca="false">IFERROR(IF(SUM('MRR Conglomerado'!N73:P73)=0,"",ROUND(SUM('MRR Conglomerado'!Z73:AB73)/SUM('MRR Conglomerado'!N73:P73),3)),"")</f>
        <v/>
      </c>
      <c r="L73" s="13" t="str">
        <f aca="false">IFERROR(IF(SUM('MRR Conglomerado'!O73:Q73)=0,"",ROUND(SUM('MRR Conglomerado'!AA73:AC73)/SUM('MRR Conglomerado'!O73:Q73),3)),"")</f>
        <v/>
      </c>
      <c r="M73" s="13" t="str">
        <f aca="false">IFERROR(IF(SUM('MRR Conglomerado'!P73:R73)=0,"",ROUND(SUM('MRR Conglomerado'!AB73:AD73)/SUM('MRR Conglomerado'!P73:R73),3)),"")</f>
        <v/>
      </c>
      <c r="N73" s="13" t="str">
        <f aca="false">IFERROR(IF(SUM('MRR Conglomerado'!Q73:S73)=0,"",ROUND(SUM('MRR Conglomerado'!AC73:AE73)/SUM('MRR Conglomerado'!Q73:S73),3)),"")</f>
        <v/>
      </c>
      <c r="O73" s="13" t="str">
        <f aca="false">IFERROR(IF(SUM('MRR Conglomerado'!R73:T73)=0,"",ROUND(SUM('MRR Conglomerado'!AD73:AF73)/SUM('MRR Conglomerado'!R73:T73),3)),"")</f>
        <v/>
      </c>
      <c r="P73" s="13" t="str">
        <f aca="false">IFERROR(IF(SUM('MRR Conglomerado'!S73:U73)=0,"",ROUND(SUM('MRR Conglomerado'!AE73:AG73)/SUM('MRR Conglomerado'!S73:U73),3)),"")</f>
        <v/>
      </c>
      <c r="Q73" s="13" t="str">
        <f aca="false">IFERROR(IF(SUM('MRR Conglomerado'!T73:V73)=0,"",ROUND(SUM('MRR Conglomerado'!AF73:AH73)/SUM('MRR Conglomerado'!T73:V73),3)),"")</f>
        <v/>
      </c>
      <c r="R73" s="13" t="str">
        <f aca="false">IFERROR(IF(SUM('MRR Conglomerado'!U73:W73)=0,"",ROUND(SUM('MRR Conglomerado'!AG73:AI73)/SUM('MRR Conglomerado'!U73:W73),3)),"")</f>
        <v/>
      </c>
      <c r="S73" s="13" t="str">
        <f aca="false">IFERROR(IF(SUM('MRR Conglomerado'!V73:X73)=0,"",ROUND(SUM('MRR Conglomerado'!AH73:AJ73)/SUM('MRR Conglomerado'!V73:X73),3)),"")</f>
        <v/>
      </c>
      <c r="T73" s="13" t="str">
        <f aca="false">IFERROR(IF(SUM('MRR Conglomerado'!W73:Y73)=0,"",ROUND(SUM('MRR Conglomerado'!AI73:AK73)/SUM('MRR Conglomerado'!W73:Y73),3)),"")</f>
        <v/>
      </c>
      <c r="U73" s="13" t="str">
        <f aca="false">IFERROR(IF(SUM('MRR Conglomerado'!X73:Z73)=0,"",ROUND(SUM('MRR Conglomerado'!AJ73:AL73)/SUM('MRR Conglomerado'!X73:Z73),3)),"")</f>
        <v/>
      </c>
      <c r="V73" s="13" t="str">
        <f aca="false">IFERROR(IF(SUM('MRR Conglomerado'!Y73:AA73)=0,"",ROUND(SUM('MRR Conglomerado'!AK73:AM73)/SUM('MRR Conglomerado'!Y73:AA73),3)),"")</f>
        <v/>
      </c>
      <c r="W73" s="13" t="str">
        <f aca="false">IFERROR(IF(SUM('MRR Conglomerado'!Z73:AB73)=0,"",ROUND(SUM('MRR Conglomerado'!AL73:AN73)/SUM('MRR Conglomerado'!Z73:AB73),3)),"")</f>
        <v/>
      </c>
      <c r="X73" s="13" t="str">
        <f aca="false">IFERROR(IF(SUM('MRR Conglomerado'!AA73:AC73)=0,"",ROUND(SUM('MRR Conglomerado'!AM73:AO73)/SUM('MRR Conglomerado'!AA73:AC73),3)),"")</f>
        <v/>
      </c>
      <c r="Y73" s="13" t="str">
        <f aca="false">IFERROR(IF(SUM('MRR Conglomerado'!AB73:AD73)=0,"",ROUND(SUM('MRR Conglomerado'!AN73:AP73)/SUM('MRR Conglomerado'!AB73:AD73),3)),"")</f>
        <v/>
      </c>
      <c r="Z73" s="13" t="str">
        <f aca="false">IFERROR(IF(SUM('MRR Conglomerado'!AC73:AE73)=0,"",ROUND(SUM('MRR Conglomerado'!AO73:AQ73)/SUM('MRR Conglomerado'!AC73:AE73),3)),"")</f>
        <v/>
      </c>
      <c r="AA73" s="13" t="str">
        <f aca="false">IFERROR(IF(SUM('MRR Conglomerado'!AD73:AF73)=0,"",ROUND(SUM('MRR Conglomerado'!AP73:AR73)/SUM('MRR Conglomerado'!AD73:AF73),3)),"")</f>
        <v/>
      </c>
      <c r="AB73" s="13" t="str">
        <f aca="false">IFERROR(IF(SUM('MRR Conglomerado'!AE73:AG73)=0,"",ROUND(SUM('MRR Conglomerado'!AQ73:AS73)/SUM('MRR Conglomerado'!AE73:AG73),3)),"")</f>
        <v/>
      </c>
    </row>
    <row r="74" customFormat="false" ht="15" hidden="false" customHeight="false" outlineLevel="0" collapsed="false">
      <c r="A74" s="10" t="s">
        <v>208</v>
      </c>
      <c r="B74" s="13" t="n">
        <f aca="false">IFERROR(IF(SUM('MRR Conglomerado'!E74:G74)=0,"",ROUND(SUM('MRR Conglomerado'!Q74:S74)/SUM('MRR Conglomerado'!E74:G74),3)),"")</f>
        <v>0</v>
      </c>
      <c r="C74" s="13" t="n">
        <f aca="false">IFERROR(IF(SUM('MRR Conglomerado'!F74:H74)=0,"",ROUND(SUM('MRR Conglomerado'!R74:T74)/SUM('MRR Conglomerado'!F74:H74),3)),"")</f>
        <v>0</v>
      </c>
      <c r="D74" s="13" t="n">
        <f aca="false">IFERROR(IF(SUM('MRR Conglomerado'!G74:I74)=0,"",ROUND(SUM('MRR Conglomerado'!S74:U74)/SUM('MRR Conglomerado'!G74:I74),3)),"")</f>
        <v>0</v>
      </c>
      <c r="E74" s="13" t="n">
        <f aca="false">IFERROR(IF(SUM('MRR Conglomerado'!H74:J74)=0,"",ROUND(SUM('MRR Conglomerado'!T74:V74)/SUM('MRR Conglomerado'!H74:J74),3)),"")</f>
        <v>0</v>
      </c>
      <c r="F74" s="13" t="n">
        <f aca="false">IFERROR(IF(SUM('MRR Conglomerado'!I74:K74)=0,"",ROUND(SUM('MRR Conglomerado'!U74:W74)/SUM('MRR Conglomerado'!I74:K74),3)),"")</f>
        <v>0</v>
      </c>
      <c r="G74" s="13" t="n">
        <f aca="false">IFERROR(IF(SUM('MRR Conglomerado'!J74:L74)=0,"",ROUND(SUM('MRR Conglomerado'!V74:X74)/SUM('MRR Conglomerado'!J74:L74),3)),"")</f>
        <v>0</v>
      </c>
      <c r="H74" s="13" t="n">
        <f aca="false">IFERROR(IF(SUM('MRR Conglomerado'!K74:M74)=0,"",ROUND(SUM('MRR Conglomerado'!W74:Y74)/SUM('MRR Conglomerado'!K74:M74),3)),"")</f>
        <v>0</v>
      </c>
      <c r="I74" s="13" t="n">
        <f aca="false">IFERROR(IF(SUM('MRR Conglomerado'!L74:N74)=0,"",ROUND(SUM('MRR Conglomerado'!X74:Z74)/SUM('MRR Conglomerado'!L74:N74),3)),"")</f>
        <v>0</v>
      </c>
      <c r="J74" s="13" t="str">
        <f aca="false">IFERROR(IF(SUM('MRR Conglomerado'!M74:O74)=0,"",ROUND(SUM('MRR Conglomerado'!Y74:AA74)/SUM('MRR Conglomerado'!M74:O74),3)),"")</f>
        <v/>
      </c>
      <c r="K74" s="13" t="str">
        <f aca="false">IFERROR(IF(SUM('MRR Conglomerado'!N74:P74)=0,"",ROUND(SUM('MRR Conglomerado'!Z74:AB74)/SUM('MRR Conglomerado'!N74:P74),3)),"")</f>
        <v/>
      </c>
      <c r="L74" s="13" t="str">
        <f aca="false">IFERROR(IF(SUM('MRR Conglomerado'!O74:Q74)=0,"",ROUND(SUM('MRR Conglomerado'!AA74:AC74)/SUM('MRR Conglomerado'!O74:Q74),3)),"")</f>
        <v/>
      </c>
      <c r="M74" s="13" t="str">
        <f aca="false">IFERROR(IF(SUM('MRR Conglomerado'!P74:R74)=0,"",ROUND(SUM('MRR Conglomerado'!AB74:AD74)/SUM('MRR Conglomerado'!P74:R74),3)),"")</f>
        <v/>
      </c>
      <c r="N74" s="13" t="str">
        <f aca="false">IFERROR(IF(SUM('MRR Conglomerado'!Q74:S74)=0,"",ROUND(SUM('MRR Conglomerado'!AC74:AE74)/SUM('MRR Conglomerado'!Q74:S74),3)),"")</f>
        <v/>
      </c>
      <c r="O74" s="13" t="str">
        <f aca="false">IFERROR(IF(SUM('MRR Conglomerado'!R74:T74)=0,"",ROUND(SUM('MRR Conglomerado'!AD74:AF74)/SUM('MRR Conglomerado'!R74:T74),3)),"")</f>
        <v/>
      </c>
      <c r="P74" s="13" t="str">
        <f aca="false">IFERROR(IF(SUM('MRR Conglomerado'!S74:U74)=0,"",ROUND(SUM('MRR Conglomerado'!AE74:AG74)/SUM('MRR Conglomerado'!S74:U74),3)),"")</f>
        <v/>
      </c>
      <c r="Q74" s="13" t="str">
        <f aca="false">IFERROR(IF(SUM('MRR Conglomerado'!T74:V74)=0,"",ROUND(SUM('MRR Conglomerado'!AF74:AH74)/SUM('MRR Conglomerado'!T74:V74),3)),"")</f>
        <v/>
      </c>
      <c r="R74" s="13" t="str">
        <f aca="false">IFERROR(IF(SUM('MRR Conglomerado'!U74:W74)=0,"",ROUND(SUM('MRR Conglomerado'!AG74:AI74)/SUM('MRR Conglomerado'!U74:W74),3)),"")</f>
        <v/>
      </c>
      <c r="S74" s="13" t="str">
        <f aca="false">IFERROR(IF(SUM('MRR Conglomerado'!V74:X74)=0,"",ROUND(SUM('MRR Conglomerado'!AH74:AJ74)/SUM('MRR Conglomerado'!V74:X74),3)),"")</f>
        <v/>
      </c>
      <c r="T74" s="13" t="str">
        <f aca="false">IFERROR(IF(SUM('MRR Conglomerado'!W74:Y74)=0,"",ROUND(SUM('MRR Conglomerado'!AI74:AK74)/SUM('MRR Conglomerado'!W74:Y74),3)),"")</f>
        <v/>
      </c>
      <c r="U74" s="13" t="str">
        <f aca="false">IFERROR(IF(SUM('MRR Conglomerado'!X74:Z74)=0,"",ROUND(SUM('MRR Conglomerado'!AJ74:AL74)/SUM('MRR Conglomerado'!X74:Z74),3)),"")</f>
        <v/>
      </c>
      <c r="V74" s="13" t="str">
        <f aca="false">IFERROR(IF(SUM('MRR Conglomerado'!Y74:AA74)=0,"",ROUND(SUM('MRR Conglomerado'!AK74:AM74)/SUM('MRR Conglomerado'!Y74:AA74),3)),"")</f>
        <v/>
      </c>
      <c r="W74" s="13" t="str">
        <f aca="false">IFERROR(IF(SUM('MRR Conglomerado'!Z74:AB74)=0,"",ROUND(SUM('MRR Conglomerado'!AL74:AN74)/SUM('MRR Conglomerado'!Z74:AB74),3)),"")</f>
        <v/>
      </c>
      <c r="X74" s="13" t="str">
        <f aca="false">IFERROR(IF(SUM('MRR Conglomerado'!AA74:AC74)=0,"",ROUND(SUM('MRR Conglomerado'!AM74:AO74)/SUM('MRR Conglomerado'!AA74:AC74),3)),"")</f>
        <v/>
      </c>
      <c r="Y74" s="13" t="str">
        <f aca="false">IFERROR(IF(SUM('MRR Conglomerado'!AB74:AD74)=0,"",ROUND(SUM('MRR Conglomerado'!AN74:AP74)/SUM('MRR Conglomerado'!AB74:AD74),3)),"")</f>
        <v/>
      </c>
      <c r="Z74" s="13" t="str">
        <f aca="false">IFERROR(IF(SUM('MRR Conglomerado'!AC74:AE74)=0,"",ROUND(SUM('MRR Conglomerado'!AO74:AQ74)/SUM('MRR Conglomerado'!AC74:AE74),3)),"")</f>
        <v/>
      </c>
      <c r="AA74" s="13" t="str">
        <f aca="false">IFERROR(IF(SUM('MRR Conglomerado'!AD74:AF74)=0,"",ROUND(SUM('MRR Conglomerado'!AP74:AR74)/SUM('MRR Conglomerado'!AD74:AF74),3)),"")</f>
        <v/>
      </c>
      <c r="AB74" s="13" t="str">
        <f aca="false">IFERROR(IF(SUM('MRR Conglomerado'!AE74:AG74)=0,"",ROUND(SUM('MRR Conglomerado'!AQ74:AS74)/SUM('MRR Conglomerado'!AE74:AG74),3)),"")</f>
        <v/>
      </c>
    </row>
    <row r="75" customFormat="false" ht="15" hidden="false" customHeight="false" outlineLevel="0" collapsed="false">
      <c r="A75" s="10" t="s">
        <v>210</v>
      </c>
      <c r="B75" s="13" t="str">
        <f aca="false">IFERROR(IF(SUM('MRR Conglomerado'!E75:G75)=0,"",ROUND(SUM('MRR Conglomerado'!Q75:S75)/SUM('MRR Conglomerado'!E75:G75),3)),"")</f>
        <v/>
      </c>
      <c r="C75" s="13" t="str">
        <f aca="false">IFERROR(IF(SUM('MRR Conglomerado'!F75:H75)=0,"",ROUND(SUM('MRR Conglomerado'!R75:T75)/SUM('MRR Conglomerado'!F75:H75),3)),"")</f>
        <v/>
      </c>
      <c r="D75" s="13" t="str">
        <f aca="false">IFERROR(IF(SUM('MRR Conglomerado'!G75:I75)=0,"",ROUND(SUM('MRR Conglomerado'!S75:U75)/SUM('MRR Conglomerado'!G75:I75),3)),"")</f>
        <v/>
      </c>
      <c r="E75" s="13" t="str">
        <f aca="false">IFERROR(IF(SUM('MRR Conglomerado'!H75:J75)=0,"",ROUND(SUM('MRR Conglomerado'!T75:V75)/SUM('MRR Conglomerado'!H75:J75),3)),"")</f>
        <v/>
      </c>
      <c r="F75" s="13" t="str">
        <f aca="false">IFERROR(IF(SUM('MRR Conglomerado'!I75:K75)=0,"",ROUND(SUM('MRR Conglomerado'!U75:W75)/SUM('MRR Conglomerado'!I75:K75),3)),"")</f>
        <v/>
      </c>
      <c r="G75" s="13" t="str">
        <f aca="false">IFERROR(IF(SUM('MRR Conglomerado'!J75:L75)=0,"",ROUND(SUM('MRR Conglomerado'!V75:X75)/SUM('MRR Conglomerado'!J75:L75),3)),"")</f>
        <v/>
      </c>
      <c r="H75" s="13" t="str">
        <f aca="false">IFERROR(IF(SUM('MRR Conglomerado'!K75:M75)=0,"",ROUND(SUM('MRR Conglomerado'!W75:Y75)/SUM('MRR Conglomerado'!K75:M75),3)),"")</f>
        <v/>
      </c>
      <c r="I75" s="13" t="str">
        <f aca="false">IFERROR(IF(SUM('MRR Conglomerado'!L75:N75)=0,"",ROUND(SUM('MRR Conglomerado'!X75:Z75)/SUM('MRR Conglomerado'!L75:N75),3)),"")</f>
        <v/>
      </c>
      <c r="J75" s="13" t="str">
        <f aca="false">IFERROR(IF(SUM('MRR Conglomerado'!M75:O75)=0,"",ROUND(SUM('MRR Conglomerado'!Y75:AA75)/SUM('MRR Conglomerado'!M75:O75),3)),"")</f>
        <v/>
      </c>
      <c r="K75" s="13" t="str">
        <f aca="false">IFERROR(IF(SUM('MRR Conglomerado'!N75:P75)=0,"",ROUND(SUM('MRR Conglomerado'!Z75:AB75)/SUM('MRR Conglomerado'!N75:P75),3)),"")</f>
        <v/>
      </c>
      <c r="L75" s="13" t="str">
        <f aca="false">IFERROR(IF(SUM('MRR Conglomerado'!O75:Q75)=0,"",ROUND(SUM('MRR Conglomerado'!AA75:AC75)/SUM('MRR Conglomerado'!O75:Q75),3)),"")</f>
        <v/>
      </c>
      <c r="M75" s="13" t="str">
        <f aca="false">IFERROR(IF(SUM('MRR Conglomerado'!P75:R75)=0,"",ROUND(SUM('MRR Conglomerado'!AB75:AD75)/SUM('MRR Conglomerado'!P75:R75),3)),"")</f>
        <v/>
      </c>
      <c r="N75" s="13" t="str">
        <f aca="false">IFERROR(IF(SUM('MRR Conglomerado'!Q75:S75)=0,"",ROUND(SUM('MRR Conglomerado'!AC75:AE75)/SUM('MRR Conglomerado'!Q75:S75),3)),"")</f>
        <v/>
      </c>
      <c r="O75" s="13" t="str">
        <f aca="false">IFERROR(IF(SUM('MRR Conglomerado'!R75:T75)=0,"",ROUND(SUM('MRR Conglomerado'!AD75:AF75)/SUM('MRR Conglomerado'!R75:T75),3)),"")</f>
        <v/>
      </c>
      <c r="P75" s="13" t="str">
        <f aca="false">IFERROR(IF(SUM('MRR Conglomerado'!S75:U75)=0,"",ROUND(SUM('MRR Conglomerado'!AE75:AG75)/SUM('MRR Conglomerado'!S75:U75),3)),"")</f>
        <v/>
      </c>
      <c r="Q75" s="13" t="str">
        <f aca="false">IFERROR(IF(SUM('MRR Conglomerado'!T75:V75)=0,"",ROUND(SUM('MRR Conglomerado'!AF75:AH75)/SUM('MRR Conglomerado'!T75:V75),3)),"")</f>
        <v/>
      </c>
      <c r="R75" s="13" t="str">
        <f aca="false">IFERROR(IF(SUM('MRR Conglomerado'!U75:W75)=0,"",ROUND(SUM('MRR Conglomerado'!AG75:AI75)/SUM('MRR Conglomerado'!U75:W75),3)),"")</f>
        <v/>
      </c>
      <c r="S75" s="13" t="str">
        <f aca="false">IFERROR(IF(SUM('MRR Conglomerado'!V75:X75)=0,"",ROUND(SUM('MRR Conglomerado'!AH75:AJ75)/SUM('MRR Conglomerado'!V75:X75),3)),"")</f>
        <v/>
      </c>
      <c r="T75" s="13" t="str">
        <f aca="false">IFERROR(IF(SUM('MRR Conglomerado'!W75:Y75)=0,"",ROUND(SUM('MRR Conglomerado'!AI75:AK75)/SUM('MRR Conglomerado'!W75:Y75),3)),"")</f>
        <v/>
      </c>
      <c r="U75" s="13" t="str">
        <f aca="false">IFERROR(IF(SUM('MRR Conglomerado'!X75:Z75)=0,"",ROUND(SUM('MRR Conglomerado'!AJ75:AL75)/SUM('MRR Conglomerado'!X75:Z75),3)),"")</f>
        <v/>
      </c>
      <c r="V75" s="13" t="str">
        <f aca="false">IFERROR(IF(SUM('MRR Conglomerado'!Y75:AA75)=0,"",ROUND(SUM('MRR Conglomerado'!AK75:AM75)/SUM('MRR Conglomerado'!Y75:AA75),3)),"")</f>
        <v/>
      </c>
      <c r="W75" s="13" t="str">
        <f aca="false">IFERROR(IF(SUM('MRR Conglomerado'!Z75:AB75)=0,"",ROUND(SUM('MRR Conglomerado'!AL75:AN75)/SUM('MRR Conglomerado'!Z75:AB75),3)),"")</f>
        <v/>
      </c>
      <c r="X75" s="13" t="str">
        <f aca="false">IFERROR(IF(SUM('MRR Conglomerado'!AA75:AC75)=0,"",ROUND(SUM('MRR Conglomerado'!AM75:AO75)/SUM('MRR Conglomerado'!AA75:AC75),3)),"")</f>
        <v/>
      </c>
      <c r="Y75" s="13" t="str">
        <f aca="false">IFERROR(IF(SUM('MRR Conglomerado'!AB75:AD75)=0,"",ROUND(SUM('MRR Conglomerado'!AN75:AP75)/SUM('MRR Conglomerado'!AB75:AD75),3)),"")</f>
        <v/>
      </c>
      <c r="Z75" s="13" t="str">
        <f aca="false">IFERROR(IF(SUM('MRR Conglomerado'!AC75:AE75)=0,"",ROUND(SUM('MRR Conglomerado'!AO75:AQ75)/SUM('MRR Conglomerado'!AC75:AE75),3)),"")</f>
        <v/>
      </c>
      <c r="AA75" s="13" t="str">
        <f aca="false">IFERROR(IF(SUM('MRR Conglomerado'!AD75:AF75)=0,"",ROUND(SUM('MRR Conglomerado'!AP75:AR75)/SUM('MRR Conglomerado'!AD75:AF75),3)),"")</f>
        <v/>
      </c>
      <c r="AB75" s="13" t="str">
        <f aca="false">IFERROR(IF(SUM('MRR Conglomerado'!AE75:AG75)=0,"",ROUND(SUM('MRR Conglomerado'!AQ75:AS75)/SUM('MRR Conglomerado'!AE75:AG75),3)),"")</f>
        <v/>
      </c>
    </row>
    <row r="76" customFormat="false" ht="15" hidden="false" customHeight="false" outlineLevel="0" collapsed="false">
      <c r="A76" s="10" t="s">
        <v>212</v>
      </c>
      <c r="B76" s="13" t="str">
        <f aca="false">IFERROR(IF(SUM('MRR Conglomerado'!E76:G76)=0,"",ROUND(SUM('MRR Conglomerado'!Q76:S76)/SUM('MRR Conglomerado'!E76:G76),3)),"")</f>
        <v/>
      </c>
      <c r="C76" s="13" t="str">
        <f aca="false">IFERROR(IF(SUM('MRR Conglomerado'!F76:H76)=0,"",ROUND(SUM('MRR Conglomerado'!R76:T76)/SUM('MRR Conglomerado'!F76:H76),3)),"")</f>
        <v/>
      </c>
      <c r="D76" s="13" t="str">
        <f aca="false">IFERROR(IF(SUM('MRR Conglomerado'!G76:I76)=0,"",ROUND(SUM('MRR Conglomerado'!S76:U76)/SUM('MRR Conglomerado'!G76:I76),3)),"")</f>
        <v/>
      </c>
      <c r="E76" s="13" t="str">
        <f aca="false">IFERROR(IF(SUM('MRR Conglomerado'!H76:J76)=0,"",ROUND(SUM('MRR Conglomerado'!T76:V76)/SUM('MRR Conglomerado'!H76:J76),3)),"")</f>
        <v/>
      </c>
      <c r="F76" s="13" t="str">
        <f aca="false">IFERROR(IF(SUM('MRR Conglomerado'!I76:K76)=0,"",ROUND(SUM('MRR Conglomerado'!U76:W76)/SUM('MRR Conglomerado'!I76:K76),3)),"")</f>
        <v/>
      </c>
      <c r="G76" s="13" t="str">
        <f aca="false">IFERROR(IF(SUM('MRR Conglomerado'!J76:L76)=0,"",ROUND(SUM('MRR Conglomerado'!V76:X76)/SUM('MRR Conglomerado'!J76:L76),3)),"")</f>
        <v/>
      </c>
      <c r="H76" s="13" t="str">
        <f aca="false">IFERROR(IF(SUM('MRR Conglomerado'!K76:M76)=0,"",ROUND(SUM('MRR Conglomerado'!W76:Y76)/SUM('MRR Conglomerado'!K76:M76),3)),"")</f>
        <v/>
      </c>
      <c r="I76" s="13" t="str">
        <f aca="false">IFERROR(IF(SUM('MRR Conglomerado'!L76:N76)=0,"",ROUND(SUM('MRR Conglomerado'!X76:Z76)/SUM('MRR Conglomerado'!L76:N76),3)),"")</f>
        <v/>
      </c>
      <c r="J76" s="13" t="str">
        <f aca="false">IFERROR(IF(SUM('MRR Conglomerado'!M76:O76)=0,"",ROUND(SUM('MRR Conglomerado'!Y76:AA76)/SUM('MRR Conglomerado'!M76:O76),3)),"")</f>
        <v/>
      </c>
      <c r="K76" s="13" t="str">
        <f aca="false">IFERROR(IF(SUM('MRR Conglomerado'!N76:P76)=0,"",ROUND(SUM('MRR Conglomerado'!Z76:AB76)/SUM('MRR Conglomerado'!N76:P76),3)),"")</f>
        <v/>
      </c>
      <c r="L76" s="13" t="str">
        <f aca="false">IFERROR(IF(SUM('MRR Conglomerado'!O76:Q76)=0,"",ROUND(SUM('MRR Conglomerado'!AA76:AC76)/SUM('MRR Conglomerado'!O76:Q76),3)),"")</f>
        <v/>
      </c>
      <c r="M76" s="13" t="str">
        <f aca="false">IFERROR(IF(SUM('MRR Conglomerado'!P76:R76)=0,"",ROUND(SUM('MRR Conglomerado'!AB76:AD76)/SUM('MRR Conglomerado'!P76:R76),3)),"")</f>
        <v/>
      </c>
      <c r="N76" s="13" t="str">
        <f aca="false">IFERROR(IF(SUM('MRR Conglomerado'!Q76:S76)=0,"",ROUND(SUM('MRR Conglomerado'!AC76:AE76)/SUM('MRR Conglomerado'!Q76:S76),3)),"")</f>
        <v/>
      </c>
      <c r="O76" s="13" t="str">
        <f aca="false">IFERROR(IF(SUM('MRR Conglomerado'!R76:T76)=0,"",ROUND(SUM('MRR Conglomerado'!AD76:AF76)/SUM('MRR Conglomerado'!R76:T76),3)),"")</f>
        <v/>
      </c>
      <c r="P76" s="13" t="str">
        <f aca="false">IFERROR(IF(SUM('MRR Conglomerado'!S76:U76)=0,"",ROUND(SUM('MRR Conglomerado'!AE76:AG76)/SUM('MRR Conglomerado'!S76:U76),3)),"")</f>
        <v/>
      </c>
      <c r="Q76" s="13" t="str">
        <f aca="false">IFERROR(IF(SUM('MRR Conglomerado'!T76:V76)=0,"",ROUND(SUM('MRR Conglomerado'!AF76:AH76)/SUM('MRR Conglomerado'!T76:V76),3)),"")</f>
        <v/>
      </c>
      <c r="R76" s="13" t="str">
        <f aca="false">IFERROR(IF(SUM('MRR Conglomerado'!U76:W76)=0,"",ROUND(SUM('MRR Conglomerado'!AG76:AI76)/SUM('MRR Conglomerado'!U76:W76),3)),"")</f>
        <v/>
      </c>
      <c r="S76" s="13" t="str">
        <f aca="false">IFERROR(IF(SUM('MRR Conglomerado'!V76:X76)=0,"",ROUND(SUM('MRR Conglomerado'!AH76:AJ76)/SUM('MRR Conglomerado'!V76:X76),3)),"")</f>
        <v/>
      </c>
      <c r="T76" s="13" t="str">
        <f aca="false">IFERROR(IF(SUM('MRR Conglomerado'!W76:Y76)=0,"",ROUND(SUM('MRR Conglomerado'!AI76:AK76)/SUM('MRR Conglomerado'!W76:Y76),3)),"")</f>
        <v/>
      </c>
      <c r="U76" s="13" t="n">
        <f aca="false">IFERROR(IF(SUM('MRR Conglomerado'!X76:Z76)=0,"",ROUND(SUM('MRR Conglomerado'!AJ76:AL76)/SUM('MRR Conglomerado'!X76:Z76),3)),"")</f>
        <v>2.778</v>
      </c>
      <c r="V76" s="13" t="n">
        <f aca="false">IFERROR(IF(SUM('MRR Conglomerado'!Y76:AA76)=0,"",ROUND(SUM('MRR Conglomerado'!AK76:AM76)/SUM('MRR Conglomerado'!Y76:AA76),3)),"")</f>
        <v>1.434</v>
      </c>
      <c r="W76" s="13" t="n">
        <f aca="false">IFERROR(IF(SUM('MRR Conglomerado'!Z76:AB76)=0,"",ROUND(SUM('MRR Conglomerado'!AL76:AN76)/SUM('MRR Conglomerado'!Z76:AB76),3)),"")</f>
        <v>0.646</v>
      </c>
      <c r="X76" s="13" t="n">
        <f aca="false">IFERROR(IF(SUM('MRR Conglomerado'!AA76:AC76)=0,"",ROUND(SUM('MRR Conglomerado'!AM76:AO76)/SUM('MRR Conglomerado'!AA76:AC76),3)),"")</f>
        <v>0.688</v>
      </c>
      <c r="Y76" s="13" t="n">
        <f aca="false">IFERROR(IF(SUM('MRR Conglomerado'!AB76:AD76)=0,"",ROUND(SUM('MRR Conglomerado'!AN76:AP76)/SUM('MRR Conglomerado'!AB76:AD76),3)),"")</f>
        <v>0.373</v>
      </c>
      <c r="Z76" s="13" t="n">
        <f aca="false">IFERROR(IF(SUM('MRR Conglomerado'!AC76:AE76)=0,"",ROUND(SUM('MRR Conglomerado'!AO76:AQ76)/SUM('MRR Conglomerado'!AC76:AE76),3)),"")</f>
        <v>0.383</v>
      </c>
      <c r="AA76" s="13" t="n">
        <f aca="false">IFERROR(IF(SUM('MRR Conglomerado'!AD76:AF76)=0,"",ROUND(SUM('MRR Conglomerado'!AP76:AR76)/SUM('MRR Conglomerado'!AD76:AF76),3)),"")</f>
        <v>0</v>
      </c>
      <c r="AB76" s="13" t="n">
        <f aca="false">IFERROR(IF(SUM('MRR Conglomerado'!AE76:AG76)=0,"",ROUND(SUM('MRR Conglomerado'!AQ76:AS76)/SUM('MRR Conglomerado'!AE76:AG76),3)),"")</f>
        <v>0</v>
      </c>
    </row>
    <row r="77" customFormat="false" ht="15" hidden="false" customHeight="false" outlineLevel="0" collapsed="false">
      <c r="A77" s="10" t="s">
        <v>214</v>
      </c>
      <c r="B77" s="13" t="str">
        <f aca="false">IFERROR(IF(SUM('MRR Conglomerado'!E77:G77)=0,"",ROUND(SUM('MRR Conglomerado'!Q77:S77)/SUM('MRR Conglomerado'!E77:G77),3)),"")</f>
        <v/>
      </c>
      <c r="C77" s="13" t="str">
        <f aca="false">IFERROR(IF(SUM('MRR Conglomerado'!F77:H77)=0,"",ROUND(SUM('MRR Conglomerado'!R77:T77)/SUM('MRR Conglomerado'!F77:H77),3)),"")</f>
        <v/>
      </c>
      <c r="D77" s="13" t="str">
        <f aca="false">IFERROR(IF(SUM('MRR Conglomerado'!G77:I77)=0,"",ROUND(SUM('MRR Conglomerado'!S77:U77)/SUM('MRR Conglomerado'!G77:I77),3)),"")</f>
        <v/>
      </c>
      <c r="E77" s="13" t="str">
        <f aca="false">IFERROR(IF(SUM('MRR Conglomerado'!H77:J77)=0,"",ROUND(SUM('MRR Conglomerado'!T77:V77)/SUM('MRR Conglomerado'!H77:J77),3)),"")</f>
        <v/>
      </c>
      <c r="F77" s="13" t="str">
        <f aca="false">IFERROR(IF(SUM('MRR Conglomerado'!I77:K77)=0,"",ROUND(SUM('MRR Conglomerado'!U77:W77)/SUM('MRR Conglomerado'!I77:K77),3)),"")</f>
        <v/>
      </c>
      <c r="G77" s="13" t="str">
        <f aca="false">IFERROR(IF(SUM('MRR Conglomerado'!J77:L77)=0,"",ROUND(SUM('MRR Conglomerado'!V77:X77)/SUM('MRR Conglomerado'!J77:L77),3)),"")</f>
        <v/>
      </c>
      <c r="H77" s="13" t="str">
        <f aca="false">IFERROR(IF(SUM('MRR Conglomerado'!K77:M77)=0,"",ROUND(SUM('MRR Conglomerado'!W77:Y77)/SUM('MRR Conglomerado'!K77:M77),3)),"")</f>
        <v/>
      </c>
      <c r="I77" s="13" t="str">
        <f aca="false">IFERROR(IF(SUM('MRR Conglomerado'!L77:N77)=0,"",ROUND(SUM('MRR Conglomerado'!X77:Z77)/SUM('MRR Conglomerado'!L77:N77),3)),"")</f>
        <v/>
      </c>
      <c r="J77" s="13" t="str">
        <f aca="false">IFERROR(IF(SUM('MRR Conglomerado'!M77:O77)=0,"",ROUND(SUM('MRR Conglomerado'!Y77:AA77)/SUM('MRR Conglomerado'!M77:O77),3)),"")</f>
        <v/>
      </c>
      <c r="K77" s="13" t="str">
        <f aca="false">IFERROR(IF(SUM('MRR Conglomerado'!N77:P77)=0,"",ROUND(SUM('MRR Conglomerado'!Z77:AB77)/SUM('MRR Conglomerado'!N77:P77),3)),"")</f>
        <v/>
      </c>
      <c r="L77" s="13" t="str">
        <f aca="false">IFERROR(IF(SUM('MRR Conglomerado'!O77:Q77)=0,"",ROUND(SUM('MRR Conglomerado'!AA77:AC77)/SUM('MRR Conglomerado'!O77:Q77),3)),"")</f>
        <v/>
      </c>
      <c r="M77" s="13" t="str">
        <f aca="false">IFERROR(IF(SUM('MRR Conglomerado'!P77:R77)=0,"",ROUND(SUM('MRR Conglomerado'!AB77:AD77)/SUM('MRR Conglomerado'!P77:R77),3)),"")</f>
        <v/>
      </c>
      <c r="N77" s="13" t="str">
        <f aca="false">IFERROR(IF(SUM('MRR Conglomerado'!Q77:S77)=0,"",ROUND(SUM('MRR Conglomerado'!AC77:AE77)/SUM('MRR Conglomerado'!Q77:S77),3)),"")</f>
        <v/>
      </c>
      <c r="O77" s="13" t="str">
        <f aca="false">IFERROR(IF(SUM('MRR Conglomerado'!R77:T77)=0,"",ROUND(SUM('MRR Conglomerado'!AD77:AF77)/SUM('MRR Conglomerado'!R77:T77),3)),"")</f>
        <v/>
      </c>
      <c r="P77" s="13" t="str">
        <f aca="false">IFERROR(IF(SUM('MRR Conglomerado'!S77:U77)=0,"",ROUND(SUM('MRR Conglomerado'!AE77:AG77)/SUM('MRR Conglomerado'!S77:U77),3)),"")</f>
        <v/>
      </c>
      <c r="Q77" s="13" t="str">
        <f aca="false">IFERROR(IF(SUM('MRR Conglomerado'!T77:V77)=0,"",ROUND(SUM('MRR Conglomerado'!AF77:AH77)/SUM('MRR Conglomerado'!T77:V77),3)),"")</f>
        <v/>
      </c>
      <c r="R77" s="13" t="str">
        <f aca="false">IFERROR(IF(SUM('MRR Conglomerado'!U77:W77)=0,"",ROUND(SUM('MRR Conglomerado'!AG77:AI77)/SUM('MRR Conglomerado'!U77:W77),3)),"")</f>
        <v/>
      </c>
      <c r="S77" s="13" t="str">
        <f aca="false">IFERROR(IF(SUM('MRR Conglomerado'!V77:X77)=0,"",ROUND(SUM('MRR Conglomerado'!AH77:AJ77)/SUM('MRR Conglomerado'!V77:X77),3)),"")</f>
        <v/>
      </c>
      <c r="T77" s="13" t="str">
        <f aca="false">IFERROR(IF(SUM('MRR Conglomerado'!W77:Y77)=0,"",ROUND(SUM('MRR Conglomerado'!AI77:AK77)/SUM('MRR Conglomerado'!W77:Y77),3)),"")</f>
        <v/>
      </c>
      <c r="U77" s="13" t="str">
        <f aca="false">IFERROR(IF(SUM('MRR Conglomerado'!X77:Z77)=0,"",ROUND(SUM('MRR Conglomerado'!AJ77:AL77)/SUM('MRR Conglomerado'!X77:Z77),3)),"")</f>
        <v/>
      </c>
      <c r="V77" s="13" t="str">
        <f aca="false">IFERROR(IF(SUM('MRR Conglomerado'!Y77:AA77)=0,"",ROUND(SUM('MRR Conglomerado'!AK77:AM77)/SUM('MRR Conglomerado'!Y77:AA77),3)),"")</f>
        <v/>
      </c>
      <c r="W77" s="13" t="str">
        <f aca="false">IFERROR(IF(SUM('MRR Conglomerado'!Z77:AB77)=0,"",ROUND(SUM('MRR Conglomerado'!AL77:AN77)/SUM('MRR Conglomerado'!Z77:AB77),3)),"")</f>
        <v/>
      </c>
      <c r="X77" s="13" t="str">
        <f aca="false">IFERROR(IF(SUM('MRR Conglomerado'!AA77:AC77)=0,"",ROUND(SUM('MRR Conglomerado'!AM77:AO77)/SUM('MRR Conglomerado'!AA77:AC77),3)),"")</f>
        <v/>
      </c>
      <c r="Y77" s="13" t="str">
        <f aca="false">IFERROR(IF(SUM('MRR Conglomerado'!AB77:AD77)=0,"",ROUND(SUM('MRR Conglomerado'!AN77:AP77)/SUM('MRR Conglomerado'!AB77:AD77),3)),"")</f>
        <v/>
      </c>
      <c r="Z77" s="13" t="str">
        <f aca="false">IFERROR(IF(SUM('MRR Conglomerado'!AC77:AE77)=0,"",ROUND(SUM('MRR Conglomerado'!AO77:AQ77)/SUM('MRR Conglomerado'!AC77:AE77),3)),"")</f>
        <v/>
      </c>
      <c r="AA77" s="13" t="str">
        <f aca="false">IFERROR(IF(SUM('MRR Conglomerado'!AD77:AF77)=0,"",ROUND(SUM('MRR Conglomerado'!AP77:AR77)/SUM('MRR Conglomerado'!AD77:AF77),3)),"")</f>
        <v/>
      </c>
      <c r="AB77" s="13" t="str">
        <f aca="false">IFERROR(IF(SUM('MRR Conglomerado'!AE77:AG77)=0,"",ROUND(SUM('MRR Conglomerado'!AQ77:AS77)/SUM('MRR Conglomerado'!AE77:AG77),3)),"")</f>
        <v/>
      </c>
    </row>
    <row r="78" customFormat="false" ht="15" hidden="false" customHeight="false" outlineLevel="0" collapsed="false">
      <c r="A78" s="10" t="s">
        <v>216</v>
      </c>
      <c r="B78" s="13" t="n">
        <f aca="false">IFERROR(IF(SUM('MRR Conglomerado'!E78:G78)=0,"",ROUND(SUM('MRR Conglomerado'!Q78:S78)/SUM('MRR Conglomerado'!E78:G78),3)),"")</f>
        <v>1</v>
      </c>
      <c r="C78" s="13" t="n">
        <f aca="false">IFERROR(IF(SUM('MRR Conglomerado'!F78:H78)=0,"",ROUND(SUM('MRR Conglomerado'!R78:T78)/SUM('MRR Conglomerado'!F78:H78),3)),"")</f>
        <v>1</v>
      </c>
      <c r="D78" s="13" t="n">
        <f aca="false">IFERROR(IF(SUM('MRR Conglomerado'!G78:I78)=0,"",ROUND(SUM('MRR Conglomerado'!S78:U78)/SUM('MRR Conglomerado'!G78:I78),3)),"")</f>
        <v>1</v>
      </c>
      <c r="E78" s="13" t="n">
        <f aca="false">IFERROR(IF(SUM('MRR Conglomerado'!H78:J78)=0,"",ROUND(SUM('MRR Conglomerado'!T78:V78)/SUM('MRR Conglomerado'!H78:J78),3)),"")</f>
        <v>1</v>
      </c>
      <c r="F78" s="13" t="n">
        <f aca="false">IFERROR(IF(SUM('MRR Conglomerado'!I78:K78)=0,"",ROUND(SUM('MRR Conglomerado'!U78:W78)/SUM('MRR Conglomerado'!I78:K78),3)),"")</f>
        <v>1</v>
      </c>
      <c r="G78" s="13" t="n">
        <f aca="false">IFERROR(IF(SUM('MRR Conglomerado'!J78:L78)=0,"",ROUND(SUM('MRR Conglomerado'!V78:X78)/SUM('MRR Conglomerado'!J78:L78),3)),"")</f>
        <v>1</v>
      </c>
      <c r="H78" s="13" t="n">
        <f aca="false">IFERROR(IF(SUM('MRR Conglomerado'!K78:M78)=0,"",ROUND(SUM('MRR Conglomerado'!W78:Y78)/SUM('MRR Conglomerado'!K78:M78),3)),"")</f>
        <v>1.028</v>
      </c>
      <c r="I78" s="13" t="n">
        <f aca="false">IFERROR(IF(SUM('MRR Conglomerado'!L78:N78)=0,"",ROUND(SUM('MRR Conglomerado'!X78:Z78)/SUM('MRR Conglomerado'!L78:N78),3)),"")</f>
        <v>1.056</v>
      </c>
      <c r="J78" s="13" t="n">
        <f aca="false">IFERROR(IF(SUM('MRR Conglomerado'!M78:O78)=0,"",ROUND(SUM('MRR Conglomerado'!Y78:AA78)/SUM('MRR Conglomerado'!M78:O78),3)),"")</f>
        <v>1.083</v>
      </c>
      <c r="K78" s="13" t="n">
        <f aca="false">IFERROR(IF(SUM('MRR Conglomerado'!N78:P78)=0,"",ROUND(SUM('MRR Conglomerado'!Z78:AB78)/SUM('MRR Conglomerado'!N78:P78),3)),"")</f>
        <v>1.083</v>
      </c>
      <c r="L78" s="13" t="n">
        <f aca="false">IFERROR(IF(SUM('MRR Conglomerado'!O78:Q78)=0,"",ROUND(SUM('MRR Conglomerado'!AA78:AC78)/SUM('MRR Conglomerado'!O78:Q78),3)),"")</f>
        <v>1.083</v>
      </c>
      <c r="M78" s="13" t="n">
        <f aca="false">IFERROR(IF(SUM('MRR Conglomerado'!P78:R78)=0,"",ROUND(SUM('MRR Conglomerado'!AB78:AD78)/SUM('MRR Conglomerado'!P78:R78),3)),"")</f>
        <v>1.083</v>
      </c>
      <c r="N78" s="13" t="n">
        <f aca="false">IFERROR(IF(SUM('MRR Conglomerado'!Q78:S78)=0,"",ROUND(SUM('MRR Conglomerado'!AC78:AE78)/SUM('MRR Conglomerado'!Q78:S78),3)),"")</f>
        <v>1.083</v>
      </c>
      <c r="O78" s="13" t="n">
        <f aca="false">IFERROR(IF(SUM('MRR Conglomerado'!R78:T78)=0,"",ROUND(SUM('MRR Conglomerado'!AD78:AF78)/SUM('MRR Conglomerado'!R78:T78),3)),"")</f>
        <v>1.083</v>
      </c>
      <c r="P78" s="13" t="n">
        <f aca="false">IFERROR(IF(SUM('MRR Conglomerado'!S78:U78)=0,"",ROUND(SUM('MRR Conglomerado'!AE78:AG78)/SUM('MRR Conglomerado'!S78:U78),3)),"")</f>
        <v>1.083</v>
      </c>
      <c r="Q78" s="13" t="n">
        <f aca="false">IFERROR(IF(SUM('MRR Conglomerado'!T78:V78)=0,"",ROUND(SUM('MRR Conglomerado'!AF78:AH78)/SUM('MRR Conglomerado'!T78:V78),3)),"")</f>
        <v>1.083</v>
      </c>
      <c r="R78" s="13" t="n">
        <f aca="false">IFERROR(IF(SUM('MRR Conglomerado'!U78:W78)=0,"",ROUND(SUM('MRR Conglomerado'!AG78:AI78)/SUM('MRR Conglomerado'!U78:W78),3)),"")</f>
        <v>1.083</v>
      </c>
      <c r="S78" s="13" t="n">
        <f aca="false">IFERROR(IF(SUM('MRR Conglomerado'!V78:X78)=0,"",ROUND(SUM('MRR Conglomerado'!AH78:AJ78)/SUM('MRR Conglomerado'!V78:X78),3)),"")</f>
        <v>1.083</v>
      </c>
      <c r="T78" s="13" t="n">
        <f aca="false">IFERROR(IF(SUM('MRR Conglomerado'!W78:Y78)=0,"",ROUND(SUM('MRR Conglomerado'!AI78:AK78)/SUM('MRR Conglomerado'!W78:Y78),3)),"")</f>
        <v>1.041</v>
      </c>
      <c r="U78" s="13" t="n">
        <f aca="false">IFERROR(IF(SUM('MRR Conglomerado'!X78:Z78)=0,"",ROUND(SUM('MRR Conglomerado'!AJ78:AL78)/SUM('MRR Conglomerado'!X78:Z78),3)),"")</f>
        <v>1</v>
      </c>
      <c r="V78" s="13" t="n">
        <f aca="false">IFERROR(IF(SUM('MRR Conglomerado'!Y78:AA78)=0,"",ROUND(SUM('MRR Conglomerado'!AK78:AM78)/SUM('MRR Conglomerado'!Y78:AA78),3)),"")</f>
        <v>0.922</v>
      </c>
      <c r="W78" s="13" t="n">
        <f aca="false">IFERROR(IF(SUM('MRR Conglomerado'!Z78:AB78)=0,"",ROUND(SUM('MRR Conglomerado'!AL78:AN78)/SUM('MRR Conglomerado'!Z78:AB78),3)),"")</f>
        <v>0.892</v>
      </c>
      <c r="X78" s="13" t="n">
        <f aca="false">IFERROR(IF(SUM('MRR Conglomerado'!AA78:AC78)=0,"",ROUND(SUM('MRR Conglomerado'!AM78:AO78)/SUM('MRR Conglomerado'!AA78:AC78),3)),"")</f>
        <v>0.918</v>
      </c>
      <c r="Y78" s="13" t="n">
        <f aca="false">IFERROR(IF(SUM('MRR Conglomerado'!AB78:AD78)=0,"",ROUND(SUM('MRR Conglomerado'!AN78:AP78)/SUM('MRR Conglomerado'!AB78:AD78),3)),"")</f>
        <v>0.997</v>
      </c>
      <c r="Z78" s="13" t="n">
        <f aca="false">IFERROR(IF(SUM('MRR Conglomerado'!AC78:AE78)=0,"",ROUND(SUM('MRR Conglomerado'!AO78:AQ78)/SUM('MRR Conglomerado'!AC78:AE78),3)),"")</f>
        <v>1.067</v>
      </c>
      <c r="AA78" s="13" t="n">
        <f aca="false">IFERROR(IF(SUM('MRR Conglomerado'!AD78:AF78)=0,"",ROUND(SUM('MRR Conglomerado'!AP78:AR78)/SUM('MRR Conglomerado'!AD78:AF78),3)),"")</f>
        <v>1.081</v>
      </c>
      <c r="AB78" s="13" t="n">
        <f aca="false">IFERROR(IF(SUM('MRR Conglomerado'!AE78:AG78)=0,"",ROUND(SUM('MRR Conglomerado'!AQ78:AS78)/SUM('MRR Conglomerado'!AE78:AG78),3)),"")</f>
        <v>1.094</v>
      </c>
    </row>
    <row r="79" customFormat="false" ht="15" hidden="false" customHeight="false" outlineLevel="0" collapsed="false">
      <c r="A79" s="10" t="s">
        <v>218</v>
      </c>
      <c r="B79" s="13" t="str">
        <f aca="false">IFERROR(IF(SUM('MRR Conglomerado'!E79:G79)=0,"",ROUND(SUM('MRR Conglomerado'!Q79:S79)/SUM('MRR Conglomerado'!E79:G79),3)),"")</f>
        <v/>
      </c>
      <c r="C79" s="13" t="str">
        <f aca="false">IFERROR(IF(SUM('MRR Conglomerado'!F79:H79)=0,"",ROUND(SUM('MRR Conglomerado'!R79:T79)/SUM('MRR Conglomerado'!F79:H79),3)),"")</f>
        <v/>
      </c>
      <c r="D79" s="13" t="str">
        <f aca="false">IFERROR(IF(SUM('MRR Conglomerado'!G79:I79)=0,"",ROUND(SUM('MRR Conglomerado'!S79:U79)/SUM('MRR Conglomerado'!G79:I79),3)),"")</f>
        <v/>
      </c>
      <c r="E79" s="13" t="str">
        <f aca="false">IFERROR(IF(SUM('MRR Conglomerado'!H79:J79)=0,"",ROUND(SUM('MRR Conglomerado'!T79:V79)/SUM('MRR Conglomerado'!H79:J79),3)),"")</f>
        <v/>
      </c>
      <c r="F79" s="13" t="str">
        <f aca="false">IFERROR(IF(SUM('MRR Conglomerado'!I79:K79)=0,"",ROUND(SUM('MRR Conglomerado'!U79:W79)/SUM('MRR Conglomerado'!I79:K79),3)),"")</f>
        <v/>
      </c>
      <c r="G79" s="13" t="str">
        <f aca="false">IFERROR(IF(SUM('MRR Conglomerado'!J79:L79)=0,"",ROUND(SUM('MRR Conglomerado'!V79:X79)/SUM('MRR Conglomerado'!J79:L79),3)),"")</f>
        <v/>
      </c>
      <c r="H79" s="13" t="str">
        <f aca="false">IFERROR(IF(SUM('MRR Conglomerado'!K79:M79)=0,"",ROUND(SUM('MRR Conglomerado'!W79:Y79)/SUM('MRR Conglomerado'!K79:M79),3)),"")</f>
        <v/>
      </c>
      <c r="I79" s="13" t="str">
        <f aca="false">IFERROR(IF(SUM('MRR Conglomerado'!L79:N79)=0,"",ROUND(SUM('MRR Conglomerado'!X79:Z79)/SUM('MRR Conglomerado'!L79:N79),3)),"")</f>
        <v/>
      </c>
      <c r="J79" s="13" t="str">
        <f aca="false">IFERROR(IF(SUM('MRR Conglomerado'!M79:O79)=0,"",ROUND(SUM('MRR Conglomerado'!Y79:AA79)/SUM('MRR Conglomerado'!M79:O79),3)),"")</f>
        <v/>
      </c>
      <c r="K79" s="13" t="str">
        <f aca="false">IFERROR(IF(SUM('MRR Conglomerado'!N79:P79)=0,"",ROUND(SUM('MRR Conglomerado'!Z79:AB79)/SUM('MRR Conglomerado'!N79:P79),3)),"")</f>
        <v/>
      </c>
      <c r="L79" s="13" t="str">
        <f aca="false">IFERROR(IF(SUM('MRR Conglomerado'!O79:Q79)=0,"",ROUND(SUM('MRR Conglomerado'!AA79:AC79)/SUM('MRR Conglomerado'!O79:Q79),3)),"")</f>
        <v/>
      </c>
      <c r="M79" s="13" t="str">
        <f aca="false">IFERROR(IF(SUM('MRR Conglomerado'!P79:R79)=0,"",ROUND(SUM('MRR Conglomerado'!AB79:AD79)/SUM('MRR Conglomerado'!P79:R79),3)),"")</f>
        <v/>
      </c>
      <c r="N79" s="13" t="str">
        <f aca="false">IFERROR(IF(SUM('MRR Conglomerado'!Q79:S79)=0,"",ROUND(SUM('MRR Conglomerado'!AC79:AE79)/SUM('MRR Conglomerado'!Q79:S79),3)),"")</f>
        <v/>
      </c>
      <c r="O79" s="13" t="str">
        <f aca="false">IFERROR(IF(SUM('MRR Conglomerado'!R79:T79)=0,"",ROUND(SUM('MRR Conglomerado'!AD79:AF79)/SUM('MRR Conglomerado'!R79:T79),3)),"")</f>
        <v/>
      </c>
      <c r="P79" s="13" t="n">
        <f aca="false">IFERROR(IF(SUM('MRR Conglomerado'!S79:U79)=0,"",ROUND(SUM('MRR Conglomerado'!AE79:AG79)/SUM('MRR Conglomerado'!S79:U79),3)),"")</f>
        <v>0</v>
      </c>
      <c r="Q79" s="13" t="n">
        <f aca="false">IFERROR(IF(SUM('MRR Conglomerado'!T79:V79)=0,"",ROUND(SUM('MRR Conglomerado'!AF79:AH79)/SUM('MRR Conglomerado'!T79:V79),3)),"")</f>
        <v>0</v>
      </c>
      <c r="R79" s="13" t="n">
        <f aca="false">IFERROR(IF(SUM('MRR Conglomerado'!U79:W79)=0,"",ROUND(SUM('MRR Conglomerado'!AG79:AI79)/SUM('MRR Conglomerado'!U79:W79),3)),"")</f>
        <v>0</v>
      </c>
      <c r="S79" s="13" t="n">
        <f aca="false">IFERROR(IF(SUM('MRR Conglomerado'!V79:X79)=0,"",ROUND(SUM('MRR Conglomerado'!AH79:AJ79)/SUM('MRR Conglomerado'!V79:X79),3)),"")</f>
        <v>0</v>
      </c>
      <c r="T79" s="13" t="n">
        <f aca="false">IFERROR(IF(SUM('MRR Conglomerado'!W79:Y79)=0,"",ROUND(SUM('MRR Conglomerado'!AI79:AK79)/SUM('MRR Conglomerado'!W79:Y79),3)),"")</f>
        <v>0</v>
      </c>
      <c r="U79" s="13" t="n">
        <f aca="false">IFERROR(IF(SUM('MRR Conglomerado'!X79:Z79)=0,"",ROUND(SUM('MRR Conglomerado'!AJ79:AL79)/SUM('MRR Conglomerado'!X79:Z79),3)),"")</f>
        <v>0</v>
      </c>
      <c r="V79" s="13" t="n">
        <f aca="false">IFERROR(IF(SUM('MRR Conglomerado'!Y79:AA79)=0,"",ROUND(SUM('MRR Conglomerado'!AK79:AM79)/SUM('MRR Conglomerado'!Y79:AA79),3)),"")</f>
        <v>0</v>
      </c>
      <c r="W79" s="13" t="n">
        <f aca="false">IFERROR(IF(SUM('MRR Conglomerado'!Z79:AB79)=0,"",ROUND(SUM('MRR Conglomerado'!AL79:AN79)/SUM('MRR Conglomerado'!Z79:AB79),3)),"")</f>
        <v>0</v>
      </c>
      <c r="X79" s="13" t="str">
        <f aca="false">IFERROR(IF(SUM('MRR Conglomerado'!AA79:AC79)=0,"",ROUND(SUM('MRR Conglomerado'!AM79:AO79)/SUM('MRR Conglomerado'!AA79:AC79),3)),"")</f>
        <v/>
      </c>
      <c r="Y79" s="13" t="str">
        <f aca="false">IFERROR(IF(SUM('MRR Conglomerado'!AB79:AD79)=0,"",ROUND(SUM('MRR Conglomerado'!AN79:AP79)/SUM('MRR Conglomerado'!AB79:AD79),3)),"")</f>
        <v/>
      </c>
      <c r="Z79" s="13" t="str">
        <f aca="false">IFERROR(IF(SUM('MRR Conglomerado'!AC79:AE79)=0,"",ROUND(SUM('MRR Conglomerado'!AO79:AQ79)/SUM('MRR Conglomerado'!AC79:AE79),3)),"")</f>
        <v/>
      </c>
      <c r="AA79" s="13" t="str">
        <f aca="false">IFERROR(IF(SUM('MRR Conglomerado'!AD79:AF79)=0,"",ROUND(SUM('MRR Conglomerado'!AP79:AR79)/SUM('MRR Conglomerado'!AD79:AF79),3)),"")</f>
        <v/>
      </c>
      <c r="AB79" s="13" t="str">
        <f aca="false">IFERROR(IF(SUM('MRR Conglomerado'!AE79:AG79)=0,"",ROUND(SUM('MRR Conglomerado'!AQ79:AS79)/SUM('MRR Conglomerado'!AE79:AG79),3)),"")</f>
        <v/>
      </c>
    </row>
    <row r="80" customFormat="false" ht="15" hidden="false" customHeight="false" outlineLevel="0" collapsed="false">
      <c r="A80" s="10" t="s">
        <v>220</v>
      </c>
      <c r="B80" s="13" t="str">
        <f aca="false">IFERROR(IF(SUM('MRR Conglomerado'!E80:G80)=0,"",ROUND(SUM('MRR Conglomerado'!Q80:S80)/SUM('MRR Conglomerado'!E80:G80),3)),"")</f>
        <v/>
      </c>
      <c r="C80" s="13" t="str">
        <f aca="false">IFERROR(IF(SUM('MRR Conglomerado'!F80:H80)=0,"",ROUND(SUM('MRR Conglomerado'!R80:T80)/SUM('MRR Conglomerado'!F80:H80),3)),"")</f>
        <v/>
      </c>
      <c r="D80" s="13" t="str">
        <f aca="false">IFERROR(IF(SUM('MRR Conglomerado'!G80:I80)=0,"",ROUND(SUM('MRR Conglomerado'!S80:U80)/SUM('MRR Conglomerado'!G80:I80),3)),"")</f>
        <v/>
      </c>
      <c r="E80" s="13" t="str">
        <f aca="false">IFERROR(IF(SUM('MRR Conglomerado'!H80:J80)=0,"",ROUND(SUM('MRR Conglomerado'!T80:V80)/SUM('MRR Conglomerado'!H80:J80),3)),"")</f>
        <v/>
      </c>
      <c r="F80" s="13" t="str">
        <f aca="false">IFERROR(IF(SUM('MRR Conglomerado'!I80:K80)=0,"",ROUND(SUM('MRR Conglomerado'!U80:W80)/SUM('MRR Conglomerado'!I80:K80),3)),"")</f>
        <v/>
      </c>
      <c r="G80" s="13" t="str">
        <f aca="false">IFERROR(IF(SUM('MRR Conglomerado'!J80:L80)=0,"",ROUND(SUM('MRR Conglomerado'!V80:X80)/SUM('MRR Conglomerado'!J80:L80),3)),"")</f>
        <v/>
      </c>
      <c r="H80" s="13" t="str">
        <f aca="false">IFERROR(IF(SUM('MRR Conglomerado'!K80:M80)=0,"",ROUND(SUM('MRR Conglomerado'!W80:Y80)/SUM('MRR Conglomerado'!K80:M80),3)),"")</f>
        <v/>
      </c>
      <c r="I80" s="13" t="str">
        <f aca="false">IFERROR(IF(SUM('MRR Conglomerado'!L80:N80)=0,"",ROUND(SUM('MRR Conglomerado'!X80:Z80)/SUM('MRR Conglomerado'!L80:N80),3)),"")</f>
        <v/>
      </c>
      <c r="J80" s="13" t="str">
        <f aca="false">IFERROR(IF(SUM('MRR Conglomerado'!M80:O80)=0,"",ROUND(SUM('MRR Conglomerado'!Y80:AA80)/SUM('MRR Conglomerado'!M80:O80),3)),"")</f>
        <v/>
      </c>
      <c r="K80" s="13" t="str">
        <f aca="false">IFERROR(IF(SUM('MRR Conglomerado'!N80:P80)=0,"",ROUND(SUM('MRR Conglomerado'!Z80:AB80)/SUM('MRR Conglomerado'!N80:P80),3)),"")</f>
        <v/>
      </c>
      <c r="L80" s="13" t="str">
        <f aca="false">IFERROR(IF(SUM('MRR Conglomerado'!O80:Q80)=0,"",ROUND(SUM('MRR Conglomerado'!AA80:AC80)/SUM('MRR Conglomerado'!O80:Q80),3)),"")</f>
        <v/>
      </c>
      <c r="M80" s="13" t="str">
        <f aca="false">IFERROR(IF(SUM('MRR Conglomerado'!P80:R80)=0,"",ROUND(SUM('MRR Conglomerado'!AB80:AD80)/SUM('MRR Conglomerado'!P80:R80),3)),"")</f>
        <v/>
      </c>
      <c r="N80" s="13" t="str">
        <f aca="false">IFERROR(IF(SUM('MRR Conglomerado'!Q80:S80)=0,"",ROUND(SUM('MRR Conglomerado'!AC80:AE80)/SUM('MRR Conglomerado'!Q80:S80),3)),"")</f>
        <v/>
      </c>
      <c r="O80" s="13" t="str">
        <f aca="false">IFERROR(IF(SUM('MRR Conglomerado'!R80:T80)=0,"",ROUND(SUM('MRR Conglomerado'!AD80:AF80)/SUM('MRR Conglomerado'!R80:T80),3)),"")</f>
        <v/>
      </c>
      <c r="P80" s="13" t="str">
        <f aca="false">IFERROR(IF(SUM('MRR Conglomerado'!S80:U80)=0,"",ROUND(SUM('MRR Conglomerado'!AE80:AG80)/SUM('MRR Conglomerado'!S80:U80),3)),"")</f>
        <v/>
      </c>
      <c r="Q80" s="13" t="str">
        <f aca="false">IFERROR(IF(SUM('MRR Conglomerado'!T80:V80)=0,"",ROUND(SUM('MRR Conglomerado'!AF80:AH80)/SUM('MRR Conglomerado'!T80:V80),3)),"")</f>
        <v/>
      </c>
      <c r="R80" s="13" t="str">
        <f aca="false">IFERROR(IF(SUM('MRR Conglomerado'!U80:W80)=0,"",ROUND(SUM('MRR Conglomerado'!AG80:AI80)/SUM('MRR Conglomerado'!U80:W80),3)),"")</f>
        <v/>
      </c>
      <c r="S80" s="13" t="str">
        <f aca="false">IFERROR(IF(SUM('MRR Conglomerado'!V80:X80)=0,"",ROUND(SUM('MRR Conglomerado'!AH80:AJ80)/SUM('MRR Conglomerado'!V80:X80),3)),"")</f>
        <v/>
      </c>
      <c r="T80" s="13" t="str">
        <f aca="false">IFERROR(IF(SUM('MRR Conglomerado'!W80:Y80)=0,"",ROUND(SUM('MRR Conglomerado'!AI80:AK80)/SUM('MRR Conglomerado'!W80:Y80),3)),"")</f>
        <v/>
      </c>
      <c r="U80" s="13" t="str">
        <f aca="false">IFERROR(IF(SUM('MRR Conglomerado'!X80:Z80)=0,"",ROUND(SUM('MRR Conglomerado'!AJ80:AL80)/SUM('MRR Conglomerado'!X80:Z80),3)),"")</f>
        <v/>
      </c>
      <c r="V80" s="13" t="str">
        <f aca="false">IFERROR(IF(SUM('MRR Conglomerado'!Y80:AA80)=0,"",ROUND(SUM('MRR Conglomerado'!AK80:AM80)/SUM('MRR Conglomerado'!Y80:AA80),3)),"")</f>
        <v/>
      </c>
      <c r="W80" s="13" t="str">
        <f aca="false">IFERROR(IF(SUM('MRR Conglomerado'!Z80:AB80)=0,"",ROUND(SUM('MRR Conglomerado'!AL80:AN80)/SUM('MRR Conglomerado'!Z80:AB80),3)),"")</f>
        <v/>
      </c>
      <c r="X80" s="13" t="str">
        <f aca="false">IFERROR(IF(SUM('MRR Conglomerado'!AA80:AC80)=0,"",ROUND(SUM('MRR Conglomerado'!AM80:AO80)/SUM('MRR Conglomerado'!AA80:AC80),3)),"")</f>
        <v/>
      </c>
      <c r="Y80" s="13" t="str">
        <f aca="false">IFERROR(IF(SUM('MRR Conglomerado'!AB80:AD80)=0,"",ROUND(SUM('MRR Conglomerado'!AN80:AP80)/SUM('MRR Conglomerado'!AB80:AD80),3)),"")</f>
        <v/>
      </c>
      <c r="Z80" s="13" t="str">
        <f aca="false">IFERROR(IF(SUM('MRR Conglomerado'!AC80:AE80)=0,"",ROUND(SUM('MRR Conglomerado'!AO80:AQ80)/SUM('MRR Conglomerado'!AC80:AE80),3)),"")</f>
        <v/>
      </c>
      <c r="AA80" s="13" t="str">
        <f aca="false">IFERROR(IF(SUM('MRR Conglomerado'!AD80:AF80)=0,"",ROUND(SUM('MRR Conglomerado'!AP80:AR80)/SUM('MRR Conglomerado'!AD80:AF80),3)),"")</f>
        <v/>
      </c>
      <c r="AB80" s="13" t="n">
        <f aca="false">IFERROR(IF(SUM('MRR Conglomerado'!AE80:AG80)=0,"",ROUND(SUM('MRR Conglomerado'!AQ80:AS80)/SUM('MRR Conglomerado'!AE80:AG80),3)),"")</f>
        <v>3</v>
      </c>
    </row>
    <row r="81" customFormat="false" ht="15" hidden="false" customHeight="false" outlineLevel="0" collapsed="false">
      <c r="A81" s="10" t="s">
        <v>222</v>
      </c>
      <c r="B81" s="13" t="str">
        <f aca="false">IFERROR(IF(SUM('MRR Conglomerado'!E81:G81)=0,"",ROUND(SUM('MRR Conglomerado'!Q81:S81)/SUM('MRR Conglomerado'!E81:G81),3)),"")</f>
        <v/>
      </c>
      <c r="C81" s="13" t="str">
        <f aca="false">IFERROR(IF(SUM('MRR Conglomerado'!F81:H81)=0,"",ROUND(SUM('MRR Conglomerado'!R81:T81)/SUM('MRR Conglomerado'!F81:H81),3)),"")</f>
        <v/>
      </c>
      <c r="D81" s="13" t="str">
        <f aca="false">IFERROR(IF(SUM('MRR Conglomerado'!G81:I81)=0,"",ROUND(SUM('MRR Conglomerado'!S81:U81)/SUM('MRR Conglomerado'!G81:I81),3)),"")</f>
        <v/>
      </c>
      <c r="E81" s="13" t="str">
        <f aca="false">IFERROR(IF(SUM('MRR Conglomerado'!H81:J81)=0,"",ROUND(SUM('MRR Conglomerado'!T81:V81)/SUM('MRR Conglomerado'!H81:J81),3)),"")</f>
        <v/>
      </c>
      <c r="F81" s="13" t="str">
        <f aca="false">IFERROR(IF(SUM('MRR Conglomerado'!I81:K81)=0,"",ROUND(SUM('MRR Conglomerado'!U81:W81)/SUM('MRR Conglomerado'!I81:K81),3)),"")</f>
        <v/>
      </c>
      <c r="G81" s="13" t="str">
        <f aca="false">IFERROR(IF(SUM('MRR Conglomerado'!J81:L81)=0,"",ROUND(SUM('MRR Conglomerado'!V81:X81)/SUM('MRR Conglomerado'!J81:L81),3)),"")</f>
        <v/>
      </c>
      <c r="H81" s="13" t="str">
        <f aca="false">IFERROR(IF(SUM('MRR Conglomerado'!K81:M81)=0,"",ROUND(SUM('MRR Conglomerado'!W81:Y81)/SUM('MRR Conglomerado'!K81:M81),3)),"")</f>
        <v/>
      </c>
      <c r="I81" s="13" t="str">
        <f aca="false">IFERROR(IF(SUM('MRR Conglomerado'!L81:N81)=0,"",ROUND(SUM('MRR Conglomerado'!X81:Z81)/SUM('MRR Conglomerado'!L81:N81),3)),"")</f>
        <v/>
      </c>
      <c r="J81" s="13" t="str">
        <f aca="false">IFERROR(IF(SUM('MRR Conglomerado'!M81:O81)=0,"",ROUND(SUM('MRR Conglomerado'!Y81:AA81)/SUM('MRR Conglomerado'!M81:O81),3)),"")</f>
        <v/>
      </c>
      <c r="K81" s="13" t="str">
        <f aca="false">IFERROR(IF(SUM('MRR Conglomerado'!N81:P81)=0,"",ROUND(SUM('MRR Conglomerado'!Z81:AB81)/SUM('MRR Conglomerado'!N81:P81),3)),"")</f>
        <v/>
      </c>
      <c r="L81" s="13" t="n">
        <f aca="false">IFERROR(IF(SUM('MRR Conglomerado'!O81:Q81)=0,"",ROUND(SUM('MRR Conglomerado'!AA81:AC81)/SUM('MRR Conglomerado'!O81:Q81),3)),"")</f>
        <v>0</v>
      </c>
      <c r="M81" s="13" t="n">
        <f aca="false">IFERROR(IF(SUM('MRR Conglomerado'!P81:R81)=0,"",ROUND(SUM('MRR Conglomerado'!AB81:AD81)/SUM('MRR Conglomerado'!P81:R81),3)),"")</f>
        <v>0</v>
      </c>
      <c r="N81" s="13" t="n">
        <f aca="false">IFERROR(IF(SUM('MRR Conglomerado'!Q81:S81)=0,"",ROUND(SUM('MRR Conglomerado'!AC81:AE81)/SUM('MRR Conglomerado'!Q81:S81),3)),"")</f>
        <v>0</v>
      </c>
      <c r="O81" s="13" t="n">
        <f aca="false">IFERROR(IF(SUM('MRR Conglomerado'!R81:T81)=0,"",ROUND(SUM('MRR Conglomerado'!AD81:AF81)/SUM('MRR Conglomerado'!R81:T81),3)),"")</f>
        <v>0</v>
      </c>
      <c r="P81" s="13" t="str">
        <f aca="false">IFERROR(IF(SUM('MRR Conglomerado'!S81:U81)=0,"",ROUND(SUM('MRR Conglomerado'!AE81:AG81)/SUM('MRR Conglomerado'!S81:U81),3)),"")</f>
        <v/>
      </c>
      <c r="Q81" s="13" t="str">
        <f aca="false">IFERROR(IF(SUM('MRR Conglomerado'!T81:V81)=0,"",ROUND(SUM('MRR Conglomerado'!AF81:AH81)/SUM('MRR Conglomerado'!T81:V81),3)),"")</f>
        <v/>
      </c>
      <c r="R81" s="13" t="str">
        <f aca="false">IFERROR(IF(SUM('MRR Conglomerado'!U81:W81)=0,"",ROUND(SUM('MRR Conglomerado'!AG81:AI81)/SUM('MRR Conglomerado'!U81:W81),3)),"")</f>
        <v/>
      </c>
      <c r="S81" s="13" t="str">
        <f aca="false">IFERROR(IF(SUM('MRR Conglomerado'!V81:X81)=0,"",ROUND(SUM('MRR Conglomerado'!AH81:AJ81)/SUM('MRR Conglomerado'!V81:X81),3)),"")</f>
        <v/>
      </c>
      <c r="T81" s="13" t="str">
        <f aca="false">IFERROR(IF(SUM('MRR Conglomerado'!W81:Y81)=0,"",ROUND(SUM('MRR Conglomerado'!AI81:AK81)/SUM('MRR Conglomerado'!W81:Y81),3)),"")</f>
        <v/>
      </c>
      <c r="U81" s="13" t="str">
        <f aca="false">IFERROR(IF(SUM('MRR Conglomerado'!X81:Z81)=0,"",ROUND(SUM('MRR Conglomerado'!AJ81:AL81)/SUM('MRR Conglomerado'!X81:Z81),3)),"")</f>
        <v/>
      </c>
      <c r="V81" s="13" t="str">
        <f aca="false">IFERROR(IF(SUM('MRR Conglomerado'!Y81:AA81)=0,"",ROUND(SUM('MRR Conglomerado'!AK81:AM81)/SUM('MRR Conglomerado'!Y81:AA81),3)),"")</f>
        <v/>
      </c>
      <c r="W81" s="13" t="str">
        <f aca="false">IFERROR(IF(SUM('MRR Conglomerado'!Z81:AB81)=0,"",ROUND(SUM('MRR Conglomerado'!AL81:AN81)/SUM('MRR Conglomerado'!Z81:AB81),3)),"")</f>
        <v/>
      </c>
      <c r="X81" s="13" t="str">
        <f aca="false">IFERROR(IF(SUM('MRR Conglomerado'!AA81:AC81)=0,"",ROUND(SUM('MRR Conglomerado'!AM81:AO81)/SUM('MRR Conglomerado'!AA81:AC81),3)),"")</f>
        <v/>
      </c>
      <c r="Y81" s="13" t="str">
        <f aca="false">IFERROR(IF(SUM('MRR Conglomerado'!AB81:AD81)=0,"",ROUND(SUM('MRR Conglomerado'!AN81:AP81)/SUM('MRR Conglomerado'!AB81:AD81),3)),"")</f>
        <v/>
      </c>
      <c r="Z81" s="13" t="str">
        <f aca="false">IFERROR(IF(SUM('MRR Conglomerado'!AC81:AE81)=0,"",ROUND(SUM('MRR Conglomerado'!AO81:AQ81)/SUM('MRR Conglomerado'!AC81:AE81),3)),"")</f>
        <v/>
      </c>
      <c r="AA81" s="13" t="str">
        <f aca="false">IFERROR(IF(SUM('MRR Conglomerado'!AD81:AF81)=0,"",ROUND(SUM('MRR Conglomerado'!AP81:AR81)/SUM('MRR Conglomerado'!AD81:AF81),3)),"")</f>
        <v/>
      </c>
      <c r="AB81" s="13" t="str">
        <f aca="false">IFERROR(IF(SUM('MRR Conglomerado'!AE81:AG81)=0,"",ROUND(SUM('MRR Conglomerado'!AQ81:AS81)/SUM('MRR Conglomerado'!AE81:AG81),3)),"")</f>
        <v/>
      </c>
    </row>
    <row r="82" customFormat="false" ht="15" hidden="false" customHeight="false" outlineLevel="0" collapsed="false">
      <c r="A82" s="10" t="s">
        <v>224</v>
      </c>
      <c r="B82" s="13" t="str">
        <f aca="false">IFERROR(IF(SUM('MRR Conglomerado'!E82:G82)=0,"",ROUND(SUM('MRR Conglomerado'!Q82:S82)/SUM('MRR Conglomerado'!E82:G82),3)),"")</f>
        <v/>
      </c>
      <c r="C82" s="13" t="str">
        <f aca="false">IFERROR(IF(SUM('MRR Conglomerado'!F82:H82)=0,"",ROUND(SUM('MRR Conglomerado'!R82:T82)/SUM('MRR Conglomerado'!F82:H82),3)),"")</f>
        <v/>
      </c>
      <c r="D82" s="13" t="str">
        <f aca="false">IFERROR(IF(SUM('MRR Conglomerado'!G82:I82)=0,"",ROUND(SUM('MRR Conglomerado'!S82:U82)/SUM('MRR Conglomerado'!G82:I82),3)),"")</f>
        <v/>
      </c>
      <c r="E82" s="13" t="str">
        <f aca="false">IFERROR(IF(SUM('MRR Conglomerado'!H82:J82)=0,"",ROUND(SUM('MRR Conglomerado'!T82:V82)/SUM('MRR Conglomerado'!H82:J82),3)),"")</f>
        <v/>
      </c>
      <c r="F82" s="13" t="str">
        <f aca="false">IFERROR(IF(SUM('MRR Conglomerado'!I82:K82)=0,"",ROUND(SUM('MRR Conglomerado'!U82:W82)/SUM('MRR Conglomerado'!I82:K82),3)),"")</f>
        <v/>
      </c>
      <c r="G82" s="13" t="str">
        <f aca="false">IFERROR(IF(SUM('MRR Conglomerado'!J82:L82)=0,"",ROUND(SUM('MRR Conglomerado'!V82:X82)/SUM('MRR Conglomerado'!J82:L82),3)),"")</f>
        <v/>
      </c>
      <c r="H82" s="13" t="str">
        <f aca="false">IFERROR(IF(SUM('MRR Conglomerado'!K82:M82)=0,"",ROUND(SUM('MRR Conglomerado'!W82:Y82)/SUM('MRR Conglomerado'!K82:M82),3)),"")</f>
        <v/>
      </c>
      <c r="I82" s="13" t="str">
        <f aca="false">IFERROR(IF(SUM('MRR Conglomerado'!L82:N82)=0,"",ROUND(SUM('MRR Conglomerado'!X82:Z82)/SUM('MRR Conglomerado'!L82:N82),3)),"")</f>
        <v/>
      </c>
      <c r="J82" s="13" t="str">
        <f aca="false">IFERROR(IF(SUM('MRR Conglomerado'!M82:O82)=0,"",ROUND(SUM('MRR Conglomerado'!Y82:AA82)/SUM('MRR Conglomerado'!M82:O82),3)),"")</f>
        <v/>
      </c>
      <c r="K82" s="13" t="str">
        <f aca="false">IFERROR(IF(SUM('MRR Conglomerado'!N82:P82)=0,"",ROUND(SUM('MRR Conglomerado'!Z82:AB82)/SUM('MRR Conglomerado'!N82:P82),3)),"")</f>
        <v/>
      </c>
      <c r="L82" s="13" t="str">
        <f aca="false">IFERROR(IF(SUM('MRR Conglomerado'!O82:Q82)=0,"",ROUND(SUM('MRR Conglomerado'!AA82:AC82)/SUM('MRR Conglomerado'!O82:Q82),3)),"")</f>
        <v/>
      </c>
      <c r="M82" s="13" t="str">
        <f aca="false">IFERROR(IF(SUM('MRR Conglomerado'!P82:R82)=0,"",ROUND(SUM('MRR Conglomerado'!AB82:AD82)/SUM('MRR Conglomerado'!P82:R82),3)),"")</f>
        <v/>
      </c>
      <c r="N82" s="13" t="str">
        <f aca="false">IFERROR(IF(SUM('MRR Conglomerado'!Q82:S82)=0,"",ROUND(SUM('MRR Conglomerado'!AC82:AE82)/SUM('MRR Conglomerado'!Q82:S82),3)),"")</f>
        <v/>
      </c>
      <c r="O82" s="13" t="str">
        <f aca="false">IFERROR(IF(SUM('MRR Conglomerado'!R82:T82)=0,"",ROUND(SUM('MRR Conglomerado'!AD82:AF82)/SUM('MRR Conglomerado'!R82:T82),3)),"")</f>
        <v/>
      </c>
      <c r="P82" s="13" t="str">
        <f aca="false">IFERROR(IF(SUM('MRR Conglomerado'!S82:U82)=0,"",ROUND(SUM('MRR Conglomerado'!AE82:AG82)/SUM('MRR Conglomerado'!S82:U82),3)),"")</f>
        <v/>
      </c>
      <c r="Q82" s="13" t="str">
        <f aca="false">IFERROR(IF(SUM('MRR Conglomerado'!T82:V82)=0,"",ROUND(SUM('MRR Conglomerado'!AF82:AH82)/SUM('MRR Conglomerado'!T82:V82),3)),"")</f>
        <v/>
      </c>
      <c r="R82" s="13" t="str">
        <f aca="false">IFERROR(IF(SUM('MRR Conglomerado'!U82:W82)=0,"",ROUND(SUM('MRR Conglomerado'!AG82:AI82)/SUM('MRR Conglomerado'!U82:W82),3)),"")</f>
        <v/>
      </c>
      <c r="S82" s="13" t="str">
        <f aca="false">IFERROR(IF(SUM('MRR Conglomerado'!V82:X82)=0,"",ROUND(SUM('MRR Conglomerado'!AH82:AJ82)/SUM('MRR Conglomerado'!V82:X82),3)),"")</f>
        <v/>
      </c>
      <c r="T82" s="13" t="str">
        <f aca="false">IFERROR(IF(SUM('MRR Conglomerado'!W82:Y82)=0,"",ROUND(SUM('MRR Conglomerado'!AI82:AK82)/SUM('MRR Conglomerado'!W82:Y82),3)),"")</f>
        <v/>
      </c>
      <c r="U82" s="13" t="str">
        <f aca="false">IFERROR(IF(SUM('MRR Conglomerado'!X82:Z82)=0,"",ROUND(SUM('MRR Conglomerado'!AJ82:AL82)/SUM('MRR Conglomerado'!X82:Z82),3)),"")</f>
        <v/>
      </c>
      <c r="V82" s="13" t="str">
        <f aca="false">IFERROR(IF(SUM('MRR Conglomerado'!Y82:AA82)=0,"",ROUND(SUM('MRR Conglomerado'!AK82:AM82)/SUM('MRR Conglomerado'!Y82:AA82),3)),"")</f>
        <v/>
      </c>
      <c r="W82" s="13" t="str">
        <f aca="false">IFERROR(IF(SUM('MRR Conglomerado'!Z82:AB82)=0,"",ROUND(SUM('MRR Conglomerado'!AL82:AN82)/SUM('MRR Conglomerado'!Z82:AB82),3)),"")</f>
        <v/>
      </c>
      <c r="X82" s="13" t="str">
        <f aca="false">IFERROR(IF(SUM('MRR Conglomerado'!AA82:AC82)=0,"",ROUND(SUM('MRR Conglomerado'!AM82:AO82)/SUM('MRR Conglomerado'!AA82:AC82),3)),"")</f>
        <v/>
      </c>
      <c r="Y82" s="13" t="str">
        <f aca="false">IFERROR(IF(SUM('MRR Conglomerado'!AB82:AD82)=0,"",ROUND(SUM('MRR Conglomerado'!AN82:AP82)/SUM('MRR Conglomerado'!AB82:AD82),3)),"")</f>
        <v/>
      </c>
      <c r="Z82" s="13" t="str">
        <f aca="false">IFERROR(IF(SUM('MRR Conglomerado'!AC82:AE82)=0,"",ROUND(SUM('MRR Conglomerado'!AO82:AQ82)/SUM('MRR Conglomerado'!AC82:AE82),3)),"")</f>
        <v/>
      </c>
      <c r="AA82" s="13" t="str">
        <f aca="false">IFERROR(IF(SUM('MRR Conglomerado'!AD82:AF82)=0,"",ROUND(SUM('MRR Conglomerado'!AP82:AR82)/SUM('MRR Conglomerado'!AD82:AF82),3)),"")</f>
        <v/>
      </c>
      <c r="AB82" s="13" t="str">
        <f aca="false">IFERROR(IF(SUM('MRR Conglomerado'!AE82:AG82)=0,"",ROUND(SUM('MRR Conglomerado'!AQ82:AS82)/SUM('MRR Conglomerado'!AE82:AG82),3)),"")</f>
        <v/>
      </c>
    </row>
    <row r="83" customFormat="false" ht="15" hidden="false" customHeight="false" outlineLevel="0" collapsed="false">
      <c r="A83" s="10" t="s">
        <v>226</v>
      </c>
      <c r="B83" s="13" t="str">
        <f aca="false">IFERROR(IF(SUM('MRR Conglomerado'!E83:G83)=0,"",ROUND(SUM('MRR Conglomerado'!Q83:S83)/SUM('MRR Conglomerado'!E83:G83),3)),"")</f>
        <v/>
      </c>
      <c r="C83" s="13" t="str">
        <f aca="false">IFERROR(IF(SUM('MRR Conglomerado'!F83:H83)=0,"",ROUND(SUM('MRR Conglomerado'!R83:T83)/SUM('MRR Conglomerado'!F83:H83),3)),"")</f>
        <v/>
      </c>
      <c r="D83" s="13" t="str">
        <f aca="false">IFERROR(IF(SUM('MRR Conglomerado'!G83:I83)=0,"",ROUND(SUM('MRR Conglomerado'!S83:U83)/SUM('MRR Conglomerado'!G83:I83),3)),"")</f>
        <v/>
      </c>
      <c r="E83" s="13" t="str">
        <f aca="false">IFERROR(IF(SUM('MRR Conglomerado'!H83:J83)=0,"",ROUND(SUM('MRR Conglomerado'!T83:V83)/SUM('MRR Conglomerado'!H83:J83),3)),"")</f>
        <v/>
      </c>
      <c r="F83" s="13" t="str">
        <f aca="false">IFERROR(IF(SUM('MRR Conglomerado'!I83:K83)=0,"",ROUND(SUM('MRR Conglomerado'!U83:W83)/SUM('MRR Conglomerado'!I83:K83),3)),"")</f>
        <v/>
      </c>
      <c r="G83" s="13" t="str">
        <f aca="false">IFERROR(IF(SUM('MRR Conglomerado'!J83:L83)=0,"",ROUND(SUM('MRR Conglomerado'!V83:X83)/SUM('MRR Conglomerado'!J83:L83),3)),"")</f>
        <v/>
      </c>
      <c r="H83" s="13" t="str">
        <f aca="false">IFERROR(IF(SUM('MRR Conglomerado'!K83:M83)=0,"",ROUND(SUM('MRR Conglomerado'!W83:Y83)/SUM('MRR Conglomerado'!K83:M83),3)),"")</f>
        <v/>
      </c>
      <c r="I83" s="13" t="str">
        <f aca="false">IFERROR(IF(SUM('MRR Conglomerado'!L83:N83)=0,"",ROUND(SUM('MRR Conglomerado'!X83:Z83)/SUM('MRR Conglomerado'!L83:N83),3)),"")</f>
        <v/>
      </c>
      <c r="J83" s="13" t="str">
        <f aca="false">IFERROR(IF(SUM('MRR Conglomerado'!M83:O83)=0,"",ROUND(SUM('MRR Conglomerado'!Y83:AA83)/SUM('MRR Conglomerado'!M83:O83),3)),"")</f>
        <v/>
      </c>
      <c r="K83" s="13" t="str">
        <f aca="false">IFERROR(IF(SUM('MRR Conglomerado'!N83:P83)=0,"",ROUND(SUM('MRR Conglomerado'!Z83:AB83)/SUM('MRR Conglomerado'!N83:P83),3)),"")</f>
        <v/>
      </c>
      <c r="L83" s="13" t="str">
        <f aca="false">IFERROR(IF(SUM('MRR Conglomerado'!O83:Q83)=0,"",ROUND(SUM('MRR Conglomerado'!AA83:AC83)/SUM('MRR Conglomerado'!O83:Q83),3)),"")</f>
        <v/>
      </c>
      <c r="M83" s="13" t="str">
        <f aca="false">IFERROR(IF(SUM('MRR Conglomerado'!P83:R83)=0,"",ROUND(SUM('MRR Conglomerado'!AB83:AD83)/SUM('MRR Conglomerado'!P83:R83),3)),"")</f>
        <v/>
      </c>
      <c r="N83" s="13" t="str">
        <f aca="false">IFERROR(IF(SUM('MRR Conglomerado'!Q83:S83)=0,"",ROUND(SUM('MRR Conglomerado'!AC83:AE83)/SUM('MRR Conglomerado'!Q83:S83),3)),"")</f>
        <v/>
      </c>
      <c r="O83" s="13" t="str">
        <f aca="false">IFERROR(IF(SUM('MRR Conglomerado'!R83:T83)=0,"",ROUND(SUM('MRR Conglomerado'!AD83:AF83)/SUM('MRR Conglomerado'!R83:T83),3)),"")</f>
        <v/>
      </c>
      <c r="P83" s="13" t="str">
        <f aca="false">IFERROR(IF(SUM('MRR Conglomerado'!S83:U83)=0,"",ROUND(SUM('MRR Conglomerado'!AE83:AG83)/SUM('MRR Conglomerado'!S83:U83),3)),"")</f>
        <v/>
      </c>
      <c r="Q83" s="13" t="str">
        <f aca="false">IFERROR(IF(SUM('MRR Conglomerado'!T83:V83)=0,"",ROUND(SUM('MRR Conglomerado'!AF83:AH83)/SUM('MRR Conglomerado'!T83:V83),3)),"")</f>
        <v/>
      </c>
      <c r="R83" s="13" t="str">
        <f aca="false">IFERROR(IF(SUM('MRR Conglomerado'!U83:W83)=0,"",ROUND(SUM('MRR Conglomerado'!AG83:AI83)/SUM('MRR Conglomerado'!U83:W83),3)),"")</f>
        <v/>
      </c>
      <c r="S83" s="13" t="str">
        <f aca="false">IFERROR(IF(SUM('MRR Conglomerado'!V83:X83)=0,"",ROUND(SUM('MRR Conglomerado'!AH83:AJ83)/SUM('MRR Conglomerado'!V83:X83),3)),"")</f>
        <v/>
      </c>
      <c r="T83" s="13" t="str">
        <f aca="false">IFERROR(IF(SUM('MRR Conglomerado'!W83:Y83)=0,"",ROUND(SUM('MRR Conglomerado'!AI83:AK83)/SUM('MRR Conglomerado'!W83:Y83),3)),"")</f>
        <v/>
      </c>
      <c r="U83" s="13" t="str">
        <f aca="false">IFERROR(IF(SUM('MRR Conglomerado'!X83:Z83)=0,"",ROUND(SUM('MRR Conglomerado'!AJ83:AL83)/SUM('MRR Conglomerado'!X83:Z83),3)),"")</f>
        <v/>
      </c>
      <c r="V83" s="13" t="str">
        <f aca="false">IFERROR(IF(SUM('MRR Conglomerado'!Y83:AA83)=0,"",ROUND(SUM('MRR Conglomerado'!AK83:AM83)/SUM('MRR Conglomerado'!Y83:AA83),3)),"")</f>
        <v/>
      </c>
      <c r="W83" s="13" t="str">
        <f aca="false">IFERROR(IF(SUM('MRR Conglomerado'!Z83:AB83)=0,"",ROUND(SUM('MRR Conglomerado'!AL83:AN83)/SUM('MRR Conglomerado'!Z83:AB83),3)),"")</f>
        <v/>
      </c>
      <c r="X83" s="13" t="str">
        <f aca="false">IFERROR(IF(SUM('MRR Conglomerado'!AA83:AC83)=0,"",ROUND(SUM('MRR Conglomerado'!AM83:AO83)/SUM('MRR Conglomerado'!AA83:AC83),3)),"")</f>
        <v/>
      </c>
      <c r="Y83" s="13" t="str">
        <f aca="false">IFERROR(IF(SUM('MRR Conglomerado'!AB83:AD83)=0,"",ROUND(SUM('MRR Conglomerado'!AN83:AP83)/SUM('MRR Conglomerado'!AB83:AD83),3)),"")</f>
        <v/>
      </c>
      <c r="Z83" s="13" t="n">
        <f aca="false">IFERROR(IF(SUM('MRR Conglomerado'!AC83:AE83)=0,"",ROUND(SUM('MRR Conglomerado'!AO83:AQ83)/SUM('MRR Conglomerado'!AC83:AE83),3)),"")</f>
        <v>4.11</v>
      </c>
      <c r="AA83" s="13" t="n">
        <f aca="false">IFERROR(IF(SUM('MRR Conglomerado'!AD83:AF83)=0,"",ROUND(SUM('MRR Conglomerado'!AP83:AR83)/SUM('MRR Conglomerado'!AD83:AF83),3)),"")</f>
        <v>1.839</v>
      </c>
      <c r="AB83" s="13" t="n">
        <f aca="false">IFERROR(IF(SUM('MRR Conglomerado'!AE83:AG83)=0,"",ROUND(SUM('MRR Conglomerado'!AQ83:AS83)/SUM('MRR Conglomerado'!AE83:AG83),3)),"")</f>
        <v>0.972</v>
      </c>
    </row>
    <row r="84" customFormat="false" ht="15" hidden="false" customHeight="false" outlineLevel="0" collapsed="false">
      <c r="A84" s="10" t="s">
        <v>228</v>
      </c>
      <c r="B84" s="13" t="str">
        <f aca="false">IFERROR(IF(SUM('MRR Conglomerado'!E84:G84)=0,"",ROUND(SUM('MRR Conglomerado'!Q84:S84)/SUM('MRR Conglomerado'!E84:G84),3)),"")</f>
        <v/>
      </c>
      <c r="C84" s="13" t="str">
        <f aca="false">IFERROR(IF(SUM('MRR Conglomerado'!F84:H84)=0,"",ROUND(SUM('MRR Conglomerado'!R84:T84)/SUM('MRR Conglomerado'!F84:H84),3)),"")</f>
        <v/>
      </c>
      <c r="D84" s="13" t="str">
        <f aca="false">IFERROR(IF(SUM('MRR Conglomerado'!G84:I84)=0,"",ROUND(SUM('MRR Conglomerado'!S84:U84)/SUM('MRR Conglomerado'!G84:I84),3)),"")</f>
        <v/>
      </c>
      <c r="E84" s="13" t="str">
        <f aca="false">IFERROR(IF(SUM('MRR Conglomerado'!H84:J84)=0,"",ROUND(SUM('MRR Conglomerado'!T84:V84)/SUM('MRR Conglomerado'!H84:J84),3)),"")</f>
        <v/>
      </c>
      <c r="F84" s="13" t="str">
        <f aca="false">IFERROR(IF(SUM('MRR Conglomerado'!I84:K84)=0,"",ROUND(SUM('MRR Conglomerado'!U84:W84)/SUM('MRR Conglomerado'!I84:K84),3)),"")</f>
        <v/>
      </c>
      <c r="G84" s="13" t="str">
        <f aca="false">IFERROR(IF(SUM('MRR Conglomerado'!J84:L84)=0,"",ROUND(SUM('MRR Conglomerado'!V84:X84)/SUM('MRR Conglomerado'!J84:L84),3)),"")</f>
        <v/>
      </c>
      <c r="H84" s="13" t="str">
        <f aca="false">IFERROR(IF(SUM('MRR Conglomerado'!K84:M84)=0,"",ROUND(SUM('MRR Conglomerado'!W84:Y84)/SUM('MRR Conglomerado'!K84:M84),3)),"")</f>
        <v/>
      </c>
      <c r="I84" s="13" t="str">
        <f aca="false">IFERROR(IF(SUM('MRR Conglomerado'!L84:N84)=0,"",ROUND(SUM('MRR Conglomerado'!X84:Z84)/SUM('MRR Conglomerado'!L84:N84),3)),"")</f>
        <v/>
      </c>
      <c r="J84" s="13" t="str">
        <f aca="false">IFERROR(IF(SUM('MRR Conglomerado'!M84:O84)=0,"",ROUND(SUM('MRR Conglomerado'!Y84:AA84)/SUM('MRR Conglomerado'!M84:O84),3)),"")</f>
        <v/>
      </c>
      <c r="K84" s="13" t="str">
        <f aca="false">IFERROR(IF(SUM('MRR Conglomerado'!N84:P84)=0,"",ROUND(SUM('MRR Conglomerado'!Z84:AB84)/SUM('MRR Conglomerado'!N84:P84),3)),"")</f>
        <v/>
      </c>
      <c r="L84" s="13" t="str">
        <f aca="false">IFERROR(IF(SUM('MRR Conglomerado'!O84:Q84)=0,"",ROUND(SUM('MRR Conglomerado'!AA84:AC84)/SUM('MRR Conglomerado'!O84:Q84),3)),"")</f>
        <v/>
      </c>
      <c r="M84" s="13" t="str">
        <f aca="false">IFERROR(IF(SUM('MRR Conglomerado'!P84:R84)=0,"",ROUND(SUM('MRR Conglomerado'!AB84:AD84)/SUM('MRR Conglomerado'!P84:R84),3)),"")</f>
        <v/>
      </c>
      <c r="N84" s="13" t="str">
        <f aca="false">IFERROR(IF(SUM('MRR Conglomerado'!Q84:S84)=0,"",ROUND(SUM('MRR Conglomerado'!AC84:AE84)/SUM('MRR Conglomerado'!Q84:S84),3)),"")</f>
        <v/>
      </c>
      <c r="O84" s="13" t="n">
        <f aca="false">IFERROR(IF(SUM('MRR Conglomerado'!R84:T84)=0,"",ROUND(SUM('MRR Conglomerado'!AD84:AF84)/SUM('MRR Conglomerado'!R84:T84),3)),"")</f>
        <v>0</v>
      </c>
      <c r="P84" s="13" t="n">
        <f aca="false">IFERROR(IF(SUM('MRR Conglomerado'!S84:U84)=0,"",ROUND(SUM('MRR Conglomerado'!AE84:AG84)/SUM('MRR Conglomerado'!S84:U84),3)),"")</f>
        <v>0</v>
      </c>
      <c r="Q84" s="13" t="n">
        <f aca="false">IFERROR(IF(SUM('MRR Conglomerado'!T84:V84)=0,"",ROUND(SUM('MRR Conglomerado'!AF84:AH84)/SUM('MRR Conglomerado'!T84:V84),3)),"")</f>
        <v>0</v>
      </c>
      <c r="R84" s="13" t="n">
        <f aca="false">IFERROR(IF(SUM('MRR Conglomerado'!U84:W84)=0,"",ROUND(SUM('MRR Conglomerado'!AG84:AI84)/SUM('MRR Conglomerado'!U84:W84),3)),"")</f>
        <v>0</v>
      </c>
      <c r="S84" s="13" t="str">
        <f aca="false">IFERROR(IF(SUM('MRR Conglomerado'!V84:X84)=0,"",ROUND(SUM('MRR Conglomerado'!AH84:AJ84)/SUM('MRR Conglomerado'!V84:X84),3)),"")</f>
        <v/>
      </c>
      <c r="T84" s="13" t="n">
        <f aca="false">IFERROR(IF(SUM('MRR Conglomerado'!W84:Y84)=0,"",ROUND(SUM('MRR Conglomerado'!AI84:AK84)/SUM('MRR Conglomerado'!W84:Y84),3)),"")</f>
        <v>0</v>
      </c>
      <c r="U84" s="13" t="n">
        <f aca="false">IFERROR(IF(SUM('MRR Conglomerado'!X84:Z84)=0,"",ROUND(SUM('MRR Conglomerado'!AJ84:AL84)/SUM('MRR Conglomerado'!X84:Z84),3)),"")</f>
        <v>0</v>
      </c>
      <c r="V84" s="13" t="n">
        <f aca="false">IFERROR(IF(SUM('MRR Conglomerado'!Y84:AA84)=0,"",ROUND(SUM('MRR Conglomerado'!AK84:AM84)/SUM('MRR Conglomerado'!Y84:AA84),3)),"")</f>
        <v>0</v>
      </c>
      <c r="W84" s="13" t="n">
        <f aca="false">IFERROR(IF(SUM('MRR Conglomerado'!Z84:AB84)=0,"",ROUND(SUM('MRR Conglomerado'!AL84:AN84)/SUM('MRR Conglomerado'!Z84:AB84),3)),"")</f>
        <v>0</v>
      </c>
      <c r="X84" s="13" t="n">
        <f aca="false">IFERROR(IF(SUM('MRR Conglomerado'!AA84:AC84)=0,"",ROUND(SUM('MRR Conglomerado'!AM84:AO84)/SUM('MRR Conglomerado'!AA84:AC84),3)),"")</f>
        <v>0</v>
      </c>
      <c r="Y84" s="13" t="n">
        <f aca="false">IFERROR(IF(SUM('MRR Conglomerado'!AB84:AD84)=0,"",ROUND(SUM('MRR Conglomerado'!AN84:AP84)/SUM('MRR Conglomerado'!AB84:AD84),3)),"")</f>
        <v>0</v>
      </c>
      <c r="Z84" s="13" t="str">
        <f aca="false">IFERROR(IF(SUM('MRR Conglomerado'!AC84:AE84)=0,"",ROUND(SUM('MRR Conglomerado'!AO84:AQ84)/SUM('MRR Conglomerado'!AC84:AE84),3)),"")</f>
        <v/>
      </c>
      <c r="AA84" s="13" t="str">
        <f aca="false">IFERROR(IF(SUM('MRR Conglomerado'!AD84:AF84)=0,"",ROUND(SUM('MRR Conglomerado'!AP84:AR84)/SUM('MRR Conglomerado'!AD84:AF84),3)),"")</f>
        <v/>
      </c>
      <c r="AB84" s="13" t="str">
        <f aca="false">IFERROR(IF(SUM('MRR Conglomerado'!AE84:AG84)=0,"",ROUND(SUM('MRR Conglomerado'!AQ84:AS84)/SUM('MRR Conglomerado'!AE84:AG84),3)),"")</f>
        <v/>
      </c>
    </row>
    <row r="85" customFormat="false" ht="15" hidden="false" customHeight="false" outlineLevel="0" collapsed="false">
      <c r="A85" s="10" t="s">
        <v>230</v>
      </c>
      <c r="B85" s="13" t="str">
        <f aca="false">IFERROR(IF(SUM('MRR Conglomerado'!E85:G85)=0,"",ROUND(SUM('MRR Conglomerado'!Q85:S85)/SUM('MRR Conglomerado'!E85:G85),3)),"")</f>
        <v/>
      </c>
      <c r="C85" s="13" t="str">
        <f aca="false">IFERROR(IF(SUM('MRR Conglomerado'!F85:H85)=0,"",ROUND(SUM('MRR Conglomerado'!R85:T85)/SUM('MRR Conglomerado'!F85:H85),3)),"")</f>
        <v/>
      </c>
      <c r="D85" s="13" t="str">
        <f aca="false">IFERROR(IF(SUM('MRR Conglomerado'!G85:I85)=0,"",ROUND(SUM('MRR Conglomerado'!S85:U85)/SUM('MRR Conglomerado'!G85:I85),3)),"")</f>
        <v/>
      </c>
      <c r="E85" s="13" t="str">
        <f aca="false">IFERROR(IF(SUM('MRR Conglomerado'!H85:J85)=0,"",ROUND(SUM('MRR Conglomerado'!T85:V85)/SUM('MRR Conglomerado'!H85:J85),3)),"")</f>
        <v/>
      </c>
      <c r="F85" s="13" t="str">
        <f aca="false">IFERROR(IF(SUM('MRR Conglomerado'!I85:K85)=0,"",ROUND(SUM('MRR Conglomerado'!U85:W85)/SUM('MRR Conglomerado'!I85:K85),3)),"")</f>
        <v/>
      </c>
      <c r="G85" s="13" t="str">
        <f aca="false">IFERROR(IF(SUM('MRR Conglomerado'!J85:L85)=0,"",ROUND(SUM('MRR Conglomerado'!V85:X85)/SUM('MRR Conglomerado'!J85:L85),3)),"")</f>
        <v/>
      </c>
      <c r="H85" s="13" t="str">
        <f aca="false">IFERROR(IF(SUM('MRR Conglomerado'!K85:M85)=0,"",ROUND(SUM('MRR Conglomerado'!W85:Y85)/SUM('MRR Conglomerado'!K85:M85),3)),"")</f>
        <v/>
      </c>
      <c r="I85" s="13" t="str">
        <f aca="false">IFERROR(IF(SUM('MRR Conglomerado'!L85:N85)=0,"",ROUND(SUM('MRR Conglomerado'!X85:Z85)/SUM('MRR Conglomerado'!L85:N85),3)),"")</f>
        <v/>
      </c>
      <c r="J85" s="13" t="str">
        <f aca="false">IFERROR(IF(SUM('MRR Conglomerado'!M85:O85)=0,"",ROUND(SUM('MRR Conglomerado'!Y85:AA85)/SUM('MRR Conglomerado'!M85:O85),3)),"")</f>
        <v/>
      </c>
      <c r="K85" s="13" t="str">
        <f aca="false">IFERROR(IF(SUM('MRR Conglomerado'!N85:P85)=0,"",ROUND(SUM('MRR Conglomerado'!Z85:AB85)/SUM('MRR Conglomerado'!N85:P85),3)),"")</f>
        <v/>
      </c>
      <c r="L85" s="13" t="str">
        <f aca="false">IFERROR(IF(SUM('MRR Conglomerado'!O85:Q85)=0,"",ROUND(SUM('MRR Conglomerado'!AA85:AC85)/SUM('MRR Conglomerado'!O85:Q85),3)),"")</f>
        <v/>
      </c>
      <c r="M85" s="13" t="str">
        <f aca="false">IFERROR(IF(SUM('MRR Conglomerado'!P85:R85)=0,"",ROUND(SUM('MRR Conglomerado'!AB85:AD85)/SUM('MRR Conglomerado'!P85:R85),3)),"")</f>
        <v/>
      </c>
      <c r="N85" s="13" t="str">
        <f aca="false">IFERROR(IF(SUM('MRR Conglomerado'!Q85:S85)=0,"",ROUND(SUM('MRR Conglomerado'!AC85:AE85)/SUM('MRR Conglomerado'!Q85:S85),3)),"")</f>
        <v/>
      </c>
      <c r="O85" s="13" t="str">
        <f aca="false">IFERROR(IF(SUM('MRR Conglomerado'!R85:T85)=0,"",ROUND(SUM('MRR Conglomerado'!AD85:AF85)/SUM('MRR Conglomerado'!R85:T85),3)),"")</f>
        <v/>
      </c>
      <c r="P85" s="13" t="str">
        <f aca="false">IFERROR(IF(SUM('MRR Conglomerado'!S85:U85)=0,"",ROUND(SUM('MRR Conglomerado'!AE85:AG85)/SUM('MRR Conglomerado'!S85:U85),3)),"")</f>
        <v/>
      </c>
      <c r="Q85" s="13" t="str">
        <f aca="false">IFERROR(IF(SUM('MRR Conglomerado'!T85:V85)=0,"",ROUND(SUM('MRR Conglomerado'!AF85:AH85)/SUM('MRR Conglomerado'!T85:V85),3)),"")</f>
        <v/>
      </c>
      <c r="R85" s="13" t="str">
        <f aca="false">IFERROR(IF(SUM('MRR Conglomerado'!U85:W85)=0,"",ROUND(SUM('MRR Conglomerado'!AG85:AI85)/SUM('MRR Conglomerado'!U85:W85),3)),"")</f>
        <v/>
      </c>
      <c r="S85" s="13" t="str">
        <f aca="false">IFERROR(IF(SUM('MRR Conglomerado'!V85:X85)=0,"",ROUND(SUM('MRR Conglomerado'!AH85:AJ85)/SUM('MRR Conglomerado'!V85:X85),3)),"")</f>
        <v/>
      </c>
      <c r="T85" s="13" t="str">
        <f aca="false">IFERROR(IF(SUM('MRR Conglomerado'!W85:Y85)=0,"",ROUND(SUM('MRR Conglomerado'!AI85:AK85)/SUM('MRR Conglomerado'!W85:Y85),3)),"")</f>
        <v/>
      </c>
      <c r="U85" s="13" t="str">
        <f aca="false">IFERROR(IF(SUM('MRR Conglomerado'!X85:Z85)=0,"",ROUND(SUM('MRR Conglomerado'!AJ85:AL85)/SUM('MRR Conglomerado'!X85:Z85),3)),"")</f>
        <v/>
      </c>
      <c r="V85" s="13" t="str">
        <f aca="false">IFERROR(IF(SUM('MRR Conglomerado'!Y85:AA85)=0,"",ROUND(SUM('MRR Conglomerado'!AK85:AM85)/SUM('MRR Conglomerado'!Y85:AA85),3)),"")</f>
        <v/>
      </c>
      <c r="W85" s="13" t="str">
        <f aca="false">IFERROR(IF(SUM('MRR Conglomerado'!Z85:AB85)=0,"",ROUND(SUM('MRR Conglomerado'!AL85:AN85)/SUM('MRR Conglomerado'!Z85:AB85),3)),"")</f>
        <v/>
      </c>
      <c r="X85" s="13" t="str">
        <f aca="false">IFERROR(IF(SUM('MRR Conglomerado'!AA85:AC85)=0,"",ROUND(SUM('MRR Conglomerado'!AM85:AO85)/SUM('MRR Conglomerado'!AA85:AC85),3)),"")</f>
        <v/>
      </c>
      <c r="Y85" s="13" t="str">
        <f aca="false">IFERROR(IF(SUM('MRR Conglomerado'!AB85:AD85)=0,"",ROUND(SUM('MRR Conglomerado'!AN85:AP85)/SUM('MRR Conglomerado'!AB85:AD85),3)),"")</f>
        <v/>
      </c>
      <c r="Z85" s="13" t="str">
        <f aca="false">IFERROR(IF(SUM('MRR Conglomerado'!AC85:AE85)=0,"",ROUND(SUM('MRR Conglomerado'!AO85:AQ85)/SUM('MRR Conglomerado'!AC85:AE85),3)),"")</f>
        <v/>
      </c>
      <c r="AA85" s="13" t="str">
        <f aca="false">IFERROR(IF(SUM('MRR Conglomerado'!AD85:AF85)=0,"",ROUND(SUM('MRR Conglomerado'!AP85:AR85)/SUM('MRR Conglomerado'!AD85:AF85),3)),"")</f>
        <v/>
      </c>
      <c r="AB85" s="13" t="str">
        <f aca="false">IFERROR(IF(SUM('MRR Conglomerado'!AE85:AG85)=0,"",ROUND(SUM('MRR Conglomerado'!AQ85:AS85)/SUM('MRR Conglomerado'!AE85:AG85),3)),"")</f>
        <v/>
      </c>
    </row>
    <row r="86" customFormat="false" ht="15" hidden="false" customHeight="false" outlineLevel="0" collapsed="false">
      <c r="A86" s="10" t="s">
        <v>232</v>
      </c>
      <c r="B86" s="13" t="str">
        <f aca="false">IFERROR(IF(SUM('MRR Conglomerado'!E86:G86)=0,"",ROUND(SUM('MRR Conglomerado'!Q86:S86)/SUM('MRR Conglomerado'!E86:G86),3)),"")</f>
        <v/>
      </c>
      <c r="C86" s="13" t="str">
        <f aca="false">IFERROR(IF(SUM('MRR Conglomerado'!F86:H86)=0,"",ROUND(SUM('MRR Conglomerado'!R86:T86)/SUM('MRR Conglomerado'!F86:H86),3)),"")</f>
        <v/>
      </c>
      <c r="D86" s="13" t="str">
        <f aca="false">IFERROR(IF(SUM('MRR Conglomerado'!G86:I86)=0,"",ROUND(SUM('MRR Conglomerado'!S86:U86)/SUM('MRR Conglomerado'!G86:I86),3)),"")</f>
        <v/>
      </c>
      <c r="E86" s="13" t="str">
        <f aca="false">IFERROR(IF(SUM('MRR Conglomerado'!H86:J86)=0,"",ROUND(SUM('MRR Conglomerado'!T86:V86)/SUM('MRR Conglomerado'!H86:J86),3)),"")</f>
        <v/>
      </c>
      <c r="F86" s="13" t="str">
        <f aca="false">IFERROR(IF(SUM('MRR Conglomerado'!I86:K86)=0,"",ROUND(SUM('MRR Conglomerado'!U86:W86)/SUM('MRR Conglomerado'!I86:K86),3)),"")</f>
        <v/>
      </c>
      <c r="G86" s="13" t="str">
        <f aca="false">IFERROR(IF(SUM('MRR Conglomerado'!J86:L86)=0,"",ROUND(SUM('MRR Conglomerado'!V86:X86)/SUM('MRR Conglomerado'!J86:L86),3)),"")</f>
        <v/>
      </c>
      <c r="H86" s="13" t="str">
        <f aca="false">IFERROR(IF(SUM('MRR Conglomerado'!K86:M86)=0,"",ROUND(SUM('MRR Conglomerado'!W86:Y86)/SUM('MRR Conglomerado'!K86:M86),3)),"")</f>
        <v/>
      </c>
      <c r="I86" s="13" t="str">
        <f aca="false">IFERROR(IF(SUM('MRR Conglomerado'!L86:N86)=0,"",ROUND(SUM('MRR Conglomerado'!X86:Z86)/SUM('MRR Conglomerado'!L86:N86),3)),"")</f>
        <v/>
      </c>
      <c r="J86" s="13" t="str">
        <f aca="false">IFERROR(IF(SUM('MRR Conglomerado'!M86:O86)=0,"",ROUND(SUM('MRR Conglomerado'!Y86:AA86)/SUM('MRR Conglomerado'!M86:O86),3)),"")</f>
        <v/>
      </c>
      <c r="K86" s="13" t="str">
        <f aca="false">IFERROR(IF(SUM('MRR Conglomerado'!N86:P86)=0,"",ROUND(SUM('MRR Conglomerado'!Z86:AB86)/SUM('MRR Conglomerado'!N86:P86),3)),"")</f>
        <v/>
      </c>
      <c r="L86" s="13" t="str">
        <f aca="false">IFERROR(IF(SUM('MRR Conglomerado'!O86:Q86)=0,"",ROUND(SUM('MRR Conglomerado'!AA86:AC86)/SUM('MRR Conglomerado'!O86:Q86),3)),"")</f>
        <v/>
      </c>
      <c r="M86" s="13" t="str">
        <f aca="false">IFERROR(IF(SUM('MRR Conglomerado'!P86:R86)=0,"",ROUND(SUM('MRR Conglomerado'!AB86:AD86)/SUM('MRR Conglomerado'!P86:R86),3)),"")</f>
        <v/>
      </c>
      <c r="N86" s="13" t="str">
        <f aca="false">IFERROR(IF(SUM('MRR Conglomerado'!Q86:S86)=0,"",ROUND(SUM('MRR Conglomerado'!AC86:AE86)/SUM('MRR Conglomerado'!Q86:S86),3)),"")</f>
        <v/>
      </c>
      <c r="O86" s="13" t="str">
        <f aca="false">IFERROR(IF(SUM('MRR Conglomerado'!R86:T86)=0,"",ROUND(SUM('MRR Conglomerado'!AD86:AF86)/SUM('MRR Conglomerado'!R86:T86),3)),"")</f>
        <v/>
      </c>
      <c r="P86" s="13" t="str">
        <f aca="false">IFERROR(IF(SUM('MRR Conglomerado'!S86:U86)=0,"",ROUND(SUM('MRR Conglomerado'!AE86:AG86)/SUM('MRR Conglomerado'!S86:U86),3)),"")</f>
        <v/>
      </c>
      <c r="Q86" s="13" t="str">
        <f aca="false">IFERROR(IF(SUM('MRR Conglomerado'!T86:V86)=0,"",ROUND(SUM('MRR Conglomerado'!AF86:AH86)/SUM('MRR Conglomerado'!T86:V86),3)),"")</f>
        <v/>
      </c>
      <c r="R86" s="13" t="str">
        <f aca="false">IFERROR(IF(SUM('MRR Conglomerado'!U86:W86)=0,"",ROUND(SUM('MRR Conglomerado'!AG86:AI86)/SUM('MRR Conglomerado'!U86:W86),3)),"")</f>
        <v/>
      </c>
      <c r="S86" s="13" t="str">
        <f aca="false">IFERROR(IF(SUM('MRR Conglomerado'!V86:X86)=0,"",ROUND(SUM('MRR Conglomerado'!AH86:AJ86)/SUM('MRR Conglomerado'!V86:X86),3)),"")</f>
        <v/>
      </c>
      <c r="T86" s="13" t="str">
        <f aca="false">IFERROR(IF(SUM('MRR Conglomerado'!W86:Y86)=0,"",ROUND(SUM('MRR Conglomerado'!AI86:AK86)/SUM('MRR Conglomerado'!W86:Y86),3)),"")</f>
        <v/>
      </c>
      <c r="U86" s="13" t="str">
        <f aca="false">IFERROR(IF(SUM('MRR Conglomerado'!X86:Z86)=0,"",ROUND(SUM('MRR Conglomerado'!AJ86:AL86)/SUM('MRR Conglomerado'!X86:Z86),3)),"")</f>
        <v/>
      </c>
      <c r="V86" s="13" t="str">
        <f aca="false">IFERROR(IF(SUM('MRR Conglomerado'!Y86:AA86)=0,"",ROUND(SUM('MRR Conglomerado'!AK86:AM86)/SUM('MRR Conglomerado'!Y86:AA86),3)),"")</f>
        <v/>
      </c>
      <c r="W86" s="13" t="str">
        <f aca="false">IFERROR(IF(SUM('MRR Conglomerado'!Z86:AB86)=0,"",ROUND(SUM('MRR Conglomerado'!AL86:AN86)/SUM('MRR Conglomerado'!Z86:AB86),3)),"")</f>
        <v/>
      </c>
      <c r="X86" s="13" t="str">
        <f aca="false">IFERROR(IF(SUM('MRR Conglomerado'!AA86:AC86)=0,"",ROUND(SUM('MRR Conglomerado'!AM86:AO86)/SUM('MRR Conglomerado'!AA86:AC86),3)),"")</f>
        <v/>
      </c>
      <c r="Y86" s="13" t="str">
        <f aca="false">IFERROR(IF(SUM('MRR Conglomerado'!AB86:AD86)=0,"",ROUND(SUM('MRR Conglomerado'!AN86:AP86)/SUM('MRR Conglomerado'!AB86:AD86),3)),"")</f>
        <v/>
      </c>
      <c r="Z86" s="13" t="str">
        <f aca="false">IFERROR(IF(SUM('MRR Conglomerado'!AC86:AE86)=0,"",ROUND(SUM('MRR Conglomerado'!AO86:AQ86)/SUM('MRR Conglomerado'!AC86:AE86),3)),"")</f>
        <v/>
      </c>
      <c r="AA86" s="13" t="str">
        <f aca="false">IFERROR(IF(SUM('MRR Conglomerado'!AD86:AF86)=0,"",ROUND(SUM('MRR Conglomerado'!AP86:AR86)/SUM('MRR Conglomerado'!AD86:AF86),3)),"")</f>
        <v/>
      </c>
      <c r="AB86" s="13" t="str">
        <f aca="false">IFERROR(IF(SUM('MRR Conglomerado'!AE86:AG86)=0,"",ROUND(SUM('MRR Conglomerado'!AQ86:AS86)/SUM('MRR Conglomerado'!AE86:AG86),3)),"")</f>
        <v/>
      </c>
    </row>
    <row r="87" customFormat="false" ht="15" hidden="false" customHeight="false" outlineLevel="0" collapsed="false">
      <c r="A87" s="10" t="s">
        <v>234</v>
      </c>
      <c r="B87" s="13" t="str">
        <f aca="false">IFERROR(IF(SUM('MRR Conglomerado'!E87:G87)=0,"",ROUND(SUM('MRR Conglomerado'!Q87:S87)/SUM('MRR Conglomerado'!E87:G87),3)),"")</f>
        <v/>
      </c>
      <c r="C87" s="13" t="str">
        <f aca="false">IFERROR(IF(SUM('MRR Conglomerado'!F87:H87)=0,"",ROUND(SUM('MRR Conglomerado'!R87:T87)/SUM('MRR Conglomerado'!F87:H87),3)),"")</f>
        <v/>
      </c>
      <c r="D87" s="13" t="str">
        <f aca="false">IFERROR(IF(SUM('MRR Conglomerado'!G87:I87)=0,"",ROUND(SUM('MRR Conglomerado'!S87:U87)/SUM('MRR Conglomerado'!G87:I87),3)),"")</f>
        <v/>
      </c>
      <c r="E87" s="13" t="str">
        <f aca="false">IFERROR(IF(SUM('MRR Conglomerado'!H87:J87)=0,"",ROUND(SUM('MRR Conglomerado'!T87:V87)/SUM('MRR Conglomerado'!H87:J87),3)),"")</f>
        <v/>
      </c>
      <c r="F87" s="13" t="str">
        <f aca="false">IFERROR(IF(SUM('MRR Conglomerado'!I87:K87)=0,"",ROUND(SUM('MRR Conglomerado'!U87:W87)/SUM('MRR Conglomerado'!I87:K87),3)),"")</f>
        <v/>
      </c>
      <c r="G87" s="13" t="str">
        <f aca="false">IFERROR(IF(SUM('MRR Conglomerado'!J87:L87)=0,"",ROUND(SUM('MRR Conglomerado'!V87:X87)/SUM('MRR Conglomerado'!J87:L87),3)),"")</f>
        <v/>
      </c>
      <c r="H87" s="13" t="n">
        <f aca="false">IFERROR(IF(SUM('MRR Conglomerado'!K87:M87)=0,"",ROUND(SUM('MRR Conglomerado'!W87:Y87)/SUM('MRR Conglomerado'!K87:M87),3)),"")</f>
        <v>2.475</v>
      </c>
      <c r="I87" s="13" t="n">
        <f aca="false">IFERROR(IF(SUM('MRR Conglomerado'!L87:N87)=0,"",ROUND(SUM('MRR Conglomerado'!X87:Z87)/SUM('MRR Conglomerado'!L87:N87),3)),"")</f>
        <v>1.138</v>
      </c>
      <c r="J87" s="13" t="n">
        <f aca="false">IFERROR(IF(SUM('MRR Conglomerado'!M87:O87)=0,"",ROUND(SUM('MRR Conglomerado'!Y87:AA87)/SUM('MRR Conglomerado'!M87:O87),3)),"")</f>
        <v>0.727</v>
      </c>
      <c r="K87" s="13" t="n">
        <f aca="false">IFERROR(IF(SUM('MRR Conglomerado'!N87:P87)=0,"",ROUND(SUM('MRR Conglomerado'!Z87:AB87)/SUM('MRR Conglomerado'!N87:P87),3)),"")</f>
        <v>0.732</v>
      </c>
      <c r="L87" s="13" t="n">
        <f aca="false">IFERROR(IF(SUM('MRR Conglomerado'!O87:Q87)=0,"",ROUND(SUM('MRR Conglomerado'!AA87:AC87)/SUM('MRR Conglomerado'!O87:Q87),3)),"")</f>
        <v>0.726</v>
      </c>
      <c r="M87" s="13" t="n">
        <f aca="false">IFERROR(IF(SUM('MRR Conglomerado'!P87:R87)=0,"",ROUND(SUM('MRR Conglomerado'!AB87:AD87)/SUM('MRR Conglomerado'!P87:R87),3)),"")</f>
        <v>0.744</v>
      </c>
      <c r="N87" s="13" t="n">
        <f aca="false">IFERROR(IF(SUM('MRR Conglomerado'!Q87:S87)=0,"",ROUND(SUM('MRR Conglomerado'!AC87:AE87)/SUM('MRR Conglomerado'!Q87:S87),3)),"")</f>
        <v>0.726</v>
      </c>
      <c r="O87" s="13" t="n">
        <f aca="false">IFERROR(IF(SUM('MRR Conglomerado'!R87:T87)=0,"",ROUND(SUM('MRR Conglomerado'!AD87:AF87)/SUM('MRR Conglomerado'!R87:T87),3)),"")</f>
        <v>0.708</v>
      </c>
      <c r="P87" s="13" t="n">
        <f aca="false">IFERROR(IF(SUM('MRR Conglomerado'!S87:U87)=0,"",ROUND(SUM('MRR Conglomerado'!AE87:AG87)/SUM('MRR Conglomerado'!S87:U87),3)),"")</f>
        <v>0.704</v>
      </c>
      <c r="Q87" s="13" t="n">
        <f aca="false">IFERROR(IF(SUM('MRR Conglomerado'!T87:V87)=0,"",ROUND(SUM('MRR Conglomerado'!AF87:AH87)/SUM('MRR Conglomerado'!T87:V87),3)),"")</f>
        <v>0.714</v>
      </c>
      <c r="R87" s="13" t="n">
        <f aca="false">IFERROR(IF(SUM('MRR Conglomerado'!U87:W87)=0,"",ROUND(SUM('MRR Conglomerado'!AG87:AI87)/SUM('MRR Conglomerado'!U87:W87),3)),"")</f>
        <v>0.742</v>
      </c>
      <c r="S87" s="13" t="n">
        <f aca="false">IFERROR(IF(SUM('MRR Conglomerado'!V87:X87)=0,"",ROUND(SUM('MRR Conglomerado'!AH87:AJ87)/SUM('MRR Conglomerado'!V87:X87),3)),"")</f>
        <v>0.808</v>
      </c>
      <c r="T87" s="13" t="n">
        <f aca="false">IFERROR(IF(SUM('MRR Conglomerado'!W87:Y87)=0,"",ROUND(SUM('MRR Conglomerado'!AI87:AK87)/SUM('MRR Conglomerado'!W87:Y87),3)),"")</f>
        <v>0.869</v>
      </c>
      <c r="U87" s="13" t="n">
        <f aca="false">IFERROR(IF(SUM('MRR Conglomerado'!X87:Z87)=0,"",ROUND(SUM('MRR Conglomerado'!AJ87:AL87)/SUM('MRR Conglomerado'!X87:Z87),3)),"")</f>
        <v>0.94</v>
      </c>
      <c r="V87" s="13" t="n">
        <f aca="false">IFERROR(IF(SUM('MRR Conglomerado'!Y87:AA87)=0,"",ROUND(SUM('MRR Conglomerado'!AK87:AM87)/SUM('MRR Conglomerado'!Y87:AA87),3)),"")</f>
        <v>0.95</v>
      </c>
      <c r="W87" s="13" t="n">
        <f aca="false">IFERROR(IF(SUM('MRR Conglomerado'!Z87:AB87)=0,"",ROUND(SUM('MRR Conglomerado'!AL87:AN87)/SUM('MRR Conglomerado'!Z87:AB87),3)),"")</f>
        <v>0.961</v>
      </c>
      <c r="X87" s="13" t="n">
        <f aca="false">IFERROR(IF(SUM('MRR Conglomerado'!AA87:AC87)=0,"",ROUND(SUM('MRR Conglomerado'!AM87:AO87)/SUM('MRR Conglomerado'!AA87:AC87),3)),"")</f>
        <v>0.967</v>
      </c>
      <c r="Y87" s="13" t="n">
        <f aca="false">IFERROR(IF(SUM('MRR Conglomerado'!AB87:AD87)=0,"",ROUND(SUM('MRR Conglomerado'!AN87:AP87)/SUM('MRR Conglomerado'!AB87:AD87),3)),"")</f>
        <v>0.961</v>
      </c>
      <c r="Z87" s="13" t="n">
        <f aca="false">IFERROR(IF(SUM('MRR Conglomerado'!AC87:AE87)=0,"",ROUND(SUM('MRR Conglomerado'!AO87:AQ87)/SUM('MRR Conglomerado'!AC87:AE87),3)),"")</f>
        <v>0.95</v>
      </c>
      <c r="AA87" s="13" t="n">
        <f aca="false">IFERROR(IF(SUM('MRR Conglomerado'!AD87:AF87)=0,"",ROUND(SUM('MRR Conglomerado'!AP87:AR87)/SUM('MRR Conglomerado'!AD87:AF87),3)),"")</f>
        <v>0.949</v>
      </c>
      <c r="AB87" s="13" t="n">
        <f aca="false">IFERROR(IF(SUM('MRR Conglomerado'!AE87:AG87)=0,"",ROUND(SUM('MRR Conglomerado'!AQ87:AS87)/SUM('MRR Conglomerado'!AE87:AG87),3)),"")</f>
        <v>0.954</v>
      </c>
    </row>
    <row r="88" customFormat="false" ht="15" hidden="false" customHeight="false" outlineLevel="0" collapsed="false">
      <c r="A88" s="10" t="s">
        <v>236</v>
      </c>
      <c r="B88" s="13" t="str">
        <f aca="false">IFERROR(IF(SUM('MRR Conglomerado'!E88:G88)=0,"",ROUND(SUM('MRR Conglomerado'!Q88:S88)/SUM('MRR Conglomerado'!E88:G88),3)),"")</f>
        <v/>
      </c>
      <c r="C88" s="13" t="str">
        <f aca="false">IFERROR(IF(SUM('MRR Conglomerado'!F88:H88)=0,"",ROUND(SUM('MRR Conglomerado'!R88:T88)/SUM('MRR Conglomerado'!F88:H88),3)),"")</f>
        <v/>
      </c>
      <c r="D88" s="13" t="str">
        <f aca="false">IFERROR(IF(SUM('MRR Conglomerado'!G88:I88)=0,"",ROUND(SUM('MRR Conglomerado'!S88:U88)/SUM('MRR Conglomerado'!G88:I88),3)),"")</f>
        <v/>
      </c>
      <c r="E88" s="13" t="str">
        <f aca="false">IFERROR(IF(SUM('MRR Conglomerado'!H88:J88)=0,"",ROUND(SUM('MRR Conglomerado'!T88:V88)/SUM('MRR Conglomerado'!H88:J88),3)),"")</f>
        <v/>
      </c>
      <c r="F88" s="13" t="str">
        <f aca="false">IFERROR(IF(SUM('MRR Conglomerado'!I88:K88)=0,"",ROUND(SUM('MRR Conglomerado'!U88:W88)/SUM('MRR Conglomerado'!I88:K88),3)),"")</f>
        <v/>
      </c>
      <c r="G88" s="13" t="str">
        <f aca="false">IFERROR(IF(SUM('MRR Conglomerado'!J88:L88)=0,"",ROUND(SUM('MRR Conglomerado'!V88:X88)/SUM('MRR Conglomerado'!J88:L88),3)),"")</f>
        <v/>
      </c>
      <c r="H88" s="13" t="str">
        <f aca="false">IFERROR(IF(SUM('MRR Conglomerado'!K88:M88)=0,"",ROUND(SUM('MRR Conglomerado'!W88:Y88)/SUM('MRR Conglomerado'!K88:M88),3)),"")</f>
        <v/>
      </c>
      <c r="I88" s="13" t="str">
        <f aca="false">IFERROR(IF(SUM('MRR Conglomerado'!L88:N88)=0,"",ROUND(SUM('MRR Conglomerado'!X88:Z88)/SUM('MRR Conglomerado'!L88:N88),3)),"")</f>
        <v/>
      </c>
      <c r="J88" s="13" t="str">
        <f aca="false">IFERROR(IF(SUM('MRR Conglomerado'!M88:O88)=0,"",ROUND(SUM('MRR Conglomerado'!Y88:AA88)/SUM('MRR Conglomerado'!M88:O88),3)),"")</f>
        <v/>
      </c>
      <c r="K88" s="13" t="str">
        <f aca="false">IFERROR(IF(SUM('MRR Conglomerado'!N88:P88)=0,"",ROUND(SUM('MRR Conglomerado'!Z88:AB88)/SUM('MRR Conglomerado'!N88:P88),3)),"")</f>
        <v/>
      </c>
      <c r="L88" s="13" t="str">
        <f aca="false">IFERROR(IF(SUM('MRR Conglomerado'!O88:Q88)=0,"",ROUND(SUM('MRR Conglomerado'!AA88:AC88)/SUM('MRR Conglomerado'!O88:Q88),3)),"")</f>
        <v/>
      </c>
      <c r="M88" s="13" t="str">
        <f aca="false">IFERROR(IF(SUM('MRR Conglomerado'!P88:R88)=0,"",ROUND(SUM('MRR Conglomerado'!AB88:AD88)/SUM('MRR Conglomerado'!P88:R88),3)),"")</f>
        <v/>
      </c>
      <c r="N88" s="13" t="str">
        <f aca="false">IFERROR(IF(SUM('MRR Conglomerado'!Q88:S88)=0,"",ROUND(SUM('MRR Conglomerado'!AC88:AE88)/SUM('MRR Conglomerado'!Q88:S88),3)),"")</f>
        <v/>
      </c>
      <c r="O88" s="13" t="str">
        <f aca="false">IFERROR(IF(SUM('MRR Conglomerado'!R88:T88)=0,"",ROUND(SUM('MRR Conglomerado'!AD88:AF88)/SUM('MRR Conglomerado'!R88:T88),3)),"")</f>
        <v/>
      </c>
      <c r="P88" s="13" t="str">
        <f aca="false">IFERROR(IF(SUM('MRR Conglomerado'!S88:U88)=0,"",ROUND(SUM('MRR Conglomerado'!AE88:AG88)/SUM('MRR Conglomerado'!S88:U88),3)),"")</f>
        <v/>
      </c>
      <c r="Q88" s="13" t="str">
        <f aca="false">IFERROR(IF(SUM('MRR Conglomerado'!T88:V88)=0,"",ROUND(SUM('MRR Conglomerado'!AF88:AH88)/SUM('MRR Conglomerado'!T88:V88),3)),"")</f>
        <v/>
      </c>
      <c r="R88" s="13" t="str">
        <f aca="false">IFERROR(IF(SUM('MRR Conglomerado'!U88:W88)=0,"",ROUND(SUM('MRR Conglomerado'!AG88:AI88)/SUM('MRR Conglomerado'!U88:W88),3)),"")</f>
        <v/>
      </c>
      <c r="S88" s="13" t="str">
        <f aca="false">IFERROR(IF(SUM('MRR Conglomerado'!V88:X88)=0,"",ROUND(SUM('MRR Conglomerado'!AH88:AJ88)/SUM('MRR Conglomerado'!V88:X88),3)),"")</f>
        <v/>
      </c>
      <c r="T88" s="13" t="str">
        <f aca="false">IFERROR(IF(SUM('MRR Conglomerado'!W88:Y88)=0,"",ROUND(SUM('MRR Conglomerado'!AI88:AK88)/SUM('MRR Conglomerado'!W88:Y88),3)),"")</f>
        <v/>
      </c>
      <c r="U88" s="13" t="n">
        <f aca="false">IFERROR(IF(SUM('MRR Conglomerado'!X88:Z88)=0,"",ROUND(SUM('MRR Conglomerado'!AJ88:AL88)/SUM('MRR Conglomerado'!X88:Z88),3)),"")</f>
        <v>0</v>
      </c>
      <c r="V88" s="13" t="n">
        <f aca="false">IFERROR(IF(SUM('MRR Conglomerado'!Y88:AA88)=0,"",ROUND(SUM('MRR Conglomerado'!AK88:AM88)/SUM('MRR Conglomerado'!Y88:AA88),3)),"")</f>
        <v>0</v>
      </c>
      <c r="W88" s="13" t="n">
        <f aca="false">IFERROR(IF(SUM('MRR Conglomerado'!Z88:AB88)=0,"",ROUND(SUM('MRR Conglomerado'!AL88:AN88)/SUM('MRR Conglomerado'!Z88:AB88),3)),"")</f>
        <v>0</v>
      </c>
      <c r="X88" s="13" t="n">
        <f aca="false">IFERROR(IF(SUM('MRR Conglomerado'!AA88:AC88)=0,"",ROUND(SUM('MRR Conglomerado'!AM88:AO88)/SUM('MRR Conglomerado'!AA88:AC88),3)),"")</f>
        <v>0</v>
      </c>
      <c r="Y88" s="13" t="n">
        <f aca="false">IFERROR(IF(SUM('MRR Conglomerado'!AB88:AD88)=0,"",ROUND(SUM('MRR Conglomerado'!AN88:AP88)/SUM('MRR Conglomerado'!AB88:AD88),3)),"")</f>
        <v>0</v>
      </c>
      <c r="Z88" s="13" t="n">
        <f aca="false">IFERROR(IF(SUM('MRR Conglomerado'!AC88:AE88)=0,"",ROUND(SUM('MRR Conglomerado'!AO88:AQ88)/SUM('MRR Conglomerado'!AC88:AE88),3)),"")</f>
        <v>0</v>
      </c>
      <c r="AA88" s="13" t="n">
        <f aca="false">IFERROR(IF(SUM('MRR Conglomerado'!AD88:AF88)=0,"",ROUND(SUM('MRR Conglomerado'!AP88:AR88)/SUM('MRR Conglomerado'!AD88:AF88),3)),"")</f>
        <v>0</v>
      </c>
      <c r="AB88" s="13" t="n">
        <f aca="false">IFERROR(IF(SUM('MRR Conglomerado'!AE88:AG88)=0,"",ROUND(SUM('MRR Conglomerado'!AQ88:AS88)/SUM('MRR Conglomerado'!AE88:AG88),3)),"")</f>
        <v>0</v>
      </c>
    </row>
    <row r="89" customFormat="false" ht="15" hidden="false" customHeight="false" outlineLevel="0" collapsed="false">
      <c r="A89" s="10" t="s">
        <v>238</v>
      </c>
      <c r="B89" s="13" t="str">
        <f aca="false">IFERROR(IF(SUM('MRR Conglomerado'!E89:G89)=0,"",ROUND(SUM('MRR Conglomerado'!Q89:S89)/SUM('MRR Conglomerado'!E89:G89),3)),"")</f>
        <v/>
      </c>
      <c r="C89" s="13" t="str">
        <f aca="false">IFERROR(IF(SUM('MRR Conglomerado'!F89:H89)=0,"",ROUND(SUM('MRR Conglomerado'!R89:T89)/SUM('MRR Conglomerado'!F89:H89),3)),"")</f>
        <v/>
      </c>
      <c r="D89" s="13" t="str">
        <f aca="false">IFERROR(IF(SUM('MRR Conglomerado'!G89:I89)=0,"",ROUND(SUM('MRR Conglomerado'!S89:U89)/SUM('MRR Conglomerado'!G89:I89),3)),"")</f>
        <v/>
      </c>
      <c r="E89" s="13" t="str">
        <f aca="false">IFERROR(IF(SUM('MRR Conglomerado'!H89:J89)=0,"",ROUND(SUM('MRR Conglomerado'!T89:V89)/SUM('MRR Conglomerado'!H89:J89),3)),"")</f>
        <v/>
      </c>
      <c r="F89" s="13" t="str">
        <f aca="false">IFERROR(IF(SUM('MRR Conglomerado'!I89:K89)=0,"",ROUND(SUM('MRR Conglomerado'!U89:W89)/SUM('MRR Conglomerado'!I89:K89),3)),"")</f>
        <v/>
      </c>
      <c r="G89" s="13" t="str">
        <f aca="false">IFERROR(IF(SUM('MRR Conglomerado'!J89:L89)=0,"",ROUND(SUM('MRR Conglomerado'!V89:X89)/SUM('MRR Conglomerado'!J89:L89),3)),"")</f>
        <v/>
      </c>
      <c r="H89" s="13" t="str">
        <f aca="false">IFERROR(IF(SUM('MRR Conglomerado'!K89:M89)=0,"",ROUND(SUM('MRR Conglomerado'!W89:Y89)/SUM('MRR Conglomerado'!K89:M89),3)),"")</f>
        <v/>
      </c>
      <c r="I89" s="13" t="str">
        <f aca="false">IFERROR(IF(SUM('MRR Conglomerado'!L89:N89)=0,"",ROUND(SUM('MRR Conglomerado'!X89:Z89)/SUM('MRR Conglomerado'!L89:N89),3)),"")</f>
        <v/>
      </c>
      <c r="J89" s="13" t="str">
        <f aca="false">IFERROR(IF(SUM('MRR Conglomerado'!M89:O89)=0,"",ROUND(SUM('MRR Conglomerado'!Y89:AA89)/SUM('MRR Conglomerado'!M89:O89),3)),"")</f>
        <v/>
      </c>
      <c r="K89" s="13" t="str">
        <f aca="false">IFERROR(IF(SUM('MRR Conglomerado'!N89:P89)=0,"",ROUND(SUM('MRR Conglomerado'!Z89:AB89)/SUM('MRR Conglomerado'!N89:P89),3)),"")</f>
        <v/>
      </c>
      <c r="L89" s="13" t="str">
        <f aca="false">IFERROR(IF(SUM('MRR Conglomerado'!O89:Q89)=0,"",ROUND(SUM('MRR Conglomerado'!AA89:AC89)/SUM('MRR Conglomerado'!O89:Q89),3)),"")</f>
        <v/>
      </c>
      <c r="M89" s="13" t="str">
        <f aca="false">IFERROR(IF(SUM('MRR Conglomerado'!P89:R89)=0,"",ROUND(SUM('MRR Conglomerado'!AB89:AD89)/SUM('MRR Conglomerado'!P89:R89),3)),"")</f>
        <v/>
      </c>
      <c r="N89" s="13" t="str">
        <f aca="false">IFERROR(IF(SUM('MRR Conglomerado'!Q89:S89)=0,"",ROUND(SUM('MRR Conglomerado'!AC89:AE89)/SUM('MRR Conglomerado'!Q89:S89),3)),"")</f>
        <v/>
      </c>
      <c r="O89" s="13" t="str">
        <f aca="false">IFERROR(IF(SUM('MRR Conglomerado'!R89:T89)=0,"",ROUND(SUM('MRR Conglomerado'!AD89:AF89)/SUM('MRR Conglomerado'!R89:T89),3)),"")</f>
        <v/>
      </c>
      <c r="P89" s="13" t="str">
        <f aca="false">IFERROR(IF(SUM('MRR Conglomerado'!S89:U89)=0,"",ROUND(SUM('MRR Conglomerado'!AE89:AG89)/SUM('MRR Conglomerado'!S89:U89),3)),"")</f>
        <v/>
      </c>
      <c r="Q89" s="13" t="str">
        <f aca="false">IFERROR(IF(SUM('MRR Conglomerado'!T89:V89)=0,"",ROUND(SUM('MRR Conglomerado'!AF89:AH89)/SUM('MRR Conglomerado'!T89:V89),3)),"")</f>
        <v/>
      </c>
      <c r="R89" s="13" t="n">
        <f aca="false">IFERROR(IF(SUM('MRR Conglomerado'!U89:W89)=0,"",ROUND(SUM('MRR Conglomerado'!AG89:AI89)/SUM('MRR Conglomerado'!U89:W89),3)),"")</f>
        <v>3.37</v>
      </c>
      <c r="S89" s="13" t="n">
        <f aca="false">IFERROR(IF(SUM('MRR Conglomerado'!V89:X89)=0,"",ROUND(SUM('MRR Conglomerado'!AH89:AJ89)/SUM('MRR Conglomerado'!V89:X89),3)),"")</f>
        <v>1.614</v>
      </c>
      <c r="T89" s="13" t="n">
        <f aca="false">IFERROR(IF(SUM('MRR Conglomerado'!W89:Y89)=0,"",ROUND(SUM('MRR Conglomerado'!AI89:AK89)/SUM('MRR Conglomerado'!W89:Y89),3)),"")</f>
        <v>1.021</v>
      </c>
      <c r="U89" s="13" t="n">
        <f aca="false">IFERROR(IF(SUM('MRR Conglomerado'!X89:Z89)=0,"",ROUND(SUM('MRR Conglomerado'!AJ89:AL89)/SUM('MRR Conglomerado'!X89:Z89),3)),"")</f>
        <v>0.962</v>
      </c>
      <c r="V89" s="13" t="n">
        <f aca="false">IFERROR(IF(SUM('MRR Conglomerado'!Y89:AA89)=0,"",ROUND(SUM('MRR Conglomerado'!AK89:AM89)/SUM('MRR Conglomerado'!Y89:AA89),3)),"")</f>
        <v>0.939</v>
      </c>
      <c r="W89" s="13" t="n">
        <f aca="false">IFERROR(IF(SUM('MRR Conglomerado'!Z89:AB89)=0,"",ROUND(SUM('MRR Conglomerado'!AL89:AN89)/SUM('MRR Conglomerado'!Z89:AB89),3)),"")</f>
        <v>0.912</v>
      </c>
      <c r="X89" s="13" t="n">
        <f aca="false">IFERROR(IF(SUM('MRR Conglomerado'!AA89:AC89)=0,"",ROUND(SUM('MRR Conglomerado'!AM89:AO89)/SUM('MRR Conglomerado'!AA89:AC89),3)),"")</f>
        <v>0.902</v>
      </c>
      <c r="Y89" s="13" t="n">
        <f aca="false">IFERROR(IF(SUM('MRR Conglomerado'!AB89:AD89)=0,"",ROUND(SUM('MRR Conglomerado'!AN89:AP89)/SUM('MRR Conglomerado'!AB89:AD89),3)),"")</f>
        <v>0.887</v>
      </c>
      <c r="Z89" s="13" t="n">
        <f aca="false">IFERROR(IF(SUM('MRR Conglomerado'!AC89:AE89)=0,"",ROUND(SUM('MRR Conglomerado'!AO89:AQ89)/SUM('MRR Conglomerado'!AC89:AE89),3)),"")</f>
        <v>0.908</v>
      </c>
      <c r="AA89" s="13" t="n">
        <f aca="false">IFERROR(IF(SUM('MRR Conglomerado'!AD89:AF89)=0,"",ROUND(SUM('MRR Conglomerado'!AP89:AR89)/SUM('MRR Conglomerado'!AD89:AF89),3)),"")</f>
        <v>0.918</v>
      </c>
      <c r="AB89" s="13" t="n">
        <f aca="false">IFERROR(IF(SUM('MRR Conglomerado'!AE89:AG89)=0,"",ROUND(SUM('MRR Conglomerado'!AQ89:AS89)/SUM('MRR Conglomerado'!AE89:AG89),3)),"")</f>
        <v>0.93</v>
      </c>
    </row>
    <row r="90" customFormat="false" ht="15" hidden="false" customHeight="false" outlineLevel="0" collapsed="false">
      <c r="A90" s="10" t="s">
        <v>240</v>
      </c>
      <c r="B90" s="13" t="str">
        <f aca="false">IFERROR(IF(SUM('MRR Conglomerado'!E90:G90)=0,"",ROUND(SUM('MRR Conglomerado'!Q90:S90)/SUM('MRR Conglomerado'!E90:G90),3)),"")</f>
        <v/>
      </c>
      <c r="C90" s="13" t="str">
        <f aca="false">IFERROR(IF(SUM('MRR Conglomerado'!F90:H90)=0,"",ROUND(SUM('MRR Conglomerado'!R90:T90)/SUM('MRR Conglomerado'!F90:H90),3)),"")</f>
        <v/>
      </c>
      <c r="D90" s="13" t="str">
        <f aca="false">IFERROR(IF(SUM('MRR Conglomerado'!G90:I90)=0,"",ROUND(SUM('MRR Conglomerado'!S90:U90)/SUM('MRR Conglomerado'!G90:I90),3)),"")</f>
        <v/>
      </c>
      <c r="E90" s="13" t="str">
        <f aca="false">IFERROR(IF(SUM('MRR Conglomerado'!H90:J90)=0,"",ROUND(SUM('MRR Conglomerado'!T90:V90)/SUM('MRR Conglomerado'!H90:J90),3)),"")</f>
        <v/>
      </c>
      <c r="F90" s="13" t="str">
        <f aca="false">IFERROR(IF(SUM('MRR Conglomerado'!I90:K90)=0,"",ROUND(SUM('MRR Conglomerado'!U90:W90)/SUM('MRR Conglomerado'!I90:K90),3)),"")</f>
        <v/>
      </c>
      <c r="G90" s="13" t="str">
        <f aca="false">IFERROR(IF(SUM('MRR Conglomerado'!J90:L90)=0,"",ROUND(SUM('MRR Conglomerado'!V90:X90)/SUM('MRR Conglomerado'!J90:L90),3)),"")</f>
        <v/>
      </c>
      <c r="H90" s="13" t="str">
        <f aca="false">IFERROR(IF(SUM('MRR Conglomerado'!K90:M90)=0,"",ROUND(SUM('MRR Conglomerado'!W90:Y90)/SUM('MRR Conglomerado'!K90:M90),3)),"")</f>
        <v/>
      </c>
      <c r="I90" s="13" t="str">
        <f aca="false">IFERROR(IF(SUM('MRR Conglomerado'!L90:N90)=0,"",ROUND(SUM('MRR Conglomerado'!X90:Z90)/SUM('MRR Conglomerado'!L90:N90),3)),"")</f>
        <v/>
      </c>
      <c r="J90" s="13" t="str">
        <f aca="false">IFERROR(IF(SUM('MRR Conglomerado'!M90:O90)=0,"",ROUND(SUM('MRR Conglomerado'!Y90:AA90)/SUM('MRR Conglomerado'!M90:O90),3)),"")</f>
        <v/>
      </c>
      <c r="K90" s="13" t="str">
        <f aca="false">IFERROR(IF(SUM('MRR Conglomerado'!N90:P90)=0,"",ROUND(SUM('MRR Conglomerado'!Z90:AB90)/SUM('MRR Conglomerado'!N90:P90),3)),"")</f>
        <v/>
      </c>
      <c r="L90" s="13" t="n">
        <f aca="false">IFERROR(IF(SUM('MRR Conglomerado'!O90:Q90)=0,"",ROUND(SUM('MRR Conglomerado'!AA90:AC90)/SUM('MRR Conglomerado'!O90:Q90),3)),"")</f>
        <v>0</v>
      </c>
      <c r="M90" s="13" t="n">
        <f aca="false">IFERROR(IF(SUM('MRR Conglomerado'!P90:R90)=0,"",ROUND(SUM('MRR Conglomerado'!AB90:AD90)/SUM('MRR Conglomerado'!P90:R90),3)),"")</f>
        <v>0</v>
      </c>
      <c r="N90" s="13" t="n">
        <f aca="false">IFERROR(IF(SUM('MRR Conglomerado'!Q90:S90)=0,"",ROUND(SUM('MRR Conglomerado'!AC90:AE90)/SUM('MRR Conglomerado'!Q90:S90),3)),"")</f>
        <v>0</v>
      </c>
      <c r="O90" s="13" t="n">
        <f aca="false">IFERROR(IF(SUM('MRR Conglomerado'!R90:T90)=0,"",ROUND(SUM('MRR Conglomerado'!AD90:AF90)/SUM('MRR Conglomerado'!R90:T90),3)),"")</f>
        <v>0</v>
      </c>
      <c r="P90" s="13" t="n">
        <f aca="false">IFERROR(IF(SUM('MRR Conglomerado'!S90:U90)=0,"",ROUND(SUM('MRR Conglomerado'!AE90:AG90)/SUM('MRR Conglomerado'!S90:U90),3)),"")</f>
        <v>0</v>
      </c>
      <c r="Q90" s="13" t="n">
        <f aca="false">IFERROR(IF(SUM('MRR Conglomerado'!T90:V90)=0,"",ROUND(SUM('MRR Conglomerado'!AF90:AH90)/SUM('MRR Conglomerado'!T90:V90),3)),"")</f>
        <v>0</v>
      </c>
      <c r="R90" s="13" t="n">
        <f aca="false">IFERROR(IF(SUM('MRR Conglomerado'!U90:W90)=0,"",ROUND(SUM('MRR Conglomerado'!AG90:AI90)/SUM('MRR Conglomerado'!U90:W90),3)),"")</f>
        <v>0</v>
      </c>
      <c r="S90" s="13" t="n">
        <f aca="false">IFERROR(IF(SUM('MRR Conglomerado'!V90:X90)=0,"",ROUND(SUM('MRR Conglomerado'!AH90:AJ90)/SUM('MRR Conglomerado'!V90:X90),3)),"")</f>
        <v>0</v>
      </c>
      <c r="T90" s="13" t="n">
        <f aca="false">IFERROR(IF(SUM('MRR Conglomerado'!W90:Y90)=0,"",ROUND(SUM('MRR Conglomerado'!AI90:AK90)/SUM('MRR Conglomerado'!W90:Y90),3)),"")</f>
        <v>0</v>
      </c>
      <c r="U90" s="13" t="str">
        <f aca="false">IFERROR(IF(SUM('MRR Conglomerado'!X90:Z90)=0,"",ROUND(SUM('MRR Conglomerado'!AJ90:AL90)/SUM('MRR Conglomerado'!X90:Z90),3)),"")</f>
        <v/>
      </c>
      <c r="V90" s="13" t="str">
        <f aca="false">IFERROR(IF(SUM('MRR Conglomerado'!Y90:AA90)=0,"",ROUND(SUM('MRR Conglomerado'!AK90:AM90)/SUM('MRR Conglomerado'!Y90:AA90),3)),"")</f>
        <v/>
      </c>
      <c r="W90" s="13" t="str">
        <f aca="false">IFERROR(IF(SUM('MRR Conglomerado'!Z90:AB90)=0,"",ROUND(SUM('MRR Conglomerado'!AL90:AN90)/SUM('MRR Conglomerado'!Z90:AB90),3)),"")</f>
        <v/>
      </c>
      <c r="X90" s="13" t="str">
        <f aca="false">IFERROR(IF(SUM('MRR Conglomerado'!AA90:AC90)=0,"",ROUND(SUM('MRR Conglomerado'!AM90:AO90)/SUM('MRR Conglomerado'!AA90:AC90),3)),"")</f>
        <v/>
      </c>
      <c r="Y90" s="13" t="str">
        <f aca="false">IFERROR(IF(SUM('MRR Conglomerado'!AB90:AD90)=0,"",ROUND(SUM('MRR Conglomerado'!AN90:AP90)/SUM('MRR Conglomerado'!AB90:AD90),3)),"")</f>
        <v/>
      </c>
      <c r="Z90" s="13" t="str">
        <f aca="false">IFERROR(IF(SUM('MRR Conglomerado'!AC90:AE90)=0,"",ROUND(SUM('MRR Conglomerado'!AO90:AQ90)/SUM('MRR Conglomerado'!AC90:AE90),3)),"")</f>
        <v/>
      </c>
      <c r="AA90" s="13" t="str">
        <f aca="false">IFERROR(IF(SUM('MRR Conglomerado'!AD90:AF90)=0,"",ROUND(SUM('MRR Conglomerado'!AP90:AR90)/SUM('MRR Conglomerado'!AD90:AF90),3)),"")</f>
        <v/>
      </c>
      <c r="AB90" s="13" t="str">
        <f aca="false">IFERROR(IF(SUM('MRR Conglomerado'!AE90:AG90)=0,"",ROUND(SUM('MRR Conglomerado'!AQ90:AS90)/SUM('MRR Conglomerado'!AE90:AG90),3)),"")</f>
        <v/>
      </c>
    </row>
    <row r="91" customFormat="false" ht="15" hidden="false" customHeight="false" outlineLevel="0" collapsed="false">
      <c r="A91" s="10" t="s">
        <v>242</v>
      </c>
      <c r="B91" s="13" t="str">
        <f aca="false">IFERROR(IF(SUM('MRR Conglomerado'!E91:G91)=0,"",ROUND(SUM('MRR Conglomerado'!Q91:S91)/SUM('MRR Conglomerado'!E91:G91),3)),"")</f>
        <v/>
      </c>
      <c r="C91" s="13" t="str">
        <f aca="false">IFERROR(IF(SUM('MRR Conglomerado'!F91:H91)=0,"",ROUND(SUM('MRR Conglomerado'!R91:T91)/SUM('MRR Conglomerado'!F91:H91),3)),"")</f>
        <v/>
      </c>
      <c r="D91" s="13" t="str">
        <f aca="false">IFERROR(IF(SUM('MRR Conglomerado'!G91:I91)=0,"",ROUND(SUM('MRR Conglomerado'!S91:U91)/SUM('MRR Conglomerado'!G91:I91),3)),"")</f>
        <v/>
      </c>
      <c r="E91" s="13" t="str">
        <f aca="false">IFERROR(IF(SUM('MRR Conglomerado'!H91:J91)=0,"",ROUND(SUM('MRR Conglomerado'!T91:V91)/SUM('MRR Conglomerado'!H91:J91),3)),"")</f>
        <v/>
      </c>
      <c r="F91" s="13" t="str">
        <f aca="false">IFERROR(IF(SUM('MRR Conglomerado'!I91:K91)=0,"",ROUND(SUM('MRR Conglomerado'!U91:W91)/SUM('MRR Conglomerado'!I91:K91),3)),"")</f>
        <v/>
      </c>
      <c r="G91" s="13" t="str">
        <f aca="false">IFERROR(IF(SUM('MRR Conglomerado'!J91:L91)=0,"",ROUND(SUM('MRR Conglomerado'!V91:X91)/SUM('MRR Conglomerado'!J91:L91),3)),"")</f>
        <v/>
      </c>
      <c r="H91" s="13" t="str">
        <f aca="false">IFERROR(IF(SUM('MRR Conglomerado'!K91:M91)=0,"",ROUND(SUM('MRR Conglomerado'!W91:Y91)/SUM('MRR Conglomerado'!K91:M91),3)),"")</f>
        <v/>
      </c>
      <c r="I91" s="13" t="str">
        <f aca="false">IFERROR(IF(SUM('MRR Conglomerado'!L91:N91)=0,"",ROUND(SUM('MRR Conglomerado'!X91:Z91)/SUM('MRR Conglomerado'!L91:N91),3)),"")</f>
        <v/>
      </c>
      <c r="J91" s="13" t="str">
        <f aca="false">IFERROR(IF(SUM('MRR Conglomerado'!M91:O91)=0,"",ROUND(SUM('MRR Conglomerado'!Y91:AA91)/SUM('MRR Conglomerado'!M91:O91),3)),"")</f>
        <v/>
      </c>
      <c r="K91" s="13" t="str">
        <f aca="false">IFERROR(IF(SUM('MRR Conglomerado'!N91:P91)=0,"",ROUND(SUM('MRR Conglomerado'!Z91:AB91)/SUM('MRR Conglomerado'!N91:P91),3)),"")</f>
        <v/>
      </c>
      <c r="L91" s="13" t="str">
        <f aca="false">IFERROR(IF(SUM('MRR Conglomerado'!O91:Q91)=0,"",ROUND(SUM('MRR Conglomerado'!AA91:AC91)/SUM('MRR Conglomerado'!O91:Q91),3)),"")</f>
        <v/>
      </c>
      <c r="M91" s="13" t="str">
        <f aca="false">IFERROR(IF(SUM('MRR Conglomerado'!P91:R91)=0,"",ROUND(SUM('MRR Conglomerado'!AB91:AD91)/SUM('MRR Conglomerado'!P91:R91),3)),"")</f>
        <v/>
      </c>
      <c r="N91" s="13" t="str">
        <f aca="false">IFERROR(IF(SUM('MRR Conglomerado'!Q91:S91)=0,"",ROUND(SUM('MRR Conglomerado'!AC91:AE91)/SUM('MRR Conglomerado'!Q91:S91),3)),"")</f>
        <v/>
      </c>
      <c r="O91" s="13" t="str">
        <f aca="false">IFERROR(IF(SUM('MRR Conglomerado'!R91:T91)=0,"",ROUND(SUM('MRR Conglomerado'!AD91:AF91)/SUM('MRR Conglomerado'!R91:T91),3)),"")</f>
        <v/>
      </c>
      <c r="P91" s="13" t="str">
        <f aca="false">IFERROR(IF(SUM('MRR Conglomerado'!S91:U91)=0,"",ROUND(SUM('MRR Conglomerado'!AE91:AG91)/SUM('MRR Conglomerado'!S91:U91),3)),"")</f>
        <v/>
      </c>
      <c r="Q91" s="13" t="str">
        <f aca="false">IFERROR(IF(SUM('MRR Conglomerado'!T91:V91)=0,"",ROUND(SUM('MRR Conglomerado'!AF91:AH91)/SUM('MRR Conglomerado'!T91:V91),3)),"")</f>
        <v/>
      </c>
      <c r="R91" s="13" t="str">
        <f aca="false">IFERROR(IF(SUM('MRR Conglomerado'!U91:W91)=0,"",ROUND(SUM('MRR Conglomerado'!AG91:AI91)/SUM('MRR Conglomerado'!U91:W91),3)),"")</f>
        <v/>
      </c>
      <c r="S91" s="13" t="str">
        <f aca="false">IFERROR(IF(SUM('MRR Conglomerado'!V91:X91)=0,"",ROUND(SUM('MRR Conglomerado'!AH91:AJ91)/SUM('MRR Conglomerado'!V91:X91),3)),"")</f>
        <v/>
      </c>
      <c r="T91" s="13" t="str">
        <f aca="false">IFERROR(IF(SUM('MRR Conglomerado'!W91:Y91)=0,"",ROUND(SUM('MRR Conglomerado'!AI91:AK91)/SUM('MRR Conglomerado'!W91:Y91),3)),"")</f>
        <v/>
      </c>
      <c r="U91" s="13" t="str">
        <f aca="false">IFERROR(IF(SUM('MRR Conglomerado'!X91:Z91)=0,"",ROUND(SUM('MRR Conglomerado'!AJ91:AL91)/SUM('MRR Conglomerado'!X91:Z91),3)),"")</f>
        <v/>
      </c>
      <c r="V91" s="13" t="str">
        <f aca="false">IFERROR(IF(SUM('MRR Conglomerado'!Y91:AA91)=0,"",ROUND(SUM('MRR Conglomerado'!AK91:AM91)/SUM('MRR Conglomerado'!Y91:AA91),3)),"")</f>
        <v/>
      </c>
      <c r="W91" s="13" t="str">
        <f aca="false">IFERROR(IF(SUM('MRR Conglomerado'!Z91:AB91)=0,"",ROUND(SUM('MRR Conglomerado'!AL91:AN91)/SUM('MRR Conglomerado'!Z91:AB91),3)),"")</f>
        <v/>
      </c>
      <c r="X91" s="13" t="str">
        <f aca="false">IFERROR(IF(SUM('MRR Conglomerado'!AA91:AC91)=0,"",ROUND(SUM('MRR Conglomerado'!AM91:AO91)/SUM('MRR Conglomerado'!AA91:AC91),3)),"")</f>
        <v/>
      </c>
      <c r="Y91" s="13" t="str">
        <f aca="false">IFERROR(IF(SUM('MRR Conglomerado'!AB91:AD91)=0,"",ROUND(SUM('MRR Conglomerado'!AN91:AP91)/SUM('MRR Conglomerado'!AB91:AD91),3)),"")</f>
        <v/>
      </c>
      <c r="Z91" s="13" t="str">
        <f aca="false">IFERROR(IF(SUM('MRR Conglomerado'!AC91:AE91)=0,"",ROUND(SUM('MRR Conglomerado'!AO91:AQ91)/SUM('MRR Conglomerado'!AC91:AE91),3)),"")</f>
        <v/>
      </c>
      <c r="AA91" s="13" t="str">
        <f aca="false">IFERROR(IF(SUM('MRR Conglomerado'!AD91:AF91)=0,"",ROUND(SUM('MRR Conglomerado'!AP91:AR91)/SUM('MRR Conglomerado'!AD91:AF91),3)),"")</f>
        <v/>
      </c>
      <c r="AB91" s="13" t="str">
        <f aca="false">IFERROR(IF(SUM('MRR Conglomerado'!AE91:AG91)=0,"",ROUND(SUM('MRR Conglomerado'!AQ91:AS91)/SUM('MRR Conglomerado'!AE91:AG91),3)),"")</f>
        <v/>
      </c>
    </row>
    <row r="92" customFormat="false" ht="15" hidden="false" customHeight="false" outlineLevel="0" collapsed="false">
      <c r="A92" s="10" t="s">
        <v>244</v>
      </c>
      <c r="B92" s="13" t="n">
        <f aca="false">IFERROR(IF(SUM('MRR Conglomerado'!E92:G92)=0,"",ROUND(SUM('MRR Conglomerado'!Q92:S92)/SUM('MRR Conglomerado'!E92:G92),3)),"")</f>
        <v>1.876</v>
      </c>
      <c r="C92" s="13" t="n">
        <f aca="false">IFERROR(IF(SUM('MRR Conglomerado'!F92:H92)=0,"",ROUND(SUM('MRR Conglomerado'!R92:T92)/SUM('MRR Conglomerado'!F92:H92),3)),"")</f>
        <v>1.801</v>
      </c>
      <c r="D92" s="13" t="n">
        <f aca="false">IFERROR(IF(SUM('MRR Conglomerado'!G92:I92)=0,"",ROUND(SUM('MRR Conglomerado'!S92:U92)/SUM('MRR Conglomerado'!G92:I92),3)),"")</f>
        <v>1.661</v>
      </c>
      <c r="E92" s="13" t="n">
        <f aca="false">IFERROR(IF(SUM('MRR Conglomerado'!H92:J92)=0,"",ROUND(SUM('MRR Conglomerado'!T92:V92)/SUM('MRR Conglomerado'!H92:J92),3)),"")</f>
        <v>1.571</v>
      </c>
      <c r="F92" s="13" t="n">
        <f aca="false">IFERROR(IF(SUM('MRR Conglomerado'!I92:K92)=0,"",ROUND(SUM('MRR Conglomerado'!U92:W92)/SUM('MRR Conglomerado'!I92:K92),3)),"")</f>
        <v>1.465</v>
      </c>
      <c r="G92" s="13" t="n">
        <f aca="false">IFERROR(IF(SUM('MRR Conglomerado'!J92:L92)=0,"",ROUND(SUM('MRR Conglomerado'!V92:X92)/SUM('MRR Conglomerado'!J92:L92),3)),"")</f>
        <v>1.38</v>
      </c>
      <c r="H92" s="13" t="n">
        <f aca="false">IFERROR(IF(SUM('MRR Conglomerado'!K92:M92)=0,"",ROUND(SUM('MRR Conglomerado'!W92:Y92)/SUM('MRR Conglomerado'!K92:M92),3)),"")</f>
        <v>1.366</v>
      </c>
      <c r="I92" s="13" t="n">
        <f aca="false">IFERROR(IF(SUM('MRR Conglomerado'!L92:N92)=0,"",ROUND(SUM('MRR Conglomerado'!X92:Z92)/SUM('MRR Conglomerado'!L92:N92),3)),"")</f>
        <v>1.342</v>
      </c>
      <c r="J92" s="13" t="n">
        <f aca="false">IFERROR(IF(SUM('MRR Conglomerado'!M92:O92)=0,"",ROUND(SUM('MRR Conglomerado'!Y92:AA92)/SUM('MRR Conglomerado'!M92:O92),3)),"")</f>
        <v>1.314</v>
      </c>
      <c r="K92" s="13" t="n">
        <f aca="false">IFERROR(IF(SUM('MRR Conglomerado'!N92:P92)=0,"",ROUND(SUM('MRR Conglomerado'!Z92:AB92)/SUM('MRR Conglomerado'!N92:P92),3)),"")</f>
        <v>1.228</v>
      </c>
      <c r="L92" s="13" t="n">
        <f aca="false">IFERROR(IF(SUM('MRR Conglomerado'!O92:Q92)=0,"",ROUND(SUM('MRR Conglomerado'!AA92:AC92)/SUM('MRR Conglomerado'!O92:Q92),3)),"")</f>
        <v>1.112</v>
      </c>
      <c r="M92" s="13" t="n">
        <f aca="false">IFERROR(IF(SUM('MRR Conglomerado'!P92:R92)=0,"",ROUND(SUM('MRR Conglomerado'!AB92:AD92)/SUM('MRR Conglomerado'!P92:R92),3)),"")</f>
        <v>1.076</v>
      </c>
      <c r="N92" s="13" t="n">
        <f aca="false">IFERROR(IF(SUM('MRR Conglomerado'!Q92:S92)=0,"",ROUND(SUM('MRR Conglomerado'!AC92:AE92)/SUM('MRR Conglomerado'!Q92:S92),3)),"")</f>
        <v>1.07</v>
      </c>
      <c r="O92" s="13" t="n">
        <f aca="false">IFERROR(IF(SUM('MRR Conglomerado'!R92:T92)=0,"",ROUND(SUM('MRR Conglomerado'!AD92:AF92)/SUM('MRR Conglomerado'!R92:T92),3)),"")</f>
        <v>1.031</v>
      </c>
      <c r="P92" s="13" t="n">
        <f aca="false">IFERROR(IF(SUM('MRR Conglomerado'!S92:U92)=0,"",ROUND(SUM('MRR Conglomerado'!AE92:AG92)/SUM('MRR Conglomerado'!S92:U92),3)),"")</f>
        <v>0.999</v>
      </c>
      <c r="Q92" s="13" t="n">
        <f aca="false">IFERROR(IF(SUM('MRR Conglomerado'!T92:V92)=0,"",ROUND(SUM('MRR Conglomerado'!AF92:AH92)/SUM('MRR Conglomerado'!T92:V92),3)),"")</f>
        <v>0.948</v>
      </c>
      <c r="R92" s="13" t="n">
        <f aca="false">IFERROR(IF(SUM('MRR Conglomerado'!U92:W92)=0,"",ROUND(SUM('MRR Conglomerado'!AG92:AI92)/SUM('MRR Conglomerado'!U92:W92),3)),"")</f>
        <v>0.956</v>
      </c>
      <c r="S92" s="13" t="n">
        <f aca="false">IFERROR(IF(SUM('MRR Conglomerado'!V92:X92)=0,"",ROUND(SUM('MRR Conglomerado'!AH92:AJ92)/SUM('MRR Conglomerado'!V92:X92),3)),"")</f>
        <v>0.965</v>
      </c>
      <c r="T92" s="13" t="n">
        <f aca="false">IFERROR(IF(SUM('MRR Conglomerado'!W92:Y92)=0,"",ROUND(SUM('MRR Conglomerado'!AI92:AK92)/SUM('MRR Conglomerado'!W92:Y92),3)),"")</f>
        <v>1.031</v>
      </c>
      <c r="U92" s="13" t="n">
        <f aca="false">IFERROR(IF(SUM('MRR Conglomerado'!X92:Z92)=0,"",ROUND(SUM('MRR Conglomerado'!AJ92:AL92)/SUM('MRR Conglomerado'!X92:Z92),3)),"")</f>
        <v>0.885</v>
      </c>
      <c r="V92" s="13" t="n">
        <f aca="false">IFERROR(IF(SUM('MRR Conglomerado'!Y92:AA92)=0,"",ROUND(SUM('MRR Conglomerado'!AK92:AM92)/SUM('MRR Conglomerado'!Y92:AA92),3)),"")</f>
        <v>0.726</v>
      </c>
      <c r="W92" s="13" t="n">
        <f aca="false">IFERROR(IF(SUM('MRR Conglomerado'!Z92:AB92)=0,"",ROUND(SUM('MRR Conglomerado'!AL92:AN92)/SUM('MRR Conglomerado'!Z92:AB92),3)),"")</f>
        <v>0.506</v>
      </c>
      <c r="X92" s="13" t="n">
        <f aca="false">IFERROR(IF(SUM('MRR Conglomerado'!AA92:AC92)=0,"",ROUND(SUM('MRR Conglomerado'!AM92:AO92)/SUM('MRR Conglomerado'!AA92:AC92),3)),"")</f>
        <v>0.486</v>
      </c>
      <c r="Y92" s="13" t="n">
        <f aca="false">IFERROR(IF(SUM('MRR Conglomerado'!AB92:AD92)=0,"",ROUND(SUM('MRR Conglomerado'!AN92:AP92)/SUM('MRR Conglomerado'!AB92:AD92),3)),"")</f>
        <v>0.496</v>
      </c>
      <c r="Z92" s="13" t="n">
        <f aca="false">IFERROR(IF(SUM('MRR Conglomerado'!AC92:AE92)=0,"",ROUND(SUM('MRR Conglomerado'!AO92:AQ92)/SUM('MRR Conglomerado'!AC92:AE92),3)),"")</f>
        <v>0.502</v>
      </c>
      <c r="AA92" s="13" t="n">
        <f aca="false">IFERROR(IF(SUM('MRR Conglomerado'!AD92:AF92)=0,"",ROUND(SUM('MRR Conglomerado'!AP92:AR92)/SUM('MRR Conglomerado'!AD92:AF92),3)),"")</f>
        <v>0.516</v>
      </c>
      <c r="AB92" s="13" t="n">
        <f aca="false">IFERROR(IF(SUM('MRR Conglomerado'!AE92:AG92)=0,"",ROUND(SUM('MRR Conglomerado'!AQ92:AS92)/SUM('MRR Conglomerado'!AE92:AG92),3)),"")</f>
        <v>0.482</v>
      </c>
    </row>
    <row r="93" customFormat="false" ht="15" hidden="false" customHeight="false" outlineLevel="0" collapsed="false">
      <c r="A93" s="10" t="s">
        <v>246</v>
      </c>
      <c r="B93" s="13" t="str">
        <f aca="false">IFERROR(IF(SUM('MRR Conglomerado'!E93:G93)=0,"",ROUND(SUM('MRR Conglomerado'!Q93:S93)/SUM('MRR Conglomerado'!E93:G93),3)),"")</f>
        <v/>
      </c>
      <c r="C93" s="13" t="str">
        <f aca="false">IFERROR(IF(SUM('MRR Conglomerado'!F93:H93)=0,"",ROUND(SUM('MRR Conglomerado'!R93:T93)/SUM('MRR Conglomerado'!F93:H93),3)),"")</f>
        <v/>
      </c>
      <c r="D93" s="13" t="str">
        <f aca="false">IFERROR(IF(SUM('MRR Conglomerado'!G93:I93)=0,"",ROUND(SUM('MRR Conglomerado'!S93:U93)/SUM('MRR Conglomerado'!G93:I93),3)),"")</f>
        <v/>
      </c>
      <c r="E93" s="13" t="str">
        <f aca="false">IFERROR(IF(SUM('MRR Conglomerado'!H93:J93)=0,"",ROUND(SUM('MRR Conglomerado'!T93:V93)/SUM('MRR Conglomerado'!H93:J93),3)),"")</f>
        <v/>
      </c>
      <c r="F93" s="13" t="str">
        <f aca="false">IFERROR(IF(SUM('MRR Conglomerado'!I93:K93)=0,"",ROUND(SUM('MRR Conglomerado'!U93:W93)/SUM('MRR Conglomerado'!I93:K93),3)),"")</f>
        <v/>
      </c>
      <c r="G93" s="13" t="str">
        <f aca="false">IFERROR(IF(SUM('MRR Conglomerado'!J93:L93)=0,"",ROUND(SUM('MRR Conglomerado'!V93:X93)/SUM('MRR Conglomerado'!J93:L93),3)),"")</f>
        <v/>
      </c>
      <c r="H93" s="13" t="str">
        <f aca="false">IFERROR(IF(SUM('MRR Conglomerado'!K93:M93)=0,"",ROUND(SUM('MRR Conglomerado'!W93:Y93)/SUM('MRR Conglomerado'!K93:M93),3)),"")</f>
        <v/>
      </c>
      <c r="I93" s="13" t="str">
        <f aca="false">IFERROR(IF(SUM('MRR Conglomerado'!L93:N93)=0,"",ROUND(SUM('MRR Conglomerado'!X93:Z93)/SUM('MRR Conglomerado'!L93:N93),3)),"")</f>
        <v/>
      </c>
      <c r="J93" s="13" t="str">
        <f aca="false">IFERROR(IF(SUM('MRR Conglomerado'!M93:O93)=0,"",ROUND(SUM('MRR Conglomerado'!Y93:AA93)/SUM('MRR Conglomerado'!M93:O93),3)),"")</f>
        <v/>
      </c>
      <c r="K93" s="13" t="str">
        <f aca="false">IFERROR(IF(SUM('MRR Conglomerado'!N93:P93)=0,"",ROUND(SUM('MRR Conglomerado'!Z93:AB93)/SUM('MRR Conglomerado'!N93:P93),3)),"")</f>
        <v/>
      </c>
      <c r="L93" s="13" t="n">
        <f aca="false">IFERROR(IF(SUM('MRR Conglomerado'!O93:Q93)=0,"",ROUND(SUM('MRR Conglomerado'!AA93:AC93)/SUM('MRR Conglomerado'!O93:Q93),3)),"")</f>
        <v>3.67</v>
      </c>
      <c r="M93" s="13" t="n">
        <f aca="false">IFERROR(IF(SUM('MRR Conglomerado'!P93:R93)=0,"",ROUND(SUM('MRR Conglomerado'!AB93:AD93)/SUM('MRR Conglomerado'!P93:R93),3)),"")</f>
        <v>1.617</v>
      </c>
      <c r="N93" s="13" t="n">
        <f aca="false">IFERROR(IF(SUM('MRR Conglomerado'!Q93:S93)=0,"",ROUND(SUM('MRR Conglomerado'!AC93:AE93)/SUM('MRR Conglomerado'!Q93:S93),3)),"")</f>
        <v>0.88</v>
      </c>
      <c r="O93" s="13" t="n">
        <f aca="false">IFERROR(IF(SUM('MRR Conglomerado'!R93:T93)=0,"",ROUND(SUM('MRR Conglomerado'!AD93:AF93)/SUM('MRR Conglomerado'!R93:T93),3)),"")</f>
        <v>0.776</v>
      </c>
      <c r="P93" s="13" t="n">
        <f aca="false">IFERROR(IF(SUM('MRR Conglomerado'!S93:U93)=0,"",ROUND(SUM('MRR Conglomerado'!AE93:AG93)/SUM('MRR Conglomerado'!S93:U93),3)),"")</f>
        <v>0.776</v>
      </c>
      <c r="Q93" s="13" t="n">
        <f aca="false">IFERROR(IF(SUM('MRR Conglomerado'!T93:V93)=0,"",ROUND(SUM('MRR Conglomerado'!AF93:AH93)/SUM('MRR Conglomerado'!T93:V93),3)),"")</f>
        <v>0.521</v>
      </c>
      <c r="R93" s="13" t="n">
        <f aca="false">IFERROR(IF(SUM('MRR Conglomerado'!U93:W93)=0,"",ROUND(SUM('MRR Conglomerado'!AG93:AI93)/SUM('MRR Conglomerado'!U93:W93),3)),"")</f>
        <v>0.284</v>
      </c>
      <c r="S93" s="13" t="n">
        <f aca="false">IFERROR(IF(SUM('MRR Conglomerado'!V93:X93)=0,"",ROUND(SUM('MRR Conglomerado'!AH93:AJ93)/SUM('MRR Conglomerado'!V93:X93),3)),"")</f>
        <v>0</v>
      </c>
      <c r="T93" s="13" t="n">
        <f aca="false">IFERROR(IF(SUM('MRR Conglomerado'!W93:Y93)=0,"",ROUND(SUM('MRR Conglomerado'!AI93:AK93)/SUM('MRR Conglomerado'!W93:Y93),3)),"")</f>
        <v>0</v>
      </c>
      <c r="U93" s="13" t="n">
        <f aca="false">IFERROR(IF(SUM('MRR Conglomerado'!X93:Z93)=0,"",ROUND(SUM('MRR Conglomerado'!AJ93:AL93)/SUM('MRR Conglomerado'!X93:Z93),3)),"")</f>
        <v>0</v>
      </c>
      <c r="V93" s="13" t="n">
        <f aca="false">IFERROR(IF(SUM('MRR Conglomerado'!Y93:AA93)=0,"",ROUND(SUM('MRR Conglomerado'!AK93:AM93)/SUM('MRR Conglomerado'!Y93:AA93),3)),"")</f>
        <v>0</v>
      </c>
      <c r="W93" s="13" t="n">
        <f aca="false">IFERROR(IF(SUM('MRR Conglomerado'!Z93:AB93)=0,"",ROUND(SUM('MRR Conglomerado'!AL93:AN93)/SUM('MRR Conglomerado'!Z93:AB93),3)),"")</f>
        <v>0</v>
      </c>
      <c r="X93" s="13" t="n">
        <f aca="false">IFERROR(IF(SUM('MRR Conglomerado'!AA93:AC93)=0,"",ROUND(SUM('MRR Conglomerado'!AM93:AO93)/SUM('MRR Conglomerado'!AA93:AC93),3)),"")</f>
        <v>0</v>
      </c>
      <c r="Y93" s="13" t="n">
        <f aca="false">IFERROR(IF(SUM('MRR Conglomerado'!AB93:AD93)=0,"",ROUND(SUM('MRR Conglomerado'!AN93:AP93)/SUM('MRR Conglomerado'!AB93:AD93),3)),"")</f>
        <v>0</v>
      </c>
      <c r="Z93" s="13" t="n">
        <f aca="false">IFERROR(IF(SUM('MRR Conglomerado'!AC93:AE93)=0,"",ROUND(SUM('MRR Conglomerado'!AO93:AQ93)/SUM('MRR Conglomerado'!AC93:AE93),3)),"")</f>
        <v>0</v>
      </c>
      <c r="AA93" s="13" t="n">
        <f aca="false">IFERROR(IF(SUM('MRR Conglomerado'!AD93:AF93)=0,"",ROUND(SUM('MRR Conglomerado'!AP93:AR93)/SUM('MRR Conglomerado'!AD93:AF93),3)),"")</f>
        <v>0</v>
      </c>
      <c r="AB93" s="13" t="n">
        <f aca="false">IFERROR(IF(SUM('MRR Conglomerado'!AE93:AG93)=0,"",ROUND(SUM('MRR Conglomerado'!AQ93:AS93)/SUM('MRR Conglomerado'!AE93:AG93),3)),"")</f>
        <v>0</v>
      </c>
    </row>
    <row r="94" customFormat="false" ht="15" hidden="false" customHeight="false" outlineLevel="0" collapsed="false">
      <c r="A94" s="10" t="s">
        <v>248</v>
      </c>
      <c r="B94" s="13" t="str">
        <f aca="false">IFERROR(IF(SUM('MRR Conglomerado'!E94:G94)=0,"",ROUND(SUM('MRR Conglomerado'!Q94:S94)/SUM('MRR Conglomerado'!E94:G94),3)),"")</f>
        <v/>
      </c>
      <c r="C94" s="13" t="str">
        <f aca="false">IFERROR(IF(SUM('MRR Conglomerado'!F94:H94)=0,"",ROUND(SUM('MRR Conglomerado'!R94:T94)/SUM('MRR Conglomerado'!F94:H94),3)),"")</f>
        <v/>
      </c>
      <c r="D94" s="13" t="str">
        <f aca="false">IFERROR(IF(SUM('MRR Conglomerado'!G94:I94)=0,"",ROUND(SUM('MRR Conglomerado'!S94:U94)/SUM('MRR Conglomerado'!G94:I94),3)),"")</f>
        <v/>
      </c>
      <c r="E94" s="13" t="str">
        <f aca="false">IFERROR(IF(SUM('MRR Conglomerado'!H94:J94)=0,"",ROUND(SUM('MRR Conglomerado'!T94:V94)/SUM('MRR Conglomerado'!H94:J94),3)),"")</f>
        <v/>
      </c>
      <c r="F94" s="13" t="str">
        <f aca="false">IFERROR(IF(SUM('MRR Conglomerado'!I94:K94)=0,"",ROUND(SUM('MRR Conglomerado'!U94:W94)/SUM('MRR Conglomerado'!I94:K94),3)),"")</f>
        <v/>
      </c>
      <c r="G94" s="13" t="str">
        <f aca="false">IFERROR(IF(SUM('MRR Conglomerado'!J94:L94)=0,"",ROUND(SUM('MRR Conglomerado'!V94:X94)/SUM('MRR Conglomerado'!J94:L94),3)),"")</f>
        <v/>
      </c>
      <c r="H94" s="13" t="str">
        <f aca="false">IFERROR(IF(SUM('MRR Conglomerado'!K94:M94)=0,"",ROUND(SUM('MRR Conglomerado'!W94:Y94)/SUM('MRR Conglomerado'!K94:M94),3)),"")</f>
        <v/>
      </c>
      <c r="I94" s="13" t="str">
        <f aca="false">IFERROR(IF(SUM('MRR Conglomerado'!L94:N94)=0,"",ROUND(SUM('MRR Conglomerado'!X94:Z94)/SUM('MRR Conglomerado'!L94:N94),3)),"")</f>
        <v/>
      </c>
      <c r="J94" s="13" t="str">
        <f aca="false">IFERROR(IF(SUM('MRR Conglomerado'!M94:O94)=0,"",ROUND(SUM('MRR Conglomerado'!Y94:AA94)/SUM('MRR Conglomerado'!M94:O94),3)),"")</f>
        <v/>
      </c>
      <c r="K94" s="13" t="str">
        <f aca="false">IFERROR(IF(SUM('MRR Conglomerado'!N94:P94)=0,"",ROUND(SUM('MRR Conglomerado'!Z94:AB94)/SUM('MRR Conglomerado'!N94:P94),3)),"")</f>
        <v/>
      </c>
      <c r="L94" s="13" t="str">
        <f aca="false">IFERROR(IF(SUM('MRR Conglomerado'!O94:Q94)=0,"",ROUND(SUM('MRR Conglomerado'!AA94:AC94)/SUM('MRR Conglomerado'!O94:Q94),3)),"")</f>
        <v/>
      </c>
      <c r="M94" s="13" t="str">
        <f aca="false">IFERROR(IF(SUM('MRR Conglomerado'!P94:R94)=0,"",ROUND(SUM('MRR Conglomerado'!AB94:AD94)/SUM('MRR Conglomerado'!P94:R94),3)),"")</f>
        <v/>
      </c>
      <c r="N94" s="13" t="str">
        <f aca="false">IFERROR(IF(SUM('MRR Conglomerado'!Q94:S94)=0,"",ROUND(SUM('MRR Conglomerado'!AC94:AE94)/SUM('MRR Conglomerado'!Q94:S94),3)),"")</f>
        <v/>
      </c>
      <c r="O94" s="13" t="str">
        <f aca="false">IFERROR(IF(SUM('MRR Conglomerado'!R94:T94)=0,"",ROUND(SUM('MRR Conglomerado'!AD94:AF94)/SUM('MRR Conglomerado'!R94:T94),3)),"")</f>
        <v/>
      </c>
      <c r="P94" s="13" t="str">
        <f aca="false">IFERROR(IF(SUM('MRR Conglomerado'!S94:U94)=0,"",ROUND(SUM('MRR Conglomerado'!AE94:AG94)/SUM('MRR Conglomerado'!S94:U94),3)),"")</f>
        <v/>
      </c>
      <c r="Q94" s="13" t="str">
        <f aca="false">IFERROR(IF(SUM('MRR Conglomerado'!T94:V94)=0,"",ROUND(SUM('MRR Conglomerado'!AF94:AH94)/SUM('MRR Conglomerado'!T94:V94),3)),"")</f>
        <v/>
      </c>
      <c r="R94" s="13" t="str">
        <f aca="false">IFERROR(IF(SUM('MRR Conglomerado'!U94:W94)=0,"",ROUND(SUM('MRR Conglomerado'!AG94:AI94)/SUM('MRR Conglomerado'!U94:W94),3)),"")</f>
        <v/>
      </c>
      <c r="S94" s="13" t="str">
        <f aca="false">IFERROR(IF(SUM('MRR Conglomerado'!V94:X94)=0,"",ROUND(SUM('MRR Conglomerado'!AH94:AJ94)/SUM('MRR Conglomerado'!V94:X94),3)),"")</f>
        <v/>
      </c>
      <c r="T94" s="13" t="str">
        <f aca="false">IFERROR(IF(SUM('MRR Conglomerado'!W94:Y94)=0,"",ROUND(SUM('MRR Conglomerado'!AI94:AK94)/SUM('MRR Conglomerado'!W94:Y94),3)),"")</f>
        <v/>
      </c>
      <c r="U94" s="13" t="n">
        <f aca="false">IFERROR(IF(SUM('MRR Conglomerado'!X94:Z94)=0,"",ROUND(SUM('MRR Conglomerado'!AJ94:AL94)/SUM('MRR Conglomerado'!X94:Z94),3)),"")</f>
        <v>0</v>
      </c>
      <c r="V94" s="13" t="n">
        <f aca="false">IFERROR(IF(SUM('MRR Conglomerado'!Y94:AA94)=0,"",ROUND(SUM('MRR Conglomerado'!AK94:AM94)/SUM('MRR Conglomerado'!Y94:AA94),3)),"")</f>
        <v>0</v>
      </c>
      <c r="W94" s="13" t="n">
        <f aca="false">IFERROR(IF(SUM('MRR Conglomerado'!Z94:AB94)=0,"",ROUND(SUM('MRR Conglomerado'!AL94:AN94)/SUM('MRR Conglomerado'!Z94:AB94),3)),"")</f>
        <v>0</v>
      </c>
      <c r="X94" s="13" t="n">
        <f aca="false">IFERROR(IF(SUM('MRR Conglomerado'!AA94:AC94)=0,"",ROUND(SUM('MRR Conglomerado'!AM94:AO94)/SUM('MRR Conglomerado'!AA94:AC94),3)),"")</f>
        <v>0</v>
      </c>
      <c r="Y94" s="13" t="n">
        <f aca="false">IFERROR(IF(SUM('MRR Conglomerado'!AB94:AD94)=0,"",ROUND(SUM('MRR Conglomerado'!AN94:AP94)/SUM('MRR Conglomerado'!AB94:AD94),3)),"")</f>
        <v>0</v>
      </c>
      <c r="Z94" s="13" t="n">
        <f aca="false">IFERROR(IF(SUM('MRR Conglomerado'!AC94:AE94)=0,"",ROUND(SUM('MRR Conglomerado'!AO94:AQ94)/SUM('MRR Conglomerado'!AC94:AE94),3)),"")</f>
        <v>0</v>
      </c>
      <c r="AA94" s="13" t="n">
        <f aca="false">IFERROR(IF(SUM('MRR Conglomerado'!AD94:AF94)=0,"",ROUND(SUM('MRR Conglomerado'!AP94:AR94)/SUM('MRR Conglomerado'!AD94:AF94),3)),"")</f>
        <v>0</v>
      </c>
      <c r="AB94" s="13" t="n">
        <f aca="false">IFERROR(IF(SUM('MRR Conglomerado'!AE94:AG94)=0,"",ROUND(SUM('MRR Conglomerado'!AQ94:AS94)/SUM('MRR Conglomerado'!AE94:AG94),3)),"")</f>
        <v>0</v>
      </c>
    </row>
    <row r="95" customFormat="false" ht="15" hidden="false" customHeight="false" outlineLevel="0" collapsed="false">
      <c r="A95" s="10" t="s">
        <v>250</v>
      </c>
      <c r="B95" s="13" t="str">
        <f aca="false">IFERROR(IF(SUM('MRR Conglomerado'!E95:G95)=0,"",ROUND(SUM('MRR Conglomerado'!Q95:S95)/SUM('MRR Conglomerado'!E95:G95),3)),"")</f>
        <v/>
      </c>
      <c r="C95" s="13" t="str">
        <f aca="false">IFERROR(IF(SUM('MRR Conglomerado'!F95:H95)=0,"",ROUND(SUM('MRR Conglomerado'!R95:T95)/SUM('MRR Conglomerado'!F95:H95),3)),"")</f>
        <v/>
      </c>
      <c r="D95" s="13" t="str">
        <f aca="false">IFERROR(IF(SUM('MRR Conglomerado'!G95:I95)=0,"",ROUND(SUM('MRR Conglomerado'!S95:U95)/SUM('MRR Conglomerado'!G95:I95),3)),"")</f>
        <v/>
      </c>
      <c r="E95" s="13" t="str">
        <f aca="false">IFERROR(IF(SUM('MRR Conglomerado'!H95:J95)=0,"",ROUND(SUM('MRR Conglomerado'!T95:V95)/SUM('MRR Conglomerado'!H95:J95),3)),"")</f>
        <v/>
      </c>
      <c r="F95" s="13" t="str">
        <f aca="false">IFERROR(IF(SUM('MRR Conglomerado'!I95:K95)=0,"",ROUND(SUM('MRR Conglomerado'!U95:W95)/SUM('MRR Conglomerado'!I95:K95),3)),"")</f>
        <v/>
      </c>
      <c r="G95" s="13" t="str">
        <f aca="false">IFERROR(IF(SUM('MRR Conglomerado'!J95:L95)=0,"",ROUND(SUM('MRR Conglomerado'!V95:X95)/SUM('MRR Conglomerado'!J95:L95),3)),"")</f>
        <v/>
      </c>
      <c r="H95" s="13" t="str">
        <f aca="false">IFERROR(IF(SUM('MRR Conglomerado'!K95:M95)=0,"",ROUND(SUM('MRR Conglomerado'!W95:Y95)/SUM('MRR Conglomerado'!K95:M95),3)),"")</f>
        <v/>
      </c>
      <c r="I95" s="13" t="str">
        <f aca="false">IFERROR(IF(SUM('MRR Conglomerado'!L95:N95)=0,"",ROUND(SUM('MRR Conglomerado'!X95:Z95)/SUM('MRR Conglomerado'!L95:N95),3)),"")</f>
        <v/>
      </c>
      <c r="J95" s="13" t="str">
        <f aca="false">IFERROR(IF(SUM('MRR Conglomerado'!M95:O95)=0,"",ROUND(SUM('MRR Conglomerado'!Y95:AA95)/SUM('MRR Conglomerado'!M95:O95),3)),"")</f>
        <v/>
      </c>
      <c r="K95" s="13" t="n">
        <f aca="false">IFERROR(IF(SUM('MRR Conglomerado'!N95:P95)=0,"",ROUND(SUM('MRR Conglomerado'!Z95:AB95)/SUM('MRR Conglomerado'!N95:P95),3)),"")</f>
        <v>3.29</v>
      </c>
      <c r="L95" s="13" t="n">
        <f aca="false">IFERROR(IF(SUM('MRR Conglomerado'!O95:Q95)=0,"",ROUND(SUM('MRR Conglomerado'!AA95:AC95)/SUM('MRR Conglomerado'!O95:Q95),3)),"")</f>
        <v>1.665</v>
      </c>
      <c r="M95" s="13" t="n">
        <f aca="false">IFERROR(IF(SUM('MRR Conglomerado'!P95:R95)=0,"",ROUND(SUM('MRR Conglomerado'!AB95:AD95)/SUM('MRR Conglomerado'!P95:R95),3)),"")</f>
        <v>1.13</v>
      </c>
      <c r="N95" s="13" t="n">
        <f aca="false">IFERROR(IF(SUM('MRR Conglomerado'!Q95:S95)=0,"",ROUND(SUM('MRR Conglomerado'!AC95:AE95)/SUM('MRR Conglomerado'!Q95:S95),3)),"")</f>
        <v>1.172</v>
      </c>
      <c r="O95" s="13" t="n">
        <f aca="false">IFERROR(IF(SUM('MRR Conglomerado'!R95:T95)=0,"",ROUND(SUM('MRR Conglomerado'!AD95:AF95)/SUM('MRR Conglomerado'!R95:T95),3)),"")</f>
        <v>1.204</v>
      </c>
      <c r="P95" s="13" t="n">
        <f aca="false">IFERROR(IF(SUM('MRR Conglomerado'!S95:U95)=0,"",ROUND(SUM('MRR Conglomerado'!AE95:AG95)/SUM('MRR Conglomerado'!S95:U95),3)),"")</f>
        <v>1.174</v>
      </c>
      <c r="Q95" s="13" t="n">
        <f aca="false">IFERROR(IF(SUM('MRR Conglomerado'!T95:V95)=0,"",ROUND(SUM('MRR Conglomerado'!AF95:AH95)/SUM('MRR Conglomerado'!T95:V95),3)),"")</f>
        <v>1.101</v>
      </c>
      <c r="R95" s="13" t="n">
        <f aca="false">IFERROR(IF(SUM('MRR Conglomerado'!U95:W95)=0,"",ROUND(SUM('MRR Conglomerado'!AG95:AI95)/SUM('MRR Conglomerado'!U95:W95),3)),"")</f>
        <v>1.056</v>
      </c>
      <c r="S95" s="13" t="n">
        <f aca="false">IFERROR(IF(SUM('MRR Conglomerado'!V95:X95)=0,"",ROUND(SUM('MRR Conglomerado'!AH95:AJ95)/SUM('MRR Conglomerado'!V95:X95),3)),"")</f>
        <v>1.056</v>
      </c>
      <c r="T95" s="13" t="n">
        <f aca="false">IFERROR(IF(SUM('MRR Conglomerado'!W95:Y95)=0,"",ROUND(SUM('MRR Conglomerado'!AI95:AK95)/SUM('MRR Conglomerado'!W95:Y95),3)),"")</f>
        <v>1.059</v>
      </c>
      <c r="U95" s="13" t="n">
        <f aca="false">IFERROR(IF(SUM('MRR Conglomerado'!X95:Z95)=0,"",ROUND(SUM('MRR Conglomerado'!AJ95:AL95)/SUM('MRR Conglomerado'!X95:Z95),3)),"")</f>
        <v>1.053</v>
      </c>
      <c r="V95" s="13" t="n">
        <f aca="false">IFERROR(IF(SUM('MRR Conglomerado'!Y95:AA95)=0,"",ROUND(SUM('MRR Conglomerado'!AK95:AM95)/SUM('MRR Conglomerado'!Y95:AA95),3)),"")</f>
        <v>1.032</v>
      </c>
      <c r="W95" s="13" t="n">
        <f aca="false">IFERROR(IF(SUM('MRR Conglomerado'!Z95:AB95)=0,"",ROUND(SUM('MRR Conglomerado'!AL95:AN95)/SUM('MRR Conglomerado'!Z95:AB95),3)),"")</f>
        <v>1.003</v>
      </c>
      <c r="X95" s="13" t="n">
        <f aca="false">IFERROR(IF(SUM('MRR Conglomerado'!AA95:AC95)=0,"",ROUND(SUM('MRR Conglomerado'!AM95:AO95)/SUM('MRR Conglomerado'!AA95:AC95),3)),"")</f>
        <v>0.978</v>
      </c>
      <c r="Y95" s="13" t="n">
        <f aca="false">IFERROR(IF(SUM('MRR Conglomerado'!AB95:AD95)=0,"",ROUND(SUM('MRR Conglomerado'!AN95:AP95)/SUM('MRR Conglomerado'!AB95:AD95),3)),"")</f>
        <v>0.964</v>
      </c>
      <c r="Z95" s="13" t="n">
        <f aca="false">IFERROR(IF(SUM('MRR Conglomerado'!AC95:AE95)=0,"",ROUND(SUM('MRR Conglomerado'!AO95:AQ95)/SUM('MRR Conglomerado'!AC95:AE95),3)),"")</f>
        <v>0.959</v>
      </c>
      <c r="AA95" s="13" t="n">
        <f aca="false">IFERROR(IF(SUM('MRR Conglomerado'!AD95:AF95)=0,"",ROUND(SUM('MRR Conglomerado'!AP95:AR95)/SUM('MRR Conglomerado'!AD95:AF95),3)),"")</f>
        <v>0.962</v>
      </c>
      <c r="AB95" s="13" t="n">
        <f aca="false">IFERROR(IF(SUM('MRR Conglomerado'!AE95:AG95)=0,"",ROUND(SUM('MRR Conglomerado'!AQ95:AS95)/SUM('MRR Conglomerado'!AE95:AG95),3)),"")</f>
        <v>0.964</v>
      </c>
    </row>
    <row r="96" customFormat="false" ht="15" hidden="false" customHeight="false" outlineLevel="0" collapsed="false">
      <c r="A96" s="10" t="s">
        <v>252</v>
      </c>
      <c r="B96" s="13" t="n">
        <f aca="false">IFERROR(IF(SUM('MRR Conglomerado'!E96:G96)=0,"",ROUND(SUM('MRR Conglomerado'!Q96:S96)/SUM('MRR Conglomerado'!E96:G96),3)),"")</f>
        <v>1.05</v>
      </c>
      <c r="C96" s="13" t="n">
        <f aca="false">IFERROR(IF(SUM('MRR Conglomerado'!F96:H96)=0,"",ROUND(SUM('MRR Conglomerado'!R96:T96)/SUM('MRR Conglomerado'!F96:H96),3)),"")</f>
        <v>1.05</v>
      </c>
      <c r="D96" s="13" t="n">
        <f aca="false">IFERROR(IF(SUM('MRR Conglomerado'!G96:I96)=0,"",ROUND(SUM('MRR Conglomerado'!S96:U96)/SUM('MRR Conglomerado'!G96:I96),3)),"")</f>
        <v>1.05</v>
      </c>
      <c r="E96" s="13" t="n">
        <f aca="false">IFERROR(IF(SUM('MRR Conglomerado'!H96:J96)=0,"",ROUND(SUM('MRR Conglomerado'!T96:V96)/SUM('MRR Conglomerado'!H96:J96),3)),"")</f>
        <v>1.05</v>
      </c>
      <c r="F96" s="13" t="n">
        <f aca="false">IFERROR(IF(SUM('MRR Conglomerado'!I96:K96)=0,"",ROUND(SUM('MRR Conglomerado'!U96:W96)/SUM('MRR Conglomerado'!I96:K96),3)),"")</f>
        <v>1.05</v>
      </c>
      <c r="G96" s="13" t="n">
        <f aca="false">IFERROR(IF(SUM('MRR Conglomerado'!J96:L96)=0,"",ROUND(SUM('MRR Conglomerado'!V96:X96)/SUM('MRR Conglomerado'!J96:L96),3)),"")</f>
        <v>1.05</v>
      </c>
      <c r="H96" s="13" t="n">
        <f aca="false">IFERROR(IF(SUM('MRR Conglomerado'!K96:M96)=0,"",ROUND(SUM('MRR Conglomerado'!W96:Y96)/SUM('MRR Conglomerado'!K96:M96),3)),"")</f>
        <v>1.05</v>
      </c>
      <c r="I96" s="13" t="n">
        <f aca="false">IFERROR(IF(SUM('MRR Conglomerado'!L96:N96)=0,"",ROUND(SUM('MRR Conglomerado'!X96:Z96)/SUM('MRR Conglomerado'!L96:N96),3)),"")</f>
        <v>1.05</v>
      </c>
      <c r="J96" s="13" t="n">
        <f aca="false">IFERROR(IF(SUM('MRR Conglomerado'!M96:O96)=0,"",ROUND(SUM('MRR Conglomerado'!Y96:AA96)/SUM('MRR Conglomerado'!M96:O96),3)),"")</f>
        <v>1.05</v>
      </c>
      <c r="K96" s="13" t="n">
        <f aca="false">IFERROR(IF(SUM('MRR Conglomerado'!N96:P96)=0,"",ROUND(SUM('MRR Conglomerado'!Z96:AB96)/SUM('MRR Conglomerado'!N96:P96),3)),"")</f>
        <v>1.047</v>
      </c>
      <c r="L96" s="13" t="n">
        <f aca="false">IFERROR(IF(SUM('MRR Conglomerado'!O96:Q96)=0,"",ROUND(SUM('MRR Conglomerado'!AA96:AC96)/SUM('MRR Conglomerado'!O96:Q96),3)),"")</f>
        <v>1.045</v>
      </c>
      <c r="M96" s="13" t="n">
        <f aca="false">IFERROR(IF(SUM('MRR Conglomerado'!P96:R96)=0,"",ROUND(SUM('MRR Conglomerado'!AB96:AD96)/SUM('MRR Conglomerado'!P96:R96),3)),"")</f>
        <v>1.042</v>
      </c>
      <c r="N96" s="13" t="n">
        <f aca="false">IFERROR(IF(SUM('MRR Conglomerado'!Q96:S96)=0,"",ROUND(SUM('MRR Conglomerado'!AC96:AE96)/SUM('MRR Conglomerado'!Q96:S96),3)),"")</f>
        <v>1.042</v>
      </c>
      <c r="O96" s="13" t="n">
        <f aca="false">IFERROR(IF(SUM('MRR Conglomerado'!R96:T96)=0,"",ROUND(SUM('MRR Conglomerado'!AD96:AF96)/SUM('MRR Conglomerado'!R96:T96),3)),"")</f>
        <v>1.042</v>
      </c>
      <c r="P96" s="13" t="n">
        <f aca="false">IFERROR(IF(SUM('MRR Conglomerado'!S96:U96)=0,"",ROUND(SUM('MRR Conglomerado'!AE96:AG96)/SUM('MRR Conglomerado'!S96:U96),3)),"")</f>
        <v>1.042</v>
      </c>
      <c r="Q96" s="13" t="n">
        <f aca="false">IFERROR(IF(SUM('MRR Conglomerado'!T96:V96)=0,"",ROUND(SUM('MRR Conglomerado'!AF96:AH96)/SUM('MRR Conglomerado'!T96:V96),3)),"")</f>
        <v>1.042</v>
      </c>
      <c r="R96" s="13" t="n">
        <f aca="false">IFERROR(IF(SUM('MRR Conglomerado'!U96:W96)=0,"",ROUND(SUM('MRR Conglomerado'!AG96:AI96)/SUM('MRR Conglomerado'!U96:W96),3)),"")</f>
        <v>1.042</v>
      </c>
      <c r="S96" s="13" t="n">
        <f aca="false">IFERROR(IF(SUM('MRR Conglomerado'!V96:X96)=0,"",ROUND(SUM('MRR Conglomerado'!AH96:AJ96)/SUM('MRR Conglomerado'!V96:X96),3)),"")</f>
        <v>1.042</v>
      </c>
      <c r="T96" s="13" t="n">
        <f aca="false">IFERROR(IF(SUM('MRR Conglomerado'!W96:Y96)=0,"",ROUND(SUM('MRR Conglomerado'!AI96:AK96)/SUM('MRR Conglomerado'!W96:Y96),3)),"")</f>
        <v>1.042</v>
      </c>
      <c r="U96" s="13" t="n">
        <f aca="false">IFERROR(IF(SUM('MRR Conglomerado'!X96:Z96)=0,"",ROUND(SUM('MRR Conglomerado'!AJ96:AL96)/SUM('MRR Conglomerado'!X96:Z96),3)),"")</f>
        <v>1.042</v>
      </c>
      <c r="V96" s="13" t="n">
        <f aca="false">IFERROR(IF(SUM('MRR Conglomerado'!Y96:AA96)=0,"",ROUND(SUM('MRR Conglomerado'!AK96:AM96)/SUM('MRR Conglomerado'!Y96:AA96),3)),"")</f>
        <v>1.042</v>
      </c>
      <c r="W96" s="13" t="n">
        <f aca="false">IFERROR(IF(SUM('MRR Conglomerado'!Z96:AB96)=0,"",ROUND(SUM('MRR Conglomerado'!AL96:AN96)/SUM('MRR Conglomerado'!Z96:AB96),3)),"")</f>
        <v>1.04</v>
      </c>
      <c r="X96" s="13" t="n">
        <f aca="false">IFERROR(IF(SUM('MRR Conglomerado'!AA96:AC96)=0,"",ROUND(SUM('MRR Conglomerado'!AM96:AO96)/SUM('MRR Conglomerado'!AA96:AC96),3)),"")</f>
        <v>1.039</v>
      </c>
      <c r="Y96" s="13" t="n">
        <f aca="false">IFERROR(IF(SUM('MRR Conglomerado'!AB96:AD96)=0,"",ROUND(SUM('MRR Conglomerado'!AN96:AP96)/SUM('MRR Conglomerado'!AB96:AD96),3)),"")</f>
        <v>1.037</v>
      </c>
      <c r="Z96" s="13" t="n">
        <f aca="false">IFERROR(IF(SUM('MRR Conglomerado'!AC96:AE96)=0,"",ROUND(SUM('MRR Conglomerado'!AO96:AQ96)/SUM('MRR Conglomerado'!AC96:AE96),3)),"")</f>
        <v>1.037</v>
      </c>
      <c r="AA96" s="13" t="n">
        <f aca="false">IFERROR(IF(SUM('MRR Conglomerado'!AD96:AF96)=0,"",ROUND(SUM('MRR Conglomerado'!AP96:AR96)/SUM('MRR Conglomerado'!AD96:AF96),3)),"")</f>
        <v>1.037</v>
      </c>
      <c r="AB96" s="13" t="n">
        <f aca="false">IFERROR(IF(SUM('MRR Conglomerado'!AE96:AG96)=0,"",ROUND(SUM('MRR Conglomerado'!AQ96:AS96)/SUM('MRR Conglomerado'!AE96:AG96),3)),"")</f>
        <v>1.037</v>
      </c>
    </row>
    <row r="97" customFormat="false" ht="15" hidden="false" customHeight="false" outlineLevel="0" collapsed="false">
      <c r="A97" s="10" t="s">
        <v>254</v>
      </c>
      <c r="B97" s="13" t="str">
        <f aca="false">IFERROR(IF(SUM('MRR Conglomerado'!E97:G97)=0,"",ROUND(SUM('MRR Conglomerado'!Q97:S97)/SUM('MRR Conglomerado'!E97:G97),3)),"")</f>
        <v/>
      </c>
      <c r="C97" s="13" t="str">
        <f aca="false">IFERROR(IF(SUM('MRR Conglomerado'!F97:H97)=0,"",ROUND(SUM('MRR Conglomerado'!R97:T97)/SUM('MRR Conglomerado'!F97:H97),3)),"")</f>
        <v/>
      </c>
      <c r="D97" s="13" t="str">
        <f aca="false">IFERROR(IF(SUM('MRR Conglomerado'!G97:I97)=0,"",ROUND(SUM('MRR Conglomerado'!S97:U97)/SUM('MRR Conglomerado'!G97:I97),3)),"")</f>
        <v/>
      </c>
      <c r="E97" s="13" t="str">
        <f aca="false">IFERROR(IF(SUM('MRR Conglomerado'!H97:J97)=0,"",ROUND(SUM('MRR Conglomerado'!T97:V97)/SUM('MRR Conglomerado'!H97:J97),3)),"")</f>
        <v/>
      </c>
      <c r="F97" s="13" t="str">
        <f aca="false">IFERROR(IF(SUM('MRR Conglomerado'!I97:K97)=0,"",ROUND(SUM('MRR Conglomerado'!U97:W97)/SUM('MRR Conglomerado'!I97:K97),3)),"")</f>
        <v/>
      </c>
      <c r="G97" s="13" t="str">
        <f aca="false">IFERROR(IF(SUM('MRR Conglomerado'!J97:L97)=0,"",ROUND(SUM('MRR Conglomerado'!V97:X97)/SUM('MRR Conglomerado'!J97:L97),3)),"")</f>
        <v/>
      </c>
      <c r="H97" s="13" t="str">
        <f aca="false">IFERROR(IF(SUM('MRR Conglomerado'!K97:M97)=0,"",ROUND(SUM('MRR Conglomerado'!W97:Y97)/SUM('MRR Conglomerado'!K97:M97),3)),"")</f>
        <v/>
      </c>
      <c r="I97" s="13" t="str">
        <f aca="false">IFERROR(IF(SUM('MRR Conglomerado'!L97:N97)=0,"",ROUND(SUM('MRR Conglomerado'!X97:Z97)/SUM('MRR Conglomerado'!L97:N97),3)),"")</f>
        <v/>
      </c>
      <c r="J97" s="13" t="str">
        <f aca="false">IFERROR(IF(SUM('MRR Conglomerado'!M97:O97)=0,"",ROUND(SUM('MRR Conglomerado'!Y97:AA97)/SUM('MRR Conglomerado'!M97:O97),3)),"")</f>
        <v/>
      </c>
      <c r="K97" s="13" t="str">
        <f aca="false">IFERROR(IF(SUM('MRR Conglomerado'!N97:P97)=0,"",ROUND(SUM('MRR Conglomerado'!Z97:AB97)/SUM('MRR Conglomerado'!N97:P97),3)),"")</f>
        <v/>
      </c>
      <c r="L97" s="13" t="str">
        <f aca="false">IFERROR(IF(SUM('MRR Conglomerado'!O97:Q97)=0,"",ROUND(SUM('MRR Conglomerado'!AA97:AC97)/SUM('MRR Conglomerado'!O97:Q97),3)),"")</f>
        <v/>
      </c>
      <c r="M97" s="13" t="n">
        <f aca="false">IFERROR(IF(SUM('MRR Conglomerado'!P97:R97)=0,"",ROUND(SUM('MRR Conglomerado'!AB97:AD97)/SUM('MRR Conglomerado'!P97:R97),3)),"")</f>
        <v>0</v>
      </c>
      <c r="N97" s="13" t="n">
        <f aca="false">IFERROR(IF(SUM('MRR Conglomerado'!Q97:S97)=0,"",ROUND(SUM('MRR Conglomerado'!AC97:AE97)/SUM('MRR Conglomerado'!Q97:S97),3)),"")</f>
        <v>0</v>
      </c>
      <c r="O97" s="13" t="n">
        <f aca="false">IFERROR(IF(SUM('MRR Conglomerado'!R97:T97)=0,"",ROUND(SUM('MRR Conglomerado'!AD97:AF97)/SUM('MRR Conglomerado'!R97:T97),3)),"")</f>
        <v>0</v>
      </c>
      <c r="P97" s="13" t="str">
        <f aca="false">IFERROR(IF(SUM('MRR Conglomerado'!S97:U97)=0,"",ROUND(SUM('MRR Conglomerado'!AE97:AG97)/SUM('MRR Conglomerado'!S97:U97),3)),"")</f>
        <v/>
      </c>
      <c r="Q97" s="13" t="str">
        <f aca="false">IFERROR(IF(SUM('MRR Conglomerado'!T97:V97)=0,"",ROUND(SUM('MRR Conglomerado'!AF97:AH97)/SUM('MRR Conglomerado'!T97:V97),3)),"")</f>
        <v/>
      </c>
      <c r="R97" s="13" t="str">
        <f aca="false">IFERROR(IF(SUM('MRR Conglomerado'!U97:W97)=0,"",ROUND(SUM('MRR Conglomerado'!AG97:AI97)/SUM('MRR Conglomerado'!U97:W97),3)),"")</f>
        <v/>
      </c>
      <c r="S97" s="13" t="str">
        <f aca="false">IFERROR(IF(SUM('MRR Conglomerado'!V97:X97)=0,"",ROUND(SUM('MRR Conglomerado'!AH97:AJ97)/SUM('MRR Conglomerado'!V97:X97),3)),"")</f>
        <v/>
      </c>
      <c r="T97" s="13" t="str">
        <f aca="false">IFERROR(IF(SUM('MRR Conglomerado'!W97:Y97)=0,"",ROUND(SUM('MRR Conglomerado'!AI97:AK97)/SUM('MRR Conglomerado'!W97:Y97),3)),"")</f>
        <v/>
      </c>
      <c r="U97" s="13" t="str">
        <f aca="false">IFERROR(IF(SUM('MRR Conglomerado'!X97:Z97)=0,"",ROUND(SUM('MRR Conglomerado'!AJ97:AL97)/SUM('MRR Conglomerado'!X97:Z97),3)),"")</f>
        <v/>
      </c>
      <c r="V97" s="13" t="str">
        <f aca="false">IFERROR(IF(SUM('MRR Conglomerado'!Y97:AA97)=0,"",ROUND(SUM('MRR Conglomerado'!AK97:AM97)/SUM('MRR Conglomerado'!Y97:AA97),3)),"")</f>
        <v/>
      </c>
      <c r="W97" s="13" t="str">
        <f aca="false">IFERROR(IF(SUM('MRR Conglomerado'!Z97:AB97)=0,"",ROUND(SUM('MRR Conglomerado'!AL97:AN97)/SUM('MRR Conglomerado'!Z97:AB97),3)),"")</f>
        <v/>
      </c>
      <c r="X97" s="13" t="str">
        <f aca="false">IFERROR(IF(SUM('MRR Conglomerado'!AA97:AC97)=0,"",ROUND(SUM('MRR Conglomerado'!AM97:AO97)/SUM('MRR Conglomerado'!AA97:AC97),3)),"")</f>
        <v/>
      </c>
      <c r="Y97" s="13" t="str">
        <f aca="false">IFERROR(IF(SUM('MRR Conglomerado'!AB97:AD97)=0,"",ROUND(SUM('MRR Conglomerado'!AN97:AP97)/SUM('MRR Conglomerado'!AB97:AD97),3)),"")</f>
        <v/>
      </c>
      <c r="Z97" s="13" t="str">
        <f aca="false">IFERROR(IF(SUM('MRR Conglomerado'!AC97:AE97)=0,"",ROUND(SUM('MRR Conglomerado'!AO97:AQ97)/SUM('MRR Conglomerado'!AC97:AE97),3)),"")</f>
        <v/>
      </c>
      <c r="AA97" s="13" t="str">
        <f aca="false">IFERROR(IF(SUM('MRR Conglomerado'!AD97:AF97)=0,"",ROUND(SUM('MRR Conglomerado'!AP97:AR97)/SUM('MRR Conglomerado'!AD97:AF97),3)),"")</f>
        <v/>
      </c>
      <c r="AB97" s="13" t="str">
        <f aca="false">IFERROR(IF(SUM('MRR Conglomerado'!AE97:AG97)=0,"",ROUND(SUM('MRR Conglomerado'!AQ97:AS97)/SUM('MRR Conglomerado'!AE97:AG97),3)),"")</f>
        <v/>
      </c>
    </row>
    <row r="98" customFormat="false" ht="15" hidden="false" customHeight="false" outlineLevel="0" collapsed="false">
      <c r="A98" s="10" t="s">
        <v>256</v>
      </c>
      <c r="B98" s="13" t="str">
        <f aca="false">IFERROR(IF(SUM('MRR Conglomerado'!E98:G98)=0,"",ROUND(SUM('MRR Conglomerado'!Q98:S98)/SUM('MRR Conglomerado'!E98:G98),3)),"")</f>
        <v/>
      </c>
      <c r="C98" s="13" t="str">
        <f aca="false">IFERROR(IF(SUM('MRR Conglomerado'!F98:H98)=0,"",ROUND(SUM('MRR Conglomerado'!R98:T98)/SUM('MRR Conglomerado'!F98:H98),3)),"")</f>
        <v/>
      </c>
      <c r="D98" s="13" t="str">
        <f aca="false">IFERROR(IF(SUM('MRR Conglomerado'!G98:I98)=0,"",ROUND(SUM('MRR Conglomerado'!S98:U98)/SUM('MRR Conglomerado'!G98:I98),3)),"")</f>
        <v/>
      </c>
      <c r="E98" s="13" t="str">
        <f aca="false">IFERROR(IF(SUM('MRR Conglomerado'!H98:J98)=0,"",ROUND(SUM('MRR Conglomerado'!T98:V98)/SUM('MRR Conglomerado'!H98:J98),3)),"")</f>
        <v/>
      </c>
      <c r="F98" s="13" t="str">
        <f aca="false">IFERROR(IF(SUM('MRR Conglomerado'!I98:K98)=0,"",ROUND(SUM('MRR Conglomerado'!U98:W98)/SUM('MRR Conglomerado'!I98:K98),3)),"")</f>
        <v/>
      </c>
      <c r="G98" s="13" t="str">
        <f aca="false">IFERROR(IF(SUM('MRR Conglomerado'!J98:L98)=0,"",ROUND(SUM('MRR Conglomerado'!V98:X98)/SUM('MRR Conglomerado'!J98:L98),3)),"")</f>
        <v/>
      </c>
      <c r="H98" s="13" t="str">
        <f aca="false">IFERROR(IF(SUM('MRR Conglomerado'!K98:M98)=0,"",ROUND(SUM('MRR Conglomerado'!W98:Y98)/SUM('MRR Conglomerado'!K98:M98),3)),"")</f>
        <v/>
      </c>
      <c r="I98" s="13" t="str">
        <f aca="false">IFERROR(IF(SUM('MRR Conglomerado'!L98:N98)=0,"",ROUND(SUM('MRR Conglomerado'!X98:Z98)/SUM('MRR Conglomerado'!L98:N98),3)),"")</f>
        <v/>
      </c>
      <c r="J98" s="13" t="str">
        <f aca="false">IFERROR(IF(SUM('MRR Conglomerado'!M98:O98)=0,"",ROUND(SUM('MRR Conglomerado'!Y98:AA98)/SUM('MRR Conglomerado'!M98:O98),3)),"")</f>
        <v/>
      </c>
      <c r="K98" s="13" t="str">
        <f aca="false">IFERROR(IF(SUM('MRR Conglomerado'!N98:P98)=0,"",ROUND(SUM('MRR Conglomerado'!Z98:AB98)/SUM('MRR Conglomerado'!N98:P98),3)),"")</f>
        <v/>
      </c>
      <c r="L98" s="13" t="str">
        <f aca="false">IFERROR(IF(SUM('MRR Conglomerado'!O98:Q98)=0,"",ROUND(SUM('MRR Conglomerado'!AA98:AC98)/SUM('MRR Conglomerado'!O98:Q98),3)),"")</f>
        <v/>
      </c>
      <c r="M98" s="13" t="str">
        <f aca="false">IFERROR(IF(SUM('MRR Conglomerado'!P98:R98)=0,"",ROUND(SUM('MRR Conglomerado'!AB98:AD98)/SUM('MRR Conglomerado'!P98:R98),3)),"")</f>
        <v/>
      </c>
      <c r="N98" s="13" t="str">
        <f aca="false">IFERROR(IF(SUM('MRR Conglomerado'!Q98:S98)=0,"",ROUND(SUM('MRR Conglomerado'!AC98:AE98)/SUM('MRR Conglomerado'!Q98:S98),3)),"")</f>
        <v/>
      </c>
      <c r="O98" s="13" t="str">
        <f aca="false">IFERROR(IF(SUM('MRR Conglomerado'!R98:T98)=0,"",ROUND(SUM('MRR Conglomerado'!AD98:AF98)/SUM('MRR Conglomerado'!R98:T98),3)),"")</f>
        <v/>
      </c>
      <c r="P98" s="13" t="str">
        <f aca="false">IFERROR(IF(SUM('MRR Conglomerado'!S98:U98)=0,"",ROUND(SUM('MRR Conglomerado'!AE98:AG98)/SUM('MRR Conglomerado'!S98:U98),3)),"")</f>
        <v/>
      </c>
      <c r="Q98" s="13" t="str">
        <f aca="false">IFERROR(IF(SUM('MRR Conglomerado'!T98:V98)=0,"",ROUND(SUM('MRR Conglomerado'!AF98:AH98)/SUM('MRR Conglomerado'!T98:V98),3)),"")</f>
        <v/>
      </c>
      <c r="R98" s="13" t="str">
        <f aca="false">IFERROR(IF(SUM('MRR Conglomerado'!U98:W98)=0,"",ROUND(SUM('MRR Conglomerado'!AG98:AI98)/SUM('MRR Conglomerado'!U98:W98),3)),"")</f>
        <v/>
      </c>
      <c r="S98" s="13" t="str">
        <f aca="false">IFERROR(IF(SUM('MRR Conglomerado'!V98:X98)=0,"",ROUND(SUM('MRR Conglomerado'!AH98:AJ98)/SUM('MRR Conglomerado'!V98:X98),3)),"")</f>
        <v/>
      </c>
      <c r="T98" s="13" t="str">
        <f aca="false">IFERROR(IF(SUM('MRR Conglomerado'!W98:Y98)=0,"",ROUND(SUM('MRR Conglomerado'!AI98:AK98)/SUM('MRR Conglomerado'!W98:Y98),3)),"")</f>
        <v/>
      </c>
      <c r="U98" s="13" t="str">
        <f aca="false">IFERROR(IF(SUM('MRR Conglomerado'!X98:Z98)=0,"",ROUND(SUM('MRR Conglomerado'!AJ98:AL98)/SUM('MRR Conglomerado'!X98:Z98),3)),"")</f>
        <v/>
      </c>
      <c r="V98" s="13" t="str">
        <f aca="false">IFERROR(IF(SUM('MRR Conglomerado'!Y98:AA98)=0,"",ROUND(SUM('MRR Conglomerado'!AK98:AM98)/SUM('MRR Conglomerado'!Y98:AA98),3)),"")</f>
        <v/>
      </c>
      <c r="W98" s="13" t="str">
        <f aca="false">IFERROR(IF(SUM('MRR Conglomerado'!Z98:AB98)=0,"",ROUND(SUM('MRR Conglomerado'!AL98:AN98)/SUM('MRR Conglomerado'!Z98:AB98),3)),"")</f>
        <v/>
      </c>
      <c r="X98" s="13" t="str">
        <f aca="false">IFERROR(IF(SUM('MRR Conglomerado'!AA98:AC98)=0,"",ROUND(SUM('MRR Conglomerado'!AM98:AO98)/SUM('MRR Conglomerado'!AA98:AC98),3)),"")</f>
        <v/>
      </c>
      <c r="Y98" s="13" t="str">
        <f aca="false">IFERROR(IF(SUM('MRR Conglomerado'!AB98:AD98)=0,"",ROUND(SUM('MRR Conglomerado'!AN98:AP98)/SUM('MRR Conglomerado'!AB98:AD98),3)),"")</f>
        <v/>
      </c>
      <c r="Z98" s="13" t="str">
        <f aca="false">IFERROR(IF(SUM('MRR Conglomerado'!AC98:AE98)=0,"",ROUND(SUM('MRR Conglomerado'!AO98:AQ98)/SUM('MRR Conglomerado'!AC98:AE98),3)),"")</f>
        <v/>
      </c>
      <c r="AA98" s="13" t="str">
        <f aca="false">IFERROR(IF(SUM('MRR Conglomerado'!AD98:AF98)=0,"",ROUND(SUM('MRR Conglomerado'!AP98:AR98)/SUM('MRR Conglomerado'!AD98:AF98),3)),"")</f>
        <v/>
      </c>
      <c r="AB98" s="13" t="str">
        <f aca="false">IFERROR(IF(SUM('MRR Conglomerado'!AE98:AG98)=0,"",ROUND(SUM('MRR Conglomerado'!AQ98:AS98)/SUM('MRR Conglomerado'!AE98:AG98),3)),"")</f>
        <v/>
      </c>
    </row>
    <row r="99" customFormat="false" ht="15" hidden="false" customHeight="false" outlineLevel="0" collapsed="false">
      <c r="A99" s="10" t="s">
        <v>258</v>
      </c>
      <c r="B99" s="13" t="str">
        <f aca="false">IFERROR(IF(SUM('MRR Conglomerado'!E99:G99)=0,"",ROUND(SUM('MRR Conglomerado'!Q99:S99)/SUM('MRR Conglomerado'!E99:G99),3)),"")</f>
        <v/>
      </c>
      <c r="C99" s="13" t="str">
        <f aca="false">IFERROR(IF(SUM('MRR Conglomerado'!F99:H99)=0,"",ROUND(SUM('MRR Conglomerado'!R99:T99)/SUM('MRR Conglomerado'!F99:H99),3)),"")</f>
        <v/>
      </c>
      <c r="D99" s="13" t="str">
        <f aca="false">IFERROR(IF(SUM('MRR Conglomerado'!G99:I99)=0,"",ROUND(SUM('MRR Conglomerado'!S99:U99)/SUM('MRR Conglomerado'!G99:I99),3)),"")</f>
        <v/>
      </c>
      <c r="E99" s="13" t="str">
        <f aca="false">IFERROR(IF(SUM('MRR Conglomerado'!H99:J99)=0,"",ROUND(SUM('MRR Conglomerado'!T99:V99)/SUM('MRR Conglomerado'!H99:J99),3)),"")</f>
        <v/>
      </c>
      <c r="F99" s="13" t="str">
        <f aca="false">IFERROR(IF(SUM('MRR Conglomerado'!I99:K99)=0,"",ROUND(SUM('MRR Conglomerado'!U99:W99)/SUM('MRR Conglomerado'!I99:K99),3)),"")</f>
        <v/>
      </c>
      <c r="G99" s="13" t="str">
        <f aca="false">IFERROR(IF(SUM('MRR Conglomerado'!J99:L99)=0,"",ROUND(SUM('MRR Conglomerado'!V99:X99)/SUM('MRR Conglomerado'!J99:L99),3)),"")</f>
        <v/>
      </c>
      <c r="H99" s="13" t="str">
        <f aca="false">IFERROR(IF(SUM('MRR Conglomerado'!K99:M99)=0,"",ROUND(SUM('MRR Conglomerado'!W99:Y99)/SUM('MRR Conglomerado'!K99:M99),3)),"")</f>
        <v/>
      </c>
      <c r="I99" s="13" t="str">
        <f aca="false">IFERROR(IF(SUM('MRR Conglomerado'!L99:N99)=0,"",ROUND(SUM('MRR Conglomerado'!X99:Z99)/SUM('MRR Conglomerado'!L99:N99),3)),"")</f>
        <v/>
      </c>
      <c r="J99" s="13" t="str">
        <f aca="false">IFERROR(IF(SUM('MRR Conglomerado'!M99:O99)=0,"",ROUND(SUM('MRR Conglomerado'!Y99:AA99)/SUM('MRR Conglomerado'!M99:O99),3)),"")</f>
        <v/>
      </c>
      <c r="K99" s="13" t="str">
        <f aca="false">IFERROR(IF(SUM('MRR Conglomerado'!N99:P99)=0,"",ROUND(SUM('MRR Conglomerado'!Z99:AB99)/SUM('MRR Conglomerado'!N99:P99),3)),"")</f>
        <v/>
      </c>
      <c r="L99" s="13" t="str">
        <f aca="false">IFERROR(IF(SUM('MRR Conglomerado'!O99:Q99)=0,"",ROUND(SUM('MRR Conglomerado'!AA99:AC99)/SUM('MRR Conglomerado'!O99:Q99),3)),"")</f>
        <v/>
      </c>
      <c r="M99" s="13" t="n">
        <f aca="false">IFERROR(IF(SUM('MRR Conglomerado'!P99:R99)=0,"",ROUND(SUM('MRR Conglomerado'!AB99:AD99)/SUM('MRR Conglomerado'!P99:R99),3)),"")</f>
        <v>0</v>
      </c>
      <c r="N99" s="13" t="n">
        <f aca="false">IFERROR(IF(SUM('MRR Conglomerado'!Q99:S99)=0,"",ROUND(SUM('MRR Conglomerado'!AC99:AE99)/SUM('MRR Conglomerado'!Q99:S99),3)),"")</f>
        <v>0</v>
      </c>
      <c r="O99" s="13" t="n">
        <f aca="false">IFERROR(IF(SUM('MRR Conglomerado'!R99:T99)=0,"",ROUND(SUM('MRR Conglomerado'!AD99:AF99)/SUM('MRR Conglomerado'!R99:T99),3)),"")</f>
        <v>0</v>
      </c>
      <c r="P99" s="13" t="str">
        <f aca="false">IFERROR(IF(SUM('MRR Conglomerado'!S99:U99)=0,"",ROUND(SUM('MRR Conglomerado'!AE99:AG99)/SUM('MRR Conglomerado'!S99:U99),3)),"")</f>
        <v/>
      </c>
      <c r="Q99" s="13" t="str">
        <f aca="false">IFERROR(IF(SUM('MRR Conglomerado'!T99:V99)=0,"",ROUND(SUM('MRR Conglomerado'!AF99:AH99)/SUM('MRR Conglomerado'!T99:V99),3)),"")</f>
        <v/>
      </c>
      <c r="R99" s="13" t="str">
        <f aca="false">IFERROR(IF(SUM('MRR Conglomerado'!U99:W99)=0,"",ROUND(SUM('MRR Conglomerado'!AG99:AI99)/SUM('MRR Conglomerado'!U99:W99),3)),"")</f>
        <v/>
      </c>
      <c r="S99" s="13" t="str">
        <f aca="false">IFERROR(IF(SUM('MRR Conglomerado'!V99:X99)=0,"",ROUND(SUM('MRR Conglomerado'!AH99:AJ99)/SUM('MRR Conglomerado'!V99:X99),3)),"")</f>
        <v/>
      </c>
      <c r="T99" s="13" t="str">
        <f aca="false">IFERROR(IF(SUM('MRR Conglomerado'!W99:Y99)=0,"",ROUND(SUM('MRR Conglomerado'!AI99:AK99)/SUM('MRR Conglomerado'!W99:Y99),3)),"")</f>
        <v/>
      </c>
      <c r="U99" s="13" t="str">
        <f aca="false">IFERROR(IF(SUM('MRR Conglomerado'!X99:Z99)=0,"",ROUND(SUM('MRR Conglomerado'!AJ99:AL99)/SUM('MRR Conglomerado'!X99:Z99),3)),"")</f>
        <v/>
      </c>
      <c r="V99" s="13" t="str">
        <f aca="false">IFERROR(IF(SUM('MRR Conglomerado'!Y99:AA99)=0,"",ROUND(SUM('MRR Conglomerado'!AK99:AM99)/SUM('MRR Conglomerado'!Y99:AA99),3)),"")</f>
        <v/>
      </c>
      <c r="W99" s="13" t="str">
        <f aca="false">IFERROR(IF(SUM('MRR Conglomerado'!Z99:AB99)=0,"",ROUND(SUM('MRR Conglomerado'!AL99:AN99)/SUM('MRR Conglomerado'!Z99:AB99),3)),"")</f>
        <v/>
      </c>
      <c r="X99" s="13" t="str">
        <f aca="false">IFERROR(IF(SUM('MRR Conglomerado'!AA99:AC99)=0,"",ROUND(SUM('MRR Conglomerado'!AM99:AO99)/SUM('MRR Conglomerado'!AA99:AC99),3)),"")</f>
        <v/>
      </c>
      <c r="Y99" s="13" t="str">
        <f aca="false">IFERROR(IF(SUM('MRR Conglomerado'!AB99:AD99)=0,"",ROUND(SUM('MRR Conglomerado'!AN99:AP99)/SUM('MRR Conglomerado'!AB99:AD99),3)),"")</f>
        <v/>
      </c>
      <c r="Z99" s="13" t="str">
        <f aca="false">IFERROR(IF(SUM('MRR Conglomerado'!AC99:AE99)=0,"",ROUND(SUM('MRR Conglomerado'!AO99:AQ99)/SUM('MRR Conglomerado'!AC99:AE99),3)),"")</f>
        <v/>
      </c>
      <c r="AA99" s="13" t="str">
        <f aca="false">IFERROR(IF(SUM('MRR Conglomerado'!AD99:AF99)=0,"",ROUND(SUM('MRR Conglomerado'!AP99:AR99)/SUM('MRR Conglomerado'!AD99:AF99),3)),"")</f>
        <v/>
      </c>
      <c r="AB99" s="13" t="str">
        <f aca="false">IFERROR(IF(SUM('MRR Conglomerado'!AE99:AG99)=0,"",ROUND(SUM('MRR Conglomerado'!AQ99:AS99)/SUM('MRR Conglomerado'!AE99:AG99),3)),"")</f>
        <v/>
      </c>
    </row>
    <row r="100" customFormat="false" ht="15" hidden="false" customHeight="false" outlineLevel="0" collapsed="false">
      <c r="A100" s="10" t="s">
        <v>260</v>
      </c>
      <c r="B100" s="13" t="str">
        <f aca="false">IFERROR(IF(SUM('MRR Conglomerado'!E100:G100)=0,"",ROUND(SUM('MRR Conglomerado'!Q100:S100)/SUM('MRR Conglomerado'!E100:G100),3)),"")</f>
        <v/>
      </c>
      <c r="C100" s="13" t="str">
        <f aca="false">IFERROR(IF(SUM('MRR Conglomerado'!F100:H100)=0,"",ROUND(SUM('MRR Conglomerado'!R100:T100)/SUM('MRR Conglomerado'!F100:H100),3)),"")</f>
        <v/>
      </c>
      <c r="D100" s="13" t="str">
        <f aca="false">IFERROR(IF(SUM('MRR Conglomerado'!G100:I100)=0,"",ROUND(SUM('MRR Conglomerado'!S100:U100)/SUM('MRR Conglomerado'!G100:I100),3)),"")</f>
        <v/>
      </c>
      <c r="E100" s="13" t="str">
        <f aca="false">IFERROR(IF(SUM('MRR Conglomerado'!H100:J100)=0,"",ROUND(SUM('MRR Conglomerado'!T100:V100)/SUM('MRR Conglomerado'!H100:J100),3)),"")</f>
        <v/>
      </c>
      <c r="F100" s="13" t="str">
        <f aca="false">IFERROR(IF(SUM('MRR Conglomerado'!I100:K100)=0,"",ROUND(SUM('MRR Conglomerado'!U100:W100)/SUM('MRR Conglomerado'!I100:K100),3)),"")</f>
        <v/>
      </c>
      <c r="G100" s="13" t="str">
        <f aca="false">IFERROR(IF(SUM('MRR Conglomerado'!J100:L100)=0,"",ROUND(SUM('MRR Conglomerado'!V100:X100)/SUM('MRR Conglomerado'!J100:L100),3)),"")</f>
        <v/>
      </c>
      <c r="H100" s="13" t="str">
        <f aca="false">IFERROR(IF(SUM('MRR Conglomerado'!K100:M100)=0,"",ROUND(SUM('MRR Conglomerado'!W100:Y100)/SUM('MRR Conglomerado'!K100:M100),3)),"")</f>
        <v/>
      </c>
      <c r="I100" s="13" t="str">
        <f aca="false">IFERROR(IF(SUM('MRR Conglomerado'!L100:N100)=0,"",ROUND(SUM('MRR Conglomerado'!X100:Z100)/SUM('MRR Conglomerado'!L100:N100),3)),"")</f>
        <v/>
      </c>
      <c r="J100" s="13" t="str">
        <f aca="false">IFERROR(IF(SUM('MRR Conglomerado'!M100:O100)=0,"",ROUND(SUM('MRR Conglomerado'!Y100:AA100)/SUM('MRR Conglomerado'!M100:O100),3)),"")</f>
        <v/>
      </c>
      <c r="K100" s="13" t="str">
        <f aca="false">IFERROR(IF(SUM('MRR Conglomerado'!N100:P100)=0,"",ROUND(SUM('MRR Conglomerado'!Z100:AB100)/SUM('MRR Conglomerado'!N100:P100),3)),"")</f>
        <v/>
      </c>
      <c r="L100" s="13" t="str">
        <f aca="false">IFERROR(IF(SUM('MRR Conglomerado'!O100:Q100)=0,"",ROUND(SUM('MRR Conglomerado'!AA100:AC100)/SUM('MRR Conglomerado'!O100:Q100),3)),"")</f>
        <v/>
      </c>
      <c r="M100" s="13" t="str">
        <f aca="false">IFERROR(IF(SUM('MRR Conglomerado'!P100:R100)=0,"",ROUND(SUM('MRR Conglomerado'!AB100:AD100)/SUM('MRR Conglomerado'!P100:R100),3)),"")</f>
        <v/>
      </c>
      <c r="N100" s="13" t="str">
        <f aca="false">IFERROR(IF(SUM('MRR Conglomerado'!Q100:S100)=0,"",ROUND(SUM('MRR Conglomerado'!AC100:AE100)/SUM('MRR Conglomerado'!Q100:S100),3)),"")</f>
        <v/>
      </c>
      <c r="O100" s="13" t="str">
        <f aca="false">IFERROR(IF(SUM('MRR Conglomerado'!R100:T100)=0,"",ROUND(SUM('MRR Conglomerado'!AD100:AF100)/SUM('MRR Conglomerado'!R100:T100),3)),"")</f>
        <v/>
      </c>
      <c r="P100" s="13" t="str">
        <f aca="false">IFERROR(IF(SUM('MRR Conglomerado'!S100:U100)=0,"",ROUND(SUM('MRR Conglomerado'!AE100:AG100)/SUM('MRR Conglomerado'!S100:U100),3)),"")</f>
        <v/>
      </c>
      <c r="Q100" s="13" t="str">
        <f aca="false">IFERROR(IF(SUM('MRR Conglomerado'!T100:V100)=0,"",ROUND(SUM('MRR Conglomerado'!AF100:AH100)/SUM('MRR Conglomerado'!T100:V100),3)),"")</f>
        <v/>
      </c>
      <c r="R100" s="13" t="str">
        <f aca="false">IFERROR(IF(SUM('MRR Conglomerado'!U100:W100)=0,"",ROUND(SUM('MRR Conglomerado'!AG100:AI100)/SUM('MRR Conglomerado'!U100:W100),3)),"")</f>
        <v/>
      </c>
      <c r="S100" s="13" t="str">
        <f aca="false">IFERROR(IF(SUM('MRR Conglomerado'!V100:X100)=0,"",ROUND(SUM('MRR Conglomerado'!AH100:AJ100)/SUM('MRR Conglomerado'!V100:X100),3)),"")</f>
        <v/>
      </c>
      <c r="T100" s="13" t="str">
        <f aca="false">IFERROR(IF(SUM('MRR Conglomerado'!W100:Y100)=0,"",ROUND(SUM('MRR Conglomerado'!AI100:AK100)/SUM('MRR Conglomerado'!W100:Y100),3)),"")</f>
        <v/>
      </c>
      <c r="U100" s="13" t="str">
        <f aca="false">IFERROR(IF(SUM('MRR Conglomerado'!X100:Z100)=0,"",ROUND(SUM('MRR Conglomerado'!AJ100:AL100)/SUM('MRR Conglomerado'!X100:Z100),3)),"")</f>
        <v/>
      </c>
      <c r="V100" s="13" t="str">
        <f aca="false">IFERROR(IF(SUM('MRR Conglomerado'!Y100:AA100)=0,"",ROUND(SUM('MRR Conglomerado'!AK100:AM100)/SUM('MRR Conglomerado'!Y100:AA100),3)),"")</f>
        <v/>
      </c>
      <c r="W100" s="13" t="str">
        <f aca="false">IFERROR(IF(SUM('MRR Conglomerado'!Z100:AB100)=0,"",ROUND(SUM('MRR Conglomerado'!AL100:AN100)/SUM('MRR Conglomerado'!Z100:AB100),3)),"")</f>
        <v/>
      </c>
      <c r="X100" s="13" t="str">
        <f aca="false">IFERROR(IF(SUM('MRR Conglomerado'!AA100:AC100)=0,"",ROUND(SUM('MRR Conglomerado'!AM100:AO100)/SUM('MRR Conglomerado'!AA100:AC100),3)),"")</f>
        <v/>
      </c>
      <c r="Y100" s="13" t="str">
        <f aca="false">IFERROR(IF(SUM('MRR Conglomerado'!AB100:AD100)=0,"",ROUND(SUM('MRR Conglomerado'!AN100:AP100)/SUM('MRR Conglomerado'!AB100:AD100),3)),"")</f>
        <v/>
      </c>
      <c r="Z100" s="13" t="str">
        <f aca="false">IFERROR(IF(SUM('MRR Conglomerado'!AC100:AE100)=0,"",ROUND(SUM('MRR Conglomerado'!AO100:AQ100)/SUM('MRR Conglomerado'!AC100:AE100),3)),"")</f>
        <v/>
      </c>
      <c r="AA100" s="13" t="str">
        <f aca="false">IFERROR(IF(SUM('MRR Conglomerado'!AD100:AF100)=0,"",ROUND(SUM('MRR Conglomerado'!AP100:AR100)/SUM('MRR Conglomerado'!AD100:AF100),3)),"")</f>
        <v/>
      </c>
      <c r="AB100" s="13" t="str">
        <f aca="false">IFERROR(IF(SUM('MRR Conglomerado'!AE100:AG100)=0,"",ROUND(SUM('MRR Conglomerado'!AQ100:AS100)/SUM('MRR Conglomerado'!AE100:AG100),3)),"")</f>
        <v/>
      </c>
    </row>
    <row r="101" customFormat="false" ht="15" hidden="false" customHeight="false" outlineLevel="0" collapsed="false">
      <c r="A101" s="10" t="s">
        <v>262</v>
      </c>
      <c r="B101" s="13" t="n">
        <f aca="false">IFERROR(IF(SUM('MRR Conglomerado'!E101:G101)=0,"",ROUND(SUM('MRR Conglomerado'!Q101:S101)/SUM('MRR Conglomerado'!E101:G101),3)),"")</f>
        <v>0</v>
      </c>
      <c r="C101" s="13" t="n">
        <f aca="false">IFERROR(IF(SUM('MRR Conglomerado'!F101:H101)=0,"",ROUND(SUM('MRR Conglomerado'!R101:T101)/SUM('MRR Conglomerado'!F101:H101),3)),"")</f>
        <v>0</v>
      </c>
      <c r="D101" s="13" t="n">
        <f aca="false">IFERROR(IF(SUM('MRR Conglomerado'!G101:I101)=0,"",ROUND(SUM('MRR Conglomerado'!S101:U101)/SUM('MRR Conglomerado'!G101:I101),3)),"")</f>
        <v>0</v>
      </c>
      <c r="E101" s="13" t="n">
        <f aca="false">IFERROR(IF(SUM('MRR Conglomerado'!H101:J101)=0,"",ROUND(SUM('MRR Conglomerado'!T101:V101)/SUM('MRR Conglomerado'!H101:J101),3)),"")</f>
        <v>0</v>
      </c>
      <c r="F101" s="13" t="n">
        <f aca="false">IFERROR(IF(SUM('MRR Conglomerado'!I101:K101)=0,"",ROUND(SUM('MRR Conglomerado'!U101:W101)/SUM('MRR Conglomerado'!I101:K101),3)),"")</f>
        <v>0</v>
      </c>
      <c r="G101" s="13" t="n">
        <f aca="false">IFERROR(IF(SUM('MRR Conglomerado'!J101:L101)=0,"",ROUND(SUM('MRR Conglomerado'!V101:X101)/SUM('MRR Conglomerado'!J101:L101),3)),"")</f>
        <v>0</v>
      </c>
      <c r="H101" s="13" t="n">
        <f aca="false">IFERROR(IF(SUM('MRR Conglomerado'!K101:M101)=0,"",ROUND(SUM('MRR Conglomerado'!W101:Y101)/SUM('MRR Conglomerado'!K101:M101),3)),"")</f>
        <v>0</v>
      </c>
      <c r="I101" s="13" t="n">
        <f aca="false">IFERROR(IF(SUM('MRR Conglomerado'!L101:N101)=0,"",ROUND(SUM('MRR Conglomerado'!X101:Z101)/SUM('MRR Conglomerado'!L101:N101),3)),"")</f>
        <v>0</v>
      </c>
      <c r="J101" s="13" t="str">
        <f aca="false">IFERROR(IF(SUM('MRR Conglomerado'!M101:O101)=0,"",ROUND(SUM('MRR Conglomerado'!Y101:AA101)/SUM('MRR Conglomerado'!M101:O101),3)),"")</f>
        <v/>
      </c>
      <c r="K101" s="13" t="str">
        <f aca="false">IFERROR(IF(SUM('MRR Conglomerado'!N101:P101)=0,"",ROUND(SUM('MRR Conglomerado'!Z101:AB101)/SUM('MRR Conglomerado'!N101:P101),3)),"")</f>
        <v/>
      </c>
      <c r="L101" s="13" t="str">
        <f aca="false">IFERROR(IF(SUM('MRR Conglomerado'!O101:Q101)=0,"",ROUND(SUM('MRR Conglomerado'!AA101:AC101)/SUM('MRR Conglomerado'!O101:Q101),3)),"")</f>
        <v/>
      </c>
      <c r="M101" s="13" t="str">
        <f aca="false">IFERROR(IF(SUM('MRR Conglomerado'!P101:R101)=0,"",ROUND(SUM('MRR Conglomerado'!AB101:AD101)/SUM('MRR Conglomerado'!P101:R101),3)),"")</f>
        <v/>
      </c>
      <c r="N101" s="13" t="str">
        <f aca="false">IFERROR(IF(SUM('MRR Conglomerado'!Q101:S101)=0,"",ROUND(SUM('MRR Conglomerado'!AC101:AE101)/SUM('MRR Conglomerado'!Q101:S101),3)),"")</f>
        <v/>
      </c>
      <c r="O101" s="13" t="str">
        <f aca="false">IFERROR(IF(SUM('MRR Conglomerado'!R101:T101)=0,"",ROUND(SUM('MRR Conglomerado'!AD101:AF101)/SUM('MRR Conglomerado'!R101:T101),3)),"")</f>
        <v/>
      </c>
      <c r="P101" s="13" t="str">
        <f aca="false">IFERROR(IF(SUM('MRR Conglomerado'!S101:U101)=0,"",ROUND(SUM('MRR Conglomerado'!AE101:AG101)/SUM('MRR Conglomerado'!S101:U101),3)),"")</f>
        <v/>
      </c>
      <c r="Q101" s="13" t="str">
        <f aca="false">IFERROR(IF(SUM('MRR Conglomerado'!T101:V101)=0,"",ROUND(SUM('MRR Conglomerado'!AF101:AH101)/SUM('MRR Conglomerado'!T101:V101),3)),"")</f>
        <v/>
      </c>
      <c r="R101" s="13" t="str">
        <f aca="false">IFERROR(IF(SUM('MRR Conglomerado'!U101:W101)=0,"",ROUND(SUM('MRR Conglomerado'!AG101:AI101)/SUM('MRR Conglomerado'!U101:W101),3)),"")</f>
        <v/>
      </c>
      <c r="S101" s="13" t="str">
        <f aca="false">IFERROR(IF(SUM('MRR Conglomerado'!V101:X101)=0,"",ROUND(SUM('MRR Conglomerado'!AH101:AJ101)/SUM('MRR Conglomerado'!V101:X101),3)),"")</f>
        <v/>
      </c>
      <c r="T101" s="13" t="str">
        <f aca="false">IFERROR(IF(SUM('MRR Conglomerado'!W101:Y101)=0,"",ROUND(SUM('MRR Conglomerado'!AI101:AK101)/SUM('MRR Conglomerado'!W101:Y101),3)),"")</f>
        <v/>
      </c>
      <c r="U101" s="13" t="str">
        <f aca="false">IFERROR(IF(SUM('MRR Conglomerado'!X101:Z101)=0,"",ROUND(SUM('MRR Conglomerado'!AJ101:AL101)/SUM('MRR Conglomerado'!X101:Z101),3)),"")</f>
        <v/>
      </c>
      <c r="V101" s="13" t="str">
        <f aca="false">IFERROR(IF(SUM('MRR Conglomerado'!Y101:AA101)=0,"",ROUND(SUM('MRR Conglomerado'!AK101:AM101)/SUM('MRR Conglomerado'!Y101:AA101),3)),"")</f>
        <v/>
      </c>
      <c r="W101" s="13" t="str">
        <f aca="false">IFERROR(IF(SUM('MRR Conglomerado'!Z101:AB101)=0,"",ROUND(SUM('MRR Conglomerado'!AL101:AN101)/SUM('MRR Conglomerado'!Z101:AB101),3)),"")</f>
        <v/>
      </c>
      <c r="X101" s="13" t="str">
        <f aca="false">IFERROR(IF(SUM('MRR Conglomerado'!AA101:AC101)=0,"",ROUND(SUM('MRR Conglomerado'!AM101:AO101)/SUM('MRR Conglomerado'!AA101:AC101),3)),"")</f>
        <v/>
      </c>
      <c r="Y101" s="13" t="str">
        <f aca="false">IFERROR(IF(SUM('MRR Conglomerado'!AB101:AD101)=0,"",ROUND(SUM('MRR Conglomerado'!AN101:AP101)/SUM('MRR Conglomerado'!AB101:AD101),3)),"")</f>
        <v/>
      </c>
      <c r="Z101" s="13" t="str">
        <f aca="false">IFERROR(IF(SUM('MRR Conglomerado'!AC101:AE101)=0,"",ROUND(SUM('MRR Conglomerado'!AO101:AQ101)/SUM('MRR Conglomerado'!AC101:AE101),3)),"")</f>
        <v/>
      </c>
      <c r="AA101" s="13" t="str">
        <f aca="false">IFERROR(IF(SUM('MRR Conglomerado'!AD101:AF101)=0,"",ROUND(SUM('MRR Conglomerado'!AP101:AR101)/SUM('MRR Conglomerado'!AD101:AF101),3)),"")</f>
        <v/>
      </c>
      <c r="AB101" s="13" t="str">
        <f aca="false">IFERROR(IF(SUM('MRR Conglomerado'!AE101:AG101)=0,"",ROUND(SUM('MRR Conglomerado'!AQ101:AS101)/SUM('MRR Conglomerado'!AE101:AG101),3)),"")</f>
        <v/>
      </c>
    </row>
    <row r="102" customFormat="false" ht="15" hidden="false" customHeight="false" outlineLevel="0" collapsed="false">
      <c r="A102" s="10" t="s">
        <v>264</v>
      </c>
      <c r="B102" s="13" t="str">
        <f aca="false">IFERROR(IF(SUM('MRR Conglomerado'!E102:G102)=0,"",ROUND(SUM('MRR Conglomerado'!Q102:S102)/SUM('MRR Conglomerado'!E102:G102),3)),"")</f>
        <v/>
      </c>
      <c r="C102" s="13" t="str">
        <f aca="false">IFERROR(IF(SUM('MRR Conglomerado'!F102:H102)=0,"",ROUND(SUM('MRR Conglomerado'!R102:T102)/SUM('MRR Conglomerado'!F102:H102),3)),"")</f>
        <v/>
      </c>
      <c r="D102" s="13" t="str">
        <f aca="false">IFERROR(IF(SUM('MRR Conglomerado'!G102:I102)=0,"",ROUND(SUM('MRR Conglomerado'!S102:U102)/SUM('MRR Conglomerado'!G102:I102),3)),"")</f>
        <v/>
      </c>
      <c r="E102" s="13" t="str">
        <f aca="false">IFERROR(IF(SUM('MRR Conglomerado'!H102:J102)=0,"",ROUND(SUM('MRR Conglomerado'!T102:V102)/SUM('MRR Conglomerado'!H102:J102),3)),"")</f>
        <v/>
      </c>
      <c r="F102" s="13" t="str">
        <f aca="false">IFERROR(IF(SUM('MRR Conglomerado'!I102:K102)=0,"",ROUND(SUM('MRR Conglomerado'!U102:W102)/SUM('MRR Conglomerado'!I102:K102),3)),"")</f>
        <v/>
      </c>
      <c r="G102" s="13" t="str">
        <f aca="false">IFERROR(IF(SUM('MRR Conglomerado'!J102:L102)=0,"",ROUND(SUM('MRR Conglomerado'!V102:X102)/SUM('MRR Conglomerado'!J102:L102),3)),"")</f>
        <v/>
      </c>
      <c r="H102" s="13" t="str">
        <f aca="false">IFERROR(IF(SUM('MRR Conglomerado'!K102:M102)=0,"",ROUND(SUM('MRR Conglomerado'!W102:Y102)/SUM('MRR Conglomerado'!K102:M102),3)),"")</f>
        <v/>
      </c>
      <c r="I102" s="13" t="str">
        <f aca="false">IFERROR(IF(SUM('MRR Conglomerado'!L102:N102)=0,"",ROUND(SUM('MRR Conglomerado'!X102:Z102)/SUM('MRR Conglomerado'!L102:N102),3)),"")</f>
        <v/>
      </c>
      <c r="J102" s="13" t="str">
        <f aca="false">IFERROR(IF(SUM('MRR Conglomerado'!M102:O102)=0,"",ROUND(SUM('MRR Conglomerado'!Y102:AA102)/SUM('MRR Conglomerado'!M102:O102),3)),"")</f>
        <v/>
      </c>
      <c r="K102" s="13" t="str">
        <f aca="false">IFERROR(IF(SUM('MRR Conglomerado'!N102:P102)=0,"",ROUND(SUM('MRR Conglomerado'!Z102:AB102)/SUM('MRR Conglomerado'!N102:P102),3)),"")</f>
        <v/>
      </c>
      <c r="L102" s="13" t="str">
        <f aca="false">IFERROR(IF(SUM('MRR Conglomerado'!O102:Q102)=0,"",ROUND(SUM('MRR Conglomerado'!AA102:AC102)/SUM('MRR Conglomerado'!O102:Q102),3)),"")</f>
        <v/>
      </c>
      <c r="M102" s="13" t="str">
        <f aca="false">IFERROR(IF(SUM('MRR Conglomerado'!P102:R102)=0,"",ROUND(SUM('MRR Conglomerado'!AB102:AD102)/SUM('MRR Conglomerado'!P102:R102),3)),"")</f>
        <v/>
      </c>
      <c r="N102" s="13" t="str">
        <f aca="false">IFERROR(IF(SUM('MRR Conglomerado'!Q102:S102)=0,"",ROUND(SUM('MRR Conglomerado'!AC102:AE102)/SUM('MRR Conglomerado'!Q102:S102),3)),"")</f>
        <v/>
      </c>
      <c r="O102" s="13" t="str">
        <f aca="false">IFERROR(IF(SUM('MRR Conglomerado'!R102:T102)=0,"",ROUND(SUM('MRR Conglomerado'!AD102:AF102)/SUM('MRR Conglomerado'!R102:T102),3)),"")</f>
        <v/>
      </c>
      <c r="P102" s="13" t="str">
        <f aca="false">IFERROR(IF(SUM('MRR Conglomerado'!S102:U102)=0,"",ROUND(SUM('MRR Conglomerado'!AE102:AG102)/SUM('MRR Conglomerado'!S102:U102),3)),"")</f>
        <v/>
      </c>
      <c r="Q102" s="13" t="str">
        <f aca="false">IFERROR(IF(SUM('MRR Conglomerado'!T102:V102)=0,"",ROUND(SUM('MRR Conglomerado'!AF102:AH102)/SUM('MRR Conglomerado'!T102:V102),3)),"")</f>
        <v/>
      </c>
      <c r="R102" s="13" t="str">
        <f aca="false">IFERROR(IF(SUM('MRR Conglomerado'!U102:W102)=0,"",ROUND(SUM('MRR Conglomerado'!AG102:AI102)/SUM('MRR Conglomerado'!U102:W102),3)),"")</f>
        <v/>
      </c>
      <c r="S102" s="13" t="str">
        <f aca="false">IFERROR(IF(SUM('MRR Conglomerado'!V102:X102)=0,"",ROUND(SUM('MRR Conglomerado'!AH102:AJ102)/SUM('MRR Conglomerado'!V102:X102),3)),"")</f>
        <v/>
      </c>
      <c r="T102" s="13" t="str">
        <f aca="false">IFERROR(IF(SUM('MRR Conglomerado'!W102:Y102)=0,"",ROUND(SUM('MRR Conglomerado'!AI102:AK102)/SUM('MRR Conglomerado'!W102:Y102),3)),"")</f>
        <v/>
      </c>
      <c r="U102" s="13" t="n">
        <f aca="false">IFERROR(IF(SUM('MRR Conglomerado'!X102:Z102)=0,"",ROUND(SUM('MRR Conglomerado'!AJ102:AL102)/SUM('MRR Conglomerado'!X102:Z102),3)),"")</f>
        <v>2.873</v>
      </c>
      <c r="V102" s="13" t="n">
        <f aca="false">IFERROR(IF(SUM('MRR Conglomerado'!Y102:AA102)=0,"",ROUND(SUM('MRR Conglomerado'!AK102:AM102)/SUM('MRR Conglomerado'!Y102:AA102),3)),"")</f>
        <v>0.816</v>
      </c>
      <c r="W102" s="13" t="n">
        <f aca="false">IFERROR(IF(SUM('MRR Conglomerado'!Z102:AB102)=0,"",ROUND(SUM('MRR Conglomerado'!AL102:AN102)/SUM('MRR Conglomerado'!Z102:AB102),3)),"")</f>
        <v>0.169</v>
      </c>
      <c r="X102" s="13" t="n">
        <f aca="false">IFERROR(IF(SUM('MRR Conglomerado'!AA102:AC102)=0,"",ROUND(SUM('MRR Conglomerado'!AM102:AO102)/SUM('MRR Conglomerado'!AA102:AC102),3)),"")</f>
        <v>0.008</v>
      </c>
      <c r="Y102" s="13" t="n">
        <f aca="false">IFERROR(IF(SUM('MRR Conglomerado'!AB102:AD102)=0,"",ROUND(SUM('MRR Conglomerado'!AN102:AP102)/SUM('MRR Conglomerado'!AB102:AD102),3)),"")</f>
        <v>0</v>
      </c>
      <c r="Z102" s="13" t="n">
        <f aca="false">IFERROR(IF(SUM('MRR Conglomerado'!AC102:AE102)=0,"",ROUND(SUM('MRR Conglomerado'!AO102:AQ102)/SUM('MRR Conglomerado'!AC102:AE102),3)),"")</f>
        <v>0</v>
      </c>
      <c r="AA102" s="13" t="n">
        <f aca="false">IFERROR(IF(SUM('MRR Conglomerado'!AD102:AF102)=0,"",ROUND(SUM('MRR Conglomerado'!AP102:AR102)/SUM('MRR Conglomerado'!AD102:AF102),3)),"")</f>
        <v>0</v>
      </c>
      <c r="AB102" s="13" t="n">
        <f aca="false">IFERROR(IF(SUM('MRR Conglomerado'!AE102:AG102)=0,"",ROUND(SUM('MRR Conglomerado'!AQ102:AS102)/SUM('MRR Conglomerado'!AE102:AG102),3)),"")</f>
        <v>0</v>
      </c>
    </row>
    <row r="103" customFormat="false" ht="15" hidden="false" customHeight="false" outlineLevel="0" collapsed="false">
      <c r="A103" s="10" t="s">
        <v>266</v>
      </c>
      <c r="B103" s="13" t="str">
        <f aca="false">IFERROR(IF(SUM('MRR Conglomerado'!E103:G103)=0,"",ROUND(SUM('MRR Conglomerado'!Q103:S103)/SUM('MRR Conglomerado'!E103:G103),3)),"")</f>
        <v/>
      </c>
      <c r="C103" s="13" t="str">
        <f aca="false">IFERROR(IF(SUM('MRR Conglomerado'!F103:H103)=0,"",ROUND(SUM('MRR Conglomerado'!R103:T103)/SUM('MRR Conglomerado'!F103:H103),3)),"")</f>
        <v/>
      </c>
      <c r="D103" s="13" t="str">
        <f aca="false">IFERROR(IF(SUM('MRR Conglomerado'!G103:I103)=0,"",ROUND(SUM('MRR Conglomerado'!S103:U103)/SUM('MRR Conglomerado'!G103:I103),3)),"")</f>
        <v/>
      </c>
      <c r="E103" s="13" t="str">
        <f aca="false">IFERROR(IF(SUM('MRR Conglomerado'!H103:J103)=0,"",ROUND(SUM('MRR Conglomerado'!T103:V103)/SUM('MRR Conglomerado'!H103:J103),3)),"")</f>
        <v/>
      </c>
      <c r="F103" s="13" t="str">
        <f aca="false">IFERROR(IF(SUM('MRR Conglomerado'!I103:K103)=0,"",ROUND(SUM('MRR Conglomerado'!U103:W103)/SUM('MRR Conglomerado'!I103:K103),3)),"")</f>
        <v/>
      </c>
      <c r="G103" s="13" t="str">
        <f aca="false">IFERROR(IF(SUM('MRR Conglomerado'!J103:L103)=0,"",ROUND(SUM('MRR Conglomerado'!V103:X103)/SUM('MRR Conglomerado'!J103:L103),3)),"")</f>
        <v/>
      </c>
      <c r="H103" s="13" t="str">
        <f aca="false">IFERROR(IF(SUM('MRR Conglomerado'!K103:M103)=0,"",ROUND(SUM('MRR Conglomerado'!W103:Y103)/SUM('MRR Conglomerado'!K103:M103),3)),"")</f>
        <v/>
      </c>
      <c r="I103" s="13" t="str">
        <f aca="false">IFERROR(IF(SUM('MRR Conglomerado'!L103:N103)=0,"",ROUND(SUM('MRR Conglomerado'!X103:Z103)/SUM('MRR Conglomerado'!L103:N103),3)),"")</f>
        <v/>
      </c>
      <c r="J103" s="13" t="str">
        <f aca="false">IFERROR(IF(SUM('MRR Conglomerado'!M103:O103)=0,"",ROUND(SUM('MRR Conglomerado'!Y103:AA103)/SUM('MRR Conglomerado'!M103:O103),3)),"")</f>
        <v/>
      </c>
      <c r="K103" s="13" t="str">
        <f aca="false">IFERROR(IF(SUM('MRR Conglomerado'!N103:P103)=0,"",ROUND(SUM('MRR Conglomerado'!Z103:AB103)/SUM('MRR Conglomerado'!N103:P103),3)),"")</f>
        <v/>
      </c>
      <c r="L103" s="13" t="str">
        <f aca="false">IFERROR(IF(SUM('MRR Conglomerado'!O103:Q103)=0,"",ROUND(SUM('MRR Conglomerado'!AA103:AC103)/SUM('MRR Conglomerado'!O103:Q103),3)),"")</f>
        <v/>
      </c>
      <c r="M103" s="13" t="str">
        <f aca="false">IFERROR(IF(SUM('MRR Conglomerado'!P103:R103)=0,"",ROUND(SUM('MRR Conglomerado'!AB103:AD103)/SUM('MRR Conglomerado'!P103:R103),3)),"")</f>
        <v/>
      </c>
      <c r="N103" s="13" t="str">
        <f aca="false">IFERROR(IF(SUM('MRR Conglomerado'!Q103:S103)=0,"",ROUND(SUM('MRR Conglomerado'!AC103:AE103)/SUM('MRR Conglomerado'!Q103:S103),3)),"")</f>
        <v/>
      </c>
      <c r="O103" s="13" t="str">
        <f aca="false">IFERROR(IF(SUM('MRR Conglomerado'!R103:T103)=0,"",ROUND(SUM('MRR Conglomerado'!AD103:AF103)/SUM('MRR Conglomerado'!R103:T103),3)),"")</f>
        <v/>
      </c>
      <c r="P103" s="13" t="str">
        <f aca="false">IFERROR(IF(SUM('MRR Conglomerado'!S103:U103)=0,"",ROUND(SUM('MRR Conglomerado'!AE103:AG103)/SUM('MRR Conglomerado'!S103:U103),3)),"")</f>
        <v/>
      </c>
      <c r="Q103" s="13" t="str">
        <f aca="false">IFERROR(IF(SUM('MRR Conglomerado'!T103:V103)=0,"",ROUND(SUM('MRR Conglomerado'!AF103:AH103)/SUM('MRR Conglomerado'!T103:V103),3)),"")</f>
        <v/>
      </c>
      <c r="R103" s="13" t="str">
        <f aca="false">IFERROR(IF(SUM('MRR Conglomerado'!U103:W103)=0,"",ROUND(SUM('MRR Conglomerado'!AG103:AI103)/SUM('MRR Conglomerado'!U103:W103),3)),"")</f>
        <v/>
      </c>
      <c r="S103" s="13" t="str">
        <f aca="false">IFERROR(IF(SUM('MRR Conglomerado'!V103:X103)=0,"",ROUND(SUM('MRR Conglomerado'!AH103:AJ103)/SUM('MRR Conglomerado'!V103:X103),3)),"")</f>
        <v/>
      </c>
      <c r="T103" s="13" t="str">
        <f aca="false">IFERROR(IF(SUM('MRR Conglomerado'!W103:Y103)=0,"",ROUND(SUM('MRR Conglomerado'!AI103:AK103)/SUM('MRR Conglomerado'!W103:Y103),3)),"")</f>
        <v/>
      </c>
      <c r="U103" s="13" t="str">
        <f aca="false">IFERROR(IF(SUM('MRR Conglomerado'!X103:Z103)=0,"",ROUND(SUM('MRR Conglomerado'!AJ103:AL103)/SUM('MRR Conglomerado'!X103:Z103),3)),"")</f>
        <v/>
      </c>
      <c r="V103" s="13" t="str">
        <f aca="false">IFERROR(IF(SUM('MRR Conglomerado'!Y103:AA103)=0,"",ROUND(SUM('MRR Conglomerado'!AK103:AM103)/SUM('MRR Conglomerado'!Y103:AA103),3)),"")</f>
        <v/>
      </c>
      <c r="W103" s="13" t="str">
        <f aca="false">IFERROR(IF(SUM('MRR Conglomerado'!Z103:AB103)=0,"",ROUND(SUM('MRR Conglomerado'!AL103:AN103)/SUM('MRR Conglomerado'!Z103:AB103),3)),"")</f>
        <v/>
      </c>
      <c r="X103" s="13" t="str">
        <f aca="false">IFERROR(IF(SUM('MRR Conglomerado'!AA103:AC103)=0,"",ROUND(SUM('MRR Conglomerado'!AM103:AO103)/SUM('MRR Conglomerado'!AA103:AC103),3)),"")</f>
        <v/>
      </c>
      <c r="Y103" s="13" t="str">
        <f aca="false">IFERROR(IF(SUM('MRR Conglomerado'!AB103:AD103)=0,"",ROUND(SUM('MRR Conglomerado'!AN103:AP103)/SUM('MRR Conglomerado'!AB103:AD103),3)),"")</f>
        <v/>
      </c>
      <c r="Z103" s="13" t="str">
        <f aca="false">IFERROR(IF(SUM('MRR Conglomerado'!AC103:AE103)=0,"",ROUND(SUM('MRR Conglomerado'!AO103:AQ103)/SUM('MRR Conglomerado'!AC103:AE103),3)),"")</f>
        <v/>
      </c>
      <c r="AA103" s="13" t="str">
        <f aca="false">IFERROR(IF(SUM('MRR Conglomerado'!AD103:AF103)=0,"",ROUND(SUM('MRR Conglomerado'!AP103:AR103)/SUM('MRR Conglomerado'!AD103:AF103),3)),"")</f>
        <v/>
      </c>
      <c r="AB103" s="13" t="str">
        <f aca="false">IFERROR(IF(SUM('MRR Conglomerado'!AE103:AG103)=0,"",ROUND(SUM('MRR Conglomerado'!AQ103:AS103)/SUM('MRR Conglomerado'!AE103:AG103),3)),"")</f>
        <v/>
      </c>
    </row>
    <row r="104" customFormat="false" ht="15" hidden="false" customHeight="false" outlineLevel="0" collapsed="false">
      <c r="A104" s="10" t="s">
        <v>268</v>
      </c>
      <c r="B104" s="13" t="n">
        <f aca="false">IFERROR(IF(SUM('MRR Conglomerado'!E104:G104)=0,"",ROUND(SUM('MRR Conglomerado'!Q104:S104)/SUM('MRR Conglomerado'!E104:G104),3)),"")</f>
        <v>1.099</v>
      </c>
      <c r="C104" s="13" t="n">
        <f aca="false">IFERROR(IF(SUM('MRR Conglomerado'!F104:H104)=0,"",ROUND(SUM('MRR Conglomerado'!R104:T104)/SUM('MRR Conglomerado'!F104:H104),3)),"")</f>
        <v>1.089</v>
      </c>
      <c r="D104" s="13" t="n">
        <f aca="false">IFERROR(IF(SUM('MRR Conglomerado'!G104:I104)=0,"",ROUND(SUM('MRR Conglomerado'!S104:U104)/SUM('MRR Conglomerado'!G104:I104),3)),"")</f>
        <v>1.084</v>
      </c>
      <c r="E104" s="13" t="n">
        <f aca="false">IFERROR(IF(SUM('MRR Conglomerado'!H104:J104)=0,"",ROUND(SUM('MRR Conglomerado'!T104:V104)/SUM('MRR Conglomerado'!H104:J104),3)),"")</f>
        <v>1.079</v>
      </c>
      <c r="F104" s="13" t="n">
        <f aca="false">IFERROR(IF(SUM('MRR Conglomerado'!I104:K104)=0,"",ROUND(SUM('MRR Conglomerado'!U104:W104)/SUM('MRR Conglomerado'!I104:K104),3)),"")</f>
        <v>1.1</v>
      </c>
      <c r="G104" s="13" t="n">
        <f aca="false">IFERROR(IF(SUM('MRR Conglomerado'!J104:L104)=0,"",ROUND(SUM('MRR Conglomerado'!V104:X104)/SUM('MRR Conglomerado'!J104:L104),3)),"")</f>
        <v>1.059</v>
      </c>
      <c r="H104" s="13" t="n">
        <f aca="false">IFERROR(IF(SUM('MRR Conglomerado'!K104:M104)=0,"",ROUND(SUM('MRR Conglomerado'!W104:Y104)/SUM('MRR Conglomerado'!K104:M104),3)),"")</f>
        <v>1.059</v>
      </c>
      <c r="I104" s="13" t="n">
        <f aca="false">IFERROR(IF(SUM('MRR Conglomerado'!L104:N104)=0,"",ROUND(SUM('MRR Conglomerado'!X104:Z104)/SUM('MRR Conglomerado'!L104:N104),3)),"")</f>
        <v>1.055</v>
      </c>
      <c r="J104" s="13" t="n">
        <f aca="false">IFERROR(IF(SUM('MRR Conglomerado'!M104:O104)=0,"",ROUND(SUM('MRR Conglomerado'!Y104:AA104)/SUM('MRR Conglomerado'!M104:O104),3)),"")</f>
        <v>1.093</v>
      </c>
      <c r="K104" s="13" t="n">
        <f aca="false">IFERROR(IF(SUM('MRR Conglomerado'!N104:P104)=0,"",ROUND(SUM('MRR Conglomerado'!Z104:AB104)/SUM('MRR Conglomerado'!N104:P104),3)),"")</f>
        <v>1.081</v>
      </c>
      <c r="L104" s="13" t="n">
        <f aca="false">IFERROR(IF(SUM('MRR Conglomerado'!O104:Q104)=0,"",ROUND(SUM('MRR Conglomerado'!AA104:AC104)/SUM('MRR Conglomerado'!O104:Q104),3)),"")</f>
        <v>1.07</v>
      </c>
      <c r="M104" s="13" t="n">
        <f aca="false">IFERROR(IF(SUM('MRR Conglomerado'!P104:R104)=0,"",ROUND(SUM('MRR Conglomerado'!AB104:AD104)/SUM('MRR Conglomerado'!P104:R104),3)),"")</f>
        <v>1.014</v>
      </c>
      <c r="N104" s="13" t="n">
        <f aca="false">IFERROR(IF(SUM('MRR Conglomerado'!Q104:S104)=0,"",ROUND(SUM('MRR Conglomerado'!AC104:AE104)/SUM('MRR Conglomerado'!Q104:S104),3)),"")</f>
        <v>0.981</v>
      </c>
      <c r="O104" s="13" t="n">
        <f aca="false">IFERROR(IF(SUM('MRR Conglomerado'!R104:T104)=0,"",ROUND(SUM('MRR Conglomerado'!AD104:AF104)/SUM('MRR Conglomerado'!R104:T104),3)),"")</f>
        <v>0.953</v>
      </c>
      <c r="P104" s="13" t="n">
        <f aca="false">IFERROR(IF(SUM('MRR Conglomerado'!S104:U104)=0,"",ROUND(SUM('MRR Conglomerado'!AE104:AG104)/SUM('MRR Conglomerado'!S104:U104),3)),"")</f>
        <v>0.93</v>
      </c>
      <c r="Q104" s="13" t="n">
        <f aca="false">IFERROR(IF(SUM('MRR Conglomerado'!T104:V104)=0,"",ROUND(SUM('MRR Conglomerado'!AF104:AH104)/SUM('MRR Conglomerado'!T104:V104),3)),"")</f>
        <v>0.912</v>
      </c>
      <c r="R104" s="13" t="n">
        <f aca="false">IFERROR(IF(SUM('MRR Conglomerado'!U104:W104)=0,"",ROUND(SUM('MRR Conglomerado'!AG104:AI104)/SUM('MRR Conglomerado'!U104:W104),3)),"")</f>
        <v>0.891</v>
      </c>
      <c r="S104" s="13" t="n">
        <f aca="false">IFERROR(IF(SUM('MRR Conglomerado'!V104:X104)=0,"",ROUND(SUM('MRR Conglomerado'!AH104:AJ104)/SUM('MRR Conglomerado'!V104:X104),3)),"")</f>
        <v>0.93</v>
      </c>
      <c r="T104" s="13" t="n">
        <f aca="false">IFERROR(IF(SUM('MRR Conglomerado'!W104:Y104)=0,"",ROUND(SUM('MRR Conglomerado'!AI104:AK104)/SUM('MRR Conglomerado'!W104:Y104),3)),"")</f>
        <v>0.933</v>
      </c>
      <c r="U104" s="13" t="n">
        <f aca="false">IFERROR(IF(SUM('MRR Conglomerado'!X104:Z104)=0,"",ROUND(SUM('MRR Conglomerado'!AJ104:AL104)/SUM('MRR Conglomerado'!X104:Z104),3)),"")</f>
        <v>0.936</v>
      </c>
      <c r="V104" s="13" t="n">
        <f aca="false">IFERROR(IF(SUM('MRR Conglomerado'!Y104:AA104)=0,"",ROUND(SUM('MRR Conglomerado'!AK104:AM104)/SUM('MRR Conglomerado'!Y104:AA104),3)),"")</f>
        <v>0.922</v>
      </c>
      <c r="W104" s="13" t="n">
        <f aca="false">IFERROR(IF(SUM('MRR Conglomerado'!Z104:AB104)=0,"",ROUND(SUM('MRR Conglomerado'!AL104:AN104)/SUM('MRR Conglomerado'!Z104:AB104),3)),"")</f>
        <v>0.936</v>
      </c>
      <c r="X104" s="13" t="n">
        <f aca="false">IFERROR(IF(SUM('MRR Conglomerado'!AA104:AC104)=0,"",ROUND(SUM('MRR Conglomerado'!AM104:AO104)/SUM('MRR Conglomerado'!AA104:AC104),3)),"")</f>
        <v>0.945</v>
      </c>
      <c r="Y104" s="13" t="n">
        <f aca="false">IFERROR(IF(SUM('MRR Conglomerado'!AB104:AD104)=0,"",ROUND(SUM('MRR Conglomerado'!AN104:AP104)/SUM('MRR Conglomerado'!AB104:AD104),3)),"")</f>
        <v>0.963</v>
      </c>
      <c r="Z104" s="13" t="n">
        <f aca="false">IFERROR(IF(SUM('MRR Conglomerado'!AC104:AE104)=0,"",ROUND(SUM('MRR Conglomerado'!AO104:AQ104)/SUM('MRR Conglomerado'!AC104:AE104),3)),"")</f>
        <v>0.99</v>
      </c>
      <c r="AA104" s="13" t="n">
        <f aca="false">IFERROR(IF(SUM('MRR Conglomerado'!AD104:AF104)=0,"",ROUND(SUM('MRR Conglomerado'!AP104:AR104)/SUM('MRR Conglomerado'!AD104:AF104),3)),"")</f>
        <v>1.024</v>
      </c>
      <c r="AB104" s="13" t="n">
        <f aca="false">IFERROR(IF(SUM('MRR Conglomerado'!AE104:AG104)=0,"",ROUND(SUM('MRR Conglomerado'!AQ104:AS104)/SUM('MRR Conglomerado'!AE104:AG104),3)),"")</f>
        <v>1.037</v>
      </c>
    </row>
    <row r="105" customFormat="false" ht="15" hidden="false" customHeight="false" outlineLevel="0" collapsed="false">
      <c r="A105" s="10" t="s">
        <v>270</v>
      </c>
      <c r="B105" s="13" t="str">
        <f aca="false">IFERROR(IF(SUM('MRR Conglomerado'!E105:G105)=0,"",ROUND(SUM('MRR Conglomerado'!Q105:S105)/SUM('MRR Conglomerado'!E105:G105),3)),"")</f>
        <v/>
      </c>
      <c r="C105" s="13" t="str">
        <f aca="false">IFERROR(IF(SUM('MRR Conglomerado'!F105:H105)=0,"",ROUND(SUM('MRR Conglomerado'!R105:T105)/SUM('MRR Conglomerado'!F105:H105),3)),"")</f>
        <v/>
      </c>
      <c r="D105" s="13" t="str">
        <f aca="false">IFERROR(IF(SUM('MRR Conglomerado'!G105:I105)=0,"",ROUND(SUM('MRR Conglomerado'!S105:U105)/SUM('MRR Conglomerado'!G105:I105),3)),"")</f>
        <v/>
      </c>
      <c r="E105" s="13" t="str">
        <f aca="false">IFERROR(IF(SUM('MRR Conglomerado'!H105:J105)=0,"",ROUND(SUM('MRR Conglomerado'!T105:V105)/SUM('MRR Conglomerado'!H105:J105),3)),"")</f>
        <v/>
      </c>
      <c r="F105" s="13" t="str">
        <f aca="false">IFERROR(IF(SUM('MRR Conglomerado'!I105:K105)=0,"",ROUND(SUM('MRR Conglomerado'!U105:W105)/SUM('MRR Conglomerado'!I105:K105),3)),"")</f>
        <v/>
      </c>
      <c r="G105" s="13" t="str">
        <f aca="false">IFERROR(IF(SUM('MRR Conglomerado'!J105:L105)=0,"",ROUND(SUM('MRR Conglomerado'!V105:X105)/SUM('MRR Conglomerado'!J105:L105),3)),"")</f>
        <v/>
      </c>
      <c r="H105" s="13" t="str">
        <f aca="false">IFERROR(IF(SUM('MRR Conglomerado'!K105:M105)=0,"",ROUND(SUM('MRR Conglomerado'!W105:Y105)/SUM('MRR Conglomerado'!K105:M105),3)),"")</f>
        <v/>
      </c>
      <c r="I105" s="13" t="str">
        <f aca="false">IFERROR(IF(SUM('MRR Conglomerado'!L105:N105)=0,"",ROUND(SUM('MRR Conglomerado'!X105:Z105)/SUM('MRR Conglomerado'!L105:N105),3)),"")</f>
        <v/>
      </c>
      <c r="J105" s="13" t="str">
        <f aca="false">IFERROR(IF(SUM('MRR Conglomerado'!M105:O105)=0,"",ROUND(SUM('MRR Conglomerado'!Y105:AA105)/SUM('MRR Conglomerado'!M105:O105),3)),"")</f>
        <v/>
      </c>
      <c r="K105" s="13" t="str">
        <f aca="false">IFERROR(IF(SUM('MRR Conglomerado'!N105:P105)=0,"",ROUND(SUM('MRR Conglomerado'!Z105:AB105)/SUM('MRR Conglomerado'!N105:P105),3)),"")</f>
        <v/>
      </c>
      <c r="L105" s="13" t="str">
        <f aca="false">IFERROR(IF(SUM('MRR Conglomerado'!O105:Q105)=0,"",ROUND(SUM('MRR Conglomerado'!AA105:AC105)/SUM('MRR Conglomerado'!O105:Q105),3)),"")</f>
        <v/>
      </c>
      <c r="M105" s="13" t="str">
        <f aca="false">IFERROR(IF(SUM('MRR Conglomerado'!P105:R105)=0,"",ROUND(SUM('MRR Conglomerado'!AB105:AD105)/SUM('MRR Conglomerado'!P105:R105),3)),"")</f>
        <v/>
      </c>
      <c r="N105" s="13" t="str">
        <f aca="false">IFERROR(IF(SUM('MRR Conglomerado'!Q105:S105)=0,"",ROUND(SUM('MRR Conglomerado'!AC105:AE105)/SUM('MRR Conglomerado'!Q105:S105),3)),"")</f>
        <v/>
      </c>
      <c r="O105" s="13" t="str">
        <f aca="false">IFERROR(IF(SUM('MRR Conglomerado'!R105:T105)=0,"",ROUND(SUM('MRR Conglomerado'!AD105:AF105)/SUM('MRR Conglomerado'!R105:T105),3)),"")</f>
        <v/>
      </c>
      <c r="P105" s="13" t="str">
        <f aca="false">IFERROR(IF(SUM('MRR Conglomerado'!S105:U105)=0,"",ROUND(SUM('MRR Conglomerado'!AE105:AG105)/SUM('MRR Conglomerado'!S105:U105),3)),"")</f>
        <v/>
      </c>
      <c r="Q105" s="13" t="str">
        <f aca="false">IFERROR(IF(SUM('MRR Conglomerado'!T105:V105)=0,"",ROUND(SUM('MRR Conglomerado'!AF105:AH105)/SUM('MRR Conglomerado'!T105:V105),3)),"")</f>
        <v/>
      </c>
      <c r="R105" s="13" t="str">
        <f aca="false">IFERROR(IF(SUM('MRR Conglomerado'!U105:W105)=0,"",ROUND(SUM('MRR Conglomerado'!AG105:AI105)/SUM('MRR Conglomerado'!U105:W105),3)),"")</f>
        <v/>
      </c>
      <c r="S105" s="13" t="str">
        <f aca="false">IFERROR(IF(SUM('MRR Conglomerado'!V105:X105)=0,"",ROUND(SUM('MRR Conglomerado'!AH105:AJ105)/SUM('MRR Conglomerado'!V105:X105),3)),"")</f>
        <v/>
      </c>
      <c r="T105" s="13" t="str">
        <f aca="false">IFERROR(IF(SUM('MRR Conglomerado'!W105:Y105)=0,"",ROUND(SUM('MRR Conglomerado'!AI105:AK105)/SUM('MRR Conglomerado'!W105:Y105),3)),"")</f>
        <v/>
      </c>
      <c r="U105" s="13" t="str">
        <f aca="false">IFERROR(IF(SUM('MRR Conglomerado'!X105:Z105)=0,"",ROUND(SUM('MRR Conglomerado'!AJ105:AL105)/SUM('MRR Conglomerado'!X105:Z105),3)),"")</f>
        <v/>
      </c>
      <c r="V105" s="13" t="str">
        <f aca="false">IFERROR(IF(SUM('MRR Conglomerado'!Y105:AA105)=0,"",ROUND(SUM('MRR Conglomerado'!AK105:AM105)/SUM('MRR Conglomerado'!Y105:AA105),3)),"")</f>
        <v/>
      </c>
      <c r="W105" s="13" t="str">
        <f aca="false">IFERROR(IF(SUM('MRR Conglomerado'!Z105:AB105)=0,"",ROUND(SUM('MRR Conglomerado'!AL105:AN105)/SUM('MRR Conglomerado'!Z105:AB105),3)),"")</f>
        <v/>
      </c>
      <c r="X105" s="13" t="str">
        <f aca="false">IFERROR(IF(SUM('MRR Conglomerado'!AA105:AC105)=0,"",ROUND(SUM('MRR Conglomerado'!AM105:AO105)/SUM('MRR Conglomerado'!AA105:AC105),3)),"")</f>
        <v/>
      </c>
      <c r="Y105" s="13" t="str">
        <f aca="false">IFERROR(IF(SUM('MRR Conglomerado'!AB105:AD105)=0,"",ROUND(SUM('MRR Conglomerado'!AN105:AP105)/SUM('MRR Conglomerado'!AB105:AD105),3)),"")</f>
        <v/>
      </c>
      <c r="Z105" s="13" t="str">
        <f aca="false">IFERROR(IF(SUM('MRR Conglomerado'!AC105:AE105)=0,"",ROUND(SUM('MRR Conglomerado'!AO105:AQ105)/SUM('MRR Conglomerado'!AC105:AE105),3)),"")</f>
        <v/>
      </c>
      <c r="AA105" s="13" t="str">
        <f aca="false">IFERROR(IF(SUM('MRR Conglomerado'!AD105:AF105)=0,"",ROUND(SUM('MRR Conglomerado'!AP105:AR105)/SUM('MRR Conglomerado'!AD105:AF105),3)),"")</f>
        <v/>
      </c>
      <c r="AB105" s="13" t="str">
        <f aca="false">IFERROR(IF(SUM('MRR Conglomerado'!AE105:AG105)=0,"",ROUND(SUM('MRR Conglomerado'!AQ105:AS105)/SUM('MRR Conglomerado'!AE105:AG105),3)),"")</f>
        <v/>
      </c>
    </row>
    <row r="106" customFormat="false" ht="15" hidden="false" customHeight="false" outlineLevel="0" collapsed="false">
      <c r="A106" s="10" t="s">
        <v>272</v>
      </c>
      <c r="B106" s="13" t="str">
        <f aca="false">IFERROR(IF(SUM('MRR Conglomerado'!E106:G106)=0,"",ROUND(SUM('MRR Conglomerado'!Q106:S106)/SUM('MRR Conglomerado'!E106:G106),3)),"")</f>
        <v/>
      </c>
      <c r="C106" s="13" t="str">
        <f aca="false">IFERROR(IF(SUM('MRR Conglomerado'!F106:H106)=0,"",ROUND(SUM('MRR Conglomerado'!R106:T106)/SUM('MRR Conglomerado'!F106:H106),3)),"")</f>
        <v/>
      </c>
      <c r="D106" s="13" t="str">
        <f aca="false">IFERROR(IF(SUM('MRR Conglomerado'!G106:I106)=0,"",ROUND(SUM('MRR Conglomerado'!S106:U106)/SUM('MRR Conglomerado'!G106:I106),3)),"")</f>
        <v/>
      </c>
      <c r="E106" s="13" t="str">
        <f aca="false">IFERROR(IF(SUM('MRR Conglomerado'!H106:J106)=0,"",ROUND(SUM('MRR Conglomerado'!T106:V106)/SUM('MRR Conglomerado'!H106:J106),3)),"")</f>
        <v/>
      </c>
      <c r="F106" s="13" t="str">
        <f aca="false">IFERROR(IF(SUM('MRR Conglomerado'!I106:K106)=0,"",ROUND(SUM('MRR Conglomerado'!U106:W106)/SUM('MRR Conglomerado'!I106:K106),3)),"")</f>
        <v/>
      </c>
      <c r="G106" s="13" t="str">
        <f aca="false">IFERROR(IF(SUM('MRR Conglomerado'!J106:L106)=0,"",ROUND(SUM('MRR Conglomerado'!V106:X106)/SUM('MRR Conglomerado'!J106:L106),3)),"")</f>
        <v/>
      </c>
      <c r="H106" s="13" t="str">
        <f aca="false">IFERROR(IF(SUM('MRR Conglomerado'!K106:M106)=0,"",ROUND(SUM('MRR Conglomerado'!W106:Y106)/SUM('MRR Conglomerado'!K106:M106),3)),"")</f>
        <v/>
      </c>
      <c r="I106" s="13" t="str">
        <f aca="false">IFERROR(IF(SUM('MRR Conglomerado'!L106:N106)=0,"",ROUND(SUM('MRR Conglomerado'!X106:Z106)/SUM('MRR Conglomerado'!L106:N106),3)),"")</f>
        <v/>
      </c>
      <c r="J106" s="13" t="str">
        <f aca="false">IFERROR(IF(SUM('MRR Conglomerado'!M106:O106)=0,"",ROUND(SUM('MRR Conglomerado'!Y106:AA106)/SUM('MRR Conglomerado'!M106:O106),3)),"")</f>
        <v/>
      </c>
      <c r="K106" s="13" t="str">
        <f aca="false">IFERROR(IF(SUM('MRR Conglomerado'!N106:P106)=0,"",ROUND(SUM('MRR Conglomerado'!Z106:AB106)/SUM('MRR Conglomerado'!N106:P106),3)),"")</f>
        <v/>
      </c>
      <c r="L106" s="13" t="str">
        <f aca="false">IFERROR(IF(SUM('MRR Conglomerado'!O106:Q106)=0,"",ROUND(SUM('MRR Conglomerado'!AA106:AC106)/SUM('MRR Conglomerado'!O106:Q106),3)),"")</f>
        <v/>
      </c>
      <c r="M106" s="13" t="str">
        <f aca="false">IFERROR(IF(SUM('MRR Conglomerado'!P106:R106)=0,"",ROUND(SUM('MRR Conglomerado'!AB106:AD106)/SUM('MRR Conglomerado'!P106:R106),3)),"")</f>
        <v/>
      </c>
      <c r="N106" s="13" t="str">
        <f aca="false">IFERROR(IF(SUM('MRR Conglomerado'!Q106:S106)=0,"",ROUND(SUM('MRR Conglomerado'!AC106:AE106)/SUM('MRR Conglomerado'!Q106:S106),3)),"")</f>
        <v/>
      </c>
      <c r="O106" s="13" t="str">
        <f aca="false">IFERROR(IF(SUM('MRR Conglomerado'!R106:T106)=0,"",ROUND(SUM('MRR Conglomerado'!AD106:AF106)/SUM('MRR Conglomerado'!R106:T106),3)),"")</f>
        <v/>
      </c>
      <c r="P106" s="13" t="str">
        <f aca="false">IFERROR(IF(SUM('MRR Conglomerado'!S106:U106)=0,"",ROUND(SUM('MRR Conglomerado'!AE106:AG106)/SUM('MRR Conglomerado'!S106:U106),3)),"")</f>
        <v/>
      </c>
      <c r="Q106" s="13" t="str">
        <f aca="false">IFERROR(IF(SUM('MRR Conglomerado'!T106:V106)=0,"",ROUND(SUM('MRR Conglomerado'!AF106:AH106)/SUM('MRR Conglomerado'!T106:V106),3)),"")</f>
        <v/>
      </c>
      <c r="R106" s="13" t="str">
        <f aca="false">IFERROR(IF(SUM('MRR Conglomerado'!U106:W106)=0,"",ROUND(SUM('MRR Conglomerado'!AG106:AI106)/SUM('MRR Conglomerado'!U106:W106),3)),"")</f>
        <v/>
      </c>
      <c r="S106" s="13" t="str">
        <f aca="false">IFERROR(IF(SUM('MRR Conglomerado'!V106:X106)=0,"",ROUND(SUM('MRR Conglomerado'!AH106:AJ106)/SUM('MRR Conglomerado'!V106:X106),3)),"")</f>
        <v/>
      </c>
      <c r="T106" s="13" t="str">
        <f aca="false">IFERROR(IF(SUM('MRR Conglomerado'!W106:Y106)=0,"",ROUND(SUM('MRR Conglomerado'!AI106:AK106)/SUM('MRR Conglomerado'!W106:Y106),3)),"")</f>
        <v/>
      </c>
      <c r="U106" s="13" t="str">
        <f aca="false">IFERROR(IF(SUM('MRR Conglomerado'!X106:Z106)=0,"",ROUND(SUM('MRR Conglomerado'!AJ106:AL106)/SUM('MRR Conglomerado'!X106:Z106),3)),"")</f>
        <v/>
      </c>
      <c r="V106" s="13" t="str">
        <f aca="false">IFERROR(IF(SUM('MRR Conglomerado'!Y106:AA106)=0,"",ROUND(SUM('MRR Conglomerado'!AK106:AM106)/SUM('MRR Conglomerado'!Y106:AA106),3)),"")</f>
        <v/>
      </c>
      <c r="W106" s="13" t="str">
        <f aca="false">IFERROR(IF(SUM('MRR Conglomerado'!Z106:AB106)=0,"",ROUND(SUM('MRR Conglomerado'!AL106:AN106)/SUM('MRR Conglomerado'!Z106:AB106),3)),"")</f>
        <v/>
      </c>
      <c r="X106" s="13" t="str">
        <f aca="false">IFERROR(IF(SUM('MRR Conglomerado'!AA106:AC106)=0,"",ROUND(SUM('MRR Conglomerado'!AM106:AO106)/SUM('MRR Conglomerado'!AA106:AC106),3)),"")</f>
        <v/>
      </c>
      <c r="Y106" s="13" t="str">
        <f aca="false">IFERROR(IF(SUM('MRR Conglomerado'!AB106:AD106)=0,"",ROUND(SUM('MRR Conglomerado'!AN106:AP106)/SUM('MRR Conglomerado'!AB106:AD106),3)),"")</f>
        <v/>
      </c>
      <c r="Z106" s="13" t="str">
        <f aca="false">IFERROR(IF(SUM('MRR Conglomerado'!AC106:AE106)=0,"",ROUND(SUM('MRR Conglomerado'!AO106:AQ106)/SUM('MRR Conglomerado'!AC106:AE106),3)),"")</f>
        <v/>
      </c>
      <c r="AA106" s="13" t="str">
        <f aca="false">IFERROR(IF(SUM('MRR Conglomerado'!AD106:AF106)=0,"",ROUND(SUM('MRR Conglomerado'!AP106:AR106)/SUM('MRR Conglomerado'!AD106:AF106),3)),"")</f>
        <v/>
      </c>
      <c r="AB106" s="13" t="str">
        <f aca="false">IFERROR(IF(SUM('MRR Conglomerado'!AE106:AG106)=0,"",ROUND(SUM('MRR Conglomerado'!AQ106:AS106)/SUM('MRR Conglomerado'!AE106:AG106),3)),"")</f>
        <v/>
      </c>
    </row>
    <row r="107" customFormat="false" ht="15" hidden="false" customHeight="false" outlineLevel="0" collapsed="false">
      <c r="A107" s="10" t="s">
        <v>274</v>
      </c>
      <c r="B107" s="13" t="str">
        <f aca="false">IFERROR(IF(SUM('MRR Conglomerado'!E107:G107)=0,"",ROUND(SUM('MRR Conglomerado'!Q107:S107)/SUM('MRR Conglomerado'!E107:G107),3)),"")</f>
        <v/>
      </c>
      <c r="C107" s="13" t="str">
        <f aca="false">IFERROR(IF(SUM('MRR Conglomerado'!F107:H107)=0,"",ROUND(SUM('MRR Conglomerado'!R107:T107)/SUM('MRR Conglomerado'!F107:H107),3)),"")</f>
        <v/>
      </c>
      <c r="D107" s="13" t="str">
        <f aca="false">IFERROR(IF(SUM('MRR Conglomerado'!G107:I107)=0,"",ROUND(SUM('MRR Conglomerado'!S107:U107)/SUM('MRR Conglomerado'!G107:I107),3)),"")</f>
        <v/>
      </c>
      <c r="E107" s="13" t="str">
        <f aca="false">IFERROR(IF(SUM('MRR Conglomerado'!H107:J107)=0,"",ROUND(SUM('MRR Conglomerado'!T107:V107)/SUM('MRR Conglomerado'!H107:J107),3)),"")</f>
        <v/>
      </c>
      <c r="F107" s="13" t="str">
        <f aca="false">IFERROR(IF(SUM('MRR Conglomerado'!I107:K107)=0,"",ROUND(SUM('MRR Conglomerado'!U107:W107)/SUM('MRR Conglomerado'!I107:K107),3)),"")</f>
        <v/>
      </c>
      <c r="G107" s="13" t="str">
        <f aca="false">IFERROR(IF(SUM('MRR Conglomerado'!J107:L107)=0,"",ROUND(SUM('MRR Conglomerado'!V107:X107)/SUM('MRR Conglomerado'!J107:L107),3)),"")</f>
        <v/>
      </c>
      <c r="H107" s="13" t="str">
        <f aca="false">IFERROR(IF(SUM('MRR Conglomerado'!K107:M107)=0,"",ROUND(SUM('MRR Conglomerado'!W107:Y107)/SUM('MRR Conglomerado'!K107:M107),3)),"")</f>
        <v/>
      </c>
      <c r="I107" s="13" t="str">
        <f aca="false">IFERROR(IF(SUM('MRR Conglomerado'!L107:N107)=0,"",ROUND(SUM('MRR Conglomerado'!X107:Z107)/SUM('MRR Conglomerado'!L107:N107),3)),"")</f>
        <v/>
      </c>
      <c r="J107" s="13" t="str">
        <f aca="false">IFERROR(IF(SUM('MRR Conglomerado'!M107:O107)=0,"",ROUND(SUM('MRR Conglomerado'!Y107:AA107)/SUM('MRR Conglomerado'!M107:O107),3)),"")</f>
        <v/>
      </c>
      <c r="K107" s="13" t="str">
        <f aca="false">IFERROR(IF(SUM('MRR Conglomerado'!N107:P107)=0,"",ROUND(SUM('MRR Conglomerado'!Z107:AB107)/SUM('MRR Conglomerado'!N107:P107),3)),"")</f>
        <v/>
      </c>
      <c r="L107" s="13" t="str">
        <f aca="false">IFERROR(IF(SUM('MRR Conglomerado'!O107:Q107)=0,"",ROUND(SUM('MRR Conglomerado'!AA107:AC107)/SUM('MRR Conglomerado'!O107:Q107),3)),"")</f>
        <v/>
      </c>
      <c r="M107" s="13" t="str">
        <f aca="false">IFERROR(IF(SUM('MRR Conglomerado'!P107:R107)=0,"",ROUND(SUM('MRR Conglomerado'!AB107:AD107)/SUM('MRR Conglomerado'!P107:R107),3)),"")</f>
        <v/>
      </c>
      <c r="N107" s="13" t="str">
        <f aca="false">IFERROR(IF(SUM('MRR Conglomerado'!Q107:S107)=0,"",ROUND(SUM('MRR Conglomerado'!AC107:AE107)/SUM('MRR Conglomerado'!Q107:S107),3)),"")</f>
        <v/>
      </c>
      <c r="O107" s="13" t="str">
        <f aca="false">IFERROR(IF(SUM('MRR Conglomerado'!R107:T107)=0,"",ROUND(SUM('MRR Conglomerado'!AD107:AF107)/SUM('MRR Conglomerado'!R107:T107),3)),"")</f>
        <v/>
      </c>
      <c r="P107" s="13" t="str">
        <f aca="false">IFERROR(IF(SUM('MRR Conglomerado'!S107:U107)=0,"",ROUND(SUM('MRR Conglomerado'!AE107:AG107)/SUM('MRR Conglomerado'!S107:U107),3)),"")</f>
        <v/>
      </c>
      <c r="Q107" s="13" t="str">
        <f aca="false">IFERROR(IF(SUM('MRR Conglomerado'!T107:V107)=0,"",ROUND(SUM('MRR Conglomerado'!AF107:AH107)/SUM('MRR Conglomerado'!T107:V107),3)),"")</f>
        <v/>
      </c>
      <c r="R107" s="13" t="str">
        <f aca="false">IFERROR(IF(SUM('MRR Conglomerado'!U107:W107)=0,"",ROUND(SUM('MRR Conglomerado'!AG107:AI107)/SUM('MRR Conglomerado'!U107:W107),3)),"")</f>
        <v/>
      </c>
      <c r="S107" s="13" t="str">
        <f aca="false">IFERROR(IF(SUM('MRR Conglomerado'!V107:X107)=0,"",ROUND(SUM('MRR Conglomerado'!AH107:AJ107)/SUM('MRR Conglomerado'!V107:X107),3)),"")</f>
        <v/>
      </c>
      <c r="T107" s="13" t="str">
        <f aca="false">IFERROR(IF(SUM('MRR Conglomerado'!W107:Y107)=0,"",ROUND(SUM('MRR Conglomerado'!AI107:AK107)/SUM('MRR Conglomerado'!W107:Y107),3)),"")</f>
        <v/>
      </c>
      <c r="U107" s="13" t="str">
        <f aca="false">IFERROR(IF(SUM('MRR Conglomerado'!X107:Z107)=0,"",ROUND(SUM('MRR Conglomerado'!AJ107:AL107)/SUM('MRR Conglomerado'!X107:Z107),3)),"")</f>
        <v/>
      </c>
      <c r="V107" s="13" t="str">
        <f aca="false">IFERROR(IF(SUM('MRR Conglomerado'!Y107:AA107)=0,"",ROUND(SUM('MRR Conglomerado'!AK107:AM107)/SUM('MRR Conglomerado'!Y107:AA107),3)),"")</f>
        <v/>
      </c>
      <c r="W107" s="13" t="str">
        <f aca="false">IFERROR(IF(SUM('MRR Conglomerado'!Z107:AB107)=0,"",ROUND(SUM('MRR Conglomerado'!AL107:AN107)/SUM('MRR Conglomerado'!Z107:AB107),3)),"")</f>
        <v/>
      </c>
      <c r="X107" s="13" t="str">
        <f aca="false">IFERROR(IF(SUM('MRR Conglomerado'!AA107:AC107)=0,"",ROUND(SUM('MRR Conglomerado'!AM107:AO107)/SUM('MRR Conglomerado'!AA107:AC107),3)),"")</f>
        <v/>
      </c>
      <c r="Y107" s="13" t="str">
        <f aca="false">IFERROR(IF(SUM('MRR Conglomerado'!AB107:AD107)=0,"",ROUND(SUM('MRR Conglomerado'!AN107:AP107)/SUM('MRR Conglomerado'!AB107:AD107),3)),"")</f>
        <v/>
      </c>
      <c r="Z107" s="13" t="str">
        <f aca="false">IFERROR(IF(SUM('MRR Conglomerado'!AC107:AE107)=0,"",ROUND(SUM('MRR Conglomerado'!AO107:AQ107)/SUM('MRR Conglomerado'!AC107:AE107),3)),"")</f>
        <v/>
      </c>
      <c r="AA107" s="13" t="str">
        <f aca="false">IFERROR(IF(SUM('MRR Conglomerado'!AD107:AF107)=0,"",ROUND(SUM('MRR Conglomerado'!AP107:AR107)/SUM('MRR Conglomerado'!AD107:AF107),3)),"")</f>
        <v/>
      </c>
      <c r="AB107" s="13" t="str">
        <f aca="false">IFERROR(IF(SUM('MRR Conglomerado'!AE107:AG107)=0,"",ROUND(SUM('MRR Conglomerado'!AQ107:AS107)/SUM('MRR Conglomerado'!AE107:AG107),3)),"")</f>
        <v/>
      </c>
    </row>
    <row r="108" customFormat="false" ht="15" hidden="false" customHeight="false" outlineLevel="0" collapsed="false">
      <c r="A108" s="10" t="s">
        <v>276</v>
      </c>
      <c r="B108" s="13" t="str">
        <f aca="false">IFERROR(IF(SUM('MRR Conglomerado'!E108:G108)=0,"",ROUND(SUM('MRR Conglomerado'!Q108:S108)/SUM('MRR Conglomerado'!E108:G108),3)),"")</f>
        <v/>
      </c>
      <c r="C108" s="13" t="str">
        <f aca="false">IFERROR(IF(SUM('MRR Conglomerado'!F108:H108)=0,"",ROUND(SUM('MRR Conglomerado'!R108:T108)/SUM('MRR Conglomerado'!F108:H108),3)),"")</f>
        <v/>
      </c>
      <c r="D108" s="13" t="str">
        <f aca="false">IFERROR(IF(SUM('MRR Conglomerado'!G108:I108)=0,"",ROUND(SUM('MRR Conglomerado'!S108:U108)/SUM('MRR Conglomerado'!G108:I108),3)),"")</f>
        <v/>
      </c>
      <c r="E108" s="13" t="str">
        <f aca="false">IFERROR(IF(SUM('MRR Conglomerado'!H108:J108)=0,"",ROUND(SUM('MRR Conglomerado'!T108:V108)/SUM('MRR Conglomerado'!H108:J108),3)),"")</f>
        <v/>
      </c>
      <c r="F108" s="13" t="str">
        <f aca="false">IFERROR(IF(SUM('MRR Conglomerado'!I108:K108)=0,"",ROUND(SUM('MRR Conglomerado'!U108:W108)/SUM('MRR Conglomerado'!I108:K108),3)),"")</f>
        <v/>
      </c>
      <c r="G108" s="13" t="str">
        <f aca="false">IFERROR(IF(SUM('MRR Conglomerado'!J108:L108)=0,"",ROUND(SUM('MRR Conglomerado'!V108:X108)/SUM('MRR Conglomerado'!J108:L108),3)),"")</f>
        <v/>
      </c>
      <c r="H108" s="13" t="str">
        <f aca="false">IFERROR(IF(SUM('MRR Conglomerado'!K108:M108)=0,"",ROUND(SUM('MRR Conglomerado'!W108:Y108)/SUM('MRR Conglomerado'!K108:M108),3)),"")</f>
        <v/>
      </c>
      <c r="I108" s="13" t="str">
        <f aca="false">IFERROR(IF(SUM('MRR Conglomerado'!L108:N108)=0,"",ROUND(SUM('MRR Conglomerado'!X108:Z108)/SUM('MRR Conglomerado'!L108:N108),3)),"")</f>
        <v/>
      </c>
      <c r="J108" s="13" t="str">
        <f aca="false">IFERROR(IF(SUM('MRR Conglomerado'!M108:O108)=0,"",ROUND(SUM('MRR Conglomerado'!Y108:AA108)/SUM('MRR Conglomerado'!M108:O108),3)),"")</f>
        <v/>
      </c>
      <c r="K108" s="13" t="str">
        <f aca="false">IFERROR(IF(SUM('MRR Conglomerado'!N108:P108)=0,"",ROUND(SUM('MRR Conglomerado'!Z108:AB108)/SUM('MRR Conglomerado'!N108:P108),3)),"")</f>
        <v/>
      </c>
      <c r="L108" s="13" t="str">
        <f aca="false">IFERROR(IF(SUM('MRR Conglomerado'!O108:Q108)=0,"",ROUND(SUM('MRR Conglomerado'!AA108:AC108)/SUM('MRR Conglomerado'!O108:Q108),3)),"")</f>
        <v/>
      </c>
      <c r="M108" s="13" t="str">
        <f aca="false">IFERROR(IF(SUM('MRR Conglomerado'!P108:R108)=0,"",ROUND(SUM('MRR Conglomerado'!AB108:AD108)/SUM('MRR Conglomerado'!P108:R108),3)),"")</f>
        <v/>
      </c>
      <c r="N108" s="13" t="str">
        <f aca="false">IFERROR(IF(SUM('MRR Conglomerado'!Q108:S108)=0,"",ROUND(SUM('MRR Conglomerado'!AC108:AE108)/SUM('MRR Conglomerado'!Q108:S108),3)),"")</f>
        <v/>
      </c>
      <c r="O108" s="13" t="str">
        <f aca="false">IFERROR(IF(SUM('MRR Conglomerado'!R108:T108)=0,"",ROUND(SUM('MRR Conglomerado'!AD108:AF108)/SUM('MRR Conglomerado'!R108:T108),3)),"")</f>
        <v/>
      </c>
      <c r="P108" s="13" t="str">
        <f aca="false">IFERROR(IF(SUM('MRR Conglomerado'!S108:U108)=0,"",ROUND(SUM('MRR Conglomerado'!AE108:AG108)/SUM('MRR Conglomerado'!S108:U108),3)),"")</f>
        <v/>
      </c>
      <c r="Q108" s="13" t="str">
        <f aca="false">IFERROR(IF(SUM('MRR Conglomerado'!T108:V108)=0,"",ROUND(SUM('MRR Conglomerado'!AF108:AH108)/SUM('MRR Conglomerado'!T108:V108),3)),"")</f>
        <v/>
      </c>
      <c r="R108" s="13" t="str">
        <f aca="false">IFERROR(IF(SUM('MRR Conglomerado'!U108:W108)=0,"",ROUND(SUM('MRR Conglomerado'!AG108:AI108)/SUM('MRR Conglomerado'!U108:W108),3)),"")</f>
        <v/>
      </c>
      <c r="S108" s="13" t="str">
        <f aca="false">IFERROR(IF(SUM('MRR Conglomerado'!V108:X108)=0,"",ROUND(SUM('MRR Conglomerado'!AH108:AJ108)/SUM('MRR Conglomerado'!V108:X108),3)),"")</f>
        <v/>
      </c>
      <c r="T108" s="13" t="str">
        <f aca="false">IFERROR(IF(SUM('MRR Conglomerado'!W108:Y108)=0,"",ROUND(SUM('MRR Conglomerado'!AI108:AK108)/SUM('MRR Conglomerado'!W108:Y108),3)),"")</f>
        <v/>
      </c>
      <c r="U108" s="13" t="str">
        <f aca="false">IFERROR(IF(SUM('MRR Conglomerado'!X108:Z108)=0,"",ROUND(SUM('MRR Conglomerado'!AJ108:AL108)/SUM('MRR Conglomerado'!X108:Z108),3)),"")</f>
        <v/>
      </c>
      <c r="V108" s="13" t="str">
        <f aca="false">IFERROR(IF(SUM('MRR Conglomerado'!Y108:AA108)=0,"",ROUND(SUM('MRR Conglomerado'!AK108:AM108)/SUM('MRR Conglomerado'!Y108:AA108),3)),"")</f>
        <v/>
      </c>
      <c r="W108" s="13" t="str">
        <f aca="false">IFERROR(IF(SUM('MRR Conglomerado'!Z108:AB108)=0,"",ROUND(SUM('MRR Conglomerado'!AL108:AN108)/SUM('MRR Conglomerado'!Z108:AB108),3)),"")</f>
        <v/>
      </c>
      <c r="X108" s="13" t="str">
        <f aca="false">IFERROR(IF(SUM('MRR Conglomerado'!AA108:AC108)=0,"",ROUND(SUM('MRR Conglomerado'!AM108:AO108)/SUM('MRR Conglomerado'!AA108:AC108),3)),"")</f>
        <v/>
      </c>
      <c r="Y108" s="13" t="str">
        <f aca="false">IFERROR(IF(SUM('MRR Conglomerado'!AB108:AD108)=0,"",ROUND(SUM('MRR Conglomerado'!AN108:AP108)/SUM('MRR Conglomerado'!AB108:AD108),3)),"")</f>
        <v/>
      </c>
      <c r="Z108" s="13" t="str">
        <f aca="false">IFERROR(IF(SUM('MRR Conglomerado'!AC108:AE108)=0,"",ROUND(SUM('MRR Conglomerado'!AO108:AQ108)/SUM('MRR Conglomerado'!AC108:AE108),3)),"")</f>
        <v/>
      </c>
      <c r="AA108" s="13" t="str">
        <f aca="false">IFERROR(IF(SUM('MRR Conglomerado'!AD108:AF108)=0,"",ROUND(SUM('MRR Conglomerado'!AP108:AR108)/SUM('MRR Conglomerado'!AD108:AF108),3)),"")</f>
        <v/>
      </c>
      <c r="AB108" s="13" t="str">
        <f aca="false">IFERROR(IF(SUM('MRR Conglomerado'!AE108:AG108)=0,"",ROUND(SUM('MRR Conglomerado'!AQ108:AS108)/SUM('MRR Conglomerado'!AE108:AG108),3)),"")</f>
        <v/>
      </c>
    </row>
    <row r="109" customFormat="false" ht="15" hidden="false" customHeight="false" outlineLevel="0" collapsed="false">
      <c r="A109" s="10" t="s">
        <v>278</v>
      </c>
      <c r="B109" s="13" t="str">
        <f aca="false">IFERROR(IF(SUM('MRR Conglomerado'!E109:G109)=0,"",ROUND(SUM('MRR Conglomerado'!Q109:S109)/SUM('MRR Conglomerado'!E109:G109),3)),"")</f>
        <v/>
      </c>
      <c r="C109" s="13" t="str">
        <f aca="false">IFERROR(IF(SUM('MRR Conglomerado'!F109:H109)=0,"",ROUND(SUM('MRR Conglomerado'!R109:T109)/SUM('MRR Conglomerado'!F109:H109),3)),"")</f>
        <v/>
      </c>
      <c r="D109" s="13" t="str">
        <f aca="false">IFERROR(IF(SUM('MRR Conglomerado'!G109:I109)=0,"",ROUND(SUM('MRR Conglomerado'!S109:U109)/SUM('MRR Conglomerado'!G109:I109),3)),"")</f>
        <v/>
      </c>
      <c r="E109" s="13" t="str">
        <f aca="false">IFERROR(IF(SUM('MRR Conglomerado'!H109:J109)=0,"",ROUND(SUM('MRR Conglomerado'!T109:V109)/SUM('MRR Conglomerado'!H109:J109),3)),"")</f>
        <v/>
      </c>
      <c r="F109" s="13" t="str">
        <f aca="false">IFERROR(IF(SUM('MRR Conglomerado'!I109:K109)=0,"",ROUND(SUM('MRR Conglomerado'!U109:W109)/SUM('MRR Conglomerado'!I109:K109),3)),"")</f>
        <v/>
      </c>
      <c r="G109" s="13" t="str">
        <f aca="false">IFERROR(IF(SUM('MRR Conglomerado'!J109:L109)=0,"",ROUND(SUM('MRR Conglomerado'!V109:X109)/SUM('MRR Conglomerado'!J109:L109),3)),"")</f>
        <v/>
      </c>
      <c r="H109" s="13" t="str">
        <f aca="false">IFERROR(IF(SUM('MRR Conglomerado'!K109:M109)=0,"",ROUND(SUM('MRR Conglomerado'!W109:Y109)/SUM('MRR Conglomerado'!K109:M109),3)),"")</f>
        <v/>
      </c>
      <c r="I109" s="13" t="str">
        <f aca="false">IFERROR(IF(SUM('MRR Conglomerado'!L109:N109)=0,"",ROUND(SUM('MRR Conglomerado'!X109:Z109)/SUM('MRR Conglomerado'!L109:N109),3)),"")</f>
        <v/>
      </c>
      <c r="J109" s="13" t="str">
        <f aca="false">IFERROR(IF(SUM('MRR Conglomerado'!M109:O109)=0,"",ROUND(SUM('MRR Conglomerado'!Y109:AA109)/SUM('MRR Conglomerado'!M109:O109),3)),"")</f>
        <v/>
      </c>
      <c r="K109" s="13" t="str">
        <f aca="false">IFERROR(IF(SUM('MRR Conglomerado'!N109:P109)=0,"",ROUND(SUM('MRR Conglomerado'!Z109:AB109)/SUM('MRR Conglomerado'!N109:P109),3)),"")</f>
        <v/>
      </c>
      <c r="L109" s="13" t="str">
        <f aca="false">IFERROR(IF(SUM('MRR Conglomerado'!O109:Q109)=0,"",ROUND(SUM('MRR Conglomerado'!AA109:AC109)/SUM('MRR Conglomerado'!O109:Q109),3)),"")</f>
        <v/>
      </c>
      <c r="M109" s="13" t="str">
        <f aca="false">IFERROR(IF(SUM('MRR Conglomerado'!P109:R109)=0,"",ROUND(SUM('MRR Conglomerado'!AB109:AD109)/SUM('MRR Conglomerado'!P109:R109),3)),"")</f>
        <v/>
      </c>
      <c r="N109" s="13" t="str">
        <f aca="false">IFERROR(IF(SUM('MRR Conglomerado'!Q109:S109)=0,"",ROUND(SUM('MRR Conglomerado'!AC109:AE109)/SUM('MRR Conglomerado'!Q109:S109),3)),"")</f>
        <v/>
      </c>
      <c r="O109" s="13" t="str">
        <f aca="false">IFERROR(IF(SUM('MRR Conglomerado'!R109:T109)=0,"",ROUND(SUM('MRR Conglomerado'!AD109:AF109)/SUM('MRR Conglomerado'!R109:T109),3)),"")</f>
        <v/>
      </c>
      <c r="P109" s="13" t="str">
        <f aca="false">IFERROR(IF(SUM('MRR Conglomerado'!S109:U109)=0,"",ROUND(SUM('MRR Conglomerado'!AE109:AG109)/SUM('MRR Conglomerado'!S109:U109),3)),"")</f>
        <v/>
      </c>
      <c r="Q109" s="13" t="str">
        <f aca="false">IFERROR(IF(SUM('MRR Conglomerado'!T109:V109)=0,"",ROUND(SUM('MRR Conglomerado'!AF109:AH109)/SUM('MRR Conglomerado'!T109:V109),3)),"")</f>
        <v/>
      </c>
      <c r="R109" s="13" t="str">
        <f aca="false">IFERROR(IF(SUM('MRR Conglomerado'!U109:W109)=0,"",ROUND(SUM('MRR Conglomerado'!AG109:AI109)/SUM('MRR Conglomerado'!U109:W109),3)),"")</f>
        <v/>
      </c>
      <c r="S109" s="13" t="str">
        <f aca="false">IFERROR(IF(SUM('MRR Conglomerado'!V109:X109)=0,"",ROUND(SUM('MRR Conglomerado'!AH109:AJ109)/SUM('MRR Conglomerado'!V109:X109),3)),"")</f>
        <v/>
      </c>
      <c r="T109" s="13" t="str">
        <f aca="false">IFERROR(IF(SUM('MRR Conglomerado'!W109:Y109)=0,"",ROUND(SUM('MRR Conglomerado'!AI109:AK109)/SUM('MRR Conglomerado'!W109:Y109),3)),"")</f>
        <v/>
      </c>
      <c r="U109" s="13" t="str">
        <f aca="false">IFERROR(IF(SUM('MRR Conglomerado'!X109:Z109)=0,"",ROUND(SUM('MRR Conglomerado'!AJ109:AL109)/SUM('MRR Conglomerado'!X109:Z109),3)),"")</f>
        <v/>
      </c>
      <c r="V109" s="13" t="str">
        <f aca="false">IFERROR(IF(SUM('MRR Conglomerado'!Y109:AA109)=0,"",ROUND(SUM('MRR Conglomerado'!AK109:AM109)/SUM('MRR Conglomerado'!Y109:AA109),3)),"")</f>
        <v/>
      </c>
      <c r="W109" s="13" t="str">
        <f aca="false">IFERROR(IF(SUM('MRR Conglomerado'!Z109:AB109)=0,"",ROUND(SUM('MRR Conglomerado'!AL109:AN109)/SUM('MRR Conglomerado'!Z109:AB109),3)),"")</f>
        <v/>
      </c>
      <c r="X109" s="13" t="str">
        <f aca="false">IFERROR(IF(SUM('MRR Conglomerado'!AA109:AC109)=0,"",ROUND(SUM('MRR Conglomerado'!AM109:AO109)/SUM('MRR Conglomerado'!AA109:AC109),3)),"")</f>
        <v/>
      </c>
      <c r="Y109" s="13" t="str">
        <f aca="false">IFERROR(IF(SUM('MRR Conglomerado'!AB109:AD109)=0,"",ROUND(SUM('MRR Conglomerado'!AN109:AP109)/SUM('MRR Conglomerado'!AB109:AD109),3)),"")</f>
        <v/>
      </c>
      <c r="Z109" s="13" t="str">
        <f aca="false">IFERROR(IF(SUM('MRR Conglomerado'!AC109:AE109)=0,"",ROUND(SUM('MRR Conglomerado'!AO109:AQ109)/SUM('MRR Conglomerado'!AC109:AE109),3)),"")</f>
        <v/>
      </c>
      <c r="AA109" s="13" t="str">
        <f aca="false">IFERROR(IF(SUM('MRR Conglomerado'!AD109:AF109)=0,"",ROUND(SUM('MRR Conglomerado'!AP109:AR109)/SUM('MRR Conglomerado'!AD109:AF109),3)),"")</f>
        <v/>
      </c>
      <c r="AB109" s="13" t="str">
        <f aca="false">IFERROR(IF(SUM('MRR Conglomerado'!AE109:AG109)=0,"",ROUND(SUM('MRR Conglomerado'!AQ109:AS109)/SUM('MRR Conglomerado'!AE109:AG109),3)),"")</f>
        <v/>
      </c>
    </row>
    <row r="110" customFormat="false" ht="15" hidden="false" customHeight="false" outlineLevel="0" collapsed="false">
      <c r="A110" s="10" t="s">
        <v>280</v>
      </c>
      <c r="B110" s="13" t="str">
        <f aca="false">IFERROR(IF(SUM('MRR Conglomerado'!E110:G110)=0,"",ROUND(SUM('MRR Conglomerado'!Q110:S110)/SUM('MRR Conglomerado'!E110:G110),3)),"")</f>
        <v/>
      </c>
      <c r="C110" s="13" t="str">
        <f aca="false">IFERROR(IF(SUM('MRR Conglomerado'!F110:H110)=0,"",ROUND(SUM('MRR Conglomerado'!R110:T110)/SUM('MRR Conglomerado'!F110:H110),3)),"")</f>
        <v/>
      </c>
      <c r="D110" s="13" t="str">
        <f aca="false">IFERROR(IF(SUM('MRR Conglomerado'!G110:I110)=0,"",ROUND(SUM('MRR Conglomerado'!S110:U110)/SUM('MRR Conglomerado'!G110:I110),3)),"")</f>
        <v/>
      </c>
      <c r="E110" s="13" t="str">
        <f aca="false">IFERROR(IF(SUM('MRR Conglomerado'!H110:J110)=0,"",ROUND(SUM('MRR Conglomerado'!T110:V110)/SUM('MRR Conglomerado'!H110:J110),3)),"")</f>
        <v/>
      </c>
      <c r="F110" s="13" t="str">
        <f aca="false">IFERROR(IF(SUM('MRR Conglomerado'!I110:K110)=0,"",ROUND(SUM('MRR Conglomerado'!U110:W110)/SUM('MRR Conglomerado'!I110:K110),3)),"")</f>
        <v/>
      </c>
      <c r="G110" s="13" t="str">
        <f aca="false">IFERROR(IF(SUM('MRR Conglomerado'!J110:L110)=0,"",ROUND(SUM('MRR Conglomerado'!V110:X110)/SUM('MRR Conglomerado'!J110:L110),3)),"")</f>
        <v/>
      </c>
      <c r="H110" s="13" t="str">
        <f aca="false">IFERROR(IF(SUM('MRR Conglomerado'!K110:M110)=0,"",ROUND(SUM('MRR Conglomerado'!W110:Y110)/SUM('MRR Conglomerado'!K110:M110),3)),"")</f>
        <v/>
      </c>
      <c r="I110" s="13" t="str">
        <f aca="false">IFERROR(IF(SUM('MRR Conglomerado'!L110:N110)=0,"",ROUND(SUM('MRR Conglomerado'!X110:Z110)/SUM('MRR Conglomerado'!L110:N110),3)),"")</f>
        <v/>
      </c>
      <c r="J110" s="13" t="str">
        <f aca="false">IFERROR(IF(SUM('MRR Conglomerado'!M110:O110)=0,"",ROUND(SUM('MRR Conglomerado'!Y110:AA110)/SUM('MRR Conglomerado'!M110:O110),3)),"")</f>
        <v/>
      </c>
      <c r="K110" s="13" t="str">
        <f aca="false">IFERROR(IF(SUM('MRR Conglomerado'!N110:P110)=0,"",ROUND(SUM('MRR Conglomerado'!Z110:AB110)/SUM('MRR Conglomerado'!N110:P110),3)),"")</f>
        <v/>
      </c>
      <c r="L110" s="13" t="str">
        <f aca="false">IFERROR(IF(SUM('MRR Conglomerado'!O110:Q110)=0,"",ROUND(SUM('MRR Conglomerado'!AA110:AC110)/SUM('MRR Conglomerado'!O110:Q110),3)),"")</f>
        <v/>
      </c>
      <c r="M110" s="13" t="str">
        <f aca="false">IFERROR(IF(SUM('MRR Conglomerado'!P110:R110)=0,"",ROUND(SUM('MRR Conglomerado'!AB110:AD110)/SUM('MRR Conglomerado'!P110:R110),3)),"")</f>
        <v/>
      </c>
      <c r="N110" s="13" t="str">
        <f aca="false">IFERROR(IF(SUM('MRR Conglomerado'!Q110:S110)=0,"",ROUND(SUM('MRR Conglomerado'!AC110:AE110)/SUM('MRR Conglomerado'!Q110:S110),3)),"")</f>
        <v/>
      </c>
      <c r="O110" s="13" t="str">
        <f aca="false">IFERROR(IF(SUM('MRR Conglomerado'!R110:T110)=0,"",ROUND(SUM('MRR Conglomerado'!AD110:AF110)/SUM('MRR Conglomerado'!R110:T110),3)),"")</f>
        <v/>
      </c>
      <c r="P110" s="13" t="str">
        <f aca="false">IFERROR(IF(SUM('MRR Conglomerado'!S110:U110)=0,"",ROUND(SUM('MRR Conglomerado'!AE110:AG110)/SUM('MRR Conglomerado'!S110:U110),3)),"")</f>
        <v/>
      </c>
      <c r="Q110" s="13" t="str">
        <f aca="false">IFERROR(IF(SUM('MRR Conglomerado'!T110:V110)=0,"",ROUND(SUM('MRR Conglomerado'!AF110:AH110)/SUM('MRR Conglomerado'!T110:V110),3)),"")</f>
        <v/>
      </c>
      <c r="R110" s="13" t="str">
        <f aca="false">IFERROR(IF(SUM('MRR Conglomerado'!U110:W110)=0,"",ROUND(SUM('MRR Conglomerado'!AG110:AI110)/SUM('MRR Conglomerado'!U110:W110),3)),"")</f>
        <v/>
      </c>
      <c r="S110" s="13" t="str">
        <f aca="false">IFERROR(IF(SUM('MRR Conglomerado'!V110:X110)=0,"",ROUND(SUM('MRR Conglomerado'!AH110:AJ110)/SUM('MRR Conglomerado'!V110:X110),3)),"")</f>
        <v/>
      </c>
      <c r="T110" s="13" t="str">
        <f aca="false">IFERROR(IF(SUM('MRR Conglomerado'!W110:Y110)=0,"",ROUND(SUM('MRR Conglomerado'!AI110:AK110)/SUM('MRR Conglomerado'!W110:Y110),3)),"")</f>
        <v/>
      </c>
      <c r="U110" s="13" t="str">
        <f aca="false">IFERROR(IF(SUM('MRR Conglomerado'!X110:Z110)=0,"",ROUND(SUM('MRR Conglomerado'!AJ110:AL110)/SUM('MRR Conglomerado'!X110:Z110),3)),"")</f>
        <v/>
      </c>
      <c r="V110" s="13" t="str">
        <f aca="false">IFERROR(IF(SUM('MRR Conglomerado'!Y110:AA110)=0,"",ROUND(SUM('MRR Conglomerado'!AK110:AM110)/SUM('MRR Conglomerado'!Y110:AA110),3)),"")</f>
        <v/>
      </c>
      <c r="W110" s="13" t="str">
        <f aca="false">IFERROR(IF(SUM('MRR Conglomerado'!Z110:AB110)=0,"",ROUND(SUM('MRR Conglomerado'!AL110:AN110)/SUM('MRR Conglomerado'!Z110:AB110),3)),"")</f>
        <v/>
      </c>
      <c r="X110" s="13" t="str">
        <f aca="false">IFERROR(IF(SUM('MRR Conglomerado'!AA110:AC110)=0,"",ROUND(SUM('MRR Conglomerado'!AM110:AO110)/SUM('MRR Conglomerado'!AA110:AC110),3)),"")</f>
        <v/>
      </c>
      <c r="Y110" s="13" t="str">
        <f aca="false">IFERROR(IF(SUM('MRR Conglomerado'!AB110:AD110)=0,"",ROUND(SUM('MRR Conglomerado'!AN110:AP110)/SUM('MRR Conglomerado'!AB110:AD110),3)),"")</f>
        <v/>
      </c>
      <c r="Z110" s="13" t="str">
        <f aca="false">IFERROR(IF(SUM('MRR Conglomerado'!AC110:AE110)=0,"",ROUND(SUM('MRR Conglomerado'!AO110:AQ110)/SUM('MRR Conglomerado'!AC110:AE110),3)),"")</f>
        <v/>
      </c>
      <c r="AA110" s="13" t="str">
        <f aca="false">IFERROR(IF(SUM('MRR Conglomerado'!AD110:AF110)=0,"",ROUND(SUM('MRR Conglomerado'!AP110:AR110)/SUM('MRR Conglomerado'!AD110:AF110),3)),"")</f>
        <v/>
      </c>
      <c r="AB110" s="13" t="str">
        <f aca="false">IFERROR(IF(SUM('MRR Conglomerado'!AE110:AG110)=0,"",ROUND(SUM('MRR Conglomerado'!AQ110:AS110)/SUM('MRR Conglomerado'!AE110:AG110),3)),"")</f>
        <v/>
      </c>
    </row>
    <row r="111" customFormat="false" ht="15" hidden="false" customHeight="false" outlineLevel="0" collapsed="false">
      <c r="A111" s="10" t="s">
        <v>282</v>
      </c>
      <c r="B111" s="13" t="str">
        <f aca="false">IFERROR(IF(SUM('MRR Conglomerado'!E111:G111)=0,"",ROUND(SUM('MRR Conglomerado'!Q111:S111)/SUM('MRR Conglomerado'!E111:G111),3)),"")</f>
        <v/>
      </c>
      <c r="C111" s="13" t="str">
        <f aca="false">IFERROR(IF(SUM('MRR Conglomerado'!F111:H111)=0,"",ROUND(SUM('MRR Conglomerado'!R111:T111)/SUM('MRR Conglomerado'!F111:H111),3)),"")</f>
        <v/>
      </c>
      <c r="D111" s="13" t="str">
        <f aca="false">IFERROR(IF(SUM('MRR Conglomerado'!G111:I111)=0,"",ROUND(SUM('MRR Conglomerado'!S111:U111)/SUM('MRR Conglomerado'!G111:I111),3)),"")</f>
        <v/>
      </c>
      <c r="E111" s="13" t="str">
        <f aca="false">IFERROR(IF(SUM('MRR Conglomerado'!H111:J111)=0,"",ROUND(SUM('MRR Conglomerado'!T111:V111)/SUM('MRR Conglomerado'!H111:J111),3)),"")</f>
        <v/>
      </c>
      <c r="F111" s="13" t="str">
        <f aca="false">IFERROR(IF(SUM('MRR Conglomerado'!I111:K111)=0,"",ROUND(SUM('MRR Conglomerado'!U111:W111)/SUM('MRR Conglomerado'!I111:K111),3)),"")</f>
        <v/>
      </c>
      <c r="G111" s="13" t="str">
        <f aca="false">IFERROR(IF(SUM('MRR Conglomerado'!J111:L111)=0,"",ROUND(SUM('MRR Conglomerado'!V111:X111)/SUM('MRR Conglomerado'!J111:L111),3)),"")</f>
        <v/>
      </c>
      <c r="H111" s="13" t="str">
        <f aca="false">IFERROR(IF(SUM('MRR Conglomerado'!K111:M111)=0,"",ROUND(SUM('MRR Conglomerado'!W111:Y111)/SUM('MRR Conglomerado'!K111:M111),3)),"")</f>
        <v/>
      </c>
      <c r="I111" s="13" t="str">
        <f aca="false">IFERROR(IF(SUM('MRR Conglomerado'!L111:N111)=0,"",ROUND(SUM('MRR Conglomerado'!X111:Z111)/SUM('MRR Conglomerado'!L111:N111),3)),"")</f>
        <v/>
      </c>
      <c r="J111" s="13" t="str">
        <f aca="false">IFERROR(IF(SUM('MRR Conglomerado'!M111:O111)=0,"",ROUND(SUM('MRR Conglomerado'!Y111:AA111)/SUM('MRR Conglomerado'!M111:O111),3)),"")</f>
        <v/>
      </c>
      <c r="K111" s="13" t="str">
        <f aca="false">IFERROR(IF(SUM('MRR Conglomerado'!N111:P111)=0,"",ROUND(SUM('MRR Conglomerado'!Z111:AB111)/SUM('MRR Conglomerado'!N111:P111),3)),"")</f>
        <v/>
      </c>
      <c r="L111" s="13" t="str">
        <f aca="false">IFERROR(IF(SUM('MRR Conglomerado'!O111:Q111)=0,"",ROUND(SUM('MRR Conglomerado'!AA111:AC111)/SUM('MRR Conglomerado'!O111:Q111),3)),"")</f>
        <v/>
      </c>
      <c r="M111" s="13" t="str">
        <f aca="false">IFERROR(IF(SUM('MRR Conglomerado'!P111:R111)=0,"",ROUND(SUM('MRR Conglomerado'!AB111:AD111)/SUM('MRR Conglomerado'!P111:R111),3)),"")</f>
        <v/>
      </c>
      <c r="N111" s="13" t="str">
        <f aca="false">IFERROR(IF(SUM('MRR Conglomerado'!Q111:S111)=0,"",ROUND(SUM('MRR Conglomerado'!AC111:AE111)/SUM('MRR Conglomerado'!Q111:S111),3)),"")</f>
        <v/>
      </c>
      <c r="O111" s="13" t="str">
        <f aca="false">IFERROR(IF(SUM('MRR Conglomerado'!R111:T111)=0,"",ROUND(SUM('MRR Conglomerado'!AD111:AF111)/SUM('MRR Conglomerado'!R111:T111),3)),"")</f>
        <v/>
      </c>
      <c r="P111" s="13" t="str">
        <f aca="false">IFERROR(IF(SUM('MRR Conglomerado'!S111:U111)=0,"",ROUND(SUM('MRR Conglomerado'!AE111:AG111)/SUM('MRR Conglomerado'!S111:U111),3)),"")</f>
        <v/>
      </c>
      <c r="Q111" s="13" t="str">
        <f aca="false">IFERROR(IF(SUM('MRR Conglomerado'!T111:V111)=0,"",ROUND(SUM('MRR Conglomerado'!AF111:AH111)/SUM('MRR Conglomerado'!T111:V111),3)),"")</f>
        <v/>
      </c>
      <c r="R111" s="13" t="str">
        <f aca="false">IFERROR(IF(SUM('MRR Conglomerado'!U111:W111)=0,"",ROUND(SUM('MRR Conglomerado'!AG111:AI111)/SUM('MRR Conglomerado'!U111:W111),3)),"")</f>
        <v/>
      </c>
      <c r="S111" s="13" t="n">
        <f aca="false">IFERROR(IF(SUM('MRR Conglomerado'!V111:X111)=0,"",ROUND(SUM('MRR Conglomerado'!AH111:AJ111)/SUM('MRR Conglomerado'!V111:X111),3)),"")</f>
        <v>2</v>
      </c>
      <c r="T111" s="13" t="n">
        <f aca="false">IFERROR(IF(SUM('MRR Conglomerado'!W111:Y111)=0,"",ROUND(SUM('MRR Conglomerado'!AI111:AK111)/SUM('MRR Conglomerado'!W111:Y111),3)),"")</f>
        <v>0.5</v>
      </c>
      <c r="U111" s="13" t="n">
        <f aca="false">IFERROR(IF(SUM('MRR Conglomerado'!X111:Z111)=0,"",ROUND(SUM('MRR Conglomerado'!AJ111:AL111)/SUM('MRR Conglomerado'!X111:Z111),3)),"")</f>
        <v>0</v>
      </c>
      <c r="V111" s="13" t="n">
        <f aca="false">IFERROR(IF(SUM('MRR Conglomerado'!Y111:AA111)=0,"",ROUND(SUM('MRR Conglomerado'!AK111:AM111)/SUM('MRR Conglomerado'!Y111:AA111),3)),"")</f>
        <v>0</v>
      </c>
      <c r="W111" s="13" t="n">
        <f aca="false">IFERROR(IF(SUM('MRR Conglomerado'!Z111:AB111)=0,"",ROUND(SUM('MRR Conglomerado'!AL111:AN111)/SUM('MRR Conglomerado'!Z111:AB111),3)),"")</f>
        <v>0</v>
      </c>
      <c r="X111" s="13" t="n">
        <f aca="false">IFERROR(IF(SUM('MRR Conglomerado'!AA111:AC111)=0,"",ROUND(SUM('MRR Conglomerado'!AM111:AO111)/SUM('MRR Conglomerado'!AA111:AC111),3)),"")</f>
        <v>0</v>
      </c>
      <c r="Y111" s="13" t="n">
        <f aca="false">IFERROR(IF(SUM('MRR Conglomerado'!AB111:AD111)=0,"",ROUND(SUM('MRR Conglomerado'!AN111:AP111)/SUM('MRR Conglomerado'!AB111:AD111),3)),"")</f>
        <v>0</v>
      </c>
      <c r="Z111" s="13" t="n">
        <f aca="false">IFERROR(IF(SUM('MRR Conglomerado'!AC111:AE111)=0,"",ROUND(SUM('MRR Conglomerado'!AO111:AQ111)/SUM('MRR Conglomerado'!AC111:AE111),3)),"")</f>
        <v>0</v>
      </c>
      <c r="AA111" s="13" t="n">
        <f aca="false">IFERROR(IF(SUM('MRR Conglomerado'!AD111:AF111)=0,"",ROUND(SUM('MRR Conglomerado'!AP111:AR111)/SUM('MRR Conglomerado'!AD111:AF111),3)),"")</f>
        <v>0</v>
      </c>
      <c r="AB111" s="13" t="n">
        <f aca="false">IFERROR(IF(SUM('MRR Conglomerado'!AE111:AG111)=0,"",ROUND(SUM('MRR Conglomerado'!AQ111:AS111)/SUM('MRR Conglomerado'!AE111:AG111),3)),"")</f>
        <v>0</v>
      </c>
    </row>
    <row r="112" customFormat="false" ht="15" hidden="false" customHeight="false" outlineLevel="0" collapsed="false">
      <c r="A112" s="10" t="s">
        <v>284</v>
      </c>
      <c r="B112" s="13" t="str">
        <f aca="false">IFERROR(IF(SUM('MRR Conglomerado'!E112:G112)=0,"",ROUND(SUM('MRR Conglomerado'!Q112:S112)/SUM('MRR Conglomerado'!E112:G112),3)),"")</f>
        <v/>
      </c>
      <c r="C112" s="13" t="str">
        <f aca="false">IFERROR(IF(SUM('MRR Conglomerado'!F112:H112)=0,"",ROUND(SUM('MRR Conglomerado'!R112:T112)/SUM('MRR Conglomerado'!F112:H112),3)),"")</f>
        <v/>
      </c>
      <c r="D112" s="13" t="str">
        <f aca="false">IFERROR(IF(SUM('MRR Conglomerado'!G112:I112)=0,"",ROUND(SUM('MRR Conglomerado'!S112:U112)/SUM('MRR Conglomerado'!G112:I112),3)),"")</f>
        <v/>
      </c>
      <c r="E112" s="13" t="str">
        <f aca="false">IFERROR(IF(SUM('MRR Conglomerado'!H112:J112)=0,"",ROUND(SUM('MRR Conglomerado'!T112:V112)/SUM('MRR Conglomerado'!H112:J112),3)),"")</f>
        <v/>
      </c>
      <c r="F112" s="13" t="str">
        <f aca="false">IFERROR(IF(SUM('MRR Conglomerado'!I112:K112)=0,"",ROUND(SUM('MRR Conglomerado'!U112:W112)/SUM('MRR Conglomerado'!I112:K112),3)),"")</f>
        <v/>
      </c>
      <c r="G112" s="13" t="str">
        <f aca="false">IFERROR(IF(SUM('MRR Conglomerado'!J112:L112)=0,"",ROUND(SUM('MRR Conglomerado'!V112:X112)/SUM('MRR Conglomerado'!J112:L112),3)),"")</f>
        <v/>
      </c>
      <c r="H112" s="13" t="str">
        <f aca="false">IFERROR(IF(SUM('MRR Conglomerado'!K112:M112)=0,"",ROUND(SUM('MRR Conglomerado'!W112:Y112)/SUM('MRR Conglomerado'!K112:M112),3)),"")</f>
        <v/>
      </c>
      <c r="I112" s="13" t="str">
        <f aca="false">IFERROR(IF(SUM('MRR Conglomerado'!L112:N112)=0,"",ROUND(SUM('MRR Conglomerado'!X112:Z112)/SUM('MRR Conglomerado'!L112:N112),3)),"")</f>
        <v/>
      </c>
      <c r="J112" s="13" t="str">
        <f aca="false">IFERROR(IF(SUM('MRR Conglomerado'!M112:O112)=0,"",ROUND(SUM('MRR Conglomerado'!Y112:AA112)/SUM('MRR Conglomerado'!M112:O112),3)),"")</f>
        <v/>
      </c>
      <c r="K112" s="13" t="str">
        <f aca="false">IFERROR(IF(SUM('MRR Conglomerado'!N112:P112)=0,"",ROUND(SUM('MRR Conglomerado'!Z112:AB112)/SUM('MRR Conglomerado'!N112:P112),3)),"")</f>
        <v/>
      </c>
      <c r="L112" s="13" t="str">
        <f aca="false">IFERROR(IF(SUM('MRR Conglomerado'!O112:Q112)=0,"",ROUND(SUM('MRR Conglomerado'!AA112:AC112)/SUM('MRR Conglomerado'!O112:Q112),3)),"")</f>
        <v/>
      </c>
      <c r="M112" s="13" t="str">
        <f aca="false">IFERROR(IF(SUM('MRR Conglomerado'!P112:R112)=0,"",ROUND(SUM('MRR Conglomerado'!AB112:AD112)/SUM('MRR Conglomerado'!P112:R112),3)),"")</f>
        <v/>
      </c>
      <c r="N112" s="13" t="str">
        <f aca="false">IFERROR(IF(SUM('MRR Conglomerado'!Q112:S112)=0,"",ROUND(SUM('MRR Conglomerado'!AC112:AE112)/SUM('MRR Conglomerado'!Q112:S112),3)),"")</f>
        <v/>
      </c>
      <c r="O112" s="13" t="str">
        <f aca="false">IFERROR(IF(SUM('MRR Conglomerado'!R112:T112)=0,"",ROUND(SUM('MRR Conglomerado'!AD112:AF112)/SUM('MRR Conglomerado'!R112:T112),3)),"")</f>
        <v/>
      </c>
      <c r="P112" s="13" t="str">
        <f aca="false">IFERROR(IF(SUM('MRR Conglomerado'!S112:U112)=0,"",ROUND(SUM('MRR Conglomerado'!AE112:AG112)/SUM('MRR Conglomerado'!S112:U112),3)),"")</f>
        <v/>
      </c>
      <c r="Q112" s="13" t="str">
        <f aca="false">IFERROR(IF(SUM('MRR Conglomerado'!T112:V112)=0,"",ROUND(SUM('MRR Conglomerado'!AF112:AH112)/SUM('MRR Conglomerado'!T112:V112),3)),"")</f>
        <v/>
      </c>
      <c r="R112" s="13" t="str">
        <f aca="false">IFERROR(IF(SUM('MRR Conglomerado'!U112:W112)=0,"",ROUND(SUM('MRR Conglomerado'!AG112:AI112)/SUM('MRR Conglomerado'!U112:W112),3)),"")</f>
        <v/>
      </c>
      <c r="S112" s="13" t="str">
        <f aca="false">IFERROR(IF(SUM('MRR Conglomerado'!V112:X112)=0,"",ROUND(SUM('MRR Conglomerado'!AH112:AJ112)/SUM('MRR Conglomerado'!V112:X112),3)),"")</f>
        <v/>
      </c>
      <c r="T112" s="13" t="str">
        <f aca="false">IFERROR(IF(SUM('MRR Conglomerado'!W112:Y112)=0,"",ROUND(SUM('MRR Conglomerado'!AI112:AK112)/SUM('MRR Conglomerado'!W112:Y112),3)),"")</f>
        <v/>
      </c>
      <c r="U112" s="13" t="str">
        <f aca="false">IFERROR(IF(SUM('MRR Conglomerado'!X112:Z112)=0,"",ROUND(SUM('MRR Conglomerado'!AJ112:AL112)/SUM('MRR Conglomerado'!X112:Z112),3)),"")</f>
        <v/>
      </c>
      <c r="V112" s="13" t="str">
        <f aca="false">IFERROR(IF(SUM('MRR Conglomerado'!Y112:AA112)=0,"",ROUND(SUM('MRR Conglomerado'!AK112:AM112)/SUM('MRR Conglomerado'!Y112:AA112),3)),"")</f>
        <v/>
      </c>
      <c r="W112" s="13" t="str">
        <f aca="false">IFERROR(IF(SUM('MRR Conglomerado'!Z112:AB112)=0,"",ROUND(SUM('MRR Conglomerado'!AL112:AN112)/SUM('MRR Conglomerado'!Z112:AB112),3)),"")</f>
        <v/>
      </c>
      <c r="X112" s="13" t="n">
        <f aca="false">IFERROR(IF(SUM('MRR Conglomerado'!AA112:AC112)=0,"",ROUND(SUM('MRR Conglomerado'!AM112:AO112)/SUM('MRR Conglomerado'!AA112:AC112),3)),"")</f>
        <v>3.153</v>
      </c>
      <c r="Y112" s="13" t="n">
        <f aca="false">IFERROR(IF(SUM('MRR Conglomerado'!AB112:AD112)=0,"",ROUND(SUM('MRR Conglomerado'!AN112:AP112)/SUM('MRR Conglomerado'!AB112:AD112),3)),"")</f>
        <v>1.265</v>
      </c>
      <c r="Z112" s="13" t="n">
        <f aca="false">IFERROR(IF(SUM('MRR Conglomerado'!AC112:AE112)=0,"",ROUND(SUM('MRR Conglomerado'!AO112:AQ112)/SUM('MRR Conglomerado'!AC112:AE112),3)),"")</f>
        <v>0.631</v>
      </c>
      <c r="AA112" s="13" t="n">
        <f aca="false">IFERROR(IF(SUM('MRR Conglomerado'!AD112:AF112)=0,"",ROUND(SUM('MRR Conglomerado'!AP112:AR112)/SUM('MRR Conglomerado'!AD112:AF112),3)),"")</f>
        <v>0.505</v>
      </c>
      <c r="AB112" s="13" t="n">
        <f aca="false">IFERROR(IF(SUM('MRR Conglomerado'!AE112:AG112)=0,"",ROUND(SUM('MRR Conglomerado'!AQ112:AS112)/SUM('MRR Conglomerado'!AE112:AG112),3)),"")</f>
        <v>0.434</v>
      </c>
    </row>
    <row r="113" customFormat="false" ht="15" hidden="false" customHeight="false" outlineLevel="0" collapsed="false">
      <c r="A113" s="10" t="s">
        <v>286</v>
      </c>
      <c r="B113" s="13" t="n">
        <f aca="false">IFERROR(IF(SUM('MRR Conglomerado'!E113:G113)=0,"",ROUND(SUM('MRR Conglomerado'!Q113:S113)/SUM('MRR Conglomerado'!E113:G113),3)),"")</f>
        <v>1.428</v>
      </c>
      <c r="C113" s="13" t="n">
        <f aca="false">IFERROR(IF(SUM('MRR Conglomerado'!F113:H113)=0,"",ROUND(SUM('MRR Conglomerado'!R113:T113)/SUM('MRR Conglomerado'!F113:H113),3)),"")</f>
        <v>1.363</v>
      </c>
      <c r="D113" s="13" t="n">
        <f aca="false">IFERROR(IF(SUM('MRR Conglomerado'!G113:I113)=0,"",ROUND(SUM('MRR Conglomerado'!S113:U113)/SUM('MRR Conglomerado'!G113:I113),3)),"")</f>
        <v>1.35</v>
      </c>
      <c r="E113" s="13" t="n">
        <f aca="false">IFERROR(IF(SUM('MRR Conglomerado'!H113:J113)=0,"",ROUND(SUM('MRR Conglomerado'!T113:V113)/SUM('MRR Conglomerado'!H113:J113),3)),"")</f>
        <v>0.907</v>
      </c>
      <c r="F113" s="13" t="n">
        <f aca="false">IFERROR(IF(SUM('MRR Conglomerado'!I113:K113)=0,"",ROUND(SUM('MRR Conglomerado'!U113:W113)/SUM('MRR Conglomerado'!I113:K113),3)),"")</f>
        <v>0.43</v>
      </c>
      <c r="G113" s="13" t="n">
        <f aca="false">IFERROR(IF(SUM('MRR Conglomerado'!J113:L113)=0,"",ROUND(SUM('MRR Conglomerado'!V113:X113)/SUM('MRR Conglomerado'!J113:L113),3)),"")</f>
        <v>0</v>
      </c>
      <c r="H113" s="13" t="n">
        <f aca="false">IFERROR(IF(SUM('MRR Conglomerado'!K113:M113)=0,"",ROUND(SUM('MRR Conglomerado'!W113:Y113)/SUM('MRR Conglomerado'!K113:M113),3)),"")</f>
        <v>0</v>
      </c>
      <c r="I113" s="13" t="n">
        <f aca="false">IFERROR(IF(SUM('MRR Conglomerado'!L113:N113)=0,"",ROUND(SUM('MRR Conglomerado'!X113:Z113)/SUM('MRR Conglomerado'!L113:N113),3)),"")</f>
        <v>0</v>
      </c>
      <c r="J113" s="13" t="n">
        <f aca="false">IFERROR(IF(SUM('MRR Conglomerado'!M113:O113)=0,"",ROUND(SUM('MRR Conglomerado'!Y113:AA113)/SUM('MRR Conglomerado'!M113:O113),3)),"")</f>
        <v>0</v>
      </c>
      <c r="K113" s="13" t="n">
        <f aca="false">IFERROR(IF(SUM('MRR Conglomerado'!N113:P113)=0,"",ROUND(SUM('MRR Conglomerado'!Z113:AB113)/SUM('MRR Conglomerado'!N113:P113),3)),"")</f>
        <v>0</v>
      </c>
      <c r="L113" s="13" t="n">
        <f aca="false">IFERROR(IF(SUM('MRR Conglomerado'!O113:Q113)=0,"",ROUND(SUM('MRR Conglomerado'!AA113:AC113)/SUM('MRR Conglomerado'!O113:Q113),3)),"")</f>
        <v>0</v>
      </c>
      <c r="M113" s="13" t="n">
        <f aca="false">IFERROR(IF(SUM('MRR Conglomerado'!P113:R113)=0,"",ROUND(SUM('MRR Conglomerado'!AB113:AD113)/SUM('MRR Conglomerado'!P113:R113),3)),"")</f>
        <v>0</v>
      </c>
      <c r="N113" s="13" t="n">
        <f aca="false">IFERROR(IF(SUM('MRR Conglomerado'!Q113:S113)=0,"",ROUND(SUM('MRR Conglomerado'!AC113:AE113)/SUM('MRR Conglomerado'!Q113:S113),3)),"")</f>
        <v>0.148</v>
      </c>
      <c r="O113" s="13" t="n">
        <f aca="false">IFERROR(IF(SUM('MRR Conglomerado'!R113:T113)=0,"",ROUND(SUM('MRR Conglomerado'!AD113:AF113)/SUM('MRR Conglomerado'!R113:T113),3)),"")</f>
        <v>0.302</v>
      </c>
      <c r="P113" s="13" t="n">
        <f aca="false">IFERROR(IF(SUM('MRR Conglomerado'!S113:U113)=0,"",ROUND(SUM('MRR Conglomerado'!AE113:AG113)/SUM('MRR Conglomerado'!S113:U113),3)),"")</f>
        <v>0.468</v>
      </c>
      <c r="Q113" s="13" t="n">
        <f aca="false">IFERROR(IF(SUM('MRR Conglomerado'!T113:V113)=0,"",ROUND(SUM('MRR Conglomerado'!AF113:AH113)/SUM('MRR Conglomerado'!T113:V113),3)),"")</f>
        <v>1.823</v>
      </c>
      <c r="R113" s="13" t="n">
        <f aca="false">IFERROR(IF(SUM('MRR Conglomerado'!U113:W113)=0,"",ROUND(SUM('MRR Conglomerado'!AG113:AI113)/SUM('MRR Conglomerado'!U113:W113),3)),"")</f>
        <v>6.229</v>
      </c>
      <c r="S113" s="13" t="str">
        <f aca="false">IFERROR(IF(SUM('MRR Conglomerado'!V113:X113)=0,"",ROUND(SUM('MRR Conglomerado'!AH113:AJ113)/SUM('MRR Conglomerado'!V113:X113),3)),"")</f>
        <v/>
      </c>
      <c r="T113" s="13" t="str">
        <f aca="false">IFERROR(IF(SUM('MRR Conglomerado'!W113:Y113)=0,"",ROUND(SUM('MRR Conglomerado'!AI113:AK113)/SUM('MRR Conglomerado'!W113:Y113),3)),"")</f>
        <v/>
      </c>
      <c r="U113" s="13" t="str">
        <f aca="false">IFERROR(IF(SUM('MRR Conglomerado'!X113:Z113)=0,"",ROUND(SUM('MRR Conglomerado'!AJ113:AL113)/SUM('MRR Conglomerado'!X113:Z113),3)),"")</f>
        <v/>
      </c>
      <c r="V113" s="13" t="str">
        <f aca="false">IFERROR(IF(SUM('MRR Conglomerado'!Y113:AA113)=0,"",ROUND(SUM('MRR Conglomerado'!AK113:AM113)/SUM('MRR Conglomerado'!Y113:AA113),3)),"")</f>
        <v/>
      </c>
      <c r="W113" s="13" t="str">
        <f aca="false">IFERROR(IF(SUM('MRR Conglomerado'!Z113:AB113)=0,"",ROUND(SUM('MRR Conglomerado'!AL113:AN113)/SUM('MRR Conglomerado'!Z113:AB113),3)),"")</f>
        <v/>
      </c>
      <c r="X113" s="13" t="str">
        <f aca="false">IFERROR(IF(SUM('MRR Conglomerado'!AA113:AC113)=0,"",ROUND(SUM('MRR Conglomerado'!AM113:AO113)/SUM('MRR Conglomerado'!AA113:AC113),3)),"")</f>
        <v/>
      </c>
      <c r="Y113" s="13" t="str">
        <f aca="false">IFERROR(IF(SUM('MRR Conglomerado'!AB113:AD113)=0,"",ROUND(SUM('MRR Conglomerado'!AN113:AP113)/SUM('MRR Conglomerado'!AB113:AD113),3)),"")</f>
        <v/>
      </c>
      <c r="Z113" s="13" t="n">
        <f aca="false">IFERROR(IF(SUM('MRR Conglomerado'!AC113:AE113)=0,"",ROUND(SUM('MRR Conglomerado'!AO113:AQ113)/SUM('MRR Conglomerado'!AC113:AE113),3)),"")</f>
        <v>23.136</v>
      </c>
      <c r="AA113" s="13" t="n">
        <f aca="false">IFERROR(IF(SUM('MRR Conglomerado'!AD113:AF113)=0,"",ROUND(SUM('MRR Conglomerado'!AP113:AR113)/SUM('MRR Conglomerado'!AD113:AF113),3)),"")</f>
        <v>12.149</v>
      </c>
      <c r="AB113" s="13" t="n">
        <f aca="false">IFERROR(IF(SUM('MRR Conglomerado'!AE113:AG113)=0,"",ROUND(SUM('MRR Conglomerado'!AQ113:AS113)/SUM('MRR Conglomerado'!AE113:AG113),3)),"")</f>
        <v>8.661</v>
      </c>
    </row>
    <row r="114" customFormat="false" ht="15" hidden="false" customHeight="false" outlineLevel="0" collapsed="false">
      <c r="A114" s="10" t="s">
        <v>288</v>
      </c>
      <c r="B114" s="13" t="str">
        <f aca="false">IFERROR(IF(SUM('MRR Conglomerado'!E114:G114)=0,"",ROUND(SUM('MRR Conglomerado'!Q114:S114)/SUM('MRR Conglomerado'!E114:G114),3)),"")</f>
        <v/>
      </c>
      <c r="C114" s="13" t="n">
        <f aca="false">IFERROR(IF(SUM('MRR Conglomerado'!F114:H114)=0,"",ROUND(SUM('MRR Conglomerado'!R114:T114)/SUM('MRR Conglomerado'!F114:H114),3)),"")</f>
        <v>3.9</v>
      </c>
      <c r="D114" s="13" t="n">
        <f aca="false">IFERROR(IF(SUM('MRR Conglomerado'!G114:I114)=0,"",ROUND(SUM('MRR Conglomerado'!S114:U114)/SUM('MRR Conglomerado'!G114:I114),3)),"")</f>
        <v>1.89</v>
      </c>
      <c r="E114" s="13" t="n">
        <f aca="false">IFERROR(IF(SUM('MRR Conglomerado'!H114:J114)=0,"",ROUND(SUM('MRR Conglomerado'!T114:V114)/SUM('MRR Conglomerado'!H114:J114),3)),"")</f>
        <v>1.233</v>
      </c>
      <c r="F114" s="13" t="n">
        <f aca="false">IFERROR(IF(SUM('MRR Conglomerado'!I114:K114)=0,"",ROUND(SUM('MRR Conglomerado'!U114:W114)/SUM('MRR Conglomerado'!I114:K114),3)),"")</f>
        <v>1.05</v>
      </c>
      <c r="G114" s="13" t="n">
        <f aca="false">IFERROR(IF(SUM('MRR Conglomerado'!J114:L114)=0,"",ROUND(SUM('MRR Conglomerado'!V114:X114)/SUM('MRR Conglomerado'!J114:L114),3)),"")</f>
        <v>1.05</v>
      </c>
      <c r="H114" s="13" t="n">
        <f aca="false">IFERROR(IF(SUM('MRR Conglomerado'!K114:M114)=0,"",ROUND(SUM('MRR Conglomerado'!W114:Y114)/SUM('MRR Conglomerado'!K114:M114),3)),"")</f>
        <v>1.012</v>
      </c>
      <c r="I114" s="13" t="n">
        <f aca="false">IFERROR(IF(SUM('MRR Conglomerado'!L114:N114)=0,"",ROUND(SUM('MRR Conglomerado'!X114:Z114)/SUM('MRR Conglomerado'!L114:N114),3)),"")</f>
        <v>0.978</v>
      </c>
      <c r="J114" s="13" t="n">
        <f aca="false">IFERROR(IF(SUM('MRR Conglomerado'!M114:O114)=0,"",ROUND(SUM('MRR Conglomerado'!Y114:AA114)/SUM('MRR Conglomerado'!M114:O114),3)),"")</f>
        <v>0.881</v>
      </c>
      <c r="K114" s="13" t="n">
        <f aca="false">IFERROR(IF(SUM('MRR Conglomerado'!N114:P114)=0,"",ROUND(SUM('MRR Conglomerado'!Z114:AB114)/SUM('MRR Conglomerado'!N114:P114),3)),"")</f>
        <v>0.879</v>
      </c>
      <c r="L114" s="13" t="n">
        <f aca="false">IFERROR(IF(SUM('MRR Conglomerado'!O114:Q114)=0,"",ROUND(SUM('MRR Conglomerado'!AA114:AC114)/SUM('MRR Conglomerado'!O114:Q114),3)),"")</f>
        <v>1.012</v>
      </c>
      <c r="M114" s="13" t="n">
        <f aca="false">IFERROR(IF(SUM('MRR Conglomerado'!P114:R114)=0,"",ROUND(SUM('MRR Conglomerado'!AB114:AD114)/SUM('MRR Conglomerado'!P114:R114),3)),"")</f>
        <v>1.117</v>
      </c>
      <c r="N114" s="13" t="n">
        <f aca="false">IFERROR(IF(SUM('MRR Conglomerado'!Q114:S114)=0,"",ROUND(SUM('MRR Conglomerado'!AC114:AE114)/SUM('MRR Conglomerado'!Q114:S114),3)),"")</f>
        <v>1.251</v>
      </c>
      <c r="O114" s="13" t="n">
        <f aca="false">IFERROR(IF(SUM('MRR Conglomerado'!R114:T114)=0,"",ROUND(SUM('MRR Conglomerado'!AD114:AF114)/SUM('MRR Conglomerado'!R114:T114),3)),"")</f>
        <v>1.162</v>
      </c>
      <c r="P114" s="13" t="n">
        <f aca="false">IFERROR(IF(SUM('MRR Conglomerado'!S114:U114)=0,"",ROUND(SUM('MRR Conglomerado'!AE114:AG114)/SUM('MRR Conglomerado'!S114:U114),3)),"")</f>
        <v>1.081</v>
      </c>
      <c r="Q114" s="13" t="n">
        <f aca="false">IFERROR(IF(SUM('MRR Conglomerado'!T114:V114)=0,"",ROUND(SUM('MRR Conglomerado'!AF114:AH114)/SUM('MRR Conglomerado'!T114:V114),3)),"")</f>
        <v>1.081</v>
      </c>
      <c r="R114" s="13" t="n">
        <f aca="false">IFERROR(IF(SUM('MRR Conglomerado'!U114:W114)=0,"",ROUND(SUM('MRR Conglomerado'!AG114:AI114)/SUM('MRR Conglomerado'!U114:W114),3)),"")</f>
        <v>1.209</v>
      </c>
      <c r="S114" s="13" t="n">
        <f aca="false">IFERROR(IF(SUM('MRR Conglomerado'!V114:X114)=0,"",ROUND(SUM('MRR Conglomerado'!AH114:AJ114)/SUM('MRR Conglomerado'!V114:X114),3)),"")</f>
        <v>1.209</v>
      </c>
      <c r="T114" s="13" t="n">
        <f aca="false">IFERROR(IF(SUM('MRR Conglomerado'!W114:Y114)=0,"",ROUND(SUM('MRR Conglomerado'!AI114:AK114)/SUM('MRR Conglomerado'!W114:Y114),3)),"")</f>
        <v>1.042</v>
      </c>
      <c r="U114" s="13" t="n">
        <f aca="false">IFERROR(IF(SUM('MRR Conglomerado'!X114:Z114)=0,"",ROUND(SUM('MRR Conglomerado'!AJ114:AL114)/SUM('MRR Conglomerado'!X114:Z114),3)),"")</f>
        <v>0.926</v>
      </c>
      <c r="V114" s="13" t="n">
        <f aca="false">IFERROR(IF(SUM('MRR Conglomerado'!Y114:AA114)=0,"",ROUND(SUM('MRR Conglomerado'!AK114:AM114)/SUM('MRR Conglomerado'!Y114:AA114),3)),"")</f>
        <v>0.962</v>
      </c>
      <c r="W114" s="13" t="n">
        <f aca="false">IFERROR(IF(SUM('MRR Conglomerado'!Z114:AB114)=0,"",ROUND(SUM('MRR Conglomerado'!AL114:AN114)/SUM('MRR Conglomerado'!Z114:AB114),3)),"")</f>
        <v>0.958</v>
      </c>
      <c r="X114" s="13" t="n">
        <f aca="false">IFERROR(IF(SUM('MRR Conglomerado'!AA114:AC114)=0,"",ROUND(SUM('MRR Conglomerado'!AM114:AO114)/SUM('MRR Conglomerado'!AA114:AC114),3)),"")</f>
        <v>0.858</v>
      </c>
      <c r="Y114" s="13" t="n">
        <f aca="false">IFERROR(IF(SUM('MRR Conglomerado'!AB114:AD114)=0,"",ROUND(SUM('MRR Conglomerado'!AN114:AP114)/SUM('MRR Conglomerado'!AB114:AD114),3)),"")</f>
        <v>0.553</v>
      </c>
      <c r="Z114" s="13" t="n">
        <f aca="false">IFERROR(IF(SUM('MRR Conglomerado'!AC114:AE114)=0,"",ROUND(SUM('MRR Conglomerado'!AO114:AQ114)/SUM('MRR Conglomerado'!AC114:AE114),3)),"")</f>
        <v>0.277</v>
      </c>
      <c r="AA114" s="13" t="n">
        <f aca="false">IFERROR(IF(SUM('MRR Conglomerado'!AD114:AF114)=0,"",ROUND(SUM('MRR Conglomerado'!AP114:AR114)/SUM('MRR Conglomerado'!AD114:AF114),3)),"")</f>
        <v>0</v>
      </c>
      <c r="AB114" s="13" t="n">
        <f aca="false">IFERROR(IF(SUM('MRR Conglomerado'!AE114:AG114)=0,"",ROUND(SUM('MRR Conglomerado'!AQ114:AS114)/SUM('MRR Conglomerado'!AE114:AG114),3)),"")</f>
        <v>0</v>
      </c>
    </row>
    <row r="115" customFormat="false" ht="15" hidden="false" customHeight="false" outlineLevel="0" collapsed="false">
      <c r="A115" s="10" t="s">
        <v>290</v>
      </c>
      <c r="B115" s="13" t="str">
        <f aca="false">IFERROR(IF(SUM('MRR Conglomerado'!E115:G115)=0,"",ROUND(SUM('MRR Conglomerado'!Q115:S115)/SUM('MRR Conglomerado'!E115:G115),3)),"")</f>
        <v/>
      </c>
      <c r="C115" s="13" t="str">
        <f aca="false">IFERROR(IF(SUM('MRR Conglomerado'!F115:H115)=0,"",ROUND(SUM('MRR Conglomerado'!R115:T115)/SUM('MRR Conglomerado'!F115:H115),3)),"")</f>
        <v/>
      </c>
      <c r="D115" s="13" t="str">
        <f aca="false">IFERROR(IF(SUM('MRR Conglomerado'!G115:I115)=0,"",ROUND(SUM('MRR Conglomerado'!S115:U115)/SUM('MRR Conglomerado'!G115:I115),3)),"")</f>
        <v/>
      </c>
      <c r="E115" s="13" t="str">
        <f aca="false">IFERROR(IF(SUM('MRR Conglomerado'!H115:J115)=0,"",ROUND(SUM('MRR Conglomerado'!T115:V115)/SUM('MRR Conglomerado'!H115:J115),3)),"")</f>
        <v/>
      </c>
      <c r="F115" s="13" t="str">
        <f aca="false">IFERROR(IF(SUM('MRR Conglomerado'!I115:K115)=0,"",ROUND(SUM('MRR Conglomerado'!U115:W115)/SUM('MRR Conglomerado'!I115:K115),3)),"")</f>
        <v/>
      </c>
      <c r="G115" s="13" t="str">
        <f aca="false">IFERROR(IF(SUM('MRR Conglomerado'!J115:L115)=0,"",ROUND(SUM('MRR Conglomerado'!V115:X115)/SUM('MRR Conglomerado'!J115:L115),3)),"")</f>
        <v/>
      </c>
      <c r="H115" s="13" t="str">
        <f aca="false">IFERROR(IF(SUM('MRR Conglomerado'!K115:M115)=0,"",ROUND(SUM('MRR Conglomerado'!W115:Y115)/SUM('MRR Conglomerado'!K115:M115),3)),"")</f>
        <v/>
      </c>
      <c r="I115" s="13" t="str">
        <f aca="false">IFERROR(IF(SUM('MRR Conglomerado'!L115:N115)=0,"",ROUND(SUM('MRR Conglomerado'!X115:Z115)/SUM('MRR Conglomerado'!L115:N115),3)),"")</f>
        <v/>
      </c>
      <c r="J115" s="13" t="str">
        <f aca="false">IFERROR(IF(SUM('MRR Conglomerado'!M115:O115)=0,"",ROUND(SUM('MRR Conglomerado'!Y115:AA115)/SUM('MRR Conglomerado'!M115:O115),3)),"")</f>
        <v/>
      </c>
      <c r="K115" s="13" t="str">
        <f aca="false">IFERROR(IF(SUM('MRR Conglomerado'!N115:P115)=0,"",ROUND(SUM('MRR Conglomerado'!Z115:AB115)/SUM('MRR Conglomerado'!N115:P115),3)),"")</f>
        <v/>
      </c>
      <c r="L115" s="13" t="str">
        <f aca="false">IFERROR(IF(SUM('MRR Conglomerado'!O115:Q115)=0,"",ROUND(SUM('MRR Conglomerado'!AA115:AC115)/SUM('MRR Conglomerado'!O115:Q115),3)),"")</f>
        <v/>
      </c>
      <c r="M115" s="13" t="str">
        <f aca="false">IFERROR(IF(SUM('MRR Conglomerado'!P115:R115)=0,"",ROUND(SUM('MRR Conglomerado'!AB115:AD115)/SUM('MRR Conglomerado'!P115:R115),3)),"")</f>
        <v/>
      </c>
      <c r="N115" s="13" t="str">
        <f aca="false">IFERROR(IF(SUM('MRR Conglomerado'!Q115:S115)=0,"",ROUND(SUM('MRR Conglomerado'!AC115:AE115)/SUM('MRR Conglomerado'!Q115:S115),3)),"")</f>
        <v/>
      </c>
      <c r="O115" s="13" t="str">
        <f aca="false">IFERROR(IF(SUM('MRR Conglomerado'!R115:T115)=0,"",ROUND(SUM('MRR Conglomerado'!AD115:AF115)/SUM('MRR Conglomerado'!R115:T115),3)),"")</f>
        <v/>
      </c>
      <c r="P115" s="13" t="str">
        <f aca="false">IFERROR(IF(SUM('MRR Conglomerado'!S115:U115)=0,"",ROUND(SUM('MRR Conglomerado'!AE115:AG115)/SUM('MRR Conglomerado'!S115:U115),3)),"")</f>
        <v/>
      </c>
      <c r="Q115" s="13" t="n">
        <f aca="false">IFERROR(IF(SUM('MRR Conglomerado'!T115:V115)=0,"",ROUND(SUM('MRR Conglomerado'!AF115:AH115)/SUM('MRR Conglomerado'!T115:V115),3)),"")</f>
        <v>0</v>
      </c>
      <c r="R115" s="13" t="n">
        <f aca="false">IFERROR(IF(SUM('MRR Conglomerado'!U115:W115)=0,"",ROUND(SUM('MRR Conglomerado'!AG115:AI115)/SUM('MRR Conglomerado'!U115:W115),3)),"")</f>
        <v>0</v>
      </c>
      <c r="S115" s="13" t="n">
        <f aca="false">IFERROR(IF(SUM('MRR Conglomerado'!V115:X115)=0,"",ROUND(SUM('MRR Conglomerado'!AH115:AJ115)/SUM('MRR Conglomerado'!V115:X115),3)),"")</f>
        <v>0</v>
      </c>
      <c r="T115" s="13" t="n">
        <f aca="false">IFERROR(IF(SUM('MRR Conglomerado'!W115:Y115)=0,"",ROUND(SUM('MRR Conglomerado'!AI115:AK115)/SUM('MRR Conglomerado'!W115:Y115),3)),"")</f>
        <v>0</v>
      </c>
      <c r="U115" s="13" t="n">
        <f aca="false">IFERROR(IF(SUM('MRR Conglomerado'!X115:Z115)=0,"",ROUND(SUM('MRR Conglomerado'!AJ115:AL115)/SUM('MRR Conglomerado'!X115:Z115),3)),"")</f>
        <v>0</v>
      </c>
      <c r="V115" s="13" t="n">
        <f aca="false">IFERROR(IF(SUM('MRR Conglomerado'!Y115:AA115)=0,"",ROUND(SUM('MRR Conglomerado'!AK115:AM115)/SUM('MRR Conglomerado'!Y115:AA115),3)),"")</f>
        <v>0</v>
      </c>
      <c r="W115" s="13" t="n">
        <f aca="false">IFERROR(IF(SUM('MRR Conglomerado'!Z115:AB115)=0,"",ROUND(SUM('MRR Conglomerado'!AL115:AN115)/SUM('MRR Conglomerado'!Z115:AB115),3)),"")</f>
        <v>0</v>
      </c>
      <c r="X115" s="13" t="n">
        <f aca="false">IFERROR(IF(SUM('MRR Conglomerado'!AA115:AC115)=0,"",ROUND(SUM('MRR Conglomerado'!AM115:AO115)/SUM('MRR Conglomerado'!AA115:AC115),3)),"")</f>
        <v>0</v>
      </c>
      <c r="Y115" s="13" t="str">
        <f aca="false">IFERROR(IF(SUM('MRR Conglomerado'!AB115:AD115)=0,"",ROUND(SUM('MRR Conglomerado'!AN115:AP115)/SUM('MRR Conglomerado'!AB115:AD115),3)),"")</f>
        <v/>
      </c>
      <c r="Z115" s="13" t="str">
        <f aca="false">IFERROR(IF(SUM('MRR Conglomerado'!AC115:AE115)=0,"",ROUND(SUM('MRR Conglomerado'!AO115:AQ115)/SUM('MRR Conglomerado'!AC115:AE115),3)),"")</f>
        <v/>
      </c>
      <c r="AA115" s="13" t="str">
        <f aca="false">IFERROR(IF(SUM('MRR Conglomerado'!AD115:AF115)=0,"",ROUND(SUM('MRR Conglomerado'!AP115:AR115)/SUM('MRR Conglomerado'!AD115:AF115),3)),"")</f>
        <v/>
      </c>
      <c r="AB115" s="13" t="str">
        <f aca="false">IFERROR(IF(SUM('MRR Conglomerado'!AE115:AG115)=0,"",ROUND(SUM('MRR Conglomerado'!AQ115:AS115)/SUM('MRR Conglomerado'!AE115:AG115),3)),"")</f>
        <v/>
      </c>
    </row>
    <row r="116" customFormat="false" ht="15" hidden="false" customHeight="false" outlineLevel="0" collapsed="false">
      <c r="A116" s="10" t="s">
        <v>292</v>
      </c>
      <c r="B116" s="13" t="str">
        <f aca="false">IFERROR(IF(SUM('MRR Conglomerado'!E116:G116)=0,"",ROUND(SUM('MRR Conglomerado'!Q116:S116)/SUM('MRR Conglomerado'!E116:G116),3)),"")</f>
        <v/>
      </c>
      <c r="C116" s="13" t="str">
        <f aca="false">IFERROR(IF(SUM('MRR Conglomerado'!F116:H116)=0,"",ROUND(SUM('MRR Conglomerado'!R116:T116)/SUM('MRR Conglomerado'!F116:H116),3)),"")</f>
        <v/>
      </c>
      <c r="D116" s="13" t="str">
        <f aca="false">IFERROR(IF(SUM('MRR Conglomerado'!G116:I116)=0,"",ROUND(SUM('MRR Conglomerado'!S116:U116)/SUM('MRR Conglomerado'!G116:I116),3)),"")</f>
        <v/>
      </c>
      <c r="E116" s="13" t="str">
        <f aca="false">IFERROR(IF(SUM('MRR Conglomerado'!H116:J116)=0,"",ROUND(SUM('MRR Conglomerado'!T116:V116)/SUM('MRR Conglomerado'!H116:J116),3)),"")</f>
        <v/>
      </c>
      <c r="F116" s="13" t="str">
        <f aca="false">IFERROR(IF(SUM('MRR Conglomerado'!I116:K116)=0,"",ROUND(SUM('MRR Conglomerado'!U116:W116)/SUM('MRR Conglomerado'!I116:K116),3)),"")</f>
        <v/>
      </c>
      <c r="G116" s="13" t="str">
        <f aca="false">IFERROR(IF(SUM('MRR Conglomerado'!J116:L116)=0,"",ROUND(SUM('MRR Conglomerado'!V116:X116)/SUM('MRR Conglomerado'!J116:L116),3)),"")</f>
        <v/>
      </c>
      <c r="H116" s="13" t="str">
        <f aca="false">IFERROR(IF(SUM('MRR Conglomerado'!K116:M116)=0,"",ROUND(SUM('MRR Conglomerado'!W116:Y116)/SUM('MRR Conglomerado'!K116:M116),3)),"")</f>
        <v/>
      </c>
      <c r="I116" s="13" t="str">
        <f aca="false">IFERROR(IF(SUM('MRR Conglomerado'!L116:N116)=0,"",ROUND(SUM('MRR Conglomerado'!X116:Z116)/SUM('MRR Conglomerado'!L116:N116),3)),"")</f>
        <v/>
      </c>
      <c r="J116" s="13" t="str">
        <f aca="false">IFERROR(IF(SUM('MRR Conglomerado'!M116:O116)=0,"",ROUND(SUM('MRR Conglomerado'!Y116:AA116)/SUM('MRR Conglomerado'!M116:O116),3)),"")</f>
        <v/>
      </c>
      <c r="K116" s="13" t="str">
        <f aca="false">IFERROR(IF(SUM('MRR Conglomerado'!N116:P116)=0,"",ROUND(SUM('MRR Conglomerado'!Z116:AB116)/SUM('MRR Conglomerado'!N116:P116),3)),"")</f>
        <v/>
      </c>
      <c r="L116" s="13" t="str">
        <f aca="false">IFERROR(IF(SUM('MRR Conglomerado'!O116:Q116)=0,"",ROUND(SUM('MRR Conglomerado'!AA116:AC116)/SUM('MRR Conglomerado'!O116:Q116),3)),"")</f>
        <v/>
      </c>
      <c r="M116" s="13" t="str">
        <f aca="false">IFERROR(IF(SUM('MRR Conglomerado'!P116:R116)=0,"",ROUND(SUM('MRR Conglomerado'!AB116:AD116)/SUM('MRR Conglomerado'!P116:R116),3)),"")</f>
        <v/>
      </c>
      <c r="N116" s="13" t="str">
        <f aca="false">IFERROR(IF(SUM('MRR Conglomerado'!Q116:S116)=0,"",ROUND(SUM('MRR Conglomerado'!AC116:AE116)/SUM('MRR Conglomerado'!Q116:S116),3)),"")</f>
        <v/>
      </c>
      <c r="O116" s="13" t="str">
        <f aca="false">IFERROR(IF(SUM('MRR Conglomerado'!R116:T116)=0,"",ROUND(SUM('MRR Conglomerado'!AD116:AF116)/SUM('MRR Conglomerado'!R116:T116),3)),"")</f>
        <v/>
      </c>
      <c r="P116" s="13" t="str">
        <f aca="false">IFERROR(IF(SUM('MRR Conglomerado'!S116:U116)=0,"",ROUND(SUM('MRR Conglomerado'!AE116:AG116)/SUM('MRR Conglomerado'!S116:U116),3)),"")</f>
        <v/>
      </c>
      <c r="Q116" s="13" t="n">
        <f aca="false">IFERROR(IF(SUM('MRR Conglomerado'!T116:V116)=0,"",ROUND(SUM('MRR Conglomerado'!AF116:AH116)/SUM('MRR Conglomerado'!T116:V116),3)),"")</f>
        <v>30.064</v>
      </c>
      <c r="R116" s="13" t="n">
        <f aca="false">IFERROR(IF(SUM('MRR Conglomerado'!U116:W116)=0,"",ROUND(SUM('MRR Conglomerado'!AG116:AI116)/SUM('MRR Conglomerado'!U116:W116),3)),"")</f>
        <v>15.2</v>
      </c>
      <c r="S116" s="13" t="n">
        <f aca="false">IFERROR(IF(SUM('MRR Conglomerado'!V116:X116)=0,"",ROUND(SUM('MRR Conglomerado'!AH116:AJ116)/SUM('MRR Conglomerado'!V116:X116),3)),"")</f>
        <v>10.862</v>
      </c>
      <c r="T116" s="13" t="n">
        <f aca="false">IFERROR(IF(SUM('MRR Conglomerado'!W116:Y116)=0,"",ROUND(SUM('MRR Conglomerado'!AI116:AK116)/SUM('MRR Conglomerado'!W116:Y116),3)),"")</f>
        <v>12.976</v>
      </c>
      <c r="U116" s="13" t="n">
        <f aca="false">IFERROR(IF(SUM('MRR Conglomerado'!X116:Z116)=0,"",ROUND(SUM('MRR Conglomerado'!AJ116:AL116)/SUM('MRR Conglomerado'!X116:Z116),3)),"")</f>
        <v>14.895</v>
      </c>
      <c r="V116" s="13" t="n">
        <f aca="false">IFERROR(IF(SUM('MRR Conglomerado'!Y116:AA116)=0,"",ROUND(SUM('MRR Conglomerado'!AK116:AM116)/SUM('MRR Conglomerado'!Y116:AA116),3)),"")</f>
        <v>13.171</v>
      </c>
      <c r="W116" s="13" t="n">
        <f aca="false">IFERROR(IF(SUM('MRR Conglomerado'!Z116:AB116)=0,"",ROUND(SUM('MRR Conglomerado'!AL116:AN116)/SUM('MRR Conglomerado'!Z116:AB116),3)),"")</f>
        <v>5.957</v>
      </c>
      <c r="X116" s="13" t="n">
        <f aca="false">IFERROR(IF(SUM('MRR Conglomerado'!AA116:AC116)=0,"",ROUND(SUM('MRR Conglomerado'!AM116:AO116)/SUM('MRR Conglomerado'!AA116:AC116),3)),"")</f>
        <v>3.391</v>
      </c>
      <c r="Y116" s="13" t="n">
        <f aca="false">IFERROR(IF(SUM('MRR Conglomerado'!AB116:AD116)=0,"",ROUND(SUM('MRR Conglomerado'!AN116:AP116)/SUM('MRR Conglomerado'!AB116:AD116),3)),"")</f>
        <v>2.464</v>
      </c>
      <c r="Z116" s="13" t="n">
        <f aca="false">IFERROR(IF(SUM('MRR Conglomerado'!AC116:AE116)=0,"",ROUND(SUM('MRR Conglomerado'!AO116:AQ116)/SUM('MRR Conglomerado'!AC116:AE116),3)),"")</f>
        <v>1.988</v>
      </c>
      <c r="AA116" s="13" t="n">
        <f aca="false">IFERROR(IF(SUM('MRR Conglomerado'!AD116:AF116)=0,"",ROUND(SUM('MRR Conglomerado'!AP116:AR116)/SUM('MRR Conglomerado'!AD116:AF116),3)),"")</f>
        <v>1.694</v>
      </c>
      <c r="AB116" s="13" t="n">
        <f aca="false">IFERROR(IF(SUM('MRR Conglomerado'!AE116:AG116)=0,"",ROUND(SUM('MRR Conglomerado'!AQ116:AS116)/SUM('MRR Conglomerado'!AE116:AG116),3)),"")</f>
        <v>1.438</v>
      </c>
    </row>
    <row r="117" customFormat="false" ht="15" hidden="false" customHeight="false" outlineLevel="0" collapsed="false">
      <c r="A117" s="10" t="s">
        <v>294</v>
      </c>
      <c r="B117" s="13" t="str">
        <f aca="false">IFERROR(IF(SUM('MRR Conglomerado'!E117:G117)=0,"",ROUND(SUM('MRR Conglomerado'!Q117:S117)/SUM('MRR Conglomerado'!E117:G117),3)),"")</f>
        <v/>
      </c>
      <c r="C117" s="13" t="str">
        <f aca="false">IFERROR(IF(SUM('MRR Conglomerado'!F117:H117)=0,"",ROUND(SUM('MRR Conglomerado'!R117:T117)/SUM('MRR Conglomerado'!F117:H117),3)),"")</f>
        <v/>
      </c>
      <c r="D117" s="13" t="str">
        <f aca="false">IFERROR(IF(SUM('MRR Conglomerado'!G117:I117)=0,"",ROUND(SUM('MRR Conglomerado'!S117:U117)/SUM('MRR Conglomerado'!G117:I117),3)),"")</f>
        <v/>
      </c>
      <c r="E117" s="13" t="str">
        <f aca="false">IFERROR(IF(SUM('MRR Conglomerado'!H117:J117)=0,"",ROUND(SUM('MRR Conglomerado'!T117:V117)/SUM('MRR Conglomerado'!H117:J117),3)),"")</f>
        <v/>
      </c>
      <c r="F117" s="13" t="str">
        <f aca="false">IFERROR(IF(SUM('MRR Conglomerado'!I117:K117)=0,"",ROUND(SUM('MRR Conglomerado'!U117:W117)/SUM('MRR Conglomerado'!I117:K117),3)),"")</f>
        <v/>
      </c>
      <c r="G117" s="13" t="str">
        <f aca="false">IFERROR(IF(SUM('MRR Conglomerado'!J117:L117)=0,"",ROUND(SUM('MRR Conglomerado'!V117:X117)/SUM('MRR Conglomerado'!J117:L117),3)),"")</f>
        <v/>
      </c>
      <c r="H117" s="13" t="str">
        <f aca="false">IFERROR(IF(SUM('MRR Conglomerado'!K117:M117)=0,"",ROUND(SUM('MRR Conglomerado'!W117:Y117)/SUM('MRR Conglomerado'!K117:M117),3)),"")</f>
        <v/>
      </c>
      <c r="I117" s="13" t="str">
        <f aca="false">IFERROR(IF(SUM('MRR Conglomerado'!L117:N117)=0,"",ROUND(SUM('MRR Conglomerado'!X117:Z117)/SUM('MRR Conglomerado'!L117:N117),3)),"")</f>
        <v/>
      </c>
      <c r="J117" s="13" t="str">
        <f aca="false">IFERROR(IF(SUM('MRR Conglomerado'!M117:O117)=0,"",ROUND(SUM('MRR Conglomerado'!Y117:AA117)/SUM('MRR Conglomerado'!M117:O117),3)),"")</f>
        <v/>
      </c>
      <c r="K117" s="13" t="str">
        <f aca="false">IFERROR(IF(SUM('MRR Conglomerado'!N117:P117)=0,"",ROUND(SUM('MRR Conglomerado'!Z117:AB117)/SUM('MRR Conglomerado'!N117:P117),3)),"")</f>
        <v/>
      </c>
      <c r="L117" s="13" t="str">
        <f aca="false">IFERROR(IF(SUM('MRR Conglomerado'!O117:Q117)=0,"",ROUND(SUM('MRR Conglomerado'!AA117:AC117)/SUM('MRR Conglomerado'!O117:Q117),3)),"")</f>
        <v/>
      </c>
      <c r="M117" s="13" t="str">
        <f aca="false">IFERROR(IF(SUM('MRR Conglomerado'!P117:R117)=0,"",ROUND(SUM('MRR Conglomerado'!AB117:AD117)/SUM('MRR Conglomerado'!P117:R117),3)),"")</f>
        <v/>
      </c>
      <c r="N117" s="13" t="str">
        <f aca="false">IFERROR(IF(SUM('MRR Conglomerado'!Q117:S117)=0,"",ROUND(SUM('MRR Conglomerado'!AC117:AE117)/SUM('MRR Conglomerado'!Q117:S117),3)),"")</f>
        <v/>
      </c>
      <c r="O117" s="13" t="str">
        <f aca="false">IFERROR(IF(SUM('MRR Conglomerado'!R117:T117)=0,"",ROUND(SUM('MRR Conglomerado'!AD117:AF117)/SUM('MRR Conglomerado'!R117:T117),3)),"")</f>
        <v/>
      </c>
      <c r="P117" s="13" t="str">
        <f aca="false">IFERROR(IF(SUM('MRR Conglomerado'!S117:U117)=0,"",ROUND(SUM('MRR Conglomerado'!AE117:AG117)/SUM('MRR Conglomerado'!S117:U117),3)),"")</f>
        <v/>
      </c>
      <c r="Q117" s="13" t="str">
        <f aca="false">IFERROR(IF(SUM('MRR Conglomerado'!T117:V117)=0,"",ROUND(SUM('MRR Conglomerado'!AF117:AH117)/SUM('MRR Conglomerado'!T117:V117),3)),"")</f>
        <v/>
      </c>
      <c r="R117" s="13" t="str">
        <f aca="false">IFERROR(IF(SUM('MRR Conglomerado'!U117:W117)=0,"",ROUND(SUM('MRR Conglomerado'!AG117:AI117)/SUM('MRR Conglomerado'!U117:W117),3)),"")</f>
        <v/>
      </c>
      <c r="S117" s="13" t="str">
        <f aca="false">IFERROR(IF(SUM('MRR Conglomerado'!V117:X117)=0,"",ROUND(SUM('MRR Conglomerado'!AH117:AJ117)/SUM('MRR Conglomerado'!V117:X117),3)),"")</f>
        <v/>
      </c>
      <c r="T117" s="13" t="str">
        <f aca="false">IFERROR(IF(SUM('MRR Conglomerado'!W117:Y117)=0,"",ROUND(SUM('MRR Conglomerado'!AI117:AK117)/SUM('MRR Conglomerado'!W117:Y117),3)),"")</f>
        <v/>
      </c>
      <c r="U117" s="13" t="str">
        <f aca="false">IFERROR(IF(SUM('MRR Conglomerado'!X117:Z117)=0,"",ROUND(SUM('MRR Conglomerado'!AJ117:AL117)/SUM('MRR Conglomerado'!X117:Z117),3)),"")</f>
        <v/>
      </c>
      <c r="V117" s="13" t="str">
        <f aca="false">IFERROR(IF(SUM('MRR Conglomerado'!Y117:AA117)=0,"",ROUND(SUM('MRR Conglomerado'!AK117:AM117)/SUM('MRR Conglomerado'!Y117:AA117),3)),"")</f>
        <v/>
      </c>
      <c r="W117" s="13" t="str">
        <f aca="false">IFERROR(IF(SUM('MRR Conglomerado'!Z117:AB117)=0,"",ROUND(SUM('MRR Conglomerado'!AL117:AN117)/SUM('MRR Conglomerado'!Z117:AB117),3)),"")</f>
        <v/>
      </c>
      <c r="X117" s="13" t="str">
        <f aca="false">IFERROR(IF(SUM('MRR Conglomerado'!AA117:AC117)=0,"",ROUND(SUM('MRR Conglomerado'!AM117:AO117)/SUM('MRR Conglomerado'!AA117:AC117),3)),"")</f>
        <v/>
      </c>
      <c r="Y117" s="13" t="str">
        <f aca="false">IFERROR(IF(SUM('MRR Conglomerado'!AB117:AD117)=0,"",ROUND(SUM('MRR Conglomerado'!AN117:AP117)/SUM('MRR Conglomerado'!AB117:AD117),3)),"")</f>
        <v/>
      </c>
      <c r="Z117" s="13" t="str">
        <f aca="false">IFERROR(IF(SUM('MRR Conglomerado'!AC117:AE117)=0,"",ROUND(SUM('MRR Conglomerado'!AO117:AQ117)/SUM('MRR Conglomerado'!AC117:AE117),3)),"")</f>
        <v/>
      </c>
      <c r="AA117" s="13" t="str">
        <f aca="false">IFERROR(IF(SUM('MRR Conglomerado'!AD117:AF117)=0,"",ROUND(SUM('MRR Conglomerado'!AP117:AR117)/SUM('MRR Conglomerado'!AD117:AF117),3)),"")</f>
        <v/>
      </c>
      <c r="AB117" s="13" t="str">
        <f aca="false">IFERROR(IF(SUM('MRR Conglomerado'!AE117:AG117)=0,"",ROUND(SUM('MRR Conglomerado'!AQ117:AS117)/SUM('MRR Conglomerado'!AE117:AG117),3)),"")</f>
        <v/>
      </c>
    </row>
    <row r="118" customFormat="false" ht="15" hidden="false" customHeight="false" outlineLevel="0" collapsed="false">
      <c r="A118" s="10" t="s">
        <v>296</v>
      </c>
      <c r="B118" s="13" t="str">
        <f aca="false">IFERROR(IF(SUM('MRR Conglomerado'!E118:G118)=0,"",ROUND(SUM('MRR Conglomerado'!Q118:S118)/SUM('MRR Conglomerado'!E118:G118),3)),"")</f>
        <v/>
      </c>
      <c r="C118" s="13" t="str">
        <f aca="false">IFERROR(IF(SUM('MRR Conglomerado'!F118:H118)=0,"",ROUND(SUM('MRR Conglomerado'!R118:T118)/SUM('MRR Conglomerado'!F118:H118),3)),"")</f>
        <v/>
      </c>
      <c r="D118" s="13" t="str">
        <f aca="false">IFERROR(IF(SUM('MRR Conglomerado'!G118:I118)=0,"",ROUND(SUM('MRR Conglomerado'!S118:U118)/SUM('MRR Conglomerado'!G118:I118),3)),"")</f>
        <v/>
      </c>
      <c r="E118" s="13" t="str">
        <f aca="false">IFERROR(IF(SUM('MRR Conglomerado'!H118:J118)=0,"",ROUND(SUM('MRR Conglomerado'!T118:V118)/SUM('MRR Conglomerado'!H118:J118),3)),"")</f>
        <v/>
      </c>
      <c r="F118" s="13" t="str">
        <f aca="false">IFERROR(IF(SUM('MRR Conglomerado'!I118:K118)=0,"",ROUND(SUM('MRR Conglomerado'!U118:W118)/SUM('MRR Conglomerado'!I118:K118),3)),"")</f>
        <v/>
      </c>
      <c r="G118" s="13" t="str">
        <f aca="false">IFERROR(IF(SUM('MRR Conglomerado'!J118:L118)=0,"",ROUND(SUM('MRR Conglomerado'!V118:X118)/SUM('MRR Conglomerado'!J118:L118),3)),"")</f>
        <v/>
      </c>
      <c r="H118" s="13" t="str">
        <f aca="false">IFERROR(IF(SUM('MRR Conglomerado'!K118:M118)=0,"",ROUND(SUM('MRR Conglomerado'!W118:Y118)/SUM('MRR Conglomerado'!K118:M118),3)),"")</f>
        <v/>
      </c>
      <c r="I118" s="13" t="str">
        <f aca="false">IFERROR(IF(SUM('MRR Conglomerado'!L118:N118)=0,"",ROUND(SUM('MRR Conglomerado'!X118:Z118)/SUM('MRR Conglomerado'!L118:N118),3)),"")</f>
        <v/>
      </c>
      <c r="J118" s="13" t="str">
        <f aca="false">IFERROR(IF(SUM('MRR Conglomerado'!M118:O118)=0,"",ROUND(SUM('MRR Conglomerado'!Y118:AA118)/SUM('MRR Conglomerado'!M118:O118),3)),"")</f>
        <v/>
      </c>
      <c r="K118" s="13" t="str">
        <f aca="false">IFERROR(IF(SUM('MRR Conglomerado'!N118:P118)=0,"",ROUND(SUM('MRR Conglomerado'!Z118:AB118)/SUM('MRR Conglomerado'!N118:P118),3)),"")</f>
        <v/>
      </c>
      <c r="L118" s="13" t="str">
        <f aca="false">IFERROR(IF(SUM('MRR Conglomerado'!O118:Q118)=0,"",ROUND(SUM('MRR Conglomerado'!AA118:AC118)/SUM('MRR Conglomerado'!O118:Q118),3)),"")</f>
        <v/>
      </c>
      <c r="M118" s="13" t="str">
        <f aca="false">IFERROR(IF(SUM('MRR Conglomerado'!P118:R118)=0,"",ROUND(SUM('MRR Conglomerado'!AB118:AD118)/SUM('MRR Conglomerado'!P118:R118),3)),"")</f>
        <v/>
      </c>
      <c r="N118" s="13" t="str">
        <f aca="false">IFERROR(IF(SUM('MRR Conglomerado'!Q118:S118)=0,"",ROUND(SUM('MRR Conglomerado'!AC118:AE118)/SUM('MRR Conglomerado'!Q118:S118),3)),"")</f>
        <v/>
      </c>
      <c r="O118" s="13" t="str">
        <f aca="false">IFERROR(IF(SUM('MRR Conglomerado'!R118:T118)=0,"",ROUND(SUM('MRR Conglomerado'!AD118:AF118)/SUM('MRR Conglomerado'!R118:T118),3)),"")</f>
        <v/>
      </c>
      <c r="P118" s="13" t="str">
        <f aca="false">IFERROR(IF(SUM('MRR Conglomerado'!S118:U118)=0,"",ROUND(SUM('MRR Conglomerado'!AE118:AG118)/SUM('MRR Conglomerado'!S118:U118),3)),"")</f>
        <v/>
      </c>
      <c r="Q118" s="13" t="str">
        <f aca="false">IFERROR(IF(SUM('MRR Conglomerado'!T118:V118)=0,"",ROUND(SUM('MRR Conglomerado'!AF118:AH118)/SUM('MRR Conglomerado'!T118:V118),3)),"")</f>
        <v/>
      </c>
      <c r="R118" s="13" t="str">
        <f aca="false">IFERROR(IF(SUM('MRR Conglomerado'!U118:W118)=0,"",ROUND(SUM('MRR Conglomerado'!AG118:AI118)/SUM('MRR Conglomerado'!U118:W118),3)),"")</f>
        <v/>
      </c>
      <c r="S118" s="13" t="n">
        <f aca="false">IFERROR(IF(SUM('MRR Conglomerado'!V118:X118)=0,"",ROUND(SUM('MRR Conglomerado'!AH118:AJ118)/SUM('MRR Conglomerado'!V118:X118),3)),"")</f>
        <v>0</v>
      </c>
      <c r="T118" s="13" t="n">
        <f aca="false">IFERROR(IF(SUM('MRR Conglomerado'!W118:Y118)=0,"",ROUND(SUM('MRR Conglomerado'!AI118:AK118)/SUM('MRR Conglomerado'!W118:Y118),3)),"")</f>
        <v>0</v>
      </c>
      <c r="U118" s="13" t="n">
        <f aca="false">IFERROR(IF(SUM('MRR Conglomerado'!X118:Z118)=0,"",ROUND(SUM('MRR Conglomerado'!AJ118:AL118)/SUM('MRR Conglomerado'!X118:Z118),3)),"")</f>
        <v>0</v>
      </c>
      <c r="V118" s="13" t="n">
        <f aca="false">IFERROR(IF(SUM('MRR Conglomerado'!Y118:AA118)=0,"",ROUND(SUM('MRR Conglomerado'!AK118:AM118)/SUM('MRR Conglomerado'!Y118:AA118),3)),"")</f>
        <v>0</v>
      </c>
      <c r="W118" s="13" t="n">
        <f aca="false">IFERROR(IF(SUM('MRR Conglomerado'!Z118:AB118)=0,"",ROUND(SUM('MRR Conglomerado'!AL118:AN118)/SUM('MRR Conglomerado'!Z118:AB118),3)),"")</f>
        <v>0</v>
      </c>
      <c r="X118" s="13" t="n">
        <f aca="false">IFERROR(IF(SUM('MRR Conglomerado'!AA118:AC118)=0,"",ROUND(SUM('MRR Conglomerado'!AM118:AO118)/SUM('MRR Conglomerado'!AA118:AC118),3)),"")</f>
        <v>0</v>
      </c>
      <c r="Y118" s="13" t="n">
        <f aca="false">IFERROR(IF(SUM('MRR Conglomerado'!AB118:AD118)=0,"",ROUND(SUM('MRR Conglomerado'!AN118:AP118)/SUM('MRR Conglomerado'!AB118:AD118),3)),"")</f>
        <v>0</v>
      </c>
      <c r="Z118" s="13" t="n">
        <f aca="false">IFERROR(IF(SUM('MRR Conglomerado'!AC118:AE118)=0,"",ROUND(SUM('MRR Conglomerado'!AO118:AQ118)/SUM('MRR Conglomerado'!AC118:AE118),3)),"")</f>
        <v>0</v>
      </c>
      <c r="AA118" s="13" t="n">
        <f aca="false">IFERROR(IF(SUM('MRR Conglomerado'!AD118:AF118)=0,"",ROUND(SUM('MRR Conglomerado'!AP118:AR118)/SUM('MRR Conglomerado'!AD118:AF118),3)),"")</f>
        <v>0</v>
      </c>
      <c r="AB118" s="13" t="str">
        <f aca="false">IFERROR(IF(SUM('MRR Conglomerado'!AE118:AG118)=0,"",ROUND(SUM('MRR Conglomerado'!AQ118:AS118)/SUM('MRR Conglomerado'!AE118:AG118),3)),"")</f>
        <v/>
      </c>
    </row>
    <row r="119" customFormat="false" ht="15" hidden="false" customHeight="false" outlineLevel="0" collapsed="false">
      <c r="A119" s="10" t="s">
        <v>298</v>
      </c>
      <c r="B119" s="13" t="n">
        <f aca="false">IFERROR(IF(SUM('MRR Conglomerado'!E119:G119)=0,"",ROUND(SUM('MRR Conglomerado'!Q119:S119)/SUM('MRR Conglomerado'!E119:G119),3)),"")</f>
        <v>0</v>
      </c>
      <c r="C119" s="13" t="str">
        <f aca="false">IFERROR(IF(SUM('MRR Conglomerado'!F119:H119)=0,"",ROUND(SUM('MRR Conglomerado'!R119:T119)/SUM('MRR Conglomerado'!F119:H119),3)),"")</f>
        <v/>
      </c>
      <c r="D119" s="13" t="str">
        <f aca="false">IFERROR(IF(SUM('MRR Conglomerado'!G119:I119)=0,"",ROUND(SUM('MRR Conglomerado'!S119:U119)/SUM('MRR Conglomerado'!G119:I119),3)),"")</f>
        <v/>
      </c>
      <c r="E119" s="13" t="str">
        <f aca="false">IFERROR(IF(SUM('MRR Conglomerado'!H119:J119)=0,"",ROUND(SUM('MRR Conglomerado'!T119:V119)/SUM('MRR Conglomerado'!H119:J119),3)),"")</f>
        <v/>
      </c>
      <c r="F119" s="13" t="str">
        <f aca="false">IFERROR(IF(SUM('MRR Conglomerado'!I119:K119)=0,"",ROUND(SUM('MRR Conglomerado'!U119:W119)/SUM('MRR Conglomerado'!I119:K119),3)),"")</f>
        <v/>
      </c>
      <c r="G119" s="13" t="str">
        <f aca="false">IFERROR(IF(SUM('MRR Conglomerado'!J119:L119)=0,"",ROUND(SUM('MRR Conglomerado'!V119:X119)/SUM('MRR Conglomerado'!J119:L119),3)),"")</f>
        <v/>
      </c>
      <c r="H119" s="13" t="str">
        <f aca="false">IFERROR(IF(SUM('MRR Conglomerado'!K119:M119)=0,"",ROUND(SUM('MRR Conglomerado'!W119:Y119)/SUM('MRR Conglomerado'!K119:M119),3)),"")</f>
        <v/>
      </c>
      <c r="I119" s="13" t="str">
        <f aca="false">IFERROR(IF(SUM('MRR Conglomerado'!L119:N119)=0,"",ROUND(SUM('MRR Conglomerado'!X119:Z119)/SUM('MRR Conglomerado'!L119:N119),3)),"")</f>
        <v/>
      </c>
      <c r="J119" s="13" t="str">
        <f aca="false">IFERROR(IF(SUM('MRR Conglomerado'!M119:O119)=0,"",ROUND(SUM('MRR Conglomerado'!Y119:AA119)/SUM('MRR Conglomerado'!M119:O119),3)),"")</f>
        <v/>
      </c>
      <c r="K119" s="13" t="str">
        <f aca="false">IFERROR(IF(SUM('MRR Conglomerado'!N119:P119)=0,"",ROUND(SUM('MRR Conglomerado'!Z119:AB119)/SUM('MRR Conglomerado'!N119:P119),3)),"")</f>
        <v/>
      </c>
      <c r="L119" s="13" t="str">
        <f aca="false">IFERROR(IF(SUM('MRR Conglomerado'!O119:Q119)=0,"",ROUND(SUM('MRR Conglomerado'!AA119:AC119)/SUM('MRR Conglomerado'!O119:Q119),3)),"")</f>
        <v/>
      </c>
      <c r="M119" s="13" t="str">
        <f aca="false">IFERROR(IF(SUM('MRR Conglomerado'!P119:R119)=0,"",ROUND(SUM('MRR Conglomerado'!AB119:AD119)/SUM('MRR Conglomerado'!P119:R119),3)),"")</f>
        <v/>
      </c>
      <c r="N119" s="13" t="str">
        <f aca="false">IFERROR(IF(SUM('MRR Conglomerado'!Q119:S119)=0,"",ROUND(SUM('MRR Conglomerado'!AC119:AE119)/SUM('MRR Conglomerado'!Q119:S119),3)),"")</f>
        <v/>
      </c>
      <c r="O119" s="13" t="str">
        <f aca="false">IFERROR(IF(SUM('MRR Conglomerado'!R119:T119)=0,"",ROUND(SUM('MRR Conglomerado'!AD119:AF119)/SUM('MRR Conglomerado'!R119:T119),3)),"")</f>
        <v/>
      </c>
      <c r="P119" s="13" t="str">
        <f aca="false">IFERROR(IF(SUM('MRR Conglomerado'!S119:U119)=0,"",ROUND(SUM('MRR Conglomerado'!AE119:AG119)/SUM('MRR Conglomerado'!S119:U119),3)),"")</f>
        <v/>
      </c>
      <c r="Q119" s="13" t="str">
        <f aca="false">IFERROR(IF(SUM('MRR Conglomerado'!T119:V119)=0,"",ROUND(SUM('MRR Conglomerado'!AF119:AH119)/SUM('MRR Conglomerado'!T119:V119),3)),"")</f>
        <v/>
      </c>
      <c r="R119" s="13" t="str">
        <f aca="false">IFERROR(IF(SUM('MRR Conglomerado'!U119:W119)=0,"",ROUND(SUM('MRR Conglomerado'!AG119:AI119)/SUM('MRR Conglomerado'!U119:W119),3)),"")</f>
        <v/>
      </c>
      <c r="S119" s="13" t="str">
        <f aca="false">IFERROR(IF(SUM('MRR Conglomerado'!V119:X119)=0,"",ROUND(SUM('MRR Conglomerado'!AH119:AJ119)/SUM('MRR Conglomerado'!V119:X119),3)),"")</f>
        <v/>
      </c>
      <c r="T119" s="13" t="str">
        <f aca="false">IFERROR(IF(SUM('MRR Conglomerado'!W119:Y119)=0,"",ROUND(SUM('MRR Conglomerado'!AI119:AK119)/SUM('MRR Conglomerado'!W119:Y119),3)),"")</f>
        <v/>
      </c>
      <c r="U119" s="13" t="str">
        <f aca="false">IFERROR(IF(SUM('MRR Conglomerado'!X119:Z119)=0,"",ROUND(SUM('MRR Conglomerado'!AJ119:AL119)/SUM('MRR Conglomerado'!X119:Z119),3)),"")</f>
        <v/>
      </c>
      <c r="V119" s="13" t="str">
        <f aca="false">IFERROR(IF(SUM('MRR Conglomerado'!Y119:AA119)=0,"",ROUND(SUM('MRR Conglomerado'!AK119:AM119)/SUM('MRR Conglomerado'!Y119:AA119),3)),"")</f>
        <v/>
      </c>
      <c r="W119" s="13" t="str">
        <f aca="false">IFERROR(IF(SUM('MRR Conglomerado'!Z119:AB119)=0,"",ROUND(SUM('MRR Conglomerado'!AL119:AN119)/SUM('MRR Conglomerado'!Z119:AB119),3)),"")</f>
        <v/>
      </c>
      <c r="X119" s="13" t="str">
        <f aca="false">IFERROR(IF(SUM('MRR Conglomerado'!AA119:AC119)=0,"",ROUND(SUM('MRR Conglomerado'!AM119:AO119)/SUM('MRR Conglomerado'!AA119:AC119),3)),"")</f>
        <v/>
      </c>
      <c r="Y119" s="13" t="str">
        <f aca="false">IFERROR(IF(SUM('MRR Conglomerado'!AB119:AD119)=0,"",ROUND(SUM('MRR Conglomerado'!AN119:AP119)/SUM('MRR Conglomerado'!AB119:AD119),3)),"")</f>
        <v/>
      </c>
      <c r="Z119" s="13" t="str">
        <f aca="false">IFERROR(IF(SUM('MRR Conglomerado'!AC119:AE119)=0,"",ROUND(SUM('MRR Conglomerado'!AO119:AQ119)/SUM('MRR Conglomerado'!AC119:AE119),3)),"")</f>
        <v/>
      </c>
      <c r="AA119" s="13" t="str">
        <f aca="false">IFERROR(IF(SUM('MRR Conglomerado'!AD119:AF119)=0,"",ROUND(SUM('MRR Conglomerado'!AP119:AR119)/SUM('MRR Conglomerado'!AD119:AF119),3)),"")</f>
        <v/>
      </c>
      <c r="AB119" s="13" t="str">
        <f aca="false">IFERROR(IF(SUM('MRR Conglomerado'!AE119:AG119)=0,"",ROUND(SUM('MRR Conglomerado'!AQ119:AS119)/SUM('MRR Conglomerado'!AE119:AG119),3)),"")</f>
        <v/>
      </c>
    </row>
    <row r="120" customFormat="false" ht="15" hidden="false" customHeight="false" outlineLevel="0" collapsed="false">
      <c r="A120" s="10" t="s">
        <v>300</v>
      </c>
      <c r="B120" s="13" t="n">
        <f aca="false">IFERROR(IF(SUM('MRR Conglomerado'!E120:G120)=0,"",ROUND(SUM('MRR Conglomerado'!Q120:S120)/SUM('MRR Conglomerado'!E120:G120),3)),"")</f>
        <v>1.066</v>
      </c>
      <c r="C120" s="13" t="n">
        <f aca="false">IFERROR(IF(SUM('MRR Conglomerado'!F120:H120)=0,"",ROUND(SUM('MRR Conglomerado'!R120:T120)/SUM('MRR Conglomerado'!F120:H120),3)),"")</f>
        <v>1.066</v>
      </c>
      <c r="D120" s="13" t="n">
        <f aca="false">IFERROR(IF(SUM('MRR Conglomerado'!G120:I120)=0,"",ROUND(SUM('MRR Conglomerado'!S120:U120)/SUM('MRR Conglomerado'!G120:I120),3)),"")</f>
        <v>1.066</v>
      </c>
      <c r="E120" s="13" t="n">
        <f aca="false">IFERROR(IF(SUM('MRR Conglomerado'!H120:J120)=0,"",ROUND(SUM('MRR Conglomerado'!T120:V120)/SUM('MRR Conglomerado'!H120:J120),3)),"")</f>
        <v>1.066</v>
      </c>
      <c r="F120" s="13" t="n">
        <f aca="false">IFERROR(IF(SUM('MRR Conglomerado'!I120:K120)=0,"",ROUND(SUM('MRR Conglomerado'!U120:W120)/SUM('MRR Conglomerado'!I120:K120),3)),"")</f>
        <v>1.066</v>
      </c>
      <c r="G120" s="13" t="n">
        <f aca="false">IFERROR(IF(SUM('MRR Conglomerado'!J120:L120)=0,"",ROUND(SUM('MRR Conglomerado'!V120:X120)/SUM('MRR Conglomerado'!J120:L120),3)),"")</f>
        <v>1.066</v>
      </c>
      <c r="H120" s="13" t="n">
        <f aca="false">IFERROR(IF(SUM('MRR Conglomerado'!K120:M120)=0,"",ROUND(SUM('MRR Conglomerado'!W120:Y120)/SUM('MRR Conglomerado'!K120:M120),3)),"")</f>
        <v>1.066</v>
      </c>
      <c r="I120" s="13" t="n">
        <f aca="false">IFERROR(IF(SUM('MRR Conglomerado'!L120:N120)=0,"",ROUND(SUM('MRR Conglomerado'!X120:Z120)/SUM('MRR Conglomerado'!L120:N120),3)),"")</f>
        <v>1.066</v>
      </c>
      <c r="J120" s="13" t="n">
        <f aca="false">IFERROR(IF(SUM('MRR Conglomerado'!M120:O120)=0,"",ROUND(SUM('MRR Conglomerado'!Y120:AA120)/SUM('MRR Conglomerado'!M120:O120),3)),"")</f>
        <v>1.066</v>
      </c>
      <c r="K120" s="13" t="n">
        <f aca="false">IFERROR(IF(SUM('MRR Conglomerado'!N120:P120)=0,"",ROUND(SUM('MRR Conglomerado'!Z120:AB120)/SUM('MRR Conglomerado'!N120:P120),3)),"")</f>
        <v>1.688</v>
      </c>
      <c r="L120" s="13" t="n">
        <f aca="false">IFERROR(IF(SUM('MRR Conglomerado'!O120:Q120)=0,"",ROUND(SUM('MRR Conglomerado'!AA120:AC120)/SUM('MRR Conglomerado'!O120:Q120),3)),"")</f>
        <v>1.912</v>
      </c>
      <c r="M120" s="13" t="n">
        <f aca="false">IFERROR(IF(SUM('MRR Conglomerado'!P120:R120)=0,"",ROUND(SUM('MRR Conglomerado'!AB120:AD120)/SUM('MRR Conglomerado'!P120:R120),3)),"")</f>
        <v>2.127</v>
      </c>
      <c r="N120" s="13" t="n">
        <f aca="false">IFERROR(IF(SUM('MRR Conglomerado'!Q120:S120)=0,"",ROUND(SUM('MRR Conglomerado'!AC120:AE120)/SUM('MRR Conglomerado'!Q120:S120),3)),"")</f>
        <v>1.75</v>
      </c>
      <c r="O120" s="13" t="n">
        <f aca="false">IFERROR(IF(SUM('MRR Conglomerado'!R120:T120)=0,"",ROUND(SUM('MRR Conglomerado'!AD120:AF120)/SUM('MRR Conglomerado'!R120:T120),3)),"")</f>
        <v>1.75</v>
      </c>
      <c r="P120" s="13" t="n">
        <f aca="false">IFERROR(IF(SUM('MRR Conglomerado'!S120:U120)=0,"",ROUND(SUM('MRR Conglomerado'!AE120:AG120)/SUM('MRR Conglomerado'!S120:U120),3)),"")</f>
        <v>1.75</v>
      </c>
      <c r="Q120" s="13" t="n">
        <f aca="false">IFERROR(IF(SUM('MRR Conglomerado'!T120:V120)=0,"",ROUND(SUM('MRR Conglomerado'!AF120:AH120)/SUM('MRR Conglomerado'!T120:V120),3)),"")</f>
        <v>1.75</v>
      </c>
      <c r="R120" s="13" t="n">
        <f aca="false">IFERROR(IF(SUM('MRR Conglomerado'!U120:W120)=0,"",ROUND(SUM('MRR Conglomerado'!AG120:AI120)/SUM('MRR Conglomerado'!U120:W120),3)),"")</f>
        <v>1.75</v>
      </c>
      <c r="S120" s="13" t="n">
        <f aca="false">IFERROR(IF(SUM('MRR Conglomerado'!V120:X120)=0,"",ROUND(SUM('MRR Conglomerado'!AH120:AJ120)/SUM('MRR Conglomerado'!V120:X120),3)),"")</f>
        <v>1.75</v>
      </c>
      <c r="T120" s="13" t="n">
        <f aca="false">IFERROR(IF(SUM('MRR Conglomerado'!W120:Y120)=0,"",ROUND(SUM('MRR Conglomerado'!AI120:AK120)/SUM('MRR Conglomerado'!W120:Y120),3)),"")</f>
        <v>1.75</v>
      </c>
      <c r="U120" s="13" t="n">
        <f aca="false">IFERROR(IF(SUM('MRR Conglomerado'!X120:Z120)=0,"",ROUND(SUM('MRR Conglomerado'!AJ120:AL120)/SUM('MRR Conglomerado'!X120:Z120),3)),"")</f>
        <v>1.75</v>
      </c>
      <c r="V120" s="13" t="n">
        <f aca="false">IFERROR(IF(SUM('MRR Conglomerado'!Y120:AA120)=0,"",ROUND(SUM('MRR Conglomerado'!AK120:AM120)/SUM('MRR Conglomerado'!Y120:AA120),3)),"")</f>
        <v>1.75</v>
      </c>
      <c r="W120" s="13" t="n">
        <f aca="false">IFERROR(IF(SUM('MRR Conglomerado'!Z120:AB120)=0,"",ROUND(SUM('MRR Conglomerado'!AL120:AN120)/SUM('MRR Conglomerado'!Z120:AB120),3)),"")</f>
        <v>0.964</v>
      </c>
      <c r="X120" s="13" t="n">
        <f aca="false">IFERROR(IF(SUM('MRR Conglomerado'!AA120:AC120)=0,"",ROUND(SUM('MRR Conglomerado'!AM120:AO120)/SUM('MRR Conglomerado'!AA120:AC120),3)),"")</f>
        <v>0.71</v>
      </c>
      <c r="Y120" s="13" t="n">
        <f aca="false">IFERROR(IF(SUM('MRR Conglomerado'!AB120:AD120)=0,"",ROUND(SUM('MRR Conglomerado'!AN120:AP120)/SUM('MRR Conglomerado'!AB120:AD120),3)),"")</f>
        <v>0.517</v>
      </c>
      <c r="Z120" s="13" t="n">
        <f aca="false">IFERROR(IF(SUM('MRR Conglomerado'!AC120:AE120)=0,"",ROUND(SUM('MRR Conglomerado'!AO120:AQ120)/SUM('MRR Conglomerado'!AC120:AE120),3)),"")</f>
        <v>0.616</v>
      </c>
      <c r="AA120" s="13" t="n">
        <f aca="false">IFERROR(IF(SUM('MRR Conglomerado'!AD120:AF120)=0,"",ROUND(SUM('MRR Conglomerado'!AP120:AR120)/SUM('MRR Conglomerado'!AD120:AF120),3)),"")</f>
        <v>0.616</v>
      </c>
      <c r="AB120" s="13" t="n">
        <f aca="false">IFERROR(IF(SUM('MRR Conglomerado'!AE120:AG120)=0,"",ROUND(SUM('MRR Conglomerado'!AQ120:AS120)/SUM('MRR Conglomerado'!AE120:AG120),3)),"")</f>
        <v>0.616</v>
      </c>
    </row>
    <row r="121" customFormat="false" ht="15" hidden="false" customHeight="false" outlineLevel="0" collapsed="false">
      <c r="A121" s="10" t="s">
        <v>302</v>
      </c>
      <c r="B121" s="13" t="str">
        <f aca="false">IFERROR(IF(SUM('MRR Conglomerado'!E121:G121)=0,"",ROUND(SUM('MRR Conglomerado'!Q121:S121)/SUM('MRR Conglomerado'!E121:G121),3)),"")</f>
        <v/>
      </c>
      <c r="C121" s="13" t="str">
        <f aca="false">IFERROR(IF(SUM('MRR Conglomerado'!F121:H121)=0,"",ROUND(SUM('MRR Conglomerado'!R121:T121)/SUM('MRR Conglomerado'!F121:H121),3)),"")</f>
        <v/>
      </c>
      <c r="D121" s="13" t="str">
        <f aca="false">IFERROR(IF(SUM('MRR Conglomerado'!G121:I121)=0,"",ROUND(SUM('MRR Conglomerado'!S121:U121)/SUM('MRR Conglomerado'!G121:I121),3)),"")</f>
        <v/>
      </c>
      <c r="E121" s="13" t="str">
        <f aca="false">IFERROR(IF(SUM('MRR Conglomerado'!H121:J121)=0,"",ROUND(SUM('MRR Conglomerado'!T121:V121)/SUM('MRR Conglomerado'!H121:J121),3)),"")</f>
        <v/>
      </c>
      <c r="F121" s="13" t="str">
        <f aca="false">IFERROR(IF(SUM('MRR Conglomerado'!I121:K121)=0,"",ROUND(SUM('MRR Conglomerado'!U121:W121)/SUM('MRR Conglomerado'!I121:K121),3)),"")</f>
        <v/>
      </c>
      <c r="G121" s="13" t="str">
        <f aca="false">IFERROR(IF(SUM('MRR Conglomerado'!J121:L121)=0,"",ROUND(SUM('MRR Conglomerado'!V121:X121)/SUM('MRR Conglomerado'!J121:L121),3)),"")</f>
        <v/>
      </c>
      <c r="H121" s="13" t="str">
        <f aca="false">IFERROR(IF(SUM('MRR Conglomerado'!K121:M121)=0,"",ROUND(SUM('MRR Conglomerado'!W121:Y121)/SUM('MRR Conglomerado'!K121:M121),3)),"")</f>
        <v/>
      </c>
      <c r="I121" s="13" t="str">
        <f aca="false">IFERROR(IF(SUM('MRR Conglomerado'!L121:N121)=0,"",ROUND(SUM('MRR Conglomerado'!X121:Z121)/SUM('MRR Conglomerado'!L121:N121),3)),"")</f>
        <v/>
      </c>
      <c r="J121" s="13" t="str">
        <f aca="false">IFERROR(IF(SUM('MRR Conglomerado'!M121:O121)=0,"",ROUND(SUM('MRR Conglomerado'!Y121:AA121)/SUM('MRR Conglomerado'!M121:O121),3)),"")</f>
        <v/>
      </c>
      <c r="K121" s="13" t="str">
        <f aca="false">IFERROR(IF(SUM('MRR Conglomerado'!N121:P121)=0,"",ROUND(SUM('MRR Conglomerado'!Z121:AB121)/SUM('MRR Conglomerado'!N121:P121),3)),"")</f>
        <v/>
      </c>
      <c r="L121" s="13" t="str">
        <f aca="false">IFERROR(IF(SUM('MRR Conglomerado'!O121:Q121)=0,"",ROUND(SUM('MRR Conglomerado'!AA121:AC121)/SUM('MRR Conglomerado'!O121:Q121),3)),"")</f>
        <v/>
      </c>
      <c r="M121" s="13" t="n">
        <f aca="false">IFERROR(IF(SUM('MRR Conglomerado'!P121:R121)=0,"",ROUND(SUM('MRR Conglomerado'!AB121:AD121)/SUM('MRR Conglomerado'!P121:R121),3)),"")</f>
        <v>0</v>
      </c>
      <c r="N121" s="13" t="n">
        <f aca="false">IFERROR(IF(SUM('MRR Conglomerado'!Q121:S121)=0,"",ROUND(SUM('MRR Conglomerado'!AC121:AE121)/SUM('MRR Conglomerado'!Q121:S121),3)),"")</f>
        <v>0</v>
      </c>
      <c r="O121" s="13" t="n">
        <f aca="false">IFERROR(IF(SUM('MRR Conglomerado'!R121:T121)=0,"",ROUND(SUM('MRR Conglomerado'!AD121:AF121)/SUM('MRR Conglomerado'!R121:T121),3)),"")</f>
        <v>0</v>
      </c>
      <c r="P121" s="13" t="n">
        <f aca="false">IFERROR(IF(SUM('MRR Conglomerado'!S121:U121)=0,"",ROUND(SUM('MRR Conglomerado'!AE121:AG121)/SUM('MRR Conglomerado'!S121:U121),3)),"")</f>
        <v>0</v>
      </c>
      <c r="Q121" s="13" t="n">
        <f aca="false">IFERROR(IF(SUM('MRR Conglomerado'!T121:V121)=0,"",ROUND(SUM('MRR Conglomerado'!AF121:AH121)/SUM('MRR Conglomerado'!T121:V121),3)),"")</f>
        <v>0</v>
      </c>
      <c r="R121" s="13" t="n">
        <f aca="false">IFERROR(IF(SUM('MRR Conglomerado'!U121:W121)=0,"",ROUND(SUM('MRR Conglomerado'!AG121:AI121)/SUM('MRR Conglomerado'!U121:W121),3)),"")</f>
        <v>0</v>
      </c>
      <c r="S121" s="13" t="n">
        <f aca="false">IFERROR(IF(SUM('MRR Conglomerado'!V121:X121)=0,"",ROUND(SUM('MRR Conglomerado'!AH121:AJ121)/SUM('MRR Conglomerado'!V121:X121),3)),"")</f>
        <v>0</v>
      </c>
      <c r="T121" s="13" t="n">
        <f aca="false">IFERROR(IF(SUM('MRR Conglomerado'!W121:Y121)=0,"",ROUND(SUM('MRR Conglomerado'!AI121:AK121)/SUM('MRR Conglomerado'!W121:Y121),3)),"")</f>
        <v>0</v>
      </c>
      <c r="U121" s="13" t="n">
        <f aca="false">IFERROR(IF(SUM('MRR Conglomerado'!X121:Z121)=0,"",ROUND(SUM('MRR Conglomerado'!AJ121:AL121)/SUM('MRR Conglomerado'!X121:Z121),3)),"")</f>
        <v>0</v>
      </c>
      <c r="V121" s="13" t="str">
        <f aca="false">IFERROR(IF(SUM('MRR Conglomerado'!Y121:AA121)=0,"",ROUND(SUM('MRR Conglomerado'!AK121:AM121)/SUM('MRR Conglomerado'!Y121:AA121),3)),"")</f>
        <v/>
      </c>
      <c r="W121" s="13" t="str">
        <f aca="false">IFERROR(IF(SUM('MRR Conglomerado'!Z121:AB121)=0,"",ROUND(SUM('MRR Conglomerado'!AL121:AN121)/SUM('MRR Conglomerado'!Z121:AB121),3)),"")</f>
        <v/>
      </c>
      <c r="X121" s="13" t="str">
        <f aca="false">IFERROR(IF(SUM('MRR Conglomerado'!AA121:AC121)=0,"",ROUND(SUM('MRR Conglomerado'!AM121:AO121)/SUM('MRR Conglomerado'!AA121:AC121),3)),"")</f>
        <v/>
      </c>
      <c r="Y121" s="13" t="str">
        <f aca="false">IFERROR(IF(SUM('MRR Conglomerado'!AB121:AD121)=0,"",ROUND(SUM('MRR Conglomerado'!AN121:AP121)/SUM('MRR Conglomerado'!AB121:AD121),3)),"")</f>
        <v/>
      </c>
      <c r="Z121" s="13" t="str">
        <f aca="false">IFERROR(IF(SUM('MRR Conglomerado'!AC121:AE121)=0,"",ROUND(SUM('MRR Conglomerado'!AO121:AQ121)/SUM('MRR Conglomerado'!AC121:AE121),3)),"")</f>
        <v/>
      </c>
      <c r="AA121" s="13" t="str">
        <f aca="false">IFERROR(IF(SUM('MRR Conglomerado'!AD121:AF121)=0,"",ROUND(SUM('MRR Conglomerado'!AP121:AR121)/SUM('MRR Conglomerado'!AD121:AF121),3)),"")</f>
        <v/>
      </c>
      <c r="AB121" s="13" t="str">
        <f aca="false">IFERROR(IF(SUM('MRR Conglomerado'!AE121:AG121)=0,"",ROUND(SUM('MRR Conglomerado'!AQ121:AS121)/SUM('MRR Conglomerado'!AE121:AG121),3)),"")</f>
        <v/>
      </c>
    </row>
    <row r="122" customFormat="false" ht="15" hidden="false" customHeight="false" outlineLevel="0" collapsed="false">
      <c r="A122" s="10" t="s">
        <v>304</v>
      </c>
      <c r="B122" s="13" t="str">
        <f aca="false">IFERROR(IF(SUM('MRR Conglomerado'!E122:G122)=0,"",ROUND(SUM('MRR Conglomerado'!Q122:S122)/SUM('MRR Conglomerado'!E122:G122),3)),"")</f>
        <v/>
      </c>
      <c r="C122" s="13" t="str">
        <f aca="false">IFERROR(IF(SUM('MRR Conglomerado'!F122:H122)=0,"",ROUND(SUM('MRR Conglomerado'!R122:T122)/SUM('MRR Conglomerado'!F122:H122),3)),"")</f>
        <v/>
      </c>
      <c r="D122" s="13" t="str">
        <f aca="false">IFERROR(IF(SUM('MRR Conglomerado'!G122:I122)=0,"",ROUND(SUM('MRR Conglomerado'!S122:U122)/SUM('MRR Conglomerado'!G122:I122),3)),"")</f>
        <v/>
      </c>
      <c r="E122" s="13" t="str">
        <f aca="false">IFERROR(IF(SUM('MRR Conglomerado'!H122:J122)=0,"",ROUND(SUM('MRR Conglomerado'!T122:V122)/SUM('MRR Conglomerado'!H122:J122),3)),"")</f>
        <v/>
      </c>
      <c r="F122" s="13" t="str">
        <f aca="false">IFERROR(IF(SUM('MRR Conglomerado'!I122:K122)=0,"",ROUND(SUM('MRR Conglomerado'!U122:W122)/SUM('MRR Conglomerado'!I122:K122),3)),"")</f>
        <v/>
      </c>
      <c r="G122" s="13" t="str">
        <f aca="false">IFERROR(IF(SUM('MRR Conglomerado'!J122:L122)=0,"",ROUND(SUM('MRR Conglomerado'!V122:X122)/SUM('MRR Conglomerado'!J122:L122),3)),"")</f>
        <v/>
      </c>
      <c r="H122" s="13" t="str">
        <f aca="false">IFERROR(IF(SUM('MRR Conglomerado'!K122:M122)=0,"",ROUND(SUM('MRR Conglomerado'!W122:Y122)/SUM('MRR Conglomerado'!K122:M122),3)),"")</f>
        <v/>
      </c>
      <c r="I122" s="13" t="str">
        <f aca="false">IFERROR(IF(SUM('MRR Conglomerado'!L122:N122)=0,"",ROUND(SUM('MRR Conglomerado'!X122:Z122)/SUM('MRR Conglomerado'!L122:N122),3)),"")</f>
        <v/>
      </c>
      <c r="J122" s="13" t="str">
        <f aca="false">IFERROR(IF(SUM('MRR Conglomerado'!M122:O122)=0,"",ROUND(SUM('MRR Conglomerado'!Y122:AA122)/SUM('MRR Conglomerado'!M122:O122),3)),"")</f>
        <v/>
      </c>
      <c r="K122" s="13" t="str">
        <f aca="false">IFERROR(IF(SUM('MRR Conglomerado'!N122:P122)=0,"",ROUND(SUM('MRR Conglomerado'!Z122:AB122)/SUM('MRR Conglomerado'!N122:P122),3)),"")</f>
        <v/>
      </c>
      <c r="L122" s="13" t="str">
        <f aca="false">IFERROR(IF(SUM('MRR Conglomerado'!O122:Q122)=0,"",ROUND(SUM('MRR Conglomerado'!AA122:AC122)/SUM('MRR Conglomerado'!O122:Q122),3)),"")</f>
        <v/>
      </c>
      <c r="M122" s="13" t="str">
        <f aca="false">IFERROR(IF(SUM('MRR Conglomerado'!P122:R122)=0,"",ROUND(SUM('MRR Conglomerado'!AB122:AD122)/SUM('MRR Conglomerado'!P122:R122),3)),"")</f>
        <v/>
      </c>
      <c r="N122" s="13" t="str">
        <f aca="false">IFERROR(IF(SUM('MRR Conglomerado'!Q122:S122)=0,"",ROUND(SUM('MRR Conglomerado'!AC122:AE122)/SUM('MRR Conglomerado'!Q122:S122),3)),"")</f>
        <v/>
      </c>
      <c r="O122" s="13" t="str">
        <f aca="false">IFERROR(IF(SUM('MRR Conglomerado'!R122:T122)=0,"",ROUND(SUM('MRR Conglomerado'!AD122:AF122)/SUM('MRR Conglomerado'!R122:T122),3)),"")</f>
        <v/>
      </c>
      <c r="P122" s="13" t="str">
        <f aca="false">IFERROR(IF(SUM('MRR Conglomerado'!S122:U122)=0,"",ROUND(SUM('MRR Conglomerado'!AE122:AG122)/SUM('MRR Conglomerado'!S122:U122),3)),"")</f>
        <v/>
      </c>
      <c r="Q122" s="13" t="str">
        <f aca="false">IFERROR(IF(SUM('MRR Conglomerado'!T122:V122)=0,"",ROUND(SUM('MRR Conglomerado'!AF122:AH122)/SUM('MRR Conglomerado'!T122:V122),3)),"")</f>
        <v/>
      </c>
      <c r="R122" s="13" t="str">
        <f aca="false">IFERROR(IF(SUM('MRR Conglomerado'!U122:W122)=0,"",ROUND(SUM('MRR Conglomerado'!AG122:AI122)/SUM('MRR Conglomerado'!U122:W122),3)),"")</f>
        <v/>
      </c>
      <c r="S122" s="13" t="str">
        <f aca="false">IFERROR(IF(SUM('MRR Conglomerado'!V122:X122)=0,"",ROUND(SUM('MRR Conglomerado'!AH122:AJ122)/SUM('MRR Conglomerado'!V122:X122),3)),"")</f>
        <v/>
      </c>
      <c r="T122" s="13" t="str">
        <f aca="false">IFERROR(IF(SUM('MRR Conglomerado'!W122:Y122)=0,"",ROUND(SUM('MRR Conglomerado'!AI122:AK122)/SUM('MRR Conglomerado'!W122:Y122),3)),"")</f>
        <v/>
      </c>
      <c r="U122" s="13" t="str">
        <f aca="false">IFERROR(IF(SUM('MRR Conglomerado'!X122:Z122)=0,"",ROUND(SUM('MRR Conglomerado'!AJ122:AL122)/SUM('MRR Conglomerado'!X122:Z122),3)),"")</f>
        <v/>
      </c>
      <c r="V122" s="13" t="str">
        <f aca="false">IFERROR(IF(SUM('MRR Conglomerado'!Y122:AA122)=0,"",ROUND(SUM('MRR Conglomerado'!AK122:AM122)/SUM('MRR Conglomerado'!Y122:AA122),3)),"")</f>
        <v/>
      </c>
      <c r="W122" s="13" t="str">
        <f aca="false">IFERROR(IF(SUM('MRR Conglomerado'!Z122:AB122)=0,"",ROUND(SUM('MRR Conglomerado'!AL122:AN122)/SUM('MRR Conglomerado'!Z122:AB122),3)),"")</f>
        <v/>
      </c>
      <c r="X122" s="13" t="str">
        <f aca="false">IFERROR(IF(SUM('MRR Conglomerado'!AA122:AC122)=0,"",ROUND(SUM('MRR Conglomerado'!AM122:AO122)/SUM('MRR Conglomerado'!AA122:AC122),3)),"")</f>
        <v/>
      </c>
      <c r="Y122" s="13" t="str">
        <f aca="false">IFERROR(IF(SUM('MRR Conglomerado'!AB122:AD122)=0,"",ROUND(SUM('MRR Conglomerado'!AN122:AP122)/SUM('MRR Conglomerado'!AB122:AD122),3)),"")</f>
        <v/>
      </c>
      <c r="Z122" s="13" t="str">
        <f aca="false">IFERROR(IF(SUM('MRR Conglomerado'!AC122:AE122)=0,"",ROUND(SUM('MRR Conglomerado'!AO122:AQ122)/SUM('MRR Conglomerado'!AC122:AE122),3)),"")</f>
        <v/>
      </c>
      <c r="AA122" s="13" t="str">
        <f aca="false">IFERROR(IF(SUM('MRR Conglomerado'!AD122:AF122)=0,"",ROUND(SUM('MRR Conglomerado'!AP122:AR122)/SUM('MRR Conglomerado'!AD122:AF122),3)),"")</f>
        <v/>
      </c>
      <c r="AB122" s="13" t="str">
        <f aca="false">IFERROR(IF(SUM('MRR Conglomerado'!AE122:AG122)=0,"",ROUND(SUM('MRR Conglomerado'!AQ122:AS122)/SUM('MRR Conglomerado'!AE122:AG122),3)),"")</f>
        <v/>
      </c>
    </row>
    <row r="123" customFormat="false" ht="15" hidden="false" customHeight="false" outlineLevel="0" collapsed="false">
      <c r="A123" s="10" t="s">
        <v>306</v>
      </c>
      <c r="B123" s="13" t="n">
        <f aca="false">IFERROR(IF(SUM('MRR Conglomerado'!E123:G123)=0,"",ROUND(SUM('MRR Conglomerado'!Q123:S123)/SUM('MRR Conglomerado'!E123:G123),3)),"")</f>
        <v>1.111</v>
      </c>
      <c r="C123" s="13" t="n">
        <f aca="false">IFERROR(IF(SUM('MRR Conglomerado'!F123:H123)=0,"",ROUND(SUM('MRR Conglomerado'!R123:T123)/SUM('MRR Conglomerado'!F123:H123),3)),"")</f>
        <v>0.993</v>
      </c>
      <c r="D123" s="13" t="n">
        <f aca="false">IFERROR(IF(SUM('MRR Conglomerado'!G123:I123)=0,"",ROUND(SUM('MRR Conglomerado'!S123:U123)/SUM('MRR Conglomerado'!G123:I123),3)),"")</f>
        <v>0.897</v>
      </c>
      <c r="E123" s="13" t="n">
        <f aca="false">IFERROR(IF(SUM('MRR Conglomerado'!H123:J123)=0,"",ROUND(SUM('MRR Conglomerado'!T123:V123)/SUM('MRR Conglomerado'!H123:J123),3)),"")</f>
        <v>0.809</v>
      </c>
      <c r="F123" s="13" t="n">
        <f aca="false">IFERROR(IF(SUM('MRR Conglomerado'!I123:K123)=0,"",ROUND(SUM('MRR Conglomerado'!U123:W123)/SUM('MRR Conglomerado'!I123:K123),3)),"")</f>
        <v>0.905</v>
      </c>
      <c r="G123" s="13" t="n">
        <f aca="false">IFERROR(IF(SUM('MRR Conglomerado'!J123:L123)=0,"",ROUND(SUM('MRR Conglomerado'!V123:X123)/SUM('MRR Conglomerado'!J123:L123),3)),"")</f>
        <v>1.001</v>
      </c>
      <c r="H123" s="13" t="n">
        <f aca="false">IFERROR(IF(SUM('MRR Conglomerado'!K123:M123)=0,"",ROUND(SUM('MRR Conglomerado'!W123:Y123)/SUM('MRR Conglomerado'!K123:M123),3)),"")</f>
        <v>1.085</v>
      </c>
      <c r="I123" s="13" t="n">
        <f aca="false">IFERROR(IF(SUM('MRR Conglomerado'!L123:N123)=0,"",ROUND(SUM('MRR Conglomerado'!X123:Z123)/SUM('MRR Conglomerado'!L123:N123),3)),"")</f>
        <v>1.085</v>
      </c>
      <c r="J123" s="13" t="n">
        <f aca="false">IFERROR(IF(SUM('MRR Conglomerado'!M123:O123)=0,"",ROUND(SUM('MRR Conglomerado'!Y123:AA123)/SUM('MRR Conglomerado'!M123:O123),3)),"")</f>
        <v>1.077</v>
      </c>
      <c r="K123" s="13" t="n">
        <f aca="false">IFERROR(IF(SUM('MRR Conglomerado'!N123:P123)=0,"",ROUND(SUM('MRR Conglomerado'!Z123:AB123)/SUM('MRR Conglomerado'!N123:P123),3)),"")</f>
        <v>1.147</v>
      </c>
      <c r="L123" s="13" t="n">
        <f aca="false">IFERROR(IF(SUM('MRR Conglomerado'!O123:Q123)=0,"",ROUND(SUM('MRR Conglomerado'!AA123:AC123)/SUM('MRR Conglomerado'!O123:Q123),3)),"")</f>
        <v>1.109</v>
      </c>
      <c r="M123" s="13" t="n">
        <f aca="false">IFERROR(IF(SUM('MRR Conglomerado'!P123:R123)=0,"",ROUND(SUM('MRR Conglomerado'!AB123:AD123)/SUM('MRR Conglomerado'!P123:R123),3)),"")</f>
        <v>1.08</v>
      </c>
      <c r="N123" s="13" t="n">
        <f aca="false">IFERROR(IF(SUM('MRR Conglomerado'!Q123:S123)=0,"",ROUND(SUM('MRR Conglomerado'!AC123:AE123)/SUM('MRR Conglomerado'!Q123:S123),3)),"")</f>
        <v>0.987</v>
      </c>
      <c r="O123" s="13" t="n">
        <f aca="false">IFERROR(IF(SUM('MRR Conglomerado'!R123:T123)=0,"",ROUND(SUM('MRR Conglomerado'!AD123:AF123)/SUM('MRR Conglomerado'!R123:T123),3)),"")</f>
        <v>1.076</v>
      </c>
      <c r="P123" s="13" t="n">
        <f aca="false">IFERROR(IF(SUM('MRR Conglomerado'!S123:U123)=0,"",ROUND(SUM('MRR Conglomerado'!AE123:AG123)/SUM('MRR Conglomerado'!S123:U123),3)),"")</f>
        <v>1.091</v>
      </c>
      <c r="Q123" s="13" t="n">
        <f aca="false">IFERROR(IF(SUM('MRR Conglomerado'!T123:V123)=0,"",ROUND(SUM('MRR Conglomerado'!AF123:AH123)/SUM('MRR Conglomerado'!T123:V123),3)),"")</f>
        <v>1.107</v>
      </c>
      <c r="R123" s="13" t="n">
        <f aca="false">IFERROR(IF(SUM('MRR Conglomerado'!U123:W123)=0,"",ROUND(SUM('MRR Conglomerado'!AG123:AI123)/SUM('MRR Conglomerado'!U123:W123),3)),"")</f>
        <v>0.909</v>
      </c>
      <c r="S123" s="13" t="n">
        <f aca="false">IFERROR(IF(SUM('MRR Conglomerado'!V123:X123)=0,"",ROUND(SUM('MRR Conglomerado'!AH123:AJ123)/SUM('MRR Conglomerado'!V123:X123),3)),"")</f>
        <v>0.818</v>
      </c>
      <c r="T123" s="13" t="n">
        <f aca="false">IFERROR(IF(SUM('MRR Conglomerado'!W123:Y123)=0,"",ROUND(SUM('MRR Conglomerado'!AI123:AK123)/SUM('MRR Conglomerado'!W123:Y123),3)),"")</f>
        <v>0.705</v>
      </c>
      <c r="U123" s="13" t="n">
        <f aca="false">IFERROR(IF(SUM('MRR Conglomerado'!X123:Z123)=0,"",ROUND(SUM('MRR Conglomerado'!AJ123:AL123)/SUM('MRR Conglomerado'!X123:Z123),3)),"")</f>
        <v>0.626</v>
      </c>
      <c r="V123" s="13" t="n">
        <f aca="false">IFERROR(IF(SUM('MRR Conglomerado'!Y123:AA123)=0,"",ROUND(SUM('MRR Conglomerado'!AK123:AM123)/SUM('MRR Conglomerado'!Y123:AA123),3)),"")</f>
        <v>0.564</v>
      </c>
      <c r="W123" s="13" t="n">
        <f aca="false">IFERROR(IF(SUM('MRR Conglomerado'!Z123:AB123)=0,"",ROUND(SUM('MRR Conglomerado'!AL123:AN123)/SUM('MRR Conglomerado'!Z123:AB123),3)),"")</f>
        <v>0.503</v>
      </c>
      <c r="X123" s="13" t="n">
        <f aca="false">IFERROR(IF(SUM('MRR Conglomerado'!AA123:AC123)=0,"",ROUND(SUM('MRR Conglomerado'!AM123:AO123)/SUM('MRR Conglomerado'!AA123:AC123),3)),"")</f>
        <v>0.523</v>
      </c>
      <c r="Y123" s="13" t="n">
        <f aca="false">IFERROR(IF(SUM('MRR Conglomerado'!AB123:AD123)=0,"",ROUND(SUM('MRR Conglomerado'!AN123:AP123)/SUM('MRR Conglomerado'!AB123:AD123),3)),"")</f>
        <v>0.536</v>
      </c>
      <c r="Z123" s="13" t="n">
        <f aca="false">IFERROR(IF(SUM('MRR Conglomerado'!AC123:AE123)=0,"",ROUND(SUM('MRR Conglomerado'!AO123:AQ123)/SUM('MRR Conglomerado'!AC123:AE123),3)),"")</f>
        <v>0.596</v>
      </c>
      <c r="AA123" s="13" t="n">
        <f aca="false">IFERROR(IF(SUM('MRR Conglomerado'!AD123:AF123)=0,"",ROUND(SUM('MRR Conglomerado'!AP123:AR123)/SUM('MRR Conglomerado'!AD123:AF123),3)),"")</f>
        <v>0.613</v>
      </c>
      <c r="AB123" s="13" t="n">
        <f aca="false">IFERROR(IF(SUM('MRR Conglomerado'!AE123:AG123)=0,"",ROUND(SUM('MRR Conglomerado'!AQ123:AS123)/SUM('MRR Conglomerado'!AE123:AG123),3)),"")</f>
        <v>0.695</v>
      </c>
    </row>
    <row r="124" customFormat="false" ht="15" hidden="false" customHeight="false" outlineLevel="0" collapsed="false">
      <c r="A124" s="10" t="s">
        <v>308</v>
      </c>
      <c r="B124" s="13" t="n">
        <f aca="false">IFERROR(IF(SUM('MRR Conglomerado'!E124:G124)=0,"",ROUND(SUM('MRR Conglomerado'!Q124:S124)/SUM('MRR Conglomerado'!E124:G124),3)),"")</f>
        <v>0.6</v>
      </c>
      <c r="C124" s="13" t="n">
        <f aca="false">IFERROR(IF(SUM('MRR Conglomerado'!F124:H124)=0,"",ROUND(SUM('MRR Conglomerado'!R124:T124)/SUM('MRR Conglomerado'!F124:H124),3)),"")</f>
        <v>0.706</v>
      </c>
      <c r="D124" s="13" t="n">
        <f aca="false">IFERROR(IF(SUM('MRR Conglomerado'!G124:I124)=0,"",ROUND(SUM('MRR Conglomerado'!S124:U124)/SUM('MRR Conglomerado'!G124:I124),3)),"")</f>
        <v>0.75</v>
      </c>
      <c r="E124" s="13" t="n">
        <f aca="false">IFERROR(IF(SUM('MRR Conglomerado'!H124:J124)=0,"",ROUND(SUM('MRR Conglomerado'!T124:V124)/SUM('MRR Conglomerado'!H124:J124),3)),"")</f>
        <v>0.75</v>
      </c>
      <c r="F124" s="13" t="n">
        <f aca="false">IFERROR(IF(SUM('MRR Conglomerado'!I124:K124)=0,"",ROUND(SUM('MRR Conglomerado'!U124:W124)/SUM('MRR Conglomerado'!I124:K124),3)),"")</f>
        <v>0.75</v>
      </c>
      <c r="G124" s="13" t="n">
        <f aca="false">IFERROR(IF(SUM('MRR Conglomerado'!J124:L124)=0,"",ROUND(SUM('MRR Conglomerado'!V124:X124)/SUM('MRR Conglomerado'!J124:L124),3)),"")</f>
        <v>0.727</v>
      </c>
      <c r="H124" s="13" t="n">
        <f aca="false">IFERROR(IF(SUM('MRR Conglomerado'!K124:M124)=0,"",ROUND(SUM('MRR Conglomerado'!W124:Y124)/SUM('MRR Conglomerado'!K124:M124),3)),"")</f>
        <v>0.8</v>
      </c>
      <c r="I124" s="13" t="n">
        <f aca="false">IFERROR(IF(SUM('MRR Conglomerado'!L124:N124)=0,"",ROUND(SUM('MRR Conglomerado'!X124:Z124)/SUM('MRR Conglomerado'!L124:N124),3)),"")</f>
        <v>0.889</v>
      </c>
      <c r="J124" s="13" t="n">
        <f aca="false">IFERROR(IF(SUM('MRR Conglomerado'!M124:O124)=0,"",ROUND(SUM('MRR Conglomerado'!Y124:AA124)/SUM('MRR Conglomerado'!M124:O124),3)),"")</f>
        <v>1</v>
      </c>
      <c r="K124" s="13" t="n">
        <f aca="false">IFERROR(IF(SUM('MRR Conglomerado'!N124:P124)=0,"",ROUND(SUM('MRR Conglomerado'!Z124:AB124)/SUM('MRR Conglomerado'!N124:P124),3)),"")</f>
        <v>1</v>
      </c>
      <c r="L124" s="13" t="n">
        <f aca="false">IFERROR(IF(SUM('MRR Conglomerado'!O124:Q124)=0,"",ROUND(SUM('MRR Conglomerado'!AA124:AC124)/SUM('MRR Conglomerado'!O124:Q124),3)),"")</f>
        <v>1.053</v>
      </c>
      <c r="M124" s="13" t="n">
        <f aca="false">IFERROR(IF(SUM('MRR Conglomerado'!P124:R124)=0,"",ROUND(SUM('MRR Conglomerado'!AB124:AD124)/SUM('MRR Conglomerado'!P124:R124),3)),"")</f>
        <v>1.053</v>
      </c>
      <c r="N124" s="13" t="n">
        <f aca="false">IFERROR(IF(SUM('MRR Conglomerado'!Q124:S124)=0,"",ROUND(SUM('MRR Conglomerado'!AC124:AE124)/SUM('MRR Conglomerado'!Q124:S124),3)),"")</f>
        <v>0.72</v>
      </c>
      <c r="O124" s="13" t="n">
        <f aca="false">IFERROR(IF(SUM('MRR Conglomerado'!R124:T124)=0,"",ROUND(SUM('MRR Conglomerado'!AD124:AF124)/SUM('MRR Conglomerado'!R124:T124),3)),"")</f>
        <v>0.333</v>
      </c>
      <c r="P124" s="13" t="n">
        <f aca="false">IFERROR(IF(SUM('MRR Conglomerado'!S124:U124)=0,"",ROUND(SUM('MRR Conglomerado'!AE124:AG124)/SUM('MRR Conglomerado'!S124:U124),3)),"")</f>
        <v>0</v>
      </c>
      <c r="Q124" s="13" t="n">
        <f aca="false">IFERROR(IF(SUM('MRR Conglomerado'!T124:V124)=0,"",ROUND(SUM('MRR Conglomerado'!AF124:AH124)/SUM('MRR Conglomerado'!T124:V124),3)),"")</f>
        <v>0</v>
      </c>
      <c r="R124" s="13" t="n">
        <f aca="false">IFERROR(IF(SUM('MRR Conglomerado'!U124:W124)=0,"",ROUND(SUM('MRR Conglomerado'!AG124:AI124)/SUM('MRR Conglomerado'!U124:W124),3)),"")</f>
        <v>0</v>
      </c>
      <c r="S124" s="13" t="n">
        <f aca="false">IFERROR(IF(SUM('MRR Conglomerado'!V124:X124)=0,"",ROUND(SUM('MRR Conglomerado'!AH124:AJ124)/SUM('MRR Conglomerado'!V124:X124),3)),"")</f>
        <v>0</v>
      </c>
      <c r="T124" s="13" t="n">
        <f aca="false">IFERROR(IF(SUM('MRR Conglomerado'!W124:Y124)=0,"",ROUND(SUM('MRR Conglomerado'!AI124:AK124)/SUM('MRR Conglomerado'!W124:Y124),3)),"")</f>
        <v>0</v>
      </c>
      <c r="U124" s="13" t="n">
        <f aca="false">IFERROR(IF(SUM('MRR Conglomerado'!X124:Z124)=0,"",ROUND(SUM('MRR Conglomerado'!AJ124:AL124)/SUM('MRR Conglomerado'!X124:Z124),3)),"")</f>
        <v>0</v>
      </c>
      <c r="V124" s="13" t="n">
        <f aca="false">IFERROR(IF(SUM('MRR Conglomerado'!Y124:AA124)=0,"",ROUND(SUM('MRR Conglomerado'!AK124:AM124)/SUM('MRR Conglomerado'!Y124:AA124),3)),"")</f>
        <v>0</v>
      </c>
      <c r="W124" s="13" t="n">
        <f aca="false">IFERROR(IF(SUM('MRR Conglomerado'!Z124:AB124)=0,"",ROUND(SUM('MRR Conglomerado'!AL124:AN124)/SUM('MRR Conglomerado'!Z124:AB124),3)),"")</f>
        <v>0</v>
      </c>
      <c r="X124" s="13" t="n">
        <f aca="false">IFERROR(IF(SUM('MRR Conglomerado'!AA124:AC124)=0,"",ROUND(SUM('MRR Conglomerado'!AM124:AO124)/SUM('MRR Conglomerado'!AA124:AC124),3)),"")</f>
        <v>0</v>
      </c>
      <c r="Y124" s="13" t="n">
        <f aca="false">IFERROR(IF(SUM('MRR Conglomerado'!AB124:AD124)=0,"",ROUND(SUM('MRR Conglomerado'!AN124:AP124)/SUM('MRR Conglomerado'!AB124:AD124),3)),"")</f>
        <v>0</v>
      </c>
      <c r="Z124" s="13" t="n">
        <f aca="false">IFERROR(IF(SUM('MRR Conglomerado'!AC124:AE124)=0,"",ROUND(SUM('MRR Conglomerado'!AO124:AQ124)/SUM('MRR Conglomerado'!AC124:AE124),3)),"")</f>
        <v>0</v>
      </c>
      <c r="AA124" s="13" t="n">
        <f aca="false">IFERROR(IF(SUM('MRR Conglomerado'!AD124:AF124)=0,"",ROUND(SUM('MRR Conglomerado'!AP124:AR124)/SUM('MRR Conglomerado'!AD124:AF124),3)),"")</f>
        <v>0</v>
      </c>
      <c r="AB124" s="13" t="str">
        <f aca="false">IFERROR(IF(SUM('MRR Conglomerado'!AE124:AG124)=0,"",ROUND(SUM('MRR Conglomerado'!AQ124:AS124)/SUM('MRR Conglomerado'!AE124:AG124),3)),"")</f>
        <v/>
      </c>
    </row>
    <row r="125" customFormat="false" ht="15" hidden="false" customHeight="false" outlineLevel="0" collapsed="false">
      <c r="A125" s="10" t="s">
        <v>310</v>
      </c>
      <c r="B125" s="13" t="str">
        <f aca="false">IFERROR(IF(SUM('MRR Conglomerado'!E125:G125)=0,"",ROUND(SUM('MRR Conglomerado'!Q125:S125)/SUM('MRR Conglomerado'!E125:G125),3)),"")</f>
        <v/>
      </c>
      <c r="C125" s="13" t="str">
        <f aca="false">IFERROR(IF(SUM('MRR Conglomerado'!F125:H125)=0,"",ROUND(SUM('MRR Conglomerado'!R125:T125)/SUM('MRR Conglomerado'!F125:H125),3)),"")</f>
        <v/>
      </c>
      <c r="D125" s="13" t="str">
        <f aca="false">IFERROR(IF(SUM('MRR Conglomerado'!G125:I125)=0,"",ROUND(SUM('MRR Conglomerado'!S125:U125)/SUM('MRR Conglomerado'!G125:I125),3)),"")</f>
        <v/>
      </c>
      <c r="E125" s="13" t="str">
        <f aca="false">IFERROR(IF(SUM('MRR Conglomerado'!H125:J125)=0,"",ROUND(SUM('MRR Conglomerado'!T125:V125)/SUM('MRR Conglomerado'!H125:J125),3)),"")</f>
        <v/>
      </c>
      <c r="F125" s="13" t="str">
        <f aca="false">IFERROR(IF(SUM('MRR Conglomerado'!I125:K125)=0,"",ROUND(SUM('MRR Conglomerado'!U125:W125)/SUM('MRR Conglomerado'!I125:K125),3)),"")</f>
        <v/>
      </c>
      <c r="G125" s="13" t="str">
        <f aca="false">IFERROR(IF(SUM('MRR Conglomerado'!J125:L125)=0,"",ROUND(SUM('MRR Conglomerado'!V125:X125)/SUM('MRR Conglomerado'!J125:L125),3)),"")</f>
        <v/>
      </c>
      <c r="H125" s="13" t="str">
        <f aca="false">IFERROR(IF(SUM('MRR Conglomerado'!K125:M125)=0,"",ROUND(SUM('MRR Conglomerado'!W125:Y125)/SUM('MRR Conglomerado'!K125:M125),3)),"")</f>
        <v/>
      </c>
      <c r="I125" s="13" t="str">
        <f aca="false">IFERROR(IF(SUM('MRR Conglomerado'!L125:N125)=0,"",ROUND(SUM('MRR Conglomerado'!X125:Z125)/SUM('MRR Conglomerado'!L125:N125),3)),"")</f>
        <v/>
      </c>
      <c r="J125" s="13" t="str">
        <f aca="false">IFERROR(IF(SUM('MRR Conglomerado'!M125:O125)=0,"",ROUND(SUM('MRR Conglomerado'!Y125:AA125)/SUM('MRR Conglomerado'!M125:O125),3)),"")</f>
        <v/>
      </c>
      <c r="K125" s="13" t="str">
        <f aca="false">IFERROR(IF(SUM('MRR Conglomerado'!N125:P125)=0,"",ROUND(SUM('MRR Conglomerado'!Z125:AB125)/SUM('MRR Conglomerado'!N125:P125),3)),"")</f>
        <v/>
      </c>
      <c r="L125" s="13" t="str">
        <f aca="false">IFERROR(IF(SUM('MRR Conglomerado'!O125:Q125)=0,"",ROUND(SUM('MRR Conglomerado'!AA125:AC125)/SUM('MRR Conglomerado'!O125:Q125),3)),"")</f>
        <v/>
      </c>
      <c r="M125" s="13" t="n">
        <f aca="false">IFERROR(IF(SUM('MRR Conglomerado'!P125:R125)=0,"",ROUND(SUM('MRR Conglomerado'!AB125:AD125)/SUM('MRR Conglomerado'!P125:R125),3)),"")</f>
        <v>3.174</v>
      </c>
      <c r="N125" s="13" t="n">
        <f aca="false">IFERROR(IF(SUM('MRR Conglomerado'!Q125:S125)=0,"",ROUND(SUM('MRR Conglomerado'!AC125:AE125)/SUM('MRR Conglomerado'!Q125:S125),3)),"")</f>
        <v>1.619</v>
      </c>
      <c r="O125" s="13" t="n">
        <f aca="false">IFERROR(IF(SUM('MRR Conglomerado'!R125:T125)=0,"",ROUND(SUM('MRR Conglomerado'!AD125:AF125)/SUM('MRR Conglomerado'!R125:T125),3)),"")</f>
        <v>1.095</v>
      </c>
      <c r="P125" s="13" t="n">
        <f aca="false">IFERROR(IF(SUM('MRR Conglomerado'!S125:U125)=0,"",ROUND(SUM('MRR Conglomerado'!AE125:AG125)/SUM('MRR Conglomerado'!S125:U125),3)),"")</f>
        <v>1.095</v>
      </c>
      <c r="Q125" s="13" t="n">
        <f aca="false">IFERROR(IF(SUM('MRR Conglomerado'!T125:V125)=0,"",ROUND(SUM('MRR Conglomerado'!AF125:AH125)/SUM('MRR Conglomerado'!T125:V125),3)),"")</f>
        <v>1.081</v>
      </c>
      <c r="R125" s="13" t="n">
        <f aca="false">IFERROR(IF(SUM('MRR Conglomerado'!U125:W125)=0,"",ROUND(SUM('MRR Conglomerado'!AG125:AI125)/SUM('MRR Conglomerado'!U125:W125),3)),"")</f>
        <v>1.073</v>
      </c>
      <c r="S125" s="13" t="n">
        <f aca="false">IFERROR(IF(SUM('MRR Conglomerado'!V125:X125)=0,"",ROUND(SUM('MRR Conglomerado'!AH125:AJ125)/SUM('MRR Conglomerado'!V125:X125),3)),"")</f>
        <v>1.064</v>
      </c>
      <c r="T125" s="13" t="n">
        <f aca="false">IFERROR(IF(SUM('MRR Conglomerado'!W125:Y125)=0,"",ROUND(SUM('MRR Conglomerado'!AI125:AK125)/SUM('MRR Conglomerado'!W125:Y125),3)),"")</f>
        <v>1.053</v>
      </c>
      <c r="U125" s="13" t="n">
        <f aca="false">IFERROR(IF(SUM('MRR Conglomerado'!X125:Z125)=0,"",ROUND(SUM('MRR Conglomerado'!AJ125:AL125)/SUM('MRR Conglomerado'!X125:Z125),3)),"")</f>
        <v>1.051</v>
      </c>
      <c r="V125" s="13" t="n">
        <f aca="false">IFERROR(IF(SUM('MRR Conglomerado'!Y125:AA125)=0,"",ROUND(SUM('MRR Conglomerado'!AK125:AM125)/SUM('MRR Conglomerado'!Y125:AA125),3)),"")</f>
        <v>1.073</v>
      </c>
      <c r="W125" s="13" t="n">
        <f aca="false">IFERROR(IF(SUM('MRR Conglomerado'!Z125:AB125)=0,"",ROUND(SUM('MRR Conglomerado'!AL125:AN125)/SUM('MRR Conglomerado'!Z125:AB125),3)),"")</f>
        <v>1.084</v>
      </c>
      <c r="X125" s="13" t="n">
        <f aca="false">IFERROR(IF(SUM('MRR Conglomerado'!AA125:AC125)=0,"",ROUND(SUM('MRR Conglomerado'!AM125:AO125)/SUM('MRR Conglomerado'!AA125:AC125),3)),"")</f>
        <v>1.174</v>
      </c>
      <c r="Y125" s="13" t="n">
        <f aca="false">IFERROR(IF(SUM('MRR Conglomerado'!AB125:AD125)=0,"",ROUND(SUM('MRR Conglomerado'!AN125:AP125)/SUM('MRR Conglomerado'!AB125:AD125),3)),"")</f>
        <v>1.223</v>
      </c>
      <c r="Z125" s="13" t="n">
        <f aca="false">IFERROR(IF(SUM('MRR Conglomerado'!AC125:AE125)=0,"",ROUND(SUM('MRR Conglomerado'!AO125:AQ125)/SUM('MRR Conglomerado'!AC125:AE125),3)),"")</f>
        <v>1.279</v>
      </c>
      <c r="AA125" s="13" t="n">
        <f aca="false">IFERROR(IF(SUM('MRR Conglomerado'!AD125:AF125)=0,"",ROUND(SUM('MRR Conglomerado'!AP125:AR125)/SUM('MRR Conglomerado'!AD125:AF125),3)),"")</f>
        <v>1.254</v>
      </c>
      <c r="AB125" s="13" t="n">
        <f aca="false">IFERROR(IF(SUM('MRR Conglomerado'!AE125:AG125)=0,"",ROUND(SUM('MRR Conglomerado'!AQ125:AS125)/SUM('MRR Conglomerado'!AE125:AG125),3)),"")</f>
        <v>1.25</v>
      </c>
    </row>
    <row r="126" customFormat="false" ht="15" hidden="false" customHeight="false" outlineLevel="0" collapsed="false">
      <c r="A126" s="10" t="s">
        <v>312</v>
      </c>
      <c r="B126" s="13" t="str">
        <f aca="false">IFERROR(IF(SUM('MRR Conglomerado'!E126:G126)=0,"",ROUND(SUM('MRR Conglomerado'!Q126:S126)/SUM('MRR Conglomerado'!E126:G126),3)),"")</f>
        <v/>
      </c>
      <c r="C126" s="13" t="str">
        <f aca="false">IFERROR(IF(SUM('MRR Conglomerado'!F126:H126)=0,"",ROUND(SUM('MRR Conglomerado'!R126:T126)/SUM('MRR Conglomerado'!F126:H126),3)),"")</f>
        <v/>
      </c>
      <c r="D126" s="13" t="str">
        <f aca="false">IFERROR(IF(SUM('MRR Conglomerado'!G126:I126)=0,"",ROUND(SUM('MRR Conglomerado'!S126:U126)/SUM('MRR Conglomerado'!G126:I126),3)),"")</f>
        <v/>
      </c>
      <c r="E126" s="13" t="str">
        <f aca="false">IFERROR(IF(SUM('MRR Conglomerado'!H126:J126)=0,"",ROUND(SUM('MRR Conglomerado'!T126:V126)/SUM('MRR Conglomerado'!H126:J126),3)),"")</f>
        <v/>
      </c>
      <c r="F126" s="13" t="str">
        <f aca="false">IFERROR(IF(SUM('MRR Conglomerado'!I126:K126)=0,"",ROUND(SUM('MRR Conglomerado'!U126:W126)/SUM('MRR Conglomerado'!I126:K126),3)),"")</f>
        <v/>
      </c>
      <c r="G126" s="13" t="str">
        <f aca="false">IFERROR(IF(SUM('MRR Conglomerado'!J126:L126)=0,"",ROUND(SUM('MRR Conglomerado'!V126:X126)/SUM('MRR Conglomerado'!J126:L126),3)),"")</f>
        <v/>
      </c>
      <c r="H126" s="13" t="str">
        <f aca="false">IFERROR(IF(SUM('MRR Conglomerado'!K126:M126)=0,"",ROUND(SUM('MRR Conglomerado'!W126:Y126)/SUM('MRR Conglomerado'!K126:M126),3)),"")</f>
        <v/>
      </c>
      <c r="I126" s="13" t="str">
        <f aca="false">IFERROR(IF(SUM('MRR Conglomerado'!L126:N126)=0,"",ROUND(SUM('MRR Conglomerado'!X126:Z126)/SUM('MRR Conglomerado'!L126:N126),3)),"")</f>
        <v/>
      </c>
      <c r="J126" s="13" t="str">
        <f aca="false">IFERROR(IF(SUM('MRR Conglomerado'!M126:O126)=0,"",ROUND(SUM('MRR Conglomerado'!Y126:AA126)/SUM('MRR Conglomerado'!M126:O126),3)),"")</f>
        <v/>
      </c>
      <c r="K126" s="13" t="str">
        <f aca="false">IFERROR(IF(SUM('MRR Conglomerado'!N126:P126)=0,"",ROUND(SUM('MRR Conglomerado'!Z126:AB126)/SUM('MRR Conglomerado'!N126:P126),3)),"")</f>
        <v/>
      </c>
      <c r="L126" s="13" t="str">
        <f aca="false">IFERROR(IF(SUM('MRR Conglomerado'!O126:Q126)=0,"",ROUND(SUM('MRR Conglomerado'!AA126:AC126)/SUM('MRR Conglomerado'!O126:Q126),3)),"")</f>
        <v/>
      </c>
      <c r="M126" s="13" t="str">
        <f aca="false">IFERROR(IF(SUM('MRR Conglomerado'!P126:R126)=0,"",ROUND(SUM('MRR Conglomerado'!AB126:AD126)/SUM('MRR Conglomerado'!P126:R126),3)),"")</f>
        <v/>
      </c>
      <c r="N126" s="13" t="str">
        <f aca="false">IFERROR(IF(SUM('MRR Conglomerado'!Q126:S126)=0,"",ROUND(SUM('MRR Conglomerado'!AC126:AE126)/SUM('MRR Conglomerado'!Q126:S126),3)),"")</f>
        <v/>
      </c>
      <c r="O126" s="13" t="str">
        <f aca="false">IFERROR(IF(SUM('MRR Conglomerado'!R126:T126)=0,"",ROUND(SUM('MRR Conglomerado'!AD126:AF126)/SUM('MRR Conglomerado'!R126:T126),3)),"")</f>
        <v/>
      </c>
      <c r="P126" s="13" t="str">
        <f aca="false">IFERROR(IF(SUM('MRR Conglomerado'!S126:U126)=0,"",ROUND(SUM('MRR Conglomerado'!AE126:AG126)/SUM('MRR Conglomerado'!S126:U126),3)),"")</f>
        <v/>
      </c>
      <c r="Q126" s="13" t="str">
        <f aca="false">IFERROR(IF(SUM('MRR Conglomerado'!T126:V126)=0,"",ROUND(SUM('MRR Conglomerado'!AF126:AH126)/SUM('MRR Conglomerado'!T126:V126),3)),"")</f>
        <v/>
      </c>
      <c r="R126" s="13" t="str">
        <f aca="false">IFERROR(IF(SUM('MRR Conglomerado'!U126:W126)=0,"",ROUND(SUM('MRR Conglomerado'!AG126:AI126)/SUM('MRR Conglomerado'!U126:W126),3)),"")</f>
        <v/>
      </c>
      <c r="S126" s="13" t="str">
        <f aca="false">IFERROR(IF(SUM('MRR Conglomerado'!V126:X126)=0,"",ROUND(SUM('MRR Conglomerado'!AH126:AJ126)/SUM('MRR Conglomerado'!V126:X126),3)),"")</f>
        <v/>
      </c>
      <c r="T126" s="13" t="str">
        <f aca="false">IFERROR(IF(SUM('MRR Conglomerado'!W126:Y126)=0,"",ROUND(SUM('MRR Conglomerado'!AI126:AK126)/SUM('MRR Conglomerado'!W126:Y126),3)),"")</f>
        <v/>
      </c>
      <c r="U126" s="13" t="str">
        <f aca="false">IFERROR(IF(SUM('MRR Conglomerado'!X126:Z126)=0,"",ROUND(SUM('MRR Conglomerado'!AJ126:AL126)/SUM('MRR Conglomerado'!X126:Z126),3)),"")</f>
        <v/>
      </c>
      <c r="V126" s="13" t="str">
        <f aca="false">IFERROR(IF(SUM('MRR Conglomerado'!Y126:AA126)=0,"",ROUND(SUM('MRR Conglomerado'!AK126:AM126)/SUM('MRR Conglomerado'!Y126:AA126),3)),"")</f>
        <v/>
      </c>
      <c r="W126" s="13" t="str">
        <f aca="false">IFERROR(IF(SUM('MRR Conglomerado'!Z126:AB126)=0,"",ROUND(SUM('MRR Conglomerado'!AL126:AN126)/SUM('MRR Conglomerado'!Z126:AB126),3)),"")</f>
        <v/>
      </c>
      <c r="X126" s="13" t="str">
        <f aca="false">IFERROR(IF(SUM('MRR Conglomerado'!AA126:AC126)=0,"",ROUND(SUM('MRR Conglomerado'!AM126:AO126)/SUM('MRR Conglomerado'!AA126:AC126),3)),"")</f>
        <v/>
      </c>
      <c r="Y126" s="13" t="str">
        <f aca="false">IFERROR(IF(SUM('MRR Conglomerado'!AB126:AD126)=0,"",ROUND(SUM('MRR Conglomerado'!AN126:AP126)/SUM('MRR Conglomerado'!AB126:AD126),3)),"")</f>
        <v/>
      </c>
      <c r="Z126" s="13" t="str">
        <f aca="false">IFERROR(IF(SUM('MRR Conglomerado'!AC126:AE126)=0,"",ROUND(SUM('MRR Conglomerado'!AO126:AQ126)/SUM('MRR Conglomerado'!AC126:AE126),3)),"")</f>
        <v/>
      </c>
      <c r="AA126" s="13" t="str">
        <f aca="false">IFERROR(IF(SUM('MRR Conglomerado'!AD126:AF126)=0,"",ROUND(SUM('MRR Conglomerado'!AP126:AR126)/SUM('MRR Conglomerado'!AD126:AF126),3)),"")</f>
        <v/>
      </c>
      <c r="AB126" s="13" t="str">
        <f aca="false">IFERROR(IF(SUM('MRR Conglomerado'!AE126:AG126)=0,"",ROUND(SUM('MRR Conglomerado'!AQ126:AS126)/SUM('MRR Conglomerado'!AE126:AG126),3)),"")</f>
        <v/>
      </c>
    </row>
    <row r="127" customFormat="false" ht="15" hidden="false" customHeight="false" outlineLevel="0" collapsed="false">
      <c r="A127" s="10" t="s">
        <v>314</v>
      </c>
      <c r="B127" s="13" t="n">
        <f aca="false">IFERROR(IF(SUM('MRR Conglomerado'!E127:G127)=0,"",ROUND(SUM('MRR Conglomerado'!Q127:S127)/SUM('MRR Conglomerado'!E127:G127),3)),"")</f>
        <v>0</v>
      </c>
      <c r="C127" s="13" t="n">
        <f aca="false">IFERROR(IF(SUM('MRR Conglomerado'!F127:H127)=0,"",ROUND(SUM('MRR Conglomerado'!R127:T127)/SUM('MRR Conglomerado'!F127:H127),3)),"")</f>
        <v>0</v>
      </c>
      <c r="D127" s="13" t="n">
        <f aca="false">IFERROR(IF(SUM('MRR Conglomerado'!G127:I127)=0,"",ROUND(SUM('MRR Conglomerado'!S127:U127)/SUM('MRR Conglomerado'!G127:I127),3)),"")</f>
        <v>0</v>
      </c>
      <c r="E127" s="13" t="n">
        <f aca="false">IFERROR(IF(SUM('MRR Conglomerado'!H127:J127)=0,"",ROUND(SUM('MRR Conglomerado'!T127:V127)/SUM('MRR Conglomerado'!H127:J127),3)),"")</f>
        <v>0</v>
      </c>
      <c r="F127" s="13" t="n">
        <f aca="false">IFERROR(IF(SUM('MRR Conglomerado'!I127:K127)=0,"",ROUND(SUM('MRR Conglomerado'!U127:W127)/SUM('MRR Conglomerado'!I127:K127),3)),"")</f>
        <v>0</v>
      </c>
      <c r="G127" s="13" t="n">
        <f aca="false">IFERROR(IF(SUM('MRR Conglomerado'!J127:L127)=0,"",ROUND(SUM('MRR Conglomerado'!V127:X127)/SUM('MRR Conglomerado'!J127:L127),3)),"")</f>
        <v>0</v>
      </c>
      <c r="H127" s="13" t="n">
        <f aca="false">IFERROR(IF(SUM('MRR Conglomerado'!K127:M127)=0,"",ROUND(SUM('MRR Conglomerado'!W127:Y127)/SUM('MRR Conglomerado'!K127:M127),3)),"")</f>
        <v>0</v>
      </c>
      <c r="I127" s="13" t="n">
        <f aca="false">IFERROR(IF(SUM('MRR Conglomerado'!L127:N127)=0,"",ROUND(SUM('MRR Conglomerado'!X127:Z127)/SUM('MRR Conglomerado'!L127:N127),3)),"")</f>
        <v>0</v>
      </c>
      <c r="J127" s="13" t="n">
        <f aca="false">IFERROR(IF(SUM('MRR Conglomerado'!M127:O127)=0,"",ROUND(SUM('MRR Conglomerado'!Y127:AA127)/SUM('MRR Conglomerado'!M127:O127),3)),"")</f>
        <v>0</v>
      </c>
      <c r="K127" s="13" t="n">
        <f aca="false">IFERROR(IF(SUM('MRR Conglomerado'!N127:P127)=0,"",ROUND(SUM('MRR Conglomerado'!Z127:AB127)/SUM('MRR Conglomerado'!N127:P127),3)),"")</f>
        <v>0</v>
      </c>
      <c r="L127" s="13" t="n">
        <f aca="false">IFERROR(IF(SUM('MRR Conglomerado'!O127:Q127)=0,"",ROUND(SUM('MRR Conglomerado'!AA127:AC127)/SUM('MRR Conglomerado'!O127:Q127),3)),"")</f>
        <v>0</v>
      </c>
      <c r="M127" s="13" t="str">
        <f aca="false">IFERROR(IF(SUM('MRR Conglomerado'!P127:R127)=0,"",ROUND(SUM('MRR Conglomerado'!AB127:AD127)/SUM('MRR Conglomerado'!P127:R127),3)),"")</f>
        <v/>
      </c>
      <c r="N127" s="13" t="str">
        <f aca="false">IFERROR(IF(SUM('MRR Conglomerado'!Q127:S127)=0,"",ROUND(SUM('MRR Conglomerado'!AC127:AE127)/SUM('MRR Conglomerado'!Q127:S127),3)),"")</f>
        <v/>
      </c>
      <c r="O127" s="13" t="str">
        <f aca="false">IFERROR(IF(SUM('MRR Conglomerado'!R127:T127)=0,"",ROUND(SUM('MRR Conglomerado'!AD127:AF127)/SUM('MRR Conglomerado'!R127:T127),3)),"")</f>
        <v/>
      </c>
      <c r="P127" s="13" t="str">
        <f aca="false">IFERROR(IF(SUM('MRR Conglomerado'!S127:U127)=0,"",ROUND(SUM('MRR Conglomerado'!AE127:AG127)/SUM('MRR Conglomerado'!S127:U127),3)),"")</f>
        <v/>
      </c>
      <c r="Q127" s="13" t="str">
        <f aca="false">IFERROR(IF(SUM('MRR Conglomerado'!T127:V127)=0,"",ROUND(SUM('MRR Conglomerado'!AF127:AH127)/SUM('MRR Conglomerado'!T127:V127),3)),"")</f>
        <v/>
      </c>
      <c r="R127" s="13" t="str">
        <f aca="false">IFERROR(IF(SUM('MRR Conglomerado'!U127:W127)=0,"",ROUND(SUM('MRR Conglomerado'!AG127:AI127)/SUM('MRR Conglomerado'!U127:W127),3)),"")</f>
        <v/>
      </c>
      <c r="S127" s="13" t="str">
        <f aca="false">IFERROR(IF(SUM('MRR Conglomerado'!V127:X127)=0,"",ROUND(SUM('MRR Conglomerado'!AH127:AJ127)/SUM('MRR Conglomerado'!V127:X127),3)),"")</f>
        <v/>
      </c>
      <c r="T127" s="13" t="str">
        <f aca="false">IFERROR(IF(SUM('MRR Conglomerado'!W127:Y127)=0,"",ROUND(SUM('MRR Conglomerado'!AI127:AK127)/SUM('MRR Conglomerado'!W127:Y127),3)),"")</f>
        <v/>
      </c>
      <c r="U127" s="13" t="str">
        <f aca="false">IFERROR(IF(SUM('MRR Conglomerado'!X127:Z127)=0,"",ROUND(SUM('MRR Conglomerado'!AJ127:AL127)/SUM('MRR Conglomerado'!X127:Z127),3)),"")</f>
        <v/>
      </c>
      <c r="V127" s="13" t="str">
        <f aca="false">IFERROR(IF(SUM('MRR Conglomerado'!Y127:AA127)=0,"",ROUND(SUM('MRR Conglomerado'!AK127:AM127)/SUM('MRR Conglomerado'!Y127:AA127),3)),"")</f>
        <v/>
      </c>
      <c r="W127" s="13" t="str">
        <f aca="false">IFERROR(IF(SUM('MRR Conglomerado'!Z127:AB127)=0,"",ROUND(SUM('MRR Conglomerado'!AL127:AN127)/SUM('MRR Conglomerado'!Z127:AB127),3)),"")</f>
        <v/>
      </c>
      <c r="X127" s="13" t="str">
        <f aca="false">IFERROR(IF(SUM('MRR Conglomerado'!AA127:AC127)=0,"",ROUND(SUM('MRR Conglomerado'!AM127:AO127)/SUM('MRR Conglomerado'!AA127:AC127),3)),"")</f>
        <v/>
      </c>
      <c r="Y127" s="13" t="str">
        <f aca="false">IFERROR(IF(SUM('MRR Conglomerado'!AB127:AD127)=0,"",ROUND(SUM('MRR Conglomerado'!AN127:AP127)/SUM('MRR Conglomerado'!AB127:AD127),3)),"")</f>
        <v/>
      </c>
      <c r="Z127" s="13" t="str">
        <f aca="false">IFERROR(IF(SUM('MRR Conglomerado'!AC127:AE127)=0,"",ROUND(SUM('MRR Conglomerado'!AO127:AQ127)/SUM('MRR Conglomerado'!AC127:AE127),3)),"")</f>
        <v/>
      </c>
      <c r="AA127" s="13" t="str">
        <f aca="false">IFERROR(IF(SUM('MRR Conglomerado'!AD127:AF127)=0,"",ROUND(SUM('MRR Conglomerado'!AP127:AR127)/SUM('MRR Conglomerado'!AD127:AF127),3)),"")</f>
        <v/>
      </c>
      <c r="AB127" s="13" t="str">
        <f aca="false">IFERROR(IF(SUM('MRR Conglomerado'!AE127:AG127)=0,"",ROUND(SUM('MRR Conglomerado'!AQ127:AS127)/SUM('MRR Conglomerado'!AE127:AG127),3)),"")</f>
        <v/>
      </c>
    </row>
    <row r="128" customFormat="false" ht="15" hidden="false" customHeight="false" outlineLevel="0" collapsed="false">
      <c r="A128" s="10" t="s">
        <v>316</v>
      </c>
      <c r="B128" s="13" t="str">
        <f aca="false">IFERROR(IF(SUM('MRR Conglomerado'!E128:G128)=0,"",ROUND(SUM('MRR Conglomerado'!Q128:S128)/SUM('MRR Conglomerado'!E128:G128),3)),"")</f>
        <v/>
      </c>
      <c r="C128" s="13" t="str">
        <f aca="false">IFERROR(IF(SUM('MRR Conglomerado'!F128:H128)=0,"",ROUND(SUM('MRR Conglomerado'!R128:T128)/SUM('MRR Conglomerado'!F128:H128),3)),"")</f>
        <v/>
      </c>
      <c r="D128" s="13" t="str">
        <f aca="false">IFERROR(IF(SUM('MRR Conglomerado'!G128:I128)=0,"",ROUND(SUM('MRR Conglomerado'!S128:U128)/SUM('MRR Conglomerado'!G128:I128),3)),"")</f>
        <v/>
      </c>
      <c r="E128" s="13" t="str">
        <f aca="false">IFERROR(IF(SUM('MRR Conglomerado'!H128:J128)=0,"",ROUND(SUM('MRR Conglomerado'!T128:V128)/SUM('MRR Conglomerado'!H128:J128),3)),"")</f>
        <v/>
      </c>
      <c r="F128" s="13" t="str">
        <f aca="false">IFERROR(IF(SUM('MRR Conglomerado'!I128:K128)=0,"",ROUND(SUM('MRR Conglomerado'!U128:W128)/SUM('MRR Conglomerado'!I128:K128),3)),"")</f>
        <v/>
      </c>
      <c r="G128" s="13" t="str">
        <f aca="false">IFERROR(IF(SUM('MRR Conglomerado'!J128:L128)=0,"",ROUND(SUM('MRR Conglomerado'!V128:X128)/SUM('MRR Conglomerado'!J128:L128),3)),"")</f>
        <v/>
      </c>
      <c r="H128" s="13" t="str">
        <f aca="false">IFERROR(IF(SUM('MRR Conglomerado'!K128:M128)=0,"",ROUND(SUM('MRR Conglomerado'!W128:Y128)/SUM('MRR Conglomerado'!K128:M128),3)),"")</f>
        <v/>
      </c>
      <c r="I128" s="13" t="str">
        <f aca="false">IFERROR(IF(SUM('MRR Conglomerado'!L128:N128)=0,"",ROUND(SUM('MRR Conglomerado'!X128:Z128)/SUM('MRR Conglomerado'!L128:N128),3)),"")</f>
        <v/>
      </c>
      <c r="J128" s="13" t="str">
        <f aca="false">IFERROR(IF(SUM('MRR Conglomerado'!M128:O128)=0,"",ROUND(SUM('MRR Conglomerado'!Y128:AA128)/SUM('MRR Conglomerado'!M128:O128),3)),"")</f>
        <v/>
      </c>
      <c r="K128" s="13" t="str">
        <f aca="false">IFERROR(IF(SUM('MRR Conglomerado'!N128:P128)=0,"",ROUND(SUM('MRR Conglomerado'!Z128:AB128)/SUM('MRR Conglomerado'!N128:P128),3)),"")</f>
        <v/>
      </c>
      <c r="L128" s="13" t="str">
        <f aca="false">IFERROR(IF(SUM('MRR Conglomerado'!O128:Q128)=0,"",ROUND(SUM('MRR Conglomerado'!AA128:AC128)/SUM('MRR Conglomerado'!O128:Q128),3)),"")</f>
        <v/>
      </c>
      <c r="M128" s="13" t="str">
        <f aca="false">IFERROR(IF(SUM('MRR Conglomerado'!P128:R128)=0,"",ROUND(SUM('MRR Conglomerado'!AB128:AD128)/SUM('MRR Conglomerado'!P128:R128),3)),"")</f>
        <v/>
      </c>
      <c r="N128" s="13" t="str">
        <f aca="false">IFERROR(IF(SUM('MRR Conglomerado'!Q128:S128)=0,"",ROUND(SUM('MRR Conglomerado'!AC128:AE128)/SUM('MRR Conglomerado'!Q128:S128),3)),"")</f>
        <v/>
      </c>
      <c r="O128" s="13" t="str">
        <f aca="false">IFERROR(IF(SUM('MRR Conglomerado'!R128:T128)=0,"",ROUND(SUM('MRR Conglomerado'!AD128:AF128)/SUM('MRR Conglomerado'!R128:T128),3)),"")</f>
        <v/>
      </c>
      <c r="P128" s="13" t="str">
        <f aca="false">IFERROR(IF(SUM('MRR Conglomerado'!S128:U128)=0,"",ROUND(SUM('MRR Conglomerado'!AE128:AG128)/SUM('MRR Conglomerado'!S128:U128),3)),"")</f>
        <v/>
      </c>
      <c r="Q128" s="13" t="str">
        <f aca="false">IFERROR(IF(SUM('MRR Conglomerado'!T128:V128)=0,"",ROUND(SUM('MRR Conglomerado'!AF128:AH128)/SUM('MRR Conglomerado'!T128:V128),3)),"")</f>
        <v/>
      </c>
      <c r="R128" s="13" t="str">
        <f aca="false">IFERROR(IF(SUM('MRR Conglomerado'!U128:W128)=0,"",ROUND(SUM('MRR Conglomerado'!AG128:AI128)/SUM('MRR Conglomerado'!U128:W128),3)),"")</f>
        <v/>
      </c>
      <c r="S128" s="13" t="str">
        <f aca="false">IFERROR(IF(SUM('MRR Conglomerado'!V128:X128)=0,"",ROUND(SUM('MRR Conglomerado'!AH128:AJ128)/SUM('MRR Conglomerado'!V128:X128),3)),"")</f>
        <v/>
      </c>
      <c r="T128" s="13" t="str">
        <f aca="false">IFERROR(IF(SUM('MRR Conglomerado'!W128:Y128)=0,"",ROUND(SUM('MRR Conglomerado'!AI128:AK128)/SUM('MRR Conglomerado'!W128:Y128),3)),"")</f>
        <v/>
      </c>
      <c r="U128" s="13" t="str">
        <f aca="false">IFERROR(IF(SUM('MRR Conglomerado'!X128:Z128)=0,"",ROUND(SUM('MRR Conglomerado'!AJ128:AL128)/SUM('MRR Conglomerado'!X128:Z128),3)),"")</f>
        <v/>
      </c>
      <c r="V128" s="13" t="str">
        <f aca="false">IFERROR(IF(SUM('MRR Conglomerado'!Y128:AA128)=0,"",ROUND(SUM('MRR Conglomerado'!AK128:AM128)/SUM('MRR Conglomerado'!Y128:AA128),3)),"")</f>
        <v/>
      </c>
      <c r="W128" s="13" t="str">
        <f aca="false">IFERROR(IF(SUM('MRR Conglomerado'!Z128:AB128)=0,"",ROUND(SUM('MRR Conglomerado'!AL128:AN128)/SUM('MRR Conglomerado'!Z128:AB128),3)),"")</f>
        <v/>
      </c>
      <c r="X128" s="13" t="str">
        <f aca="false">IFERROR(IF(SUM('MRR Conglomerado'!AA128:AC128)=0,"",ROUND(SUM('MRR Conglomerado'!AM128:AO128)/SUM('MRR Conglomerado'!AA128:AC128),3)),"")</f>
        <v/>
      </c>
      <c r="Y128" s="13" t="str">
        <f aca="false">IFERROR(IF(SUM('MRR Conglomerado'!AB128:AD128)=0,"",ROUND(SUM('MRR Conglomerado'!AN128:AP128)/SUM('MRR Conglomerado'!AB128:AD128),3)),"")</f>
        <v/>
      </c>
      <c r="Z128" s="13" t="str">
        <f aca="false">IFERROR(IF(SUM('MRR Conglomerado'!AC128:AE128)=0,"",ROUND(SUM('MRR Conglomerado'!AO128:AQ128)/SUM('MRR Conglomerado'!AC128:AE128),3)),"")</f>
        <v/>
      </c>
      <c r="AA128" s="13" t="str">
        <f aca="false">IFERROR(IF(SUM('MRR Conglomerado'!AD128:AF128)=0,"",ROUND(SUM('MRR Conglomerado'!AP128:AR128)/SUM('MRR Conglomerado'!AD128:AF128),3)),"")</f>
        <v/>
      </c>
      <c r="AB128" s="13" t="str">
        <f aca="false">IFERROR(IF(SUM('MRR Conglomerado'!AE128:AG128)=0,"",ROUND(SUM('MRR Conglomerado'!AQ128:AS128)/SUM('MRR Conglomerado'!AE128:AG128),3)),"")</f>
        <v/>
      </c>
    </row>
    <row r="129" customFormat="false" ht="15" hidden="false" customHeight="false" outlineLevel="0" collapsed="false">
      <c r="A129" s="10" t="s">
        <v>318</v>
      </c>
      <c r="B129" s="13" t="str">
        <f aca="false">IFERROR(IF(SUM('MRR Conglomerado'!E129:G129)=0,"",ROUND(SUM('MRR Conglomerado'!Q129:S129)/SUM('MRR Conglomerado'!E129:G129),3)),"")</f>
        <v/>
      </c>
      <c r="C129" s="13" t="str">
        <f aca="false">IFERROR(IF(SUM('MRR Conglomerado'!F129:H129)=0,"",ROUND(SUM('MRR Conglomerado'!R129:T129)/SUM('MRR Conglomerado'!F129:H129),3)),"")</f>
        <v/>
      </c>
      <c r="D129" s="13" t="str">
        <f aca="false">IFERROR(IF(SUM('MRR Conglomerado'!G129:I129)=0,"",ROUND(SUM('MRR Conglomerado'!S129:U129)/SUM('MRR Conglomerado'!G129:I129),3)),"")</f>
        <v/>
      </c>
      <c r="E129" s="13" t="str">
        <f aca="false">IFERROR(IF(SUM('MRR Conglomerado'!H129:J129)=0,"",ROUND(SUM('MRR Conglomerado'!T129:V129)/SUM('MRR Conglomerado'!H129:J129),3)),"")</f>
        <v/>
      </c>
      <c r="F129" s="13" t="str">
        <f aca="false">IFERROR(IF(SUM('MRR Conglomerado'!I129:K129)=0,"",ROUND(SUM('MRR Conglomerado'!U129:W129)/SUM('MRR Conglomerado'!I129:K129),3)),"")</f>
        <v/>
      </c>
      <c r="G129" s="13" t="str">
        <f aca="false">IFERROR(IF(SUM('MRR Conglomerado'!J129:L129)=0,"",ROUND(SUM('MRR Conglomerado'!V129:X129)/SUM('MRR Conglomerado'!J129:L129),3)),"")</f>
        <v/>
      </c>
      <c r="H129" s="13" t="str">
        <f aca="false">IFERROR(IF(SUM('MRR Conglomerado'!K129:M129)=0,"",ROUND(SUM('MRR Conglomerado'!W129:Y129)/SUM('MRR Conglomerado'!K129:M129),3)),"")</f>
        <v/>
      </c>
      <c r="I129" s="13" t="str">
        <f aca="false">IFERROR(IF(SUM('MRR Conglomerado'!L129:N129)=0,"",ROUND(SUM('MRR Conglomerado'!X129:Z129)/SUM('MRR Conglomerado'!L129:N129),3)),"")</f>
        <v/>
      </c>
      <c r="J129" s="13" t="str">
        <f aca="false">IFERROR(IF(SUM('MRR Conglomerado'!M129:O129)=0,"",ROUND(SUM('MRR Conglomerado'!Y129:AA129)/SUM('MRR Conglomerado'!M129:O129),3)),"")</f>
        <v/>
      </c>
      <c r="K129" s="13" t="str">
        <f aca="false">IFERROR(IF(SUM('MRR Conglomerado'!N129:P129)=0,"",ROUND(SUM('MRR Conglomerado'!Z129:AB129)/SUM('MRR Conglomerado'!N129:P129),3)),"")</f>
        <v/>
      </c>
      <c r="L129" s="13" t="str">
        <f aca="false">IFERROR(IF(SUM('MRR Conglomerado'!O129:Q129)=0,"",ROUND(SUM('MRR Conglomerado'!AA129:AC129)/SUM('MRR Conglomerado'!O129:Q129),3)),"")</f>
        <v/>
      </c>
      <c r="M129" s="13" t="str">
        <f aca="false">IFERROR(IF(SUM('MRR Conglomerado'!P129:R129)=0,"",ROUND(SUM('MRR Conglomerado'!AB129:AD129)/SUM('MRR Conglomerado'!P129:R129),3)),"")</f>
        <v/>
      </c>
      <c r="N129" s="13" t="n">
        <f aca="false">IFERROR(IF(SUM('MRR Conglomerado'!Q129:S129)=0,"",ROUND(SUM('MRR Conglomerado'!AC129:AE129)/SUM('MRR Conglomerado'!Q129:S129),3)),"")</f>
        <v>3.503</v>
      </c>
      <c r="O129" s="13" t="n">
        <f aca="false">IFERROR(IF(SUM('MRR Conglomerado'!R129:T129)=0,"",ROUND(SUM('MRR Conglomerado'!AD129:AF129)/SUM('MRR Conglomerado'!R129:T129),3)),"")</f>
        <v>1.663</v>
      </c>
      <c r="P129" s="13" t="n">
        <f aca="false">IFERROR(IF(SUM('MRR Conglomerado'!S129:U129)=0,"",ROUND(SUM('MRR Conglomerado'!AE129:AG129)/SUM('MRR Conglomerado'!S129:U129),3)),"")</f>
        <v>1.08</v>
      </c>
      <c r="Q129" s="13" t="n">
        <f aca="false">IFERROR(IF(SUM('MRR Conglomerado'!T129:V129)=0,"",ROUND(SUM('MRR Conglomerado'!AF129:AH129)/SUM('MRR Conglomerado'!T129:V129),3)),"")</f>
        <v>1.107</v>
      </c>
      <c r="R129" s="13" t="n">
        <f aca="false">IFERROR(IF(SUM('MRR Conglomerado'!U129:W129)=0,"",ROUND(SUM('MRR Conglomerado'!AG129:AI129)/SUM('MRR Conglomerado'!U129:W129),3)),"")</f>
        <v>1.156</v>
      </c>
      <c r="S129" s="13" t="n">
        <f aca="false">IFERROR(IF(SUM('MRR Conglomerado'!V129:X129)=0,"",ROUND(SUM('MRR Conglomerado'!AH129:AJ129)/SUM('MRR Conglomerado'!V129:X129),3)),"")</f>
        <v>1.162</v>
      </c>
      <c r="T129" s="13" t="n">
        <f aca="false">IFERROR(IF(SUM('MRR Conglomerado'!W129:Y129)=0,"",ROUND(SUM('MRR Conglomerado'!AI129:AK129)/SUM('MRR Conglomerado'!W129:Y129),3)),"")</f>
        <v>1.105</v>
      </c>
      <c r="U129" s="13" t="n">
        <f aca="false">IFERROR(IF(SUM('MRR Conglomerado'!X129:Z129)=0,"",ROUND(SUM('MRR Conglomerado'!AJ129:AL129)/SUM('MRR Conglomerado'!X129:Z129),3)),"")</f>
        <v>1.076</v>
      </c>
      <c r="V129" s="13" t="n">
        <f aca="false">IFERROR(IF(SUM('MRR Conglomerado'!Y129:AA129)=0,"",ROUND(SUM('MRR Conglomerado'!AK129:AM129)/SUM('MRR Conglomerado'!Y129:AA129),3)),"")</f>
        <v>1.087</v>
      </c>
      <c r="W129" s="13" t="n">
        <f aca="false">IFERROR(IF(SUM('MRR Conglomerado'!Z129:AB129)=0,"",ROUND(SUM('MRR Conglomerado'!AL129:AN129)/SUM('MRR Conglomerado'!Z129:AB129),3)),"")</f>
        <v>1.086</v>
      </c>
      <c r="X129" s="13" t="n">
        <f aca="false">IFERROR(IF(SUM('MRR Conglomerado'!AA129:AC129)=0,"",ROUND(SUM('MRR Conglomerado'!AM129:AO129)/SUM('MRR Conglomerado'!AA129:AC129),3)),"")</f>
        <v>1.094</v>
      </c>
      <c r="Y129" s="13" t="n">
        <f aca="false">IFERROR(IF(SUM('MRR Conglomerado'!AB129:AD129)=0,"",ROUND(SUM('MRR Conglomerado'!AN129:AP129)/SUM('MRR Conglomerado'!AB129:AD129),3)),"")</f>
        <v>1.081</v>
      </c>
      <c r="Z129" s="13" t="n">
        <f aca="false">IFERROR(IF(SUM('MRR Conglomerado'!AC129:AE129)=0,"",ROUND(SUM('MRR Conglomerado'!AO129:AQ129)/SUM('MRR Conglomerado'!AC129:AE129),3)),"")</f>
        <v>1.128</v>
      </c>
      <c r="AA129" s="13" t="n">
        <f aca="false">IFERROR(IF(SUM('MRR Conglomerado'!AD129:AF129)=0,"",ROUND(SUM('MRR Conglomerado'!AP129:AR129)/SUM('MRR Conglomerado'!AD129:AF129),3)),"")</f>
        <v>1.149</v>
      </c>
      <c r="AB129" s="13" t="n">
        <f aca="false">IFERROR(IF(SUM('MRR Conglomerado'!AE129:AG129)=0,"",ROUND(SUM('MRR Conglomerado'!AQ129:AS129)/SUM('MRR Conglomerado'!AE129:AG129),3)),"")</f>
        <v>1.116</v>
      </c>
    </row>
    <row r="130" customFormat="false" ht="15" hidden="false" customHeight="false" outlineLevel="0" collapsed="false">
      <c r="A130" s="10" t="s">
        <v>320</v>
      </c>
      <c r="B130" s="13" t="str">
        <f aca="false">IFERROR(IF(SUM('MRR Conglomerado'!E130:G130)=0,"",ROUND(SUM('MRR Conglomerado'!Q130:S130)/SUM('MRR Conglomerado'!E130:G130),3)),"")</f>
        <v/>
      </c>
      <c r="C130" s="13" t="str">
        <f aca="false">IFERROR(IF(SUM('MRR Conglomerado'!F130:H130)=0,"",ROUND(SUM('MRR Conglomerado'!R130:T130)/SUM('MRR Conglomerado'!F130:H130),3)),"")</f>
        <v/>
      </c>
      <c r="D130" s="13" t="n">
        <f aca="false">IFERROR(IF(SUM('MRR Conglomerado'!G130:I130)=0,"",ROUND(SUM('MRR Conglomerado'!S130:U130)/SUM('MRR Conglomerado'!G130:I130),3)),"")</f>
        <v>3</v>
      </c>
      <c r="E130" s="13" t="n">
        <f aca="false">IFERROR(IF(SUM('MRR Conglomerado'!H130:J130)=0,"",ROUND(SUM('MRR Conglomerado'!T130:V130)/SUM('MRR Conglomerado'!H130:J130),3)),"")</f>
        <v>1.5</v>
      </c>
      <c r="F130" s="13" t="n">
        <f aca="false">IFERROR(IF(SUM('MRR Conglomerado'!I130:K130)=0,"",ROUND(SUM('MRR Conglomerado'!U130:W130)/SUM('MRR Conglomerado'!I130:K130),3)),"")</f>
        <v>1</v>
      </c>
      <c r="G130" s="13" t="n">
        <f aca="false">IFERROR(IF(SUM('MRR Conglomerado'!J130:L130)=0,"",ROUND(SUM('MRR Conglomerado'!V130:X130)/SUM('MRR Conglomerado'!J130:L130),3)),"")</f>
        <v>1</v>
      </c>
      <c r="H130" s="13" t="n">
        <f aca="false">IFERROR(IF(SUM('MRR Conglomerado'!K130:M130)=0,"",ROUND(SUM('MRR Conglomerado'!W130:Y130)/SUM('MRR Conglomerado'!K130:M130),3)),"")</f>
        <v>1</v>
      </c>
      <c r="I130" s="13" t="n">
        <f aca="false">IFERROR(IF(SUM('MRR Conglomerado'!L130:N130)=0,"",ROUND(SUM('MRR Conglomerado'!X130:Z130)/SUM('MRR Conglomerado'!L130:N130),3)),"")</f>
        <v>1</v>
      </c>
      <c r="J130" s="13" t="n">
        <f aca="false">IFERROR(IF(SUM('MRR Conglomerado'!M130:O130)=0,"",ROUND(SUM('MRR Conglomerado'!Y130:AA130)/SUM('MRR Conglomerado'!M130:O130),3)),"")</f>
        <v>1</v>
      </c>
      <c r="K130" s="13" t="n">
        <f aca="false">IFERROR(IF(SUM('MRR Conglomerado'!N130:P130)=0,"",ROUND(SUM('MRR Conglomerado'!Z130:AB130)/SUM('MRR Conglomerado'!N130:P130),3)),"")</f>
        <v>1</v>
      </c>
      <c r="L130" s="13" t="n">
        <f aca="false">IFERROR(IF(SUM('MRR Conglomerado'!O130:Q130)=0,"",ROUND(SUM('MRR Conglomerado'!AA130:AC130)/SUM('MRR Conglomerado'!O130:Q130),3)),"")</f>
        <v>1</v>
      </c>
      <c r="M130" s="13" t="n">
        <f aca="false">IFERROR(IF(SUM('MRR Conglomerado'!P130:R130)=0,"",ROUND(SUM('MRR Conglomerado'!AB130:AD130)/SUM('MRR Conglomerado'!P130:R130),3)),"")</f>
        <v>1</v>
      </c>
      <c r="N130" s="13" t="n">
        <f aca="false">IFERROR(IF(SUM('MRR Conglomerado'!Q130:S130)=0,"",ROUND(SUM('MRR Conglomerado'!AC130:AE130)/SUM('MRR Conglomerado'!Q130:S130),3)),"")</f>
        <v>1</v>
      </c>
      <c r="O130" s="13" t="n">
        <f aca="false">IFERROR(IF(SUM('MRR Conglomerado'!R130:T130)=0,"",ROUND(SUM('MRR Conglomerado'!AD130:AF130)/SUM('MRR Conglomerado'!R130:T130),3)),"")</f>
        <v>1</v>
      </c>
      <c r="P130" s="13" t="n">
        <f aca="false">IFERROR(IF(SUM('MRR Conglomerado'!S130:U130)=0,"",ROUND(SUM('MRR Conglomerado'!AE130:AG130)/SUM('MRR Conglomerado'!S130:U130),3)),"")</f>
        <v>0.667</v>
      </c>
      <c r="Q130" s="13" t="n">
        <f aca="false">IFERROR(IF(SUM('MRR Conglomerado'!T130:V130)=0,"",ROUND(SUM('MRR Conglomerado'!AF130:AH130)/SUM('MRR Conglomerado'!T130:V130),3)),"")</f>
        <v>0.667</v>
      </c>
      <c r="R130" s="13" t="n">
        <f aca="false">IFERROR(IF(SUM('MRR Conglomerado'!U130:W130)=0,"",ROUND(SUM('MRR Conglomerado'!AG130:AI130)/SUM('MRR Conglomerado'!U130:W130),3)),"")</f>
        <v>0.667</v>
      </c>
      <c r="S130" s="13" t="n">
        <f aca="false">IFERROR(IF(SUM('MRR Conglomerado'!V130:X130)=0,"",ROUND(SUM('MRR Conglomerado'!AH130:AJ130)/SUM('MRR Conglomerado'!V130:X130),3)),"")</f>
        <v>1</v>
      </c>
      <c r="T130" s="13" t="n">
        <f aca="false">IFERROR(IF(SUM('MRR Conglomerado'!W130:Y130)=0,"",ROUND(SUM('MRR Conglomerado'!AI130:AK130)/SUM('MRR Conglomerado'!W130:Y130),3)),"")</f>
        <v>0.667</v>
      </c>
      <c r="U130" s="13" t="n">
        <f aca="false">IFERROR(IF(SUM('MRR Conglomerado'!X130:Z130)=0,"",ROUND(SUM('MRR Conglomerado'!AJ130:AL130)/SUM('MRR Conglomerado'!X130:Z130),3)),"")</f>
        <v>0.333</v>
      </c>
      <c r="V130" s="13" t="n">
        <f aca="false">IFERROR(IF(SUM('MRR Conglomerado'!Y130:AA130)=0,"",ROUND(SUM('MRR Conglomerado'!AK130:AM130)/SUM('MRR Conglomerado'!Y130:AA130),3)),"")</f>
        <v>0</v>
      </c>
      <c r="W130" s="13" t="n">
        <f aca="false">IFERROR(IF(SUM('MRR Conglomerado'!Z130:AB130)=0,"",ROUND(SUM('MRR Conglomerado'!AL130:AN130)/SUM('MRR Conglomerado'!Z130:AB130),3)),"")</f>
        <v>0</v>
      </c>
      <c r="X130" s="13" t="n">
        <f aca="false">IFERROR(IF(SUM('MRR Conglomerado'!AA130:AC130)=0,"",ROUND(SUM('MRR Conglomerado'!AM130:AO130)/SUM('MRR Conglomerado'!AA130:AC130),3)),"")</f>
        <v>0</v>
      </c>
      <c r="Y130" s="13" t="n">
        <f aca="false">IFERROR(IF(SUM('MRR Conglomerado'!AB130:AD130)=0,"",ROUND(SUM('MRR Conglomerado'!AN130:AP130)/SUM('MRR Conglomerado'!AB130:AD130),3)),"")</f>
        <v>0</v>
      </c>
      <c r="Z130" s="13" t="n">
        <f aca="false">IFERROR(IF(SUM('MRR Conglomerado'!AC130:AE130)=0,"",ROUND(SUM('MRR Conglomerado'!AO130:AQ130)/SUM('MRR Conglomerado'!AC130:AE130),3)),"")</f>
        <v>0</v>
      </c>
      <c r="AA130" s="13" t="n">
        <f aca="false">IFERROR(IF(SUM('MRR Conglomerado'!AD130:AF130)=0,"",ROUND(SUM('MRR Conglomerado'!AP130:AR130)/SUM('MRR Conglomerado'!AD130:AF130),3)),"")</f>
        <v>0</v>
      </c>
      <c r="AB130" s="13" t="n">
        <f aca="false">IFERROR(IF(SUM('MRR Conglomerado'!AE130:AG130)=0,"",ROUND(SUM('MRR Conglomerado'!AQ130:AS130)/SUM('MRR Conglomerado'!AE130:AG130),3)),"")</f>
        <v>0</v>
      </c>
    </row>
    <row r="131" customFormat="false" ht="15" hidden="false" customHeight="false" outlineLevel="0" collapsed="false">
      <c r="A131" s="10" t="s">
        <v>322</v>
      </c>
      <c r="B131" s="13" t="str">
        <f aca="false">IFERROR(IF(SUM('MRR Conglomerado'!E131:G131)=0,"",ROUND(SUM('MRR Conglomerado'!Q131:S131)/SUM('MRR Conglomerado'!E131:G131),3)),"")</f>
        <v/>
      </c>
      <c r="C131" s="13" t="str">
        <f aca="false">IFERROR(IF(SUM('MRR Conglomerado'!F131:H131)=0,"",ROUND(SUM('MRR Conglomerado'!R131:T131)/SUM('MRR Conglomerado'!F131:H131),3)),"")</f>
        <v/>
      </c>
      <c r="D131" s="13" t="str">
        <f aca="false">IFERROR(IF(SUM('MRR Conglomerado'!G131:I131)=0,"",ROUND(SUM('MRR Conglomerado'!S131:U131)/SUM('MRR Conglomerado'!G131:I131),3)),"")</f>
        <v/>
      </c>
      <c r="E131" s="13" t="n">
        <f aca="false">IFERROR(IF(SUM('MRR Conglomerado'!H131:J131)=0,"",ROUND(SUM('MRR Conglomerado'!T131:V131)/SUM('MRR Conglomerado'!H131:J131),3)),"")</f>
        <v>2.1</v>
      </c>
      <c r="F131" s="13" t="n">
        <f aca="false">IFERROR(IF(SUM('MRR Conglomerado'!I131:K131)=0,"",ROUND(SUM('MRR Conglomerado'!U131:W131)/SUM('MRR Conglomerado'!I131:K131),3)),"")</f>
        <v>0.525</v>
      </c>
      <c r="G131" s="13" t="n">
        <f aca="false">IFERROR(IF(SUM('MRR Conglomerado'!J131:L131)=0,"",ROUND(SUM('MRR Conglomerado'!V131:X131)/SUM('MRR Conglomerado'!J131:L131),3)),"")</f>
        <v>0</v>
      </c>
      <c r="H131" s="13" t="n">
        <f aca="false">IFERROR(IF(SUM('MRR Conglomerado'!K131:M131)=0,"",ROUND(SUM('MRR Conglomerado'!W131:Y131)/SUM('MRR Conglomerado'!K131:M131),3)),"")</f>
        <v>0</v>
      </c>
      <c r="I131" s="13" t="n">
        <f aca="false">IFERROR(IF(SUM('MRR Conglomerado'!L131:N131)=0,"",ROUND(SUM('MRR Conglomerado'!X131:Z131)/SUM('MRR Conglomerado'!L131:N131),3)),"")</f>
        <v>0</v>
      </c>
      <c r="J131" s="13" t="n">
        <f aca="false">IFERROR(IF(SUM('MRR Conglomerado'!M131:O131)=0,"",ROUND(SUM('MRR Conglomerado'!Y131:AA131)/SUM('MRR Conglomerado'!M131:O131),3)),"")</f>
        <v>0</v>
      </c>
      <c r="K131" s="13" t="n">
        <f aca="false">IFERROR(IF(SUM('MRR Conglomerado'!N131:P131)=0,"",ROUND(SUM('MRR Conglomerado'!Z131:AB131)/SUM('MRR Conglomerado'!N131:P131),3)),"")</f>
        <v>0</v>
      </c>
      <c r="L131" s="13" t="n">
        <f aca="false">IFERROR(IF(SUM('MRR Conglomerado'!O131:Q131)=0,"",ROUND(SUM('MRR Conglomerado'!AA131:AC131)/SUM('MRR Conglomerado'!O131:Q131),3)),"")</f>
        <v>0</v>
      </c>
      <c r="M131" s="13" t="n">
        <f aca="false">IFERROR(IF(SUM('MRR Conglomerado'!P131:R131)=0,"",ROUND(SUM('MRR Conglomerado'!AB131:AD131)/SUM('MRR Conglomerado'!P131:R131),3)),"")</f>
        <v>0</v>
      </c>
      <c r="N131" s="13" t="n">
        <f aca="false">IFERROR(IF(SUM('MRR Conglomerado'!Q131:S131)=0,"",ROUND(SUM('MRR Conglomerado'!AC131:AE131)/SUM('MRR Conglomerado'!Q131:S131),3)),"")</f>
        <v>0</v>
      </c>
      <c r="O131" s="13" t="n">
        <f aca="false">IFERROR(IF(SUM('MRR Conglomerado'!R131:T131)=0,"",ROUND(SUM('MRR Conglomerado'!AD131:AF131)/SUM('MRR Conglomerado'!R131:T131),3)),"")</f>
        <v>0</v>
      </c>
      <c r="P131" s="13" t="n">
        <f aca="false">IFERROR(IF(SUM('MRR Conglomerado'!S131:U131)=0,"",ROUND(SUM('MRR Conglomerado'!AE131:AG131)/SUM('MRR Conglomerado'!S131:U131),3)),"")</f>
        <v>0</v>
      </c>
      <c r="Q131" s="13" t="n">
        <f aca="false">IFERROR(IF(SUM('MRR Conglomerado'!T131:V131)=0,"",ROUND(SUM('MRR Conglomerado'!AF131:AH131)/SUM('MRR Conglomerado'!T131:V131),3)),"")</f>
        <v>0</v>
      </c>
      <c r="R131" s="13" t="n">
        <f aca="false">IFERROR(IF(SUM('MRR Conglomerado'!U131:W131)=0,"",ROUND(SUM('MRR Conglomerado'!AG131:AI131)/SUM('MRR Conglomerado'!U131:W131),3)),"")</f>
        <v>0</v>
      </c>
      <c r="S131" s="13" t="str">
        <f aca="false">IFERROR(IF(SUM('MRR Conglomerado'!V131:X131)=0,"",ROUND(SUM('MRR Conglomerado'!AH131:AJ131)/SUM('MRR Conglomerado'!V131:X131),3)),"")</f>
        <v/>
      </c>
      <c r="T131" s="13" t="str">
        <f aca="false">IFERROR(IF(SUM('MRR Conglomerado'!W131:Y131)=0,"",ROUND(SUM('MRR Conglomerado'!AI131:AK131)/SUM('MRR Conglomerado'!W131:Y131),3)),"")</f>
        <v/>
      </c>
      <c r="U131" s="13" t="str">
        <f aca="false">IFERROR(IF(SUM('MRR Conglomerado'!X131:Z131)=0,"",ROUND(SUM('MRR Conglomerado'!AJ131:AL131)/SUM('MRR Conglomerado'!X131:Z131),3)),"")</f>
        <v/>
      </c>
      <c r="V131" s="13" t="str">
        <f aca="false">IFERROR(IF(SUM('MRR Conglomerado'!Y131:AA131)=0,"",ROUND(SUM('MRR Conglomerado'!AK131:AM131)/SUM('MRR Conglomerado'!Y131:AA131),3)),"")</f>
        <v/>
      </c>
      <c r="W131" s="13" t="str">
        <f aca="false">IFERROR(IF(SUM('MRR Conglomerado'!Z131:AB131)=0,"",ROUND(SUM('MRR Conglomerado'!AL131:AN131)/SUM('MRR Conglomerado'!Z131:AB131),3)),"")</f>
        <v/>
      </c>
      <c r="X131" s="13" t="str">
        <f aca="false">IFERROR(IF(SUM('MRR Conglomerado'!AA131:AC131)=0,"",ROUND(SUM('MRR Conglomerado'!AM131:AO131)/SUM('MRR Conglomerado'!AA131:AC131),3)),"")</f>
        <v/>
      </c>
      <c r="Y131" s="13" t="str">
        <f aca="false">IFERROR(IF(SUM('MRR Conglomerado'!AB131:AD131)=0,"",ROUND(SUM('MRR Conglomerado'!AN131:AP131)/SUM('MRR Conglomerado'!AB131:AD131),3)),"")</f>
        <v/>
      </c>
      <c r="Z131" s="13" t="str">
        <f aca="false">IFERROR(IF(SUM('MRR Conglomerado'!AC131:AE131)=0,"",ROUND(SUM('MRR Conglomerado'!AO131:AQ131)/SUM('MRR Conglomerado'!AC131:AE131),3)),"")</f>
        <v/>
      </c>
      <c r="AA131" s="13" t="str">
        <f aca="false">IFERROR(IF(SUM('MRR Conglomerado'!AD131:AF131)=0,"",ROUND(SUM('MRR Conglomerado'!AP131:AR131)/SUM('MRR Conglomerado'!AD131:AF131),3)),"")</f>
        <v/>
      </c>
      <c r="AB131" s="13" t="str">
        <f aca="false">IFERROR(IF(SUM('MRR Conglomerado'!AE131:AG131)=0,"",ROUND(SUM('MRR Conglomerado'!AQ131:AS131)/SUM('MRR Conglomerado'!AE131:AG131),3)),"")</f>
        <v/>
      </c>
    </row>
    <row r="132" customFormat="false" ht="15" hidden="false" customHeight="false" outlineLevel="0" collapsed="false">
      <c r="A132" s="10" t="s">
        <v>324</v>
      </c>
      <c r="B132" s="13" t="str">
        <f aca="false">IFERROR(IF(SUM('MRR Conglomerado'!E132:G132)=0,"",ROUND(SUM('MRR Conglomerado'!Q132:S132)/SUM('MRR Conglomerado'!E132:G132),3)),"")</f>
        <v/>
      </c>
      <c r="C132" s="13" t="str">
        <f aca="false">IFERROR(IF(SUM('MRR Conglomerado'!F132:H132)=0,"",ROUND(SUM('MRR Conglomerado'!R132:T132)/SUM('MRR Conglomerado'!F132:H132),3)),"")</f>
        <v/>
      </c>
      <c r="D132" s="13" t="str">
        <f aca="false">IFERROR(IF(SUM('MRR Conglomerado'!G132:I132)=0,"",ROUND(SUM('MRR Conglomerado'!S132:U132)/SUM('MRR Conglomerado'!G132:I132),3)),"")</f>
        <v/>
      </c>
      <c r="E132" s="13" t="str">
        <f aca="false">IFERROR(IF(SUM('MRR Conglomerado'!H132:J132)=0,"",ROUND(SUM('MRR Conglomerado'!T132:V132)/SUM('MRR Conglomerado'!H132:J132),3)),"")</f>
        <v/>
      </c>
      <c r="F132" s="13" t="str">
        <f aca="false">IFERROR(IF(SUM('MRR Conglomerado'!I132:K132)=0,"",ROUND(SUM('MRR Conglomerado'!U132:W132)/SUM('MRR Conglomerado'!I132:K132),3)),"")</f>
        <v/>
      </c>
      <c r="G132" s="13" t="str">
        <f aca="false">IFERROR(IF(SUM('MRR Conglomerado'!J132:L132)=0,"",ROUND(SUM('MRR Conglomerado'!V132:X132)/SUM('MRR Conglomerado'!J132:L132),3)),"")</f>
        <v/>
      </c>
      <c r="H132" s="13" t="str">
        <f aca="false">IFERROR(IF(SUM('MRR Conglomerado'!K132:M132)=0,"",ROUND(SUM('MRR Conglomerado'!W132:Y132)/SUM('MRR Conglomerado'!K132:M132),3)),"")</f>
        <v/>
      </c>
      <c r="I132" s="13" t="str">
        <f aca="false">IFERROR(IF(SUM('MRR Conglomerado'!L132:N132)=0,"",ROUND(SUM('MRR Conglomerado'!X132:Z132)/SUM('MRR Conglomerado'!L132:N132),3)),"")</f>
        <v/>
      </c>
      <c r="J132" s="13" t="str">
        <f aca="false">IFERROR(IF(SUM('MRR Conglomerado'!M132:O132)=0,"",ROUND(SUM('MRR Conglomerado'!Y132:AA132)/SUM('MRR Conglomerado'!M132:O132),3)),"")</f>
        <v/>
      </c>
      <c r="K132" s="13" t="str">
        <f aca="false">IFERROR(IF(SUM('MRR Conglomerado'!N132:P132)=0,"",ROUND(SUM('MRR Conglomerado'!Z132:AB132)/SUM('MRR Conglomerado'!N132:P132),3)),"")</f>
        <v/>
      </c>
      <c r="L132" s="13" t="str">
        <f aca="false">IFERROR(IF(SUM('MRR Conglomerado'!O132:Q132)=0,"",ROUND(SUM('MRR Conglomerado'!AA132:AC132)/SUM('MRR Conglomerado'!O132:Q132),3)),"")</f>
        <v/>
      </c>
      <c r="M132" s="13" t="str">
        <f aca="false">IFERROR(IF(SUM('MRR Conglomerado'!P132:R132)=0,"",ROUND(SUM('MRR Conglomerado'!AB132:AD132)/SUM('MRR Conglomerado'!P132:R132),3)),"")</f>
        <v/>
      </c>
      <c r="N132" s="13" t="str">
        <f aca="false">IFERROR(IF(SUM('MRR Conglomerado'!Q132:S132)=0,"",ROUND(SUM('MRR Conglomerado'!AC132:AE132)/SUM('MRR Conglomerado'!Q132:S132),3)),"")</f>
        <v/>
      </c>
      <c r="O132" s="13" t="str">
        <f aca="false">IFERROR(IF(SUM('MRR Conglomerado'!R132:T132)=0,"",ROUND(SUM('MRR Conglomerado'!AD132:AF132)/SUM('MRR Conglomerado'!R132:T132),3)),"")</f>
        <v/>
      </c>
      <c r="P132" s="13" t="str">
        <f aca="false">IFERROR(IF(SUM('MRR Conglomerado'!S132:U132)=0,"",ROUND(SUM('MRR Conglomerado'!AE132:AG132)/SUM('MRR Conglomerado'!S132:U132),3)),"")</f>
        <v/>
      </c>
      <c r="Q132" s="13" t="str">
        <f aca="false">IFERROR(IF(SUM('MRR Conglomerado'!T132:V132)=0,"",ROUND(SUM('MRR Conglomerado'!AF132:AH132)/SUM('MRR Conglomerado'!T132:V132),3)),"")</f>
        <v/>
      </c>
      <c r="R132" s="13" t="str">
        <f aca="false">IFERROR(IF(SUM('MRR Conglomerado'!U132:W132)=0,"",ROUND(SUM('MRR Conglomerado'!AG132:AI132)/SUM('MRR Conglomerado'!U132:W132),3)),"")</f>
        <v/>
      </c>
      <c r="S132" s="13" t="str">
        <f aca="false">IFERROR(IF(SUM('MRR Conglomerado'!V132:X132)=0,"",ROUND(SUM('MRR Conglomerado'!AH132:AJ132)/SUM('MRR Conglomerado'!V132:X132),3)),"")</f>
        <v/>
      </c>
      <c r="T132" s="13" t="str">
        <f aca="false">IFERROR(IF(SUM('MRR Conglomerado'!W132:Y132)=0,"",ROUND(SUM('MRR Conglomerado'!AI132:AK132)/SUM('MRR Conglomerado'!W132:Y132),3)),"")</f>
        <v/>
      </c>
      <c r="U132" s="13" t="str">
        <f aca="false">IFERROR(IF(SUM('MRR Conglomerado'!X132:Z132)=0,"",ROUND(SUM('MRR Conglomerado'!AJ132:AL132)/SUM('MRR Conglomerado'!X132:Z132),3)),"")</f>
        <v/>
      </c>
      <c r="V132" s="13" t="str">
        <f aca="false">IFERROR(IF(SUM('MRR Conglomerado'!Y132:AA132)=0,"",ROUND(SUM('MRR Conglomerado'!AK132:AM132)/SUM('MRR Conglomerado'!Y132:AA132),3)),"")</f>
        <v/>
      </c>
      <c r="W132" s="13" t="str">
        <f aca="false">IFERROR(IF(SUM('MRR Conglomerado'!Z132:AB132)=0,"",ROUND(SUM('MRR Conglomerado'!AL132:AN132)/SUM('MRR Conglomerado'!Z132:AB132),3)),"")</f>
        <v/>
      </c>
      <c r="X132" s="13" t="str">
        <f aca="false">IFERROR(IF(SUM('MRR Conglomerado'!AA132:AC132)=0,"",ROUND(SUM('MRR Conglomerado'!AM132:AO132)/SUM('MRR Conglomerado'!AA132:AC132),3)),"")</f>
        <v/>
      </c>
      <c r="Y132" s="13" t="str">
        <f aca="false">IFERROR(IF(SUM('MRR Conglomerado'!AB132:AD132)=0,"",ROUND(SUM('MRR Conglomerado'!AN132:AP132)/SUM('MRR Conglomerado'!AB132:AD132),3)),"")</f>
        <v/>
      </c>
      <c r="Z132" s="13" t="str">
        <f aca="false">IFERROR(IF(SUM('MRR Conglomerado'!AC132:AE132)=0,"",ROUND(SUM('MRR Conglomerado'!AO132:AQ132)/SUM('MRR Conglomerado'!AC132:AE132),3)),"")</f>
        <v/>
      </c>
      <c r="AA132" s="13" t="str">
        <f aca="false">IFERROR(IF(SUM('MRR Conglomerado'!AD132:AF132)=0,"",ROUND(SUM('MRR Conglomerado'!AP132:AR132)/SUM('MRR Conglomerado'!AD132:AF132),3)),"")</f>
        <v/>
      </c>
      <c r="AB132" s="13" t="str">
        <f aca="false">IFERROR(IF(SUM('MRR Conglomerado'!AE132:AG132)=0,"",ROUND(SUM('MRR Conglomerado'!AQ132:AS132)/SUM('MRR Conglomerado'!AE132:AG132),3)),"")</f>
        <v/>
      </c>
    </row>
    <row r="133" customFormat="false" ht="15" hidden="false" customHeight="false" outlineLevel="0" collapsed="false">
      <c r="A133" s="10" t="s">
        <v>326</v>
      </c>
      <c r="B133" s="13" t="str">
        <f aca="false">IFERROR(IF(SUM('MRR Conglomerado'!E133:G133)=0,"",ROUND(SUM('MRR Conglomerado'!Q133:S133)/SUM('MRR Conglomerado'!E133:G133),3)),"")</f>
        <v/>
      </c>
      <c r="C133" s="13" t="str">
        <f aca="false">IFERROR(IF(SUM('MRR Conglomerado'!F133:H133)=0,"",ROUND(SUM('MRR Conglomerado'!R133:T133)/SUM('MRR Conglomerado'!F133:H133),3)),"")</f>
        <v/>
      </c>
      <c r="D133" s="13" t="str">
        <f aca="false">IFERROR(IF(SUM('MRR Conglomerado'!G133:I133)=0,"",ROUND(SUM('MRR Conglomerado'!S133:U133)/SUM('MRR Conglomerado'!G133:I133),3)),"")</f>
        <v/>
      </c>
      <c r="E133" s="13" t="str">
        <f aca="false">IFERROR(IF(SUM('MRR Conglomerado'!H133:J133)=0,"",ROUND(SUM('MRR Conglomerado'!T133:V133)/SUM('MRR Conglomerado'!H133:J133),3)),"")</f>
        <v/>
      </c>
      <c r="F133" s="13" t="str">
        <f aca="false">IFERROR(IF(SUM('MRR Conglomerado'!I133:K133)=0,"",ROUND(SUM('MRR Conglomerado'!U133:W133)/SUM('MRR Conglomerado'!I133:K133),3)),"")</f>
        <v/>
      </c>
      <c r="G133" s="13" t="str">
        <f aca="false">IFERROR(IF(SUM('MRR Conglomerado'!J133:L133)=0,"",ROUND(SUM('MRR Conglomerado'!V133:X133)/SUM('MRR Conglomerado'!J133:L133),3)),"")</f>
        <v/>
      </c>
      <c r="H133" s="13" t="str">
        <f aca="false">IFERROR(IF(SUM('MRR Conglomerado'!K133:M133)=0,"",ROUND(SUM('MRR Conglomerado'!W133:Y133)/SUM('MRR Conglomerado'!K133:M133),3)),"")</f>
        <v/>
      </c>
      <c r="I133" s="13" t="str">
        <f aca="false">IFERROR(IF(SUM('MRR Conglomerado'!L133:N133)=0,"",ROUND(SUM('MRR Conglomerado'!X133:Z133)/SUM('MRR Conglomerado'!L133:N133),3)),"")</f>
        <v/>
      </c>
      <c r="J133" s="13" t="str">
        <f aca="false">IFERROR(IF(SUM('MRR Conglomerado'!M133:O133)=0,"",ROUND(SUM('MRR Conglomerado'!Y133:AA133)/SUM('MRR Conglomerado'!M133:O133),3)),"")</f>
        <v/>
      </c>
      <c r="K133" s="13" t="str">
        <f aca="false">IFERROR(IF(SUM('MRR Conglomerado'!N133:P133)=0,"",ROUND(SUM('MRR Conglomerado'!Z133:AB133)/SUM('MRR Conglomerado'!N133:P133),3)),"")</f>
        <v/>
      </c>
      <c r="L133" s="13" t="str">
        <f aca="false">IFERROR(IF(SUM('MRR Conglomerado'!O133:Q133)=0,"",ROUND(SUM('MRR Conglomerado'!AA133:AC133)/SUM('MRR Conglomerado'!O133:Q133),3)),"")</f>
        <v/>
      </c>
      <c r="M133" s="13" t="str">
        <f aca="false">IFERROR(IF(SUM('MRR Conglomerado'!P133:R133)=0,"",ROUND(SUM('MRR Conglomerado'!AB133:AD133)/SUM('MRR Conglomerado'!P133:R133),3)),"")</f>
        <v/>
      </c>
      <c r="N133" s="13" t="str">
        <f aca="false">IFERROR(IF(SUM('MRR Conglomerado'!Q133:S133)=0,"",ROUND(SUM('MRR Conglomerado'!AC133:AE133)/SUM('MRR Conglomerado'!Q133:S133),3)),"")</f>
        <v/>
      </c>
      <c r="O133" s="13" t="str">
        <f aca="false">IFERROR(IF(SUM('MRR Conglomerado'!R133:T133)=0,"",ROUND(SUM('MRR Conglomerado'!AD133:AF133)/SUM('MRR Conglomerado'!R133:T133),3)),"")</f>
        <v/>
      </c>
      <c r="P133" s="13" t="str">
        <f aca="false">IFERROR(IF(SUM('MRR Conglomerado'!S133:U133)=0,"",ROUND(SUM('MRR Conglomerado'!AE133:AG133)/SUM('MRR Conglomerado'!S133:U133),3)),"")</f>
        <v/>
      </c>
      <c r="Q133" s="13" t="str">
        <f aca="false">IFERROR(IF(SUM('MRR Conglomerado'!T133:V133)=0,"",ROUND(SUM('MRR Conglomerado'!AF133:AH133)/SUM('MRR Conglomerado'!T133:V133),3)),"")</f>
        <v/>
      </c>
      <c r="R133" s="13" t="str">
        <f aca="false">IFERROR(IF(SUM('MRR Conglomerado'!U133:W133)=0,"",ROUND(SUM('MRR Conglomerado'!AG133:AI133)/SUM('MRR Conglomerado'!U133:W133),3)),"")</f>
        <v/>
      </c>
      <c r="S133" s="13" t="str">
        <f aca="false">IFERROR(IF(SUM('MRR Conglomerado'!V133:X133)=0,"",ROUND(SUM('MRR Conglomerado'!AH133:AJ133)/SUM('MRR Conglomerado'!V133:X133),3)),"")</f>
        <v/>
      </c>
      <c r="T133" s="13" t="n">
        <f aca="false">IFERROR(IF(SUM('MRR Conglomerado'!W133:Y133)=0,"",ROUND(SUM('MRR Conglomerado'!AI133:AK133)/SUM('MRR Conglomerado'!W133:Y133),3)),"")</f>
        <v>2.239</v>
      </c>
      <c r="U133" s="13" t="n">
        <f aca="false">IFERROR(IF(SUM('MRR Conglomerado'!X133:Z133)=0,"",ROUND(SUM('MRR Conglomerado'!AJ133:AL133)/SUM('MRR Conglomerado'!X133:Z133),3)),"")</f>
        <v>1.134</v>
      </c>
      <c r="V133" s="13" t="n">
        <f aca="false">IFERROR(IF(SUM('MRR Conglomerado'!Y133:AA133)=0,"",ROUND(SUM('MRR Conglomerado'!AK133:AM133)/SUM('MRR Conglomerado'!Y133:AA133),3)),"")</f>
        <v>0.752</v>
      </c>
      <c r="W133" s="13" t="n">
        <f aca="false">IFERROR(IF(SUM('MRR Conglomerado'!Z133:AB133)=0,"",ROUND(SUM('MRR Conglomerado'!AL133:AN133)/SUM('MRR Conglomerado'!Z133:AB133),3)),"")</f>
        <v>0.776</v>
      </c>
      <c r="X133" s="13" t="n">
        <f aca="false">IFERROR(IF(SUM('MRR Conglomerado'!AA133:AC133)=0,"",ROUND(SUM('MRR Conglomerado'!AM133:AO133)/SUM('MRR Conglomerado'!AA133:AC133),3)),"")</f>
        <v>0.763</v>
      </c>
      <c r="Y133" s="13" t="n">
        <f aca="false">IFERROR(IF(SUM('MRR Conglomerado'!AB133:AD133)=0,"",ROUND(SUM('MRR Conglomerado'!AN133:AP133)/SUM('MRR Conglomerado'!AB133:AD133),3)),"")</f>
        <v>0.717</v>
      </c>
      <c r="Z133" s="13" t="n">
        <f aca="false">IFERROR(IF(SUM('MRR Conglomerado'!AC133:AE133)=0,"",ROUND(SUM('MRR Conglomerado'!AO133:AQ133)/SUM('MRR Conglomerado'!AC133:AE133),3)),"")</f>
        <v>0.7</v>
      </c>
      <c r="AA133" s="13" t="n">
        <f aca="false">IFERROR(IF(SUM('MRR Conglomerado'!AD133:AF133)=0,"",ROUND(SUM('MRR Conglomerado'!AP133:AR133)/SUM('MRR Conglomerado'!AD133:AF133),3)),"")</f>
        <v>0.845</v>
      </c>
      <c r="AB133" s="13" t="n">
        <f aca="false">IFERROR(IF(SUM('MRR Conglomerado'!AE133:AG133)=0,"",ROUND(SUM('MRR Conglomerado'!AQ133:AS133)/SUM('MRR Conglomerado'!AE133:AG133),3)),"")</f>
        <v>0.923</v>
      </c>
    </row>
    <row r="134" customFormat="false" ht="15" hidden="false" customHeight="false" outlineLevel="0" collapsed="false">
      <c r="A134" s="10" t="s">
        <v>328</v>
      </c>
      <c r="B134" s="13" t="str">
        <f aca="false">IFERROR(IF(SUM('MRR Conglomerado'!E134:G134)=0,"",ROUND(SUM('MRR Conglomerado'!Q134:S134)/SUM('MRR Conglomerado'!E134:G134),3)),"")</f>
        <v/>
      </c>
      <c r="C134" s="13" t="str">
        <f aca="false">IFERROR(IF(SUM('MRR Conglomerado'!F134:H134)=0,"",ROUND(SUM('MRR Conglomerado'!R134:T134)/SUM('MRR Conglomerado'!F134:H134),3)),"")</f>
        <v/>
      </c>
      <c r="D134" s="13" t="str">
        <f aca="false">IFERROR(IF(SUM('MRR Conglomerado'!G134:I134)=0,"",ROUND(SUM('MRR Conglomerado'!S134:U134)/SUM('MRR Conglomerado'!G134:I134),3)),"")</f>
        <v/>
      </c>
      <c r="E134" s="13" t="str">
        <f aca="false">IFERROR(IF(SUM('MRR Conglomerado'!H134:J134)=0,"",ROUND(SUM('MRR Conglomerado'!T134:V134)/SUM('MRR Conglomerado'!H134:J134),3)),"")</f>
        <v/>
      </c>
      <c r="F134" s="13" t="str">
        <f aca="false">IFERROR(IF(SUM('MRR Conglomerado'!I134:K134)=0,"",ROUND(SUM('MRR Conglomerado'!U134:W134)/SUM('MRR Conglomerado'!I134:K134),3)),"")</f>
        <v/>
      </c>
      <c r="G134" s="13" t="str">
        <f aca="false">IFERROR(IF(SUM('MRR Conglomerado'!J134:L134)=0,"",ROUND(SUM('MRR Conglomerado'!V134:X134)/SUM('MRR Conglomerado'!J134:L134),3)),"")</f>
        <v/>
      </c>
      <c r="H134" s="13" t="str">
        <f aca="false">IFERROR(IF(SUM('MRR Conglomerado'!K134:M134)=0,"",ROUND(SUM('MRR Conglomerado'!W134:Y134)/SUM('MRR Conglomerado'!K134:M134),3)),"")</f>
        <v/>
      </c>
      <c r="I134" s="13" t="str">
        <f aca="false">IFERROR(IF(SUM('MRR Conglomerado'!L134:N134)=0,"",ROUND(SUM('MRR Conglomerado'!X134:Z134)/SUM('MRR Conglomerado'!L134:N134),3)),"")</f>
        <v/>
      </c>
      <c r="J134" s="13" t="str">
        <f aca="false">IFERROR(IF(SUM('MRR Conglomerado'!M134:O134)=0,"",ROUND(SUM('MRR Conglomerado'!Y134:AA134)/SUM('MRR Conglomerado'!M134:O134),3)),"")</f>
        <v/>
      </c>
      <c r="K134" s="13" t="str">
        <f aca="false">IFERROR(IF(SUM('MRR Conglomerado'!N134:P134)=0,"",ROUND(SUM('MRR Conglomerado'!Z134:AB134)/SUM('MRR Conglomerado'!N134:P134),3)),"")</f>
        <v/>
      </c>
      <c r="L134" s="13" t="n">
        <f aca="false">IFERROR(IF(SUM('MRR Conglomerado'!O134:Q134)=0,"",ROUND(SUM('MRR Conglomerado'!AA134:AC134)/SUM('MRR Conglomerado'!O134:Q134),3)),"")</f>
        <v>2.238</v>
      </c>
      <c r="M134" s="13" t="n">
        <f aca="false">IFERROR(IF(SUM('MRR Conglomerado'!P134:R134)=0,"",ROUND(SUM('MRR Conglomerado'!AB134:AD134)/SUM('MRR Conglomerado'!P134:R134),3)),"")</f>
        <v>1.169</v>
      </c>
      <c r="N134" s="13" t="n">
        <f aca="false">IFERROR(IF(SUM('MRR Conglomerado'!Q134:S134)=0,"",ROUND(SUM('MRR Conglomerado'!AC134:AE134)/SUM('MRR Conglomerado'!Q134:S134),3)),"")</f>
        <v>0.787</v>
      </c>
      <c r="O134" s="13" t="n">
        <f aca="false">IFERROR(IF(SUM('MRR Conglomerado'!R134:T134)=0,"",ROUND(SUM('MRR Conglomerado'!AD134:AF134)/SUM('MRR Conglomerado'!R134:T134),3)),"")</f>
        <v>0.829</v>
      </c>
      <c r="P134" s="13" t="n">
        <f aca="false">IFERROR(IF(SUM('MRR Conglomerado'!S134:U134)=0,"",ROUND(SUM('MRR Conglomerado'!AE134:AG134)/SUM('MRR Conglomerado'!S134:U134),3)),"")</f>
        <v>0.566</v>
      </c>
      <c r="Q134" s="13" t="n">
        <f aca="false">IFERROR(IF(SUM('MRR Conglomerado'!T134:V134)=0,"",ROUND(SUM('MRR Conglomerado'!AF134:AH134)/SUM('MRR Conglomerado'!T134:V134),3)),"")</f>
        <v>0.292</v>
      </c>
      <c r="R134" s="13" t="n">
        <f aca="false">IFERROR(IF(SUM('MRR Conglomerado'!U134:W134)=0,"",ROUND(SUM('MRR Conglomerado'!AG134:AI134)/SUM('MRR Conglomerado'!U134:W134),3)),"")</f>
        <v>0</v>
      </c>
      <c r="S134" s="13" t="n">
        <f aca="false">IFERROR(IF(SUM('MRR Conglomerado'!V134:X134)=0,"",ROUND(SUM('MRR Conglomerado'!AH134:AJ134)/SUM('MRR Conglomerado'!V134:X134),3)),"")</f>
        <v>0</v>
      </c>
      <c r="T134" s="13" t="n">
        <f aca="false">IFERROR(IF(SUM('MRR Conglomerado'!W134:Y134)=0,"",ROUND(SUM('MRR Conglomerado'!AI134:AK134)/SUM('MRR Conglomerado'!W134:Y134),3)),"")</f>
        <v>0</v>
      </c>
      <c r="U134" s="13" t="n">
        <f aca="false">IFERROR(IF(SUM('MRR Conglomerado'!X134:Z134)=0,"",ROUND(SUM('MRR Conglomerado'!AJ134:AL134)/SUM('MRR Conglomerado'!X134:Z134),3)),"")</f>
        <v>0</v>
      </c>
      <c r="V134" s="13" t="n">
        <f aca="false">IFERROR(IF(SUM('MRR Conglomerado'!Y134:AA134)=0,"",ROUND(SUM('MRR Conglomerado'!AK134:AM134)/SUM('MRR Conglomerado'!Y134:AA134),3)),"")</f>
        <v>0</v>
      </c>
      <c r="W134" s="13" t="n">
        <f aca="false">IFERROR(IF(SUM('MRR Conglomerado'!Z134:AB134)=0,"",ROUND(SUM('MRR Conglomerado'!AL134:AN134)/SUM('MRR Conglomerado'!Z134:AB134),3)),"")</f>
        <v>0</v>
      </c>
      <c r="X134" s="13" t="n">
        <f aca="false">IFERROR(IF(SUM('MRR Conglomerado'!AA134:AC134)=0,"",ROUND(SUM('MRR Conglomerado'!AM134:AO134)/SUM('MRR Conglomerado'!AA134:AC134),3)),"")</f>
        <v>0</v>
      </c>
      <c r="Y134" s="13" t="n">
        <f aca="false">IFERROR(IF(SUM('MRR Conglomerado'!AB134:AD134)=0,"",ROUND(SUM('MRR Conglomerado'!AN134:AP134)/SUM('MRR Conglomerado'!AB134:AD134),3)),"")</f>
        <v>0</v>
      </c>
      <c r="Z134" s="13" t="n">
        <f aca="false">IFERROR(IF(SUM('MRR Conglomerado'!AC134:AE134)=0,"",ROUND(SUM('MRR Conglomerado'!AO134:AQ134)/SUM('MRR Conglomerado'!AC134:AE134),3)),"")</f>
        <v>0</v>
      </c>
      <c r="AA134" s="13" t="n">
        <f aca="false">IFERROR(IF(SUM('MRR Conglomerado'!AD134:AF134)=0,"",ROUND(SUM('MRR Conglomerado'!AP134:AR134)/SUM('MRR Conglomerado'!AD134:AF134),3)),"")</f>
        <v>0</v>
      </c>
      <c r="AB134" s="13" t="n">
        <f aca="false">IFERROR(IF(SUM('MRR Conglomerado'!AE134:AG134)=0,"",ROUND(SUM('MRR Conglomerado'!AQ134:AS134)/SUM('MRR Conglomerado'!AE134:AG134),3)),"")</f>
        <v>0</v>
      </c>
    </row>
    <row r="135" customFormat="false" ht="15" hidden="false" customHeight="false" outlineLevel="0" collapsed="false">
      <c r="A135" s="10" t="s">
        <v>330</v>
      </c>
      <c r="B135" s="13" t="str">
        <f aca="false">IFERROR(IF(SUM('MRR Conglomerado'!E135:G135)=0,"",ROUND(SUM('MRR Conglomerado'!Q135:S135)/SUM('MRR Conglomerado'!E135:G135),3)),"")</f>
        <v/>
      </c>
      <c r="C135" s="13" t="str">
        <f aca="false">IFERROR(IF(SUM('MRR Conglomerado'!F135:H135)=0,"",ROUND(SUM('MRR Conglomerado'!R135:T135)/SUM('MRR Conglomerado'!F135:H135),3)),"")</f>
        <v/>
      </c>
      <c r="D135" s="13" t="str">
        <f aca="false">IFERROR(IF(SUM('MRR Conglomerado'!G135:I135)=0,"",ROUND(SUM('MRR Conglomerado'!S135:U135)/SUM('MRR Conglomerado'!G135:I135),3)),"")</f>
        <v/>
      </c>
      <c r="E135" s="13" t="str">
        <f aca="false">IFERROR(IF(SUM('MRR Conglomerado'!H135:J135)=0,"",ROUND(SUM('MRR Conglomerado'!T135:V135)/SUM('MRR Conglomerado'!H135:J135),3)),"")</f>
        <v/>
      </c>
      <c r="F135" s="13" t="str">
        <f aca="false">IFERROR(IF(SUM('MRR Conglomerado'!I135:K135)=0,"",ROUND(SUM('MRR Conglomerado'!U135:W135)/SUM('MRR Conglomerado'!I135:K135),3)),"")</f>
        <v/>
      </c>
      <c r="G135" s="13" t="str">
        <f aca="false">IFERROR(IF(SUM('MRR Conglomerado'!J135:L135)=0,"",ROUND(SUM('MRR Conglomerado'!V135:X135)/SUM('MRR Conglomerado'!J135:L135),3)),"")</f>
        <v/>
      </c>
      <c r="H135" s="13" t="n">
        <f aca="false">IFERROR(IF(SUM('MRR Conglomerado'!K135:M135)=0,"",ROUND(SUM('MRR Conglomerado'!W135:Y135)/SUM('MRR Conglomerado'!K135:M135),3)),"")</f>
        <v>0</v>
      </c>
      <c r="I135" s="13" t="n">
        <f aca="false">IFERROR(IF(SUM('MRR Conglomerado'!L135:N135)=0,"",ROUND(SUM('MRR Conglomerado'!X135:Z135)/SUM('MRR Conglomerado'!L135:N135),3)),"")</f>
        <v>0</v>
      </c>
      <c r="J135" s="13" t="n">
        <f aca="false">IFERROR(IF(SUM('MRR Conglomerado'!M135:O135)=0,"",ROUND(SUM('MRR Conglomerado'!Y135:AA135)/SUM('MRR Conglomerado'!M135:O135),3)),"")</f>
        <v>0</v>
      </c>
      <c r="K135" s="13" t="str">
        <f aca="false">IFERROR(IF(SUM('MRR Conglomerado'!N135:P135)=0,"",ROUND(SUM('MRR Conglomerado'!Z135:AB135)/SUM('MRR Conglomerado'!N135:P135),3)),"")</f>
        <v/>
      </c>
      <c r="L135" s="13" t="str">
        <f aca="false">IFERROR(IF(SUM('MRR Conglomerado'!O135:Q135)=0,"",ROUND(SUM('MRR Conglomerado'!AA135:AC135)/SUM('MRR Conglomerado'!O135:Q135),3)),"")</f>
        <v/>
      </c>
      <c r="M135" s="13" t="str">
        <f aca="false">IFERROR(IF(SUM('MRR Conglomerado'!P135:R135)=0,"",ROUND(SUM('MRR Conglomerado'!AB135:AD135)/SUM('MRR Conglomerado'!P135:R135),3)),"")</f>
        <v/>
      </c>
      <c r="N135" s="13" t="str">
        <f aca="false">IFERROR(IF(SUM('MRR Conglomerado'!Q135:S135)=0,"",ROUND(SUM('MRR Conglomerado'!AC135:AE135)/SUM('MRR Conglomerado'!Q135:S135),3)),"")</f>
        <v/>
      </c>
      <c r="O135" s="13" t="str">
        <f aca="false">IFERROR(IF(SUM('MRR Conglomerado'!R135:T135)=0,"",ROUND(SUM('MRR Conglomerado'!AD135:AF135)/SUM('MRR Conglomerado'!R135:T135),3)),"")</f>
        <v/>
      </c>
      <c r="P135" s="13" t="str">
        <f aca="false">IFERROR(IF(SUM('MRR Conglomerado'!S135:U135)=0,"",ROUND(SUM('MRR Conglomerado'!AE135:AG135)/SUM('MRR Conglomerado'!S135:U135),3)),"")</f>
        <v/>
      </c>
      <c r="Q135" s="13" t="str">
        <f aca="false">IFERROR(IF(SUM('MRR Conglomerado'!T135:V135)=0,"",ROUND(SUM('MRR Conglomerado'!AF135:AH135)/SUM('MRR Conglomerado'!T135:V135),3)),"")</f>
        <v/>
      </c>
      <c r="R135" s="13" t="str">
        <f aca="false">IFERROR(IF(SUM('MRR Conglomerado'!U135:W135)=0,"",ROUND(SUM('MRR Conglomerado'!AG135:AI135)/SUM('MRR Conglomerado'!U135:W135),3)),"")</f>
        <v/>
      </c>
      <c r="S135" s="13" t="str">
        <f aca="false">IFERROR(IF(SUM('MRR Conglomerado'!V135:X135)=0,"",ROUND(SUM('MRR Conglomerado'!AH135:AJ135)/SUM('MRR Conglomerado'!V135:X135),3)),"")</f>
        <v/>
      </c>
      <c r="T135" s="13" t="str">
        <f aca="false">IFERROR(IF(SUM('MRR Conglomerado'!W135:Y135)=0,"",ROUND(SUM('MRR Conglomerado'!AI135:AK135)/SUM('MRR Conglomerado'!W135:Y135),3)),"")</f>
        <v/>
      </c>
      <c r="U135" s="13" t="str">
        <f aca="false">IFERROR(IF(SUM('MRR Conglomerado'!X135:Z135)=0,"",ROUND(SUM('MRR Conglomerado'!AJ135:AL135)/SUM('MRR Conglomerado'!X135:Z135),3)),"")</f>
        <v/>
      </c>
      <c r="V135" s="13" t="str">
        <f aca="false">IFERROR(IF(SUM('MRR Conglomerado'!Y135:AA135)=0,"",ROUND(SUM('MRR Conglomerado'!AK135:AM135)/SUM('MRR Conglomerado'!Y135:AA135),3)),"")</f>
        <v/>
      </c>
      <c r="W135" s="13" t="str">
        <f aca="false">IFERROR(IF(SUM('MRR Conglomerado'!Z135:AB135)=0,"",ROUND(SUM('MRR Conglomerado'!AL135:AN135)/SUM('MRR Conglomerado'!Z135:AB135),3)),"")</f>
        <v/>
      </c>
      <c r="X135" s="13" t="str">
        <f aca="false">IFERROR(IF(SUM('MRR Conglomerado'!AA135:AC135)=0,"",ROUND(SUM('MRR Conglomerado'!AM135:AO135)/SUM('MRR Conglomerado'!AA135:AC135),3)),"")</f>
        <v/>
      </c>
      <c r="Y135" s="13" t="str">
        <f aca="false">IFERROR(IF(SUM('MRR Conglomerado'!AB135:AD135)=0,"",ROUND(SUM('MRR Conglomerado'!AN135:AP135)/SUM('MRR Conglomerado'!AB135:AD135),3)),"")</f>
        <v/>
      </c>
      <c r="Z135" s="13" t="str">
        <f aca="false">IFERROR(IF(SUM('MRR Conglomerado'!AC135:AE135)=0,"",ROUND(SUM('MRR Conglomerado'!AO135:AQ135)/SUM('MRR Conglomerado'!AC135:AE135),3)),"")</f>
        <v/>
      </c>
      <c r="AA135" s="13" t="str">
        <f aca="false">IFERROR(IF(SUM('MRR Conglomerado'!AD135:AF135)=0,"",ROUND(SUM('MRR Conglomerado'!AP135:AR135)/SUM('MRR Conglomerado'!AD135:AF135),3)),"")</f>
        <v/>
      </c>
      <c r="AB135" s="13" t="str">
        <f aca="false">IFERROR(IF(SUM('MRR Conglomerado'!AE135:AG135)=0,"",ROUND(SUM('MRR Conglomerado'!AQ135:AS135)/SUM('MRR Conglomerado'!AE135:AG135),3)),"")</f>
        <v/>
      </c>
    </row>
    <row r="136" customFormat="false" ht="15" hidden="false" customHeight="false" outlineLevel="0" collapsed="false">
      <c r="A136" s="10" t="s">
        <v>332</v>
      </c>
      <c r="B136" s="13" t="str">
        <f aca="false">IFERROR(IF(SUM('MRR Conglomerado'!E136:G136)=0,"",ROUND(SUM('MRR Conglomerado'!Q136:S136)/SUM('MRR Conglomerado'!E136:G136),3)),"")</f>
        <v/>
      </c>
      <c r="C136" s="13" t="str">
        <f aca="false">IFERROR(IF(SUM('MRR Conglomerado'!F136:H136)=0,"",ROUND(SUM('MRR Conglomerado'!R136:T136)/SUM('MRR Conglomerado'!F136:H136),3)),"")</f>
        <v/>
      </c>
      <c r="D136" s="13" t="str">
        <f aca="false">IFERROR(IF(SUM('MRR Conglomerado'!G136:I136)=0,"",ROUND(SUM('MRR Conglomerado'!S136:U136)/SUM('MRR Conglomerado'!G136:I136),3)),"")</f>
        <v/>
      </c>
      <c r="E136" s="13" t="str">
        <f aca="false">IFERROR(IF(SUM('MRR Conglomerado'!H136:J136)=0,"",ROUND(SUM('MRR Conglomerado'!T136:V136)/SUM('MRR Conglomerado'!H136:J136),3)),"")</f>
        <v/>
      </c>
      <c r="F136" s="13" t="str">
        <f aca="false">IFERROR(IF(SUM('MRR Conglomerado'!I136:K136)=0,"",ROUND(SUM('MRR Conglomerado'!U136:W136)/SUM('MRR Conglomerado'!I136:K136),3)),"")</f>
        <v/>
      </c>
      <c r="G136" s="13" t="str">
        <f aca="false">IFERROR(IF(SUM('MRR Conglomerado'!J136:L136)=0,"",ROUND(SUM('MRR Conglomerado'!V136:X136)/SUM('MRR Conglomerado'!J136:L136),3)),"")</f>
        <v/>
      </c>
      <c r="H136" s="13" t="str">
        <f aca="false">IFERROR(IF(SUM('MRR Conglomerado'!K136:M136)=0,"",ROUND(SUM('MRR Conglomerado'!W136:Y136)/SUM('MRR Conglomerado'!K136:M136),3)),"")</f>
        <v/>
      </c>
      <c r="I136" s="13" t="str">
        <f aca="false">IFERROR(IF(SUM('MRR Conglomerado'!L136:N136)=0,"",ROUND(SUM('MRR Conglomerado'!X136:Z136)/SUM('MRR Conglomerado'!L136:N136),3)),"")</f>
        <v/>
      </c>
      <c r="J136" s="13" t="str">
        <f aca="false">IFERROR(IF(SUM('MRR Conglomerado'!M136:O136)=0,"",ROUND(SUM('MRR Conglomerado'!Y136:AA136)/SUM('MRR Conglomerado'!M136:O136),3)),"")</f>
        <v/>
      </c>
      <c r="K136" s="13" t="n">
        <f aca="false">IFERROR(IF(SUM('MRR Conglomerado'!N136:P136)=0,"",ROUND(SUM('MRR Conglomerado'!Z136:AB136)/SUM('MRR Conglomerado'!N136:P136),3)),"")</f>
        <v>1.945</v>
      </c>
      <c r="L136" s="13" t="n">
        <f aca="false">IFERROR(IF(SUM('MRR Conglomerado'!O136:Q136)=0,"",ROUND(SUM('MRR Conglomerado'!AA136:AC136)/SUM('MRR Conglomerado'!O136:Q136),3)),"")</f>
        <v>1.029</v>
      </c>
      <c r="M136" s="13" t="n">
        <f aca="false">IFERROR(IF(SUM('MRR Conglomerado'!P136:R136)=0,"",ROUND(SUM('MRR Conglomerado'!AB136:AD136)/SUM('MRR Conglomerado'!P136:R136),3)),"")</f>
        <v>0.662</v>
      </c>
      <c r="N136" s="13" t="n">
        <f aca="false">IFERROR(IF(SUM('MRR Conglomerado'!Q136:S136)=0,"",ROUND(SUM('MRR Conglomerado'!AC136:AE136)/SUM('MRR Conglomerado'!Q136:S136),3)),"")</f>
        <v>0.49</v>
      </c>
      <c r="O136" s="13" t="n">
        <f aca="false">IFERROR(IF(SUM('MRR Conglomerado'!R136:T136)=0,"",ROUND(SUM('MRR Conglomerado'!AD136:AF136)/SUM('MRR Conglomerado'!R136:T136),3)),"")</f>
        <v>0.226</v>
      </c>
      <c r="P136" s="13" t="n">
        <f aca="false">IFERROR(IF(SUM('MRR Conglomerado'!S136:U136)=0,"",ROUND(SUM('MRR Conglomerado'!AE136:AG136)/SUM('MRR Conglomerado'!S136:U136),3)),"")</f>
        <v>0</v>
      </c>
      <c r="Q136" s="13" t="n">
        <f aca="false">IFERROR(IF(SUM('MRR Conglomerado'!T136:V136)=0,"",ROUND(SUM('MRR Conglomerado'!AF136:AH136)/SUM('MRR Conglomerado'!T136:V136),3)),"")</f>
        <v>0</v>
      </c>
      <c r="R136" s="13" t="n">
        <f aca="false">IFERROR(IF(SUM('MRR Conglomerado'!U136:W136)=0,"",ROUND(SUM('MRR Conglomerado'!AG136:AI136)/SUM('MRR Conglomerado'!U136:W136),3)),"")</f>
        <v>0</v>
      </c>
      <c r="S136" s="13" t="n">
        <f aca="false">IFERROR(IF(SUM('MRR Conglomerado'!V136:X136)=0,"",ROUND(SUM('MRR Conglomerado'!AH136:AJ136)/SUM('MRR Conglomerado'!V136:X136),3)),"")</f>
        <v>0</v>
      </c>
      <c r="T136" s="13" t="n">
        <f aca="false">IFERROR(IF(SUM('MRR Conglomerado'!W136:Y136)=0,"",ROUND(SUM('MRR Conglomerado'!AI136:AK136)/SUM('MRR Conglomerado'!W136:Y136),3)),"")</f>
        <v>0</v>
      </c>
      <c r="U136" s="13" t="n">
        <f aca="false">IFERROR(IF(SUM('MRR Conglomerado'!X136:Z136)=0,"",ROUND(SUM('MRR Conglomerado'!AJ136:AL136)/SUM('MRR Conglomerado'!X136:Z136),3)),"")</f>
        <v>0</v>
      </c>
      <c r="V136" s="13" t="n">
        <f aca="false">IFERROR(IF(SUM('MRR Conglomerado'!Y136:AA136)=0,"",ROUND(SUM('MRR Conglomerado'!AK136:AM136)/SUM('MRR Conglomerado'!Y136:AA136),3)),"")</f>
        <v>0</v>
      </c>
      <c r="W136" s="13" t="n">
        <f aca="false">IFERROR(IF(SUM('MRR Conglomerado'!Z136:AB136)=0,"",ROUND(SUM('MRR Conglomerado'!AL136:AN136)/SUM('MRR Conglomerado'!Z136:AB136),3)),"")</f>
        <v>0</v>
      </c>
      <c r="X136" s="13" t="n">
        <f aca="false">IFERROR(IF(SUM('MRR Conglomerado'!AA136:AC136)=0,"",ROUND(SUM('MRR Conglomerado'!AM136:AO136)/SUM('MRR Conglomerado'!AA136:AC136),3)),"")</f>
        <v>0</v>
      </c>
      <c r="Y136" s="13" t="n">
        <f aca="false">IFERROR(IF(SUM('MRR Conglomerado'!AB136:AD136)=0,"",ROUND(SUM('MRR Conglomerado'!AN136:AP136)/SUM('MRR Conglomerado'!AB136:AD136),3)),"")</f>
        <v>0</v>
      </c>
      <c r="Z136" s="13" t="n">
        <f aca="false">IFERROR(IF(SUM('MRR Conglomerado'!AC136:AE136)=0,"",ROUND(SUM('MRR Conglomerado'!AO136:AQ136)/SUM('MRR Conglomerado'!AC136:AE136),3)),"")</f>
        <v>0</v>
      </c>
      <c r="AA136" s="13" t="n">
        <f aca="false">IFERROR(IF(SUM('MRR Conglomerado'!AD136:AF136)=0,"",ROUND(SUM('MRR Conglomerado'!AP136:AR136)/SUM('MRR Conglomerado'!AD136:AF136),3)),"")</f>
        <v>0</v>
      </c>
      <c r="AB136" s="13" t="str">
        <f aca="false">IFERROR(IF(SUM('MRR Conglomerado'!AE136:AG136)=0,"",ROUND(SUM('MRR Conglomerado'!AQ136:AS136)/SUM('MRR Conglomerado'!AE136:AG136),3)),"")</f>
        <v/>
      </c>
    </row>
    <row r="137" customFormat="false" ht="15" hidden="false" customHeight="false" outlineLevel="0" collapsed="false">
      <c r="A137" s="10" t="s">
        <v>334</v>
      </c>
      <c r="B137" s="13" t="n">
        <f aca="false">IFERROR(IF(SUM('MRR Conglomerado'!E137:G137)=0,"",ROUND(SUM('MRR Conglomerado'!Q137:S137)/SUM('MRR Conglomerado'!E137:G137),3)),"")</f>
        <v>1.146</v>
      </c>
      <c r="C137" s="13" t="n">
        <f aca="false">IFERROR(IF(SUM('MRR Conglomerado'!F137:H137)=0,"",ROUND(SUM('MRR Conglomerado'!R137:T137)/SUM('MRR Conglomerado'!F137:H137),3)),"")</f>
        <v>1.073</v>
      </c>
      <c r="D137" s="13" t="n">
        <f aca="false">IFERROR(IF(SUM('MRR Conglomerado'!G137:I137)=0,"",ROUND(SUM('MRR Conglomerado'!S137:U137)/SUM('MRR Conglomerado'!G137:I137),3)),"")</f>
        <v>1.2</v>
      </c>
      <c r="E137" s="13" t="n">
        <f aca="false">IFERROR(IF(SUM('MRR Conglomerado'!H137:J137)=0,"",ROUND(SUM('MRR Conglomerado'!T137:V137)/SUM('MRR Conglomerado'!H137:J137),3)),"")</f>
        <v>1.309</v>
      </c>
      <c r="F137" s="13" t="n">
        <f aca="false">IFERROR(IF(SUM('MRR Conglomerado'!I137:K137)=0,"",ROUND(SUM('MRR Conglomerado'!U137:W137)/SUM('MRR Conglomerado'!I137:K137),3)),"")</f>
        <v>1.66</v>
      </c>
      <c r="G137" s="13" t="n">
        <f aca="false">IFERROR(IF(SUM('MRR Conglomerado'!J137:L137)=0,"",ROUND(SUM('MRR Conglomerado'!V137:X137)/SUM('MRR Conglomerado'!J137:L137),3)),"")</f>
        <v>1.915</v>
      </c>
      <c r="H137" s="13" t="n">
        <f aca="false">IFERROR(IF(SUM('MRR Conglomerado'!K137:M137)=0,"",ROUND(SUM('MRR Conglomerado'!W137:Y137)/SUM('MRR Conglomerado'!K137:M137),3)),"")</f>
        <v>2.042</v>
      </c>
      <c r="I137" s="13" t="n">
        <f aca="false">IFERROR(IF(SUM('MRR Conglomerado'!L137:N137)=0,"",ROUND(SUM('MRR Conglomerado'!X137:Z137)/SUM('MRR Conglomerado'!L137:N137),3)),"")</f>
        <v>1.98</v>
      </c>
      <c r="J137" s="13" t="n">
        <f aca="false">IFERROR(IF(SUM('MRR Conglomerado'!M137:O137)=0,"",ROUND(SUM('MRR Conglomerado'!Y137:AA137)/SUM('MRR Conglomerado'!M137:O137),3)),"")</f>
        <v>1.731</v>
      </c>
      <c r="K137" s="13" t="n">
        <f aca="false">IFERROR(IF(SUM('MRR Conglomerado'!N137:P137)=0,"",ROUND(SUM('MRR Conglomerado'!Z137:AB137)/SUM('MRR Conglomerado'!N137:P137),3)),"")</f>
        <v>1.586</v>
      </c>
      <c r="L137" s="13" t="n">
        <f aca="false">IFERROR(IF(SUM('MRR Conglomerado'!O137:Q137)=0,"",ROUND(SUM('MRR Conglomerado'!AA137:AC137)/SUM('MRR Conglomerado'!O137:Q137),3)),"")</f>
        <v>1.305</v>
      </c>
      <c r="M137" s="13" t="n">
        <f aca="false">IFERROR(IF(SUM('MRR Conglomerado'!P137:R137)=0,"",ROUND(SUM('MRR Conglomerado'!AB137:AD137)/SUM('MRR Conglomerado'!P137:R137),3)),"")</f>
        <v>1.118</v>
      </c>
      <c r="N137" s="13" t="n">
        <f aca="false">IFERROR(IF(SUM('MRR Conglomerado'!Q137:S137)=0,"",ROUND(SUM('MRR Conglomerado'!AC137:AE137)/SUM('MRR Conglomerado'!Q137:S137),3)),"")</f>
        <v>0.966</v>
      </c>
      <c r="O137" s="13" t="n">
        <f aca="false">IFERROR(IF(SUM('MRR Conglomerado'!R137:T137)=0,"",ROUND(SUM('MRR Conglomerado'!AD137:AF137)/SUM('MRR Conglomerado'!R137:T137),3)),"")</f>
        <v>0.883</v>
      </c>
      <c r="P137" s="13" t="n">
        <f aca="false">IFERROR(IF(SUM('MRR Conglomerado'!S137:U137)=0,"",ROUND(SUM('MRR Conglomerado'!AE137:AG137)/SUM('MRR Conglomerado'!S137:U137),3)),"")</f>
        <v>0.742</v>
      </c>
      <c r="Q137" s="13" t="n">
        <f aca="false">IFERROR(IF(SUM('MRR Conglomerado'!T137:V137)=0,"",ROUND(SUM('MRR Conglomerado'!AF137:AH137)/SUM('MRR Conglomerado'!T137:V137),3)),"")</f>
        <v>0.434</v>
      </c>
      <c r="R137" s="13" t="n">
        <f aca="false">IFERROR(IF(SUM('MRR Conglomerado'!U137:W137)=0,"",ROUND(SUM('MRR Conglomerado'!AG137:AI137)/SUM('MRR Conglomerado'!U137:W137),3)),"")</f>
        <v>0.187</v>
      </c>
      <c r="S137" s="13" t="n">
        <f aca="false">IFERROR(IF(SUM('MRR Conglomerado'!V137:X137)=0,"",ROUND(SUM('MRR Conglomerado'!AH137:AJ137)/SUM('MRR Conglomerado'!V137:X137),3)),"")</f>
        <v>0</v>
      </c>
      <c r="T137" s="13" t="n">
        <f aca="false">IFERROR(IF(SUM('MRR Conglomerado'!W137:Y137)=0,"",ROUND(SUM('MRR Conglomerado'!AI137:AK137)/SUM('MRR Conglomerado'!W137:Y137),3)),"")</f>
        <v>0</v>
      </c>
      <c r="U137" s="13" t="n">
        <f aca="false">IFERROR(IF(SUM('MRR Conglomerado'!X137:Z137)=0,"",ROUND(SUM('MRR Conglomerado'!AJ137:AL137)/SUM('MRR Conglomerado'!X137:Z137),3)),"")</f>
        <v>0</v>
      </c>
      <c r="V137" s="13" t="n">
        <f aca="false">IFERROR(IF(SUM('MRR Conglomerado'!Y137:AA137)=0,"",ROUND(SUM('MRR Conglomerado'!AK137:AM137)/SUM('MRR Conglomerado'!Y137:AA137),3)),"")</f>
        <v>0</v>
      </c>
      <c r="W137" s="13" t="n">
        <f aca="false">IFERROR(IF(SUM('MRR Conglomerado'!Z137:AB137)=0,"",ROUND(SUM('MRR Conglomerado'!AL137:AN137)/SUM('MRR Conglomerado'!Z137:AB137),3)),"")</f>
        <v>0</v>
      </c>
      <c r="X137" s="13" t="n">
        <f aca="false">IFERROR(IF(SUM('MRR Conglomerado'!AA137:AC137)=0,"",ROUND(SUM('MRR Conglomerado'!AM137:AO137)/SUM('MRR Conglomerado'!AA137:AC137),3)),"")</f>
        <v>0</v>
      </c>
      <c r="Y137" s="13" t="n">
        <f aca="false">IFERROR(IF(SUM('MRR Conglomerado'!AB137:AD137)=0,"",ROUND(SUM('MRR Conglomerado'!AN137:AP137)/SUM('MRR Conglomerado'!AB137:AD137),3)),"")</f>
        <v>0</v>
      </c>
      <c r="Z137" s="13" t="n">
        <f aca="false">IFERROR(IF(SUM('MRR Conglomerado'!AC137:AE137)=0,"",ROUND(SUM('MRR Conglomerado'!AO137:AQ137)/SUM('MRR Conglomerado'!AC137:AE137),3)),"")</f>
        <v>0</v>
      </c>
      <c r="AA137" s="13" t="n">
        <f aca="false">IFERROR(IF(SUM('MRR Conglomerado'!AD137:AF137)=0,"",ROUND(SUM('MRR Conglomerado'!AP137:AR137)/SUM('MRR Conglomerado'!AD137:AF137),3)),"")</f>
        <v>0</v>
      </c>
      <c r="AB137" s="13" t="n">
        <f aca="false">IFERROR(IF(SUM('MRR Conglomerado'!AE137:AG137)=0,"",ROUND(SUM('MRR Conglomerado'!AQ137:AS137)/SUM('MRR Conglomerado'!AE137:AG137),3)),"")</f>
        <v>0</v>
      </c>
    </row>
    <row r="138" customFormat="false" ht="15" hidden="false" customHeight="false" outlineLevel="0" collapsed="false">
      <c r="A138" s="10" t="s">
        <v>336</v>
      </c>
      <c r="B138" s="13" t="str">
        <f aca="false">IFERROR(IF(SUM('MRR Conglomerado'!E138:G138)=0,"",ROUND(SUM('MRR Conglomerado'!Q138:S138)/SUM('MRR Conglomerado'!E138:G138),3)),"")</f>
        <v/>
      </c>
      <c r="C138" s="13" t="str">
        <f aca="false">IFERROR(IF(SUM('MRR Conglomerado'!F138:H138)=0,"",ROUND(SUM('MRR Conglomerado'!R138:T138)/SUM('MRR Conglomerado'!F138:H138),3)),"")</f>
        <v/>
      </c>
      <c r="D138" s="13" t="str">
        <f aca="false">IFERROR(IF(SUM('MRR Conglomerado'!G138:I138)=0,"",ROUND(SUM('MRR Conglomerado'!S138:U138)/SUM('MRR Conglomerado'!G138:I138),3)),"")</f>
        <v/>
      </c>
      <c r="E138" s="13" t="str">
        <f aca="false">IFERROR(IF(SUM('MRR Conglomerado'!H138:J138)=0,"",ROUND(SUM('MRR Conglomerado'!T138:V138)/SUM('MRR Conglomerado'!H138:J138),3)),"")</f>
        <v/>
      </c>
      <c r="F138" s="13" t="str">
        <f aca="false">IFERROR(IF(SUM('MRR Conglomerado'!I138:K138)=0,"",ROUND(SUM('MRR Conglomerado'!U138:W138)/SUM('MRR Conglomerado'!I138:K138),3)),"")</f>
        <v/>
      </c>
      <c r="G138" s="13" t="str">
        <f aca="false">IFERROR(IF(SUM('MRR Conglomerado'!J138:L138)=0,"",ROUND(SUM('MRR Conglomerado'!V138:X138)/SUM('MRR Conglomerado'!J138:L138),3)),"")</f>
        <v/>
      </c>
      <c r="H138" s="13" t="str">
        <f aca="false">IFERROR(IF(SUM('MRR Conglomerado'!K138:M138)=0,"",ROUND(SUM('MRR Conglomerado'!W138:Y138)/SUM('MRR Conglomerado'!K138:M138),3)),"")</f>
        <v/>
      </c>
      <c r="I138" s="13" t="str">
        <f aca="false">IFERROR(IF(SUM('MRR Conglomerado'!L138:N138)=0,"",ROUND(SUM('MRR Conglomerado'!X138:Z138)/SUM('MRR Conglomerado'!L138:N138),3)),"")</f>
        <v/>
      </c>
      <c r="J138" s="13" t="str">
        <f aca="false">IFERROR(IF(SUM('MRR Conglomerado'!M138:O138)=0,"",ROUND(SUM('MRR Conglomerado'!Y138:AA138)/SUM('MRR Conglomerado'!M138:O138),3)),"")</f>
        <v/>
      </c>
      <c r="K138" s="13" t="str">
        <f aca="false">IFERROR(IF(SUM('MRR Conglomerado'!N138:P138)=0,"",ROUND(SUM('MRR Conglomerado'!Z138:AB138)/SUM('MRR Conglomerado'!N138:P138),3)),"")</f>
        <v/>
      </c>
      <c r="L138" s="13" t="str">
        <f aca="false">IFERROR(IF(SUM('MRR Conglomerado'!O138:Q138)=0,"",ROUND(SUM('MRR Conglomerado'!AA138:AC138)/SUM('MRR Conglomerado'!O138:Q138),3)),"")</f>
        <v/>
      </c>
      <c r="M138" s="13" t="str">
        <f aca="false">IFERROR(IF(SUM('MRR Conglomerado'!P138:R138)=0,"",ROUND(SUM('MRR Conglomerado'!AB138:AD138)/SUM('MRR Conglomerado'!P138:R138),3)),"")</f>
        <v/>
      </c>
      <c r="N138" s="13" t="str">
        <f aca="false">IFERROR(IF(SUM('MRR Conglomerado'!Q138:S138)=0,"",ROUND(SUM('MRR Conglomerado'!AC138:AE138)/SUM('MRR Conglomerado'!Q138:S138),3)),"")</f>
        <v/>
      </c>
      <c r="O138" s="13" t="str">
        <f aca="false">IFERROR(IF(SUM('MRR Conglomerado'!R138:T138)=0,"",ROUND(SUM('MRR Conglomerado'!AD138:AF138)/SUM('MRR Conglomerado'!R138:T138),3)),"")</f>
        <v/>
      </c>
      <c r="P138" s="13" t="str">
        <f aca="false">IFERROR(IF(SUM('MRR Conglomerado'!S138:U138)=0,"",ROUND(SUM('MRR Conglomerado'!AE138:AG138)/SUM('MRR Conglomerado'!S138:U138),3)),"")</f>
        <v/>
      </c>
      <c r="Q138" s="13" t="str">
        <f aca="false">IFERROR(IF(SUM('MRR Conglomerado'!T138:V138)=0,"",ROUND(SUM('MRR Conglomerado'!AF138:AH138)/SUM('MRR Conglomerado'!T138:V138),3)),"")</f>
        <v/>
      </c>
      <c r="R138" s="13" t="str">
        <f aca="false">IFERROR(IF(SUM('MRR Conglomerado'!U138:W138)=0,"",ROUND(SUM('MRR Conglomerado'!AG138:AI138)/SUM('MRR Conglomerado'!U138:W138),3)),"")</f>
        <v/>
      </c>
      <c r="S138" s="13" t="str">
        <f aca="false">IFERROR(IF(SUM('MRR Conglomerado'!V138:X138)=0,"",ROUND(SUM('MRR Conglomerado'!AH138:AJ138)/SUM('MRR Conglomerado'!V138:X138),3)),"")</f>
        <v/>
      </c>
      <c r="T138" s="13" t="str">
        <f aca="false">IFERROR(IF(SUM('MRR Conglomerado'!W138:Y138)=0,"",ROUND(SUM('MRR Conglomerado'!AI138:AK138)/SUM('MRR Conglomerado'!W138:Y138),3)),"")</f>
        <v/>
      </c>
      <c r="U138" s="13" t="str">
        <f aca="false">IFERROR(IF(SUM('MRR Conglomerado'!X138:Z138)=0,"",ROUND(SUM('MRR Conglomerado'!AJ138:AL138)/SUM('MRR Conglomerado'!X138:Z138),3)),"")</f>
        <v/>
      </c>
      <c r="V138" s="13" t="str">
        <f aca="false">IFERROR(IF(SUM('MRR Conglomerado'!Y138:AA138)=0,"",ROUND(SUM('MRR Conglomerado'!AK138:AM138)/SUM('MRR Conglomerado'!Y138:AA138),3)),"")</f>
        <v/>
      </c>
      <c r="W138" s="13" t="str">
        <f aca="false">IFERROR(IF(SUM('MRR Conglomerado'!Z138:AB138)=0,"",ROUND(SUM('MRR Conglomerado'!AL138:AN138)/SUM('MRR Conglomerado'!Z138:AB138),3)),"")</f>
        <v/>
      </c>
      <c r="X138" s="13" t="str">
        <f aca="false">IFERROR(IF(SUM('MRR Conglomerado'!AA138:AC138)=0,"",ROUND(SUM('MRR Conglomerado'!AM138:AO138)/SUM('MRR Conglomerado'!AA138:AC138),3)),"")</f>
        <v/>
      </c>
      <c r="Y138" s="13" t="str">
        <f aca="false">IFERROR(IF(SUM('MRR Conglomerado'!AB138:AD138)=0,"",ROUND(SUM('MRR Conglomerado'!AN138:AP138)/SUM('MRR Conglomerado'!AB138:AD138),3)),"")</f>
        <v/>
      </c>
      <c r="Z138" s="13" t="str">
        <f aca="false">IFERROR(IF(SUM('MRR Conglomerado'!AC138:AE138)=0,"",ROUND(SUM('MRR Conglomerado'!AO138:AQ138)/SUM('MRR Conglomerado'!AC138:AE138),3)),"")</f>
        <v/>
      </c>
      <c r="AA138" s="13" t="str">
        <f aca="false">IFERROR(IF(SUM('MRR Conglomerado'!AD138:AF138)=0,"",ROUND(SUM('MRR Conglomerado'!AP138:AR138)/SUM('MRR Conglomerado'!AD138:AF138),3)),"")</f>
        <v/>
      </c>
      <c r="AB138" s="13" t="str">
        <f aca="false">IFERROR(IF(SUM('MRR Conglomerado'!AE138:AG138)=0,"",ROUND(SUM('MRR Conglomerado'!AQ138:AS138)/SUM('MRR Conglomerado'!AE138:AG138),3)),"")</f>
        <v/>
      </c>
    </row>
    <row r="139" customFormat="false" ht="15" hidden="false" customHeight="false" outlineLevel="0" collapsed="false">
      <c r="A139" s="10" t="s">
        <v>338</v>
      </c>
      <c r="B139" s="13" t="str">
        <f aca="false">IFERROR(IF(SUM('MRR Conglomerado'!E139:G139)=0,"",ROUND(SUM('MRR Conglomerado'!Q139:S139)/SUM('MRR Conglomerado'!E139:G139),3)),"")</f>
        <v/>
      </c>
      <c r="C139" s="13" t="str">
        <f aca="false">IFERROR(IF(SUM('MRR Conglomerado'!F139:H139)=0,"",ROUND(SUM('MRR Conglomerado'!R139:T139)/SUM('MRR Conglomerado'!F139:H139),3)),"")</f>
        <v/>
      </c>
      <c r="D139" s="13" t="str">
        <f aca="false">IFERROR(IF(SUM('MRR Conglomerado'!G139:I139)=0,"",ROUND(SUM('MRR Conglomerado'!S139:U139)/SUM('MRR Conglomerado'!G139:I139),3)),"")</f>
        <v/>
      </c>
      <c r="E139" s="13" t="str">
        <f aca="false">IFERROR(IF(SUM('MRR Conglomerado'!H139:J139)=0,"",ROUND(SUM('MRR Conglomerado'!T139:V139)/SUM('MRR Conglomerado'!H139:J139),3)),"")</f>
        <v/>
      </c>
      <c r="F139" s="13" t="str">
        <f aca="false">IFERROR(IF(SUM('MRR Conglomerado'!I139:K139)=0,"",ROUND(SUM('MRR Conglomerado'!U139:W139)/SUM('MRR Conglomerado'!I139:K139),3)),"")</f>
        <v/>
      </c>
      <c r="G139" s="13" t="str">
        <f aca="false">IFERROR(IF(SUM('MRR Conglomerado'!J139:L139)=0,"",ROUND(SUM('MRR Conglomerado'!V139:X139)/SUM('MRR Conglomerado'!J139:L139),3)),"")</f>
        <v/>
      </c>
      <c r="H139" s="13" t="str">
        <f aca="false">IFERROR(IF(SUM('MRR Conglomerado'!K139:M139)=0,"",ROUND(SUM('MRR Conglomerado'!W139:Y139)/SUM('MRR Conglomerado'!K139:M139),3)),"")</f>
        <v/>
      </c>
      <c r="I139" s="13" t="str">
        <f aca="false">IFERROR(IF(SUM('MRR Conglomerado'!L139:N139)=0,"",ROUND(SUM('MRR Conglomerado'!X139:Z139)/SUM('MRR Conglomerado'!L139:N139),3)),"")</f>
        <v/>
      </c>
      <c r="J139" s="13" t="str">
        <f aca="false">IFERROR(IF(SUM('MRR Conglomerado'!M139:O139)=0,"",ROUND(SUM('MRR Conglomerado'!Y139:AA139)/SUM('MRR Conglomerado'!M139:O139),3)),"")</f>
        <v/>
      </c>
      <c r="K139" s="13" t="str">
        <f aca="false">IFERROR(IF(SUM('MRR Conglomerado'!N139:P139)=0,"",ROUND(SUM('MRR Conglomerado'!Z139:AB139)/SUM('MRR Conglomerado'!N139:P139),3)),"")</f>
        <v/>
      </c>
      <c r="L139" s="13" t="str">
        <f aca="false">IFERROR(IF(SUM('MRR Conglomerado'!O139:Q139)=0,"",ROUND(SUM('MRR Conglomerado'!AA139:AC139)/SUM('MRR Conglomerado'!O139:Q139),3)),"")</f>
        <v/>
      </c>
      <c r="M139" s="13" t="str">
        <f aca="false">IFERROR(IF(SUM('MRR Conglomerado'!P139:R139)=0,"",ROUND(SUM('MRR Conglomerado'!AB139:AD139)/SUM('MRR Conglomerado'!P139:R139),3)),"")</f>
        <v/>
      </c>
      <c r="N139" s="13" t="str">
        <f aca="false">IFERROR(IF(SUM('MRR Conglomerado'!Q139:S139)=0,"",ROUND(SUM('MRR Conglomerado'!AC139:AE139)/SUM('MRR Conglomerado'!Q139:S139),3)),"")</f>
        <v/>
      </c>
      <c r="O139" s="13" t="n">
        <f aca="false">IFERROR(IF(SUM('MRR Conglomerado'!R139:T139)=0,"",ROUND(SUM('MRR Conglomerado'!AD139:AF139)/SUM('MRR Conglomerado'!R139:T139),3)),"")</f>
        <v>3.451</v>
      </c>
      <c r="P139" s="13" t="n">
        <f aca="false">IFERROR(IF(SUM('MRR Conglomerado'!S139:U139)=0,"",ROUND(SUM('MRR Conglomerado'!AE139:AG139)/SUM('MRR Conglomerado'!S139:U139),3)),"")</f>
        <v>1.951</v>
      </c>
      <c r="Q139" s="13" t="n">
        <f aca="false">IFERROR(IF(SUM('MRR Conglomerado'!T139:V139)=0,"",ROUND(SUM('MRR Conglomerado'!AF139:AH139)/SUM('MRR Conglomerado'!T139:V139),3)),"")</f>
        <v>1.451</v>
      </c>
      <c r="R139" s="13" t="n">
        <f aca="false">IFERROR(IF(SUM('MRR Conglomerado'!U139:W139)=0,"",ROUND(SUM('MRR Conglomerado'!AG139:AI139)/SUM('MRR Conglomerado'!U139:W139),3)),"")</f>
        <v>1.451</v>
      </c>
      <c r="S139" s="13" t="n">
        <f aca="false">IFERROR(IF(SUM('MRR Conglomerado'!V139:X139)=0,"",ROUND(SUM('MRR Conglomerado'!AH139:AJ139)/SUM('MRR Conglomerado'!V139:X139),3)),"")</f>
        <v>1.451</v>
      </c>
      <c r="T139" s="13" t="n">
        <f aca="false">IFERROR(IF(SUM('MRR Conglomerado'!W139:Y139)=0,"",ROUND(SUM('MRR Conglomerado'!AI139:AK139)/SUM('MRR Conglomerado'!W139:Y139),3)),"")</f>
        <v>1.451</v>
      </c>
      <c r="U139" s="13" t="n">
        <f aca="false">IFERROR(IF(SUM('MRR Conglomerado'!X139:Z139)=0,"",ROUND(SUM('MRR Conglomerado'!AJ139:AL139)/SUM('MRR Conglomerado'!X139:Z139),3)),"")</f>
        <v>1.451</v>
      </c>
      <c r="V139" s="13" t="n">
        <f aca="false">IFERROR(IF(SUM('MRR Conglomerado'!Y139:AA139)=0,"",ROUND(SUM('MRR Conglomerado'!AK139:AM139)/SUM('MRR Conglomerado'!Y139:AA139),3)),"")</f>
        <v>1.451</v>
      </c>
      <c r="W139" s="13" t="n">
        <f aca="false">IFERROR(IF(SUM('MRR Conglomerado'!Z139:AB139)=0,"",ROUND(SUM('MRR Conglomerado'!AL139:AN139)/SUM('MRR Conglomerado'!Z139:AB139),3)),"")</f>
        <v>1.451</v>
      </c>
      <c r="X139" s="13" t="n">
        <f aca="false">IFERROR(IF(SUM('MRR Conglomerado'!AA139:AC139)=0,"",ROUND(SUM('MRR Conglomerado'!AM139:AO139)/SUM('MRR Conglomerado'!AA139:AC139),3)),"")</f>
        <v>1.451</v>
      </c>
      <c r="Y139" s="13" t="n">
        <f aca="false">IFERROR(IF(SUM('MRR Conglomerado'!AB139:AD139)=0,"",ROUND(SUM('MRR Conglomerado'!AN139:AP139)/SUM('MRR Conglomerado'!AB139:AD139),3)),"")</f>
        <v>1.451</v>
      </c>
      <c r="Z139" s="13" t="n">
        <f aca="false">IFERROR(IF(SUM('MRR Conglomerado'!AC139:AE139)=0,"",ROUND(SUM('MRR Conglomerado'!AO139:AQ139)/SUM('MRR Conglomerado'!AC139:AE139),3)),"")</f>
        <v>1.451</v>
      </c>
      <c r="AA139" s="13" t="n">
        <f aca="false">IFERROR(IF(SUM('MRR Conglomerado'!AD139:AF139)=0,"",ROUND(SUM('MRR Conglomerado'!AP139:AR139)/SUM('MRR Conglomerado'!AD139:AF139),3)),"")</f>
        <v>1.262</v>
      </c>
      <c r="AB139" s="13" t="n">
        <f aca="false">IFERROR(IF(SUM('MRR Conglomerado'!AE139:AG139)=0,"",ROUND(SUM('MRR Conglomerado'!AQ139:AS139)/SUM('MRR Conglomerado'!AE139:AG139),3)),"")</f>
        <v>1.116</v>
      </c>
    </row>
    <row r="140" customFormat="false" ht="15" hidden="false" customHeight="false" outlineLevel="0" collapsed="false">
      <c r="A140" s="10" t="s">
        <v>340</v>
      </c>
      <c r="B140" s="13" t="str">
        <f aca="false">IFERROR(IF(SUM('MRR Conglomerado'!E140:G140)=0,"",ROUND(SUM('MRR Conglomerado'!Q140:S140)/SUM('MRR Conglomerado'!E140:G140),3)),"")</f>
        <v/>
      </c>
      <c r="C140" s="13" t="str">
        <f aca="false">IFERROR(IF(SUM('MRR Conglomerado'!F140:H140)=0,"",ROUND(SUM('MRR Conglomerado'!R140:T140)/SUM('MRR Conglomerado'!F140:H140),3)),"")</f>
        <v/>
      </c>
      <c r="D140" s="13" t="str">
        <f aca="false">IFERROR(IF(SUM('MRR Conglomerado'!G140:I140)=0,"",ROUND(SUM('MRR Conglomerado'!S140:U140)/SUM('MRR Conglomerado'!G140:I140),3)),"")</f>
        <v/>
      </c>
      <c r="E140" s="13" t="str">
        <f aca="false">IFERROR(IF(SUM('MRR Conglomerado'!H140:J140)=0,"",ROUND(SUM('MRR Conglomerado'!T140:V140)/SUM('MRR Conglomerado'!H140:J140),3)),"")</f>
        <v/>
      </c>
      <c r="F140" s="13" t="str">
        <f aca="false">IFERROR(IF(SUM('MRR Conglomerado'!I140:K140)=0,"",ROUND(SUM('MRR Conglomerado'!U140:W140)/SUM('MRR Conglomerado'!I140:K140),3)),"")</f>
        <v/>
      </c>
      <c r="G140" s="13" t="str">
        <f aca="false">IFERROR(IF(SUM('MRR Conglomerado'!J140:L140)=0,"",ROUND(SUM('MRR Conglomerado'!V140:X140)/SUM('MRR Conglomerado'!J140:L140),3)),"")</f>
        <v/>
      </c>
      <c r="H140" s="13" t="str">
        <f aca="false">IFERROR(IF(SUM('MRR Conglomerado'!K140:M140)=0,"",ROUND(SUM('MRR Conglomerado'!W140:Y140)/SUM('MRR Conglomerado'!K140:M140),3)),"")</f>
        <v/>
      </c>
      <c r="I140" s="13" t="str">
        <f aca="false">IFERROR(IF(SUM('MRR Conglomerado'!L140:N140)=0,"",ROUND(SUM('MRR Conglomerado'!X140:Z140)/SUM('MRR Conglomerado'!L140:N140),3)),"")</f>
        <v/>
      </c>
      <c r="J140" s="13" t="str">
        <f aca="false">IFERROR(IF(SUM('MRR Conglomerado'!M140:O140)=0,"",ROUND(SUM('MRR Conglomerado'!Y140:AA140)/SUM('MRR Conglomerado'!M140:O140),3)),"")</f>
        <v/>
      </c>
      <c r="K140" s="13" t="str">
        <f aca="false">IFERROR(IF(SUM('MRR Conglomerado'!N140:P140)=0,"",ROUND(SUM('MRR Conglomerado'!Z140:AB140)/SUM('MRR Conglomerado'!N140:P140),3)),"")</f>
        <v/>
      </c>
      <c r="L140" s="13" t="str">
        <f aca="false">IFERROR(IF(SUM('MRR Conglomerado'!O140:Q140)=0,"",ROUND(SUM('MRR Conglomerado'!AA140:AC140)/SUM('MRR Conglomerado'!O140:Q140),3)),"")</f>
        <v/>
      </c>
      <c r="M140" s="13" t="str">
        <f aca="false">IFERROR(IF(SUM('MRR Conglomerado'!P140:R140)=0,"",ROUND(SUM('MRR Conglomerado'!AB140:AD140)/SUM('MRR Conglomerado'!P140:R140),3)),"")</f>
        <v/>
      </c>
      <c r="N140" s="13" t="str">
        <f aca="false">IFERROR(IF(SUM('MRR Conglomerado'!Q140:S140)=0,"",ROUND(SUM('MRR Conglomerado'!AC140:AE140)/SUM('MRR Conglomerado'!Q140:S140),3)),"")</f>
        <v/>
      </c>
      <c r="O140" s="13" t="str">
        <f aca="false">IFERROR(IF(SUM('MRR Conglomerado'!R140:T140)=0,"",ROUND(SUM('MRR Conglomerado'!AD140:AF140)/SUM('MRR Conglomerado'!R140:T140),3)),"")</f>
        <v/>
      </c>
      <c r="P140" s="13" t="n">
        <f aca="false">IFERROR(IF(SUM('MRR Conglomerado'!S140:U140)=0,"",ROUND(SUM('MRR Conglomerado'!AE140:AG140)/SUM('MRR Conglomerado'!S140:U140),3)),"")</f>
        <v>7.107</v>
      </c>
      <c r="Q140" s="13" t="n">
        <f aca="false">IFERROR(IF(SUM('MRR Conglomerado'!T140:V140)=0,"",ROUND(SUM('MRR Conglomerado'!AF140:AH140)/SUM('MRR Conglomerado'!T140:V140),3)),"")</f>
        <v>5.988</v>
      </c>
      <c r="R140" s="13" t="n">
        <f aca="false">IFERROR(IF(SUM('MRR Conglomerado'!U140:W140)=0,"",ROUND(SUM('MRR Conglomerado'!AG140:AI140)/SUM('MRR Conglomerado'!U140:W140),3)),"")</f>
        <v>3.542</v>
      </c>
      <c r="S140" s="13" t="n">
        <f aca="false">IFERROR(IF(SUM('MRR Conglomerado'!V140:X140)=0,"",ROUND(SUM('MRR Conglomerado'!AH140:AJ140)/SUM('MRR Conglomerado'!V140:X140),3)),"")</f>
        <v>3.041</v>
      </c>
      <c r="T140" s="13" t="n">
        <f aca="false">IFERROR(IF(SUM('MRR Conglomerado'!W140:Y140)=0,"",ROUND(SUM('MRR Conglomerado'!AI140:AK140)/SUM('MRR Conglomerado'!W140:Y140),3)),"")</f>
        <v>1.803</v>
      </c>
      <c r="U140" s="13" t="n">
        <f aca="false">IFERROR(IF(SUM('MRR Conglomerado'!X140:Z140)=0,"",ROUND(SUM('MRR Conglomerado'!AJ140:AL140)/SUM('MRR Conglomerado'!X140:Z140),3)),"")</f>
        <v>0.893</v>
      </c>
      <c r="V140" s="13" t="n">
        <f aca="false">IFERROR(IF(SUM('MRR Conglomerado'!Y140:AA140)=0,"",ROUND(SUM('MRR Conglomerado'!AK140:AM140)/SUM('MRR Conglomerado'!Y140:AA140),3)),"")</f>
        <v>0.754</v>
      </c>
      <c r="W140" s="13" t="n">
        <f aca="false">IFERROR(IF(SUM('MRR Conglomerado'!Z140:AB140)=0,"",ROUND(SUM('MRR Conglomerado'!AL140:AN140)/SUM('MRR Conglomerado'!Z140:AB140),3)),"")</f>
        <v>0.739</v>
      </c>
      <c r="X140" s="13" t="n">
        <f aca="false">IFERROR(IF(SUM('MRR Conglomerado'!AA140:AC140)=0,"",ROUND(SUM('MRR Conglomerado'!AM140:AO140)/SUM('MRR Conglomerado'!AA140:AC140),3)),"")</f>
        <v>0.588</v>
      </c>
      <c r="Y140" s="13" t="n">
        <f aca="false">IFERROR(IF(SUM('MRR Conglomerado'!AB140:AD140)=0,"",ROUND(SUM('MRR Conglomerado'!AN140:AP140)/SUM('MRR Conglomerado'!AB140:AD140),3)),"")</f>
        <v>0.251</v>
      </c>
      <c r="Z140" s="13" t="n">
        <f aca="false">IFERROR(IF(SUM('MRR Conglomerado'!AC140:AE140)=0,"",ROUND(SUM('MRR Conglomerado'!AO140:AQ140)/SUM('MRR Conglomerado'!AC140:AE140),3)),"")</f>
        <v>0</v>
      </c>
      <c r="AA140" s="13" t="n">
        <f aca="false">IFERROR(IF(SUM('MRR Conglomerado'!AD140:AF140)=0,"",ROUND(SUM('MRR Conglomerado'!AP140:AR140)/SUM('MRR Conglomerado'!AD140:AF140),3)),"")</f>
        <v>0</v>
      </c>
      <c r="AB140" s="13" t="n">
        <f aca="false">IFERROR(IF(SUM('MRR Conglomerado'!AE140:AG140)=0,"",ROUND(SUM('MRR Conglomerado'!AQ140:AS140)/SUM('MRR Conglomerado'!AE140:AG140),3)),"")</f>
        <v>0</v>
      </c>
    </row>
    <row r="141" customFormat="false" ht="15" hidden="false" customHeight="false" outlineLevel="0" collapsed="false">
      <c r="A141" s="10" t="s">
        <v>342</v>
      </c>
      <c r="B141" s="13" t="str">
        <f aca="false">IFERROR(IF(SUM('MRR Conglomerado'!E141:G141)=0,"",ROUND(SUM('MRR Conglomerado'!Q141:S141)/SUM('MRR Conglomerado'!E141:G141),3)),"")</f>
        <v/>
      </c>
      <c r="C141" s="13" t="str">
        <f aca="false">IFERROR(IF(SUM('MRR Conglomerado'!F141:H141)=0,"",ROUND(SUM('MRR Conglomerado'!R141:T141)/SUM('MRR Conglomerado'!F141:H141),3)),"")</f>
        <v/>
      </c>
      <c r="D141" s="13" t="str">
        <f aca="false">IFERROR(IF(SUM('MRR Conglomerado'!G141:I141)=0,"",ROUND(SUM('MRR Conglomerado'!S141:U141)/SUM('MRR Conglomerado'!G141:I141),3)),"")</f>
        <v/>
      </c>
      <c r="E141" s="13" t="str">
        <f aca="false">IFERROR(IF(SUM('MRR Conglomerado'!H141:J141)=0,"",ROUND(SUM('MRR Conglomerado'!T141:V141)/SUM('MRR Conglomerado'!H141:J141),3)),"")</f>
        <v/>
      </c>
      <c r="F141" s="13" t="str">
        <f aca="false">IFERROR(IF(SUM('MRR Conglomerado'!I141:K141)=0,"",ROUND(SUM('MRR Conglomerado'!U141:W141)/SUM('MRR Conglomerado'!I141:K141),3)),"")</f>
        <v/>
      </c>
      <c r="G141" s="13" t="str">
        <f aca="false">IFERROR(IF(SUM('MRR Conglomerado'!J141:L141)=0,"",ROUND(SUM('MRR Conglomerado'!V141:X141)/SUM('MRR Conglomerado'!J141:L141),3)),"")</f>
        <v/>
      </c>
      <c r="H141" s="13" t="str">
        <f aca="false">IFERROR(IF(SUM('MRR Conglomerado'!K141:M141)=0,"",ROUND(SUM('MRR Conglomerado'!W141:Y141)/SUM('MRR Conglomerado'!K141:M141),3)),"")</f>
        <v/>
      </c>
      <c r="I141" s="13" t="str">
        <f aca="false">IFERROR(IF(SUM('MRR Conglomerado'!L141:N141)=0,"",ROUND(SUM('MRR Conglomerado'!X141:Z141)/SUM('MRR Conglomerado'!L141:N141),3)),"")</f>
        <v/>
      </c>
      <c r="J141" s="13" t="str">
        <f aca="false">IFERROR(IF(SUM('MRR Conglomerado'!M141:O141)=0,"",ROUND(SUM('MRR Conglomerado'!Y141:AA141)/SUM('MRR Conglomerado'!M141:O141),3)),"")</f>
        <v/>
      </c>
      <c r="K141" s="13" t="str">
        <f aca="false">IFERROR(IF(SUM('MRR Conglomerado'!N141:P141)=0,"",ROUND(SUM('MRR Conglomerado'!Z141:AB141)/SUM('MRR Conglomerado'!N141:P141),3)),"")</f>
        <v/>
      </c>
      <c r="L141" s="13" t="str">
        <f aca="false">IFERROR(IF(SUM('MRR Conglomerado'!O141:Q141)=0,"",ROUND(SUM('MRR Conglomerado'!AA141:AC141)/SUM('MRR Conglomerado'!O141:Q141),3)),"")</f>
        <v/>
      </c>
      <c r="M141" s="13" t="str">
        <f aca="false">IFERROR(IF(SUM('MRR Conglomerado'!P141:R141)=0,"",ROUND(SUM('MRR Conglomerado'!AB141:AD141)/SUM('MRR Conglomerado'!P141:R141),3)),"")</f>
        <v/>
      </c>
      <c r="N141" s="13" t="str">
        <f aca="false">IFERROR(IF(SUM('MRR Conglomerado'!Q141:S141)=0,"",ROUND(SUM('MRR Conglomerado'!AC141:AE141)/SUM('MRR Conglomerado'!Q141:S141),3)),"")</f>
        <v/>
      </c>
      <c r="O141" s="13" t="str">
        <f aca="false">IFERROR(IF(SUM('MRR Conglomerado'!R141:T141)=0,"",ROUND(SUM('MRR Conglomerado'!AD141:AF141)/SUM('MRR Conglomerado'!R141:T141),3)),"")</f>
        <v/>
      </c>
      <c r="P141" s="13" t="str">
        <f aca="false">IFERROR(IF(SUM('MRR Conglomerado'!S141:U141)=0,"",ROUND(SUM('MRR Conglomerado'!AE141:AG141)/SUM('MRR Conglomerado'!S141:U141),3)),"")</f>
        <v/>
      </c>
      <c r="Q141" s="13" t="str">
        <f aca="false">IFERROR(IF(SUM('MRR Conglomerado'!T141:V141)=0,"",ROUND(SUM('MRR Conglomerado'!AF141:AH141)/SUM('MRR Conglomerado'!T141:V141),3)),"")</f>
        <v/>
      </c>
      <c r="R141" s="13" t="str">
        <f aca="false">IFERROR(IF(SUM('MRR Conglomerado'!U141:W141)=0,"",ROUND(SUM('MRR Conglomerado'!AG141:AI141)/SUM('MRR Conglomerado'!U141:W141),3)),"")</f>
        <v/>
      </c>
      <c r="S141" s="13" t="str">
        <f aca="false">IFERROR(IF(SUM('MRR Conglomerado'!V141:X141)=0,"",ROUND(SUM('MRR Conglomerado'!AH141:AJ141)/SUM('MRR Conglomerado'!V141:X141),3)),"")</f>
        <v/>
      </c>
      <c r="T141" s="13" t="str">
        <f aca="false">IFERROR(IF(SUM('MRR Conglomerado'!W141:Y141)=0,"",ROUND(SUM('MRR Conglomerado'!AI141:AK141)/SUM('MRR Conglomerado'!W141:Y141),3)),"")</f>
        <v/>
      </c>
      <c r="U141" s="13" t="str">
        <f aca="false">IFERROR(IF(SUM('MRR Conglomerado'!X141:Z141)=0,"",ROUND(SUM('MRR Conglomerado'!AJ141:AL141)/SUM('MRR Conglomerado'!X141:Z141),3)),"")</f>
        <v/>
      </c>
      <c r="V141" s="13" t="str">
        <f aca="false">IFERROR(IF(SUM('MRR Conglomerado'!Y141:AA141)=0,"",ROUND(SUM('MRR Conglomerado'!AK141:AM141)/SUM('MRR Conglomerado'!Y141:AA141),3)),"")</f>
        <v/>
      </c>
      <c r="W141" s="13" t="str">
        <f aca="false">IFERROR(IF(SUM('MRR Conglomerado'!Z141:AB141)=0,"",ROUND(SUM('MRR Conglomerado'!AL141:AN141)/SUM('MRR Conglomerado'!Z141:AB141),3)),"")</f>
        <v/>
      </c>
      <c r="X141" s="13" t="str">
        <f aca="false">IFERROR(IF(SUM('MRR Conglomerado'!AA141:AC141)=0,"",ROUND(SUM('MRR Conglomerado'!AM141:AO141)/SUM('MRR Conglomerado'!AA141:AC141),3)),"")</f>
        <v/>
      </c>
      <c r="Y141" s="13" t="str">
        <f aca="false">IFERROR(IF(SUM('MRR Conglomerado'!AB141:AD141)=0,"",ROUND(SUM('MRR Conglomerado'!AN141:AP141)/SUM('MRR Conglomerado'!AB141:AD141),3)),"")</f>
        <v/>
      </c>
      <c r="Z141" s="13" t="str">
        <f aca="false">IFERROR(IF(SUM('MRR Conglomerado'!AC141:AE141)=0,"",ROUND(SUM('MRR Conglomerado'!AO141:AQ141)/SUM('MRR Conglomerado'!AC141:AE141),3)),"")</f>
        <v/>
      </c>
      <c r="AA141" s="13" t="str">
        <f aca="false">IFERROR(IF(SUM('MRR Conglomerado'!AD141:AF141)=0,"",ROUND(SUM('MRR Conglomerado'!AP141:AR141)/SUM('MRR Conglomerado'!AD141:AF141),3)),"")</f>
        <v/>
      </c>
      <c r="AB141" s="13" t="str">
        <f aca="false">IFERROR(IF(SUM('MRR Conglomerado'!AE141:AG141)=0,"",ROUND(SUM('MRR Conglomerado'!AQ141:AS141)/SUM('MRR Conglomerado'!AE141:AG141),3)),"")</f>
        <v/>
      </c>
    </row>
    <row r="142" customFormat="false" ht="15" hidden="false" customHeight="false" outlineLevel="0" collapsed="false">
      <c r="A142" s="10" t="s">
        <v>344</v>
      </c>
      <c r="B142" s="13" t="str">
        <f aca="false">IFERROR(IF(SUM('MRR Conglomerado'!E142:G142)=0,"",ROUND(SUM('MRR Conglomerado'!Q142:S142)/SUM('MRR Conglomerado'!E142:G142),3)),"")</f>
        <v/>
      </c>
      <c r="C142" s="13" t="str">
        <f aca="false">IFERROR(IF(SUM('MRR Conglomerado'!F142:H142)=0,"",ROUND(SUM('MRR Conglomerado'!R142:T142)/SUM('MRR Conglomerado'!F142:H142),3)),"")</f>
        <v/>
      </c>
      <c r="D142" s="13" t="n">
        <f aca="false">IFERROR(IF(SUM('MRR Conglomerado'!G142:I142)=0,"",ROUND(SUM('MRR Conglomerado'!S142:U142)/SUM('MRR Conglomerado'!G142:I142),3)),"")</f>
        <v>3.131</v>
      </c>
      <c r="E142" s="13" t="n">
        <f aca="false">IFERROR(IF(SUM('MRR Conglomerado'!H142:J142)=0,"",ROUND(SUM('MRR Conglomerado'!T142:V142)/SUM('MRR Conglomerado'!H142:J142),3)),"")</f>
        <v>1.631</v>
      </c>
      <c r="F142" s="13" t="n">
        <f aca="false">IFERROR(IF(SUM('MRR Conglomerado'!I142:K142)=0,"",ROUND(SUM('MRR Conglomerado'!U142:W142)/SUM('MRR Conglomerado'!I142:K142),3)),"")</f>
        <v>1.131</v>
      </c>
      <c r="G142" s="13" t="n">
        <f aca="false">IFERROR(IF(SUM('MRR Conglomerado'!J142:L142)=0,"",ROUND(SUM('MRR Conglomerado'!V142:X142)/SUM('MRR Conglomerado'!J142:L142),3)),"")</f>
        <v>1.131</v>
      </c>
      <c r="H142" s="13" t="n">
        <f aca="false">IFERROR(IF(SUM('MRR Conglomerado'!K142:M142)=0,"",ROUND(SUM('MRR Conglomerado'!W142:Y142)/SUM('MRR Conglomerado'!K142:M142),3)),"")</f>
        <v>1.131</v>
      </c>
      <c r="I142" s="13" t="n">
        <f aca="false">IFERROR(IF(SUM('MRR Conglomerado'!L142:N142)=0,"",ROUND(SUM('MRR Conglomerado'!X142:Z142)/SUM('MRR Conglomerado'!L142:N142),3)),"")</f>
        <v>1.131</v>
      </c>
      <c r="J142" s="13" t="n">
        <f aca="false">IFERROR(IF(SUM('MRR Conglomerado'!M142:O142)=0,"",ROUND(SUM('MRR Conglomerado'!Y142:AA142)/SUM('MRR Conglomerado'!M142:O142),3)),"")</f>
        <v>1.131</v>
      </c>
      <c r="K142" s="13" t="n">
        <f aca="false">IFERROR(IF(SUM('MRR Conglomerado'!N142:P142)=0,"",ROUND(SUM('MRR Conglomerado'!Z142:AB142)/SUM('MRR Conglomerado'!N142:P142),3)),"")</f>
        <v>1.131</v>
      </c>
      <c r="L142" s="13" t="n">
        <f aca="false">IFERROR(IF(SUM('MRR Conglomerado'!O142:Q142)=0,"",ROUND(SUM('MRR Conglomerado'!AA142:AC142)/SUM('MRR Conglomerado'!O142:Q142),3)),"")</f>
        <v>1.131</v>
      </c>
      <c r="M142" s="13" t="n">
        <f aca="false">IFERROR(IF(SUM('MRR Conglomerado'!P142:R142)=0,"",ROUND(SUM('MRR Conglomerado'!AB142:AD142)/SUM('MRR Conglomerado'!P142:R142),3)),"")</f>
        <v>1.131</v>
      </c>
      <c r="N142" s="13" t="n">
        <f aca="false">IFERROR(IF(SUM('MRR Conglomerado'!Q142:S142)=0,"",ROUND(SUM('MRR Conglomerado'!AC142:AE142)/SUM('MRR Conglomerado'!Q142:S142),3)),"")</f>
        <v>1.131</v>
      </c>
      <c r="O142" s="13" t="n">
        <f aca="false">IFERROR(IF(SUM('MRR Conglomerado'!R142:T142)=0,"",ROUND(SUM('MRR Conglomerado'!AD142:AF142)/SUM('MRR Conglomerado'!R142:T142),3)),"")</f>
        <v>1.131</v>
      </c>
      <c r="P142" s="13" t="n">
        <f aca="false">IFERROR(IF(SUM('MRR Conglomerado'!S142:U142)=0,"",ROUND(SUM('MRR Conglomerado'!AE142:AG142)/SUM('MRR Conglomerado'!S142:U142),3)),"")</f>
        <v>1.122</v>
      </c>
      <c r="Q142" s="13" t="n">
        <f aca="false">IFERROR(IF(SUM('MRR Conglomerado'!T142:V142)=0,"",ROUND(SUM('MRR Conglomerado'!AF142:AH142)/SUM('MRR Conglomerado'!T142:V142),3)),"")</f>
        <v>1.113</v>
      </c>
      <c r="R142" s="13" t="n">
        <f aca="false">IFERROR(IF(SUM('MRR Conglomerado'!U142:W142)=0,"",ROUND(SUM('MRR Conglomerado'!AG142:AI142)/SUM('MRR Conglomerado'!U142:W142),3)),"")</f>
        <v>1.105</v>
      </c>
      <c r="S142" s="13" t="n">
        <f aca="false">IFERROR(IF(SUM('MRR Conglomerado'!V142:X142)=0,"",ROUND(SUM('MRR Conglomerado'!AH142:AJ142)/SUM('MRR Conglomerado'!V142:X142),3)),"")</f>
        <v>1.105</v>
      </c>
      <c r="T142" s="13" t="n">
        <f aca="false">IFERROR(IF(SUM('MRR Conglomerado'!W142:Y142)=0,"",ROUND(SUM('MRR Conglomerado'!AI142:AK142)/SUM('MRR Conglomerado'!W142:Y142),3)),"")</f>
        <v>1.105</v>
      </c>
      <c r="U142" s="13" t="n">
        <f aca="false">IFERROR(IF(SUM('MRR Conglomerado'!X142:Z142)=0,"",ROUND(SUM('MRR Conglomerado'!AJ142:AL142)/SUM('MRR Conglomerado'!X142:Z142),3)),"")</f>
        <v>1.105</v>
      </c>
      <c r="V142" s="13" t="n">
        <f aca="false">IFERROR(IF(SUM('MRR Conglomerado'!Y142:AA142)=0,"",ROUND(SUM('MRR Conglomerado'!AK142:AM142)/SUM('MRR Conglomerado'!Y142:AA142),3)),"")</f>
        <v>1.105</v>
      </c>
      <c r="W142" s="13" t="n">
        <f aca="false">IFERROR(IF(SUM('MRR Conglomerado'!Z142:AB142)=0,"",ROUND(SUM('MRR Conglomerado'!AL142:AN142)/SUM('MRR Conglomerado'!Z142:AB142),3)),"")</f>
        <v>1.105</v>
      </c>
      <c r="X142" s="13" t="n">
        <f aca="false">IFERROR(IF(SUM('MRR Conglomerado'!AA142:AC142)=0,"",ROUND(SUM('MRR Conglomerado'!AM142:AO142)/SUM('MRR Conglomerado'!AA142:AC142),3)),"")</f>
        <v>1.105</v>
      </c>
      <c r="Y142" s="13" t="n">
        <f aca="false">IFERROR(IF(SUM('MRR Conglomerado'!AB142:AD142)=0,"",ROUND(SUM('MRR Conglomerado'!AN142:AP142)/SUM('MRR Conglomerado'!AB142:AD142),3)),"")</f>
        <v>1.105</v>
      </c>
      <c r="Z142" s="13" t="n">
        <f aca="false">IFERROR(IF(SUM('MRR Conglomerado'!AC142:AE142)=0,"",ROUND(SUM('MRR Conglomerado'!AO142:AQ142)/SUM('MRR Conglomerado'!AC142:AE142),3)),"")</f>
        <v>1.105</v>
      </c>
      <c r="AA142" s="13" t="n">
        <f aca="false">IFERROR(IF(SUM('MRR Conglomerado'!AD142:AF142)=0,"",ROUND(SUM('MRR Conglomerado'!AP142:AR142)/SUM('MRR Conglomerado'!AD142:AF142),3)),"")</f>
        <v>1.105</v>
      </c>
      <c r="AB142" s="13" t="n">
        <f aca="false">IFERROR(IF(SUM('MRR Conglomerado'!AE142:AG142)=0,"",ROUND(SUM('MRR Conglomerado'!AQ142:AS142)/SUM('MRR Conglomerado'!AE142:AG142),3)),"")</f>
        <v>1.107</v>
      </c>
    </row>
    <row r="143" customFormat="false" ht="15" hidden="false" customHeight="false" outlineLevel="0" collapsed="false">
      <c r="A143" s="10" t="s">
        <v>346</v>
      </c>
      <c r="B143" s="13" t="n">
        <f aca="false">IFERROR(IF(SUM('MRR Conglomerado'!E143:G143)=0,"",ROUND(SUM('MRR Conglomerado'!Q143:S143)/SUM('MRR Conglomerado'!E143:G143),3)),"")</f>
        <v>0</v>
      </c>
      <c r="C143" s="13" t="n">
        <f aca="false">IFERROR(IF(SUM('MRR Conglomerado'!F143:H143)=0,"",ROUND(SUM('MRR Conglomerado'!R143:T143)/SUM('MRR Conglomerado'!F143:H143),3)),"")</f>
        <v>0</v>
      </c>
      <c r="D143" s="13" t="str">
        <f aca="false">IFERROR(IF(SUM('MRR Conglomerado'!G143:I143)=0,"",ROUND(SUM('MRR Conglomerado'!S143:U143)/SUM('MRR Conglomerado'!G143:I143),3)),"")</f>
        <v/>
      </c>
      <c r="E143" s="13" t="str">
        <f aca="false">IFERROR(IF(SUM('MRR Conglomerado'!H143:J143)=0,"",ROUND(SUM('MRR Conglomerado'!T143:V143)/SUM('MRR Conglomerado'!H143:J143),3)),"")</f>
        <v/>
      </c>
      <c r="F143" s="13" t="str">
        <f aca="false">IFERROR(IF(SUM('MRR Conglomerado'!I143:K143)=0,"",ROUND(SUM('MRR Conglomerado'!U143:W143)/SUM('MRR Conglomerado'!I143:K143),3)),"")</f>
        <v/>
      </c>
      <c r="G143" s="13" t="str">
        <f aca="false">IFERROR(IF(SUM('MRR Conglomerado'!J143:L143)=0,"",ROUND(SUM('MRR Conglomerado'!V143:X143)/SUM('MRR Conglomerado'!J143:L143),3)),"")</f>
        <v/>
      </c>
      <c r="H143" s="13" t="str">
        <f aca="false">IFERROR(IF(SUM('MRR Conglomerado'!K143:M143)=0,"",ROUND(SUM('MRR Conglomerado'!W143:Y143)/SUM('MRR Conglomerado'!K143:M143),3)),"")</f>
        <v/>
      </c>
      <c r="I143" s="13" t="str">
        <f aca="false">IFERROR(IF(SUM('MRR Conglomerado'!L143:N143)=0,"",ROUND(SUM('MRR Conglomerado'!X143:Z143)/SUM('MRR Conglomerado'!L143:N143),3)),"")</f>
        <v/>
      </c>
      <c r="J143" s="13" t="str">
        <f aca="false">IFERROR(IF(SUM('MRR Conglomerado'!M143:O143)=0,"",ROUND(SUM('MRR Conglomerado'!Y143:AA143)/SUM('MRR Conglomerado'!M143:O143),3)),"")</f>
        <v/>
      </c>
      <c r="K143" s="13" t="str">
        <f aca="false">IFERROR(IF(SUM('MRR Conglomerado'!N143:P143)=0,"",ROUND(SUM('MRR Conglomerado'!Z143:AB143)/SUM('MRR Conglomerado'!N143:P143),3)),"")</f>
        <v/>
      </c>
      <c r="L143" s="13" t="str">
        <f aca="false">IFERROR(IF(SUM('MRR Conglomerado'!O143:Q143)=0,"",ROUND(SUM('MRR Conglomerado'!AA143:AC143)/SUM('MRR Conglomerado'!O143:Q143),3)),"")</f>
        <v/>
      </c>
      <c r="M143" s="13" t="str">
        <f aca="false">IFERROR(IF(SUM('MRR Conglomerado'!P143:R143)=0,"",ROUND(SUM('MRR Conglomerado'!AB143:AD143)/SUM('MRR Conglomerado'!P143:R143),3)),"")</f>
        <v/>
      </c>
      <c r="N143" s="13" t="str">
        <f aca="false">IFERROR(IF(SUM('MRR Conglomerado'!Q143:S143)=0,"",ROUND(SUM('MRR Conglomerado'!AC143:AE143)/SUM('MRR Conglomerado'!Q143:S143),3)),"")</f>
        <v/>
      </c>
      <c r="O143" s="13" t="str">
        <f aca="false">IFERROR(IF(SUM('MRR Conglomerado'!R143:T143)=0,"",ROUND(SUM('MRR Conglomerado'!AD143:AF143)/SUM('MRR Conglomerado'!R143:T143),3)),"")</f>
        <v/>
      </c>
      <c r="P143" s="13" t="str">
        <f aca="false">IFERROR(IF(SUM('MRR Conglomerado'!S143:U143)=0,"",ROUND(SUM('MRR Conglomerado'!AE143:AG143)/SUM('MRR Conglomerado'!S143:U143),3)),"")</f>
        <v/>
      </c>
      <c r="Q143" s="13" t="str">
        <f aca="false">IFERROR(IF(SUM('MRR Conglomerado'!T143:V143)=0,"",ROUND(SUM('MRR Conglomerado'!AF143:AH143)/SUM('MRR Conglomerado'!T143:V143),3)),"")</f>
        <v/>
      </c>
      <c r="R143" s="13" t="str">
        <f aca="false">IFERROR(IF(SUM('MRR Conglomerado'!U143:W143)=0,"",ROUND(SUM('MRR Conglomerado'!AG143:AI143)/SUM('MRR Conglomerado'!U143:W143),3)),"")</f>
        <v/>
      </c>
      <c r="S143" s="13" t="str">
        <f aca="false">IFERROR(IF(SUM('MRR Conglomerado'!V143:X143)=0,"",ROUND(SUM('MRR Conglomerado'!AH143:AJ143)/SUM('MRR Conglomerado'!V143:X143),3)),"")</f>
        <v/>
      </c>
      <c r="T143" s="13" t="str">
        <f aca="false">IFERROR(IF(SUM('MRR Conglomerado'!W143:Y143)=0,"",ROUND(SUM('MRR Conglomerado'!AI143:AK143)/SUM('MRR Conglomerado'!W143:Y143),3)),"")</f>
        <v/>
      </c>
      <c r="U143" s="13" t="str">
        <f aca="false">IFERROR(IF(SUM('MRR Conglomerado'!X143:Z143)=0,"",ROUND(SUM('MRR Conglomerado'!AJ143:AL143)/SUM('MRR Conglomerado'!X143:Z143),3)),"")</f>
        <v/>
      </c>
      <c r="V143" s="13" t="str">
        <f aca="false">IFERROR(IF(SUM('MRR Conglomerado'!Y143:AA143)=0,"",ROUND(SUM('MRR Conglomerado'!AK143:AM143)/SUM('MRR Conglomerado'!Y143:AA143),3)),"")</f>
        <v/>
      </c>
      <c r="W143" s="13" t="str">
        <f aca="false">IFERROR(IF(SUM('MRR Conglomerado'!Z143:AB143)=0,"",ROUND(SUM('MRR Conglomerado'!AL143:AN143)/SUM('MRR Conglomerado'!Z143:AB143),3)),"")</f>
        <v/>
      </c>
      <c r="X143" s="13" t="str">
        <f aca="false">IFERROR(IF(SUM('MRR Conglomerado'!AA143:AC143)=0,"",ROUND(SUM('MRR Conglomerado'!AM143:AO143)/SUM('MRR Conglomerado'!AA143:AC143),3)),"")</f>
        <v/>
      </c>
      <c r="Y143" s="13" t="str">
        <f aca="false">IFERROR(IF(SUM('MRR Conglomerado'!AB143:AD143)=0,"",ROUND(SUM('MRR Conglomerado'!AN143:AP143)/SUM('MRR Conglomerado'!AB143:AD143),3)),"")</f>
        <v/>
      </c>
      <c r="Z143" s="13" t="str">
        <f aca="false">IFERROR(IF(SUM('MRR Conglomerado'!AC143:AE143)=0,"",ROUND(SUM('MRR Conglomerado'!AO143:AQ143)/SUM('MRR Conglomerado'!AC143:AE143),3)),"")</f>
        <v/>
      </c>
      <c r="AA143" s="13" t="str">
        <f aca="false">IFERROR(IF(SUM('MRR Conglomerado'!AD143:AF143)=0,"",ROUND(SUM('MRR Conglomerado'!AP143:AR143)/SUM('MRR Conglomerado'!AD143:AF143),3)),"")</f>
        <v/>
      </c>
      <c r="AB143" s="13" t="str">
        <f aca="false">IFERROR(IF(SUM('MRR Conglomerado'!AE143:AG143)=0,"",ROUND(SUM('MRR Conglomerado'!AQ143:AS143)/SUM('MRR Conglomerado'!AE143:AG143),3)),"")</f>
        <v/>
      </c>
    </row>
    <row r="144" customFormat="false" ht="15" hidden="false" customHeight="false" outlineLevel="0" collapsed="false">
      <c r="A144" s="10" t="s">
        <v>348</v>
      </c>
      <c r="B144" s="13" t="str">
        <f aca="false">IFERROR(IF(SUM('MRR Conglomerado'!E144:G144)=0,"",ROUND(SUM('MRR Conglomerado'!Q144:S144)/SUM('MRR Conglomerado'!E144:G144),3)),"")</f>
        <v/>
      </c>
      <c r="C144" s="13" t="str">
        <f aca="false">IFERROR(IF(SUM('MRR Conglomerado'!F144:H144)=0,"",ROUND(SUM('MRR Conglomerado'!R144:T144)/SUM('MRR Conglomerado'!F144:H144),3)),"")</f>
        <v/>
      </c>
      <c r="D144" s="13" t="str">
        <f aca="false">IFERROR(IF(SUM('MRR Conglomerado'!G144:I144)=0,"",ROUND(SUM('MRR Conglomerado'!S144:U144)/SUM('MRR Conglomerado'!G144:I144),3)),"")</f>
        <v/>
      </c>
      <c r="E144" s="13" t="str">
        <f aca="false">IFERROR(IF(SUM('MRR Conglomerado'!H144:J144)=0,"",ROUND(SUM('MRR Conglomerado'!T144:V144)/SUM('MRR Conglomerado'!H144:J144),3)),"")</f>
        <v/>
      </c>
      <c r="F144" s="13" t="str">
        <f aca="false">IFERROR(IF(SUM('MRR Conglomerado'!I144:K144)=0,"",ROUND(SUM('MRR Conglomerado'!U144:W144)/SUM('MRR Conglomerado'!I144:K144),3)),"")</f>
        <v/>
      </c>
      <c r="G144" s="13" t="str">
        <f aca="false">IFERROR(IF(SUM('MRR Conglomerado'!J144:L144)=0,"",ROUND(SUM('MRR Conglomerado'!V144:X144)/SUM('MRR Conglomerado'!J144:L144),3)),"")</f>
        <v/>
      </c>
      <c r="H144" s="13" t="str">
        <f aca="false">IFERROR(IF(SUM('MRR Conglomerado'!K144:M144)=0,"",ROUND(SUM('MRR Conglomerado'!W144:Y144)/SUM('MRR Conglomerado'!K144:M144),3)),"")</f>
        <v/>
      </c>
      <c r="I144" s="13" t="str">
        <f aca="false">IFERROR(IF(SUM('MRR Conglomerado'!L144:N144)=0,"",ROUND(SUM('MRR Conglomerado'!X144:Z144)/SUM('MRR Conglomerado'!L144:N144),3)),"")</f>
        <v/>
      </c>
      <c r="J144" s="13" t="str">
        <f aca="false">IFERROR(IF(SUM('MRR Conglomerado'!M144:O144)=0,"",ROUND(SUM('MRR Conglomerado'!Y144:AA144)/SUM('MRR Conglomerado'!M144:O144),3)),"")</f>
        <v/>
      </c>
      <c r="K144" s="13" t="str">
        <f aca="false">IFERROR(IF(SUM('MRR Conglomerado'!N144:P144)=0,"",ROUND(SUM('MRR Conglomerado'!Z144:AB144)/SUM('MRR Conglomerado'!N144:P144),3)),"")</f>
        <v/>
      </c>
      <c r="L144" s="13" t="str">
        <f aca="false">IFERROR(IF(SUM('MRR Conglomerado'!O144:Q144)=0,"",ROUND(SUM('MRR Conglomerado'!AA144:AC144)/SUM('MRR Conglomerado'!O144:Q144),3)),"")</f>
        <v/>
      </c>
      <c r="M144" s="13" t="str">
        <f aca="false">IFERROR(IF(SUM('MRR Conglomerado'!P144:R144)=0,"",ROUND(SUM('MRR Conglomerado'!AB144:AD144)/SUM('MRR Conglomerado'!P144:R144),3)),"")</f>
        <v/>
      </c>
      <c r="N144" s="13" t="str">
        <f aca="false">IFERROR(IF(SUM('MRR Conglomerado'!Q144:S144)=0,"",ROUND(SUM('MRR Conglomerado'!AC144:AE144)/SUM('MRR Conglomerado'!Q144:S144),3)),"")</f>
        <v/>
      </c>
      <c r="O144" s="13" t="str">
        <f aca="false">IFERROR(IF(SUM('MRR Conglomerado'!R144:T144)=0,"",ROUND(SUM('MRR Conglomerado'!AD144:AF144)/SUM('MRR Conglomerado'!R144:T144),3)),"")</f>
        <v/>
      </c>
      <c r="P144" s="13" t="str">
        <f aca="false">IFERROR(IF(SUM('MRR Conglomerado'!S144:U144)=0,"",ROUND(SUM('MRR Conglomerado'!AE144:AG144)/SUM('MRR Conglomerado'!S144:U144),3)),"")</f>
        <v/>
      </c>
      <c r="Q144" s="13" t="str">
        <f aca="false">IFERROR(IF(SUM('MRR Conglomerado'!T144:V144)=0,"",ROUND(SUM('MRR Conglomerado'!AF144:AH144)/SUM('MRR Conglomerado'!T144:V144),3)),"")</f>
        <v/>
      </c>
      <c r="R144" s="13" t="str">
        <f aca="false">IFERROR(IF(SUM('MRR Conglomerado'!U144:W144)=0,"",ROUND(SUM('MRR Conglomerado'!AG144:AI144)/SUM('MRR Conglomerado'!U144:W144),3)),"")</f>
        <v/>
      </c>
      <c r="S144" s="13" t="n">
        <f aca="false">IFERROR(IF(SUM('MRR Conglomerado'!V144:X144)=0,"",ROUND(SUM('MRR Conglomerado'!AH144:AJ144)/SUM('MRR Conglomerado'!V144:X144),3)),"")</f>
        <v>1.626</v>
      </c>
      <c r="T144" s="13" t="n">
        <f aca="false">IFERROR(IF(SUM('MRR Conglomerado'!W144:Y144)=0,"",ROUND(SUM('MRR Conglomerado'!AI144:AK144)/SUM('MRR Conglomerado'!W144:Y144),3)),"")</f>
        <v>0.981</v>
      </c>
      <c r="U144" s="13" t="n">
        <f aca="false">IFERROR(IF(SUM('MRR Conglomerado'!X144:Z144)=0,"",ROUND(SUM('MRR Conglomerado'!AJ144:AL144)/SUM('MRR Conglomerado'!X144:Z144),3)),"")</f>
        <v>0.714</v>
      </c>
      <c r="V144" s="13" t="n">
        <f aca="false">IFERROR(IF(SUM('MRR Conglomerado'!Y144:AA144)=0,"",ROUND(SUM('MRR Conglomerado'!AK144:AM144)/SUM('MRR Conglomerado'!Y144:AA144),3)),"")</f>
        <v>1.486</v>
      </c>
      <c r="W144" s="13" t="n">
        <f aca="false">IFERROR(IF(SUM('MRR Conglomerado'!Z144:AB144)=0,"",ROUND(SUM('MRR Conglomerado'!AL144:AN144)/SUM('MRR Conglomerado'!Z144:AB144),3)),"")</f>
        <v>1.102</v>
      </c>
      <c r="X144" s="13" t="n">
        <f aca="false">IFERROR(IF(SUM('MRR Conglomerado'!AA144:AC144)=0,"",ROUND(SUM('MRR Conglomerado'!AM144:AO144)/SUM('MRR Conglomerado'!AA144:AC144),3)),"")</f>
        <v>1.017</v>
      </c>
      <c r="Y144" s="13" t="n">
        <f aca="false">IFERROR(IF(SUM('MRR Conglomerado'!AB144:AD144)=0,"",ROUND(SUM('MRR Conglomerado'!AN144:AP144)/SUM('MRR Conglomerado'!AB144:AD144),3)),"")</f>
        <v>0.672</v>
      </c>
      <c r="Z144" s="13" t="n">
        <f aca="false">IFERROR(IF(SUM('MRR Conglomerado'!AC144:AE144)=0,"",ROUND(SUM('MRR Conglomerado'!AO144:AQ144)/SUM('MRR Conglomerado'!AC144:AE144),3)),"")</f>
        <v>0.716</v>
      </c>
      <c r="AA144" s="13" t="n">
        <f aca="false">IFERROR(IF(SUM('MRR Conglomerado'!AD144:AF144)=0,"",ROUND(SUM('MRR Conglomerado'!AP144:AR144)/SUM('MRR Conglomerado'!AD144:AF144),3)),"")</f>
        <v>0.74</v>
      </c>
      <c r="AB144" s="13" t="n">
        <f aca="false">IFERROR(IF(SUM('MRR Conglomerado'!AE144:AG144)=0,"",ROUND(SUM('MRR Conglomerado'!AQ144:AS144)/SUM('MRR Conglomerado'!AE144:AG144),3)),"")</f>
        <v>0.828</v>
      </c>
    </row>
    <row r="145" customFormat="false" ht="15" hidden="false" customHeight="false" outlineLevel="0" collapsed="false">
      <c r="A145" s="10" t="s">
        <v>350</v>
      </c>
      <c r="B145" s="13" t="str">
        <f aca="false">IFERROR(IF(SUM('MRR Conglomerado'!E145:G145)=0,"",ROUND(SUM('MRR Conglomerado'!Q145:S145)/SUM('MRR Conglomerado'!E145:G145),3)),"")</f>
        <v/>
      </c>
      <c r="C145" s="13" t="str">
        <f aca="false">IFERROR(IF(SUM('MRR Conglomerado'!F145:H145)=0,"",ROUND(SUM('MRR Conglomerado'!R145:T145)/SUM('MRR Conglomerado'!F145:H145),3)),"")</f>
        <v/>
      </c>
      <c r="D145" s="13" t="str">
        <f aca="false">IFERROR(IF(SUM('MRR Conglomerado'!G145:I145)=0,"",ROUND(SUM('MRR Conglomerado'!S145:U145)/SUM('MRR Conglomerado'!G145:I145),3)),"")</f>
        <v/>
      </c>
      <c r="E145" s="13" t="str">
        <f aca="false">IFERROR(IF(SUM('MRR Conglomerado'!H145:J145)=0,"",ROUND(SUM('MRR Conglomerado'!T145:V145)/SUM('MRR Conglomerado'!H145:J145),3)),"")</f>
        <v/>
      </c>
      <c r="F145" s="13" t="str">
        <f aca="false">IFERROR(IF(SUM('MRR Conglomerado'!I145:K145)=0,"",ROUND(SUM('MRR Conglomerado'!U145:W145)/SUM('MRR Conglomerado'!I145:K145),3)),"")</f>
        <v/>
      </c>
      <c r="G145" s="13" t="str">
        <f aca="false">IFERROR(IF(SUM('MRR Conglomerado'!J145:L145)=0,"",ROUND(SUM('MRR Conglomerado'!V145:X145)/SUM('MRR Conglomerado'!J145:L145),3)),"")</f>
        <v/>
      </c>
      <c r="H145" s="13" t="str">
        <f aca="false">IFERROR(IF(SUM('MRR Conglomerado'!K145:M145)=0,"",ROUND(SUM('MRR Conglomerado'!W145:Y145)/SUM('MRR Conglomerado'!K145:M145),3)),"")</f>
        <v/>
      </c>
      <c r="I145" s="13" t="str">
        <f aca="false">IFERROR(IF(SUM('MRR Conglomerado'!L145:N145)=0,"",ROUND(SUM('MRR Conglomerado'!X145:Z145)/SUM('MRR Conglomerado'!L145:N145),3)),"")</f>
        <v/>
      </c>
      <c r="J145" s="13" t="str">
        <f aca="false">IFERROR(IF(SUM('MRR Conglomerado'!M145:O145)=0,"",ROUND(SUM('MRR Conglomerado'!Y145:AA145)/SUM('MRR Conglomerado'!M145:O145),3)),"")</f>
        <v/>
      </c>
      <c r="K145" s="13" t="str">
        <f aca="false">IFERROR(IF(SUM('MRR Conglomerado'!N145:P145)=0,"",ROUND(SUM('MRR Conglomerado'!Z145:AB145)/SUM('MRR Conglomerado'!N145:P145),3)),"")</f>
        <v/>
      </c>
      <c r="L145" s="13" t="str">
        <f aca="false">IFERROR(IF(SUM('MRR Conglomerado'!O145:Q145)=0,"",ROUND(SUM('MRR Conglomerado'!AA145:AC145)/SUM('MRR Conglomerado'!O145:Q145),3)),"")</f>
        <v/>
      </c>
      <c r="M145" s="13" t="str">
        <f aca="false">IFERROR(IF(SUM('MRR Conglomerado'!P145:R145)=0,"",ROUND(SUM('MRR Conglomerado'!AB145:AD145)/SUM('MRR Conglomerado'!P145:R145),3)),"")</f>
        <v/>
      </c>
      <c r="N145" s="13" t="str">
        <f aca="false">IFERROR(IF(SUM('MRR Conglomerado'!Q145:S145)=0,"",ROUND(SUM('MRR Conglomerado'!AC145:AE145)/SUM('MRR Conglomerado'!Q145:S145),3)),"")</f>
        <v/>
      </c>
      <c r="O145" s="13" t="str">
        <f aca="false">IFERROR(IF(SUM('MRR Conglomerado'!R145:T145)=0,"",ROUND(SUM('MRR Conglomerado'!AD145:AF145)/SUM('MRR Conglomerado'!R145:T145),3)),"")</f>
        <v/>
      </c>
      <c r="P145" s="13" t="str">
        <f aca="false">IFERROR(IF(SUM('MRR Conglomerado'!S145:U145)=0,"",ROUND(SUM('MRR Conglomerado'!AE145:AG145)/SUM('MRR Conglomerado'!S145:U145),3)),"")</f>
        <v/>
      </c>
      <c r="Q145" s="13" t="str">
        <f aca="false">IFERROR(IF(SUM('MRR Conglomerado'!T145:V145)=0,"",ROUND(SUM('MRR Conglomerado'!AF145:AH145)/SUM('MRR Conglomerado'!T145:V145),3)),"")</f>
        <v/>
      </c>
      <c r="R145" s="13" t="n">
        <f aca="false">IFERROR(IF(SUM('MRR Conglomerado'!U145:W145)=0,"",ROUND(SUM('MRR Conglomerado'!AG145:AI145)/SUM('MRR Conglomerado'!U145:W145),3)),"")</f>
        <v>2</v>
      </c>
      <c r="S145" s="13" t="n">
        <f aca="false">IFERROR(IF(SUM('MRR Conglomerado'!V145:X145)=0,"",ROUND(SUM('MRR Conglomerado'!AH145:AJ145)/SUM('MRR Conglomerado'!V145:X145),3)),"")</f>
        <v>0.5</v>
      </c>
      <c r="T145" s="13" t="n">
        <f aca="false">IFERROR(IF(SUM('MRR Conglomerado'!W145:Y145)=0,"",ROUND(SUM('MRR Conglomerado'!AI145:AK145)/SUM('MRR Conglomerado'!W145:Y145),3)),"")</f>
        <v>0</v>
      </c>
      <c r="U145" s="13" t="n">
        <f aca="false">IFERROR(IF(SUM('MRR Conglomerado'!X145:Z145)=0,"",ROUND(SUM('MRR Conglomerado'!AJ145:AL145)/SUM('MRR Conglomerado'!X145:Z145),3)),"")</f>
        <v>0</v>
      </c>
      <c r="V145" s="13" t="n">
        <f aca="false">IFERROR(IF(SUM('MRR Conglomerado'!Y145:AA145)=0,"",ROUND(SUM('MRR Conglomerado'!AK145:AM145)/SUM('MRR Conglomerado'!Y145:AA145),3)),"")</f>
        <v>0</v>
      </c>
      <c r="W145" s="13" t="n">
        <f aca="false">IFERROR(IF(SUM('MRR Conglomerado'!Z145:AB145)=0,"",ROUND(SUM('MRR Conglomerado'!AL145:AN145)/SUM('MRR Conglomerado'!Z145:AB145),3)),"")</f>
        <v>0</v>
      </c>
      <c r="X145" s="13" t="n">
        <f aca="false">IFERROR(IF(SUM('MRR Conglomerado'!AA145:AC145)=0,"",ROUND(SUM('MRR Conglomerado'!AM145:AO145)/SUM('MRR Conglomerado'!AA145:AC145),3)),"")</f>
        <v>0</v>
      </c>
      <c r="Y145" s="13" t="n">
        <f aca="false">IFERROR(IF(SUM('MRR Conglomerado'!AB145:AD145)=0,"",ROUND(SUM('MRR Conglomerado'!AN145:AP145)/SUM('MRR Conglomerado'!AB145:AD145),3)),"")</f>
        <v>0</v>
      </c>
      <c r="Z145" s="13" t="n">
        <f aca="false">IFERROR(IF(SUM('MRR Conglomerado'!AC145:AE145)=0,"",ROUND(SUM('MRR Conglomerado'!AO145:AQ145)/SUM('MRR Conglomerado'!AC145:AE145),3)),"")</f>
        <v>0</v>
      </c>
      <c r="AA145" s="13" t="n">
        <f aca="false">IFERROR(IF(SUM('MRR Conglomerado'!AD145:AF145)=0,"",ROUND(SUM('MRR Conglomerado'!AP145:AR145)/SUM('MRR Conglomerado'!AD145:AF145),3)),"")</f>
        <v>0</v>
      </c>
      <c r="AB145" s="13" t="n">
        <f aca="false">IFERROR(IF(SUM('MRR Conglomerado'!AE145:AG145)=0,"",ROUND(SUM('MRR Conglomerado'!AQ145:AS145)/SUM('MRR Conglomerado'!AE145:AG145),3)),"")</f>
        <v>0</v>
      </c>
    </row>
    <row r="146" customFormat="false" ht="15" hidden="false" customHeight="false" outlineLevel="0" collapsed="false">
      <c r="A146" s="10" t="s">
        <v>352</v>
      </c>
      <c r="B146" s="13" t="str">
        <f aca="false">IFERROR(IF(SUM('MRR Conglomerado'!E146:G146)=0,"",ROUND(SUM('MRR Conglomerado'!Q146:S146)/SUM('MRR Conglomerado'!E146:G146),3)),"")</f>
        <v/>
      </c>
      <c r="C146" s="13" t="str">
        <f aca="false">IFERROR(IF(SUM('MRR Conglomerado'!F146:H146)=0,"",ROUND(SUM('MRR Conglomerado'!R146:T146)/SUM('MRR Conglomerado'!F146:H146),3)),"")</f>
        <v/>
      </c>
      <c r="D146" s="13" t="str">
        <f aca="false">IFERROR(IF(SUM('MRR Conglomerado'!G146:I146)=0,"",ROUND(SUM('MRR Conglomerado'!S146:U146)/SUM('MRR Conglomerado'!G146:I146),3)),"")</f>
        <v/>
      </c>
      <c r="E146" s="13" t="str">
        <f aca="false">IFERROR(IF(SUM('MRR Conglomerado'!H146:J146)=0,"",ROUND(SUM('MRR Conglomerado'!T146:V146)/SUM('MRR Conglomerado'!H146:J146),3)),"")</f>
        <v/>
      </c>
      <c r="F146" s="13" t="n">
        <f aca="false">IFERROR(IF(SUM('MRR Conglomerado'!I146:K146)=0,"",ROUND(SUM('MRR Conglomerado'!U146:W146)/SUM('MRR Conglomerado'!I146:K146),3)),"")</f>
        <v>4.034</v>
      </c>
      <c r="G146" s="13" t="n">
        <f aca="false">IFERROR(IF(SUM('MRR Conglomerado'!J146:L146)=0,"",ROUND(SUM('MRR Conglomerado'!V146:X146)/SUM('MRR Conglomerado'!J146:L146),3)),"")</f>
        <v>4.024</v>
      </c>
      <c r="H146" s="13" t="n">
        <f aca="false">IFERROR(IF(SUM('MRR Conglomerado'!K146:M146)=0,"",ROUND(SUM('MRR Conglomerado'!W146:Y146)/SUM('MRR Conglomerado'!K146:M146),3)),"")</f>
        <v>1.93</v>
      </c>
      <c r="I146" s="13" t="n">
        <f aca="false">IFERROR(IF(SUM('MRR Conglomerado'!L146:N146)=0,"",ROUND(SUM('MRR Conglomerado'!X146:Z146)/SUM('MRR Conglomerado'!L146:N146),3)),"")</f>
        <v>1.793</v>
      </c>
      <c r="J146" s="13" t="n">
        <f aca="false">IFERROR(IF(SUM('MRR Conglomerado'!M146:O146)=0,"",ROUND(SUM('MRR Conglomerado'!Y146:AA146)/SUM('MRR Conglomerado'!M146:O146),3)),"")</f>
        <v>1.1</v>
      </c>
      <c r="K146" s="13" t="n">
        <f aca="false">IFERROR(IF(SUM('MRR Conglomerado'!N146:P146)=0,"",ROUND(SUM('MRR Conglomerado'!Z146:AB146)/SUM('MRR Conglomerado'!N146:P146),3)),"")</f>
        <v>0.904</v>
      </c>
      <c r="L146" s="13" t="n">
        <f aca="false">IFERROR(IF(SUM('MRR Conglomerado'!O146:Q146)=0,"",ROUND(SUM('MRR Conglomerado'!AA146:AC146)/SUM('MRR Conglomerado'!O146:Q146),3)),"")</f>
        <v>0.753</v>
      </c>
      <c r="M146" s="13" t="n">
        <f aca="false">IFERROR(IF(SUM('MRR Conglomerado'!P146:R146)=0,"",ROUND(SUM('MRR Conglomerado'!AB146:AD146)/SUM('MRR Conglomerado'!P146:R146),3)),"")</f>
        <v>0.663</v>
      </c>
      <c r="N146" s="13" t="n">
        <f aca="false">IFERROR(IF(SUM('MRR Conglomerado'!Q146:S146)=0,"",ROUND(SUM('MRR Conglomerado'!AC146:AE146)/SUM('MRR Conglomerado'!Q146:S146),3)),"")</f>
        <v>0.647</v>
      </c>
      <c r="O146" s="13" t="n">
        <f aca="false">IFERROR(IF(SUM('MRR Conglomerado'!R146:T146)=0,"",ROUND(SUM('MRR Conglomerado'!AD146:AF146)/SUM('MRR Conglomerado'!R146:T146),3)),"")</f>
        <v>0.54</v>
      </c>
      <c r="P146" s="13" t="n">
        <f aca="false">IFERROR(IF(SUM('MRR Conglomerado'!S146:U146)=0,"",ROUND(SUM('MRR Conglomerado'!AE146:AG146)/SUM('MRR Conglomerado'!S146:U146),3)),"")</f>
        <v>0.527</v>
      </c>
      <c r="Q146" s="13" t="n">
        <f aca="false">IFERROR(IF(SUM('MRR Conglomerado'!T146:V146)=0,"",ROUND(SUM('MRR Conglomerado'!AF146:AH146)/SUM('MRR Conglomerado'!T146:V146),3)),"")</f>
        <v>0.512</v>
      </c>
      <c r="R146" s="13" t="n">
        <f aca="false">IFERROR(IF(SUM('MRR Conglomerado'!U146:W146)=0,"",ROUND(SUM('MRR Conglomerado'!AG146:AI146)/SUM('MRR Conglomerado'!U146:W146),3)),"")</f>
        <v>0.591</v>
      </c>
      <c r="S146" s="13" t="n">
        <f aca="false">IFERROR(IF(SUM('MRR Conglomerado'!V146:X146)=0,"",ROUND(SUM('MRR Conglomerado'!AH146:AJ146)/SUM('MRR Conglomerado'!V146:X146),3)),"")</f>
        <v>0.589</v>
      </c>
      <c r="T146" s="13" t="n">
        <f aca="false">IFERROR(IF(SUM('MRR Conglomerado'!W146:Y146)=0,"",ROUND(SUM('MRR Conglomerado'!AI146:AK146)/SUM('MRR Conglomerado'!W146:Y146),3)),"")</f>
        <v>0.582</v>
      </c>
      <c r="U146" s="13" t="n">
        <f aca="false">IFERROR(IF(SUM('MRR Conglomerado'!X146:Z146)=0,"",ROUND(SUM('MRR Conglomerado'!AJ146:AL146)/SUM('MRR Conglomerado'!X146:Z146),3)),"")</f>
        <v>0.562</v>
      </c>
      <c r="V146" s="13" t="n">
        <f aca="false">IFERROR(IF(SUM('MRR Conglomerado'!Y146:AA146)=0,"",ROUND(SUM('MRR Conglomerado'!AK146:AM146)/SUM('MRR Conglomerado'!Y146:AA146),3)),"")</f>
        <v>0.547</v>
      </c>
      <c r="W146" s="13" t="n">
        <f aca="false">IFERROR(IF(SUM('MRR Conglomerado'!Z146:AB146)=0,"",ROUND(SUM('MRR Conglomerado'!AL146:AN146)/SUM('MRR Conglomerado'!Z146:AB146),3)),"")</f>
        <v>0.584</v>
      </c>
      <c r="X146" s="13" t="n">
        <f aca="false">IFERROR(IF(SUM('MRR Conglomerado'!AA146:AC146)=0,"",ROUND(SUM('MRR Conglomerado'!AM146:AO146)/SUM('MRR Conglomerado'!AA146:AC146),3)),"")</f>
        <v>0.649</v>
      </c>
      <c r="Y146" s="13" t="n">
        <f aca="false">IFERROR(IF(SUM('MRR Conglomerado'!AB146:AD146)=0,"",ROUND(SUM('MRR Conglomerado'!AN146:AP146)/SUM('MRR Conglomerado'!AB146:AD146),3)),"")</f>
        <v>0.697</v>
      </c>
      <c r="Z146" s="13" t="n">
        <f aca="false">IFERROR(IF(SUM('MRR Conglomerado'!AC146:AE146)=0,"",ROUND(SUM('MRR Conglomerado'!AO146:AQ146)/SUM('MRR Conglomerado'!AC146:AE146),3)),"")</f>
        <v>0.691</v>
      </c>
      <c r="AA146" s="13" t="n">
        <f aca="false">IFERROR(IF(SUM('MRR Conglomerado'!AD146:AF146)=0,"",ROUND(SUM('MRR Conglomerado'!AP146:AR146)/SUM('MRR Conglomerado'!AD146:AF146),3)),"")</f>
        <v>0.688</v>
      </c>
      <c r="AB146" s="13" t="n">
        <f aca="false">IFERROR(IF(SUM('MRR Conglomerado'!AE146:AG146)=0,"",ROUND(SUM('MRR Conglomerado'!AQ146:AS146)/SUM('MRR Conglomerado'!AE146:AG146),3)),"")</f>
        <v>0.694</v>
      </c>
    </row>
    <row r="147" customFormat="false" ht="15" hidden="false" customHeight="false" outlineLevel="0" collapsed="false">
      <c r="A147" s="10" t="s">
        <v>354</v>
      </c>
      <c r="B147" s="13" t="str">
        <f aca="false">IFERROR(IF(SUM('MRR Conglomerado'!E147:G147)=0,"",ROUND(SUM('MRR Conglomerado'!Q147:S147)/SUM('MRR Conglomerado'!E147:G147),3)),"")</f>
        <v/>
      </c>
      <c r="C147" s="13" t="n">
        <f aca="false">IFERROR(IF(SUM('MRR Conglomerado'!F147:H147)=0,"",ROUND(SUM('MRR Conglomerado'!R147:T147)/SUM('MRR Conglomerado'!F147:H147),3)),"")</f>
        <v>3.261</v>
      </c>
      <c r="D147" s="13" t="n">
        <f aca="false">IFERROR(IF(SUM('MRR Conglomerado'!G147:I147)=0,"",ROUND(SUM('MRR Conglomerado'!S147:U147)/SUM('MRR Conglomerado'!G147:I147),3)),"")</f>
        <v>1.514</v>
      </c>
      <c r="E147" s="13" t="n">
        <f aca="false">IFERROR(IF(SUM('MRR Conglomerado'!H147:J147)=0,"",ROUND(SUM('MRR Conglomerado'!T147:V147)/SUM('MRR Conglomerado'!H147:J147),3)),"")</f>
        <v>0.775</v>
      </c>
      <c r="F147" s="13" t="n">
        <f aca="false">IFERROR(IF(SUM('MRR Conglomerado'!I147:K147)=0,"",ROUND(SUM('MRR Conglomerado'!U147:W147)/SUM('MRR Conglomerado'!I147:K147),3)),"")</f>
        <v>0.642</v>
      </c>
      <c r="G147" s="13" t="n">
        <f aca="false">IFERROR(IF(SUM('MRR Conglomerado'!J147:L147)=0,"",ROUND(SUM('MRR Conglomerado'!V147:X147)/SUM('MRR Conglomerado'!J147:L147),3)),"")</f>
        <v>0.608</v>
      </c>
      <c r="H147" s="13" t="n">
        <f aca="false">IFERROR(IF(SUM('MRR Conglomerado'!K147:M147)=0,"",ROUND(SUM('MRR Conglomerado'!W147:Y147)/SUM('MRR Conglomerado'!K147:M147),3)),"")</f>
        <v>0.61</v>
      </c>
      <c r="I147" s="13" t="n">
        <f aca="false">IFERROR(IF(SUM('MRR Conglomerado'!L147:N147)=0,"",ROUND(SUM('MRR Conglomerado'!X147:Z147)/SUM('MRR Conglomerado'!L147:N147),3)),"")</f>
        <v>0.668</v>
      </c>
      <c r="J147" s="13" t="n">
        <f aca="false">IFERROR(IF(SUM('MRR Conglomerado'!M147:O147)=0,"",ROUND(SUM('MRR Conglomerado'!Y147:AA147)/SUM('MRR Conglomerado'!M147:O147),3)),"")</f>
        <v>0.625</v>
      </c>
      <c r="K147" s="13" t="n">
        <f aca="false">IFERROR(IF(SUM('MRR Conglomerado'!N147:P147)=0,"",ROUND(SUM('MRR Conglomerado'!Z147:AB147)/SUM('MRR Conglomerado'!N147:P147),3)),"")</f>
        <v>0.586</v>
      </c>
      <c r="L147" s="13" t="n">
        <f aca="false">IFERROR(IF(SUM('MRR Conglomerado'!O147:Q147)=0,"",ROUND(SUM('MRR Conglomerado'!AA147:AC147)/SUM('MRR Conglomerado'!O147:Q147),3)),"")</f>
        <v>0.487</v>
      </c>
      <c r="M147" s="13" t="n">
        <f aca="false">IFERROR(IF(SUM('MRR Conglomerado'!P147:R147)=0,"",ROUND(SUM('MRR Conglomerado'!AB147:AD147)/SUM('MRR Conglomerado'!P147:R147),3)),"")</f>
        <v>0.524</v>
      </c>
      <c r="N147" s="13" t="n">
        <f aca="false">IFERROR(IF(SUM('MRR Conglomerado'!Q147:S147)=0,"",ROUND(SUM('MRR Conglomerado'!AC147:AE147)/SUM('MRR Conglomerado'!Q147:S147),3)),"")</f>
        <v>0.649</v>
      </c>
      <c r="O147" s="13" t="n">
        <f aca="false">IFERROR(IF(SUM('MRR Conglomerado'!R147:T147)=0,"",ROUND(SUM('MRR Conglomerado'!AD147:AF147)/SUM('MRR Conglomerado'!R147:T147),3)),"")</f>
        <v>1.281</v>
      </c>
      <c r="P147" s="13" t="n">
        <f aca="false">IFERROR(IF(SUM('MRR Conglomerado'!S147:U147)=0,"",ROUND(SUM('MRR Conglomerado'!AE147:AG147)/SUM('MRR Conglomerado'!S147:U147),3)),"")</f>
        <v>1.839</v>
      </c>
      <c r="Q147" s="13" t="n">
        <f aca="false">IFERROR(IF(SUM('MRR Conglomerado'!T147:V147)=0,"",ROUND(SUM('MRR Conglomerado'!AF147:AH147)/SUM('MRR Conglomerado'!T147:V147),3)),"")</f>
        <v>2.369</v>
      </c>
      <c r="R147" s="13" t="n">
        <f aca="false">IFERROR(IF(SUM('MRR Conglomerado'!U147:W147)=0,"",ROUND(SUM('MRR Conglomerado'!AG147:AI147)/SUM('MRR Conglomerado'!U147:W147),3)),"")</f>
        <v>2.344</v>
      </c>
      <c r="S147" s="13" t="n">
        <f aca="false">IFERROR(IF(SUM('MRR Conglomerado'!V147:X147)=0,"",ROUND(SUM('MRR Conglomerado'!AH147:AJ147)/SUM('MRR Conglomerado'!V147:X147),3)),"")</f>
        <v>2.422</v>
      </c>
      <c r="T147" s="13" t="n">
        <f aca="false">IFERROR(IF(SUM('MRR Conglomerado'!W147:Y147)=0,"",ROUND(SUM('MRR Conglomerado'!AI147:AK147)/SUM('MRR Conglomerado'!W147:Y147),3)),"")</f>
        <v>2.805</v>
      </c>
      <c r="U147" s="13" t="n">
        <f aca="false">IFERROR(IF(SUM('MRR Conglomerado'!X147:Z147)=0,"",ROUND(SUM('MRR Conglomerado'!AJ147:AL147)/SUM('MRR Conglomerado'!X147:Z147),3)),"")</f>
        <v>3.029</v>
      </c>
      <c r="V147" s="13" t="n">
        <f aca="false">IFERROR(IF(SUM('MRR Conglomerado'!Y147:AA147)=0,"",ROUND(SUM('MRR Conglomerado'!AK147:AM147)/SUM('MRR Conglomerado'!Y147:AA147),3)),"")</f>
        <v>3.697</v>
      </c>
      <c r="W147" s="13" t="n">
        <f aca="false">IFERROR(IF(SUM('MRR Conglomerado'!Z147:AB147)=0,"",ROUND(SUM('MRR Conglomerado'!AL147:AN147)/SUM('MRR Conglomerado'!Z147:AB147),3)),"")</f>
        <v>4.029</v>
      </c>
      <c r="X147" s="13" t="n">
        <f aca="false">IFERROR(IF(SUM('MRR Conglomerado'!AA147:AC147)=0,"",ROUND(SUM('MRR Conglomerado'!AM147:AO147)/SUM('MRR Conglomerado'!AA147:AC147),3)),"")</f>
        <v>4.715</v>
      </c>
      <c r="Y147" s="13" t="n">
        <f aca="false">IFERROR(IF(SUM('MRR Conglomerado'!AB147:AD147)=0,"",ROUND(SUM('MRR Conglomerado'!AN147:AP147)/SUM('MRR Conglomerado'!AB147:AD147),3)),"")</f>
        <v>4.153</v>
      </c>
      <c r="Z147" s="13" t="n">
        <f aca="false">IFERROR(IF(SUM('MRR Conglomerado'!AC147:AE147)=0,"",ROUND(SUM('MRR Conglomerado'!AO147:AQ147)/SUM('MRR Conglomerado'!AC147:AE147),3)),"")</f>
        <v>3.622</v>
      </c>
      <c r="AA147" s="13" t="n">
        <f aca="false">IFERROR(IF(SUM('MRR Conglomerado'!AD147:AF147)=0,"",ROUND(SUM('MRR Conglomerado'!AP147:AR147)/SUM('MRR Conglomerado'!AD147:AF147),3)),"")</f>
        <v>2.014</v>
      </c>
      <c r="AB147" s="13" t="n">
        <f aca="false">IFERROR(IF(SUM('MRR Conglomerado'!AE147:AG147)=0,"",ROUND(SUM('MRR Conglomerado'!AQ147:AS147)/SUM('MRR Conglomerado'!AE147:AG147),3)),"")</f>
        <v>1.444</v>
      </c>
    </row>
    <row r="148" customFormat="false" ht="15" hidden="false" customHeight="false" outlineLevel="0" collapsed="false">
      <c r="A148" s="10" t="s">
        <v>356</v>
      </c>
      <c r="B148" s="13" t="str">
        <f aca="false">IFERROR(IF(SUM('MRR Conglomerado'!E148:G148)=0,"",ROUND(SUM('MRR Conglomerado'!Q148:S148)/SUM('MRR Conglomerado'!E148:G148),3)),"")</f>
        <v/>
      </c>
      <c r="C148" s="13" t="n">
        <f aca="false">IFERROR(IF(SUM('MRR Conglomerado'!F148:H148)=0,"",ROUND(SUM('MRR Conglomerado'!R148:T148)/SUM('MRR Conglomerado'!F148:H148),3)),"")</f>
        <v>0</v>
      </c>
      <c r="D148" s="13" t="n">
        <f aca="false">IFERROR(IF(SUM('MRR Conglomerado'!G148:I148)=0,"",ROUND(SUM('MRR Conglomerado'!S148:U148)/SUM('MRR Conglomerado'!G148:I148),3)),"")</f>
        <v>0</v>
      </c>
      <c r="E148" s="13" t="n">
        <f aca="false">IFERROR(IF(SUM('MRR Conglomerado'!H148:J148)=0,"",ROUND(SUM('MRR Conglomerado'!T148:V148)/SUM('MRR Conglomerado'!H148:J148),3)),"")</f>
        <v>0</v>
      </c>
      <c r="F148" s="13" t="n">
        <f aca="false">IFERROR(IF(SUM('MRR Conglomerado'!I148:K148)=0,"",ROUND(SUM('MRR Conglomerado'!U148:W148)/SUM('MRR Conglomerado'!I148:K148),3)),"")</f>
        <v>0</v>
      </c>
      <c r="G148" s="13" t="n">
        <f aca="false">IFERROR(IF(SUM('MRR Conglomerado'!J148:L148)=0,"",ROUND(SUM('MRR Conglomerado'!V148:X148)/SUM('MRR Conglomerado'!J148:L148),3)),"")</f>
        <v>0</v>
      </c>
      <c r="H148" s="13" t="n">
        <f aca="false">IFERROR(IF(SUM('MRR Conglomerado'!K148:M148)=0,"",ROUND(SUM('MRR Conglomerado'!W148:Y148)/SUM('MRR Conglomerado'!K148:M148),3)),"")</f>
        <v>0</v>
      </c>
      <c r="I148" s="13" t="n">
        <f aca="false">IFERROR(IF(SUM('MRR Conglomerado'!L148:N148)=0,"",ROUND(SUM('MRR Conglomerado'!X148:Z148)/SUM('MRR Conglomerado'!L148:N148),3)),"")</f>
        <v>0</v>
      </c>
      <c r="J148" s="13" t="n">
        <f aca="false">IFERROR(IF(SUM('MRR Conglomerado'!M148:O148)=0,"",ROUND(SUM('MRR Conglomerado'!Y148:AA148)/SUM('MRR Conglomerado'!M148:O148),3)),"")</f>
        <v>0</v>
      </c>
      <c r="K148" s="13" t="n">
        <f aca="false">IFERROR(IF(SUM('MRR Conglomerado'!N148:P148)=0,"",ROUND(SUM('MRR Conglomerado'!Z148:AB148)/SUM('MRR Conglomerado'!N148:P148),3)),"")</f>
        <v>0</v>
      </c>
      <c r="L148" s="13" t="n">
        <f aca="false">IFERROR(IF(SUM('MRR Conglomerado'!O148:Q148)=0,"",ROUND(SUM('MRR Conglomerado'!AA148:AC148)/SUM('MRR Conglomerado'!O148:Q148),3)),"")</f>
        <v>0</v>
      </c>
      <c r="M148" s="13" t="str">
        <f aca="false">IFERROR(IF(SUM('MRR Conglomerado'!P148:R148)=0,"",ROUND(SUM('MRR Conglomerado'!AB148:AD148)/SUM('MRR Conglomerado'!P148:R148),3)),"")</f>
        <v/>
      </c>
      <c r="N148" s="13" t="str">
        <f aca="false">IFERROR(IF(SUM('MRR Conglomerado'!Q148:S148)=0,"",ROUND(SUM('MRR Conglomerado'!AC148:AE148)/SUM('MRR Conglomerado'!Q148:S148),3)),"")</f>
        <v/>
      </c>
      <c r="O148" s="13" t="str">
        <f aca="false">IFERROR(IF(SUM('MRR Conglomerado'!R148:T148)=0,"",ROUND(SUM('MRR Conglomerado'!AD148:AF148)/SUM('MRR Conglomerado'!R148:T148),3)),"")</f>
        <v/>
      </c>
      <c r="P148" s="13" t="str">
        <f aca="false">IFERROR(IF(SUM('MRR Conglomerado'!S148:U148)=0,"",ROUND(SUM('MRR Conglomerado'!AE148:AG148)/SUM('MRR Conglomerado'!S148:U148),3)),"")</f>
        <v/>
      </c>
      <c r="Q148" s="13" t="str">
        <f aca="false">IFERROR(IF(SUM('MRR Conglomerado'!T148:V148)=0,"",ROUND(SUM('MRR Conglomerado'!AF148:AH148)/SUM('MRR Conglomerado'!T148:V148),3)),"")</f>
        <v/>
      </c>
      <c r="R148" s="13" t="str">
        <f aca="false">IFERROR(IF(SUM('MRR Conglomerado'!U148:W148)=0,"",ROUND(SUM('MRR Conglomerado'!AG148:AI148)/SUM('MRR Conglomerado'!U148:W148),3)),"")</f>
        <v/>
      </c>
      <c r="S148" s="13" t="str">
        <f aca="false">IFERROR(IF(SUM('MRR Conglomerado'!V148:X148)=0,"",ROUND(SUM('MRR Conglomerado'!AH148:AJ148)/SUM('MRR Conglomerado'!V148:X148),3)),"")</f>
        <v/>
      </c>
      <c r="T148" s="13" t="str">
        <f aca="false">IFERROR(IF(SUM('MRR Conglomerado'!W148:Y148)=0,"",ROUND(SUM('MRR Conglomerado'!AI148:AK148)/SUM('MRR Conglomerado'!W148:Y148),3)),"")</f>
        <v/>
      </c>
      <c r="U148" s="13" t="str">
        <f aca="false">IFERROR(IF(SUM('MRR Conglomerado'!X148:Z148)=0,"",ROUND(SUM('MRR Conglomerado'!AJ148:AL148)/SUM('MRR Conglomerado'!X148:Z148),3)),"")</f>
        <v/>
      </c>
      <c r="V148" s="13" t="str">
        <f aca="false">IFERROR(IF(SUM('MRR Conglomerado'!Y148:AA148)=0,"",ROUND(SUM('MRR Conglomerado'!AK148:AM148)/SUM('MRR Conglomerado'!Y148:AA148),3)),"")</f>
        <v/>
      </c>
      <c r="W148" s="13" t="str">
        <f aca="false">IFERROR(IF(SUM('MRR Conglomerado'!Z148:AB148)=0,"",ROUND(SUM('MRR Conglomerado'!AL148:AN148)/SUM('MRR Conglomerado'!Z148:AB148),3)),"")</f>
        <v/>
      </c>
      <c r="X148" s="13" t="str">
        <f aca="false">IFERROR(IF(SUM('MRR Conglomerado'!AA148:AC148)=0,"",ROUND(SUM('MRR Conglomerado'!AM148:AO148)/SUM('MRR Conglomerado'!AA148:AC148),3)),"")</f>
        <v/>
      </c>
      <c r="Y148" s="13" t="str">
        <f aca="false">IFERROR(IF(SUM('MRR Conglomerado'!AB148:AD148)=0,"",ROUND(SUM('MRR Conglomerado'!AN148:AP148)/SUM('MRR Conglomerado'!AB148:AD148),3)),"")</f>
        <v/>
      </c>
      <c r="Z148" s="13" t="str">
        <f aca="false">IFERROR(IF(SUM('MRR Conglomerado'!AC148:AE148)=0,"",ROUND(SUM('MRR Conglomerado'!AO148:AQ148)/SUM('MRR Conglomerado'!AC148:AE148),3)),"")</f>
        <v/>
      </c>
      <c r="AA148" s="13" t="str">
        <f aca="false">IFERROR(IF(SUM('MRR Conglomerado'!AD148:AF148)=0,"",ROUND(SUM('MRR Conglomerado'!AP148:AR148)/SUM('MRR Conglomerado'!AD148:AF148),3)),"")</f>
        <v/>
      </c>
      <c r="AB148" s="13" t="str">
        <f aca="false">IFERROR(IF(SUM('MRR Conglomerado'!AE148:AG148)=0,"",ROUND(SUM('MRR Conglomerado'!AQ148:AS148)/SUM('MRR Conglomerado'!AE148:AG148),3)),"")</f>
        <v/>
      </c>
    </row>
    <row r="149" customFormat="false" ht="15" hidden="false" customHeight="false" outlineLevel="0" collapsed="false">
      <c r="A149" s="10" t="s">
        <v>358</v>
      </c>
      <c r="B149" s="13" t="str">
        <f aca="false">IFERROR(IF(SUM('MRR Conglomerado'!E149:G149)=0,"",ROUND(SUM('MRR Conglomerado'!Q149:S149)/SUM('MRR Conglomerado'!E149:G149),3)),"")</f>
        <v/>
      </c>
      <c r="C149" s="13" t="str">
        <f aca="false">IFERROR(IF(SUM('MRR Conglomerado'!F149:H149)=0,"",ROUND(SUM('MRR Conglomerado'!R149:T149)/SUM('MRR Conglomerado'!F149:H149),3)),"")</f>
        <v/>
      </c>
      <c r="D149" s="13" t="str">
        <f aca="false">IFERROR(IF(SUM('MRR Conglomerado'!G149:I149)=0,"",ROUND(SUM('MRR Conglomerado'!S149:U149)/SUM('MRR Conglomerado'!G149:I149),3)),"")</f>
        <v/>
      </c>
      <c r="E149" s="13" t="str">
        <f aca="false">IFERROR(IF(SUM('MRR Conglomerado'!H149:J149)=0,"",ROUND(SUM('MRR Conglomerado'!T149:V149)/SUM('MRR Conglomerado'!H149:J149),3)),"")</f>
        <v/>
      </c>
      <c r="F149" s="13" t="str">
        <f aca="false">IFERROR(IF(SUM('MRR Conglomerado'!I149:K149)=0,"",ROUND(SUM('MRR Conglomerado'!U149:W149)/SUM('MRR Conglomerado'!I149:K149),3)),"")</f>
        <v/>
      </c>
      <c r="G149" s="13" t="str">
        <f aca="false">IFERROR(IF(SUM('MRR Conglomerado'!J149:L149)=0,"",ROUND(SUM('MRR Conglomerado'!V149:X149)/SUM('MRR Conglomerado'!J149:L149),3)),"")</f>
        <v/>
      </c>
      <c r="H149" s="13" t="str">
        <f aca="false">IFERROR(IF(SUM('MRR Conglomerado'!K149:M149)=0,"",ROUND(SUM('MRR Conglomerado'!W149:Y149)/SUM('MRR Conglomerado'!K149:M149),3)),"")</f>
        <v/>
      </c>
      <c r="I149" s="13" t="str">
        <f aca="false">IFERROR(IF(SUM('MRR Conglomerado'!L149:N149)=0,"",ROUND(SUM('MRR Conglomerado'!X149:Z149)/SUM('MRR Conglomerado'!L149:N149),3)),"")</f>
        <v/>
      </c>
      <c r="J149" s="13" t="str">
        <f aca="false">IFERROR(IF(SUM('MRR Conglomerado'!M149:O149)=0,"",ROUND(SUM('MRR Conglomerado'!Y149:AA149)/SUM('MRR Conglomerado'!M149:O149),3)),"")</f>
        <v/>
      </c>
      <c r="K149" s="13" t="str">
        <f aca="false">IFERROR(IF(SUM('MRR Conglomerado'!N149:P149)=0,"",ROUND(SUM('MRR Conglomerado'!Z149:AB149)/SUM('MRR Conglomerado'!N149:P149),3)),"")</f>
        <v/>
      </c>
      <c r="L149" s="13" t="str">
        <f aca="false">IFERROR(IF(SUM('MRR Conglomerado'!O149:Q149)=0,"",ROUND(SUM('MRR Conglomerado'!AA149:AC149)/SUM('MRR Conglomerado'!O149:Q149),3)),"")</f>
        <v/>
      </c>
      <c r="M149" s="13" t="str">
        <f aca="false">IFERROR(IF(SUM('MRR Conglomerado'!P149:R149)=0,"",ROUND(SUM('MRR Conglomerado'!AB149:AD149)/SUM('MRR Conglomerado'!P149:R149),3)),"")</f>
        <v/>
      </c>
      <c r="N149" s="13" t="str">
        <f aca="false">IFERROR(IF(SUM('MRR Conglomerado'!Q149:S149)=0,"",ROUND(SUM('MRR Conglomerado'!AC149:AE149)/SUM('MRR Conglomerado'!Q149:S149),3)),"")</f>
        <v/>
      </c>
      <c r="O149" s="13" t="str">
        <f aca="false">IFERROR(IF(SUM('MRR Conglomerado'!R149:T149)=0,"",ROUND(SUM('MRR Conglomerado'!AD149:AF149)/SUM('MRR Conglomerado'!R149:T149),3)),"")</f>
        <v/>
      </c>
      <c r="P149" s="13" t="str">
        <f aca="false">IFERROR(IF(SUM('MRR Conglomerado'!S149:U149)=0,"",ROUND(SUM('MRR Conglomerado'!AE149:AG149)/SUM('MRR Conglomerado'!S149:U149),3)),"")</f>
        <v/>
      </c>
      <c r="Q149" s="13" t="str">
        <f aca="false">IFERROR(IF(SUM('MRR Conglomerado'!T149:V149)=0,"",ROUND(SUM('MRR Conglomerado'!AF149:AH149)/SUM('MRR Conglomerado'!T149:V149),3)),"")</f>
        <v/>
      </c>
      <c r="R149" s="13" t="str">
        <f aca="false">IFERROR(IF(SUM('MRR Conglomerado'!U149:W149)=0,"",ROUND(SUM('MRR Conglomerado'!AG149:AI149)/SUM('MRR Conglomerado'!U149:W149),3)),"")</f>
        <v/>
      </c>
      <c r="S149" s="13" t="str">
        <f aca="false">IFERROR(IF(SUM('MRR Conglomerado'!V149:X149)=0,"",ROUND(SUM('MRR Conglomerado'!AH149:AJ149)/SUM('MRR Conglomerado'!V149:X149),3)),"")</f>
        <v/>
      </c>
      <c r="T149" s="13" t="str">
        <f aca="false">IFERROR(IF(SUM('MRR Conglomerado'!W149:Y149)=0,"",ROUND(SUM('MRR Conglomerado'!AI149:AK149)/SUM('MRR Conglomerado'!W149:Y149),3)),"")</f>
        <v/>
      </c>
      <c r="U149" s="13" t="str">
        <f aca="false">IFERROR(IF(SUM('MRR Conglomerado'!X149:Z149)=0,"",ROUND(SUM('MRR Conglomerado'!AJ149:AL149)/SUM('MRR Conglomerado'!X149:Z149),3)),"")</f>
        <v/>
      </c>
      <c r="V149" s="13" t="str">
        <f aca="false">IFERROR(IF(SUM('MRR Conglomerado'!Y149:AA149)=0,"",ROUND(SUM('MRR Conglomerado'!AK149:AM149)/SUM('MRR Conglomerado'!Y149:AA149),3)),"")</f>
        <v/>
      </c>
      <c r="W149" s="13" t="str">
        <f aca="false">IFERROR(IF(SUM('MRR Conglomerado'!Z149:AB149)=0,"",ROUND(SUM('MRR Conglomerado'!AL149:AN149)/SUM('MRR Conglomerado'!Z149:AB149),3)),"")</f>
        <v/>
      </c>
      <c r="X149" s="13" t="str">
        <f aca="false">IFERROR(IF(SUM('MRR Conglomerado'!AA149:AC149)=0,"",ROUND(SUM('MRR Conglomerado'!AM149:AO149)/SUM('MRR Conglomerado'!AA149:AC149),3)),"")</f>
        <v/>
      </c>
      <c r="Y149" s="13" t="str">
        <f aca="false">IFERROR(IF(SUM('MRR Conglomerado'!AB149:AD149)=0,"",ROUND(SUM('MRR Conglomerado'!AN149:AP149)/SUM('MRR Conglomerado'!AB149:AD149),3)),"")</f>
        <v/>
      </c>
      <c r="Z149" s="13" t="str">
        <f aca="false">IFERROR(IF(SUM('MRR Conglomerado'!AC149:AE149)=0,"",ROUND(SUM('MRR Conglomerado'!AO149:AQ149)/SUM('MRR Conglomerado'!AC149:AE149),3)),"")</f>
        <v/>
      </c>
      <c r="AA149" s="13" t="str">
        <f aca="false">IFERROR(IF(SUM('MRR Conglomerado'!AD149:AF149)=0,"",ROUND(SUM('MRR Conglomerado'!AP149:AR149)/SUM('MRR Conglomerado'!AD149:AF149),3)),"")</f>
        <v/>
      </c>
      <c r="AB149" s="13" t="str">
        <f aca="false">IFERROR(IF(SUM('MRR Conglomerado'!AE149:AG149)=0,"",ROUND(SUM('MRR Conglomerado'!AQ149:AS149)/SUM('MRR Conglomerado'!AE149:AG149),3)),"")</f>
        <v/>
      </c>
    </row>
    <row r="150" customFormat="false" ht="15" hidden="false" customHeight="false" outlineLevel="0" collapsed="false">
      <c r="A150" s="10" t="s">
        <v>360</v>
      </c>
      <c r="B150" s="13" t="str">
        <f aca="false">IFERROR(IF(SUM('MRR Conglomerado'!E150:G150)=0,"",ROUND(SUM('MRR Conglomerado'!Q150:S150)/SUM('MRR Conglomerado'!E150:G150),3)),"")</f>
        <v/>
      </c>
      <c r="C150" s="13" t="str">
        <f aca="false">IFERROR(IF(SUM('MRR Conglomerado'!F150:H150)=0,"",ROUND(SUM('MRR Conglomerado'!R150:T150)/SUM('MRR Conglomerado'!F150:H150),3)),"")</f>
        <v/>
      </c>
      <c r="D150" s="13" t="str">
        <f aca="false">IFERROR(IF(SUM('MRR Conglomerado'!G150:I150)=0,"",ROUND(SUM('MRR Conglomerado'!S150:U150)/SUM('MRR Conglomerado'!G150:I150),3)),"")</f>
        <v/>
      </c>
      <c r="E150" s="13" t="str">
        <f aca="false">IFERROR(IF(SUM('MRR Conglomerado'!H150:J150)=0,"",ROUND(SUM('MRR Conglomerado'!T150:V150)/SUM('MRR Conglomerado'!H150:J150),3)),"")</f>
        <v/>
      </c>
      <c r="F150" s="13" t="str">
        <f aca="false">IFERROR(IF(SUM('MRR Conglomerado'!I150:K150)=0,"",ROUND(SUM('MRR Conglomerado'!U150:W150)/SUM('MRR Conglomerado'!I150:K150),3)),"")</f>
        <v/>
      </c>
      <c r="G150" s="13" t="n">
        <f aca="false">IFERROR(IF(SUM('MRR Conglomerado'!J150:L150)=0,"",ROUND(SUM('MRR Conglomerado'!V150:X150)/SUM('MRR Conglomerado'!J150:L150),3)),"")</f>
        <v>2.857</v>
      </c>
      <c r="H150" s="13" t="n">
        <f aca="false">IFERROR(IF(SUM('MRR Conglomerado'!K150:M150)=0,"",ROUND(SUM('MRR Conglomerado'!W150:Y150)/SUM('MRR Conglomerado'!K150:M150),3)),"")</f>
        <v>1.469</v>
      </c>
      <c r="I150" s="13" t="n">
        <f aca="false">IFERROR(IF(SUM('MRR Conglomerado'!L150:N150)=0,"",ROUND(SUM('MRR Conglomerado'!X150:Z150)/SUM('MRR Conglomerado'!L150:N150),3)),"")</f>
        <v>0.966</v>
      </c>
      <c r="J150" s="13" t="n">
        <f aca="false">IFERROR(IF(SUM('MRR Conglomerado'!M150:O150)=0,"",ROUND(SUM('MRR Conglomerado'!Y150:AA150)/SUM('MRR Conglomerado'!M150:O150),3)),"")</f>
        <v>0.978</v>
      </c>
      <c r="K150" s="13" t="n">
        <f aca="false">IFERROR(IF(SUM('MRR Conglomerado'!N150:P150)=0,"",ROUND(SUM('MRR Conglomerado'!Z150:AB150)/SUM('MRR Conglomerado'!N150:P150),3)),"")</f>
        <v>0.97</v>
      </c>
      <c r="L150" s="13" t="n">
        <f aca="false">IFERROR(IF(SUM('MRR Conglomerado'!O150:Q150)=0,"",ROUND(SUM('MRR Conglomerado'!AA150:AC150)/SUM('MRR Conglomerado'!O150:Q150),3)),"")</f>
        <v>0.977</v>
      </c>
      <c r="M150" s="13" t="n">
        <f aca="false">IFERROR(IF(SUM('MRR Conglomerado'!P150:R150)=0,"",ROUND(SUM('MRR Conglomerado'!AB150:AD150)/SUM('MRR Conglomerado'!P150:R150),3)),"")</f>
        <v>0.991</v>
      </c>
      <c r="N150" s="13" t="n">
        <f aca="false">IFERROR(IF(SUM('MRR Conglomerado'!Q150:S150)=0,"",ROUND(SUM('MRR Conglomerado'!AC150:AE150)/SUM('MRR Conglomerado'!Q150:S150),3)),"")</f>
        <v>1.019</v>
      </c>
      <c r="O150" s="13" t="n">
        <f aca="false">IFERROR(IF(SUM('MRR Conglomerado'!R150:T150)=0,"",ROUND(SUM('MRR Conglomerado'!AD150:AF150)/SUM('MRR Conglomerado'!R150:T150),3)),"")</f>
        <v>1.036</v>
      </c>
      <c r="P150" s="13" t="n">
        <f aca="false">IFERROR(IF(SUM('MRR Conglomerado'!S150:U150)=0,"",ROUND(SUM('MRR Conglomerado'!AE150:AG150)/SUM('MRR Conglomerado'!S150:U150),3)),"")</f>
        <v>1.048</v>
      </c>
      <c r="Q150" s="13" t="n">
        <f aca="false">IFERROR(IF(SUM('MRR Conglomerado'!T150:V150)=0,"",ROUND(SUM('MRR Conglomerado'!AF150:AH150)/SUM('MRR Conglomerado'!T150:V150),3)),"")</f>
        <v>1.034</v>
      </c>
      <c r="R150" s="13" t="n">
        <f aca="false">IFERROR(IF(SUM('MRR Conglomerado'!U150:W150)=0,"",ROUND(SUM('MRR Conglomerado'!AG150:AI150)/SUM('MRR Conglomerado'!U150:W150),3)),"")</f>
        <v>1.024</v>
      </c>
      <c r="S150" s="13" t="n">
        <f aca="false">IFERROR(IF(SUM('MRR Conglomerado'!V150:X150)=0,"",ROUND(SUM('MRR Conglomerado'!AH150:AJ150)/SUM('MRR Conglomerado'!V150:X150),3)),"")</f>
        <v>1.026</v>
      </c>
      <c r="T150" s="13" t="n">
        <f aca="false">IFERROR(IF(SUM('MRR Conglomerado'!W150:Y150)=0,"",ROUND(SUM('MRR Conglomerado'!AI150:AK150)/SUM('MRR Conglomerado'!W150:Y150),3)),"")</f>
        <v>1.032</v>
      </c>
      <c r="U150" s="13" t="n">
        <f aca="false">IFERROR(IF(SUM('MRR Conglomerado'!X150:Z150)=0,"",ROUND(SUM('MRR Conglomerado'!AJ150:AL150)/SUM('MRR Conglomerado'!X150:Z150),3)),"")</f>
        <v>1.038</v>
      </c>
      <c r="V150" s="13" t="n">
        <f aca="false">IFERROR(IF(SUM('MRR Conglomerado'!Y150:AA150)=0,"",ROUND(SUM('MRR Conglomerado'!AK150:AM150)/SUM('MRR Conglomerado'!Y150:AA150),3)),"")</f>
        <v>1.04</v>
      </c>
      <c r="W150" s="13" t="n">
        <f aca="false">IFERROR(IF(SUM('MRR Conglomerado'!Z150:AB150)=0,"",ROUND(SUM('MRR Conglomerado'!AL150:AN150)/SUM('MRR Conglomerado'!Z150:AB150),3)),"")</f>
        <v>1.057</v>
      </c>
      <c r="X150" s="13" t="n">
        <f aca="false">IFERROR(IF(SUM('MRR Conglomerado'!AA150:AC150)=0,"",ROUND(SUM('MRR Conglomerado'!AM150:AO150)/SUM('MRR Conglomerado'!AA150:AC150),3)),"")</f>
        <v>1.065</v>
      </c>
      <c r="Y150" s="13" t="n">
        <f aca="false">IFERROR(IF(SUM('MRR Conglomerado'!AB150:AD150)=0,"",ROUND(SUM('MRR Conglomerado'!AN150:AP150)/SUM('MRR Conglomerado'!AB150:AD150),3)),"")</f>
        <v>1.076</v>
      </c>
      <c r="Z150" s="13" t="n">
        <f aca="false">IFERROR(IF(SUM('MRR Conglomerado'!AC150:AE150)=0,"",ROUND(SUM('MRR Conglomerado'!AO150:AQ150)/SUM('MRR Conglomerado'!AC150:AE150),3)),"")</f>
        <v>1.063</v>
      </c>
      <c r="AA150" s="13" t="n">
        <f aca="false">IFERROR(IF(SUM('MRR Conglomerado'!AD150:AF150)=0,"",ROUND(SUM('MRR Conglomerado'!AP150:AR150)/SUM('MRR Conglomerado'!AD150:AF150),3)),"")</f>
        <v>1.075</v>
      </c>
      <c r="AB150" s="13" t="n">
        <f aca="false">IFERROR(IF(SUM('MRR Conglomerado'!AE150:AG150)=0,"",ROUND(SUM('MRR Conglomerado'!AQ150:AS150)/SUM('MRR Conglomerado'!AE150:AG150),3)),"")</f>
        <v>1.065</v>
      </c>
    </row>
    <row r="151" customFormat="false" ht="15" hidden="false" customHeight="false" outlineLevel="0" collapsed="false">
      <c r="A151" s="10" t="s">
        <v>362</v>
      </c>
      <c r="B151" s="13" t="str">
        <f aca="false">IFERROR(IF(SUM('MRR Conglomerado'!E151:G151)=0,"",ROUND(SUM('MRR Conglomerado'!Q151:S151)/SUM('MRR Conglomerado'!E151:G151),3)),"")</f>
        <v/>
      </c>
      <c r="C151" s="13" t="str">
        <f aca="false">IFERROR(IF(SUM('MRR Conglomerado'!F151:H151)=0,"",ROUND(SUM('MRR Conglomerado'!R151:T151)/SUM('MRR Conglomerado'!F151:H151),3)),"")</f>
        <v/>
      </c>
      <c r="D151" s="13" t="str">
        <f aca="false">IFERROR(IF(SUM('MRR Conglomerado'!G151:I151)=0,"",ROUND(SUM('MRR Conglomerado'!S151:U151)/SUM('MRR Conglomerado'!G151:I151),3)),"")</f>
        <v/>
      </c>
      <c r="E151" s="13" t="str">
        <f aca="false">IFERROR(IF(SUM('MRR Conglomerado'!H151:J151)=0,"",ROUND(SUM('MRR Conglomerado'!T151:V151)/SUM('MRR Conglomerado'!H151:J151),3)),"")</f>
        <v/>
      </c>
      <c r="F151" s="13" t="str">
        <f aca="false">IFERROR(IF(SUM('MRR Conglomerado'!I151:K151)=0,"",ROUND(SUM('MRR Conglomerado'!U151:W151)/SUM('MRR Conglomerado'!I151:K151),3)),"")</f>
        <v/>
      </c>
      <c r="G151" s="13" t="str">
        <f aca="false">IFERROR(IF(SUM('MRR Conglomerado'!J151:L151)=0,"",ROUND(SUM('MRR Conglomerado'!V151:X151)/SUM('MRR Conglomerado'!J151:L151),3)),"")</f>
        <v/>
      </c>
      <c r="H151" s="13" t="str">
        <f aca="false">IFERROR(IF(SUM('MRR Conglomerado'!K151:M151)=0,"",ROUND(SUM('MRR Conglomerado'!W151:Y151)/SUM('MRR Conglomerado'!K151:M151),3)),"")</f>
        <v/>
      </c>
      <c r="I151" s="13" t="str">
        <f aca="false">IFERROR(IF(SUM('MRR Conglomerado'!L151:N151)=0,"",ROUND(SUM('MRR Conglomerado'!X151:Z151)/SUM('MRR Conglomerado'!L151:N151),3)),"")</f>
        <v/>
      </c>
      <c r="J151" s="13" t="str">
        <f aca="false">IFERROR(IF(SUM('MRR Conglomerado'!M151:O151)=0,"",ROUND(SUM('MRR Conglomerado'!Y151:AA151)/SUM('MRR Conglomerado'!M151:O151),3)),"")</f>
        <v/>
      </c>
      <c r="K151" s="13" t="n">
        <f aca="false">IFERROR(IF(SUM('MRR Conglomerado'!N151:P151)=0,"",ROUND(SUM('MRR Conglomerado'!Z151:AB151)/SUM('MRR Conglomerado'!N151:P151),3)),"")</f>
        <v>3.918</v>
      </c>
      <c r="L151" s="13" t="n">
        <f aca="false">IFERROR(IF(SUM('MRR Conglomerado'!O151:Q151)=0,"",ROUND(SUM('MRR Conglomerado'!AA151:AC151)/SUM('MRR Conglomerado'!O151:Q151),3)),"")</f>
        <v>1.474</v>
      </c>
      <c r="M151" s="13" t="n">
        <f aca="false">IFERROR(IF(SUM('MRR Conglomerado'!P151:R151)=0,"",ROUND(SUM('MRR Conglomerado'!AB151:AD151)/SUM('MRR Conglomerado'!P151:R151),3)),"")</f>
        <v>0.992</v>
      </c>
      <c r="N151" s="13" t="n">
        <f aca="false">IFERROR(IF(SUM('MRR Conglomerado'!Q151:S151)=0,"",ROUND(SUM('MRR Conglomerado'!AC151:AE151)/SUM('MRR Conglomerado'!Q151:S151),3)),"")</f>
        <v>1.035</v>
      </c>
      <c r="O151" s="13" t="n">
        <f aca="false">IFERROR(IF(SUM('MRR Conglomerado'!R151:T151)=0,"",ROUND(SUM('MRR Conglomerado'!AD151:AF151)/SUM('MRR Conglomerado'!R151:T151),3)),"")</f>
        <v>1.101</v>
      </c>
      <c r="P151" s="13" t="n">
        <f aca="false">IFERROR(IF(SUM('MRR Conglomerado'!S151:U151)=0,"",ROUND(SUM('MRR Conglomerado'!AE151:AG151)/SUM('MRR Conglomerado'!S151:U151),3)),"")</f>
        <v>1.121</v>
      </c>
      <c r="Q151" s="13" t="n">
        <f aca="false">IFERROR(IF(SUM('MRR Conglomerado'!T151:V151)=0,"",ROUND(SUM('MRR Conglomerado'!AF151:AH151)/SUM('MRR Conglomerado'!T151:V151),3)),"")</f>
        <v>1.099</v>
      </c>
      <c r="R151" s="13" t="n">
        <f aca="false">IFERROR(IF(SUM('MRR Conglomerado'!U151:W151)=0,"",ROUND(SUM('MRR Conglomerado'!AG151:AI151)/SUM('MRR Conglomerado'!U151:W151),3)),"")</f>
        <v>1.058</v>
      </c>
      <c r="S151" s="13" t="n">
        <f aca="false">IFERROR(IF(SUM('MRR Conglomerado'!V151:X151)=0,"",ROUND(SUM('MRR Conglomerado'!AH151:AJ151)/SUM('MRR Conglomerado'!V151:X151),3)),"")</f>
        <v>1.055</v>
      </c>
      <c r="T151" s="13" t="n">
        <f aca="false">IFERROR(IF(SUM('MRR Conglomerado'!W151:Y151)=0,"",ROUND(SUM('MRR Conglomerado'!AI151:AK151)/SUM('MRR Conglomerado'!W151:Y151),3)),"")</f>
        <v>1.061</v>
      </c>
      <c r="U151" s="13" t="n">
        <f aca="false">IFERROR(IF(SUM('MRR Conglomerado'!X151:Z151)=0,"",ROUND(SUM('MRR Conglomerado'!AJ151:AL151)/SUM('MRR Conglomerado'!X151:Z151),3)),"")</f>
        <v>0.808</v>
      </c>
      <c r="V151" s="13" t="n">
        <f aca="false">IFERROR(IF(SUM('MRR Conglomerado'!Y151:AA151)=0,"",ROUND(SUM('MRR Conglomerado'!AK151:AM151)/SUM('MRR Conglomerado'!Y151:AA151),3)),"")</f>
        <v>0.815</v>
      </c>
      <c r="W151" s="13" t="n">
        <f aca="false">IFERROR(IF(SUM('MRR Conglomerado'!Z151:AB151)=0,"",ROUND(SUM('MRR Conglomerado'!AL151:AN151)/SUM('MRR Conglomerado'!Z151:AB151),3)),"")</f>
        <v>0.82</v>
      </c>
      <c r="X151" s="13" t="n">
        <f aca="false">IFERROR(IF(SUM('MRR Conglomerado'!AA151:AC151)=0,"",ROUND(SUM('MRR Conglomerado'!AM151:AO151)/SUM('MRR Conglomerado'!AA151:AC151),3)),"")</f>
        <v>1.09</v>
      </c>
      <c r="Y151" s="13" t="n">
        <f aca="false">IFERROR(IF(SUM('MRR Conglomerado'!AB151:AD151)=0,"",ROUND(SUM('MRR Conglomerado'!AN151:AP151)/SUM('MRR Conglomerado'!AB151:AD151),3)),"")</f>
        <v>1.085</v>
      </c>
      <c r="Z151" s="13" t="n">
        <f aca="false">IFERROR(IF(SUM('MRR Conglomerado'!AC151:AE151)=0,"",ROUND(SUM('MRR Conglomerado'!AO151:AQ151)/SUM('MRR Conglomerado'!AC151:AE151),3)),"")</f>
        <v>1.077</v>
      </c>
      <c r="AA151" s="13" t="n">
        <f aca="false">IFERROR(IF(SUM('MRR Conglomerado'!AD151:AF151)=0,"",ROUND(SUM('MRR Conglomerado'!AP151:AR151)/SUM('MRR Conglomerado'!AD151:AF151),3)),"")</f>
        <v>1.05</v>
      </c>
      <c r="AB151" s="13" t="n">
        <f aca="false">IFERROR(IF(SUM('MRR Conglomerado'!AE151:AG151)=0,"",ROUND(SUM('MRR Conglomerado'!AQ151:AS151)/SUM('MRR Conglomerado'!AE151:AG151),3)),"")</f>
        <v>1.032</v>
      </c>
    </row>
    <row r="152" customFormat="false" ht="15" hidden="false" customHeight="false" outlineLevel="0" collapsed="false">
      <c r="A152" s="10" t="s">
        <v>364</v>
      </c>
      <c r="B152" s="13" t="str">
        <f aca="false">IFERROR(IF(SUM('MRR Conglomerado'!E152:G152)=0,"",ROUND(SUM('MRR Conglomerado'!Q152:S152)/SUM('MRR Conglomerado'!E152:G152),3)),"")</f>
        <v/>
      </c>
      <c r="C152" s="13" t="str">
        <f aca="false">IFERROR(IF(SUM('MRR Conglomerado'!F152:H152)=0,"",ROUND(SUM('MRR Conglomerado'!R152:T152)/SUM('MRR Conglomerado'!F152:H152),3)),"")</f>
        <v/>
      </c>
      <c r="D152" s="13" t="str">
        <f aca="false">IFERROR(IF(SUM('MRR Conglomerado'!G152:I152)=0,"",ROUND(SUM('MRR Conglomerado'!S152:U152)/SUM('MRR Conglomerado'!G152:I152),3)),"")</f>
        <v/>
      </c>
      <c r="E152" s="13" t="str">
        <f aca="false">IFERROR(IF(SUM('MRR Conglomerado'!H152:J152)=0,"",ROUND(SUM('MRR Conglomerado'!T152:V152)/SUM('MRR Conglomerado'!H152:J152),3)),"")</f>
        <v/>
      </c>
      <c r="F152" s="13" t="str">
        <f aca="false">IFERROR(IF(SUM('MRR Conglomerado'!I152:K152)=0,"",ROUND(SUM('MRR Conglomerado'!U152:W152)/SUM('MRR Conglomerado'!I152:K152),3)),"")</f>
        <v/>
      </c>
      <c r="G152" s="13" t="str">
        <f aca="false">IFERROR(IF(SUM('MRR Conglomerado'!J152:L152)=0,"",ROUND(SUM('MRR Conglomerado'!V152:X152)/SUM('MRR Conglomerado'!J152:L152),3)),"")</f>
        <v/>
      </c>
      <c r="H152" s="13" t="str">
        <f aca="false">IFERROR(IF(SUM('MRR Conglomerado'!K152:M152)=0,"",ROUND(SUM('MRR Conglomerado'!W152:Y152)/SUM('MRR Conglomerado'!K152:M152),3)),"")</f>
        <v/>
      </c>
      <c r="I152" s="13" t="str">
        <f aca="false">IFERROR(IF(SUM('MRR Conglomerado'!L152:N152)=0,"",ROUND(SUM('MRR Conglomerado'!X152:Z152)/SUM('MRR Conglomerado'!L152:N152),3)),"")</f>
        <v/>
      </c>
      <c r="J152" s="13" t="str">
        <f aca="false">IFERROR(IF(SUM('MRR Conglomerado'!M152:O152)=0,"",ROUND(SUM('MRR Conglomerado'!Y152:AA152)/SUM('MRR Conglomerado'!M152:O152),3)),"")</f>
        <v/>
      </c>
      <c r="K152" s="13" t="str">
        <f aca="false">IFERROR(IF(SUM('MRR Conglomerado'!N152:P152)=0,"",ROUND(SUM('MRR Conglomerado'!Z152:AB152)/SUM('MRR Conglomerado'!N152:P152),3)),"")</f>
        <v/>
      </c>
      <c r="L152" s="13" t="str">
        <f aca="false">IFERROR(IF(SUM('MRR Conglomerado'!O152:Q152)=0,"",ROUND(SUM('MRR Conglomerado'!AA152:AC152)/SUM('MRR Conglomerado'!O152:Q152),3)),"")</f>
        <v/>
      </c>
      <c r="M152" s="13" t="str">
        <f aca="false">IFERROR(IF(SUM('MRR Conglomerado'!P152:R152)=0,"",ROUND(SUM('MRR Conglomerado'!AB152:AD152)/SUM('MRR Conglomerado'!P152:R152),3)),"")</f>
        <v/>
      </c>
      <c r="N152" s="13" t="str">
        <f aca="false">IFERROR(IF(SUM('MRR Conglomerado'!Q152:S152)=0,"",ROUND(SUM('MRR Conglomerado'!AC152:AE152)/SUM('MRR Conglomerado'!Q152:S152),3)),"")</f>
        <v/>
      </c>
      <c r="O152" s="13" t="str">
        <f aca="false">IFERROR(IF(SUM('MRR Conglomerado'!R152:T152)=0,"",ROUND(SUM('MRR Conglomerado'!AD152:AF152)/SUM('MRR Conglomerado'!R152:T152),3)),"")</f>
        <v/>
      </c>
      <c r="P152" s="13" t="str">
        <f aca="false">IFERROR(IF(SUM('MRR Conglomerado'!S152:U152)=0,"",ROUND(SUM('MRR Conglomerado'!AE152:AG152)/SUM('MRR Conglomerado'!S152:U152),3)),"")</f>
        <v/>
      </c>
      <c r="Q152" s="13" t="str">
        <f aca="false">IFERROR(IF(SUM('MRR Conglomerado'!T152:V152)=0,"",ROUND(SUM('MRR Conglomerado'!AF152:AH152)/SUM('MRR Conglomerado'!T152:V152),3)),"")</f>
        <v/>
      </c>
      <c r="R152" s="13" t="str">
        <f aca="false">IFERROR(IF(SUM('MRR Conglomerado'!U152:W152)=0,"",ROUND(SUM('MRR Conglomerado'!AG152:AI152)/SUM('MRR Conglomerado'!U152:W152),3)),"")</f>
        <v/>
      </c>
      <c r="S152" s="13" t="str">
        <f aca="false">IFERROR(IF(SUM('MRR Conglomerado'!V152:X152)=0,"",ROUND(SUM('MRR Conglomerado'!AH152:AJ152)/SUM('MRR Conglomerado'!V152:X152),3)),"")</f>
        <v/>
      </c>
      <c r="T152" s="13" t="str">
        <f aca="false">IFERROR(IF(SUM('MRR Conglomerado'!W152:Y152)=0,"",ROUND(SUM('MRR Conglomerado'!AI152:AK152)/SUM('MRR Conglomerado'!W152:Y152),3)),"")</f>
        <v/>
      </c>
      <c r="U152" s="13" t="str">
        <f aca="false">IFERROR(IF(SUM('MRR Conglomerado'!X152:Z152)=0,"",ROUND(SUM('MRR Conglomerado'!AJ152:AL152)/SUM('MRR Conglomerado'!X152:Z152),3)),"")</f>
        <v/>
      </c>
      <c r="V152" s="13" t="str">
        <f aca="false">IFERROR(IF(SUM('MRR Conglomerado'!Y152:AA152)=0,"",ROUND(SUM('MRR Conglomerado'!AK152:AM152)/SUM('MRR Conglomerado'!Y152:AA152),3)),"")</f>
        <v/>
      </c>
      <c r="W152" s="13" t="str">
        <f aca="false">IFERROR(IF(SUM('MRR Conglomerado'!Z152:AB152)=0,"",ROUND(SUM('MRR Conglomerado'!AL152:AN152)/SUM('MRR Conglomerado'!Z152:AB152),3)),"")</f>
        <v/>
      </c>
      <c r="X152" s="13" t="str">
        <f aca="false">IFERROR(IF(SUM('MRR Conglomerado'!AA152:AC152)=0,"",ROUND(SUM('MRR Conglomerado'!AM152:AO152)/SUM('MRR Conglomerado'!AA152:AC152),3)),"")</f>
        <v/>
      </c>
      <c r="Y152" s="13" t="str">
        <f aca="false">IFERROR(IF(SUM('MRR Conglomerado'!AB152:AD152)=0,"",ROUND(SUM('MRR Conglomerado'!AN152:AP152)/SUM('MRR Conglomerado'!AB152:AD152),3)),"")</f>
        <v/>
      </c>
      <c r="Z152" s="13" t="str">
        <f aca="false">IFERROR(IF(SUM('MRR Conglomerado'!AC152:AE152)=0,"",ROUND(SUM('MRR Conglomerado'!AO152:AQ152)/SUM('MRR Conglomerado'!AC152:AE152),3)),"")</f>
        <v/>
      </c>
      <c r="AA152" s="13" t="str">
        <f aca="false">IFERROR(IF(SUM('MRR Conglomerado'!AD152:AF152)=0,"",ROUND(SUM('MRR Conglomerado'!AP152:AR152)/SUM('MRR Conglomerado'!AD152:AF152),3)),"")</f>
        <v/>
      </c>
      <c r="AB152" s="13" t="str">
        <f aca="false">IFERROR(IF(SUM('MRR Conglomerado'!AE152:AG152)=0,"",ROUND(SUM('MRR Conglomerado'!AQ152:AS152)/SUM('MRR Conglomerado'!AE152:AG152),3)),"")</f>
        <v/>
      </c>
    </row>
    <row r="153" customFormat="false" ht="15" hidden="false" customHeight="false" outlineLevel="0" collapsed="false">
      <c r="A153" s="10" t="s">
        <v>366</v>
      </c>
      <c r="B153" s="13" t="n">
        <f aca="false">IFERROR(IF(SUM('MRR Conglomerado'!E153:G153)=0,"",ROUND(SUM('MRR Conglomerado'!Q153:S153)/SUM('MRR Conglomerado'!E153:G153),3)),"")</f>
        <v>0.18</v>
      </c>
      <c r="C153" s="13" t="n">
        <f aca="false">IFERROR(IF(SUM('MRR Conglomerado'!F153:H153)=0,"",ROUND(SUM('MRR Conglomerado'!R153:T153)/SUM('MRR Conglomerado'!F153:H153),3)),"")</f>
        <v>0.223</v>
      </c>
      <c r="D153" s="13" t="n">
        <f aca="false">IFERROR(IF(SUM('MRR Conglomerado'!G153:I153)=0,"",ROUND(SUM('MRR Conglomerado'!S153:U153)/SUM('MRR Conglomerado'!G153:I153),3)),"")</f>
        <v>0.198</v>
      </c>
      <c r="E153" s="13" t="n">
        <f aca="false">IFERROR(IF(SUM('MRR Conglomerado'!H153:J153)=0,"",ROUND(SUM('MRR Conglomerado'!T153:V153)/SUM('MRR Conglomerado'!H153:J153),3)),"")</f>
        <v>0.272</v>
      </c>
      <c r="F153" s="13" t="n">
        <f aca="false">IFERROR(IF(SUM('MRR Conglomerado'!I153:K153)=0,"",ROUND(SUM('MRR Conglomerado'!U153:W153)/SUM('MRR Conglomerado'!I153:K153),3)),"")</f>
        <v>0.513</v>
      </c>
      <c r="G153" s="13" t="n">
        <f aca="false">IFERROR(IF(SUM('MRR Conglomerado'!J153:L153)=0,"",ROUND(SUM('MRR Conglomerado'!V153:X153)/SUM('MRR Conglomerado'!J153:L153),3)),"")</f>
        <v>6.299</v>
      </c>
      <c r="H153" s="13" t="n">
        <f aca="false">IFERROR(IF(SUM('MRR Conglomerado'!K153:M153)=0,"",ROUND(SUM('MRR Conglomerado'!W153:Y153)/SUM('MRR Conglomerado'!K153:M153),3)),"")</f>
        <v>1.768</v>
      </c>
      <c r="I153" s="13" t="n">
        <f aca="false">IFERROR(IF(SUM('MRR Conglomerado'!L153:N153)=0,"",ROUND(SUM('MRR Conglomerado'!X153:Z153)/SUM('MRR Conglomerado'!L153:N153),3)),"")</f>
        <v>0.975</v>
      </c>
      <c r="J153" s="13" t="n">
        <f aca="false">IFERROR(IF(SUM('MRR Conglomerado'!M153:O153)=0,"",ROUND(SUM('MRR Conglomerado'!Y153:AA153)/SUM('MRR Conglomerado'!M153:O153),3)),"")</f>
        <v>0.778</v>
      </c>
      <c r="K153" s="13" t="n">
        <f aca="false">IFERROR(IF(SUM('MRR Conglomerado'!N153:P153)=0,"",ROUND(SUM('MRR Conglomerado'!Z153:AB153)/SUM('MRR Conglomerado'!N153:P153),3)),"")</f>
        <v>0.702</v>
      </c>
      <c r="L153" s="13" t="n">
        <f aca="false">IFERROR(IF(SUM('MRR Conglomerado'!O153:Q153)=0,"",ROUND(SUM('MRR Conglomerado'!AA153:AC153)/SUM('MRR Conglomerado'!O153:Q153),3)),"")</f>
        <v>0.657</v>
      </c>
      <c r="M153" s="13" t="n">
        <f aca="false">IFERROR(IF(SUM('MRR Conglomerado'!P153:R153)=0,"",ROUND(SUM('MRR Conglomerado'!AB153:AD153)/SUM('MRR Conglomerado'!P153:R153),3)),"")</f>
        <v>0.848</v>
      </c>
      <c r="N153" s="13" t="n">
        <f aca="false">IFERROR(IF(SUM('MRR Conglomerado'!Q153:S153)=0,"",ROUND(SUM('MRR Conglomerado'!AC153:AE153)/SUM('MRR Conglomerado'!Q153:S153),3)),"")</f>
        <v>0.854</v>
      </c>
      <c r="O153" s="13" t="n">
        <f aca="false">IFERROR(IF(SUM('MRR Conglomerado'!R153:T153)=0,"",ROUND(SUM('MRR Conglomerado'!AD153:AF153)/SUM('MRR Conglomerado'!R153:T153),3)),"")</f>
        <v>0.873</v>
      </c>
      <c r="P153" s="13" t="n">
        <f aca="false">IFERROR(IF(SUM('MRR Conglomerado'!S153:U153)=0,"",ROUND(SUM('MRR Conglomerado'!AE153:AG153)/SUM('MRR Conglomerado'!S153:U153),3)),"")</f>
        <v>0.687</v>
      </c>
      <c r="Q153" s="13" t="n">
        <f aca="false">IFERROR(IF(SUM('MRR Conglomerado'!T153:V153)=0,"",ROUND(SUM('MRR Conglomerado'!AF153:AH153)/SUM('MRR Conglomerado'!T153:V153),3)),"")</f>
        <v>0.826</v>
      </c>
      <c r="R153" s="13" t="n">
        <f aca="false">IFERROR(IF(SUM('MRR Conglomerado'!U153:W153)=0,"",ROUND(SUM('MRR Conglomerado'!AG153:AI153)/SUM('MRR Conglomerado'!U153:W153),3)),"")</f>
        <v>0.907</v>
      </c>
      <c r="S153" s="13" t="n">
        <f aca="false">IFERROR(IF(SUM('MRR Conglomerado'!V153:X153)=0,"",ROUND(SUM('MRR Conglomerado'!AH153:AJ153)/SUM('MRR Conglomerado'!V153:X153),3)),"")</f>
        <v>0.954</v>
      </c>
      <c r="T153" s="13" t="n">
        <f aca="false">IFERROR(IF(SUM('MRR Conglomerado'!W153:Y153)=0,"",ROUND(SUM('MRR Conglomerado'!AI153:AK153)/SUM('MRR Conglomerado'!W153:Y153),3)),"")</f>
        <v>0.937</v>
      </c>
      <c r="U153" s="13" t="n">
        <f aca="false">IFERROR(IF(SUM('MRR Conglomerado'!X153:Z153)=0,"",ROUND(SUM('MRR Conglomerado'!AJ153:AL153)/SUM('MRR Conglomerado'!X153:Z153),3)),"")</f>
        <v>1.025</v>
      </c>
      <c r="V153" s="13" t="n">
        <f aca="false">IFERROR(IF(SUM('MRR Conglomerado'!Y153:AA153)=0,"",ROUND(SUM('MRR Conglomerado'!AK153:AM153)/SUM('MRR Conglomerado'!Y153:AA153),3)),"")</f>
        <v>1.067</v>
      </c>
      <c r="W153" s="13" t="n">
        <f aca="false">IFERROR(IF(SUM('MRR Conglomerado'!Z153:AB153)=0,"",ROUND(SUM('MRR Conglomerado'!AL153:AN153)/SUM('MRR Conglomerado'!Z153:AB153),3)),"")</f>
        <v>1.16</v>
      </c>
      <c r="X153" s="13" t="n">
        <f aca="false">IFERROR(IF(SUM('MRR Conglomerado'!AA153:AC153)=0,"",ROUND(SUM('MRR Conglomerado'!AM153:AO153)/SUM('MRR Conglomerado'!AA153:AC153),3)),"")</f>
        <v>1.232</v>
      </c>
      <c r="Y153" s="13" t="n">
        <f aca="false">IFERROR(IF(SUM('MRR Conglomerado'!AB153:AD153)=0,"",ROUND(SUM('MRR Conglomerado'!AN153:AP153)/SUM('MRR Conglomerado'!AB153:AD153),3)),"")</f>
        <v>0.943</v>
      </c>
      <c r="Z153" s="13" t="n">
        <f aca="false">IFERROR(IF(SUM('MRR Conglomerado'!AC153:AE153)=0,"",ROUND(SUM('MRR Conglomerado'!AO153:AQ153)/SUM('MRR Conglomerado'!AC153:AE153),3)),"")</f>
        <v>1.012</v>
      </c>
      <c r="AA153" s="13" t="n">
        <f aca="false">IFERROR(IF(SUM('MRR Conglomerado'!AD153:AF153)=0,"",ROUND(SUM('MRR Conglomerado'!AP153:AR153)/SUM('MRR Conglomerado'!AD153:AF153),3)),"")</f>
        <v>0.908</v>
      </c>
      <c r="AB153" s="13" t="n">
        <f aca="false">IFERROR(IF(SUM('MRR Conglomerado'!AE153:AG153)=0,"",ROUND(SUM('MRR Conglomerado'!AQ153:AS153)/SUM('MRR Conglomerado'!AE153:AG153),3)),"")</f>
        <v>1.151</v>
      </c>
    </row>
    <row r="154" customFormat="false" ht="15" hidden="false" customHeight="false" outlineLevel="0" collapsed="false">
      <c r="A154" s="10" t="s">
        <v>368</v>
      </c>
      <c r="B154" s="13" t="str">
        <f aca="false">IFERROR(IF(SUM('MRR Conglomerado'!E154:G154)=0,"",ROUND(SUM('MRR Conglomerado'!Q154:S154)/SUM('MRR Conglomerado'!E154:G154),3)),"")</f>
        <v/>
      </c>
      <c r="C154" s="13" t="str">
        <f aca="false">IFERROR(IF(SUM('MRR Conglomerado'!F154:H154)=0,"",ROUND(SUM('MRR Conglomerado'!R154:T154)/SUM('MRR Conglomerado'!F154:H154),3)),"")</f>
        <v/>
      </c>
      <c r="D154" s="13" t="str">
        <f aca="false">IFERROR(IF(SUM('MRR Conglomerado'!G154:I154)=0,"",ROUND(SUM('MRR Conglomerado'!S154:U154)/SUM('MRR Conglomerado'!G154:I154),3)),"")</f>
        <v/>
      </c>
      <c r="E154" s="13" t="str">
        <f aca="false">IFERROR(IF(SUM('MRR Conglomerado'!H154:J154)=0,"",ROUND(SUM('MRR Conglomerado'!T154:V154)/SUM('MRR Conglomerado'!H154:J154),3)),"")</f>
        <v/>
      </c>
      <c r="F154" s="13" t="str">
        <f aca="false">IFERROR(IF(SUM('MRR Conglomerado'!I154:K154)=0,"",ROUND(SUM('MRR Conglomerado'!U154:W154)/SUM('MRR Conglomerado'!I154:K154),3)),"")</f>
        <v/>
      </c>
      <c r="G154" s="13" t="n">
        <f aca="false">IFERROR(IF(SUM('MRR Conglomerado'!J154:L154)=0,"",ROUND(SUM('MRR Conglomerado'!V154:X154)/SUM('MRR Conglomerado'!J154:L154),3)),"")</f>
        <v>0.509</v>
      </c>
      <c r="H154" s="13" t="n">
        <f aca="false">IFERROR(IF(SUM('MRR Conglomerado'!K154:M154)=0,"",ROUND(SUM('MRR Conglomerado'!W154:Y154)/SUM('MRR Conglomerado'!K154:M154),3)),"")</f>
        <v>0.546</v>
      </c>
      <c r="I154" s="13" t="n">
        <f aca="false">IFERROR(IF(SUM('MRR Conglomerado'!L154:N154)=0,"",ROUND(SUM('MRR Conglomerado'!X154:Z154)/SUM('MRR Conglomerado'!L154:N154),3)),"")</f>
        <v>1.134</v>
      </c>
      <c r="J154" s="13" t="n">
        <f aca="false">IFERROR(IF(SUM('MRR Conglomerado'!M154:O154)=0,"",ROUND(SUM('MRR Conglomerado'!Y154:AA154)/SUM('MRR Conglomerado'!M154:O154),3)),"")</f>
        <v>1.959</v>
      </c>
      <c r="K154" s="13" t="n">
        <f aca="false">IFERROR(IF(SUM('MRR Conglomerado'!N154:P154)=0,"",ROUND(SUM('MRR Conglomerado'!Z154:AB154)/SUM('MRR Conglomerado'!N154:P154),3)),"")</f>
        <v>2.653</v>
      </c>
      <c r="L154" s="13" t="n">
        <f aca="false">IFERROR(IF(SUM('MRR Conglomerado'!O154:Q154)=0,"",ROUND(SUM('MRR Conglomerado'!AA154:AC154)/SUM('MRR Conglomerado'!O154:Q154),3)),"")</f>
        <v>4.282</v>
      </c>
      <c r="M154" s="13" t="n">
        <f aca="false">IFERROR(IF(SUM('MRR Conglomerado'!P154:R154)=0,"",ROUND(SUM('MRR Conglomerado'!AB154:AD154)/SUM('MRR Conglomerado'!P154:R154),3)),"")</f>
        <v>7.85</v>
      </c>
      <c r="N154" s="13" t="n">
        <f aca="false">IFERROR(IF(SUM('MRR Conglomerado'!Q154:S154)=0,"",ROUND(SUM('MRR Conglomerado'!AC154:AE154)/SUM('MRR Conglomerado'!Q154:S154),3)),"")</f>
        <v>16.018</v>
      </c>
      <c r="O154" s="13" t="n">
        <f aca="false">IFERROR(IF(SUM('MRR Conglomerado'!R154:T154)=0,"",ROUND(SUM('MRR Conglomerado'!AD154:AF154)/SUM('MRR Conglomerado'!R154:T154),3)),"")</f>
        <v>17.131</v>
      </c>
      <c r="P154" s="13" t="n">
        <f aca="false">IFERROR(IF(SUM('MRR Conglomerado'!S154:U154)=0,"",ROUND(SUM('MRR Conglomerado'!AE154:AG154)/SUM('MRR Conglomerado'!S154:U154),3)),"")</f>
        <v>14.751</v>
      </c>
      <c r="Q154" s="13" t="n">
        <f aca="false">IFERROR(IF(SUM('MRR Conglomerado'!T154:V154)=0,"",ROUND(SUM('MRR Conglomerado'!AF154:AH154)/SUM('MRR Conglomerado'!T154:V154),3)),"")</f>
        <v>13.948</v>
      </c>
      <c r="R154" s="13" t="n">
        <f aca="false">IFERROR(IF(SUM('MRR Conglomerado'!U154:W154)=0,"",ROUND(SUM('MRR Conglomerado'!AG154:AI154)/SUM('MRR Conglomerado'!U154:W154),3)),"")</f>
        <v>17.524</v>
      </c>
      <c r="S154" s="13" t="n">
        <f aca="false">IFERROR(IF(SUM('MRR Conglomerado'!V154:X154)=0,"",ROUND(SUM('MRR Conglomerado'!AH154:AJ154)/SUM('MRR Conglomerado'!V154:X154),3)),"")</f>
        <v>16.987</v>
      </c>
      <c r="T154" s="13" t="n">
        <f aca="false">IFERROR(IF(SUM('MRR Conglomerado'!W154:Y154)=0,"",ROUND(SUM('MRR Conglomerado'!AI154:AK154)/SUM('MRR Conglomerado'!W154:Y154),3)),"")</f>
        <v>7.922</v>
      </c>
      <c r="U154" s="13" t="n">
        <f aca="false">IFERROR(IF(SUM('MRR Conglomerado'!X154:Z154)=0,"",ROUND(SUM('MRR Conglomerado'!AJ154:AL154)/SUM('MRR Conglomerado'!X154:Z154),3)),"")</f>
        <v>2.497</v>
      </c>
      <c r="V154" s="13" t="n">
        <f aca="false">IFERROR(IF(SUM('MRR Conglomerado'!Y154:AA154)=0,"",ROUND(SUM('MRR Conglomerado'!AK154:AM154)/SUM('MRR Conglomerado'!Y154:AA154),3)),"")</f>
        <v>1.697</v>
      </c>
      <c r="W154" s="13" t="n">
        <f aca="false">IFERROR(IF(SUM('MRR Conglomerado'!Z154:AB154)=0,"",ROUND(SUM('MRR Conglomerado'!AL154:AN154)/SUM('MRR Conglomerado'!Z154:AB154),3)),"")</f>
        <v>1.329</v>
      </c>
      <c r="X154" s="13" t="n">
        <f aca="false">IFERROR(IF(SUM('MRR Conglomerado'!AA154:AC154)=0,"",ROUND(SUM('MRR Conglomerado'!AM154:AO154)/SUM('MRR Conglomerado'!AA154:AC154),3)),"")</f>
        <v>1.096</v>
      </c>
      <c r="Y154" s="13" t="n">
        <f aca="false">IFERROR(IF(SUM('MRR Conglomerado'!AB154:AD154)=0,"",ROUND(SUM('MRR Conglomerado'!AN154:AP154)/SUM('MRR Conglomerado'!AB154:AD154),3)),"")</f>
        <v>0.806</v>
      </c>
      <c r="Z154" s="13" t="n">
        <f aca="false">IFERROR(IF(SUM('MRR Conglomerado'!AC154:AE154)=0,"",ROUND(SUM('MRR Conglomerado'!AO154:AQ154)/SUM('MRR Conglomerado'!AC154:AE154),3)),"")</f>
        <v>0.632</v>
      </c>
      <c r="AA154" s="13" t="n">
        <f aca="false">IFERROR(IF(SUM('MRR Conglomerado'!AD154:AF154)=0,"",ROUND(SUM('MRR Conglomerado'!AP154:AR154)/SUM('MRR Conglomerado'!AD154:AF154),3)),"")</f>
        <v>0.756</v>
      </c>
      <c r="AB154" s="13" t="n">
        <f aca="false">IFERROR(IF(SUM('MRR Conglomerado'!AE154:AG154)=0,"",ROUND(SUM('MRR Conglomerado'!AQ154:AS154)/SUM('MRR Conglomerado'!AE154:AG154),3)),"")</f>
        <v>0.712</v>
      </c>
    </row>
    <row r="155" customFormat="false" ht="15" hidden="false" customHeight="false" outlineLevel="0" collapsed="false">
      <c r="A155" s="10" t="s">
        <v>370</v>
      </c>
      <c r="B155" s="13" t="str">
        <f aca="false">IFERROR(IF(SUM('MRR Conglomerado'!E155:G155)=0,"",ROUND(SUM('MRR Conglomerado'!Q155:S155)/SUM('MRR Conglomerado'!E155:G155),3)),"")</f>
        <v/>
      </c>
      <c r="C155" s="13" t="str">
        <f aca="false">IFERROR(IF(SUM('MRR Conglomerado'!F155:H155)=0,"",ROUND(SUM('MRR Conglomerado'!R155:T155)/SUM('MRR Conglomerado'!F155:H155),3)),"")</f>
        <v/>
      </c>
      <c r="D155" s="13" t="str">
        <f aca="false">IFERROR(IF(SUM('MRR Conglomerado'!G155:I155)=0,"",ROUND(SUM('MRR Conglomerado'!S155:U155)/SUM('MRR Conglomerado'!G155:I155),3)),"")</f>
        <v/>
      </c>
      <c r="E155" s="13" t="str">
        <f aca="false">IFERROR(IF(SUM('MRR Conglomerado'!H155:J155)=0,"",ROUND(SUM('MRR Conglomerado'!T155:V155)/SUM('MRR Conglomerado'!H155:J155),3)),"")</f>
        <v/>
      </c>
      <c r="F155" s="13" t="str">
        <f aca="false">IFERROR(IF(SUM('MRR Conglomerado'!I155:K155)=0,"",ROUND(SUM('MRR Conglomerado'!U155:W155)/SUM('MRR Conglomerado'!I155:K155),3)),"")</f>
        <v/>
      </c>
      <c r="G155" s="13" t="str">
        <f aca="false">IFERROR(IF(SUM('MRR Conglomerado'!J155:L155)=0,"",ROUND(SUM('MRR Conglomerado'!V155:X155)/SUM('MRR Conglomerado'!J155:L155),3)),"")</f>
        <v/>
      </c>
      <c r="H155" s="13" t="str">
        <f aca="false">IFERROR(IF(SUM('MRR Conglomerado'!K155:M155)=0,"",ROUND(SUM('MRR Conglomerado'!W155:Y155)/SUM('MRR Conglomerado'!K155:M155),3)),"")</f>
        <v/>
      </c>
      <c r="I155" s="13" t="str">
        <f aca="false">IFERROR(IF(SUM('MRR Conglomerado'!L155:N155)=0,"",ROUND(SUM('MRR Conglomerado'!X155:Z155)/SUM('MRR Conglomerado'!L155:N155),3)),"")</f>
        <v/>
      </c>
      <c r="J155" s="13" t="str">
        <f aca="false">IFERROR(IF(SUM('MRR Conglomerado'!M155:O155)=0,"",ROUND(SUM('MRR Conglomerado'!Y155:AA155)/SUM('MRR Conglomerado'!M155:O155),3)),"")</f>
        <v/>
      </c>
      <c r="K155" s="13" t="n">
        <f aca="false">IFERROR(IF(SUM('MRR Conglomerado'!N155:P155)=0,"",ROUND(SUM('MRR Conglomerado'!Z155:AB155)/SUM('MRR Conglomerado'!N155:P155),3)),"")</f>
        <v>3.206</v>
      </c>
      <c r="L155" s="13" t="n">
        <f aca="false">IFERROR(IF(SUM('MRR Conglomerado'!O155:Q155)=0,"",ROUND(SUM('MRR Conglomerado'!AA155:AC155)/SUM('MRR Conglomerado'!O155:Q155),3)),"")</f>
        <v>1.657</v>
      </c>
      <c r="M155" s="13" t="n">
        <f aca="false">IFERROR(IF(SUM('MRR Conglomerado'!P155:R155)=0,"",ROUND(SUM('MRR Conglomerado'!AB155:AD155)/SUM('MRR Conglomerado'!P155:R155),3)),"")</f>
        <v>1.135</v>
      </c>
      <c r="N155" s="13" t="n">
        <f aca="false">IFERROR(IF(SUM('MRR Conglomerado'!Q155:S155)=0,"",ROUND(SUM('MRR Conglomerado'!AC155:AE155)/SUM('MRR Conglomerado'!Q155:S155),3)),"")</f>
        <v>1.191</v>
      </c>
      <c r="O155" s="13" t="n">
        <f aca="false">IFERROR(IF(SUM('MRR Conglomerado'!R155:T155)=0,"",ROUND(SUM('MRR Conglomerado'!AD155:AF155)/SUM('MRR Conglomerado'!R155:T155),3)),"")</f>
        <v>1.178</v>
      </c>
      <c r="P155" s="13" t="n">
        <f aca="false">IFERROR(IF(SUM('MRR Conglomerado'!S155:U155)=0,"",ROUND(SUM('MRR Conglomerado'!AE155:AG155)/SUM('MRR Conglomerado'!S155:U155),3)),"")</f>
        <v>1.158</v>
      </c>
      <c r="Q155" s="13" t="n">
        <f aca="false">IFERROR(IF(SUM('MRR Conglomerado'!T155:V155)=0,"",ROUND(SUM('MRR Conglomerado'!AF155:AH155)/SUM('MRR Conglomerado'!T155:V155),3)),"")</f>
        <v>1.085</v>
      </c>
      <c r="R155" s="13" t="n">
        <f aca="false">IFERROR(IF(SUM('MRR Conglomerado'!U155:W155)=0,"",ROUND(SUM('MRR Conglomerado'!AG155:AI155)/SUM('MRR Conglomerado'!U155:W155),3)),"")</f>
        <v>1.055</v>
      </c>
      <c r="S155" s="13" t="n">
        <f aca="false">IFERROR(IF(SUM('MRR Conglomerado'!V155:X155)=0,"",ROUND(SUM('MRR Conglomerado'!AH155:AJ155)/SUM('MRR Conglomerado'!V155:X155),3)),"")</f>
        <v>1.018</v>
      </c>
      <c r="T155" s="13" t="n">
        <f aca="false">IFERROR(IF(SUM('MRR Conglomerado'!W155:Y155)=0,"",ROUND(SUM('MRR Conglomerado'!AI155:AK155)/SUM('MRR Conglomerado'!W155:Y155),3)),"")</f>
        <v>1.014</v>
      </c>
      <c r="U155" s="13" t="n">
        <f aca="false">IFERROR(IF(SUM('MRR Conglomerado'!X155:Z155)=0,"",ROUND(SUM('MRR Conglomerado'!AJ155:AL155)/SUM('MRR Conglomerado'!X155:Z155),3)),"")</f>
        <v>1.014</v>
      </c>
      <c r="V155" s="13" t="n">
        <f aca="false">IFERROR(IF(SUM('MRR Conglomerado'!Y155:AA155)=0,"",ROUND(SUM('MRR Conglomerado'!AK155:AM155)/SUM('MRR Conglomerado'!Y155:AA155),3)),"")</f>
        <v>1.014</v>
      </c>
      <c r="W155" s="13" t="n">
        <f aca="false">IFERROR(IF(SUM('MRR Conglomerado'!Z155:AB155)=0,"",ROUND(SUM('MRR Conglomerado'!AL155:AN155)/SUM('MRR Conglomerado'!Z155:AB155),3)),"")</f>
        <v>0.995</v>
      </c>
      <c r="X155" s="13" t="n">
        <f aca="false">IFERROR(IF(SUM('MRR Conglomerado'!AA155:AC155)=0,"",ROUND(SUM('MRR Conglomerado'!AM155:AO155)/SUM('MRR Conglomerado'!AA155:AC155),3)),"")</f>
        <v>0.986</v>
      </c>
      <c r="Y155" s="13" t="n">
        <f aca="false">IFERROR(IF(SUM('MRR Conglomerado'!AB155:AD155)=0,"",ROUND(SUM('MRR Conglomerado'!AN155:AP155)/SUM('MRR Conglomerado'!AB155:AD155),3)),"")</f>
        <v>0.982</v>
      </c>
      <c r="Z155" s="13" t="n">
        <f aca="false">IFERROR(IF(SUM('MRR Conglomerado'!AC155:AE155)=0,"",ROUND(SUM('MRR Conglomerado'!AO155:AQ155)/SUM('MRR Conglomerado'!AC155:AE155),3)),"")</f>
        <v>0.978</v>
      </c>
      <c r="AA155" s="13" t="n">
        <f aca="false">IFERROR(IF(SUM('MRR Conglomerado'!AD155:AF155)=0,"",ROUND(SUM('MRR Conglomerado'!AP155:AR155)/SUM('MRR Conglomerado'!AD155:AF155),3)),"")</f>
        <v>0.978</v>
      </c>
      <c r="AB155" s="13" t="n">
        <f aca="false">IFERROR(IF(SUM('MRR Conglomerado'!AE155:AG155)=0,"",ROUND(SUM('MRR Conglomerado'!AQ155:AS155)/SUM('MRR Conglomerado'!AE155:AG155),3)),"")</f>
        <v>0.966</v>
      </c>
    </row>
    <row r="156" customFormat="false" ht="15" hidden="false" customHeight="false" outlineLevel="0" collapsed="false">
      <c r="A156" s="10" t="s">
        <v>372</v>
      </c>
      <c r="B156" s="13" t="str">
        <f aca="false">IFERROR(IF(SUM('MRR Conglomerado'!E156:G156)=0,"",ROUND(SUM('MRR Conglomerado'!Q156:S156)/SUM('MRR Conglomerado'!E156:G156),3)),"")</f>
        <v/>
      </c>
      <c r="C156" s="13" t="str">
        <f aca="false">IFERROR(IF(SUM('MRR Conglomerado'!F156:H156)=0,"",ROUND(SUM('MRR Conglomerado'!R156:T156)/SUM('MRR Conglomerado'!F156:H156),3)),"")</f>
        <v/>
      </c>
      <c r="D156" s="13" t="str">
        <f aca="false">IFERROR(IF(SUM('MRR Conglomerado'!G156:I156)=0,"",ROUND(SUM('MRR Conglomerado'!S156:U156)/SUM('MRR Conglomerado'!G156:I156),3)),"")</f>
        <v/>
      </c>
      <c r="E156" s="13" t="str">
        <f aca="false">IFERROR(IF(SUM('MRR Conglomerado'!H156:J156)=0,"",ROUND(SUM('MRR Conglomerado'!T156:V156)/SUM('MRR Conglomerado'!H156:J156),3)),"")</f>
        <v/>
      </c>
      <c r="F156" s="13" t="str">
        <f aca="false">IFERROR(IF(SUM('MRR Conglomerado'!I156:K156)=0,"",ROUND(SUM('MRR Conglomerado'!U156:W156)/SUM('MRR Conglomerado'!I156:K156),3)),"")</f>
        <v/>
      </c>
      <c r="G156" s="13" t="str">
        <f aca="false">IFERROR(IF(SUM('MRR Conglomerado'!J156:L156)=0,"",ROUND(SUM('MRR Conglomerado'!V156:X156)/SUM('MRR Conglomerado'!J156:L156),3)),"")</f>
        <v/>
      </c>
      <c r="H156" s="13" t="str">
        <f aca="false">IFERROR(IF(SUM('MRR Conglomerado'!K156:M156)=0,"",ROUND(SUM('MRR Conglomerado'!W156:Y156)/SUM('MRR Conglomerado'!K156:M156),3)),"")</f>
        <v/>
      </c>
      <c r="I156" s="13" t="str">
        <f aca="false">IFERROR(IF(SUM('MRR Conglomerado'!L156:N156)=0,"",ROUND(SUM('MRR Conglomerado'!X156:Z156)/SUM('MRR Conglomerado'!L156:N156),3)),"")</f>
        <v/>
      </c>
      <c r="J156" s="13" t="str">
        <f aca="false">IFERROR(IF(SUM('MRR Conglomerado'!M156:O156)=0,"",ROUND(SUM('MRR Conglomerado'!Y156:AA156)/SUM('MRR Conglomerado'!M156:O156),3)),"")</f>
        <v/>
      </c>
      <c r="K156" s="13" t="str">
        <f aca="false">IFERROR(IF(SUM('MRR Conglomerado'!N156:P156)=0,"",ROUND(SUM('MRR Conglomerado'!Z156:AB156)/SUM('MRR Conglomerado'!N156:P156),3)),"")</f>
        <v/>
      </c>
      <c r="L156" s="13" t="str">
        <f aca="false">IFERROR(IF(SUM('MRR Conglomerado'!O156:Q156)=0,"",ROUND(SUM('MRR Conglomerado'!AA156:AC156)/SUM('MRR Conglomerado'!O156:Q156),3)),"")</f>
        <v/>
      </c>
      <c r="M156" s="13" t="str">
        <f aca="false">IFERROR(IF(SUM('MRR Conglomerado'!P156:R156)=0,"",ROUND(SUM('MRR Conglomerado'!AB156:AD156)/SUM('MRR Conglomerado'!P156:R156),3)),"")</f>
        <v/>
      </c>
      <c r="N156" s="13" t="str">
        <f aca="false">IFERROR(IF(SUM('MRR Conglomerado'!Q156:S156)=0,"",ROUND(SUM('MRR Conglomerado'!AC156:AE156)/SUM('MRR Conglomerado'!Q156:S156),3)),"")</f>
        <v/>
      </c>
      <c r="O156" s="13" t="str">
        <f aca="false">IFERROR(IF(SUM('MRR Conglomerado'!R156:T156)=0,"",ROUND(SUM('MRR Conglomerado'!AD156:AF156)/SUM('MRR Conglomerado'!R156:T156),3)),"")</f>
        <v/>
      </c>
      <c r="P156" s="13" t="str">
        <f aca="false">IFERROR(IF(SUM('MRR Conglomerado'!S156:U156)=0,"",ROUND(SUM('MRR Conglomerado'!AE156:AG156)/SUM('MRR Conglomerado'!S156:U156),3)),"")</f>
        <v/>
      </c>
      <c r="Q156" s="13" t="str">
        <f aca="false">IFERROR(IF(SUM('MRR Conglomerado'!T156:V156)=0,"",ROUND(SUM('MRR Conglomerado'!AF156:AH156)/SUM('MRR Conglomerado'!T156:V156),3)),"")</f>
        <v/>
      </c>
      <c r="R156" s="13" t="n">
        <f aca="false">IFERROR(IF(SUM('MRR Conglomerado'!U156:W156)=0,"",ROUND(SUM('MRR Conglomerado'!AG156:AI156)/SUM('MRR Conglomerado'!U156:W156),3)),"")</f>
        <v>1.999</v>
      </c>
      <c r="S156" s="13" t="n">
        <f aca="false">IFERROR(IF(SUM('MRR Conglomerado'!V156:X156)=0,"",ROUND(SUM('MRR Conglomerado'!AH156:AJ156)/SUM('MRR Conglomerado'!V156:X156),3)),"")</f>
        <v>0.5</v>
      </c>
      <c r="T156" s="13" t="n">
        <f aca="false">IFERROR(IF(SUM('MRR Conglomerado'!W156:Y156)=0,"",ROUND(SUM('MRR Conglomerado'!AI156:AK156)/SUM('MRR Conglomerado'!W156:Y156),3)),"")</f>
        <v>0</v>
      </c>
      <c r="U156" s="13" t="n">
        <f aca="false">IFERROR(IF(SUM('MRR Conglomerado'!X156:Z156)=0,"",ROUND(SUM('MRR Conglomerado'!AJ156:AL156)/SUM('MRR Conglomerado'!X156:Z156),3)),"")</f>
        <v>0</v>
      </c>
      <c r="V156" s="13" t="n">
        <f aca="false">IFERROR(IF(SUM('MRR Conglomerado'!Y156:AA156)=0,"",ROUND(SUM('MRR Conglomerado'!AK156:AM156)/SUM('MRR Conglomerado'!Y156:AA156),3)),"")</f>
        <v>0</v>
      </c>
      <c r="W156" s="13" t="n">
        <f aca="false">IFERROR(IF(SUM('MRR Conglomerado'!Z156:AB156)=0,"",ROUND(SUM('MRR Conglomerado'!AL156:AN156)/SUM('MRR Conglomerado'!Z156:AB156),3)),"")</f>
        <v>0</v>
      </c>
      <c r="X156" s="13" t="n">
        <f aca="false">IFERROR(IF(SUM('MRR Conglomerado'!AA156:AC156)=0,"",ROUND(SUM('MRR Conglomerado'!AM156:AO156)/SUM('MRR Conglomerado'!AA156:AC156),3)),"")</f>
        <v>0</v>
      </c>
      <c r="Y156" s="13" t="n">
        <f aca="false">IFERROR(IF(SUM('MRR Conglomerado'!AB156:AD156)=0,"",ROUND(SUM('MRR Conglomerado'!AN156:AP156)/SUM('MRR Conglomerado'!AB156:AD156),3)),"")</f>
        <v>0</v>
      </c>
      <c r="Z156" s="13" t="n">
        <f aca="false">IFERROR(IF(SUM('MRR Conglomerado'!AC156:AE156)=0,"",ROUND(SUM('MRR Conglomerado'!AO156:AQ156)/SUM('MRR Conglomerado'!AC156:AE156),3)),"")</f>
        <v>0</v>
      </c>
      <c r="AA156" s="13" t="n">
        <f aca="false">IFERROR(IF(SUM('MRR Conglomerado'!AD156:AF156)=0,"",ROUND(SUM('MRR Conglomerado'!AP156:AR156)/SUM('MRR Conglomerado'!AD156:AF156),3)),"")</f>
        <v>0</v>
      </c>
      <c r="AB156" s="13" t="n">
        <f aca="false">IFERROR(IF(SUM('MRR Conglomerado'!AE156:AG156)=0,"",ROUND(SUM('MRR Conglomerado'!AQ156:AS156)/SUM('MRR Conglomerado'!AE156:AG156),3)),"")</f>
        <v>0</v>
      </c>
    </row>
    <row r="157" customFormat="false" ht="15" hidden="false" customHeight="false" outlineLevel="0" collapsed="false">
      <c r="A157" s="10" t="s">
        <v>374</v>
      </c>
      <c r="B157" s="13" t="str">
        <f aca="false">IFERROR(IF(SUM('MRR Conglomerado'!E157:G157)=0,"",ROUND(SUM('MRR Conglomerado'!Q157:S157)/SUM('MRR Conglomerado'!E157:G157),3)),"")</f>
        <v/>
      </c>
      <c r="C157" s="13" t="str">
        <f aca="false">IFERROR(IF(SUM('MRR Conglomerado'!F157:H157)=0,"",ROUND(SUM('MRR Conglomerado'!R157:T157)/SUM('MRR Conglomerado'!F157:H157),3)),"")</f>
        <v/>
      </c>
      <c r="D157" s="13" t="str">
        <f aca="false">IFERROR(IF(SUM('MRR Conglomerado'!G157:I157)=0,"",ROUND(SUM('MRR Conglomerado'!S157:U157)/SUM('MRR Conglomerado'!G157:I157),3)),"")</f>
        <v/>
      </c>
      <c r="E157" s="13" t="str">
        <f aca="false">IFERROR(IF(SUM('MRR Conglomerado'!H157:J157)=0,"",ROUND(SUM('MRR Conglomerado'!T157:V157)/SUM('MRR Conglomerado'!H157:J157),3)),"")</f>
        <v/>
      </c>
      <c r="F157" s="13" t="str">
        <f aca="false">IFERROR(IF(SUM('MRR Conglomerado'!I157:K157)=0,"",ROUND(SUM('MRR Conglomerado'!U157:W157)/SUM('MRR Conglomerado'!I157:K157),3)),"")</f>
        <v/>
      </c>
      <c r="G157" s="13" t="str">
        <f aca="false">IFERROR(IF(SUM('MRR Conglomerado'!J157:L157)=0,"",ROUND(SUM('MRR Conglomerado'!V157:X157)/SUM('MRR Conglomerado'!J157:L157),3)),"")</f>
        <v/>
      </c>
      <c r="H157" s="13" t="str">
        <f aca="false">IFERROR(IF(SUM('MRR Conglomerado'!K157:M157)=0,"",ROUND(SUM('MRR Conglomerado'!W157:Y157)/SUM('MRR Conglomerado'!K157:M157),3)),"")</f>
        <v/>
      </c>
      <c r="I157" s="13" t="str">
        <f aca="false">IFERROR(IF(SUM('MRR Conglomerado'!L157:N157)=0,"",ROUND(SUM('MRR Conglomerado'!X157:Z157)/SUM('MRR Conglomerado'!L157:N157),3)),"")</f>
        <v/>
      </c>
      <c r="J157" s="13" t="str">
        <f aca="false">IFERROR(IF(SUM('MRR Conglomerado'!M157:O157)=0,"",ROUND(SUM('MRR Conglomerado'!Y157:AA157)/SUM('MRR Conglomerado'!M157:O157),3)),"")</f>
        <v/>
      </c>
      <c r="K157" s="13" t="str">
        <f aca="false">IFERROR(IF(SUM('MRR Conglomerado'!N157:P157)=0,"",ROUND(SUM('MRR Conglomerado'!Z157:AB157)/SUM('MRR Conglomerado'!N157:P157),3)),"")</f>
        <v/>
      </c>
      <c r="L157" s="13" t="str">
        <f aca="false">IFERROR(IF(SUM('MRR Conglomerado'!O157:Q157)=0,"",ROUND(SUM('MRR Conglomerado'!AA157:AC157)/SUM('MRR Conglomerado'!O157:Q157),3)),"")</f>
        <v/>
      </c>
      <c r="M157" s="13" t="str">
        <f aca="false">IFERROR(IF(SUM('MRR Conglomerado'!P157:R157)=0,"",ROUND(SUM('MRR Conglomerado'!AB157:AD157)/SUM('MRR Conglomerado'!P157:R157),3)),"")</f>
        <v/>
      </c>
      <c r="N157" s="13" t="str">
        <f aca="false">IFERROR(IF(SUM('MRR Conglomerado'!Q157:S157)=0,"",ROUND(SUM('MRR Conglomerado'!AC157:AE157)/SUM('MRR Conglomerado'!Q157:S157),3)),"")</f>
        <v/>
      </c>
      <c r="O157" s="13" t="str">
        <f aca="false">IFERROR(IF(SUM('MRR Conglomerado'!R157:T157)=0,"",ROUND(SUM('MRR Conglomerado'!AD157:AF157)/SUM('MRR Conglomerado'!R157:T157),3)),"")</f>
        <v/>
      </c>
      <c r="P157" s="13" t="str">
        <f aca="false">IFERROR(IF(SUM('MRR Conglomerado'!S157:U157)=0,"",ROUND(SUM('MRR Conglomerado'!AE157:AG157)/SUM('MRR Conglomerado'!S157:U157),3)),"")</f>
        <v/>
      </c>
      <c r="Q157" s="13" t="str">
        <f aca="false">IFERROR(IF(SUM('MRR Conglomerado'!T157:V157)=0,"",ROUND(SUM('MRR Conglomerado'!AF157:AH157)/SUM('MRR Conglomerado'!T157:V157),3)),"")</f>
        <v/>
      </c>
      <c r="R157" s="13" t="str">
        <f aca="false">IFERROR(IF(SUM('MRR Conglomerado'!U157:W157)=0,"",ROUND(SUM('MRR Conglomerado'!AG157:AI157)/SUM('MRR Conglomerado'!U157:W157),3)),"")</f>
        <v/>
      </c>
      <c r="S157" s="13" t="str">
        <f aca="false">IFERROR(IF(SUM('MRR Conglomerado'!V157:X157)=0,"",ROUND(SUM('MRR Conglomerado'!AH157:AJ157)/SUM('MRR Conglomerado'!V157:X157),3)),"")</f>
        <v/>
      </c>
      <c r="T157" s="13" t="str">
        <f aca="false">IFERROR(IF(SUM('MRR Conglomerado'!W157:Y157)=0,"",ROUND(SUM('MRR Conglomerado'!AI157:AK157)/SUM('MRR Conglomerado'!W157:Y157),3)),"")</f>
        <v/>
      </c>
      <c r="U157" s="13" t="str">
        <f aca="false">IFERROR(IF(SUM('MRR Conglomerado'!X157:Z157)=0,"",ROUND(SUM('MRR Conglomerado'!AJ157:AL157)/SUM('MRR Conglomerado'!X157:Z157),3)),"")</f>
        <v/>
      </c>
      <c r="V157" s="13" t="str">
        <f aca="false">IFERROR(IF(SUM('MRR Conglomerado'!Y157:AA157)=0,"",ROUND(SUM('MRR Conglomerado'!AK157:AM157)/SUM('MRR Conglomerado'!Y157:AA157),3)),"")</f>
        <v/>
      </c>
      <c r="W157" s="13" t="str">
        <f aca="false">IFERROR(IF(SUM('MRR Conglomerado'!Z157:AB157)=0,"",ROUND(SUM('MRR Conglomerado'!AL157:AN157)/SUM('MRR Conglomerado'!Z157:AB157),3)),"")</f>
        <v/>
      </c>
      <c r="X157" s="13" t="str">
        <f aca="false">IFERROR(IF(SUM('MRR Conglomerado'!AA157:AC157)=0,"",ROUND(SUM('MRR Conglomerado'!AM157:AO157)/SUM('MRR Conglomerado'!AA157:AC157),3)),"")</f>
        <v/>
      </c>
      <c r="Y157" s="13" t="str">
        <f aca="false">IFERROR(IF(SUM('MRR Conglomerado'!AB157:AD157)=0,"",ROUND(SUM('MRR Conglomerado'!AN157:AP157)/SUM('MRR Conglomerado'!AB157:AD157),3)),"")</f>
        <v/>
      </c>
      <c r="Z157" s="13" t="str">
        <f aca="false">IFERROR(IF(SUM('MRR Conglomerado'!AC157:AE157)=0,"",ROUND(SUM('MRR Conglomerado'!AO157:AQ157)/SUM('MRR Conglomerado'!AC157:AE157),3)),"")</f>
        <v/>
      </c>
      <c r="AA157" s="13" t="str">
        <f aca="false">IFERROR(IF(SUM('MRR Conglomerado'!AD157:AF157)=0,"",ROUND(SUM('MRR Conglomerado'!AP157:AR157)/SUM('MRR Conglomerado'!AD157:AF157),3)),"")</f>
        <v/>
      </c>
      <c r="AB157" s="13" t="str">
        <f aca="false">IFERROR(IF(SUM('MRR Conglomerado'!AE157:AG157)=0,"",ROUND(SUM('MRR Conglomerado'!AQ157:AS157)/SUM('MRR Conglomerado'!AE157:AG157),3)),"")</f>
        <v/>
      </c>
    </row>
    <row r="158" customFormat="false" ht="15" hidden="false" customHeight="false" outlineLevel="0" collapsed="false">
      <c r="A158" s="10" t="s">
        <v>376</v>
      </c>
      <c r="B158" s="13" t="str">
        <f aca="false">IFERROR(IF(SUM('MRR Conglomerado'!E158:G158)=0,"",ROUND(SUM('MRR Conglomerado'!Q158:S158)/SUM('MRR Conglomerado'!E158:G158),3)),"")</f>
        <v/>
      </c>
      <c r="C158" s="13" t="str">
        <f aca="false">IFERROR(IF(SUM('MRR Conglomerado'!F158:H158)=0,"",ROUND(SUM('MRR Conglomerado'!R158:T158)/SUM('MRR Conglomerado'!F158:H158),3)),"")</f>
        <v/>
      </c>
      <c r="D158" s="13" t="str">
        <f aca="false">IFERROR(IF(SUM('MRR Conglomerado'!G158:I158)=0,"",ROUND(SUM('MRR Conglomerado'!S158:U158)/SUM('MRR Conglomerado'!G158:I158),3)),"")</f>
        <v/>
      </c>
      <c r="E158" s="13" t="str">
        <f aca="false">IFERROR(IF(SUM('MRR Conglomerado'!H158:J158)=0,"",ROUND(SUM('MRR Conglomerado'!T158:V158)/SUM('MRR Conglomerado'!H158:J158),3)),"")</f>
        <v/>
      </c>
      <c r="F158" s="13" t="str">
        <f aca="false">IFERROR(IF(SUM('MRR Conglomerado'!I158:K158)=0,"",ROUND(SUM('MRR Conglomerado'!U158:W158)/SUM('MRR Conglomerado'!I158:K158),3)),"")</f>
        <v/>
      </c>
      <c r="G158" s="13" t="str">
        <f aca="false">IFERROR(IF(SUM('MRR Conglomerado'!J158:L158)=0,"",ROUND(SUM('MRR Conglomerado'!V158:X158)/SUM('MRR Conglomerado'!J158:L158),3)),"")</f>
        <v/>
      </c>
      <c r="H158" s="13" t="str">
        <f aca="false">IFERROR(IF(SUM('MRR Conglomerado'!K158:M158)=0,"",ROUND(SUM('MRR Conglomerado'!W158:Y158)/SUM('MRR Conglomerado'!K158:M158),3)),"")</f>
        <v/>
      </c>
      <c r="I158" s="13" t="str">
        <f aca="false">IFERROR(IF(SUM('MRR Conglomerado'!L158:N158)=0,"",ROUND(SUM('MRR Conglomerado'!X158:Z158)/SUM('MRR Conglomerado'!L158:N158),3)),"")</f>
        <v/>
      </c>
      <c r="J158" s="13" t="str">
        <f aca="false">IFERROR(IF(SUM('MRR Conglomerado'!M158:O158)=0,"",ROUND(SUM('MRR Conglomerado'!Y158:AA158)/SUM('MRR Conglomerado'!M158:O158),3)),"")</f>
        <v/>
      </c>
      <c r="K158" s="13" t="str">
        <f aca="false">IFERROR(IF(SUM('MRR Conglomerado'!N158:P158)=0,"",ROUND(SUM('MRR Conglomerado'!Z158:AB158)/SUM('MRR Conglomerado'!N158:P158),3)),"")</f>
        <v/>
      </c>
      <c r="L158" s="13" t="str">
        <f aca="false">IFERROR(IF(SUM('MRR Conglomerado'!O158:Q158)=0,"",ROUND(SUM('MRR Conglomerado'!AA158:AC158)/SUM('MRR Conglomerado'!O158:Q158),3)),"")</f>
        <v/>
      </c>
      <c r="M158" s="13" t="n">
        <f aca="false">IFERROR(IF(SUM('MRR Conglomerado'!P158:R158)=0,"",ROUND(SUM('MRR Conglomerado'!AB158:AD158)/SUM('MRR Conglomerado'!P158:R158),3)),"")</f>
        <v>0</v>
      </c>
      <c r="N158" s="13" t="n">
        <f aca="false">IFERROR(IF(SUM('MRR Conglomerado'!Q158:S158)=0,"",ROUND(SUM('MRR Conglomerado'!AC158:AE158)/SUM('MRR Conglomerado'!Q158:S158),3)),"")</f>
        <v>0</v>
      </c>
      <c r="O158" s="13" t="n">
        <f aca="false">IFERROR(IF(SUM('MRR Conglomerado'!R158:T158)=0,"",ROUND(SUM('MRR Conglomerado'!AD158:AF158)/SUM('MRR Conglomerado'!R158:T158),3)),"")</f>
        <v>0</v>
      </c>
      <c r="P158" s="13" t="n">
        <f aca="false">IFERROR(IF(SUM('MRR Conglomerado'!S158:U158)=0,"",ROUND(SUM('MRR Conglomerado'!AE158:AG158)/SUM('MRR Conglomerado'!S158:U158),3)),"")</f>
        <v>0</v>
      </c>
      <c r="Q158" s="13" t="n">
        <f aca="false">IFERROR(IF(SUM('MRR Conglomerado'!T158:V158)=0,"",ROUND(SUM('MRR Conglomerado'!AF158:AH158)/SUM('MRR Conglomerado'!T158:V158),3)),"")</f>
        <v>0</v>
      </c>
      <c r="R158" s="13" t="n">
        <f aca="false">IFERROR(IF(SUM('MRR Conglomerado'!U158:W158)=0,"",ROUND(SUM('MRR Conglomerado'!AG158:AI158)/SUM('MRR Conglomerado'!U158:W158),3)),"")</f>
        <v>0</v>
      </c>
      <c r="S158" s="13" t="str">
        <f aca="false">IFERROR(IF(SUM('MRR Conglomerado'!V158:X158)=0,"",ROUND(SUM('MRR Conglomerado'!AH158:AJ158)/SUM('MRR Conglomerado'!V158:X158),3)),"")</f>
        <v/>
      </c>
      <c r="T158" s="13" t="str">
        <f aca="false">IFERROR(IF(SUM('MRR Conglomerado'!W158:Y158)=0,"",ROUND(SUM('MRR Conglomerado'!AI158:AK158)/SUM('MRR Conglomerado'!W158:Y158),3)),"")</f>
        <v/>
      </c>
      <c r="U158" s="13" t="str">
        <f aca="false">IFERROR(IF(SUM('MRR Conglomerado'!X158:Z158)=0,"",ROUND(SUM('MRR Conglomerado'!AJ158:AL158)/SUM('MRR Conglomerado'!X158:Z158),3)),"")</f>
        <v/>
      </c>
      <c r="V158" s="13" t="str">
        <f aca="false">IFERROR(IF(SUM('MRR Conglomerado'!Y158:AA158)=0,"",ROUND(SUM('MRR Conglomerado'!AK158:AM158)/SUM('MRR Conglomerado'!Y158:AA158),3)),"")</f>
        <v/>
      </c>
      <c r="W158" s="13" t="str">
        <f aca="false">IFERROR(IF(SUM('MRR Conglomerado'!Z158:AB158)=0,"",ROUND(SUM('MRR Conglomerado'!AL158:AN158)/SUM('MRR Conglomerado'!Z158:AB158),3)),"")</f>
        <v/>
      </c>
      <c r="X158" s="13" t="str">
        <f aca="false">IFERROR(IF(SUM('MRR Conglomerado'!AA158:AC158)=0,"",ROUND(SUM('MRR Conglomerado'!AM158:AO158)/SUM('MRR Conglomerado'!AA158:AC158),3)),"")</f>
        <v/>
      </c>
      <c r="Y158" s="13" t="str">
        <f aca="false">IFERROR(IF(SUM('MRR Conglomerado'!AB158:AD158)=0,"",ROUND(SUM('MRR Conglomerado'!AN158:AP158)/SUM('MRR Conglomerado'!AB158:AD158),3)),"")</f>
        <v/>
      </c>
      <c r="Z158" s="13" t="str">
        <f aca="false">IFERROR(IF(SUM('MRR Conglomerado'!AC158:AE158)=0,"",ROUND(SUM('MRR Conglomerado'!AO158:AQ158)/SUM('MRR Conglomerado'!AC158:AE158),3)),"")</f>
        <v/>
      </c>
      <c r="AA158" s="13" t="str">
        <f aca="false">IFERROR(IF(SUM('MRR Conglomerado'!AD158:AF158)=0,"",ROUND(SUM('MRR Conglomerado'!AP158:AR158)/SUM('MRR Conglomerado'!AD158:AF158),3)),"")</f>
        <v/>
      </c>
      <c r="AB158" s="13" t="str">
        <f aca="false">IFERROR(IF(SUM('MRR Conglomerado'!AE158:AG158)=0,"",ROUND(SUM('MRR Conglomerado'!AQ158:AS158)/SUM('MRR Conglomerado'!AE158:AG158),3)),"")</f>
        <v/>
      </c>
    </row>
    <row r="159" customFormat="false" ht="15" hidden="false" customHeight="false" outlineLevel="0" collapsed="false">
      <c r="A159" s="10" t="s">
        <v>378</v>
      </c>
      <c r="B159" s="13" t="n">
        <f aca="false">IFERROR(IF(SUM('MRR Conglomerado'!E159:G159)=0,"",ROUND(SUM('MRR Conglomerado'!Q159:S159)/SUM('MRR Conglomerado'!E159:G159),3)),"")</f>
        <v>1.066</v>
      </c>
      <c r="C159" s="13" t="n">
        <f aca="false">IFERROR(IF(SUM('MRR Conglomerado'!F159:H159)=0,"",ROUND(SUM('MRR Conglomerado'!R159:T159)/SUM('MRR Conglomerado'!F159:H159),3)),"")</f>
        <v>1.066</v>
      </c>
      <c r="D159" s="13" t="n">
        <f aca="false">IFERROR(IF(SUM('MRR Conglomerado'!G159:I159)=0,"",ROUND(SUM('MRR Conglomerado'!S159:U159)/SUM('MRR Conglomerado'!G159:I159),3)),"")</f>
        <v>1.066</v>
      </c>
      <c r="E159" s="13" t="n">
        <f aca="false">IFERROR(IF(SUM('MRR Conglomerado'!H159:J159)=0,"",ROUND(SUM('MRR Conglomerado'!T159:V159)/SUM('MRR Conglomerado'!H159:J159),3)),"")</f>
        <v>1.066</v>
      </c>
      <c r="F159" s="13" t="n">
        <f aca="false">IFERROR(IF(SUM('MRR Conglomerado'!I159:K159)=0,"",ROUND(SUM('MRR Conglomerado'!U159:W159)/SUM('MRR Conglomerado'!I159:K159),3)),"")</f>
        <v>1.066</v>
      </c>
      <c r="G159" s="13" t="n">
        <f aca="false">IFERROR(IF(SUM('MRR Conglomerado'!J159:L159)=0,"",ROUND(SUM('MRR Conglomerado'!V159:X159)/SUM('MRR Conglomerado'!J159:L159),3)),"")</f>
        <v>1.066</v>
      </c>
      <c r="H159" s="13" t="n">
        <f aca="false">IFERROR(IF(SUM('MRR Conglomerado'!K159:M159)=0,"",ROUND(SUM('MRR Conglomerado'!W159:Y159)/SUM('MRR Conglomerado'!K159:M159),3)),"")</f>
        <v>1.066</v>
      </c>
      <c r="I159" s="13" t="n">
        <f aca="false">IFERROR(IF(SUM('MRR Conglomerado'!L159:N159)=0,"",ROUND(SUM('MRR Conglomerado'!X159:Z159)/SUM('MRR Conglomerado'!L159:N159),3)),"")</f>
        <v>1.066</v>
      </c>
      <c r="J159" s="13" t="n">
        <f aca="false">IFERROR(IF(SUM('MRR Conglomerado'!M159:O159)=0,"",ROUND(SUM('MRR Conglomerado'!Y159:AA159)/SUM('MRR Conglomerado'!M159:O159),3)),"")</f>
        <v>1.066</v>
      </c>
      <c r="K159" s="13" t="n">
        <f aca="false">IFERROR(IF(SUM('MRR Conglomerado'!N159:P159)=0,"",ROUND(SUM('MRR Conglomerado'!Z159:AB159)/SUM('MRR Conglomerado'!N159:P159),3)),"")</f>
        <v>1.066</v>
      </c>
      <c r="L159" s="13" t="n">
        <f aca="false">IFERROR(IF(SUM('MRR Conglomerado'!O159:Q159)=0,"",ROUND(SUM('MRR Conglomerado'!AA159:AC159)/SUM('MRR Conglomerado'!O159:Q159),3)),"")</f>
        <v>0.695</v>
      </c>
      <c r="M159" s="13" t="n">
        <f aca="false">IFERROR(IF(SUM('MRR Conglomerado'!P159:R159)=0,"",ROUND(SUM('MRR Conglomerado'!AB159:AD159)/SUM('MRR Conglomerado'!P159:R159),3)),"")</f>
        <v>0.34</v>
      </c>
      <c r="N159" s="13" t="n">
        <f aca="false">IFERROR(IF(SUM('MRR Conglomerado'!Q159:S159)=0,"",ROUND(SUM('MRR Conglomerado'!AC159:AE159)/SUM('MRR Conglomerado'!Q159:S159),3)),"")</f>
        <v>0</v>
      </c>
      <c r="O159" s="13" t="n">
        <f aca="false">IFERROR(IF(SUM('MRR Conglomerado'!R159:T159)=0,"",ROUND(SUM('MRR Conglomerado'!AD159:AF159)/SUM('MRR Conglomerado'!R159:T159),3)),"")</f>
        <v>0</v>
      </c>
      <c r="P159" s="13" t="n">
        <f aca="false">IFERROR(IF(SUM('MRR Conglomerado'!S159:U159)=0,"",ROUND(SUM('MRR Conglomerado'!AE159:AG159)/SUM('MRR Conglomerado'!S159:U159),3)),"")</f>
        <v>0</v>
      </c>
      <c r="Q159" s="13" t="n">
        <f aca="false">IFERROR(IF(SUM('MRR Conglomerado'!T159:V159)=0,"",ROUND(SUM('MRR Conglomerado'!AF159:AH159)/SUM('MRR Conglomerado'!T159:V159),3)),"")</f>
        <v>0</v>
      </c>
      <c r="R159" s="13" t="n">
        <f aca="false">IFERROR(IF(SUM('MRR Conglomerado'!U159:W159)=0,"",ROUND(SUM('MRR Conglomerado'!AG159:AI159)/SUM('MRR Conglomerado'!U159:W159),3)),"")</f>
        <v>0</v>
      </c>
      <c r="S159" s="13" t="n">
        <f aca="false">IFERROR(IF(SUM('MRR Conglomerado'!V159:X159)=0,"",ROUND(SUM('MRR Conglomerado'!AH159:AJ159)/SUM('MRR Conglomerado'!V159:X159),3)),"")</f>
        <v>0</v>
      </c>
      <c r="T159" s="13" t="n">
        <f aca="false">IFERROR(IF(SUM('MRR Conglomerado'!W159:Y159)=0,"",ROUND(SUM('MRR Conglomerado'!AI159:AK159)/SUM('MRR Conglomerado'!W159:Y159),3)),"")</f>
        <v>0</v>
      </c>
      <c r="U159" s="13" t="n">
        <f aca="false">IFERROR(IF(SUM('MRR Conglomerado'!X159:Z159)=0,"",ROUND(SUM('MRR Conglomerado'!AJ159:AL159)/SUM('MRR Conglomerado'!X159:Z159),3)),"")</f>
        <v>0</v>
      </c>
      <c r="V159" s="13" t="n">
        <f aca="false">IFERROR(IF(SUM('MRR Conglomerado'!Y159:AA159)=0,"",ROUND(SUM('MRR Conglomerado'!AK159:AM159)/SUM('MRR Conglomerado'!Y159:AA159),3)),"")</f>
        <v>0</v>
      </c>
      <c r="W159" s="13" t="n">
        <f aca="false">IFERROR(IF(SUM('MRR Conglomerado'!Z159:AB159)=0,"",ROUND(SUM('MRR Conglomerado'!AL159:AN159)/SUM('MRR Conglomerado'!Z159:AB159),3)),"")</f>
        <v>0.374</v>
      </c>
      <c r="X159" s="13" t="n">
        <f aca="false">IFERROR(IF(SUM('MRR Conglomerado'!AA159:AC159)=0,"",ROUND(SUM('MRR Conglomerado'!AM159:AO159)/SUM('MRR Conglomerado'!AA159:AC159),3)),"")</f>
        <v>1.122</v>
      </c>
      <c r="Y159" s="13" t="n">
        <f aca="false">IFERROR(IF(SUM('MRR Conglomerado'!AB159:AD159)=0,"",ROUND(SUM('MRR Conglomerado'!AN159:AP159)/SUM('MRR Conglomerado'!AB159:AD159),3)),"")</f>
        <v>3.368</v>
      </c>
      <c r="Z159" s="13" t="str">
        <f aca="false">IFERROR(IF(SUM('MRR Conglomerado'!AC159:AE159)=0,"",ROUND(SUM('MRR Conglomerado'!AO159:AQ159)/SUM('MRR Conglomerado'!AC159:AE159),3)),"")</f>
        <v/>
      </c>
      <c r="AA159" s="13" t="str">
        <f aca="false">IFERROR(IF(SUM('MRR Conglomerado'!AD159:AF159)=0,"",ROUND(SUM('MRR Conglomerado'!AP159:AR159)/SUM('MRR Conglomerado'!AD159:AF159),3)),"")</f>
        <v/>
      </c>
      <c r="AB159" s="13" t="str">
        <f aca="false">IFERROR(IF(SUM('MRR Conglomerado'!AE159:AG159)=0,"",ROUND(SUM('MRR Conglomerado'!AQ159:AS159)/SUM('MRR Conglomerado'!AE159:AG159),3)),"")</f>
        <v/>
      </c>
    </row>
    <row r="160" customFormat="false" ht="15" hidden="false" customHeight="false" outlineLevel="0" collapsed="false">
      <c r="A160" s="10" t="s">
        <v>380</v>
      </c>
      <c r="B160" s="13" t="str">
        <f aca="false">IFERROR(IF(SUM('MRR Conglomerado'!E160:G160)=0,"",ROUND(SUM('MRR Conglomerado'!Q160:S160)/SUM('MRR Conglomerado'!E160:G160),3)),"")</f>
        <v/>
      </c>
      <c r="C160" s="13" t="str">
        <f aca="false">IFERROR(IF(SUM('MRR Conglomerado'!F160:H160)=0,"",ROUND(SUM('MRR Conglomerado'!R160:T160)/SUM('MRR Conglomerado'!F160:H160),3)),"")</f>
        <v/>
      </c>
      <c r="D160" s="13" t="str">
        <f aca="false">IFERROR(IF(SUM('MRR Conglomerado'!G160:I160)=0,"",ROUND(SUM('MRR Conglomerado'!S160:U160)/SUM('MRR Conglomerado'!G160:I160),3)),"")</f>
        <v/>
      </c>
      <c r="E160" s="13" t="str">
        <f aca="false">IFERROR(IF(SUM('MRR Conglomerado'!H160:J160)=0,"",ROUND(SUM('MRR Conglomerado'!T160:V160)/SUM('MRR Conglomerado'!H160:J160),3)),"")</f>
        <v/>
      </c>
      <c r="F160" s="13" t="str">
        <f aca="false">IFERROR(IF(SUM('MRR Conglomerado'!I160:K160)=0,"",ROUND(SUM('MRR Conglomerado'!U160:W160)/SUM('MRR Conglomerado'!I160:K160),3)),"")</f>
        <v/>
      </c>
      <c r="G160" s="13" t="str">
        <f aca="false">IFERROR(IF(SUM('MRR Conglomerado'!J160:L160)=0,"",ROUND(SUM('MRR Conglomerado'!V160:X160)/SUM('MRR Conglomerado'!J160:L160),3)),"")</f>
        <v/>
      </c>
      <c r="H160" s="13" t="str">
        <f aca="false">IFERROR(IF(SUM('MRR Conglomerado'!K160:M160)=0,"",ROUND(SUM('MRR Conglomerado'!W160:Y160)/SUM('MRR Conglomerado'!K160:M160),3)),"")</f>
        <v/>
      </c>
      <c r="I160" s="13" t="str">
        <f aca="false">IFERROR(IF(SUM('MRR Conglomerado'!L160:N160)=0,"",ROUND(SUM('MRR Conglomerado'!X160:Z160)/SUM('MRR Conglomerado'!L160:N160),3)),"")</f>
        <v/>
      </c>
      <c r="J160" s="13" t="str">
        <f aca="false">IFERROR(IF(SUM('MRR Conglomerado'!M160:O160)=0,"",ROUND(SUM('MRR Conglomerado'!Y160:AA160)/SUM('MRR Conglomerado'!M160:O160),3)),"")</f>
        <v/>
      </c>
      <c r="K160" s="13" t="str">
        <f aca="false">IFERROR(IF(SUM('MRR Conglomerado'!N160:P160)=0,"",ROUND(SUM('MRR Conglomerado'!Z160:AB160)/SUM('MRR Conglomerado'!N160:P160),3)),"")</f>
        <v/>
      </c>
      <c r="L160" s="13" t="str">
        <f aca="false">IFERROR(IF(SUM('MRR Conglomerado'!O160:Q160)=0,"",ROUND(SUM('MRR Conglomerado'!AA160:AC160)/SUM('MRR Conglomerado'!O160:Q160),3)),"")</f>
        <v/>
      </c>
      <c r="M160" s="13" t="str">
        <f aca="false">IFERROR(IF(SUM('MRR Conglomerado'!P160:R160)=0,"",ROUND(SUM('MRR Conglomerado'!AB160:AD160)/SUM('MRR Conglomerado'!P160:R160),3)),"")</f>
        <v/>
      </c>
      <c r="N160" s="13" t="str">
        <f aca="false">IFERROR(IF(SUM('MRR Conglomerado'!Q160:S160)=0,"",ROUND(SUM('MRR Conglomerado'!AC160:AE160)/SUM('MRR Conglomerado'!Q160:S160),3)),"")</f>
        <v/>
      </c>
      <c r="O160" s="13" t="str">
        <f aca="false">IFERROR(IF(SUM('MRR Conglomerado'!R160:T160)=0,"",ROUND(SUM('MRR Conglomerado'!AD160:AF160)/SUM('MRR Conglomerado'!R160:T160),3)),"")</f>
        <v/>
      </c>
      <c r="P160" s="13" t="str">
        <f aca="false">IFERROR(IF(SUM('MRR Conglomerado'!S160:U160)=0,"",ROUND(SUM('MRR Conglomerado'!AE160:AG160)/SUM('MRR Conglomerado'!S160:U160),3)),"")</f>
        <v/>
      </c>
      <c r="Q160" s="13" t="str">
        <f aca="false">IFERROR(IF(SUM('MRR Conglomerado'!T160:V160)=0,"",ROUND(SUM('MRR Conglomerado'!AF160:AH160)/SUM('MRR Conglomerado'!T160:V160),3)),"")</f>
        <v/>
      </c>
      <c r="R160" s="13" t="str">
        <f aca="false">IFERROR(IF(SUM('MRR Conglomerado'!U160:W160)=0,"",ROUND(SUM('MRR Conglomerado'!AG160:AI160)/SUM('MRR Conglomerado'!U160:W160),3)),"")</f>
        <v/>
      </c>
      <c r="S160" s="13" t="str">
        <f aca="false">IFERROR(IF(SUM('MRR Conglomerado'!V160:X160)=0,"",ROUND(SUM('MRR Conglomerado'!AH160:AJ160)/SUM('MRR Conglomerado'!V160:X160),3)),"")</f>
        <v/>
      </c>
      <c r="T160" s="13" t="str">
        <f aca="false">IFERROR(IF(SUM('MRR Conglomerado'!W160:Y160)=0,"",ROUND(SUM('MRR Conglomerado'!AI160:AK160)/SUM('MRR Conglomerado'!W160:Y160),3)),"")</f>
        <v/>
      </c>
      <c r="U160" s="13" t="str">
        <f aca="false">IFERROR(IF(SUM('MRR Conglomerado'!X160:Z160)=0,"",ROUND(SUM('MRR Conglomerado'!AJ160:AL160)/SUM('MRR Conglomerado'!X160:Z160),3)),"")</f>
        <v/>
      </c>
      <c r="V160" s="13" t="str">
        <f aca="false">IFERROR(IF(SUM('MRR Conglomerado'!Y160:AA160)=0,"",ROUND(SUM('MRR Conglomerado'!AK160:AM160)/SUM('MRR Conglomerado'!Y160:AA160),3)),"")</f>
        <v/>
      </c>
      <c r="W160" s="13" t="str">
        <f aca="false">IFERROR(IF(SUM('MRR Conglomerado'!Z160:AB160)=0,"",ROUND(SUM('MRR Conglomerado'!AL160:AN160)/SUM('MRR Conglomerado'!Z160:AB160),3)),"")</f>
        <v/>
      </c>
      <c r="X160" s="13" t="str">
        <f aca="false">IFERROR(IF(SUM('MRR Conglomerado'!AA160:AC160)=0,"",ROUND(SUM('MRR Conglomerado'!AM160:AO160)/SUM('MRR Conglomerado'!AA160:AC160),3)),"")</f>
        <v/>
      </c>
      <c r="Y160" s="13" t="str">
        <f aca="false">IFERROR(IF(SUM('MRR Conglomerado'!AB160:AD160)=0,"",ROUND(SUM('MRR Conglomerado'!AN160:AP160)/SUM('MRR Conglomerado'!AB160:AD160),3)),"")</f>
        <v/>
      </c>
      <c r="Z160" s="13" t="str">
        <f aca="false">IFERROR(IF(SUM('MRR Conglomerado'!AC160:AE160)=0,"",ROUND(SUM('MRR Conglomerado'!AO160:AQ160)/SUM('MRR Conglomerado'!AC160:AE160),3)),"")</f>
        <v/>
      </c>
      <c r="AA160" s="13" t="str">
        <f aca="false">IFERROR(IF(SUM('MRR Conglomerado'!AD160:AF160)=0,"",ROUND(SUM('MRR Conglomerado'!AP160:AR160)/SUM('MRR Conglomerado'!AD160:AF160),3)),"")</f>
        <v/>
      </c>
      <c r="AB160" s="13" t="str">
        <f aca="false">IFERROR(IF(SUM('MRR Conglomerado'!AE160:AG160)=0,"",ROUND(SUM('MRR Conglomerado'!AQ160:AS160)/SUM('MRR Conglomerado'!AE160:AG160),3)),"")</f>
        <v/>
      </c>
    </row>
    <row r="161" customFormat="false" ht="15" hidden="false" customHeight="false" outlineLevel="0" collapsed="false">
      <c r="A161" s="10" t="s">
        <v>382</v>
      </c>
      <c r="B161" s="13" t="str">
        <f aca="false">IFERROR(IF(SUM('MRR Conglomerado'!E161:G161)=0,"",ROUND(SUM('MRR Conglomerado'!Q161:S161)/SUM('MRR Conglomerado'!E161:G161),3)),"")</f>
        <v/>
      </c>
      <c r="C161" s="13" t="str">
        <f aca="false">IFERROR(IF(SUM('MRR Conglomerado'!F161:H161)=0,"",ROUND(SUM('MRR Conglomerado'!R161:T161)/SUM('MRR Conglomerado'!F161:H161),3)),"")</f>
        <v/>
      </c>
      <c r="D161" s="13" t="str">
        <f aca="false">IFERROR(IF(SUM('MRR Conglomerado'!G161:I161)=0,"",ROUND(SUM('MRR Conglomerado'!S161:U161)/SUM('MRR Conglomerado'!G161:I161),3)),"")</f>
        <v/>
      </c>
      <c r="E161" s="13" t="str">
        <f aca="false">IFERROR(IF(SUM('MRR Conglomerado'!H161:J161)=0,"",ROUND(SUM('MRR Conglomerado'!T161:V161)/SUM('MRR Conglomerado'!H161:J161),3)),"")</f>
        <v/>
      </c>
      <c r="F161" s="13" t="str">
        <f aca="false">IFERROR(IF(SUM('MRR Conglomerado'!I161:K161)=0,"",ROUND(SUM('MRR Conglomerado'!U161:W161)/SUM('MRR Conglomerado'!I161:K161),3)),"")</f>
        <v/>
      </c>
      <c r="G161" s="13" t="str">
        <f aca="false">IFERROR(IF(SUM('MRR Conglomerado'!J161:L161)=0,"",ROUND(SUM('MRR Conglomerado'!V161:X161)/SUM('MRR Conglomerado'!J161:L161),3)),"")</f>
        <v/>
      </c>
      <c r="H161" s="13" t="str">
        <f aca="false">IFERROR(IF(SUM('MRR Conglomerado'!K161:M161)=0,"",ROUND(SUM('MRR Conglomerado'!W161:Y161)/SUM('MRR Conglomerado'!K161:M161),3)),"")</f>
        <v/>
      </c>
      <c r="I161" s="13" t="str">
        <f aca="false">IFERROR(IF(SUM('MRR Conglomerado'!L161:N161)=0,"",ROUND(SUM('MRR Conglomerado'!X161:Z161)/SUM('MRR Conglomerado'!L161:N161),3)),"")</f>
        <v/>
      </c>
      <c r="J161" s="13" t="str">
        <f aca="false">IFERROR(IF(SUM('MRR Conglomerado'!M161:O161)=0,"",ROUND(SUM('MRR Conglomerado'!Y161:AA161)/SUM('MRR Conglomerado'!M161:O161),3)),"")</f>
        <v/>
      </c>
      <c r="K161" s="13" t="str">
        <f aca="false">IFERROR(IF(SUM('MRR Conglomerado'!N161:P161)=0,"",ROUND(SUM('MRR Conglomerado'!Z161:AB161)/SUM('MRR Conglomerado'!N161:P161),3)),"")</f>
        <v/>
      </c>
      <c r="L161" s="13" t="str">
        <f aca="false">IFERROR(IF(SUM('MRR Conglomerado'!O161:Q161)=0,"",ROUND(SUM('MRR Conglomerado'!AA161:AC161)/SUM('MRR Conglomerado'!O161:Q161),3)),"")</f>
        <v/>
      </c>
      <c r="M161" s="13" t="str">
        <f aca="false">IFERROR(IF(SUM('MRR Conglomerado'!P161:R161)=0,"",ROUND(SUM('MRR Conglomerado'!AB161:AD161)/SUM('MRR Conglomerado'!P161:R161),3)),"")</f>
        <v/>
      </c>
      <c r="N161" s="13" t="str">
        <f aca="false">IFERROR(IF(SUM('MRR Conglomerado'!Q161:S161)=0,"",ROUND(SUM('MRR Conglomerado'!AC161:AE161)/SUM('MRR Conglomerado'!Q161:S161),3)),"")</f>
        <v/>
      </c>
      <c r="O161" s="13" t="str">
        <f aca="false">IFERROR(IF(SUM('MRR Conglomerado'!R161:T161)=0,"",ROUND(SUM('MRR Conglomerado'!AD161:AF161)/SUM('MRR Conglomerado'!R161:T161),3)),"")</f>
        <v/>
      </c>
      <c r="P161" s="13" t="str">
        <f aca="false">IFERROR(IF(SUM('MRR Conglomerado'!S161:U161)=0,"",ROUND(SUM('MRR Conglomerado'!AE161:AG161)/SUM('MRR Conglomerado'!S161:U161),3)),"")</f>
        <v/>
      </c>
      <c r="Q161" s="13" t="str">
        <f aca="false">IFERROR(IF(SUM('MRR Conglomerado'!T161:V161)=0,"",ROUND(SUM('MRR Conglomerado'!AF161:AH161)/SUM('MRR Conglomerado'!T161:V161),3)),"")</f>
        <v/>
      </c>
      <c r="R161" s="13" t="str">
        <f aca="false">IFERROR(IF(SUM('MRR Conglomerado'!U161:W161)=0,"",ROUND(SUM('MRR Conglomerado'!AG161:AI161)/SUM('MRR Conglomerado'!U161:W161),3)),"")</f>
        <v/>
      </c>
      <c r="S161" s="13" t="str">
        <f aca="false">IFERROR(IF(SUM('MRR Conglomerado'!V161:X161)=0,"",ROUND(SUM('MRR Conglomerado'!AH161:AJ161)/SUM('MRR Conglomerado'!V161:X161),3)),"")</f>
        <v/>
      </c>
      <c r="T161" s="13" t="str">
        <f aca="false">IFERROR(IF(SUM('MRR Conglomerado'!W161:Y161)=0,"",ROUND(SUM('MRR Conglomerado'!AI161:AK161)/SUM('MRR Conglomerado'!W161:Y161),3)),"")</f>
        <v/>
      </c>
      <c r="U161" s="13" t="str">
        <f aca="false">IFERROR(IF(SUM('MRR Conglomerado'!X161:Z161)=0,"",ROUND(SUM('MRR Conglomerado'!AJ161:AL161)/SUM('MRR Conglomerado'!X161:Z161),3)),"")</f>
        <v/>
      </c>
      <c r="V161" s="13" t="str">
        <f aca="false">IFERROR(IF(SUM('MRR Conglomerado'!Y161:AA161)=0,"",ROUND(SUM('MRR Conglomerado'!AK161:AM161)/SUM('MRR Conglomerado'!Y161:AA161),3)),"")</f>
        <v/>
      </c>
      <c r="W161" s="13" t="str">
        <f aca="false">IFERROR(IF(SUM('MRR Conglomerado'!Z161:AB161)=0,"",ROUND(SUM('MRR Conglomerado'!AL161:AN161)/SUM('MRR Conglomerado'!Z161:AB161),3)),"")</f>
        <v/>
      </c>
      <c r="X161" s="13" t="str">
        <f aca="false">IFERROR(IF(SUM('MRR Conglomerado'!AA161:AC161)=0,"",ROUND(SUM('MRR Conglomerado'!AM161:AO161)/SUM('MRR Conglomerado'!AA161:AC161),3)),"")</f>
        <v/>
      </c>
      <c r="Y161" s="13" t="str">
        <f aca="false">IFERROR(IF(SUM('MRR Conglomerado'!AB161:AD161)=0,"",ROUND(SUM('MRR Conglomerado'!AN161:AP161)/SUM('MRR Conglomerado'!AB161:AD161),3)),"")</f>
        <v/>
      </c>
      <c r="Z161" s="13" t="str">
        <f aca="false">IFERROR(IF(SUM('MRR Conglomerado'!AC161:AE161)=0,"",ROUND(SUM('MRR Conglomerado'!AO161:AQ161)/SUM('MRR Conglomerado'!AC161:AE161),3)),"")</f>
        <v/>
      </c>
      <c r="AA161" s="13" t="str">
        <f aca="false">IFERROR(IF(SUM('MRR Conglomerado'!AD161:AF161)=0,"",ROUND(SUM('MRR Conglomerado'!AP161:AR161)/SUM('MRR Conglomerado'!AD161:AF161),3)),"")</f>
        <v/>
      </c>
      <c r="AB161" s="13" t="str">
        <f aca="false">IFERROR(IF(SUM('MRR Conglomerado'!AE161:AG161)=0,"",ROUND(SUM('MRR Conglomerado'!AQ161:AS161)/SUM('MRR Conglomerado'!AE161:AG161),3)),"")</f>
        <v/>
      </c>
    </row>
    <row r="162" customFormat="false" ht="15" hidden="false" customHeight="false" outlineLevel="0" collapsed="false">
      <c r="A162" s="10" t="s">
        <v>384</v>
      </c>
      <c r="B162" s="13" t="str">
        <f aca="false">IFERROR(IF(SUM('MRR Conglomerado'!E162:G162)=0,"",ROUND(SUM('MRR Conglomerado'!Q162:S162)/SUM('MRR Conglomerado'!E162:G162),3)),"")</f>
        <v/>
      </c>
      <c r="C162" s="13" t="str">
        <f aca="false">IFERROR(IF(SUM('MRR Conglomerado'!F162:H162)=0,"",ROUND(SUM('MRR Conglomerado'!R162:T162)/SUM('MRR Conglomerado'!F162:H162),3)),"")</f>
        <v/>
      </c>
      <c r="D162" s="13" t="str">
        <f aca="false">IFERROR(IF(SUM('MRR Conglomerado'!G162:I162)=0,"",ROUND(SUM('MRR Conglomerado'!S162:U162)/SUM('MRR Conglomerado'!G162:I162),3)),"")</f>
        <v/>
      </c>
      <c r="E162" s="13" t="str">
        <f aca="false">IFERROR(IF(SUM('MRR Conglomerado'!H162:J162)=0,"",ROUND(SUM('MRR Conglomerado'!T162:V162)/SUM('MRR Conglomerado'!H162:J162),3)),"")</f>
        <v/>
      </c>
      <c r="F162" s="13" t="str">
        <f aca="false">IFERROR(IF(SUM('MRR Conglomerado'!I162:K162)=0,"",ROUND(SUM('MRR Conglomerado'!U162:W162)/SUM('MRR Conglomerado'!I162:K162),3)),"")</f>
        <v/>
      </c>
      <c r="G162" s="13" t="str">
        <f aca="false">IFERROR(IF(SUM('MRR Conglomerado'!J162:L162)=0,"",ROUND(SUM('MRR Conglomerado'!V162:X162)/SUM('MRR Conglomerado'!J162:L162),3)),"")</f>
        <v/>
      </c>
      <c r="H162" s="13" t="str">
        <f aca="false">IFERROR(IF(SUM('MRR Conglomerado'!K162:M162)=0,"",ROUND(SUM('MRR Conglomerado'!W162:Y162)/SUM('MRR Conglomerado'!K162:M162),3)),"")</f>
        <v/>
      </c>
      <c r="I162" s="13" t="str">
        <f aca="false">IFERROR(IF(SUM('MRR Conglomerado'!L162:N162)=0,"",ROUND(SUM('MRR Conglomerado'!X162:Z162)/SUM('MRR Conglomerado'!L162:N162),3)),"")</f>
        <v/>
      </c>
      <c r="J162" s="13" t="str">
        <f aca="false">IFERROR(IF(SUM('MRR Conglomerado'!M162:O162)=0,"",ROUND(SUM('MRR Conglomerado'!Y162:AA162)/SUM('MRR Conglomerado'!M162:O162),3)),"")</f>
        <v/>
      </c>
      <c r="K162" s="13" t="str">
        <f aca="false">IFERROR(IF(SUM('MRR Conglomerado'!N162:P162)=0,"",ROUND(SUM('MRR Conglomerado'!Z162:AB162)/SUM('MRR Conglomerado'!N162:P162),3)),"")</f>
        <v/>
      </c>
      <c r="L162" s="13" t="str">
        <f aca="false">IFERROR(IF(SUM('MRR Conglomerado'!O162:Q162)=0,"",ROUND(SUM('MRR Conglomerado'!AA162:AC162)/SUM('MRR Conglomerado'!O162:Q162),3)),"")</f>
        <v/>
      </c>
      <c r="M162" s="13" t="str">
        <f aca="false">IFERROR(IF(SUM('MRR Conglomerado'!P162:R162)=0,"",ROUND(SUM('MRR Conglomerado'!AB162:AD162)/SUM('MRR Conglomerado'!P162:R162),3)),"")</f>
        <v/>
      </c>
      <c r="N162" s="13" t="str">
        <f aca="false">IFERROR(IF(SUM('MRR Conglomerado'!Q162:S162)=0,"",ROUND(SUM('MRR Conglomerado'!AC162:AE162)/SUM('MRR Conglomerado'!Q162:S162),3)),"")</f>
        <v/>
      </c>
      <c r="O162" s="13" t="str">
        <f aca="false">IFERROR(IF(SUM('MRR Conglomerado'!R162:T162)=0,"",ROUND(SUM('MRR Conglomerado'!AD162:AF162)/SUM('MRR Conglomerado'!R162:T162),3)),"")</f>
        <v/>
      </c>
      <c r="P162" s="13" t="str">
        <f aca="false">IFERROR(IF(SUM('MRR Conglomerado'!S162:U162)=0,"",ROUND(SUM('MRR Conglomerado'!AE162:AG162)/SUM('MRR Conglomerado'!S162:U162),3)),"")</f>
        <v/>
      </c>
      <c r="Q162" s="13" t="str">
        <f aca="false">IFERROR(IF(SUM('MRR Conglomerado'!T162:V162)=0,"",ROUND(SUM('MRR Conglomerado'!AF162:AH162)/SUM('MRR Conglomerado'!T162:V162),3)),"")</f>
        <v/>
      </c>
      <c r="R162" s="13" t="str">
        <f aca="false">IFERROR(IF(SUM('MRR Conglomerado'!U162:W162)=0,"",ROUND(SUM('MRR Conglomerado'!AG162:AI162)/SUM('MRR Conglomerado'!U162:W162),3)),"")</f>
        <v/>
      </c>
      <c r="S162" s="13" t="str">
        <f aca="false">IFERROR(IF(SUM('MRR Conglomerado'!V162:X162)=0,"",ROUND(SUM('MRR Conglomerado'!AH162:AJ162)/SUM('MRR Conglomerado'!V162:X162),3)),"")</f>
        <v/>
      </c>
      <c r="T162" s="13" t="str">
        <f aca="false">IFERROR(IF(SUM('MRR Conglomerado'!W162:Y162)=0,"",ROUND(SUM('MRR Conglomerado'!AI162:AK162)/SUM('MRR Conglomerado'!W162:Y162),3)),"")</f>
        <v/>
      </c>
      <c r="U162" s="13" t="str">
        <f aca="false">IFERROR(IF(SUM('MRR Conglomerado'!X162:Z162)=0,"",ROUND(SUM('MRR Conglomerado'!AJ162:AL162)/SUM('MRR Conglomerado'!X162:Z162),3)),"")</f>
        <v/>
      </c>
      <c r="V162" s="13" t="str">
        <f aca="false">IFERROR(IF(SUM('MRR Conglomerado'!Y162:AA162)=0,"",ROUND(SUM('MRR Conglomerado'!AK162:AM162)/SUM('MRR Conglomerado'!Y162:AA162),3)),"")</f>
        <v/>
      </c>
      <c r="W162" s="13" t="str">
        <f aca="false">IFERROR(IF(SUM('MRR Conglomerado'!Z162:AB162)=0,"",ROUND(SUM('MRR Conglomerado'!AL162:AN162)/SUM('MRR Conglomerado'!Z162:AB162),3)),"")</f>
        <v/>
      </c>
      <c r="X162" s="13" t="str">
        <f aca="false">IFERROR(IF(SUM('MRR Conglomerado'!AA162:AC162)=0,"",ROUND(SUM('MRR Conglomerado'!AM162:AO162)/SUM('MRR Conglomerado'!AA162:AC162),3)),"")</f>
        <v/>
      </c>
      <c r="Y162" s="13" t="str">
        <f aca="false">IFERROR(IF(SUM('MRR Conglomerado'!AB162:AD162)=0,"",ROUND(SUM('MRR Conglomerado'!AN162:AP162)/SUM('MRR Conglomerado'!AB162:AD162),3)),"")</f>
        <v/>
      </c>
      <c r="Z162" s="13" t="str">
        <f aca="false">IFERROR(IF(SUM('MRR Conglomerado'!AC162:AE162)=0,"",ROUND(SUM('MRR Conglomerado'!AO162:AQ162)/SUM('MRR Conglomerado'!AC162:AE162),3)),"")</f>
        <v/>
      </c>
      <c r="AA162" s="13" t="str">
        <f aca="false">IFERROR(IF(SUM('MRR Conglomerado'!AD162:AF162)=0,"",ROUND(SUM('MRR Conglomerado'!AP162:AR162)/SUM('MRR Conglomerado'!AD162:AF162),3)),"")</f>
        <v/>
      </c>
      <c r="AB162" s="13" t="str">
        <f aca="false">IFERROR(IF(SUM('MRR Conglomerado'!AE162:AG162)=0,"",ROUND(SUM('MRR Conglomerado'!AQ162:AS162)/SUM('MRR Conglomerado'!AE162:AG162),3)),"")</f>
        <v/>
      </c>
    </row>
    <row r="163" customFormat="false" ht="15" hidden="false" customHeight="false" outlineLevel="0" collapsed="false">
      <c r="A163" s="10" t="s">
        <v>386</v>
      </c>
      <c r="B163" s="13" t="str">
        <f aca="false">IFERROR(IF(SUM('MRR Conglomerado'!E163:G163)=0,"",ROUND(SUM('MRR Conglomerado'!Q163:S163)/SUM('MRR Conglomerado'!E163:G163),3)),"")</f>
        <v/>
      </c>
      <c r="C163" s="13" t="str">
        <f aca="false">IFERROR(IF(SUM('MRR Conglomerado'!F163:H163)=0,"",ROUND(SUM('MRR Conglomerado'!R163:T163)/SUM('MRR Conglomerado'!F163:H163),3)),"")</f>
        <v/>
      </c>
      <c r="D163" s="13" t="str">
        <f aca="false">IFERROR(IF(SUM('MRR Conglomerado'!G163:I163)=0,"",ROUND(SUM('MRR Conglomerado'!S163:U163)/SUM('MRR Conglomerado'!G163:I163),3)),"")</f>
        <v/>
      </c>
      <c r="E163" s="13" t="str">
        <f aca="false">IFERROR(IF(SUM('MRR Conglomerado'!H163:J163)=0,"",ROUND(SUM('MRR Conglomerado'!T163:V163)/SUM('MRR Conglomerado'!H163:J163),3)),"")</f>
        <v/>
      </c>
      <c r="F163" s="13" t="str">
        <f aca="false">IFERROR(IF(SUM('MRR Conglomerado'!I163:K163)=0,"",ROUND(SUM('MRR Conglomerado'!U163:W163)/SUM('MRR Conglomerado'!I163:K163),3)),"")</f>
        <v/>
      </c>
      <c r="G163" s="13" t="str">
        <f aca="false">IFERROR(IF(SUM('MRR Conglomerado'!J163:L163)=0,"",ROUND(SUM('MRR Conglomerado'!V163:X163)/SUM('MRR Conglomerado'!J163:L163),3)),"")</f>
        <v/>
      </c>
      <c r="H163" s="13" t="str">
        <f aca="false">IFERROR(IF(SUM('MRR Conglomerado'!K163:M163)=0,"",ROUND(SUM('MRR Conglomerado'!W163:Y163)/SUM('MRR Conglomerado'!K163:M163),3)),"")</f>
        <v/>
      </c>
      <c r="I163" s="13" t="str">
        <f aca="false">IFERROR(IF(SUM('MRR Conglomerado'!L163:N163)=0,"",ROUND(SUM('MRR Conglomerado'!X163:Z163)/SUM('MRR Conglomerado'!L163:N163),3)),"")</f>
        <v/>
      </c>
      <c r="J163" s="13" t="str">
        <f aca="false">IFERROR(IF(SUM('MRR Conglomerado'!M163:O163)=0,"",ROUND(SUM('MRR Conglomerado'!Y163:AA163)/SUM('MRR Conglomerado'!M163:O163),3)),"")</f>
        <v/>
      </c>
      <c r="K163" s="13" t="str">
        <f aca="false">IFERROR(IF(SUM('MRR Conglomerado'!N163:P163)=0,"",ROUND(SUM('MRR Conglomerado'!Z163:AB163)/SUM('MRR Conglomerado'!N163:P163),3)),"")</f>
        <v/>
      </c>
      <c r="L163" s="13" t="str">
        <f aca="false">IFERROR(IF(SUM('MRR Conglomerado'!O163:Q163)=0,"",ROUND(SUM('MRR Conglomerado'!AA163:AC163)/SUM('MRR Conglomerado'!O163:Q163),3)),"")</f>
        <v/>
      </c>
      <c r="M163" s="13" t="str">
        <f aca="false">IFERROR(IF(SUM('MRR Conglomerado'!P163:R163)=0,"",ROUND(SUM('MRR Conglomerado'!AB163:AD163)/SUM('MRR Conglomerado'!P163:R163),3)),"")</f>
        <v/>
      </c>
      <c r="N163" s="13" t="str">
        <f aca="false">IFERROR(IF(SUM('MRR Conglomerado'!Q163:S163)=0,"",ROUND(SUM('MRR Conglomerado'!AC163:AE163)/SUM('MRR Conglomerado'!Q163:S163),3)),"")</f>
        <v/>
      </c>
      <c r="O163" s="13" t="str">
        <f aca="false">IFERROR(IF(SUM('MRR Conglomerado'!R163:T163)=0,"",ROUND(SUM('MRR Conglomerado'!AD163:AF163)/SUM('MRR Conglomerado'!R163:T163),3)),"")</f>
        <v/>
      </c>
      <c r="P163" s="13" t="str">
        <f aca="false">IFERROR(IF(SUM('MRR Conglomerado'!S163:U163)=0,"",ROUND(SUM('MRR Conglomerado'!AE163:AG163)/SUM('MRR Conglomerado'!S163:U163),3)),"")</f>
        <v/>
      </c>
      <c r="Q163" s="13" t="str">
        <f aca="false">IFERROR(IF(SUM('MRR Conglomerado'!T163:V163)=0,"",ROUND(SUM('MRR Conglomerado'!AF163:AH163)/SUM('MRR Conglomerado'!T163:V163),3)),"")</f>
        <v/>
      </c>
      <c r="R163" s="13" t="str">
        <f aca="false">IFERROR(IF(SUM('MRR Conglomerado'!U163:W163)=0,"",ROUND(SUM('MRR Conglomerado'!AG163:AI163)/SUM('MRR Conglomerado'!U163:W163),3)),"")</f>
        <v/>
      </c>
      <c r="S163" s="13" t="str">
        <f aca="false">IFERROR(IF(SUM('MRR Conglomerado'!V163:X163)=0,"",ROUND(SUM('MRR Conglomerado'!AH163:AJ163)/SUM('MRR Conglomerado'!V163:X163),3)),"")</f>
        <v/>
      </c>
      <c r="T163" s="13" t="str">
        <f aca="false">IFERROR(IF(SUM('MRR Conglomerado'!W163:Y163)=0,"",ROUND(SUM('MRR Conglomerado'!AI163:AK163)/SUM('MRR Conglomerado'!W163:Y163),3)),"")</f>
        <v/>
      </c>
      <c r="U163" s="13" t="str">
        <f aca="false">IFERROR(IF(SUM('MRR Conglomerado'!X163:Z163)=0,"",ROUND(SUM('MRR Conglomerado'!AJ163:AL163)/SUM('MRR Conglomerado'!X163:Z163),3)),"")</f>
        <v/>
      </c>
      <c r="V163" s="13" t="str">
        <f aca="false">IFERROR(IF(SUM('MRR Conglomerado'!Y163:AA163)=0,"",ROUND(SUM('MRR Conglomerado'!AK163:AM163)/SUM('MRR Conglomerado'!Y163:AA163),3)),"")</f>
        <v/>
      </c>
      <c r="W163" s="13" t="str">
        <f aca="false">IFERROR(IF(SUM('MRR Conglomerado'!Z163:AB163)=0,"",ROUND(SUM('MRR Conglomerado'!AL163:AN163)/SUM('MRR Conglomerado'!Z163:AB163),3)),"")</f>
        <v/>
      </c>
      <c r="X163" s="13" t="str">
        <f aca="false">IFERROR(IF(SUM('MRR Conglomerado'!AA163:AC163)=0,"",ROUND(SUM('MRR Conglomerado'!AM163:AO163)/SUM('MRR Conglomerado'!AA163:AC163),3)),"")</f>
        <v/>
      </c>
      <c r="Y163" s="13" t="str">
        <f aca="false">IFERROR(IF(SUM('MRR Conglomerado'!AB163:AD163)=0,"",ROUND(SUM('MRR Conglomerado'!AN163:AP163)/SUM('MRR Conglomerado'!AB163:AD163),3)),"")</f>
        <v/>
      </c>
      <c r="Z163" s="13" t="str">
        <f aca="false">IFERROR(IF(SUM('MRR Conglomerado'!AC163:AE163)=0,"",ROUND(SUM('MRR Conglomerado'!AO163:AQ163)/SUM('MRR Conglomerado'!AC163:AE163),3)),"")</f>
        <v/>
      </c>
      <c r="AA163" s="13" t="str">
        <f aca="false">IFERROR(IF(SUM('MRR Conglomerado'!AD163:AF163)=0,"",ROUND(SUM('MRR Conglomerado'!AP163:AR163)/SUM('MRR Conglomerado'!AD163:AF163),3)),"")</f>
        <v/>
      </c>
      <c r="AB163" s="13" t="str">
        <f aca="false">IFERROR(IF(SUM('MRR Conglomerado'!AE163:AG163)=0,"",ROUND(SUM('MRR Conglomerado'!AQ163:AS163)/SUM('MRR Conglomerado'!AE163:AG163),3)),"")</f>
        <v/>
      </c>
    </row>
    <row r="164" customFormat="false" ht="15" hidden="false" customHeight="false" outlineLevel="0" collapsed="false">
      <c r="A164" s="10" t="s">
        <v>388</v>
      </c>
      <c r="B164" s="13" t="str">
        <f aca="false">IFERROR(IF(SUM('MRR Conglomerado'!E164:G164)=0,"",ROUND(SUM('MRR Conglomerado'!Q164:S164)/SUM('MRR Conglomerado'!E164:G164),3)),"")</f>
        <v/>
      </c>
      <c r="C164" s="13" t="str">
        <f aca="false">IFERROR(IF(SUM('MRR Conglomerado'!F164:H164)=0,"",ROUND(SUM('MRR Conglomerado'!R164:T164)/SUM('MRR Conglomerado'!F164:H164),3)),"")</f>
        <v/>
      </c>
      <c r="D164" s="13" t="str">
        <f aca="false">IFERROR(IF(SUM('MRR Conglomerado'!G164:I164)=0,"",ROUND(SUM('MRR Conglomerado'!S164:U164)/SUM('MRR Conglomerado'!G164:I164),3)),"")</f>
        <v/>
      </c>
      <c r="E164" s="13" t="str">
        <f aca="false">IFERROR(IF(SUM('MRR Conglomerado'!H164:J164)=0,"",ROUND(SUM('MRR Conglomerado'!T164:V164)/SUM('MRR Conglomerado'!H164:J164),3)),"")</f>
        <v/>
      </c>
      <c r="F164" s="13" t="str">
        <f aca="false">IFERROR(IF(SUM('MRR Conglomerado'!I164:K164)=0,"",ROUND(SUM('MRR Conglomerado'!U164:W164)/SUM('MRR Conglomerado'!I164:K164),3)),"")</f>
        <v/>
      </c>
      <c r="G164" s="13" t="str">
        <f aca="false">IFERROR(IF(SUM('MRR Conglomerado'!J164:L164)=0,"",ROUND(SUM('MRR Conglomerado'!V164:X164)/SUM('MRR Conglomerado'!J164:L164),3)),"")</f>
        <v/>
      </c>
      <c r="H164" s="13" t="str">
        <f aca="false">IFERROR(IF(SUM('MRR Conglomerado'!K164:M164)=0,"",ROUND(SUM('MRR Conglomerado'!W164:Y164)/SUM('MRR Conglomerado'!K164:M164),3)),"")</f>
        <v/>
      </c>
      <c r="I164" s="13" t="str">
        <f aca="false">IFERROR(IF(SUM('MRR Conglomerado'!L164:N164)=0,"",ROUND(SUM('MRR Conglomerado'!X164:Z164)/SUM('MRR Conglomerado'!L164:N164),3)),"")</f>
        <v/>
      </c>
      <c r="J164" s="13" t="str">
        <f aca="false">IFERROR(IF(SUM('MRR Conglomerado'!M164:O164)=0,"",ROUND(SUM('MRR Conglomerado'!Y164:AA164)/SUM('MRR Conglomerado'!M164:O164),3)),"")</f>
        <v/>
      </c>
      <c r="K164" s="13" t="str">
        <f aca="false">IFERROR(IF(SUM('MRR Conglomerado'!N164:P164)=0,"",ROUND(SUM('MRR Conglomerado'!Z164:AB164)/SUM('MRR Conglomerado'!N164:P164),3)),"")</f>
        <v/>
      </c>
      <c r="L164" s="13" t="str">
        <f aca="false">IFERROR(IF(SUM('MRR Conglomerado'!O164:Q164)=0,"",ROUND(SUM('MRR Conglomerado'!AA164:AC164)/SUM('MRR Conglomerado'!O164:Q164),3)),"")</f>
        <v/>
      </c>
      <c r="M164" s="13" t="str">
        <f aca="false">IFERROR(IF(SUM('MRR Conglomerado'!P164:R164)=0,"",ROUND(SUM('MRR Conglomerado'!AB164:AD164)/SUM('MRR Conglomerado'!P164:R164),3)),"")</f>
        <v/>
      </c>
      <c r="N164" s="13" t="str">
        <f aca="false">IFERROR(IF(SUM('MRR Conglomerado'!Q164:S164)=0,"",ROUND(SUM('MRR Conglomerado'!AC164:AE164)/SUM('MRR Conglomerado'!Q164:S164),3)),"")</f>
        <v/>
      </c>
      <c r="O164" s="13" t="str">
        <f aca="false">IFERROR(IF(SUM('MRR Conglomerado'!R164:T164)=0,"",ROUND(SUM('MRR Conglomerado'!AD164:AF164)/SUM('MRR Conglomerado'!R164:T164),3)),"")</f>
        <v/>
      </c>
      <c r="P164" s="13" t="str">
        <f aca="false">IFERROR(IF(SUM('MRR Conglomerado'!S164:U164)=0,"",ROUND(SUM('MRR Conglomerado'!AE164:AG164)/SUM('MRR Conglomerado'!S164:U164),3)),"")</f>
        <v/>
      </c>
      <c r="Q164" s="13" t="str">
        <f aca="false">IFERROR(IF(SUM('MRR Conglomerado'!T164:V164)=0,"",ROUND(SUM('MRR Conglomerado'!AF164:AH164)/SUM('MRR Conglomerado'!T164:V164),3)),"")</f>
        <v/>
      </c>
      <c r="R164" s="13" t="str">
        <f aca="false">IFERROR(IF(SUM('MRR Conglomerado'!U164:W164)=0,"",ROUND(SUM('MRR Conglomerado'!AG164:AI164)/SUM('MRR Conglomerado'!U164:W164),3)),"")</f>
        <v/>
      </c>
      <c r="S164" s="13" t="str">
        <f aca="false">IFERROR(IF(SUM('MRR Conglomerado'!V164:X164)=0,"",ROUND(SUM('MRR Conglomerado'!AH164:AJ164)/SUM('MRR Conglomerado'!V164:X164),3)),"")</f>
        <v/>
      </c>
      <c r="T164" s="13" t="str">
        <f aca="false">IFERROR(IF(SUM('MRR Conglomerado'!W164:Y164)=0,"",ROUND(SUM('MRR Conglomerado'!AI164:AK164)/SUM('MRR Conglomerado'!W164:Y164),3)),"")</f>
        <v/>
      </c>
      <c r="U164" s="13" t="str">
        <f aca="false">IFERROR(IF(SUM('MRR Conglomerado'!X164:Z164)=0,"",ROUND(SUM('MRR Conglomerado'!AJ164:AL164)/SUM('MRR Conglomerado'!X164:Z164),3)),"")</f>
        <v/>
      </c>
      <c r="V164" s="13" t="str">
        <f aca="false">IFERROR(IF(SUM('MRR Conglomerado'!Y164:AA164)=0,"",ROUND(SUM('MRR Conglomerado'!AK164:AM164)/SUM('MRR Conglomerado'!Y164:AA164),3)),"")</f>
        <v/>
      </c>
      <c r="W164" s="13" t="str">
        <f aca="false">IFERROR(IF(SUM('MRR Conglomerado'!Z164:AB164)=0,"",ROUND(SUM('MRR Conglomerado'!AL164:AN164)/SUM('MRR Conglomerado'!Z164:AB164),3)),"")</f>
        <v/>
      </c>
      <c r="X164" s="13" t="str">
        <f aca="false">IFERROR(IF(SUM('MRR Conglomerado'!AA164:AC164)=0,"",ROUND(SUM('MRR Conglomerado'!AM164:AO164)/SUM('MRR Conglomerado'!AA164:AC164),3)),"")</f>
        <v/>
      </c>
      <c r="Y164" s="13" t="str">
        <f aca="false">IFERROR(IF(SUM('MRR Conglomerado'!AB164:AD164)=0,"",ROUND(SUM('MRR Conglomerado'!AN164:AP164)/SUM('MRR Conglomerado'!AB164:AD164),3)),"")</f>
        <v/>
      </c>
      <c r="Z164" s="13" t="str">
        <f aca="false">IFERROR(IF(SUM('MRR Conglomerado'!AC164:AE164)=0,"",ROUND(SUM('MRR Conglomerado'!AO164:AQ164)/SUM('MRR Conglomerado'!AC164:AE164),3)),"")</f>
        <v/>
      </c>
      <c r="AA164" s="13" t="str">
        <f aca="false">IFERROR(IF(SUM('MRR Conglomerado'!AD164:AF164)=0,"",ROUND(SUM('MRR Conglomerado'!AP164:AR164)/SUM('MRR Conglomerado'!AD164:AF164),3)),"")</f>
        <v/>
      </c>
      <c r="AB164" s="13" t="str">
        <f aca="false">IFERROR(IF(SUM('MRR Conglomerado'!AE164:AG164)=0,"",ROUND(SUM('MRR Conglomerado'!AQ164:AS164)/SUM('MRR Conglomerado'!AE164:AG164),3)),"")</f>
        <v/>
      </c>
    </row>
    <row r="165" customFormat="false" ht="15" hidden="false" customHeight="false" outlineLevel="0" collapsed="false">
      <c r="A165" s="10" t="s">
        <v>390</v>
      </c>
      <c r="B165" s="13" t="str">
        <f aca="false">IFERROR(IF(SUM('MRR Conglomerado'!E165:G165)=0,"",ROUND(SUM('MRR Conglomerado'!Q165:S165)/SUM('MRR Conglomerado'!E165:G165),3)),"")</f>
        <v/>
      </c>
      <c r="C165" s="13" t="str">
        <f aca="false">IFERROR(IF(SUM('MRR Conglomerado'!F165:H165)=0,"",ROUND(SUM('MRR Conglomerado'!R165:T165)/SUM('MRR Conglomerado'!F165:H165),3)),"")</f>
        <v/>
      </c>
      <c r="D165" s="13" t="str">
        <f aca="false">IFERROR(IF(SUM('MRR Conglomerado'!G165:I165)=0,"",ROUND(SUM('MRR Conglomerado'!S165:U165)/SUM('MRR Conglomerado'!G165:I165),3)),"")</f>
        <v/>
      </c>
      <c r="E165" s="13" t="str">
        <f aca="false">IFERROR(IF(SUM('MRR Conglomerado'!H165:J165)=0,"",ROUND(SUM('MRR Conglomerado'!T165:V165)/SUM('MRR Conglomerado'!H165:J165),3)),"")</f>
        <v/>
      </c>
      <c r="F165" s="13" t="str">
        <f aca="false">IFERROR(IF(SUM('MRR Conglomerado'!I165:K165)=0,"",ROUND(SUM('MRR Conglomerado'!U165:W165)/SUM('MRR Conglomerado'!I165:K165),3)),"")</f>
        <v/>
      </c>
      <c r="G165" s="13" t="str">
        <f aca="false">IFERROR(IF(SUM('MRR Conglomerado'!J165:L165)=0,"",ROUND(SUM('MRR Conglomerado'!V165:X165)/SUM('MRR Conglomerado'!J165:L165),3)),"")</f>
        <v/>
      </c>
      <c r="H165" s="13" t="str">
        <f aca="false">IFERROR(IF(SUM('MRR Conglomerado'!K165:M165)=0,"",ROUND(SUM('MRR Conglomerado'!W165:Y165)/SUM('MRR Conglomerado'!K165:M165),3)),"")</f>
        <v/>
      </c>
      <c r="I165" s="13" t="str">
        <f aca="false">IFERROR(IF(SUM('MRR Conglomerado'!L165:N165)=0,"",ROUND(SUM('MRR Conglomerado'!X165:Z165)/SUM('MRR Conglomerado'!L165:N165),3)),"")</f>
        <v/>
      </c>
      <c r="J165" s="13" t="str">
        <f aca="false">IFERROR(IF(SUM('MRR Conglomerado'!M165:O165)=0,"",ROUND(SUM('MRR Conglomerado'!Y165:AA165)/SUM('MRR Conglomerado'!M165:O165),3)),"")</f>
        <v/>
      </c>
      <c r="K165" s="13" t="str">
        <f aca="false">IFERROR(IF(SUM('MRR Conglomerado'!N165:P165)=0,"",ROUND(SUM('MRR Conglomerado'!Z165:AB165)/SUM('MRR Conglomerado'!N165:P165),3)),"")</f>
        <v/>
      </c>
      <c r="L165" s="13" t="str">
        <f aca="false">IFERROR(IF(SUM('MRR Conglomerado'!O165:Q165)=0,"",ROUND(SUM('MRR Conglomerado'!AA165:AC165)/SUM('MRR Conglomerado'!O165:Q165),3)),"")</f>
        <v/>
      </c>
      <c r="M165" s="13" t="str">
        <f aca="false">IFERROR(IF(SUM('MRR Conglomerado'!P165:R165)=0,"",ROUND(SUM('MRR Conglomerado'!AB165:AD165)/SUM('MRR Conglomerado'!P165:R165),3)),"")</f>
        <v/>
      </c>
      <c r="N165" s="13" t="str">
        <f aca="false">IFERROR(IF(SUM('MRR Conglomerado'!Q165:S165)=0,"",ROUND(SUM('MRR Conglomerado'!AC165:AE165)/SUM('MRR Conglomerado'!Q165:S165),3)),"")</f>
        <v/>
      </c>
      <c r="O165" s="13" t="str">
        <f aca="false">IFERROR(IF(SUM('MRR Conglomerado'!R165:T165)=0,"",ROUND(SUM('MRR Conglomerado'!AD165:AF165)/SUM('MRR Conglomerado'!R165:T165),3)),"")</f>
        <v/>
      </c>
      <c r="P165" s="13" t="str">
        <f aca="false">IFERROR(IF(SUM('MRR Conglomerado'!S165:U165)=0,"",ROUND(SUM('MRR Conglomerado'!AE165:AG165)/SUM('MRR Conglomerado'!S165:U165),3)),"")</f>
        <v/>
      </c>
      <c r="Q165" s="13" t="str">
        <f aca="false">IFERROR(IF(SUM('MRR Conglomerado'!T165:V165)=0,"",ROUND(SUM('MRR Conglomerado'!AF165:AH165)/SUM('MRR Conglomerado'!T165:V165),3)),"")</f>
        <v/>
      </c>
      <c r="R165" s="13" t="str">
        <f aca="false">IFERROR(IF(SUM('MRR Conglomerado'!U165:W165)=0,"",ROUND(SUM('MRR Conglomerado'!AG165:AI165)/SUM('MRR Conglomerado'!U165:W165),3)),"")</f>
        <v/>
      </c>
      <c r="S165" s="13" t="str">
        <f aca="false">IFERROR(IF(SUM('MRR Conglomerado'!V165:X165)=0,"",ROUND(SUM('MRR Conglomerado'!AH165:AJ165)/SUM('MRR Conglomerado'!V165:X165),3)),"")</f>
        <v/>
      </c>
      <c r="T165" s="13" t="str">
        <f aca="false">IFERROR(IF(SUM('MRR Conglomerado'!W165:Y165)=0,"",ROUND(SUM('MRR Conglomerado'!AI165:AK165)/SUM('MRR Conglomerado'!W165:Y165),3)),"")</f>
        <v/>
      </c>
      <c r="U165" s="13" t="str">
        <f aca="false">IFERROR(IF(SUM('MRR Conglomerado'!X165:Z165)=0,"",ROUND(SUM('MRR Conglomerado'!AJ165:AL165)/SUM('MRR Conglomerado'!X165:Z165),3)),"")</f>
        <v/>
      </c>
      <c r="V165" s="13" t="str">
        <f aca="false">IFERROR(IF(SUM('MRR Conglomerado'!Y165:AA165)=0,"",ROUND(SUM('MRR Conglomerado'!AK165:AM165)/SUM('MRR Conglomerado'!Y165:AA165),3)),"")</f>
        <v/>
      </c>
      <c r="W165" s="13" t="str">
        <f aca="false">IFERROR(IF(SUM('MRR Conglomerado'!Z165:AB165)=0,"",ROUND(SUM('MRR Conglomerado'!AL165:AN165)/SUM('MRR Conglomerado'!Z165:AB165),3)),"")</f>
        <v/>
      </c>
      <c r="X165" s="13" t="str">
        <f aca="false">IFERROR(IF(SUM('MRR Conglomerado'!AA165:AC165)=0,"",ROUND(SUM('MRR Conglomerado'!AM165:AO165)/SUM('MRR Conglomerado'!AA165:AC165),3)),"")</f>
        <v/>
      </c>
      <c r="Y165" s="13" t="str">
        <f aca="false">IFERROR(IF(SUM('MRR Conglomerado'!AB165:AD165)=0,"",ROUND(SUM('MRR Conglomerado'!AN165:AP165)/SUM('MRR Conglomerado'!AB165:AD165),3)),"")</f>
        <v/>
      </c>
      <c r="Z165" s="13" t="str">
        <f aca="false">IFERROR(IF(SUM('MRR Conglomerado'!AC165:AE165)=0,"",ROUND(SUM('MRR Conglomerado'!AO165:AQ165)/SUM('MRR Conglomerado'!AC165:AE165),3)),"")</f>
        <v/>
      </c>
      <c r="AA165" s="13" t="str">
        <f aca="false">IFERROR(IF(SUM('MRR Conglomerado'!AD165:AF165)=0,"",ROUND(SUM('MRR Conglomerado'!AP165:AR165)/SUM('MRR Conglomerado'!AD165:AF165),3)),"")</f>
        <v/>
      </c>
      <c r="AB165" s="13" t="str">
        <f aca="false">IFERROR(IF(SUM('MRR Conglomerado'!AE165:AG165)=0,"",ROUND(SUM('MRR Conglomerado'!AQ165:AS165)/SUM('MRR Conglomerado'!AE165:AG165),3)),"")</f>
        <v/>
      </c>
    </row>
    <row r="166" customFormat="false" ht="15" hidden="false" customHeight="false" outlineLevel="0" collapsed="false">
      <c r="A166" s="10" t="s">
        <v>392</v>
      </c>
      <c r="B166" s="13" t="str">
        <f aca="false">IFERROR(IF(SUM('MRR Conglomerado'!E166:G166)=0,"",ROUND(SUM('MRR Conglomerado'!Q166:S166)/SUM('MRR Conglomerado'!E166:G166),3)),"")</f>
        <v/>
      </c>
      <c r="C166" s="13" t="str">
        <f aca="false">IFERROR(IF(SUM('MRR Conglomerado'!F166:H166)=0,"",ROUND(SUM('MRR Conglomerado'!R166:T166)/SUM('MRR Conglomerado'!F166:H166),3)),"")</f>
        <v/>
      </c>
      <c r="D166" s="13" t="str">
        <f aca="false">IFERROR(IF(SUM('MRR Conglomerado'!G166:I166)=0,"",ROUND(SUM('MRR Conglomerado'!S166:U166)/SUM('MRR Conglomerado'!G166:I166),3)),"")</f>
        <v/>
      </c>
      <c r="E166" s="13" t="str">
        <f aca="false">IFERROR(IF(SUM('MRR Conglomerado'!H166:J166)=0,"",ROUND(SUM('MRR Conglomerado'!T166:V166)/SUM('MRR Conglomerado'!H166:J166),3)),"")</f>
        <v/>
      </c>
      <c r="F166" s="13" t="str">
        <f aca="false">IFERROR(IF(SUM('MRR Conglomerado'!I166:K166)=0,"",ROUND(SUM('MRR Conglomerado'!U166:W166)/SUM('MRR Conglomerado'!I166:K166),3)),"")</f>
        <v/>
      </c>
      <c r="G166" s="13" t="str">
        <f aca="false">IFERROR(IF(SUM('MRR Conglomerado'!J166:L166)=0,"",ROUND(SUM('MRR Conglomerado'!V166:X166)/SUM('MRR Conglomerado'!J166:L166),3)),"")</f>
        <v/>
      </c>
      <c r="H166" s="13" t="str">
        <f aca="false">IFERROR(IF(SUM('MRR Conglomerado'!K166:M166)=0,"",ROUND(SUM('MRR Conglomerado'!W166:Y166)/SUM('MRR Conglomerado'!K166:M166),3)),"")</f>
        <v/>
      </c>
      <c r="I166" s="13" t="str">
        <f aca="false">IFERROR(IF(SUM('MRR Conglomerado'!L166:N166)=0,"",ROUND(SUM('MRR Conglomerado'!X166:Z166)/SUM('MRR Conglomerado'!L166:N166),3)),"")</f>
        <v/>
      </c>
      <c r="J166" s="13" t="str">
        <f aca="false">IFERROR(IF(SUM('MRR Conglomerado'!M166:O166)=0,"",ROUND(SUM('MRR Conglomerado'!Y166:AA166)/SUM('MRR Conglomerado'!M166:O166),3)),"")</f>
        <v/>
      </c>
      <c r="K166" s="13" t="str">
        <f aca="false">IFERROR(IF(SUM('MRR Conglomerado'!N166:P166)=0,"",ROUND(SUM('MRR Conglomerado'!Z166:AB166)/SUM('MRR Conglomerado'!N166:P166),3)),"")</f>
        <v/>
      </c>
      <c r="L166" s="13" t="str">
        <f aca="false">IFERROR(IF(SUM('MRR Conglomerado'!O166:Q166)=0,"",ROUND(SUM('MRR Conglomerado'!AA166:AC166)/SUM('MRR Conglomerado'!O166:Q166),3)),"")</f>
        <v/>
      </c>
      <c r="M166" s="13" t="str">
        <f aca="false">IFERROR(IF(SUM('MRR Conglomerado'!P166:R166)=0,"",ROUND(SUM('MRR Conglomerado'!AB166:AD166)/SUM('MRR Conglomerado'!P166:R166),3)),"")</f>
        <v/>
      </c>
      <c r="N166" s="13" t="str">
        <f aca="false">IFERROR(IF(SUM('MRR Conglomerado'!Q166:S166)=0,"",ROUND(SUM('MRR Conglomerado'!AC166:AE166)/SUM('MRR Conglomerado'!Q166:S166),3)),"")</f>
        <v/>
      </c>
      <c r="O166" s="13" t="str">
        <f aca="false">IFERROR(IF(SUM('MRR Conglomerado'!R166:T166)=0,"",ROUND(SUM('MRR Conglomerado'!AD166:AF166)/SUM('MRR Conglomerado'!R166:T166),3)),"")</f>
        <v/>
      </c>
      <c r="P166" s="13" t="str">
        <f aca="false">IFERROR(IF(SUM('MRR Conglomerado'!S166:U166)=0,"",ROUND(SUM('MRR Conglomerado'!AE166:AG166)/SUM('MRR Conglomerado'!S166:U166),3)),"")</f>
        <v/>
      </c>
      <c r="Q166" s="13" t="str">
        <f aca="false">IFERROR(IF(SUM('MRR Conglomerado'!T166:V166)=0,"",ROUND(SUM('MRR Conglomerado'!AF166:AH166)/SUM('MRR Conglomerado'!T166:V166),3)),"")</f>
        <v/>
      </c>
      <c r="R166" s="13" t="str">
        <f aca="false">IFERROR(IF(SUM('MRR Conglomerado'!U166:W166)=0,"",ROUND(SUM('MRR Conglomerado'!AG166:AI166)/SUM('MRR Conglomerado'!U166:W166),3)),"")</f>
        <v/>
      </c>
      <c r="S166" s="13" t="str">
        <f aca="false">IFERROR(IF(SUM('MRR Conglomerado'!V166:X166)=0,"",ROUND(SUM('MRR Conglomerado'!AH166:AJ166)/SUM('MRR Conglomerado'!V166:X166),3)),"")</f>
        <v/>
      </c>
      <c r="T166" s="13" t="str">
        <f aca="false">IFERROR(IF(SUM('MRR Conglomerado'!W166:Y166)=0,"",ROUND(SUM('MRR Conglomerado'!AI166:AK166)/SUM('MRR Conglomerado'!W166:Y166),3)),"")</f>
        <v/>
      </c>
      <c r="U166" s="13" t="str">
        <f aca="false">IFERROR(IF(SUM('MRR Conglomerado'!X166:Z166)=0,"",ROUND(SUM('MRR Conglomerado'!AJ166:AL166)/SUM('MRR Conglomerado'!X166:Z166),3)),"")</f>
        <v/>
      </c>
      <c r="V166" s="13" t="str">
        <f aca="false">IFERROR(IF(SUM('MRR Conglomerado'!Y166:AA166)=0,"",ROUND(SUM('MRR Conglomerado'!AK166:AM166)/SUM('MRR Conglomerado'!Y166:AA166),3)),"")</f>
        <v/>
      </c>
      <c r="W166" s="13" t="str">
        <f aca="false">IFERROR(IF(SUM('MRR Conglomerado'!Z166:AB166)=0,"",ROUND(SUM('MRR Conglomerado'!AL166:AN166)/SUM('MRR Conglomerado'!Z166:AB166),3)),"")</f>
        <v/>
      </c>
      <c r="X166" s="13" t="str">
        <f aca="false">IFERROR(IF(SUM('MRR Conglomerado'!AA166:AC166)=0,"",ROUND(SUM('MRR Conglomerado'!AM166:AO166)/SUM('MRR Conglomerado'!AA166:AC166),3)),"")</f>
        <v/>
      </c>
      <c r="Y166" s="13" t="str">
        <f aca="false">IFERROR(IF(SUM('MRR Conglomerado'!AB166:AD166)=0,"",ROUND(SUM('MRR Conglomerado'!AN166:AP166)/SUM('MRR Conglomerado'!AB166:AD166),3)),"")</f>
        <v/>
      </c>
      <c r="Z166" s="13" t="str">
        <f aca="false">IFERROR(IF(SUM('MRR Conglomerado'!AC166:AE166)=0,"",ROUND(SUM('MRR Conglomerado'!AO166:AQ166)/SUM('MRR Conglomerado'!AC166:AE166),3)),"")</f>
        <v/>
      </c>
      <c r="AA166" s="13" t="str">
        <f aca="false">IFERROR(IF(SUM('MRR Conglomerado'!AD166:AF166)=0,"",ROUND(SUM('MRR Conglomerado'!AP166:AR166)/SUM('MRR Conglomerado'!AD166:AF166),3)),"")</f>
        <v/>
      </c>
      <c r="AB166" s="13" t="str">
        <f aca="false">IFERROR(IF(SUM('MRR Conglomerado'!AE166:AG166)=0,"",ROUND(SUM('MRR Conglomerado'!AQ166:AS166)/SUM('MRR Conglomerado'!AE166:AG166),3)),"")</f>
        <v/>
      </c>
    </row>
    <row r="167" customFormat="false" ht="15" hidden="false" customHeight="false" outlineLevel="0" collapsed="false">
      <c r="A167" s="10" t="s">
        <v>394</v>
      </c>
      <c r="B167" s="13" t="str">
        <f aca="false">IFERROR(IF(SUM('MRR Conglomerado'!E167:G167)=0,"",ROUND(SUM('MRR Conglomerado'!Q167:S167)/SUM('MRR Conglomerado'!E167:G167),3)),"")</f>
        <v/>
      </c>
      <c r="C167" s="13" t="str">
        <f aca="false">IFERROR(IF(SUM('MRR Conglomerado'!F167:H167)=0,"",ROUND(SUM('MRR Conglomerado'!R167:T167)/SUM('MRR Conglomerado'!F167:H167),3)),"")</f>
        <v/>
      </c>
      <c r="D167" s="13" t="str">
        <f aca="false">IFERROR(IF(SUM('MRR Conglomerado'!G167:I167)=0,"",ROUND(SUM('MRR Conglomerado'!S167:U167)/SUM('MRR Conglomerado'!G167:I167),3)),"")</f>
        <v/>
      </c>
      <c r="E167" s="13" t="str">
        <f aca="false">IFERROR(IF(SUM('MRR Conglomerado'!H167:J167)=0,"",ROUND(SUM('MRR Conglomerado'!T167:V167)/SUM('MRR Conglomerado'!H167:J167),3)),"")</f>
        <v/>
      </c>
      <c r="F167" s="13" t="str">
        <f aca="false">IFERROR(IF(SUM('MRR Conglomerado'!I167:K167)=0,"",ROUND(SUM('MRR Conglomerado'!U167:W167)/SUM('MRR Conglomerado'!I167:K167),3)),"")</f>
        <v/>
      </c>
      <c r="G167" s="13" t="str">
        <f aca="false">IFERROR(IF(SUM('MRR Conglomerado'!J167:L167)=0,"",ROUND(SUM('MRR Conglomerado'!V167:X167)/SUM('MRR Conglomerado'!J167:L167),3)),"")</f>
        <v/>
      </c>
      <c r="H167" s="13" t="n">
        <f aca="false">IFERROR(IF(SUM('MRR Conglomerado'!K167:M167)=0,"",ROUND(SUM('MRR Conglomerado'!W167:Y167)/SUM('MRR Conglomerado'!K167:M167),3)),"")</f>
        <v>6.271</v>
      </c>
      <c r="I167" s="13" t="n">
        <f aca="false">IFERROR(IF(SUM('MRR Conglomerado'!L167:N167)=0,"",ROUND(SUM('MRR Conglomerado'!X167:Z167)/SUM('MRR Conglomerado'!L167:N167),3)),"")</f>
        <v>2.345</v>
      </c>
      <c r="J167" s="13" t="n">
        <f aca="false">IFERROR(IF(SUM('MRR Conglomerado'!M167:O167)=0,"",ROUND(SUM('MRR Conglomerado'!Y167:AA167)/SUM('MRR Conglomerado'!M167:O167),3)),"")</f>
        <v>1.49</v>
      </c>
      <c r="K167" s="13" t="n">
        <f aca="false">IFERROR(IF(SUM('MRR Conglomerado'!N167:P167)=0,"",ROUND(SUM('MRR Conglomerado'!Z167:AB167)/SUM('MRR Conglomerado'!N167:P167),3)),"")</f>
        <v>1.337</v>
      </c>
      <c r="L167" s="13" t="n">
        <f aca="false">IFERROR(IF(SUM('MRR Conglomerado'!O167:Q167)=0,"",ROUND(SUM('MRR Conglomerado'!AA167:AC167)/SUM('MRR Conglomerado'!O167:Q167),3)),"")</f>
        <v>1.427</v>
      </c>
      <c r="M167" s="13" t="n">
        <f aca="false">IFERROR(IF(SUM('MRR Conglomerado'!P167:R167)=0,"",ROUND(SUM('MRR Conglomerado'!AB167:AD167)/SUM('MRR Conglomerado'!P167:R167),3)),"")</f>
        <v>1.408</v>
      </c>
      <c r="N167" s="13" t="n">
        <f aca="false">IFERROR(IF(SUM('MRR Conglomerado'!Q167:S167)=0,"",ROUND(SUM('MRR Conglomerado'!AC167:AE167)/SUM('MRR Conglomerado'!Q167:S167),3)),"")</f>
        <v>1.373</v>
      </c>
      <c r="O167" s="13" t="n">
        <f aca="false">IFERROR(IF(SUM('MRR Conglomerado'!R167:T167)=0,"",ROUND(SUM('MRR Conglomerado'!AD167:AF167)/SUM('MRR Conglomerado'!R167:T167),3)),"")</f>
        <v>1.329</v>
      </c>
      <c r="P167" s="13" t="n">
        <f aca="false">IFERROR(IF(SUM('MRR Conglomerado'!S167:U167)=0,"",ROUND(SUM('MRR Conglomerado'!AE167:AG167)/SUM('MRR Conglomerado'!S167:U167),3)),"")</f>
        <v>1.29</v>
      </c>
      <c r="Q167" s="13" t="n">
        <f aca="false">IFERROR(IF(SUM('MRR Conglomerado'!T167:V167)=0,"",ROUND(SUM('MRR Conglomerado'!AF167:AH167)/SUM('MRR Conglomerado'!T167:V167),3)),"")</f>
        <v>1.163</v>
      </c>
      <c r="R167" s="13" t="n">
        <f aca="false">IFERROR(IF(SUM('MRR Conglomerado'!U167:W167)=0,"",ROUND(SUM('MRR Conglomerado'!AG167:AI167)/SUM('MRR Conglomerado'!U167:W167),3)),"")</f>
        <v>1.083</v>
      </c>
      <c r="S167" s="13" t="n">
        <f aca="false">IFERROR(IF(SUM('MRR Conglomerado'!V167:X167)=0,"",ROUND(SUM('MRR Conglomerado'!AH167:AJ167)/SUM('MRR Conglomerado'!V167:X167),3)),"")</f>
        <v>0.98</v>
      </c>
      <c r="T167" s="13" t="n">
        <f aca="false">IFERROR(IF(SUM('MRR Conglomerado'!W167:Y167)=0,"",ROUND(SUM('MRR Conglomerado'!AI167:AK167)/SUM('MRR Conglomerado'!W167:Y167),3)),"")</f>
        <v>0.977</v>
      </c>
      <c r="U167" s="13" t="n">
        <f aca="false">IFERROR(IF(SUM('MRR Conglomerado'!X167:Z167)=0,"",ROUND(SUM('MRR Conglomerado'!AJ167:AL167)/SUM('MRR Conglomerado'!X167:Z167),3)),"")</f>
        <v>1.159</v>
      </c>
      <c r="V167" s="13" t="n">
        <f aca="false">IFERROR(IF(SUM('MRR Conglomerado'!Y167:AA167)=0,"",ROUND(SUM('MRR Conglomerado'!AK167:AM167)/SUM('MRR Conglomerado'!Y167:AA167),3)),"")</f>
        <v>1.164</v>
      </c>
      <c r="W167" s="13" t="n">
        <f aca="false">IFERROR(IF(SUM('MRR Conglomerado'!Z167:AB167)=0,"",ROUND(SUM('MRR Conglomerado'!AL167:AN167)/SUM('MRR Conglomerado'!Z167:AB167),3)),"")</f>
        <v>1.136</v>
      </c>
      <c r="X167" s="13" t="n">
        <f aca="false">IFERROR(IF(SUM('MRR Conglomerado'!AA167:AC167)=0,"",ROUND(SUM('MRR Conglomerado'!AM167:AO167)/SUM('MRR Conglomerado'!AA167:AC167),3)),"")</f>
        <v>0.949</v>
      </c>
      <c r="Y167" s="13" t="n">
        <f aca="false">IFERROR(IF(SUM('MRR Conglomerado'!AB167:AD167)=0,"",ROUND(SUM('MRR Conglomerado'!AN167:AP167)/SUM('MRR Conglomerado'!AB167:AD167),3)),"")</f>
        <v>0.962</v>
      </c>
      <c r="Z167" s="13" t="n">
        <f aca="false">IFERROR(IF(SUM('MRR Conglomerado'!AC167:AE167)=0,"",ROUND(SUM('MRR Conglomerado'!AO167:AQ167)/SUM('MRR Conglomerado'!AC167:AE167),3)),"")</f>
        <v>0.988</v>
      </c>
      <c r="AA167" s="13" t="n">
        <f aca="false">IFERROR(IF(SUM('MRR Conglomerado'!AD167:AF167)=0,"",ROUND(SUM('MRR Conglomerado'!AP167:AR167)/SUM('MRR Conglomerado'!AD167:AF167),3)),"")</f>
        <v>0.992</v>
      </c>
      <c r="AB167" s="13" t="n">
        <f aca="false">IFERROR(IF(SUM('MRR Conglomerado'!AE167:AG167)=0,"",ROUND(SUM('MRR Conglomerado'!AQ167:AS167)/SUM('MRR Conglomerado'!AE167:AG167),3)),"")</f>
        <v>0.991</v>
      </c>
    </row>
    <row r="168" customFormat="false" ht="15" hidden="false" customHeight="false" outlineLevel="0" collapsed="false">
      <c r="A168" s="10" t="s">
        <v>396</v>
      </c>
      <c r="B168" s="13" t="n">
        <f aca="false">IFERROR(IF(SUM('MRR Conglomerado'!E168:G168)=0,"",ROUND(SUM('MRR Conglomerado'!Q168:S168)/SUM('MRR Conglomerado'!E168:G168),3)),"")</f>
        <v>1.157</v>
      </c>
      <c r="C168" s="13" t="n">
        <f aca="false">IFERROR(IF(SUM('MRR Conglomerado'!F168:H168)=0,"",ROUND(SUM('MRR Conglomerado'!R168:T168)/SUM('MRR Conglomerado'!F168:H168),3)),"")</f>
        <v>1.097</v>
      </c>
      <c r="D168" s="13" t="n">
        <f aca="false">IFERROR(IF(SUM('MRR Conglomerado'!G168:I168)=0,"",ROUND(SUM('MRR Conglomerado'!S168:U168)/SUM('MRR Conglomerado'!G168:I168),3)),"")</f>
        <v>1.075</v>
      </c>
      <c r="E168" s="13" t="n">
        <f aca="false">IFERROR(IF(SUM('MRR Conglomerado'!H168:J168)=0,"",ROUND(SUM('MRR Conglomerado'!T168:V168)/SUM('MRR Conglomerado'!H168:J168),3)),"")</f>
        <v>1.02</v>
      </c>
      <c r="F168" s="13" t="n">
        <f aca="false">IFERROR(IF(SUM('MRR Conglomerado'!I168:K168)=0,"",ROUND(SUM('MRR Conglomerado'!U168:W168)/SUM('MRR Conglomerado'!I168:K168),3)),"")</f>
        <v>0.851</v>
      </c>
      <c r="G168" s="13" t="n">
        <f aca="false">IFERROR(IF(SUM('MRR Conglomerado'!J168:L168)=0,"",ROUND(SUM('MRR Conglomerado'!V168:X168)/SUM('MRR Conglomerado'!J168:L168),3)),"")</f>
        <v>0.739</v>
      </c>
      <c r="H168" s="13" t="n">
        <f aca="false">IFERROR(IF(SUM('MRR Conglomerado'!K168:M168)=0,"",ROUND(SUM('MRR Conglomerado'!W168:Y168)/SUM('MRR Conglomerado'!K168:M168),3)),"")</f>
        <v>0.632</v>
      </c>
      <c r="I168" s="13" t="n">
        <f aca="false">IFERROR(IF(SUM('MRR Conglomerado'!L168:N168)=0,"",ROUND(SUM('MRR Conglomerado'!X168:Z168)/SUM('MRR Conglomerado'!L168:N168),3)),"")</f>
        <v>0.578</v>
      </c>
      <c r="J168" s="13" t="n">
        <f aca="false">IFERROR(IF(SUM('MRR Conglomerado'!M168:O168)=0,"",ROUND(SUM('MRR Conglomerado'!Y168:AA168)/SUM('MRR Conglomerado'!M168:O168),3)),"")</f>
        <v>0.557</v>
      </c>
      <c r="K168" s="13" t="n">
        <f aca="false">IFERROR(IF(SUM('MRR Conglomerado'!N168:P168)=0,"",ROUND(SUM('MRR Conglomerado'!Z168:AB168)/SUM('MRR Conglomerado'!N168:P168),3)),"")</f>
        <v>0.587</v>
      </c>
      <c r="L168" s="13" t="n">
        <f aca="false">IFERROR(IF(SUM('MRR Conglomerado'!O168:Q168)=0,"",ROUND(SUM('MRR Conglomerado'!AA168:AC168)/SUM('MRR Conglomerado'!O168:Q168),3)),"")</f>
        <v>0.666</v>
      </c>
      <c r="M168" s="13" t="n">
        <f aca="false">IFERROR(IF(SUM('MRR Conglomerado'!P168:R168)=0,"",ROUND(SUM('MRR Conglomerado'!AB168:AD168)/SUM('MRR Conglomerado'!P168:R168),3)),"")</f>
        <v>0.706</v>
      </c>
      <c r="N168" s="13" t="n">
        <f aca="false">IFERROR(IF(SUM('MRR Conglomerado'!Q168:S168)=0,"",ROUND(SUM('MRR Conglomerado'!AC168:AE168)/SUM('MRR Conglomerado'!Q168:S168),3)),"")</f>
        <v>0.738</v>
      </c>
      <c r="O168" s="13" t="n">
        <f aca="false">IFERROR(IF(SUM('MRR Conglomerado'!R168:T168)=0,"",ROUND(SUM('MRR Conglomerado'!AD168:AF168)/SUM('MRR Conglomerado'!R168:T168),3)),"")</f>
        <v>0.78</v>
      </c>
      <c r="P168" s="13" t="n">
        <f aca="false">IFERROR(IF(SUM('MRR Conglomerado'!S168:U168)=0,"",ROUND(SUM('MRR Conglomerado'!AE168:AG168)/SUM('MRR Conglomerado'!S168:U168),3)),"")</f>
        <v>0.82</v>
      </c>
      <c r="Q168" s="13" t="n">
        <f aca="false">IFERROR(IF(SUM('MRR Conglomerado'!T168:V168)=0,"",ROUND(SUM('MRR Conglomerado'!AF168:AH168)/SUM('MRR Conglomerado'!T168:V168),3)),"")</f>
        <v>0.908</v>
      </c>
      <c r="R168" s="13" t="n">
        <f aca="false">IFERROR(IF(SUM('MRR Conglomerado'!U168:W168)=0,"",ROUND(SUM('MRR Conglomerado'!AG168:AI168)/SUM('MRR Conglomerado'!U168:W168),3)),"")</f>
        <v>0.916</v>
      </c>
      <c r="S168" s="13" t="n">
        <f aca="false">IFERROR(IF(SUM('MRR Conglomerado'!V168:X168)=0,"",ROUND(SUM('MRR Conglomerado'!AH168:AJ168)/SUM('MRR Conglomerado'!V168:X168),3)),"")</f>
        <v>0.899</v>
      </c>
      <c r="T168" s="13" t="n">
        <f aca="false">IFERROR(IF(SUM('MRR Conglomerado'!W168:Y168)=0,"",ROUND(SUM('MRR Conglomerado'!AI168:AK168)/SUM('MRR Conglomerado'!W168:Y168),3)),"")</f>
        <v>0.844</v>
      </c>
      <c r="U168" s="13" t="n">
        <f aca="false">IFERROR(IF(SUM('MRR Conglomerado'!X168:Z168)=0,"",ROUND(SUM('MRR Conglomerado'!AJ168:AL168)/SUM('MRR Conglomerado'!X168:Z168),3)),"")</f>
        <v>0.868</v>
      </c>
      <c r="V168" s="13" t="n">
        <f aca="false">IFERROR(IF(SUM('MRR Conglomerado'!Y168:AA168)=0,"",ROUND(SUM('MRR Conglomerado'!AK168:AM168)/SUM('MRR Conglomerado'!Y168:AA168),3)),"")</f>
        <v>0.928</v>
      </c>
      <c r="W168" s="13" t="n">
        <f aca="false">IFERROR(IF(SUM('MRR Conglomerado'!Z168:AB168)=0,"",ROUND(SUM('MRR Conglomerado'!AL168:AN168)/SUM('MRR Conglomerado'!Z168:AB168),3)),"")</f>
        <v>1.005</v>
      </c>
      <c r="X168" s="13" t="n">
        <f aca="false">IFERROR(IF(SUM('MRR Conglomerado'!AA168:AC168)=0,"",ROUND(SUM('MRR Conglomerado'!AM168:AO168)/SUM('MRR Conglomerado'!AA168:AC168),3)),"")</f>
        <v>1.064</v>
      </c>
      <c r="Y168" s="13" t="n">
        <f aca="false">IFERROR(IF(SUM('MRR Conglomerado'!AB168:AD168)=0,"",ROUND(SUM('MRR Conglomerado'!AN168:AP168)/SUM('MRR Conglomerado'!AB168:AD168),3)),"")</f>
        <v>1.135</v>
      </c>
      <c r="Z168" s="13" t="n">
        <f aca="false">IFERROR(IF(SUM('MRR Conglomerado'!AC168:AE168)=0,"",ROUND(SUM('MRR Conglomerado'!AO168:AQ168)/SUM('MRR Conglomerado'!AC168:AE168),3)),"")</f>
        <v>1.174</v>
      </c>
      <c r="AA168" s="13" t="n">
        <f aca="false">IFERROR(IF(SUM('MRR Conglomerado'!AD168:AF168)=0,"",ROUND(SUM('MRR Conglomerado'!AP168:AR168)/SUM('MRR Conglomerado'!AD168:AF168),3)),"")</f>
        <v>1.168</v>
      </c>
      <c r="AB168" s="13" t="n">
        <f aca="false">IFERROR(IF(SUM('MRR Conglomerado'!AE168:AG168)=0,"",ROUND(SUM('MRR Conglomerado'!AQ168:AS168)/SUM('MRR Conglomerado'!AE168:AG168),3)),"")</f>
        <v>1.118</v>
      </c>
    </row>
    <row r="169" customFormat="false" ht="15" hidden="false" customHeight="false" outlineLevel="0" collapsed="false">
      <c r="A169" s="10" t="s">
        <v>398</v>
      </c>
      <c r="B169" s="13" t="str">
        <f aca="false">IFERROR(IF(SUM('MRR Conglomerado'!E169:G169)=0,"",ROUND(SUM('MRR Conglomerado'!Q169:S169)/SUM('MRR Conglomerado'!E169:G169),3)),"")</f>
        <v/>
      </c>
      <c r="C169" s="13" t="str">
        <f aca="false">IFERROR(IF(SUM('MRR Conglomerado'!F169:H169)=0,"",ROUND(SUM('MRR Conglomerado'!R169:T169)/SUM('MRR Conglomerado'!F169:H169),3)),"")</f>
        <v/>
      </c>
      <c r="D169" s="13" t="n">
        <f aca="false">IFERROR(IF(SUM('MRR Conglomerado'!G169:I169)=0,"",ROUND(SUM('MRR Conglomerado'!S169:U169)/SUM('MRR Conglomerado'!G169:I169),3)),"")</f>
        <v>4.312</v>
      </c>
      <c r="E169" s="13" t="n">
        <f aca="false">IFERROR(IF(SUM('MRR Conglomerado'!H169:J169)=0,"",ROUND(SUM('MRR Conglomerado'!T169:V169)/SUM('MRR Conglomerado'!H169:J169),3)),"")</f>
        <v>1.884</v>
      </c>
      <c r="F169" s="13" t="n">
        <f aca="false">IFERROR(IF(SUM('MRR Conglomerado'!I169:K169)=0,"",ROUND(SUM('MRR Conglomerado'!U169:W169)/SUM('MRR Conglomerado'!I169:K169),3)),"")</f>
        <v>1.151</v>
      </c>
      <c r="G169" s="13" t="n">
        <f aca="false">IFERROR(IF(SUM('MRR Conglomerado'!J169:L169)=0,"",ROUND(SUM('MRR Conglomerado'!V169:X169)/SUM('MRR Conglomerado'!J169:L169),3)),"")</f>
        <v>1.005</v>
      </c>
      <c r="H169" s="13" t="n">
        <f aca="false">IFERROR(IF(SUM('MRR Conglomerado'!K169:M169)=0,"",ROUND(SUM('MRR Conglomerado'!W169:Y169)/SUM('MRR Conglomerado'!K169:M169),3)),"")</f>
        <v>1.114</v>
      </c>
      <c r="I169" s="13" t="n">
        <f aca="false">IFERROR(IF(SUM('MRR Conglomerado'!L169:N169)=0,"",ROUND(SUM('MRR Conglomerado'!X169:Z169)/SUM('MRR Conglomerado'!L169:N169),3)),"")</f>
        <v>1.295</v>
      </c>
      <c r="J169" s="13" t="n">
        <f aca="false">IFERROR(IF(SUM('MRR Conglomerado'!M169:O169)=0,"",ROUND(SUM('MRR Conglomerado'!Y169:AA169)/SUM('MRR Conglomerado'!M169:O169),3)),"")</f>
        <v>1.597</v>
      </c>
      <c r="K169" s="13" t="n">
        <f aca="false">IFERROR(IF(SUM('MRR Conglomerado'!N169:P169)=0,"",ROUND(SUM('MRR Conglomerado'!Z169:AB169)/SUM('MRR Conglomerado'!N169:P169),3)),"")</f>
        <v>1.462</v>
      </c>
      <c r="L169" s="13" t="n">
        <f aca="false">IFERROR(IF(SUM('MRR Conglomerado'!O169:Q169)=0,"",ROUND(SUM('MRR Conglomerado'!AA169:AC169)/SUM('MRR Conglomerado'!O169:Q169),3)),"")</f>
        <v>1.269</v>
      </c>
      <c r="M169" s="13" t="n">
        <f aca="false">IFERROR(IF(SUM('MRR Conglomerado'!P169:R169)=0,"",ROUND(SUM('MRR Conglomerado'!AB169:AD169)/SUM('MRR Conglomerado'!P169:R169),3)),"")</f>
        <v>1.118</v>
      </c>
      <c r="N169" s="13" t="n">
        <f aca="false">IFERROR(IF(SUM('MRR Conglomerado'!Q169:S169)=0,"",ROUND(SUM('MRR Conglomerado'!AC169:AE169)/SUM('MRR Conglomerado'!Q169:S169),3)),"")</f>
        <v>1.039</v>
      </c>
      <c r="O169" s="13" t="n">
        <f aca="false">IFERROR(IF(SUM('MRR Conglomerado'!R169:T169)=0,"",ROUND(SUM('MRR Conglomerado'!AD169:AF169)/SUM('MRR Conglomerado'!R169:T169),3)),"")</f>
        <v>1.075</v>
      </c>
      <c r="P169" s="13" t="n">
        <f aca="false">IFERROR(IF(SUM('MRR Conglomerado'!S169:U169)=0,"",ROUND(SUM('MRR Conglomerado'!AE169:AG169)/SUM('MRR Conglomerado'!S169:U169),3)),"")</f>
        <v>1.123</v>
      </c>
      <c r="Q169" s="13" t="n">
        <f aca="false">IFERROR(IF(SUM('MRR Conglomerado'!T169:V169)=0,"",ROUND(SUM('MRR Conglomerado'!AF169:AH169)/SUM('MRR Conglomerado'!T169:V169),3)),"")</f>
        <v>1.243</v>
      </c>
      <c r="R169" s="13" t="n">
        <f aca="false">IFERROR(IF(SUM('MRR Conglomerado'!U169:W169)=0,"",ROUND(SUM('MRR Conglomerado'!AG169:AI169)/SUM('MRR Conglomerado'!U169:W169),3)),"")</f>
        <v>1.235</v>
      </c>
      <c r="S169" s="13" t="n">
        <f aca="false">IFERROR(IF(SUM('MRR Conglomerado'!V169:X169)=0,"",ROUND(SUM('MRR Conglomerado'!AH169:AJ169)/SUM('MRR Conglomerado'!V169:X169),3)),"")</f>
        <v>1.274</v>
      </c>
      <c r="T169" s="13" t="n">
        <f aca="false">IFERROR(IF(SUM('MRR Conglomerado'!W169:Y169)=0,"",ROUND(SUM('MRR Conglomerado'!AI169:AK169)/SUM('MRR Conglomerado'!W169:Y169),3)),"")</f>
        <v>1.252</v>
      </c>
      <c r="U169" s="13" t="n">
        <f aca="false">IFERROR(IF(SUM('MRR Conglomerado'!X169:Z169)=0,"",ROUND(SUM('MRR Conglomerado'!AJ169:AL169)/SUM('MRR Conglomerado'!X169:Z169),3)),"")</f>
        <v>1.278</v>
      </c>
      <c r="V169" s="13" t="n">
        <f aca="false">IFERROR(IF(SUM('MRR Conglomerado'!Y169:AA169)=0,"",ROUND(SUM('MRR Conglomerado'!AK169:AM169)/SUM('MRR Conglomerado'!Y169:AA169),3)),"")</f>
        <v>1.282</v>
      </c>
      <c r="W169" s="13" t="n">
        <f aca="false">IFERROR(IF(SUM('MRR Conglomerado'!Z169:AB169)=0,"",ROUND(SUM('MRR Conglomerado'!AL169:AN169)/SUM('MRR Conglomerado'!Z169:AB169),3)),"")</f>
        <v>1.353</v>
      </c>
      <c r="X169" s="13" t="n">
        <f aca="false">IFERROR(IF(SUM('MRR Conglomerado'!AA169:AC169)=0,"",ROUND(SUM('MRR Conglomerado'!AM169:AO169)/SUM('MRR Conglomerado'!AA169:AC169),3)),"")</f>
        <v>1.561</v>
      </c>
      <c r="Y169" s="13" t="n">
        <f aca="false">IFERROR(IF(SUM('MRR Conglomerado'!AB169:AD169)=0,"",ROUND(SUM('MRR Conglomerado'!AN169:AP169)/SUM('MRR Conglomerado'!AB169:AD169),3)),"")</f>
        <v>1.727</v>
      </c>
      <c r="Z169" s="13" t="n">
        <f aca="false">IFERROR(IF(SUM('MRR Conglomerado'!AC169:AE169)=0,"",ROUND(SUM('MRR Conglomerado'!AO169:AQ169)/SUM('MRR Conglomerado'!AC169:AE169),3)),"")</f>
        <v>1.834</v>
      </c>
      <c r="AA169" s="13" t="n">
        <f aca="false">IFERROR(IF(SUM('MRR Conglomerado'!AD169:AF169)=0,"",ROUND(SUM('MRR Conglomerado'!AP169:AR169)/SUM('MRR Conglomerado'!AD169:AF169),3)),"")</f>
        <v>1.751</v>
      </c>
      <c r="AB169" s="13" t="n">
        <f aca="false">IFERROR(IF(SUM('MRR Conglomerado'!AE169:AG169)=0,"",ROUND(SUM('MRR Conglomerado'!AQ169:AS169)/SUM('MRR Conglomerado'!AE169:AG169),3)),"")</f>
        <v>1.717</v>
      </c>
    </row>
    <row r="170" customFormat="false" ht="15" hidden="false" customHeight="false" outlineLevel="0" collapsed="false">
      <c r="A170" s="10" t="s">
        <v>400</v>
      </c>
      <c r="B170" s="13" t="str">
        <f aca="false">IFERROR(IF(SUM('MRR Conglomerado'!E170:G170)=0,"",ROUND(SUM('MRR Conglomerado'!Q170:S170)/SUM('MRR Conglomerado'!E170:G170),3)),"")</f>
        <v/>
      </c>
      <c r="C170" s="13" t="str">
        <f aca="false">IFERROR(IF(SUM('MRR Conglomerado'!F170:H170)=0,"",ROUND(SUM('MRR Conglomerado'!R170:T170)/SUM('MRR Conglomerado'!F170:H170),3)),"")</f>
        <v/>
      </c>
      <c r="D170" s="13" t="str">
        <f aca="false">IFERROR(IF(SUM('MRR Conglomerado'!G170:I170)=0,"",ROUND(SUM('MRR Conglomerado'!S170:U170)/SUM('MRR Conglomerado'!G170:I170),3)),"")</f>
        <v/>
      </c>
      <c r="E170" s="13" t="str">
        <f aca="false">IFERROR(IF(SUM('MRR Conglomerado'!H170:J170)=0,"",ROUND(SUM('MRR Conglomerado'!T170:V170)/SUM('MRR Conglomerado'!H170:J170),3)),"")</f>
        <v/>
      </c>
      <c r="F170" s="13" t="str">
        <f aca="false">IFERROR(IF(SUM('MRR Conglomerado'!I170:K170)=0,"",ROUND(SUM('MRR Conglomerado'!U170:W170)/SUM('MRR Conglomerado'!I170:K170),3)),"")</f>
        <v/>
      </c>
      <c r="G170" s="13" t="str">
        <f aca="false">IFERROR(IF(SUM('MRR Conglomerado'!J170:L170)=0,"",ROUND(SUM('MRR Conglomerado'!V170:X170)/SUM('MRR Conglomerado'!J170:L170),3)),"")</f>
        <v/>
      </c>
      <c r="H170" s="13" t="str">
        <f aca="false">IFERROR(IF(SUM('MRR Conglomerado'!K170:M170)=0,"",ROUND(SUM('MRR Conglomerado'!W170:Y170)/SUM('MRR Conglomerado'!K170:M170),3)),"")</f>
        <v/>
      </c>
      <c r="I170" s="13" t="str">
        <f aca="false">IFERROR(IF(SUM('MRR Conglomerado'!L170:N170)=0,"",ROUND(SUM('MRR Conglomerado'!X170:Z170)/SUM('MRR Conglomerado'!L170:N170),3)),"")</f>
        <v/>
      </c>
      <c r="J170" s="13" t="str">
        <f aca="false">IFERROR(IF(SUM('MRR Conglomerado'!M170:O170)=0,"",ROUND(SUM('MRR Conglomerado'!Y170:AA170)/SUM('MRR Conglomerado'!M170:O170),3)),"")</f>
        <v/>
      </c>
      <c r="K170" s="13" t="str">
        <f aca="false">IFERROR(IF(SUM('MRR Conglomerado'!N170:P170)=0,"",ROUND(SUM('MRR Conglomerado'!Z170:AB170)/SUM('MRR Conglomerado'!N170:P170),3)),"")</f>
        <v/>
      </c>
      <c r="L170" s="13" t="n">
        <f aca="false">IFERROR(IF(SUM('MRR Conglomerado'!O170:Q170)=0,"",ROUND(SUM('MRR Conglomerado'!AA170:AC170)/SUM('MRR Conglomerado'!O170:Q170),3)),"")</f>
        <v>3.084</v>
      </c>
      <c r="M170" s="13" t="n">
        <f aca="false">IFERROR(IF(SUM('MRR Conglomerado'!P170:R170)=0,"",ROUND(SUM('MRR Conglomerado'!AB170:AD170)/SUM('MRR Conglomerado'!P170:R170),3)),"")</f>
        <v>1.563</v>
      </c>
      <c r="N170" s="13" t="n">
        <f aca="false">IFERROR(IF(SUM('MRR Conglomerado'!Q170:S170)=0,"",ROUND(SUM('MRR Conglomerado'!AC170:AE170)/SUM('MRR Conglomerado'!Q170:S170),3)),"")</f>
        <v>1.042</v>
      </c>
      <c r="O170" s="13" t="n">
        <f aca="false">IFERROR(IF(SUM('MRR Conglomerado'!R170:T170)=0,"",ROUND(SUM('MRR Conglomerado'!AD170:AF170)/SUM('MRR Conglomerado'!R170:T170),3)),"")</f>
        <v>1.042</v>
      </c>
      <c r="P170" s="13" t="n">
        <f aca="false">IFERROR(IF(SUM('MRR Conglomerado'!S170:U170)=0,"",ROUND(SUM('MRR Conglomerado'!AE170:AG170)/SUM('MRR Conglomerado'!S170:U170),3)),"")</f>
        <v>1.042</v>
      </c>
      <c r="Q170" s="13" t="n">
        <f aca="false">IFERROR(IF(SUM('MRR Conglomerado'!T170:V170)=0,"",ROUND(SUM('MRR Conglomerado'!AF170:AH170)/SUM('MRR Conglomerado'!T170:V170),3)),"")</f>
        <v>1.042</v>
      </c>
      <c r="R170" s="13" t="n">
        <f aca="false">IFERROR(IF(SUM('MRR Conglomerado'!U170:W170)=0,"",ROUND(SUM('MRR Conglomerado'!AG170:AI170)/SUM('MRR Conglomerado'!U170:W170),3)),"")</f>
        <v>1.042</v>
      </c>
      <c r="S170" s="13" t="n">
        <f aca="false">IFERROR(IF(SUM('MRR Conglomerado'!V170:X170)=0,"",ROUND(SUM('MRR Conglomerado'!AH170:AJ170)/SUM('MRR Conglomerado'!V170:X170),3)),"")</f>
        <v>1.042</v>
      </c>
      <c r="T170" s="13" t="n">
        <f aca="false">IFERROR(IF(SUM('MRR Conglomerado'!W170:Y170)=0,"",ROUND(SUM('MRR Conglomerado'!AI170:AK170)/SUM('MRR Conglomerado'!W170:Y170),3)),"")</f>
        <v>1.042</v>
      </c>
      <c r="U170" s="13" t="n">
        <f aca="false">IFERROR(IF(SUM('MRR Conglomerado'!X170:Z170)=0,"",ROUND(SUM('MRR Conglomerado'!AJ170:AL170)/SUM('MRR Conglomerado'!X170:Z170),3)),"")</f>
        <v>1.042</v>
      </c>
      <c r="V170" s="13" t="n">
        <f aca="false">IFERROR(IF(SUM('MRR Conglomerado'!Y170:AA170)=0,"",ROUND(SUM('MRR Conglomerado'!AK170:AM170)/SUM('MRR Conglomerado'!Y170:AA170),3)),"")</f>
        <v>1.042</v>
      </c>
      <c r="W170" s="13" t="n">
        <f aca="false">IFERROR(IF(SUM('MRR Conglomerado'!Z170:AB170)=0,"",ROUND(SUM('MRR Conglomerado'!AL170:AN170)/SUM('MRR Conglomerado'!Z170:AB170),3)),"")</f>
        <v>1.04</v>
      </c>
      <c r="X170" s="13" t="n">
        <f aca="false">IFERROR(IF(SUM('MRR Conglomerado'!AA170:AC170)=0,"",ROUND(SUM('MRR Conglomerado'!AM170:AO170)/SUM('MRR Conglomerado'!AA170:AC170),3)),"")</f>
        <v>1.039</v>
      </c>
      <c r="Y170" s="13" t="n">
        <f aca="false">IFERROR(IF(SUM('MRR Conglomerado'!AB170:AD170)=0,"",ROUND(SUM('MRR Conglomerado'!AN170:AP170)/SUM('MRR Conglomerado'!AB170:AD170),3)),"")</f>
        <v>1.037</v>
      </c>
      <c r="Z170" s="13" t="n">
        <f aca="false">IFERROR(IF(SUM('MRR Conglomerado'!AC170:AE170)=0,"",ROUND(SUM('MRR Conglomerado'!AO170:AQ170)/SUM('MRR Conglomerado'!AC170:AE170),3)),"")</f>
        <v>1.037</v>
      </c>
      <c r="AA170" s="13" t="n">
        <f aca="false">IFERROR(IF(SUM('MRR Conglomerado'!AD170:AF170)=0,"",ROUND(SUM('MRR Conglomerado'!AP170:AR170)/SUM('MRR Conglomerado'!AD170:AF170),3)),"")</f>
        <v>1.037</v>
      </c>
      <c r="AB170" s="13" t="n">
        <f aca="false">IFERROR(IF(SUM('MRR Conglomerado'!AE170:AG170)=0,"",ROUND(SUM('MRR Conglomerado'!AQ170:AS170)/SUM('MRR Conglomerado'!AE170:AG170),3)),"")</f>
        <v>1.037</v>
      </c>
    </row>
    <row r="171" customFormat="false" ht="15" hidden="false" customHeight="false" outlineLevel="0" collapsed="false">
      <c r="A171" s="10" t="s">
        <v>402</v>
      </c>
      <c r="B171" s="13" t="n">
        <f aca="false">IFERROR(IF(SUM('MRR Conglomerado'!E171:G171)=0,"",ROUND(SUM('MRR Conglomerado'!Q171:S171)/SUM('MRR Conglomerado'!E171:G171),3)),"")</f>
        <v>2.026</v>
      </c>
      <c r="C171" s="13" t="n">
        <f aca="false">IFERROR(IF(SUM('MRR Conglomerado'!F171:H171)=0,"",ROUND(SUM('MRR Conglomerado'!R171:T171)/SUM('MRR Conglomerado'!F171:H171),3)),"")</f>
        <v>1.662</v>
      </c>
      <c r="D171" s="13" t="n">
        <f aca="false">IFERROR(IF(SUM('MRR Conglomerado'!G171:I171)=0,"",ROUND(SUM('MRR Conglomerado'!S171:U171)/SUM('MRR Conglomerado'!G171:I171),3)),"")</f>
        <v>1.579</v>
      </c>
      <c r="E171" s="13" t="n">
        <f aca="false">IFERROR(IF(SUM('MRR Conglomerado'!H171:J171)=0,"",ROUND(SUM('MRR Conglomerado'!T171:V171)/SUM('MRR Conglomerado'!H171:J171),3)),"")</f>
        <v>1.438</v>
      </c>
      <c r="F171" s="13" t="n">
        <f aca="false">IFERROR(IF(SUM('MRR Conglomerado'!I171:K171)=0,"",ROUND(SUM('MRR Conglomerado'!U171:W171)/SUM('MRR Conglomerado'!I171:K171),3)),"")</f>
        <v>1.456</v>
      </c>
      <c r="G171" s="13" t="n">
        <f aca="false">IFERROR(IF(SUM('MRR Conglomerado'!J171:L171)=0,"",ROUND(SUM('MRR Conglomerado'!V171:X171)/SUM('MRR Conglomerado'!J171:L171),3)),"")</f>
        <v>1.339</v>
      </c>
      <c r="H171" s="13" t="n">
        <f aca="false">IFERROR(IF(SUM('MRR Conglomerado'!K171:M171)=0,"",ROUND(SUM('MRR Conglomerado'!W171:Y171)/SUM('MRR Conglomerado'!K171:M171),3)),"")</f>
        <v>1.339</v>
      </c>
      <c r="I171" s="13" t="n">
        <f aca="false">IFERROR(IF(SUM('MRR Conglomerado'!L171:N171)=0,"",ROUND(SUM('MRR Conglomerado'!X171:Z171)/SUM('MRR Conglomerado'!L171:N171),3)),"")</f>
        <v>1.307</v>
      </c>
      <c r="J171" s="13" t="n">
        <f aca="false">IFERROR(IF(SUM('MRR Conglomerado'!M171:O171)=0,"",ROUND(SUM('MRR Conglomerado'!Y171:AA171)/SUM('MRR Conglomerado'!M171:O171),3)),"")</f>
        <v>1.367</v>
      </c>
      <c r="K171" s="13" t="n">
        <f aca="false">IFERROR(IF(SUM('MRR Conglomerado'!N171:P171)=0,"",ROUND(SUM('MRR Conglomerado'!Z171:AB171)/SUM('MRR Conglomerado'!N171:P171),3)),"")</f>
        <v>1.322</v>
      </c>
      <c r="L171" s="13" t="n">
        <f aca="false">IFERROR(IF(SUM('MRR Conglomerado'!O171:Q171)=0,"",ROUND(SUM('MRR Conglomerado'!AA171:AC171)/SUM('MRR Conglomerado'!O171:Q171),3)),"")</f>
        <v>1.16</v>
      </c>
      <c r="M171" s="13" t="n">
        <f aca="false">IFERROR(IF(SUM('MRR Conglomerado'!P171:R171)=0,"",ROUND(SUM('MRR Conglomerado'!AB171:AD171)/SUM('MRR Conglomerado'!P171:R171),3)),"")</f>
        <v>1.023</v>
      </c>
      <c r="N171" s="13" t="n">
        <f aca="false">IFERROR(IF(SUM('MRR Conglomerado'!Q171:S171)=0,"",ROUND(SUM('MRR Conglomerado'!AC171:AE171)/SUM('MRR Conglomerado'!Q171:S171),3)),"")</f>
        <v>0.926</v>
      </c>
      <c r="O171" s="13" t="n">
        <f aca="false">IFERROR(IF(SUM('MRR Conglomerado'!R171:T171)=0,"",ROUND(SUM('MRR Conglomerado'!AD171:AF171)/SUM('MRR Conglomerado'!R171:T171),3)),"")</f>
        <v>0.901</v>
      </c>
      <c r="P171" s="13" t="n">
        <f aca="false">IFERROR(IF(SUM('MRR Conglomerado'!S171:U171)=0,"",ROUND(SUM('MRR Conglomerado'!AE171:AG171)/SUM('MRR Conglomerado'!S171:U171),3)),"")</f>
        <v>0.97</v>
      </c>
      <c r="Q171" s="13" t="n">
        <f aca="false">IFERROR(IF(SUM('MRR Conglomerado'!T171:V171)=0,"",ROUND(SUM('MRR Conglomerado'!AF171:AH171)/SUM('MRR Conglomerado'!T171:V171),3)),"")</f>
        <v>1.071</v>
      </c>
      <c r="R171" s="13" t="n">
        <f aca="false">IFERROR(IF(SUM('MRR Conglomerado'!U171:W171)=0,"",ROUND(SUM('MRR Conglomerado'!AG171:AI171)/SUM('MRR Conglomerado'!U171:W171),3)),"")</f>
        <v>1.148</v>
      </c>
      <c r="S171" s="13" t="n">
        <f aca="false">IFERROR(IF(SUM('MRR Conglomerado'!V171:X171)=0,"",ROUND(SUM('MRR Conglomerado'!AH171:AJ171)/SUM('MRR Conglomerado'!V171:X171),3)),"")</f>
        <v>1.156</v>
      </c>
      <c r="T171" s="13" t="n">
        <f aca="false">IFERROR(IF(SUM('MRR Conglomerado'!W171:Y171)=0,"",ROUND(SUM('MRR Conglomerado'!AI171:AK171)/SUM('MRR Conglomerado'!W171:Y171),3)),"")</f>
        <v>1.147</v>
      </c>
      <c r="U171" s="13" t="n">
        <f aca="false">IFERROR(IF(SUM('MRR Conglomerado'!X171:Z171)=0,"",ROUND(SUM('MRR Conglomerado'!AJ171:AL171)/SUM('MRR Conglomerado'!X171:Z171),3)),"")</f>
        <v>1.181</v>
      </c>
      <c r="V171" s="13" t="n">
        <f aca="false">IFERROR(IF(SUM('MRR Conglomerado'!Y171:AA171)=0,"",ROUND(SUM('MRR Conglomerado'!AK171:AM171)/SUM('MRR Conglomerado'!Y171:AA171),3)),"")</f>
        <v>1.233</v>
      </c>
      <c r="W171" s="13" t="n">
        <f aca="false">IFERROR(IF(SUM('MRR Conglomerado'!Z171:AB171)=0,"",ROUND(SUM('MRR Conglomerado'!AL171:AN171)/SUM('MRR Conglomerado'!Z171:AB171),3)),"")</f>
        <v>1.304</v>
      </c>
      <c r="X171" s="13" t="n">
        <f aca="false">IFERROR(IF(SUM('MRR Conglomerado'!AA171:AC171)=0,"",ROUND(SUM('MRR Conglomerado'!AM171:AO171)/SUM('MRR Conglomerado'!AA171:AC171),3)),"")</f>
        <v>1.34</v>
      </c>
      <c r="Y171" s="13" t="n">
        <f aca="false">IFERROR(IF(SUM('MRR Conglomerado'!AB171:AD171)=0,"",ROUND(SUM('MRR Conglomerado'!AN171:AP171)/SUM('MRR Conglomerado'!AB171:AD171),3)),"")</f>
        <v>1.36</v>
      </c>
      <c r="Z171" s="13" t="n">
        <f aca="false">IFERROR(IF(SUM('MRR Conglomerado'!AC171:AE171)=0,"",ROUND(SUM('MRR Conglomerado'!AO171:AQ171)/SUM('MRR Conglomerado'!AC171:AE171),3)),"")</f>
        <v>1.353</v>
      </c>
      <c r="AA171" s="13" t="n">
        <f aca="false">IFERROR(IF(SUM('MRR Conglomerado'!AD171:AF171)=0,"",ROUND(SUM('MRR Conglomerado'!AP171:AR171)/SUM('MRR Conglomerado'!AD171:AF171),3)),"")</f>
        <v>1.349</v>
      </c>
      <c r="AB171" s="13" t="n">
        <f aca="false">IFERROR(IF(SUM('MRR Conglomerado'!AE171:AG171)=0,"",ROUND(SUM('MRR Conglomerado'!AQ171:AS171)/SUM('MRR Conglomerado'!AE171:AG171),3)),"")</f>
        <v>1.213</v>
      </c>
    </row>
    <row r="172" customFormat="false" ht="15" hidden="false" customHeight="false" outlineLevel="0" collapsed="false">
      <c r="A172" s="10" t="s">
        <v>404</v>
      </c>
      <c r="B172" s="13" t="n">
        <f aca="false">IFERROR(IF(SUM('MRR Conglomerado'!E172:G172)=0,"",ROUND(SUM('MRR Conglomerado'!Q172:S172)/SUM('MRR Conglomerado'!E172:G172),3)),"")</f>
        <v>0</v>
      </c>
      <c r="C172" s="13" t="n">
        <f aca="false">IFERROR(IF(SUM('MRR Conglomerado'!F172:H172)=0,"",ROUND(SUM('MRR Conglomerado'!R172:T172)/SUM('MRR Conglomerado'!F172:H172),3)),"")</f>
        <v>0</v>
      </c>
      <c r="D172" s="13" t="n">
        <f aca="false">IFERROR(IF(SUM('MRR Conglomerado'!G172:I172)=0,"",ROUND(SUM('MRR Conglomerado'!S172:U172)/SUM('MRR Conglomerado'!G172:I172),3)),"")</f>
        <v>0</v>
      </c>
      <c r="E172" s="13" t="n">
        <f aca="false">IFERROR(IF(SUM('MRR Conglomerado'!H172:J172)=0,"",ROUND(SUM('MRR Conglomerado'!T172:V172)/SUM('MRR Conglomerado'!H172:J172),3)),"")</f>
        <v>0</v>
      </c>
      <c r="F172" s="13" t="n">
        <f aca="false">IFERROR(IF(SUM('MRR Conglomerado'!I172:K172)=0,"",ROUND(SUM('MRR Conglomerado'!U172:W172)/SUM('MRR Conglomerado'!I172:K172),3)),"")</f>
        <v>0</v>
      </c>
      <c r="G172" s="13" t="n">
        <f aca="false">IFERROR(IF(SUM('MRR Conglomerado'!J172:L172)=0,"",ROUND(SUM('MRR Conglomerado'!V172:X172)/SUM('MRR Conglomerado'!J172:L172),3)),"")</f>
        <v>0</v>
      </c>
      <c r="H172" s="13" t="n">
        <f aca="false">IFERROR(IF(SUM('MRR Conglomerado'!K172:M172)=0,"",ROUND(SUM('MRR Conglomerado'!W172:Y172)/SUM('MRR Conglomerado'!K172:M172),3)),"")</f>
        <v>0</v>
      </c>
      <c r="I172" s="13" t="n">
        <f aca="false">IFERROR(IF(SUM('MRR Conglomerado'!L172:N172)=0,"",ROUND(SUM('MRR Conglomerado'!X172:Z172)/SUM('MRR Conglomerado'!L172:N172),3)),"")</f>
        <v>0</v>
      </c>
      <c r="J172" s="13" t="str">
        <f aca="false">IFERROR(IF(SUM('MRR Conglomerado'!M172:O172)=0,"",ROUND(SUM('MRR Conglomerado'!Y172:AA172)/SUM('MRR Conglomerado'!M172:O172),3)),"")</f>
        <v/>
      </c>
      <c r="K172" s="13" t="str">
        <f aca="false">IFERROR(IF(SUM('MRR Conglomerado'!N172:P172)=0,"",ROUND(SUM('MRR Conglomerado'!Z172:AB172)/SUM('MRR Conglomerado'!N172:P172),3)),"")</f>
        <v/>
      </c>
      <c r="L172" s="13" t="str">
        <f aca="false">IFERROR(IF(SUM('MRR Conglomerado'!O172:Q172)=0,"",ROUND(SUM('MRR Conglomerado'!AA172:AC172)/SUM('MRR Conglomerado'!O172:Q172),3)),"")</f>
        <v/>
      </c>
      <c r="M172" s="13" t="str">
        <f aca="false">IFERROR(IF(SUM('MRR Conglomerado'!P172:R172)=0,"",ROUND(SUM('MRR Conglomerado'!AB172:AD172)/SUM('MRR Conglomerado'!P172:R172),3)),"")</f>
        <v/>
      </c>
      <c r="N172" s="13" t="str">
        <f aca="false">IFERROR(IF(SUM('MRR Conglomerado'!Q172:S172)=0,"",ROUND(SUM('MRR Conglomerado'!AC172:AE172)/SUM('MRR Conglomerado'!Q172:S172),3)),"")</f>
        <v/>
      </c>
      <c r="O172" s="13" t="str">
        <f aca="false">IFERROR(IF(SUM('MRR Conglomerado'!R172:T172)=0,"",ROUND(SUM('MRR Conglomerado'!AD172:AF172)/SUM('MRR Conglomerado'!R172:T172),3)),"")</f>
        <v/>
      </c>
      <c r="P172" s="13" t="str">
        <f aca="false">IFERROR(IF(SUM('MRR Conglomerado'!S172:U172)=0,"",ROUND(SUM('MRR Conglomerado'!AE172:AG172)/SUM('MRR Conglomerado'!S172:U172),3)),"")</f>
        <v/>
      </c>
      <c r="Q172" s="13" t="str">
        <f aca="false">IFERROR(IF(SUM('MRR Conglomerado'!T172:V172)=0,"",ROUND(SUM('MRR Conglomerado'!AF172:AH172)/SUM('MRR Conglomerado'!T172:V172),3)),"")</f>
        <v/>
      </c>
      <c r="R172" s="13" t="str">
        <f aca="false">IFERROR(IF(SUM('MRR Conglomerado'!U172:W172)=0,"",ROUND(SUM('MRR Conglomerado'!AG172:AI172)/SUM('MRR Conglomerado'!U172:W172),3)),"")</f>
        <v/>
      </c>
      <c r="S172" s="13" t="str">
        <f aca="false">IFERROR(IF(SUM('MRR Conglomerado'!V172:X172)=0,"",ROUND(SUM('MRR Conglomerado'!AH172:AJ172)/SUM('MRR Conglomerado'!V172:X172),3)),"")</f>
        <v/>
      </c>
      <c r="T172" s="13" t="str">
        <f aca="false">IFERROR(IF(SUM('MRR Conglomerado'!W172:Y172)=0,"",ROUND(SUM('MRR Conglomerado'!AI172:AK172)/SUM('MRR Conglomerado'!W172:Y172),3)),"")</f>
        <v/>
      </c>
      <c r="U172" s="13" t="str">
        <f aca="false">IFERROR(IF(SUM('MRR Conglomerado'!X172:Z172)=0,"",ROUND(SUM('MRR Conglomerado'!AJ172:AL172)/SUM('MRR Conglomerado'!X172:Z172),3)),"")</f>
        <v/>
      </c>
      <c r="V172" s="13" t="str">
        <f aca="false">IFERROR(IF(SUM('MRR Conglomerado'!Y172:AA172)=0,"",ROUND(SUM('MRR Conglomerado'!AK172:AM172)/SUM('MRR Conglomerado'!Y172:AA172),3)),"")</f>
        <v/>
      </c>
      <c r="W172" s="13" t="str">
        <f aca="false">IFERROR(IF(SUM('MRR Conglomerado'!Z172:AB172)=0,"",ROUND(SUM('MRR Conglomerado'!AL172:AN172)/SUM('MRR Conglomerado'!Z172:AB172),3)),"")</f>
        <v/>
      </c>
      <c r="X172" s="13" t="str">
        <f aca="false">IFERROR(IF(SUM('MRR Conglomerado'!AA172:AC172)=0,"",ROUND(SUM('MRR Conglomerado'!AM172:AO172)/SUM('MRR Conglomerado'!AA172:AC172),3)),"")</f>
        <v/>
      </c>
      <c r="Y172" s="13" t="str">
        <f aca="false">IFERROR(IF(SUM('MRR Conglomerado'!AB172:AD172)=0,"",ROUND(SUM('MRR Conglomerado'!AN172:AP172)/SUM('MRR Conglomerado'!AB172:AD172),3)),"")</f>
        <v/>
      </c>
      <c r="Z172" s="13" t="str">
        <f aca="false">IFERROR(IF(SUM('MRR Conglomerado'!AC172:AE172)=0,"",ROUND(SUM('MRR Conglomerado'!AO172:AQ172)/SUM('MRR Conglomerado'!AC172:AE172),3)),"")</f>
        <v/>
      </c>
      <c r="AA172" s="13" t="str">
        <f aca="false">IFERROR(IF(SUM('MRR Conglomerado'!AD172:AF172)=0,"",ROUND(SUM('MRR Conglomerado'!AP172:AR172)/SUM('MRR Conglomerado'!AD172:AF172),3)),"")</f>
        <v/>
      </c>
      <c r="AB172" s="13" t="str">
        <f aca="false">IFERROR(IF(SUM('MRR Conglomerado'!AE172:AG172)=0,"",ROUND(SUM('MRR Conglomerado'!AQ172:AS172)/SUM('MRR Conglomerado'!AE172:AG172),3)),"")</f>
        <v/>
      </c>
    </row>
    <row r="173" customFormat="false" ht="15" hidden="false" customHeight="false" outlineLevel="0" collapsed="false">
      <c r="A173" s="10" t="s">
        <v>406</v>
      </c>
      <c r="B173" s="13" t="str">
        <f aca="false">IFERROR(IF(SUM('MRR Conglomerado'!E173:G173)=0,"",ROUND(SUM('MRR Conglomerado'!Q173:S173)/SUM('MRR Conglomerado'!E173:G173),3)),"")</f>
        <v/>
      </c>
      <c r="C173" s="13" t="str">
        <f aca="false">IFERROR(IF(SUM('MRR Conglomerado'!F173:H173)=0,"",ROUND(SUM('MRR Conglomerado'!R173:T173)/SUM('MRR Conglomerado'!F173:H173),3)),"")</f>
        <v/>
      </c>
      <c r="D173" s="13" t="str">
        <f aca="false">IFERROR(IF(SUM('MRR Conglomerado'!G173:I173)=0,"",ROUND(SUM('MRR Conglomerado'!S173:U173)/SUM('MRR Conglomerado'!G173:I173),3)),"")</f>
        <v/>
      </c>
      <c r="E173" s="13" t="str">
        <f aca="false">IFERROR(IF(SUM('MRR Conglomerado'!H173:J173)=0,"",ROUND(SUM('MRR Conglomerado'!T173:V173)/SUM('MRR Conglomerado'!H173:J173),3)),"")</f>
        <v/>
      </c>
      <c r="F173" s="13" t="str">
        <f aca="false">IFERROR(IF(SUM('MRR Conglomerado'!I173:K173)=0,"",ROUND(SUM('MRR Conglomerado'!U173:W173)/SUM('MRR Conglomerado'!I173:K173),3)),"")</f>
        <v/>
      </c>
      <c r="G173" s="13" t="str">
        <f aca="false">IFERROR(IF(SUM('MRR Conglomerado'!J173:L173)=0,"",ROUND(SUM('MRR Conglomerado'!V173:X173)/SUM('MRR Conglomerado'!J173:L173),3)),"")</f>
        <v/>
      </c>
      <c r="H173" s="13" t="str">
        <f aca="false">IFERROR(IF(SUM('MRR Conglomerado'!K173:M173)=0,"",ROUND(SUM('MRR Conglomerado'!W173:Y173)/SUM('MRR Conglomerado'!K173:M173),3)),"")</f>
        <v/>
      </c>
      <c r="I173" s="13" t="str">
        <f aca="false">IFERROR(IF(SUM('MRR Conglomerado'!L173:N173)=0,"",ROUND(SUM('MRR Conglomerado'!X173:Z173)/SUM('MRR Conglomerado'!L173:N173),3)),"")</f>
        <v/>
      </c>
      <c r="J173" s="13" t="str">
        <f aca="false">IFERROR(IF(SUM('MRR Conglomerado'!M173:O173)=0,"",ROUND(SUM('MRR Conglomerado'!Y173:AA173)/SUM('MRR Conglomerado'!M173:O173),3)),"")</f>
        <v/>
      </c>
      <c r="K173" s="13" t="str">
        <f aca="false">IFERROR(IF(SUM('MRR Conglomerado'!N173:P173)=0,"",ROUND(SUM('MRR Conglomerado'!Z173:AB173)/SUM('MRR Conglomerado'!N173:P173),3)),"")</f>
        <v/>
      </c>
      <c r="L173" s="13" t="str">
        <f aca="false">IFERROR(IF(SUM('MRR Conglomerado'!O173:Q173)=0,"",ROUND(SUM('MRR Conglomerado'!AA173:AC173)/SUM('MRR Conglomerado'!O173:Q173),3)),"")</f>
        <v/>
      </c>
      <c r="M173" s="13" t="n">
        <f aca="false">IFERROR(IF(SUM('MRR Conglomerado'!P173:R173)=0,"",ROUND(SUM('MRR Conglomerado'!AB173:AD173)/SUM('MRR Conglomerado'!P173:R173),3)),"")</f>
        <v>3.302</v>
      </c>
      <c r="N173" s="13" t="n">
        <f aca="false">IFERROR(IF(SUM('MRR Conglomerado'!Q173:S173)=0,"",ROUND(SUM('MRR Conglomerado'!AC173:AE173)/SUM('MRR Conglomerado'!Q173:S173),3)),"")</f>
        <v>1.643</v>
      </c>
      <c r="O173" s="13" t="n">
        <f aca="false">IFERROR(IF(SUM('MRR Conglomerado'!R173:T173)=0,"",ROUND(SUM('MRR Conglomerado'!AD173:AF173)/SUM('MRR Conglomerado'!R173:T173),3)),"")</f>
        <v>1.099</v>
      </c>
      <c r="P173" s="13" t="n">
        <f aca="false">IFERROR(IF(SUM('MRR Conglomerado'!S173:U173)=0,"",ROUND(SUM('MRR Conglomerado'!AE173:AG173)/SUM('MRR Conglomerado'!S173:U173),3)),"")</f>
        <v>1</v>
      </c>
      <c r="Q173" s="13" t="n">
        <f aca="false">IFERROR(IF(SUM('MRR Conglomerado'!T173:V173)=0,"",ROUND(SUM('MRR Conglomerado'!AF173:AH173)/SUM('MRR Conglomerado'!T173:V173),3)),"")</f>
        <v>1.004</v>
      </c>
      <c r="R173" s="13" t="n">
        <f aca="false">IFERROR(IF(SUM('MRR Conglomerado'!U173:W173)=0,"",ROUND(SUM('MRR Conglomerado'!AG173:AI173)/SUM('MRR Conglomerado'!U173:W173),3)),"")</f>
        <v>1.002</v>
      </c>
      <c r="S173" s="13" t="n">
        <f aca="false">IFERROR(IF(SUM('MRR Conglomerado'!V173:X173)=0,"",ROUND(SUM('MRR Conglomerado'!AH173:AJ173)/SUM('MRR Conglomerado'!V173:X173),3)),"")</f>
        <v>1.009</v>
      </c>
      <c r="T173" s="13" t="n">
        <f aca="false">IFERROR(IF(SUM('MRR Conglomerado'!W173:Y173)=0,"",ROUND(SUM('MRR Conglomerado'!AI173:AK173)/SUM('MRR Conglomerado'!W173:Y173),3)),"")</f>
        <v>1.031</v>
      </c>
      <c r="U173" s="13" t="n">
        <f aca="false">IFERROR(IF(SUM('MRR Conglomerado'!X173:Z173)=0,"",ROUND(SUM('MRR Conglomerado'!AJ173:AL173)/SUM('MRR Conglomerado'!X173:Z173),3)),"")</f>
        <v>1.065</v>
      </c>
      <c r="V173" s="13" t="n">
        <f aca="false">IFERROR(IF(SUM('MRR Conglomerado'!Y173:AA173)=0,"",ROUND(SUM('MRR Conglomerado'!AK173:AM173)/SUM('MRR Conglomerado'!Y173:AA173),3)),"")</f>
        <v>1.095</v>
      </c>
      <c r="W173" s="13" t="n">
        <f aca="false">IFERROR(IF(SUM('MRR Conglomerado'!Z173:AB173)=0,"",ROUND(SUM('MRR Conglomerado'!AL173:AN173)/SUM('MRR Conglomerado'!Z173:AB173),3)),"")</f>
        <v>1.132</v>
      </c>
      <c r="X173" s="13" t="n">
        <f aca="false">IFERROR(IF(SUM('MRR Conglomerado'!AA173:AC173)=0,"",ROUND(SUM('MRR Conglomerado'!AM173:AO173)/SUM('MRR Conglomerado'!AA173:AC173),3)),"")</f>
        <v>1.154</v>
      </c>
      <c r="Y173" s="13" t="n">
        <f aca="false">IFERROR(IF(SUM('MRR Conglomerado'!AB173:AD173)=0,"",ROUND(SUM('MRR Conglomerado'!AN173:AP173)/SUM('MRR Conglomerado'!AB173:AD173),3)),"")</f>
        <v>1.054</v>
      </c>
      <c r="Z173" s="13" t="n">
        <f aca="false">IFERROR(IF(SUM('MRR Conglomerado'!AC173:AE173)=0,"",ROUND(SUM('MRR Conglomerado'!AO173:AQ173)/SUM('MRR Conglomerado'!AC173:AE173),3)),"")</f>
        <v>0.97</v>
      </c>
      <c r="AA173" s="13" t="n">
        <f aca="false">IFERROR(IF(SUM('MRR Conglomerado'!AD173:AF173)=0,"",ROUND(SUM('MRR Conglomerado'!AP173:AR173)/SUM('MRR Conglomerado'!AD173:AF173),3)),"")</f>
        <v>0.882</v>
      </c>
      <c r="AB173" s="13" t="n">
        <f aca="false">IFERROR(IF(SUM('MRR Conglomerado'!AE173:AG173)=0,"",ROUND(SUM('MRR Conglomerado'!AQ173:AS173)/SUM('MRR Conglomerado'!AE173:AG173),3)),"")</f>
        <v>0.89</v>
      </c>
    </row>
    <row r="174" customFormat="false" ht="15" hidden="false" customHeight="false" outlineLevel="0" collapsed="false">
      <c r="A174" s="10" t="s">
        <v>408</v>
      </c>
      <c r="B174" s="13" t="str">
        <f aca="false">IFERROR(IF(SUM('MRR Conglomerado'!E174:G174)=0,"",ROUND(SUM('MRR Conglomerado'!Q174:S174)/SUM('MRR Conglomerado'!E174:G174),3)),"")</f>
        <v/>
      </c>
      <c r="C174" s="13" t="str">
        <f aca="false">IFERROR(IF(SUM('MRR Conglomerado'!F174:H174)=0,"",ROUND(SUM('MRR Conglomerado'!R174:T174)/SUM('MRR Conglomerado'!F174:H174),3)),"")</f>
        <v/>
      </c>
      <c r="D174" s="13" t="str">
        <f aca="false">IFERROR(IF(SUM('MRR Conglomerado'!G174:I174)=0,"",ROUND(SUM('MRR Conglomerado'!S174:U174)/SUM('MRR Conglomerado'!G174:I174),3)),"")</f>
        <v/>
      </c>
      <c r="E174" s="13" t="str">
        <f aca="false">IFERROR(IF(SUM('MRR Conglomerado'!H174:J174)=0,"",ROUND(SUM('MRR Conglomerado'!T174:V174)/SUM('MRR Conglomerado'!H174:J174),3)),"")</f>
        <v/>
      </c>
      <c r="F174" s="13" t="str">
        <f aca="false">IFERROR(IF(SUM('MRR Conglomerado'!I174:K174)=0,"",ROUND(SUM('MRR Conglomerado'!U174:W174)/SUM('MRR Conglomerado'!I174:K174),3)),"")</f>
        <v/>
      </c>
      <c r="G174" s="13" t="str">
        <f aca="false">IFERROR(IF(SUM('MRR Conglomerado'!J174:L174)=0,"",ROUND(SUM('MRR Conglomerado'!V174:X174)/SUM('MRR Conglomerado'!J174:L174),3)),"")</f>
        <v/>
      </c>
      <c r="H174" s="13" t="str">
        <f aca="false">IFERROR(IF(SUM('MRR Conglomerado'!K174:M174)=0,"",ROUND(SUM('MRR Conglomerado'!W174:Y174)/SUM('MRR Conglomerado'!K174:M174),3)),"")</f>
        <v/>
      </c>
      <c r="I174" s="13" t="str">
        <f aca="false">IFERROR(IF(SUM('MRR Conglomerado'!L174:N174)=0,"",ROUND(SUM('MRR Conglomerado'!X174:Z174)/SUM('MRR Conglomerado'!L174:N174),3)),"")</f>
        <v/>
      </c>
      <c r="J174" s="13" t="str">
        <f aca="false">IFERROR(IF(SUM('MRR Conglomerado'!M174:O174)=0,"",ROUND(SUM('MRR Conglomerado'!Y174:AA174)/SUM('MRR Conglomerado'!M174:O174),3)),"")</f>
        <v/>
      </c>
      <c r="K174" s="13" t="str">
        <f aca="false">IFERROR(IF(SUM('MRR Conglomerado'!N174:P174)=0,"",ROUND(SUM('MRR Conglomerado'!Z174:AB174)/SUM('MRR Conglomerado'!N174:P174),3)),"")</f>
        <v/>
      </c>
      <c r="L174" s="13" t="n">
        <f aca="false">IFERROR(IF(SUM('MRR Conglomerado'!O174:Q174)=0,"",ROUND(SUM('MRR Conglomerado'!AA174:AC174)/SUM('MRR Conglomerado'!O174:Q174),3)),"")</f>
        <v>0</v>
      </c>
      <c r="M174" s="13" t="n">
        <f aca="false">IFERROR(IF(SUM('MRR Conglomerado'!P174:R174)=0,"",ROUND(SUM('MRR Conglomerado'!AB174:AD174)/SUM('MRR Conglomerado'!P174:R174),3)),"")</f>
        <v>0</v>
      </c>
      <c r="N174" s="13" t="n">
        <f aca="false">IFERROR(IF(SUM('MRR Conglomerado'!Q174:S174)=0,"",ROUND(SUM('MRR Conglomerado'!AC174:AE174)/SUM('MRR Conglomerado'!Q174:S174),3)),"")</f>
        <v>0</v>
      </c>
      <c r="O174" s="13" t="n">
        <f aca="false">IFERROR(IF(SUM('MRR Conglomerado'!R174:T174)=0,"",ROUND(SUM('MRR Conglomerado'!AD174:AF174)/SUM('MRR Conglomerado'!R174:T174),3)),"")</f>
        <v>0</v>
      </c>
      <c r="P174" s="13" t="str">
        <f aca="false">IFERROR(IF(SUM('MRR Conglomerado'!S174:U174)=0,"",ROUND(SUM('MRR Conglomerado'!AE174:AG174)/SUM('MRR Conglomerado'!S174:U174),3)),"")</f>
        <v/>
      </c>
      <c r="Q174" s="13" t="str">
        <f aca="false">IFERROR(IF(SUM('MRR Conglomerado'!T174:V174)=0,"",ROUND(SUM('MRR Conglomerado'!AF174:AH174)/SUM('MRR Conglomerado'!T174:V174),3)),"")</f>
        <v/>
      </c>
      <c r="R174" s="13" t="str">
        <f aca="false">IFERROR(IF(SUM('MRR Conglomerado'!U174:W174)=0,"",ROUND(SUM('MRR Conglomerado'!AG174:AI174)/SUM('MRR Conglomerado'!U174:W174),3)),"")</f>
        <v/>
      </c>
      <c r="S174" s="13" t="str">
        <f aca="false">IFERROR(IF(SUM('MRR Conglomerado'!V174:X174)=0,"",ROUND(SUM('MRR Conglomerado'!AH174:AJ174)/SUM('MRR Conglomerado'!V174:X174),3)),"")</f>
        <v/>
      </c>
      <c r="T174" s="13" t="str">
        <f aca="false">IFERROR(IF(SUM('MRR Conglomerado'!W174:Y174)=0,"",ROUND(SUM('MRR Conglomerado'!AI174:AK174)/SUM('MRR Conglomerado'!W174:Y174),3)),"")</f>
        <v/>
      </c>
      <c r="U174" s="13" t="str">
        <f aca="false">IFERROR(IF(SUM('MRR Conglomerado'!X174:Z174)=0,"",ROUND(SUM('MRR Conglomerado'!AJ174:AL174)/SUM('MRR Conglomerado'!X174:Z174),3)),"")</f>
        <v/>
      </c>
      <c r="V174" s="13" t="str">
        <f aca="false">IFERROR(IF(SUM('MRR Conglomerado'!Y174:AA174)=0,"",ROUND(SUM('MRR Conglomerado'!AK174:AM174)/SUM('MRR Conglomerado'!Y174:AA174),3)),"")</f>
        <v/>
      </c>
      <c r="W174" s="13" t="str">
        <f aca="false">IFERROR(IF(SUM('MRR Conglomerado'!Z174:AB174)=0,"",ROUND(SUM('MRR Conglomerado'!AL174:AN174)/SUM('MRR Conglomerado'!Z174:AB174),3)),"")</f>
        <v/>
      </c>
      <c r="X174" s="13" t="str">
        <f aca="false">IFERROR(IF(SUM('MRR Conglomerado'!AA174:AC174)=0,"",ROUND(SUM('MRR Conglomerado'!AM174:AO174)/SUM('MRR Conglomerado'!AA174:AC174),3)),"")</f>
        <v/>
      </c>
      <c r="Y174" s="13" t="str">
        <f aca="false">IFERROR(IF(SUM('MRR Conglomerado'!AB174:AD174)=0,"",ROUND(SUM('MRR Conglomerado'!AN174:AP174)/SUM('MRR Conglomerado'!AB174:AD174),3)),"")</f>
        <v/>
      </c>
      <c r="Z174" s="13" t="str">
        <f aca="false">IFERROR(IF(SUM('MRR Conglomerado'!AC174:AE174)=0,"",ROUND(SUM('MRR Conglomerado'!AO174:AQ174)/SUM('MRR Conglomerado'!AC174:AE174),3)),"")</f>
        <v/>
      </c>
      <c r="AA174" s="13" t="str">
        <f aca="false">IFERROR(IF(SUM('MRR Conglomerado'!AD174:AF174)=0,"",ROUND(SUM('MRR Conglomerado'!AP174:AR174)/SUM('MRR Conglomerado'!AD174:AF174),3)),"")</f>
        <v/>
      </c>
      <c r="AB174" s="13" t="str">
        <f aca="false">IFERROR(IF(SUM('MRR Conglomerado'!AE174:AG174)=0,"",ROUND(SUM('MRR Conglomerado'!AQ174:AS174)/SUM('MRR Conglomerado'!AE174:AG174),3)),"")</f>
        <v/>
      </c>
    </row>
    <row r="175" customFormat="false" ht="15" hidden="false" customHeight="false" outlineLevel="0" collapsed="false">
      <c r="A175" s="10" t="s">
        <v>410</v>
      </c>
      <c r="B175" s="13" t="n">
        <f aca="false">IFERROR(IF(SUM('MRR Conglomerado'!E175:G175)=0,"",ROUND(SUM('MRR Conglomerado'!Q175:S175)/SUM('MRR Conglomerado'!E175:G175),3)),"")</f>
        <v>1.231</v>
      </c>
      <c r="C175" s="13" t="n">
        <f aca="false">IFERROR(IF(SUM('MRR Conglomerado'!F175:H175)=0,"",ROUND(SUM('MRR Conglomerado'!R175:T175)/SUM('MRR Conglomerado'!F175:H175),3)),"")</f>
        <v>0.843</v>
      </c>
      <c r="D175" s="13" t="n">
        <f aca="false">IFERROR(IF(SUM('MRR Conglomerado'!G175:I175)=0,"",ROUND(SUM('MRR Conglomerado'!S175:U175)/SUM('MRR Conglomerado'!G175:I175),3)),"")</f>
        <v>0.38</v>
      </c>
      <c r="E175" s="13" t="n">
        <f aca="false">IFERROR(IF(SUM('MRR Conglomerado'!H175:J175)=0,"",ROUND(SUM('MRR Conglomerado'!T175:V175)/SUM('MRR Conglomerado'!H175:J175),3)),"")</f>
        <v>0.077</v>
      </c>
      <c r="F175" s="13" t="n">
        <f aca="false">IFERROR(IF(SUM('MRR Conglomerado'!I175:K175)=0,"",ROUND(SUM('MRR Conglomerado'!U175:W175)/SUM('MRR Conglomerado'!I175:K175),3)),"")</f>
        <v>0</v>
      </c>
      <c r="G175" s="13" t="n">
        <f aca="false">IFERROR(IF(SUM('MRR Conglomerado'!J175:L175)=0,"",ROUND(SUM('MRR Conglomerado'!V175:X175)/SUM('MRR Conglomerado'!J175:L175),3)),"")</f>
        <v>0</v>
      </c>
      <c r="H175" s="13" t="n">
        <f aca="false">IFERROR(IF(SUM('MRR Conglomerado'!K175:M175)=0,"",ROUND(SUM('MRR Conglomerado'!W175:Y175)/SUM('MRR Conglomerado'!K175:M175),3)),"")</f>
        <v>0</v>
      </c>
      <c r="I175" s="13" t="n">
        <f aca="false">IFERROR(IF(SUM('MRR Conglomerado'!L175:N175)=0,"",ROUND(SUM('MRR Conglomerado'!X175:Z175)/SUM('MRR Conglomerado'!L175:N175),3)),"")</f>
        <v>0</v>
      </c>
      <c r="J175" s="13" t="n">
        <f aca="false">IFERROR(IF(SUM('MRR Conglomerado'!M175:O175)=0,"",ROUND(SUM('MRR Conglomerado'!Y175:AA175)/SUM('MRR Conglomerado'!M175:O175),3)),"")</f>
        <v>0</v>
      </c>
      <c r="K175" s="13" t="n">
        <f aca="false">IFERROR(IF(SUM('MRR Conglomerado'!N175:P175)=0,"",ROUND(SUM('MRR Conglomerado'!Z175:AB175)/SUM('MRR Conglomerado'!N175:P175),3)),"")</f>
        <v>0</v>
      </c>
      <c r="L175" s="13" t="n">
        <f aca="false">IFERROR(IF(SUM('MRR Conglomerado'!O175:Q175)=0,"",ROUND(SUM('MRR Conglomerado'!AA175:AC175)/SUM('MRR Conglomerado'!O175:Q175),3)),"")</f>
        <v>0</v>
      </c>
      <c r="M175" s="13" t="n">
        <f aca="false">IFERROR(IF(SUM('MRR Conglomerado'!P175:R175)=0,"",ROUND(SUM('MRR Conglomerado'!AB175:AD175)/SUM('MRR Conglomerado'!P175:R175),3)),"")</f>
        <v>0</v>
      </c>
      <c r="N175" s="13" t="n">
        <f aca="false">IFERROR(IF(SUM('MRR Conglomerado'!Q175:S175)=0,"",ROUND(SUM('MRR Conglomerado'!AC175:AE175)/SUM('MRR Conglomerado'!Q175:S175),3)),"")</f>
        <v>0</v>
      </c>
      <c r="O175" s="13" t="n">
        <f aca="false">IFERROR(IF(SUM('MRR Conglomerado'!R175:T175)=0,"",ROUND(SUM('MRR Conglomerado'!AD175:AF175)/SUM('MRR Conglomerado'!R175:T175),3)),"")</f>
        <v>0</v>
      </c>
      <c r="P175" s="13" t="n">
        <f aca="false">IFERROR(IF(SUM('MRR Conglomerado'!S175:U175)=0,"",ROUND(SUM('MRR Conglomerado'!AE175:AG175)/SUM('MRR Conglomerado'!S175:U175),3)),"")</f>
        <v>0</v>
      </c>
      <c r="Q175" s="13" t="n">
        <f aca="false">IFERROR(IF(SUM('MRR Conglomerado'!T175:V175)=0,"",ROUND(SUM('MRR Conglomerado'!AF175:AH175)/SUM('MRR Conglomerado'!T175:V175),3)),"")</f>
        <v>0</v>
      </c>
      <c r="R175" s="13" t="str">
        <f aca="false">IFERROR(IF(SUM('MRR Conglomerado'!U175:W175)=0,"",ROUND(SUM('MRR Conglomerado'!AG175:AI175)/SUM('MRR Conglomerado'!U175:W175),3)),"")</f>
        <v/>
      </c>
      <c r="S175" s="13" t="str">
        <f aca="false">IFERROR(IF(SUM('MRR Conglomerado'!V175:X175)=0,"",ROUND(SUM('MRR Conglomerado'!AH175:AJ175)/SUM('MRR Conglomerado'!V175:X175),3)),"")</f>
        <v/>
      </c>
      <c r="T175" s="13" t="str">
        <f aca="false">IFERROR(IF(SUM('MRR Conglomerado'!W175:Y175)=0,"",ROUND(SUM('MRR Conglomerado'!AI175:AK175)/SUM('MRR Conglomerado'!W175:Y175),3)),"")</f>
        <v/>
      </c>
      <c r="U175" s="13" t="str">
        <f aca="false">IFERROR(IF(SUM('MRR Conglomerado'!X175:Z175)=0,"",ROUND(SUM('MRR Conglomerado'!AJ175:AL175)/SUM('MRR Conglomerado'!X175:Z175),3)),"")</f>
        <v/>
      </c>
      <c r="V175" s="13" t="str">
        <f aca="false">IFERROR(IF(SUM('MRR Conglomerado'!Y175:AA175)=0,"",ROUND(SUM('MRR Conglomerado'!AK175:AM175)/SUM('MRR Conglomerado'!Y175:AA175),3)),"")</f>
        <v/>
      </c>
      <c r="W175" s="13" t="str">
        <f aca="false">IFERROR(IF(SUM('MRR Conglomerado'!Z175:AB175)=0,"",ROUND(SUM('MRR Conglomerado'!AL175:AN175)/SUM('MRR Conglomerado'!Z175:AB175),3)),"")</f>
        <v/>
      </c>
      <c r="X175" s="13" t="str">
        <f aca="false">IFERROR(IF(SUM('MRR Conglomerado'!AA175:AC175)=0,"",ROUND(SUM('MRR Conglomerado'!AM175:AO175)/SUM('MRR Conglomerado'!AA175:AC175),3)),"")</f>
        <v/>
      </c>
      <c r="Y175" s="13" t="str">
        <f aca="false">IFERROR(IF(SUM('MRR Conglomerado'!AB175:AD175)=0,"",ROUND(SUM('MRR Conglomerado'!AN175:AP175)/SUM('MRR Conglomerado'!AB175:AD175),3)),"")</f>
        <v/>
      </c>
      <c r="Z175" s="13" t="str">
        <f aca="false">IFERROR(IF(SUM('MRR Conglomerado'!AC175:AE175)=0,"",ROUND(SUM('MRR Conglomerado'!AO175:AQ175)/SUM('MRR Conglomerado'!AC175:AE175),3)),"")</f>
        <v/>
      </c>
      <c r="AA175" s="13" t="str">
        <f aca="false">IFERROR(IF(SUM('MRR Conglomerado'!AD175:AF175)=0,"",ROUND(SUM('MRR Conglomerado'!AP175:AR175)/SUM('MRR Conglomerado'!AD175:AF175),3)),"")</f>
        <v/>
      </c>
      <c r="AB175" s="13" t="str">
        <f aca="false">IFERROR(IF(SUM('MRR Conglomerado'!AE175:AG175)=0,"",ROUND(SUM('MRR Conglomerado'!AQ175:AS175)/SUM('MRR Conglomerado'!AE175:AG175),3)),"")</f>
        <v/>
      </c>
    </row>
    <row r="176" customFormat="false" ht="15" hidden="false" customHeight="false" outlineLevel="0" collapsed="false">
      <c r="A176" s="10" t="s">
        <v>412</v>
      </c>
      <c r="B176" s="13" t="str">
        <f aca="false">IFERROR(IF(SUM('MRR Conglomerado'!E176:G176)=0,"",ROUND(SUM('MRR Conglomerado'!Q176:S176)/SUM('MRR Conglomerado'!E176:G176),3)),"")</f>
        <v/>
      </c>
      <c r="C176" s="13" t="str">
        <f aca="false">IFERROR(IF(SUM('MRR Conglomerado'!F176:H176)=0,"",ROUND(SUM('MRR Conglomerado'!R176:T176)/SUM('MRR Conglomerado'!F176:H176),3)),"")</f>
        <v/>
      </c>
      <c r="D176" s="13" t="str">
        <f aca="false">IFERROR(IF(SUM('MRR Conglomerado'!G176:I176)=0,"",ROUND(SUM('MRR Conglomerado'!S176:U176)/SUM('MRR Conglomerado'!G176:I176),3)),"")</f>
        <v/>
      </c>
      <c r="E176" s="13" t="str">
        <f aca="false">IFERROR(IF(SUM('MRR Conglomerado'!H176:J176)=0,"",ROUND(SUM('MRR Conglomerado'!T176:V176)/SUM('MRR Conglomerado'!H176:J176),3)),"")</f>
        <v/>
      </c>
      <c r="F176" s="13" t="str">
        <f aca="false">IFERROR(IF(SUM('MRR Conglomerado'!I176:K176)=0,"",ROUND(SUM('MRR Conglomerado'!U176:W176)/SUM('MRR Conglomerado'!I176:K176),3)),"")</f>
        <v/>
      </c>
      <c r="G176" s="13" t="str">
        <f aca="false">IFERROR(IF(SUM('MRR Conglomerado'!J176:L176)=0,"",ROUND(SUM('MRR Conglomerado'!V176:X176)/SUM('MRR Conglomerado'!J176:L176),3)),"")</f>
        <v/>
      </c>
      <c r="H176" s="13" t="str">
        <f aca="false">IFERROR(IF(SUM('MRR Conglomerado'!K176:M176)=0,"",ROUND(SUM('MRR Conglomerado'!W176:Y176)/SUM('MRR Conglomerado'!K176:M176),3)),"")</f>
        <v/>
      </c>
      <c r="I176" s="13" t="str">
        <f aca="false">IFERROR(IF(SUM('MRR Conglomerado'!L176:N176)=0,"",ROUND(SUM('MRR Conglomerado'!X176:Z176)/SUM('MRR Conglomerado'!L176:N176),3)),"")</f>
        <v/>
      </c>
      <c r="J176" s="13" t="str">
        <f aca="false">IFERROR(IF(SUM('MRR Conglomerado'!M176:O176)=0,"",ROUND(SUM('MRR Conglomerado'!Y176:AA176)/SUM('MRR Conglomerado'!M176:O176),3)),"")</f>
        <v/>
      </c>
      <c r="K176" s="13" t="str">
        <f aca="false">IFERROR(IF(SUM('MRR Conglomerado'!N176:P176)=0,"",ROUND(SUM('MRR Conglomerado'!Z176:AB176)/SUM('MRR Conglomerado'!N176:P176),3)),"")</f>
        <v/>
      </c>
      <c r="L176" s="13" t="str">
        <f aca="false">IFERROR(IF(SUM('MRR Conglomerado'!O176:Q176)=0,"",ROUND(SUM('MRR Conglomerado'!AA176:AC176)/SUM('MRR Conglomerado'!O176:Q176),3)),"")</f>
        <v/>
      </c>
      <c r="M176" s="13" t="n">
        <f aca="false">IFERROR(IF(SUM('MRR Conglomerado'!P176:R176)=0,"",ROUND(SUM('MRR Conglomerado'!AB176:AD176)/SUM('MRR Conglomerado'!P176:R176),3)),"")</f>
        <v>3.566</v>
      </c>
      <c r="N176" s="13" t="n">
        <f aca="false">IFERROR(IF(SUM('MRR Conglomerado'!Q176:S176)=0,"",ROUND(SUM('MRR Conglomerado'!AC176:AE176)/SUM('MRR Conglomerado'!Q176:S176),3)),"")</f>
        <v>1.783</v>
      </c>
      <c r="O176" s="13" t="n">
        <f aca="false">IFERROR(IF(SUM('MRR Conglomerado'!R176:T176)=0,"",ROUND(SUM('MRR Conglomerado'!AD176:AF176)/SUM('MRR Conglomerado'!R176:T176),3)),"")</f>
        <v>1.042</v>
      </c>
      <c r="P176" s="13" t="n">
        <f aca="false">IFERROR(IF(SUM('MRR Conglomerado'!S176:U176)=0,"",ROUND(SUM('MRR Conglomerado'!AE176:AG176)/SUM('MRR Conglomerado'!S176:U176),3)),"")</f>
        <v>1.042</v>
      </c>
      <c r="Q176" s="13" t="n">
        <f aca="false">IFERROR(IF(SUM('MRR Conglomerado'!T176:V176)=0,"",ROUND(SUM('MRR Conglomerado'!AF176:AH176)/SUM('MRR Conglomerado'!T176:V176),3)),"")</f>
        <v>1.042</v>
      </c>
      <c r="R176" s="13" t="n">
        <f aca="false">IFERROR(IF(SUM('MRR Conglomerado'!U176:W176)=0,"",ROUND(SUM('MRR Conglomerado'!AG176:AI176)/SUM('MRR Conglomerado'!U176:W176),3)),"")</f>
        <v>1.042</v>
      </c>
      <c r="S176" s="13" t="n">
        <f aca="false">IFERROR(IF(SUM('MRR Conglomerado'!V176:X176)=0,"",ROUND(SUM('MRR Conglomerado'!AH176:AJ176)/SUM('MRR Conglomerado'!V176:X176),3)),"")</f>
        <v>1.042</v>
      </c>
      <c r="T176" s="13" t="n">
        <f aca="false">IFERROR(IF(SUM('MRR Conglomerado'!W176:Y176)=0,"",ROUND(SUM('MRR Conglomerado'!AI176:AK176)/SUM('MRR Conglomerado'!W176:Y176),3)),"")</f>
        <v>1.066</v>
      </c>
      <c r="U176" s="13" t="n">
        <f aca="false">IFERROR(IF(SUM('MRR Conglomerado'!X176:Z176)=0,"",ROUND(SUM('MRR Conglomerado'!AJ176:AL176)/SUM('MRR Conglomerado'!X176:Z176),3)),"")</f>
        <v>1.091</v>
      </c>
      <c r="V176" s="13" t="n">
        <f aca="false">IFERROR(IF(SUM('MRR Conglomerado'!Y176:AA176)=0,"",ROUND(SUM('MRR Conglomerado'!AK176:AM176)/SUM('MRR Conglomerado'!Y176:AA176),3)),"")</f>
        <v>1.116</v>
      </c>
      <c r="W176" s="13" t="n">
        <f aca="false">IFERROR(IF(SUM('MRR Conglomerado'!Z176:AB176)=0,"",ROUND(SUM('MRR Conglomerado'!AL176:AN176)/SUM('MRR Conglomerado'!Z176:AB176),3)),"")</f>
        <v>1.114</v>
      </c>
      <c r="X176" s="13" t="n">
        <f aca="false">IFERROR(IF(SUM('MRR Conglomerado'!AA176:AC176)=0,"",ROUND(SUM('MRR Conglomerado'!AM176:AO176)/SUM('MRR Conglomerado'!AA176:AC176),3)),"")</f>
        <v>0.973</v>
      </c>
      <c r="Y176" s="13" t="n">
        <f aca="false">IFERROR(IF(SUM('MRR Conglomerado'!AB176:AD176)=0,"",ROUND(SUM('MRR Conglomerado'!AN176:AP176)/SUM('MRR Conglomerado'!AB176:AD176),3)),"")</f>
        <v>0.973</v>
      </c>
      <c r="Z176" s="13" t="n">
        <f aca="false">IFERROR(IF(SUM('MRR Conglomerado'!AC176:AE176)=0,"",ROUND(SUM('MRR Conglomerado'!AO176:AQ176)/SUM('MRR Conglomerado'!AC176:AE176),3)),"")</f>
        <v>0.973</v>
      </c>
      <c r="AA176" s="13" t="n">
        <f aca="false">IFERROR(IF(SUM('MRR Conglomerado'!AD176:AF176)=0,"",ROUND(SUM('MRR Conglomerado'!AP176:AR176)/SUM('MRR Conglomerado'!AD176:AF176),3)),"")</f>
        <v>1.11</v>
      </c>
      <c r="AB176" s="13" t="n">
        <f aca="false">IFERROR(IF(SUM('MRR Conglomerado'!AE176:AG176)=0,"",ROUND(SUM('MRR Conglomerado'!AQ176:AS176)/SUM('MRR Conglomerado'!AE176:AG176),3)),"")</f>
        <v>1.11</v>
      </c>
    </row>
    <row r="177" customFormat="false" ht="15" hidden="false" customHeight="false" outlineLevel="0" collapsed="false">
      <c r="A177" s="10" t="s">
        <v>414</v>
      </c>
      <c r="B177" s="13" t="str">
        <f aca="false">IFERROR(IF(SUM('MRR Conglomerado'!E177:G177)=0,"",ROUND(SUM('MRR Conglomerado'!Q177:S177)/SUM('MRR Conglomerado'!E177:G177),3)),"")</f>
        <v/>
      </c>
      <c r="C177" s="13" t="str">
        <f aca="false">IFERROR(IF(SUM('MRR Conglomerado'!F177:H177)=0,"",ROUND(SUM('MRR Conglomerado'!R177:T177)/SUM('MRR Conglomerado'!F177:H177),3)),"")</f>
        <v/>
      </c>
      <c r="D177" s="13" t="str">
        <f aca="false">IFERROR(IF(SUM('MRR Conglomerado'!G177:I177)=0,"",ROUND(SUM('MRR Conglomerado'!S177:U177)/SUM('MRR Conglomerado'!G177:I177),3)),"")</f>
        <v/>
      </c>
      <c r="E177" s="13" t="str">
        <f aca="false">IFERROR(IF(SUM('MRR Conglomerado'!H177:J177)=0,"",ROUND(SUM('MRR Conglomerado'!T177:V177)/SUM('MRR Conglomerado'!H177:J177),3)),"")</f>
        <v/>
      </c>
      <c r="F177" s="13" t="str">
        <f aca="false">IFERROR(IF(SUM('MRR Conglomerado'!I177:K177)=0,"",ROUND(SUM('MRR Conglomerado'!U177:W177)/SUM('MRR Conglomerado'!I177:K177),3)),"")</f>
        <v/>
      </c>
      <c r="G177" s="13" t="str">
        <f aca="false">IFERROR(IF(SUM('MRR Conglomerado'!J177:L177)=0,"",ROUND(SUM('MRR Conglomerado'!V177:X177)/SUM('MRR Conglomerado'!J177:L177),3)),"")</f>
        <v/>
      </c>
      <c r="H177" s="13" t="str">
        <f aca="false">IFERROR(IF(SUM('MRR Conglomerado'!K177:M177)=0,"",ROUND(SUM('MRR Conglomerado'!W177:Y177)/SUM('MRR Conglomerado'!K177:M177),3)),"")</f>
        <v/>
      </c>
      <c r="I177" s="13" t="str">
        <f aca="false">IFERROR(IF(SUM('MRR Conglomerado'!L177:N177)=0,"",ROUND(SUM('MRR Conglomerado'!X177:Z177)/SUM('MRR Conglomerado'!L177:N177),3)),"")</f>
        <v/>
      </c>
      <c r="J177" s="13" t="str">
        <f aca="false">IFERROR(IF(SUM('MRR Conglomerado'!M177:O177)=0,"",ROUND(SUM('MRR Conglomerado'!Y177:AA177)/SUM('MRR Conglomerado'!M177:O177),3)),"")</f>
        <v/>
      </c>
      <c r="K177" s="13" t="str">
        <f aca="false">IFERROR(IF(SUM('MRR Conglomerado'!N177:P177)=0,"",ROUND(SUM('MRR Conglomerado'!Z177:AB177)/SUM('MRR Conglomerado'!N177:P177),3)),"")</f>
        <v/>
      </c>
      <c r="L177" s="13" t="str">
        <f aca="false">IFERROR(IF(SUM('MRR Conglomerado'!O177:Q177)=0,"",ROUND(SUM('MRR Conglomerado'!AA177:AC177)/SUM('MRR Conglomerado'!O177:Q177),3)),"")</f>
        <v/>
      </c>
      <c r="M177" s="13" t="str">
        <f aca="false">IFERROR(IF(SUM('MRR Conglomerado'!P177:R177)=0,"",ROUND(SUM('MRR Conglomerado'!AB177:AD177)/SUM('MRR Conglomerado'!P177:R177),3)),"")</f>
        <v/>
      </c>
      <c r="N177" s="13" t="str">
        <f aca="false">IFERROR(IF(SUM('MRR Conglomerado'!Q177:S177)=0,"",ROUND(SUM('MRR Conglomerado'!AC177:AE177)/SUM('MRR Conglomerado'!Q177:S177),3)),"")</f>
        <v/>
      </c>
      <c r="O177" s="13" t="str">
        <f aca="false">IFERROR(IF(SUM('MRR Conglomerado'!R177:T177)=0,"",ROUND(SUM('MRR Conglomerado'!AD177:AF177)/SUM('MRR Conglomerado'!R177:T177),3)),"")</f>
        <v/>
      </c>
      <c r="P177" s="13" t="str">
        <f aca="false">IFERROR(IF(SUM('MRR Conglomerado'!S177:U177)=0,"",ROUND(SUM('MRR Conglomerado'!AE177:AG177)/SUM('MRR Conglomerado'!S177:U177),3)),"")</f>
        <v/>
      </c>
      <c r="Q177" s="13" t="str">
        <f aca="false">IFERROR(IF(SUM('MRR Conglomerado'!T177:V177)=0,"",ROUND(SUM('MRR Conglomerado'!AF177:AH177)/SUM('MRR Conglomerado'!T177:V177),3)),"")</f>
        <v/>
      </c>
      <c r="R177" s="13" t="str">
        <f aca="false">IFERROR(IF(SUM('MRR Conglomerado'!U177:W177)=0,"",ROUND(SUM('MRR Conglomerado'!AG177:AI177)/SUM('MRR Conglomerado'!U177:W177),3)),"")</f>
        <v/>
      </c>
      <c r="S177" s="13" t="str">
        <f aca="false">IFERROR(IF(SUM('MRR Conglomerado'!V177:X177)=0,"",ROUND(SUM('MRR Conglomerado'!AH177:AJ177)/SUM('MRR Conglomerado'!V177:X177),3)),"")</f>
        <v/>
      </c>
      <c r="T177" s="13" t="str">
        <f aca="false">IFERROR(IF(SUM('MRR Conglomerado'!W177:Y177)=0,"",ROUND(SUM('MRR Conglomerado'!AI177:AK177)/SUM('MRR Conglomerado'!W177:Y177),3)),"")</f>
        <v/>
      </c>
      <c r="U177" s="13" t="str">
        <f aca="false">IFERROR(IF(SUM('MRR Conglomerado'!X177:Z177)=0,"",ROUND(SUM('MRR Conglomerado'!AJ177:AL177)/SUM('MRR Conglomerado'!X177:Z177),3)),"")</f>
        <v/>
      </c>
      <c r="V177" s="13" t="str">
        <f aca="false">IFERROR(IF(SUM('MRR Conglomerado'!Y177:AA177)=0,"",ROUND(SUM('MRR Conglomerado'!AK177:AM177)/SUM('MRR Conglomerado'!Y177:AA177),3)),"")</f>
        <v/>
      </c>
      <c r="W177" s="13" t="str">
        <f aca="false">IFERROR(IF(SUM('MRR Conglomerado'!Z177:AB177)=0,"",ROUND(SUM('MRR Conglomerado'!AL177:AN177)/SUM('MRR Conglomerado'!Z177:AB177),3)),"")</f>
        <v/>
      </c>
      <c r="X177" s="13" t="str">
        <f aca="false">IFERROR(IF(SUM('MRR Conglomerado'!AA177:AC177)=0,"",ROUND(SUM('MRR Conglomerado'!AM177:AO177)/SUM('MRR Conglomerado'!AA177:AC177),3)),"")</f>
        <v/>
      </c>
      <c r="Y177" s="13" t="str">
        <f aca="false">IFERROR(IF(SUM('MRR Conglomerado'!AB177:AD177)=0,"",ROUND(SUM('MRR Conglomerado'!AN177:AP177)/SUM('MRR Conglomerado'!AB177:AD177),3)),"")</f>
        <v/>
      </c>
      <c r="Z177" s="13" t="str">
        <f aca="false">IFERROR(IF(SUM('MRR Conglomerado'!AC177:AE177)=0,"",ROUND(SUM('MRR Conglomerado'!AO177:AQ177)/SUM('MRR Conglomerado'!AC177:AE177),3)),"")</f>
        <v/>
      </c>
      <c r="AA177" s="13" t="str">
        <f aca="false">IFERROR(IF(SUM('MRR Conglomerado'!AD177:AF177)=0,"",ROUND(SUM('MRR Conglomerado'!AP177:AR177)/SUM('MRR Conglomerado'!AD177:AF177),3)),"")</f>
        <v/>
      </c>
      <c r="AB177" s="13" t="str">
        <f aca="false">IFERROR(IF(SUM('MRR Conglomerado'!AE177:AG177)=0,"",ROUND(SUM('MRR Conglomerado'!AQ177:AS177)/SUM('MRR Conglomerado'!AE177:AG177),3)),"")</f>
        <v/>
      </c>
    </row>
    <row r="178" customFormat="false" ht="15" hidden="false" customHeight="false" outlineLevel="0" collapsed="false">
      <c r="A178" s="10" t="s">
        <v>416</v>
      </c>
      <c r="B178" s="13" t="str">
        <f aca="false">IFERROR(IF(SUM('MRR Conglomerado'!E178:G178)=0,"",ROUND(SUM('MRR Conglomerado'!Q178:S178)/SUM('MRR Conglomerado'!E178:G178),3)),"")</f>
        <v/>
      </c>
      <c r="C178" s="13" t="str">
        <f aca="false">IFERROR(IF(SUM('MRR Conglomerado'!F178:H178)=0,"",ROUND(SUM('MRR Conglomerado'!R178:T178)/SUM('MRR Conglomerado'!F178:H178),3)),"")</f>
        <v/>
      </c>
      <c r="D178" s="13" t="str">
        <f aca="false">IFERROR(IF(SUM('MRR Conglomerado'!G178:I178)=0,"",ROUND(SUM('MRR Conglomerado'!S178:U178)/SUM('MRR Conglomerado'!G178:I178),3)),"")</f>
        <v/>
      </c>
      <c r="E178" s="13" t="str">
        <f aca="false">IFERROR(IF(SUM('MRR Conglomerado'!H178:J178)=0,"",ROUND(SUM('MRR Conglomerado'!T178:V178)/SUM('MRR Conglomerado'!H178:J178),3)),"")</f>
        <v/>
      </c>
      <c r="F178" s="13" t="str">
        <f aca="false">IFERROR(IF(SUM('MRR Conglomerado'!I178:K178)=0,"",ROUND(SUM('MRR Conglomerado'!U178:W178)/SUM('MRR Conglomerado'!I178:K178),3)),"")</f>
        <v/>
      </c>
      <c r="G178" s="13" t="str">
        <f aca="false">IFERROR(IF(SUM('MRR Conglomerado'!J178:L178)=0,"",ROUND(SUM('MRR Conglomerado'!V178:X178)/SUM('MRR Conglomerado'!J178:L178),3)),"")</f>
        <v/>
      </c>
      <c r="H178" s="13" t="str">
        <f aca="false">IFERROR(IF(SUM('MRR Conglomerado'!K178:M178)=0,"",ROUND(SUM('MRR Conglomerado'!W178:Y178)/SUM('MRR Conglomerado'!K178:M178),3)),"")</f>
        <v/>
      </c>
      <c r="I178" s="13" t="str">
        <f aca="false">IFERROR(IF(SUM('MRR Conglomerado'!L178:N178)=0,"",ROUND(SUM('MRR Conglomerado'!X178:Z178)/SUM('MRR Conglomerado'!L178:N178),3)),"")</f>
        <v/>
      </c>
      <c r="J178" s="13" t="str">
        <f aca="false">IFERROR(IF(SUM('MRR Conglomerado'!M178:O178)=0,"",ROUND(SUM('MRR Conglomerado'!Y178:AA178)/SUM('MRR Conglomerado'!M178:O178),3)),"")</f>
        <v/>
      </c>
      <c r="K178" s="13" t="str">
        <f aca="false">IFERROR(IF(SUM('MRR Conglomerado'!N178:P178)=0,"",ROUND(SUM('MRR Conglomerado'!Z178:AB178)/SUM('MRR Conglomerado'!N178:P178),3)),"")</f>
        <v/>
      </c>
      <c r="L178" s="13" t="str">
        <f aca="false">IFERROR(IF(SUM('MRR Conglomerado'!O178:Q178)=0,"",ROUND(SUM('MRR Conglomerado'!AA178:AC178)/SUM('MRR Conglomerado'!O178:Q178),3)),"")</f>
        <v/>
      </c>
      <c r="M178" s="13" t="str">
        <f aca="false">IFERROR(IF(SUM('MRR Conglomerado'!P178:R178)=0,"",ROUND(SUM('MRR Conglomerado'!AB178:AD178)/SUM('MRR Conglomerado'!P178:R178),3)),"")</f>
        <v/>
      </c>
      <c r="N178" s="13" t="str">
        <f aca="false">IFERROR(IF(SUM('MRR Conglomerado'!Q178:S178)=0,"",ROUND(SUM('MRR Conglomerado'!AC178:AE178)/SUM('MRR Conglomerado'!Q178:S178),3)),"")</f>
        <v/>
      </c>
      <c r="O178" s="13" t="str">
        <f aca="false">IFERROR(IF(SUM('MRR Conglomerado'!R178:T178)=0,"",ROUND(SUM('MRR Conglomerado'!AD178:AF178)/SUM('MRR Conglomerado'!R178:T178),3)),"")</f>
        <v/>
      </c>
      <c r="P178" s="13" t="str">
        <f aca="false">IFERROR(IF(SUM('MRR Conglomerado'!S178:U178)=0,"",ROUND(SUM('MRR Conglomerado'!AE178:AG178)/SUM('MRR Conglomerado'!S178:U178),3)),"")</f>
        <v/>
      </c>
      <c r="Q178" s="13" t="str">
        <f aca="false">IFERROR(IF(SUM('MRR Conglomerado'!T178:V178)=0,"",ROUND(SUM('MRR Conglomerado'!AF178:AH178)/SUM('MRR Conglomerado'!T178:V178),3)),"")</f>
        <v/>
      </c>
      <c r="R178" s="13" t="str">
        <f aca="false">IFERROR(IF(SUM('MRR Conglomerado'!U178:W178)=0,"",ROUND(SUM('MRR Conglomerado'!AG178:AI178)/SUM('MRR Conglomerado'!U178:W178),3)),"")</f>
        <v/>
      </c>
      <c r="S178" s="13" t="str">
        <f aca="false">IFERROR(IF(SUM('MRR Conglomerado'!V178:X178)=0,"",ROUND(SUM('MRR Conglomerado'!AH178:AJ178)/SUM('MRR Conglomerado'!V178:X178),3)),"")</f>
        <v/>
      </c>
      <c r="T178" s="13" t="str">
        <f aca="false">IFERROR(IF(SUM('MRR Conglomerado'!W178:Y178)=0,"",ROUND(SUM('MRR Conglomerado'!AI178:AK178)/SUM('MRR Conglomerado'!W178:Y178),3)),"")</f>
        <v/>
      </c>
      <c r="U178" s="13" t="str">
        <f aca="false">IFERROR(IF(SUM('MRR Conglomerado'!X178:Z178)=0,"",ROUND(SUM('MRR Conglomerado'!AJ178:AL178)/SUM('MRR Conglomerado'!X178:Z178),3)),"")</f>
        <v/>
      </c>
      <c r="V178" s="13" t="str">
        <f aca="false">IFERROR(IF(SUM('MRR Conglomerado'!Y178:AA178)=0,"",ROUND(SUM('MRR Conglomerado'!AK178:AM178)/SUM('MRR Conglomerado'!Y178:AA178),3)),"")</f>
        <v/>
      </c>
      <c r="W178" s="13" t="str">
        <f aca="false">IFERROR(IF(SUM('MRR Conglomerado'!Z178:AB178)=0,"",ROUND(SUM('MRR Conglomerado'!AL178:AN178)/SUM('MRR Conglomerado'!Z178:AB178),3)),"")</f>
        <v/>
      </c>
      <c r="X178" s="13" t="str">
        <f aca="false">IFERROR(IF(SUM('MRR Conglomerado'!AA178:AC178)=0,"",ROUND(SUM('MRR Conglomerado'!AM178:AO178)/SUM('MRR Conglomerado'!AA178:AC178),3)),"")</f>
        <v/>
      </c>
      <c r="Y178" s="13" t="str">
        <f aca="false">IFERROR(IF(SUM('MRR Conglomerado'!AB178:AD178)=0,"",ROUND(SUM('MRR Conglomerado'!AN178:AP178)/SUM('MRR Conglomerado'!AB178:AD178),3)),"")</f>
        <v/>
      </c>
      <c r="Z178" s="13" t="str">
        <f aca="false">IFERROR(IF(SUM('MRR Conglomerado'!AC178:AE178)=0,"",ROUND(SUM('MRR Conglomerado'!AO178:AQ178)/SUM('MRR Conglomerado'!AC178:AE178),3)),"")</f>
        <v/>
      </c>
      <c r="AA178" s="13" t="str">
        <f aca="false">IFERROR(IF(SUM('MRR Conglomerado'!AD178:AF178)=0,"",ROUND(SUM('MRR Conglomerado'!AP178:AR178)/SUM('MRR Conglomerado'!AD178:AF178),3)),"")</f>
        <v/>
      </c>
      <c r="AB178" s="13" t="str">
        <f aca="false">IFERROR(IF(SUM('MRR Conglomerado'!AE178:AG178)=0,"",ROUND(SUM('MRR Conglomerado'!AQ178:AS178)/SUM('MRR Conglomerado'!AE178:AG178),3)),"")</f>
        <v/>
      </c>
    </row>
    <row r="179" customFormat="false" ht="15" hidden="false" customHeight="false" outlineLevel="0" collapsed="false">
      <c r="A179" s="10" t="s">
        <v>418</v>
      </c>
      <c r="B179" s="13" t="str">
        <f aca="false">IFERROR(IF(SUM('MRR Conglomerado'!E179:G179)=0,"",ROUND(SUM('MRR Conglomerado'!Q179:S179)/SUM('MRR Conglomerado'!E179:G179),3)),"")</f>
        <v/>
      </c>
      <c r="C179" s="13" t="str">
        <f aca="false">IFERROR(IF(SUM('MRR Conglomerado'!F179:H179)=0,"",ROUND(SUM('MRR Conglomerado'!R179:T179)/SUM('MRR Conglomerado'!F179:H179),3)),"")</f>
        <v/>
      </c>
      <c r="D179" s="13" t="n">
        <f aca="false">IFERROR(IF(SUM('MRR Conglomerado'!G179:I179)=0,"",ROUND(SUM('MRR Conglomerado'!S179:U179)/SUM('MRR Conglomerado'!G179:I179),3)),"")</f>
        <v>3.513</v>
      </c>
      <c r="E179" s="13" t="n">
        <f aca="false">IFERROR(IF(SUM('MRR Conglomerado'!H179:J179)=0,"",ROUND(SUM('MRR Conglomerado'!T179:V179)/SUM('MRR Conglomerado'!H179:J179),3)),"")</f>
        <v>1.605</v>
      </c>
      <c r="F179" s="13" t="n">
        <f aca="false">IFERROR(IF(SUM('MRR Conglomerado'!I179:K179)=0,"",ROUND(SUM('MRR Conglomerado'!U179:W179)/SUM('MRR Conglomerado'!I179:K179),3)),"")</f>
        <v>1.103</v>
      </c>
      <c r="G179" s="13" t="n">
        <f aca="false">IFERROR(IF(SUM('MRR Conglomerado'!J179:L179)=0,"",ROUND(SUM('MRR Conglomerado'!V179:X179)/SUM('MRR Conglomerado'!J179:L179),3)),"")</f>
        <v>1.14</v>
      </c>
      <c r="H179" s="13" t="n">
        <f aca="false">IFERROR(IF(SUM('MRR Conglomerado'!K179:M179)=0,"",ROUND(SUM('MRR Conglomerado'!W179:Y179)/SUM('MRR Conglomerado'!K179:M179),3)),"")</f>
        <v>1.189</v>
      </c>
      <c r="I179" s="13" t="n">
        <f aca="false">IFERROR(IF(SUM('MRR Conglomerado'!L179:N179)=0,"",ROUND(SUM('MRR Conglomerado'!X179:Z179)/SUM('MRR Conglomerado'!L179:N179),3)),"")</f>
        <v>1.2</v>
      </c>
      <c r="J179" s="13" t="n">
        <f aca="false">IFERROR(IF(SUM('MRR Conglomerado'!M179:O179)=0,"",ROUND(SUM('MRR Conglomerado'!Y179:AA179)/SUM('MRR Conglomerado'!M179:O179),3)),"")</f>
        <v>1.2</v>
      </c>
      <c r="K179" s="13" t="n">
        <f aca="false">IFERROR(IF(SUM('MRR Conglomerado'!N179:P179)=0,"",ROUND(SUM('MRR Conglomerado'!Z179:AB179)/SUM('MRR Conglomerado'!N179:P179),3)),"")</f>
        <v>0.741</v>
      </c>
      <c r="L179" s="13" t="n">
        <f aca="false">IFERROR(IF(SUM('MRR Conglomerado'!O179:Q179)=0,"",ROUND(SUM('MRR Conglomerado'!AA179:AC179)/SUM('MRR Conglomerado'!O179:Q179),3)),"")</f>
        <v>0.361</v>
      </c>
      <c r="M179" s="13" t="n">
        <f aca="false">IFERROR(IF(SUM('MRR Conglomerado'!P179:R179)=0,"",ROUND(SUM('MRR Conglomerado'!AB179:AD179)/SUM('MRR Conglomerado'!P179:R179),3)),"")</f>
        <v>0.316</v>
      </c>
      <c r="N179" s="13" t="n">
        <f aca="false">IFERROR(IF(SUM('MRR Conglomerado'!Q179:S179)=0,"",ROUND(SUM('MRR Conglomerado'!AC179:AE179)/SUM('MRR Conglomerado'!Q179:S179),3)),"")</f>
        <v>0.633</v>
      </c>
      <c r="O179" s="13" t="n">
        <f aca="false">IFERROR(IF(SUM('MRR Conglomerado'!R179:T179)=0,"",ROUND(SUM('MRR Conglomerado'!AD179:AF179)/SUM('MRR Conglomerado'!R179:T179),3)),"")</f>
        <v>0.97</v>
      </c>
      <c r="P179" s="13" t="n">
        <f aca="false">IFERROR(IF(SUM('MRR Conglomerado'!S179:U179)=0,"",ROUND(SUM('MRR Conglomerado'!AE179:AG179)/SUM('MRR Conglomerado'!S179:U179),3)),"")</f>
        <v>0.993</v>
      </c>
      <c r="Q179" s="13" t="n">
        <f aca="false">IFERROR(IF(SUM('MRR Conglomerado'!T179:V179)=0,"",ROUND(SUM('MRR Conglomerado'!AF179:AH179)/SUM('MRR Conglomerado'!T179:V179),3)),"")</f>
        <v>1.078</v>
      </c>
      <c r="R179" s="13" t="n">
        <f aca="false">IFERROR(IF(SUM('MRR Conglomerado'!U179:W179)=0,"",ROUND(SUM('MRR Conglomerado'!AG179:AI179)/SUM('MRR Conglomerado'!U179:W179),3)),"")</f>
        <v>1.028</v>
      </c>
      <c r="S179" s="13" t="n">
        <f aca="false">IFERROR(IF(SUM('MRR Conglomerado'!V179:X179)=0,"",ROUND(SUM('MRR Conglomerado'!AH179:AJ179)/SUM('MRR Conglomerado'!V179:X179),3)),"")</f>
        <v>0.959</v>
      </c>
      <c r="T179" s="13" t="n">
        <f aca="false">IFERROR(IF(SUM('MRR Conglomerado'!W179:Y179)=0,"",ROUND(SUM('MRR Conglomerado'!AI179:AK179)/SUM('MRR Conglomerado'!W179:Y179),3)),"")</f>
        <v>0.866</v>
      </c>
      <c r="U179" s="13" t="n">
        <f aca="false">IFERROR(IF(SUM('MRR Conglomerado'!X179:Z179)=0,"",ROUND(SUM('MRR Conglomerado'!AJ179:AL179)/SUM('MRR Conglomerado'!X179:Z179),3)),"")</f>
        <v>0.827</v>
      </c>
      <c r="V179" s="13" t="n">
        <f aca="false">IFERROR(IF(SUM('MRR Conglomerado'!Y179:AA179)=0,"",ROUND(SUM('MRR Conglomerado'!AK179:AM179)/SUM('MRR Conglomerado'!Y179:AA179),3)),"")</f>
        <v>0.806</v>
      </c>
      <c r="W179" s="13" t="n">
        <f aca="false">IFERROR(IF(SUM('MRR Conglomerado'!Z179:AB179)=0,"",ROUND(SUM('MRR Conglomerado'!AL179:AN179)/SUM('MRR Conglomerado'!Z179:AB179),3)),"")</f>
        <v>1.225</v>
      </c>
      <c r="X179" s="13" t="n">
        <f aca="false">IFERROR(IF(SUM('MRR Conglomerado'!AA179:AC179)=0,"",ROUND(SUM('MRR Conglomerado'!AM179:AO179)/SUM('MRR Conglomerado'!AA179:AC179),3)),"")</f>
        <v>2.608</v>
      </c>
      <c r="Y179" s="13" t="n">
        <f aca="false">IFERROR(IF(SUM('MRR Conglomerado'!AB179:AD179)=0,"",ROUND(SUM('MRR Conglomerado'!AN179:AP179)/SUM('MRR Conglomerado'!AB179:AD179),3)),"")</f>
        <v>2.896</v>
      </c>
      <c r="Z179" s="13" t="n">
        <f aca="false">IFERROR(IF(SUM('MRR Conglomerado'!AC179:AE179)=0,"",ROUND(SUM('MRR Conglomerado'!AO179:AQ179)/SUM('MRR Conglomerado'!AC179:AE179),3)),"")</f>
        <v>1.448</v>
      </c>
      <c r="AA179" s="13" t="n">
        <f aca="false">IFERROR(IF(SUM('MRR Conglomerado'!AD179:AF179)=0,"",ROUND(SUM('MRR Conglomerado'!AP179:AR179)/SUM('MRR Conglomerado'!AD179:AF179),3)),"")</f>
        <v>0.906</v>
      </c>
      <c r="AB179" s="13" t="n">
        <f aca="false">IFERROR(IF(SUM('MRR Conglomerado'!AE179:AG179)=0,"",ROUND(SUM('MRR Conglomerado'!AQ179:AS179)/SUM('MRR Conglomerado'!AE179:AG179),3)),"")</f>
        <v>0.906</v>
      </c>
    </row>
    <row r="180" customFormat="false" ht="15" hidden="false" customHeight="false" outlineLevel="0" collapsed="false">
      <c r="A180" s="10" t="s">
        <v>420</v>
      </c>
      <c r="B180" s="13" t="str">
        <f aca="false">IFERROR(IF(SUM('MRR Conglomerado'!E180:G180)=0,"",ROUND(SUM('MRR Conglomerado'!Q180:S180)/SUM('MRR Conglomerado'!E180:G180),3)),"")</f>
        <v/>
      </c>
      <c r="C180" s="13" t="str">
        <f aca="false">IFERROR(IF(SUM('MRR Conglomerado'!F180:H180)=0,"",ROUND(SUM('MRR Conglomerado'!R180:T180)/SUM('MRR Conglomerado'!F180:H180),3)),"")</f>
        <v/>
      </c>
      <c r="D180" s="13" t="str">
        <f aca="false">IFERROR(IF(SUM('MRR Conglomerado'!G180:I180)=0,"",ROUND(SUM('MRR Conglomerado'!S180:U180)/SUM('MRR Conglomerado'!G180:I180),3)),"")</f>
        <v/>
      </c>
      <c r="E180" s="13" t="str">
        <f aca="false">IFERROR(IF(SUM('MRR Conglomerado'!H180:J180)=0,"",ROUND(SUM('MRR Conglomerado'!T180:V180)/SUM('MRR Conglomerado'!H180:J180),3)),"")</f>
        <v/>
      </c>
      <c r="F180" s="13" t="str">
        <f aca="false">IFERROR(IF(SUM('MRR Conglomerado'!I180:K180)=0,"",ROUND(SUM('MRR Conglomerado'!U180:W180)/SUM('MRR Conglomerado'!I180:K180),3)),"")</f>
        <v/>
      </c>
      <c r="G180" s="13" t="str">
        <f aca="false">IFERROR(IF(SUM('MRR Conglomerado'!J180:L180)=0,"",ROUND(SUM('MRR Conglomerado'!V180:X180)/SUM('MRR Conglomerado'!J180:L180),3)),"")</f>
        <v/>
      </c>
      <c r="H180" s="13" t="str">
        <f aca="false">IFERROR(IF(SUM('MRR Conglomerado'!K180:M180)=0,"",ROUND(SUM('MRR Conglomerado'!W180:Y180)/SUM('MRR Conglomerado'!K180:M180),3)),"")</f>
        <v/>
      </c>
      <c r="I180" s="13" t="str">
        <f aca="false">IFERROR(IF(SUM('MRR Conglomerado'!L180:N180)=0,"",ROUND(SUM('MRR Conglomerado'!X180:Z180)/SUM('MRR Conglomerado'!L180:N180),3)),"")</f>
        <v/>
      </c>
      <c r="J180" s="13" t="str">
        <f aca="false">IFERROR(IF(SUM('MRR Conglomerado'!M180:O180)=0,"",ROUND(SUM('MRR Conglomerado'!Y180:AA180)/SUM('MRR Conglomerado'!M180:O180),3)),"")</f>
        <v/>
      </c>
      <c r="K180" s="13" t="str">
        <f aca="false">IFERROR(IF(SUM('MRR Conglomerado'!N180:P180)=0,"",ROUND(SUM('MRR Conglomerado'!Z180:AB180)/SUM('MRR Conglomerado'!N180:P180),3)),"")</f>
        <v/>
      </c>
      <c r="L180" s="13" t="str">
        <f aca="false">IFERROR(IF(SUM('MRR Conglomerado'!O180:Q180)=0,"",ROUND(SUM('MRR Conglomerado'!AA180:AC180)/SUM('MRR Conglomerado'!O180:Q180),3)),"")</f>
        <v/>
      </c>
      <c r="M180" s="13" t="str">
        <f aca="false">IFERROR(IF(SUM('MRR Conglomerado'!P180:R180)=0,"",ROUND(SUM('MRR Conglomerado'!AB180:AD180)/SUM('MRR Conglomerado'!P180:R180),3)),"")</f>
        <v/>
      </c>
      <c r="N180" s="13" t="str">
        <f aca="false">IFERROR(IF(SUM('MRR Conglomerado'!Q180:S180)=0,"",ROUND(SUM('MRR Conglomerado'!AC180:AE180)/SUM('MRR Conglomerado'!Q180:S180),3)),"")</f>
        <v/>
      </c>
      <c r="O180" s="13" t="str">
        <f aca="false">IFERROR(IF(SUM('MRR Conglomerado'!R180:T180)=0,"",ROUND(SUM('MRR Conglomerado'!AD180:AF180)/SUM('MRR Conglomerado'!R180:T180),3)),"")</f>
        <v/>
      </c>
      <c r="P180" s="13" t="str">
        <f aca="false">IFERROR(IF(SUM('MRR Conglomerado'!S180:U180)=0,"",ROUND(SUM('MRR Conglomerado'!AE180:AG180)/SUM('MRR Conglomerado'!S180:U180),3)),"")</f>
        <v/>
      </c>
      <c r="Q180" s="13" t="str">
        <f aca="false">IFERROR(IF(SUM('MRR Conglomerado'!T180:V180)=0,"",ROUND(SUM('MRR Conglomerado'!AF180:AH180)/SUM('MRR Conglomerado'!T180:V180),3)),"")</f>
        <v/>
      </c>
      <c r="R180" s="13" t="str">
        <f aca="false">IFERROR(IF(SUM('MRR Conglomerado'!U180:W180)=0,"",ROUND(SUM('MRR Conglomerado'!AG180:AI180)/SUM('MRR Conglomerado'!U180:W180),3)),"")</f>
        <v/>
      </c>
      <c r="S180" s="13" t="str">
        <f aca="false">IFERROR(IF(SUM('MRR Conglomerado'!V180:X180)=0,"",ROUND(SUM('MRR Conglomerado'!AH180:AJ180)/SUM('MRR Conglomerado'!V180:X180),3)),"")</f>
        <v/>
      </c>
      <c r="T180" s="13" t="str">
        <f aca="false">IFERROR(IF(SUM('MRR Conglomerado'!W180:Y180)=0,"",ROUND(SUM('MRR Conglomerado'!AI180:AK180)/SUM('MRR Conglomerado'!W180:Y180),3)),"")</f>
        <v/>
      </c>
      <c r="U180" s="13" t="str">
        <f aca="false">IFERROR(IF(SUM('MRR Conglomerado'!X180:Z180)=0,"",ROUND(SUM('MRR Conglomerado'!AJ180:AL180)/SUM('MRR Conglomerado'!X180:Z180),3)),"")</f>
        <v/>
      </c>
      <c r="V180" s="13" t="str">
        <f aca="false">IFERROR(IF(SUM('MRR Conglomerado'!Y180:AA180)=0,"",ROUND(SUM('MRR Conglomerado'!AK180:AM180)/SUM('MRR Conglomerado'!Y180:AA180),3)),"")</f>
        <v/>
      </c>
      <c r="W180" s="13" t="str">
        <f aca="false">IFERROR(IF(SUM('MRR Conglomerado'!Z180:AB180)=0,"",ROUND(SUM('MRR Conglomerado'!AL180:AN180)/SUM('MRR Conglomerado'!Z180:AB180),3)),"")</f>
        <v/>
      </c>
      <c r="X180" s="13" t="str">
        <f aca="false">IFERROR(IF(SUM('MRR Conglomerado'!AA180:AC180)=0,"",ROUND(SUM('MRR Conglomerado'!AM180:AO180)/SUM('MRR Conglomerado'!AA180:AC180),3)),"")</f>
        <v/>
      </c>
      <c r="Y180" s="13" t="str">
        <f aca="false">IFERROR(IF(SUM('MRR Conglomerado'!AB180:AD180)=0,"",ROUND(SUM('MRR Conglomerado'!AN180:AP180)/SUM('MRR Conglomerado'!AB180:AD180),3)),"")</f>
        <v/>
      </c>
      <c r="Z180" s="13" t="str">
        <f aca="false">IFERROR(IF(SUM('MRR Conglomerado'!AC180:AE180)=0,"",ROUND(SUM('MRR Conglomerado'!AO180:AQ180)/SUM('MRR Conglomerado'!AC180:AE180),3)),"")</f>
        <v/>
      </c>
      <c r="AA180" s="13" t="str">
        <f aca="false">IFERROR(IF(SUM('MRR Conglomerado'!AD180:AF180)=0,"",ROUND(SUM('MRR Conglomerado'!AP180:AR180)/SUM('MRR Conglomerado'!AD180:AF180),3)),"")</f>
        <v/>
      </c>
      <c r="AB180" s="13" t="n">
        <f aca="false">IFERROR(IF(SUM('MRR Conglomerado'!AE180:AG180)=0,"",ROUND(SUM('MRR Conglomerado'!AQ180:AS180)/SUM('MRR Conglomerado'!AE180:AG180),3)),"")</f>
        <v>0</v>
      </c>
    </row>
    <row r="181" customFormat="false" ht="15" hidden="false" customHeight="false" outlineLevel="0" collapsed="false">
      <c r="A181" s="10" t="s">
        <v>422</v>
      </c>
      <c r="B181" s="13" t="n">
        <f aca="false">IFERROR(IF(SUM('MRR Conglomerado'!E181:G181)=0,"",ROUND(SUM('MRR Conglomerado'!Q181:S181)/SUM('MRR Conglomerado'!E181:G181),3)),"")</f>
        <v>0</v>
      </c>
      <c r="C181" s="13" t="n">
        <f aca="false">IFERROR(IF(SUM('MRR Conglomerado'!F181:H181)=0,"",ROUND(SUM('MRR Conglomerado'!R181:T181)/SUM('MRR Conglomerado'!F181:H181),3)),"")</f>
        <v>0</v>
      </c>
      <c r="D181" s="13" t="n">
        <f aca="false">IFERROR(IF(SUM('MRR Conglomerado'!G181:I181)=0,"",ROUND(SUM('MRR Conglomerado'!S181:U181)/SUM('MRR Conglomerado'!G181:I181),3)),"")</f>
        <v>0</v>
      </c>
      <c r="E181" s="13" t="n">
        <f aca="false">IFERROR(IF(SUM('MRR Conglomerado'!H181:J181)=0,"",ROUND(SUM('MRR Conglomerado'!T181:V181)/SUM('MRR Conglomerado'!H181:J181),3)),"")</f>
        <v>0</v>
      </c>
      <c r="F181" s="13" t="n">
        <f aca="false">IFERROR(IF(SUM('MRR Conglomerado'!I181:K181)=0,"",ROUND(SUM('MRR Conglomerado'!U181:W181)/SUM('MRR Conglomerado'!I181:K181),3)),"")</f>
        <v>0</v>
      </c>
      <c r="G181" s="13" t="n">
        <f aca="false">IFERROR(IF(SUM('MRR Conglomerado'!J181:L181)=0,"",ROUND(SUM('MRR Conglomerado'!V181:X181)/SUM('MRR Conglomerado'!J181:L181),3)),"")</f>
        <v>0</v>
      </c>
      <c r="H181" s="13" t="n">
        <f aca="false">IFERROR(IF(SUM('MRR Conglomerado'!K181:M181)=0,"",ROUND(SUM('MRR Conglomerado'!W181:Y181)/SUM('MRR Conglomerado'!K181:M181),3)),"")</f>
        <v>0</v>
      </c>
      <c r="I181" s="13" t="n">
        <f aca="false">IFERROR(IF(SUM('MRR Conglomerado'!L181:N181)=0,"",ROUND(SUM('MRR Conglomerado'!X181:Z181)/SUM('MRR Conglomerado'!L181:N181),3)),"")</f>
        <v>0</v>
      </c>
      <c r="J181" s="13" t="n">
        <f aca="false">IFERROR(IF(SUM('MRR Conglomerado'!M181:O181)=0,"",ROUND(SUM('MRR Conglomerado'!Y181:AA181)/SUM('MRR Conglomerado'!M181:O181),3)),"")</f>
        <v>0</v>
      </c>
      <c r="K181" s="13" t="n">
        <f aca="false">IFERROR(IF(SUM('MRR Conglomerado'!N181:P181)=0,"",ROUND(SUM('MRR Conglomerado'!Z181:AB181)/SUM('MRR Conglomerado'!N181:P181),3)),"")</f>
        <v>0</v>
      </c>
      <c r="L181" s="13" t="n">
        <f aca="false">IFERROR(IF(SUM('MRR Conglomerado'!O181:Q181)=0,"",ROUND(SUM('MRR Conglomerado'!AA181:AC181)/SUM('MRR Conglomerado'!O181:Q181),3)),"")</f>
        <v>0</v>
      </c>
      <c r="M181" s="13" t="n">
        <f aca="false">IFERROR(IF(SUM('MRR Conglomerado'!P181:R181)=0,"",ROUND(SUM('MRR Conglomerado'!AB181:AD181)/SUM('MRR Conglomerado'!P181:R181),3)),"")</f>
        <v>0</v>
      </c>
      <c r="N181" s="13" t="str">
        <f aca="false">IFERROR(IF(SUM('MRR Conglomerado'!Q181:S181)=0,"",ROUND(SUM('MRR Conglomerado'!AC181:AE181)/SUM('MRR Conglomerado'!Q181:S181),3)),"")</f>
        <v/>
      </c>
      <c r="O181" s="13" t="str">
        <f aca="false">IFERROR(IF(SUM('MRR Conglomerado'!R181:T181)=0,"",ROUND(SUM('MRR Conglomerado'!AD181:AF181)/SUM('MRR Conglomerado'!R181:T181),3)),"")</f>
        <v/>
      </c>
      <c r="P181" s="13" t="str">
        <f aca="false">IFERROR(IF(SUM('MRR Conglomerado'!S181:U181)=0,"",ROUND(SUM('MRR Conglomerado'!AE181:AG181)/SUM('MRR Conglomerado'!S181:U181),3)),"")</f>
        <v/>
      </c>
      <c r="Q181" s="13" t="str">
        <f aca="false">IFERROR(IF(SUM('MRR Conglomerado'!T181:V181)=0,"",ROUND(SUM('MRR Conglomerado'!AF181:AH181)/SUM('MRR Conglomerado'!T181:V181),3)),"")</f>
        <v/>
      </c>
      <c r="R181" s="13" t="str">
        <f aca="false">IFERROR(IF(SUM('MRR Conglomerado'!U181:W181)=0,"",ROUND(SUM('MRR Conglomerado'!AG181:AI181)/SUM('MRR Conglomerado'!U181:W181),3)),"")</f>
        <v/>
      </c>
      <c r="S181" s="13" t="str">
        <f aca="false">IFERROR(IF(SUM('MRR Conglomerado'!V181:X181)=0,"",ROUND(SUM('MRR Conglomerado'!AH181:AJ181)/SUM('MRR Conglomerado'!V181:X181),3)),"")</f>
        <v/>
      </c>
      <c r="T181" s="13" t="str">
        <f aca="false">IFERROR(IF(SUM('MRR Conglomerado'!W181:Y181)=0,"",ROUND(SUM('MRR Conglomerado'!AI181:AK181)/SUM('MRR Conglomerado'!W181:Y181),3)),"")</f>
        <v/>
      </c>
      <c r="U181" s="13" t="str">
        <f aca="false">IFERROR(IF(SUM('MRR Conglomerado'!X181:Z181)=0,"",ROUND(SUM('MRR Conglomerado'!AJ181:AL181)/SUM('MRR Conglomerado'!X181:Z181),3)),"")</f>
        <v/>
      </c>
      <c r="V181" s="13" t="str">
        <f aca="false">IFERROR(IF(SUM('MRR Conglomerado'!Y181:AA181)=0,"",ROUND(SUM('MRR Conglomerado'!AK181:AM181)/SUM('MRR Conglomerado'!Y181:AA181),3)),"")</f>
        <v/>
      </c>
      <c r="W181" s="13" t="str">
        <f aca="false">IFERROR(IF(SUM('MRR Conglomerado'!Z181:AB181)=0,"",ROUND(SUM('MRR Conglomerado'!AL181:AN181)/SUM('MRR Conglomerado'!Z181:AB181),3)),"")</f>
        <v/>
      </c>
      <c r="X181" s="13" t="str">
        <f aca="false">IFERROR(IF(SUM('MRR Conglomerado'!AA181:AC181)=0,"",ROUND(SUM('MRR Conglomerado'!AM181:AO181)/SUM('MRR Conglomerado'!AA181:AC181),3)),"")</f>
        <v/>
      </c>
      <c r="Y181" s="13" t="str">
        <f aca="false">IFERROR(IF(SUM('MRR Conglomerado'!AB181:AD181)=0,"",ROUND(SUM('MRR Conglomerado'!AN181:AP181)/SUM('MRR Conglomerado'!AB181:AD181),3)),"")</f>
        <v/>
      </c>
      <c r="Z181" s="13" t="str">
        <f aca="false">IFERROR(IF(SUM('MRR Conglomerado'!AC181:AE181)=0,"",ROUND(SUM('MRR Conglomerado'!AO181:AQ181)/SUM('MRR Conglomerado'!AC181:AE181),3)),"")</f>
        <v/>
      </c>
      <c r="AA181" s="13" t="str">
        <f aca="false">IFERROR(IF(SUM('MRR Conglomerado'!AD181:AF181)=0,"",ROUND(SUM('MRR Conglomerado'!AP181:AR181)/SUM('MRR Conglomerado'!AD181:AF181),3)),"")</f>
        <v/>
      </c>
      <c r="AB181" s="13" t="str">
        <f aca="false">IFERROR(IF(SUM('MRR Conglomerado'!AE181:AG181)=0,"",ROUND(SUM('MRR Conglomerado'!AQ181:AS181)/SUM('MRR Conglomerado'!AE181:AG181),3)),"")</f>
        <v/>
      </c>
    </row>
    <row r="182" customFormat="false" ht="15" hidden="false" customHeight="false" outlineLevel="0" collapsed="false">
      <c r="A182" s="10" t="s">
        <v>424</v>
      </c>
      <c r="B182" s="13" t="str">
        <f aca="false">IFERROR(IF(SUM('MRR Conglomerado'!E182:G182)=0,"",ROUND(SUM('MRR Conglomerado'!Q182:S182)/SUM('MRR Conglomerado'!E182:G182),3)),"")</f>
        <v/>
      </c>
      <c r="C182" s="13" t="str">
        <f aca="false">IFERROR(IF(SUM('MRR Conglomerado'!F182:H182)=0,"",ROUND(SUM('MRR Conglomerado'!R182:T182)/SUM('MRR Conglomerado'!F182:H182),3)),"")</f>
        <v/>
      </c>
      <c r="D182" s="13" t="str">
        <f aca="false">IFERROR(IF(SUM('MRR Conglomerado'!G182:I182)=0,"",ROUND(SUM('MRR Conglomerado'!S182:U182)/SUM('MRR Conglomerado'!G182:I182),3)),"")</f>
        <v/>
      </c>
      <c r="E182" s="13" t="str">
        <f aca="false">IFERROR(IF(SUM('MRR Conglomerado'!H182:J182)=0,"",ROUND(SUM('MRR Conglomerado'!T182:V182)/SUM('MRR Conglomerado'!H182:J182),3)),"")</f>
        <v/>
      </c>
      <c r="F182" s="13" t="str">
        <f aca="false">IFERROR(IF(SUM('MRR Conglomerado'!I182:K182)=0,"",ROUND(SUM('MRR Conglomerado'!U182:W182)/SUM('MRR Conglomerado'!I182:K182),3)),"")</f>
        <v/>
      </c>
      <c r="G182" s="13" t="str">
        <f aca="false">IFERROR(IF(SUM('MRR Conglomerado'!J182:L182)=0,"",ROUND(SUM('MRR Conglomerado'!V182:X182)/SUM('MRR Conglomerado'!J182:L182),3)),"")</f>
        <v/>
      </c>
      <c r="H182" s="13" t="str">
        <f aca="false">IFERROR(IF(SUM('MRR Conglomerado'!K182:M182)=0,"",ROUND(SUM('MRR Conglomerado'!W182:Y182)/SUM('MRR Conglomerado'!K182:M182),3)),"")</f>
        <v/>
      </c>
      <c r="I182" s="13" t="str">
        <f aca="false">IFERROR(IF(SUM('MRR Conglomerado'!L182:N182)=0,"",ROUND(SUM('MRR Conglomerado'!X182:Z182)/SUM('MRR Conglomerado'!L182:N182),3)),"")</f>
        <v/>
      </c>
      <c r="J182" s="13" t="str">
        <f aca="false">IFERROR(IF(SUM('MRR Conglomerado'!M182:O182)=0,"",ROUND(SUM('MRR Conglomerado'!Y182:AA182)/SUM('MRR Conglomerado'!M182:O182),3)),"")</f>
        <v/>
      </c>
      <c r="K182" s="13" t="str">
        <f aca="false">IFERROR(IF(SUM('MRR Conglomerado'!N182:P182)=0,"",ROUND(SUM('MRR Conglomerado'!Z182:AB182)/SUM('MRR Conglomerado'!N182:P182),3)),"")</f>
        <v/>
      </c>
      <c r="L182" s="13" t="str">
        <f aca="false">IFERROR(IF(SUM('MRR Conglomerado'!O182:Q182)=0,"",ROUND(SUM('MRR Conglomerado'!AA182:AC182)/SUM('MRR Conglomerado'!O182:Q182),3)),"")</f>
        <v/>
      </c>
      <c r="M182" s="13" t="str">
        <f aca="false">IFERROR(IF(SUM('MRR Conglomerado'!P182:R182)=0,"",ROUND(SUM('MRR Conglomerado'!AB182:AD182)/SUM('MRR Conglomerado'!P182:R182),3)),"")</f>
        <v/>
      </c>
      <c r="N182" s="13" t="str">
        <f aca="false">IFERROR(IF(SUM('MRR Conglomerado'!Q182:S182)=0,"",ROUND(SUM('MRR Conglomerado'!AC182:AE182)/SUM('MRR Conglomerado'!Q182:S182),3)),"")</f>
        <v/>
      </c>
      <c r="O182" s="13" t="str">
        <f aca="false">IFERROR(IF(SUM('MRR Conglomerado'!R182:T182)=0,"",ROUND(SUM('MRR Conglomerado'!AD182:AF182)/SUM('MRR Conglomerado'!R182:T182),3)),"")</f>
        <v/>
      </c>
      <c r="P182" s="13" t="str">
        <f aca="false">IFERROR(IF(SUM('MRR Conglomerado'!S182:U182)=0,"",ROUND(SUM('MRR Conglomerado'!AE182:AG182)/SUM('MRR Conglomerado'!S182:U182),3)),"")</f>
        <v/>
      </c>
      <c r="Q182" s="13" t="str">
        <f aca="false">IFERROR(IF(SUM('MRR Conglomerado'!T182:V182)=0,"",ROUND(SUM('MRR Conglomerado'!AF182:AH182)/SUM('MRR Conglomerado'!T182:V182),3)),"")</f>
        <v/>
      </c>
      <c r="R182" s="13" t="str">
        <f aca="false">IFERROR(IF(SUM('MRR Conglomerado'!U182:W182)=0,"",ROUND(SUM('MRR Conglomerado'!AG182:AI182)/SUM('MRR Conglomerado'!U182:W182),3)),"")</f>
        <v/>
      </c>
      <c r="S182" s="13" t="str">
        <f aca="false">IFERROR(IF(SUM('MRR Conglomerado'!V182:X182)=0,"",ROUND(SUM('MRR Conglomerado'!AH182:AJ182)/SUM('MRR Conglomerado'!V182:X182),3)),"")</f>
        <v/>
      </c>
      <c r="T182" s="13" t="str">
        <f aca="false">IFERROR(IF(SUM('MRR Conglomerado'!W182:Y182)=0,"",ROUND(SUM('MRR Conglomerado'!AI182:AK182)/SUM('MRR Conglomerado'!W182:Y182),3)),"")</f>
        <v/>
      </c>
      <c r="U182" s="13" t="str">
        <f aca="false">IFERROR(IF(SUM('MRR Conglomerado'!X182:Z182)=0,"",ROUND(SUM('MRR Conglomerado'!AJ182:AL182)/SUM('MRR Conglomerado'!X182:Z182),3)),"")</f>
        <v/>
      </c>
      <c r="V182" s="13" t="str">
        <f aca="false">IFERROR(IF(SUM('MRR Conglomerado'!Y182:AA182)=0,"",ROUND(SUM('MRR Conglomerado'!AK182:AM182)/SUM('MRR Conglomerado'!Y182:AA182),3)),"")</f>
        <v/>
      </c>
      <c r="W182" s="13" t="str">
        <f aca="false">IFERROR(IF(SUM('MRR Conglomerado'!Z182:AB182)=0,"",ROUND(SUM('MRR Conglomerado'!AL182:AN182)/SUM('MRR Conglomerado'!Z182:AB182),3)),"")</f>
        <v/>
      </c>
      <c r="X182" s="13" t="str">
        <f aca="false">IFERROR(IF(SUM('MRR Conglomerado'!AA182:AC182)=0,"",ROUND(SUM('MRR Conglomerado'!AM182:AO182)/SUM('MRR Conglomerado'!AA182:AC182),3)),"")</f>
        <v/>
      </c>
      <c r="Y182" s="13" t="str">
        <f aca="false">IFERROR(IF(SUM('MRR Conglomerado'!AB182:AD182)=0,"",ROUND(SUM('MRR Conglomerado'!AN182:AP182)/SUM('MRR Conglomerado'!AB182:AD182),3)),"")</f>
        <v/>
      </c>
      <c r="Z182" s="13" t="str">
        <f aca="false">IFERROR(IF(SUM('MRR Conglomerado'!AC182:AE182)=0,"",ROUND(SUM('MRR Conglomerado'!AO182:AQ182)/SUM('MRR Conglomerado'!AC182:AE182),3)),"")</f>
        <v/>
      </c>
      <c r="AA182" s="13" t="str">
        <f aca="false">IFERROR(IF(SUM('MRR Conglomerado'!AD182:AF182)=0,"",ROUND(SUM('MRR Conglomerado'!AP182:AR182)/SUM('MRR Conglomerado'!AD182:AF182),3)),"")</f>
        <v/>
      </c>
      <c r="AB182" s="13" t="str">
        <f aca="false">IFERROR(IF(SUM('MRR Conglomerado'!AE182:AG182)=0,"",ROUND(SUM('MRR Conglomerado'!AQ182:AS182)/SUM('MRR Conglomerado'!AE182:AG182),3)),"")</f>
        <v/>
      </c>
    </row>
    <row r="183" customFormat="false" ht="15" hidden="false" customHeight="false" outlineLevel="0" collapsed="false">
      <c r="A183" s="10" t="s">
        <v>426</v>
      </c>
      <c r="B183" s="13" t="n">
        <f aca="false">IFERROR(IF(SUM('MRR Conglomerado'!E183:G183)=0,"",ROUND(SUM('MRR Conglomerado'!Q183:S183)/SUM('MRR Conglomerado'!E183:G183),3)),"")</f>
        <v>1.05</v>
      </c>
      <c r="C183" s="13" t="n">
        <f aca="false">IFERROR(IF(SUM('MRR Conglomerado'!F183:H183)=0,"",ROUND(SUM('MRR Conglomerado'!R183:T183)/SUM('MRR Conglomerado'!F183:H183),3)),"")</f>
        <v>1.073</v>
      </c>
      <c r="D183" s="13" t="n">
        <f aca="false">IFERROR(IF(SUM('MRR Conglomerado'!G183:I183)=0,"",ROUND(SUM('MRR Conglomerado'!S183:U183)/SUM('MRR Conglomerado'!G183:I183),3)),"")</f>
        <v>1.078</v>
      </c>
      <c r="E183" s="13" t="n">
        <f aca="false">IFERROR(IF(SUM('MRR Conglomerado'!H183:J183)=0,"",ROUND(SUM('MRR Conglomerado'!T183:V183)/SUM('MRR Conglomerado'!H183:J183),3)),"")</f>
        <v>1.054</v>
      </c>
      <c r="F183" s="13" t="n">
        <f aca="false">IFERROR(IF(SUM('MRR Conglomerado'!I183:K183)=0,"",ROUND(SUM('MRR Conglomerado'!U183:W183)/SUM('MRR Conglomerado'!I183:K183),3)),"")</f>
        <v>1.296</v>
      </c>
      <c r="G183" s="13" t="n">
        <f aca="false">IFERROR(IF(SUM('MRR Conglomerado'!J183:L183)=0,"",ROUND(SUM('MRR Conglomerado'!V183:X183)/SUM('MRR Conglomerado'!J183:L183),3)),"")</f>
        <v>0.919</v>
      </c>
      <c r="H183" s="13" t="n">
        <f aca="false">IFERROR(IF(SUM('MRR Conglomerado'!K183:M183)=0,"",ROUND(SUM('MRR Conglomerado'!W183:Y183)/SUM('MRR Conglomerado'!K183:M183),3)),"")</f>
        <v>0.571</v>
      </c>
      <c r="I183" s="13" t="n">
        <f aca="false">IFERROR(IF(SUM('MRR Conglomerado'!L183:N183)=0,"",ROUND(SUM('MRR Conglomerado'!X183:Z183)/SUM('MRR Conglomerado'!L183:N183),3)),"")</f>
        <v>0</v>
      </c>
      <c r="J183" s="13" t="n">
        <f aca="false">IFERROR(IF(SUM('MRR Conglomerado'!M183:O183)=0,"",ROUND(SUM('MRR Conglomerado'!Y183:AA183)/SUM('MRR Conglomerado'!M183:O183),3)),"")</f>
        <v>0</v>
      </c>
      <c r="K183" s="13" t="n">
        <f aca="false">IFERROR(IF(SUM('MRR Conglomerado'!N183:P183)=0,"",ROUND(SUM('MRR Conglomerado'!Z183:AB183)/SUM('MRR Conglomerado'!N183:P183),3)),"")</f>
        <v>0</v>
      </c>
      <c r="L183" s="13" t="n">
        <f aca="false">IFERROR(IF(SUM('MRR Conglomerado'!O183:Q183)=0,"",ROUND(SUM('MRR Conglomerado'!AA183:AC183)/SUM('MRR Conglomerado'!O183:Q183),3)),"")</f>
        <v>0</v>
      </c>
      <c r="M183" s="13" t="n">
        <f aca="false">IFERROR(IF(SUM('MRR Conglomerado'!P183:R183)=0,"",ROUND(SUM('MRR Conglomerado'!AB183:AD183)/SUM('MRR Conglomerado'!P183:R183),3)),"")</f>
        <v>0</v>
      </c>
      <c r="N183" s="13" t="n">
        <f aca="false">IFERROR(IF(SUM('MRR Conglomerado'!Q183:S183)=0,"",ROUND(SUM('MRR Conglomerado'!AC183:AE183)/SUM('MRR Conglomerado'!Q183:S183),3)),"")</f>
        <v>0</v>
      </c>
      <c r="O183" s="13" t="n">
        <f aca="false">IFERROR(IF(SUM('MRR Conglomerado'!R183:T183)=0,"",ROUND(SUM('MRR Conglomerado'!AD183:AF183)/SUM('MRR Conglomerado'!R183:T183),3)),"")</f>
        <v>0</v>
      </c>
      <c r="P183" s="13" t="n">
        <f aca="false">IFERROR(IF(SUM('MRR Conglomerado'!S183:U183)=0,"",ROUND(SUM('MRR Conglomerado'!AE183:AG183)/SUM('MRR Conglomerado'!S183:U183),3)),"")</f>
        <v>0</v>
      </c>
      <c r="Q183" s="13" t="n">
        <f aca="false">IFERROR(IF(SUM('MRR Conglomerado'!T183:V183)=0,"",ROUND(SUM('MRR Conglomerado'!AF183:AH183)/SUM('MRR Conglomerado'!T183:V183),3)),"")</f>
        <v>0</v>
      </c>
      <c r="R183" s="13" t="n">
        <f aca="false">IFERROR(IF(SUM('MRR Conglomerado'!U183:W183)=0,"",ROUND(SUM('MRR Conglomerado'!AG183:AI183)/SUM('MRR Conglomerado'!U183:W183),3)),"")</f>
        <v>0</v>
      </c>
      <c r="S183" s="13" t="n">
        <f aca="false">IFERROR(IF(SUM('MRR Conglomerado'!V183:X183)=0,"",ROUND(SUM('MRR Conglomerado'!AH183:AJ183)/SUM('MRR Conglomerado'!V183:X183),3)),"")</f>
        <v>0</v>
      </c>
      <c r="T183" s="13" t="n">
        <f aca="false">IFERROR(IF(SUM('MRR Conglomerado'!W183:Y183)=0,"",ROUND(SUM('MRR Conglomerado'!AI183:AK183)/SUM('MRR Conglomerado'!W183:Y183),3)),"")</f>
        <v>0</v>
      </c>
      <c r="U183" s="13" t="str">
        <f aca="false">IFERROR(IF(SUM('MRR Conglomerado'!X183:Z183)=0,"",ROUND(SUM('MRR Conglomerado'!AJ183:AL183)/SUM('MRR Conglomerado'!X183:Z183),3)),"")</f>
        <v/>
      </c>
      <c r="V183" s="13" t="str">
        <f aca="false">IFERROR(IF(SUM('MRR Conglomerado'!Y183:AA183)=0,"",ROUND(SUM('MRR Conglomerado'!AK183:AM183)/SUM('MRR Conglomerado'!Y183:AA183),3)),"")</f>
        <v/>
      </c>
      <c r="W183" s="13" t="str">
        <f aca="false">IFERROR(IF(SUM('MRR Conglomerado'!Z183:AB183)=0,"",ROUND(SUM('MRR Conglomerado'!AL183:AN183)/SUM('MRR Conglomerado'!Z183:AB183),3)),"")</f>
        <v/>
      </c>
      <c r="X183" s="13" t="str">
        <f aca="false">IFERROR(IF(SUM('MRR Conglomerado'!AA183:AC183)=0,"",ROUND(SUM('MRR Conglomerado'!AM183:AO183)/SUM('MRR Conglomerado'!AA183:AC183),3)),"")</f>
        <v/>
      </c>
      <c r="Y183" s="13" t="str">
        <f aca="false">IFERROR(IF(SUM('MRR Conglomerado'!AB183:AD183)=0,"",ROUND(SUM('MRR Conglomerado'!AN183:AP183)/SUM('MRR Conglomerado'!AB183:AD183),3)),"")</f>
        <v/>
      </c>
      <c r="Z183" s="13" t="str">
        <f aca="false">IFERROR(IF(SUM('MRR Conglomerado'!AC183:AE183)=0,"",ROUND(SUM('MRR Conglomerado'!AO183:AQ183)/SUM('MRR Conglomerado'!AC183:AE183),3)),"")</f>
        <v/>
      </c>
      <c r="AA183" s="13" t="str">
        <f aca="false">IFERROR(IF(SUM('MRR Conglomerado'!AD183:AF183)=0,"",ROUND(SUM('MRR Conglomerado'!AP183:AR183)/SUM('MRR Conglomerado'!AD183:AF183),3)),"")</f>
        <v/>
      </c>
      <c r="AB183" s="13" t="str">
        <f aca="false">IFERROR(IF(SUM('MRR Conglomerado'!AE183:AG183)=0,"",ROUND(SUM('MRR Conglomerado'!AQ183:AS183)/SUM('MRR Conglomerado'!AE183:AG183),3)),"")</f>
        <v/>
      </c>
    </row>
    <row r="184" customFormat="false" ht="15" hidden="false" customHeight="false" outlineLevel="0" collapsed="false">
      <c r="A184" s="10" t="s">
        <v>428</v>
      </c>
      <c r="B184" s="13" t="n">
        <f aca="false">IFERROR(IF(SUM('MRR Conglomerado'!E184:G184)=0,"",ROUND(SUM('MRR Conglomerado'!Q184:S184)/SUM('MRR Conglomerado'!E184:G184),3)),"")</f>
        <v>-15.299</v>
      </c>
      <c r="C184" s="13" t="n">
        <f aca="false">IFERROR(IF(SUM('MRR Conglomerado'!F184:H184)=0,"",ROUND(SUM('MRR Conglomerado'!R184:T184)/SUM('MRR Conglomerado'!F184:H184),3)),"")</f>
        <v>-10.2</v>
      </c>
      <c r="D184" s="13" t="str">
        <f aca="false">IFERROR(IF(SUM('MRR Conglomerado'!G184:I184)=0,"",ROUND(SUM('MRR Conglomerado'!S184:U184)/SUM('MRR Conglomerado'!G184:I184),3)),"")</f>
        <v/>
      </c>
      <c r="E184" s="13" t="n">
        <f aca="false">IFERROR(IF(SUM('MRR Conglomerado'!H184:J184)=0,"",ROUND(SUM('MRR Conglomerado'!T184:V184)/SUM('MRR Conglomerado'!H184:J184),3)),"")</f>
        <v>0</v>
      </c>
      <c r="F184" s="13" t="n">
        <f aca="false">IFERROR(IF(SUM('MRR Conglomerado'!I184:K184)=0,"",ROUND(SUM('MRR Conglomerado'!U184:W184)/SUM('MRR Conglomerado'!I184:K184),3)),"")</f>
        <v>0</v>
      </c>
      <c r="G184" s="13" t="n">
        <f aca="false">IFERROR(IF(SUM('MRR Conglomerado'!J184:L184)=0,"",ROUND(SUM('MRR Conglomerado'!V184:X184)/SUM('MRR Conglomerado'!J184:L184),3)),"")</f>
        <v>0</v>
      </c>
      <c r="H184" s="13" t="n">
        <f aca="false">IFERROR(IF(SUM('MRR Conglomerado'!K184:M184)=0,"",ROUND(SUM('MRR Conglomerado'!W184:Y184)/SUM('MRR Conglomerado'!K184:M184),3)),"")</f>
        <v>0</v>
      </c>
      <c r="I184" s="13" t="n">
        <f aca="false">IFERROR(IF(SUM('MRR Conglomerado'!L184:N184)=0,"",ROUND(SUM('MRR Conglomerado'!X184:Z184)/SUM('MRR Conglomerado'!L184:N184),3)),"")</f>
        <v>0</v>
      </c>
      <c r="J184" s="13" t="n">
        <f aca="false">IFERROR(IF(SUM('MRR Conglomerado'!M184:O184)=0,"",ROUND(SUM('MRR Conglomerado'!Y184:AA184)/SUM('MRR Conglomerado'!M184:O184),3)),"")</f>
        <v>0</v>
      </c>
      <c r="K184" s="13" t="n">
        <f aca="false">IFERROR(IF(SUM('MRR Conglomerado'!N184:P184)=0,"",ROUND(SUM('MRR Conglomerado'!Z184:AB184)/SUM('MRR Conglomerado'!N184:P184),3)),"")</f>
        <v>0</v>
      </c>
      <c r="L184" s="13" t="n">
        <f aca="false">IFERROR(IF(SUM('MRR Conglomerado'!O184:Q184)=0,"",ROUND(SUM('MRR Conglomerado'!AA184:AC184)/SUM('MRR Conglomerado'!O184:Q184),3)),"")</f>
        <v>0</v>
      </c>
      <c r="M184" s="13" t="n">
        <f aca="false">IFERROR(IF(SUM('MRR Conglomerado'!P184:R184)=0,"",ROUND(SUM('MRR Conglomerado'!AB184:AD184)/SUM('MRR Conglomerado'!P184:R184),3)),"")</f>
        <v>0</v>
      </c>
      <c r="N184" s="13" t="n">
        <f aca="false">IFERROR(IF(SUM('MRR Conglomerado'!Q184:S184)=0,"",ROUND(SUM('MRR Conglomerado'!AC184:AE184)/SUM('MRR Conglomerado'!Q184:S184),3)),"")</f>
        <v>0</v>
      </c>
      <c r="O184" s="13" t="n">
        <f aca="false">IFERROR(IF(SUM('MRR Conglomerado'!R184:T184)=0,"",ROUND(SUM('MRR Conglomerado'!AD184:AF184)/SUM('MRR Conglomerado'!R184:T184),3)),"")</f>
        <v>0</v>
      </c>
      <c r="P184" s="13" t="n">
        <f aca="false">IFERROR(IF(SUM('MRR Conglomerado'!S184:U184)=0,"",ROUND(SUM('MRR Conglomerado'!AE184:AG184)/SUM('MRR Conglomerado'!S184:U184),3)),"")</f>
        <v>0</v>
      </c>
      <c r="Q184" s="13" t="str">
        <f aca="false">IFERROR(IF(SUM('MRR Conglomerado'!T184:V184)=0,"",ROUND(SUM('MRR Conglomerado'!AF184:AH184)/SUM('MRR Conglomerado'!T184:V184),3)),"")</f>
        <v/>
      </c>
      <c r="R184" s="13" t="str">
        <f aca="false">IFERROR(IF(SUM('MRR Conglomerado'!U184:W184)=0,"",ROUND(SUM('MRR Conglomerado'!AG184:AI184)/SUM('MRR Conglomerado'!U184:W184),3)),"")</f>
        <v/>
      </c>
      <c r="S184" s="13" t="str">
        <f aca="false">IFERROR(IF(SUM('MRR Conglomerado'!V184:X184)=0,"",ROUND(SUM('MRR Conglomerado'!AH184:AJ184)/SUM('MRR Conglomerado'!V184:X184),3)),"")</f>
        <v/>
      </c>
      <c r="T184" s="13" t="str">
        <f aca="false">IFERROR(IF(SUM('MRR Conglomerado'!W184:Y184)=0,"",ROUND(SUM('MRR Conglomerado'!AI184:AK184)/SUM('MRR Conglomerado'!W184:Y184),3)),"")</f>
        <v/>
      </c>
      <c r="U184" s="13" t="str">
        <f aca="false">IFERROR(IF(SUM('MRR Conglomerado'!X184:Z184)=0,"",ROUND(SUM('MRR Conglomerado'!AJ184:AL184)/SUM('MRR Conglomerado'!X184:Z184),3)),"")</f>
        <v/>
      </c>
      <c r="V184" s="13" t="str">
        <f aca="false">IFERROR(IF(SUM('MRR Conglomerado'!Y184:AA184)=0,"",ROUND(SUM('MRR Conglomerado'!AK184:AM184)/SUM('MRR Conglomerado'!Y184:AA184),3)),"")</f>
        <v/>
      </c>
      <c r="W184" s="13" t="str">
        <f aca="false">IFERROR(IF(SUM('MRR Conglomerado'!Z184:AB184)=0,"",ROUND(SUM('MRR Conglomerado'!AL184:AN184)/SUM('MRR Conglomerado'!Z184:AB184),3)),"")</f>
        <v/>
      </c>
      <c r="X184" s="13" t="str">
        <f aca="false">IFERROR(IF(SUM('MRR Conglomerado'!AA184:AC184)=0,"",ROUND(SUM('MRR Conglomerado'!AM184:AO184)/SUM('MRR Conglomerado'!AA184:AC184),3)),"")</f>
        <v/>
      </c>
      <c r="Y184" s="13" t="str">
        <f aca="false">IFERROR(IF(SUM('MRR Conglomerado'!AB184:AD184)=0,"",ROUND(SUM('MRR Conglomerado'!AN184:AP184)/SUM('MRR Conglomerado'!AB184:AD184),3)),"")</f>
        <v/>
      </c>
      <c r="Z184" s="13" t="str">
        <f aca="false">IFERROR(IF(SUM('MRR Conglomerado'!AC184:AE184)=0,"",ROUND(SUM('MRR Conglomerado'!AO184:AQ184)/SUM('MRR Conglomerado'!AC184:AE184),3)),"")</f>
        <v/>
      </c>
      <c r="AA184" s="13" t="str">
        <f aca="false">IFERROR(IF(SUM('MRR Conglomerado'!AD184:AF184)=0,"",ROUND(SUM('MRR Conglomerado'!AP184:AR184)/SUM('MRR Conglomerado'!AD184:AF184),3)),"")</f>
        <v/>
      </c>
      <c r="AB184" s="13" t="str">
        <f aca="false">IFERROR(IF(SUM('MRR Conglomerado'!AE184:AG184)=0,"",ROUND(SUM('MRR Conglomerado'!AQ184:AS184)/SUM('MRR Conglomerado'!AE184:AG184),3)),"")</f>
        <v/>
      </c>
    </row>
    <row r="185" customFormat="false" ht="15" hidden="false" customHeight="false" outlineLevel="0" collapsed="false">
      <c r="A185" s="10" t="s">
        <v>430</v>
      </c>
      <c r="B185" s="13" t="str">
        <f aca="false">IFERROR(IF(SUM('MRR Conglomerado'!E185:G185)=0,"",ROUND(SUM('MRR Conglomerado'!Q185:S185)/SUM('MRR Conglomerado'!E185:G185),3)),"")</f>
        <v/>
      </c>
      <c r="C185" s="13" t="str">
        <f aca="false">IFERROR(IF(SUM('MRR Conglomerado'!F185:H185)=0,"",ROUND(SUM('MRR Conglomerado'!R185:T185)/SUM('MRR Conglomerado'!F185:H185),3)),"")</f>
        <v/>
      </c>
      <c r="D185" s="13" t="str">
        <f aca="false">IFERROR(IF(SUM('MRR Conglomerado'!G185:I185)=0,"",ROUND(SUM('MRR Conglomerado'!S185:U185)/SUM('MRR Conglomerado'!G185:I185),3)),"")</f>
        <v/>
      </c>
      <c r="E185" s="13" t="str">
        <f aca="false">IFERROR(IF(SUM('MRR Conglomerado'!H185:J185)=0,"",ROUND(SUM('MRR Conglomerado'!T185:V185)/SUM('MRR Conglomerado'!H185:J185),3)),"")</f>
        <v/>
      </c>
      <c r="F185" s="13" t="str">
        <f aca="false">IFERROR(IF(SUM('MRR Conglomerado'!I185:K185)=0,"",ROUND(SUM('MRR Conglomerado'!U185:W185)/SUM('MRR Conglomerado'!I185:K185),3)),"")</f>
        <v/>
      </c>
      <c r="G185" s="13" t="str">
        <f aca="false">IFERROR(IF(SUM('MRR Conglomerado'!J185:L185)=0,"",ROUND(SUM('MRR Conglomerado'!V185:X185)/SUM('MRR Conglomerado'!J185:L185),3)),"")</f>
        <v/>
      </c>
      <c r="H185" s="13" t="str">
        <f aca="false">IFERROR(IF(SUM('MRR Conglomerado'!K185:M185)=0,"",ROUND(SUM('MRR Conglomerado'!W185:Y185)/SUM('MRR Conglomerado'!K185:M185),3)),"")</f>
        <v/>
      </c>
      <c r="I185" s="13" t="str">
        <f aca="false">IFERROR(IF(SUM('MRR Conglomerado'!L185:N185)=0,"",ROUND(SUM('MRR Conglomerado'!X185:Z185)/SUM('MRR Conglomerado'!L185:N185),3)),"")</f>
        <v/>
      </c>
      <c r="J185" s="13" t="str">
        <f aca="false">IFERROR(IF(SUM('MRR Conglomerado'!M185:O185)=0,"",ROUND(SUM('MRR Conglomerado'!Y185:AA185)/SUM('MRR Conglomerado'!M185:O185),3)),"")</f>
        <v/>
      </c>
      <c r="K185" s="13" t="str">
        <f aca="false">IFERROR(IF(SUM('MRR Conglomerado'!N185:P185)=0,"",ROUND(SUM('MRR Conglomerado'!Z185:AB185)/SUM('MRR Conglomerado'!N185:P185),3)),"")</f>
        <v/>
      </c>
      <c r="L185" s="13" t="str">
        <f aca="false">IFERROR(IF(SUM('MRR Conglomerado'!O185:Q185)=0,"",ROUND(SUM('MRR Conglomerado'!AA185:AC185)/SUM('MRR Conglomerado'!O185:Q185),3)),"")</f>
        <v/>
      </c>
      <c r="M185" s="13" t="str">
        <f aca="false">IFERROR(IF(SUM('MRR Conglomerado'!P185:R185)=0,"",ROUND(SUM('MRR Conglomerado'!AB185:AD185)/SUM('MRR Conglomerado'!P185:R185),3)),"")</f>
        <v/>
      </c>
      <c r="N185" s="13" t="str">
        <f aca="false">IFERROR(IF(SUM('MRR Conglomerado'!Q185:S185)=0,"",ROUND(SUM('MRR Conglomerado'!AC185:AE185)/SUM('MRR Conglomerado'!Q185:S185),3)),"")</f>
        <v/>
      </c>
      <c r="O185" s="13" t="str">
        <f aca="false">IFERROR(IF(SUM('MRR Conglomerado'!R185:T185)=0,"",ROUND(SUM('MRR Conglomerado'!AD185:AF185)/SUM('MRR Conglomerado'!R185:T185),3)),"")</f>
        <v/>
      </c>
      <c r="P185" s="13" t="str">
        <f aca="false">IFERROR(IF(SUM('MRR Conglomerado'!S185:U185)=0,"",ROUND(SUM('MRR Conglomerado'!AE185:AG185)/SUM('MRR Conglomerado'!S185:U185),3)),"")</f>
        <v/>
      </c>
      <c r="Q185" s="13" t="str">
        <f aca="false">IFERROR(IF(SUM('MRR Conglomerado'!T185:V185)=0,"",ROUND(SUM('MRR Conglomerado'!AF185:AH185)/SUM('MRR Conglomerado'!T185:V185),3)),"")</f>
        <v/>
      </c>
      <c r="R185" s="13" t="str">
        <f aca="false">IFERROR(IF(SUM('MRR Conglomerado'!U185:W185)=0,"",ROUND(SUM('MRR Conglomerado'!AG185:AI185)/SUM('MRR Conglomerado'!U185:W185),3)),"")</f>
        <v/>
      </c>
      <c r="S185" s="13" t="str">
        <f aca="false">IFERROR(IF(SUM('MRR Conglomerado'!V185:X185)=0,"",ROUND(SUM('MRR Conglomerado'!AH185:AJ185)/SUM('MRR Conglomerado'!V185:X185),3)),"")</f>
        <v/>
      </c>
      <c r="T185" s="13" t="str">
        <f aca="false">IFERROR(IF(SUM('MRR Conglomerado'!W185:Y185)=0,"",ROUND(SUM('MRR Conglomerado'!AI185:AK185)/SUM('MRR Conglomerado'!W185:Y185),3)),"")</f>
        <v/>
      </c>
      <c r="U185" s="13" t="str">
        <f aca="false">IFERROR(IF(SUM('MRR Conglomerado'!X185:Z185)=0,"",ROUND(SUM('MRR Conglomerado'!AJ185:AL185)/SUM('MRR Conglomerado'!X185:Z185),3)),"")</f>
        <v/>
      </c>
      <c r="V185" s="13" t="str">
        <f aca="false">IFERROR(IF(SUM('MRR Conglomerado'!Y185:AA185)=0,"",ROUND(SUM('MRR Conglomerado'!AK185:AM185)/SUM('MRR Conglomerado'!Y185:AA185),3)),"")</f>
        <v/>
      </c>
      <c r="W185" s="13" t="str">
        <f aca="false">IFERROR(IF(SUM('MRR Conglomerado'!Z185:AB185)=0,"",ROUND(SUM('MRR Conglomerado'!AL185:AN185)/SUM('MRR Conglomerado'!Z185:AB185),3)),"")</f>
        <v/>
      </c>
      <c r="X185" s="13" t="str">
        <f aca="false">IFERROR(IF(SUM('MRR Conglomerado'!AA185:AC185)=0,"",ROUND(SUM('MRR Conglomerado'!AM185:AO185)/SUM('MRR Conglomerado'!AA185:AC185),3)),"")</f>
        <v/>
      </c>
      <c r="Y185" s="13" t="str">
        <f aca="false">IFERROR(IF(SUM('MRR Conglomerado'!AB185:AD185)=0,"",ROUND(SUM('MRR Conglomerado'!AN185:AP185)/SUM('MRR Conglomerado'!AB185:AD185),3)),"")</f>
        <v/>
      </c>
      <c r="Z185" s="13" t="str">
        <f aca="false">IFERROR(IF(SUM('MRR Conglomerado'!AC185:AE185)=0,"",ROUND(SUM('MRR Conglomerado'!AO185:AQ185)/SUM('MRR Conglomerado'!AC185:AE185),3)),"")</f>
        <v/>
      </c>
      <c r="AA185" s="13" t="str">
        <f aca="false">IFERROR(IF(SUM('MRR Conglomerado'!AD185:AF185)=0,"",ROUND(SUM('MRR Conglomerado'!AP185:AR185)/SUM('MRR Conglomerado'!AD185:AF185),3)),"")</f>
        <v/>
      </c>
      <c r="AB185" s="13" t="str">
        <f aca="false">IFERROR(IF(SUM('MRR Conglomerado'!AE185:AG185)=0,"",ROUND(SUM('MRR Conglomerado'!AQ185:AS185)/SUM('MRR Conglomerado'!AE185:AG185),3)),"")</f>
        <v/>
      </c>
    </row>
    <row r="186" customFormat="false" ht="15" hidden="false" customHeight="false" outlineLevel="0" collapsed="false">
      <c r="A186" s="10" t="s">
        <v>432</v>
      </c>
      <c r="B186" s="13" t="n">
        <f aca="false">IFERROR(IF(SUM('MRR Conglomerado'!E186:G186)=0,"",ROUND(SUM('MRR Conglomerado'!Q186:S186)/SUM('MRR Conglomerado'!E186:G186),3)),"")</f>
        <v>0.749</v>
      </c>
      <c r="C186" s="13" t="n">
        <f aca="false">IFERROR(IF(SUM('MRR Conglomerado'!F186:H186)=0,"",ROUND(SUM('MRR Conglomerado'!R186:T186)/SUM('MRR Conglomerado'!F186:H186),3)),"")</f>
        <v>0.697</v>
      </c>
      <c r="D186" s="13" t="n">
        <f aca="false">IFERROR(IF(SUM('MRR Conglomerado'!G186:I186)=0,"",ROUND(SUM('MRR Conglomerado'!S186:U186)/SUM('MRR Conglomerado'!G186:I186),3)),"")</f>
        <v>0.8</v>
      </c>
      <c r="E186" s="13" t="n">
        <f aca="false">IFERROR(IF(SUM('MRR Conglomerado'!H186:J186)=0,"",ROUND(SUM('MRR Conglomerado'!T186:V186)/SUM('MRR Conglomerado'!H186:J186),3)),"")</f>
        <v>0.616</v>
      </c>
      <c r="F186" s="13" t="n">
        <f aca="false">IFERROR(IF(SUM('MRR Conglomerado'!I186:K186)=0,"",ROUND(SUM('MRR Conglomerado'!U186:W186)/SUM('MRR Conglomerado'!I186:K186),3)),"")</f>
        <v>0.385</v>
      </c>
      <c r="G186" s="13" t="n">
        <f aca="false">IFERROR(IF(SUM('MRR Conglomerado'!J186:L186)=0,"",ROUND(SUM('MRR Conglomerado'!V186:X186)/SUM('MRR Conglomerado'!J186:L186),3)),"")</f>
        <v>0</v>
      </c>
      <c r="H186" s="13" t="n">
        <f aca="false">IFERROR(IF(SUM('MRR Conglomerado'!K186:M186)=0,"",ROUND(SUM('MRR Conglomerado'!W186:Y186)/SUM('MRR Conglomerado'!K186:M186),3)),"")</f>
        <v>0</v>
      </c>
      <c r="I186" s="13" t="n">
        <f aca="false">IFERROR(IF(SUM('MRR Conglomerado'!L186:N186)=0,"",ROUND(SUM('MRR Conglomerado'!X186:Z186)/SUM('MRR Conglomerado'!L186:N186),3)),"")</f>
        <v>0</v>
      </c>
      <c r="J186" s="13" t="n">
        <f aca="false">IFERROR(IF(SUM('MRR Conglomerado'!M186:O186)=0,"",ROUND(SUM('MRR Conglomerado'!Y186:AA186)/SUM('MRR Conglomerado'!M186:O186),3)),"")</f>
        <v>0</v>
      </c>
      <c r="K186" s="13" t="n">
        <f aca="false">IFERROR(IF(SUM('MRR Conglomerado'!N186:P186)=0,"",ROUND(SUM('MRR Conglomerado'!Z186:AB186)/SUM('MRR Conglomerado'!N186:P186),3)),"")</f>
        <v>0</v>
      </c>
      <c r="L186" s="13" t="n">
        <f aca="false">IFERROR(IF(SUM('MRR Conglomerado'!O186:Q186)=0,"",ROUND(SUM('MRR Conglomerado'!AA186:AC186)/SUM('MRR Conglomerado'!O186:Q186),3)),"")</f>
        <v>0</v>
      </c>
      <c r="M186" s="13" t="n">
        <f aca="false">IFERROR(IF(SUM('MRR Conglomerado'!P186:R186)=0,"",ROUND(SUM('MRR Conglomerado'!AB186:AD186)/SUM('MRR Conglomerado'!P186:R186),3)),"")</f>
        <v>0</v>
      </c>
      <c r="N186" s="13" t="n">
        <f aca="false">IFERROR(IF(SUM('MRR Conglomerado'!Q186:S186)=0,"",ROUND(SUM('MRR Conglomerado'!AC186:AE186)/SUM('MRR Conglomerado'!Q186:S186),3)),"")</f>
        <v>0</v>
      </c>
      <c r="O186" s="13" t="n">
        <f aca="false">IFERROR(IF(SUM('MRR Conglomerado'!R186:T186)=0,"",ROUND(SUM('MRR Conglomerado'!AD186:AF186)/SUM('MRR Conglomerado'!R186:T186),3)),"")</f>
        <v>0</v>
      </c>
      <c r="P186" s="13" t="n">
        <f aca="false">IFERROR(IF(SUM('MRR Conglomerado'!S186:U186)=0,"",ROUND(SUM('MRR Conglomerado'!AE186:AG186)/SUM('MRR Conglomerado'!S186:U186),3)),"")</f>
        <v>0</v>
      </c>
      <c r="Q186" s="13" t="n">
        <f aca="false">IFERROR(IF(SUM('MRR Conglomerado'!T186:V186)=0,"",ROUND(SUM('MRR Conglomerado'!AF186:AH186)/SUM('MRR Conglomerado'!T186:V186),3)),"")</f>
        <v>0</v>
      </c>
      <c r="R186" s="13" t="n">
        <f aca="false">IFERROR(IF(SUM('MRR Conglomerado'!U186:W186)=0,"",ROUND(SUM('MRR Conglomerado'!AG186:AI186)/SUM('MRR Conglomerado'!U186:W186),3)),"")</f>
        <v>0</v>
      </c>
      <c r="S186" s="13" t="str">
        <f aca="false">IFERROR(IF(SUM('MRR Conglomerado'!V186:X186)=0,"",ROUND(SUM('MRR Conglomerado'!AH186:AJ186)/SUM('MRR Conglomerado'!V186:X186),3)),"")</f>
        <v/>
      </c>
      <c r="T186" s="13" t="str">
        <f aca="false">IFERROR(IF(SUM('MRR Conglomerado'!W186:Y186)=0,"",ROUND(SUM('MRR Conglomerado'!AI186:AK186)/SUM('MRR Conglomerado'!W186:Y186),3)),"")</f>
        <v/>
      </c>
      <c r="U186" s="13" t="str">
        <f aca="false">IFERROR(IF(SUM('MRR Conglomerado'!X186:Z186)=0,"",ROUND(SUM('MRR Conglomerado'!AJ186:AL186)/SUM('MRR Conglomerado'!X186:Z186),3)),"")</f>
        <v/>
      </c>
      <c r="V186" s="13" t="str">
        <f aca="false">IFERROR(IF(SUM('MRR Conglomerado'!Y186:AA186)=0,"",ROUND(SUM('MRR Conglomerado'!AK186:AM186)/SUM('MRR Conglomerado'!Y186:AA186),3)),"")</f>
        <v/>
      </c>
      <c r="W186" s="13" t="str">
        <f aca="false">IFERROR(IF(SUM('MRR Conglomerado'!Z186:AB186)=0,"",ROUND(SUM('MRR Conglomerado'!AL186:AN186)/SUM('MRR Conglomerado'!Z186:AB186),3)),"")</f>
        <v/>
      </c>
      <c r="X186" s="13" t="str">
        <f aca="false">IFERROR(IF(SUM('MRR Conglomerado'!AA186:AC186)=0,"",ROUND(SUM('MRR Conglomerado'!AM186:AO186)/SUM('MRR Conglomerado'!AA186:AC186),3)),"")</f>
        <v/>
      </c>
      <c r="Y186" s="13" t="str">
        <f aca="false">IFERROR(IF(SUM('MRR Conglomerado'!AB186:AD186)=0,"",ROUND(SUM('MRR Conglomerado'!AN186:AP186)/SUM('MRR Conglomerado'!AB186:AD186),3)),"")</f>
        <v/>
      </c>
      <c r="Z186" s="13" t="str">
        <f aca="false">IFERROR(IF(SUM('MRR Conglomerado'!AC186:AE186)=0,"",ROUND(SUM('MRR Conglomerado'!AO186:AQ186)/SUM('MRR Conglomerado'!AC186:AE186),3)),"")</f>
        <v/>
      </c>
      <c r="AA186" s="13" t="str">
        <f aca="false">IFERROR(IF(SUM('MRR Conglomerado'!AD186:AF186)=0,"",ROUND(SUM('MRR Conglomerado'!AP186:AR186)/SUM('MRR Conglomerado'!AD186:AF186),3)),"")</f>
        <v/>
      </c>
      <c r="AB186" s="13" t="str">
        <f aca="false">IFERROR(IF(SUM('MRR Conglomerado'!AE186:AG186)=0,"",ROUND(SUM('MRR Conglomerado'!AQ186:AS186)/SUM('MRR Conglomerado'!AE186:AG186),3)),"")</f>
        <v/>
      </c>
    </row>
    <row r="187" customFormat="false" ht="15" hidden="false" customHeight="false" outlineLevel="0" collapsed="false">
      <c r="A187" s="10" t="s">
        <v>434</v>
      </c>
      <c r="B187" s="13" t="str">
        <f aca="false">IFERROR(IF(SUM('MRR Conglomerado'!E187:G187)=0,"",ROUND(SUM('MRR Conglomerado'!Q187:S187)/SUM('MRR Conglomerado'!E187:G187),3)),"")</f>
        <v/>
      </c>
      <c r="C187" s="13" t="str">
        <f aca="false">IFERROR(IF(SUM('MRR Conglomerado'!F187:H187)=0,"",ROUND(SUM('MRR Conglomerado'!R187:T187)/SUM('MRR Conglomerado'!F187:H187),3)),"")</f>
        <v/>
      </c>
      <c r="D187" s="13" t="str">
        <f aca="false">IFERROR(IF(SUM('MRR Conglomerado'!G187:I187)=0,"",ROUND(SUM('MRR Conglomerado'!S187:U187)/SUM('MRR Conglomerado'!G187:I187),3)),"")</f>
        <v/>
      </c>
      <c r="E187" s="13" t="str">
        <f aca="false">IFERROR(IF(SUM('MRR Conglomerado'!H187:J187)=0,"",ROUND(SUM('MRR Conglomerado'!T187:V187)/SUM('MRR Conglomerado'!H187:J187),3)),"")</f>
        <v/>
      </c>
      <c r="F187" s="13" t="str">
        <f aca="false">IFERROR(IF(SUM('MRR Conglomerado'!I187:K187)=0,"",ROUND(SUM('MRR Conglomerado'!U187:W187)/SUM('MRR Conglomerado'!I187:K187),3)),"")</f>
        <v/>
      </c>
      <c r="G187" s="13" t="str">
        <f aca="false">IFERROR(IF(SUM('MRR Conglomerado'!J187:L187)=0,"",ROUND(SUM('MRR Conglomerado'!V187:X187)/SUM('MRR Conglomerado'!J187:L187),3)),"")</f>
        <v/>
      </c>
      <c r="H187" s="13" t="str">
        <f aca="false">IFERROR(IF(SUM('MRR Conglomerado'!K187:M187)=0,"",ROUND(SUM('MRR Conglomerado'!W187:Y187)/SUM('MRR Conglomerado'!K187:M187),3)),"")</f>
        <v/>
      </c>
      <c r="I187" s="13" t="str">
        <f aca="false">IFERROR(IF(SUM('MRR Conglomerado'!L187:N187)=0,"",ROUND(SUM('MRR Conglomerado'!X187:Z187)/SUM('MRR Conglomerado'!L187:N187),3)),"")</f>
        <v/>
      </c>
      <c r="J187" s="13" t="str">
        <f aca="false">IFERROR(IF(SUM('MRR Conglomerado'!M187:O187)=0,"",ROUND(SUM('MRR Conglomerado'!Y187:AA187)/SUM('MRR Conglomerado'!M187:O187),3)),"")</f>
        <v/>
      </c>
      <c r="K187" s="13" t="str">
        <f aca="false">IFERROR(IF(SUM('MRR Conglomerado'!N187:P187)=0,"",ROUND(SUM('MRR Conglomerado'!Z187:AB187)/SUM('MRR Conglomerado'!N187:P187),3)),"")</f>
        <v/>
      </c>
      <c r="L187" s="13" t="str">
        <f aca="false">IFERROR(IF(SUM('MRR Conglomerado'!O187:Q187)=0,"",ROUND(SUM('MRR Conglomerado'!AA187:AC187)/SUM('MRR Conglomerado'!O187:Q187),3)),"")</f>
        <v/>
      </c>
      <c r="M187" s="13" t="str">
        <f aca="false">IFERROR(IF(SUM('MRR Conglomerado'!P187:R187)=0,"",ROUND(SUM('MRR Conglomerado'!AB187:AD187)/SUM('MRR Conglomerado'!P187:R187),3)),"")</f>
        <v/>
      </c>
      <c r="N187" s="13" t="str">
        <f aca="false">IFERROR(IF(SUM('MRR Conglomerado'!Q187:S187)=0,"",ROUND(SUM('MRR Conglomerado'!AC187:AE187)/SUM('MRR Conglomerado'!Q187:S187),3)),"")</f>
        <v/>
      </c>
      <c r="O187" s="13" t="str">
        <f aca="false">IFERROR(IF(SUM('MRR Conglomerado'!R187:T187)=0,"",ROUND(SUM('MRR Conglomerado'!AD187:AF187)/SUM('MRR Conglomerado'!R187:T187),3)),"")</f>
        <v/>
      </c>
      <c r="P187" s="13" t="str">
        <f aca="false">IFERROR(IF(SUM('MRR Conglomerado'!S187:U187)=0,"",ROUND(SUM('MRR Conglomerado'!AE187:AG187)/SUM('MRR Conglomerado'!S187:U187),3)),"")</f>
        <v/>
      </c>
      <c r="Q187" s="13" t="str">
        <f aca="false">IFERROR(IF(SUM('MRR Conglomerado'!T187:V187)=0,"",ROUND(SUM('MRR Conglomerado'!AF187:AH187)/SUM('MRR Conglomerado'!T187:V187),3)),"")</f>
        <v/>
      </c>
      <c r="R187" s="13" t="str">
        <f aca="false">IFERROR(IF(SUM('MRR Conglomerado'!U187:W187)=0,"",ROUND(SUM('MRR Conglomerado'!AG187:AI187)/SUM('MRR Conglomerado'!U187:W187),3)),"")</f>
        <v/>
      </c>
      <c r="S187" s="13" t="str">
        <f aca="false">IFERROR(IF(SUM('MRR Conglomerado'!V187:X187)=0,"",ROUND(SUM('MRR Conglomerado'!AH187:AJ187)/SUM('MRR Conglomerado'!V187:X187),3)),"")</f>
        <v/>
      </c>
      <c r="T187" s="13" t="str">
        <f aca="false">IFERROR(IF(SUM('MRR Conglomerado'!W187:Y187)=0,"",ROUND(SUM('MRR Conglomerado'!AI187:AK187)/SUM('MRR Conglomerado'!W187:Y187),3)),"")</f>
        <v/>
      </c>
      <c r="U187" s="13" t="str">
        <f aca="false">IFERROR(IF(SUM('MRR Conglomerado'!X187:Z187)=0,"",ROUND(SUM('MRR Conglomerado'!AJ187:AL187)/SUM('MRR Conglomerado'!X187:Z187),3)),"")</f>
        <v/>
      </c>
      <c r="V187" s="13" t="str">
        <f aca="false">IFERROR(IF(SUM('MRR Conglomerado'!Y187:AA187)=0,"",ROUND(SUM('MRR Conglomerado'!AK187:AM187)/SUM('MRR Conglomerado'!Y187:AA187),3)),"")</f>
        <v/>
      </c>
      <c r="W187" s="13" t="str">
        <f aca="false">IFERROR(IF(SUM('MRR Conglomerado'!Z187:AB187)=0,"",ROUND(SUM('MRR Conglomerado'!AL187:AN187)/SUM('MRR Conglomerado'!Z187:AB187),3)),"")</f>
        <v/>
      </c>
      <c r="X187" s="13" t="str">
        <f aca="false">IFERROR(IF(SUM('MRR Conglomerado'!AA187:AC187)=0,"",ROUND(SUM('MRR Conglomerado'!AM187:AO187)/SUM('MRR Conglomerado'!AA187:AC187),3)),"")</f>
        <v/>
      </c>
      <c r="Y187" s="13" t="str">
        <f aca="false">IFERROR(IF(SUM('MRR Conglomerado'!AB187:AD187)=0,"",ROUND(SUM('MRR Conglomerado'!AN187:AP187)/SUM('MRR Conglomerado'!AB187:AD187),3)),"")</f>
        <v/>
      </c>
      <c r="Z187" s="13" t="str">
        <f aca="false">IFERROR(IF(SUM('MRR Conglomerado'!AC187:AE187)=0,"",ROUND(SUM('MRR Conglomerado'!AO187:AQ187)/SUM('MRR Conglomerado'!AC187:AE187),3)),"")</f>
        <v/>
      </c>
      <c r="AA187" s="13" t="str">
        <f aca="false">IFERROR(IF(SUM('MRR Conglomerado'!AD187:AF187)=0,"",ROUND(SUM('MRR Conglomerado'!AP187:AR187)/SUM('MRR Conglomerado'!AD187:AF187),3)),"")</f>
        <v/>
      </c>
      <c r="AB187" s="13" t="str">
        <f aca="false">IFERROR(IF(SUM('MRR Conglomerado'!AE187:AG187)=0,"",ROUND(SUM('MRR Conglomerado'!AQ187:AS187)/SUM('MRR Conglomerado'!AE187:AG187),3)),"")</f>
        <v/>
      </c>
    </row>
    <row r="188" customFormat="false" ht="15" hidden="false" customHeight="false" outlineLevel="0" collapsed="false">
      <c r="A188" s="10" t="s">
        <v>436</v>
      </c>
      <c r="B188" s="13" t="str">
        <f aca="false">IFERROR(IF(SUM('MRR Conglomerado'!E188:G188)=0,"",ROUND(SUM('MRR Conglomerado'!Q188:S188)/SUM('MRR Conglomerado'!E188:G188),3)),"")</f>
        <v/>
      </c>
      <c r="C188" s="13" t="str">
        <f aca="false">IFERROR(IF(SUM('MRR Conglomerado'!F188:H188)=0,"",ROUND(SUM('MRR Conglomerado'!R188:T188)/SUM('MRR Conglomerado'!F188:H188),3)),"")</f>
        <v/>
      </c>
      <c r="D188" s="13" t="str">
        <f aca="false">IFERROR(IF(SUM('MRR Conglomerado'!G188:I188)=0,"",ROUND(SUM('MRR Conglomerado'!S188:U188)/SUM('MRR Conglomerado'!G188:I188),3)),"")</f>
        <v/>
      </c>
      <c r="E188" s="13" t="str">
        <f aca="false">IFERROR(IF(SUM('MRR Conglomerado'!H188:J188)=0,"",ROUND(SUM('MRR Conglomerado'!T188:V188)/SUM('MRR Conglomerado'!H188:J188),3)),"")</f>
        <v/>
      </c>
      <c r="F188" s="13" t="str">
        <f aca="false">IFERROR(IF(SUM('MRR Conglomerado'!I188:K188)=0,"",ROUND(SUM('MRR Conglomerado'!U188:W188)/SUM('MRR Conglomerado'!I188:K188),3)),"")</f>
        <v/>
      </c>
      <c r="G188" s="13" t="str">
        <f aca="false">IFERROR(IF(SUM('MRR Conglomerado'!J188:L188)=0,"",ROUND(SUM('MRR Conglomerado'!V188:X188)/SUM('MRR Conglomerado'!J188:L188),3)),"")</f>
        <v/>
      </c>
      <c r="H188" s="13" t="str">
        <f aca="false">IFERROR(IF(SUM('MRR Conglomerado'!K188:M188)=0,"",ROUND(SUM('MRR Conglomerado'!W188:Y188)/SUM('MRR Conglomerado'!K188:M188),3)),"")</f>
        <v/>
      </c>
      <c r="I188" s="13" t="str">
        <f aca="false">IFERROR(IF(SUM('MRR Conglomerado'!L188:N188)=0,"",ROUND(SUM('MRR Conglomerado'!X188:Z188)/SUM('MRR Conglomerado'!L188:N188),3)),"")</f>
        <v/>
      </c>
      <c r="J188" s="13" t="str">
        <f aca="false">IFERROR(IF(SUM('MRR Conglomerado'!M188:O188)=0,"",ROUND(SUM('MRR Conglomerado'!Y188:AA188)/SUM('MRR Conglomerado'!M188:O188),3)),"")</f>
        <v/>
      </c>
      <c r="K188" s="13" t="str">
        <f aca="false">IFERROR(IF(SUM('MRR Conglomerado'!N188:P188)=0,"",ROUND(SUM('MRR Conglomerado'!Z188:AB188)/SUM('MRR Conglomerado'!N188:P188),3)),"")</f>
        <v/>
      </c>
      <c r="L188" s="13" t="str">
        <f aca="false">IFERROR(IF(SUM('MRR Conglomerado'!O188:Q188)=0,"",ROUND(SUM('MRR Conglomerado'!AA188:AC188)/SUM('MRR Conglomerado'!O188:Q188),3)),"")</f>
        <v/>
      </c>
      <c r="M188" s="13" t="str">
        <f aca="false">IFERROR(IF(SUM('MRR Conglomerado'!P188:R188)=0,"",ROUND(SUM('MRR Conglomerado'!AB188:AD188)/SUM('MRR Conglomerado'!P188:R188),3)),"")</f>
        <v/>
      </c>
      <c r="N188" s="13" t="str">
        <f aca="false">IFERROR(IF(SUM('MRR Conglomerado'!Q188:S188)=0,"",ROUND(SUM('MRR Conglomerado'!AC188:AE188)/SUM('MRR Conglomerado'!Q188:S188),3)),"")</f>
        <v/>
      </c>
      <c r="O188" s="13" t="str">
        <f aca="false">IFERROR(IF(SUM('MRR Conglomerado'!R188:T188)=0,"",ROUND(SUM('MRR Conglomerado'!AD188:AF188)/SUM('MRR Conglomerado'!R188:T188),3)),"")</f>
        <v/>
      </c>
      <c r="P188" s="13" t="n">
        <f aca="false">IFERROR(IF(SUM('MRR Conglomerado'!S188:U188)=0,"",ROUND(SUM('MRR Conglomerado'!AE188:AG188)/SUM('MRR Conglomerado'!S188:U188),3)),"")</f>
        <v>0</v>
      </c>
      <c r="Q188" s="13" t="n">
        <f aca="false">IFERROR(IF(SUM('MRR Conglomerado'!T188:V188)=0,"",ROUND(SUM('MRR Conglomerado'!AF188:AH188)/SUM('MRR Conglomerado'!T188:V188),3)),"")</f>
        <v>0</v>
      </c>
      <c r="R188" s="13" t="n">
        <f aca="false">IFERROR(IF(SUM('MRR Conglomerado'!U188:W188)=0,"",ROUND(SUM('MRR Conglomerado'!AG188:AI188)/SUM('MRR Conglomerado'!U188:W188),3)),"")</f>
        <v>0</v>
      </c>
      <c r="S188" s="13" t="n">
        <f aca="false">IFERROR(IF(SUM('MRR Conglomerado'!V188:X188)=0,"",ROUND(SUM('MRR Conglomerado'!AH188:AJ188)/SUM('MRR Conglomerado'!V188:X188),3)),"")</f>
        <v>0</v>
      </c>
      <c r="T188" s="13" t="n">
        <f aca="false">IFERROR(IF(SUM('MRR Conglomerado'!W188:Y188)=0,"",ROUND(SUM('MRR Conglomerado'!AI188:AK188)/SUM('MRR Conglomerado'!W188:Y188),3)),"")</f>
        <v>0</v>
      </c>
      <c r="U188" s="13" t="str">
        <f aca="false">IFERROR(IF(SUM('MRR Conglomerado'!X188:Z188)=0,"",ROUND(SUM('MRR Conglomerado'!AJ188:AL188)/SUM('MRR Conglomerado'!X188:Z188),3)),"")</f>
        <v/>
      </c>
      <c r="V188" s="13" t="str">
        <f aca="false">IFERROR(IF(SUM('MRR Conglomerado'!Y188:AA188)=0,"",ROUND(SUM('MRR Conglomerado'!AK188:AM188)/SUM('MRR Conglomerado'!Y188:AA188),3)),"")</f>
        <v/>
      </c>
      <c r="W188" s="13" t="str">
        <f aca="false">IFERROR(IF(SUM('MRR Conglomerado'!Z188:AB188)=0,"",ROUND(SUM('MRR Conglomerado'!AL188:AN188)/SUM('MRR Conglomerado'!Z188:AB188),3)),"")</f>
        <v/>
      </c>
      <c r="X188" s="13" t="str">
        <f aca="false">IFERROR(IF(SUM('MRR Conglomerado'!AA188:AC188)=0,"",ROUND(SUM('MRR Conglomerado'!AM188:AO188)/SUM('MRR Conglomerado'!AA188:AC188),3)),"")</f>
        <v/>
      </c>
      <c r="Y188" s="13" t="str">
        <f aca="false">IFERROR(IF(SUM('MRR Conglomerado'!AB188:AD188)=0,"",ROUND(SUM('MRR Conglomerado'!AN188:AP188)/SUM('MRR Conglomerado'!AB188:AD188),3)),"")</f>
        <v/>
      </c>
      <c r="Z188" s="13" t="str">
        <f aca="false">IFERROR(IF(SUM('MRR Conglomerado'!AC188:AE188)=0,"",ROUND(SUM('MRR Conglomerado'!AO188:AQ188)/SUM('MRR Conglomerado'!AC188:AE188),3)),"")</f>
        <v/>
      </c>
      <c r="AA188" s="13" t="str">
        <f aca="false">IFERROR(IF(SUM('MRR Conglomerado'!AD188:AF188)=0,"",ROUND(SUM('MRR Conglomerado'!AP188:AR188)/SUM('MRR Conglomerado'!AD188:AF188),3)),"")</f>
        <v/>
      </c>
      <c r="AB188" s="13" t="str">
        <f aca="false">IFERROR(IF(SUM('MRR Conglomerado'!AE188:AG188)=0,"",ROUND(SUM('MRR Conglomerado'!AQ188:AS188)/SUM('MRR Conglomerado'!AE188:AG188),3)),"")</f>
        <v/>
      </c>
    </row>
    <row r="189" customFormat="false" ht="15" hidden="false" customHeight="false" outlineLevel="0" collapsed="false">
      <c r="A189" s="10" t="s">
        <v>438</v>
      </c>
      <c r="B189" s="13" t="n">
        <f aca="false">IFERROR(IF(SUM('MRR Conglomerado'!E189:G189)=0,"",ROUND(SUM('MRR Conglomerado'!Q189:S189)/SUM('MRR Conglomerado'!E189:G189),3)),"")</f>
        <v>0</v>
      </c>
      <c r="C189" s="13" t="n">
        <f aca="false">IFERROR(IF(SUM('MRR Conglomerado'!F189:H189)=0,"",ROUND(SUM('MRR Conglomerado'!R189:T189)/SUM('MRR Conglomerado'!F189:H189),3)),"")</f>
        <v>0</v>
      </c>
      <c r="D189" s="13" t="str">
        <f aca="false">IFERROR(IF(SUM('MRR Conglomerado'!G189:I189)=0,"",ROUND(SUM('MRR Conglomerado'!S189:U189)/SUM('MRR Conglomerado'!G189:I189),3)),"")</f>
        <v/>
      </c>
      <c r="E189" s="13" t="str">
        <f aca="false">IFERROR(IF(SUM('MRR Conglomerado'!H189:J189)=0,"",ROUND(SUM('MRR Conglomerado'!T189:V189)/SUM('MRR Conglomerado'!H189:J189),3)),"")</f>
        <v/>
      </c>
      <c r="F189" s="13" t="str">
        <f aca="false">IFERROR(IF(SUM('MRR Conglomerado'!I189:K189)=0,"",ROUND(SUM('MRR Conglomerado'!U189:W189)/SUM('MRR Conglomerado'!I189:K189),3)),"")</f>
        <v/>
      </c>
      <c r="G189" s="13" t="str">
        <f aca="false">IFERROR(IF(SUM('MRR Conglomerado'!J189:L189)=0,"",ROUND(SUM('MRR Conglomerado'!V189:X189)/SUM('MRR Conglomerado'!J189:L189),3)),"")</f>
        <v/>
      </c>
      <c r="H189" s="13" t="str">
        <f aca="false">IFERROR(IF(SUM('MRR Conglomerado'!K189:M189)=0,"",ROUND(SUM('MRR Conglomerado'!W189:Y189)/SUM('MRR Conglomerado'!K189:M189),3)),"")</f>
        <v/>
      </c>
      <c r="I189" s="13" t="str">
        <f aca="false">IFERROR(IF(SUM('MRR Conglomerado'!L189:N189)=0,"",ROUND(SUM('MRR Conglomerado'!X189:Z189)/SUM('MRR Conglomerado'!L189:N189),3)),"")</f>
        <v/>
      </c>
      <c r="J189" s="13" t="str">
        <f aca="false">IFERROR(IF(SUM('MRR Conglomerado'!M189:O189)=0,"",ROUND(SUM('MRR Conglomerado'!Y189:AA189)/SUM('MRR Conglomerado'!M189:O189),3)),"")</f>
        <v/>
      </c>
      <c r="K189" s="13" t="str">
        <f aca="false">IFERROR(IF(SUM('MRR Conglomerado'!N189:P189)=0,"",ROUND(SUM('MRR Conglomerado'!Z189:AB189)/SUM('MRR Conglomerado'!N189:P189),3)),"")</f>
        <v/>
      </c>
      <c r="L189" s="13" t="str">
        <f aca="false">IFERROR(IF(SUM('MRR Conglomerado'!O189:Q189)=0,"",ROUND(SUM('MRR Conglomerado'!AA189:AC189)/SUM('MRR Conglomerado'!O189:Q189),3)),"")</f>
        <v/>
      </c>
      <c r="M189" s="13" t="str">
        <f aca="false">IFERROR(IF(SUM('MRR Conglomerado'!P189:R189)=0,"",ROUND(SUM('MRR Conglomerado'!AB189:AD189)/SUM('MRR Conglomerado'!P189:R189),3)),"")</f>
        <v/>
      </c>
      <c r="N189" s="13" t="str">
        <f aca="false">IFERROR(IF(SUM('MRR Conglomerado'!Q189:S189)=0,"",ROUND(SUM('MRR Conglomerado'!AC189:AE189)/SUM('MRR Conglomerado'!Q189:S189),3)),"")</f>
        <v/>
      </c>
      <c r="O189" s="13" t="str">
        <f aca="false">IFERROR(IF(SUM('MRR Conglomerado'!R189:T189)=0,"",ROUND(SUM('MRR Conglomerado'!AD189:AF189)/SUM('MRR Conglomerado'!R189:T189),3)),"")</f>
        <v/>
      </c>
      <c r="P189" s="13" t="str">
        <f aca="false">IFERROR(IF(SUM('MRR Conglomerado'!S189:U189)=0,"",ROUND(SUM('MRR Conglomerado'!AE189:AG189)/SUM('MRR Conglomerado'!S189:U189),3)),"")</f>
        <v/>
      </c>
      <c r="Q189" s="13" t="str">
        <f aca="false">IFERROR(IF(SUM('MRR Conglomerado'!T189:V189)=0,"",ROUND(SUM('MRR Conglomerado'!AF189:AH189)/SUM('MRR Conglomerado'!T189:V189),3)),"")</f>
        <v/>
      </c>
      <c r="R189" s="13" t="str">
        <f aca="false">IFERROR(IF(SUM('MRR Conglomerado'!U189:W189)=0,"",ROUND(SUM('MRR Conglomerado'!AG189:AI189)/SUM('MRR Conglomerado'!U189:W189),3)),"")</f>
        <v/>
      </c>
      <c r="S189" s="13" t="str">
        <f aca="false">IFERROR(IF(SUM('MRR Conglomerado'!V189:X189)=0,"",ROUND(SUM('MRR Conglomerado'!AH189:AJ189)/SUM('MRR Conglomerado'!V189:X189),3)),"")</f>
        <v/>
      </c>
      <c r="T189" s="13" t="str">
        <f aca="false">IFERROR(IF(SUM('MRR Conglomerado'!W189:Y189)=0,"",ROUND(SUM('MRR Conglomerado'!AI189:AK189)/SUM('MRR Conglomerado'!W189:Y189),3)),"")</f>
        <v/>
      </c>
      <c r="U189" s="13" t="str">
        <f aca="false">IFERROR(IF(SUM('MRR Conglomerado'!X189:Z189)=0,"",ROUND(SUM('MRR Conglomerado'!AJ189:AL189)/SUM('MRR Conglomerado'!X189:Z189),3)),"")</f>
        <v/>
      </c>
      <c r="V189" s="13" t="str">
        <f aca="false">IFERROR(IF(SUM('MRR Conglomerado'!Y189:AA189)=0,"",ROUND(SUM('MRR Conglomerado'!AK189:AM189)/SUM('MRR Conglomerado'!Y189:AA189),3)),"")</f>
        <v/>
      </c>
      <c r="W189" s="13" t="str">
        <f aca="false">IFERROR(IF(SUM('MRR Conglomerado'!Z189:AB189)=0,"",ROUND(SUM('MRR Conglomerado'!AL189:AN189)/SUM('MRR Conglomerado'!Z189:AB189),3)),"")</f>
        <v/>
      </c>
      <c r="X189" s="13" t="str">
        <f aca="false">IFERROR(IF(SUM('MRR Conglomerado'!AA189:AC189)=0,"",ROUND(SUM('MRR Conglomerado'!AM189:AO189)/SUM('MRR Conglomerado'!AA189:AC189),3)),"")</f>
        <v/>
      </c>
      <c r="Y189" s="13" t="str">
        <f aca="false">IFERROR(IF(SUM('MRR Conglomerado'!AB189:AD189)=0,"",ROUND(SUM('MRR Conglomerado'!AN189:AP189)/SUM('MRR Conglomerado'!AB189:AD189),3)),"")</f>
        <v/>
      </c>
      <c r="Z189" s="13" t="str">
        <f aca="false">IFERROR(IF(SUM('MRR Conglomerado'!AC189:AE189)=0,"",ROUND(SUM('MRR Conglomerado'!AO189:AQ189)/SUM('MRR Conglomerado'!AC189:AE189),3)),"")</f>
        <v/>
      </c>
      <c r="AA189" s="13" t="str">
        <f aca="false">IFERROR(IF(SUM('MRR Conglomerado'!AD189:AF189)=0,"",ROUND(SUM('MRR Conglomerado'!AP189:AR189)/SUM('MRR Conglomerado'!AD189:AF189),3)),"")</f>
        <v/>
      </c>
      <c r="AB189" s="13" t="str">
        <f aca="false">IFERROR(IF(SUM('MRR Conglomerado'!AE189:AG189)=0,"",ROUND(SUM('MRR Conglomerado'!AQ189:AS189)/SUM('MRR Conglomerado'!AE189:AG189),3)),"")</f>
        <v/>
      </c>
    </row>
    <row r="190" customFormat="false" ht="15" hidden="false" customHeight="false" outlineLevel="0" collapsed="false">
      <c r="A190" s="10" t="s">
        <v>440</v>
      </c>
      <c r="B190" s="13" t="str">
        <f aca="false">IFERROR(IF(SUM('MRR Conglomerado'!E190:G190)=0,"",ROUND(SUM('MRR Conglomerado'!Q190:S190)/SUM('MRR Conglomerado'!E190:G190),3)),"")</f>
        <v/>
      </c>
      <c r="C190" s="13" t="str">
        <f aca="false">IFERROR(IF(SUM('MRR Conglomerado'!F190:H190)=0,"",ROUND(SUM('MRR Conglomerado'!R190:T190)/SUM('MRR Conglomerado'!F190:H190),3)),"")</f>
        <v/>
      </c>
      <c r="D190" s="13" t="str">
        <f aca="false">IFERROR(IF(SUM('MRR Conglomerado'!G190:I190)=0,"",ROUND(SUM('MRR Conglomerado'!S190:U190)/SUM('MRR Conglomerado'!G190:I190),3)),"")</f>
        <v/>
      </c>
      <c r="E190" s="13" t="str">
        <f aca="false">IFERROR(IF(SUM('MRR Conglomerado'!H190:J190)=0,"",ROUND(SUM('MRR Conglomerado'!T190:V190)/SUM('MRR Conglomerado'!H190:J190),3)),"")</f>
        <v/>
      </c>
      <c r="F190" s="13" t="str">
        <f aca="false">IFERROR(IF(SUM('MRR Conglomerado'!I190:K190)=0,"",ROUND(SUM('MRR Conglomerado'!U190:W190)/SUM('MRR Conglomerado'!I190:K190),3)),"")</f>
        <v/>
      </c>
      <c r="G190" s="13" t="str">
        <f aca="false">IFERROR(IF(SUM('MRR Conglomerado'!J190:L190)=0,"",ROUND(SUM('MRR Conglomerado'!V190:X190)/SUM('MRR Conglomerado'!J190:L190),3)),"")</f>
        <v/>
      </c>
      <c r="H190" s="13" t="str">
        <f aca="false">IFERROR(IF(SUM('MRR Conglomerado'!K190:M190)=0,"",ROUND(SUM('MRR Conglomerado'!W190:Y190)/SUM('MRR Conglomerado'!K190:M190),3)),"")</f>
        <v/>
      </c>
      <c r="I190" s="13" t="str">
        <f aca="false">IFERROR(IF(SUM('MRR Conglomerado'!L190:N190)=0,"",ROUND(SUM('MRR Conglomerado'!X190:Z190)/SUM('MRR Conglomerado'!L190:N190),3)),"")</f>
        <v/>
      </c>
      <c r="J190" s="13" t="str">
        <f aca="false">IFERROR(IF(SUM('MRR Conglomerado'!M190:O190)=0,"",ROUND(SUM('MRR Conglomerado'!Y190:AA190)/SUM('MRR Conglomerado'!M190:O190),3)),"")</f>
        <v/>
      </c>
      <c r="K190" s="13" t="str">
        <f aca="false">IFERROR(IF(SUM('MRR Conglomerado'!N190:P190)=0,"",ROUND(SUM('MRR Conglomerado'!Z190:AB190)/SUM('MRR Conglomerado'!N190:P190),3)),"")</f>
        <v/>
      </c>
      <c r="L190" s="13" t="str">
        <f aca="false">IFERROR(IF(SUM('MRR Conglomerado'!O190:Q190)=0,"",ROUND(SUM('MRR Conglomerado'!AA190:AC190)/SUM('MRR Conglomerado'!O190:Q190),3)),"")</f>
        <v/>
      </c>
      <c r="M190" s="13" t="str">
        <f aca="false">IFERROR(IF(SUM('MRR Conglomerado'!P190:R190)=0,"",ROUND(SUM('MRR Conglomerado'!AB190:AD190)/SUM('MRR Conglomerado'!P190:R190),3)),"")</f>
        <v/>
      </c>
      <c r="N190" s="13" t="str">
        <f aca="false">IFERROR(IF(SUM('MRR Conglomerado'!Q190:S190)=0,"",ROUND(SUM('MRR Conglomerado'!AC190:AE190)/SUM('MRR Conglomerado'!Q190:S190),3)),"")</f>
        <v/>
      </c>
      <c r="O190" s="13" t="str">
        <f aca="false">IFERROR(IF(SUM('MRR Conglomerado'!R190:T190)=0,"",ROUND(SUM('MRR Conglomerado'!AD190:AF190)/SUM('MRR Conglomerado'!R190:T190),3)),"")</f>
        <v/>
      </c>
      <c r="P190" s="13" t="str">
        <f aca="false">IFERROR(IF(SUM('MRR Conglomerado'!S190:U190)=0,"",ROUND(SUM('MRR Conglomerado'!AE190:AG190)/SUM('MRR Conglomerado'!S190:U190),3)),"")</f>
        <v/>
      </c>
      <c r="Q190" s="13" t="str">
        <f aca="false">IFERROR(IF(SUM('MRR Conglomerado'!T190:V190)=0,"",ROUND(SUM('MRR Conglomerado'!AF190:AH190)/SUM('MRR Conglomerado'!T190:V190),3)),"")</f>
        <v/>
      </c>
      <c r="R190" s="13" t="str">
        <f aca="false">IFERROR(IF(SUM('MRR Conglomerado'!U190:W190)=0,"",ROUND(SUM('MRR Conglomerado'!AG190:AI190)/SUM('MRR Conglomerado'!U190:W190),3)),"")</f>
        <v/>
      </c>
      <c r="S190" s="13" t="str">
        <f aca="false">IFERROR(IF(SUM('MRR Conglomerado'!V190:X190)=0,"",ROUND(SUM('MRR Conglomerado'!AH190:AJ190)/SUM('MRR Conglomerado'!V190:X190),3)),"")</f>
        <v/>
      </c>
      <c r="T190" s="13" t="str">
        <f aca="false">IFERROR(IF(SUM('MRR Conglomerado'!W190:Y190)=0,"",ROUND(SUM('MRR Conglomerado'!AI190:AK190)/SUM('MRR Conglomerado'!W190:Y190),3)),"")</f>
        <v/>
      </c>
      <c r="U190" s="13" t="str">
        <f aca="false">IFERROR(IF(SUM('MRR Conglomerado'!X190:Z190)=0,"",ROUND(SUM('MRR Conglomerado'!AJ190:AL190)/SUM('MRR Conglomerado'!X190:Z190),3)),"")</f>
        <v/>
      </c>
      <c r="V190" s="13" t="str">
        <f aca="false">IFERROR(IF(SUM('MRR Conglomerado'!Y190:AA190)=0,"",ROUND(SUM('MRR Conglomerado'!AK190:AM190)/SUM('MRR Conglomerado'!Y190:AA190),3)),"")</f>
        <v/>
      </c>
      <c r="W190" s="13" t="str">
        <f aca="false">IFERROR(IF(SUM('MRR Conglomerado'!Z190:AB190)=0,"",ROUND(SUM('MRR Conglomerado'!AL190:AN190)/SUM('MRR Conglomerado'!Z190:AB190),3)),"")</f>
        <v/>
      </c>
      <c r="X190" s="13" t="str">
        <f aca="false">IFERROR(IF(SUM('MRR Conglomerado'!AA190:AC190)=0,"",ROUND(SUM('MRR Conglomerado'!AM190:AO190)/SUM('MRR Conglomerado'!AA190:AC190),3)),"")</f>
        <v/>
      </c>
      <c r="Y190" s="13" t="str">
        <f aca="false">IFERROR(IF(SUM('MRR Conglomerado'!AB190:AD190)=0,"",ROUND(SUM('MRR Conglomerado'!AN190:AP190)/SUM('MRR Conglomerado'!AB190:AD190),3)),"")</f>
        <v/>
      </c>
      <c r="Z190" s="13" t="str">
        <f aca="false">IFERROR(IF(SUM('MRR Conglomerado'!AC190:AE190)=0,"",ROUND(SUM('MRR Conglomerado'!AO190:AQ190)/SUM('MRR Conglomerado'!AC190:AE190),3)),"")</f>
        <v/>
      </c>
      <c r="AA190" s="13" t="str">
        <f aca="false">IFERROR(IF(SUM('MRR Conglomerado'!AD190:AF190)=0,"",ROUND(SUM('MRR Conglomerado'!AP190:AR190)/SUM('MRR Conglomerado'!AD190:AF190),3)),"")</f>
        <v/>
      </c>
      <c r="AB190" s="13" t="str">
        <f aca="false">IFERROR(IF(SUM('MRR Conglomerado'!AE190:AG190)=0,"",ROUND(SUM('MRR Conglomerado'!AQ190:AS190)/SUM('MRR Conglomerado'!AE190:AG190),3)),"")</f>
        <v/>
      </c>
    </row>
    <row r="191" customFormat="false" ht="15" hidden="false" customHeight="false" outlineLevel="0" collapsed="false">
      <c r="A191" s="10" t="s">
        <v>442</v>
      </c>
      <c r="B191" s="13" t="n">
        <f aca="false">IFERROR(IF(SUM('MRR Conglomerado'!E191:G191)=0,"",ROUND(SUM('MRR Conglomerado'!Q191:S191)/SUM('MRR Conglomerado'!E191:G191),3)),"")</f>
        <v>1.537</v>
      </c>
      <c r="C191" s="13" t="n">
        <f aca="false">IFERROR(IF(SUM('MRR Conglomerado'!F191:H191)=0,"",ROUND(SUM('MRR Conglomerado'!R191:T191)/SUM('MRR Conglomerado'!F191:H191),3)),"")</f>
        <v>1.569</v>
      </c>
      <c r="D191" s="13" t="n">
        <f aca="false">IFERROR(IF(SUM('MRR Conglomerado'!G191:I191)=0,"",ROUND(SUM('MRR Conglomerado'!S191:U191)/SUM('MRR Conglomerado'!G191:I191),3)),"")</f>
        <v>1.555</v>
      </c>
      <c r="E191" s="13" t="n">
        <f aca="false">IFERROR(IF(SUM('MRR Conglomerado'!H191:J191)=0,"",ROUND(SUM('MRR Conglomerado'!T191:V191)/SUM('MRR Conglomerado'!H191:J191),3)),"")</f>
        <v>1.552</v>
      </c>
      <c r="F191" s="13" t="n">
        <f aca="false">IFERROR(IF(SUM('MRR Conglomerado'!I191:K191)=0,"",ROUND(SUM('MRR Conglomerado'!U191:W191)/SUM('MRR Conglomerado'!I191:K191),3)),"")</f>
        <v>1.547</v>
      </c>
      <c r="G191" s="13" t="n">
        <f aca="false">IFERROR(IF(SUM('MRR Conglomerado'!J191:L191)=0,"",ROUND(SUM('MRR Conglomerado'!V191:X191)/SUM('MRR Conglomerado'!J191:L191),3)),"")</f>
        <v>1.037</v>
      </c>
      <c r="H191" s="13" t="n">
        <f aca="false">IFERROR(IF(SUM('MRR Conglomerado'!K191:M191)=0,"",ROUND(SUM('MRR Conglomerado'!W191:Y191)/SUM('MRR Conglomerado'!K191:M191),3)),"")</f>
        <v>0.517</v>
      </c>
      <c r="I191" s="13" t="n">
        <f aca="false">IFERROR(IF(SUM('MRR Conglomerado'!L191:N191)=0,"",ROUND(SUM('MRR Conglomerado'!X191:Z191)/SUM('MRR Conglomerado'!L191:N191),3)),"")</f>
        <v>0</v>
      </c>
      <c r="J191" s="13" t="n">
        <f aca="false">IFERROR(IF(SUM('MRR Conglomerado'!M191:O191)=0,"",ROUND(SUM('MRR Conglomerado'!Y191:AA191)/SUM('MRR Conglomerado'!M191:O191),3)),"")</f>
        <v>0</v>
      </c>
      <c r="K191" s="13" t="n">
        <f aca="false">IFERROR(IF(SUM('MRR Conglomerado'!N191:P191)=0,"",ROUND(SUM('MRR Conglomerado'!Z191:AB191)/SUM('MRR Conglomerado'!N191:P191),3)),"")</f>
        <v>0</v>
      </c>
      <c r="L191" s="13" t="n">
        <f aca="false">IFERROR(IF(SUM('MRR Conglomerado'!O191:Q191)=0,"",ROUND(SUM('MRR Conglomerado'!AA191:AC191)/SUM('MRR Conglomerado'!O191:Q191),3)),"")</f>
        <v>0</v>
      </c>
      <c r="M191" s="13" t="n">
        <f aca="false">IFERROR(IF(SUM('MRR Conglomerado'!P191:R191)=0,"",ROUND(SUM('MRR Conglomerado'!AB191:AD191)/SUM('MRR Conglomerado'!P191:R191),3)),"")</f>
        <v>0</v>
      </c>
      <c r="N191" s="13" t="n">
        <f aca="false">IFERROR(IF(SUM('MRR Conglomerado'!Q191:S191)=0,"",ROUND(SUM('MRR Conglomerado'!AC191:AE191)/SUM('MRR Conglomerado'!Q191:S191),3)),"")</f>
        <v>0</v>
      </c>
      <c r="O191" s="13" t="n">
        <f aca="false">IFERROR(IF(SUM('MRR Conglomerado'!R191:T191)=0,"",ROUND(SUM('MRR Conglomerado'!AD191:AF191)/SUM('MRR Conglomerado'!R191:T191),3)),"")</f>
        <v>0</v>
      </c>
      <c r="P191" s="13" t="n">
        <f aca="false">IFERROR(IF(SUM('MRR Conglomerado'!S191:U191)=0,"",ROUND(SUM('MRR Conglomerado'!AE191:AG191)/SUM('MRR Conglomerado'!S191:U191),3)),"")</f>
        <v>0</v>
      </c>
      <c r="Q191" s="13" t="n">
        <f aca="false">IFERROR(IF(SUM('MRR Conglomerado'!T191:V191)=0,"",ROUND(SUM('MRR Conglomerado'!AF191:AH191)/SUM('MRR Conglomerado'!T191:V191),3)),"")</f>
        <v>0</v>
      </c>
      <c r="R191" s="13" t="n">
        <f aca="false">IFERROR(IF(SUM('MRR Conglomerado'!U191:W191)=0,"",ROUND(SUM('MRR Conglomerado'!AG191:AI191)/SUM('MRR Conglomerado'!U191:W191),3)),"")</f>
        <v>0</v>
      </c>
      <c r="S191" s="13" t="n">
        <f aca="false">IFERROR(IF(SUM('MRR Conglomerado'!V191:X191)=0,"",ROUND(SUM('MRR Conglomerado'!AH191:AJ191)/SUM('MRR Conglomerado'!V191:X191),3)),"")</f>
        <v>0</v>
      </c>
      <c r="T191" s="13" t="n">
        <f aca="false">IFERROR(IF(SUM('MRR Conglomerado'!W191:Y191)=0,"",ROUND(SUM('MRR Conglomerado'!AI191:AK191)/SUM('MRR Conglomerado'!W191:Y191),3)),"")</f>
        <v>0</v>
      </c>
      <c r="U191" s="13" t="str">
        <f aca="false">IFERROR(IF(SUM('MRR Conglomerado'!X191:Z191)=0,"",ROUND(SUM('MRR Conglomerado'!AJ191:AL191)/SUM('MRR Conglomerado'!X191:Z191),3)),"")</f>
        <v/>
      </c>
      <c r="V191" s="13" t="str">
        <f aca="false">IFERROR(IF(SUM('MRR Conglomerado'!Y191:AA191)=0,"",ROUND(SUM('MRR Conglomerado'!AK191:AM191)/SUM('MRR Conglomerado'!Y191:AA191),3)),"")</f>
        <v/>
      </c>
      <c r="W191" s="13" t="str">
        <f aca="false">IFERROR(IF(SUM('MRR Conglomerado'!Z191:AB191)=0,"",ROUND(SUM('MRR Conglomerado'!AL191:AN191)/SUM('MRR Conglomerado'!Z191:AB191),3)),"")</f>
        <v/>
      </c>
      <c r="X191" s="13" t="str">
        <f aca="false">IFERROR(IF(SUM('MRR Conglomerado'!AA191:AC191)=0,"",ROUND(SUM('MRR Conglomerado'!AM191:AO191)/SUM('MRR Conglomerado'!AA191:AC191),3)),"")</f>
        <v/>
      </c>
      <c r="Y191" s="13" t="str">
        <f aca="false">IFERROR(IF(SUM('MRR Conglomerado'!AB191:AD191)=0,"",ROUND(SUM('MRR Conglomerado'!AN191:AP191)/SUM('MRR Conglomerado'!AB191:AD191),3)),"")</f>
        <v/>
      </c>
      <c r="Z191" s="13" t="str">
        <f aca="false">IFERROR(IF(SUM('MRR Conglomerado'!AC191:AE191)=0,"",ROUND(SUM('MRR Conglomerado'!AO191:AQ191)/SUM('MRR Conglomerado'!AC191:AE191),3)),"")</f>
        <v/>
      </c>
      <c r="AA191" s="13" t="str">
        <f aca="false">IFERROR(IF(SUM('MRR Conglomerado'!AD191:AF191)=0,"",ROUND(SUM('MRR Conglomerado'!AP191:AR191)/SUM('MRR Conglomerado'!AD191:AF191),3)),"")</f>
        <v/>
      </c>
      <c r="AB191" s="13" t="str">
        <f aca="false">IFERROR(IF(SUM('MRR Conglomerado'!AE191:AG191)=0,"",ROUND(SUM('MRR Conglomerado'!AQ191:AS191)/SUM('MRR Conglomerado'!AE191:AG191),3)),"")</f>
        <v/>
      </c>
    </row>
    <row r="192" customFormat="false" ht="15" hidden="false" customHeight="false" outlineLevel="0" collapsed="false">
      <c r="A192" s="10" t="s">
        <v>444</v>
      </c>
      <c r="B192" s="13" t="n">
        <f aca="false">IFERROR(IF(SUM('MRR Conglomerado'!E192:G192)=0,"",ROUND(SUM('MRR Conglomerado'!Q192:S192)/SUM('MRR Conglomerado'!E192:G192),3)),"")</f>
        <v>0</v>
      </c>
      <c r="C192" s="13" t="n">
        <f aca="false">IFERROR(IF(SUM('MRR Conglomerado'!F192:H192)=0,"",ROUND(SUM('MRR Conglomerado'!R192:T192)/SUM('MRR Conglomerado'!F192:H192),3)),"")</f>
        <v>0</v>
      </c>
      <c r="D192" s="13" t="n">
        <f aca="false">IFERROR(IF(SUM('MRR Conglomerado'!G192:I192)=0,"",ROUND(SUM('MRR Conglomerado'!S192:U192)/SUM('MRR Conglomerado'!G192:I192),3)),"")</f>
        <v>0</v>
      </c>
      <c r="E192" s="13" t="n">
        <f aca="false">IFERROR(IF(SUM('MRR Conglomerado'!H192:J192)=0,"",ROUND(SUM('MRR Conglomerado'!T192:V192)/SUM('MRR Conglomerado'!H192:J192),3)),"")</f>
        <v>0</v>
      </c>
      <c r="F192" s="13" t="n">
        <f aca="false">IFERROR(IF(SUM('MRR Conglomerado'!I192:K192)=0,"",ROUND(SUM('MRR Conglomerado'!U192:W192)/SUM('MRR Conglomerado'!I192:K192),3)),"")</f>
        <v>0</v>
      </c>
      <c r="G192" s="13" t="n">
        <f aca="false">IFERROR(IF(SUM('MRR Conglomerado'!J192:L192)=0,"",ROUND(SUM('MRR Conglomerado'!V192:X192)/SUM('MRR Conglomerado'!J192:L192),3)),"")</f>
        <v>0</v>
      </c>
      <c r="H192" s="13" t="n">
        <f aca="false">IFERROR(IF(SUM('MRR Conglomerado'!K192:M192)=0,"",ROUND(SUM('MRR Conglomerado'!W192:Y192)/SUM('MRR Conglomerado'!K192:M192),3)),"")</f>
        <v>0</v>
      </c>
      <c r="I192" s="13" t="n">
        <f aca="false">IFERROR(IF(SUM('MRR Conglomerado'!L192:N192)=0,"",ROUND(SUM('MRR Conglomerado'!X192:Z192)/SUM('MRR Conglomerado'!L192:N192),3)),"")</f>
        <v>0</v>
      </c>
      <c r="J192" s="13" t="n">
        <f aca="false">IFERROR(IF(SUM('MRR Conglomerado'!M192:O192)=0,"",ROUND(SUM('MRR Conglomerado'!Y192:AA192)/SUM('MRR Conglomerado'!M192:O192),3)),"")</f>
        <v>0</v>
      </c>
      <c r="K192" s="13" t="n">
        <f aca="false">IFERROR(IF(SUM('MRR Conglomerado'!N192:P192)=0,"",ROUND(SUM('MRR Conglomerado'!Z192:AB192)/SUM('MRR Conglomerado'!N192:P192),3)),"")</f>
        <v>0</v>
      </c>
      <c r="L192" s="13" t="n">
        <f aca="false">IFERROR(IF(SUM('MRR Conglomerado'!O192:Q192)=0,"",ROUND(SUM('MRR Conglomerado'!AA192:AC192)/SUM('MRR Conglomerado'!O192:Q192),3)),"")</f>
        <v>0</v>
      </c>
      <c r="M192" s="13" t="n">
        <f aca="false">IFERROR(IF(SUM('MRR Conglomerado'!P192:R192)=0,"",ROUND(SUM('MRR Conglomerado'!AB192:AD192)/SUM('MRR Conglomerado'!P192:R192),3)),"")</f>
        <v>0</v>
      </c>
      <c r="N192" s="13" t="str">
        <f aca="false">IFERROR(IF(SUM('MRR Conglomerado'!Q192:S192)=0,"",ROUND(SUM('MRR Conglomerado'!AC192:AE192)/SUM('MRR Conglomerado'!Q192:S192),3)),"")</f>
        <v/>
      </c>
      <c r="O192" s="13" t="str">
        <f aca="false">IFERROR(IF(SUM('MRR Conglomerado'!R192:T192)=0,"",ROUND(SUM('MRR Conglomerado'!AD192:AF192)/SUM('MRR Conglomerado'!R192:T192),3)),"")</f>
        <v/>
      </c>
      <c r="P192" s="13" t="str">
        <f aca="false">IFERROR(IF(SUM('MRR Conglomerado'!S192:U192)=0,"",ROUND(SUM('MRR Conglomerado'!AE192:AG192)/SUM('MRR Conglomerado'!S192:U192),3)),"")</f>
        <v/>
      </c>
      <c r="Q192" s="13" t="str">
        <f aca="false">IFERROR(IF(SUM('MRR Conglomerado'!T192:V192)=0,"",ROUND(SUM('MRR Conglomerado'!AF192:AH192)/SUM('MRR Conglomerado'!T192:V192),3)),"")</f>
        <v/>
      </c>
      <c r="R192" s="13" t="str">
        <f aca="false">IFERROR(IF(SUM('MRR Conglomerado'!U192:W192)=0,"",ROUND(SUM('MRR Conglomerado'!AG192:AI192)/SUM('MRR Conglomerado'!U192:W192),3)),"")</f>
        <v/>
      </c>
      <c r="S192" s="13" t="str">
        <f aca="false">IFERROR(IF(SUM('MRR Conglomerado'!V192:X192)=0,"",ROUND(SUM('MRR Conglomerado'!AH192:AJ192)/SUM('MRR Conglomerado'!V192:X192),3)),"")</f>
        <v/>
      </c>
      <c r="T192" s="13" t="str">
        <f aca="false">IFERROR(IF(SUM('MRR Conglomerado'!W192:Y192)=0,"",ROUND(SUM('MRR Conglomerado'!AI192:AK192)/SUM('MRR Conglomerado'!W192:Y192),3)),"")</f>
        <v/>
      </c>
      <c r="U192" s="13" t="str">
        <f aca="false">IFERROR(IF(SUM('MRR Conglomerado'!X192:Z192)=0,"",ROUND(SUM('MRR Conglomerado'!AJ192:AL192)/SUM('MRR Conglomerado'!X192:Z192),3)),"")</f>
        <v/>
      </c>
      <c r="V192" s="13" t="str">
        <f aca="false">IFERROR(IF(SUM('MRR Conglomerado'!Y192:AA192)=0,"",ROUND(SUM('MRR Conglomerado'!AK192:AM192)/SUM('MRR Conglomerado'!Y192:AA192),3)),"")</f>
        <v/>
      </c>
      <c r="W192" s="13" t="str">
        <f aca="false">IFERROR(IF(SUM('MRR Conglomerado'!Z192:AB192)=0,"",ROUND(SUM('MRR Conglomerado'!AL192:AN192)/SUM('MRR Conglomerado'!Z192:AB192),3)),"")</f>
        <v/>
      </c>
      <c r="X192" s="13" t="str">
        <f aca="false">IFERROR(IF(SUM('MRR Conglomerado'!AA192:AC192)=0,"",ROUND(SUM('MRR Conglomerado'!AM192:AO192)/SUM('MRR Conglomerado'!AA192:AC192),3)),"")</f>
        <v/>
      </c>
      <c r="Y192" s="13" t="str">
        <f aca="false">IFERROR(IF(SUM('MRR Conglomerado'!AB192:AD192)=0,"",ROUND(SUM('MRR Conglomerado'!AN192:AP192)/SUM('MRR Conglomerado'!AB192:AD192),3)),"")</f>
        <v/>
      </c>
      <c r="Z192" s="13" t="str">
        <f aca="false">IFERROR(IF(SUM('MRR Conglomerado'!AC192:AE192)=0,"",ROUND(SUM('MRR Conglomerado'!AO192:AQ192)/SUM('MRR Conglomerado'!AC192:AE192),3)),"")</f>
        <v/>
      </c>
      <c r="AA192" s="13" t="str">
        <f aca="false">IFERROR(IF(SUM('MRR Conglomerado'!AD192:AF192)=0,"",ROUND(SUM('MRR Conglomerado'!AP192:AR192)/SUM('MRR Conglomerado'!AD192:AF192),3)),"")</f>
        <v/>
      </c>
      <c r="AB192" s="13" t="str">
        <f aca="false">IFERROR(IF(SUM('MRR Conglomerado'!AE192:AG192)=0,"",ROUND(SUM('MRR Conglomerado'!AQ192:AS192)/SUM('MRR Conglomerado'!AE192:AG192),3)),"")</f>
        <v/>
      </c>
    </row>
    <row r="193" customFormat="false" ht="15" hidden="false" customHeight="false" outlineLevel="0" collapsed="false">
      <c r="A193" s="10" t="s">
        <v>446</v>
      </c>
      <c r="B193" s="13" t="str">
        <f aca="false">IFERROR(IF(SUM('MRR Conglomerado'!E193:G193)=0,"",ROUND(SUM('MRR Conglomerado'!Q193:S193)/SUM('MRR Conglomerado'!E193:G193),3)),"")</f>
        <v/>
      </c>
      <c r="C193" s="13" t="str">
        <f aca="false">IFERROR(IF(SUM('MRR Conglomerado'!F193:H193)=0,"",ROUND(SUM('MRR Conglomerado'!R193:T193)/SUM('MRR Conglomerado'!F193:H193),3)),"")</f>
        <v/>
      </c>
      <c r="D193" s="13" t="str">
        <f aca="false">IFERROR(IF(SUM('MRR Conglomerado'!G193:I193)=0,"",ROUND(SUM('MRR Conglomerado'!S193:U193)/SUM('MRR Conglomerado'!G193:I193),3)),"")</f>
        <v/>
      </c>
      <c r="E193" s="13" t="str">
        <f aca="false">IFERROR(IF(SUM('MRR Conglomerado'!H193:J193)=0,"",ROUND(SUM('MRR Conglomerado'!T193:V193)/SUM('MRR Conglomerado'!H193:J193),3)),"")</f>
        <v/>
      </c>
      <c r="F193" s="13" t="str">
        <f aca="false">IFERROR(IF(SUM('MRR Conglomerado'!I193:K193)=0,"",ROUND(SUM('MRR Conglomerado'!U193:W193)/SUM('MRR Conglomerado'!I193:K193),3)),"")</f>
        <v/>
      </c>
      <c r="G193" s="13" t="str">
        <f aca="false">IFERROR(IF(SUM('MRR Conglomerado'!J193:L193)=0,"",ROUND(SUM('MRR Conglomerado'!V193:X193)/SUM('MRR Conglomerado'!J193:L193),3)),"")</f>
        <v/>
      </c>
      <c r="H193" s="13" t="str">
        <f aca="false">IFERROR(IF(SUM('MRR Conglomerado'!K193:M193)=0,"",ROUND(SUM('MRR Conglomerado'!W193:Y193)/SUM('MRR Conglomerado'!K193:M193),3)),"")</f>
        <v/>
      </c>
      <c r="I193" s="13" t="str">
        <f aca="false">IFERROR(IF(SUM('MRR Conglomerado'!L193:N193)=0,"",ROUND(SUM('MRR Conglomerado'!X193:Z193)/SUM('MRR Conglomerado'!L193:N193),3)),"")</f>
        <v/>
      </c>
      <c r="J193" s="13" t="str">
        <f aca="false">IFERROR(IF(SUM('MRR Conglomerado'!M193:O193)=0,"",ROUND(SUM('MRR Conglomerado'!Y193:AA193)/SUM('MRR Conglomerado'!M193:O193),3)),"")</f>
        <v/>
      </c>
      <c r="K193" s="13" t="str">
        <f aca="false">IFERROR(IF(SUM('MRR Conglomerado'!N193:P193)=0,"",ROUND(SUM('MRR Conglomerado'!Z193:AB193)/SUM('MRR Conglomerado'!N193:P193),3)),"")</f>
        <v/>
      </c>
      <c r="L193" s="13" t="str">
        <f aca="false">IFERROR(IF(SUM('MRR Conglomerado'!O193:Q193)=0,"",ROUND(SUM('MRR Conglomerado'!AA193:AC193)/SUM('MRR Conglomerado'!O193:Q193),3)),"")</f>
        <v/>
      </c>
      <c r="M193" s="13" t="str">
        <f aca="false">IFERROR(IF(SUM('MRR Conglomerado'!P193:R193)=0,"",ROUND(SUM('MRR Conglomerado'!AB193:AD193)/SUM('MRR Conglomerado'!P193:R193),3)),"")</f>
        <v/>
      </c>
      <c r="N193" s="13" t="str">
        <f aca="false">IFERROR(IF(SUM('MRR Conglomerado'!Q193:S193)=0,"",ROUND(SUM('MRR Conglomerado'!AC193:AE193)/SUM('MRR Conglomerado'!Q193:S193),3)),"")</f>
        <v/>
      </c>
      <c r="O193" s="13" t="str">
        <f aca="false">IFERROR(IF(SUM('MRR Conglomerado'!R193:T193)=0,"",ROUND(SUM('MRR Conglomerado'!AD193:AF193)/SUM('MRR Conglomerado'!R193:T193),3)),"")</f>
        <v/>
      </c>
      <c r="P193" s="13" t="str">
        <f aca="false">IFERROR(IF(SUM('MRR Conglomerado'!S193:U193)=0,"",ROUND(SUM('MRR Conglomerado'!AE193:AG193)/SUM('MRR Conglomerado'!S193:U193),3)),"")</f>
        <v/>
      </c>
      <c r="Q193" s="13" t="str">
        <f aca="false">IFERROR(IF(SUM('MRR Conglomerado'!T193:V193)=0,"",ROUND(SUM('MRR Conglomerado'!AF193:AH193)/SUM('MRR Conglomerado'!T193:V193),3)),"")</f>
        <v/>
      </c>
      <c r="R193" s="13" t="str">
        <f aca="false">IFERROR(IF(SUM('MRR Conglomerado'!U193:W193)=0,"",ROUND(SUM('MRR Conglomerado'!AG193:AI193)/SUM('MRR Conglomerado'!U193:W193),3)),"")</f>
        <v/>
      </c>
      <c r="S193" s="13" t="str">
        <f aca="false">IFERROR(IF(SUM('MRR Conglomerado'!V193:X193)=0,"",ROUND(SUM('MRR Conglomerado'!AH193:AJ193)/SUM('MRR Conglomerado'!V193:X193),3)),"")</f>
        <v/>
      </c>
      <c r="T193" s="13" t="n">
        <f aca="false">IFERROR(IF(SUM('MRR Conglomerado'!W193:Y193)=0,"",ROUND(SUM('MRR Conglomerado'!AI193:AK193)/SUM('MRR Conglomerado'!W193:Y193),3)),"")</f>
        <v>0</v>
      </c>
      <c r="U193" s="13" t="n">
        <f aca="false">IFERROR(IF(SUM('MRR Conglomerado'!X193:Z193)=0,"",ROUND(SUM('MRR Conglomerado'!AJ193:AL193)/SUM('MRR Conglomerado'!X193:Z193),3)),"")</f>
        <v>0</v>
      </c>
      <c r="V193" s="13" t="n">
        <f aca="false">IFERROR(IF(SUM('MRR Conglomerado'!Y193:AA193)=0,"",ROUND(SUM('MRR Conglomerado'!AK193:AM193)/SUM('MRR Conglomerado'!Y193:AA193),3)),"")</f>
        <v>0</v>
      </c>
      <c r="W193" s="13" t="str">
        <f aca="false">IFERROR(IF(SUM('MRR Conglomerado'!Z193:AB193)=0,"",ROUND(SUM('MRR Conglomerado'!AL193:AN193)/SUM('MRR Conglomerado'!Z193:AB193),3)),"")</f>
        <v/>
      </c>
      <c r="X193" s="13" t="str">
        <f aca="false">IFERROR(IF(SUM('MRR Conglomerado'!AA193:AC193)=0,"",ROUND(SUM('MRR Conglomerado'!AM193:AO193)/SUM('MRR Conglomerado'!AA193:AC193),3)),"")</f>
        <v/>
      </c>
      <c r="Y193" s="13" t="str">
        <f aca="false">IFERROR(IF(SUM('MRR Conglomerado'!AB193:AD193)=0,"",ROUND(SUM('MRR Conglomerado'!AN193:AP193)/SUM('MRR Conglomerado'!AB193:AD193),3)),"")</f>
        <v/>
      </c>
      <c r="Z193" s="13" t="str">
        <f aca="false">IFERROR(IF(SUM('MRR Conglomerado'!AC193:AE193)=0,"",ROUND(SUM('MRR Conglomerado'!AO193:AQ193)/SUM('MRR Conglomerado'!AC193:AE193),3)),"")</f>
        <v/>
      </c>
      <c r="AA193" s="13" t="str">
        <f aca="false">IFERROR(IF(SUM('MRR Conglomerado'!AD193:AF193)=0,"",ROUND(SUM('MRR Conglomerado'!AP193:AR193)/SUM('MRR Conglomerado'!AD193:AF193),3)),"")</f>
        <v/>
      </c>
      <c r="AB193" s="13" t="str">
        <f aca="false">IFERROR(IF(SUM('MRR Conglomerado'!AE193:AG193)=0,"",ROUND(SUM('MRR Conglomerado'!AQ193:AS193)/SUM('MRR Conglomerado'!AE193:AG193),3)),"")</f>
        <v/>
      </c>
    </row>
    <row r="194" customFormat="false" ht="15" hidden="false" customHeight="false" outlineLevel="0" collapsed="false">
      <c r="A194" s="10" t="s">
        <v>448</v>
      </c>
      <c r="B194" s="13" t="n">
        <f aca="false">IFERROR(IF(SUM('MRR Conglomerado'!E194:G194)=0,"",ROUND(SUM('MRR Conglomerado'!Q194:S194)/SUM('MRR Conglomerado'!E194:G194),3)),"")</f>
        <v>0</v>
      </c>
      <c r="C194" s="13" t="n">
        <f aca="false">IFERROR(IF(SUM('MRR Conglomerado'!F194:H194)=0,"",ROUND(SUM('MRR Conglomerado'!R194:T194)/SUM('MRR Conglomerado'!F194:H194),3)),"")</f>
        <v>0</v>
      </c>
      <c r="D194" s="13" t="n">
        <f aca="false">IFERROR(IF(SUM('MRR Conglomerado'!G194:I194)=0,"",ROUND(SUM('MRR Conglomerado'!S194:U194)/SUM('MRR Conglomerado'!G194:I194),3)),"")</f>
        <v>0</v>
      </c>
      <c r="E194" s="13" t="n">
        <f aca="false">IFERROR(IF(SUM('MRR Conglomerado'!H194:J194)=0,"",ROUND(SUM('MRR Conglomerado'!T194:V194)/SUM('MRR Conglomerado'!H194:J194),3)),"")</f>
        <v>0</v>
      </c>
      <c r="F194" s="13" t="n">
        <f aca="false">IFERROR(IF(SUM('MRR Conglomerado'!I194:K194)=0,"",ROUND(SUM('MRR Conglomerado'!U194:W194)/SUM('MRR Conglomerado'!I194:K194),3)),"")</f>
        <v>0</v>
      </c>
      <c r="G194" s="13" t="n">
        <f aca="false">IFERROR(IF(SUM('MRR Conglomerado'!J194:L194)=0,"",ROUND(SUM('MRR Conglomerado'!V194:X194)/SUM('MRR Conglomerado'!J194:L194),3)),"")</f>
        <v>0</v>
      </c>
      <c r="H194" s="13" t="n">
        <f aca="false">IFERROR(IF(SUM('MRR Conglomerado'!K194:M194)=0,"",ROUND(SUM('MRR Conglomerado'!W194:Y194)/SUM('MRR Conglomerado'!K194:M194),3)),"")</f>
        <v>0</v>
      </c>
      <c r="I194" s="13" t="n">
        <f aca="false">IFERROR(IF(SUM('MRR Conglomerado'!L194:N194)=0,"",ROUND(SUM('MRR Conglomerado'!X194:Z194)/SUM('MRR Conglomerado'!L194:N194),3)),"")</f>
        <v>0</v>
      </c>
      <c r="J194" s="13" t="n">
        <f aca="false">IFERROR(IF(SUM('MRR Conglomerado'!M194:O194)=0,"",ROUND(SUM('MRR Conglomerado'!Y194:AA194)/SUM('MRR Conglomerado'!M194:O194),3)),"")</f>
        <v>0</v>
      </c>
      <c r="K194" s="13" t="n">
        <f aca="false">IFERROR(IF(SUM('MRR Conglomerado'!N194:P194)=0,"",ROUND(SUM('MRR Conglomerado'!Z194:AB194)/SUM('MRR Conglomerado'!N194:P194),3)),"")</f>
        <v>0</v>
      </c>
      <c r="L194" s="13" t="str">
        <f aca="false">IFERROR(IF(SUM('MRR Conglomerado'!O194:Q194)=0,"",ROUND(SUM('MRR Conglomerado'!AA194:AC194)/SUM('MRR Conglomerado'!O194:Q194),3)),"")</f>
        <v/>
      </c>
      <c r="M194" s="13" t="str">
        <f aca="false">IFERROR(IF(SUM('MRR Conglomerado'!P194:R194)=0,"",ROUND(SUM('MRR Conglomerado'!AB194:AD194)/SUM('MRR Conglomerado'!P194:R194),3)),"")</f>
        <v/>
      </c>
      <c r="N194" s="13" t="str">
        <f aca="false">IFERROR(IF(SUM('MRR Conglomerado'!Q194:S194)=0,"",ROUND(SUM('MRR Conglomerado'!AC194:AE194)/SUM('MRR Conglomerado'!Q194:S194),3)),"")</f>
        <v/>
      </c>
      <c r="O194" s="13" t="str">
        <f aca="false">IFERROR(IF(SUM('MRR Conglomerado'!R194:T194)=0,"",ROUND(SUM('MRR Conglomerado'!AD194:AF194)/SUM('MRR Conglomerado'!R194:T194),3)),"")</f>
        <v/>
      </c>
      <c r="P194" s="13" t="str">
        <f aca="false">IFERROR(IF(SUM('MRR Conglomerado'!S194:U194)=0,"",ROUND(SUM('MRR Conglomerado'!AE194:AG194)/SUM('MRR Conglomerado'!S194:U194),3)),"")</f>
        <v/>
      </c>
      <c r="Q194" s="13" t="str">
        <f aca="false">IFERROR(IF(SUM('MRR Conglomerado'!T194:V194)=0,"",ROUND(SUM('MRR Conglomerado'!AF194:AH194)/SUM('MRR Conglomerado'!T194:V194),3)),"")</f>
        <v/>
      </c>
      <c r="R194" s="13" t="str">
        <f aca="false">IFERROR(IF(SUM('MRR Conglomerado'!U194:W194)=0,"",ROUND(SUM('MRR Conglomerado'!AG194:AI194)/SUM('MRR Conglomerado'!U194:W194),3)),"")</f>
        <v/>
      </c>
      <c r="S194" s="13" t="str">
        <f aca="false">IFERROR(IF(SUM('MRR Conglomerado'!V194:X194)=0,"",ROUND(SUM('MRR Conglomerado'!AH194:AJ194)/SUM('MRR Conglomerado'!V194:X194),3)),"")</f>
        <v/>
      </c>
      <c r="T194" s="13" t="str">
        <f aca="false">IFERROR(IF(SUM('MRR Conglomerado'!W194:Y194)=0,"",ROUND(SUM('MRR Conglomerado'!AI194:AK194)/SUM('MRR Conglomerado'!W194:Y194),3)),"")</f>
        <v/>
      </c>
      <c r="U194" s="13" t="str">
        <f aca="false">IFERROR(IF(SUM('MRR Conglomerado'!X194:Z194)=0,"",ROUND(SUM('MRR Conglomerado'!AJ194:AL194)/SUM('MRR Conglomerado'!X194:Z194),3)),"")</f>
        <v/>
      </c>
      <c r="V194" s="13" t="str">
        <f aca="false">IFERROR(IF(SUM('MRR Conglomerado'!Y194:AA194)=0,"",ROUND(SUM('MRR Conglomerado'!AK194:AM194)/SUM('MRR Conglomerado'!Y194:AA194),3)),"")</f>
        <v/>
      </c>
      <c r="W194" s="13" t="str">
        <f aca="false">IFERROR(IF(SUM('MRR Conglomerado'!Z194:AB194)=0,"",ROUND(SUM('MRR Conglomerado'!AL194:AN194)/SUM('MRR Conglomerado'!Z194:AB194),3)),"")</f>
        <v/>
      </c>
      <c r="X194" s="13" t="str">
        <f aca="false">IFERROR(IF(SUM('MRR Conglomerado'!AA194:AC194)=0,"",ROUND(SUM('MRR Conglomerado'!AM194:AO194)/SUM('MRR Conglomerado'!AA194:AC194),3)),"")</f>
        <v/>
      </c>
      <c r="Y194" s="13" t="str">
        <f aca="false">IFERROR(IF(SUM('MRR Conglomerado'!AB194:AD194)=0,"",ROUND(SUM('MRR Conglomerado'!AN194:AP194)/SUM('MRR Conglomerado'!AB194:AD194),3)),"")</f>
        <v/>
      </c>
      <c r="Z194" s="13" t="str">
        <f aca="false">IFERROR(IF(SUM('MRR Conglomerado'!AC194:AE194)=0,"",ROUND(SUM('MRR Conglomerado'!AO194:AQ194)/SUM('MRR Conglomerado'!AC194:AE194),3)),"")</f>
        <v/>
      </c>
      <c r="AA194" s="13" t="str">
        <f aca="false">IFERROR(IF(SUM('MRR Conglomerado'!AD194:AF194)=0,"",ROUND(SUM('MRR Conglomerado'!AP194:AR194)/SUM('MRR Conglomerado'!AD194:AF194),3)),"")</f>
        <v/>
      </c>
      <c r="AB194" s="13" t="str">
        <f aca="false">IFERROR(IF(SUM('MRR Conglomerado'!AE194:AG194)=0,"",ROUND(SUM('MRR Conglomerado'!AQ194:AS194)/SUM('MRR Conglomerado'!AE194:AG194),3)),"")</f>
        <v/>
      </c>
    </row>
    <row r="195" customFormat="false" ht="15" hidden="false" customHeight="false" outlineLevel="0" collapsed="false">
      <c r="A195" s="10" t="s">
        <v>450</v>
      </c>
      <c r="B195" s="13" t="str">
        <f aca="false">IFERROR(IF(SUM('MRR Conglomerado'!E195:G195)=0,"",ROUND(SUM('MRR Conglomerado'!Q195:S195)/SUM('MRR Conglomerado'!E195:G195),3)),"")</f>
        <v/>
      </c>
      <c r="C195" s="13" t="str">
        <f aca="false">IFERROR(IF(SUM('MRR Conglomerado'!F195:H195)=0,"",ROUND(SUM('MRR Conglomerado'!R195:T195)/SUM('MRR Conglomerado'!F195:H195),3)),"")</f>
        <v/>
      </c>
      <c r="D195" s="13" t="str">
        <f aca="false">IFERROR(IF(SUM('MRR Conglomerado'!G195:I195)=0,"",ROUND(SUM('MRR Conglomerado'!S195:U195)/SUM('MRR Conglomerado'!G195:I195),3)),"")</f>
        <v/>
      </c>
      <c r="E195" s="13" t="str">
        <f aca="false">IFERROR(IF(SUM('MRR Conglomerado'!H195:J195)=0,"",ROUND(SUM('MRR Conglomerado'!T195:V195)/SUM('MRR Conglomerado'!H195:J195),3)),"")</f>
        <v/>
      </c>
      <c r="F195" s="13" t="str">
        <f aca="false">IFERROR(IF(SUM('MRR Conglomerado'!I195:K195)=0,"",ROUND(SUM('MRR Conglomerado'!U195:W195)/SUM('MRR Conglomerado'!I195:K195),3)),"")</f>
        <v/>
      </c>
      <c r="G195" s="13" t="str">
        <f aca="false">IFERROR(IF(SUM('MRR Conglomerado'!J195:L195)=0,"",ROUND(SUM('MRR Conglomerado'!V195:X195)/SUM('MRR Conglomerado'!J195:L195),3)),"")</f>
        <v/>
      </c>
      <c r="H195" s="13" t="str">
        <f aca="false">IFERROR(IF(SUM('MRR Conglomerado'!K195:M195)=0,"",ROUND(SUM('MRR Conglomerado'!W195:Y195)/SUM('MRR Conglomerado'!K195:M195),3)),"")</f>
        <v/>
      </c>
      <c r="I195" s="13" t="str">
        <f aca="false">IFERROR(IF(SUM('MRR Conglomerado'!L195:N195)=0,"",ROUND(SUM('MRR Conglomerado'!X195:Z195)/SUM('MRR Conglomerado'!L195:N195),3)),"")</f>
        <v/>
      </c>
      <c r="J195" s="13" t="str">
        <f aca="false">IFERROR(IF(SUM('MRR Conglomerado'!M195:O195)=0,"",ROUND(SUM('MRR Conglomerado'!Y195:AA195)/SUM('MRR Conglomerado'!M195:O195),3)),"")</f>
        <v/>
      </c>
      <c r="K195" s="13" t="str">
        <f aca="false">IFERROR(IF(SUM('MRR Conglomerado'!N195:P195)=0,"",ROUND(SUM('MRR Conglomerado'!Z195:AB195)/SUM('MRR Conglomerado'!N195:P195),3)),"")</f>
        <v/>
      </c>
      <c r="L195" s="13" t="str">
        <f aca="false">IFERROR(IF(SUM('MRR Conglomerado'!O195:Q195)=0,"",ROUND(SUM('MRR Conglomerado'!AA195:AC195)/SUM('MRR Conglomerado'!O195:Q195),3)),"")</f>
        <v/>
      </c>
      <c r="M195" s="13" t="str">
        <f aca="false">IFERROR(IF(SUM('MRR Conglomerado'!P195:R195)=0,"",ROUND(SUM('MRR Conglomerado'!AB195:AD195)/SUM('MRR Conglomerado'!P195:R195),3)),"")</f>
        <v/>
      </c>
      <c r="N195" s="13" t="str">
        <f aca="false">IFERROR(IF(SUM('MRR Conglomerado'!Q195:S195)=0,"",ROUND(SUM('MRR Conglomerado'!AC195:AE195)/SUM('MRR Conglomerado'!Q195:S195),3)),"")</f>
        <v/>
      </c>
      <c r="O195" s="13" t="str">
        <f aca="false">IFERROR(IF(SUM('MRR Conglomerado'!R195:T195)=0,"",ROUND(SUM('MRR Conglomerado'!AD195:AF195)/SUM('MRR Conglomerado'!R195:T195),3)),"")</f>
        <v/>
      </c>
      <c r="P195" s="13" t="str">
        <f aca="false">IFERROR(IF(SUM('MRR Conglomerado'!S195:U195)=0,"",ROUND(SUM('MRR Conglomerado'!AE195:AG195)/SUM('MRR Conglomerado'!S195:U195),3)),"")</f>
        <v/>
      </c>
      <c r="Q195" s="13" t="str">
        <f aca="false">IFERROR(IF(SUM('MRR Conglomerado'!T195:V195)=0,"",ROUND(SUM('MRR Conglomerado'!AF195:AH195)/SUM('MRR Conglomerado'!T195:V195),3)),"")</f>
        <v/>
      </c>
      <c r="R195" s="13" t="str">
        <f aca="false">IFERROR(IF(SUM('MRR Conglomerado'!U195:W195)=0,"",ROUND(SUM('MRR Conglomerado'!AG195:AI195)/SUM('MRR Conglomerado'!U195:W195),3)),"")</f>
        <v/>
      </c>
      <c r="S195" s="13" t="str">
        <f aca="false">IFERROR(IF(SUM('MRR Conglomerado'!V195:X195)=0,"",ROUND(SUM('MRR Conglomerado'!AH195:AJ195)/SUM('MRR Conglomerado'!V195:X195),3)),"")</f>
        <v/>
      </c>
      <c r="T195" s="13" t="str">
        <f aca="false">IFERROR(IF(SUM('MRR Conglomerado'!W195:Y195)=0,"",ROUND(SUM('MRR Conglomerado'!AI195:AK195)/SUM('MRR Conglomerado'!W195:Y195),3)),"")</f>
        <v/>
      </c>
      <c r="U195" s="13" t="str">
        <f aca="false">IFERROR(IF(SUM('MRR Conglomerado'!X195:Z195)=0,"",ROUND(SUM('MRR Conglomerado'!AJ195:AL195)/SUM('MRR Conglomerado'!X195:Z195),3)),"")</f>
        <v/>
      </c>
      <c r="V195" s="13" t="str">
        <f aca="false">IFERROR(IF(SUM('MRR Conglomerado'!Y195:AA195)=0,"",ROUND(SUM('MRR Conglomerado'!AK195:AM195)/SUM('MRR Conglomerado'!Y195:AA195),3)),"")</f>
        <v/>
      </c>
      <c r="W195" s="13" t="str">
        <f aca="false">IFERROR(IF(SUM('MRR Conglomerado'!Z195:AB195)=0,"",ROUND(SUM('MRR Conglomerado'!AL195:AN195)/SUM('MRR Conglomerado'!Z195:AB195),3)),"")</f>
        <v/>
      </c>
      <c r="X195" s="13" t="str">
        <f aca="false">IFERROR(IF(SUM('MRR Conglomerado'!AA195:AC195)=0,"",ROUND(SUM('MRR Conglomerado'!AM195:AO195)/SUM('MRR Conglomerado'!AA195:AC195),3)),"")</f>
        <v/>
      </c>
      <c r="Y195" s="13" t="str">
        <f aca="false">IFERROR(IF(SUM('MRR Conglomerado'!AB195:AD195)=0,"",ROUND(SUM('MRR Conglomerado'!AN195:AP195)/SUM('MRR Conglomerado'!AB195:AD195),3)),"")</f>
        <v/>
      </c>
      <c r="Z195" s="13" t="str">
        <f aca="false">IFERROR(IF(SUM('MRR Conglomerado'!AC195:AE195)=0,"",ROUND(SUM('MRR Conglomerado'!AO195:AQ195)/SUM('MRR Conglomerado'!AC195:AE195),3)),"")</f>
        <v/>
      </c>
      <c r="AA195" s="13" t="str">
        <f aca="false">IFERROR(IF(SUM('MRR Conglomerado'!AD195:AF195)=0,"",ROUND(SUM('MRR Conglomerado'!AP195:AR195)/SUM('MRR Conglomerado'!AD195:AF195),3)),"")</f>
        <v/>
      </c>
      <c r="AB195" s="13" t="str">
        <f aca="false">IFERROR(IF(SUM('MRR Conglomerado'!AE195:AG195)=0,"",ROUND(SUM('MRR Conglomerado'!AQ195:AS195)/SUM('MRR Conglomerado'!AE195:AG195),3)),"")</f>
        <v/>
      </c>
    </row>
    <row r="196" customFormat="false" ht="15" hidden="false" customHeight="false" outlineLevel="0" collapsed="false">
      <c r="A196" s="10" t="s">
        <v>452</v>
      </c>
      <c r="B196" s="13" t="n">
        <f aca="false">IFERROR(IF(SUM('MRR Conglomerado'!E196:G196)=0,"",ROUND(SUM('MRR Conglomerado'!Q196:S196)/SUM('MRR Conglomerado'!E196:G196),3)),"")</f>
        <v>1.227</v>
      </c>
      <c r="C196" s="13" t="n">
        <f aca="false">IFERROR(IF(SUM('MRR Conglomerado'!F196:H196)=0,"",ROUND(SUM('MRR Conglomerado'!R196:T196)/SUM('MRR Conglomerado'!F196:H196),3)),"")</f>
        <v>1.24</v>
      </c>
      <c r="D196" s="13" t="n">
        <f aca="false">IFERROR(IF(SUM('MRR Conglomerado'!G196:I196)=0,"",ROUND(SUM('MRR Conglomerado'!S196:U196)/SUM('MRR Conglomerado'!G196:I196),3)),"")</f>
        <v>1.31</v>
      </c>
      <c r="E196" s="13" t="n">
        <f aca="false">IFERROR(IF(SUM('MRR Conglomerado'!H196:J196)=0,"",ROUND(SUM('MRR Conglomerado'!T196:V196)/SUM('MRR Conglomerado'!H196:J196),3)),"")</f>
        <v>1.389</v>
      </c>
      <c r="F196" s="13" t="n">
        <f aca="false">IFERROR(IF(SUM('MRR Conglomerado'!I196:K196)=0,"",ROUND(SUM('MRR Conglomerado'!U196:W196)/SUM('MRR Conglomerado'!I196:K196),3)),"")</f>
        <v>1.489</v>
      </c>
      <c r="G196" s="13" t="n">
        <f aca="false">IFERROR(IF(SUM('MRR Conglomerado'!J196:L196)=0,"",ROUND(SUM('MRR Conglomerado'!V196:X196)/SUM('MRR Conglomerado'!J196:L196),3)),"")</f>
        <v>1.507</v>
      </c>
      <c r="H196" s="13" t="n">
        <f aca="false">IFERROR(IF(SUM('MRR Conglomerado'!K196:M196)=0,"",ROUND(SUM('MRR Conglomerado'!W196:Y196)/SUM('MRR Conglomerado'!K196:M196),3)),"")</f>
        <v>1.5</v>
      </c>
      <c r="I196" s="13" t="n">
        <f aca="false">IFERROR(IF(SUM('MRR Conglomerado'!L196:N196)=0,"",ROUND(SUM('MRR Conglomerado'!X196:Z196)/SUM('MRR Conglomerado'!L196:N196),3)),"")</f>
        <v>1.501</v>
      </c>
      <c r="J196" s="13" t="n">
        <f aca="false">IFERROR(IF(SUM('MRR Conglomerado'!M196:O196)=0,"",ROUND(SUM('MRR Conglomerado'!Y196:AA196)/SUM('MRR Conglomerado'!M196:O196),3)),"")</f>
        <v>1.535</v>
      </c>
      <c r="K196" s="13" t="n">
        <f aca="false">IFERROR(IF(SUM('MRR Conglomerado'!N196:P196)=0,"",ROUND(SUM('MRR Conglomerado'!Z196:AB196)/SUM('MRR Conglomerado'!N196:P196),3)),"")</f>
        <v>1.183</v>
      </c>
      <c r="L196" s="13" t="n">
        <f aca="false">IFERROR(IF(SUM('MRR Conglomerado'!O196:Q196)=0,"",ROUND(SUM('MRR Conglomerado'!AA196:AC196)/SUM('MRR Conglomerado'!O196:Q196),3)),"")</f>
        <v>0.863</v>
      </c>
      <c r="M196" s="13" t="n">
        <f aca="false">IFERROR(IF(SUM('MRR Conglomerado'!P196:R196)=0,"",ROUND(SUM('MRR Conglomerado'!AB196:AD196)/SUM('MRR Conglomerado'!P196:R196),3)),"")</f>
        <v>0.601</v>
      </c>
      <c r="N196" s="13" t="n">
        <f aca="false">IFERROR(IF(SUM('MRR Conglomerado'!Q196:S196)=0,"",ROUND(SUM('MRR Conglomerado'!AC196:AE196)/SUM('MRR Conglomerado'!Q196:S196),3)),"")</f>
        <v>0.592</v>
      </c>
      <c r="O196" s="13" t="n">
        <f aca="false">IFERROR(IF(SUM('MRR Conglomerado'!R196:T196)=0,"",ROUND(SUM('MRR Conglomerado'!AD196:AF196)/SUM('MRR Conglomerado'!R196:T196),3)),"")</f>
        <v>0.581</v>
      </c>
      <c r="P196" s="13" t="n">
        <f aca="false">IFERROR(IF(SUM('MRR Conglomerado'!S196:U196)=0,"",ROUND(SUM('MRR Conglomerado'!AE196:AG196)/SUM('MRR Conglomerado'!S196:U196),3)),"")</f>
        <v>0.546</v>
      </c>
      <c r="Q196" s="13" t="n">
        <f aca="false">IFERROR(IF(SUM('MRR Conglomerado'!T196:V196)=0,"",ROUND(SUM('MRR Conglomerado'!AF196:AH196)/SUM('MRR Conglomerado'!T196:V196),3)),"")</f>
        <v>0.521</v>
      </c>
      <c r="R196" s="13" t="n">
        <f aca="false">IFERROR(IF(SUM('MRR Conglomerado'!U196:W196)=0,"",ROUND(SUM('MRR Conglomerado'!AG196:AI196)/SUM('MRR Conglomerado'!U196:W196),3)),"")</f>
        <v>0.489</v>
      </c>
      <c r="S196" s="13" t="n">
        <f aca="false">IFERROR(IF(SUM('MRR Conglomerado'!V196:X196)=0,"",ROUND(SUM('MRR Conglomerado'!AH196:AJ196)/SUM('MRR Conglomerado'!V196:X196),3)),"")</f>
        <v>0.474</v>
      </c>
      <c r="T196" s="13" t="n">
        <f aca="false">IFERROR(IF(SUM('MRR Conglomerado'!W196:Y196)=0,"",ROUND(SUM('MRR Conglomerado'!AI196:AK196)/SUM('MRR Conglomerado'!W196:Y196),3)),"")</f>
        <v>0.461</v>
      </c>
      <c r="U196" s="13" t="n">
        <f aca="false">IFERROR(IF(SUM('MRR Conglomerado'!X196:Z196)=0,"",ROUND(SUM('MRR Conglomerado'!AJ196:AL196)/SUM('MRR Conglomerado'!X196:Z196),3)),"")</f>
        <v>0.454</v>
      </c>
      <c r="V196" s="13" t="n">
        <f aca="false">IFERROR(IF(SUM('MRR Conglomerado'!Y196:AA196)=0,"",ROUND(SUM('MRR Conglomerado'!AK196:AM196)/SUM('MRR Conglomerado'!Y196:AA196),3)),"")</f>
        <v>0.447</v>
      </c>
      <c r="W196" s="13" t="n">
        <f aca="false">IFERROR(IF(SUM('MRR Conglomerado'!Z196:AB196)=0,"",ROUND(SUM('MRR Conglomerado'!AL196:AN196)/SUM('MRR Conglomerado'!Z196:AB196),3)),"")</f>
        <v>0.549</v>
      </c>
      <c r="X196" s="13" t="n">
        <f aca="false">IFERROR(IF(SUM('MRR Conglomerado'!AA196:AC196)=0,"",ROUND(SUM('MRR Conglomerado'!AM196:AO196)/SUM('MRR Conglomerado'!AA196:AC196),3)),"")</f>
        <v>0.71</v>
      </c>
      <c r="Y196" s="13" t="n">
        <f aca="false">IFERROR(IF(SUM('MRR Conglomerado'!AB196:AD196)=0,"",ROUND(SUM('MRR Conglomerado'!AN196:AP196)/SUM('MRR Conglomerado'!AB196:AD196),3)),"")</f>
        <v>0.996</v>
      </c>
      <c r="Z196" s="13" t="n">
        <f aca="false">IFERROR(IF(SUM('MRR Conglomerado'!AC196:AE196)=0,"",ROUND(SUM('MRR Conglomerado'!AO196:AQ196)/SUM('MRR Conglomerado'!AC196:AE196),3)),"")</f>
        <v>1.02</v>
      </c>
      <c r="AA196" s="13" t="n">
        <f aca="false">IFERROR(IF(SUM('MRR Conglomerado'!AD196:AF196)=0,"",ROUND(SUM('MRR Conglomerado'!AP196:AR196)/SUM('MRR Conglomerado'!AD196:AF196),3)),"")</f>
        <v>1.042</v>
      </c>
      <c r="AB196" s="13" t="n">
        <f aca="false">IFERROR(IF(SUM('MRR Conglomerado'!AE196:AG196)=0,"",ROUND(SUM('MRR Conglomerado'!AQ196:AS196)/SUM('MRR Conglomerado'!AE196:AG196),3)),"")</f>
        <v>1.057</v>
      </c>
    </row>
    <row r="197" customFormat="false" ht="15" hidden="false" customHeight="false" outlineLevel="0" collapsed="false">
      <c r="A197" s="10" t="s">
        <v>454</v>
      </c>
      <c r="B197" s="13" t="str">
        <f aca="false">IFERROR(IF(SUM('MRR Conglomerado'!E197:G197)=0,"",ROUND(SUM('MRR Conglomerado'!Q197:S197)/SUM('MRR Conglomerado'!E197:G197),3)),"")</f>
        <v/>
      </c>
      <c r="C197" s="13" t="str">
        <f aca="false">IFERROR(IF(SUM('MRR Conglomerado'!F197:H197)=0,"",ROUND(SUM('MRR Conglomerado'!R197:T197)/SUM('MRR Conglomerado'!F197:H197),3)),"")</f>
        <v/>
      </c>
      <c r="D197" s="13" t="str">
        <f aca="false">IFERROR(IF(SUM('MRR Conglomerado'!G197:I197)=0,"",ROUND(SUM('MRR Conglomerado'!S197:U197)/SUM('MRR Conglomerado'!G197:I197),3)),"")</f>
        <v/>
      </c>
      <c r="E197" s="13" t="str">
        <f aca="false">IFERROR(IF(SUM('MRR Conglomerado'!H197:J197)=0,"",ROUND(SUM('MRR Conglomerado'!T197:V197)/SUM('MRR Conglomerado'!H197:J197),3)),"")</f>
        <v/>
      </c>
      <c r="F197" s="13" t="str">
        <f aca="false">IFERROR(IF(SUM('MRR Conglomerado'!I197:K197)=0,"",ROUND(SUM('MRR Conglomerado'!U197:W197)/SUM('MRR Conglomerado'!I197:K197),3)),"")</f>
        <v/>
      </c>
      <c r="G197" s="13" t="str">
        <f aca="false">IFERROR(IF(SUM('MRR Conglomerado'!J197:L197)=0,"",ROUND(SUM('MRR Conglomerado'!V197:X197)/SUM('MRR Conglomerado'!J197:L197),3)),"")</f>
        <v/>
      </c>
      <c r="H197" s="13" t="str">
        <f aca="false">IFERROR(IF(SUM('MRR Conglomerado'!K197:M197)=0,"",ROUND(SUM('MRR Conglomerado'!W197:Y197)/SUM('MRR Conglomerado'!K197:M197),3)),"")</f>
        <v/>
      </c>
      <c r="I197" s="13" t="str">
        <f aca="false">IFERROR(IF(SUM('MRR Conglomerado'!L197:N197)=0,"",ROUND(SUM('MRR Conglomerado'!X197:Z197)/SUM('MRR Conglomerado'!L197:N197),3)),"")</f>
        <v/>
      </c>
      <c r="J197" s="13" t="str">
        <f aca="false">IFERROR(IF(SUM('MRR Conglomerado'!M197:O197)=0,"",ROUND(SUM('MRR Conglomerado'!Y197:AA197)/SUM('MRR Conglomerado'!M197:O197),3)),"")</f>
        <v/>
      </c>
      <c r="K197" s="13" t="str">
        <f aca="false">IFERROR(IF(SUM('MRR Conglomerado'!N197:P197)=0,"",ROUND(SUM('MRR Conglomerado'!Z197:AB197)/SUM('MRR Conglomerado'!N197:P197),3)),"")</f>
        <v/>
      </c>
      <c r="L197" s="13" t="str">
        <f aca="false">IFERROR(IF(SUM('MRR Conglomerado'!O197:Q197)=0,"",ROUND(SUM('MRR Conglomerado'!AA197:AC197)/SUM('MRR Conglomerado'!O197:Q197),3)),"")</f>
        <v/>
      </c>
      <c r="M197" s="13" t="str">
        <f aca="false">IFERROR(IF(SUM('MRR Conglomerado'!P197:R197)=0,"",ROUND(SUM('MRR Conglomerado'!AB197:AD197)/SUM('MRR Conglomerado'!P197:R197),3)),"")</f>
        <v/>
      </c>
      <c r="N197" s="13" t="str">
        <f aca="false">IFERROR(IF(SUM('MRR Conglomerado'!Q197:S197)=0,"",ROUND(SUM('MRR Conglomerado'!AC197:AE197)/SUM('MRR Conglomerado'!Q197:S197),3)),"")</f>
        <v/>
      </c>
      <c r="O197" s="13" t="str">
        <f aca="false">IFERROR(IF(SUM('MRR Conglomerado'!R197:T197)=0,"",ROUND(SUM('MRR Conglomerado'!AD197:AF197)/SUM('MRR Conglomerado'!R197:T197),3)),"")</f>
        <v/>
      </c>
      <c r="P197" s="13" t="str">
        <f aca="false">IFERROR(IF(SUM('MRR Conglomerado'!S197:U197)=0,"",ROUND(SUM('MRR Conglomerado'!AE197:AG197)/SUM('MRR Conglomerado'!S197:U197),3)),"")</f>
        <v/>
      </c>
      <c r="Q197" s="13" t="str">
        <f aca="false">IFERROR(IF(SUM('MRR Conglomerado'!T197:V197)=0,"",ROUND(SUM('MRR Conglomerado'!AF197:AH197)/SUM('MRR Conglomerado'!T197:V197),3)),"")</f>
        <v/>
      </c>
      <c r="R197" s="13" t="str">
        <f aca="false">IFERROR(IF(SUM('MRR Conglomerado'!U197:W197)=0,"",ROUND(SUM('MRR Conglomerado'!AG197:AI197)/SUM('MRR Conglomerado'!U197:W197),3)),"")</f>
        <v/>
      </c>
      <c r="S197" s="13" t="str">
        <f aca="false">IFERROR(IF(SUM('MRR Conglomerado'!V197:X197)=0,"",ROUND(SUM('MRR Conglomerado'!AH197:AJ197)/SUM('MRR Conglomerado'!V197:X197),3)),"")</f>
        <v/>
      </c>
      <c r="T197" s="13" t="str">
        <f aca="false">IFERROR(IF(SUM('MRR Conglomerado'!W197:Y197)=0,"",ROUND(SUM('MRR Conglomerado'!AI197:AK197)/SUM('MRR Conglomerado'!W197:Y197),3)),"")</f>
        <v/>
      </c>
      <c r="U197" s="13" t="n">
        <f aca="false">IFERROR(IF(SUM('MRR Conglomerado'!X197:Z197)=0,"",ROUND(SUM('MRR Conglomerado'!AJ197:AL197)/SUM('MRR Conglomerado'!X197:Z197),3)),"")</f>
        <v>4.584</v>
      </c>
      <c r="V197" s="13" t="n">
        <f aca="false">IFERROR(IF(SUM('MRR Conglomerado'!Y197:AA197)=0,"",ROUND(SUM('MRR Conglomerado'!AK197:AM197)/SUM('MRR Conglomerado'!Y197:AA197),3)),"")</f>
        <v>2.273</v>
      </c>
      <c r="W197" s="13" t="n">
        <f aca="false">IFERROR(IF(SUM('MRR Conglomerado'!Z197:AB197)=0,"",ROUND(SUM('MRR Conglomerado'!AL197:AN197)/SUM('MRR Conglomerado'!Z197:AB197),3)),"")</f>
        <v>1.481</v>
      </c>
      <c r="X197" s="13" t="n">
        <f aca="false">IFERROR(IF(SUM('MRR Conglomerado'!AA197:AC197)=0,"",ROUND(SUM('MRR Conglomerado'!AM197:AO197)/SUM('MRR Conglomerado'!AA197:AC197),3)),"")</f>
        <v>1.307</v>
      </c>
      <c r="Y197" s="13" t="n">
        <f aca="false">IFERROR(IF(SUM('MRR Conglomerado'!AB197:AD197)=0,"",ROUND(SUM('MRR Conglomerado'!AN197:AP197)/SUM('MRR Conglomerado'!AB197:AD197),3)),"")</f>
        <v>1.163</v>
      </c>
      <c r="Z197" s="13" t="n">
        <f aca="false">IFERROR(IF(SUM('MRR Conglomerado'!AC197:AE197)=0,"",ROUND(SUM('MRR Conglomerado'!AO197:AQ197)/SUM('MRR Conglomerado'!AC197:AE197),3)),"")</f>
        <v>1.041</v>
      </c>
      <c r="AA197" s="13" t="n">
        <f aca="false">IFERROR(IF(SUM('MRR Conglomerado'!AD197:AF197)=0,"",ROUND(SUM('MRR Conglomerado'!AP197:AR197)/SUM('MRR Conglomerado'!AD197:AF197),3)),"")</f>
        <v>0.999</v>
      </c>
      <c r="AB197" s="13" t="n">
        <f aca="false">IFERROR(IF(SUM('MRR Conglomerado'!AE197:AG197)=0,"",ROUND(SUM('MRR Conglomerado'!AQ197:AS197)/SUM('MRR Conglomerado'!AE197:AG197),3)),"")</f>
        <v>0.969</v>
      </c>
    </row>
    <row r="198" customFormat="false" ht="15" hidden="false" customHeight="false" outlineLevel="0" collapsed="false">
      <c r="A198" s="10" t="s">
        <v>456</v>
      </c>
      <c r="B198" s="13" t="str">
        <f aca="false">IFERROR(IF(SUM('MRR Conglomerado'!E198:G198)=0,"",ROUND(SUM('MRR Conglomerado'!Q198:S198)/SUM('MRR Conglomerado'!E198:G198),3)),"")</f>
        <v/>
      </c>
      <c r="C198" s="13" t="str">
        <f aca="false">IFERROR(IF(SUM('MRR Conglomerado'!F198:H198)=0,"",ROUND(SUM('MRR Conglomerado'!R198:T198)/SUM('MRR Conglomerado'!F198:H198),3)),"")</f>
        <v/>
      </c>
      <c r="D198" s="13" t="str">
        <f aca="false">IFERROR(IF(SUM('MRR Conglomerado'!G198:I198)=0,"",ROUND(SUM('MRR Conglomerado'!S198:U198)/SUM('MRR Conglomerado'!G198:I198),3)),"")</f>
        <v/>
      </c>
      <c r="E198" s="13" t="str">
        <f aca="false">IFERROR(IF(SUM('MRR Conglomerado'!H198:J198)=0,"",ROUND(SUM('MRR Conglomerado'!T198:V198)/SUM('MRR Conglomerado'!H198:J198),3)),"")</f>
        <v/>
      </c>
      <c r="F198" s="13" t="str">
        <f aca="false">IFERROR(IF(SUM('MRR Conglomerado'!I198:K198)=0,"",ROUND(SUM('MRR Conglomerado'!U198:W198)/SUM('MRR Conglomerado'!I198:K198),3)),"")</f>
        <v/>
      </c>
      <c r="G198" s="13" t="str">
        <f aca="false">IFERROR(IF(SUM('MRR Conglomerado'!J198:L198)=0,"",ROUND(SUM('MRR Conglomerado'!V198:X198)/SUM('MRR Conglomerado'!J198:L198),3)),"")</f>
        <v/>
      </c>
      <c r="H198" s="13" t="str">
        <f aca="false">IFERROR(IF(SUM('MRR Conglomerado'!K198:M198)=0,"",ROUND(SUM('MRR Conglomerado'!W198:Y198)/SUM('MRR Conglomerado'!K198:M198),3)),"")</f>
        <v/>
      </c>
      <c r="I198" s="13" t="str">
        <f aca="false">IFERROR(IF(SUM('MRR Conglomerado'!L198:N198)=0,"",ROUND(SUM('MRR Conglomerado'!X198:Z198)/SUM('MRR Conglomerado'!L198:N198),3)),"")</f>
        <v/>
      </c>
      <c r="J198" s="13" t="str">
        <f aca="false">IFERROR(IF(SUM('MRR Conglomerado'!M198:O198)=0,"",ROUND(SUM('MRR Conglomerado'!Y198:AA198)/SUM('MRR Conglomerado'!M198:O198),3)),"")</f>
        <v/>
      </c>
      <c r="K198" s="13" t="str">
        <f aca="false">IFERROR(IF(SUM('MRR Conglomerado'!N198:P198)=0,"",ROUND(SUM('MRR Conglomerado'!Z198:AB198)/SUM('MRR Conglomerado'!N198:P198),3)),"")</f>
        <v/>
      </c>
      <c r="L198" s="13" t="str">
        <f aca="false">IFERROR(IF(SUM('MRR Conglomerado'!O198:Q198)=0,"",ROUND(SUM('MRR Conglomerado'!AA198:AC198)/SUM('MRR Conglomerado'!O198:Q198),3)),"")</f>
        <v/>
      </c>
      <c r="M198" s="13" t="str">
        <f aca="false">IFERROR(IF(SUM('MRR Conglomerado'!P198:R198)=0,"",ROUND(SUM('MRR Conglomerado'!AB198:AD198)/SUM('MRR Conglomerado'!P198:R198),3)),"")</f>
        <v/>
      </c>
      <c r="N198" s="13" t="str">
        <f aca="false">IFERROR(IF(SUM('MRR Conglomerado'!Q198:S198)=0,"",ROUND(SUM('MRR Conglomerado'!AC198:AE198)/SUM('MRR Conglomerado'!Q198:S198),3)),"")</f>
        <v/>
      </c>
      <c r="O198" s="13" t="str">
        <f aca="false">IFERROR(IF(SUM('MRR Conglomerado'!R198:T198)=0,"",ROUND(SUM('MRR Conglomerado'!AD198:AF198)/SUM('MRR Conglomerado'!R198:T198),3)),"")</f>
        <v/>
      </c>
      <c r="P198" s="13" t="str">
        <f aca="false">IFERROR(IF(SUM('MRR Conglomerado'!S198:U198)=0,"",ROUND(SUM('MRR Conglomerado'!AE198:AG198)/SUM('MRR Conglomerado'!S198:U198),3)),"")</f>
        <v/>
      </c>
      <c r="Q198" s="13" t="str">
        <f aca="false">IFERROR(IF(SUM('MRR Conglomerado'!T198:V198)=0,"",ROUND(SUM('MRR Conglomerado'!AF198:AH198)/SUM('MRR Conglomerado'!T198:V198),3)),"")</f>
        <v/>
      </c>
      <c r="R198" s="13" t="str">
        <f aca="false">IFERROR(IF(SUM('MRR Conglomerado'!U198:W198)=0,"",ROUND(SUM('MRR Conglomerado'!AG198:AI198)/SUM('MRR Conglomerado'!U198:W198),3)),"")</f>
        <v/>
      </c>
      <c r="S198" s="13" t="str">
        <f aca="false">IFERROR(IF(SUM('MRR Conglomerado'!V198:X198)=0,"",ROUND(SUM('MRR Conglomerado'!AH198:AJ198)/SUM('MRR Conglomerado'!V198:X198),3)),"")</f>
        <v/>
      </c>
      <c r="T198" s="13" t="str">
        <f aca="false">IFERROR(IF(SUM('MRR Conglomerado'!W198:Y198)=0,"",ROUND(SUM('MRR Conglomerado'!AI198:AK198)/SUM('MRR Conglomerado'!W198:Y198),3)),"")</f>
        <v/>
      </c>
      <c r="U198" s="13" t="str">
        <f aca="false">IFERROR(IF(SUM('MRR Conglomerado'!X198:Z198)=0,"",ROUND(SUM('MRR Conglomerado'!AJ198:AL198)/SUM('MRR Conglomerado'!X198:Z198),3)),"")</f>
        <v/>
      </c>
      <c r="V198" s="13" t="str">
        <f aca="false">IFERROR(IF(SUM('MRR Conglomerado'!Y198:AA198)=0,"",ROUND(SUM('MRR Conglomerado'!AK198:AM198)/SUM('MRR Conglomerado'!Y198:AA198),3)),"")</f>
        <v/>
      </c>
      <c r="W198" s="13" t="str">
        <f aca="false">IFERROR(IF(SUM('MRR Conglomerado'!Z198:AB198)=0,"",ROUND(SUM('MRR Conglomerado'!AL198:AN198)/SUM('MRR Conglomerado'!Z198:AB198),3)),"")</f>
        <v/>
      </c>
      <c r="X198" s="13" t="str">
        <f aca="false">IFERROR(IF(SUM('MRR Conglomerado'!AA198:AC198)=0,"",ROUND(SUM('MRR Conglomerado'!AM198:AO198)/SUM('MRR Conglomerado'!AA198:AC198),3)),"")</f>
        <v/>
      </c>
      <c r="Y198" s="13" t="str">
        <f aca="false">IFERROR(IF(SUM('MRR Conglomerado'!AB198:AD198)=0,"",ROUND(SUM('MRR Conglomerado'!AN198:AP198)/SUM('MRR Conglomerado'!AB198:AD198),3)),"")</f>
        <v/>
      </c>
      <c r="Z198" s="13" t="str">
        <f aca="false">IFERROR(IF(SUM('MRR Conglomerado'!AC198:AE198)=0,"",ROUND(SUM('MRR Conglomerado'!AO198:AQ198)/SUM('MRR Conglomerado'!AC198:AE198),3)),"")</f>
        <v/>
      </c>
      <c r="AA198" s="13" t="str">
        <f aca="false">IFERROR(IF(SUM('MRR Conglomerado'!AD198:AF198)=0,"",ROUND(SUM('MRR Conglomerado'!AP198:AR198)/SUM('MRR Conglomerado'!AD198:AF198),3)),"")</f>
        <v/>
      </c>
      <c r="AB198" s="13" t="str">
        <f aca="false">IFERROR(IF(SUM('MRR Conglomerado'!AE198:AG198)=0,"",ROUND(SUM('MRR Conglomerado'!AQ198:AS198)/SUM('MRR Conglomerado'!AE198:AG198),3)),"")</f>
        <v/>
      </c>
    </row>
    <row r="199" customFormat="false" ht="15" hidden="false" customHeight="false" outlineLevel="0" collapsed="false">
      <c r="A199" s="10" t="s">
        <v>458</v>
      </c>
      <c r="B199" s="13" t="str">
        <f aca="false">IFERROR(IF(SUM('MRR Conglomerado'!E199:G199)=0,"",ROUND(SUM('MRR Conglomerado'!Q199:S199)/SUM('MRR Conglomerado'!E199:G199),3)),"")</f>
        <v/>
      </c>
      <c r="C199" s="13" t="str">
        <f aca="false">IFERROR(IF(SUM('MRR Conglomerado'!F199:H199)=0,"",ROUND(SUM('MRR Conglomerado'!R199:T199)/SUM('MRR Conglomerado'!F199:H199),3)),"")</f>
        <v/>
      </c>
      <c r="D199" s="13" t="str">
        <f aca="false">IFERROR(IF(SUM('MRR Conglomerado'!G199:I199)=0,"",ROUND(SUM('MRR Conglomerado'!S199:U199)/SUM('MRR Conglomerado'!G199:I199),3)),"")</f>
        <v/>
      </c>
      <c r="E199" s="13" t="str">
        <f aca="false">IFERROR(IF(SUM('MRR Conglomerado'!H199:J199)=0,"",ROUND(SUM('MRR Conglomerado'!T199:V199)/SUM('MRR Conglomerado'!H199:J199),3)),"")</f>
        <v/>
      </c>
      <c r="F199" s="13" t="str">
        <f aca="false">IFERROR(IF(SUM('MRR Conglomerado'!I199:K199)=0,"",ROUND(SUM('MRR Conglomerado'!U199:W199)/SUM('MRR Conglomerado'!I199:K199),3)),"")</f>
        <v/>
      </c>
      <c r="G199" s="13" t="str">
        <f aca="false">IFERROR(IF(SUM('MRR Conglomerado'!J199:L199)=0,"",ROUND(SUM('MRR Conglomerado'!V199:X199)/SUM('MRR Conglomerado'!J199:L199),3)),"")</f>
        <v/>
      </c>
      <c r="H199" s="13" t="str">
        <f aca="false">IFERROR(IF(SUM('MRR Conglomerado'!K199:M199)=0,"",ROUND(SUM('MRR Conglomerado'!W199:Y199)/SUM('MRR Conglomerado'!K199:M199),3)),"")</f>
        <v/>
      </c>
      <c r="I199" s="13" t="str">
        <f aca="false">IFERROR(IF(SUM('MRR Conglomerado'!L199:N199)=0,"",ROUND(SUM('MRR Conglomerado'!X199:Z199)/SUM('MRR Conglomerado'!L199:N199),3)),"")</f>
        <v/>
      </c>
      <c r="J199" s="13" t="str">
        <f aca="false">IFERROR(IF(SUM('MRR Conglomerado'!M199:O199)=0,"",ROUND(SUM('MRR Conglomerado'!Y199:AA199)/SUM('MRR Conglomerado'!M199:O199),3)),"")</f>
        <v/>
      </c>
      <c r="K199" s="13" t="str">
        <f aca="false">IFERROR(IF(SUM('MRR Conglomerado'!N199:P199)=0,"",ROUND(SUM('MRR Conglomerado'!Z199:AB199)/SUM('MRR Conglomerado'!N199:P199),3)),"")</f>
        <v/>
      </c>
      <c r="L199" s="13" t="str">
        <f aca="false">IFERROR(IF(SUM('MRR Conglomerado'!O199:Q199)=0,"",ROUND(SUM('MRR Conglomerado'!AA199:AC199)/SUM('MRR Conglomerado'!O199:Q199),3)),"")</f>
        <v/>
      </c>
      <c r="M199" s="13" t="str">
        <f aca="false">IFERROR(IF(SUM('MRR Conglomerado'!P199:R199)=0,"",ROUND(SUM('MRR Conglomerado'!AB199:AD199)/SUM('MRR Conglomerado'!P199:R199),3)),"")</f>
        <v/>
      </c>
      <c r="N199" s="13" t="str">
        <f aca="false">IFERROR(IF(SUM('MRR Conglomerado'!Q199:S199)=0,"",ROUND(SUM('MRR Conglomerado'!AC199:AE199)/SUM('MRR Conglomerado'!Q199:S199),3)),"")</f>
        <v/>
      </c>
      <c r="O199" s="13" t="str">
        <f aca="false">IFERROR(IF(SUM('MRR Conglomerado'!R199:T199)=0,"",ROUND(SUM('MRR Conglomerado'!AD199:AF199)/SUM('MRR Conglomerado'!R199:T199),3)),"")</f>
        <v/>
      </c>
      <c r="P199" s="13" t="str">
        <f aca="false">IFERROR(IF(SUM('MRR Conglomerado'!S199:U199)=0,"",ROUND(SUM('MRR Conglomerado'!AE199:AG199)/SUM('MRR Conglomerado'!S199:U199),3)),"")</f>
        <v/>
      </c>
      <c r="Q199" s="13" t="str">
        <f aca="false">IFERROR(IF(SUM('MRR Conglomerado'!T199:V199)=0,"",ROUND(SUM('MRR Conglomerado'!AF199:AH199)/SUM('MRR Conglomerado'!T199:V199),3)),"")</f>
        <v/>
      </c>
      <c r="R199" s="13" t="str">
        <f aca="false">IFERROR(IF(SUM('MRR Conglomerado'!U199:W199)=0,"",ROUND(SUM('MRR Conglomerado'!AG199:AI199)/SUM('MRR Conglomerado'!U199:W199),3)),"")</f>
        <v/>
      </c>
      <c r="S199" s="13" t="str">
        <f aca="false">IFERROR(IF(SUM('MRR Conglomerado'!V199:X199)=0,"",ROUND(SUM('MRR Conglomerado'!AH199:AJ199)/SUM('MRR Conglomerado'!V199:X199),3)),"")</f>
        <v/>
      </c>
      <c r="T199" s="13" t="str">
        <f aca="false">IFERROR(IF(SUM('MRR Conglomerado'!W199:Y199)=0,"",ROUND(SUM('MRR Conglomerado'!AI199:AK199)/SUM('MRR Conglomerado'!W199:Y199),3)),"")</f>
        <v/>
      </c>
      <c r="U199" s="13" t="str">
        <f aca="false">IFERROR(IF(SUM('MRR Conglomerado'!X199:Z199)=0,"",ROUND(SUM('MRR Conglomerado'!AJ199:AL199)/SUM('MRR Conglomerado'!X199:Z199),3)),"")</f>
        <v/>
      </c>
      <c r="V199" s="13" t="str">
        <f aca="false">IFERROR(IF(SUM('MRR Conglomerado'!Y199:AA199)=0,"",ROUND(SUM('MRR Conglomerado'!AK199:AM199)/SUM('MRR Conglomerado'!Y199:AA199),3)),"")</f>
        <v/>
      </c>
      <c r="W199" s="13" t="str">
        <f aca="false">IFERROR(IF(SUM('MRR Conglomerado'!Z199:AB199)=0,"",ROUND(SUM('MRR Conglomerado'!AL199:AN199)/SUM('MRR Conglomerado'!Z199:AB199),3)),"")</f>
        <v/>
      </c>
      <c r="X199" s="13" t="str">
        <f aca="false">IFERROR(IF(SUM('MRR Conglomerado'!AA199:AC199)=0,"",ROUND(SUM('MRR Conglomerado'!AM199:AO199)/SUM('MRR Conglomerado'!AA199:AC199),3)),"")</f>
        <v/>
      </c>
      <c r="Y199" s="13" t="str">
        <f aca="false">IFERROR(IF(SUM('MRR Conglomerado'!AB199:AD199)=0,"",ROUND(SUM('MRR Conglomerado'!AN199:AP199)/SUM('MRR Conglomerado'!AB199:AD199),3)),"")</f>
        <v/>
      </c>
      <c r="Z199" s="13" t="str">
        <f aca="false">IFERROR(IF(SUM('MRR Conglomerado'!AC199:AE199)=0,"",ROUND(SUM('MRR Conglomerado'!AO199:AQ199)/SUM('MRR Conglomerado'!AC199:AE199),3)),"")</f>
        <v/>
      </c>
      <c r="AA199" s="13" t="str">
        <f aca="false">IFERROR(IF(SUM('MRR Conglomerado'!AD199:AF199)=0,"",ROUND(SUM('MRR Conglomerado'!AP199:AR199)/SUM('MRR Conglomerado'!AD199:AF199),3)),"")</f>
        <v/>
      </c>
      <c r="AB199" s="13" t="str">
        <f aca="false">IFERROR(IF(SUM('MRR Conglomerado'!AE199:AG199)=0,"",ROUND(SUM('MRR Conglomerado'!AQ199:AS199)/SUM('MRR Conglomerado'!AE199:AG199),3)),"")</f>
        <v/>
      </c>
    </row>
    <row r="200" customFormat="false" ht="15" hidden="false" customHeight="false" outlineLevel="0" collapsed="false">
      <c r="A200" s="10" t="s">
        <v>460</v>
      </c>
      <c r="B200" s="13" t="str">
        <f aca="false">IFERROR(IF(SUM('MRR Conglomerado'!E200:G200)=0,"",ROUND(SUM('MRR Conglomerado'!Q200:S200)/SUM('MRR Conglomerado'!E200:G200),3)),"")</f>
        <v/>
      </c>
      <c r="C200" s="13" t="str">
        <f aca="false">IFERROR(IF(SUM('MRR Conglomerado'!F200:H200)=0,"",ROUND(SUM('MRR Conglomerado'!R200:T200)/SUM('MRR Conglomerado'!F200:H200),3)),"")</f>
        <v/>
      </c>
      <c r="D200" s="13" t="str">
        <f aca="false">IFERROR(IF(SUM('MRR Conglomerado'!G200:I200)=0,"",ROUND(SUM('MRR Conglomerado'!S200:U200)/SUM('MRR Conglomerado'!G200:I200),3)),"")</f>
        <v/>
      </c>
      <c r="E200" s="13" t="str">
        <f aca="false">IFERROR(IF(SUM('MRR Conglomerado'!H200:J200)=0,"",ROUND(SUM('MRR Conglomerado'!T200:V200)/SUM('MRR Conglomerado'!H200:J200),3)),"")</f>
        <v/>
      </c>
      <c r="F200" s="13" t="str">
        <f aca="false">IFERROR(IF(SUM('MRR Conglomerado'!I200:K200)=0,"",ROUND(SUM('MRR Conglomerado'!U200:W200)/SUM('MRR Conglomerado'!I200:K200),3)),"")</f>
        <v/>
      </c>
      <c r="G200" s="13" t="str">
        <f aca="false">IFERROR(IF(SUM('MRR Conglomerado'!J200:L200)=0,"",ROUND(SUM('MRR Conglomerado'!V200:X200)/SUM('MRR Conglomerado'!J200:L200),3)),"")</f>
        <v/>
      </c>
      <c r="H200" s="13" t="str">
        <f aca="false">IFERROR(IF(SUM('MRR Conglomerado'!K200:M200)=0,"",ROUND(SUM('MRR Conglomerado'!W200:Y200)/SUM('MRR Conglomerado'!K200:M200),3)),"")</f>
        <v/>
      </c>
      <c r="I200" s="13" t="str">
        <f aca="false">IFERROR(IF(SUM('MRR Conglomerado'!L200:N200)=0,"",ROUND(SUM('MRR Conglomerado'!X200:Z200)/SUM('MRR Conglomerado'!L200:N200),3)),"")</f>
        <v/>
      </c>
      <c r="J200" s="13" t="str">
        <f aca="false">IFERROR(IF(SUM('MRR Conglomerado'!M200:O200)=0,"",ROUND(SUM('MRR Conglomerado'!Y200:AA200)/SUM('MRR Conglomerado'!M200:O200),3)),"")</f>
        <v/>
      </c>
      <c r="K200" s="13" t="str">
        <f aca="false">IFERROR(IF(SUM('MRR Conglomerado'!N200:P200)=0,"",ROUND(SUM('MRR Conglomerado'!Z200:AB200)/SUM('MRR Conglomerado'!N200:P200),3)),"")</f>
        <v/>
      </c>
      <c r="L200" s="13" t="str">
        <f aca="false">IFERROR(IF(SUM('MRR Conglomerado'!O200:Q200)=0,"",ROUND(SUM('MRR Conglomerado'!AA200:AC200)/SUM('MRR Conglomerado'!O200:Q200),3)),"")</f>
        <v/>
      </c>
      <c r="M200" s="13" t="str">
        <f aca="false">IFERROR(IF(SUM('MRR Conglomerado'!P200:R200)=0,"",ROUND(SUM('MRR Conglomerado'!AB200:AD200)/SUM('MRR Conglomerado'!P200:R200),3)),"")</f>
        <v/>
      </c>
      <c r="N200" s="13" t="str">
        <f aca="false">IFERROR(IF(SUM('MRR Conglomerado'!Q200:S200)=0,"",ROUND(SUM('MRR Conglomerado'!AC200:AE200)/SUM('MRR Conglomerado'!Q200:S200),3)),"")</f>
        <v/>
      </c>
      <c r="O200" s="13" t="str">
        <f aca="false">IFERROR(IF(SUM('MRR Conglomerado'!R200:T200)=0,"",ROUND(SUM('MRR Conglomerado'!AD200:AF200)/SUM('MRR Conglomerado'!R200:T200),3)),"")</f>
        <v/>
      </c>
      <c r="P200" s="13" t="str">
        <f aca="false">IFERROR(IF(SUM('MRR Conglomerado'!S200:U200)=0,"",ROUND(SUM('MRR Conglomerado'!AE200:AG200)/SUM('MRR Conglomerado'!S200:U200),3)),"")</f>
        <v/>
      </c>
      <c r="Q200" s="13" t="str">
        <f aca="false">IFERROR(IF(SUM('MRR Conglomerado'!T200:V200)=0,"",ROUND(SUM('MRR Conglomerado'!AF200:AH200)/SUM('MRR Conglomerado'!T200:V200),3)),"")</f>
        <v/>
      </c>
      <c r="R200" s="13" t="str">
        <f aca="false">IFERROR(IF(SUM('MRR Conglomerado'!U200:W200)=0,"",ROUND(SUM('MRR Conglomerado'!AG200:AI200)/SUM('MRR Conglomerado'!U200:W200),3)),"")</f>
        <v/>
      </c>
      <c r="S200" s="13" t="str">
        <f aca="false">IFERROR(IF(SUM('MRR Conglomerado'!V200:X200)=0,"",ROUND(SUM('MRR Conglomerado'!AH200:AJ200)/SUM('MRR Conglomerado'!V200:X200),3)),"")</f>
        <v/>
      </c>
      <c r="T200" s="13" t="str">
        <f aca="false">IFERROR(IF(SUM('MRR Conglomerado'!W200:Y200)=0,"",ROUND(SUM('MRR Conglomerado'!AI200:AK200)/SUM('MRR Conglomerado'!W200:Y200),3)),"")</f>
        <v/>
      </c>
      <c r="U200" s="13" t="str">
        <f aca="false">IFERROR(IF(SUM('MRR Conglomerado'!X200:Z200)=0,"",ROUND(SUM('MRR Conglomerado'!AJ200:AL200)/SUM('MRR Conglomerado'!X200:Z200),3)),"")</f>
        <v/>
      </c>
      <c r="V200" s="13" t="str">
        <f aca="false">IFERROR(IF(SUM('MRR Conglomerado'!Y200:AA200)=0,"",ROUND(SUM('MRR Conglomerado'!AK200:AM200)/SUM('MRR Conglomerado'!Y200:AA200),3)),"")</f>
        <v/>
      </c>
      <c r="W200" s="13" t="str">
        <f aca="false">IFERROR(IF(SUM('MRR Conglomerado'!Z200:AB200)=0,"",ROUND(SUM('MRR Conglomerado'!AL200:AN200)/SUM('MRR Conglomerado'!Z200:AB200),3)),"")</f>
        <v/>
      </c>
      <c r="X200" s="13" t="str">
        <f aca="false">IFERROR(IF(SUM('MRR Conglomerado'!AA200:AC200)=0,"",ROUND(SUM('MRR Conglomerado'!AM200:AO200)/SUM('MRR Conglomerado'!AA200:AC200),3)),"")</f>
        <v/>
      </c>
      <c r="Y200" s="13" t="str">
        <f aca="false">IFERROR(IF(SUM('MRR Conglomerado'!AB200:AD200)=0,"",ROUND(SUM('MRR Conglomerado'!AN200:AP200)/SUM('MRR Conglomerado'!AB200:AD200),3)),"")</f>
        <v/>
      </c>
      <c r="Z200" s="13" t="str">
        <f aca="false">IFERROR(IF(SUM('MRR Conglomerado'!AC200:AE200)=0,"",ROUND(SUM('MRR Conglomerado'!AO200:AQ200)/SUM('MRR Conglomerado'!AC200:AE200),3)),"")</f>
        <v/>
      </c>
      <c r="AA200" s="13" t="str">
        <f aca="false">IFERROR(IF(SUM('MRR Conglomerado'!AD200:AF200)=0,"",ROUND(SUM('MRR Conglomerado'!AP200:AR200)/SUM('MRR Conglomerado'!AD200:AF200),3)),"")</f>
        <v/>
      </c>
      <c r="AB200" s="13" t="str">
        <f aca="false">IFERROR(IF(SUM('MRR Conglomerado'!AE200:AG200)=0,"",ROUND(SUM('MRR Conglomerado'!AQ200:AS200)/SUM('MRR Conglomerado'!AE200:AG200),3)),"")</f>
        <v/>
      </c>
    </row>
    <row r="201" customFormat="false" ht="15" hidden="false" customHeight="false" outlineLevel="0" collapsed="false">
      <c r="A201" s="10" t="s">
        <v>462</v>
      </c>
      <c r="B201" s="13" t="str">
        <f aca="false">IFERROR(IF(SUM('MRR Conglomerado'!E201:G201)=0,"",ROUND(SUM('MRR Conglomerado'!Q201:S201)/SUM('MRR Conglomerado'!E201:G201),3)),"")</f>
        <v/>
      </c>
      <c r="C201" s="13" t="str">
        <f aca="false">IFERROR(IF(SUM('MRR Conglomerado'!F201:H201)=0,"",ROUND(SUM('MRR Conglomerado'!R201:T201)/SUM('MRR Conglomerado'!F201:H201),3)),"")</f>
        <v/>
      </c>
      <c r="D201" s="13" t="str">
        <f aca="false">IFERROR(IF(SUM('MRR Conglomerado'!G201:I201)=0,"",ROUND(SUM('MRR Conglomerado'!S201:U201)/SUM('MRR Conglomerado'!G201:I201),3)),"")</f>
        <v/>
      </c>
      <c r="E201" s="13" t="str">
        <f aca="false">IFERROR(IF(SUM('MRR Conglomerado'!H201:J201)=0,"",ROUND(SUM('MRR Conglomerado'!T201:V201)/SUM('MRR Conglomerado'!H201:J201),3)),"")</f>
        <v/>
      </c>
      <c r="F201" s="13" t="str">
        <f aca="false">IFERROR(IF(SUM('MRR Conglomerado'!I201:K201)=0,"",ROUND(SUM('MRR Conglomerado'!U201:W201)/SUM('MRR Conglomerado'!I201:K201),3)),"")</f>
        <v/>
      </c>
      <c r="G201" s="13" t="str">
        <f aca="false">IFERROR(IF(SUM('MRR Conglomerado'!J201:L201)=0,"",ROUND(SUM('MRR Conglomerado'!V201:X201)/SUM('MRR Conglomerado'!J201:L201),3)),"")</f>
        <v/>
      </c>
      <c r="H201" s="13" t="str">
        <f aca="false">IFERROR(IF(SUM('MRR Conglomerado'!K201:M201)=0,"",ROUND(SUM('MRR Conglomerado'!W201:Y201)/SUM('MRR Conglomerado'!K201:M201),3)),"")</f>
        <v/>
      </c>
      <c r="I201" s="13" t="str">
        <f aca="false">IFERROR(IF(SUM('MRR Conglomerado'!L201:N201)=0,"",ROUND(SUM('MRR Conglomerado'!X201:Z201)/SUM('MRR Conglomerado'!L201:N201),3)),"")</f>
        <v/>
      </c>
      <c r="J201" s="13" t="str">
        <f aca="false">IFERROR(IF(SUM('MRR Conglomerado'!M201:O201)=0,"",ROUND(SUM('MRR Conglomerado'!Y201:AA201)/SUM('MRR Conglomerado'!M201:O201),3)),"")</f>
        <v/>
      </c>
      <c r="K201" s="13" t="str">
        <f aca="false">IFERROR(IF(SUM('MRR Conglomerado'!N201:P201)=0,"",ROUND(SUM('MRR Conglomerado'!Z201:AB201)/SUM('MRR Conglomerado'!N201:P201),3)),"")</f>
        <v/>
      </c>
      <c r="L201" s="13" t="str">
        <f aca="false">IFERROR(IF(SUM('MRR Conglomerado'!O201:Q201)=0,"",ROUND(SUM('MRR Conglomerado'!AA201:AC201)/SUM('MRR Conglomerado'!O201:Q201),3)),"")</f>
        <v/>
      </c>
      <c r="M201" s="13" t="str">
        <f aca="false">IFERROR(IF(SUM('MRR Conglomerado'!P201:R201)=0,"",ROUND(SUM('MRR Conglomerado'!AB201:AD201)/SUM('MRR Conglomerado'!P201:R201),3)),"")</f>
        <v/>
      </c>
      <c r="N201" s="13" t="str">
        <f aca="false">IFERROR(IF(SUM('MRR Conglomerado'!Q201:S201)=0,"",ROUND(SUM('MRR Conglomerado'!AC201:AE201)/SUM('MRR Conglomerado'!Q201:S201),3)),"")</f>
        <v/>
      </c>
      <c r="O201" s="13" t="str">
        <f aca="false">IFERROR(IF(SUM('MRR Conglomerado'!R201:T201)=0,"",ROUND(SUM('MRR Conglomerado'!AD201:AF201)/SUM('MRR Conglomerado'!R201:T201),3)),"")</f>
        <v/>
      </c>
      <c r="P201" s="13" t="str">
        <f aca="false">IFERROR(IF(SUM('MRR Conglomerado'!S201:U201)=0,"",ROUND(SUM('MRR Conglomerado'!AE201:AG201)/SUM('MRR Conglomerado'!S201:U201),3)),"")</f>
        <v/>
      </c>
      <c r="Q201" s="13" t="str">
        <f aca="false">IFERROR(IF(SUM('MRR Conglomerado'!T201:V201)=0,"",ROUND(SUM('MRR Conglomerado'!AF201:AH201)/SUM('MRR Conglomerado'!T201:V201),3)),"")</f>
        <v/>
      </c>
      <c r="R201" s="13" t="str">
        <f aca="false">IFERROR(IF(SUM('MRR Conglomerado'!U201:W201)=0,"",ROUND(SUM('MRR Conglomerado'!AG201:AI201)/SUM('MRR Conglomerado'!U201:W201),3)),"")</f>
        <v/>
      </c>
      <c r="S201" s="13" t="str">
        <f aca="false">IFERROR(IF(SUM('MRR Conglomerado'!V201:X201)=0,"",ROUND(SUM('MRR Conglomerado'!AH201:AJ201)/SUM('MRR Conglomerado'!V201:X201),3)),"")</f>
        <v/>
      </c>
      <c r="T201" s="13" t="str">
        <f aca="false">IFERROR(IF(SUM('MRR Conglomerado'!W201:Y201)=0,"",ROUND(SUM('MRR Conglomerado'!AI201:AK201)/SUM('MRR Conglomerado'!W201:Y201),3)),"")</f>
        <v/>
      </c>
      <c r="U201" s="13" t="str">
        <f aca="false">IFERROR(IF(SUM('MRR Conglomerado'!X201:Z201)=0,"",ROUND(SUM('MRR Conglomerado'!AJ201:AL201)/SUM('MRR Conglomerado'!X201:Z201),3)),"")</f>
        <v/>
      </c>
      <c r="V201" s="13" t="str">
        <f aca="false">IFERROR(IF(SUM('MRR Conglomerado'!Y201:AA201)=0,"",ROUND(SUM('MRR Conglomerado'!AK201:AM201)/SUM('MRR Conglomerado'!Y201:AA201),3)),"")</f>
        <v/>
      </c>
      <c r="W201" s="13" t="str">
        <f aca="false">IFERROR(IF(SUM('MRR Conglomerado'!Z201:AB201)=0,"",ROUND(SUM('MRR Conglomerado'!AL201:AN201)/SUM('MRR Conglomerado'!Z201:AB201),3)),"")</f>
        <v/>
      </c>
      <c r="X201" s="13" t="str">
        <f aca="false">IFERROR(IF(SUM('MRR Conglomerado'!AA201:AC201)=0,"",ROUND(SUM('MRR Conglomerado'!AM201:AO201)/SUM('MRR Conglomerado'!AA201:AC201),3)),"")</f>
        <v/>
      </c>
      <c r="Y201" s="13" t="str">
        <f aca="false">IFERROR(IF(SUM('MRR Conglomerado'!AB201:AD201)=0,"",ROUND(SUM('MRR Conglomerado'!AN201:AP201)/SUM('MRR Conglomerado'!AB201:AD201),3)),"")</f>
        <v/>
      </c>
      <c r="Z201" s="13" t="str">
        <f aca="false">IFERROR(IF(SUM('MRR Conglomerado'!AC201:AE201)=0,"",ROUND(SUM('MRR Conglomerado'!AO201:AQ201)/SUM('MRR Conglomerado'!AC201:AE201),3)),"")</f>
        <v/>
      </c>
      <c r="AA201" s="13" t="str">
        <f aca="false">IFERROR(IF(SUM('MRR Conglomerado'!AD201:AF201)=0,"",ROUND(SUM('MRR Conglomerado'!AP201:AR201)/SUM('MRR Conglomerado'!AD201:AF201),3)),"")</f>
        <v/>
      </c>
      <c r="AB201" s="13" t="str">
        <f aca="false">IFERROR(IF(SUM('MRR Conglomerado'!AE201:AG201)=0,"",ROUND(SUM('MRR Conglomerado'!AQ201:AS201)/SUM('MRR Conglomerado'!AE201:AG201),3)),"")</f>
        <v/>
      </c>
    </row>
    <row r="202" customFormat="false" ht="15" hidden="false" customHeight="false" outlineLevel="0" collapsed="false">
      <c r="A202" s="10" t="s">
        <v>464</v>
      </c>
      <c r="B202" s="13" t="str">
        <f aca="false">IFERROR(IF(SUM('MRR Conglomerado'!E202:G202)=0,"",ROUND(SUM('MRR Conglomerado'!Q202:S202)/SUM('MRR Conglomerado'!E202:G202),3)),"")</f>
        <v/>
      </c>
      <c r="C202" s="13" t="str">
        <f aca="false">IFERROR(IF(SUM('MRR Conglomerado'!F202:H202)=0,"",ROUND(SUM('MRR Conglomerado'!R202:T202)/SUM('MRR Conglomerado'!F202:H202),3)),"")</f>
        <v/>
      </c>
      <c r="D202" s="13" t="str">
        <f aca="false">IFERROR(IF(SUM('MRR Conglomerado'!G202:I202)=0,"",ROUND(SUM('MRR Conglomerado'!S202:U202)/SUM('MRR Conglomerado'!G202:I202),3)),"")</f>
        <v/>
      </c>
      <c r="E202" s="13" t="str">
        <f aca="false">IFERROR(IF(SUM('MRR Conglomerado'!H202:J202)=0,"",ROUND(SUM('MRR Conglomerado'!T202:V202)/SUM('MRR Conglomerado'!H202:J202),3)),"")</f>
        <v/>
      </c>
      <c r="F202" s="13" t="str">
        <f aca="false">IFERROR(IF(SUM('MRR Conglomerado'!I202:K202)=0,"",ROUND(SUM('MRR Conglomerado'!U202:W202)/SUM('MRR Conglomerado'!I202:K202),3)),"")</f>
        <v/>
      </c>
      <c r="G202" s="13" t="str">
        <f aca="false">IFERROR(IF(SUM('MRR Conglomerado'!J202:L202)=0,"",ROUND(SUM('MRR Conglomerado'!V202:X202)/SUM('MRR Conglomerado'!J202:L202),3)),"")</f>
        <v/>
      </c>
      <c r="H202" s="13" t="str">
        <f aca="false">IFERROR(IF(SUM('MRR Conglomerado'!K202:M202)=0,"",ROUND(SUM('MRR Conglomerado'!W202:Y202)/SUM('MRR Conglomerado'!K202:M202),3)),"")</f>
        <v/>
      </c>
      <c r="I202" s="13" t="str">
        <f aca="false">IFERROR(IF(SUM('MRR Conglomerado'!L202:N202)=0,"",ROUND(SUM('MRR Conglomerado'!X202:Z202)/SUM('MRR Conglomerado'!L202:N202),3)),"")</f>
        <v/>
      </c>
      <c r="J202" s="13" t="str">
        <f aca="false">IFERROR(IF(SUM('MRR Conglomerado'!M202:O202)=0,"",ROUND(SUM('MRR Conglomerado'!Y202:AA202)/SUM('MRR Conglomerado'!M202:O202),3)),"")</f>
        <v/>
      </c>
      <c r="K202" s="13" t="str">
        <f aca="false">IFERROR(IF(SUM('MRR Conglomerado'!N202:P202)=0,"",ROUND(SUM('MRR Conglomerado'!Z202:AB202)/SUM('MRR Conglomerado'!N202:P202),3)),"")</f>
        <v/>
      </c>
      <c r="L202" s="13" t="str">
        <f aca="false">IFERROR(IF(SUM('MRR Conglomerado'!O202:Q202)=0,"",ROUND(SUM('MRR Conglomerado'!AA202:AC202)/SUM('MRR Conglomerado'!O202:Q202),3)),"")</f>
        <v/>
      </c>
      <c r="M202" s="13" t="str">
        <f aca="false">IFERROR(IF(SUM('MRR Conglomerado'!P202:R202)=0,"",ROUND(SUM('MRR Conglomerado'!AB202:AD202)/SUM('MRR Conglomerado'!P202:R202),3)),"")</f>
        <v/>
      </c>
      <c r="N202" s="13" t="str">
        <f aca="false">IFERROR(IF(SUM('MRR Conglomerado'!Q202:S202)=0,"",ROUND(SUM('MRR Conglomerado'!AC202:AE202)/SUM('MRR Conglomerado'!Q202:S202),3)),"")</f>
        <v/>
      </c>
      <c r="O202" s="13" t="str">
        <f aca="false">IFERROR(IF(SUM('MRR Conglomerado'!R202:T202)=0,"",ROUND(SUM('MRR Conglomerado'!AD202:AF202)/SUM('MRR Conglomerado'!R202:T202),3)),"")</f>
        <v/>
      </c>
      <c r="P202" s="13" t="str">
        <f aca="false">IFERROR(IF(SUM('MRR Conglomerado'!S202:U202)=0,"",ROUND(SUM('MRR Conglomerado'!AE202:AG202)/SUM('MRR Conglomerado'!S202:U202),3)),"")</f>
        <v/>
      </c>
      <c r="Q202" s="13" t="str">
        <f aca="false">IFERROR(IF(SUM('MRR Conglomerado'!T202:V202)=0,"",ROUND(SUM('MRR Conglomerado'!AF202:AH202)/SUM('MRR Conglomerado'!T202:V202),3)),"")</f>
        <v/>
      </c>
      <c r="R202" s="13" t="str">
        <f aca="false">IFERROR(IF(SUM('MRR Conglomerado'!U202:W202)=0,"",ROUND(SUM('MRR Conglomerado'!AG202:AI202)/SUM('MRR Conglomerado'!U202:W202),3)),"")</f>
        <v/>
      </c>
      <c r="S202" s="13" t="str">
        <f aca="false">IFERROR(IF(SUM('MRR Conglomerado'!V202:X202)=0,"",ROUND(SUM('MRR Conglomerado'!AH202:AJ202)/SUM('MRR Conglomerado'!V202:X202),3)),"")</f>
        <v/>
      </c>
      <c r="T202" s="13" t="str">
        <f aca="false">IFERROR(IF(SUM('MRR Conglomerado'!W202:Y202)=0,"",ROUND(SUM('MRR Conglomerado'!AI202:AK202)/SUM('MRR Conglomerado'!W202:Y202),3)),"")</f>
        <v/>
      </c>
      <c r="U202" s="13" t="str">
        <f aca="false">IFERROR(IF(SUM('MRR Conglomerado'!X202:Z202)=0,"",ROUND(SUM('MRR Conglomerado'!AJ202:AL202)/SUM('MRR Conglomerado'!X202:Z202),3)),"")</f>
        <v/>
      </c>
      <c r="V202" s="13" t="str">
        <f aca="false">IFERROR(IF(SUM('MRR Conglomerado'!Y202:AA202)=0,"",ROUND(SUM('MRR Conglomerado'!AK202:AM202)/SUM('MRR Conglomerado'!Y202:AA202),3)),"")</f>
        <v/>
      </c>
      <c r="W202" s="13" t="str">
        <f aca="false">IFERROR(IF(SUM('MRR Conglomerado'!Z202:AB202)=0,"",ROUND(SUM('MRR Conglomerado'!AL202:AN202)/SUM('MRR Conglomerado'!Z202:AB202),3)),"")</f>
        <v/>
      </c>
      <c r="X202" s="13" t="str">
        <f aca="false">IFERROR(IF(SUM('MRR Conglomerado'!AA202:AC202)=0,"",ROUND(SUM('MRR Conglomerado'!AM202:AO202)/SUM('MRR Conglomerado'!AA202:AC202),3)),"")</f>
        <v/>
      </c>
      <c r="Y202" s="13" t="str">
        <f aca="false">IFERROR(IF(SUM('MRR Conglomerado'!AB202:AD202)=0,"",ROUND(SUM('MRR Conglomerado'!AN202:AP202)/SUM('MRR Conglomerado'!AB202:AD202),3)),"")</f>
        <v/>
      </c>
      <c r="Z202" s="13" t="str">
        <f aca="false">IFERROR(IF(SUM('MRR Conglomerado'!AC202:AE202)=0,"",ROUND(SUM('MRR Conglomerado'!AO202:AQ202)/SUM('MRR Conglomerado'!AC202:AE202),3)),"")</f>
        <v/>
      </c>
      <c r="AA202" s="13" t="str">
        <f aca="false">IFERROR(IF(SUM('MRR Conglomerado'!AD202:AF202)=0,"",ROUND(SUM('MRR Conglomerado'!AP202:AR202)/SUM('MRR Conglomerado'!AD202:AF202),3)),"")</f>
        <v/>
      </c>
      <c r="AB202" s="13" t="str">
        <f aca="false">IFERROR(IF(SUM('MRR Conglomerado'!AE202:AG202)=0,"",ROUND(SUM('MRR Conglomerado'!AQ202:AS202)/SUM('MRR Conglomerado'!AE202:AG202),3)),"")</f>
        <v/>
      </c>
    </row>
    <row r="203" customFormat="false" ht="15" hidden="false" customHeight="false" outlineLevel="0" collapsed="false">
      <c r="A203" s="10" t="s">
        <v>466</v>
      </c>
      <c r="B203" s="13" t="str">
        <f aca="false">IFERROR(IF(SUM('MRR Conglomerado'!E203:G203)=0,"",ROUND(SUM('MRR Conglomerado'!Q203:S203)/SUM('MRR Conglomerado'!E203:G203),3)),"")</f>
        <v/>
      </c>
      <c r="C203" s="13" t="str">
        <f aca="false">IFERROR(IF(SUM('MRR Conglomerado'!F203:H203)=0,"",ROUND(SUM('MRR Conglomerado'!R203:T203)/SUM('MRR Conglomerado'!F203:H203),3)),"")</f>
        <v/>
      </c>
      <c r="D203" s="13" t="str">
        <f aca="false">IFERROR(IF(SUM('MRR Conglomerado'!G203:I203)=0,"",ROUND(SUM('MRR Conglomerado'!S203:U203)/SUM('MRR Conglomerado'!G203:I203),3)),"")</f>
        <v/>
      </c>
      <c r="E203" s="13" t="str">
        <f aca="false">IFERROR(IF(SUM('MRR Conglomerado'!H203:J203)=0,"",ROUND(SUM('MRR Conglomerado'!T203:V203)/SUM('MRR Conglomerado'!H203:J203),3)),"")</f>
        <v/>
      </c>
      <c r="F203" s="13" t="str">
        <f aca="false">IFERROR(IF(SUM('MRR Conglomerado'!I203:K203)=0,"",ROUND(SUM('MRR Conglomerado'!U203:W203)/SUM('MRR Conglomerado'!I203:K203),3)),"")</f>
        <v/>
      </c>
      <c r="G203" s="13" t="str">
        <f aca="false">IFERROR(IF(SUM('MRR Conglomerado'!J203:L203)=0,"",ROUND(SUM('MRR Conglomerado'!V203:X203)/SUM('MRR Conglomerado'!J203:L203),3)),"")</f>
        <v/>
      </c>
      <c r="H203" s="13" t="str">
        <f aca="false">IFERROR(IF(SUM('MRR Conglomerado'!K203:M203)=0,"",ROUND(SUM('MRR Conglomerado'!W203:Y203)/SUM('MRR Conglomerado'!K203:M203),3)),"")</f>
        <v/>
      </c>
      <c r="I203" s="13" t="str">
        <f aca="false">IFERROR(IF(SUM('MRR Conglomerado'!L203:N203)=0,"",ROUND(SUM('MRR Conglomerado'!X203:Z203)/SUM('MRR Conglomerado'!L203:N203),3)),"")</f>
        <v/>
      </c>
      <c r="J203" s="13" t="str">
        <f aca="false">IFERROR(IF(SUM('MRR Conglomerado'!M203:O203)=0,"",ROUND(SUM('MRR Conglomerado'!Y203:AA203)/SUM('MRR Conglomerado'!M203:O203),3)),"")</f>
        <v/>
      </c>
      <c r="K203" s="13" t="str">
        <f aca="false">IFERROR(IF(SUM('MRR Conglomerado'!N203:P203)=0,"",ROUND(SUM('MRR Conglomerado'!Z203:AB203)/SUM('MRR Conglomerado'!N203:P203),3)),"")</f>
        <v/>
      </c>
      <c r="L203" s="13" t="str">
        <f aca="false">IFERROR(IF(SUM('MRR Conglomerado'!O203:Q203)=0,"",ROUND(SUM('MRR Conglomerado'!AA203:AC203)/SUM('MRR Conglomerado'!O203:Q203),3)),"")</f>
        <v/>
      </c>
      <c r="M203" s="13" t="str">
        <f aca="false">IFERROR(IF(SUM('MRR Conglomerado'!P203:R203)=0,"",ROUND(SUM('MRR Conglomerado'!AB203:AD203)/SUM('MRR Conglomerado'!P203:R203),3)),"")</f>
        <v/>
      </c>
      <c r="N203" s="13" t="str">
        <f aca="false">IFERROR(IF(SUM('MRR Conglomerado'!Q203:S203)=0,"",ROUND(SUM('MRR Conglomerado'!AC203:AE203)/SUM('MRR Conglomerado'!Q203:S203),3)),"")</f>
        <v/>
      </c>
      <c r="O203" s="13" t="str">
        <f aca="false">IFERROR(IF(SUM('MRR Conglomerado'!R203:T203)=0,"",ROUND(SUM('MRR Conglomerado'!AD203:AF203)/SUM('MRR Conglomerado'!R203:T203),3)),"")</f>
        <v/>
      </c>
      <c r="P203" s="13" t="str">
        <f aca="false">IFERROR(IF(SUM('MRR Conglomerado'!S203:U203)=0,"",ROUND(SUM('MRR Conglomerado'!AE203:AG203)/SUM('MRR Conglomerado'!S203:U203),3)),"")</f>
        <v/>
      </c>
      <c r="Q203" s="13" t="n">
        <f aca="false">IFERROR(IF(SUM('MRR Conglomerado'!T203:V203)=0,"",ROUND(SUM('MRR Conglomerado'!AF203:AH203)/SUM('MRR Conglomerado'!T203:V203),3)),"")</f>
        <v>2.974</v>
      </c>
      <c r="R203" s="13" t="n">
        <f aca="false">IFERROR(IF(SUM('MRR Conglomerado'!U203:W203)=0,"",ROUND(SUM('MRR Conglomerado'!AG203:AI203)/SUM('MRR Conglomerado'!U203:W203),3)),"")</f>
        <v>1.466</v>
      </c>
      <c r="S203" s="13" t="n">
        <f aca="false">IFERROR(IF(SUM('MRR Conglomerado'!V203:X203)=0,"",ROUND(SUM('MRR Conglomerado'!AH203:AJ203)/SUM('MRR Conglomerado'!V203:X203),3)),"")</f>
        <v>0.973</v>
      </c>
      <c r="T203" s="13" t="n">
        <f aca="false">IFERROR(IF(SUM('MRR Conglomerado'!W203:Y203)=0,"",ROUND(SUM('MRR Conglomerado'!AI203:AK203)/SUM('MRR Conglomerado'!W203:Y203),3)),"")</f>
        <v>0.958</v>
      </c>
      <c r="U203" s="13" t="n">
        <f aca="false">IFERROR(IF(SUM('MRR Conglomerado'!X203:Z203)=0,"",ROUND(SUM('MRR Conglomerado'!AJ203:AL203)/SUM('MRR Conglomerado'!X203:Z203),3)),"")</f>
        <v>0.914</v>
      </c>
      <c r="V203" s="13" t="n">
        <f aca="false">IFERROR(IF(SUM('MRR Conglomerado'!Y203:AA203)=0,"",ROUND(SUM('MRR Conglomerado'!AK203:AM203)/SUM('MRR Conglomerado'!Y203:AA203),3)),"")</f>
        <v>0.873</v>
      </c>
      <c r="W203" s="13" t="n">
        <f aca="false">IFERROR(IF(SUM('MRR Conglomerado'!Z203:AB203)=0,"",ROUND(SUM('MRR Conglomerado'!AL203:AN203)/SUM('MRR Conglomerado'!Z203:AB203),3)),"")</f>
        <v>0.857</v>
      </c>
      <c r="X203" s="13" t="n">
        <f aca="false">IFERROR(IF(SUM('MRR Conglomerado'!AA203:AC203)=0,"",ROUND(SUM('MRR Conglomerado'!AM203:AO203)/SUM('MRR Conglomerado'!AA203:AC203),3)),"")</f>
        <v>0.868</v>
      </c>
      <c r="Y203" s="13" t="n">
        <f aca="false">IFERROR(IF(SUM('MRR Conglomerado'!AB203:AD203)=0,"",ROUND(SUM('MRR Conglomerado'!AN203:AP203)/SUM('MRR Conglomerado'!AB203:AD203),3)),"")</f>
        <v>0.904</v>
      </c>
      <c r="Z203" s="13" t="n">
        <f aca="false">IFERROR(IF(SUM('MRR Conglomerado'!AC203:AE203)=0,"",ROUND(SUM('MRR Conglomerado'!AO203:AQ203)/SUM('MRR Conglomerado'!AC203:AE203),3)),"")</f>
        <v>0.934</v>
      </c>
      <c r="AA203" s="13" t="n">
        <f aca="false">IFERROR(IF(SUM('MRR Conglomerado'!AD203:AF203)=0,"",ROUND(SUM('MRR Conglomerado'!AP203:AR203)/SUM('MRR Conglomerado'!AD203:AF203),3)),"")</f>
        <v>0.96</v>
      </c>
      <c r="AB203" s="13" t="n">
        <f aca="false">IFERROR(IF(SUM('MRR Conglomerado'!AE203:AG203)=0,"",ROUND(SUM('MRR Conglomerado'!AQ203:AS203)/SUM('MRR Conglomerado'!AE203:AG203),3)),"")</f>
        <v>0.972</v>
      </c>
    </row>
    <row r="204" customFormat="false" ht="15" hidden="false" customHeight="false" outlineLevel="0" collapsed="false">
      <c r="A204" s="10" t="s">
        <v>468</v>
      </c>
      <c r="B204" s="13" t="str">
        <f aca="false">IFERROR(IF(SUM('MRR Conglomerado'!E204:G204)=0,"",ROUND(SUM('MRR Conglomerado'!Q204:S204)/SUM('MRR Conglomerado'!E204:G204),3)),"")</f>
        <v/>
      </c>
      <c r="C204" s="13" t="str">
        <f aca="false">IFERROR(IF(SUM('MRR Conglomerado'!F204:H204)=0,"",ROUND(SUM('MRR Conglomerado'!R204:T204)/SUM('MRR Conglomerado'!F204:H204),3)),"")</f>
        <v/>
      </c>
      <c r="D204" s="13" t="str">
        <f aca="false">IFERROR(IF(SUM('MRR Conglomerado'!G204:I204)=0,"",ROUND(SUM('MRR Conglomerado'!S204:U204)/SUM('MRR Conglomerado'!G204:I204),3)),"")</f>
        <v/>
      </c>
      <c r="E204" s="13" t="str">
        <f aca="false">IFERROR(IF(SUM('MRR Conglomerado'!H204:J204)=0,"",ROUND(SUM('MRR Conglomerado'!T204:V204)/SUM('MRR Conglomerado'!H204:J204),3)),"")</f>
        <v/>
      </c>
      <c r="F204" s="13" t="str">
        <f aca="false">IFERROR(IF(SUM('MRR Conglomerado'!I204:K204)=0,"",ROUND(SUM('MRR Conglomerado'!U204:W204)/SUM('MRR Conglomerado'!I204:K204),3)),"")</f>
        <v/>
      </c>
      <c r="G204" s="13" t="str">
        <f aca="false">IFERROR(IF(SUM('MRR Conglomerado'!J204:L204)=0,"",ROUND(SUM('MRR Conglomerado'!V204:X204)/SUM('MRR Conglomerado'!J204:L204),3)),"")</f>
        <v/>
      </c>
      <c r="H204" s="13" t="n">
        <f aca="false">IFERROR(IF(SUM('MRR Conglomerado'!K204:M204)=0,"",ROUND(SUM('MRR Conglomerado'!W204:Y204)/SUM('MRR Conglomerado'!K204:M204),3)),"")</f>
        <v>9.105</v>
      </c>
      <c r="I204" s="13" t="n">
        <f aca="false">IFERROR(IF(SUM('MRR Conglomerado'!L204:N204)=0,"",ROUND(SUM('MRR Conglomerado'!X204:Z204)/SUM('MRR Conglomerado'!L204:N204),3)),"")</f>
        <v>4.552</v>
      </c>
      <c r="J204" s="13" t="n">
        <f aca="false">IFERROR(IF(SUM('MRR Conglomerado'!M204:O204)=0,"",ROUND(SUM('MRR Conglomerado'!Y204:AA204)/SUM('MRR Conglomerado'!M204:O204),3)),"")</f>
        <v>2.93</v>
      </c>
      <c r="K204" s="13" t="n">
        <f aca="false">IFERROR(IF(SUM('MRR Conglomerado'!N204:P204)=0,"",ROUND(SUM('MRR Conglomerado'!Z204:AB204)/SUM('MRR Conglomerado'!N204:P204),3)),"")</f>
        <v>1.837</v>
      </c>
      <c r="L204" s="13" t="n">
        <f aca="false">IFERROR(IF(SUM('MRR Conglomerado'!O204:Q204)=0,"",ROUND(SUM('MRR Conglomerado'!AA204:AC204)/SUM('MRR Conglomerado'!O204:Q204),3)),"")</f>
        <v>1.311</v>
      </c>
      <c r="M204" s="13" t="n">
        <f aca="false">IFERROR(IF(SUM('MRR Conglomerado'!P204:R204)=0,"",ROUND(SUM('MRR Conglomerado'!AB204:AD204)/SUM('MRR Conglomerado'!P204:R204),3)),"")</f>
        <v>1.035</v>
      </c>
      <c r="N204" s="13" t="n">
        <f aca="false">IFERROR(IF(SUM('MRR Conglomerado'!Q204:S204)=0,"",ROUND(SUM('MRR Conglomerado'!AC204:AE204)/SUM('MRR Conglomerado'!Q204:S204),3)),"")</f>
        <v>1.005</v>
      </c>
      <c r="O204" s="13" t="n">
        <f aca="false">IFERROR(IF(SUM('MRR Conglomerado'!R204:T204)=0,"",ROUND(SUM('MRR Conglomerado'!AD204:AF204)/SUM('MRR Conglomerado'!R204:T204),3)),"")</f>
        <v>0.968</v>
      </c>
      <c r="P204" s="13" t="n">
        <f aca="false">IFERROR(IF(SUM('MRR Conglomerado'!S204:U204)=0,"",ROUND(SUM('MRR Conglomerado'!AE204:AG204)/SUM('MRR Conglomerado'!S204:U204),3)),"")</f>
        <v>0.967</v>
      </c>
      <c r="Q204" s="13" t="n">
        <f aca="false">IFERROR(IF(SUM('MRR Conglomerado'!T204:V204)=0,"",ROUND(SUM('MRR Conglomerado'!AF204:AH204)/SUM('MRR Conglomerado'!T204:V204),3)),"")</f>
        <v>1.006</v>
      </c>
      <c r="R204" s="13" t="n">
        <f aca="false">IFERROR(IF(SUM('MRR Conglomerado'!U204:W204)=0,"",ROUND(SUM('MRR Conglomerado'!AG204:AI204)/SUM('MRR Conglomerado'!U204:W204),3)),"")</f>
        <v>1.012</v>
      </c>
      <c r="S204" s="13" t="n">
        <f aca="false">IFERROR(IF(SUM('MRR Conglomerado'!V204:X204)=0,"",ROUND(SUM('MRR Conglomerado'!AH204:AJ204)/SUM('MRR Conglomerado'!V204:X204),3)),"")</f>
        <v>0.989</v>
      </c>
      <c r="T204" s="13" t="n">
        <f aca="false">IFERROR(IF(SUM('MRR Conglomerado'!W204:Y204)=0,"",ROUND(SUM('MRR Conglomerado'!AI204:AK204)/SUM('MRR Conglomerado'!W204:Y204),3)),"")</f>
        <v>0.96</v>
      </c>
      <c r="U204" s="13" t="n">
        <f aca="false">IFERROR(IF(SUM('MRR Conglomerado'!X204:Z204)=0,"",ROUND(SUM('MRR Conglomerado'!AJ204:AL204)/SUM('MRR Conglomerado'!X204:Z204),3)),"")</f>
        <v>0.954</v>
      </c>
      <c r="V204" s="13" t="n">
        <f aca="false">IFERROR(IF(SUM('MRR Conglomerado'!Y204:AA204)=0,"",ROUND(SUM('MRR Conglomerado'!AK204:AM204)/SUM('MRR Conglomerado'!Y204:AA204),3)),"")</f>
        <v>0.946</v>
      </c>
      <c r="W204" s="13" t="n">
        <f aca="false">IFERROR(IF(SUM('MRR Conglomerado'!Z204:AB204)=0,"",ROUND(SUM('MRR Conglomerado'!AL204:AN204)/SUM('MRR Conglomerado'!Z204:AB204),3)),"")</f>
        <v>0.941</v>
      </c>
      <c r="X204" s="13" t="n">
        <f aca="false">IFERROR(IF(SUM('MRR Conglomerado'!AA204:AC204)=0,"",ROUND(SUM('MRR Conglomerado'!AM204:AO204)/SUM('MRR Conglomerado'!AA204:AC204),3)),"")</f>
        <v>0.996</v>
      </c>
      <c r="Y204" s="13" t="n">
        <f aca="false">IFERROR(IF(SUM('MRR Conglomerado'!AB204:AD204)=0,"",ROUND(SUM('MRR Conglomerado'!AN204:AP204)/SUM('MRR Conglomerado'!AB204:AD204),3)),"")</f>
        <v>1.078</v>
      </c>
      <c r="Z204" s="13" t="n">
        <f aca="false">IFERROR(IF(SUM('MRR Conglomerado'!AC204:AE204)=0,"",ROUND(SUM('MRR Conglomerado'!AO204:AQ204)/SUM('MRR Conglomerado'!AC204:AE204),3)),"")</f>
        <v>1.065</v>
      </c>
      <c r="AA204" s="13" t="n">
        <f aca="false">IFERROR(IF(SUM('MRR Conglomerado'!AD204:AF204)=0,"",ROUND(SUM('MRR Conglomerado'!AP204:AR204)/SUM('MRR Conglomerado'!AD204:AF204),3)),"")</f>
        <v>1.112</v>
      </c>
      <c r="AB204" s="13" t="n">
        <f aca="false">IFERROR(IF(SUM('MRR Conglomerado'!AE204:AG204)=0,"",ROUND(SUM('MRR Conglomerado'!AQ204:AS204)/SUM('MRR Conglomerado'!AE204:AG204),3)),"")</f>
        <v>1.124</v>
      </c>
    </row>
    <row r="205" customFormat="false" ht="15" hidden="false" customHeight="false" outlineLevel="0" collapsed="false">
      <c r="A205" s="10" t="s">
        <v>470</v>
      </c>
      <c r="B205" s="13" t="str">
        <f aca="false">IFERROR(IF(SUM('MRR Conglomerado'!E205:G205)=0,"",ROUND(SUM('MRR Conglomerado'!Q205:S205)/SUM('MRR Conglomerado'!E205:G205),3)),"")</f>
        <v/>
      </c>
      <c r="C205" s="13" t="str">
        <f aca="false">IFERROR(IF(SUM('MRR Conglomerado'!F205:H205)=0,"",ROUND(SUM('MRR Conglomerado'!R205:T205)/SUM('MRR Conglomerado'!F205:H205),3)),"")</f>
        <v/>
      </c>
      <c r="D205" s="13" t="str">
        <f aca="false">IFERROR(IF(SUM('MRR Conglomerado'!G205:I205)=0,"",ROUND(SUM('MRR Conglomerado'!S205:U205)/SUM('MRR Conglomerado'!G205:I205),3)),"")</f>
        <v/>
      </c>
      <c r="E205" s="13" t="str">
        <f aca="false">IFERROR(IF(SUM('MRR Conglomerado'!H205:J205)=0,"",ROUND(SUM('MRR Conglomerado'!T205:V205)/SUM('MRR Conglomerado'!H205:J205),3)),"")</f>
        <v/>
      </c>
      <c r="F205" s="13" t="str">
        <f aca="false">IFERROR(IF(SUM('MRR Conglomerado'!I205:K205)=0,"",ROUND(SUM('MRR Conglomerado'!U205:W205)/SUM('MRR Conglomerado'!I205:K205),3)),"")</f>
        <v/>
      </c>
      <c r="G205" s="13" t="str">
        <f aca="false">IFERROR(IF(SUM('MRR Conglomerado'!J205:L205)=0,"",ROUND(SUM('MRR Conglomerado'!V205:X205)/SUM('MRR Conglomerado'!J205:L205),3)),"")</f>
        <v/>
      </c>
      <c r="H205" s="13" t="str">
        <f aca="false">IFERROR(IF(SUM('MRR Conglomerado'!K205:M205)=0,"",ROUND(SUM('MRR Conglomerado'!W205:Y205)/SUM('MRR Conglomerado'!K205:M205),3)),"")</f>
        <v/>
      </c>
      <c r="I205" s="13" t="str">
        <f aca="false">IFERROR(IF(SUM('MRR Conglomerado'!L205:N205)=0,"",ROUND(SUM('MRR Conglomerado'!X205:Z205)/SUM('MRR Conglomerado'!L205:N205),3)),"")</f>
        <v/>
      </c>
      <c r="J205" s="13" t="str">
        <f aca="false">IFERROR(IF(SUM('MRR Conglomerado'!M205:O205)=0,"",ROUND(SUM('MRR Conglomerado'!Y205:AA205)/SUM('MRR Conglomerado'!M205:O205),3)),"")</f>
        <v/>
      </c>
      <c r="K205" s="13" t="str">
        <f aca="false">IFERROR(IF(SUM('MRR Conglomerado'!N205:P205)=0,"",ROUND(SUM('MRR Conglomerado'!Z205:AB205)/SUM('MRR Conglomerado'!N205:P205),3)),"")</f>
        <v/>
      </c>
      <c r="L205" s="13" t="str">
        <f aca="false">IFERROR(IF(SUM('MRR Conglomerado'!O205:Q205)=0,"",ROUND(SUM('MRR Conglomerado'!AA205:AC205)/SUM('MRR Conglomerado'!O205:Q205),3)),"")</f>
        <v/>
      </c>
      <c r="M205" s="13" t="str">
        <f aca="false">IFERROR(IF(SUM('MRR Conglomerado'!P205:R205)=0,"",ROUND(SUM('MRR Conglomerado'!AB205:AD205)/SUM('MRR Conglomerado'!P205:R205),3)),"")</f>
        <v/>
      </c>
      <c r="N205" s="13" t="str">
        <f aca="false">IFERROR(IF(SUM('MRR Conglomerado'!Q205:S205)=0,"",ROUND(SUM('MRR Conglomerado'!AC205:AE205)/SUM('MRR Conglomerado'!Q205:S205),3)),"")</f>
        <v/>
      </c>
      <c r="O205" s="13" t="str">
        <f aca="false">IFERROR(IF(SUM('MRR Conglomerado'!R205:T205)=0,"",ROUND(SUM('MRR Conglomerado'!AD205:AF205)/SUM('MRR Conglomerado'!R205:T205),3)),"")</f>
        <v/>
      </c>
      <c r="P205" s="13" t="str">
        <f aca="false">IFERROR(IF(SUM('MRR Conglomerado'!S205:U205)=0,"",ROUND(SUM('MRR Conglomerado'!AE205:AG205)/SUM('MRR Conglomerado'!S205:U205),3)),"")</f>
        <v/>
      </c>
      <c r="Q205" s="13" t="str">
        <f aca="false">IFERROR(IF(SUM('MRR Conglomerado'!T205:V205)=0,"",ROUND(SUM('MRR Conglomerado'!AF205:AH205)/SUM('MRR Conglomerado'!T205:V205),3)),"")</f>
        <v/>
      </c>
      <c r="R205" s="13" t="str">
        <f aca="false">IFERROR(IF(SUM('MRR Conglomerado'!U205:W205)=0,"",ROUND(SUM('MRR Conglomerado'!AG205:AI205)/SUM('MRR Conglomerado'!U205:W205),3)),"")</f>
        <v/>
      </c>
      <c r="S205" s="13" t="str">
        <f aca="false">IFERROR(IF(SUM('MRR Conglomerado'!V205:X205)=0,"",ROUND(SUM('MRR Conglomerado'!AH205:AJ205)/SUM('MRR Conglomerado'!V205:X205),3)),"")</f>
        <v/>
      </c>
      <c r="T205" s="13" t="str">
        <f aca="false">IFERROR(IF(SUM('MRR Conglomerado'!W205:Y205)=0,"",ROUND(SUM('MRR Conglomerado'!AI205:AK205)/SUM('MRR Conglomerado'!W205:Y205),3)),"")</f>
        <v/>
      </c>
      <c r="U205" s="13" t="str">
        <f aca="false">IFERROR(IF(SUM('MRR Conglomerado'!X205:Z205)=0,"",ROUND(SUM('MRR Conglomerado'!AJ205:AL205)/SUM('MRR Conglomerado'!X205:Z205),3)),"")</f>
        <v/>
      </c>
      <c r="V205" s="13" t="str">
        <f aca="false">IFERROR(IF(SUM('MRR Conglomerado'!Y205:AA205)=0,"",ROUND(SUM('MRR Conglomerado'!AK205:AM205)/SUM('MRR Conglomerado'!Y205:AA205),3)),"")</f>
        <v/>
      </c>
      <c r="W205" s="13" t="str">
        <f aca="false">IFERROR(IF(SUM('MRR Conglomerado'!Z205:AB205)=0,"",ROUND(SUM('MRR Conglomerado'!AL205:AN205)/SUM('MRR Conglomerado'!Z205:AB205),3)),"")</f>
        <v/>
      </c>
      <c r="X205" s="13" t="str">
        <f aca="false">IFERROR(IF(SUM('MRR Conglomerado'!AA205:AC205)=0,"",ROUND(SUM('MRR Conglomerado'!AM205:AO205)/SUM('MRR Conglomerado'!AA205:AC205),3)),"")</f>
        <v/>
      </c>
      <c r="Y205" s="13" t="str">
        <f aca="false">IFERROR(IF(SUM('MRR Conglomerado'!AB205:AD205)=0,"",ROUND(SUM('MRR Conglomerado'!AN205:AP205)/SUM('MRR Conglomerado'!AB205:AD205),3)),"")</f>
        <v/>
      </c>
      <c r="Z205" s="13" t="str">
        <f aca="false">IFERROR(IF(SUM('MRR Conglomerado'!AC205:AE205)=0,"",ROUND(SUM('MRR Conglomerado'!AO205:AQ205)/SUM('MRR Conglomerado'!AC205:AE205),3)),"")</f>
        <v/>
      </c>
      <c r="AA205" s="13" t="str">
        <f aca="false">IFERROR(IF(SUM('MRR Conglomerado'!AD205:AF205)=0,"",ROUND(SUM('MRR Conglomerado'!AP205:AR205)/SUM('MRR Conglomerado'!AD205:AF205),3)),"")</f>
        <v/>
      </c>
      <c r="AB205" s="13" t="str">
        <f aca="false">IFERROR(IF(SUM('MRR Conglomerado'!AE205:AG205)=0,"",ROUND(SUM('MRR Conglomerado'!AQ205:AS205)/SUM('MRR Conglomerado'!AE205:AG205),3)),"")</f>
        <v/>
      </c>
    </row>
    <row r="206" customFormat="false" ht="15" hidden="false" customHeight="false" outlineLevel="0" collapsed="false">
      <c r="A206" s="10" t="s">
        <v>472</v>
      </c>
      <c r="B206" s="13" t="n">
        <f aca="false">IFERROR(IF(SUM('MRR Conglomerado'!E206:G206)=0,"",ROUND(SUM('MRR Conglomerado'!Q206:S206)/SUM('MRR Conglomerado'!E206:G206),3)),"")</f>
        <v>0</v>
      </c>
      <c r="C206" s="13" t="n">
        <f aca="false">IFERROR(IF(SUM('MRR Conglomerado'!F206:H206)=0,"",ROUND(SUM('MRR Conglomerado'!R206:T206)/SUM('MRR Conglomerado'!F206:H206),3)),"")</f>
        <v>0</v>
      </c>
      <c r="D206" s="13" t="n">
        <f aca="false">IFERROR(IF(SUM('MRR Conglomerado'!G206:I206)=0,"",ROUND(SUM('MRR Conglomerado'!S206:U206)/SUM('MRR Conglomerado'!G206:I206),3)),"")</f>
        <v>0</v>
      </c>
      <c r="E206" s="13" t="n">
        <f aca="false">IFERROR(IF(SUM('MRR Conglomerado'!H206:J206)=0,"",ROUND(SUM('MRR Conglomerado'!T206:V206)/SUM('MRR Conglomerado'!H206:J206),3)),"")</f>
        <v>0</v>
      </c>
      <c r="F206" s="13" t="n">
        <f aca="false">IFERROR(IF(SUM('MRR Conglomerado'!I206:K206)=0,"",ROUND(SUM('MRR Conglomerado'!U206:W206)/SUM('MRR Conglomerado'!I206:K206),3)),"")</f>
        <v>0</v>
      </c>
      <c r="G206" s="13" t="n">
        <f aca="false">IFERROR(IF(SUM('MRR Conglomerado'!J206:L206)=0,"",ROUND(SUM('MRR Conglomerado'!V206:X206)/SUM('MRR Conglomerado'!J206:L206),3)),"")</f>
        <v>0</v>
      </c>
      <c r="H206" s="13" t="n">
        <f aca="false">IFERROR(IF(SUM('MRR Conglomerado'!K206:M206)=0,"",ROUND(SUM('MRR Conglomerado'!W206:Y206)/SUM('MRR Conglomerado'!K206:M206),3)),"")</f>
        <v>0</v>
      </c>
      <c r="I206" s="13" t="n">
        <f aca="false">IFERROR(IF(SUM('MRR Conglomerado'!L206:N206)=0,"",ROUND(SUM('MRR Conglomerado'!X206:Z206)/SUM('MRR Conglomerado'!L206:N206),3)),"")</f>
        <v>0</v>
      </c>
      <c r="J206" s="13" t="n">
        <f aca="false">IFERROR(IF(SUM('MRR Conglomerado'!M206:O206)=0,"",ROUND(SUM('MRR Conglomerado'!Y206:AA206)/SUM('MRR Conglomerado'!M206:O206),3)),"")</f>
        <v>0</v>
      </c>
      <c r="K206" s="13" t="n">
        <f aca="false">IFERROR(IF(SUM('MRR Conglomerado'!N206:P206)=0,"",ROUND(SUM('MRR Conglomerado'!Z206:AB206)/SUM('MRR Conglomerado'!N206:P206),3)),"")</f>
        <v>0</v>
      </c>
      <c r="L206" s="13" t="n">
        <f aca="false">IFERROR(IF(SUM('MRR Conglomerado'!O206:Q206)=0,"",ROUND(SUM('MRR Conglomerado'!AA206:AC206)/SUM('MRR Conglomerado'!O206:Q206),3)),"")</f>
        <v>0</v>
      </c>
      <c r="M206" s="13" t="str">
        <f aca="false">IFERROR(IF(SUM('MRR Conglomerado'!P206:R206)=0,"",ROUND(SUM('MRR Conglomerado'!AB206:AD206)/SUM('MRR Conglomerado'!P206:R206),3)),"")</f>
        <v/>
      </c>
      <c r="N206" s="13" t="str">
        <f aca="false">IFERROR(IF(SUM('MRR Conglomerado'!Q206:S206)=0,"",ROUND(SUM('MRR Conglomerado'!AC206:AE206)/SUM('MRR Conglomerado'!Q206:S206),3)),"")</f>
        <v/>
      </c>
      <c r="O206" s="13" t="str">
        <f aca="false">IFERROR(IF(SUM('MRR Conglomerado'!R206:T206)=0,"",ROUND(SUM('MRR Conglomerado'!AD206:AF206)/SUM('MRR Conglomerado'!R206:T206),3)),"")</f>
        <v/>
      </c>
      <c r="P206" s="13" t="str">
        <f aca="false">IFERROR(IF(SUM('MRR Conglomerado'!S206:U206)=0,"",ROUND(SUM('MRR Conglomerado'!AE206:AG206)/SUM('MRR Conglomerado'!S206:U206),3)),"")</f>
        <v/>
      </c>
      <c r="Q206" s="13" t="str">
        <f aca="false">IFERROR(IF(SUM('MRR Conglomerado'!T206:V206)=0,"",ROUND(SUM('MRR Conglomerado'!AF206:AH206)/SUM('MRR Conglomerado'!T206:V206),3)),"")</f>
        <v/>
      </c>
      <c r="R206" s="13" t="str">
        <f aca="false">IFERROR(IF(SUM('MRR Conglomerado'!U206:W206)=0,"",ROUND(SUM('MRR Conglomerado'!AG206:AI206)/SUM('MRR Conglomerado'!U206:W206),3)),"")</f>
        <v/>
      </c>
      <c r="S206" s="13" t="str">
        <f aca="false">IFERROR(IF(SUM('MRR Conglomerado'!V206:X206)=0,"",ROUND(SUM('MRR Conglomerado'!AH206:AJ206)/SUM('MRR Conglomerado'!V206:X206),3)),"")</f>
        <v/>
      </c>
      <c r="T206" s="13" t="str">
        <f aca="false">IFERROR(IF(SUM('MRR Conglomerado'!W206:Y206)=0,"",ROUND(SUM('MRR Conglomerado'!AI206:AK206)/SUM('MRR Conglomerado'!W206:Y206),3)),"")</f>
        <v/>
      </c>
      <c r="U206" s="13" t="str">
        <f aca="false">IFERROR(IF(SUM('MRR Conglomerado'!X206:Z206)=0,"",ROUND(SUM('MRR Conglomerado'!AJ206:AL206)/SUM('MRR Conglomerado'!X206:Z206),3)),"")</f>
        <v/>
      </c>
      <c r="V206" s="13" t="str">
        <f aca="false">IFERROR(IF(SUM('MRR Conglomerado'!Y206:AA206)=0,"",ROUND(SUM('MRR Conglomerado'!AK206:AM206)/SUM('MRR Conglomerado'!Y206:AA206),3)),"")</f>
        <v/>
      </c>
      <c r="W206" s="13" t="str">
        <f aca="false">IFERROR(IF(SUM('MRR Conglomerado'!Z206:AB206)=0,"",ROUND(SUM('MRR Conglomerado'!AL206:AN206)/SUM('MRR Conglomerado'!Z206:AB206),3)),"")</f>
        <v/>
      </c>
      <c r="X206" s="13" t="str">
        <f aca="false">IFERROR(IF(SUM('MRR Conglomerado'!AA206:AC206)=0,"",ROUND(SUM('MRR Conglomerado'!AM206:AO206)/SUM('MRR Conglomerado'!AA206:AC206),3)),"")</f>
        <v/>
      </c>
      <c r="Y206" s="13" t="str">
        <f aca="false">IFERROR(IF(SUM('MRR Conglomerado'!AB206:AD206)=0,"",ROUND(SUM('MRR Conglomerado'!AN206:AP206)/SUM('MRR Conglomerado'!AB206:AD206),3)),"")</f>
        <v/>
      </c>
      <c r="Z206" s="13" t="str">
        <f aca="false">IFERROR(IF(SUM('MRR Conglomerado'!AC206:AE206)=0,"",ROUND(SUM('MRR Conglomerado'!AO206:AQ206)/SUM('MRR Conglomerado'!AC206:AE206),3)),"")</f>
        <v/>
      </c>
      <c r="AA206" s="13" t="str">
        <f aca="false">IFERROR(IF(SUM('MRR Conglomerado'!AD206:AF206)=0,"",ROUND(SUM('MRR Conglomerado'!AP206:AR206)/SUM('MRR Conglomerado'!AD206:AF206),3)),"")</f>
        <v/>
      </c>
      <c r="AB206" s="13" t="str">
        <f aca="false">IFERROR(IF(SUM('MRR Conglomerado'!AE206:AG206)=0,"",ROUND(SUM('MRR Conglomerado'!AQ206:AS206)/SUM('MRR Conglomerado'!AE206:AG206),3)),"")</f>
        <v/>
      </c>
    </row>
    <row r="207" customFormat="false" ht="15" hidden="false" customHeight="false" outlineLevel="0" collapsed="false">
      <c r="A207" s="10" t="s">
        <v>474</v>
      </c>
      <c r="B207" s="13" t="str">
        <f aca="false">IFERROR(IF(SUM('MRR Conglomerado'!E207:G207)=0,"",ROUND(SUM('MRR Conglomerado'!Q207:S207)/SUM('MRR Conglomerado'!E207:G207),3)),"")</f>
        <v/>
      </c>
      <c r="C207" s="13" t="str">
        <f aca="false">IFERROR(IF(SUM('MRR Conglomerado'!F207:H207)=0,"",ROUND(SUM('MRR Conglomerado'!R207:T207)/SUM('MRR Conglomerado'!F207:H207),3)),"")</f>
        <v/>
      </c>
      <c r="D207" s="13" t="str">
        <f aca="false">IFERROR(IF(SUM('MRR Conglomerado'!G207:I207)=0,"",ROUND(SUM('MRR Conglomerado'!S207:U207)/SUM('MRR Conglomerado'!G207:I207),3)),"")</f>
        <v/>
      </c>
      <c r="E207" s="13" t="str">
        <f aca="false">IFERROR(IF(SUM('MRR Conglomerado'!H207:J207)=0,"",ROUND(SUM('MRR Conglomerado'!T207:V207)/SUM('MRR Conglomerado'!H207:J207),3)),"")</f>
        <v/>
      </c>
      <c r="F207" s="13" t="str">
        <f aca="false">IFERROR(IF(SUM('MRR Conglomerado'!I207:K207)=0,"",ROUND(SUM('MRR Conglomerado'!U207:W207)/SUM('MRR Conglomerado'!I207:K207),3)),"")</f>
        <v/>
      </c>
      <c r="G207" s="13" t="str">
        <f aca="false">IFERROR(IF(SUM('MRR Conglomerado'!J207:L207)=0,"",ROUND(SUM('MRR Conglomerado'!V207:X207)/SUM('MRR Conglomerado'!J207:L207),3)),"")</f>
        <v/>
      </c>
      <c r="H207" s="13" t="str">
        <f aca="false">IFERROR(IF(SUM('MRR Conglomerado'!K207:M207)=0,"",ROUND(SUM('MRR Conglomerado'!W207:Y207)/SUM('MRR Conglomerado'!K207:M207),3)),"")</f>
        <v/>
      </c>
      <c r="I207" s="13" t="str">
        <f aca="false">IFERROR(IF(SUM('MRR Conglomerado'!L207:N207)=0,"",ROUND(SUM('MRR Conglomerado'!X207:Z207)/SUM('MRR Conglomerado'!L207:N207),3)),"")</f>
        <v/>
      </c>
      <c r="J207" s="13" t="str">
        <f aca="false">IFERROR(IF(SUM('MRR Conglomerado'!M207:O207)=0,"",ROUND(SUM('MRR Conglomerado'!Y207:AA207)/SUM('MRR Conglomerado'!M207:O207),3)),"")</f>
        <v/>
      </c>
      <c r="K207" s="13" t="str">
        <f aca="false">IFERROR(IF(SUM('MRR Conglomerado'!N207:P207)=0,"",ROUND(SUM('MRR Conglomerado'!Z207:AB207)/SUM('MRR Conglomerado'!N207:P207),3)),"")</f>
        <v/>
      </c>
      <c r="L207" s="13" t="str">
        <f aca="false">IFERROR(IF(SUM('MRR Conglomerado'!O207:Q207)=0,"",ROUND(SUM('MRR Conglomerado'!AA207:AC207)/SUM('MRR Conglomerado'!O207:Q207),3)),"")</f>
        <v/>
      </c>
      <c r="M207" s="13" t="str">
        <f aca="false">IFERROR(IF(SUM('MRR Conglomerado'!P207:R207)=0,"",ROUND(SUM('MRR Conglomerado'!AB207:AD207)/SUM('MRR Conglomerado'!P207:R207),3)),"")</f>
        <v/>
      </c>
      <c r="N207" s="13" t="str">
        <f aca="false">IFERROR(IF(SUM('MRR Conglomerado'!Q207:S207)=0,"",ROUND(SUM('MRR Conglomerado'!AC207:AE207)/SUM('MRR Conglomerado'!Q207:S207),3)),"")</f>
        <v/>
      </c>
      <c r="O207" s="13" t="str">
        <f aca="false">IFERROR(IF(SUM('MRR Conglomerado'!R207:T207)=0,"",ROUND(SUM('MRR Conglomerado'!AD207:AF207)/SUM('MRR Conglomerado'!R207:T207),3)),"")</f>
        <v/>
      </c>
      <c r="P207" s="13" t="str">
        <f aca="false">IFERROR(IF(SUM('MRR Conglomerado'!S207:U207)=0,"",ROUND(SUM('MRR Conglomerado'!AE207:AG207)/SUM('MRR Conglomerado'!S207:U207),3)),"")</f>
        <v/>
      </c>
      <c r="Q207" s="13" t="str">
        <f aca="false">IFERROR(IF(SUM('MRR Conglomerado'!T207:V207)=0,"",ROUND(SUM('MRR Conglomerado'!AF207:AH207)/SUM('MRR Conglomerado'!T207:V207),3)),"")</f>
        <v/>
      </c>
      <c r="R207" s="13" t="str">
        <f aca="false">IFERROR(IF(SUM('MRR Conglomerado'!U207:W207)=0,"",ROUND(SUM('MRR Conglomerado'!AG207:AI207)/SUM('MRR Conglomerado'!U207:W207),3)),"")</f>
        <v/>
      </c>
      <c r="S207" s="13" t="str">
        <f aca="false">IFERROR(IF(SUM('MRR Conglomerado'!V207:X207)=0,"",ROUND(SUM('MRR Conglomerado'!AH207:AJ207)/SUM('MRR Conglomerado'!V207:X207),3)),"")</f>
        <v/>
      </c>
      <c r="T207" s="13" t="str">
        <f aca="false">IFERROR(IF(SUM('MRR Conglomerado'!W207:Y207)=0,"",ROUND(SUM('MRR Conglomerado'!AI207:AK207)/SUM('MRR Conglomerado'!W207:Y207),3)),"")</f>
        <v/>
      </c>
      <c r="U207" s="13" t="str">
        <f aca="false">IFERROR(IF(SUM('MRR Conglomerado'!X207:Z207)=0,"",ROUND(SUM('MRR Conglomerado'!AJ207:AL207)/SUM('MRR Conglomerado'!X207:Z207),3)),"")</f>
        <v/>
      </c>
      <c r="V207" s="13" t="str">
        <f aca="false">IFERROR(IF(SUM('MRR Conglomerado'!Y207:AA207)=0,"",ROUND(SUM('MRR Conglomerado'!AK207:AM207)/SUM('MRR Conglomerado'!Y207:AA207),3)),"")</f>
        <v/>
      </c>
      <c r="W207" s="13" t="str">
        <f aca="false">IFERROR(IF(SUM('MRR Conglomerado'!Z207:AB207)=0,"",ROUND(SUM('MRR Conglomerado'!AL207:AN207)/SUM('MRR Conglomerado'!Z207:AB207),3)),"")</f>
        <v/>
      </c>
      <c r="X207" s="13" t="str">
        <f aca="false">IFERROR(IF(SUM('MRR Conglomerado'!AA207:AC207)=0,"",ROUND(SUM('MRR Conglomerado'!AM207:AO207)/SUM('MRR Conglomerado'!AA207:AC207),3)),"")</f>
        <v/>
      </c>
      <c r="Y207" s="13" t="str">
        <f aca="false">IFERROR(IF(SUM('MRR Conglomerado'!AB207:AD207)=0,"",ROUND(SUM('MRR Conglomerado'!AN207:AP207)/SUM('MRR Conglomerado'!AB207:AD207),3)),"")</f>
        <v/>
      </c>
      <c r="Z207" s="13" t="str">
        <f aca="false">IFERROR(IF(SUM('MRR Conglomerado'!AC207:AE207)=0,"",ROUND(SUM('MRR Conglomerado'!AO207:AQ207)/SUM('MRR Conglomerado'!AC207:AE207),3)),"")</f>
        <v/>
      </c>
      <c r="AA207" s="13" t="str">
        <f aca="false">IFERROR(IF(SUM('MRR Conglomerado'!AD207:AF207)=0,"",ROUND(SUM('MRR Conglomerado'!AP207:AR207)/SUM('MRR Conglomerado'!AD207:AF207),3)),"")</f>
        <v/>
      </c>
      <c r="AB207" s="13" t="n">
        <f aca="false">IFERROR(IF(SUM('MRR Conglomerado'!AE207:AG207)=0,"",ROUND(SUM('MRR Conglomerado'!AQ207:AS207)/SUM('MRR Conglomerado'!AE207:AG207),3)),"")</f>
        <v>0</v>
      </c>
    </row>
    <row r="208" customFormat="false" ht="15" hidden="false" customHeight="false" outlineLevel="0" collapsed="false">
      <c r="A208" s="10" t="s">
        <v>476</v>
      </c>
      <c r="B208" s="13" t="str">
        <f aca="false">IFERROR(IF(SUM('MRR Conglomerado'!E208:G208)=0,"",ROUND(SUM('MRR Conglomerado'!Q208:S208)/SUM('MRR Conglomerado'!E208:G208),3)),"")</f>
        <v/>
      </c>
      <c r="C208" s="13" t="str">
        <f aca="false">IFERROR(IF(SUM('MRR Conglomerado'!F208:H208)=0,"",ROUND(SUM('MRR Conglomerado'!R208:T208)/SUM('MRR Conglomerado'!F208:H208),3)),"")</f>
        <v/>
      </c>
      <c r="D208" s="13" t="str">
        <f aca="false">IFERROR(IF(SUM('MRR Conglomerado'!G208:I208)=0,"",ROUND(SUM('MRR Conglomerado'!S208:U208)/SUM('MRR Conglomerado'!G208:I208),3)),"")</f>
        <v/>
      </c>
      <c r="E208" s="13" t="str">
        <f aca="false">IFERROR(IF(SUM('MRR Conglomerado'!H208:J208)=0,"",ROUND(SUM('MRR Conglomerado'!T208:V208)/SUM('MRR Conglomerado'!H208:J208),3)),"")</f>
        <v/>
      </c>
      <c r="F208" s="13" t="str">
        <f aca="false">IFERROR(IF(SUM('MRR Conglomerado'!I208:K208)=0,"",ROUND(SUM('MRR Conglomerado'!U208:W208)/SUM('MRR Conglomerado'!I208:K208),3)),"")</f>
        <v/>
      </c>
      <c r="G208" s="13" t="str">
        <f aca="false">IFERROR(IF(SUM('MRR Conglomerado'!J208:L208)=0,"",ROUND(SUM('MRR Conglomerado'!V208:X208)/SUM('MRR Conglomerado'!J208:L208),3)),"")</f>
        <v/>
      </c>
      <c r="H208" s="13" t="str">
        <f aca="false">IFERROR(IF(SUM('MRR Conglomerado'!K208:M208)=0,"",ROUND(SUM('MRR Conglomerado'!W208:Y208)/SUM('MRR Conglomerado'!K208:M208),3)),"")</f>
        <v/>
      </c>
      <c r="I208" s="13" t="str">
        <f aca="false">IFERROR(IF(SUM('MRR Conglomerado'!L208:N208)=0,"",ROUND(SUM('MRR Conglomerado'!X208:Z208)/SUM('MRR Conglomerado'!L208:N208),3)),"")</f>
        <v/>
      </c>
      <c r="J208" s="13" t="str">
        <f aca="false">IFERROR(IF(SUM('MRR Conglomerado'!M208:O208)=0,"",ROUND(SUM('MRR Conglomerado'!Y208:AA208)/SUM('MRR Conglomerado'!M208:O208),3)),"")</f>
        <v/>
      </c>
      <c r="K208" s="13" t="str">
        <f aca="false">IFERROR(IF(SUM('MRR Conglomerado'!N208:P208)=0,"",ROUND(SUM('MRR Conglomerado'!Z208:AB208)/SUM('MRR Conglomerado'!N208:P208),3)),"")</f>
        <v/>
      </c>
      <c r="L208" s="13" t="str">
        <f aca="false">IFERROR(IF(SUM('MRR Conglomerado'!O208:Q208)=0,"",ROUND(SUM('MRR Conglomerado'!AA208:AC208)/SUM('MRR Conglomerado'!O208:Q208),3)),"")</f>
        <v/>
      </c>
      <c r="M208" s="13" t="str">
        <f aca="false">IFERROR(IF(SUM('MRR Conglomerado'!P208:R208)=0,"",ROUND(SUM('MRR Conglomerado'!AB208:AD208)/SUM('MRR Conglomerado'!P208:R208),3)),"")</f>
        <v/>
      </c>
      <c r="N208" s="13" t="str">
        <f aca="false">IFERROR(IF(SUM('MRR Conglomerado'!Q208:S208)=0,"",ROUND(SUM('MRR Conglomerado'!AC208:AE208)/SUM('MRR Conglomerado'!Q208:S208),3)),"")</f>
        <v/>
      </c>
      <c r="O208" s="13" t="str">
        <f aca="false">IFERROR(IF(SUM('MRR Conglomerado'!R208:T208)=0,"",ROUND(SUM('MRR Conglomerado'!AD208:AF208)/SUM('MRR Conglomerado'!R208:T208),3)),"")</f>
        <v/>
      </c>
      <c r="P208" s="13" t="str">
        <f aca="false">IFERROR(IF(SUM('MRR Conglomerado'!S208:U208)=0,"",ROUND(SUM('MRR Conglomerado'!AE208:AG208)/SUM('MRR Conglomerado'!S208:U208),3)),"")</f>
        <v/>
      </c>
      <c r="Q208" s="13" t="str">
        <f aca="false">IFERROR(IF(SUM('MRR Conglomerado'!T208:V208)=0,"",ROUND(SUM('MRR Conglomerado'!AF208:AH208)/SUM('MRR Conglomerado'!T208:V208),3)),"")</f>
        <v/>
      </c>
      <c r="R208" s="13" t="str">
        <f aca="false">IFERROR(IF(SUM('MRR Conglomerado'!U208:W208)=0,"",ROUND(SUM('MRR Conglomerado'!AG208:AI208)/SUM('MRR Conglomerado'!U208:W208),3)),"")</f>
        <v/>
      </c>
      <c r="S208" s="13" t="str">
        <f aca="false">IFERROR(IF(SUM('MRR Conglomerado'!V208:X208)=0,"",ROUND(SUM('MRR Conglomerado'!AH208:AJ208)/SUM('MRR Conglomerado'!V208:X208),3)),"")</f>
        <v/>
      </c>
      <c r="T208" s="13" t="str">
        <f aca="false">IFERROR(IF(SUM('MRR Conglomerado'!W208:Y208)=0,"",ROUND(SUM('MRR Conglomerado'!AI208:AK208)/SUM('MRR Conglomerado'!W208:Y208),3)),"")</f>
        <v/>
      </c>
      <c r="U208" s="13" t="str">
        <f aca="false">IFERROR(IF(SUM('MRR Conglomerado'!X208:Z208)=0,"",ROUND(SUM('MRR Conglomerado'!AJ208:AL208)/SUM('MRR Conglomerado'!X208:Z208),3)),"")</f>
        <v/>
      </c>
      <c r="V208" s="13" t="str">
        <f aca="false">IFERROR(IF(SUM('MRR Conglomerado'!Y208:AA208)=0,"",ROUND(SUM('MRR Conglomerado'!AK208:AM208)/SUM('MRR Conglomerado'!Y208:AA208),3)),"")</f>
        <v/>
      </c>
      <c r="W208" s="13" t="str">
        <f aca="false">IFERROR(IF(SUM('MRR Conglomerado'!Z208:AB208)=0,"",ROUND(SUM('MRR Conglomerado'!AL208:AN208)/SUM('MRR Conglomerado'!Z208:AB208),3)),"")</f>
        <v/>
      </c>
      <c r="X208" s="13" t="str">
        <f aca="false">IFERROR(IF(SUM('MRR Conglomerado'!AA208:AC208)=0,"",ROUND(SUM('MRR Conglomerado'!AM208:AO208)/SUM('MRR Conglomerado'!AA208:AC208),3)),"")</f>
        <v/>
      </c>
      <c r="Y208" s="13" t="str">
        <f aca="false">IFERROR(IF(SUM('MRR Conglomerado'!AB208:AD208)=0,"",ROUND(SUM('MRR Conglomerado'!AN208:AP208)/SUM('MRR Conglomerado'!AB208:AD208),3)),"")</f>
        <v/>
      </c>
      <c r="Z208" s="13" t="str">
        <f aca="false">IFERROR(IF(SUM('MRR Conglomerado'!AC208:AE208)=0,"",ROUND(SUM('MRR Conglomerado'!AO208:AQ208)/SUM('MRR Conglomerado'!AC208:AE208),3)),"")</f>
        <v/>
      </c>
      <c r="AA208" s="13" t="str">
        <f aca="false">IFERROR(IF(SUM('MRR Conglomerado'!AD208:AF208)=0,"",ROUND(SUM('MRR Conglomerado'!AP208:AR208)/SUM('MRR Conglomerado'!AD208:AF208),3)),"")</f>
        <v/>
      </c>
      <c r="AB208" s="13" t="str">
        <f aca="false">IFERROR(IF(SUM('MRR Conglomerado'!AE208:AG208)=0,"",ROUND(SUM('MRR Conglomerado'!AQ208:AS208)/SUM('MRR Conglomerado'!AE208:AG208),3)),"")</f>
        <v/>
      </c>
    </row>
    <row r="209" customFormat="false" ht="15" hidden="false" customHeight="false" outlineLevel="0" collapsed="false">
      <c r="A209" s="10" t="s">
        <v>478</v>
      </c>
      <c r="B209" s="13" t="str">
        <f aca="false">IFERROR(IF(SUM('MRR Conglomerado'!E209:G209)=0,"",ROUND(SUM('MRR Conglomerado'!Q209:S209)/SUM('MRR Conglomerado'!E209:G209),3)),"")</f>
        <v/>
      </c>
      <c r="C209" s="13" t="str">
        <f aca="false">IFERROR(IF(SUM('MRR Conglomerado'!F209:H209)=0,"",ROUND(SUM('MRR Conglomerado'!R209:T209)/SUM('MRR Conglomerado'!F209:H209),3)),"")</f>
        <v/>
      </c>
      <c r="D209" s="13" t="str">
        <f aca="false">IFERROR(IF(SUM('MRR Conglomerado'!G209:I209)=0,"",ROUND(SUM('MRR Conglomerado'!S209:U209)/SUM('MRR Conglomerado'!G209:I209),3)),"")</f>
        <v/>
      </c>
      <c r="E209" s="13" t="str">
        <f aca="false">IFERROR(IF(SUM('MRR Conglomerado'!H209:J209)=0,"",ROUND(SUM('MRR Conglomerado'!T209:V209)/SUM('MRR Conglomerado'!H209:J209),3)),"")</f>
        <v/>
      </c>
      <c r="F209" s="13" t="str">
        <f aca="false">IFERROR(IF(SUM('MRR Conglomerado'!I209:K209)=0,"",ROUND(SUM('MRR Conglomerado'!U209:W209)/SUM('MRR Conglomerado'!I209:K209),3)),"")</f>
        <v/>
      </c>
      <c r="G209" s="13" t="str">
        <f aca="false">IFERROR(IF(SUM('MRR Conglomerado'!J209:L209)=0,"",ROUND(SUM('MRR Conglomerado'!V209:X209)/SUM('MRR Conglomerado'!J209:L209),3)),"")</f>
        <v/>
      </c>
      <c r="H209" s="13" t="str">
        <f aca="false">IFERROR(IF(SUM('MRR Conglomerado'!K209:M209)=0,"",ROUND(SUM('MRR Conglomerado'!W209:Y209)/SUM('MRR Conglomerado'!K209:M209),3)),"")</f>
        <v/>
      </c>
      <c r="I209" s="13" t="str">
        <f aca="false">IFERROR(IF(SUM('MRR Conglomerado'!L209:N209)=0,"",ROUND(SUM('MRR Conglomerado'!X209:Z209)/SUM('MRR Conglomerado'!L209:N209),3)),"")</f>
        <v/>
      </c>
      <c r="J209" s="13" t="str">
        <f aca="false">IFERROR(IF(SUM('MRR Conglomerado'!M209:O209)=0,"",ROUND(SUM('MRR Conglomerado'!Y209:AA209)/SUM('MRR Conglomerado'!M209:O209),3)),"")</f>
        <v/>
      </c>
      <c r="K209" s="13" t="str">
        <f aca="false">IFERROR(IF(SUM('MRR Conglomerado'!N209:P209)=0,"",ROUND(SUM('MRR Conglomerado'!Z209:AB209)/SUM('MRR Conglomerado'!N209:P209),3)),"")</f>
        <v/>
      </c>
      <c r="L209" s="13" t="str">
        <f aca="false">IFERROR(IF(SUM('MRR Conglomerado'!O209:Q209)=0,"",ROUND(SUM('MRR Conglomerado'!AA209:AC209)/SUM('MRR Conglomerado'!O209:Q209),3)),"")</f>
        <v/>
      </c>
      <c r="M209" s="13" t="str">
        <f aca="false">IFERROR(IF(SUM('MRR Conglomerado'!P209:R209)=0,"",ROUND(SUM('MRR Conglomerado'!AB209:AD209)/SUM('MRR Conglomerado'!P209:R209),3)),"")</f>
        <v/>
      </c>
      <c r="N209" s="13" t="str">
        <f aca="false">IFERROR(IF(SUM('MRR Conglomerado'!Q209:S209)=0,"",ROUND(SUM('MRR Conglomerado'!AC209:AE209)/SUM('MRR Conglomerado'!Q209:S209),3)),"")</f>
        <v/>
      </c>
      <c r="O209" s="13" t="str">
        <f aca="false">IFERROR(IF(SUM('MRR Conglomerado'!R209:T209)=0,"",ROUND(SUM('MRR Conglomerado'!AD209:AF209)/SUM('MRR Conglomerado'!R209:T209),3)),"")</f>
        <v/>
      </c>
      <c r="P209" s="13" t="str">
        <f aca="false">IFERROR(IF(SUM('MRR Conglomerado'!S209:U209)=0,"",ROUND(SUM('MRR Conglomerado'!AE209:AG209)/SUM('MRR Conglomerado'!S209:U209),3)),"")</f>
        <v/>
      </c>
      <c r="Q209" s="13" t="str">
        <f aca="false">IFERROR(IF(SUM('MRR Conglomerado'!T209:V209)=0,"",ROUND(SUM('MRR Conglomerado'!AF209:AH209)/SUM('MRR Conglomerado'!T209:V209),3)),"")</f>
        <v/>
      </c>
      <c r="R209" s="13" t="str">
        <f aca="false">IFERROR(IF(SUM('MRR Conglomerado'!U209:W209)=0,"",ROUND(SUM('MRR Conglomerado'!AG209:AI209)/SUM('MRR Conglomerado'!U209:W209),3)),"")</f>
        <v/>
      </c>
      <c r="S209" s="13" t="str">
        <f aca="false">IFERROR(IF(SUM('MRR Conglomerado'!V209:X209)=0,"",ROUND(SUM('MRR Conglomerado'!AH209:AJ209)/SUM('MRR Conglomerado'!V209:X209),3)),"")</f>
        <v/>
      </c>
      <c r="T209" s="13" t="str">
        <f aca="false">IFERROR(IF(SUM('MRR Conglomerado'!W209:Y209)=0,"",ROUND(SUM('MRR Conglomerado'!AI209:AK209)/SUM('MRR Conglomerado'!W209:Y209),3)),"")</f>
        <v/>
      </c>
      <c r="U209" s="13" t="str">
        <f aca="false">IFERROR(IF(SUM('MRR Conglomerado'!X209:Z209)=0,"",ROUND(SUM('MRR Conglomerado'!AJ209:AL209)/SUM('MRR Conglomerado'!X209:Z209),3)),"")</f>
        <v/>
      </c>
      <c r="V209" s="13" t="str">
        <f aca="false">IFERROR(IF(SUM('MRR Conglomerado'!Y209:AA209)=0,"",ROUND(SUM('MRR Conglomerado'!AK209:AM209)/SUM('MRR Conglomerado'!Y209:AA209),3)),"")</f>
        <v/>
      </c>
      <c r="W209" s="13" t="str">
        <f aca="false">IFERROR(IF(SUM('MRR Conglomerado'!Z209:AB209)=0,"",ROUND(SUM('MRR Conglomerado'!AL209:AN209)/SUM('MRR Conglomerado'!Z209:AB209),3)),"")</f>
        <v/>
      </c>
      <c r="X209" s="13" t="str">
        <f aca="false">IFERROR(IF(SUM('MRR Conglomerado'!AA209:AC209)=0,"",ROUND(SUM('MRR Conglomerado'!AM209:AO209)/SUM('MRR Conglomerado'!AA209:AC209),3)),"")</f>
        <v/>
      </c>
      <c r="Y209" s="13" t="str">
        <f aca="false">IFERROR(IF(SUM('MRR Conglomerado'!AB209:AD209)=0,"",ROUND(SUM('MRR Conglomerado'!AN209:AP209)/SUM('MRR Conglomerado'!AB209:AD209),3)),"")</f>
        <v/>
      </c>
      <c r="Z209" s="13" t="str">
        <f aca="false">IFERROR(IF(SUM('MRR Conglomerado'!AC209:AE209)=0,"",ROUND(SUM('MRR Conglomerado'!AO209:AQ209)/SUM('MRR Conglomerado'!AC209:AE209),3)),"")</f>
        <v/>
      </c>
      <c r="AA209" s="13" t="str">
        <f aca="false">IFERROR(IF(SUM('MRR Conglomerado'!AD209:AF209)=0,"",ROUND(SUM('MRR Conglomerado'!AP209:AR209)/SUM('MRR Conglomerado'!AD209:AF209),3)),"")</f>
        <v/>
      </c>
      <c r="AB209" s="13" t="str">
        <f aca="false">IFERROR(IF(SUM('MRR Conglomerado'!AE209:AG209)=0,"",ROUND(SUM('MRR Conglomerado'!AQ209:AS209)/SUM('MRR Conglomerado'!AE209:AG209),3)),"")</f>
        <v/>
      </c>
    </row>
    <row r="210" customFormat="false" ht="15" hidden="false" customHeight="false" outlineLevel="0" collapsed="false">
      <c r="A210" s="10" t="s">
        <v>480</v>
      </c>
      <c r="B210" s="13" t="str">
        <f aca="false">IFERROR(IF(SUM('MRR Conglomerado'!E210:G210)=0,"",ROUND(SUM('MRR Conglomerado'!Q210:S210)/SUM('MRR Conglomerado'!E210:G210),3)),"")</f>
        <v/>
      </c>
      <c r="C210" s="13" t="str">
        <f aca="false">IFERROR(IF(SUM('MRR Conglomerado'!F210:H210)=0,"",ROUND(SUM('MRR Conglomerado'!R210:T210)/SUM('MRR Conglomerado'!F210:H210),3)),"")</f>
        <v/>
      </c>
      <c r="D210" s="13" t="str">
        <f aca="false">IFERROR(IF(SUM('MRR Conglomerado'!G210:I210)=0,"",ROUND(SUM('MRR Conglomerado'!S210:U210)/SUM('MRR Conglomerado'!G210:I210),3)),"")</f>
        <v/>
      </c>
      <c r="E210" s="13" t="str">
        <f aca="false">IFERROR(IF(SUM('MRR Conglomerado'!H210:J210)=0,"",ROUND(SUM('MRR Conglomerado'!T210:V210)/SUM('MRR Conglomerado'!H210:J210),3)),"")</f>
        <v/>
      </c>
      <c r="F210" s="13" t="str">
        <f aca="false">IFERROR(IF(SUM('MRR Conglomerado'!I210:K210)=0,"",ROUND(SUM('MRR Conglomerado'!U210:W210)/SUM('MRR Conglomerado'!I210:K210),3)),"")</f>
        <v/>
      </c>
      <c r="G210" s="13" t="str">
        <f aca="false">IFERROR(IF(SUM('MRR Conglomerado'!J210:L210)=0,"",ROUND(SUM('MRR Conglomerado'!V210:X210)/SUM('MRR Conglomerado'!J210:L210),3)),"")</f>
        <v/>
      </c>
      <c r="H210" s="13" t="str">
        <f aca="false">IFERROR(IF(SUM('MRR Conglomerado'!K210:M210)=0,"",ROUND(SUM('MRR Conglomerado'!W210:Y210)/SUM('MRR Conglomerado'!K210:M210),3)),"")</f>
        <v/>
      </c>
      <c r="I210" s="13" t="str">
        <f aca="false">IFERROR(IF(SUM('MRR Conglomerado'!L210:N210)=0,"",ROUND(SUM('MRR Conglomerado'!X210:Z210)/SUM('MRR Conglomerado'!L210:N210),3)),"")</f>
        <v/>
      </c>
      <c r="J210" s="13" t="str">
        <f aca="false">IFERROR(IF(SUM('MRR Conglomerado'!M210:O210)=0,"",ROUND(SUM('MRR Conglomerado'!Y210:AA210)/SUM('MRR Conglomerado'!M210:O210),3)),"")</f>
        <v/>
      </c>
      <c r="K210" s="13" t="str">
        <f aca="false">IFERROR(IF(SUM('MRR Conglomerado'!N210:P210)=0,"",ROUND(SUM('MRR Conglomerado'!Z210:AB210)/SUM('MRR Conglomerado'!N210:P210),3)),"")</f>
        <v/>
      </c>
      <c r="L210" s="13" t="str">
        <f aca="false">IFERROR(IF(SUM('MRR Conglomerado'!O210:Q210)=0,"",ROUND(SUM('MRR Conglomerado'!AA210:AC210)/SUM('MRR Conglomerado'!O210:Q210),3)),"")</f>
        <v/>
      </c>
      <c r="M210" s="13" t="str">
        <f aca="false">IFERROR(IF(SUM('MRR Conglomerado'!P210:R210)=0,"",ROUND(SUM('MRR Conglomerado'!AB210:AD210)/SUM('MRR Conglomerado'!P210:R210),3)),"")</f>
        <v/>
      </c>
      <c r="N210" s="13" t="str">
        <f aca="false">IFERROR(IF(SUM('MRR Conglomerado'!Q210:S210)=0,"",ROUND(SUM('MRR Conglomerado'!AC210:AE210)/SUM('MRR Conglomerado'!Q210:S210),3)),"")</f>
        <v/>
      </c>
      <c r="O210" s="13" t="str">
        <f aca="false">IFERROR(IF(SUM('MRR Conglomerado'!R210:T210)=0,"",ROUND(SUM('MRR Conglomerado'!AD210:AF210)/SUM('MRR Conglomerado'!R210:T210),3)),"")</f>
        <v/>
      </c>
      <c r="P210" s="13" t="str">
        <f aca="false">IFERROR(IF(SUM('MRR Conglomerado'!S210:U210)=0,"",ROUND(SUM('MRR Conglomerado'!AE210:AG210)/SUM('MRR Conglomerado'!S210:U210),3)),"")</f>
        <v/>
      </c>
      <c r="Q210" s="13" t="str">
        <f aca="false">IFERROR(IF(SUM('MRR Conglomerado'!T210:V210)=0,"",ROUND(SUM('MRR Conglomerado'!AF210:AH210)/SUM('MRR Conglomerado'!T210:V210),3)),"")</f>
        <v/>
      </c>
      <c r="R210" s="13" t="str">
        <f aca="false">IFERROR(IF(SUM('MRR Conglomerado'!U210:W210)=0,"",ROUND(SUM('MRR Conglomerado'!AG210:AI210)/SUM('MRR Conglomerado'!U210:W210),3)),"")</f>
        <v/>
      </c>
      <c r="S210" s="13" t="str">
        <f aca="false">IFERROR(IF(SUM('MRR Conglomerado'!V210:X210)=0,"",ROUND(SUM('MRR Conglomerado'!AH210:AJ210)/SUM('MRR Conglomerado'!V210:X210),3)),"")</f>
        <v/>
      </c>
      <c r="T210" s="13" t="str">
        <f aca="false">IFERROR(IF(SUM('MRR Conglomerado'!W210:Y210)=0,"",ROUND(SUM('MRR Conglomerado'!AI210:AK210)/SUM('MRR Conglomerado'!W210:Y210),3)),"")</f>
        <v/>
      </c>
      <c r="U210" s="13" t="str">
        <f aca="false">IFERROR(IF(SUM('MRR Conglomerado'!X210:Z210)=0,"",ROUND(SUM('MRR Conglomerado'!AJ210:AL210)/SUM('MRR Conglomerado'!X210:Z210),3)),"")</f>
        <v/>
      </c>
      <c r="V210" s="13" t="str">
        <f aca="false">IFERROR(IF(SUM('MRR Conglomerado'!Y210:AA210)=0,"",ROUND(SUM('MRR Conglomerado'!AK210:AM210)/SUM('MRR Conglomerado'!Y210:AA210),3)),"")</f>
        <v/>
      </c>
      <c r="W210" s="13" t="str">
        <f aca="false">IFERROR(IF(SUM('MRR Conglomerado'!Z210:AB210)=0,"",ROUND(SUM('MRR Conglomerado'!AL210:AN210)/SUM('MRR Conglomerado'!Z210:AB210),3)),"")</f>
        <v/>
      </c>
      <c r="X210" s="13" t="str">
        <f aca="false">IFERROR(IF(SUM('MRR Conglomerado'!AA210:AC210)=0,"",ROUND(SUM('MRR Conglomerado'!AM210:AO210)/SUM('MRR Conglomerado'!AA210:AC210),3)),"")</f>
        <v/>
      </c>
      <c r="Y210" s="13" t="str">
        <f aca="false">IFERROR(IF(SUM('MRR Conglomerado'!AB210:AD210)=0,"",ROUND(SUM('MRR Conglomerado'!AN210:AP210)/SUM('MRR Conglomerado'!AB210:AD210),3)),"")</f>
        <v/>
      </c>
      <c r="Z210" s="13" t="str">
        <f aca="false">IFERROR(IF(SUM('MRR Conglomerado'!AC210:AE210)=0,"",ROUND(SUM('MRR Conglomerado'!AO210:AQ210)/SUM('MRR Conglomerado'!AC210:AE210),3)),"")</f>
        <v/>
      </c>
      <c r="AA210" s="13" t="str">
        <f aca="false">IFERROR(IF(SUM('MRR Conglomerado'!AD210:AF210)=0,"",ROUND(SUM('MRR Conglomerado'!AP210:AR210)/SUM('MRR Conglomerado'!AD210:AF210),3)),"")</f>
        <v/>
      </c>
      <c r="AB210" s="13" t="str">
        <f aca="false">IFERROR(IF(SUM('MRR Conglomerado'!AE210:AG210)=0,"",ROUND(SUM('MRR Conglomerado'!AQ210:AS210)/SUM('MRR Conglomerado'!AE210:AG210),3)),"")</f>
        <v/>
      </c>
    </row>
    <row r="211" customFormat="false" ht="15" hidden="false" customHeight="false" outlineLevel="0" collapsed="false">
      <c r="A211" s="10" t="s">
        <v>482</v>
      </c>
      <c r="B211" s="13" t="str">
        <f aca="false">IFERROR(IF(SUM('MRR Conglomerado'!E211:G211)=0,"",ROUND(SUM('MRR Conglomerado'!Q211:S211)/SUM('MRR Conglomerado'!E211:G211),3)),"")</f>
        <v/>
      </c>
      <c r="C211" s="13" t="str">
        <f aca="false">IFERROR(IF(SUM('MRR Conglomerado'!F211:H211)=0,"",ROUND(SUM('MRR Conglomerado'!R211:T211)/SUM('MRR Conglomerado'!F211:H211),3)),"")</f>
        <v/>
      </c>
      <c r="D211" s="13" t="n">
        <f aca="false">IFERROR(IF(SUM('MRR Conglomerado'!G211:I211)=0,"",ROUND(SUM('MRR Conglomerado'!S211:U211)/SUM('MRR Conglomerado'!G211:I211),3)),"")</f>
        <v>1.861</v>
      </c>
      <c r="E211" s="13" t="n">
        <f aca="false">IFERROR(IF(SUM('MRR Conglomerado'!H211:J211)=0,"",ROUND(SUM('MRR Conglomerado'!T211:V211)/SUM('MRR Conglomerado'!H211:J211),3)),"")</f>
        <v>1.246</v>
      </c>
      <c r="F211" s="13" t="n">
        <f aca="false">IFERROR(IF(SUM('MRR Conglomerado'!I211:K211)=0,"",ROUND(SUM('MRR Conglomerado'!U211:W211)/SUM('MRR Conglomerado'!I211:K211),3)),"")</f>
        <v>0.884</v>
      </c>
      <c r="G211" s="13" t="n">
        <f aca="false">IFERROR(IF(SUM('MRR Conglomerado'!J211:L211)=0,"",ROUND(SUM('MRR Conglomerado'!V211:X211)/SUM('MRR Conglomerado'!J211:L211),3)),"")</f>
        <v>1.085</v>
      </c>
      <c r="H211" s="13" t="n">
        <f aca="false">IFERROR(IF(SUM('MRR Conglomerado'!K211:M211)=0,"",ROUND(SUM('MRR Conglomerado'!W211:Y211)/SUM('MRR Conglomerado'!K211:M211),3)),"")</f>
        <v>1.04</v>
      </c>
      <c r="I211" s="13" t="n">
        <f aca="false">IFERROR(IF(SUM('MRR Conglomerado'!L211:N211)=0,"",ROUND(SUM('MRR Conglomerado'!X211:Z211)/SUM('MRR Conglomerado'!L211:N211),3)),"")</f>
        <v>1.084</v>
      </c>
      <c r="J211" s="13" t="n">
        <f aca="false">IFERROR(IF(SUM('MRR Conglomerado'!M211:O211)=0,"",ROUND(SUM('MRR Conglomerado'!Y211:AA211)/SUM('MRR Conglomerado'!M211:O211),3)),"")</f>
        <v>0.7</v>
      </c>
      <c r="K211" s="13" t="n">
        <f aca="false">IFERROR(IF(SUM('MRR Conglomerado'!N211:P211)=0,"",ROUND(SUM('MRR Conglomerado'!Z211:AB211)/SUM('MRR Conglomerado'!N211:P211),3)),"")</f>
        <v>0.34</v>
      </c>
      <c r="L211" s="13" t="n">
        <f aca="false">IFERROR(IF(SUM('MRR Conglomerado'!O211:Q211)=0,"",ROUND(SUM('MRR Conglomerado'!AA211:AC211)/SUM('MRR Conglomerado'!O211:Q211),3)),"")</f>
        <v>0</v>
      </c>
      <c r="M211" s="13" t="n">
        <f aca="false">IFERROR(IF(SUM('MRR Conglomerado'!P211:R211)=0,"",ROUND(SUM('MRR Conglomerado'!AB211:AD211)/SUM('MRR Conglomerado'!P211:R211),3)),"")</f>
        <v>0</v>
      </c>
      <c r="N211" s="13" t="n">
        <f aca="false">IFERROR(IF(SUM('MRR Conglomerado'!Q211:S211)=0,"",ROUND(SUM('MRR Conglomerado'!AC211:AE211)/SUM('MRR Conglomerado'!Q211:S211),3)),"")</f>
        <v>0</v>
      </c>
      <c r="O211" s="13" t="n">
        <f aca="false">IFERROR(IF(SUM('MRR Conglomerado'!R211:T211)=0,"",ROUND(SUM('MRR Conglomerado'!AD211:AF211)/SUM('MRR Conglomerado'!R211:T211),3)),"")</f>
        <v>0</v>
      </c>
      <c r="P211" s="13" t="n">
        <f aca="false">IFERROR(IF(SUM('MRR Conglomerado'!S211:U211)=0,"",ROUND(SUM('MRR Conglomerado'!AE211:AG211)/SUM('MRR Conglomerado'!S211:U211),3)),"")</f>
        <v>0</v>
      </c>
      <c r="Q211" s="13" t="n">
        <f aca="false">IFERROR(IF(SUM('MRR Conglomerado'!T211:V211)=0,"",ROUND(SUM('MRR Conglomerado'!AF211:AH211)/SUM('MRR Conglomerado'!T211:V211),3)),"")</f>
        <v>0</v>
      </c>
      <c r="R211" s="13" t="n">
        <f aca="false">IFERROR(IF(SUM('MRR Conglomerado'!U211:W211)=0,"",ROUND(SUM('MRR Conglomerado'!AG211:AI211)/SUM('MRR Conglomerado'!U211:W211),3)),"")</f>
        <v>0</v>
      </c>
      <c r="S211" s="13" t="n">
        <f aca="false">IFERROR(IF(SUM('MRR Conglomerado'!V211:X211)=0,"",ROUND(SUM('MRR Conglomerado'!AH211:AJ211)/SUM('MRR Conglomerado'!V211:X211),3)),"")</f>
        <v>0</v>
      </c>
      <c r="T211" s="13" t="n">
        <f aca="false">IFERROR(IF(SUM('MRR Conglomerado'!W211:Y211)=0,"",ROUND(SUM('MRR Conglomerado'!AI211:AK211)/SUM('MRR Conglomerado'!W211:Y211),3)),"")</f>
        <v>0</v>
      </c>
      <c r="U211" s="13" t="n">
        <f aca="false">IFERROR(IF(SUM('MRR Conglomerado'!X211:Z211)=0,"",ROUND(SUM('MRR Conglomerado'!AJ211:AL211)/SUM('MRR Conglomerado'!X211:Z211),3)),"")</f>
        <v>0</v>
      </c>
      <c r="V211" s="13" t="n">
        <f aca="false">IFERROR(IF(SUM('MRR Conglomerado'!Y211:AA211)=0,"",ROUND(SUM('MRR Conglomerado'!AK211:AM211)/SUM('MRR Conglomerado'!Y211:AA211),3)),"")</f>
        <v>0</v>
      </c>
      <c r="W211" s="13" t="n">
        <f aca="false">IFERROR(IF(SUM('MRR Conglomerado'!Z211:AB211)=0,"",ROUND(SUM('MRR Conglomerado'!AL211:AN211)/SUM('MRR Conglomerado'!Z211:AB211),3)),"")</f>
        <v>0</v>
      </c>
      <c r="X211" s="13" t="str">
        <f aca="false">IFERROR(IF(SUM('MRR Conglomerado'!AA211:AC211)=0,"",ROUND(SUM('MRR Conglomerado'!AM211:AO211)/SUM('MRR Conglomerado'!AA211:AC211),3)),"")</f>
        <v/>
      </c>
      <c r="Y211" s="13" t="str">
        <f aca="false">IFERROR(IF(SUM('MRR Conglomerado'!AB211:AD211)=0,"",ROUND(SUM('MRR Conglomerado'!AN211:AP211)/SUM('MRR Conglomerado'!AB211:AD211),3)),"")</f>
        <v/>
      </c>
      <c r="Z211" s="13" t="str">
        <f aca="false">IFERROR(IF(SUM('MRR Conglomerado'!AC211:AE211)=0,"",ROUND(SUM('MRR Conglomerado'!AO211:AQ211)/SUM('MRR Conglomerado'!AC211:AE211),3)),"")</f>
        <v/>
      </c>
      <c r="AA211" s="13" t="str">
        <f aca="false">IFERROR(IF(SUM('MRR Conglomerado'!AD211:AF211)=0,"",ROUND(SUM('MRR Conglomerado'!AP211:AR211)/SUM('MRR Conglomerado'!AD211:AF211),3)),"")</f>
        <v/>
      </c>
      <c r="AB211" s="13" t="str">
        <f aca="false">IFERROR(IF(SUM('MRR Conglomerado'!AE211:AG211)=0,"",ROUND(SUM('MRR Conglomerado'!AQ211:AS211)/SUM('MRR Conglomerado'!AE211:AG211),3)),"")</f>
        <v/>
      </c>
    </row>
    <row r="212" customFormat="false" ht="15" hidden="false" customHeight="false" outlineLevel="0" collapsed="false">
      <c r="A212" s="10" t="s">
        <v>484</v>
      </c>
      <c r="B212" s="13" t="str">
        <f aca="false">IFERROR(IF(SUM('MRR Conglomerado'!E212:G212)=0,"",ROUND(SUM('MRR Conglomerado'!Q212:S212)/SUM('MRR Conglomerado'!E212:G212),3)),"")</f>
        <v/>
      </c>
      <c r="C212" s="13" t="str">
        <f aca="false">IFERROR(IF(SUM('MRR Conglomerado'!F212:H212)=0,"",ROUND(SUM('MRR Conglomerado'!R212:T212)/SUM('MRR Conglomerado'!F212:H212),3)),"")</f>
        <v/>
      </c>
      <c r="D212" s="13" t="str">
        <f aca="false">IFERROR(IF(SUM('MRR Conglomerado'!G212:I212)=0,"",ROUND(SUM('MRR Conglomerado'!S212:U212)/SUM('MRR Conglomerado'!G212:I212),3)),"")</f>
        <v/>
      </c>
      <c r="E212" s="13" t="str">
        <f aca="false">IFERROR(IF(SUM('MRR Conglomerado'!H212:J212)=0,"",ROUND(SUM('MRR Conglomerado'!T212:V212)/SUM('MRR Conglomerado'!H212:J212),3)),"")</f>
        <v/>
      </c>
      <c r="F212" s="13" t="str">
        <f aca="false">IFERROR(IF(SUM('MRR Conglomerado'!I212:K212)=0,"",ROUND(SUM('MRR Conglomerado'!U212:W212)/SUM('MRR Conglomerado'!I212:K212),3)),"")</f>
        <v/>
      </c>
      <c r="G212" s="13" t="str">
        <f aca="false">IFERROR(IF(SUM('MRR Conglomerado'!J212:L212)=0,"",ROUND(SUM('MRR Conglomerado'!V212:X212)/SUM('MRR Conglomerado'!J212:L212),3)),"")</f>
        <v/>
      </c>
      <c r="H212" s="13" t="str">
        <f aca="false">IFERROR(IF(SUM('MRR Conglomerado'!K212:M212)=0,"",ROUND(SUM('MRR Conglomerado'!W212:Y212)/SUM('MRR Conglomerado'!K212:M212),3)),"")</f>
        <v/>
      </c>
      <c r="I212" s="13" t="str">
        <f aca="false">IFERROR(IF(SUM('MRR Conglomerado'!L212:N212)=0,"",ROUND(SUM('MRR Conglomerado'!X212:Z212)/SUM('MRR Conglomerado'!L212:N212),3)),"")</f>
        <v/>
      </c>
      <c r="J212" s="13" t="str">
        <f aca="false">IFERROR(IF(SUM('MRR Conglomerado'!M212:O212)=0,"",ROUND(SUM('MRR Conglomerado'!Y212:AA212)/SUM('MRR Conglomerado'!M212:O212),3)),"")</f>
        <v/>
      </c>
      <c r="K212" s="13" t="str">
        <f aca="false">IFERROR(IF(SUM('MRR Conglomerado'!N212:P212)=0,"",ROUND(SUM('MRR Conglomerado'!Z212:AB212)/SUM('MRR Conglomerado'!N212:P212),3)),"")</f>
        <v/>
      </c>
      <c r="L212" s="13" t="str">
        <f aca="false">IFERROR(IF(SUM('MRR Conglomerado'!O212:Q212)=0,"",ROUND(SUM('MRR Conglomerado'!AA212:AC212)/SUM('MRR Conglomerado'!O212:Q212),3)),"")</f>
        <v/>
      </c>
      <c r="M212" s="13" t="str">
        <f aca="false">IFERROR(IF(SUM('MRR Conglomerado'!P212:R212)=0,"",ROUND(SUM('MRR Conglomerado'!AB212:AD212)/SUM('MRR Conglomerado'!P212:R212),3)),"")</f>
        <v/>
      </c>
      <c r="N212" s="13" t="str">
        <f aca="false">IFERROR(IF(SUM('MRR Conglomerado'!Q212:S212)=0,"",ROUND(SUM('MRR Conglomerado'!AC212:AE212)/SUM('MRR Conglomerado'!Q212:S212),3)),"")</f>
        <v/>
      </c>
      <c r="O212" s="13" t="str">
        <f aca="false">IFERROR(IF(SUM('MRR Conglomerado'!R212:T212)=0,"",ROUND(SUM('MRR Conglomerado'!AD212:AF212)/SUM('MRR Conglomerado'!R212:T212),3)),"")</f>
        <v/>
      </c>
      <c r="P212" s="13" t="str">
        <f aca="false">IFERROR(IF(SUM('MRR Conglomerado'!S212:U212)=0,"",ROUND(SUM('MRR Conglomerado'!AE212:AG212)/SUM('MRR Conglomerado'!S212:U212),3)),"")</f>
        <v/>
      </c>
      <c r="Q212" s="13" t="str">
        <f aca="false">IFERROR(IF(SUM('MRR Conglomerado'!T212:V212)=0,"",ROUND(SUM('MRR Conglomerado'!AF212:AH212)/SUM('MRR Conglomerado'!T212:V212),3)),"")</f>
        <v/>
      </c>
      <c r="R212" s="13" t="str">
        <f aca="false">IFERROR(IF(SUM('MRR Conglomerado'!U212:W212)=0,"",ROUND(SUM('MRR Conglomerado'!AG212:AI212)/SUM('MRR Conglomerado'!U212:W212),3)),"")</f>
        <v/>
      </c>
      <c r="S212" s="13" t="n">
        <f aca="false">IFERROR(IF(SUM('MRR Conglomerado'!V212:X212)=0,"",ROUND(SUM('MRR Conglomerado'!AH212:AJ212)/SUM('MRR Conglomerado'!V212:X212),3)),"")</f>
        <v>3.459</v>
      </c>
      <c r="T212" s="13" t="n">
        <f aca="false">IFERROR(IF(SUM('MRR Conglomerado'!W212:Y212)=0,"",ROUND(SUM('MRR Conglomerado'!AI212:AK212)/SUM('MRR Conglomerado'!W212:Y212),3)),"")</f>
        <v>1.813</v>
      </c>
      <c r="U212" s="13" t="n">
        <f aca="false">IFERROR(IF(SUM('MRR Conglomerado'!X212:Z212)=0,"",ROUND(SUM('MRR Conglomerado'!AJ212:AL212)/SUM('MRR Conglomerado'!X212:Z212),3)),"")</f>
        <v>1.209</v>
      </c>
      <c r="V212" s="13" t="n">
        <f aca="false">IFERROR(IF(SUM('MRR Conglomerado'!Y212:AA212)=0,"",ROUND(SUM('MRR Conglomerado'!AK212:AM212)/SUM('MRR Conglomerado'!Y212:AA212),3)),"")</f>
        <v>1.209</v>
      </c>
      <c r="W212" s="13" t="n">
        <f aca="false">IFERROR(IF(SUM('MRR Conglomerado'!Z212:AB212)=0,"",ROUND(SUM('MRR Conglomerado'!AL212:AN212)/SUM('MRR Conglomerado'!Z212:AB212),3)),"")</f>
        <v>1.207</v>
      </c>
      <c r="X212" s="13" t="n">
        <f aca="false">IFERROR(IF(SUM('MRR Conglomerado'!AA212:AC212)=0,"",ROUND(SUM('MRR Conglomerado'!AM212:AO212)/SUM('MRR Conglomerado'!AA212:AC212),3)),"")</f>
        <v>1.205</v>
      </c>
      <c r="Y212" s="13" t="n">
        <f aca="false">IFERROR(IF(SUM('MRR Conglomerado'!AB212:AD212)=0,"",ROUND(SUM('MRR Conglomerado'!AN212:AP212)/SUM('MRR Conglomerado'!AB212:AD212),3)),"")</f>
        <v>1.203</v>
      </c>
      <c r="Z212" s="13" t="n">
        <f aca="false">IFERROR(IF(SUM('MRR Conglomerado'!AC212:AE212)=0,"",ROUND(SUM('MRR Conglomerado'!AO212:AQ212)/SUM('MRR Conglomerado'!AC212:AE212),3)),"")</f>
        <v>1.203</v>
      </c>
      <c r="AA212" s="13" t="n">
        <f aca="false">IFERROR(IF(SUM('MRR Conglomerado'!AD212:AF212)=0,"",ROUND(SUM('MRR Conglomerado'!AP212:AR212)/SUM('MRR Conglomerado'!AD212:AF212),3)),"")</f>
        <v>1.203</v>
      </c>
      <c r="AB212" s="13" t="n">
        <f aca="false">IFERROR(IF(SUM('MRR Conglomerado'!AE212:AG212)=0,"",ROUND(SUM('MRR Conglomerado'!AQ212:AS212)/SUM('MRR Conglomerado'!AE212:AG212),3)),"")</f>
        <v>1.203</v>
      </c>
    </row>
    <row r="213" customFormat="false" ht="15" hidden="false" customHeight="false" outlineLevel="0" collapsed="false">
      <c r="A213" s="10" t="s">
        <v>486</v>
      </c>
      <c r="B213" s="13" t="n">
        <f aca="false">IFERROR(IF(SUM('MRR Conglomerado'!E213:G213)=0,"",ROUND(SUM('MRR Conglomerado'!Q213:S213)/SUM('MRR Conglomerado'!E213:G213),3)),"")</f>
        <v>1</v>
      </c>
      <c r="C213" s="13" t="n">
        <f aca="false">IFERROR(IF(SUM('MRR Conglomerado'!F213:H213)=0,"",ROUND(SUM('MRR Conglomerado'!R213:T213)/SUM('MRR Conglomerado'!F213:H213),3)),"")</f>
        <v>1</v>
      </c>
      <c r="D213" s="13" t="n">
        <f aca="false">IFERROR(IF(SUM('MRR Conglomerado'!G213:I213)=0,"",ROUND(SUM('MRR Conglomerado'!S213:U213)/SUM('MRR Conglomerado'!G213:I213),3)),"")</f>
        <v>1</v>
      </c>
      <c r="E213" s="13" t="n">
        <f aca="false">IFERROR(IF(SUM('MRR Conglomerado'!H213:J213)=0,"",ROUND(SUM('MRR Conglomerado'!T213:V213)/SUM('MRR Conglomerado'!H213:J213),3)),"")</f>
        <v>1</v>
      </c>
      <c r="F213" s="13" t="n">
        <f aca="false">IFERROR(IF(SUM('MRR Conglomerado'!I213:K213)=0,"",ROUND(SUM('MRR Conglomerado'!U213:W213)/SUM('MRR Conglomerado'!I213:K213),3)),"")</f>
        <v>0.667</v>
      </c>
      <c r="G213" s="13" t="n">
        <f aca="false">IFERROR(IF(SUM('MRR Conglomerado'!J213:L213)=0,"",ROUND(SUM('MRR Conglomerado'!V213:X213)/SUM('MRR Conglomerado'!J213:L213),3)),"")</f>
        <v>0.667</v>
      </c>
      <c r="H213" s="13" t="n">
        <f aca="false">IFERROR(IF(SUM('MRR Conglomerado'!K213:M213)=0,"",ROUND(SUM('MRR Conglomerado'!W213:Y213)/SUM('MRR Conglomerado'!K213:M213),3)),"")</f>
        <v>0.333</v>
      </c>
      <c r="I213" s="13" t="n">
        <f aca="false">IFERROR(IF(SUM('MRR Conglomerado'!L213:N213)=0,"",ROUND(SUM('MRR Conglomerado'!X213:Z213)/SUM('MRR Conglomerado'!L213:N213),3)),"")</f>
        <v>0.333</v>
      </c>
      <c r="J213" s="13" t="n">
        <f aca="false">IFERROR(IF(SUM('MRR Conglomerado'!M213:O213)=0,"",ROUND(SUM('MRR Conglomerado'!Y213:AA213)/SUM('MRR Conglomerado'!M213:O213),3)),"")</f>
        <v>0</v>
      </c>
      <c r="K213" s="13" t="n">
        <f aca="false">IFERROR(IF(SUM('MRR Conglomerado'!N213:P213)=0,"",ROUND(SUM('MRR Conglomerado'!Z213:AB213)/SUM('MRR Conglomerado'!N213:P213),3)),"")</f>
        <v>0</v>
      </c>
      <c r="L213" s="13" t="n">
        <f aca="false">IFERROR(IF(SUM('MRR Conglomerado'!O213:Q213)=0,"",ROUND(SUM('MRR Conglomerado'!AA213:AC213)/SUM('MRR Conglomerado'!O213:Q213),3)),"")</f>
        <v>0</v>
      </c>
      <c r="M213" s="13" t="n">
        <f aca="false">IFERROR(IF(SUM('MRR Conglomerado'!P213:R213)=0,"",ROUND(SUM('MRR Conglomerado'!AB213:AD213)/SUM('MRR Conglomerado'!P213:R213),3)),"")</f>
        <v>0</v>
      </c>
      <c r="N213" s="13" t="n">
        <f aca="false">IFERROR(IF(SUM('MRR Conglomerado'!Q213:S213)=0,"",ROUND(SUM('MRR Conglomerado'!AC213:AE213)/SUM('MRR Conglomerado'!Q213:S213),3)),"")</f>
        <v>0</v>
      </c>
      <c r="O213" s="13" t="n">
        <f aca="false">IFERROR(IF(SUM('MRR Conglomerado'!R213:T213)=0,"",ROUND(SUM('MRR Conglomerado'!AD213:AF213)/SUM('MRR Conglomerado'!R213:T213),3)),"")</f>
        <v>0</v>
      </c>
      <c r="P213" s="13" t="n">
        <f aca="false">IFERROR(IF(SUM('MRR Conglomerado'!S213:U213)=0,"",ROUND(SUM('MRR Conglomerado'!AE213:AG213)/SUM('MRR Conglomerado'!S213:U213),3)),"")</f>
        <v>0</v>
      </c>
      <c r="Q213" s="13" t="n">
        <f aca="false">IFERROR(IF(SUM('MRR Conglomerado'!T213:V213)=0,"",ROUND(SUM('MRR Conglomerado'!AF213:AH213)/SUM('MRR Conglomerado'!T213:V213),3)),"")</f>
        <v>0</v>
      </c>
      <c r="R213" s="13" t="n">
        <f aca="false">IFERROR(IF(SUM('MRR Conglomerado'!U213:W213)=0,"",ROUND(SUM('MRR Conglomerado'!AG213:AI213)/SUM('MRR Conglomerado'!U213:W213),3)),"")</f>
        <v>0</v>
      </c>
      <c r="S213" s="13" t="n">
        <f aca="false">IFERROR(IF(SUM('MRR Conglomerado'!V213:X213)=0,"",ROUND(SUM('MRR Conglomerado'!AH213:AJ213)/SUM('MRR Conglomerado'!V213:X213),3)),"")</f>
        <v>0</v>
      </c>
      <c r="T213" s="13" t="n">
        <f aca="false">IFERROR(IF(SUM('MRR Conglomerado'!W213:Y213)=0,"",ROUND(SUM('MRR Conglomerado'!AI213:AK213)/SUM('MRR Conglomerado'!W213:Y213),3)),"")</f>
        <v>0</v>
      </c>
      <c r="U213" s="13" t="n">
        <f aca="false">IFERROR(IF(SUM('MRR Conglomerado'!X213:Z213)=0,"",ROUND(SUM('MRR Conglomerado'!AJ213:AL213)/SUM('MRR Conglomerado'!X213:Z213),3)),"")</f>
        <v>0</v>
      </c>
      <c r="V213" s="13" t="str">
        <f aca="false">IFERROR(IF(SUM('MRR Conglomerado'!Y213:AA213)=0,"",ROUND(SUM('MRR Conglomerado'!AK213:AM213)/SUM('MRR Conglomerado'!Y213:AA213),3)),"")</f>
        <v/>
      </c>
      <c r="W213" s="13" t="str">
        <f aca="false">IFERROR(IF(SUM('MRR Conglomerado'!Z213:AB213)=0,"",ROUND(SUM('MRR Conglomerado'!AL213:AN213)/SUM('MRR Conglomerado'!Z213:AB213),3)),"")</f>
        <v/>
      </c>
      <c r="X213" s="13" t="str">
        <f aca="false">IFERROR(IF(SUM('MRR Conglomerado'!AA213:AC213)=0,"",ROUND(SUM('MRR Conglomerado'!AM213:AO213)/SUM('MRR Conglomerado'!AA213:AC213),3)),"")</f>
        <v/>
      </c>
      <c r="Y213" s="13" t="str">
        <f aca="false">IFERROR(IF(SUM('MRR Conglomerado'!AB213:AD213)=0,"",ROUND(SUM('MRR Conglomerado'!AN213:AP213)/SUM('MRR Conglomerado'!AB213:AD213),3)),"")</f>
        <v/>
      </c>
      <c r="Z213" s="13" t="str">
        <f aca="false">IFERROR(IF(SUM('MRR Conglomerado'!AC213:AE213)=0,"",ROUND(SUM('MRR Conglomerado'!AO213:AQ213)/SUM('MRR Conglomerado'!AC213:AE213),3)),"")</f>
        <v/>
      </c>
      <c r="AA213" s="13" t="str">
        <f aca="false">IFERROR(IF(SUM('MRR Conglomerado'!AD213:AF213)=0,"",ROUND(SUM('MRR Conglomerado'!AP213:AR213)/SUM('MRR Conglomerado'!AD213:AF213),3)),"")</f>
        <v/>
      </c>
      <c r="AB213" s="13" t="str">
        <f aca="false">IFERROR(IF(SUM('MRR Conglomerado'!AE213:AG213)=0,"",ROUND(SUM('MRR Conglomerado'!AQ213:AS213)/SUM('MRR Conglomerado'!AE213:AG213),3)),"")</f>
        <v/>
      </c>
    </row>
    <row r="214" customFormat="false" ht="15" hidden="false" customHeight="false" outlineLevel="0" collapsed="false">
      <c r="A214" s="10" t="s">
        <v>488</v>
      </c>
      <c r="B214" s="13" t="n">
        <f aca="false">IFERROR(IF(SUM('MRR Conglomerado'!E214:G214)=0,"",ROUND(SUM('MRR Conglomerado'!Q214:S214)/SUM('MRR Conglomerado'!E214:G214),3)),"")</f>
        <v>1.05</v>
      </c>
      <c r="C214" s="13" t="n">
        <f aca="false">IFERROR(IF(SUM('MRR Conglomerado'!F214:H214)=0,"",ROUND(SUM('MRR Conglomerado'!R214:T214)/SUM('MRR Conglomerado'!F214:H214),3)),"")</f>
        <v>1.05</v>
      </c>
      <c r="D214" s="13" t="n">
        <f aca="false">IFERROR(IF(SUM('MRR Conglomerado'!G214:I214)=0,"",ROUND(SUM('MRR Conglomerado'!S214:U214)/SUM('MRR Conglomerado'!G214:I214),3)),"")</f>
        <v>1.05</v>
      </c>
      <c r="E214" s="13" t="n">
        <f aca="false">IFERROR(IF(SUM('MRR Conglomerado'!H214:J214)=0,"",ROUND(SUM('MRR Conglomerado'!T214:V214)/SUM('MRR Conglomerado'!H214:J214),3)),"")</f>
        <v>1.05</v>
      </c>
      <c r="F214" s="13" t="n">
        <f aca="false">IFERROR(IF(SUM('MRR Conglomerado'!I214:K214)=0,"",ROUND(SUM('MRR Conglomerado'!U214:W214)/SUM('MRR Conglomerado'!I214:K214),3)),"")</f>
        <v>1.05</v>
      </c>
      <c r="G214" s="13" t="n">
        <f aca="false">IFERROR(IF(SUM('MRR Conglomerado'!J214:L214)=0,"",ROUND(SUM('MRR Conglomerado'!V214:X214)/SUM('MRR Conglomerado'!J214:L214),3)),"")</f>
        <v>1.033</v>
      </c>
      <c r="H214" s="13" t="n">
        <f aca="false">IFERROR(IF(SUM('MRR Conglomerado'!K214:M214)=0,"",ROUND(SUM('MRR Conglomerado'!W214:Y214)/SUM('MRR Conglomerado'!K214:M214),3)),"")</f>
        <v>1.033</v>
      </c>
      <c r="I214" s="13" t="n">
        <f aca="false">IFERROR(IF(SUM('MRR Conglomerado'!L214:N214)=0,"",ROUND(SUM('MRR Conglomerado'!X214:Z214)/SUM('MRR Conglomerado'!L214:N214),3)),"")</f>
        <v>1.033</v>
      </c>
      <c r="J214" s="13" t="n">
        <f aca="false">IFERROR(IF(SUM('MRR Conglomerado'!M214:O214)=0,"",ROUND(SUM('MRR Conglomerado'!Y214:AA214)/SUM('MRR Conglomerado'!M214:O214),3)),"")</f>
        <v>1.05</v>
      </c>
      <c r="K214" s="13" t="n">
        <f aca="false">IFERROR(IF(SUM('MRR Conglomerado'!N214:P214)=0,"",ROUND(SUM('MRR Conglomerado'!Z214:AB214)/SUM('MRR Conglomerado'!N214:P214),3)),"")</f>
        <v>1.047</v>
      </c>
      <c r="L214" s="13" t="n">
        <f aca="false">IFERROR(IF(SUM('MRR Conglomerado'!O214:Q214)=0,"",ROUND(SUM('MRR Conglomerado'!AA214:AC214)/SUM('MRR Conglomerado'!O214:Q214),3)),"")</f>
        <v>1.045</v>
      </c>
      <c r="M214" s="13" t="n">
        <f aca="false">IFERROR(IF(SUM('MRR Conglomerado'!P214:R214)=0,"",ROUND(SUM('MRR Conglomerado'!AB214:AD214)/SUM('MRR Conglomerado'!P214:R214),3)),"")</f>
        <v>1.042</v>
      </c>
      <c r="N214" s="13" t="n">
        <f aca="false">IFERROR(IF(SUM('MRR Conglomerado'!Q214:S214)=0,"",ROUND(SUM('MRR Conglomerado'!AC214:AE214)/SUM('MRR Conglomerado'!Q214:S214),3)),"")</f>
        <v>1.042</v>
      </c>
      <c r="O214" s="13" t="n">
        <f aca="false">IFERROR(IF(SUM('MRR Conglomerado'!R214:T214)=0,"",ROUND(SUM('MRR Conglomerado'!AD214:AF214)/SUM('MRR Conglomerado'!R214:T214),3)),"")</f>
        <v>1.042</v>
      </c>
      <c r="P214" s="13" t="n">
        <f aca="false">IFERROR(IF(SUM('MRR Conglomerado'!S214:U214)=0,"",ROUND(SUM('MRR Conglomerado'!AE214:AG214)/SUM('MRR Conglomerado'!S214:U214),3)),"")</f>
        <v>1.042</v>
      </c>
      <c r="Q214" s="13" t="n">
        <f aca="false">IFERROR(IF(SUM('MRR Conglomerado'!T214:V214)=0,"",ROUND(SUM('MRR Conglomerado'!AF214:AH214)/SUM('MRR Conglomerado'!T214:V214),3)),"")</f>
        <v>1.042</v>
      </c>
      <c r="R214" s="13" t="n">
        <f aca="false">IFERROR(IF(SUM('MRR Conglomerado'!U214:W214)=0,"",ROUND(SUM('MRR Conglomerado'!AG214:AI214)/SUM('MRR Conglomerado'!U214:W214),3)),"")</f>
        <v>1.042</v>
      </c>
      <c r="S214" s="13" t="n">
        <f aca="false">IFERROR(IF(SUM('MRR Conglomerado'!V214:X214)=0,"",ROUND(SUM('MRR Conglomerado'!AH214:AJ214)/SUM('MRR Conglomerado'!V214:X214),3)),"")</f>
        <v>1.059</v>
      </c>
      <c r="T214" s="13" t="n">
        <f aca="false">IFERROR(IF(SUM('MRR Conglomerado'!W214:Y214)=0,"",ROUND(SUM('MRR Conglomerado'!AI214:AK214)/SUM('MRR Conglomerado'!W214:Y214),3)),"")</f>
        <v>1.059</v>
      </c>
      <c r="U214" s="13" t="n">
        <f aca="false">IFERROR(IF(SUM('MRR Conglomerado'!X214:Z214)=0,"",ROUND(SUM('MRR Conglomerado'!AJ214:AL214)/SUM('MRR Conglomerado'!X214:Z214),3)),"")</f>
        <v>1.059</v>
      </c>
      <c r="V214" s="13" t="n">
        <f aca="false">IFERROR(IF(SUM('MRR Conglomerado'!Y214:AA214)=0,"",ROUND(SUM('MRR Conglomerado'!AK214:AM214)/SUM('MRR Conglomerado'!Y214:AA214),3)),"")</f>
        <v>1.042</v>
      </c>
      <c r="W214" s="13" t="n">
        <f aca="false">IFERROR(IF(SUM('MRR Conglomerado'!Z214:AB214)=0,"",ROUND(SUM('MRR Conglomerado'!AL214:AN214)/SUM('MRR Conglomerado'!Z214:AB214),3)),"")</f>
        <v>1.04</v>
      </c>
      <c r="X214" s="13" t="n">
        <f aca="false">IFERROR(IF(SUM('MRR Conglomerado'!AA214:AC214)=0,"",ROUND(SUM('MRR Conglomerado'!AM214:AO214)/SUM('MRR Conglomerado'!AA214:AC214),3)),"")</f>
        <v>1.039</v>
      </c>
      <c r="Y214" s="13" t="n">
        <f aca="false">IFERROR(IF(SUM('MRR Conglomerado'!AB214:AD214)=0,"",ROUND(SUM('MRR Conglomerado'!AN214:AP214)/SUM('MRR Conglomerado'!AB214:AD214),3)),"")</f>
        <v>1.037</v>
      </c>
      <c r="Z214" s="13" t="n">
        <f aca="false">IFERROR(IF(SUM('MRR Conglomerado'!AC214:AE214)=0,"",ROUND(SUM('MRR Conglomerado'!AO214:AQ214)/SUM('MRR Conglomerado'!AC214:AE214),3)),"")</f>
        <v>1.037</v>
      </c>
      <c r="AA214" s="13" t="n">
        <f aca="false">IFERROR(IF(SUM('MRR Conglomerado'!AD214:AF214)=0,"",ROUND(SUM('MRR Conglomerado'!AP214:AR214)/SUM('MRR Conglomerado'!AD214:AF214),3)),"")</f>
        <v>1.037</v>
      </c>
      <c r="AB214" s="13" t="n">
        <f aca="false">IFERROR(IF(SUM('MRR Conglomerado'!AE214:AG214)=0,"",ROUND(SUM('MRR Conglomerado'!AQ214:AS214)/SUM('MRR Conglomerado'!AE214:AG214),3)),"")</f>
        <v>1.037</v>
      </c>
    </row>
    <row r="215" customFormat="false" ht="15" hidden="false" customHeight="false" outlineLevel="0" collapsed="false">
      <c r="A215" s="10" t="s">
        <v>490</v>
      </c>
      <c r="B215" s="13" t="str">
        <f aca="false">IFERROR(IF(SUM('MRR Conglomerado'!E215:G215)=0,"",ROUND(SUM('MRR Conglomerado'!Q215:S215)/SUM('MRR Conglomerado'!E215:G215),3)),"")</f>
        <v/>
      </c>
      <c r="C215" s="13" t="str">
        <f aca="false">IFERROR(IF(SUM('MRR Conglomerado'!F215:H215)=0,"",ROUND(SUM('MRR Conglomerado'!R215:T215)/SUM('MRR Conglomerado'!F215:H215),3)),"")</f>
        <v/>
      </c>
      <c r="D215" s="13" t="str">
        <f aca="false">IFERROR(IF(SUM('MRR Conglomerado'!G215:I215)=0,"",ROUND(SUM('MRR Conglomerado'!S215:U215)/SUM('MRR Conglomerado'!G215:I215),3)),"")</f>
        <v/>
      </c>
      <c r="E215" s="13" t="str">
        <f aca="false">IFERROR(IF(SUM('MRR Conglomerado'!H215:J215)=0,"",ROUND(SUM('MRR Conglomerado'!T215:V215)/SUM('MRR Conglomerado'!H215:J215),3)),"")</f>
        <v/>
      </c>
      <c r="F215" s="13" t="str">
        <f aca="false">IFERROR(IF(SUM('MRR Conglomerado'!I215:K215)=0,"",ROUND(SUM('MRR Conglomerado'!U215:W215)/SUM('MRR Conglomerado'!I215:K215),3)),"")</f>
        <v/>
      </c>
      <c r="G215" s="13" t="str">
        <f aca="false">IFERROR(IF(SUM('MRR Conglomerado'!J215:L215)=0,"",ROUND(SUM('MRR Conglomerado'!V215:X215)/SUM('MRR Conglomerado'!J215:L215),3)),"")</f>
        <v/>
      </c>
      <c r="H215" s="13" t="str">
        <f aca="false">IFERROR(IF(SUM('MRR Conglomerado'!K215:M215)=0,"",ROUND(SUM('MRR Conglomerado'!W215:Y215)/SUM('MRR Conglomerado'!K215:M215),3)),"")</f>
        <v/>
      </c>
      <c r="I215" s="13" t="str">
        <f aca="false">IFERROR(IF(SUM('MRR Conglomerado'!L215:N215)=0,"",ROUND(SUM('MRR Conglomerado'!X215:Z215)/SUM('MRR Conglomerado'!L215:N215),3)),"")</f>
        <v/>
      </c>
      <c r="J215" s="13" t="str">
        <f aca="false">IFERROR(IF(SUM('MRR Conglomerado'!M215:O215)=0,"",ROUND(SUM('MRR Conglomerado'!Y215:AA215)/SUM('MRR Conglomerado'!M215:O215),3)),"")</f>
        <v/>
      </c>
      <c r="K215" s="13" t="str">
        <f aca="false">IFERROR(IF(SUM('MRR Conglomerado'!N215:P215)=0,"",ROUND(SUM('MRR Conglomerado'!Z215:AB215)/SUM('MRR Conglomerado'!N215:P215),3)),"")</f>
        <v/>
      </c>
      <c r="L215" s="13" t="str">
        <f aca="false">IFERROR(IF(SUM('MRR Conglomerado'!O215:Q215)=0,"",ROUND(SUM('MRR Conglomerado'!AA215:AC215)/SUM('MRR Conglomerado'!O215:Q215),3)),"")</f>
        <v/>
      </c>
      <c r="M215" s="13" t="n">
        <f aca="false">IFERROR(IF(SUM('MRR Conglomerado'!P215:R215)=0,"",ROUND(SUM('MRR Conglomerado'!AB215:AD215)/SUM('MRR Conglomerado'!P215:R215),3)),"")</f>
        <v>3.29</v>
      </c>
      <c r="N215" s="13" t="n">
        <f aca="false">IFERROR(IF(SUM('MRR Conglomerado'!Q215:S215)=0,"",ROUND(SUM('MRR Conglomerado'!AC215:AE215)/SUM('MRR Conglomerado'!Q215:S215),3)),"")</f>
        <v>1.563</v>
      </c>
      <c r="O215" s="13" t="n">
        <f aca="false">IFERROR(IF(SUM('MRR Conglomerado'!R215:T215)=0,"",ROUND(SUM('MRR Conglomerado'!AD215:AF215)/SUM('MRR Conglomerado'!R215:T215),3)),"")</f>
        <v>1.06</v>
      </c>
      <c r="P215" s="13" t="n">
        <f aca="false">IFERROR(IF(SUM('MRR Conglomerado'!S215:U215)=0,"",ROUND(SUM('MRR Conglomerado'!AE215:AG215)/SUM('MRR Conglomerado'!S215:U215),3)),"")</f>
        <v>1.006</v>
      </c>
      <c r="Q215" s="13" t="n">
        <f aca="false">IFERROR(IF(SUM('MRR Conglomerado'!T215:V215)=0,"",ROUND(SUM('MRR Conglomerado'!AF215:AH215)/SUM('MRR Conglomerado'!T215:V215),3)),"")</f>
        <v>1.024</v>
      </c>
      <c r="R215" s="13" t="n">
        <f aca="false">IFERROR(IF(SUM('MRR Conglomerado'!U215:W215)=0,"",ROUND(SUM('MRR Conglomerado'!AG215:AI215)/SUM('MRR Conglomerado'!U215:W215),3)),"")</f>
        <v>1.023</v>
      </c>
      <c r="S215" s="13" t="n">
        <f aca="false">IFERROR(IF(SUM('MRR Conglomerado'!V215:X215)=0,"",ROUND(SUM('MRR Conglomerado'!AH215:AJ215)/SUM('MRR Conglomerado'!V215:X215),3)),"")</f>
        <v>1.042</v>
      </c>
      <c r="T215" s="13" t="n">
        <f aca="false">IFERROR(IF(SUM('MRR Conglomerado'!W215:Y215)=0,"",ROUND(SUM('MRR Conglomerado'!AI215:AK215)/SUM('MRR Conglomerado'!W215:Y215),3)),"")</f>
        <v>0.986</v>
      </c>
      <c r="U215" s="13" t="n">
        <f aca="false">IFERROR(IF(SUM('MRR Conglomerado'!X215:Z215)=0,"",ROUND(SUM('MRR Conglomerado'!AJ215:AL215)/SUM('MRR Conglomerado'!X215:Z215),3)),"")</f>
        <v>0.934</v>
      </c>
      <c r="V215" s="13" t="n">
        <f aca="false">IFERROR(IF(SUM('MRR Conglomerado'!Y215:AA215)=0,"",ROUND(SUM('MRR Conglomerado'!AK215:AM215)/SUM('MRR Conglomerado'!Y215:AA215),3)),"")</f>
        <v>0.916</v>
      </c>
      <c r="W215" s="13" t="n">
        <f aca="false">IFERROR(IF(SUM('MRR Conglomerado'!Z215:AB215)=0,"",ROUND(SUM('MRR Conglomerado'!AL215:AN215)/SUM('MRR Conglomerado'!Z215:AB215),3)),"")</f>
        <v>0.818</v>
      </c>
      <c r="X215" s="13" t="n">
        <f aca="false">IFERROR(IF(SUM('MRR Conglomerado'!AA215:AC215)=0,"",ROUND(SUM('MRR Conglomerado'!AM215:AO215)/SUM('MRR Conglomerado'!AA215:AC215),3)),"")</f>
        <v>0.515</v>
      </c>
      <c r="Y215" s="13" t="n">
        <f aca="false">IFERROR(IF(SUM('MRR Conglomerado'!AB215:AD215)=0,"",ROUND(SUM('MRR Conglomerado'!AN215:AP215)/SUM('MRR Conglomerado'!AB215:AD215),3)),"")</f>
        <v>0.217</v>
      </c>
      <c r="Z215" s="13" t="n">
        <f aca="false">IFERROR(IF(SUM('MRR Conglomerado'!AC215:AE215)=0,"",ROUND(SUM('MRR Conglomerado'!AO215:AQ215)/SUM('MRR Conglomerado'!AC215:AE215),3)),"")</f>
        <v>0</v>
      </c>
      <c r="AA215" s="13" t="n">
        <f aca="false">IFERROR(IF(SUM('MRR Conglomerado'!AD215:AF215)=0,"",ROUND(SUM('MRR Conglomerado'!AP215:AR215)/SUM('MRR Conglomerado'!AD215:AF215),3)),"")</f>
        <v>0</v>
      </c>
      <c r="AB215" s="13" t="n">
        <f aca="false">IFERROR(IF(SUM('MRR Conglomerado'!AE215:AG215)=0,"",ROUND(SUM('MRR Conglomerado'!AQ215:AS215)/SUM('MRR Conglomerado'!AE215:AG215),3)),"")</f>
        <v>0</v>
      </c>
    </row>
    <row r="216" customFormat="false" ht="15" hidden="false" customHeight="false" outlineLevel="0" collapsed="false">
      <c r="A216" s="10" t="s">
        <v>492</v>
      </c>
      <c r="B216" s="13" t="str">
        <f aca="false">IFERROR(IF(SUM('MRR Conglomerado'!E216:G216)=0,"",ROUND(SUM('MRR Conglomerado'!Q216:S216)/SUM('MRR Conglomerado'!E216:G216),3)),"")</f>
        <v/>
      </c>
      <c r="C216" s="13" t="str">
        <f aca="false">IFERROR(IF(SUM('MRR Conglomerado'!F216:H216)=0,"",ROUND(SUM('MRR Conglomerado'!R216:T216)/SUM('MRR Conglomerado'!F216:H216),3)),"")</f>
        <v/>
      </c>
      <c r="D216" s="13" t="str">
        <f aca="false">IFERROR(IF(SUM('MRR Conglomerado'!G216:I216)=0,"",ROUND(SUM('MRR Conglomerado'!S216:U216)/SUM('MRR Conglomerado'!G216:I216),3)),"")</f>
        <v/>
      </c>
      <c r="E216" s="13" t="n">
        <f aca="false">IFERROR(IF(SUM('MRR Conglomerado'!H216:J216)=0,"",ROUND(SUM('MRR Conglomerado'!T216:V216)/SUM('MRR Conglomerado'!H216:J216),3)),"")</f>
        <v>3.15</v>
      </c>
      <c r="F216" s="13" t="n">
        <f aca="false">IFERROR(IF(SUM('MRR Conglomerado'!I216:K216)=0,"",ROUND(SUM('MRR Conglomerado'!U216:W216)/SUM('MRR Conglomerado'!I216:K216),3)),"")</f>
        <v>1.55</v>
      </c>
      <c r="G216" s="13" t="n">
        <f aca="false">IFERROR(IF(SUM('MRR Conglomerado'!J216:L216)=0,"",ROUND(SUM('MRR Conglomerado'!V216:X216)/SUM('MRR Conglomerado'!J216:L216),3)),"")</f>
        <v>1.05</v>
      </c>
      <c r="H216" s="13" t="n">
        <f aca="false">IFERROR(IF(SUM('MRR Conglomerado'!K216:M216)=0,"",ROUND(SUM('MRR Conglomerado'!W216:Y216)/SUM('MRR Conglomerado'!K216:M216),3)),"")</f>
        <v>1.132</v>
      </c>
      <c r="I216" s="13" t="n">
        <f aca="false">IFERROR(IF(SUM('MRR Conglomerado'!L216:N216)=0,"",ROUND(SUM('MRR Conglomerado'!X216:Z216)/SUM('MRR Conglomerado'!L216:N216),3)),"")</f>
        <v>1.186</v>
      </c>
      <c r="J216" s="13" t="n">
        <f aca="false">IFERROR(IF(SUM('MRR Conglomerado'!M216:O216)=0,"",ROUND(SUM('MRR Conglomerado'!Y216:AA216)/SUM('MRR Conglomerado'!M216:O216),3)),"")</f>
        <v>1.202</v>
      </c>
      <c r="K216" s="13" t="n">
        <f aca="false">IFERROR(IF(SUM('MRR Conglomerado'!N216:P216)=0,"",ROUND(SUM('MRR Conglomerado'!Z216:AB216)/SUM('MRR Conglomerado'!N216:P216),3)),"")</f>
        <v>1.186</v>
      </c>
      <c r="L216" s="13" t="n">
        <f aca="false">IFERROR(IF(SUM('MRR Conglomerado'!O216:Q216)=0,"",ROUND(SUM('MRR Conglomerado'!AA216:AC216)/SUM('MRR Conglomerado'!O216:Q216),3)),"")</f>
        <v>1.256</v>
      </c>
      <c r="M216" s="13" t="n">
        <f aca="false">IFERROR(IF(SUM('MRR Conglomerado'!P216:R216)=0,"",ROUND(SUM('MRR Conglomerado'!AB216:AD216)/SUM('MRR Conglomerado'!P216:R216),3)),"")</f>
        <v>1.316</v>
      </c>
      <c r="N216" s="13" t="n">
        <f aca="false">IFERROR(IF(SUM('MRR Conglomerado'!Q216:S216)=0,"",ROUND(SUM('MRR Conglomerado'!AC216:AE216)/SUM('MRR Conglomerado'!Q216:S216),3)),"")</f>
        <v>1.357</v>
      </c>
      <c r="O216" s="13" t="n">
        <f aca="false">IFERROR(IF(SUM('MRR Conglomerado'!R216:T216)=0,"",ROUND(SUM('MRR Conglomerado'!AD216:AF216)/SUM('MRR Conglomerado'!R216:T216),3)),"")</f>
        <v>1.258</v>
      </c>
      <c r="P216" s="13" t="n">
        <f aca="false">IFERROR(IF(SUM('MRR Conglomerado'!S216:U216)=0,"",ROUND(SUM('MRR Conglomerado'!AE216:AG216)/SUM('MRR Conglomerado'!S216:U216),3)),"")</f>
        <v>1.175</v>
      </c>
      <c r="Q216" s="13" t="n">
        <f aca="false">IFERROR(IF(SUM('MRR Conglomerado'!T216:V216)=0,"",ROUND(SUM('MRR Conglomerado'!AF216:AH216)/SUM('MRR Conglomerado'!T216:V216),3)),"")</f>
        <v>1.007</v>
      </c>
      <c r="R216" s="13" t="n">
        <f aca="false">IFERROR(IF(SUM('MRR Conglomerado'!U216:W216)=0,"",ROUND(SUM('MRR Conglomerado'!AG216:AI216)/SUM('MRR Conglomerado'!U216:W216),3)),"")</f>
        <v>0.975</v>
      </c>
      <c r="S216" s="13" t="n">
        <f aca="false">IFERROR(IF(SUM('MRR Conglomerado'!V216:X216)=0,"",ROUND(SUM('MRR Conglomerado'!AH216:AJ216)/SUM('MRR Conglomerado'!V216:X216),3)),"")</f>
        <v>0.943</v>
      </c>
      <c r="T216" s="13" t="n">
        <f aca="false">IFERROR(IF(SUM('MRR Conglomerado'!W216:Y216)=0,"",ROUND(SUM('MRR Conglomerado'!AI216:AK216)/SUM('MRR Conglomerado'!W216:Y216),3)),"")</f>
        <v>0.876</v>
      </c>
      <c r="U216" s="13" t="n">
        <f aca="false">IFERROR(IF(SUM('MRR Conglomerado'!X216:Z216)=0,"",ROUND(SUM('MRR Conglomerado'!AJ216:AL216)/SUM('MRR Conglomerado'!X216:Z216),3)),"")</f>
        <v>0.849</v>
      </c>
      <c r="V216" s="13" t="n">
        <f aca="false">IFERROR(IF(SUM('MRR Conglomerado'!Y216:AA216)=0,"",ROUND(SUM('MRR Conglomerado'!AK216:AM216)/SUM('MRR Conglomerado'!Y216:AA216),3)),"")</f>
        <v>0.558</v>
      </c>
      <c r="W216" s="13" t="n">
        <f aca="false">IFERROR(IF(SUM('MRR Conglomerado'!Z216:AB216)=0,"",ROUND(SUM('MRR Conglomerado'!AL216:AN216)/SUM('MRR Conglomerado'!Z216:AB216),3)),"")</f>
        <v>0.283</v>
      </c>
      <c r="X216" s="13" t="n">
        <f aca="false">IFERROR(IF(SUM('MRR Conglomerado'!AA216:AC216)=0,"",ROUND(SUM('MRR Conglomerado'!AM216:AO216)/SUM('MRR Conglomerado'!AA216:AC216),3)),"")</f>
        <v>0</v>
      </c>
      <c r="Y216" s="13" t="n">
        <f aca="false">IFERROR(IF(SUM('MRR Conglomerado'!AB216:AD216)=0,"",ROUND(SUM('MRR Conglomerado'!AN216:AP216)/SUM('MRR Conglomerado'!AB216:AD216),3)),"")</f>
        <v>0</v>
      </c>
      <c r="Z216" s="13" t="n">
        <f aca="false">IFERROR(IF(SUM('MRR Conglomerado'!AC216:AE216)=0,"",ROUND(SUM('MRR Conglomerado'!AO216:AQ216)/SUM('MRR Conglomerado'!AC216:AE216),3)),"")</f>
        <v>0</v>
      </c>
      <c r="AA216" s="13" t="n">
        <f aca="false">IFERROR(IF(SUM('MRR Conglomerado'!AD216:AF216)=0,"",ROUND(SUM('MRR Conglomerado'!AP216:AR216)/SUM('MRR Conglomerado'!AD216:AF216),3)),"")</f>
        <v>0</v>
      </c>
      <c r="AB216" s="13" t="n">
        <f aca="false">IFERROR(IF(SUM('MRR Conglomerado'!AE216:AG216)=0,"",ROUND(SUM('MRR Conglomerado'!AQ216:AS216)/SUM('MRR Conglomerado'!AE216:AG216),3)),"")</f>
        <v>0</v>
      </c>
    </row>
    <row r="217" customFormat="false" ht="15" hidden="false" customHeight="false" outlineLevel="0" collapsed="false">
      <c r="A217" s="10" t="s">
        <v>494</v>
      </c>
      <c r="B217" s="13" t="str">
        <f aca="false">IFERROR(IF(SUM('MRR Conglomerado'!E217:G217)=0,"",ROUND(SUM('MRR Conglomerado'!Q217:S217)/SUM('MRR Conglomerado'!E217:G217),3)),"")</f>
        <v/>
      </c>
      <c r="C217" s="13" t="str">
        <f aca="false">IFERROR(IF(SUM('MRR Conglomerado'!F217:H217)=0,"",ROUND(SUM('MRR Conglomerado'!R217:T217)/SUM('MRR Conglomerado'!F217:H217),3)),"")</f>
        <v/>
      </c>
      <c r="D217" s="13" t="str">
        <f aca="false">IFERROR(IF(SUM('MRR Conglomerado'!G217:I217)=0,"",ROUND(SUM('MRR Conglomerado'!S217:U217)/SUM('MRR Conglomerado'!G217:I217),3)),"")</f>
        <v/>
      </c>
      <c r="E217" s="13" t="str">
        <f aca="false">IFERROR(IF(SUM('MRR Conglomerado'!H217:J217)=0,"",ROUND(SUM('MRR Conglomerado'!T217:V217)/SUM('MRR Conglomerado'!H217:J217),3)),"")</f>
        <v/>
      </c>
      <c r="F217" s="13" t="str">
        <f aca="false">IFERROR(IF(SUM('MRR Conglomerado'!I217:K217)=0,"",ROUND(SUM('MRR Conglomerado'!U217:W217)/SUM('MRR Conglomerado'!I217:K217),3)),"")</f>
        <v/>
      </c>
      <c r="G217" s="13" t="str">
        <f aca="false">IFERROR(IF(SUM('MRR Conglomerado'!J217:L217)=0,"",ROUND(SUM('MRR Conglomerado'!V217:X217)/SUM('MRR Conglomerado'!J217:L217),3)),"")</f>
        <v/>
      </c>
      <c r="H217" s="13" t="str">
        <f aca="false">IFERROR(IF(SUM('MRR Conglomerado'!K217:M217)=0,"",ROUND(SUM('MRR Conglomerado'!W217:Y217)/SUM('MRR Conglomerado'!K217:M217),3)),"")</f>
        <v/>
      </c>
      <c r="I217" s="13" t="str">
        <f aca="false">IFERROR(IF(SUM('MRR Conglomerado'!L217:N217)=0,"",ROUND(SUM('MRR Conglomerado'!X217:Z217)/SUM('MRR Conglomerado'!L217:N217),3)),"")</f>
        <v/>
      </c>
      <c r="J217" s="13" t="str">
        <f aca="false">IFERROR(IF(SUM('MRR Conglomerado'!M217:O217)=0,"",ROUND(SUM('MRR Conglomerado'!Y217:AA217)/SUM('MRR Conglomerado'!M217:O217),3)),"")</f>
        <v/>
      </c>
      <c r="K217" s="13" t="str">
        <f aca="false">IFERROR(IF(SUM('MRR Conglomerado'!N217:P217)=0,"",ROUND(SUM('MRR Conglomerado'!Z217:AB217)/SUM('MRR Conglomerado'!N217:P217),3)),"")</f>
        <v/>
      </c>
      <c r="L217" s="13" t="str">
        <f aca="false">IFERROR(IF(SUM('MRR Conglomerado'!O217:Q217)=0,"",ROUND(SUM('MRR Conglomerado'!AA217:AC217)/SUM('MRR Conglomerado'!O217:Q217),3)),"")</f>
        <v/>
      </c>
      <c r="M217" s="13" t="str">
        <f aca="false">IFERROR(IF(SUM('MRR Conglomerado'!P217:R217)=0,"",ROUND(SUM('MRR Conglomerado'!AB217:AD217)/SUM('MRR Conglomerado'!P217:R217),3)),"")</f>
        <v/>
      </c>
      <c r="N217" s="13" t="str">
        <f aca="false">IFERROR(IF(SUM('MRR Conglomerado'!Q217:S217)=0,"",ROUND(SUM('MRR Conglomerado'!AC217:AE217)/SUM('MRR Conglomerado'!Q217:S217),3)),"")</f>
        <v/>
      </c>
      <c r="O217" s="13" t="str">
        <f aca="false">IFERROR(IF(SUM('MRR Conglomerado'!R217:T217)=0,"",ROUND(SUM('MRR Conglomerado'!AD217:AF217)/SUM('MRR Conglomerado'!R217:T217),3)),"")</f>
        <v/>
      </c>
      <c r="P217" s="13" t="str">
        <f aca="false">IFERROR(IF(SUM('MRR Conglomerado'!S217:U217)=0,"",ROUND(SUM('MRR Conglomerado'!AE217:AG217)/SUM('MRR Conglomerado'!S217:U217),3)),"")</f>
        <v/>
      </c>
      <c r="Q217" s="13" t="str">
        <f aca="false">IFERROR(IF(SUM('MRR Conglomerado'!T217:V217)=0,"",ROUND(SUM('MRR Conglomerado'!AF217:AH217)/SUM('MRR Conglomerado'!T217:V217),3)),"")</f>
        <v/>
      </c>
      <c r="R217" s="13" t="str">
        <f aca="false">IFERROR(IF(SUM('MRR Conglomerado'!U217:W217)=0,"",ROUND(SUM('MRR Conglomerado'!AG217:AI217)/SUM('MRR Conglomerado'!U217:W217),3)),"")</f>
        <v/>
      </c>
      <c r="S217" s="13" t="str">
        <f aca="false">IFERROR(IF(SUM('MRR Conglomerado'!V217:X217)=0,"",ROUND(SUM('MRR Conglomerado'!AH217:AJ217)/SUM('MRR Conglomerado'!V217:X217),3)),"")</f>
        <v/>
      </c>
      <c r="T217" s="13" t="str">
        <f aca="false">IFERROR(IF(SUM('MRR Conglomerado'!W217:Y217)=0,"",ROUND(SUM('MRR Conglomerado'!AI217:AK217)/SUM('MRR Conglomerado'!W217:Y217),3)),"")</f>
        <v/>
      </c>
      <c r="U217" s="13" t="str">
        <f aca="false">IFERROR(IF(SUM('MRR Conglomerado'!X217:Z217)=0,"",ROUND(SUM('MRR Conglomerado'!AJ217:AL217)/SUM('MRR Conglomerado'!X217:Z217),3)),"")</f>
        <v/>
      </c>
      <c r="V217" s="13" t="str">
        <f aca="false">IFERROR(IF(SUM('MRR Conglomerado'!Y217:AA217)=0,"",ROUND(SUM('MRR Conglomerado'!AK217:AM217)/SUM('MRR Conglomerado'!Y217:AA217),3)),"")</f>
        <v/>
      </c>
      <c r="W217" s="13" t="str">
        <f aca="false">IFERROR(IF(SUM('MRR Conglomerado'!Z217:AB217)=0,"",ROUND(SUM('MRR Conglomerado'!AL217:AN217)/SUM('MRR Conglomerado'!Z217:AB217),3)),"")</f>
        <v/>
      </c>
      <c r="X217" s="13" t="str">
        <f aca="false">IFERROR(IF(SUM('MRR Conglomerado'!AA217:AC217)=0,"",ROUND(SUM('MRR Conglomerado'!AM217:AO217)/SUM('MRR Conglomerado'!AA217:AC217),3)),"")</f>
        <v/>
      </c>
      <c r="Y217" s="13" t="n">
        <f aca="false">IFERROR(IF(SUM('MRR Conglomerado'!AB217:AD217)=0,"",ROUND(SUM('MRR Conglomerado'!AN217:AP217)/SUM('MRR Conglomerado'!AB217:AD217),3)),"")</f>
        <v>3.23</v>
      </c>
      <c r="Z217" s="13" t="n">
        <f aca="false">IFERROR(IF(SUM('MRR Conglomerado'!AC217:AE217)=0,"",ROUND(SUM('MRR Conglomerado'!AO217:AQ217)/SUM('MRR Conglomerado'!AC217:AE217),3)),"")</f>
        <v>1.989</v>
      </c>
      <c r="AA217" s="13" t="n">
        <f aca="false">IFERROR(IF(SUM('MRR Conglomerado'!AD217:AF217)=0,"",ROUND(SUM('MRR Conglomerado'!AP217:AR217)/SUM('MRR Conglomerado'!AD217:AF217),3)),"")</f>
        <v>1.311</v>
      </c>
      <c r="AB217" s="13" t="n">
        <f aca="false">IFERROR(IF(SUM('MRR Conglomerado'!AE217:AG217)=0,"",ROUND(SUM('MRR Conglomerado'!AQ217:AS217)/SUM('MRR Conglomerado'!AE217:AG217),3)),"")</f>
        <v>1.534</v>
      </c>
    </row>
    <row r="218" customFormat="false" ht="15" hidden="false" customHeight="false" outlineLevel="0" collapsed="false">
      <c r="A218" s="10" t="s">
        <v>496</v>
      </c>
      <c r="B218" s="13" t="n">
        <f aca="false">IFERROR(IF(SUM('MRR Conglomerado'!E218:G218)=0,"",ROUND(SUM('MRR Conglomerado'!Q218:S218)/SUM('MRR Conglomerado'!E218:G218),3)),"")</f>
        <v>1.136</v>
      </c>
      <c r="C218" s="13" t="n">
        <f aca="false">IFERROR(IF(SUM('MRR Conglomerado'!F218:H218)=0,"",ROUND(SUM('MRR Conglomerado'!R218:T218)/SUM('MRR Conglomerado'!F218:H218),3)),"")</f>
        <v>1.21</v>
      </c>
      <c r="D218" s="13" t="n">
        <f aca="false">IFERROR(IF(SUM('MRR Conglomerado'!G218:I218)=0,"",ROUND(SUM('MRR Conglomerado'!S218:U218)/SUM('MRR Conglomerado'!G218:I218),3)),"")</f>
        <v>1.43</v>
      </c>
      <c r="E218" s="13" t="n">
        <f aca="false">IFERROR(IF(SUM('MRR Conglomerado'!H218:J218)=0,"",ROUND(SUM('MRR Conglomerado'!T218:V218)/SUM('MRR Conglomerado'!H218:J218),3)),"")</f>
        <v>1.518</v>
      </c>
      <c r="F218" s="13" t="n">
        <f aca="false">IFERROR(IF(SUM('MRR Conglomerado'!I218:K218)=0,"",ROUND(SUM('MRR Conglomerado'!U218:W218)/SUM('MRR Conglomerado'!I218:K218),3)),"")</f>
        <v>1.574</v>
      </c>
      <c r="G218" s="13" t="n">
        <f aca="false">IFERROR(IF(SUM('MRR Conglomerado'!J218:L218)=0,"",ROUND(SUM('MRR Conglomerado'!V218:X218)/SUM('MRR Conglomerado'!J218:L218),3)),"")</f>
        <v>1.626</v>
      </c>
      <c r="H218" s="13" t="n">
        <f aca="false">IFERROR(IF(SUM('MRR Conglomerado'!K218:M218)=0,"",ROUND(SUM('MRR Conglomerado'!W218:Y218)/SUM('MRR Conglomerado'!K218:M218),3)),"")</f>
        <v>1.796</v>
      </c>
      <c r="I218" s="13" t="n">
        <f aca="false">IFERROR(IF(SUM('MRR Conglomerado'!L218:N218)=0,"",ROUND(SUM('MRR Conglomerado'!X218:Z218)/SUM('MRR Conglomerado'!L218:N218),3)),"")</f>
        <v>1.979</v>
      </c>
      <c r="J218" s="13" t="n">
        <f aca="false">IFERROR(IF(SUM('MRR Conglomerado'!M218:O218)=0,"",ROUND(SUM('MRR Conglomerado'!Y218:AA218)/SUM('MRR Conglomerado'!M218:O218),3)),"")</f>
        <v>2.106</v>
      </c>
      <c r="K218" s="13" t="n">
        <f aca="false">IFERROR(IF(SUM('MRR Conglomerado'!N218:P218)=0,"",ROUND(SUM('MRR Conglomerado'!Z218:AB218)/SUM('MRR Conglomerado'!N218:P218),3)),"")</f>
        <v>2.215</v>
      </c>
      <c r="L218" s="13" t="n">
        <f aca="false">IFERROR(IF(SUM('MRR Conglomerado'!O218:Q218)=0,"",ROUND(SUM('MRR Conglomerado'!AA218:AC218)/SUM('MRR Conglomerado'!O218:Q218),3)),"")</f>
        <v>2.413</v>
      </c>
      <c r="M218" s="13" t="n">
        <f aca="false">IFERROR(IF(SUM('MRR Conglomerado'!P218:R218)=0,"",ROUND(SUM('MRR Conglomerado'!AB218:AD218)/SUM('MRR Conglomerado'!P218:R218),3)),"")</f>
        <v>2.44</v>
      </c>
      <c r="N218" s="13" t="n">
        <f aca="false">IFERROR(IF(SUM('MRR Conglomerado'!Q218:S218)=0,"",ROUND(SUM('MRR Conglomerado'!AC218:AE218)/SUM('MRR Conglomerado'!Q218:S218),3)),"")</f>
        <v>2.467</v>
      </c>
      <c r="O218" s="13" t="n">
        <f aca="false">IFERROR(IF(SUM('MRR Conglomerado'!R218:T218)=0,"",ROUND(SUM('MRR Conglomerado'!AD218:AF218)/SUM('MRR Conglomerado'!R218:T218),3)),"")</f>
        <v>2.194</v>
      </c>
      <c r="P218" s="13" t="n">
        <f aca="false">IFERROR(IF(SUM('MRR Conglomerado'!S218:U218)=0,"",ROUND(SUM('MRR Conglomerado'!AE218:AG218)/SUM('MRR Conglomerado'!S218:U218),3)),"")</f>
        <v>1.894</v>
      </c>
      <c r="Q218" s="13" t="n">
        <f aca="false">IFERROR(IF(SUM('MRR Conglomerado'!T218:V218)=0,"",ROUND(SUM('MRR Conglomerado'!AF218:AH218)/SUM('MRR Conglomerado'!T218:V218),3)),"")</f>
        <v>1.543</v>
      </c>
      <c r="R218" s="13" t="n">
        <f aca="false">IFERROR(IF(SUM('MRR Conglomerado'!U218:W218)=0,"",ROUND(SUM('MRR Conglomerado'!AG218:AI218)/SUM('MRR Conglomerado'!U218:W218),3)),"")</f>
        <v>1.291</v>
      </c>
      <c r="S218" s="13" t="n">
        <f aca="false">IFERROR(IF(SUM('MRR Conglomerado'!V218:X218)=0,"",ROUND(SUM('MRR Conglomerado'!AH218:AJ218)/SUM('MRR Conglomerado'!V218:X218),3)),"")</f>
        <v>1.137</v>
      </c>
      <c r="T218" s="13" t="n">
        <f aca="false">IFERROR(IF(SUM('MRR Conglomerado'!W218:Y218)=0,"",ROUND(SUM('MRR Conglomerado'!AI218:AK218)/SUM('MRR Conglomerado'!W218:Y218),3)),"")</f>
        <v>1.057</v>
      </c>
      <c r="U218" s="13" t="n">
        <f aca="false">IFERROR(IF(SUM('MRR Conglomerado'!X218:Z218)=0,"",ROUND(SUM('MRR Conglomerado'!AJ218:AL218)/SUM('MRR Conglomerado'!X218:Z218),3)),"")</f>
        <v>1.032</v>
      </c>
      <c r="V218" s="13" t="n">
        <f aca="false">IFERROR(IF(SUM('MRR Conglomerado'!Y218:AA218)=0,"",ROUND(SUM('MRR Conglomerado'!AK218:AM218)/SUM('MRR Conglomerado'!Y218:AA218),3)),"")</f>
        <v>1</v>
      </c>
      <c r="W218" s="13" t="n">
        <f aca="false">IFERROR(IF(SUM('MRR Conglomerado'!Z218:AB218)=0,"",ROUND(SUM('MRR Conglomerado'!AL218:AN218)/SUM('MRR Conglomerado'!Z218:AB218),3)),"")</f>
        <v>0.988</v>
      </c>
      <c r="X218" s="13" t="n">
        <f aca="false">IFERROR(IF(SUM('MRR Conglomerado'!AA218:AC218)=0,"",ROUND(SUM('MRR Conglomerado'!AM218:AO218)/SUM('MRR Conglomerado'!AA218:AC218),3)),"")</f>
        <v>0.942</v>
      </c>
      <c r="Y218" s="13" t="n">
        <f aca="false">IFERROR(IF(SUM('MRR Conglomerado'!AB218:AD218)=0,"",ROUND(SUM('MRR Conglomerado'!AN218:AP218)/SUM('MRR Conglomerado'!AB218:AD218),3)),"")</f>
        <v>0.948</v>
      </c>
      <c r="Z218" s="13" t="n">
        <f aca="false">IFERROR(IF(SUM('MRR Conglomerado'!AC218:AE218)=0,"",ROUND(SUM('MRR Conglomerado'!AO218:AQ218)/SUM('MRR Conglomerado'!AC218:AE218),3)),"")</f>
        <v>0.717</v>
      </c>
      <c r="AA218" s="13" t="n">
        <f aca="false">IFERROR(IF(SUM('MRR Conglomerado'!AD218:AF218)=0,"",ROUND(SUM('MRR Conglomerado'!AP218:AR218)/SUM('MRR Conglomerado'!AD218:AF218),3)),"")</f>
        <v>0.55</v>
      </c>
      <c r="AB218" s="13" t="n">
        <f aca="false">IFERROR(IF(SUM('MRR Conglomerado'!AE218:AG218)=0,"",ROUND(SUM('MRR Conglomerado'!AQ218:AS218)/SUM('MRR Conglomerado'!AE218:AG218),3)),"")</f>
        <v>0.363</v>
      </c>
    </row>
    <row r="219" customFormat="false" ht="15" hidden="false" customHeight="false" outlineLevel="0" collapsed="false">
      <c r="A219" s="10" t="s">
        <v>498</v>
      </c>
      <c r="B219" s="13" t="str">
        <f aca="false">IFERROR(IF(SUM('MRR Conglomerado'!E219:G219)=0,"",ROUND(SUM('MRR Conglomerado'!Q219:S219)/SUM('MRR Conglomerado'!E219:G219),3)),"")</f>
        <v/>
      </c>
      <c r="C219" s="13" t="str">
        <f aca="false">IFERROR(IF(SUM('MRR Conglomerado'!F219:H219)=0,"",ROUND(SUM('MRR Conglomerado'!R219:T219)/SUM('MRR Conglomerado'!F219:H219),3)),"")</f>
        <v/>
      </c>
      <c r="D219" s="13" t="str">
        <f aca="false">IFERROR(IF(SUM('MRR Conglomerado'!G219:I219)=0,"",ROUND(SUM('MRR Conglomerado'!S219:U219)/SUM('MRR Conglomerado'!G219:I219),3)),"")</f>
        <v/>
      </c>
      <c r="E219" s="13" t="str">
        <f aca="false">IFERROR(IF(SUM('MRR Conglomerado'!H219:J219)=0,"",ROUND(SUM('MRR Conglomerado'!T219:V219)/SUM('MRR Conglomerado'!H219:J219),3)),"")</f>
        <v/>
      </c>
      <c r="F219" s="13" t="str">
        <f aca="false">IFERROR(IF(SUM('MRR Conglomerado'!I219:K219)=0,"",ROUND(SUM('MRR Conglomerado'!U219:W219)/SUM('MRR Conglomerado'!I219:K219),3)),"")</f>
        <v/>
      </c>
      <c r="G219" s="13" t="str">
        <f aca="false">IFERROR(IF(SUM('MRR Conglomerado'!J219:L219)=0,"",ROUND(SUM('MRR Conglomerado'!V219:X219)/SUM('MRR Conglomerado'!J219:L219),3)),"")</f>
        <v/>
      </c>
      <c r="H219" s="13" t="str">
        <f aca="false">IFERROR(IF(SUM('MRR Conglomerado'!K219:M219)=0,"",ROUND(SUM('MRR Conglomerado'!W219:Y219)/SUM('MRR Conglomerado'!K219:M219),3)),"")</f>
        <v/>
      </c>
      <c r="I219" s="13" t="str">
        <f aca="false">IFERROR(IF(SUM('MRR Conglomerado'!L219:N219)=0,"",ROUND(SUM('MRR Conglomerado'!X219:Z219)/SUM('MRR Conglomerado'!L219:N219),3)),"")</f>
        <v/>
      </c>
      <c r="J219" s="13" t="str">
        <f aca="false">IFERROR(IF(SUM('MRR Conglomerado'!M219:O219)=0,"",ROUND(SUM('MRR Conglomerado'!Y219:AA219)/SUM('MRR Conglomerado'!M219:O219),3)),"")</f>
        <v/>
      </c>
      <c r="K219" s="13" t="str">
        <f aca="false">IFERROR(IF(SUM('MRR Conglomerado'!N219:P219)=0,"",ROUND(SUM('MRR Conglomerado'!Z219:AB219)/SUM('MRR Conglomerado'!N219:P219),3)),"")</f>
        <v/>
      </c>
      <c r="L219" s="13" t="str">
        <f aca="false">IFERROR(IF(SUM('MRR Conglomerado'!O219:Q219)=0,"",ROUND(SUM('MRR Conglomerado'!AA219:AC219)/SUM('MRR Conglomerado'!O219:Q219),3)),"")</f>
        <v/>
      </c>
      <c r="M219" s="13" t="str">
        <f aca="false">IFERROR(IF(SUM('MRR Conglomerado'!P219:R219)=0,"",ROUND(SUM('MRR Conglomerado'!AB219:AD219)/SUM('MRR Conglomerado'!P219:R219),3)),"")</f>
        <v/>
      </c>
      <c r="N219" s="13" t="str">
        <f aca="false">IFERROR(IF(SUM('MRR Conglomerado'!Q219:S219)=0,"",ROUND(SUM('MRR Conglomerado'!AC219:AE219)/SUM('MRR Conglomerado'!Q219:S219),3)),"")</f>
        <v/>
      </c>
      <c r="O219" s="13" t="str">
        <f aca="false">IFERROR(IF(SUM('MRR Conglomerado'!R219:T219)=0,"",ROUND(SUM('MRR Conglomerado'!AD219:AF219)/SUM('MRR Conglomerado'!R219:T219),3)),"")</f>
        <v/>
      </c>
      <c r="P219" s="13" t="str">
        <f aca="false">IFERROR(IF(SUM('MRR Conglomerado'!S219:U219)=0,"",ROUND(SUM('MRR Conglomerado'!AE219:AG219)/SUM('MRR Conglomerado'!S219:U219),3)),"")</f>
        <v/>
      </c>
      <c r="Q219" s="13" t="str">
        <f aca="false">IFERROR(IF(SUM('MRR Conglomerado'!T219:V219)=0,"",ROUND(SUM('MRR Conglomerado'!AF219:AH219)/SUM('MRR Conglomerado'!T219:V219),3)),"")</f>
        <v/>
      </c>
      <c r="R219" s="13" t="str">
        <f aca="false">IFERROR(IF(SUM('MRR Conglomerado'!U219:W219)=0,"",ROUND(SUM('MRR Conglomerado'!AG219:AI219)/SUM('MRR Conglomerado'!U219:W219),3)),"")</f>
        <v/>
      </c>
      <c r="S219" s="13" t="str">
        <f aca="false">IFERROR(IF(SUM('MRR Conglomerado'!V219:X219)=0,"",ROUND(SUM('MRR Conglomerado'!AH219:AJ219)/SUM('MRR Conglomerado'!V219:X219),3)),"")</f>
        <v/>
      </c>
      <c r="T219" s="13" t="str">
        <f aca="false">IFERROR(IF(SUM('MRR Conglomerado'!W219:Y219)=0,"",ROUND(SUM('MRR Conglomerado'!AI219:AK219)/SUM('MRR Conglomerado'!W219:Y219),3)),"")</f>
        <v/>
      </c>
      <c r="U219" s="13" t="str">
        <f aca="false">IFERROR(IF(SUM('MRR Conglomerado'!X219:Z219)=0,"",ROUND(SUM('MRR Conglomerado'!AJ219:AL219)/SUM('MRR Conglomerado'!X219:Z219),3)),"")</f>
        <v/>
      </c>
      <c r="V219" s="13" t="str">
        <f aca="false">IFERROR(IF(SUM('MRR Conglomerado'!Y219:AA219)=0,"",ROUND(SUM('MRR Conglomerado'!AK219:AM219)/SUM('MRR Conglomerado'!Y219:AA219),3)),"")</f>
        <v/>
      </c>
      <c r="W219" s="13" t="str">
        <f aca="false">IFERROR(IF(SUM('MRR Conglomerado'!Z219:AB219)=0,"",ROUND(SUM('MRR Conglomerado'!AL219:AN219)/SUM('MRR Conglomerado'!Z219:AB219),3)),"")</f>
        <v/>
      </c>
      <c r="X219" s="13" t="str">
        <f aca="false">IFERROR(IF(SUM('MRR Conglomerado'!AA219:AC219)=0,"",ROUND(SUM('MRR Conglomerado'!AM219:AO219)/SUM('MRR Conglomerado'!AA219:AC219),3)),"")</f>
        <v/>
      </c>
      <c r="Y219" s="13" t="str">
        <f aca="false">IFERROR(IF(SUM('MRR Conglomerado'!AB219:AD219)=0,"",ROUND(SUM('MRR Conglomerado'!AN219:AP219)/SUM('MRR Conglomerado'!AB219:AD219),3)),"")</f>
        <v/>
      </c>
      <c r="Z219" s="13" t="str">
        <f aca="false">IFERROR(IF(SUM('MRR Conglomerado'!AC219:AE219)=0,"",ROUND(SUM('MRR Conglomerado'!AO219:AQ219)/SUM('MRR Conglomerado'!AC219:AE219),3)),"")</f>
        <v/>
      </c>
      <c r="AA219" s="13" t="str">
        <f aca="false">IFERROR(IF(SUM('MRR Conglomerado'!AD219:AF219)=0,"",ROUND(SUM('MRR Conglomerado'!AP219:AR219)/SUM('MRR Conglomerado'!AD219:AF219),3)),"")</f>
        <v/>
      </c>
      <c r="AB219" s="13" t="n">
        <f aca="false">IFERROR(IF(SUM('MRR Conglomerado'!AE219:AG219)=0,"",ROUND(SUM('MRR Conglomerado'!AQ219:AS219)/SUM('MRR Conglomerado'!AE219:AG219),3)),"")</f>
        <v>12.349</v>
      </c>
    </row>
    <row r="220" customFormat="false" ht="15" hidden="false" customHeight="false" outlineLevel="0" collapsed="false">
      <c r="A220" s="10" t="s">
        <v>500</v>
      </c>
      <c r="B220" s="13" t="str">
        <f aca="false">IFERROR(IF(SUM('MRR Conglomerado'!E220:G220)=0,"",ROUND(SUM('MRR Conglomerado'!Q220:S220)/SUM('MRR Conglomerado'!E220:G220),3)),"")</f>
        <v/>
      </c>
      <c r="C220" s="13" t="str">
        <f aca="false">IFERROR(IF(SUM('MRR Conglomerado'!F220:H220)=0,"",ROUND(SUM('MRR Conglomerado'!R220:T220)/SUM('MRR Conglomerado'!F220:H220),3)),"")</f>
        <v/>
      </c>
      <c r="D220" s="13" t="str">
        <f aca="false">IFERROR(IF(SUM('MRR Conglomerado'!G220:I220)=0,"",ROUND(SUM('MRR Conglomerado'!S220:U220)/SUM('MRR Conglomerado'!G220:I220),3)),"")</f>
        <v/>
      </c>
      <c r="E220" s="13" t="str">
        <f aca="false">IFERROR(IF(SUM('MRR Conglomerado'!H220:J220)=0,"",ROUND(SUM('MRR Conglomerado'!T220:V220)/SUM('MRR Conglomerado'!H220:J220),3)),"")</f>
        <v/>
      </c>
      <c r="F220" s="13" t="str">
        <f aca="false">IFERROR(IF(SUM('MRR Conglomerado'!I220:K220)=0,"",ROUND(SUM('MRR Conglomerado'!U220:W220)/SUM('MRR Conglomerado'!I220:K220),3)),"")</f>
        <v/>
      </c>
      <c r="G220" s="13" t="str">
        <f aca="false">IFERROR(IF(SUM('MRR Conglomerado'!J220:L220)=0,"",ROUND(SUM('MRR Conglomerado'!V220:X220)/SUM('MRR Conglomerado'!J220:L220),3)),"")</f>
        <v/>
      </c>
      <c r="H220" s="13" t="str">
        <f aca="false">IFERROR(IF(SUM('MRR Conglomerado'!K220:M220)=0,"",ROUND(SUM('MRR Conglomerado'!W220:Y220)/SUM('MRR Conglomerado'!K220:M220),3)),"")</f>
        <v/>
      </c>
      <c r="I220" s="13" t="str">
        <f aca="false">IFERROR(IF(SUM('MRR Conglomerado'!L220:N220)=0,"",ROUND(SUM('MRR Conglomerado'!X220:Z220)/SUM('MRR Conglomerado'!L220:N220),3)),"")</f>
        <v/>
      </c>
      <c r="J220" s="13" t="str">
        <f aca="false">IFERROR(IF(SUM('MRR Conglomerado'!M220:O220)=0,"",ROUND(SUM('MRR Conglomerado'!Y220:AA220)/SUM('MRR Conglomerado'!M220:O220),3)),"")</f>
        <v/>
      </c>
      <c r="K220" s="13" t="str">
        <f aca="false">IFERROR(IF(SUM('MRR Conglomerado'!N220:P220)=0,"",ROUND(SUM('MRR Conglomerado'!Z220:AB220)/SUM('MRR Conglomerado'!N220:P220),3)),"")</f>
        <v/>
      </c>
      <c r="L220" s="13" t="str">
        <f aca="false">IFERROR(IF(SUM('MRR Conglomerado'!O220:Q220)=0,"",ROUND(SUM('MRR Conglomerado'!AA220:AC220)/SUM('MRR Conglomerado'!O220:Q220),3)),"")</f>
        <v/>
      </c>
      <c r="M220" s="13" t="str">
        <f aca="false">IFERROR(IF(SUM('MRR Conglomerado'!P220:R220)=0,"",ROUND(SUM('MRR Conglomerado'!AB220:AD220)/SUM('MRR Conglomerado'!P220:R220),3)),"")</f>
        <v/>
      </c>
      <c r="N220" s="13" t="str">
        <f aca="false">IFERROR(IF(SUM('MRR Conglomerado'!Q220:S220)=0,"",ROUND(SUM('MRR Conglomerado'!AC220:AE220)/SUM('MRR Conglomerado'!Q220:S220),3)),"")</f>
        <v/>
      </c>
      <c r="O220" s="13" t="str">
        <f aca="false">IFERROR(IF(SUM('MRR Conglomerado'!R220:T220)=0,"",ROUND(SUM('MRR Conglomerado'!AD220:AF220)/SUM('MRR Conglomerado'!R220:T220),3)),"")</f>
        <v/>
      </c>
      <c r="P220" s="13" t="str">
        <f aca="false">IFERROR(IF(SUM('MRR Conglomerado'!S220:U220)=0,"",ROUND(SUM('MRR Conglomerado'!AE220:AG220)/SUM('MRR Conglomerado'!S220:U220),3)),"")</f>
        <v/>
      </c>
      <c r="Q220" s="13" t="str">
        <f aca="false">IFERROR(IF(SUM('MRR Conglomerado'!T220:V220)=0,"",ROUND(SUM('MRR Conglomerado'!AF220:AH220)/SUM('MRR Conglomerado'!T220:V220),3)),"")</f>
        <v/>
      </c>
      <c r="R220" s="13" t="str">
        <f aca="false">IFERROR(IF(SUM('MRR Conglomerado'!U220:W220)=0,"",ROUND(SUM('MRR Conglomerado'!AG220:AI220)/SUM('MRR Conglomerado'!U220:W220),3)),"")</f>
        <v/>
      </c>
      <c r="S220" s="13" t="str">
        <f aca="false">IFERROR(IF(SUM('MRR Conglomerado'!V220:X220)=0,"",ROUND(SUM('MRR Conglomerado'!AH220:AJ220)/SUM('MRR Conglomerado'!V220:X220),3)),"")</f>
        <v/>
      </c>
      <c r="T220" s="13" t="str">
        <f aca="false">IFERROR(IF(SUM('MRR Conglomerado'!W220:Y220)=0,"",ROUND(SUM('MRR Conglomerado'!AI220:AK220)/SUM('MRR Conglomerado'!W220:Y220),3)),"")</f>
        <v/>
      </c>
      <c r="U220" s="13" t="str">
        <f aca="false">IFERROR(IF(SUM('MRR Conglomerado'!X220:Z220)=0,"",ROUND(SUM('MRR Conglomerado'!AJ220:AL220)/SUM('MRR Conglomerado'!X220:Z220),3)),"")</f>
        <v/>
      </c>
      <c r="V220" s="13" t="str">
        <f aca="false">IFERROR(IF(SUM('MRR Conglomerado'!Y220:AA220)=0,"",ROUND(SUM('MRR Conglomerado'!AK220:AM220)/SUM('MRR Conglomerado'!Y220:AA220),3)),"")</f>
        <v/>
      </c>
      <c r="W220" s="13" t="str">
        <f aca="false">IFERROR(IF(SUM('MRR Conglomerado'!Z220:AB220)=0,"",ROUND(SUM('MRR Conglomerado'!AL220:AN220)/SUM('MRR Conglomerado'!Z220:AB220),3)),"")</f>
        <v/>
      </c>
      <c r="X220" s="13" t="str">
        <f aca="false">IFERROR(IF(SUM('MRR Conglomerado'!AA220:AC220)=0,"",ROUND(SUM('MRR Conglomerado'!AM220:AO220)/SUM('MRR Conglomerado'!AA220:AC220),3)),"")</f>
        <v/>
      </c>
      <c r="Y220" s="13" t="str">
        <f aca="false">IFERROR(IF(SUM('MRR Conglomerado'!AB220:AD220)=0,"",ROUND(SUM('MRR Conglomerado'!AN220:AP220)/SUM('MRR Conglomerado'!AB220:AD220),3)),"")</f>
        <v/>
      </c>
      <c r="Z220" s="13" t="str">
        <f aca="false">IFERROR(IF(SUM('MRR Conglomerado'!AC220:AE220)=0,"",ROUND(SUM('MRR Conglomerado'!AO220:AQ220)/SUM('MRR Conglomerado'!AC220:AE220),3)),"")</f>
        <v/>
      </c>
      <c r="AA220" s="13" t="str">
        <f aca="false">IFERROR(IF(SUM('MRR Conglomerado'!AD220:AF220)=0,"",ROUND(SUM('MRR Conglomerado'!AP220:AR220)/SUM('MRR Conglomerado'!AD220:AF220),3)),"")</f>
        <v/>
      </c>
      <c r="AB220" s="13" t="str">
        <f aca="false">IFERROR(IF(SUM('MRR Conglomerado'!AE220:AG220)=0,"",ROUND(SUM('MRR Conglomerado'!AQ220:AS220)/SUM('MRR Conglomerado'!AE220:AG220),3)),"")</f>
        <v/>
      </c>
    </row>
    <row r="221" customFormat="false" ht="15" hidden="false" customHeight="false" outlineLevel="0" collapsed="false">
      <c r="A221" s="10" t="s">
        <v>502</v>
      </c>
      <c r="B221" s="13" t="str">
        <f aca="false">IFERROR(IF(SUM('MRR Conglomerado'!E221:G221)=0,"",ROUND(SUM('MRR Conglomerado'!Q221:S221)/SUM('MRR Conglomerado'!E221:G221),3)),"")</f>
        <v/>
      </c>
      <c r="C221" s="13" t="str">
        <f aca="false">IFERROR(IF(SUM('MRR Conglomerado'!F221:H221)=0,"",ROUND(SUM('MRR Conglomerado'!R221:T221)/SUM('MRR Conglomerado'!F221:H221),3)),"")</f>
        <v/>
      </c>
      <c r="D221" s="13" t="str">
        <f aca="false">IFERROR(IF(SUM('MRR Conglomerado'!G221:I221)=0,"",ROUND(SUM('MRR Conglomerado'!S221:U221)/SUM('MRR Conglomerado'!G221:I221),3)),"")</f>
        <v/>
      </c>
      <c r="E221" s="13" t="str">
        <f aca="false">IFERROR(IF(SUM('MRR Conglomerado'!H221:J221)=0,"",ROUND(SUM('MRR Conglomerado'!T221:V221)/SUM('MRR Conglomerado'!H221:J221),3)),"")</f>
        <v/>
      </c>
      <c r="F221" s="13" t="str">
        <f aca="false">IFERROR(IF(SUM('MRR Conglomerado'!I221:K221)=0,"",ROUND(SUM('MRR Conglomerado'!U221:W221)/SUM('MRR Conglomerado'!I221:K221),3)),"")</f>
        <v/>
      </c>
      <c r="G221" s="13" t="str">
        <f aca="false">IFERROR(IF(SUM('MRR Conglomerado'!J221:L221)=0,"",ROUND(SUM('MRR Conglomerado'!V221:X221)/SUM('MRR Conglomerado'!J221:L221),3)),"")</f>
        <v/>
      </c>
      <c r="H221" s="13" t="str">
        <f aca="false">IFERROR(IF(SUM('MRR Conglomerado'!K221:M221)=0,"",ROUND(SUM('MRR Conglomerado'!W221:Y221)/SUM('MRR Conglomerado'!K221:M221),3)),"")</f>
        <v/>
      </c>
      <c r="I221" s="13" t="str">
        <f aca="false">IFERROR(IF(SUM('MRR Conglomerado'!L221:N221)=0,"",ROUND(SUM('MRR Conglomerado'!X221:Z221)/SUM('MRR Conglomerado'!L221:N221),3)),"")</f>
        <v/>
      </c>
      <c r="J221" s="13" t="str">
        <f aca="false">IFERROR(IF(SUM('MRR Conglomerado'!M221:O221)=0,"",ROUND(SUM('MRR Conglomerado'!Y221:AA221)/SUM('MRR Conglomerado'!M221:O221),3)),"")</f>
        <v/>
      </c>
      <c r="K221" s="13" t="str">
        <f aca="false">IFERROR(IF(SUM('MRR Conglomerado'!N221:P221)=0,"",ROUND(SUM('MRR Conglomerado'!Z221:AB221)/SUM('MRR Conglomerado'!N221:P221),3)),"")</f>
        <v/>
      </c>
      <c r="L221" s="13" t="str">
        <f aca="false">IFERROR(IF(SUM('MRR Conglomerado'!O221:Q221)=0,"",ROUND(SUM('MRR Conglomerado'!AA221:AC221)/SUM('MRR Conglomerado'!O221:Q221),3)),"")</f>
        <v/>
      </c>
      <c r="M221" s="13" t="str">
        <f aca="false">IFERROR(IF(SUM('MRR Conglomerado'!P221:R221)=0,"",ROUND(SUM('MRR Conglomerado'!AB221:AD221)/SUM('MRR Conglomerado'!P221:R221),3)),"")</f>
        <v/>
      </c>
      <c r="N221" s="13" t="str">
        <f aca="false">IFERROR(IF(SUM('MRR Conglomerado'!Q221:S221)=0,"",ROUND(SUM('MRR Conglomerado'!AC221:AE221)/SUM('MRR Conglomerado'!Q221:S221),3)),"")</f>
        <v/>
      </c>
      <c r="O221" s="13" t="str">
        <f aca="false">IFERROR(IF(SUM('MRR Conglomerado'!R221:T221)=0,"",ROUND(SUM('MRR Conglomerado'!AD221:AF221)/SUM('MRR Conglomerado'!R221:T221),3)),"")</f>
        <v/>
      </c>
      <c r="P221" s="13" t="str">
        <f aca="false">IFERROR(IF(SUM('MRR Conglomerado'!S221:U221)=0,"",ROUND(SUM('MRR Conglomerado'!AE221:AG221)/SUM('MRR Conglomerado'!S221:U221),3)),"")</f>
        <v/>
      </c>
      <c r="Q221" s="13" t="str">
        <f aca="false">IFERROR(IF(SUM('MRR Conglomerado'!T221:V221)=0,"",ROUND(SUM('MRR Conglomerado'!AF221:AH221)/SUM('MRR Conglomerado'!T221:V221),3)),"")</f>
        <v/>
      </c>
      <c r="R221" s="13" t="str">
        <f aca="false">IFERROR(IF(SUM('MRR Conglomerado'!U221:W221)=0,"",ROUND(SUM('MRR Conglomerado'!AG221:AI221)/SUM('MRR Conglomerado'!U221:W221),3)),"")</f>
        <v/>
      </c>
      <c r="S221" s="13" t="str">
        <f aca="false">IFERROR(IF(SUM('MRR Conglomerado'!V221:X221)=0,"",ROUND(SUM('MRR Conglomerado'!AH221:AJ221)/SUM('MRR Conglomerado'!V221:X221),3)),"")</f>
        <v/>
      </c>
      <c r="T221" s="13" t="str">
        <f aca="false">IFERROR(IF(SUM('MRR Conglomerado'!W221:Y221)=0,"",ROUND(SUM('MRR Conglomerado'!AI221:AK221)/SUM('MRR Conglomerado'!W221:Y221),3)),"")</f>
        <v/>
      </c>
      <c r="U221" s="13" t="str">
        <f aca="false">IFERROR(IF(SUM('MRR Conglomerado'!X221:Z221)=0,"",ROUND(SUM('MRR Conglomerado'!AJ221:AL221)/SUM('MRR Conglomerado'!X221:Z221),3)),"")</f>
        <v/>
      </c>
      <c r="V221" s="13" t="str">
        <f aca="false">IFERROR(IF(SUM('MRR Conglomerado'!Y221:AA221)=0,"",ROUND(SUM('MRR Conglomerado'!AK221:AM221)/SUM('MRR Conglomerado'!Y221:AA221),3)),"")</f>
        <v/>
      </c>
      <c r="W221" s="13" t="str">
        <f aca="false">IFERROR(IF(SUM('MRR Conglomerado'!Z221:AB221)=0,"",ROUND(SUM('MRR Conglomerado'!AL221:AN221)/SUM('MRR Conglomerado'!Z221:AB221),3)),"")</f>
        <v/>
      </c>
      <c r="X221" s="13" t="str">
        <f aca="false">IFERROR(IF(SUM('MRR Conglomerado'!AA221:AC221)=0,"",ROUND(SUM('MRR Conglomerado'!AM221:AO221)/SUM('MRR Conglomerado'!AA221:AC221),3)),"")</f>
        <v/>
      </c>
      <c r="Y221" s="13" t="str">
        <f aca="false">IFERROR(IF(SUM('MRR Conglomerado'!AB221:AD221)=0,"",ROUND(SUM('MRR Conglomerado'!AN221:AP221)/SUM('MRR Conglomerado'!AB221:AD221),3)),"")</f>
        <v/>
      </c>
      <c r="Z221" s="13" t="str">
        <f aca="false">IFERROR(IF(SUM('MRR Conglomerado'!AC221:AE221)=0,"",ROUND(SUM('MRR Conglomerado'!AO221:AQ221)/SUM('MRR Conglomerado'!AC221:AE221),3)),"")</f>
        <v/>
      </c>
      <c r="AA221" s="13" t="str">
        <f aca="false">IFERROR(IF(SUM('MRR Conglomerado'!AD221:AF221)=0,"",ROUND(SUM('MRR Conglomerado'!AP221:AR221)/SUM('MRR Conglomerado'!AD221:AF221),3)),"")</f>
        <v/>
      </c>
      <c r="AB221" s="13" t="str">
        <f aca="false">IFERROR(IF(SUM('MRR Conglomerado'!AE221:AG221)=0,"",ROUND(SUM('MRR Conglomerado'!AQ221:AS221)/SUM('MRR Conglomerado'!AE221:AG221),3)),"")</f>
        <v/>
      </c>
    </row>
    <row r="222" customFormat="false" ht="15" hidden="false" customHeight="false" outlineLevel="0" collapsed="false">
      <c r="A222" s="10" t="s">
        <v>504</v>
      </c>
      <c r="B222" s="13" t="str">
        <f aca="false">IFERROR(IF(SUM('MRR Conglomerado'!E222:G222)=0,"",ROUND(SUM('MRR Conglomerado'!Q222:S222)/SUM('MRR Conglomerado'!E222:G222),3)),"")</f>
        <v/>
      </c>
      <c r="C222" s="13" t="str">
        <f aca="false">IFERROR(IF(SUM('MRR Conglomerado'!F222:H222)=0,"",ROUND(SUM('MRR Conglomerado'!R222:T222)/SUM('MRR Conglomerado'!F222:H222),3)),"")</f>
        <v/>
      </c>
      <c r="D222" s="13" t="str">
        <f aca="false">IFERROR(IF(SUM('MRR Conglomerado'!G222:I222)=0,"",ROUND(SUM('MRR Conglomerado'!S222:U222)/SUM('MRR Conglomerado'!G222:I222),3)),"")</f>
        <v/>
      </c>
      <c r="E222" s="13" t="str">
        <f aca="false">IFERROR(IF(SUM('MRR Conglomerado'!H222:J222)=0,"",ROUND(SUM('MRR Conglomerado'!T222:V222)/SUM('MRR Conglomerado'!H222:J222),3)),"")</f>
        <v/>
      </c>
      <c r="F222" s="13" t="str">
        <f aca="false">IFERROR(IF(SUM('MRR Conglomerado'!I222:K222)=0,"",ROUND(SUM('MRR Conglomerado'!U222:W222)/SUM('MRR Conglomerado'!I222:K222),3)),"")</f>
        <v/>
      </c>
      <c r="G222" s="13" t="str">
        <f aca="false">IFERROR(IF(SUM('MRR Conglomerado'!J222:L222)=0,"",ROUND(SUM('MRR Conglomerado'!V222:X222)/SUM('MRR Conglomerado'!J222:L222),3)),"")</f>
        <v/>
      </c>
      <c r="H222" s="13" t="str">
        <f aca="false">IFERROR(IF(SUM('MRR Conglomerado'!K222:M222)=0,"",ROUND(SUM('MRR Conglomerado'!W222:Y222)/SUM('MRR Conglomerado'!K222:M222),3)),"")</f>
        <v/>
      </c>
      <c r="I222" s="13" t="str">
        <f aca="false">IFERROR(IF(SUM('MRR Conglomerado'!L222:N222)=0,"",ROUND(SUM('MRR Conglomerado'!X222:Z222)/SUM('MRR Conglomerado'!L222:N222),3)),"")</f>
        <v/>
      </c>
      <c r="J222" s="13" t="str">
        <f aca="false">IFERROR(IF(SUM('MRR Conglomerado'!M222:O222)=0,"",ROUND(SUM('MRR Conglomerado'!Y222:AA222)/SUM('MRR Conglomerado'!M222:O222),3)),"")</f>
        <v/>
      </c>
      <c r="K222" s="13" t="str">
        <f aca="false">IFERROR(IF(SUM('MRR Conglomerado'!N222:P222)=0,"",ROUND(SUM('MRR Conglomerado'!Z222:AB222)/SUM('MRR Conglomerado'!N222:P222),3)),"")</f>
        <v/>
      </c>
      <c r="L222" s="13" t="str">
        <f aca="false">IFERROR(IF(SUM('MRR Conglomerado'!O222:Q222)=0,"",ROUND(SUM('MRR Conglomerado'!AA222:AC222)/SUM('MRR Conglomerado'!O222:Q222),3)),"")</f>
        <v/>
      </c>
      <c r="M222" s="13" t="str">
        <f aca="false">IFERROR(IF(SUM('MRR Conglomerado'!P222:R222)=0,"",ROUND(SUM('MRR Conglomerado'!AB222:AD222)/SUM('MRR Conglomerado'!P222:R222),3)),"")</f>
        <v/>
      </c>
      <c r="N222" s="13" t="str">
        <f aca="false">IFERROR(IF(SUM('MRR Conglomerado'!Q222:S222)=0,"",ROUND(SUM('MRR Conglomerado'!AC222:AE222)/SUM('MRR Conglomerado'!Q222:S222),3)),"")</f>
        <v/>
      </c>
      <c r="O222" s="13" t="str">
        <f aca="false">IFERROR(IF(SUM('MRR Conglomerado'!R222:T222)=0,"",ROUND(SUM('MRR Conglomerado'!AD222:AF222)/SUM('MRR Conglomerado'!R222:T222),3)),"")</f>
        <v/>
      </c>
      <c r="P222" s="13" t="str">
        <f aca="false">IFERROR(IF(SUM('MRR Conglomerado'!S222:U222)=0,"",ROUND(SUM('MRR Conglomerado'!AE222:AG222)/SUM('MRR Conglomerado'!S222:U222),3)),"")</f>
        <v/>
      </c>
      <c r="Q222" s="13" t="str">
        <f aca="false">IFERROR(IF(SUM('MRR Conglomerado'!T222:V222)=0,"",ROUND(SUM('MRR Conglomerado'!AF222:AH222)/SUM('MRR Conglomerado'!T222:V222),3)),"")</f>
        <v/>
      </c>
      <c r="R222" s="13" t="str">
        <f aca="false">IFERROR(IF(SUM('MRR Conglomerado'!U222:W222)=0,"",ROUND(SUM('MRR Conglomerado'!AG222:AI222)/SUM('MRR Conglomerado'!U222:W222),3)),"")</f>
        <v/>
      </c>
      <c r="S222" s="13" t="str">
        <f aca="false">IFERROR(IF(SUM('MRR Conglomerado'!V222:X222)=0,"",ROUND(SUM('MRR Conglomerado'!AH222:AJ222)/SUM('MRR Conglomerado'!V222:X222),3)),"")</f>
        <v/>
      </c>
      <c r="T222" s="13" t="str">
        <f aca="false">IFERROR(IF(SUM('MRR Conglomerado'!W222:Y222)=0,"",ROUND(SUM('MRR Conglomerado'!AI222:AK222)/SUM('MRR Conglomerado'!W222:Y222),3)),"")</f>
        <v/>
      </c>
      <c r="U222" s="13" t="str">
        <f aca="false">IFERROR(IF(SUM('MRR Conglomerado'!X222:Z222)=0,"",ROUND(SUM('MRR Conglomerado'!AJ222:AL222)/SUM('MRR Conglomerado'!X222:Z222),3)),"")</f>
        <v/>
      </c>
      <c r="V222" s="13" t="str">
        <f aca="false">IFERROR(IF(SUM('MRR Conglomerado'!Y222:AA222)=0,"",ROUND(SUM('MRR Conglomerado'!AK222:AM222)/SUM('MRR Conglomerado'!Y222:AA222),3)),"")</f>
        <v/>
      </c>
      <c r="W222" s="13" t="str">
        <f aca="false">IFERROR(IF(SUM('MRR Conglomerado'!Z222:AB222)=0,"",ROUND(SUM('MRR Conglomerado'!AL222:AN222)/SUM('MRR Conglomerado'!Z222:AB222),3)),"")</f>
        <v/>
      </c>
      <c r="X222" s="13" t="str">
        <f aca="false">IFERROR(IF(SUM('MRR Conglomerado'!AA222:AC222)=0,"",ROUND(SUM('MRR Conglomerado'!AM222:AO222)/SUM('MRR Conglomerado'!AA222:AC222),3)),"")</f>
        <v/>
      </c>
      <c r="Y222" s="13" t="str">
        <f aca="false">IFERROR(IF(SUM('MRR Conglomerado'!AB222:AD222)=0,"",ROUND(SUM('MRR Conglomerado'!AN222:AP222)/SUM('MRR Conglomerado'!AB222:AD222),3)),"")</f>
        <v/>
      </c>
      <c r="Z222" s="13" t="str">
        <f aca="false">IFERROR(IF(SUM('MRR Conglomerado'!AC222:AE222)=0,"",ROUND(SUM('MRR Conglomerado'!AO222:AQ222)/SUM('MRR Conglomerado'!AC222:AE222),3)),"")</f>
        <v/>
      </c>
      <c r="AA222" s="13" t="str">
        <f aca="false">IFERROR(IF(SUM('MRR Conglomerado'!AD222:AF222)=0,"",ROUND(SUM('MRR Conglomerado'!AP222:AR222)/SUM('MRR Conglomerado'!AD222:AF222),3)),"")</f>
        <v/>
      </c>
      <c r="AB222" s="13" t="str">
        <f aca="false">IFERROR(IF(SUM('MRR Conglomerado'!AE222:AG222)=0,"",ROUND(SUM('MRR Conglomerado'!AQ222:AS222)/SUM('MRR Conglomerado'!AE222:AG222),3)),"")</f>
        <v/>
      </c>
    </row>
    <row r="223" customFormat="false" ht="15" hidden="false" customHeight="false" outlineLevel="0" collapsed="false">
      <c r="A223" s="10" t="s">
        <v>506</v>
      </c>
      <c r="B223" s="13" t="str">
        <f aca="false">IFERROR(IF(SUM('MRR Conglomerado'!E223:G223)=0,"",ROUND(SUM('MRR Conglomerado'!Q223:S223)/SUM('MRR Conglomerado'!E223:G223),3)),"")</f>
        <v/>
      </c>
      <c r="C223" s="13" t="str">
        <f aca="false">IFERROR(IF(SUM('MRR Conglomerado'!F223:H223)=0,"",ROUND(SUM('MRR Conglomerado'!R223:T223)/SUM('MRR Conglomerado'!F223:H223),3)),"")</f>
        <v/>
      </c>
      <c r="D223" s="13" t="str">
        <f aca="false">IFERROR(IF(SUM('MRR Conglomerado'!G223:I223)=0,"",ROUND(SUM('MRR Conglomerado'!S223:U223)/SUM('MRR Conglomerado'!G223:I223),3)),"")</f>
        <v/>
      </c>
      <c r="E223" s="13" t="str">
        <f aca="false">IFERROR(IF(SUM('MRR Conglomerado'!H223:J223)=0,"",ROUND(SUM('MRR Conglomerado'!T223:V223)/SUM('MRR Conglomerado'!H223:J223),3)),"")</f>
        <v/>
      </c>
      <c r="F223" s="13" t="n">
        <f aca="false">IFERROR(IF(SUM('MRR Conglomerado'!I223:K223)=0,"",ROUND(SUM('MRR Conglomerado'!U223:W223)/SUM('MRR Conglomerado'!I223:K223),3)),"")</f>
        <v>2.34</v>
      </c>
      <c r="G223" s="13" t="n">
        <f aca="false">IFERROR(IF(SUM('MRR Conglomerado'!J223:L223)=0,"",ROUND(SUM('MRR Conglomerado'!V223:X223)/SUM('MRR Conglomerado'!J223:L223),3)),"")</f>
        <v>1.311</v>
      </c>
      <c r="H223" s="13" t="n">
        <f aca="false">IFERROR(IF(SUM('MRR Conglomerado'!K223:M223)=0,"",ROUND(SUM('MRR Conglomerado'!W223:Y223)/SUM('MRR Conglomerado'!K223:M223),3)),"")</f>
        <v>0.962</v>
      </c>
      <c r="I223" s="13" t="n">
        <f aca="false">IFERROR(IF(SUM('MRR Conglomerado'!L223:N223)=0,"",ROUND(SUM('MRR Conglomerado'!X223:Z223)/SUM('MRR Conglomerado'!L223:N223),3)),"")</f>
        <v>1.01</v>
      </c>
      <c r="J223" s="13" t="n">
        <f aca="false">IFERROR(IF(SUM('MRR Conglomerado'!M223:O223)=0,"",ROUND(SUM('MRR Conglomerado'!Y223:AA223)/SUM('MRR Conglomerado'!M223:O223),3)),"")</f>
        <v>1.037</v>
      </c>
      <c r="K223" s="13" t="n">
        <f aca="false">IFERROR(IF(SUM('MRR Conglomerado'!N223:P223)=0,"",ROUND(SUM('MRR Conglomerado'!Z223:AB223)/SUM('MRR Conglomerado'!N223:P223),3)),"")</f>
        <v>1.075</v>
      </c>
      <c r="L223" s="13" t="n">
        <f aca="false">IFERROR(IF(SUM('MRR Conglomerado'!O223:Q223)=0,"",ROUND(SUM('MRR Conglomerado'!AA223:AC223)/SUM('MRR Conglomerado'!O223:Q223),3)),"")</f>
        <v>1.085</v>
      </c>
      <c r="M223" s="13" t="n">
        <f aca="false">IFERROR(IF(SUM('MRR Conglomerado'!P223:R223)=0,"",ROUND(SUM('MRR Conglomerado'!AB223:AD223)/SUM('MRR Conglomerado'!P223:R223),3)),"")</f>
        <v>1.178</v>
      </c>
      <c r="N223" s="13" t="n">
        <f aca="false">IFERROR(IF(SUM('MRR Conglomerado'!Q223:S223)=0,"",ROUND(SUM('MRR Conglomerado'!AC223:AE223)/SUM('MRR Conglomerado'!Q223:S223),3)),"")</f>
        <v>1.153</v>
      </c>
      <c r="O223" s="13" t="n">
        <f aca="false">IFERROR(IF(SUM('MRR Conglomerado'!R223:T223)=0,"",ROUND(SUM('MRR Conglomerado'!AD223:AF223)/SUM('MRR Conglomerado'!R223:T223),3)),"")</f>
        <v>1.242</v>
      </c>
      <c r="P223" s="13" t="n">
        <f aca="false">IFERROR(IF(SUM('MRR Conglomerado'!S223:U223)=0,"",ROUND(SUM('MRR Conglomerado'!AE223:AG223)/SUM('MRR Conglomerado'!S223:U223),3)),"")</f>
        <v>1.229</v>
      </c>
      <c r="Q223" s="13" t="n">
        <f aca="false">IFERROR(IF(SUM('MRR Conglomerado'!T223:V223)=0,"",ROUND(SUM('MRR Conglomerado'!AF223:AH223)/SUM('MRR Conglomerado'!T223:V223),3)),"")</f>
        <v>1.316</v>
      </c>
      <c r="R223" s="13" t="n">
        <f aca="false">IFERROR(IF(SUM('MRR Conglomerado'!U223:W223)=0,"",ROUND(SUM('MRR Conglomerado'!AG223:AI223)/SUM('MRR Conglomerado'!U223:W223),3)),"")</f>
        <v>1.183</v>
      </c>
      <c r="S223" s="13" t="n">
        <f aca="false">IFERROR(IF(SUM('MRR Conglomerado'!V223:X223)=0,"",ROUND(SUM('MRR Conglomerado'!AH223:AJ223)/SUM('MRR Conglomerado'!V223:X223),3)),"")</f>
        <v>1.077</v>
      </c>
      <c r="T223" s="13" t="n">
        <f aca="false">IFERROR(IF(SUM('MRR Conglomerado'!W223:Y223)=0,"",ROUND(SUM('MRR Conglomerado'!AI223:AK223)/SUM('MRR Conglomerado'!W223:Y223),3)),"")</f>
        <v>0.974</v>
      </c>
      <c r="U223" s="13" t="n">
        <f aca="false">IFERROR(IF(SUM('MRR Conglomerado'!X223:Z223)=0,"",ROUND(SUM('MRR Conglomerado'!AJ223:AL223)/SUM('MRR Conglomerado'!X223:Z223),3)),"")</f>
        <v>0.931</v>
      </c>
      <c r="V223" s="13" t="n">
        <f aca="false">IFERROR(IF(SUM('MRR Conglomerado'!Y223:AA223)=0,"",ROUND(SUM('MRR Conglomerado'!AK223:AM223)/SUM('MRR Conglomerado'!Y223:AA223),3)),"")</f>
        <v>0.894</v>
      </c>
      <c r="W223" s="13" t="n">
        <f aca="false">IFERROR(IF(SUM('MRR Conglomerado'!Z223:AB223)=0,"",ROUND(SUM('MRR Conglomerado'!AL223:AN223)/SUM('MRR Conglomerado'!Z223:AB223),3)),"")</f>
        <v>0.862</v>
      </c>
      <c r="X223" s="13" t="n">
        <f aca="false">IFERROR(IF(SUM('MRR Conglomerado'!AA223:AC223)=0,"",ROUND(SUM('MRR Conglomerado'!AM223:AO223)/SUM('MRR Conglomerado'!AA223:AC223),3)),"")</f>
        <v>0.847</v>
      </c>
      <c r="Y223" s="13" t="n">
        <f aca="false">IFERROR(IF(SUM('MRR Conglomerado'!AB223:AD223)=0,"",ROUND(SUM('MRR Conglomerado'!AN223:AP223)/SUM('MRR Conglomerado'!AB223:AD223),3)),"")</f>
        <v>0.842</v>
      </c>
      <c r="Z223" s="13" t="n">
        <f aca="false">IFERROR(IF(SUM('MRR Conglomerado'!AC223:AE223)=0,"",ROUND(SUM('MRR Conglomerado'!AO223:AQ223)/SUM('MRR Conglomerado'!AC223:AE223),3)),"")</f>
        <v>0.85</v>
      </c>
      <c r="AA223" s="13" t="n">
        <f aca="false">IFERROR(IF(SUM('MRR Conglomerado'!AD223:AF223)=0,"",ROUND(SUM('MRR Conglomerado'!AP223:AR223)/SUM('MRR Conglomerado'!AD223:AF223),3)),"")</f>
        <v>0.861</v>
      </c>
      <c r="AB223" s="13" t="n">
        <f aca="false">IFERROR(IF(SUM('MRR Conglomerado'!AE223:AG223)=0,"",ROUND(SUM('MRR Conglomerado'!AQ223:AS223)/SUM('MRR Conglomerado'!AE223:AG223),3)),"")</f>
        <v>0.87</v>
      </c>
    </row>
    <row r="224" customFormat="false" ht="15" hidden="false" customHeight="false" outlineLevel="0" collapsed="false">
      <c r="A224" s="10" t="s">
        <v>508</v>
      </c>
      <c r="B224" s="13" t="str">
        <f aca="false">IFERROR(IF(SUM('MRR Conglomerado'!E224:G224)=0,"",ROUND(SUM('MRR Conglomerado'!Q224:S224)/SUM('MRR Conglomerado'!E224:G224),3)),"")</f>
        <v/>
      </c>
      <c r="C224" s="13" t="str">
        <f aca="false">IFERROR(IF(SUM('MRR Conglomerado'!F224:H224)=0,"",ROUND(SUM('MRR Conglomerado'!R224:T224)/SUM('MRR Conglomerado'!F224:H224),3)),"")</f>
        <v/>
      </c>
      <c r="D224" s="13" t="str">
        <f aca="false">IFERROR(IF(SUM('MRR Conglomerado'!G224:I224)=0,"",ROUND(SUM('MRR Conglomerado'!S224:U224)/SUM('MRR Conglomerado'!G224:I224),3)),"")</f>
        <v/>
      </c>
      <c r="E224" s="13" t="str">
        <f aca="false">IFERROR(IF(SUM('MRR Conglomerado'!H224:J224)=0,"",ROUND(SUM('MRR Conglomerado'!T224:V224)/SUM('MRR Conglomerado'!H224:J224),3)),"")</f>
        <v/>
      </c>
      <c r="F224" s="13" t="str">
        <f aca="false">IFERROR(IF(SUM('MRR Conglomerado'!I224:K224)=0,"",ROUND(SUM('MRR Conglomerado'!U224:W224)/SUM('MRR Conglomerado'!I224:K224),3)),"")</f>
        <v/>
      </c>
      <c r="G224" s="13" t="str">
        <f aca="false">IFERROR(IF(SUM('MRR Conglomerado'!J224:L224)=0,"",ROUND(SUM('MRR Conglomerado'!V224:X224)/SUM('MRR Conglomerado'!J224:L224),3)),"")</f>
        <v/>
      </c>
      <c r="H224" s="13" t="str">
        <f aca="false">IFERROR(IF(SUM('MRR Conglomerado'!K224:M224)=0,"",ROUND(SUM('MRR Conglomerado'!W224:Y224)/SUM('MRR Conglomerado'!K224:M224),3)),"")</f>
        <v/>
      </c>
      <c r="I224" s="13" t="str">
        <f aca="false">IFERROR(IF(SUM('MRR Conglomerado'!L224:N224)=0,"",ROUND(SUM('MRR Conglomerado'!X224:Z224)/SUM('MRR Conglomerado'!L224:N224),3)),"")</f>
        <v/>
      </c>
      <c r="J224" s="13" t="str">
        <f aca="false">IFERROR(IF(SUM('MRR Conglomerado'!M224:O224)=0,"",ROUND(SUM('MRR Conglomerado'!Y224:AA224)/SUM('MRR Conglomerado'!M224:O224),3)),"")</f>
        <v/>
      </c>
      <c r="K224" s="13" t="str">
        <f aca="false">IFERROR(IF(SUM('MRR Conglomerado'!N224:P224)=0,"",ROUND(SUM('MRR Conglomerado'!Z224:AB224)/SUM('MRR Conglomerado'!N224:P224),3)),"")</f>
        <v/>
      </c>
      <c r="L224" s="13" t="str">
        <f aca="false">IFERROR(IF(SUM('MRR Conglomerado'!O224:Q224)=0,"",ROUND(SUM('MRR Conglomerado'!AA224:AC224)/SUM('MRR Conglomerado'!O224:Q224),3)),"")</f>
        <v/>
      </c>
      <c r="M224" s="13" t="str">
        <f aca="false">IFERROR(IF(SUM('MRR Conglomerado'!P224:R224)=0,"",ROUND(SUM('MRR Conglomerado'!AB224:AD224)/SUM('MRR Conglomerado'!P224:R224),3)),"")</f>
        <v/>
      </c>
      <c r="N224" s="13" t="str">
        <f aca="false">IFERROR(IF(SUM('MRR Conglomerado'!Q224:S224)=0,"",ROUND(SUM('MRR Conglomerado'!AC224:AE224)/SUM('MRR Conglomerado'!Q224:S224),3)),"")</f>
        <v/>
      </c>
      <c r="O224" s="13" t="str">
        <f aca="false">IFERROR(IF(SUM('MRR Conglomerado'!R224:T224)=0,"",ROUND(SUM('MRR Conglomerado'!AD224:AF224)/SUM('MRR Conglomerado'!R224:T224),3)),"")</f>
        <v/>
      </c>
      <c r="P224" s="13" t="str">
        <f aca="false">IFERROR(IF(SUM('MRR Conglomerado'!S224:U224)=0,"",ROUND(SUM('MRR Conglomerado'!AE224:AG224)/SUM('MRR Conglomerado'!S224:U224),3)),"")</f>
        <v/>
      </c>
      <c r="Q224" s="13" t="str">
        <f aca="false">IFERROR(IF(SUM('MRR Conglomerado'!T224:V224)=0,"",ROUND(SUM('MRR Conglomerado'!AF224:AH224)/SUM('MRR Conglomerado'!T224:V224),3)),"")</f>
        <v/>
      </c>
      <c r="R224" s="13" t="str">
        <f aca="false">IFERROR(IF(SUM('MRR Conglomerado'!U224:W224)=0,"",ROUND(SUM('MRR Conglomerado'!AG224:AI224)/SUM('MRR Conglomerado'!U224:W224),3)),"")</f>
        <v/>
      </c>
      <c r="S224" s="13" t="str">
        <f aca="false">IFERROR(IF(SUM('MRR Conglomerado'!V224:X224)=0,"",ROUND(SUM('MRR Conglomerado'!AH224:AJ224)/SUM('MRR Conglomerado'!V224:X224),3)),"")</f>
        <v/>
      </c>
      <c r="T224" s="13" t="str">
        <f aca="false">IFERROR(IF(SUM('MRR Conglomerado'!W224:Y224)=0,"",ROUND(SUM('MRR Conglomerado'!AI224:AK224)/SUM('MRR Conglomerado'!W224:Y224),3)),"")</f>
        <v/>
      </c>
      <c r="U224" s="13" t="str">
        <f aca="false">IFERROR(IF(SUM('MRR Conglomerado'!X224:Z224)=0,"",ROUND(SUM('MRR Conglomerado'!AJ224:AL224)/SUM('MRR Conglomerado'!X224:Z224),3)),"")</f>
        <v/>
      </c>
      <c r="V224" s="13" t="str">
        <f aca="false">IFERROR(IF(SUM('MRR Conglomerado'!Y224:AA224)=0,"",ROUND(SUM('MRR Conglomerado'!AK224:AM224)/SUM('MRR Conglomerado'!Y224:AA224),3)),"")</f>
        <v/>
      </c>
      <c r="W224" s="13" t="str">
        <f aca="false">IFERROR(IF(SUM('MRR Conglomerado'!Z224:AB224)=0,"",ROUND(SUM('MRR Conglomerado'!AL224:AN224)/SUM('MRR Conglomerado'!Z224:AB224),3)),"")</f>
        <v/>
      </c>
      <c r="X224" s="13" t="str">
        <f aca="false">IFERROR(IF(SUM('MRR Conglomerado'!AA224:AC224)=0,"",ROUND(SUM('MRR Conglomerado'!AM224:AO224)/SUM('MRR Conglomerado'!AA224:AC224),3)),"")</f>
        <v/>
      </c>
      <c r="Y224" s="13" t="str">
        <f aca="false">IFERROR(IF(SUM('MRR Conglomerado'!AB224:AD224)=0,"",ROUND(SUM('MRR Conglomerado'!AN224:AP224)/SUM('MRR Conglomerado'!AB224:AD224),3)),"")</f>
        <v/>
      </c>
      <c r="Z224" s="13" t="str">
        <f aca="false">IFERROR(IF(SUM('MRR Conglomerado'!AC224:AE224)=0,"",ROUND(SUM('MRR Conglomerado'!AO224:AQ224)/SUM('MRR Conglomerado'!AC224:AE224),3)),"")</f>
        <v/>
      </c>
      <c r="AA224" s="13" t="str">
        <f aca="false">IFERROR(IF(SUM('MRR Conglomerado'!AD224:AF224)=0,"",ROUND(SUM('MRR Conglomerado'!AP224:AR224)/SUM('MRR Conglomerado'!AD224:AF224),3)),"")</f>
        <v/>
      </c>
      <c r="AB224" s="13" t="str">
        <f aca="false">IFERROR(IF(SUM('MRR Conglomerado'!AE224:AG224)=0,"",ROUND(SUM('MRR Conglomerado'!AQ224:AS224)/SUM('MRR Conglomerado'!AE224:AG224),3)),"")</f>
        <v/>
      </c>
    </row>
    <row r="225" customFormat="false" ht="15" hidden="false" customHeight="false" outlineLevel="0" collapsed="false">
      <c r="A225" s="10" t="s">
        <v>510</v>
      </c>
      <c r="B225" s="13" t="str">
        <f aca="false">IFERROR(IF(SUM('MRR Conglomerado'!E225:G225)=0,"",ROUND(SUM('MRR Conglomerado'!Q225:S225)/SUM('MRR Conglomerado'!E225:G225),3)),"")</f>
        <v/>
      </c>
      <c r="C225" s="13" t="str">
        <f aca="false">IFERROR(IF(SUM('MRR Conglomerado'!F225:H225)=0,"",ROUND(SUM('MRR Conglomerado'!R225:T225)/SUM('MRR Conglomerado'!F225:H225),3)),"")</f>
        <v/>
      </c>
      <c r="D225" s="13" t="str">
        <f aca="false">IFERROR(IF(SUM('MRR Conglomerado'!G225:I225)=0,"",ROUND(SUM('MRR Conglomerado'!S225:U225)/SUM('MRR Conglomerado'!G225:I225),3)),"")</f>
        <v/>
      </c>
      <c r="E225" s="13" t="str">
        <f aca="false">IFERROR(IF(SUM('MRR Conglomerado'!H225:J225)=0,"",ROUND(SUM('MRR Conglomerado'!T225:V225)/SUM('MRR Conglomerado'!H225:J225),3)),"")</f>
        <v/>
      </c>
      <c r="F225" s="13" t="str">
        <f aca="false">IFERROR(IF(SUM('MRR Conglomerado'!I225:K225)=0,"",ROUND(SUM('MRR Conglomerado'!U225:W225)/SUM('MRR Conglomerado'!I225:K225),3)),"")</f>
        <v/>
      </c>
      <c r="G225" s="13" t="str">
        <f aca="false">IFERROR(IF(SUM('MRR Conglomerado'!J225:L225)=0,"",ROUND(SUM('MRR Conglomerado'!V225:X225)/SUM('MRR Conglomerado'!J225:L225),3)),"")</f>
        <v/>
      </c>
      <c r="H225" s="13" t="str">
        <f aca="false">IFERROR(IF(SUM('MRR Conglomerado'!K225:M225)=0,"",ROUND(SUM('MRR Conglomerado'!W225:Y225)/SUM('MRR Conglomerado'!K225:M225),3)),"")</f>
        <v/>
      </c>
      <c r="I225" s="13" t="str">
        <f aca="false">IFERROR(IF(SUM('MRR Conglomerado'!L225:N225)=0,"",ROUND(SUM('MRR Conglomerado'!X225:Z225)/SUM('MRR Conglomerado'!L225:N225),3)),"")</f>
        <v/>
      </c>
      <c r="J225" s="13" t="str">
        <f aca="false">IFERROR(IF(SUM('MRR Conglomerado'!M225:O225)=0,"",ROUND(SUM('MRR Conglomerado'!Y225:AA225)/SUM('MRR Conglomerado'!M225:O225),3)),"")</f>
        <v/>
      </c>
      <c r="K225" s="13" t="str">
        <f aca="false">IFERROR(IF(SUM('MRR Conglomerado'!N225:P225)=0,"",ROUND(SUM('MRR Conglomerado'!Z225:AB225)/SUM('MRR Conglomerado'!N225:P225),3)),"")</f>
        <v/>
      </c>
      <c r="L225" s="13" t="str">
        <f aca="false">IFERROR(IF(SUM('MRR Conglomerado'!O225:Q225)=0,"",ROUND(SUM('MRR Conglomerado'!AA225:AC225)/SUM('MRR Conglomerado'!O225:Q225),3)),"")</f>
        <v/>
      </c>
      <c r="M225" s="13" t="str">
        <f aca="false">IFERROR(IF(SUM('MRR Conglomerado'!P225:R225)=0,"",ROUND(SUM('MRR Conglomerado'!AB225:AD225)/SUM('MRR Conglomerado'!P225:R225),3)),"")</f>
        <v/>
      </c>
      <c r="N225" s="13" t="str">
        <f aca="false">IFERROR(IF(SUM('MRR Conglomerado'!Q225:S225)=0,"",ROUND(SUM('MRR Conglomerado'!AC225:AE225)/SUM('MRR Conglomerado'!Q225:S225),3)),"")</f>
        <v/>
      </c>
      <c r="O225" s="13" t="str">
        <f aca="false">IFERROR(IF(SUM('MRR Conglomerado'!R225:T225)=0,"",ROUND(SUM('MRR Conglomerado'!AD225:AF225)/SUM('MRR Conglomerado'!R225:T225),3)),"")</f>
        <v/>
      </c>
      <c r="P225" s="13" t="str">
        <f aca="false">IFERROR(IF(SUM('MRR Conglomerado'!S225:U225)=0,"",ROUND(SUM('MRR Conglomerado'!AE225:AG225)/SUM('MRR Conglomerado'!S225:U225),3)),"")</f>
        <v/>
      </c>
      <c r="Q225" s="13" t="str">
        <f aca="false">IFERROR(IF(SUM('MRR Conglomerado'!T225:V225)=0,"",ROUND(SUM('MRR Conglomerado'!AF225:AH225)/SUM('MRR Conglomerado'!T225:V225),3)),"")</f>
        <v/>
      </c>
      <c r="R225" s="13" t="str">
        <f aca="false">IFERROR(IF(SUM('MRR Conglomerado'!U225:W225)=0,"",ROUND(SUM('MRR Conglomerado'!AG225:AI225)/SUM('MRR Conglomerado'!U225:W225),3)),"")</f>
        <v/>
      </c>
      <c r="S225" s="13" t="str">
        <f aca="false">IFERROR(IF(SUM('MRR Conglomerado'!V225:X225)=0,"",ROUND(SUM('MRR Conglomerado'!AH225:AJ225)/SUM('MRR Conglomerado'!V225:X225),3)),"")</f>
        <v/>
      </c>
      <c r="T225" s="13" t="str">
        <f aca="false">IFERROR(IF(SUM('MRR Conglomerado'!W225:Y225)=0,"",ROUND(SUM('MRR Conglomerado'!AI225:AK225)/SUM('MRR Conglomerado'!W225:Y225),3)),"")</f>
        <v/>
      </c>
      <c r="U225" s="13" t="str">
        <f aca="false">IFERROR(IF(SUM('MRR Conglomerado'!X225:Z225)=0,"",ROUND(SUM('MRR Conglomerado'!AJ225:AL225)/SUM('MRR Conglomerado'!X225:Z225),3)),"")</f>
        <v/>
      </c>
      <c r="V225" s="13" t="str">
        <f aca="false">IFERROR(IF(SUM('MRR Conglomerado'!Y225:AA225)=0,"",ROUND(SUM('MRR Conglomerado'!AK225:AM225)/SUM('MRR Conglomerado'!Y225:AA225),3)),"")</f>
        <v/>
      </c>
      <c r="W225" s="13" t="str">
        <f aca="false">IFERROR(IF(SUM('MRR Conglomerado'!Z225:AB225)=0,"",ROUND(SUM('MRR Conglomerado'!AL225:AN225)/SUM('MRR Conglomerado'!Z225:AB225),3)),"")</f>
        <v/>
      </c>
      <c r="X225" s="13" t="str">
        <f aca="false">IFERROR(IF(SUM('MRR Conglomerado'!AA225:AC225)=0,"",ROUND(SUM('MRR Conglomerado'!AM225:AO225)/SUM('MRR Conglomerado'!AA225:AC225),3)),"")</f>
        <v/>
      </c>
      <c r="Y225" s="13" t="str">
        <f aca="false">IFERROR(IF(SUM('MRR Conglomerado'!AB225:AD225)=0,"",ROUND(SUM('MRR Conglomerado'!AN225:AP225)/SUM('MRR Conglomerado'!AB225:AD225),3)),"")</f>
        <v/>
      </c>
      <c r="Z225" s="13" t="str">
        <f aca="false">IFERROR(IF(SUM('MRR Conglomerado'!AC225:AE225)=0,"",ROUND(SUM('MRR Conglomerado'!AO225:AQ225)/SUM('MRR Conglomerado'!AC225:AE225),3)),"")</f>
        <v/>
      </c>
      <c r="AA225" s="13" t="str">
        <f aca="false">IFERROR(IF(SUM('MRR Conglomerado'!AD225:AF225)=0,"",ROUND(SUM('MRR Conglomerado'!AP225:AR225)/SUM('MRR Conglomerado'!AD225:AF225),3)),"")</f>
        <v/>
      </c>
      <c r="AB225" s="13" t="n">
        <f aca="false">IFERROR(IF(SUM('MRR Conglomerado'!AE225:AG225)=0,"",ROUND(SUM('MRR Conglomerado'!AQ225:AS225)/SUM('MRR Conglomerado'!AE225:AG225),3)),"")</f>
        <v>35.334</v>
      </c>
    </row>
    <row r="226" customFormat="false" ht="15" hidden="false" customHeight="false" outlineLevel="0" collapsed="false">
      <c r="A226" s="10" t="s">
        <v>512</v>
      </c>
      <c r="B226" s="13" t="str">
        <f aca="false">IFERROR(IF(SUM('MRR Conglomerado'!E226:G226)=0,"",ROUND(SUM('MRR Conglomerado'!Q226:S226)/SUM('MRR Conglomerado'!E226:G226),3)),"")</f>
        <v/>
      </c>
      <c r="C226" s="13" t="str">
        <f aca="false">IFERROR(IF(SUM('MRR Conglomerado'!F226:H226)=0,"",ROUND(SUM('MRR Conglomerado'!R226:T226)/SUM('MRR Conglomerado'!F226:H226),3)),"")</f>
        <v/>
      </c>
      <c r="D226" s="13" t="str">
        <f aca="false">IFERROR(IF(SUM('MRR Conglomerado'!G226:I226)=0,"",ROUND(SUM('MRR Conglomerado'!S226:U226)/SUM('MRR Conglomerado'!G226:I226),3)),"")</f>
        <v/>
      </c>
      <c r="E226" s="13" t="str">
        <f aca="false">IFERROR(IF(SUM('MRR Conglomerado'!H226:J226)=0,"",ROUND(SUM('MRR Conglomerado'!T226:V226)/SUM('MRR Conglomerado'!H226:J226),3)),"")</f>
        <v/>
      </c>
      <c r="F226" s="13" t="str">
        <f aca="false">IFERROR(IF(SUM('MRR Conglomerado'!I226:K226)=0,"",ROUND(SUM('MRR Conglomerado'!U226:W226)/SUM('MRR Conglomerado'!I226:K226),3)),"")</f>
        <v/>
      </c>
      <c r="G226" s="13" t="str">
        <f aca="false">IFERROR(IF(SUM('MRR Conglomerado'!J226:L226)=0,"",ROUND(SUM('MRR Conglomerado'!V226:X226)/SUM('MRR Conglomerado'!J226:L226),3)),"")</f>
        <v/>
      </c>
      <c r="H226" s="13" t="str">
        <f aca="false">IFERROR(IF(SUM('MRR Conglomerado'!K226:M226)=0,"",ROUND(SUM('MRR Conglomerado'!W226:Y226)/SUM('MRR Conglomerado'!K226:M226),3)),"")</f>
        <v/>
      </c>
      <c r="I226" s="13" t="str">
        <f aca="false">IFERROR(IF(SUM('MRR Conglomerado'!L226:N226)=0,"",ROUND(SUM('MRR Conglomerado'!X226:Z226)/SUM('MRR Conglomerado'!L226:N226),3)),"")</f>
        <v/>
      </c>
      <c r="J226" s="13" t="str">
        <f aca="false">IFERROR(IF(SUM('MRR Conglomerado'!M226:O226)=0,"",ROUND(SUM('MRR Conglomerado'!Y226:AA226)/SUM('MRR Conglomerado'!M226:O226),3)),"")</f>
        <v/>
      </c>
      <c r="K226" s="13" t="str">
        <f aca="false">IFERROR(IF(SUM('MRR Conglomerado'!N226:P226)=0,"",ROUND(SUM('MRR Conglomerado'!Z226:AB226)/SUM('MRR Conglomerado'!N226:P226),3)),"")</f>
        <v/>
      </c>
      <c r="L226" s="13" t="str">
        <f aca="false">IFERROR(IF(SUM('MRR Conglomerado'!O226:Q226)=0,"",ROUND(SUM('MRR Conglomerado'!AA226:AC226)/SUM('MRR Conglomerado'!O226:Q226),3)),"")</f>
        <v/>
      </c>
      <c r="M226" s="13" t="str">
        <f aca="false">IFERROR(IF(SUM('MRR Conglomerado'!P226:R226)=0,"",ROUND(SUM('MRR Conglomerado'!AB226:AD226)/SUM('MRR Conglomerado'!P226:R226),3)),"")</f>
        <v/>
      </c>
      <c r="N226" s="13" t="str">
        <f aca="false">IFERROR(IF(SUM('MRR Conglomerado'!Q226:S226)=0,"",ROUND(SUM('MRR Conglomerado'!AC226:AE226)/SUM('MRR Conglomerado'!Q226:S226),3)),"")</f>
        <v/>
      </c>
      <c r="O226" s="13" t="str">
        <f aca="false">IFERROR(IF(SUM('MRR Conglomerado'!R226:T226)=0,"",ROUND(SUM('MRR Conglomerado'!AD226:AF226)/SUM('MRR Conglomerado'!R226:T226),3)),"")</f>
        <v/>
      </c>
      <c r="P226" s="13" t="str">
        <f aca="false">IFERROR(IF(SUM('MRR Conglomerado'!S226:U226)=0,"",ROUND(SUM('MRR Conglomerado'!AE226:AG226)/SUM('MRR Conglomerado'!S226:U226),3)),"")</f>
        <v/>
      </c>
      <c r="Q226" s="13" t="str">
        <f aca="false">IFERROR(IF(SUM('MRR Conglomerado'!T226:V226)=0,"",ROUND(SUM('MRR Conglomerado'!AF226:AH226)/SUM('MRR Conglomerado'!T226:V226),3)),"")</f>
        <v/>
      </c>
      <c r="R226" s="13" t="str">
        <f aca="false">IFERROR(IF(SUM('MRR Conglomerado'!U226:W226)=0,"",ROUND(SUM('MRR Conglomerado'!AG226:AI226)/SUM('MRR Conglomerado'!U226:W226),3)),"")</f>
        <v/>
      </c>
      <c r="S226" s="13" t="str">
        <f aca="false">IFERROR(IF(SUM('MRR Conglomerado'!V226:X226)=0,"",ROUND(SUM('MRR Conglomerado'!AH226:AJ226)/SUM('MRR Conglomerado'!V226:X226),3)),"")</f>
        <v/>
      </c>
      <c r="T226" s="13" t="str">
        <f aca="false">IFERROR(IF(SUM('MRR Conglomerado'!W226:Y226)=0,"",ROUND(SUM('MRR Conglomerado'!AI226:AK226)/SUM('MRR Conglomerado'!W226:Y226),3)),"")</f>
        <v/>
      </c>
      <c r="U226" s="13" t="str">
        <f aca="false">IFERROR(IF(SUM('MRR Conglomerado'!X226:Z226)=0,"",ROUND(SUM('MRR Conglomerado'!AJ226:AL226)/SUM('MRR Conglomerado'!X226:Z226),3)),"")</f>
        <v/>
      </c>
      <c r="V226" s="13" t="str">
        <f aca="false">IFERROR(IF(SUM('MRR Conglomerado'!Y226:AA226)=0,"",ROUND(SUM('MRR Conglomerado'!AK226:AM226)/SUM('MRR Conglomerado'!Y226:AA226),3)),"")</f>
        <v/>
      </c>
      <c r="W226" s="13" t="str">
        <f aca="false">IFERROR(IF(SUM('MRR Conglomerado'!Z226:AB226)=0,"",ROUND(SUM('MRR Conglomerado'!AL226:AN226)/SUM('MRR Conglomerado'!Z226:AB226),3)),"")</f>
        <v/>
      </c>
      <c r="X226" s="13" t="str">
        <f aca="false">IFERROR(IF(SUM('MRR Conglomerado'!AA226:AC226)=0,"",ROUND(SUM('MRR Conglomerado'!AM226:AO226)/SUM('MRR Conglomerado'!AA226:AC226),3)),"")</f>
        <v/>
      </c>
      <c r="Y226" s="13" t="str">
        <f aca="false">IFERROR(IF(SUM('MRR Conglomerado'!AB226:AD226)=0,"",ROUND(SUM('MRR Conglomerado'!AN226:AP226)/SUM('MRR Conglomerado'!AB226:AD226),3)),"")</f>
        <v/>
      </c>
      <c r="Z226" s="13" t="str">
        <f aca="false">IFERROR(IF(SUM('MRR Conglomerado'!AC226:AE226)=0,"",ROUND(SUM('MRR Conglomerado'!AO226:AQ226)/SUM('MRR Conglomerado'!AC226:AE226),3)),"")</f>
        <v/>
      </c>
      <c r="AA226" s="13" t="str">
        <f aca="false">IFERROR(IF(SUM('MRR Conglomerado'!AD226:AF226)=0,"",ROUND(SUM('MRR Conglomerado'!AP226:AR226)/SUM('MRR Conglomerado'!AD226:AF226),3)),"")</f>
        <v/>
      </c>
      <c r="AB226" s="13" t="str">
        <f aca="false">IFERROR(IF(SUM('MRR Conglomerado'!AE226:AG226)=0,"",ROUND(SUM('MRR Conglomerado'!AQ226:AS226)/SUM('MRR Conglomerado'!AE226:AG226),3)),"")</f>
        <v/>
      </c>
    </row>
    <row r="227" customFormat="false" ht="15" hidden="false" customHeight="false" outlineLevel="0" collapsed="false">
      <c r="A227" s="10" t="s">
        <v>514</v>
      </c>
      <c r="B227" s="13" t="str">
        <f aca="false">IFERROR(IF(SUM('MRR Conglomerado'!E227:G227)=0,"",ROUND(SUM('MRR Conglomerado'!Q227:S227)/SUM('MRR Conglomerado'!E227:G227),3)),"")</f>
        <v/>
      </c>
      <c r="C227" s="13" t="str">
        <f aca="false">IFERROR(IF(SUM('MRR Conglomerado'!F227:H227)=0,"",ROUND(SUM('MRR Conglomerado'!R227:T227)/SUM('MRR Conglomerado'!F227:H227),3)),"")</f>
        <v/>
      </c>
      <c r="D227" s="13" t="str">
        <f aca="false">IFERROR(IF(SUM('MRR Conglomerado'!G227:I227)=0,"",ROUND(SUM('MRR Conglomerado'!S227:U227)/SUM('MRR Conglomerado'!G227:I227),3)),"")</f>
        <v/>
      </c>
      <c r="E227" s="13" t="str">
        <f aca="false">IFERROR(IF(SUM('MRR Conglomerado'!H227:J227)=0,"",ROUND(SUM('MRR Conglomerado'!T227:V227)/SUM('MRR Conglomerado'!H227:J227),3)),"")</f>
        <v/>
      </c>
      <c r="F227" s="13" t="n">
        <f aca="false">IFERROR(IF(SUM('MRR Conglomerado'!I227:K227)=0,"",ROUND(SUM('MRR Conglomerado'!U227:W227)/SUM('MRR Conglomerado'!I227:K227),3)),"")</f>
        <v>3.15</v>
      </c>
      <c r="G227" s="13" t="n">
        <f aca="false">IFERROR(IF(SUM('MRR Conglomerado'!J227:L227)=0,"",ROUND(SUM('MRR Conglomerado'!V227:X227)/SUM('MRR Conglomerado'!J227:L227),3)),"")</f>
        <v>1.05</v>
      </c>
      <c r="H227" s="13" t="n">
        <f aca="false">IFERROR(IF(SUM('MRR Conglomerado'!K227:M227)=0,"",ROUND(SUM('MRR Conglomerado'!W227:Y227)/SUM('MRR Conglomerado'!K227:M227),3)),"")</f>
        <v>0.35</v>
      </c>
      <c r="I227" s="13" t="n">
        <f aca="false">IFERROR(IF(SUM('MRR Conglomerado'!L227:N227)=0,"",ROUND(SUM('MRR Conglomerado'!X227:Z227)/SUM('MRR Conglomerado'!L227:N227),3)),"")</f>
        <v>0</v>
      </c>
      <c r="J227" s="13" t="n">
        <f aca="false">IFERROR(IF(SUM('MRR Conglomerado'!M227:O227)=0,"",ROUND(SUM('MRR Conglomerado'!Y227:AA227)/SUM('MRR Conglomerado'!M227:O227),3)),"")</f>
        <v>0</v>
      </c>
      <c r="K227" s="13" t="n">
        <f aca="false">IFERROR(IF(SUM('MRR Conglomerado'!N227:P227)=0,"",ROUND(SUM('MRR Conglomerado'!Z227:AB227)/SUM('MRR Conglomerado'!N227:P227),3)),"")</f>
        <v>0</v>
      </c>
      <c r="L227" s="13" t="n">
        <f aca="false">IFERROR(IF(SUM('MRR Conglomerado'!O227:Q227)=0,"",ROUND(SUM('MRR Conglomerado'!AA227:AC227)/SUM('MRR Conglomerado'!O227:Q227),3)),"")</f>
        <v>0</v>
      </c>
      <c r="M227" s="13" t="n">
        <f aca="false">IFERROR(IF(SUM('MRR Conglomerado'!P227:R227)=0,"",ROUND(SUM('MRR Conglomerado'!AB227:AD227)/SUM('MRR Conglomerado'!P227:R227),3)),"")</f>
        <v>0</v>
      </c>
      <c r="N227" s="13" t="n">
        <f aca="false">IFERROR(IF(SUM('MRR Conglomerado'!Q227:S227)=0,"",ROUND(SUM('MRR Conglomerado'!AC227:AE227)/SUM('MRR Conglomerado'!Q227:S227),3)),"")</f>
        <v>0</v>
      </c>
      <c r="O227" s="13" t="n">
        <f aca="false">IFERROR(IF(SUM('MRR Conglomerado'!R227:T227)=0,"",ROUND(SUM('MRR Conglomerado'!AD227:AF227)/SUM('MRR Conglomerado'!R227:T227),3)),"")</f>
        <v>0</v>
      </c>
      <c r="P227" s="13" t="n">
        <f aca="false">IFERROR(IF(SUM('MRR Conglomerado'!S227:U227)=0,"",ROUND(SUM('MRR Conglomerado'!AE227:AG227)/SUM('MRR Conglomerado'!S227:U227),3)),"")</f>
        <v>0</v>
      </c>
      <c r="Q227" s="13" t="n">
        <f aca="false">IFERROR(IF(SUM('MRR Conglomerado'!T227:V227)=0,"",ROUND(SUM('MRR Conglomerado'!AF227:AH227)/SUM('MRR Conglomerado'!T227:V227),3)),"")</f>
        <v>0</v>
      </c>
      <c r="R227" s="13" t="n">
        <f aca="false">IFERROR(IF(SUM('MRR Conglomerado'!U227:W227)=0,"",ROUND(SUM('MRR Conglomerado'!AG227:AI227)/SUM('MRR Conglomerado'!U227:W227),3)),"")</f>
        <v>0</v>
      </c>
      <c r="S227" s="13" t="n">
        <f aca="false">IFERROR(IF(SUM('MRR Conglomerado'!V227:X227)=0,"",ROUND(SUM('MRR Conglomerado'!AH227:AJ227)/SUM('MRR Conglomerado'!V227:X227),3)),"")</f>
        <v>0</v>
      </c>
      <c r="T227" s="13" t="n">
        <f aca="false">IFERROR(IF(SUM('MRR Conglomerado'!W227:Y227)=0,"",ROUND(SUM('MRR Conglomerado'!AI227:AK227)/SUM('MRR Conglomerado'!W227:Y227),3)),"")</f>
        <v>0</v>
      </c>
      <c r="U227" s="13" t="str">
        <f aca="false">IFERROR(IF(SUM('MRR Conglomerado'!X227:Z227)=0,"",ROUND(SUM('MRR Conglomerado'!AJ227:AL227)/SUM('MRR Conglomerado'!X227:Z227),3)),"")</f>
        <v/>
      </c>
      <c r="V227" s="13" t="str">
        <f aca="false">IFERROR(IF(SUM('MRR Conglomerado'!Y227:AA227)=0,"",ROUND(SUM('MRR Conglomerado'!AK227:AM227)/SUM('MRR Conglomerado'!Y227:AA227),3)),"")</f>
        <v/>
      </c>
      <c r="W227" s="13" t="str">
        <f aca="false">IFERROR(IF(SUM('MRR Conglomerado'!Z227:AB227)=0,"",ROUND(SUM('MRR Conglomerado'!AL227:AN227)/SUM('MRR Conglomerado'!Z227:AB227),3)),"")</f>
        <v/>
      </c>
      <c r="X227" s="13" t="str">
        <f aca="false">IFERROR(IF(SUM('MRR Conglomerado'!AA227:AC227)=0,"",ROUND(SUM('MRR Conglomerado'!AM227:AO227)/SUM('MRR Conglomerado'!AA227:AC227),3)),"")</f>
        <v/>
      </c>
      <c r="Y227" s="13" t="str">
        <f aca="false">IFERROR(IF(SUM('MRR Conglomerado'!AB227:AD227)=0,"",ROUND(SUM('MRR Conglomerado'!AN227:AP227)/SUM('MRR Conglomerado'!AB227:AD227),3)),"")</f>
        <v/>
      </c>
      <c r="Z227" s="13" t="str">
        <f aca="false">IFERROR(IF(SUM('MRR Conglomerado'!AC227:AE227)=0,"",ROUND(SUM('MRR Conglomerado'!AO227:AQ227)/SUM('MRR Conglomerado'!AC227:AE227),3)),"")</f>
        <v/>
      </c>
      <c r="AA227" s="13" t="str">
        <f aca="false">IFERROR(IF(SUM('MRR Conglomerado'!AD227:AF227)=0,"",ROUND(SUM('MRR Conglomerado'!AP227:AR227)/SUM('MRR Conglomerado'!AD227:AF227),3)),"")</f>
        <v/>
      </c>
      <c r="AB227" s="13" t="str">
        <f aca="false">IFERROR(IF(SUM('MRR Conglomerado'!AE227:AG227)=0,"",ROUND(SUM('MRR Conglomerado'!AQ227:AS227)/SUM('MRR Conglomerado'!AE227:AG227),3)),"")</f>
        <v/>
      </c>
    </row>
    <row r="228" customFormat="false" ht="15" hidden="false" customHeight="false" outlineLevel="0" collapsed="false">
      <c r="A228" s="10" t="s">
        <v>516</v>
      </c>
      <c r="B228" s="13" t="str">
        <f aca="false">IFERROR(IF(SUM('MRR Conglomerado'!E228:G228)=0,"",ROUND(SUM('MRR Conglomerado'!Q228:S228)/SUM('MRR Conglomerado'!E228:G228),3)),"")</f>
        <v/>
      </c>
      <c r="C228" s="13" t="str">
        <f aca="false">IFERROR(IF(SUM('MRR Conglomerado'!F228:H228)=0,"",ROUND(SUM('MRR Conglomerado'!R228:T228)/SUM('MRR Conglomerado'!F228:H228),3)),"")</f>
        <v/>
      </c>
      <c r="D228" s="13" t="str">
        <f aca="false">IFERROR(IF(SUM('MRR Conglomerado'!G228:I228)=0,"",ROUND(SUM('MRR Conglomerado'!S228:U228)/SUM('MRR Conglomerado'!G228:I228),3)),"")</f>
        <v/>
      </c>
      <c r="E228" s="13" t="str">
        <f aca="false">IFERROR(IF(SUM('MRR Conglomerado'!H228:J228)=0,"",ROUND(SUM('MRR Conglomerado'!T228:V228)/SUM('MRR Conglomerado'!H228:J228),3)),"")</f>
        <v/>
      </c>
      <c r="F228" s="13" t="str">
        <f aca="false">IFERROR(IF(SUM('MRR Conglomerado'!I228:K228)=0,"",ROUND(SUM('MRR Conglomerado'!U228:W228)/SUM('MRR Conglomerado'!I228:K228),3)),"")</f>
        <v/>
      </c>
      <c r="G228" s="13" t="str">
        <f aca="false">IFERROR(IF(SUM('MRR Conglomerado'!J228:L228)=0,"",ROUND(SUM('MRR Conglomerado'!V228:X228)/SUM('MRR Conglomerado'!J228:L228),3)),"")</f>
        <v/>
      </c>
      <c r="H228" s="13" t="n">
        <f aca="false">IFERROR(IF(SUM('MRR Conglomerado'!K228:M228)=0,"",ROUND(SUM('MRR Conglomerado'!W228:Y228)/SUM('MRR Conglomerado'!K228:M228),3)),"")</f>
        <v>0</v>
      </c>
      <c r="I228" s="13" t="n">
        <f aca="false">IFERROR(IF(SUM('MRR Conglomerado'!L228:N228)=0,"",ROUND(SUM('MRR Conglomerado'!X228:Z228)/SUM('MRR Conglomerado'!L228:N228),3)),"")</f>
        <v>0</v>
      </c>
      <c r="J228" s="13" t="n">
        <f aca="false">IFERROR(IF(SUM('MRR Conglomerado'!M228:O228)=0,"",ROUND(SUM('MRR Conglomerado'!Y228:AA228)/SUM('MRR Conglomerado'!M228:O228),3)),"")</f>
        <v>0</v>
      </c>
      <c r="K228" s="13" t="n">
        <f aca="false">IFERROR(IF(SUM('MRR Conglomerado'!N228:P228)=0,"",ROUND(SUM('MRR Conglomerado'!Z228:AB228)/SUM('MRR Conglomerado'!N228:P228),3)),"")</f>
        <v>0</v>
      </c>
      <c r="L228" s="13" t="n">
        <f aca="false">IFERROR(IF(SUM('MRR Conglomerado'!O228:Q228)=0,"",ROUND(SUM('MRR Conglomerado'!AA228:AC228)/SUM('MRR Conglomerado'!O228:Q228),3)),"")</f>
        <v>0</v>
      </c>
      <c r="M228" s="13" t="n">
        <f aca="false">IFERROR(IF(SUM('MRR Conglomerado'!P228:R228)=0,"",ROUND(SUM('MRR Conglomerado'!AB228:AD228)/SUM('MRR Conglomerado'!P228:R228),3)),"")</f>
        <v>0</v>
      </c>
      <c r="N228" s="13" t="n">
        <f aca="false">IFERROR(IF(SUM('MRR Conglomerado'!Q228:S228)=0,"",ROUND(SUM('MRR Conglomerado'!AC228:AE228)/SUM('MRR Conglomerado'!Q228:S228),3)),"")</f>
        <v>0</v>
      </c>
      <c r="O228" s="13" t="n">
        <f aca="false">IFERROR(IF(SUM('MRR Conglomerado'!R228:T228)=0,"",ROUND(SUM('MRR Conglomerado'!AD228:AF228)/SUM('MRR Conglomerado'!R228:T228),3)),"")</f>
        <v>0</v>
      </c>
      <c r="P228" s="13" t="n">
        <f aca="false">IFERROR(IF(SUM('MRR Conglomerado'!S228:U228)=0,"",ROUND(SUM('MRR Conglomerado'!AE228:AG228)/SUM('MRR Conglomerado'!S228:U228),3)),"")</f>
        <v>0</v>
      </c>
      <c r="Q228" s="13" t="n">
        <f aca="false">IFERROR(IF(SUM('MRR Conglomerado'!T228:V228)=0,"",ROUND(SUM('MRR Conglomerado'!AF228:AH228)/SUM('MRR Conglomerado'!T228:V228),3)),"")</f>
        <v>0</v>
      </c>
      <c r="R228" s="13" t="str">
        <f aca="false">IFERROR(IF(SUM('MRR Conglomerado'!U228:W228)=0,"",ROUND(SUM('MRR Conglomerado'!AG228:AI228)/SUM('MRR Conglomerado'!U228:W228),3)),"")</f>
        <v/>
      </c>
      <c r="S228" s="13" t="str">
        <f aca="false">IFERROR(IF(SUM('MRR Conglomerado'!V228:X228)=0,"",ROUND(SUM('MRR Conglomerado'!AH228:AJ228)/SUM('MRR Conglomerado'!V228:X228),3)),"")</f>
        <v/>
      </c>
      <c r="T228" s="13" t="str">
        <f aca="false">IFERROR(IF(SUM('MRR Conglomerado'!W228:Y228)=0,"",ROUND(SUM('MRR Conglomerado'!AI228:AK228)/SUM('MRR Conglomerado'!W228:Y228),3)),"")</f>
        <v/>
      </c>
      <c r="U228" s="13" t="str">
        <f aca="false">IFERROR(IF(SUM('MRR Conglomerado'!X228:Z228)=0,"",ROUND(SUM('MRR Conglomerado'!AJ228:AL228)/SUM('MRR Conglomerado'!X228:Z228),3)),"")</f>
        <v/>
      </c>
      <c r="V228" s="13" t="str">
        <f aca="false">IFERROR(IF(SUM('MRR Conglomerado'!Y228:AA228)=0,"",ROUND(SUM('MRR Conglomerado'!AK228:AM228)/SUM('MRR Conglomerado'!Y228:AA228),3)),"")</f>
        <v/>
      </c>
      <c r="W228" s="13" t="str">
        <f aca="false">IFERROR(IF(SUM('MRR Conglomerado'!Z228:AB228)=0,"",ROUND(SUM('MRR Conglomerado'!AL228:AN228)/SUM('MRR Conglomerado'!Z228:AB228),3)),"")</f>
        <v/>
      </c>
      <c r="X228" s="13" t="str">
        <f aca="false">IFERROR(IF(SUM('MRR Conglomerado'!AA228:AC228)=0,"",ROUND(SUM('MRR Conglomerado'!AM228:AO228)/SUM('MRR Conglomerado'!AA228:AC228),3)),"")</f>
        <v/>
      </c>
      <c r="Y228" s="13" t="str">
        <f aca="false">IFERROR(IF(SUM('MRR Conglomerado'!AB228:AD228)=0,"",ROUND(SUM('MRR Conglomerado'!AN228:AP228)/SUM('MRR Conglomerado'!AB228:AD228),3)),"")</f>
        <v/>
      </c>
      <c r="Z228" s="13" t="str">
        <f aca="false">IFERROR(IF(SUM('MRR Conglomerado'!AC228:AE228)=0,"",ROUND(SUM('MRR Conglomerado'!AO228:AQ228)/SUM('MRR Conglomerado'!AC228:AE228),3)),"")</f>
        <v/>
      </c>
      <c r="AA228" s="13" t="str">
        <f aca="false">IFERROR(IF(SUM('MRR Conglomerado'!AD228:AF228)=0,"",ROUND(SUM('MRR Conglomerado'!AP228:AR228)/SUM('MRR Conglomerado'!AD228:AF228),3)),"")</f>
        <v/>
      </c>
      <c r="AB228" s="13" t="str">
        <f aca="false">IFERROR(IF(SUM('MRR Conglomerado'!AE228:AG228)=0,"",ROUND(SUM('MRR Conglomerado'!AQ228:AS228)/SUM('MRR Conglomerado'!AE228:AG228),3)),"")</f>
        <v/>
      </c>
    </row>
    <row r="229" customFormat="false" ht="15" hidden="false" customHeight="false" outlineLevel="0" collapsed="false">
      <c r="A229" s="10" t="s">
        <v>518</v>
      </c>
      <c r="B229" s="13" t="str">
        <f aca="false">IFERROR(IF(SUM('MRR Conglomerado'!E229:G229)=0,"",ROUND(SUM('MRR Conglomerado'!Q229:S229)/SUM('MRR Conglomerado'!E229:G229),3)),"")</f>
        <v/>
      </c>
      <c r="C229" s="13" t="str">
        <f aca="false">IFERROR(IF(SUM('MRR Conglomerado'!F229:H229)=0,"",ROUND(SUM('MRR Conglomerado'!R229:T229)/SUM('MRR Conglomerado'!F229:H229),3)),"")</f>
        <v/>
      </c>
      <c r="D229" s="13" t="str">
        <f aca="false">IFERROR(IF(SUM('MRR Conglomerado'!G229:I229)=0,"",ROUND(SUM('MRR Conglomerado'!S229:U229)/SUM('MRR Conglomerado'!G229:I229),3)),"")</f>
        <v/>
      </c>
      <c r="E229" s="13" t="str">
        <f aca="false">IFERROR(IF(SUM('MRR Conglomerado'!H229:J229)=0,"",ROUND(SUM('MRR Conglomerado'!T229:V229)/SUM('MRR Conglomerado'!H229:J229),3)),"")</f>
        <v/>
      </c>
      <c r="F229" s="13" t="str">
        <f aca="false">IFERROR(IF(SUM('MRR Conglomerado'!I229:K229)=0,"",ROUND(SUM('MRR Conglomerado'!U229:W229)/SUM('MRR Conglomerado'!I229:K229),3)),"")</f>
        <v/>
      </c>
      <c r="G229" s="13" t="str">
        <f aca="false">IFERROR(IF(SUM('MRR Conglomerado'!J229:L229)=0,"",ROUND(SUM('MRR Conglomerado'!V229:X229)/SUM('MRR Conglomerado'!J229:L229),3)),"")</f>
        <v/>
      </c>
      <c r="H229" s="13" t="str">
        <f aca="false">IFERROR(IF(SUM('MRR Conglomerado'!K229:M229)=0,"",ROUND(SUM('MRR Conglomerado'!W229:Y229)/SUM('MRR Conglomerado'!K229:M229),3)),"")</f>
        <v/>
      </c>
      <c r="I229" s="13" t="str">
        <f aca="false">IFERROR(IF(SUM('MRR Conglomerado'!L229:N229)=0,"",ROUND(SUM('MRR Conglomerado'!X229:Z229)/SUM('MRR Conglomerado'!L229:N229),3)),"")</f>
        <v/>
      </c>
      <c r="J229" s="13" t="str">
        <f aca="false">IFERROR(IF(SUM('MRR Conglomerado'!M229:O229)=0,"",ROUND(SUM('MRR Conglomerado'!Y229:AA229)/SUM('MRR Conglomerado'!M229:O229),3)),"")</f>
        <v/>
      </c>
      <c r="K229" s="13" t="str">
        <f aca="false">IFERROR(IF(SUM('MRR Conglomerado'!N229:P229)=0,"",ROUND(SUM('MRR Conglomerado'!Z229:AB229)/SUM('MRR Conglomerado'!N229:P229),3)),"")</f>
        <v/>
      </c>
      <c r="L229" s="13" t="str">
        <f aca="false">IFERROR(IF(SUM('MRR Conglomerado'!O229:Q229)=0,"",ROUND(SUM('MRR Conglomerado'!AA229:AC229)/SUM('MRR Conglomerado'!O229:Q229),3)),"")</f>
        <v/>
      </c>
      <c r="M229" s="13" t="str">
        <f aca="false">IFERROR(IF(SUM('MRR Conglomerado'!P229:R229)=0,"",ROUND(SUM('MRR Conglomerado'!AB229:AD229)/SUM('MRR Conglomerado'!P229:R229),3)),"")</f>
        <v/>
      </c>
      <c r="N229" s="13" t="str">
        <f aca="false">IFERROR(IF(SUM('MRR Conglomerado'!Q229:S229)=0,"",ROUND(SUM('MRR Conglomerado'!AC229:AE229)/SUM('MRR Conglomerado'!Q229:S229),3)),"")</f>
        <v/>
      </c>
      <c r="O229" s="13" t="str">
        <f aca="false">IFERROR(IF(SUM('MRR Conglomerado'!R229:T229)=0,"",ROUND(SUM('MRR Conglomerado'!AD229:AF229)/SUM('MRR Conglomerado'!R229:T229),3)),"")</f>
        <v/>
      </c>
      <c r="P229" s="13" t="str">
        <f aca="false">IFERROR(IF(SUM('MRR Conglomerado'!S229:U229)=0,"",ROUND(SUM('MRR Conglomerado'!AE229:AG229)/SUM('MRR Conglomerado'!S229:U229),3)),"")</f>
        <v/>
      </c>
      <c r="Q229" s="13" t="str">
        <f aca="false">IFERROR(IF(SUM('MRR Conglomerado'!T229:V229)=0,"",ROUND(SUM('MRR Conglomerado'!AF229:AH229)/SUM('MRR Conglomerado'!T229:V229),3)),"")</f>
        <v/>
      </c>
      <c r="R229" s="13" t="str">
        <f aca="false">IFERROR(IF(SUM('MRR Conglomerado'!U229:W229)=0,"",ROUND(SUM('MRR Conglomerado'!AG229:AI229)/SUM('MRR Conglomerado'!U229:W229),3)),"")</f>
        <v/>
      </c>
      <c r="S229" s="13" t="str">
        <f aca="false">IFERROR(IF(SUM('MRR Conglomerado'!V229:X229)=0,"",ROUND(SUM('MRR Conglomerado'!AH229:AJ229)/SUM('MRR Conglomerado'!V229:X229),3)),"")</f>
        <v/>
      </c>
      <c r="T229" s="13" t="str">
        <f aca="false">IFERROR(IF(SUM('MRR Conglomerado'!W229:Y229)=0,"",ROUND(SUM('MRR Conglomerado'!AI229:AK229)/SUM('MRR Conglomerado'!W229:Y229),3)),"")</f>
        <v/>
      </c>
      <c r="U229" s="13" t="n">
        <f aca="false">IFERROR(IF(SUM('MRR Conglomerado'!X229:Z229)=0,"",ROUND(SUM('MRR Conglomerado'!AJ229:AL229)/SUM('MRR Conglomerado'!X229:Z229),3)),"")</f>
        <v>25.483</v>
      </c>
      <c r="V229" s="13" t="n">
        <f aca="false">IFERROR(IF(SUM('MRR Conglomerado'!Y229:AA229)=0,"",ROUND(SUM('MRR Conglomerado'!AK229:AM229)/SUM('MRR Conglomerado'!Y229:AA229),3)),"")</f>
        <v>13.735</v>
      </c>
      <c r="W229" s="13" t="n">
        <f aca="false">IFERROR(IF(SUM('MRR Conglomerado'!Z229:AB229)=0,"",ROUND(SUM('MRR Conglomerado'!AL229:AN229)/SUM('MRR Conglomerado'!Z229:AB229),3)),"")</f>
        <v>8.978</v>
      </c>
      <c r="X229" s="13" t="n">
        <f aca="false">IFERROR(IF(SUM('MRR Conglomerado'!AA229:AC229)=0,"",ROUND(SUM('MRR Conglomerado'!AM229:AO229)/SUM('MRR Conglomerado'!AA229:AC229),3)),"")</f>
        <v>7.234</v>
      </c>
      <c r="Y229" s="13" t="n">
        <f aca="false">IFERROR(IF(SUM('MRR Conglomerado'!AB229:AD229)=0,"",ROUND(SUM('MRR Conglomerado'!AN229:AP229)/SUM('MRR Conglomerado'!AB229:AD229),3)),"")</f>
        <v>5.785</v>
      </c>
      <c r="Z229" s="13" t="n">
        <f aca="false">IFERROR(IF(SUM('MRR Conglomerado'!AC229:AE229)=0,"",ROUND(SUM('MRR Conglomerado'!AO229:AQ229)/SUM('MRR Conglomerado'!AC229:AE229),3)),"")</f>
        <v>4.561</v>
      </c>
      <c r="AA229" s="13" t="n">
        <f aca="false">IFERROR(IF(SUM('MRR Conglomerado'!AD229:AF229)=0,"",ROUND(SUM('MRR Conglomerado'!AP229:AR229)/SUM('MRR Conglomerado'!AD229:AF229),3)),"")</f>
        <v>2.251</v>
      </c>
      <c r="AB229" s="13" t="n">
        <f aca="false">IFERROR(IF(SUM('MRR Conglomerado'!AE229:AG229)=0,"",ROUND(SUM('MRR Conglomerado'!AQ229:AS229)/SUM('MRR Conglomerado'!AE229:AG229),3)),"")</f>
        <v>1.476</v>
      </c>
    </row>
    <row r="230" customFormat="false" ht="15" hidden="false" customHeight="false" outlineLevel="0" collapsed="false">
      <c r="A230" s="10" t="s">
        <v>520</v>
      </c>
      <c r="B230" s="13" t="str">
        <f aca="false">IFERROR(IF(SUM('MRR Conglomerado'!E230:G230)=0,"",ROUND(SUM('MRR Conglomerado'!Q230:S230)/SUM('MRR Conglomerado'!E230:G230),3)),"")</f>
        <v/>
      </c>
      <c r="C230" s="13" t="str">
        <f aca="false">IFERROR(IF(SUM('MRR Conglomerado'!F230:H230)=0,"",ROUND(SUM('MRR Conglomerado'!R230:T230)/SUM('MRR Conglomerado'!F230:H230),3)),"")</f>
        <v/>
      </c>
      <c r="D230" s="13" t="str">
        <f aca="false">IFERROR(IF(SUM('MRR Conglomerado'!G230:I230)=0,"",ROUND(SUM('MRR Conglomerado'!S230:U230)/SUM('MRR Conglomerado'!G230:I230),3)),"")</f>
        <v/>
      </c>
      <c r="E230" s="13" t="str">
        <f aca="false">IFERROR(IF(SUM('MRR Conglomerado'!H230:J230)=0,"",ROUND(SUM('MRR Conglomerado'!T230:V230)/SUM('MRR Conglomerado'!H230:J230),3)),"")</f>
        <v/>
      </c>
      <c r="F230" s="13" t="str">
        <f aca="false">IFERROR(IF(SUM('MRR Conglomerado'!I230:K230)=0,"",ROUND(SUM('MRR Conglomerado'!U230:W230)/SUM('MRR Conglomerado'!I230:K230),3)),"")</f>
        <v/>
      </c>
      <c r="G230" s="13" t="str">
        <f aca="false">IFERROR(IF(SUM('MRR Conglomerado'!J230:L230)=0,"",ROUND(SUM('MRR Conglomerado'!V230:X230)/SUM('MRR Conglomerado'!J230:L230),3)),"")</f>
        <v/>
      </c>
      <c r="H230" s="13" t="str">
        <f aca="false">IFERROR(IF(SUM('MRR Conglomerado'!K230:M230)=0,"",ROUND(SUM('MRR Conglomerado'!W230:Y230)/SUM('MRR Conglomerado'!K230:M230),3)),"")</f>
        <v/>
      </c>
      <c r="I230" s="13" t="str">
        <f aca="false">IFERROR(IF(SUM('MRR Conglomerado'!L230:N230)=0,"",ROUND(SUM('MRR Conglomerado'!X230:Z230)/SUM('MRR Conglomerado'!L230:N230),3)),"")</f>
        <v/>
      </c>
      <c r="J230" s="13" t="n">
        <f aca="false">IFERROR(IF(SUM('MRR Conglomerado'!M230:O230)=0,"",ROUND(SUM('MRR Conglomerado'!Y230:AA230)/SUM('MRR Conglomerado'!M230:O230),3)),"")</f>
        <v>4.739</v>
      </c>
      <c r="K230" s="13" t="n">
        <f aca="false">IFERROR(IF(SUM('MRR Conglomerado'!N230:P230)=0,"",ROUND(SUM('MRR Conglomerado'!Z230:AB230)/SUM('MRR Conglomerado'!N230:P230),3)),"")</f>
        <v>2.364</v>
      </c>
      <c r="L230" s="13" t="n">
        <f aca="false">IFERROR(IF(SUM('MRR Conglomerado'!O230:Q230)=0,"",ROUND(SUM('MRR Conglomerado'!AA230:AC230)/SUM('MRR Conglomerado'!O230:Q230),3)),"")</f>
        <v>1.626</v>
      </c>
      <c r="M230" s="13" t="n">
        <f aca="false">IFERROR(IF(SUM('MRR Conglomerado'!P230:R230)=0,"",ROUND(SUM('MRR Conglomerado'!AB230:AD230)/SUM('MRR Conglomerado'!P230:R230),3)),"")</f>
        <v>1.618</v>
      </c>
      <c r="N230" s="13" t="n">
        <f aca="false">IFERROR(IF(SUM('MRR Conglomerado'!Q230:S230)=0,"",ROUND(SUM('MRR Conglomerado'!AC230:AE230)/SUM('MRR Conglomerado'!Q230:S230),3)),"")</f>
        <v>1.604</v>
      </c>
      <c r="O230" s="13" t="n">
        <f aca="false">IFERROR(IF(SUM('MRR Conglomerado'!R230:T230)=0,"",ROUND(SUM('MRR Conglomerado'!AD230:AF230)/SUM('MRR Conglomerado'!R230:T230),3)),"")</f>
        <v>1.541</v>
      </c>
      <c r="P230" s="13" t="n">
        <f aca="false">IFERROR(IF(SUM('MRR Conglomerado'!S230:U230)=0,"",ROUND(SUM('MRR Conglomerado'!AE230:AG230)/SUM('MRR Conglomerado'!S230:U230),3)),"")</f>
        <v>1.373</v>
      </c>
      <c r="Q230" s="13" t="n">
        <f aca="false">IFERROR(IF(SUM('MRR Conglomerado'!T230:V230)=0,"",ROUND(SUM('MRR Conglomerado'!AF230:AH230)/SUM('MRR Conglomerado'!T230:V230),3)),"")</f>
        <v>1.254</v>
      </c>
      <c r="R230" s="13" t="n">
        <f aca="false">IFERROR(IF(SUM('MRR Conglomerado'!U230:W230)=0,"",ROUND(SUM('MRR Conglomerado'!AG230:AI230)/SUM('MRR Conglomerado'!U230:W230),3)),"")</f>
        <v>1.152</v>
      </c>
      <c r="S230" s="13" t="n">
        <f aca="false">IFERROR(IF(SUM('MRR Conglomerado'!V230:X230)=0,"",ROUND(SUM('MRR Conglomerado'!AH230:AJ230)/SUM('MRR Conglomerado'!V230:X230),3)),"")</f>
        <v>1.126</v>
      </c>
      <c r="T230" s="13" t="n">
        <f aca="false">IFERROR(IF(SUM('MRR Conglomerado'!W230:Y230)=0,"",ROUND(SUM('MRR Conglomerado'!AI230:AK230)/SUM('MRR Conglomerado'!W230:Y230),3)),"")</f>
        <v>1.088</v>
      </c>
      <c r="U230" s="13" t="n">
        <f aca="false">IFERROR(IF(SUM('MRR Conglomerado'!X230:Z230)=0,"",ROUND(SUM('MRR Conglomerado'!AJ230:AL230)/SUM('MRR Conglomerado'!X230:Z230),3)),"")</f>
        <v>1.053</v>
      </c>
      <c r="V230" s="13" t="n">
        <f aca="false">IFERROR(IF(SUM('MRR Conglomerado'!Y230:AA230)=0,"",ROUND(SUM('MRR Conglomerado'!AK230:AM230)/SUM('MRR Conglomerado'!Y230:AA230),3)),"")</f>
        <v>1.007</v>
      </c>
      <c r="W230" s="13" t="n">
        <f aca="false">IFERROR(IF(SUM('MRR Conglomerado'!Z230:AB230)=0,"",ROUND(SUM('MRR Conglomerado'!AL230:AN230)/SUM('MRR Conglomerado'!Z230:AB230),3)),"")</f>
        <v>0.982</v>
      </c>
      <c r="X230" s="13" t="n">
        <f aca="false">IFERROR(IF(SUM('MRR Conglomerado'!AA230:AC230)=0,"",ROUND(SUM('MRR Conglomerado'!AM230:AO230)/SUM('MRR Conglomerado'!AA230:AC230),3)),"")</f>
        <v>0.94</v>
      </c>
      <c r="Y230" s="13" t="n">
        <f aca="false">IFERROR(IF(SUM('MRR Conglomerado'!AB230:AD230)=0,"",ROUND(SUM('MRR Conglomerado'!AN230:AP230)/SUM('MRR Conglomerado'!AB230:AD230),3)),"")</f>
        <v>0.937</v>
      </c>
      <c r="Z230" s="13" t="n">
        <f aca="false">IFERROR(IF(SUM('MRR Conglomerado'!AC230:AE230)=0,"",ROUND(SUM('MRR Conglomerado'!AO230:AQ230)/SUM('MRR Conglomerado'!AC230:AE230),3)),"")</f>
        <v>0.945</v>
      </c>
      <c r="AA230" s="13" t="n">
        <f aca="false">IFERROR(IF(SUM('MRR Conglomerado'!AD230:AF230)=0,"",ROUND(SUM('MRR Conglomerado'!AP230:AR230)/SUM('MRR Conglomerado'!AD230:AF230),3)),"")</f>
        <v>1.008</v>
      </c>
      <c r="AB230" s="13" t="n">
        <f aca="false">IFERROR(IF(SUM('MRR Conglomerado'!AE230:AG230)=0,"",ROUND(SUM('MRR Conglomerado'!AQ230:AS230)/SUM('MRR Conglomerado'!AE230:AG230),3)),"")</f>
        <v>1.349</v>
      </c>
    </row>
    <row r="231" customFormat="false" ht="15" hidden="false" customHeight="false" outlineLevel="0" collapsed="false">
      <c r="A231" s="10" t="s">
        <v>522</v>
      </c>
      <c r="B231" s="13" t="str">
        <f aca="false">IFERROR(IF(SUM('MRR Conglomerado'!E231:G231)=0,"",ROUND(SUM('MRR Conglomerado'!Q231:S231)/SUM('MRR Conglomerado'!E231:G231),3)),"")</f>
        <v/>
      </c>
      <c r="C231" s="13" t="str">
        <f aca="false">IFERROR(IF(SUM('MRR Conglomerado'!F231:H231)=0,"",ROUND(SUM('MRR Conglomerado'!R231:T231)/SUM('MRR Conglomerado'!F231:H231),3)),"")</f>
        <v/>
      </c>
      <c r="D231" s="13" t="str">
        <f aca="false">IFERROR(IF(SUM('MRR Conglomerado'!G231:I231)=0,"",ROUND(SUM('MRR Conglomerado'!S231:U231)/SUM('MRR Conglomerado'!G231:I231),3)),"")</f>
        <v/>
      </c>
      <c r="E231" s="13" t="str">
        <f aca="false">IFERROR(IF(SUM('MRR Conglomerado'!H231:J231)=0,"",ROUND(SUM('MRR Conglomerado'!T231:V231)/SUM('MRR Conglomerado'!H231:J231),3)),"")</f>
        <v/>
      </c>
      <c r="F231" s="13" t="str">
        <f aca="false">IFERROR(IF(SUM('MRR Conglomerado'!I231:K231)=0,"",ROUND(SUM('MRR Conglomerado'!U231:W231)/SUM('MRR Conglomerado'!I231:K231),3)),"")</f>
        <v/>
      </c>
      <c r="G231" s="13" t="str">
        <f aca="false">IFERROR(IF(SUM('MRR Conglomerado'!J231:L231)=0,"",ROUND(SUM('MRR Conglomerado'!V231:X231)/SUM('MRR Conglomerado'!J231:L231),3)),"")</f>
        <v/>
      </c>
      <c r="H231" s="13" t="str">
        <f aca="false">IFERROR(IF(SUM('MRR Conglomerado'!K231:M231)=0,"",ROUND(SUM('MRR Conglomerado'!W231:Y231)/SUM('MRR Conglomerado'!K231:M231),3)),"")</f>
        <v/>
      </c>
      <c r="I231" s="13" t="str">
        <f aca="false">IFERROR(IF(SUM('MRR Conglomerado'!L231:N231)=0,"",ROUND(SUM('MRR Conglomerado'!X231:Z231)/SUM('MRR Conglomerado'!L231:N231),3)),"")</f>
        <v/>
      </c>
      <c r="J231" s="13" t="str">
        <f aca="false">IFERROR(IF(SUM('MRR Conglomerado'!M231:O231)=0,"",ROUND(SUM('MRR Conglomerado'!Y231:AA231)/SUM('MRR Conglomerado'!M231:O231),3)),"")</f>
        <v/>
      </c>
      <c r="K231" s="13" t="str">
        <f aca="false">IFERROR(IF(SUM('MRR Conglomerado'!N231:P231)=0,"",ROUND(SUM('MRR Conglomerado'!Z231:AB231)/SUM('MRR Conglomerado'!N231:P231),3)),"")</f>
        <v/>
      </c>
      <c r="L231" s="13" t="str">
        <f aca="false">IFERROR(IF(SUM('MRR Conglomerado'!O231:Q231)=0,"",ROUND(SUM('MRR Conglomerado'!AA231:AC231)/SUM('MRR Conglomerado'!O231:Q231),3)),"")</f>
        <v/>
      </c>
      <c r="M231" s="13" t="str">
        <f aca="false">IFERROR(IF(SUM('MRR Conglomerado'!P231:R231)=0,"",ROUND(SUM('MRR Conglomerado'!AB231:AD231)/SUM('MRR Conglomerado'!P231:R231),3)),"")</f>
        <v/>
      </c>
      <c r="N231" s="13" t="str">
        <f aca="false">IFERROR(IF(SUM('MRR Conglomerado'!Q231:S231)=0,"",ROUND(SUM('MRR Conglomerado'!AC231:AE231)/SUM('MRR Conglomerado'!Q231:S231),3)),"")</f>
        <v/>
      </c>
      <c r="O231" s="13" t="str">
        <f aca="false">IFERROR(IF(SUM('MRR Conglomerado'!R231:T231)=0,"",ROUND(SUM('MRR Conglomerado'!AD231:AF231)/SUM('MRR Conglomerado'!R231:T231),3)),"")</f>
        <v/>
      </c>
      <c r="P231" s="13" t="str">
        <f aca="false">IFERROR(IF(SUM('MRR Conglomerado'!S231:U231)=0,"",ROUND(SUM('MRR Conglomerado'!AE231:AG231)/SUM('MRR Conglomerado'!S231:U231),3)),"")</f>
        <v/>
      </c>
      <c r="Q231" s="13" t="str">
        <f aca="false">IFERROR(IF(SUM('MRR Conglomerado'!T231:V231)=0,"",ROUND(SUM('MRR Conglomerado'!AF231:AH231)/SUM('MRR Conglomerado'!T231:V231),3)),"")</f>
        <v/>
      </c>
      <c r="R231" s="13" t="str">
        <f aca="false">IFERROR(IF(SUM('MRR Conglomerado'!U231:W231)=0,"",ROUND(SUM('MRR Conglomerado'!AG231:AI231)/SUM('MRR Conglomerado'!U231:W231),3)),"")</f>
        <v/>
      </c>
      <c r="S231" s="13" t="str">
        <f aca="false">IFERROR(IF(SUM('MRR Conglomerado'!V231:X231)=0,"",ROUND(SUM('MRR Conglomerado'!AH231:AJ231)/SUM('MRR Conglomerado'!V231:X231),3)),"")</f>
        <v/>
      </c>
      <c r="T231" s="13" t="str">
        <f aca="false">IFERROR(IF(SUM('MRR Conglomerado'!W231:Y231)=0,"",ROUND(SUM('MRR Conglomerado'!AI231:AK231)/SUM('MRR Conglomerado'!W231:Y231),3)),"")</f>
        <v/>
      </c>
      <c r="U231" s="13" t="str">
        <f aca="false">IFERROR(IF(SUM('MRR Conglomerado'!X231:Z231)=0,"",ROUND(SUM('MRR Conglomerado'!AJ231:AL231)/SUM('MRR Conglomerado'!X231:Z231),3)),"")</f>
        <v/>
      </c>
      <c r="V231" s="13" t="n">
        <f aca="false">IFERROR(IF(SUM('MRR Conglomerado'!Y231:AA231)=0,"",ROUND(SUM('MRR Conglomerado'!AK231:AM231)/SUM('MRR Conglomerado'!Y231:AA231),3)),"")</f>
        <v>2.808</v>
      </c>
      <c r="W231" s="13" t="n">
        <f aca="false">IFERROR(IF(SUM('MRR Conglomerado'!Z231:AB231)=0,"",ROUND(SUM('MRR Conglomerado'!AL231:AN231)/SUM('MRR Conglomerado'!Z231:AB231),3)),"")</f>
        <v>1.367</v>
      </c>
      <c r="X231" s="13" t="n">
        <f aca="false">IFERROR(IF(SUM('MRR Conglomerado'!AA231:AC231)=0,"",ROUND(SUM('MRR Conglomerado'!AM231:AO231)/SUM('MRR Conglomerado'!AA231:AC231),3)),"")</f>
        <v>0.905</v>
      </c>
      <c r="Y231" s="13" t="n">
        <f aca="false">IFERROR(IF(SUM('MRR Conglomerado'!AB231:AD231)=0,"",ROUND(SUM('MRR Conglomerado'!AN231:AP231)/SUM('MRR Conglomerado'!AB231:AD231),3)),"")</f>
        <v>0.876</v>
      </c>
      <c r="Z231" s="13" t="n">
        <f aca="false">IFERROR(IF(SUM('MRR Conglomerado'!AC231:AE231)=0,"",ROUND(SUM('MRR Conglomerado'!AO231:AQ231)/SUM('MRR Conglomerado'!AC231:AE231),3)),"")</f>
        <v>0.856</v>
      </c>
      <c r="AA231" s="13" t="n">
        <f aca="false">IFERROR(IF(SUM('MRR Conglomerado'!AD231:AF231)=0,"",ROUND(SUM('MRR Conglomerado'!AP231:AR231)/SUM('MRR Conglomerado'!AD231:AF231),3)),"")</f>
        <v>0.885</v>
      </c>
      <c r="AB231" s="13" t="n">
        <f aca="false">IFERROR(IF(SUM('MRR Conglomerado'!AE231:AG231)=0,"",ROUND(SUM('MRR Conglomerado'!AQ231:AS231)/SUM('MRR Conglomerado'!AE231:AG231),3)),"")</f>
        <v>0.886</v>
      </c>
    </row>
    <row r="232" customFormat="false" ht="15" hidden="false" customHeight="false" outlineLevel="0" collapsed="false">
      <c r="A232" s="10" t="s">
        <v>524</v>
      </c>
      <c r="B232" s="13" t="str">
        <f aca="false">IFERROR(IF(SUM('MRR Conglomerado'!E232:G232)=0,"",ROUND(SUM('MRR Conglomerado'!Q232:S232)/SUM('MRR Conglomerado'!E232:G232),3)),"")</f>
        <v/>
      </c>
      <c r="C232" s="13" t="str">
        <f aca="false">IFERROR(IF(SUM('MRR Conglomerado'!F232:H232)=0,"",ROUND(SUM('MRR Conglomerado'!R232:T232)/SUM('MRR Conglomerado'!F232:H232),3)),"")</f>
        <v/>
      </c>
      <c r="D232" s="13" t="str">
        <f aca="false">IFERROR(IF(SUM('MRR Conglomerado'!G232:I232)=0,"",ROUND(SUM('MRR Conglomerado'!S232:U232)/SUM('MRR Conglomerado'!G232:I232),3)),"")</f>
        <v/>
      </c>
      <c r="E232" s="13" t="str">
        <f aca="false">IFERROR(IF(SUM('MRR Conglomerado'!H232:J232)=0,"",ROUND(SUM('MRR Conglomerado'!T232:V232)/SUM('MRR Conglomerado'!H232:J232),3)),"")</f>
        <v/>
      </c>
      <c r="F232" s="13" t="str">
        <f aca="false">IFERROR(IF(SUM('MRR Conglomerado'!I232:K232)=0,"",ROUND(SUM('MRR Conglomerado'!U232:W232)/SUM('MRR Conglomerado'!I232:K232),3)),"")</f>
        <v/>
      </c>
      <c r="G232" s="13" t="str">
        <f aca="false">IFERROR(IF(SUM('MRR Conglomerado'!J232:L232)=0,"",ROUND(SUM('MRR Conglomerado'!V232:X232)/SUM('MRR Conglomerado'!J232:L232),3)),"")</f>
        <v/>
      </c>
      <c r="H232" s="13" t="str">
        <f aca="false">IFERROR(IF(SUM('MRR Conglomerado'!K232:M232)=0,"",ROUND(SUM('MRR Conglomerado'!W232:Y232)/SUM('MRR Conglomerado'!K232:M232),3)),"")</f>
        <v/>
      </c>
      <c r="I232" s="13" t="str">
        <f aca="false">IFERROR(IF(SUM('MRR Conglomerado'!L232:N232)=0,"",ROUND(SUM('MRR Conglomerado'!X232:Z232)/SUM('MRR Conglomerado'!L232:N232),3)),"")</f>
        <v/>
      </c>
      <c r="J232" s="13" t="str">
        <f aca="false">IFERROR(IF(SUM('MRR Conglomerado'!M232:O232)=0,"",ROUND(SUM('MRR Conglomerado'!Y232:AA232)/SUM('MRR Conglomerado'!M232:O232),3)),"")</f>
        <v/>
      </c>
      <c r="K232" s="13" t="str">
        <f aca="false">IFERROR(IF(SUM('MRR Conglomerado'!N232:P232)=0,"",ROUND(SUM('MRR Conglomerado'!Z232:AB232)/SUM('MRR Conglomerado'!N232:P232),3)),"")</f>
        <v/>
      </c>
      <c r="L232" s="13" t="str">
        <f aca="false">IFERROR(IF(SUM('MRR Conglomerado'!O232:Q232)=0,"",ROUND(SUM('MRR Conglomerado'!AA232:AC232)/SUM('MRR Conglomerado'!O232:Q232),3)),"")</f>
        <v/>
      </c>
      <c r="M232" s="13" t="str">
        <f aca="false">IFERROR(IF(SUM('MRR Conglomerado'!P232:R232)=0,"",ROUND(SUM('MRR Conglomerado'!AB232:AD232)/SUM('MRR Conglomerado'!P232:R232),3)),"")</f>
        <v/>
      </c>
      <c r="N232" s="13" t="str">
        <f aca="false">IFERROR(IF(SUM('MRR Conglomerado'!Q232:S232)=0,"",ROUND(SUM('MRR Conglomerado'!AC232:AE232)/SUM('MRR Conglomerado'!Q232:S232),3)),"")</f>
        <v/>
      </c>
      <c r="O232" s="13" t="str">
        <f aca="false">IFERROR(IF(SUM('MRR Conglomerado'!R232:T232)=0,"",ROUND(SUM('MRR Conglomerado'!AD232:AF232)/SUM('MRR Conglomerado'!R232:T232),3)),"")</f>
        <v/>
      </c>
      <c r="P232" s="13" t="str">
        <f aca="false">IFERROR(IF(SUM('MRR Conglomerado'!S232:U232)=0,"",ROUND(SUM('MRR Conglomerado'!AE232:AG232)/SUM('MRR Conglomerado'!S232:U232),3)),"")</f>
        <v/>
      </c>
      <c r="Q232" s="13" t="str">
        <f aca="false">IFERROR(IF(SUM('MRR Conglomerado'!T232:V232)=0,"",ROUND(SUM('MRR Conglomerado'!AF232:AH232)/SUM('MRR Conglomerado'!T232:V232),3)),"")</f>
        <v/>
      </c>
      <c r="R232" s="13" t="str">
        <f aca="false">IFERROR(IF(SUM('MRR Conglomerado'!U232:W232)=0,"",ROUND(SUM('MRR Conglomerado'!AG232:AI232)/SUM('MRR Conglomerado'!U232:W232),3)),"")</f>
        <v/>
      </c>
      <c r="S232" s="13" t="str">
        <f aca="false">IFERROR(IF(SUM('MRR Conglomerado'!V232:X232)=0,"",ROUND(SUM('MRR Conglomerado'!AH232:AJ232)/SUM('MRR Conglomerado'!V232:X232),3)),"")</f>
        <v/>
      </c>
      <c r="T232" s="13" t="str">
        <f aca="false">IFERROR(IF(SUM('MRR Conglomerado'!W232:Y232)=0,"",ROUND(SUM('MRR Conglomerado'!AI232:AK232)/SUM('MRR Conglomerado'!W232:Y232),3)),"")</f>
        <v/>
      </c>
      <c r="U232" s="13" t="str">
        <f aca="false">IFERROR(IF(SUM('MRR Conglomerado'!X232:Z232)=0,"",ROUND(SUM('MRR Conglomerado'!AJ232:AL232)/SUM('MRR Conglomerado'!X232:Z232),3)),"")</f>
        <v/>
      </c>
      <c r="V232" s="13" t="str">
        <f aca="false">IFERROR(IF(SUM('MRR Conglomerado'!Y232:AA232)=0,"",ROUND(SUM('MRR Conglomerado'!AK232:AM232)/SUM('MRR Conglomerado'!Y232:AA232),3)),"")</f>
        <v/>
      </c>
      <c r="W232" s="13" t="str">
        <f aca="false">IFERROR(IF(SUM('MRR Conglomerado'!Z232:AB232)=0,"",ROUND(SUM('MRR Conglomerado'!AL232:AN232)/SUM('MRR Conglomerado'!Z232:AB232),3)),"")</f>
        <v/>
      </c>
      <c r="X232" s="13" t="str">
        <f aca="false">IFERROR(IF(SUM('MRR Conglomerado'!AA232:AC232)=0,"",ROUND(SUM('MRR Conglomerado'!AM232:AO232)/SUM('MRR Conglomerado'!AA232:AC232),3)),"")</f>
        <v/>
      </c>
      <c r="Y232" s="13" t="str">
        <f aca="false">IFERROR(IF(SUM('MRR Conglomerado'!AB232:AD232)=0,"",ROUND(SUM('MRR Conglomerado'!AN232:AP232)/SUM('MRR Conglomerado'!AB232:AD232),3)),"")</f>
        <v/>
      </c>
      <c r="Z232" s="13" t="str">
        <f aca="false">IFERROR(IF(SUM('MRR Conglomerado'!AC232:AE232)=0,"",ROUND(SUM('MRR Conglomerado'!AO232:AQ232)/SUM('MRR Conglomerado'!AC232:AE232),3)),"")</f>
        <v/>
      </c>
      <c r="AA232" s="13" t="str">
        <f aca="false">IFERROR(IF(SUM('MRR Conglomerado'!AD232:AF232)=0,"",ROUND(SUM('MRR Conglomerado'!AP232:AR232)/SUM('MRR Conglomerado'!AD232:AF232),3)),"")</f>
        <v/>
      </c>
      <c r="AB232" s="13" t="str">
        <f aca="false">IFERROR(IF(SUM('MRR Conglomerado'!AE232:AG232)=0,"",ROUND(SUM('MRR Conglomerado'!AQ232:AS232)/SUM('MRR Conglomerado'!AE232:AG232),3)),"")</f>
        <v/>
      </c>
    </row>
    <row r="233" customFormat="false" ht="15" hidden="false" customHeight="false" outlineLevel="0" collapsed="false">
      <c r="A233" s="10" t="s">
        <v>526</v>
      </c>
      <c r="B233" s="13" t="str">
        <f aca="false">IFERROR(IF(SUM('MRR Conglomerado'!E233:G233)=0,"",ROUND(SUM('MRR Conglomerado'!Q233:S233)/SUM('MRR Conglomerado'!E233:G233),3)),"")</f>
        <v/>
      </c>
      <c r="C233" s="13" t="str">
        <f aca="false">IFERROR(IF(SUM('MRR Conglomerado'!F233:H233)=0,"",ROUND(SUM('MRR Conglomerado'!R233:T233)/SUM('MRR Conglomerado'!F233:H233),3)),"")</f>
        <v/>
      </c>
      <c r="D233" s="13" t="str">
        <f aca="false">IFERROR(IF(SUM('MRR Conglomerado'!G233:I233)=0,"",ROUND(SUM('MRR Conglomerado'!S233:U233)/SUM('MRR Conglomerado'!G233:I233),3)),"")</f>
        <v/>
      </c>
      <c r="E233" s="13" t="str">
        <f aca="false">IFERROR(IF(SUM('MRR Conglomerado'!H233:J233)=0,"",ROUND(SUM('MRR Conglomerado'!T233:V233)/SUM('MRR Conglomerado'!H233:J233),3)),"")</f>
        <v/>
      </c>
      <c r="F233" s="13" t="str">
        <f aca="false">IFERROR(IF(SUM('MRR Conglomerado'!I233:K233)=0,"",ROUND(SUM('MRR Conglomerado'!U233:W233)/SUM('MRR Conglomerado'!I233:K233),3)),"")</f>
        <v/>
      </c>
      <c r="G233" s="13" t="str">
        <f aca="false">IFERROR(IF(SUM('MRR Conglomerado'!J233:L233)=0,"",ROUND(SUM('MRR Conglomerado'!V233:X233)/SUM('MRR Conglomerado'!J233:L233),3)),"")</f>
        <v/>
      </c>
      <c r="H233" s="13" t="str">
        <f aca="false">IFERROR(IF(SUM('MRR Conglomerado'!K233:M233)=0,"",ROUND(SUM('MRR Conglomerado'!W233:Y233)/SUM('MRR Conglomerado'!K233:M233),3)),"")</f>
        <v/>
      </c>
      <c r="I233" s="13" t="str">
        <f aca="false">IFERROR(IF(SUM('MRR Conglomerado'!L233:N233)=0,"",ROUND(SUM('MRR Conglomerado'!X233:Z233)/SUM('MRR Conglomerado'!L233:N233),3)),"")</f>
        <v/>
      </c>
      <c r="J233" s="13" t="str">
        <f aca="false">IFERROR(IF(SUM('MRR Conglomerado'!M233:O233)=0,"",ROUND(SUM('MRR Conglomerado'!Y233:AA233)/SUM('MRR Conglomerado'!M233:O233),3)),"")</f>
        <v/>
      </c>
      <c r="K233" s="13" t="str">
        <f aca="false">IFERROR(IF(SUM('MRR Conglomerado'!N233:P233)=0,"",ROUND(SUM('MRR Conglomerado'!Z233:AB233)/SUM('MRR Conglomerado'!N233:P233),3)),"")</f>
        <v/>
      </c>
      <c r="L233" s="13" t="str">
        <f aca="false">IFERROR(IF(SUM('MRR Conglomerado'!O233:Q233)=0,"",ROUND(SUM('MRR Conglomerado'!AA233:AC233)/SUM('MRR Conglomerado'!O233:Q233),3)),"")</f>
        <v/>
      </c>
      <c r="M233" s="13" t="str">
        <f aca="false">IFERROR(IF(SUM('MRR Conglomerado'!P233:R233)=0,"",ROUND(SUM('MRR Conglomerado'!AB233:AD233)/SUM('MRR Conglomerado'!P233:R233),3)),"")</f>
        <v/>
      </c>
      <c r="N233" s="13" t="n">
        <f aca="false">IFERROR(IF(SUM('MRR Conglomerado'!Q233:S233)=0,"",ROUND(SUM('MRR Conglomerado'!AC233:AE233)/SUM('MRR Conglomerado'!Q233:S233),3)),"")</f>
        <v>2.485</v>
      </c>
      <c r="O233" s="13" t="n">
        <f aca="false">IFERROR(IF(SUM('MRR Conglomerado'!R233:T233)=0,"",ROUND(SUM('MRR Conglomerado'!AD233:AF233)/SUM('MRR Conglomerado'!R233:T233),3)),"")</f>
        <v>1.258</v>
      </c>
      <c r="P233" s="13" t="n">
        <f aca="false">IFERROR(IF(SUM('MRR Conglomerado'!S233:U233)=0,"",ROUND(SUM('MRR Conglomerado'!AE233:AG233)/SUM('MRR Conglomerado'!S233:U233),3)),"")</f>
        <v>0.885</v>
      </c>
      <c r="Q233" s="13" t="n">
        <f aca="false">IFERROR(IF(SUM('MRR Conglomerado'!T233:V233)=0,"",ROUND(SUM('MRR Conglomerado'!AF233:AH233)/SUM('MRR Conglomerado'!T233:V233),3)),"")</f>
        <v>0.928</v>
      </c>
      <c r="R233" s="13" t="n">
        <f aca="false">IFERROR(IF(SUM('MRR Conglomerado'!U233:W233)=0,"",ROUND(SUM('MRR Conglomerado'!AG233:AI233)/SUM('MRR Conglomerado'!U233:W233),3)),"")</f>
        <v>1.016</v>
      </c>
      <c r="S233" s="13" t="n">
        <f aca="false">IFERROR(IF(SUM('MRR Conglomerado'!V233:X233)=0,"",ROUND(SUM('MRR Conglomerado'!AH233:AJ233)/SUM('MRR Conglomerado'!V233:X233),3)),"")</f>
        <v>1.016</v>
      </c>
      <c r="T233" s="13" t="n">
        <f aca="false">IFERROR(IF(SUM('MRR Conglomerado'!W233:Y233)=0,"",ROUND(SUM('MRR Conglomerado'!AI233:AK233)/SUM('MRR Conglomerado'!W233:Y233),3)),"")</f>
        <v>1.024</v>
      </c>
      <c r="U233" s="13" t="n">
        <f aca="false">IFERROR(IF(SUM('MRR Conglomerado'!X233:Z233)=0,"",ROUND(SUM('MRR Conglomerado'!AJ233:AL233)/SUM('MRR Conglomerado'!X233:Z233),3)),"")</f>
        <v>0.992</v>
      </c>
      <c r="V233" s="13" t="n">
        <f aca="false">IFERROR(IF(SUM('MRR Conglomerado'!Y233:AA233)=0,"",ROUND(SUM('MRR Conglomerado'!AK233:AM233)/SUM('MRR Conglomerado'!Y233:AA233),3)),"")</f>
        <v>1.004</v>
      </c>
      <c r="W233" s="13" t="n">
        <f aca="false">IFERROR(IF(SUM('MRR Conglomerado'!Z233:AB233)=0,"",ROUND(SUM('MRR Conglomerado'!AL233:AN233)/SUM('MRR Conglomerado'!Z233:AB233),3)),"")</f>
        <v>1.01</v>
      </c>
      <c r="X233" s="13" t="n">
        <f aca="false">IFERROR(IF(SUM('MRR Conglomerado'!AA233:AC233)=0,"",ROUND(SUM('MRR Conglomerado'!AM233:AO233)/SUM('MRR Conglomerado'!AA233:AC233),3)),"")</f>
        <v>1.062</v>
      </c>
      <c r="Y233" s="13" t="n">
        <f aca="false">IFERROR(IF(SUM('MRR Conglomerado'!AB233:AD233)=0,"",ROUND(SUM('MRR Conglomerado'!AN233:AP233)/SUM('MRR Conglomerado'!AB233:AD233),3)),"")</f>
        <v>1.067</v>
      </c>
      <c r="Z233" s="13" t="n">
        <f aca="false">IFERROR(IF(SUM('MRR Conglomerado'!AC233:AE233)=0,"",ROUND(SUM('MRR Conglomerado'!AO233:AQ233)/SUM('MRR Conglomerado'!AC233:AE233),3)),"")</f>
        <v>1.093</v>
      </c>
      <c r="AA233" s="13" t="n">
        <f aca="false">IFERROR(IF(SUM('MRR Conglomerado'!AD233:AF233)=0,"",ROUND(SUM('MRR Conglomerado'!AP233:AR233)/SUM('MRR Conglomerado'!AD233:AF233),3)),"")</f>
        <v>1.13</v>
      </c>
      <c r="AB233" s="13" t="n">
        <f aca="false">IFERROR(IF(SUM('MRR Conglomerado'!AE233:AG233)=0,"",ROUND(SUM('MRR Conglomerado'!AQ233:AS233)/SUM('MRR Conglomerado'!AE233:AG233),3)),"")</f>
        <v>1.096</v>
      </c>
    </row>
    <row r="234" customFormat="false" ht="15" hidden="false" customHeight="false" outlineLevel="0" collapsed="false">
      <c r="A234" s="10" t="s">
        <v>528</v>
      </c>
      <c r="B234" s="13" t="str">
        <f aca="false">IFERROR(IF(SUM('MRR Conglomerado'!E234:G234)=0,"",ROUND(SUM('MRR Conglomerado'!Q234:S234)/SUM('MRR Conglomerado'!E234:G234),3)),"")</f>
        <v/>
      </c>
      <c r="C234" s="13" t="str">
        <f aca="false">IFERROR(IF(SUM('MRR Conglomerado'!F234:H234)=0,"",ROUND(SUM('MRR Conglomerado'!R234:T234)/SUM('MRR Conglomerado'!F234:H234),3)),"")</f>
        <v/>
      </c>
      <c r="D234" s="13" t="str">
        <f aca="false">IFERROR(IF(SUM('MRR Conglomerado'!G234:I234)=0,"",ROUND(SUM('MRR Conglomerado'!S234:U234)/SUM('MRR Conglomerado'!G234:I234),3)),"")</f>
        <v/>
      </c>
      <c r="E234" s="13" t="str">
        <f aca="false">IFERROR(IF(SUM('MRR Conglomerado'!H234:J234)=0,"",ROUND(SUM('MRR Conglomerado'!T234:V234)/SUM('MRR Conglomerado'!H234:J234),3)),"")</f>
        <v/>
      </c>
      <c r="F234" s="13" t="str">
        <f aca="false">IFERROR(IF(SUM('MRR Conglomerado'!I234:K234)=0,"",ROUND(SUM('MRR Conglomerado'!U234:W234)/SUM('MRR Conglomerado'!I234:K234),3)),"")</f>
        <v/>
      </c>
      <c r="G234" s="13" t="str">
        <f aca="false">IFERROR(IF(SUM('MRR Conglomerado'!J234:L234)=0,"",ROUND(SUM('MRR Conglomerado'!V234:X234)/SUM('MRR Conglomerado'!J234:L234),3)),"")</f>
        <v/>
      </c>
      <c r="H234" s="13" t="str">
        <f aca="false">IFERROR(IF(SUM('MRR Conglomerado'!K234:M234)=0,"",ROUND(SUM('MRR Conglomerado'!W234:Y234)/SUM('MRR Conglomerado'!K234:M234),3)),"")</f>
        <v/>
      </c>
      <c r="I234" s="13" t="str">
        <f aca="false">IFERROR(IF(SUM('MRR Conglomerado'!L234:N234)=0,"",ROUND(SUM('MRR Conglomerado'!X234:Z234)/SUM('MRR Conglomerado'!L234:N234),3)),"")</f>
        <v/>
      </c>
      <c r="J234" s="13" t="str">
        <f aca="false">IFERROR(IF(SUM('MRR Conglomerado'!M234:O234)=0,"",ROUND(SUM('MRR Conglomerado'!Y234:AA234)/SUM('MRR Conglomerado'!M234:O234),3)),"")</f>
        <v/>
      </c>
      <c r="K234" s="13" t="n">
        <f aca="false">IFERROR(IF(SUM('MRR Conglomerado'!N234:P234)=0,"",ROUND(SUM('MRR Conglomerado'!Z234:AB234)/SUM('MRR Conglomerado'!N234:P234),3)),"")</f>
        <v>0</v>
      </c>
      <c r="L234" s="13" t="n">
        <f aca="false">IFERROR(IF(SUM('MRR Conglomerado'!O234:Q234)=0,"",ROUND(SUM('MRR Conglomerado'!AA234:AC234)/SUM('MRR Conglomerado'!O234:Q234),3)),"")</f>
        <v>0</v>
      </c>
      <c r="M234" s="13" t="n">
        <f aca="false">IFERROR(IF(SUM('MRR Conglomerado'!P234:R234)=0,"",ROUND(SUM('MRR Conglomerado'!AB234:AD234)/SUM('MRR Conglomerado'!P234:R234),3)),"")</f>
        <v>0</v>
      </c>
      <c r="N234" s="13" t="n">
        <f aca="false">IFERROR(IF(SUM('MRR Conglomerado'!Q234:S234)=0,"",ROUND(SUM('MRR Conglomerado'!AC234:AE234)/SUM('MRR Conglomerado'!Q234:S234),3)),"")</f>
        <v>0</v>
      </c>
      <c r="O234" s="13" t="n">
        <f aca="false">IFERROR(IF(SUM('MRR Conglomerado'!R234:T234)=0,"",ROUND(SUM('MRR Conglomerado'!AD234:AF234)/SUM('MRR Conglomerado'!R234:T234),3)),"")</f>
        <v>0</v>
      </c>
      <c r="P234" s="13" t="n">
        <f aca="false">IFERROR(IF(SUM('MRR Conglomerado'!S234:U234)=0,"",ROUND(SUM('MRR Conglomerado'!AE234:AG234)/SUM('MRR Conglomerado'!S234:U234),3)),"")</f>
        <v>0</v>
      </c>
      <c r="Q234" s="13" t="n">
        <f aca="false">IFERROR(IF(SUM('MRR Conglomerado'!T234:V234)=0,"",ROUND(SUM('MRR Conglomerado'!AF234:AH234)/SUM('MRR Conglomerado'!T234:V234),3)),"")</f>
        <v>0</v>
      </c>
      <c r="R234" s="13" t="n">
        <f aca="false">IFERROR(IF(SUM('MRR Conglomerado'!U234:W234)=0,"",ROUND(SUM('MRR Conglomerado'!AG234:AI234)/SUM('MRR Conglomerado'!U234:W234),3)),"")</f>
        <v>0</v>
      </c>
      <c r="S234" s="13" t="str">
        <f aca="false">IFERROR(IF(SUM('MRR Conglomerado'!V234:X234)=0,"",ROUND(SUM('MRR Conglomerado'!AH234:AJ234)/SUM('MRR Conglomerado'!V234:X234),3)),"")</f>
        <v/>
      </c>
      <c r="T234" s="13" t="str">
        <f aca="false">IFERROR(IF(SUM('MRR Conglomerado'!W234:Y234)=0,"",ROUND(SUM('MRR Conglomerado'!AI234:AK234)/SUM('MRR Conglomerado'!W234:Y234),3)),"")</f>
        <v/>
      </c>
      <c r="U234" s="13" t="str">
        <f aca="false">IFERROR(IF(SUM('MRR Conglomerado'!X234:Z234)=0,"",ROUND(SUM('MRR Conglomerado'!AJ234:AL234)/SUM('MRR Conglomerado'!X234:Z234),3)),"")</f>
        <v/>
      </c>
      <c r="V234" s="13" t="str">
        <f aca="false">IFERROR(IF(SUM('MRR Conglomerado'!Y234:AA234)=0,"",ROUND(SUM('MRR Conglomerado'!AK234:AM234)/SUM('MRR Conglomerado'!Y234:AA234),3)),"")</f>
        <v/>
      </c>
      <c r="W234" s="13" t="str">
        <f aca="false">IFERROR(IF(SUM('MRR Conglomerado'!Z234:AB234)=0,"",ROUND(SUM('MRR Conglomerado'!AL234:AN234)/SUM('MRR Conglomerado'!Z234:AB234),3)),"")</f>
        <v/>
      </c>
      <c r="X234" s="13" t="str">
        <f aca="false">IFERROR(IF(SUM('MRR Conglomerado'!AA234:AC234)=0,"",ROUND(SUM('MRR Conglomerado'!AM234:AO234)/SUM('MRR Conglomerado'!AA234:AC234),3)),"")</f>
        <v/>
      </c>
      <c r="Y234" s="13" t="str">
        <f aca="false">IFERROR(IF(SUM('MRR Conglomerado'!AB234:AD234)=0,"",ROUND(SUM('MRR Conglomerado'!AN234:AP234)/SUM('MRR Conglomerado'!AB234:AD234),3)),"")</f>
        <v/>
      </c>
      <c r="Z234" s="13" t="str">
        <f aca="false">IFERROR(IF(SUM('MRR Conglomerado'!AC234:AE234)=0,"",ROUND(SUM('MRR Conglomerado'!AO234:AQ234)/SUM('MRR Conglomerado'!AC234:AE234),3)),"")</f>
        <v/>
      </c>
      <c r="AA234" s="13" t="str">
        <f aca="false">IFERROR(IF(SUM('MRR Conglomerado'!AD234:AF234)=0,"",ROUND(SUM('MRR Conglomerado'!AP234:AR234)/SUM('MRR Conglomerado'!AD234:AF234),3)),"")</f>
        <v/>
      </c>
      <c r="AB234" s="13" t="str">
        <f aca="false">IFERROR(IF(SUM('MRR Conglomerado'!AE234:AG234)=0,"",ROUND(SUM('MRR Conglomerado'!AQ234:AS234)/SUM('MRR Conglomerado'!AE234:AG234),3)),"")</f>
        <v/>
      </c>
    </row>
    <row r="235" customFormat="false" ht="15" hidden="false" customHeight="false" outlineLevel="0" collapsed="false">
      <c r="A235" s="10" t="s">
        <v>530</v>
      </c>
      <c r="B235" s="13" t="str">
        <f aca="false">IFERROR(IF(SUM('MRR Conglomerado'!E235:G235)=0,"",ROUND(SUM('MRR Conglomerado'!Q235:S235)/SUM('MRR Conglomerado'!E235:G235),3)),"")</f>
        <v/>
      </c>
      <c r="C235" s="13" t="str">
        <f aca="false">IFERROR(IF(SUM('MRR Conglomerado'!F235:H235)=0,"",ROUND(SUM('MRR Conglomerado'!R235:T235)/SUM('MRR Conglomerado'!F235:H235),3)),"")</f>
        <v/>
      </c>
      <c r="D235" s="13" t="str">
        <f aca="false">IFERROR(IF(SUM('MRR Conglomerado'!G235:I235)=0,"",ROUND(SUM('MRR Conglomerado'!S235:U235)/SUM('MRR Conglomerado'!G235:I235),3)),"")</f>
        <v/>
      </c>
      <c r="E235" s="13" t="str">
        <f aca="false">IFERROR(IF(SUM('MRR Conglomerado'!H235:J235)=0,"",ROUND(SUM('MRR Conglomerado'!T235:V235)/SUM('MRR Conglomerado'!H235:J235),3)),"")</f>
        <v/>
      </c>
      <c r="F235" s="13" t="str">
        <f aca="false">IFERROR(IF(SUM('MRR Conglomerado'!I235:K235)=0,"",ROUND(SUM('MRR Conglomerado'!U235:W235)/SUM('MRR Conglomerado'!I235:K235),3)),"")</f>
        <v/>
      </c>
      <c r="G235" s="13" t="str">
        <f aca="false">IFERROR(IF(SUM('MRR Conglomerado'!J235:L235)=0,"",ROUND(SUM('MRR Conglomerado'!V235:X235)/SUM('MRR Conglomerado'!J235:L235),3)),"")</f>
        <v/>
      </c>
      <c r="H235" s="13" t="str">
        <f aca="false">IFERROR(IF(SUM('MRR Conglomerado'!K235:M235)=0,"",ROUND(SUM('MRR Conglomerado'!W235:Y235)/SUM('MRR Conglomerado'!K235:M235),3)),"")</f>
        <v/>
      </c>
      <c r="I235" s="13" t="str">
        <f aca="false">IFERROR(IF(SUM('MRR Conglomerado'!L235:N235)=0,"",ROUND(SUM('MRR Conglomerado'!X235:Z235)/SUM('MRR Conglomerado'!L235:N235),3)),"")</f>
        <v/>
      </c>
      <c r="J235" s="13" t="str">
        <f aca="false">IFERROR(IF(SUM('MRR Conglomerado'!M235:O235)=0,"",ROUND(SUM('MRR Conglomerado'!Y235:AA235)/SUM('MRR Conglomerado'!M235:O235),3)),"")</f>
        <v/>
      </c>
      <c r="K235" s="13" t="str">
        <f aca="false">IFERROR(IF(SUM('MRR Conglomerado'!N235:P235)=0,"",ROUND(SUM('MRR Conglomerado'!Z235:AB235)/SUM('MRR Conglomerado'!N235:P235),3)),"")</f>
        <v/>
      </c>
      <c r="L235" s="13" t="str">
        <f aca="false">IFERROR(IF(SUM('MRR Conglomerado'!O235:Q235)=0,"",ROUND(SUM('MRR Conglomerado'!AA235:AC235)/SUM('MRR Conglomerado'!O235:Q235),3)),"")</f>
        <v/>
      </c>
      <c r="M235" s="13" t="str">
        <f aca="false">IFERROR(IF(SUM('MRR Conglomerado'!P235:R235)=0,"",ROUND(SUM('MRR Conglomerado'!AB235:AD235)/SUM('MRR Conglomerado'!P235:R235),3)),"")</f>
        <v/>
      </c>
      <c r="N235" s="13" t="str">
        <f aca="false">IFERROR(IF(SUM('MRR Conglomerado'!Q235:S235)=0,"",ROUND(SUM('MRR Conglomerado'!AC235:AE235)/SUM('MRR Conglomerado'!Q235:S235),3)),"")</f>
        <v/>
      </c>
      <c r="O235" s="13" t="str">
        <f aca="false">IFERROR(IF(SUM('MRR Conglomerado'!R235:T235)=0,"",ROUND(SUM('MRR Conglomerado'!AD235:AF235)/SUM('MRR Conglomerado'!R235:T235),3)),"")</f>
        <v/>
      </c>
      <c r="P235" s="13" t="str">
        <f aca="false">IFERROR(IF(SUM('MRR Conglomerado'!S235:U235)=0,"",ROUND(SUM('MRR Conglomerado'!AE235:AG235)/SUM('MRR Conglomerado'!S235:U235),3)),"")</f>
        <v/>
      </c>
      <c r="Q235" s="13" t="str">
        <f aca="false">IFERROR(IF(SUM('MRR Conglomerado'!T235:V235)=0,"",ROUND(SUM('MRR Conglomerado'!AF235:AH235)/SUM('MRR Conglomerado'!T235:V235),3)),"")</f>
        <v/>
      </c>
      <c r="R235" s="13" t="str">
        <f aca="false">IFERROR(IF(SUM('MRR Conglomerado'!U235:W235)=0,"",ROUND(SUM('MRR Conglomerado'!AG235:AI235)/SUM('MRR Conglomerado'!U235:W235),3)),"")</f>
        <v/>
      </c>
      <c r="S235" s="13" t="str">
        <f aca="false">IFERROR(IF(SUM('MRR Conglomerado'!V235:X235)=0,"",ROUND(SUM('MRR Conglomerado'!AH235:AJ235)/SUM('MRR Conglomerado'!V235:X235),3)),"")</f>
        <v/>
      </c>
      <c r="T235" s="13" t="str">
        <f aca="false">IFERROR(IF(SUM('MRR Conglomerado'!W235:Y235)=0,"",ROUND(SUM('MRR Conglomerado'!AI235:AK235)/SUM('MRR Conglomerado'!W235:Y235),3)),"")</f>
        <v/>
      </c>
      <c r="U235" s="13" t="str">
        <f aca="false">IFERROR(IF(SUM('MRR Conglomerado'!X235:Z235)=0,"",ROUND(SUM('MRR Conglomerado'!AJ235:AL235)/SUM('MRR Conglomerado'!X235:Z235),3)),"")</f>
        <v/>
      </c>
      <c r="V235" s="13" t="str">
        <f aca="false">IFERROR(IF(SUM('MRR Conglomerado'!Y235:AA235)=0,"",ROUND(SUM('MRR Conglomerado'!AK235:AM235)/SUM('MRR Conglomerado'!Y235:AA235),3)),"")</f>
        <v/>
      </c>
      <c r="W235" s="13" t="str">
        <f aca="false">IFERROR(IF(SUM('MRR Conglomerado'!Z235:AB235)=0,"",ROUND(SUM('MRR Conglomerado'!AL235:AN235)/SUM('MRR Conglomerado'!Z235:AB235),3)),"")</f>
        <v/>
      </c>
      <c r="X235" s="13" t="str">
        <f aca="false">IFERROR(IF(SUM('MRR Conglomerado'!AA235:AC235)=0,"",ROUND(SUM('MRR Conglomerado'!AM235:AO235)/SUM('MRR Conglomerado'!AA235:AC235),3)),"")</f>
        <v/>
      </c>
      <c r="Y235" s="13" t="str">
        <f aca="false">IFERROR(IF(SUM('MRR Conglomerado'!AB235:AD235)=0,"",ROUND(SUM('MRR Conglomerado'!AN235:AP235)/SUM('MRR Conglomerado'!AB235:AD235),3)),"")</f>
        <v/>
      </c>
      <c r="Z235" s="13" t="str">
        <f aca="false">IFERROR(IF(SUM('MRR Conglomerado'!AC235:AE235)=0,"",ROUND(SUM('MRR Conglomerado'!AO235:AQ235)/SUM('MRR Conglomerado'!AC235:AE235),3)),"")</f>
        <v/>
      </c>
      <c r="AA235" s="13" t="str">
        <f aca="false">IFERROR(IF(SUM('MRR Conglomerado'!AD235:AF235)=0,"",ROUND(SUM('MRR Conglomerado'!AP235:AR235)/SUM('MRR Conglomerado'!AD235:AF235),3)),"")</f>
        <v/>
      </c>
      <c r="AB235" s="13" t="str">
        <f aca="false">IFERROR(IF(SUM('MRR Conglomerado'!AE235:AG235)=0,"",ROUND(SUM('MRR Conglomerado'!AQ235:AS235)/SUM('MRR Conglomerado'!AE235:AG235),3)),"")</f>
        <v/>
      </c>
    </row>
    <row r="236" customFormat="false" ht="15" hidden="false" customHeight="false" outlineLevel="0" collapsed="false">
      <c r="A236" s="10" t="s">
        <v>532</v>
      </c>
      <c r="B236" s="13" t="str">
        <f aca="false">IFERROR(IF(SUM('MRR Conglomerado'!E236:G236)=0,"",ROUND(SUM('MRR Conglomerado'!Q236:S236)/SUM('MRR Conglomerado'!E236:G236),3)),"")</f>
        <v/>
      </c>
      <c r="C236" s="13" t="str">
        <f aca="false">IFERROR(IF(SUM('MRR Conglomerado'!F236:H236)=0,"",ROUND(SUM('MRR Conglomerado'!R236:T236)/SUM('MRR Conglomerado'!F236:H236),3)),"")</f>
        <v/>
      </c>
      <c r="D236" s="13" t="str">
        <f aca="false">IFERROR(IF(SUM('MRR Conglomerado'!G236:I236)=0,"",ROUND(SUM('MRR Conglomerado'!S236:U236)/SUM('MRR Conglomerado'!G236:I236),3)),"")</f>
        <v/>
      </c>
      <c r="E236" s="13" t="str">
        <f aca="false">IFERROR(IF(SUM('MRR Conglomerado'!H236:J236)=0,"",ROUND(SUM('MRR Conglomerado'!T236:V236)/SUM('MRR Conglomerado'!H236:J236),3)),"")</f>
        <v/>
      </c>
      <c r="F236" s="13" t="str">
        <f aca="false">IFERROR(IF(SUM('MRR Conglomerado'!I236:K236)=0,"",ROUND(SUM('MRR Conglomerado'!U236:W236)/SUM('MRR Conglomerado'!I236:K236),3)),"")</f>
        <v/>
      </c>
      <c r="G236" s="13" t="str">
        <f aca="false">IFERROR(IF(SUM('MRR Conglomerado'!J236:L236)=0,"",ROUND(SUM('MRR Conglomerado'!V236:X236)/SUM('MRR Conglomerado'!J236:L236),3)),"")</f>
        <v/>
      </c>
      <c r="H236" s="13" t="str">
        <f aca="false">IFERROR(IF(SUM('MRR Conglomerado'!K236:M236)=0,"",ROUND(SUM('MRR Conglomerado'!W236:Y236)/SUM('MRR Conglomerado'!K236:M236),3)),"")</f>
        <v/>
      </c>
      <c r="I236" s="13" t="str">
        <f aca="false">IFERROR(IF(SUM('MRR Conglomerado'!L236:N236)=0,"",ROUND(SUM('MRR Conglomerado'!X236:Z236)/SUM('MRR Conglomerado'!L236:N236),3)),"")</f>
        <v/>
      </c>
      <c r="J236" s="13" t="str">
        <f aca="false">IFERROR(IF(SUM('MRR Conglomerado'!M236:O236)=0,"",ROUND(SUM('MRR Conglomerado'!Y236:AA236)/SUM('MRR Conglomerado'!M236:O236),3)),"")</f>
        <v/>
      </c>
      <c r="K236" s="13" t="str">
        <f aca="false">IFERROR(IF(SUM('MRR Conglomerado'!N236:P236)=0,"",ROUND(SUM('MRR Conglomerado'!Z236:AB236)/SUM('MRR Conglomerado'!N236:P236),3)),"")</f>
        <v/>
      </c>
      <c r="L236" s="13" t="str">
        <f aca="false">IFERROR(IF(SUM('MRR Conglomerado'!O236:Q236)=0,"",ROUND(SUM('MRR Conglomerado'!AA236:AC236)/SUM('MRR Conglomerado'!O236:Q236),3)),"")</f>
        <v/>
      </c>
      <c r="M236" s="13" t="str">
        <f aca="false">IFERROR(IF(SUM('MRR Conglomerado'!P236:R236)=0,"",ROUND(SUM('MRR Conglomerado'!AB236:AD236)/SUM('MRR Conglomerado'!P236:R236),3)),"")</f>
        <v/>
      </c>
      <c r="N236" s="13" t="str">
        <f aca="false">IFERROR(IF(SUM('MRR Conglomerado'!Q236:S236)=0,"",ROUND(SUM('MRR Conglomerado'!AC236:AE236)/SUM('MRR Conglomerado'!Q236:S236),3)),"")</f>
        <v/>
      </c>
      <c r="O236" s="13" t="str">
        <f aca="false">IFERROR(IF(SUM('MRR Conglomerado'!R236:T236)=0,"",ROUND(SUM('MRR Conglomerado'!AD236:AF236)/SUM('MRR Conglomerado'!R236:T236),3)),"")</f>
        <v/>
      </c>
      <c r="P236" s="13" t="str">
        <f aca="false">IFERROR(IF(SUM('MRR Conglomerado'!S236:U236)=0,"",ROUND(SUM('MRR Conglomerado'!AE236:AG236)/SUM('MRR Conglomerado'!S236:U236),3)),"")</f>
        <v/>
      </c>
      <c r="Q236" s="13" t="str">
        <f aca="false">IFERROR(IF(SUM('MRR Conglomerado'!T236:V236)=0,"",ROUND(SUM('MRR Conglomerado'!AF236:AH236)/SUM('MRR Conglomerado'!T236:V236),3)),"")</f>
        <v/>
      </c>
      <c r="R236" s="13" t="str">
        <f aca="false">IFERROR(IF(SUM('MRR Conglomerado'!U236:W236)=0,"",ROUND(SUM('MRR Conglomerado'!AG236:AI236)/SUM('MRR Conglomerado'!U236:W236),3)),"")</f>
        <v/>
      </c>
      <c r="S236" s="13" t="str">
        <f aca="false">IFERROR(IF(SUM('MRR Conglomerado'!V236:X236)=0,"",ROUND(SUM('MRR Conglomerado'!AH236:AJ236)/SUM('MRR Conglomerado'!V236:X236),3)),"")</f>
        <v/>
      </c>
      <c r="T236" s="13" t="str">
        <f aca="false">IFERROR(IF(SUM('MRR Conglomerado'!W236:Y236)=0,"",ROUND(SUM('MRR Conglomerado'!AI236:AK236)/SUM('MRR Conglomerado'!W236:Y236),3)),"")</f>
        <v/>
      </c>
      <c r="U236" s="13" t="str">
        <f aca="false">IFERROR(IF(SUM('MRR Conglomerado'!X236:Z236)=0,"",ROUND(SUM('MRR Conglomerado'!AJ236:AL236)/SUM('MRR Conglomerado'!X236:Z236),3)),"")</f>
        <v/>
      </c>
      <c r="V236" s="13" t="str">
        <f aca="false">IFERROR(IF(SUM('MRR Conglomerado'!Y236:AA236)=0,"",ROUND(SUM('MRR Conglomerado'!AK236:AM236)/SUM('MRR Conglomerado'!Y236:AA236),3)),"")</f>
        <v/>
      </c>
      <c r="W236" s="13" t="str">
        <f aca="false">IFERROR(IF(SUM('MRR Conglomerado'!Z236:AB236)=0,"",ROUND(SUM('MRR Conglomerado'!AL236:AN236)/SUM('MRR Conglomerado'!Z236:AB236),3)),"")</f>
        <v/>
      </c>
      <c r="X236" s="13" t="str">
        <f aca="false">IFERROR(IF(SUM('MRR Conglomerado'!AA236:AC236)=0,"",ROUND(SUM('MRR Conglomerado'!AM236:AO236)/SUM('MRR Conglomerado'!AA236:AC236),3)),"")</f>
        <v/>
      </c>
      <c r="Y236" s="13" t="str">
        <f aca="false">IFERROR(IF(SUM('MRR Conglomerado'!AB236:AD236)=0,"",ROUND(SUM('MRR Conglomerado'!AN236:AP236)/SUM('MRR Conglomerado'!AB236:AD236),3)),"")</f>
        <v/>
      </c>
      <c r="Z236" s="13" t="str">
        <f aca="false">IFERROR(IF(SUM('MRR Conglomerado'!AC236:AE236)=0,"",ROUND(SUM('MRR Conglomerado'!AO236:AQ236)/SUM('MRR Conglomerado'!AC236:AE236),3)),"")</f>
        <v/>
      </c>
      <c r="AA236" s="13" t="str">
        <f aca="false">IFERROR(IF(SUM('MRR Conglomerado'!AD236:AF236)=0,"",ROUND(SUM('MRR Conglomerado'!AP236:AR236)/SUM('MRR Conglomerado'!AD236:AF236),3)),"")</f>
        <v/>
      </c>
      <c r="AB236" s="13" t="str">
        <f aca="false">IFERROR(IF(SUM('MRR Conglomerado'!AE236:AG236)=0,"",ROUND(SUM('MRR Conglomerado'!AQ236:AS236)/SUM('MRR Conglomerado'!AE236:AG236),3)),"")</f>
        <v/>
      </c>
    </row>
    <row r="237" customFormat="false" ht="15" hidden="false" customHeight="false" outlineLevel="0" collapsed="false">
      <c r="A237" s="10" t="s">
        <v>534</v>
      </c>
      <c r="B237" s="13" t="str">
        <f aca="false">IFERROR(IF(SUM('MRR Conglomerado'!E237:G237)=0,"",ROUND(SUM('MRR Conglomerado'!Q237:S237)/SUM('MRR Conglomerado'!E237:G237),3)),"")</f>
        <v/>
      </c>
      <c r="C237" s="13" t="str">
        <f aca="false">IFERROR(IF(SUM('MRR Conglomerado'!F237:H237)=0,"",ROUND(SUM('MRR Conglomerado'!R237:T237)/SUM('MRR Conglomerado'!F237:H237),3)),"")</f>
        <v/>
      </c>
      <c r="D237" s="13" t="str">
        <f aca="false">IFERROR(IF(SUM('MRR Conglomerado'!G237:I237)=0,"",ROUND(SUM('MRR Conglomerado'!S237:U237)/SUM('MRR Conglomerado'!G237:I237),3)),"")</f>
        <v/>
      </c>
      <c r="E237" s="13" t="n">
        <f aca="false">IFERROR(IF(SUM('MRR Conglomerado'!H237:J237)=0,"",ROUND(SUM('MRR Conglomerado'!T237:V237)/SUM('MRR Conglomerado'!H237:J237),3)),"")</f>
        <v>2.455</v>
      </c>
      <c r="F237" s="13" t="n">
        <f aca="false">IFERROR(IF(SUM('MRR Conglomerado'!I237:K237)=0,"",ROUND(SUM('MRR Conglomerado'!U237:W237)/SUM('MRR Conglomerado'!I237:K237),3)),"")</f>
        <v>1.203</v>
      </c>
      <c r="G237" s="13" t="n">
        <f aca="false">IFERROR(IF(SUM('MRR Conglomerado'!J237:L237)=0,"",ROUND(SUM('MRR Conglomerado'!V237:X237)/SUM('MRR Conglomerado'!J237:L237),3)),"")</f>
        <v>0.802</v>
      </c>
      <c r="H237" s="13" t="n">
        <f aca="false">IFERROR(IF(SUM('MRR Conglomerado'!K237:M237)=0,"",ROUND(SUM('MRR Conglomerado'!W237:Y237)/SUM('MRR Conglomerado'!K237:M237),3)),"")</f>
        <v>0.798</v>
      </c>
      <c r="I237" s="13" t="n">
        <f aca="false">IFERROR(IF(SUM('MRR Conglomerado'!L237:N237)=0,"",ROUND(SUM('MRR Conglomerado'!X237:Z237)/SUM('MRR Conglomerado'!L237:N237),3)),"")</f>
        <v>0.797</v>
      </c>
      <c r="J237" s="13" t="n">
        <f aca="false">IFERROR(IF(SUM('MRR Conglomerado'!M237:O237)=0,"",ROUND(SUM('MRR Conglomerado'!Y237:AA237)/SUM('MRR Conglomerado'!M237:O237),3)),"")</f>
        <v>0.784</v>
      </c>
      <c r="K237" s="13" t="n">
        <f aca="false">IFERROR(IF(SUM('MRR Conglomerado'!N237:P237)=0,"",ROUND(SUM('MRR Conglomerado'!Z237:AB237)/SUM('MRR Conglomerado'!N237:P237),3)),"")</f>
        <v>0.801</v>
      </c>
      <c r="L237" s="13" t="n">
        <f aca="false">IFERROR(IF(SUM('MRR Conglomerado'!O237:Q237)=0,"",ROUND(SUM('MRR Conglomerado'!AA237:AC237)/SUM('MRR Conglomerado'!O237:Q237),3)),"")</f>
        <v>0.818</v>
      </c>
      <c r="M237" s="13" t="n">
        <f aca="false">IFERROR(IF(SUM('MRR Conglomerado'!P237:R237)=0,"",ROUND(SUM('MRR Conglomerado'!AB237:AD237)/SUM('MRR Conglomerado'!P237:R237),3)),"")</f>
        <v>0.867</v>
      </c>
      <c r="N237" s="13" t="n">
        <f aca="false">IFERROR(IF(SUM('MRR Conglomerado'!Q237:S237)=0,"",ROUND(SUM('MRR Conglomerado'!AC237:AE237)/SUM('MRR Conglomerado'!Q237:S237),3)),"")</f>
        <v>0.887</v>
      </c>
      <c r="O237" s="13" t="n">
        <f aca="false">IFERROR(IF(SUM('MRR Conglomerado'!R237:T237)=0,"",ROUND(SUM('MRR Conglomerado'!AD237:AF237)/SUM('MRR Conglomerado'!R237:T237),3)),"")</f>
        <v>0.902</v>
      </c>
      <c r="P237" s="13" t="n">
        <f aca="false">IFERROR(IF(SUM('MRR Conglomerado'!S237:U237)=0,"",ROUND(SUM('MRR Conglomerado'!AE237:AG237)/SUM('MRR Conglomerado'!S237:U237),3)),"")</f>
        <v>0.92</v>
      </c>
      <c r="Q237" s="13" t="n">
        <f aca="false">IFERROR(IF(SUM('MRR Conglomerado'!T237:V237)=0,"",ROUND(SUM('MRR Conglomerado'!AF237:AH237)/SUM('MRR Conglomerado'!T237:V237),3)),"")</f>
        <v>0.933</v>
      </c>
      <c r="R237" s="13" t="n">
        <f aca="false">IFERROR(IF(SUM('MRR Conglomerado'!U237:W237)=0,"",ROUND(SUM('MRR Conglomerado'!AG237:AI237)/SUM('MRR Conglomerado'!U237:W237),3)),"")</f>
        <v>0.986</v>
      </c>
      <c r="S237" s="13" t="n">
        <f aca="false">IFERROR(IF(SUM('MRR Conglomerado'!V237:X237)=0,"",ROUND(SUM('MRR Conglomerado'!AH237:AJ237)/SUM('MRR Conglomerado'!V237:X237),3)),"")</f>
        <v>1.014</v>
      </c>
      <c r="T237" s="13" t="n">
        <f aca="false">IFERROR(IF(SUM('MRR Conglomerado'!W237:Y237)=0,"",ROUND(SUM('MRR Conglomerado'!AI237:AK237)/SUM('MRR Conglomerado'!W237:Y237),3)),"")</f>
        <v>1.091</v>
      </c>
      <c r="U237" s="13" t="n">
        <f aca="false">IFERROR(IF(SUM('MRR Conglomerado'!X237:Z237)=0,"",ROUND(SUM('MRR Conglomerado'!AJ237:AL237)/SUM('MRR Conglomerado'!X237:Z237),3)),"")</f>
        <v>1.077</v>
      </c>
      <c r="V237" s="13" t="n">
        <f aca="false">IFERROR(IF(SUM('MRR Conglomerado'!Y237:AA237)=0,"",ROUND(SUM('MRR Conglomerado'!AK237:AM237)/SUM('MRR Conglomerado'!Y237:AA237),3)),"")</f>
        <v>1.07</v>
      </c>
      <c r="W237" s="13" t="n">
        <f aca="false">IFERROR(IF(SUM('MRR Conglomerado'!Z237:AB237)=0,"",ROUND(SUM('MRR Conglomerado'!AL237:AN237)/SUM('MRR Conglomerado'!Z237:AB237),3)),"")</f>
        <v>1.006</v>
      </c>
      <c r="X237" s="13" t="n">
        <f aca="false">IFERROR(IF(SUM('MRR Conglomerado'!AA237:AC237)=0,"",ROUND(SUM('MRR Conglomerado'!AM237:AO237)/SUM('MRR Conglomerado'!AA237:AC237),3)),"")</f>
        <v>1.046</v>
      </c>
      <c r="Y237" s="13" t="n">
        <f aca="false">IFERROR(IF(SUM('MRR Conglomerado'!AB237:AD237)=0,"",ROUND(SUM('MRR Conglomerado'!AN237:AP237)/SUM('MRR Conglomerado'!AB237:AD237),3)),"")</f>
        <v>1.087</v>
      </c>
      <c r="Z237" s="13" t="n">
        <f aca="false">IFERROR(IF(SUM('MRR Conglomerado'!AC237:AE237)=0,"",ROUND(SUM('MRR Conglomerado'!AO237:AQ237)/SUM('MRR Conglomerado'!AC237:AE237),3)),"")</f>
        <v>1.15</v>
      </c>
      <c r="AA237" s="13" t="n">
        <f aca="false">IFERROR(IF(SUM('MRR Conglomerado'!AD237:AF237)=0,"",ROUND(SUM('MRR Conglomerado'!AP237:AR237)/SUM('MRR Conglomerado'!AD237:AF237),3)),"")</f>
        <v>1.137</v>
      </c>
      <c r="AB237" s="13" t="n">
        <f aca="false">IFERROR(IF(SUM('MRR Conglomerado'!AE237:AG237)=0,"",ROUND(SUM('MRR Conglomerado'!AQ237:AS237)/SUM('MRR Conglomerado'!AE237:AG237),3)),"")</f>
        <v>1.075</v>
      </c>
    </row>
    <row r="238" customFormat="false" ht="15" hidden="false" customHeight="false" outlineLevel="0" collapsed="false">
      <c r="A238" s="10" t="s">
        <v>536</v>
      </c>
      <c r="B238" s="13" t="n">
        <f aca="false">IFERROR(IF(SUM('MRR Conglomerado'!E238:G238)=0,"",ROUND(SUM('MRR Conglomerado'!Q238:S238)/SUM('MRR Conglomerado'!E238:G238),3)),"")</f>
        <v>1.354</v>
      </c>
      <c r="C238" s="13" t="n">
        <f aca="false">IFERROR(IF(SUM('MRR Conglomerado'!F238:H238)=0,"",ROUND(SUM('MRR Conglomerado'!R238:T238)/SUM('MRR Conglomerado'!F238:H238),3)),"")</f>
        <v>1.351</v>
      </c>
      <c r="D238" s="13" t="n">
        <f aca="false">IFERROR(IF(SUM('MRR Conglomerado'!G238:I238)=0,"",ROUND(SUM('MRR Conglomerado'!S238:U238)/SUM('MRR Conglomerado'!G238:I238),3)),"")</f>
        <v>1.423</v>
      </c>
      <c r="E238" s="13" t="n">
        <f aca="false">IFERROR(IF(SUM('MRR Conglomerado'!H238:J238)=0,"",ROUND(SUM('MRR Conglomerado'!T238:V238)/SUM('MRR Conglomerado'!H238:J238),3)),"")</f>
        <v>1.443</v>
      </c>
      <c r="F238" s="13" t="n">
        <f aca="false">IFERROR(IF(SUM('MRR Conglomerado'!I238:K238)=0,"",ROUND(SUM('MRR Conglomerado'!U238:W238)/SUM('MRR Conglomerado'!I238:K238),3)),"")</f>
        <v>1.513</v>
      </c>
      <c r="G238" s="13" t="n">
        <f aca="false">IFERROR(IF(SUM('MRR Conglomerado'!J238:L238)=0,"",ROUND(SUM('MRR Conglomerado'!V238:X238)/SUM('MRR Conglomerado'!J238:L238),3)),"")</f>
        <v>1.675</v>
      </c>
      <c r="H238" s="13" t="n">
        <f aca="false">IFERROR(IF(SUM('MRR Conglomerado'!K238:M238)=0,"",ROUND(SUM('MRR Conglomerado'!W238:Y238)/SUM('MRR Conglomerado'!K238:M238),3)),"")</f>
        <v>1.691</v>
      </c>
      <c r="I238" s="13" t="n">
        <f aca="false">IFERROR(IF(SUM('MRR Conglomerado'!L238:N238)=0,"",ROUND(SUM('MRR Conglomerado'!X238:Z238)/SUM('MRR Conglomerado'!L238:N238),3)),"")</f>
        <v>1.69</v>
      </c>
      <c r="J238" s="13" t="n">
        <f aca="false">IFERROR(IF(SUM('MRR Conglomerado'!M238:O238)=0,"",ROUND(SUM('MRR Conglomerado'!Y238:AA238)/SUM('MRR Conglomerado'!M238:O238),3)),"")</f>
        <v>1.61</v>
      </c>
      <c r="K238" s="13" t="n">
        <f aca="false">IFERROR(IF(SUM('MRR Conglomerado'!N238:P238)=0,"",ROUND(SUM('MRR Conglomerado'!Z238:AB238)/SUM('MRR Conglomerado'!N238:P238),3)),"")</f>
        <v>1.567</v>
      </c>
      <c r="L238" s="13" t="n">
        <f aca="false">IFERROR(IF(SUM('MRR Conglomerado'!O238:Q238)=0,"",ROUND(SUM('MRR Conglomerado'!AA238:AC238)/SUM('MRR Conglomerado'!O238:Q238),3)),"")</f>
        <v>1.489</v>
      </c>
      <c r="M238" s="13" t="n">
        <f aca="false">IFERROR(IF(SUM('MRR Conglomerado'!P238:R238)=0,"",ROUND(SUM('MRR Conglomerado'!AB238:AD238)/SUM('MRR Conglomerado'!P238:R238),3)),"")</f>
        <v>1.448</v>
      </c>
      <c r="N238" s="13" t="n">
        <f aca="false">IFERROR(IF(SUM('MRR Conglomerado'!Q238:S238)=0,"",ROUND(SUM('MRR Conglomerado'!AC238:AE238)/SUM('MRR Conglomerado'!Q238:S238),3)),"")</f>
        <v>1.355</v>
      </c>
      <c r="O238" s="13" t="n">
        <f aca="false">IFERROR(IF(SUM('MRR Conglomerado'!R238:T238)=0,"",ROUND(SUM('MRR Conglomerado'!AD238:AF238)/SUM('MRR Conglomerado'!R238:T238),3)),"")</f>
        <v>1.306</v>
      </c>
      <c r="P238" s="13" t="n">
        <f aca="false">IFERROR(IF(SUM('MRR Conglomerado'!S238:U238)=0,"",ROUND(SUM('MRR Conglomerado'!AE238:AG238)/SUM('MRR Conglomerado'!S238:U238),3)),"")</f>
        <v>1.187</v>
      </c>
      <c r="Q238" s="13" t="n">
        <f aca="false">IFERROR(IF(SUM('MRR Conglomerado'!T238:V238)=0,"",ROUND(SUM('MRR Conglomerado'!AF238:AH238)/SUM('MRR Conglomerado'!T238:V238),3)),"")</f>
        <v>1.123</v>
      </c>
      <c r="R238" s="13" t="n">
        <f aca="false">IFERROR(IF(SUM('MRR Conglomerado'!U238:W238)=0,"",ROUND(SUM('MRR Conglomerado'!AG238:AI238)/SUM('MRR Conglomerado'!U238:W238),3)),"")</f>
        <v>1.066</v>
      </c>
      <c r="S238" s="13" t="n">
        <f aca="false">IFERROR(IF(SUM('MRR Conglomerado'!V238:X238)=0,"",ROUND(SUM('MRR Conglomerado'!AH238:AJ238)/SUM('MRR Conglomerado'!V238:X238),3)),"")</f>
        <v>1.011</v>
      </c>
      <c r="T238" s="13" t="n">
        <f aca="false">IFERROR(IF(SUM('MRR Conglomerado'!W238:Y238)=0,"",ROUND(SUM('MRR Conglomerado'!AI238:AK238)/SUM('MRR Conglomerado'!W238:Y238),3)),"")</f>
        <v>0.975</v>
      </c>
      <c r="U238" s="13" t="n">
        <f aca="false">IFERROR(IF(SUM('MRR Conglomerado'!X238:Z238)=0,"",ROUND(SUM('MRR Conglomerado'!AJ238:AL238)/SUM('MRR Conglomerado'!X238:Z238),3)),"")</f>
        <v>0.926</v>
      </c>
      <c r="V238" s="13" t="n">
        <f aca="false">IFERROR(IF(SUM('MRR Conglomerado'!Y238:AA238)=0,"",ROUND(SUM('MRR Conglomerado'!AK238:AM238)/SUM('MRR Conglomerado'!Y238:AA238),3)),"")</f>
        <v>0.617</v>
      </c>
      <c r="W238" s="13" t="n">
        <f aca="false">IFERROR(IF(SUM('MRR Conglomerado'!Z238:AB238)=0,"",ROUND(SUM('MRR Conglomerado'!AL238:AN238)/SUM('MRR Conglomerado'!Z238:AB238),3)),"")</f>
        <v>0.311</v>
      </c>
      <c r="X238" s="13" t="n">
        <f aca="false">IFERROR(IF(SUM('MRR Conglomerado'!AA238:AC238)=0,"",ROUND(SUM('MRR Conglomerado'!AM238:AO238)/SUM('MRR Conglomerado'!AA238:AC238),3)),"")</f>
        <v>0</v>
      </c>
      <c r="Y238" s="13" t="n">
        <f aca="false">IFERROR(IF(SUM('MRR Conglomerado'!AB238:AD238)=0,"",ROUND(SUM('MRR Conglomerado'!AN238:AP238)/SUM('MRR Conglomerado'!AB238:AD238),3)),"")</f>
        <v>0</v>
      </c>
      <c r="Z238" s="13" t="n">
        <f aca="false">IFERROR(IF(SUM('MRR Conglomerado'!AC238:AE238)=0,"",ROUND(SUM('MRR Conglomerado'!AO238:AQ238)/SUM('MRR Conglomerado'!AC238:AE238),3)),"")</f>
        <v>0</v>
      </c>
      <c r="AA238" s="13" t="n">
        <f aca="false">IFERROR(IF(SUM('MRR Conglomerado'!AD238:AF238)=0,"",ROUND(SUM('MRR Conglomerado'!AP238:AR238)/SUM('MRR Conglomerado'!AD238:AF238),3)),"")</f>
        <v>0</v>
      </c>
      <c r="AB238" s="13" t="n">
        <f aca="false">IFERROR(IF(SUM('MRR Conglomerado'!AE238:AG238)=0,"",ROUND(SUM('MRR Conglomerado'!AQ238:AS238)/SUM('MRR Conglomerado'!AE238:AG238),3)),"")</f>
        <v>0</v>
      </c>
    </row>
    <row r="239" customFormat="false" ht="15" hidden="false" customHeight="false" outlineLevel="0" collapsed="false">
      <c r="A239" s="10" t="s">
        <v>538</v>
      </c>
      <c r="B239" s="13" t="str">
        <f aca="false">IFERROR(IF(SUM('MRR Conglomerado'!E239:G239)=0,"",ROUND(SUM('MRR Conglomerado'!Q239:S239)/SUM('MRR Conglomerado'!E239:G239),3)),"")</f>
        <v/>
      </c>
      <c r="C239" s="13" t="str">
        <f aca="false">IFERROR(IF(SUM('MRR Conglomerado'!F239:H239)=0,"",ROUND(SUM('MRR Conglomerado'!R239:T239)/SUM('MRR Conglomerado'!F239:H239),3)),"")</f>
        <v/>
      </c>
      <c r="D239" s="13" t="str">
        <f aca="false">IFERROR(IF(SUM('MRR Conglomerado'!G239:I239)=0,"",ROUND(SUM('MRR Conglomerado'!S239:U239)/SUM('MRR Conglomerado'!G239:I239),3)),"")</f>
        <v/>
      </c>
      <c r="E239" s="13" t="str">
        <f aca="false">IFERROR(IF(SUM('MRR Conglomerado'!H239:J239)=0,"",ROUND(SUM('MRR Conglomerado'!T239:V239)/SUM('MRR Conglomerado'!H239:J239),3)),"")</f>
        <v/>
      </c>
      <c r="F239" s="13" t="str">
        <f aca="false">IFERROR(IF(SUM('MRR Conglomerado'!I239:K239)=0,"",ROUND(SUM('MRR Conglomerado'!U239:W239)/SUM('MRR Conglomerado'!I239:K239),3)),"")</f>
        <v/>
      </c>
      <c r="G239" s="13" t="str">
        <f aca="false">IFERROR(IF(SUM('MRR Conglomerado'!J239:L239)=0,"",ROUND(SUM('MRR Conglomerado'!V239:X239)/SUM('MRR Conglomerado'!J239:L239),3)),"")</f>
        <v/>
      </c>
      <c r="H239" s="13" t="str">
        <f aca="false">IFERROR(IF(SUM('MRR Conglomerado'!K239:M239)=0,"",ROUND(SUM('MRR Conglomerado'!W239:Y239)/SUM('MRR Conglomerado'!K239:M239),3)),"")</f>
        <v/>
      </c>
      <c r="I239" s="13" t="str">
        <f aca="false">IFERROR(IF(SUM('MRR Conglomerado'!L239:N239)=0,"",ROUND(SUM('MRR Conglomerado'!X239:Z239)/SUM('MRR Conglomerado'!L239:N239),3)),"")</f>
        <v/>
      </c>
      <c r="J239" s="13" t="str">
        <f aca="false">IFERROR(IF(SUM('MRR Conglomerado'!M239:O239)=0,"",ROUND(SUM('MRR Conglomerado'!Y239:AA239)/SUM('MRR Conglomerado'!M239:O239),3)),"")</f>
        <v/>
      </c>
      <c r="K239" s="13" t="str">
        <f aca="false">IFERROR(IF(SUM('MRR Conglomerado'!N239:P239)=0,"",ROUND(SUM('MRR Conglomerado'!Z239:AB239)/SUM('MRR Conglomerado'!N239:P239),3)),"")</f>
        <v/>
      </c>
      <c r="L239" s="13" t="str">
        <f aca="false">IFERROR(IF(SUM('MRR Conglomerado'!O239:Q239)=0,"",ROUND(SUM('MRR Conglomerado'!AA239:AC239)/SUM('MRR Conglomerado'!O239:Q239),3)),"")</f>
        <v/>
      </c>
      <c r="M239" s="13" t="str">
        <f aca="false">IFERROR(IF(SUM('MRR Conglomerado'!P239:R239)=0,"",ROUND(SUM('MRR Conglomerado'!AB239:AD239)/SUM('MRR Conglomerado'!P239:R239),3)),"")</f>
        <v/>
      </c>
      <c r="N239" s="13" t="str">
        <f aca="false">IFERROR(IF(SUM('MRR Conglomerado'!Q239:S239)=0,"",ROUND(SUM('MRR Conglomerado'!AC239:AE239)/SUM('MRR Conglomerado'!Q239:S239),3)),"")</f>
        <v/>
      </c>
      <c r="O239" s="13" t="str">
        <f aca="false">IFERROR(IF(SUM('MRR Conglomerado'!R239:T239)=0,"",ROUND(SUM('MRR Conglomerado'!AD239:AF239)/SUM('MRR Conglomerado'!R239:T239),3)),"")</f>
        <v/>
      </c>
      <c r="P239" s="13" t="str">
        <f aca="false">IFERROR(IF(SUM('MRR Conglomerado'!S239:U239)=0,"",ROUND(SUM('MRR Conglomerado'!AE239:AG239)/SUM('MRR Conglomerado'!S239:U239),3)),"")</f>
        <v/>
      </c>
      <c r="Q239" s="13" t="str">
        <f aca="false">IFERROR(IF(SUM('MRR Conglomerado'!T239:V239)=0,"",ROUND(SUM('MRR Conglomerado'!AF239:AH239)/SUM('MRR Conglomerado'!T239:V239),3)),"")</f>
        <v/>
      </c>
      <c r="R239" s="13" t="str">
        <f aca="false">IFERROR(IF(SUM('MRR Conglomerado'!U239:W239)=0,"",ROUND(SUM('MRR Conglomerado'!AG239:AI239)/SUM('MRR Conglomerado'!U239:W239),3)),"")</f>
        <v/>
      </c>
      <c r="S239" s="13" t="str">
        <f aca="false">IFERROR(IF(SUM('MRR Conglomerado'!V239:X239)=0,"",ROUND(SUM('MRR Conglomerado'!AH239:AJ239)/SUM('MRR Conglomerado'!V239:X239),3)),"")</f>
        <v/>
      </c>
      <c r="T239" s="13" t="str">
        <f aca="false">IFERROR(IF(SUM('MRR Conglomerado'!W239:Y239)=0,"",ROUND(SUM('MRR Conglomerado'!AI239:AK239)/SUM('MRR Conglomerado'!W239:Y239),3)),"")</f>
        <v/>
      </c>
      <c r="U239" s="13" t="str">
        <f aca="false">IFERROR(IF(SUM('MRR Conglomerado'!X239:Z239)=0,"",ROUND(SUM('MRR Conglomerado'!AJ239:AL239)/SUM('MRR Conglomerado'!X239:Z239),3)),"")</f>
        <v/>
      </c>
      <c r="V239" s="13" t="str">
        <f aca="false">IFERROR(IF(SUM('MRR Conglomerado'!Y239:AA239)=0,"",ROUND(SUM('MRR Conglomerado'!AK239:AM239)/SUM('MRR Conglomerado'!Y239:AA239),3)),"")</f>
        <v/>
      </c>
      <c r="W239" s="13" t="str">
        <f aca="false">IFERROR(IF(SUM('MRR Conglomerado'!Z239:AB239)=0,"",ROUND(SUM('MRR Conglomerado'!AL239:AN239)/SUM('MRR Conglomerado'!Z239:AB239),3)),"")</f>
        <v/>
      </c>
      <c r="X239" s="13" t="str">
        <f aca="false">IFERROR(IF(SUM('MRR Conglomerado'!AA239:AC239)=0,"",ROUND(SUM('MRR Conglomerado'!AM239:AO239)/SUM('MRR Conglomerado'!AA239:AC239),3)),"")</f>
        <v/>
      </c>
      <c r="Y239" s="13" t="str">
        <f aca="false">IFERROR(IF(SUM('MRR Conglomerado'!AB239:AD239)=0,"",ROUND(SUM('MRR Conglomerado'!AN239:AP239)/SUM('MRR Conglomerado'!AB239:AD239),3)),"")</f>
        <v/>
      </c>
      <c r="Z239" s="13" t="str">
        <f aca="false">IFERROR(IF(SUM('MRR Conglomerado'!AC239:AE239)=0,"",ROUND(SUM('MRR Conglomerado'!AO239:AQ239)/SUM('MRR Conglomerado'!AC239:AE239),3)),"")</f>
        <v/>
      </c>
      <c r="AA239" s="13" t="str">
        <f aca="false">IFERROR(IF(SUM('MRR Conglomerado'!AD239:AF239)=0,"",ROUND(SUM('MRR Conglomerado'!AP239:AR239)/SUM('MRR Conglomerado'!AD239:AF239),3)),"")</f>
        <v/>
      </c>
      <c r="AB239" s="13" t="str">
        <f aca="false">IFERROR(IF(SUM('MRR Conglomerado'!AE239:AG239)=0,"",ROUND(SUM('MRR Conglomerado'!AQ239:AS239)/SUM('MRR Conglomerado'!AE239:AG239),3)),"")</f>
        <v/>
      </c>
    </row>
    <row r="240" customFormat="false" ht="15" hidden="false" customHeight="false" outlineLevel="0" collapsed="false">
      <c r="A240" s="10" t="s">
        <v>540</v>
      </c>
      <c r="B240" s="13" t="str">
        <f aca="false">IFERROR(IF(SUM('MRR Conglomerado'!E240:G240)=0,"",ROUND(SUM('MRR Conglomerado'!Q240:S240)/SUM('MRR Conglomerado'!E240:G240),3)),"")</f>
        <v/>
      </c>
      <c r="C240" s="13" t="str">
        <f aca="false">IFERROR(IF(SUM('MRR Conglomerado'!F240:H240)=0,"",ROUND(SUM('MRR Conglomerado'!R240:T240)/SUM('MRR Conglomerado'!F240:H240),3)),"")</f>
        <v/>
      </c>
      <c r="D240" s="13" t="str">
        <f aca="false">IFERROR(IF(SUM('MRR Conglomerado'!G240:I240)=0,"",ROUND(SUM('MRR Conglomerado'!S240:U240)/SUM('MRR Conglomerado'!G240:I240),3)),"")</f>
        <v/>
      </c>
      <c r="E240" s="13" t="str">
        <f aca="false">IFERROR(IF(SUM('MRR Conglomerado'!H240:J240)=0,"",ROUND(SUM('MRR Conglomerado'!T240:V240)/SUM('MRR Conglomerado'!H240:J240),3)),"")</f>
        <v/>
      </c>
      <c r="F240" s="13" t="str">
        <f aca="false">IFERROR(IF(SUM('MRR Conglomerado'!I240:K240)=0,"",ROUND(SUM('MRR Conglomerado'!U240:W240)/SUM('MRR Conglomerado'!I240:K240),3)),"")</f>
        <v/>
      </c>
      <c r="G240" s="13" t="str">
        <f aca="false">IFERROR(IF(SUM('MRR Conglomerado'!J240:L240)=0,"",ROUND(SUM('MRR Conglomerado'!V240:X240)/SUM('MRR Conglomerado'!J240:L240),3)),"")</f>
        <v/>
      </c>
      <c r="H240" s="13" t="str">
        <f aca="false">IFERROR(IF(SUM('MRR Conglomerado'!K240:M240)=0,"",ROUND(SUM('MRR Conglomerado'!W240:Y240)/SUM('MRR Conglomerado'!K240:M240),3)),"")</f>
        <v/>
      </c>
      <c r="I240" s="13" t="str">
        <f aca="false">IFERROR(IF(SUM('MRR Conglomerado'!L240:N240)=0,"",ROUND(SUM('MRR Conglomerado'!X240:Z240)/SUM('MRR Conglomerado'!L240:N240),3)),"")</f>
        <v/>
      </c>
      <c r="J240" s="13" t="str">
        <f aca="false">IFERROR(IF(SUM('MRR Conglomerado'!M240:O240)=0,"",ROUND(SUM('MRR Conglomerado'!Y240:AA240)/SUM('MRR Conglomerado'!M240:O240),3)),"")</f>
        <v/>
      </c>
      <c r="K240" s="13" t="str">
        <f aca="false">IFERROR(IF(SUM('MRR Conglomerado'!N240:P240)=0,"",ROUND(SUM('MRR Conglomerado'!Z240:AB240)/SUM('MRR Conglomerado'!N240:P240),3)),"")</f>
        <v/>
      </c>
      <c r="L240" s="13" t="n">
        <f aca="false">IFERROR(IF(SUM('MRR Conglomerado'!O240:Q240)=0,"",ROUND(SUM('MRR Conglomerado'!AA240:AC240)/SUM('MRR Conglomerado'!O240:Q240),3)),"")</f>
        <v>3.515</v>
      </c>
      <c r="M240" s="13" t="n">
        <f aca="false">IFERROR(IF(SUM('MRR Conglomerado'!P240:R240)=0,"",ROUND(SUM('MRR Conglomerado'!AB240:AD240)/SUM('MRR Conglomerado'!P240:R240),3)),"")</f>
        <v>1.612</v>
      </c>
      <c r="N240" s="13" t="n">
        <f aca="false">IFERROR(IF(SUM('MRR Conglomerado'!Q240:S240)=0,"",ROUND(SUM('MRR Conglomerado'!AC240:AE240)/SUM('MRR Conglomerado'!Q240:S240),3)),"")</f>
        <v>1.002</v>
      </c>
      <c r="O240" s="13" t="n">
        <f aca="false">IFERROR(IF(SUM('MRR Conglomerado'!R240:T240)=0,"",ROUND(SUM('MRR Conglomerado'!AD240:AF240)/SUM('MRR Conglomerado'!R240:T240),3)),"")</f>
        <v>1.083</v>
      </c>
      <c r="P240" s="13" t="n">
        <f aca="false">IFERROR(IF(SUM('MRR Conglomerado'!S240:U240)=0,"",ROUND(SUM('MRR Conglomerado'!AE240:AG240)/SUM('MRR Conglomerado'!S240:U240),3)),"")</f>
        <v>1.108</v>
      </c>
      <c r="Q240" s="13" t="n">
        <f aca="false">IFERROR(IF(SUM('MRR Conglomerado'!T240:V240)=0,"",ROUND(SUM('MRR Conglomerado'!AF240:AH240)/SUM('MRR Conglomerado'!T240:V240),3)),"")</f>
        <v>1.092</v>
      </c>
      <c r="R240" s="13" t="n">
        <f aca="false">IFERROR(IF(SUM('MRR Conglomerado'!U240:W240)=0,"",ROUND(SUM('MRR Conglomerado'!AG240:AI240)/SUM('MRR Conglomerado'!U240:W240),3)),"")</f>
        <v>1.055</v>
      </c>
      <c r="S240" s="13" t="n">
        <f aca="false">IFERROR(IF(SUM('MRR Conglomerado'!V240:X240)=0,"",ROUND(SUM('MRR Conglomerado'!AH240:AJ240)/SUM('MRR Conglomerado'!V240:X240),3)),"")</f>
        <v>1.108</v>
      </c>
      <c r="T240" s="13" t="n">
        <f aca="false">IFERROR(IF(SUM('MRR Conglomerado'!W240:Y240)=0,"",ROUND(SUM('MRR Conglomerado'!AI240:AK240)/SUM('MRR Conglomerado'!W240:Y240),3)),"")</f>
        <v>1.291</v>
      </c>
      <c r="U240" s="13" t="n">
        <f aca="false">IFERROR(IF(SUM('MRR Conglomerado'!X240:Z240)=0,"",ROUND(SUM('MRR Conglomerado'!AJ240:AL240)/SUM('MRR Conglomerado'!X240:Z240),3)),"")</f>
        <v>1.272</v>
      </c>
      <c r="V240" s="13" t="n">
        <f aca="false">IFERROR(IF(SUM('MRR Conglomerado'!Y240:AA240)=0,"",ROUND(SUM('MRR Conglomerado'!AK240:AM240)/SUM('MRR Conglomerado'!Y240:AA240),3)),"")</f>
        <v>1.191</v>
      </c>
      <c r="W240" s="13" t="n">
        <f aca="false">IFERROR(IF(SUM('MRR Conglomerado'!Z240:AB240)=0,"",ROUND(SUM('MRR Conglomerado'!AL240:AN240)/SUM('MRR Conglomerado'!Z240:AB240),3)),"")</f>
        <v>1.073</v>
      </c>
      <c r="X240" s="13" t="n">
        <f aca="false">IFERROR(IF(SUM('MRR Conglomerado'!AA240:AC240)=0,"",ROUND(SUM('MRR Conglomerado'!AM240:AO240)/SUM('MRR Conglomerado'!AA240:AC240),3)),"")</f>
        <v>1.086</v>
      </c>
      <c r="Y240" s="13" t="n">
        <f aca="false">IFERROR(IF(SUM('MRR Conglomerado'!AB240:AD240)=0,"",ROUND(SUM('MRR Conglomerado'!AN240:AP240)/SUM('MRR Conglomerado'!AB240:AD240),3)),"")</f>
        <v>1.138</v>
      </c>
      <c r="Z240" s="13" t="n">
        <f aca="false">IFERROR(IF(SUM('MRR Conglomerado'!AC240:AE240)=0,"",ROUND(SUM('MRR Conglomerado'!AO240:AQ240)/SUM('MRR Conglomerado'!AC240:AE240),3)),"")</f>
        <v>1.175</v>
      </c>
      <c r="AA240" s="13" t="n">
        <f aca="false">IFERROR(IF(SUM('MRR Conglomerado'!AD240:AF240)=0,"",ROUND(SUM('MRR Conglomerado'!AP240:AR240)/SUM('MRR Conglomerado'!AD240:AF240),3)),"")</f>
        <v>1.063</v>
      </c>
      <c r="AB240" s="13" t="n">
        <f aca="false">IFERROR(IF(SUM('MRR Conglomerado'!AE240:AG240)=0,"",ROUND(SUM('MRR Conglomerado'!AQ240:AS240)/SUM('MRR Conglomerado'!AE240:AG240),3)),"")</f>
        <v>1.024</v>
      </c>
    </row>
    <row r="241" customFormat="false" ht="15" hidden="false" customHeight="false" outlineLevel="0" collapsed="false">
      <c r="A241" s="10" t="s">
        <v>542</v>
      </c>
      <c r="B241" s="13" t="str">
        <f aca="false">IFERROR(IF(SUM('MRR Conglomerado'!E241:G241)=0,"",ROUND(SUM('MRR Conglomerado'!Q241:S241)/SUM('MRR Conglomerado'!E241:G241),3)),"")</f>
        <v/>
      </c>
      <c r="C241" s="13" t="str">
        <f aca="false">IFERROR(IF(SUM('MRR Conglomerado'!F241:H241)=0,"",ROUND(SUM('MRR Conglomerado'!R241:T241)/SUM('MRR Conglomerado'!F241:H241),3)),"")</f>
        <v/>
      </c>
      <c r="D241" s="13" t="str">
        <f aca="false">IFERROR(IF(SUM('MRR Conglomerado'!G241:I241)=0,"",ROUND(SUM('MRR Conglomerado'!S241:U241)/SUM('MRR Conglomerado'!G241:I241),3)),"")</f>
        <v/>
      </c>
      <c r="E241" s="13" t="str">
        <f aca="false">IFERROR(IF(SUM('MRR Conglomerado'!H241:J241)=0,"",ROUND(SUM('MRR Conglomerado'!T241:V241)/SUM('MRR Conglomerado'!H241:J241),3)),"")</f>
        <v/>
      </c>
      <c r="F241" s="13" t="str">
        <f aca="false">IFERROR(IF(SUM('MRR Conglomerado'!I241:K241)=0,"",ROUND(SUM('MRR Conglomerado'!U241:W241)/SUM('MRR Conglomerado'!I241:K241),3)),"")</f>
        <v/>
      </c>
      <c r="G241" s="13" t="str">
        <f aca="false">IFERROR(IF(SUM('MRR Conglomerado'!J241:L241)=0,"",ROUND(SUM('MRR Conglomerado'!V241:X241)/SUM('MRR Conglomerado'!J241:L241),3)),"")</f>
        <v/>
      </c>
      <c r="H241" s="13" t="str">
        <f aca="false">IFERROR(IF(SUM('MRR Conglomerado'!K241:M241)=0,"",ROUND(SUM('MRR Conglomerado'!W241:Y241)/SUM('MRR Conglomerado'!K241:M241),3)),"")</f>
        <v/>
      </c>
      <c r="I241" s="13" t="str">
        <f aca="false">IFERROR(IF(SUM('MRR Conglomerado'!L241:N241)=0,"",ROUND(SUM('MRR Conglomerado'!X241:Z241)/SUM('MRR Conglomerado'!L241:N241),3)),"")</f>
        <v/>
      </c>
      <c r="J241" s="13" t="str">
        <f aca="false">IFERROR(IF(SUM('MRR Conglomerado'!M241:O241)=0,"",ROUND(SUM('MRR Conglomerado'!Y241:AA241)/SUM('MRR Conglomerado'!M241:O241),3)),"")</f>
        <v/>
      </c>
      <c r="K241" s="13" t="str">
        <f aca="false">IFERROR(IF(SUM('MRR Conglomerado'!N241:P241)=0,"",ROUND(SUM('MRR Conglomerado'!Z241:AB241)/SUM('MRR Conglomerado'!N241:P241),3)),"")</f>
        <v/>
      </c>
      <c r="L241" s="13" t="n">
        <f aca="false">IFERROR(IF(SUM('MRR Conglomerado'!O241:Q241)=0,"",ROUND(SUM('MRR Conglomerado'!AA241:AC241)/SUM('MRR Conglomerado'!O241:Q241),3)),"")</f>
        <v>5.147</v>
      </c>
      <c r="M241" s="13" t="n">
        <f aca="false">IFERROR(IF(SUM('MRR Conglomerado'!P241:R241)=0,"",ROUND(SUM('MRR Conglomerado'!AB241:AD241)/SUM('MRR Conglomerado'!P241:R241),3)),"")</f>
        <v>2.565</v>
      </c>
      <c r="N241" s="13" t="n">
        <f aca="false">IFERROR(IF(SUM('MRR Conglomerado'!Q241:S241)=0,"",ROUND(SUM('MRR Conglomerado'!AC241:AE241)/SUM('MRR Conglomerado'!Q241:S241),3)),"")</f>
        <v>1.366</v>
      </c>
      <c r="O241" s="13" t="n">
        <f aca="false">IFERROR(IF(SUM('MRR Conglomerado'!R241:T241)=0,"",ROUND(SUM('MRR Conglomerado'!AD241:AF241)/SUM('MRR Conglomerado'!R241:T241),3)),"")</f>
        <v>1.185</v>
      </c>
      <c r="P241" s="13" t="n">
        <f aca="false">IFERROR(IF(SUM('MRR Conglomerado'!S241:U241)=0,"",ROUND(SUM('MRR Conglomerado'!AE241:AG241)/SUM('MRR Conglomerado'!S241:U241),3)),"")</f>
        <v>0.975</v>
      </c>
      <c r="Q241" s="13" t="n">
        <f aca="false">IFERROR(IF(SUM('MRR Conglomerado'!T241:V241)=0,"",ROUND(SUM('MRR Conglomerado'!AF241:AH241)/SUM('MRR Conglomerado'!T241:V241),3)),"")</f>
        <v>1.227</v>
      </c>
      <c r="R241" s="13" t="n">
        <f aca="false">IFERROR(IF(SUM('MRR Conglomerado'!U241:W241)=0,"",ROUND(SUM('MRR Conglomerado'!AG241:AI241)/SUM('MRR Conglomerado'!U241:W241),3)),"")</f>
        <v>1.302</v>
      </c>
      <c r="S241" s="13" t="n">
        <f aca="false">IFERROR(IF(SUM('MRR Conglomerado'!V241:X241)=0,"",ROUND(SUM('MRR Conglomerado'!AH241:AJ241)/SUM('MRR Conglomerado'!V241:X241),3)),"")</f>
        <v>1.444</v>
      </c>
      <c r="T241" s="13" t="n">
        <f aca="false">IFERROR(IF(SUM('MRR Conglomerado'!W241:Y241)=0,"",ROUND(SUM('MRR Conglomerado'!AI241:AK241)/SUM('MRR Conglomerado'!W241:Y241),3)),"")</f>
        <v>1.129</v>
      </c>
      <c r="U241" s="13" t="n">
        <f aca="false">IFERROR(IF(SUM('MRR Conglomerado'!X241:Z241)=0,"",ROUND(SUM('MRR Conglomerado'!AJ241:AL241)/SUM('MRR Conglomerado'!X241:Z241),3)),"")</f>
        <v>1.01</v>
      </c>
      <c r="V241" s="13" t="n">
        <f aca="false">IFERROR(IF(SUM('MRR Conglomerado'!Y241:AA241)=0,"",ROUND(SUM('MRR Conglomerado'!AK241:AM241)/SUM('MRR Conglomerado'!Y241:AA241),3)),"")</f>
        <v>0.961</v>
      </c>
      <c r="W241" s="13" t="n">
        <f aca="false">IFERROR(IF(SUM('MRR Conglomerado'!Z241:AB241)=0,"",ROUND(SUM('MRR Conglomerado'!AL241:AN241)/SUM('MRR Conglomerado'!Z241:AB241),3)),"")</f>
        <v>0.927</v>
      </c>
      <c r="X241" s="13" t="n">
        <f aca="false">IFERROR(IF(SUM('MRR Conglomerado'!AA241:AC241)=0,"",ROUND(SUM('MRR Conglomerado'!AM241:AO241)/SUM('MRR Conglomerado'!AA241:AC241),3)),"")</f>
        <v>0.926</v>
      </c>
      <c r="Y241" s="13" t="n">
        <f aca="false">IFERROR(IF(SUM('MRR Conglomerado'!AB241:AD241)=0,"",ROUND(SUM('MRR Conglomerado'!AN241:AP241)/SUM('MRR Conglomerado'!AB241:AD241),3)),"")</f>
        <v>0.956</v>
      </c>
      <c r="Z241" s="13" t="n">
        <f aca="false">IFERROR(IF(SUM('MRR Conglomerado'!AC241:AE241)=0,"",ROUND(SUM('MRR Conglomerado'!AO241:AQ241)/SUM('MRR Conglomerado'!AC241:AE241),3)),"")</f>
        <v>1.072</v>
      </c>
      <c r="AA241" s="13" t="n">
        <f aca="false">IFERROR(IF(SUM('MRR Conglomerado'!AD241:AF241)=0,"",ROUND(SUM('MRR Conglomerado'!AP241:AR241)/SUM('MRR Conglomerado'!AD241:AF241),3)),"")</f>
        <v>1.055</v>
      </c>
      <c r="AB241" s="13" t="n">
        <f aca="false">IFERROR(IF(SUM('MRR Conglomerado'!AE241:AG241)=0,"",ROUND(SUM('MRR Conglomerado'!AQ241:AS241)/SUM('MRR Conglomerado'!AE241:AG241),3)),"")</f>
        <v>1.019</v>
      </c>
    </row>
    <row r="242" customFormat="false" ht="15" hidden="false" customHeight="false" outlineLevel="0" collapsed="false">
      <c r="A242" s="10" t="s">
        <v>544</v>
      </c>
      <c r="B242" s="13" t="str">
        <f aca="false">IFERROR(IF(SUM('MRR Conglomerado'!E242:G242)=0,"",ROUND(SUM('MRR Conglomerado'!Q242:S242)/SUM('MRR Conglomerado'!E242:G242),3)),"")</f>
        <v/>
      </c>
      <c r="C242" s="13" t="str">
        <f aca="false">IFERROR(IF(SUM('MRR Conglomerado'!F242:H242)=0,"",ROUND(SUM('MRR Conglomerado'!R242:T242)/SUM('MRR Conglomerado'!F242:H242),3)),"")</f>
        <v/>
      </c>
      <c r="D242" s="13" t="str">
        <f aca="false">IFERROR(IF(SUM('MRR Conglomerado'!G242:I242)=0,"",ROUND(SUM('MRR Conglomerado'!S242:U242)/SUM('MRR Conglomerado'!G242:I242),3)),"")</f>
        <v/>
      </c>
      <c r="E242" s="13" t="str">
        <f aca="false">IFERROR(IF(SUM('MRR Conglomerado'!H242:J242)=0,"",ROUND(SUM('MRR Conglomerado'!T242:V242)/SUM('MRR Conglomerado'!H242:J242),3)),"")</f>
        <v/>
      </c>
      <c r="F242" s="13" t="str">
        <f aca="false">IFERROR(IF(SUM('MRR Conglomerado'!I242:K242)=0,"",ROUND(SUM('MRR Conglomerado'!U242:W242)/SUM('MRR Conglomerado'!I242:K242),3)),"")</f>
        <v/>
      </c>
      <c r="G242" s="13" t="str">
        <f aca="false">IFERROR(IF(SUM('MRR Conglomerado'!J242:L242)=0,"",ROUND(SUM('MRR Conglomerado'!V242:X242)/SUM('MRR Conglomerado'!J242:L242),3)),"")</f>
        <v/>
      </c>
      <c r="H242" s="13" t="str">
        <f aca="false">IFERROR(IF(SUM('MRR Conglomerado'!K242:M242)=0,"",ROUND(SUM('MRR Conglomerado'!W242:Y242)/SUM('MRR Conglomerado'!K242:M242),3)),"")</f>
        <v/>
      </c>
      <c r="I242" s="13" t="str">
        <f aca="false">IFERROR(IF(SUM('MRR Conglomerado'!L242:N242)=0,"",ROUND(SUM('MRR Conglomerado'!X242:Z242)/SUM('MRR Conglomerado'!L242:N242),3)),"")</f>
        <v/>
      </c>
      <c r="J242" s="13" t="str">
        <f aca="false">IFERROR(IF(SUM('MRR Conglomerado'!M242:O242)=0,"",ROUND(SUM('MRR Conglomerado'!Y242:AA242)/SUM('MRR Conglomerado'!M242:O242),3)),"")</f>
        <v/>
      </c>
      <c r="K242" s="13" t="str">
        <f aca="false">IFERROR(IF(SUM('MRR Conglomerado'!N242:P242)=0,"",ROUND(SUM('MRR Conglomerado'!Z242:AB242)/SUM('MRR Conglomerado'!N242:P242),3)),"")</f>
        <v/>
      </c>
      <c r="L242" s="13" t="str">
        <f aca="false">IFERROR(IF(SUM('MRR Conglomerado'!O242:Q242)=0,"",ROUND(SUM('MRR Conglomerado'!AA242:AC242)/SUM('MRR Conglomerado'!O242:Q242),3)),"")</f>
        <v/>
      </c>
      <c r="M242" s="13" t="str">
        <f aca="false">IFERROR(IF(SUM('MRR Conglomerado'!P242:R242)=0,"",ROUND(SUM('MRR Conglomerado'!AB242:AD242)/SUM('MRR Conglomerado'!P242:R242),3)),"")</f>
        <v/>
      </c>
      <c r="N242" s="13" t="n">
        <f aca="false">IFERROR(IF(SUM('MRR Conglomerado'!Q242:S242)=0,"",ROUND(SUM('MRR Conglomerado'!AC242:AE242)/SUM('MRR Conglomerado'!Q242:S242),3)),"")</f>
        <v>3.054</v>
      </c>
      <c r="O242" s="13" t="n">
        <f aca="false">IFERROR(IF(SUM('MRR Conglomerado'!R242:T242)=0,"",ROUND(SUM('MRR Conglomerado'!AD242:AF242)/SUM('MRR Conglomerado'!R242:T242),3)),"")</f>
        <v>1.698</v>
      </c>
      <c r="P242" s="13" t="n">
        <f aca="false">IFERROR(IF(SUM('MRR Conglomerado'!S242:U242)=0,"",ROUND(SUM('MRR Conglomerado'!AE242:AG242)/SUM('MRR Conglomerado'!S242:U242),3)),"")</f>
        <v>1.136</v>
      </c>
      <c r="Q242" s="13" t="n">
        <f aca="false">IFERROR(IF(SUM('MRR Conglomerado'!T242:V242)=0,"",ROUND(SUM('MRR Conglomerado'!AF242:AH242)/SUM('MRR Conglomerado'!T242:V242),3)),"")</f>
        <v>1.054</v>
      </c>
      <c r="R242" s="13" t="n">
        <f aca="false">IFERROR(IF(SUM('MRR Conglomerado'!U242:W242)=0,"",ROUND(SUM('MRR Conglomerado'!AG242:AI242)/SUM('MRR Conglomerado'!U242:W242),3)),"")</f>
        <v>0.805</v>
      </c>
      <c r="S242" s="13" t="n">
        <f aca="false">IFERROR(IF(SUM('MRR Conglomerado'!V242:X242)=0,"",ROUND(SUM('MRR Conglomerado'!AH242:AJ242)/SUM('MRR Conglomerado'!V242:X242),3)),"")</f>
        <v>0.763</v>
      </c>
      <c r="T242" s="13" t="n">
        <f aca="false">IFERROR(IF(SUM('MRR Conglomerado'!W242:Y242)=0,"",ROUND(SUM('MRR Conglomerado'!AI242:AK242)/SUM('MRR Conglomerado'!W242:Y242),3)),"")</f>
        <v>0.531</v>
      </c>
      <c r="U242" s="13" t="n">
        <f aca="false">IFERROR(IF(SUM('MRR Conglomerado'!X242:Z242)=0,"",ROUND(SUM('MRR Conglomerado'!AJ242:AL242)/SUM('MRR Conglomerado'!X242:Z242),3)),"")</f>
        <v>0.265</v>
      </c>
      <c r="V242" s="13" t="n">
        <f aca="false">IFERROR(IF(SUM('MRR Conglomerado'!Y242:AA242)=0,"",ROUND(SUM('MRR Conglomerado'!AK242:AM242)/SUM('MRR Conglomerado'!Y242:AA242),3)),"")</f>
        <v>0</v>
      </c>
      <c r="W242" s="13" t="n">
        <f aca="false">IFERROR(IF(SUM('MRR Conglomerado'!Z242:AB242)=0,"",ROUND(SUM('MRR Conglomerado'!AL242:AN242)/SUM('MRR Conglomerado'!Z242:AB242),3)),"")</f>
        <v>0</v>
      </c>
      <c r="X242" s="13" t="n">
        <f aca="false">IFERROR(IF(SUM('MRR Conglomerado'!AA242:AC242)=0,"",ROUND(SUM('MRR Conglomerado'!AM242:AO242)/SUM('MRR Conglomerado'!AA242:AC242),3)),"")</f>
        <v>0</v>
      </c>
      <c r="Y242" s="13" t="n">
        <f aca="false">IFERROR(IF(SUM('MRR Conglomerado'!AB242:AD242)=0,"",ROUND(SUM('MRR Conglomerado'!AN242:AP242)/SUM('MRR Conglomerado'!AB242:AD242),3)),"")</f>
        <v>0</v>
      </c>
      <c r="Z242" s="13" t="n">
        <f aca="false">IFERROR(IF(SUM('MRR Conglomerado'!AC242:AE242)=0,"",ROUND(SUM('MRR Conglomerado'!AO242:AQ242)/SUM('MRR Conglomerado'!AC242:AE242),3)),"")</f>
        <v>0</v>
      </c>
      <c r="AA242" s="13" t="n">
        <f aca="false">IFERROR(IF(SUM('MRR Conglomerado'!AD242:AF242)=0,"",ROUND(SUM('MRR Conglomerado'!AP242:AR242)/SUM('MRR Conglomerado'!AD242:AF242),3)),"")</f>
        <v>0</v>
      </c>
      <c r="AB242" s="13" t="n">
        <f aca="false">IFERROR(IF(SUM('MRR Conglomerado'!AE242:AG242)=0,"",ROUND(SUM('MRR Conglomerado'!AQ242:AS242)/SUM('MRR Conglomerado'!AE242:AG242),3)),"")</f>
        <v>0</v>
      </c>
    </row>
    <row r="243" customFormat="false" ht="15" hidden="false" customHeight="false" outlineLevel="0" collapsed="false">
      <c r="A243" s="10" t="s">
        <v>546</v>
      </c>
      <c r="B243" s="13" t="str">
        <f aca="false">IFERROR(IF(SUM('MRR Conglomerado'!E243:G243)=0,"",ROUND(SUM('MRR Conglomerado'!Q243:S243)/SUM('MRR Conglomerado'!E243:G243),3)),"")</f>
        <v/>
      </c>
      <c r="C243" s="13" t="str">
        <f aca="false">IFERROR(IF(SUM('MRR Conglomerado'!F243:H243)=0,"",ROUND(SUM('MRR Conglomerado'!R243:T243)/SUM('MRR Conglomerado'!F243:H243),3)),"")</f>
        <v/>
      </c>
      <c r="D243" s="13" t="str">
        <f aca="false">IFERROR(IF(SUM('MRR Conglomerado'!G243:I243)=0,"",ROUND(SUM('MRR Conglomerado'!S243:U243)/SUM('MRR Conglomerado'!G243:I243),3)),"")</f>
        <v/>
      </c>
      <c r="E243" s="13" t="str">
        <f aca="false">IFERROR(IF(SUM('MRR Conglomerado'!H243:J243)=0,"",ROUND(SUM('MRR Conglomerado'!T243:V243)/SUM('MRR Conglomerado'!H243:J243),3)),"")</f>
        <v/>
      </c>
      <c r="F243" s="13" t="str">
        <f aca="false">IFERROR(IF(SUM('MRR Conglomerado'!I243:K243)=0,"",ROUND(SUM('MRR Conglomerado'!U243:W243)/SUM('MRR Conglomerado'!I243:K243),3)),"")</f>
        <v/>
      </c>
      <c r="G243" s="13" t="str">
        <f aca="false">IFERROR(IF(SUM('MRR Conglomerado'!J243:L243)=0,"",ROUND(SUM('MRR Conglomerado'!V243:X243)/SUM('MRR Conglomerado'!J243:L243),3)),"")</f>
        <v/>
      </c>
      <c r="H243" s="13" t="str">
        <f aca="false">IFERROR(IF(SUM('MRR Conglomerado'!K243:M243)=0,"",ROUND(SUM('MRR Conglomerado'!W243:Y243)/SUM('MRR Conglomerado'!K243:M243),3)),"")</f>
        <v/>
      </c>
      <c r="I243" s="13" t="str">
        <f aca="false">IFERROR(IF(SUM('MRR Conglomerado'!L243:N243)=0,"",ROUND(SUM('MRR Conglomerado'!X243:Z243)/SUM('MRR Conglomerado'!L243:N243),3)),"")</f>
        <v/>
      </c>
      <c r="J243" s="13" t="str">
        <f aca="false">IFERROR(IF(SUM('MRR Conglomerado'!M243:O243)=0,"",ROUND(SUM('MRR Conglomerado'!Y243:AA243)/SUM('MRR Conglomerado'!M243:O243),3)),"")</f>
        <v/>
      </c>
      <c r="K243" s="13" t="str">
        <f aca="false">IFERROR(IF(SUM('MRR Conglomerado'!N243:P243)=0,"",ROUND(SUM('MRR Conglomerado'!Z243:AB243)/SUM('MRR Conglomerado'!N243:P243),3)),"")</f>
        <v/>
      </c>
      <c r="L243" s="13" t="str">
        <f aca="false">IFERROR(IF(SUM('MRR Conglomerado'!O243:Q243)=0,"",ROUND(SUM('MRR Conglomerado'!AA243:AC243)/SUM('MRR Conglomerado'!O243:Q243),3)),"")</f>
        <v/>
      </c>
      <c r="M243" s="13" t="str">
        <f aca="false">IFERROR(IF(SUM('MRR Conglomerado'!P243:R243)=0,"",ROUND(SUM('MRR Conglomerado'!AB243:AD243)/SUM('MRR Conglomerado'!P243:R243),3)),"")</f>
        <v/>
      </c>
      <c r="N243" s="13" t="str">
        <f aca="false">IFERROR(IF(SUM('MRR Conglomerado'!Q243:S243)=0,"",ROUND(SUM('MRR Conglomerado'!AC243:AE243)/SUM('MRR Conglomerado'!Q243:S243),3)),"")</f>
        <v/>
      </c>
      <c r="O243" s="13" t="str">
        <f aca="false">IFERROR(IF(SUM('MRR Conglomerado'!R243:T243)=0,"",ROUND(SUM('MRR Conglomerado'!AD243:AF243)/SUM('MRR Conglomerado'!R243:T243),3)),"")</f>
        <v/>
      </c>
      <c r="P243" s="13" t="str">
        <f aca="false">IFERROR(IF(SUM('MRR Conglomerado'!S243:U243)=0,"",ROUND(SUM('MRR Conglomerado'!AE243:AG243)/SUM('MRR Conglomerado'!S243:U243),3)),"")</f>
        <v/>
      </c>
      <c r="Q243" s="13" t="str">
        <f aca="false">IFERROR(IF(SUM('MRR Conglomerado'!T243:V243)=0,"",ROUND(SUM('MRR Conglomerado'!AF243:AH243)/SUM('MRR Conglomerado'!T243:V243),3)),"")</f>
        <v/>
      </c>
      <c r="R243" s="13" t="str">
        <f aca="false">IFERROR(IF(SUM('MRR Conglomerado'!U243:W243)=0,"",ROUND(SUM('MRR Conglomerado'!AG243:AI243)/SUM('MRR Conglomerado'!U243:W243),3)),"")</f>
        <v/>
      </c>
      <c r="S243" s="13" t="str">
        <f aca="false">IFERROR(IF(SUM('MRR Conglomerado'!V243:X243)=0,"",ROUND(SUM('MRR Conglomerado'!AH243:AJ243)/SUM('MRR Conglomerado'!V243:X243),3)),"")</f>
        <v/>
      </c>
      <c r="T243" s="13" t="str">
        <f aca="false">IFERROR(IF(SUM('MRR Conglomerado'!W243:Y243)=0,"",ROUND(SUM('MRR Conglomerado'!AI243:AK243)/SUM('MRR Conglomerado'!W243:Y243),3)),"")</f>
        <v/>
      </c>
      <c r="U243" s="13" t="str">
        <f aca="false">IFERROR(IF(SUM('MRR Conglomerado'!X243:Z243)=0,"",ROUND(SUM('MRR Conglomerado'!AJ243:AL243)/SUM('MRR Conglomerado'!X243:Z243),3)),"")</f>
        <v/>
      </c>
      <c r="V243" s="13" t="str">
        <f aca="false">IFERROR(IF(SUM('MRR Conglomerado'!Y243:AA243)=0,"",ROUND(SUM('MRR Conglomerado'!AK243:AM243)/SUM('MRR Conglomerado'!Y243:AA243),3)),"")</f>
        <v/>
      </c>
      <c r="W243" s="13" t="str">
        <f aca="false">IFERROR(IF(SUM('MRR Conglomerado'!Z243:AB243)=0,"",ROUND(SUM('MRR Conglomerado'!AL243:AN243)/SUM('MRR Conglomerado'!Z243:AB243),3)),"")</f>
        <v/>
      </c>
      <c r="X243" s="13" t="str">
        <f aca="false">IFERROR(IF(SUM('MRR Conglomerado'!AA243:AC243)=0,"",ROUND(SUM('MRR Conglomerado'!AM243:AO243)/SUM('MRR Conglomerado'!AA243:AC243),3)),"")</f>
        <v/>
      </c>
      <c r="Y243" s="13" t="str">
        <f aca="false">IFERROR(IF(SUM('MRR Conglomerado'!AB243:AD243)=0,"",ROUND(SUM('MRR Conglomerado'!AN243:AP243)/SUM('MRR Conglomerado'!AB243:AD243),3)),"")</f>
        <v/>
      </c>
      <c r="Z243" s="13" t="str">
        <f aca="false">IFERROR(IF(SUM('MRR Conglomerado'!AC243:AE243)=0,"",ROUND(SUM('MRR Conglomerado'!AO243:AQ243)/SUM('MRR Conglomerado'!AC243:AE243),3)),"")</f>
        <v/>
      </c>
      <c r="AA243" s="13" t="str">
        <f aca="false">IFERROR(IF(SUM('MRR Conglomerado'!AD243:AF243)=0,"",ROUND(SUM('MRR Conglomerado'!AP243:AR243)/SUM('MRR Conglomerado'!AD243:AF243),3)),"")</f>
        <v/>
      </c>
      <c r="AB243" s="13" t="str">
        <f aca="false">IFERROR(IF(SUM('MRR Conglomerado'!AE243:AG243)=0,"",ROUND(SUM('MRR Conglomerado'!AQ243:AS243)/SUM('MRR Conglomerado'!AE243:AG243),3)),"")</f>
        <v/>
      </c>
    </row>
    <row r="244" customFormat="false" ht="15" hidden="false" customHeight="false" outlineLevel="0" collapsed="false">
      <c r="A244" s="10" t="s">
        <v>548</v>
      </c>
      <c r="B244" s="13" t="str">
        <f aca="false">IFERROR(IF(SUM('MRR Conglomerado'!E244:G244)=0,"",ROUND(SUM('MRR Conglomerado'!Q244:S244)/SUM('MRR Conglomerado'!E244:G244),3)),"")</f>
        <v/>
      </c>
      <c r="C244" s="13" t="str">
        <f aca="false">IFERROR(IF(SUM('MRR Conglomerado'!F244:H244)=0,"",ROUND(SUM('MRR Conglomerado'!R244:T244)/SUM('MRR Conglomerado'!F244:H244),3)),"")</f>
        <v/>
      </c>
      <c r="D244" s="13" t="str">
        <f aca="false">IFERROR(IF(SUM('MRR Conglomerado'!G244:I244)=0,"",ROUND(SUM('MRR Conglomerado'!S244:U244)/SUM('MRR Conglomerado'!G244:I244),3)),"")</f>
        <v/>
      </c>
      <c r="E244" s="13" t="str">
        <f aca="false">IFERROR(IF(SUM('MRR Conglomerado'!H244:J244)=0,"",ROUND(SUM('MRR Conglomerado'!T244:V244)/SUM('MRR Conglomerado'!H244:J244),3)),"")</f>
        <v/>
      </c>
      <c r="F244" s="13" t="str">
        <f aca="false">IFERROR(IF(SUM('MRR Conglomerado'!I244:K244)=0,"",ROUND(SUM('MRR Conglomerado'!U244:W244)/SUM('MRR Conglomerado'!I244:K244),3)),"")</f>
        <v/>
      </c>
      <c r="G244" s="13" t="str">
        <f aca="false">IFERROR(IF(SUM('MRR Conglomerado'!J244:L244)=0,"",ROUND(SUM('MRR Conglomerado'!V244:X244)/SUM('MRR Conglomerado'!J244:L244),3)),"")</f>
        <v/>
      </c>
      <c r="H244" s="13" t="str">
        <f aca="false">IFERROR(IF(SUM('MRR Conglomerado'!K244:M244)=0,"",ROUND(SUM('MRR Conglomerado'!W244:Y244)/SUM('MRR Conglomerado'!K244:M244),3)),"")</f>
        <v/>
      </c>
      <c r="I244" s="13" t="str">
        <f aca="false">IFERROR(IF(SUM('MRR Conglomerado'!L244:N244)=0,"",ROUND(SUM('MRR Conglomerado'!X244:Z244)/SUM('MRR Conglomerado'!L244:N244),3)),"")</f>
        <v/>
      </c>
      <c r="J244" s="13" t="str">
        <f aca="false">IFERROR(IF(SUM('MRR Conglomerado'!M244:O244)=0,"",ROUND(SUM('MRR Conglomerado'!Y244:AA244)/SUM('MRR Conglomerado'!M244:O244),3)),"")</f>
        <v/>
      </c>
      <c r="K244" s="13" t="str">
        <f aca="false">IFERROR(IF(SUM('MRR Conglomerado'!N244:P244)=0,"",ROUND(SUM('MRR Conglomerado'!Z244:AB244)/SUM('MRR Conglomerado'!N244:P244),3)),"")</f>
        <v/>
      </c>
      <c r="L244" s="13" t="str">
        <f aca="false">IFERROR(IF(SUM('MRR Conglomerado'!O244:Q244)=0,"",ROUND(SUM('MRR Conglomerado'!AA244:AC244)/SUM('MRR Conglomerado'!O244:Q244),3)),"")</f>
        <v/>
      </c>
      <c r="M244" s="13" t="str">
        <f aca="false">IFERROR(IF(SUM('MRR Conglomerado'!P244:R244)=0,"",ROUND(SUM('MRR Conglomerado'!AB244:AD244)/SUM('MRR Conglomerado'!P244:R244),3)),"")</f>
        <v/>
      </c>
      <c r="N244" s="13" t="str">
        <f aca="false">IFERROR(IF(SUM('MRR Conglomerado'!Q244:S244)=0,"",ROUND(SUM('MRR Conglomerado'!AC244:AE244)/SUM('MRR Conglomerado'!Q244:S244),3)),"")</f>
        <v/>
      </c>
      <c r="O244" s="13" t="str">
        <f aca="false">IFERROR(IF(SUM('MRR Conglomerado'!R244:T244)=0,"",ROUND(SUM('MRR Conglomerado'!AD244:AF244)/SUM('MRR Conglomerado'!R244:T244),3)),"")</f>
        <v/>
      </c>
      <c r="P244" s="13" t="str">
        <f aca="false">IFERROR(IF(SUM('MRR Conglomerado'!S244:U244)=0,"",ROUND(SUM('MRR Conglomerado'!AE244:AG244)/SUM('MRR Conglomerado'!S244:U244),3)),"")</f>
        <v/>
      </c>
      <c r="Q244" s="13" t="str">
        <f aca="false">IFERROR(IF(SUM('MRR Conglomerado'!T244:V244)=0,"",ROUND(SUM('MRR Conglomerado'!AF244:AH244)/SUM('MRR Conglomerado'!T244:V244),3)),"")</f>
        <v/>
      </c>
      <c r="R244" s="13" t="str">
        <f aca="false">IFERROR(IF(SUM('MRR Conglomerado'!U244:W244)=0,"",ROUND(SUM('MRR Conglomerado'!AG244:AI244)/SUM('MRR Conglomerado'!U244:W244),3)),"")</f>
        <v/>
      </c>
      <c r="S244" s="13" t="n">
        <f aca="false">IFERROR(IF(SUM('MRR Conglomerado'!V244:X244)=0,"",ROUND(SUM('MRR Conglomerado'!AH244:AJ244)/SUM('MRR Conglomerado'!V244:X244),3)),"")</f>
        <v>2.21</v>
      </c>
      <c r="T244" s="13" t="n">
        <f aca="false">IFERROR(IF(SUM('MRR Conglomerado'!W244:Y244)=0,"",ROUND(SUM('MRR Conglomerado'!AI244:AK244)/SUM('MRR Conglomerado'!W244:Y244),3)),"")</f>
        <v>1.2</v>
      </c>
      <c r="U244" s="13" t="n">
        <f aca="false">IFERROR(IF(SUM('MRR Conglomerado'!X244:Z244)=0,"",ROUND(SUM('MRR Conglomerado'!AJ244:AL244)/SUM('MRR Conglomerado'!X244:Z244),3)),"")</f>
        <v>0.811</v>
      </c>
      <c r="V244" s="13" t="n">
        <f aca="false">IFERROR(IF(SUM('MRR Conglomerado'!Y244:AA244)=0,"",ROUND(SUM('MRR Conglomerado'!AK244:AM244)/SUM('MRR Conglomerado'!Y244:AA244),3)),"")</f>
        <v>0.846</v>
      </c>
      <c r="W244" s="13" t="n">
        <f aca="false">IFERROR(IF(SUM('MRR Conglomerado'!Z244:AB244)=0,"",ROUND(SUM('MRR Conglomerado'!AL244:AN244)/SUM('MRR Conglomerado'!Z244:AB244),3)),"")</f>
        <v>0.806</v>
      </c>
      <c r="X244" s="13" t="n">
        <f aca="false">IFERROR(IF(SUM('MRR Conglomerado'!AA244:AC244)=0,"",ROUND(SUM('MRR Conglomerado'!AM244:AO244)/SUM('MRR Conglomerado'!AA244:AC244),3)),"")</f>
        <v>0.768</v>
      </c>
      <c r="Y244" s="13" t="n">
        <f aca="false">IFERROR(IF(SUM('MRR Conglomerado'!AB244:AD244)=0,"",ROUND(SUM('MRR Conglomerado'!AN244:AP244)/SUM('MRR Conglomerado'!AB244:AD244),3)),"")</f>
        <v>0.822</v>
      </c>
      <c r="Z244" s="13" t="n">
        <f aca="false">IFERROR(IF(SUM('MRR Conglomerado'!AC244:AE244)=0,"",ROUND(SUM('MRR Conglomerado'!AO244:AQ244)/SUM('MRR Conglomerado'!AC244:AE244),3)),"")</f>
        <v>0.85</v>
      </c>
      <c r="AA244" s="13" t="n">
        <f aca="false">IFERROR(IF(SUM('MRR Conglomerado'!AD244:AF244)=0,"",ROUND(SUM('MRR Conglomerado'!AP244:AR244)/SUM('MRR Conglomerado'!AD244:AF244),3)),"")</f>
        <v>0.922</v>
      </c>
      <c r="AB244" s="13" t="n">
        <f aca="false">IFERROR(IF(SUM('MRR Conglomerado'!AE244:AG244)=0,"",ROUND(SUM('MRR Conglomerado'!AQ244:AS244)/SUM('MRR Conglomerado'!AE244:AG244),3)),"")</f>
        <v>0.942</v>
      </c>
    </row>
    <row r="245" customFormat="false" ht="15" hidden="false" customHeight="false" outlineLevel="0" collapsed="false">
      <c r="A245" s="10" t="s">
        <v>550</v>
      </c>
      <c r="B245" s="13" t="n">
        <f aca="false">IFERROR(IF(SUM('MRR Conglomerado'!E245:G245)=0,"",ROUND(SUM('MRR Conglomerado'!Q245:S245)/SUM('MRR Conglomerado'!E245:G245),3)),"")</f>
        <v>1.014</v>
      </c>
      <c r="C245" s="13" t="n">
        <f aca="false">IFERROR(IF(SUM('MRR Conglomerado'!F245:H245)=0,"",ROUND(SUM('MRR Conglomerado'!R245:T245)/SUM('MRR Conglomerado'!F245:H245),3)),"")</f>
        <v>0.972</v>
      </c>
      <c r="D245" s="13" t="n">
        <f aca="false">IFERROR(IF(SUM('MRR Conglomerado'!G245:I245)=0,"",ROUND(SUM('MRR Conglomerado'!S245:U245)/SUM('MRR Conglomerado'!G245:I245),3)),"")</f>
        <v>1</v>
      </c>
      <c r="E245" s="13" t="n">
        <f aca="false">IFERROR(IF(SUM('MRR Conglomerado'!H245:J245)=0,"",ROUND(SUM('MRR Conglomerado'!T245:V245)/SUM('MRR Conglomerado'!H245:J245),3)),"")</f>
        <v>0.944</v>
      </c>
      <c r="F245" s="13" t="n">
        <f aca="false">IFERROR(IF(SUM('MRR Conglomerado'!I245:K245)=0,"",ROUND(SUM('MRR Conglomerado'!U245:W245)/SUM('MRR Conglomerado'!I245:K245),3)),"")</f>
        <v>0.893</v>
      </c>
      <c r="G245" s="13" t="n">
        <f aca="false">IFERROR(IF(SUM('MRR Conglomerado'!J245:L245)=0,"",ROUND(SUM('MRR Conglomerado'!V245:X245)/SUM('MRR Conglomerado'!J245:L245),3)),"")</f>
        <v>0.833</v>
      </c>
      <c r="H245" s="13" t="n">
        <f aca="false">IFERROR(IF(SUM('MRR Conglomerado'!K245:M245)=0,"",ROUND(SUM('MRR Conglomerado'!W245:Y245)/SUM('MRR Conglomerado'!K245:M245),3)),"")</f>
        <v>0.855</v>
      </c>
      <c r="I245" s="13" t="n">
        <f aca="false">IFERROR(IF(SUM('MRR Conglomerado'!L245:N245)=0,"",ROUND(SUM('MRR Conglomerado'!X245:Z245)/SUM('MRR Conglomerado'!L245:N245),3)),"")</f>
        <v>0.851</v>
      </c>
      <c r="J245" s="13" t="n">
        <f aca="false">IFERROR(IF(SUM('MRR Conglomerado'!M245:O245)=0,"",ROUND(SUM('MRR Conglomerado'!Y245:AA245)/SUM('MRR Conglomerado'!M245:O245),3)),"")</f>
        <v>0.818</v>
      </c>
      <c r="K245" s="13" t="n">
        <f aca="false">IFERROR(IF(SUM('MRR Conglomerado'!N245:P245)=0,"",ROUND(SUM('MRR Conglomerado'!Z245:AB245)/SUM('MRR Conglomerado'!N245:P245),3)),"")</f>
        <v>0.855</v>
      </c>
      <c r="L245" s="13" t="n">
        <f aca="false">IFERROR(IF(SUM('MRR Conglomerado'!O245:Q245)=0,"",ROUND(SUM('MRR Conglomerado'!AA245:AC245)/SUM('MRR Conglomerado'!O245:Q245),3)),"")</f>
        <v>0.813</v>
      </c>
      <c r="M245" s="13" t="n">
        <f aca="false">IFERROR(IF(SUM('MRR Conglomerado'!P245:R245)=0,"",ROUND(SUM('MRR Conglomerado'!AB245:AD245)/SUM('MRR Conglomerado'!P245:R245),3)),"")</f>
        <v>0.919</v>
      </c>
      <c r="N245" s="13" t="n">
        <f aca="false">IFERROR(IF(SUM('MRR Conglomerado'!Q245:S245)=0,"",ROUND(SUM('MRR Conglomerado'!AC245:AE245)/SUM('MRR Conglomerado'!Q245:S245),3)),"")</f>
        <v>0.917</v>
      </c>
      <c r="O245" s="13" t="n">
        <f aca="false">IFERROR(IF(SUM('MRR Conglomerado'!R245:T245)=0,"",ROUND(SUM('MRR Conglomerado'!AD245:AF245)/SUM('MRR Conglomerado'!R245:T245),3)),"")</f>
        <v>1.012</v>
      </c>
      <c r="P245" s="13" t="n">
        <f aca="false">IFERROR(IF(SUM('MRR Conglomerado'!S245:U245)=0,"",ROUND(SUM('MRR Conglomerado'!AE245:AG245)/SUM('MRR Conglomerado'!S245:U245),3)),"")</f>
        <v>0.982</v>
      </c>
      <c r="Q245" s="13" t="n">
        <f aca="false">IFERROR(IF(SUM('MRR Conglomerado'!T245:V245)=0,"",ROUND(SUM('MRR Conglomerado'!AF245:AH245)/SUM('MRR Conglomerado'!T245:V245),3)),"")</f>
        <v>0.935</v>
      </c>
      <c r="R245" s="13" t="n">
        <f aca="false">IFERROR(IF(SUM('MRR Conglomerado'!U245:W245)=0,"",ROUND(SUM('MRR Conglomerado'!AG245:AI245)/SUM('MRR Conglomerado'!U245:W245),3)),"")</f>
        <v>0.871</v>
      </c>
      <c r="S245" s="13" t="n">
        <f aca="false">IFERROR(IF(SUM('MRR Conglomerado'!V245:X245)=0,"",ROUND(SUM('MRR Conglomerado'!AH245:AJ245)/SUM('MRR Conglomerado'!V245:X245),3)),"")</f>
        <v>0.866</v>
      </c>
      <c r="T245" s="13" t="n">
        <f aca="false">IFERROR(IF(SUM('MRR Conglomerado'!W245:Y245)=0,"",ROUND(SUM('MRR Conglomerado'!AI245:AK245)/SUM('MRR Conglomerado'!W245:Y245),3)),"")</f>
        <v>0.898</v>
      </c>
      <c r="U245" s="13" t="n">
        <f aca="false">IFERROR(IF(SUM('MRR Conglomerado'!X245:Z245)=0,"",ROUND(SUM('MRR Conglomerado'!AJ245:AL245)/SUM('MRR Conglomerado'!X245:Z245),3)),"")</f>
        <v>0.959</v>
      </c>
      <c r="V245" s="13" t="n">
        <f aca="false">IFERROR(IF(SUM('MRR Conglomerado'!Y245:AA245)=0,"",ROUND(SUM('MRR Conglomerado'!AK245:AM245)/SUM('MRR Conglomerado'!Y245:AA245),3)),"")</f>
        <v>0.976</v>
      </c>
      <c r="W245" s="13" t="n">
        <f aca="false">IFERROR(IF(SUM('MRR Conglomerado'!Z245:AB245)=0,"",ROUND(SUM('MRR Conglomerado'!AL245:AN245)/SUM('MRR Conglomerado'!Z245:AB245),3)),"")</f>
        <v>0.975</v>
      </c>
      <c r="X245" s="13" t="n">
        <f aca="false">IFERROR(IF(SUM('MRR Conglomerado'!AA245:AC245)=0,"",ROUND(SUM('MRR Conglomerado'!AM245:AO245)/SUM('MRR Conglomerado'!AA245:AC245),3)),"")</f>
        <v>1.023</v>
      </c>
      <c r="Y245" s="13" t="n">
        <f aca="false">IFERROR(IF(SUM('MRR Conglomerado'!AB245:AD245)=0,"",ROUND(SUM('MRR Conglomerado'!AN245:AP245)/SUM('MRR Conglomerado'!AB245:AD245),3)),"")</f>
        <v>1.006</v>
      </c>
      <c r="Z245" s="13" t="n">
        <f aca="false">IFERROR(IF(SUM('MRR Conglomerado'!AC245:AE245)=0,"",ROUND(SUM('MRR Conglomerado'!AO245:AQ245)/SUM('MRR Conglomerado'!AC245:AE245),3)),"")</f>
        <v>1.021</v>
      </c>
      <c r="AA245" s="13" t="n">
        <f aca="false">IFERROR(IF(SUM('MRR Conglomerado'!AD245:AF245)=0,"",ROUND(SUM('MRR Conglomerado'!AP245:AR245)/SUM('MRR Conglomerado'!AD245:AF245),3)),"")</f>
        <v>0.961</v>
      </c>
      <c r="AB245" s="13" t="n">
        <f aca="false">IFERROR(IF(SUM('MRR Conglomerado'!AE245:AG245)=0,"",ROUND(SUM('MRR Conglomerado'!AQ245:AS245)/SUM('MRR Conglomerado'!AE245:AG245),3)),"")</f>
        <v>1.021</v>
      </c>
    </row>
    <row r="246" customFormat="false" ht="15" hidden="false" customHeight="false" outlineLevel="0" collapsed="false">
      <c r="A246" s="10" t="s">
        <v>552</v>
      </c>
      <c r="B246" s="13" t="n">
        <f aca="false">IFERROR(IF(SUM('MRR Conglomerado'!E246:G246)=0,"",ROUND(SUM('MRR Conglomerado'!Q246:S246)/SUM('MRR Conglomerado'!E246:G246),3)),"")</f>
        <v>3.357</v>
      </c>
      <c r="C246" s="13" t="n">
        <f aca="false">IFERROR(IF(SUM('MRR Conglomerado'!F246:H246)=0,"",ROUND(SUM('MRR Conglomerado'!R246:T246)/SUM('MRR Conglomerado'!F246:H246),3)),"")</f>
        <v>1.647</v>
      </c>
      <c r="D246" s="13" t="n">
        <f aca="false">IFERROR(IF(SUM('MRR Conglomerado'!G246:I246)=0,"",ROUND(SUM('MRR Conglomerado'!S246:U246)/SUM('MRR Conglomerado'!G246:I246),3)),"")</f>
        <v>1.045</v>
      </c>
      <c r="E246" s="13" t="n">
        <f aca="false">IFERROR(IF(SUM('MRR Conglomerado'!H246:J246)=0,"",ROUND(SUM('MRR Conglomerado'!T246:V246)/SUM('MRR Conglomerado'!H246:J246),3)),"")</f>
        <v>1.03</v>
      </c>
      <c r="F246" s="13" t="n">
        <f aca="false">IFERROR(IF(SUM('MRR Conglomerado'!I246:K246)=0,"",ROUND(SUM('MRR Conglomerado'!U246:W246)/SUM('MRR Conglomerado'!I246:K246),3)),"")</f>
        <v>1.03</v>
      </c>
      <c r="G246" s="13" t="n">
        <f aca="false">IFERROR(IF(SUM('MRR Conglomerado'!J246:L246)=0,"",ROUND(SUM('MRR Conglomerado'!V246:X246)/SUM('MRR Conglomerado'!J246:L246),3)),"")</f>
        <v>1.053</v>
      </c>
      <c r="H246" s="13" t="n">
        <f aca="false">IFERROR(IF(SUM('MRR Conglomerado'!K246:M246)=0,"",ROUND(SUM('MRR Conglomerado'!W246:Y246)/SUM('MRR Conglomerado'!K246:M246),3)),"")</f>
        <v>1.046</v>
      </c>
      <c r="I246" s="13" t="n">
        <f aca="false">IFERROR(IF(SUM('MRR Conglomerado'!L246:N246)=0,"",ROUND(SUM('MRR Conglomerado'!X246:Z246)/SUM('MRR Conglomerado'!L246:N246),3)),"")</f>
        <v>0.212</v>
      </c>
      <c r="J246" s="13" t="n">
        <f aca="false">IFERROR(IF(SUM('MRR Conglomerado'!M246:O246)=0,"",ROUND(SUM('MRR Conglomerado'!Y246:AA246)/SUM('MRR Conglomerado'!M246:O246),3)),"")</f>
        <v>0.209</v>
      </c>
      <c r="K246" s="13" t="n">
        <f aca="false">IFERROR(IF(SUM('MRR Conglomerado'!N246:P246)=0,"",ROUND(SUM('MRR Conglomerado'!Z246:AB246)/SUM('MRR Conglomerado'!N246:P246),3)),"")</f>
        <v>0.211</v>
      </c>
      <c r="L246" s="13" t="n">
        <f aca="false">IFERROR(IF(SUM('MRR Conglomerado'!O246:Q246)=0,"",ROUND(SUM('MRR Conglomerado'!AA246:AC246)/SUM('MRR Conglomerado'!O246:Q246),3)),"")</f>
        <v>0.991</v>
      </c>
      <c r="M246" s="13" t="n">
        <f aca="false">IFERROR(IF(SUM('MRR Conglomerado'!P246:R246)=0,"",ROUND(SUM('MRR Conglomerado'!AB246:AD246)/SUM('MRR Conglomerado'!P246:R246),3)),"")</f>
        <v>0.991</v>
      </c>
      <c r="N246" s="13" t="n">
        <f aca="false">IFERROR(IF(SUM('MRR Conglomerado'!Q246:S246)=0,"",ROUND(SUM('MRR Conglomerado'!AC246:AE246)/SUM('MRR Conglomerado'!Q246:S246),3)),"")</f>
        <v>1.027</v>
      </c>
      <c r="O246" s="13" t="n">
        <f aca="false">IFERROR(IF(SUM('MRR Conglomerado'!R246:T246)=0,"",ROUND(SUM('MRR Conglomerado'!AD246:AF246)/SUM('MRR Conglomerado'!R246:T246),3)),"")</f>
        <v>1.057</v>
      </c>
      <c r="P246" s="13" t="n">
        <f aca="false">IFERROR(IF(SUM('MRR Conglomerado'!S246:U246)=0,"",ROUND(SUM('MRR Conglomerado'!AE246:AG246)/SUM('MRR Conglomerado'!S246:U246),3)),"")</f>
        <v>1.087</v>
      </c>
      <c r="Q246" s="13" t="n">
        <f aca="false">IFERROR(IF(SUM('MRR Conglomerado'!T246:V246)=0,"",ROUND(SUM('MRR Conglomerado'!AF246:AH246)/SUM('MRR Conglomerado'!T246:V246),3)),"")</f>
        <v>1.08</v>
      </c>
      <c r="R246" s="13" t="n">
        <f aca="false">IFERROR(IF(SUM('MRR Conglomerado'!U246:W246)=0,"",ROUND(SUM('MRR Conglomerado'!AG246:AI246)/SUM('MRR Conglomerado'!U246:W246),3)),"")</f>
        <v>1.103</v>
      </c>
      <c r="S246" s="13" t="n">
        <f aca="false">IFERROR(IF(SUM('MRR Conglomerado'!V246:X246)=0,"",ROUND(SUM('MRR Conglomerado'!AH246:AJ246)/SUM('MRR Conglomerado'!V246:X246),3)),"")</f>
        <v>1.125</v>
      </c>
      <c r="T246" s="13" t="n">
        <f aca="false">IFERROR(IF(SUM('MRR Conglomerado'!W246:Y246)=0,"",ROUND(SUM('MRR Conglomerado'!AI246:AK246)/SUM('MRR Conglomerado'!W246:Y246),3)),"")</f>
        <v>1.141</v>
      </c>
      <c r="U246" s="13" t="n">
        <f aca="false">IFERROR(IF(SUM('MRR Conglomerado'!X246:Z246)=0,"",ROUND(SUM('MRR Conglomerado'!AJ246:AL246)/SUM('MRR Conglomerado'!X246:Z246),3)),"")</f>
        <v>1.151</v>
      </c>
      <c r="V246" s="13" t="n">
        <f aca="false">IFERROR(IF(SUM('MRR Conglomerado'!Y246:AA246)=0,"",ROUND(SUM('MRR Conglomerado'!AK246:AM246)/SUM('MRR Conglomerado'!Y246:AA246),3)),"")</f>
        <v>1.145</v>
      </c>
      <c r="W246" s="13" t="n">
        <f aca="false">IFERROR(IF(SUM('MRR Conglomerado'!Z246:AB246)=0,"",ROUND(SUM('MRR Conglomerado'!AL246:AN246)/SUM('MRR Conglomerado'!Z246:AB246),3)),"")</f>
        <v>1.127</v>
      </c>
      <c r="X246" s="13" t="n">
        <f aca="false">IFERROR(IF(SUM('MRR Conglomerado'!AA246:AC246)=0,"",ROUND(SUM('MRR Conglomerado'!AM246:AO246)/SUM('MRR Conglomerado'!AA246:AC246),3)),"")</f>
        <v>1.085</v>
      </c>
      <c r="Y246" s="13" t="n">
        <f aca="false">IFERROR(IF(SUM('MRR Conglomerado'!AB246:AD246)=0,"",ROUND(SUM('MRR Conglomerado'!AN246:AP246)/SUM('MRR Conglomerado'!AB246:AD246),3)),"")</f>
        <v>1.052</v>
      </c>
      <c r="Z246" s="13" t="n">
        <f aca="false">IFERROR(IF(SUM('MRR Conglomerado'!AC246:AE246)=0,"",ROUND(SUM('MRR Conglomerado'!AO246:AQ246)/SUM('MRR Conglomerado'!AC246:AE246),3)),"")</f>
        <v>1.007</v>
      </c>
      <c r="AA246" s="13" t="n">
        <f aca="false">IFERROR(IF(SUM('MRR Conglomerado'!AD246:AF246)=0,"",ROUND(SUM('MRR Conglomerado'!AP246:AR246)/SUM('MRR Conglomerado'!AD246:AF246),3)),"")</f>
        <v>0.949</v>
      </c>
      <c r="AB246" s="13" t="n">
        <f aca="false">IFERROR(IF(SUM('MRR Conglomerado'!AE246:AG246)=0,"",ROUND(SUM('MRR Conglomerado'!AQ246:AS246)/SUM('MRR Conglomerado'!AE246:AG246),3)),"")</f>
        <v>0.922</v>
      </c>
    </row>
    <row r="247" customFormat="false" ht="15" hidden="false" customHeight="false" outlineLevel="0" collapsed="false">
      <c r="A247" s="10" t="s">
        <v>554</v>
      </c>
      <c r="B247" s="13" t="str">
        <f aca="false">IFERROR(IF(SUM('MRR Conglomerado'!E247:G247)=0,"",ROUND(SUM('MRR Conglomerado'!Q247:S247)/SUM('MRR Conglomerado'!E247:G247),3)),"")</f>
        <v/>
      </c>
      <c r="C247" s="13" t="str">
        <f aca="false">IFERROR(IF(SUM('MRR Conglomerado'!F247:H247)=0,"",ROUND(SUM('MRR Conglomerado'!R247:T247)/SUM('MRR Conglomerado'!F247:H247),3)),"")</f>
        <v/>
      </c>
      <c r="D247" s="13" t="str">
        <f aca="false">IFERROR(IF(SUM('MRR Conglomerado'!G247:I247)=0,"",ROUND(SUM('MRR Conglomerado'!S247:U247)/SUM('MRR Conglomerado'!G247:I247),3)),"")</f>
        <v/>
      </c>
      <c r="E247" s="13" t="str">
        <f aca="false">IFERROR(IF(SUM('MRR Conglomerado'!H247:J247)=0,"",ROUND(SUM('MRR Conglomerado'!T247:V247)/SUM('MRR Conglomerado'!H247:J247),3)),"")</f>
        <v/>
      </c>
      <c r="F247" s="13" t="str">
        <f aca="false">IFERROR(IF(SUM('MRR Conglomerado'!I247:K247)=0,"",ROUND(SUM('MRR Conglomerado'!U247:W247)/SUM('MRR Conglomerado'!I247:K247),3)),"")</f>
        <v/>
      </c>
      <c r="G247" s="13" t="str">
        <f aca="false">IFERROR(IF(SUM('MRR Conglomerado'!J247:L247)=0,"",ROUND(SUM('MRR Conglomerado'!V247:X247)/SUM('MRR Conglomerado'!J247:L247),3)),"")</f>
        <v/>
      </c>
      <c r="H247" s="13" t="str">
        <f aca="false">IFERROR(IF(SUM('MRR Conglomerado'!K247:M247)=0,"",ROUND(SUM('MRR Conglomerado'!W247:Y247)/SUM('MRR Conglomerado'!K247:M247),3)),"")</f>
        <v/>
      </c>
      <c r="I247" s="13" t="str">
        <f aca="false">IFERROR(IF(SUM('MRR Conglomerado'!L247:N247)=0,"",ROUND(SUM('MRR Conglomerado'!X247:Z247)/SUM('MRR Conglomerado'!L247:N247),3)),"")</f>
        <v/>
      </c>
      <c r="J247" s="13" t="str">
        <f aca="false">IFERROR(IF(SUM('MRR Conglomerado'!M247:O247)=0,"",ROUND(SUM('MRR Conglomerado'!Y247:AA247)/SUM('MRR Conglomerado'!M247:O247),3)),"")</f>
        <v/>
      </c>
      <c r="K247" s="13" t="str">
        <f aca="false">IFERROR(IF(SUM('MRR Conglomerado'!N247:P247)=0,"",ROUND(SUM('MRR Conglomerado'!Z247:AB247)/SUM('MRR Conglomerado'!N247:P247),3)),"")</f>
        <v/>
      </c>
      <c r="L247" s="13" t="str">
        <f aca="false">IFERROR(IF(SUM('MRR Conglomerado'!O247:Q247)=0,"",ROUND(SUM('MRR Conglomerado'!AA247:AC247)/SUM('MRR Conglomerado'!O247:Q247),3)),"")</f>
        <v/>
      </c>
      <c r="M247" s="13" t="str">
        <f aca="false">IFERROR(IF(SUM('MRR Conglomerado'!P247:R247)=0,"",ROUND(SUM('MRR Conglomerado'!AB247:AD247)/SUM('MRR Conglomerado'!P247:R247),3)),"")</f>
        <v/>
      </c>
      <c r="N247" s="13" t="str">
        <f aca="false">IFERROR(IF(SUM('MRR Conglomerado'!Q247:S247)=0,"",ROUND(SUM('MRR Conglomerado'!AC247:AE247)/SUM('MRR Conglomerado'!Q247:S247),3)),"")</f>
        <v/>
      </c>
      <c r="O247" s="13" t="str">
        <f aca="false">IFERROR(IF(SUM('MRR Conglomerado'!R247:T247)=0,"",ROUND(SUM('MRR Conglomerado'!AD247:AF247)/SUM('MRR Conglomerado'!R247:T247),3)),"")</f>
        <v/>
      </c>
      <c r="P247" s="13" t="str">
        <f aca="false">IFERROR(IF(SUM('MRR Conglomerado'!S247:U247)=0,"",ROUND(SUM('MRR Conglomerado'!AE247:AG247)/SUM('MRR Conglomerado'!S247:U247),3)),"")</f>
        <v/>
      </c>
      <c r="Q247" s="13" t="str">
        <f aca="false">IFERROR(IF(SUM('MRR Conglomerado'!T247:V247)=0,"",ROUND(SUM('MRR Conglomerado'!AF247:AH247)/SUM('MRR Conglomerado'!T247:V247),3)),"")</f>
        <v/>
      </c>
      <c r="R247" s="13" t="str">
        <f aca="false">IFERROR(IF(SUM('MRR Conglomerado'!U247:W247)=0,"",ROUND(SUM('MRR Conglomerado'!AG247:AI247)/SUM('MRR Conglomerado'!U247:W247),3)),"")</f>
        <v/>
      </c>
      <c r="S247" s="13" t="str">
        <f aca="false">IFERROR(IF(SUM('MRR Conglomerado'!V247:X247)=0,"",ROUND(SUM('MRR Conglomerado'!AH247:AJ247)/SUM('MRR Conglomerado'!V247:X247),3)),"")</f>
        <v/>
      </c>
      <c r="T247" s="13" t="str">
        <f aca="false">IFERROR(IF(SUM('MRR Conglomerado'!W247:Y247)=0,"",ROUND(SUM('MRR Conglomerado'!AI247:AK247)/SUM('MRR Conglomerado'!W247:Y247),3)),"")</f>
        <v/>
      </c>
      <c r="U247" s="13" t="str">
        <f aca="false">IFERROR(IF(SUM('MRR Conglomerado'!X247:Z247)=0,"",ROUND(SUM('MRR Conglomerado'!AJ247:AL247)/SUM('MRR Conglomerado'!X247:Z247),3)),"")</f>
        <v/>
      </c>
      <c r="V247" s="13" t="n">
        <f aca="false">IFERROR(IF(SUM('MRR Conglomerado'!Y247:AA247)=0,"",ROUND(SUM('MRR Conglomerado'!AK247:AM247)/SUM('MRR Conglomerado'!Y247:AA247),3)),"")</f>
        <v>5.151</v>
      </c>
      <c r="W247" s="13" t="n">
        <f aca="false">IFERROR(IF(SUM('MRR Conglomerado'!Z247:AB247)=0,"",ROUND(SUM('MRR Conglomerado'!AL247:AN247)/SUM('MRR Conglomerado'!Z247:AB247),3)),"")</f>
        <v>2.54</v>
      </c>
      <c r="X247" s="13" t="n">
        <f aca="false">IFERROR(IF(SUM('MRR Conglomerado'!AA247:AC247)=0,"",ROUND(SUM('MRR Conglomerado'!AM247:AO247)/SUM('MRR Conglomerado'!AA247:AC247),3)),"")</f>
        <v>1.667</v>
      </c>
      <c r="Y247" s="13" t="n">
        <f aca="false">IFERROR(IF(SUM('MRR Conglomerado'!AB247:AD247)=0,"",ROUND(SUM('MRR Conglomerado'!AN247:AP247)/SUM('MRR Conglomerado'!AB247:AD247),3)),"")</f>
        <v>1.487</v>
      </c>
      <c r="Z247" s="13" t="n">
        <f aca="false">IFERROR(IF(SUM('MRR Conglomerado'!AC247:AE247)=0,"",ROUND(SUM('MRR Conglomerado'!AO247:AQ247)/SUM('MRR Conglomerado'!AC247:AE247),3)),"")</f>
        <v>1.31</v>
      </c>
      <c r="AA247" s="13" t="n">
        <f aca="false">IFERROR(IF(SUM('MRR Conglomerado'!AD247:AF247)=0,"",ROUND(SUM('MRR Conglomerado'!AP247:AR247)/SUM('MRR Conglomerado'!AD247:AF247),3)),"")</f>
        <v>1.256</v>
      </c>
      <c r="AB247" s="13" t="n">
        <f aca="false">IFERROR(IF(SUM('MRR Conglomerado'!AE247:AG247)=0,"",ROUND(SUM('MRR Conglomerado'!AQ247:AS247)/SUM('MRR Conglomerado'!AE247:AG247),3)),"")</f>
        <v>1.305</v>
      </c>
    </row>
    <row r="248" customFormat="false" ht="15" hidden="false" customHeight="false" outlineLevel="0" collapsed="false">
      <c r="A248" s="10" t="s">
        <v>556</v>
      </c>
      <c r="B248" s="13" t="str">
        <f aca="false">IFERROR(IF(SUM('MRR Conglomerado'!E248:G248)=0,"",ROUND(SUM('MRR Conglomerado'!Q248:S248)/SUM('MRR Conglomerado'!E248:G248),3)),"")</f>
        <v/>
      </c>
      <c r="C248" s="13" t="str">
        <f aca="false">IFERROR(IF(SUM('MRR Conglomerado'!F248:H248)=0,"",ROUND(SUM('MRR Conglomerado'!R248:T248)/SUM('MRR Conglomerado'!F248:H248),3)),"")</f>
        <v/>
      </c>
      <c r="D248" s="13" t="str">
        <f aca="false">IFERROR(IF(SUM('MRR Conglomerado'!G248:I248)=0,"",ROUND(SUM('MRR Conglomerado'!S248:U248)/SUM('MRR Conglomerado'!G248:I248),3)),"")</f>
        <v/>
      </c>
      <c r="E248" s="13" t="str">
        <f aca="false">IFERROR(IF(SUM('MRR Conglomerado'!H248:J248)=0,"",ROUND(SUM('MRR Conglomerado'!T248:V248)/SUM('MRR Conglomerado'!H248:J248),3)),"")</f>
        <v/>
      </c>
      <c r="F248" s="13" t="str">
        <f aca="false">IFERROR(IF(SUM('MRR Conglomerado'!I248:K248)=0,"",ROUND(SUM('MRR Conglomerado'!U248:W248)/SUM('MRR Conglomerado'!I248:K248),3)),"")</f>
        <v/>
      </c>
      <c r="G248" s="13" t="str">
        <f aca="false">IFERROR(IF(SUM('MRR Conglomerado'!J248:L248)=0,"",ROUND(SUM('MRR Conglomerado'!V248:X248)/SUM('MRR Conglomerado'!J248:L248),3)),"")</f>
        <v/>
      </c>
      <c r="H248" s="13" t="str">
        <f aca="false">IFERROR(IF(SUM('MRR Conglomerado'!K248:M248)=0,"",ROUND(SUM('MRR Conglomerado'!W248:Y248)/SUM('MRR Conglomerado'!K248:M248),3)),"")</f>
        <v/>
      </c>
      <c r="I248" s="13" t="str">
        <f aca="false">IFERROR(IF(SUM('MRR Conglomerado'!L248:N248)=0,"",ROUND(SUM('MRR Conglomerado'!X248:Z248)/SUM('MRR Conglomerado'!L248:N248),3)),"")</f>
        <v/>
      </c>
      <c r="J248" s="13" t="n">
        <f aca="false">IFERROR(IF(SUM('MRR Conglomerado'!M248:O248)=0,"",ROUND(SUM('MRR Conglomerado'!Y248:AA248)/SUM('MRR Conglomerado'!M248:O248),3)),"")</f>
        <v>4.34</v>
      </c>
      <c r="K248" s="13" t="n">
        <f aca="false">IFERROR(IF(SUM('MRR Conglomerado'!N248:P248)=0,"",ROUND(SUM('MRR Conglomerado'!Z248:AB248)/SUM('MRR Conglomerado'!N248:P248),3)),"")</f>
        <v>2.019</v>
      </c>
      <c r="L248" s="13" t="n">
        <f aca="false">IFERROR(IF(SUM('MRR Conglomerado'!O248:Q248)=0,"",ROUND(SUM('MRR Conglomerado'!AA248:AC248)/SUM('MRR Conglomerado'!O248:Q248),3)),"")</f>
        <v>1.19</v>
      </c>
      <c r="M248" s="13" t="n">
        <f aca="false">IFERROR(IF(SUM('MRR Conglomerado'!P248:R248)=0,"",ROUND(SUM('MRR Conglomerado'!AB248:AD248)/SUM('MRR Conglomerado'!P248:R248),3)),"")</f>
        <v>1.267</v>
      </c>
      <c r="N248" s="13" t="n">
        <f aca="false">IFERROR(IF(SUM('MRR Conglomerado'!Q248:S248)=0,"",ROUND(SUM('MRR Conglomerado'!AC248:AE248)/SUM('MRR Conglomerado'!Q248:S248),3)),"")</f>
        <v>1.29</v>
      </c>
      <c r="O248" s="13" t="n">
        <f aca="false">IFERROR(IF(SUM('MRR Conglomerado'!R248:T248)=0,"",ROUND(SUM('MRR Conglomerado'!AD248:AF248)/SUM('MRR Conglomerado'!R248:T248),3)),"")</f>
        <v>1.299</v>
      </c>
      <c r="P248" s="13" t="n">
        <f aca="false">IFERROR(IF(SUM('MRR Conglomerado'!S248:U248)=0,"",ROUND(SUM('MRR Conglomerado'!AE248:AG248)/SUM('MRR Conglomerado'!S248:U248),3)),"")</f>
        <v>1.275</v>
      </c>
      <c r="Q248" s="13" t="n">
        <f aca="false">IFERROR(IF(SUM('MRR Conglomerado'!T248:V248)=0,"",ROUND(SUM('MRR Conglomerado'!AF248:AH248)/SUM('MRR Conglomerado'!T248:V248),3)),"")</f>
        <v>1.172</v>
      </c>
      <c r="R248" s="13" t="n">
        <f aca="false">IFERROR(IF(SUM('MRR Conglomerado'!U248:W248)=0,"",ROUND(SUM('MRR Conglomerado'!AG248:AI248)/SUM('MRR Conglomerado'!U248:W248),3)),"")</f>
        <v>0.983</v>
      </c>
      <c r="S248" s="13" t="n">
        <f aca="false">IFERROR(IF(SUM('MRR Conglomerado'!V248:X248)=0,"",ROUND(SUM('MRR Conglomerado'!AH248:AJ248)/SUM('MRR Conglomerado'!V248:X248),3)),"")</f>
        <v>0.787</v>
      </c>
      <c r="T248" s="13" t="n">
        <f aca="false">IFERROR(IF(SUM('MRR Conglomerado'!W248:Y248)=0,"",ROUND(SUM('MRR Conglomerado'!AI248:AK248)/SUM('MRR Conglomerado'!W248:Y248),3)),"")</f>
        <v>0.67</v>
      </c>
      <c r="U248" s="13" t="n">
        <f aca="false">IFERROR(IF(SUM('MRR Conglomerado'!X248:Z248)=0,"",ROUND(SUM('MRR Conglomerado'!AJ248:AL248)/SUM('MRR Conglomerado'!X248:Z248),3)),"")</f>
        <v>0.6</v>
      </c>
      <c r="V248" s="13" t="n">
        <f aca="false">IFERROR(IF(SUM('MRR Conglomerado'!Y248:AA248)=0,"",ROUND(SUM('MRR Conglomerado'!AK248:AM248)/SUM('MRR Conglomerado'!Y248:AA248),3)),"")</f>
        <v>0.606</v>
      </c>
      <c r="W248" s="13" t="n">
        <f aca="false">IFERROR(IF(SUM('MRR Conglomerado'!Z248:AB248)=0,"",ROUND(SUM('MRR Conglomerado'!AL248:AN248)/SUM('MRR Conglomerado'!Z248:AB248),3)),"")</f>
        <v>0.624</v>
      </c>
      <c r="X248" s="13" t="n">
        <f aca="false">IFERROR(IF(SUM('MRR Conglomerado'!AA248:AC248)=0,"",ROUND(SUM('MRR Conglomerado'!AM248:AO248)/SUM('MRR Conglomerado'!AA248:AC248),3)),"")</f>
        <v>0.695</v>
      </c>
      <c r="Y248" s="13" t="n">
        <f aca="false">IFERROR(IF(SUM('MRR Conglomerado'!AB248:AD248)=0,"",ROUND(SUM('MRR Conglomerado'!AN248:AP248)/SUM('MRR Conglomerado'!AB248:AD248),3)),"")</f>
        <v>0.705</v>
      </c>
      <c r="Z248" s="13" t="n">
        <f aca="false">IFERROR(IF(SUM('MRR Conglomerado'!AC248:AE248)=0,"",ROUND(SUM('MRR Conglomerado'!AO248:AQ248)/SUM('MRR Conglomerado'!AC248:AE248),3)),"")</f>
        <v>0.749</v>
      </c>
      <c r="AA248" s="13" t="n">
        <f aca="false">IFERROR(IF(SUM('MRR Conglomerado'!AD248:AF248)=0,"",ROUND(SUM('MRR Conglomerado'!AP248:AR248)/SUM('MRR Conglomerado'!AD248:AF248),3)),"")</f>
        <v>0.865</v>
      </c>
      <c r="AB248" s="13" t="n">
        <f aca="false">IFERROR(IF(SUM('MRR Conglomerado'!AE248:AG248)=0,"",ROUND(SUM('MRR Conglomerado'!AQ248:AS248)/SUM('MRR Conglomerado'!AE248:AG248),3)),"")</f>
        <v>0.987</v>
      </c>
    </row>
    <row r="249" customFormat="false" ht="15" hidden="false" customHeight="false" outlineLevel="0" collapsed="false">
      <c r="A249" s="10" t="s">
        <v>558</v>
      </c>
      <c r="B249" s="13" t="str">
        <f aca="false">IFERROR(IF(SUM('MRR Conglomerado'!E249:G249)=0,"",ROUND(SUM('MRR Conglomerado'!Q249:S249)/SUM('MRR Conglomerado'!E249:G249),3)),"")</f>
        <v/>
      </c>
      <c r="C249" s="13" t="str">
        <f aca="false">IFERROR(IF(SUM('MRR Conglomerado'!F249:H249)=0,"",ROUND(SUM('MRR Conglomerado'!R249:T249)/SUM('MRR Conglomerado'!F249:H249),3)),"")</f>
        <v/>
      </c>
      <c r="D249" s="13" t="str">
        <f aca="false">IFERROR(IF(SUM('MRR Conglomerado'!G249:I249)=0,"",ROUND(SUM('MRR Conglomerado'!S249:U249)/SUM('MRR Conglomerado'!G249:I249),3)),"")</f>
        <v/>
      </c>
      <c r="E249" s="13" t="str">
        <f aca="false">IFERROR(IF(SUM('MRR Conglomerado'!H249:J249)=0,"",ROUND(SUM('MRR Conglomerado'!T249:V249)/SUM('MRR Conglomerado'!H249:J249),3)),"")</f>
        <v/>
      </c>
      <c r="F249" s="13" t="str">
        <f aca="false">IFERROR(IF(SUM('MRR Conglomerado'!I249:K249)=0,"",ROUND(SUM('MRR Conglomerado'!U249:W249)/SUM('MRR Conglomerado'!I249:K249),3)),"")</f>
        <v/>
      </c>
      <c r="G249" s="13" t="str">
        <f aca="false">IFERROR(IF(SUM('MRR Conglomerado'!J249:L249)=0,"",ROUND(SUM('MRR Conglomerado'!V249:X249)/SUM('MRR Conglomerado'!J249:L249),3)),"")</f>
        <v/>
      </c>
      <c r="H249" s="13" t="str">
        <f aca="false">IFERROR(IF(SUM('MRR Conglomerado'!K249:M249)=0,"",ROUND(SUM('MRR Conglomerado'!W249:Y249)/SUM('MRR Conglomerado'!K249:M249),3)),"")</f>
        <v/>
      </c>
      <c r="I249" s="13" t="str">
        <f aca="false">IFERROR(IF(SUM('MRR Conglomerado'!L249:N249)=0,"",ROUND(SUM('MRR Conglomerado'!X249:Z249)/SUM('MRR Conglomerado'!L249:N249),3)),"")</f>
        <v/>
      </c>
      <c r="J249" s="13" t="str">
        <f aca="false">IFERROR(IF(SUM('MRR Conglomerado'!M249:O249)=0,"",ROUND(SUM('MRR Conglomerado'!Y249:AA249)/SUM('MRR Conglomerado'!M249:O249),3)),"")</f>
        <v/>
      </c>
      <c r="K249" s="13" t="str">
        <f aca="false">IFERROR(IF(SUM('MRR Conglomerado'!N249:P249)=0,"",ROUND(SUM('MRR Conglomerado'!Z249:AB249)/SUM('MRR Conglomerado'!N249:P249),3)),"")</f>
        <v/>
      </c>
      <c r="L249" s="13" t="str">
        <f aca="false">IFERROR(IF(SUM('MRR Conglomerado'!O249:Q249)=0,"",ROUND(SUM('MRR Conglomerado'!AA249:AC249)/SUM('MRR Conglomerado'!O249:Q249),3)),"")</f>
        <v/>
      </c>
      <c r="M249" s="13" t="str">
        <f aca="false">IFERROR(IF(SUM('MRR Conglomerado'!P249:R249)=0,"",ROUND(SUM('MRR Conglomerado'!AB249:AD249)/SUM('MRR Conglomerado'!P249:R249),3)),"")</f>
        <v/>
      </c>
      <c r="N249" s="13" t="str">
        <f aca="false">IFERROR(IF(SUM('MRR Conglomerado'!Q249:S249)=0,"",ROUND(SUM('MRR Conglomerado'!AC249:AE249)/SUM('MRR Conglomerado'!Q249:S249),3)),"")</f>
        <v/>
      </c>
      <c r="O249" s="13" t="str">
        <f aca="false">IFERROR(IF(SUM('MRR Conglomerado'!R249:T249)=0,"",ROUND(SUM('MRR Conglomerado'!AD249:AF249)/SUM('MRR Conglomerado'!R249:T249),3)),"")</f>
        <v/>
      </c>
      <c r="P249" s="13" t="str">
        <f aca="false">IFERROR(IF(SUM('MRR Conglomerado'!S249:U249)=0,"",ROUND(SUM('MRR Conglomerado'!AE249:AG249)/SUM('MRR Conglomerado'!S249:U249),3)),"")</f>
        <v/>
      </c>
      <c r="Q249" s="13" t="str">
        <f aca="false">IFERROR(IF(SUM('MRR Conglomerado'!T249:V249)=0,"",ROUND(SUM('MRR Conglomerado'!AF249:AH249)/SUM('MRR Conglomerado'!T249:V249),3)),"")</f>
        <v/>
      </c>
      <c r="R249" s="13" t="str">
        <f aca="false">IFERROR(IF(SUM('MRR Conglomerado'!U249:W249)=0,"",ROUND(SUM('MRR Conglomerado'!AG249:AI249)/SUM('MRR Conglomerado'!U249:W249),3)),"")</f>
        <v/>
      </c>
      <c r="S249" s="13" t="str">
        <f aca="false">IFERROR(IF(SUM('MRR Conglomerado'!V249:X249)=0,"",ROUND(SUM('MRR Conglomerado'!AH249:AJ249)/SUM('MRR Conglomerado'!V249:X249),3)),"")</f>
        <v/>
      </c>
      <c r="T249" s="13" t="str">
        <f aca="false">IFERROR(IF(SUM('MRR Conglomerado'!W249:Y249)=0,"",ROUND(SUM('MRR Conglomerado'!AI249:AK249)/SUM('MRR Conglomerado'!W249:Y249),3)),"")</f>
        <v/>
      </c>
      <c r="U249" s="13" t="str">
        <f aca="false">IFERROR(IF(SUM('MRR Conglomerado'!X249:Z249)=0,"",ROUND(SUM('MRR Conglomerado'!AJ249:AL249)/SUM('MRR Conglomerado'!X249:Z249),3)),"")</f>
        <v/>
      </c>
      <c r="V249" s="13" t="n">
        <f aca="false">IFERROR(IF(SUM('MRR Conglomerado'!Y249:AA249)=0,"",ROUND(SUM('MRR Conglomerado'!AK249:AM249)/SUM('MRR Conglomerado'!Y249:AA249),3)),"")</f>
        <v>3.167</v>
      </c>
      <c r="W249" s="13" t="n">
        <f aca="false">IFERROR(IF(SUM('MRR Conglomerado'!Z249:AB249)=0,"",ROUND(SUM('MRR Conglomerado'!AL249:AN249)/SUM('MRR Conglomerado'!Z249:AB249),3)),"")</f>
        <v>1.446</v>
      </c>
      <c r="X249" s="13" t="n">
        <f aca="false">IFERROR(IF(SUM('MRR Conglomerado'!AA249:AC249)=0,"",ROUND(SUM('MRR Conglomerado'!AM249:AO249)/SUM('MRR Conglomerado'!AA249:AC249),3)),"")</f>
        <v>0.929</v>
      </c>
      <c r="Y249" s="13" t="n">
        <f aca="false">IFERROR(IF(SUM('MRR Conglomerado'!AB249:AD249)=0,"",ROUND(SUM('MRR Conglomerado'!AN249:AP249)/SUM('MRR Conglomerado'!AB249:AD249),3)),"")</f>
        <v>0.898</v>
      </c>
      <c r="Z249" s="13" t="n">
        <f aca="false">IFERROR(IF(SUM('MRR Conglomerado'!AC249:AE249)=0,"",ROUND(SUM('MRR Conglomerado'!AO249:AQ249)/SUM('MRR Conglomerado'!AC249:AE249),3)),"")</f>
        <v>0.901</v>
      </c>
      <c r="AA249" s="13" t="n">
        <f aca="false">IFERROR(IF(SUM('MRR Conglomerado'!AD249:AF249)=0,"",ROUND(SUM('MRR Conglomerado'!AP249:AR249)/SUM('MRR Conglomerado'!AD249:AF249),3)),"")</f>
        <v>0.894</v>
      </c>
      <c r="AB249" s="13" t="n">
        <f aca="false">IFERROR(IF(SUM('MRR Conglomerado'!AE249:AG249)=0,"",ROUND(SUM('MRR Conglomerado'!AQ249:AS249)/SUM('MRR Conglomerado'!AE249:AG249),3)),"")</f>
        <v>0.902</v>
      </c>
    </row>
    <row r="250" customFormat="false" ht="15" hidden="false" customHeight="false" outlineLevel="0" collapsed="false">
      <c r="A250" s="10" t="s">
        <v>560</v>
      </c>
      <c r="B250" s="13" t="str">
        <f aca="false">IFERROR(IF(SUM('MRR Conglomerado'!E250:G250)=0,"",ROUND(SUM('MRR Conglomerado'!Q250:S250)/SUM('MRR Conglomerado'!E250:G250),3)),"")</f>
        <v/>
      </c>
      <c r="C250" s="13" t="str">
        <f aca="false">IFERROR(IF(SUM('MRR Conglomerado'!F250:H250)=0,"",ROUND(SUM('MRR Conglomerado'!R250:T250)/SUM('MRR Conglomerado'!F250:H250),3)),"")</f>
        <v/>
      </c>
      <c r="D250" s="13" t="str">
        <f aca="false">IFERROR(IF(SUM('MRR Conglomerado'!G250:I250)=0,"",ROUND(SUM('MRR Conglomerado'!S250:U250)/SUM('MRR Conglomerado'!G250:I250),3)),"")</f>
        <v/>
      </c>
      <c r="E250" s="13" t="str">
        <f aca="false">IFERROR(IF(SUM('MRR Conglomerado'!H250:J250)=0,"",ROUND(SUM('MRR Conglomerado'!T250:V250)/SUM('MRR Conglomerado'!H250:J250),3)),"")</f>
        <v/>
      </c>
      <c r="F250" s="13" t="str">
        <f aca="false">IFERROR(IF(SUM('MRR Conglomerado'!I250:K250)=0,"",ROUND(SUM('MRR Conglomerado'!U250:W250)/SUM('MRR Conglomerado'!I250:K250),3)),"")</f>
        <v/>
      </c>
      <c r="G250" s="13" t="str">
        <f aca="false">IFERROR(IF(SUM('MRR Conglomerado'!J250:L250)=0,"",ROUND(SUM('MRR Conglomerado'!V250:X250)/SUM('MRR Conglomerado'!J250:L250),3)),"")</f>
        <v/>
      </c>
      <c r="H250" s="13" t="str">
        <f aca="false">IFERROR(IF(SUM('MRR Conglomerado'!K250:M250)=0,"",ROUND(SUM('MRR Conglomerado'!W250:Y250)/SUM('MRR Conglomerado'!K250:M250),3)),"")</f>
        <v/>
      </c>
      <c r="I250" s="13" t="str">
        <f aca="false">IFERROR(IF(SUM('MRR Conglomerado'!L250:N250)=0,"",ROUND(SUM('MRR Conglomerado'!X250:Z250)/SUM('MRR Conglomerado'!L250:N250),3)),"")</f>
        <v/>
      </c>
      <c r="J250" s="13" t="str">
        <f aca="false">IFERROR(IF(SUM('MRR Conglomerado'!M250:O250)=0,"",ROUND(SUM('MRR Conglomerado'!Y250:AA250)/SUM('MRR Conglomerado'!M250:O250),3)),"")</f>
        <v/>
      </c>
      <c r="K250" s="13" t="str">
        <f aca="false">IFERROR(IF(SUM('MRR Conglomerado'!N250:P250)=0,"",ROUND(SUM('MRR Conglomerado'!Z250:AB250)/SUM('MRR Conglomerado'!N250:P250),3)),"")</f>
        <v/>
      </c>
      <c r="L250" s="13" t="str">
        <f aca="false">IFERROR(IF(SUM('MRR Conglomerado'!O250:Q250)=0,"",ROUND(SUM('MRR Conglomerado'!AA250:AC250)/SUM('MRR Conglomerado'!O250:Q250),3)),"")</f>
        <v/>
      </c>
      <c r="M250" s="13" t="str">
        <f aca="false">IFERROR(IF(SUM('MRR Conglomerado'!P250:R250)=0,"",ROUND(SUM('MRR Conglomerado'!AB250:AD250)/SUM('MRR Conglomerado'!P250:R250),3)),"")</f>
        <v/>
      </c>
      <c r="N250" s="13" t="str">
        <f aca="false">IFERROR(IF(SUM('MRR Conglomerado'!Q250:S250)=0,"",ROUND(SUM('MRR Conglomerado'!AC250:AE250)/SUM('MRR Conglomerado'!Q250:S250),3)),"")</f>
        <v/>
      </c>
      <c r="O250" s="13" t="str">
        <f aca="false">IFERROR(IF(SUM('MRR Conglomerado'!R250:T250)=0,"",ROUND(SUM('MRR Conglomerado'!AD250:AF250)/SUM('MRR Conglomerado'!R250:T250),3)),"")</f>
        <v/>
      </c>
      <c r="P250" s="13" t="str">
        <f aca="false">IFERROR(IF(SUM('MRR Conglomerado'!S250:U250)=0,"",ROUND(SUM('MRR Conglomerado'!AE250:AG250)/SUM('MRR Conglomerado'!S250:U250),3)),"")</f>
        <v/>
      </c>
      <c r="Q250" s="13" t="str">
        <f aca="false">IFERROR(IF(SUM('MRR Conglomerado'!T250:V250)=0,"",ROUND(SUM('MRR Conglomerado'!AF250:AH250)/SUM('MRR Conglomerado'!T250:V250),3)),"")</f>
        <v/>
      </c>
      <c r="R250" s="13" t="str">
        <f aca="false">IFERROR(IF(SUM('MRR Conglomerado'!U250:W250)=0,"",ROUND(SUM('MRR Conglomerado'!AG250:AI250)/SUM('MRR Conglomerado'!U250:W250),3)),"")</f>
        <v/>
      </c>
      <c r="S250" s="13" t="str">
        <f aca="false">IFERROR(IF(SUM('MRR Conglomerado'!V250:X250)=0,"",ROUND(SUM('MRR Conglomerado'!AH250:AJ250)/SUM('MRR Conglomerado'!V250:X250),3)),"")</f>
        <v/>
      </c>
      <c r="T250" s="13" t="str">
        <f aca="false">IFERROR(IF(SUM('MRR Conglomerado'!W250:Y250)=0,"",ROUND(SUM('MRR Conglomerado'!AI250:AK250)/SUM('MRR Conglomerado'!W250:Y250),3)),"")</f>
        <v/>
      </c>
      <c r="U250" s="13" t="str">
        <f aca="false">IFERROR(IF(SUM('MRR Conglomerado'!X250:Z250)=0,"",ROUND(SUM('MRR Conglomerado'!AJ250:AL250)/SUM('MRR Conglomerado'!X250:Z250),3)),"")</f>
        <v/>
      </c>
      <c r="V250" s="13" t="str">
        <f aca="false">IFERROR(IF(SUM('MRR Conglomerado'!Y250:AA250)=0,"",ROUND(SUM('MRR Conglomerado'!AK250:AM250)/SUM('MRR Conglomerado'!Y250:AA250),3)),"")</f>
        <v/>
      </c>
      <c r="W250" s="13" t="n">
        <f aca="false">IFERROR(IF(SUM('MRR Conglomerado'!Z250:AB250)=0,"",ROUND(SUM('MRR Conglomerado'!AL250:AN250)/SUM('MRR Conglomerado'!Z250:AB250),3)),"")</f>
        <v>2.041</v>
      </c>
      <c r="X250" s="13" t="n">
        <f aca="false">IFERROR(IF(SUM('MRR Conglomerado'!AA250:AC250)=0,"",ROUND(SUM('MRR Conglomerado'!AM250:AO250)/SUM('MRR Conglomerado'!AA250:AC250),3)),"")</f>
        <v>0.672</v>
      </c>
      <c r="Y250" s="13" t="n">
        <f aca="false">IFERROR(IF(SUM('MRR Conglomerado'!AB250:AD250)=0,"",ROUND(SUM('MRR Conglomerado'!AN250:AP250)/SUM('MRR Conglomerado'!AB250:AD250),3)),"")</f>
        <v>0.218</v>
      </c>
      <c r="Z250" s="13" t="n">
        <f aca="false">IFERROR(IF(SUM('MRR Conglomerado'!AC250:AE250)=0,"",ROUND(SUM('MRR Conglomerado'!AO250:AQ250)/SUM('MRR Conglomerado'!AC250:AE250),3)),"")</f>
        <v>0</v>
      </c>
      <c r="AA250" s="13" t="n">
        <f aca="false">IFERROR(IF(SUM('MRR Conglomerado'!AD250:AF250)=0,"",ROUND(SUM('MRR Conglomerado'!AP250:AR250)/SUM('MRR Conglomerado'!AD250:AF250),3)),"")</f>
        <v>0</v>
      </c>
      <c r="AB250" s="13" t="n">
        <f aca="false">IFERROR(IF(SUM('MRR Conglomerado'!AE250:AG250)=0,"",ROUND(SUM('MRR Conglomerado'!AQ250:AS250)/SUM('MRR Conglomerado'!AE250:AG250),3)),"")</f>
        <v>0</v>
      </c>
    </row>
    <row r="251" customFormat="false" ht="15" hidden="false" customHeight="false" outlineLevel="0" collapsed="false">
      <c r="A251" s="10" t="s">
        <v>562</v>
      </c>
      <c r="B251" s="13" t="str">
        <f aca="false">IFERROR(IF(SUM('MRR Conglomerado'!E251:G251)=0,"",ROUND(SUM('MRR Conglomerado'!Q251:S251)/SUM('MRR Conglomerado'!E251:G251),3)),"")</f>
        <v/>
      </c>
      <c r="C251" s="13" t="str">
        <f aca="false">IFERROR(IF(SUM('MRR Conglomerado'!F251:H251)=0,"",ROUND(SUM('MRR Conglomerado'!R251:T251)/SUM('MRR Conglomerado'!F251:H251),3)),"")</f>
        <v/>
      </c>
      <c r="D251" s="13" t="str">
        <f aca="false">IFERROR(IF(SUM('MRR Conglomerado'!G251:I251)=0,"",ROUND(SUM('MRR Conglomerado'!S251:U251)/SUM('MRR Conglomerado'!G251:I251),3)),"")</f>
        <v/>
      </c>
      <c r="E251" s="13" t="str">
        <f aca="false">IFERROR(IF(SUM('MRR Conglomerado'!H251:J251)=0,"",ROUND(SUM('MRR Conglomerado'!T251:V251)/SUM('MRR Conglomerado'!H251:J251),3)),"")</f>
        <v/>
      </c>
      <c r="F251" s="13" t="str">
        <f aca="false">IFERROR(IF(SUM('MRR Conglomerado'!I251:K251)=0,"",ROUND(SUM('MRR Conglomerado'!U251:W251)/SUM('MRR Conglomerado'!I251:K251),3)),"")</f>
        <v/>
      </c>
      <c r="G251" s="13" t="str">
        <f aca="false">IFERROR(IF(SUM('MRR Conglomerado'!J251:L251)=0,"",ROUND(SUM('MRR Conglomerado'!V251:X251)/SUM('MRR Conglomerado'!J251:L251),3)),"")</f>
        <v/>
      </c>
      <c r="H251" s="13" t="str">
        <f aca="false">IFERROR(IF(SUM('MRR Conglomerado'!K251:M251)=0,"",ROUND(SUM('MRR Conglomerado'!W251:Y251)/SUM('MRR Conglomerado'!K251:M251),3)),"")</f>
        <v/>
      </c>
      <c r="I251" s="13" t="str">
        <f aca="false">IFERROR(IF(SUM('MRR Conglomerado'!L251:N251)=0,"",ROUND(SUM('MRR Conglomerado'!X251:Z251)/SUM('MRR Conglomerado'!L251:N251),3)),"")</f>
        <v/>
      </c>
      <c r="J251" s="13" t="str">
        <f aca="false">IFERROR(IF(SUM('MRR Conglomerado'!M251:O251)=0,"",ROUND(SUM('MRR Conglomerado'!Y251:AA251)/SUM('MRR Conglomerado'!M251:O251),3)),"")</f>
        <v/>
      </c>
      <c r="K251" s="13" t="str">
        <f aca="false">IFERROR(IF(SUM('MRR Conglomerado'!N251:P251)=0,"",ROUND(SUM('MRR Conglomerado'!Z251:AB251)/SUM('MRR Conglomerado'!N251:P251),3)),"")</f>
        <v/>
      </c>
      <c r="L251" s="13" t="str">
        <f aca="false">IFERROR(IF(SUM('MRR Conglomerado'!O251:Q251)=0,"",ROUND(SUM('MRR Conglomerado'!AA251:AC251)/SUM('MRR Conglomerado'!O251:Q251),3)),"")</f>
        <v/>
      </c>
      <c r="M251" s="13" t="str">
        <f aca="false">IFERROR(IF(SUM('MRR Conglomerado'!P251:R251)=0,"",ROUND(SUM('MRR Conglomerado'!AB251:AD251)/SUM('MRR Conglomerado'!P251:R251),3)),"")</f>
        <v/>
      </c>
      <c r="N251" s="13" t="str">
        <f aca="false">IFERROR(IF(SUM('MRR Conglomerado'!Q251:S251)=0,"",ROUND(SUM('MRR Conglomerado'!AC251:AE251)/SUM('MRR Conglomerado'!Q251:S251),3)),"")</f>
        <v/>
      </c>
      <c r="O251" s="13" t="str">
        <f aca="false">IFERROR(IF(SUM('MRR Conglomerado'!R251:T251)=0,"",ROUND(SUM('MRR Conglomerado'!AD251:AF251)/SUM('MRR Conglomerado'!R251:T251),3)),"")</f>
        <v/>
      </c>
      <c r="P251" s="13" t="str">
        <f aca="false">IFERROR(IF(SUM('MRR Conglomerado'!S251:U251)=0,"",ROUND(SUM('MRR Conglomerado'!AE251:AG251)/SUM('MRR Conglomerado'!S251:U251),3)),"")</f>
        <v/>
      </c>
      <c r="Q251" s="13" t="str">
        <f aca="false">IFERROR(IF(SUM('MRR Conglomerado'!T251:V251)=0,"",ROUND(SUM('MRR Conglomerado'!AF251:AH251)/SUM('MRR Conglomerado'!T251:V251),3)),"")</f>
        <v/>
      </c>
      <c r="R251" s="13" t="str">
        <f aca="false">IFERROR(IF(SUM('MRR Conglomerado'!U251:W251)=0,"",ROUND(SUM('MRR Conglomerado'!AG251:AI251)/SUM('MRR Conglomerado'!U251:W251),3)),"")</f>
        <v/>
      </c>
      <c r="S251" s="13" t="str">
        <f aca="false">IFERROR(IF(SUM('MRR Conglomerado'!V251:X251)=0,"",ROUND(SUM('MRR Conglomerado'!AH251:AJ251)/SUM('MRR Conglomerado'!V251:X251),3)),"")</f>
        <v/>
      </c>
      <c r="T251" s="13" t="str">
        <f aca="false">IFERROR(IF(SUM('MRR Conglomerado'!W251:Y251)=0,"",ROUND(SUM('MRR Conglomerado'!AI251:AK251)/SUM('MRR Conglomerado'!W251:Y251),3)),"")</f>
        <v/>
      </c>
      <c r="U251" s="13" t="str">
        <f aca="false">IFERROR(IF(SUM('MRR Conglomerado'!X251:Z251)=0,"",ROUND(SUM('MRR Conglomerado'!AJ251:AL251)/SUM('MRR Conglomerado'!X251:Z251),3)),"")</f>
        <v/>
      </c>
      <c r="V251" s="13" t="str">
        <f aca="false">IFERROR(IF(SUM('MRR Conglomerado'!Y251:AA251)=0,"",ROUND(SUM('MRR Conglomerado'!AK251:AM251)/SUM('MRR Conglomerado'!Y251:AA251),3)),"")</f>
        <v/>
      </c>
      <c r="W251" s="13" t="str">
        <f aca="false">IFERROR(IF(SUM('MRR Conglomerado'!Z251:AB251)=0,"",ROUND(SUM('MRR Conglomerado'!AL251:AN251)/SUM('MRR Conglomerado'!Z251:AB251),3)),"")</f>
        <v/>
      </c>
      <c r="X251" s="13" t="str">
        <f aca="false">IFERROR(IF(SUM('MRR Conglomerado'!AA251:AC251)=0,"",ROUND(SUM('MRR Conglomerado'!AM251:AO251)/SUM('MRR Conglomerado'!AA251:AC251),3)),"")</f>
        <v/>
      </c>
      <c r="Y251" s="13" t="str">
        <f aca="false">IFERROR(IF(SUM('MRR Conglomerado'!AB251:AD251)=0,"",ROUND(SUM('MRR Conglomerado'!AN251:AP251)/SUM('MRR Conglomerado'!AB251:AD251),3)),"")</f>
        <v/>
      </c>
      <c r="Z251" s="13" t="str">
        <f aca="false">IFERROR(IF(SUM('MRR Conglomerado'!AC251:AE251)=0,"",ROUND(SUM('MRR Conglomerado'!AO251:AQ251)/SUM('MRR Conglomerado'!AC251:AE251),3)),"")</f>
        <v/>
      </c>
      <c r="AA251" s="13" t="str">
        <f aca="false">IFERROR(IF(SUM('MRR Conglomerado'!AD251:AF251)=0,"",ROUND(SUM('MRR Conglomerado'!AP251:AR251)/SUM('MRR Conglomerado'!AD251:AF251),3)),"")</f>
        <v/>
      </c>
      <c r="AB251" s="13" t="str">
        <f aca="false">IFERROR(IF(SUM('MRR Conglomerado'!AE251:AG251)=0,"",ROUND(SUM('MRR Conglomerado'!AQ251:AS251)/SUM('MRR Conglomerado'!AE251:AG251),3)),"")</f>
        <v/>
      </c>
    </row>
    <row r="252" customFormat="false" ht="15" hidden="false" customHeight="false" outlineLevel="0" collapsed="false">
      <c r="A252" s="10" t="s">
        <v>564</v>
      </c>
      <c r="B252" s="13" t="str">
        <f aca="false">IFERROR(IF(SUM('MRR Conglomerado'!E252:G252)=0,"",ROUND(SUM('MRR Conglomerado'!Q252:S252)/SUM('MRR Conglomerado'!E252:G252),3)),"")</f>
        <v/>
      </c>
      <c r="C252" s="13" t="str">
        <f aca="false">IFERROR(IF(SUM('MRR Conglomerado'!F252:H252)=0,"",ROUND(SUM('MRR Conglomerado'!R252:T252)/SUM('MRR Conglomerado'!F252:H252),3)),"")</f>
        <v/>
      </c>
      <c r="D252" s="13" t="str">
        <f aca="false">IFERROR(IF(SUM('MRR Conglomerado'!G252:I252)=0,"",ROUND(SUM('MRR Conglomerado'!S252:U252)/SUM('MRR Conglomerado'!G252:I252),3)),"")</f>
        <v/>
      </c>
      <c r="E252" s="13" t="str">
        <f aca="false">IFERROR(IF(SUM('MRR Conglomerado'!H252:J252)=0,"",ROUND(SUM('MRR Conglomerado'!T252:V252)/SUM('MRR Conglomerado'!H252:J252),3)),"")</f>
        <v/>
      </c>
      <c r="F252" s="13" t="str">
        <f aca="false">IFERROR(IF(SUM('MRR Conglomerado'!I252:K252)=0,"",ROUND(SUM('MRR Conglomerado'!U252:W252)/SUM('MRR Conglomerado'!I252:K252),3)),"")</f>
        <v/>
      </c>
      <c r="G252" s="13" t="str">
        <f aca="false">IFERROR(IF(SUM('MRR Conglomerado'!J252:L252)=0,"",ROUND(SUM('MRR Conglomerado'!V252:X252)/SUM('MRR Conglomerado'!J252:L252),3)),"")</f>
        <v/>
      </c>
      <c r="H252" s="13" t="str">
        <f aca="false">IFERROR(IF(SUM('MRR Conglomerado'!K252:M252)=0,"",ROUND(SUM('MRR Conglomerado'!W252:Y252)/SUM('MRR Conglomerado'!K252:M252),3)),"")</f>
        <v/>
      </c>
      <c r="I252" s="13" t="str">
        <f aca="false">IFERROR(IF(SUM('MRR Conglomerado'!L252:N252)=0,"",ROUND(SUM('MRR Conglomerado'!X252:Z252)/SUM('MRR Conglomerado'!L252:N252),3)),"")</f>
        <v/>
      </c>
      <c r="J252" s="13" t="str">
        <f aca="false">IFERROR(IF(SUM('MRR Conglomerado'!M252:O252)=0,"",ROUND(SUM('MRR Conglomerado'!Y252:AA252)/SUM('MRR Conglomerado'!M252:O252),3)),"")</f>
        <v/>
      </c>
      <c r="K252" s="13" t="str">
        <f aca="false">IFERROR(IF(SUM('MRR Conglomerado'!N252:P252)=0,"",ROUND(SUM('MRR Conglomerado'!Z252:AB252)/SUM('MRR Conglomerado'!N252:P252),3)),"")</f>
        <v/>
      </c>
      <c r="L252" s="13" t="str">
        <f aca="false">IFERROR(IF(SUM('MRR Conglomerado'!O252:Q252)=0,"",ROUND(SUM('MRR Conglomerado'!AA252:AC252)/SUM('MRR Conglomerado'!O252:Q252),3)),"")</f>
        <v/>
      </c>
      <c r="M252" s="13" t="str">
        <f aca="false">IFERROR(IF(SUM('MRR Conglomerado'!P252:R252)=0,"",ROUND(SUM('MRR Conglomerado'!AB252:AD252)/SUM('MRR Conglomerado'!P252:R252),3)),"")</f>
        <v/>
      </c>
      <c r="N252" s="13" t="n">
        <f aca="false">IFERROR(IF(SUM('MRR Conglomerado'!Q252:S252)=0,"",ROUND(SUM('MRR Conglomerado'!AC252:AE252)/SUM('MRR Conglomerado'!Q252:S252),3)),"")</f>
        <v>0</v>
      </c>
      <c r="O252" s="13" t="n">
        <f aca="false">IFERROR(IF(SUM('MRR Conglomerado'!R252:T252)=0,"",ROUND(SUM('MRR Conglomerado'!AD252:AF252)/SUM('MRR Conglomerado'!R252:T252),3)),"")</f>
        <v>0</v>
      </c>
      <c r="P252" s="13" t="n">
        <f aca="false">IFERROR(IF(SUM('MRR Conglomerado'!S252:U252)=0,"",ROUND(SUM('MRR Conglomerado'!AE252:AG252)/SUM('MRR Conglomerado'!S252:U252),3)),"")</f>
        <v>0</v>
      </c>
      <c r="Q252" s="13" t="n">
        <f aca="false">IFERROR(IF(SUM('MRR Conglomerado'!T252:V252)=0,"",ROUND(SUM('MRR Conglomerado'!AF252:AH252)/SUM('MRR Conglomerado'!T252:V252),3)),"")</f>
        <v>0</v>
      </c>
      <c r="R252" s="13" t="n">
        <f aca="false">IFERROR(IF(SUM('MRR Conglomerado'!U252:W252)=0,"",ROUND(SUM('MRR Conglomerado'!AG252:AI252)/SUM('MRR Conglomerado'!U252:W252),3)),"")</f>
        <v>0</v>
      </c>
      <c r="S252" s="13" t="n">
        <f aca="false">IFERROR(IF(SUM('MRR Conglomerado'!V252:X252)=0,"",ROUND(SUM('MRR Conglomerado'!AH252:AJ252)/SUM('MRR Conglomerado'!V252:X252),3)),"")</f>
        <v>0</v>
      </c>
      <c r="T252" s="13" t="str">
        <f aca="false">IFERROR(IF(SUM('MRR Conglomerado'!W252:Y252)=0,"",ROUND(SUM('MRR Conglomerado'!AI252:AK252)/SUM('MRR Conglomerado'!W252:Y252),3)),"")</f>
        <v/>
      </c>
      <c r="U252" s="13" t="str">
        <f aca="false">IFERROR(IF(SUM('MRR Conglomerado'!X252:Z252)=0,"",ROUND(SUM('MRR Conglomerado'!AJ252:AL252)/SUM('MRR Conglomerado'!X252:Z252),3)),"")</f>
        <v/>
      </c>
      <c r="V252" s="13" t="str">
        <f aca="false">IFERROR(IF(SUM('MRR Conglomerado'!Y252:AA252)=0,"",ROUND(SUM('MRR Conglomerado'!AK252:AM252)/SUM('MRR Conglomerado'!Y252:AA252),3)),"")</f>
        <v/>
      </c>
      <c r="W252" s="13" t="str">
        <f aca="false">IFERROR(IF(SUM('MRR Conglomerado'!Z252:AB252)=0,"",ROUND(SUM('MRR Conglomerado'!AL252:AN252)/SUM('MRR Conglomerado'!Z252:AB252),3)),"")</f>
        <v/>
      </c>
      <c r="X252" s="13" t="str">
        <f aca="false">IFERROR(IF(SUM('MRR Conglomerado'!AA252:AC252)=0,"",ROUND(SUM('MRR Conglomerado'!AM252:AO252)/SUM('MRR Conglomerado'!AA252:AC252),3)),"")</f>
        <v/>
      </c>
      <c r="Y252" s="13" t="str">
        <f aca="false">IFERROR(IF(SUM('MRR Conglomerado'!AB252:AD252)=0,"",ROUND(SUM('MRR Conglomerado'!AN252:AP252)/SUM('MRR Conglomerado'!AB252:AD252),3)),"")</f>
        <v/>
      </c>
      <c r="Z252" s="13" t="str">
        <f aca="false">IFERROR(IF(SUM('MRR Conglomerado'!AC252:AE252)=0,"",ROUND(SUM('MRR Conglomerado'!AO252:AQ252)/SUM('MRR Conglomerado'!AC252:AE252),3)),"")</f>
        <v/>
      </c>
      <c r="AA252" s="13" t="str">
        <f aca="false">IFERROR(IF(SUM('MRR Conglomerado'!AD252:AF252)=0,"",ROUND(SUM('MRR Conglomerado'!AP252:AR252)/SUM('MRR Conglomerado'!AD252:AF252),3)),"")</f>
        <v/>
      </c>
      <c r="AB252" s="13" t="str">
        <f aca="false">IFERROR(IF(SUM('MRR Conglomerado'!AE252:AG252)=0,"",ROUND(SUM('MRR Conglomerado'!AQ252:AS252)/SUM('MRR Conglomerado'!AE252:AG252),3)),"")</f>
        <v/>
      </c>
    </row>
    <row r="253" customFormat="false" ht="15" hidden="false" customHeight="false" outlineLevel="0" collapsed="false">
      <c r="A253" s="10" t="s">
        <v>566</v>
      </c>
      <c r="B253" s="13" t="str">
        <f aca="false">IFERROR(IF(SUM('MRR Conglomerado'!E253:G253)=0,"",ROUND(SUM('MRR Conglomerado'!Q253:S253)/SUM('MRR Conglomerado'!E253:G253),3)),"")</f>
        <v/>
      </c>
      <c r="C253" s="13" t="str">
        <f aca="false">IFERROR(IF(SUM('MRR Conglomerado'!F253:H253)=0,"",ROUND(SUM('MRR Conglomerado'!R253:T253)/SUM('MRR Conglomerado'!F253:H253),3)),"")</f>
        <v/>
      </c>
      <c r="D253" s="13" t="str">
        <f aca="false">IFERROR(IF(SUM('MRR Conglomerado'!G253:I253)=0,"",ROUND(SUM('MRR Conglomerado'!S253:U253)/SUM('MRR Conglomerado'!G253:I253),3)),"")</f>
        <v/>
      </c>
      <c r="E253" s="13" t="str">
        <f aca="false">IFERROR(IF(SUM('MRR Conglomerado'!H253:J253)=0,"",ROUND(SUM('MRR Conglomerado'!T253:V253)/SUM('MRR Conglomerado'!H253:J253),3)),"")</f>
        <v/>
      </c>
      <c r="F253" s="13" t="str">
        <f aca="false">IFERROR(IF(SUM('MRR Conglomerado'!I253:K253)=0,"",ROUND(SUM('MRR Conglomerado'!U253:W253)/SUM('MRR Conglomerado'!I253:K253),3)),"")</f>
        <v/>
      </c>
      <c r="G253" s="13" t="str">
        <f aca="false">IFERROR(IF(SUM('MRR Conglomerado'!J253:L253)=0,"",ROUND(SUM('MRR Conglomerado'!V253:X253)/SUM('MRR Conglomerado'!J253:L253),3)),"")</f>
        <v/>
      </c>
      <c r="H253" s="13" t="str">
        <f aca="false">IFERROR(IF(SUM('MRR Conglomerado'!K253:M253)=0,"",ROUND(SUM('MRR Conglomerado'!W253:Y253)/SUM('MRR Conglomerado'!K253:M253),3)),"")</f>
        <v/>
      </c>
      <c r="I253" s="13" t="str">
        <f aca="false">IFERROR(IF(SUM('MRR Conglomerado'!L253:N253)=0,"",ROUND(SUM('MRR Conglomerado'!X253:Z253)/SUM('MRR Conglomerado'!L253:N253),3)),"")</f>
        <v/>
      </c>
      <c r="J253" s="13" t="str">
        <f aca="false">IFERROR(IF(SUM('MRR Conglomerado'!M253:O253)=0,"",ROUND(SUM('MRR Conglomerado'!Y253:AA253)/SUM('MRR Conglomerado'!M253:O253),3)),"")</f>
        <v/>
      </c>
      <c r="K253" s="13" t="str">
        <f aca="false">IFERROR(IF(SUM('MRR Conglomerado'!N253:P253)=0,"",ROUND(SUM('MRR Conglomerado'!Z253:AB253)/SUM('MRR Conglomerado'!N253:P253),3)),"")</f>
        <v/>
      </c>
      <c r="L253" s="13" t="str">
        <f aca="false">IFERROR(IF(SUM('MRR Conglomerado'!O253:Q253)=0,"",ROUND(SUM('MRR Conglomerado'!AA253:AC253)/SUM('MRR Conglomerado'!O253:Q253),3)),"")</f>
        <v/>
      </c>
      <c r="M253" s="13" t="str">
        <f aca="false">IFERROR(IF(SUM('MRR Conglomerado'!P253:R253)=0,"",ROUND(SUM('MRR Conglomerado'!AB253:AD253)/SUM('MRR Conglomerado'!P253:R253),3)),"")</f>
        <v/>
      </c>
      <c r="N253" s="13" t="str">
        <f aca="false">IFERROR(IF(SUM('MRR Conglomerado'!Q253:S253)=0,"",ROUND(SUM('MRR Conglomerado'!AC253:AE253)/SUM('MRR Conglomerado'!Q253:S253),3)),"")</f>
        <v/>
      </c>
      <c r="O253" s="13" t="str">
        <f aca="false">IFERROR(IF(SUM('MRR Conglomerado'!R253:T253)=0,"",ROUND(SUM('MRR Conglomerado'!AD253:AF253)/SUM('MRR Conglomerado'!R253:T253),3)),"")</f>
        <v/>
      </c>
      <c r="P253" s="13" t="str">
        <f aca="false">IFERROR(IF(SUM('MRR Conglomerado'!S253:U253)=0,"",ROUND(SUM('MRR Conglomerado'!AE253:AG253)/SUM('MRR Conglomerado'!S253:U253),3)),"")</f>
        <v/>
      </c>
      <c r="Q253" s="13" t="str">
        <f aca="false">IFERROR(IF(SUM('MRR Conglomerado'!T253:V253)=0,"",ROUND(SUM('MRR Conglomerado'!AF253:AH253)/SUM('MRR Conglomerado'!T253:V253),3)),"")</f>
        <v/>
      </c>
      <c r="R253" s="13" t="str">
        <f aca="false">IFERROR(IF(SUM('MRR Conglomerado'!U253:W253)=0,"",ROUND(SUM('MRR Conglomerado'!AG253:AI253)/SUM('MRR Conglomerado'!U253:W253),3)),"")</f>
        <v/>
      </c>
      <c r="S253" s="13" t="str">
        <f aca="false">IFERROR(IF(SUM('MRR Conglomerado'!V253:X253)=0,"",ROUND(SUM('MRR Conglomerado'!AH253:AJ253)/SUM('MRR Conglomerado'!V253:X253),3)),"")</f>
        <v/>
      </c>
      <c r="T253" s="13" t="str">
        <f aca="false">IFERROR(IF(SUM('MRR Conglomerado'!W253:Y253)=0,"",ROUND(SUM('MRR Conglomerado'!AI253:AK253)/SUM('MRR Conglomerado'!W253:Y253),3)),"")</f>
        <v/>
      </c>
      <c r="U253" s="13" t="str">
        <f aca="false">IFERROR(IF(SUM('MRR Conglomerado'!X253:Z253)=0,"",ROUND(SUM('MRR Conglomerado'!AJ253:AL253)/SUM('MRR Conglomerado'!X253:Z253),3)),"")</f>
        <v/>
      </c>
      <c r="V253" s="13" t="str">
        <f aca="false">IFERROR(IF(SUM('MRR Conglomerado'!Y253:AA253)=0,"",ROUND(SUM('MRR Conglomerado'!AK253:AM253)/SUM('MRR Conglomerado'!Y253:AA253),3)),"")</f>
        <v/>
      </c>
      <c r="W253" s="13" t="str">
        <f aca="false">IFERROR(IF(SUM('MRR Conglomerado'!Z253:AB253)=0,"",ROUND(SUM('MRR Conglomerado'!AL253:AN253)/SUM('MRR Conglomerado'!Z253:AB253),3)),"")</f>
        <v/>
      </c>
      <c r="X253" s="13" t="str">
        <f aca="false">IFERROR(IF(SUM('MRR Conglomerado'!AA253:AC253)=0,"",ROUND(SUM('MRR Conglomerado'!AM253:AO253)/SUM('MRR Conglomerado'!AA253:AC253),3)),"")</f>
        <v/>
      </c>
      <c r="Y253" s="13" t="str">
        <f aca="false">IFERROR(IF(SUM('MRR Conglomerado'!AB253:AD253)=0,"",ROUND(SUM('MRR Conglomerado'!AN253:AP253)/SUM('MRR Conglomerado'!AB253:AD253),3)),"")</f>
        <v/>
      </c>
      <c r="Z253" s="13" t="str">
        <f aca="false">IFERROR(IF(SUM('MRR Conglomerado'!AC253:AE253)=0,"",ROUND(SUM('MRR Conglomerado'!AO253:AQ253)/SUM('MRR Conglomerado'!AC253:AE253),3)),"")</f>
        <v/>
      </c>
      <c r="AA253" s="13" t="str">
        <f aca="false">IFERROR(IF(SUM('MRR Conglomerado'!AD253:AF253)=0,"",ROUND(SUM('MRR Conglomerado'!AP253:AR253)/SUM('MRR Conglomerado'!AD253:AF253),3)),"")</f>
        <v/>
      </c>
      <c r="AB253" s="13" t="str">
        <f aca="false">IFERROR(IF(SUM('MRR Conglomerado'!AE253:AG253)=0,"",ROUND(SUM('MRR Conglomerado'!AQ253:AS253)/SUM('MRR Conglomerado'!AE253:AG253),3)),"")</f>
        <v/>
      </c>
    </row>
    <row r="254" customFormat="false" ht="15" hidden="false" customHeight="false" outlineLevel="0" collapsed="false">
      <c r="A254" s="10" t="s">
        <v>568</v>
      </c>
      <c r="B254" s="13" t="str">
        <f aca="false">IFERROR(IF(SUM('MRR Conglomerado'!E254:G254)=0,"",ROUND(SUM('MRR Conglomerado'!Q254:S254)/SUM('MRR Conglomerado'!E254:G254),3)),"")</f>
        <v/>
      </c>
      <c r="C254" s="13" t="str">
        <f aca="false">IFERROR(IF(SUM('MRR Conglomerado'!F254:H254)=0,"",ROUND(SUM('MRR Conglomerado'!R254:T254)/SUM('MRR Conglomerado'!F254:H254),3)),"")</f>
        <v/>
      </c>
      <c r="D254" s="13" t="str">
        <f aca="false">IFERROR(IF(SUM('MRR Conglomerado'!G254:I254)=0,"",ROUND(SUM('MRR Conglomerado'!S254:U254)/SUM('MRR Conglomerado'!G254:I254),3)),"")</f>
        <v/>
      </c>
      <c r="E254" s="13" t="str">
        <f aca="false">IFERROR(IF(SUM('MRR Conglomerado'!H254:J254)=0,"",ROUND(SUM('MRR Conglomerado'!T254:V254)/SUM('MRR Conglomerado'!H254:J254),3)),"")</f>
        <v/>
      </c>
      <c r="F254" s="13" t="str">
        <f aca="false">IFERROR(IF(SUM('MRR Conglomerado'!I254:K254)=0,"",ROUND(SUM('MRR Conglomerado'!U254:W254)/SUM('MRR Conglomerado'!I254:K254),3)),"")</f>
        <v/>
      </c>
      <c r="G254" s="13" t="str">
        <f aca="false">IFERROR(IF(SUM('MRR Conglomerado'!J254:L254)=0,"",ROUND(SUM('MRR Conglomerado'!V254:X254)/SUM('MRR Conglomerado'!J254:L254),3)),"")</f>
        <v/>
      </c>
      <c r="H254" s="13" t="str">
        <f aca="false">IFERROR(IF(SUM('MRR Conglomerado'!K254:M254)=0,"",ROUND(SUM('MRR Conglomerado'!W254:Y254)/SUM('MRR Conglomerado'!K254:M254),3)),"")</f>
        <v/>
      </c>
      <c r="I254" s="13" t="str">
        <f aca="false">IFERROR(IF(SUM('MRR Conglomerado'!L254:N254)=0,"",ROUND(SUM('MRR Conglomerado'!X254:Z254)/SUM('MRR Conglomerado'!L254:N254),3)),"")</f>
        <v/>
      </c>
      <c r="J254" s="13" t="str">
        <f aca="false">IFERROR(IF(SUM('MRR Conglomerado'!M254:O254)=0,"",ROUND(SUM('MRR Conglomerado'!Y254:AA254)/SUM('MRR Conglomerado'!M254:O254),3)),"")</f>
        <v/>
      </c>
      <c r="K254" s="13" t="str">
        <f aca="false">IFERROR(IF(SUM('MRR Conglomerado'!N254:P254)=0,"",ROUND(SUM('MRR Conglomerado'!Z254:AB254)/SUM('MRR Conglomerado'!N254:P254),3)),"")</f>
        <v/>
      </c>
      <c r="L254" s="13" t="str">
        <f aca="false">IFERROR(IF(SUM('MRR Conglomerado'!O254:Q254)=0,"",ROUND(SUM('MRR Conglomerado'!AA254:AC254)/SUM('MRR Conglomerado'!O254:Q254),3)),"")</f>
        <v/>
      </c>
      <c r="M254" s="13" t="str">
        <f aca="false">IFERROR(IF(SUM('MRR Conglomerado'!P254:R254)=0,"",ROUND(SUM('MRR Conglomerado'!AB254:AD254)/SUM('MRR Conglomerado'!P254:R254),3)),"")</f>
        <v/>
      </c>
      <c r="N254" s="13" t="str">
        <f aca="false">IFERROR(IF(SUM('MRR Conglomerado'!Q254:S254)=0,"",ROUND(SUM('MRR Conglomerado'!AC254:AE254)/SUM('MRR Conglomerado'!Q254:S254),3)),"")</f>
        <v/>
      </c>
      <c r="O254" s="13" t="str">
        <f aca="false">IFERROR(IF(SUM('MRR Conglomerado'!R254:T254)=0,"",ROUND(SUM('MRR Conglomerado'!AD254:AF254)/SUM('MRR Conglomerado'!R254:T254),3)),"")</f>
        <v/>
      </c>
      <c r="P254" s="13" t="str">
        <f aca="false">IFERROR(IF(SUM('MRR Conglomerado'!S254:U254)=0,"",ROUND(SUM('MRR Conglomerado'!AE254:AG254)/SUM('MRR Conglomerado'!S254:U254),3)),"")</f>
        <v/>
      </c>
      <c r="Q254" s="13" t="str">
        <f aca="false">IFERROR(IF(SUM('MRR Conglomerado'!T254:V254)=0,"",ROUND(SUM('MRR Conglomerado'!AF254:AH254)/SUM('MRR Conglomerado'!T254:V254),3)),"")</f>
        <v/>
      </c>
      <c r="R254" s="13" t="str">
        <f aca="false">IFERROR(IF(SUM('MRR Conglomerado'!U254:W254)=0,"",ROUND(SUM('MRR Conglomerado'!AG254:AI254)/SUM('MRR Conglomerado'!U254:W254),3)),"")</f>
        <v/>
      </c>
      <c r="S254" s="13" t="str">
        <f aca="false">IFERROR(IF(SUM('MRR Conglomerado'!V254:X254)=0,"",ROUND(SUM('MRR Conglomerado'!AH254:AJ254)/SUM('MRR Conglomerado'!V254:X254),3)),"")</f>
        <v/>
      </c>
      <c r="T254" s="13" t="str">
        <f aca="false">IFERROR(IF(SUM('MRR Conglomerado'!W254:Y254)=0,"",ROUND(SUM('MRR Conglomerado'!AI254:AK254)/SUM('MRR Conglomerado'!W254:Y254),3)),"")</f>
        <v/>
      </c>
      <c r="U254" s="13" t="str">
        <f aca="false">IFERROR(IF(SUM('MRR Conglomerado'!X254:Z254)=0,"",ROUND(SUM('MRR Conglomerado'!AJ254:AL254)/SUM('MRR Conglomerado'!X254:Z254),3)),"")</f>
        <v/>
      </c>
      <c r="V254" s="13" t="n">
        <f aca="false">IFERROR(IF(SUM('MRR Conglomerado'!Y254:AA254)=0,"",ROUND(SUM('MRR Conglomerado'!AK254:AM254)/SUM('MRR Conglomerado'!Y254:AA254),3)),"")</f>
        <v>3.378</v>
      </c>
      <c r="W254" s="13" t="n">
        <f aca="false">IFERROR(IF(SUM('MRR Conglomerado'!Z254:AB254)=0,"",ROUND(SUM('MRR Conglomerado'!AL254:AN254)/SUM('MRR Conglomerado'!Z254:AB254),3)),"")</f>
        <v>1.793</v>
      </c>
      <c r="X254" s="13" t="n">
        <f aca="false">IFERROR(IF(SUM('MRR Conglomerado'!AA254:AC254)=0,"",ROUND(SUM('MRR Conglomerado'!AM254:AO254)/SUM('MRR Conglomerado'!AA254:AC254),3)),"")</f>
        <v>1.225</v>
      </c>
      <c r="Y254" s="13" t="n">
        <f aca="false">IFERROR(IF(SUM('MRR Conglomerado'!AB254:AD254)=0,"",ROUND(SUM('MRR Conglomerado'!AN254:AP254)/SUM('MRR Conglomerado'!AB254:AD254),3)),"")</f>
        <v>1.283</v>
      </c>
      <c r="Z254" s="13" t="n">
        <f aca="false">IFERROR(IF(SUM('MRR Conglomerado'!AC254:AE254)=0,"",ROUND(SUM('MRR Conglomerado'!AO254:AQ254)/SUM('MRR Conglomerado'!AC254:AE254),3)),"")</f>
        <v>1.213</v>
      </c>
      <c r="AA254" s="13" t="n">
        <f aca="false">IFERROR(IF(SUM('MRR Conglomerado'!AD254:AF254)=0,"",ROUND(SUM('MRR Conglomerado'!AP254:AR254)/SUM('MRR Conglomerado'!AD254:AF254),3)),"")</f>
        <v>1.212</v>
      </c>
      <c r="AB254" s="13" t="n">
        <f aca="false">IFERROR(IF(SUM('MRR Conglomerado'!AE254:AG254)=0,"",ROUND(SUM('MRR Conglomerado'!AQ254:AS254)/SUM('MRR Conglomerado'!AE254:AG254),3)),"")</f>
        <v>1.188</v>
      </c>
    </row>
    <row r="255" customFormat="false" ht="15" hidden="false" customHeight="false" outlineLevel="0" collapsed="false">
      <c r="A255" s="10" t="s">
        <v>570</v>
      </c>
      <c r="B255" s="13" t="str">
        <f aca="false">IFERROR(IF(SUM('MRR Conglomerado'!E255:G255)=0,"",ROUND(SUM('MRR Conglomerado'!Q255:S255)/SUM('MRR Conglomerado'!E255:G255),3)),"")</f>
        <v/>
      </c>
      <c r="C255" s="13" t="str">
        <f aca="false">IFERROR(IF(SUM('MRR Conglomerado'!F255:H255)=0,"",ROUND(SUM('MRR Conglomerado'!R255:T255)/SUM('MRR Conglomerado'!F255:H255),3)),"")</f>
        <v/>
      </c>
      <c r="D255" s="13" t="str">
        <f aca="false">IFERROR(IF(SUM('MRR Conglomerado'!G255:I255)=0,"",ROUND(SUM('MRR Conglomerado'!S255:U255)/SUM('MRR Conglomerado'!G255:I255),3)),"")</f>
        <v/>
      </c>
      <c r="E255" s="13" t="str">
        <f aca="false">IFERROR(IF(SUM('MRR Conglomerado'!H255:J255)=0,"",ROUND(SUM('MRR Conglomerado'!T255:V255)/SUM('MRR Conglomerado'!H255:J255),3)),"")</f>
        <v/>
      </c>
      <c r="F255" s="13" t="str">
        <f aca="false">IFERROR(IF(SUM('MRR Conglomerado'!I255:K255)=0,"",ROUND(SUM('MRR Conglomerado'!U255:W255)/SUM('MRR Conglomerado'!I255:K255),3)),"")</f>
        <v/>
      </c>
      <c r="G255" s="13" t="str">
        <f aca="false">IFERROR(IF(SUM('MRR Conglomerado'!J255:L255)=0,"",ROUND(SUM('MRR Conglomerado'!V255:X255)/SUM('MRR Conglomerado'!J255:L255),3)),"")</f>
        <v/>
      </c>
      <c r="H255" s="13" t="str">
        <f aca="false">IFERROR(IF(SUM('MRR Conglomerado'!K255:M255)=0,"",ROUND(SUM('MRR Conglomerado'!W255:Y255)/SUM('MRR Conglomerado'!K255:M255),3)),"")</f>
        <v/>
      </c>
      <c r="I255" s="13" t="str">
        <f aca="false">IFERROR(IF(SUM('MRR Conglomerado'!L255:N255)=0,"",ROUND(SUM('MRR Conglomerado'!X255:Z255)/SUM('MRR Conglomerado'!L255:N255),3)),"")</f>
        <v/>
      </c>
      <c r="J255" s="13" t="str">
        <f aca="false">IFERROR(IF(SUM('MRR Conglomerado'!M255:O255)=0,"",ROUND(SUM('MRR Conglomerado'!Y255:AA255)/SUM('MRR Conglomerado'!M255:O255),3)),"")</f>
        <v/>
      </c>
      <c r="K255" s="13" t="str">
        <f aca="false">IFERROR(IF(SUM('MRR Conglomerado'!N255:P255)=0,"",ROUND(SUM('MRR Conglomerado'!Z255:AB255)/SUM('MRR Conglomerado'!N255:P255),3)),"")</f>
        <v/>
      </c>
      <c r="L255" s="13" t="str">
        <f aca="false">IFERROR(IF(SUM('MRR Conglomerado'!O255:Q255)=0,"",ROUND(SUM('MRR Conglomerado'!AA255:AC255)/SUM('MRR Conglomerado'!O255:Q255),3)),"")</f>
        <v/>
      </c>
      <c r="M255" s="13" t="str">
        <f aca="false">IFERROR(IF(SUM('MRR Conglomerado'!P255:R255)=0,"",ROUND(SUM('MRR Conglomerado'!AB255:AD255)/SUM('MRR Conglomerado'!P255:R255),3)),"")</f>
        <v/>
      </c>
      <c r="N255" s="13" t="str">
        <f aca="false">IFERROR(IF(SUM('MRR Conglomerado'!Q255:S255)=0,"",ROUND(SUM('MRR Conglomerado'!AC255:AE255)/SUM('MRR Conglomerado'!Q255:S255),3)),"")</f>
        <v/>
      </c>
      <c r="O255" s="13" t="str">
        <f aca="false">IFERROR(IF(SUM('MRR Conglomerado'!R255:T255)=0,"",ROUND(SUM('MRR Conglomerado'!AD255:AF255)/SUM('MRR Conglomerado'!R255:T255),3)),"")</f>
        <v/>
      </c>
      <c r="P255" s="13" t="str">
        <f aca="false">IFERROR(IF(SUM('MRR Conglomerado'!S255:U255)=0,"",ROUND(SUM('MRR Conglomerado'!AE255:AG255)/SUM('MRR Conglomerado'!S255:U255),3)),"")</f>
        <v/>
      </c>
      <c r="Q255" s="13" t="str">
        <f aca="false">IFERROR(IF(SUM('MRR Conglomerado'!T255:V255)=0,"",ROUND(SUM('MRR Conglomerado'!AF255:AH255)/SUM('MRR Conglomerado'!T255:V255),3)),"")</f>
        <v/>
      </c>
      <c r="R255" s="13" t="str">
        <f aca="false">IFERROR(IF(SUM('MRR Conglomerado'!U255:W255)=0,"",ROUND(SUM('MRR Conglomerado'!AG255:AI255)/SUM('MRR Conglomerado'!U255:W255),3)),"")</f>
        <v/>
      </c>
      <c r="S255" s="13" t="str">
        <f aca="false">IFERROR(IF(SUM('MRR Conglomerado'!V255:X255)=0,"",ROUND(SUM('MRR Conglomerado'!AH255:AJ255)/SUM('MRR Conglomerado'!V255:X255),3)),"")</f>
        <v/>
      </c>
      <c r="T255" s="13" t="str">
        <f aca="false">IFERROR(IF(SUM('MRR Conglomerado'!W255:Y255)=0,"",ROUND(SUM('MRR Conglomerado'!AI255:AK255)/SUM('MRR Conglomerado'!W255:Y255),3)),"")</f>
        <v/>
      </c>
      <c r="U255" s="13" t="str">
        <f aca="false">IFERROR(IF(SUM('MRR Conglomerado'!X255:Z255)=0,"",ROUND(SUM('MRR Conglomerado'!AJ255:AL255)/SUM('MRR Conglomerado'!X255:Z255),3)),"")</f>
        <v/>
      </c>
      <c r="V255" s="13" t="str">
        <f aca="false">IFERROR(IF(SUM('MRR Conglomerado'!Y255:AA255)=0,"",ROUND(SUM('MRR Conglomerado'!AK255:AM255)/SUM('MRR Conglomerado'!Y255:AA255),3)),"")</f>
        <v/>
      </c>
      <c r="W255" s="13" t="str">
        <f aca="false">IFERROR(IF(SUM('MRR Conglomerado'!Z255:AB255)=0,"",ROUND(SUM('MRR Conglomerado'!AL255:AN255)/SUM('MRR Conglomerado'!Z255:AB255),3)),"")</f>
        <v/>
      </c>
      <c r="X255" s="13" t="str">
        <f aca="false">IFERROR(IF(SUM('MRR Conglomerado'!AA255:AC255)=0,"",ROUND(SUM('MRR Conglomerado'!AM255:AO255)/SUM('MRR Conglomerado'!AA255:AC255),3)),"")</f>
        <v/>
      </c>
      <c r="Y255" s="13" t="str">
        <f aca="false">IFERROR(IF(SUM('MRR Conglomerado'!AB255:AD255)=0,"",ROUND(SUM('MRR Conglomerado'!AN255:AP255)/SUM('MRR Conglomerado'!AB255:AD255),3)),"")</f>
        <v/>
      </c>
      <c r="Z255" s="13" t="str">
        <f aca="false">IFERROR(IF(SUM('MRR Conglomerado'!AC255:AE255)=0,"",ROUND(SUM('MRR Conglomerado'!AO255:AQ255)/SUM('MRR Conglomerado'!AC255:AE255),3)),"")</f>
        <v/>
      </c>
      <c r="AA255" s="13" t="str">
        <f aca="false">IFERROR(IF(SUM('MRR Conglomerado'!AD255:AF255)=0,"",ROUND(SUM('MRR Conglomerado'!AP255:AR255)/SUM('MRR Conglomerado'!AD255:AF255),3)),"")</f>
        <v/>
      </c>
      <c r="AB255" s="13" t="str">
        <f aca="false">IFERROR(IF(SUM('MRR Conglomerado'!AE255:AG255)=0,"",ROUND(SUM('MRR Conglomerado'!AQ255:AS255)/SUM('MRR Conglomerado'!AE255:AG255),3)),"")</f>
        <v/>
      </c>
    </row>
    <row r="256" customFormat="false" ht="15" hidden="false" customHeight="false" outlineLevel="0" collapsed="false">
      <c r="A256" s="10" t="s">
        <v>572</v>
      </c>
      <c r="B256" s="13" t="str">
        <f aca="false">IFERROR(IF(SUM('MRR Conglomerado'!E256:G256)=0,"",ROUND(SUM('MRR Conglomerado'!Q256:S256)/SUM('MRR Conglomerado'!E256:G256),3)),"")</f>
        <v/>
      </c>
      <c r="C256" s="13" t="str">
        <f aca="false">IFERROR(IF(SUM('MRR Conglomerado'!F256:H256)=0,"",ROUND(SUM('MRR Conglomerado'!R256:T256)/SUM('MRR Conglomerado'!F256:H256),3)),"")</f>
        <v/>
      </c>
      <c r="D256" s="13" t="str">
        <f aca="false">IFERROR(IF(SUM('MRR Conglomerado'!G256:I256)=0,"",ROUND(SUM('MRR Conglomerado'!S256:U256)/SUM('MRR Conglomerado'!G256:I256),3)),"")</f>
        <v/>
      </c>
      <c r="E256" s="13" t="str">
        <f aca="false">IFERROR(IF(SUM('MRR Conglomerado'!H256:J256)=0,"",ROUND(SUM('MRR Conglomerado'!T256:V256)/SUM('MRR Conglomerado'!H256:J256),3)),"")</f>
        <v/>
      </c>
      <c r="F256" s="13" t="str">
        <f aca="false">IFERROR(IF(SUM('MRR Conglomerado'!I256:K256)=0,"",ROUND(SUM('MRR Conglomerado'!U256:W256)/SUM('MRR Conglomerado'!I256:K256),3)),"")</f>
        <v/>
      </c>
      <c r="G256" s="13" t="str">
        <f aca="false">IFERROR(IF(SUM('MRR Conglomerado'!J256:L256)=0,"",ROUND(SUM('MRR Conglomerado'!V256:X256)/SUM('MRR Conglomerado'!J256:L256),3)),"")</f>
        <v/>
      </c>
      <c r="H256" s="13" t="str">
        <f aca="false">IFERROR(IF(SUM('MRR Conglomerado'!K256:M256)=0,"",ROUND(SUM('MRR Conglomerado'!W256:Y256)/SUM('MRR Conglomerado'!K256:M256),3)),"")</f>
        <v/>
      </c>
      <c r="I256" s="13" t="str">
        <f aca="false">IFERROR(IF(SUM('MRR Conglomerado'!L256:N256)=0,"",ROUND(SUM('MRR Conglomerado'!X256:Z256)/SUM('MRR Conglomerado'!L256:N256),3)),"")</f>
        <v/>
      </c>
      <c r="J256" s="13" t="n">
        <f aca="false">IFERROR(IF(SUM('MRR Conglomerado'!M256:O256)=0,"",ROUND(SUM('MRR Conglomerado'!Y256:AA256)/SUM('MRR Conglomerado'!M256:O256),3)),"")</f>
        <v>0.899</v>
      </c>
      <c r="K256" s="13" t="n">
        <f aca="false">IFERROR(IF(SUM('MRR Conglomerado'!N256:P256)=0,"",ROUND(SUM('MRR Conglomerado'!Z256:AB256)/SUM('MRR Conglomerado'!N256:P256),3)),"")</f>
        <v>0</v>
      </c>
      <c r="L256" s="13" t="n">
        <f aca="false">IFERROR(IF(SUM('MRR Conglomerado'!O256:Q256)=0,"",ROUND(SUM('MRR Conglomerado'!AA256:AC256)/SUM('MRR Conglomerado'!O256:Q256),3)),"")</f>
        <v>0</v>
      </c>
      <c r="M256" s="13" t="n">
        <f aca="false">IFERROR(IF(SUM('MRR Conglomerado'!P256:R256)=0,"",ROUND(SUM('MRR Conglomerado'!AB256:AD256)/SUM('MRR Conglomerado'!P256:R256),3)),"")</f>
        <v>0</v>
      </c>
      <c r="N256" s="13" t="n">
        <f aca="false">IFERROR(IF(SUM('MRR Conglomerado'!Q256:S256)=0,"",ROUND(SUM('MRR Conglomerado'!AC256:AE256)/SUM('MRR Conglomerado'!Q256:S256),3)),"")</f>
        <v>0</v>
      </c>
      <c r="O256" s="13" t="n">
        <f aca="false">IFERROR(IF(SUM('MRR Conglomerado'!R256:T256)=0,"",ROUND(SUM('MRR Conglomerado'!AD256:AF256)/SUM('MRR Conglomerado'!R256:T256),3)),"")</f>
        <v>0</v>
      </c>
      <c r="P256" s="13" t="n">
        <f aca="false">IFERROR(IF(SUM('MRR Conglomerado'!S256:U256)=0,"",ROUND(SUM('MRR Conglomerado'!AE256:AG256)/SUM('MRR Conglomerado'!S256:U256),3)),"")</f>
        <v>0</v>
      </c>
      <c r="Q256" s="13" t="n">
        <f aca="false">IFERROR(IF(SUM('MRR Conglomerado'!T256:V256)=0,"",ROUND(SUM('MRR Conglomerado'!AF256:AH256)/SUM('MRR Conglomerado'!T256:V256),3)),"")</f>
        <v>0</v>
      </c>
      <c r="R256" s="13" t="n">
        <f aca="false">IFERROR(IF(SUM('MRR Conglomerado'!U256:W256)=0,"",ROUND(SUM('MRR Conglomerado'!AG256:AI256)/SUM('MRR Conglomerado'!U256:W256),3)),"")</f>
        <v>0</v>
      </c>
      <c r="S256" s="13" t="n">
        <f aca="false">IFERROR(IF(SUM('MRR Conglomerado'!V256:X256)=0,"",ROUND(SUM('MRR Conglomerado'!AH256:AJ256)/SUM('MRR Conglomerado'!V256:X256),3)),"")</f>
        <v>0</v>
      </c>
      <c r="T256" s="13" t="n">
        <f aca="false">IFERROR(IF(SUM('MRR Conglomerado'!W256:Y256)=0,"",ROUND(SUM('MRR Conglomerado'!AI256:AK256)/SUM('MRR Conglomerado'!W256:Y256),3)),"")</f>
        <v>0</v>
      </c>
      <c r="U256" s="13" t="n">
        <f aca="false">IFERROR(IF(SUM('MRR Conglomerado'!X256:Z256)=0,"",ROUND(SUM('MRR Conglomerado'!AJ256:AL256)/SUM('MRR Conglomerado'!X256:Z256),3)),"")</f>
        <v>0</v>
      </c>
      <c r="V256" s="13" t="n">
        <f aca="false">IFERROR(IF(SUM('MRR Conglomerado'!Y256:AA256)=0,"",ROUND(SUM('MRR Conglomerado'!AK256:AM256)/SUM('MRR Conglomerado'!Y256:AA256),3)),"")</f>
        <v>0</v>
      </c>
      <c r="W256" s="13" t="str">
        <f aca="false">IFERROR(IF(SUM('MRR Conglomerado'!Z256:AB256)=0,"",ROUND(SUM('MRR Conglomerado'!AL256:AN256)/SUM('MRR Conglomerado'!Z256:AB256),3)),"")</f>
        <v/>
      </c>
      <c r="X256" s="13" t="str">
        <f aca="false">IFERROR(IF(SUM('MRR Conglomerado'!AA256:AC256)=0,"",ROUND(SUM('MRR Conglomerado'!AM256:AO256)/SUM('MRR Conglomerado'!AA256:AC256),3)),"")</f>
        <v/>
      </c>
      <c r="Y256" s="13" t="str">
        <f aca="false">IFERROR(IF(SUM('MRR Conglomerado'!AB256:AD256)=0,"",ROUND(SUM('MRR Conglomerado'!AN256:AP256)/SUM('MRR Conglomerado'!AB256:AD256),3)),"")</f>
        <v/>
      </c>
      <c r="Z256" s="13" t="str">
        <f aca="false">IFERROR(IF(SUM('MRR Conglomerado'!AC256:AE256)=0,"",ROUND(SUM('MRR Conglomerado'!AO256:AQ256)/SUM('MRR Conglomerado'!AC256:AE256),3)),"")</f>
        <v/>
      </c>
      <c r="AA256" s="13" t="str">
        <f aca="false">IFERROR(IF(SUM('MRR Conglomerado'!AD256:AF256)=0,"",ROUND(SUM('MRR Conglomerado'!AP256:AR256)/SUM('MRR Conglomerado'!AD256:AF256),3)),"")</f>
        <v/>
      </c>
      <c r="AB256" s="13" t="str">
        <f aca="false">IFERROR(IF(SUM('MRR Conglomerado'!AE256:AG256)=0,"",ROUND(SUM('MRR Conglomerado'!AQ256:AS256)/SUM('MRR Conglomerado'!AE256:AG256),3)),"")</f>
        <v/>
      </c>
    </row>
    <row r="257" customFormat="false" ht="15" hidden="false" customHeight="false" outlineLevel="0" collapsed="false">
      <c r="A257" s="10" t="s">
        <v>574</v>
      </c>
      <c r="B257" s="13" t="str">
        <f aca="false">IFERROR(IF(SUM('MRR Conglomerado'!E257:G257)=0,"",ROUND(SUM('MRR Conglomerado'!Q257:S257)/SUM('MRR Conglomerado'!E257:G257),3)),"")</f>
        <v/>
      </c>
      <c r="C257" s="13" t="str">
        <f aca="false">IFERROR(IF(SUM('MRR Conglomerado'!F257:H257)=0,"",ROUND(SUM('MRR Conglomerado'!R257:T257)/SUM('MRR Conglomerado'!F257:H257),3)),"")</f>
        <v/>
      </c>
      <c r="D257" s="13" t="str">
        <f aca="false">IFERROR(IF(SUM('MRR Conglomerado'!G257:I257)=0,"",ROUND(SUM('MRR Conglomerado'!S257:U257)/SUM('MRR Conglomerado'!G257:I257),3)),"")</f>
        <v/>
      </c>
      <c r="E257" s="13" t="str">
        <f aca="false">IFERROR(IF(SUM('MRR Conglomerado'!H257:J257)=0,"",ROUND(SUM('MRR Conglomerado'!T257:V257)/SUM('MRR Conglomerado'!H257:J257),3)),"")</f>
        <v/>
      </c>
      <c r="F257" s="13" t="str">
        <f aca="false">IFERROR(IF(SUM('MRR Conglomerado'!I257:K257)=0,"",ROUND(SUM('MRR Conglomerado'!U257:W257)/SUM('MRR Conglomerado'!I257:K257),3)),"")</f>
        <v/>
      </c>
      <c r="G257" s="13" t="str">
        <f aca="false">IFERROR(IF(SUM('MRR Conglomerado'!J257:L257)=0,"",ROUND(SUM('MRR Conglomerado'!V257:X257)/SUM('MRR Conglomerado'!J257:L257),3)),"")</f>
        <v/>
      </c>
      <c r="H257" s="13" t="str">
        <f aca="false">IFERROR(IF(SUM('MRR Conglomerado'!K257:M257)=0,"",ROUND(SUM('MRR Conglomerado'!W257:Y257)/SUM('MRR Conglomerado'!K257:M257),3)),"")</f>
        <v/>
      </c>
      <c r="I257" s="13" t="str">
        <f aca="false">IFERROR(IF(SUM('MRR Conglomerado'!L257:N257)=0,"",ROUND(SUM('MRR Conglomerado'!X257:Z257)/SUM('MRR Conglomerado'!L257:N257),3)),"")</f>
        <v/>
      </c>
      <c r="J257" s="13" t="str">
        <f aca="false">IFERROR(IF(SUM('MRR Conglomerado'!M257:O257)=0,"",ROUND(SUM('MRR Conglomerado'!Y257:AA257)/SUM('MRR Conglomerado'!M257:O257),3)),"")</f>
        <v/>
      </c>
      <c r="K257" s="13" t="str">
        <f aca="false">IFERROR(IF(SUM('MRR Conglomerado'!N257:P257)=0,"",ROUND(SUM('MRR Conglomerado'!Z257:AB257)/SUM('MRR Conglomerado'!N257:P257),3)),"")</f>
        <v/>
      </c>
      <c r="L257" s="13" t="str">
        <f aca="false">IFERROR(IF(SUM('MRR Conglomerado'!O257:Q257)=0,"",ROUND(SUM('MRR Conglomerado'!AA257:AC257)/SUM('MRR Conglomerado'!O257:Q257),3)),"")</f>
        <v/>
      </c>
      <c r="M257" s="13" t="str">
        <f aca="false">IFERROR(IF(SUM('MRR Conglomerado'!P257:R257)=0,"",ROUND(SUM('MRR Conglomerado'!AB257:AD257)/SUM('MRR Conglomerado'!P257:R257),3)),"")</f>
        <v/>
      </c>
      <c r="N257" s="13" t="str">
        <f aca="false">IFERROR(IF(SUM('MRR Conglomerado'!Q257:S257)=0,"",ROUND(SUM('MRR Conglomerado'!AC257:AE257)/SUM('MRR Conglomerado'!Q257:S257),3)),"")</f>
        <v/>
      </c>
      <c r="O257" s="13" t="str">
        <f aca="false">IFERROR(IF(SUM('MRR Conglomerado'!R257:T257)=0,"",ROUND(SUM('MRR Conglomerado'!AD257:AF257)/SUM('MRR Conglomerado'!R257:T257),3)),"")</f>
        <v/>
      </c>
      <c r="P257" s="13" t="str">
        <f aca="false">IFERROR(IF(SUM('MRR Conglomerado'!S257:U257)=0,"",ROUND(SUM('MRR Conglomerado'!AE257:AG257)/SUM('MRR Conglomerado'!S257:U257),3)),"")</f>
        <v/>
      </c>
      <c r="Q257" s="13" t="str">
        <f aca="false">IFERROR(IF(SUM('MRR Conglomerado'!T257:V257)=0,"",ROUND(SUM('MRR Conglomerado'!AF257:AH257)/SUM('MRR Conglomerado'!T257:V257),3)),"")</f>
        <v/>
      </c>
      <c r="R257" s="13" t="str">
        <f aca="false">IFERROR(IF(SUM('MRR Conglomerado'!U257:W257)=0,"",ROUND(SUM('MRR Conglomerado'!AG257:AI257)/SUM('MRR Conglomerado'!U257:W257),3)),"")</f>
        <v/>
      </c>
      <c r="S257" s="13" t="str">
        <f aca="false">IFERROR(IF(SUM('MRR Conglomerado'!V257:X257)=0,"",ROUND(SUM('MRR Conglomerado'!AH257:AJ257)/SUM('MRR Conglomerado'!V257:X257),3)),"")</f>
        <v/>
      </c>
      <c r="T257" s="13" t="str">
        <f aca="false">IFERROR(IF(SUM('MRR Conglomerado'!W257:Y257)=0,"",ROUND(SUM('MRR Conglomerado'!AI257:AK257)/SUM('MRR Conglomerado'!W257:Y257),3)),"")</f>
        <v/>
      </c>
      <c r="U257" s="13" t="str">
        <f aca="false">IFERROR(IF(SUM('MRR Conglomerado'!X257:Z257)=0,"",ROUND(SUM('MRR Conglomerado'!AJ257:AL257)/SUM('MRR Conglomerado'!X257:Z257),3)),"")</f>
        <v/>
      </c>
      <c r="V257" s="13" t="str">
        <f aca="false">IFERROR(IF(SUM('MRR Conglomerado'!Y257:AA257)=0,"",ROUND(SUM('MRR Conglomerado'!AK257:AM257)/SUM('MRR Conglomerado'!Y257:AA257),3)),"")</f>
        <v/>
      </c>
      <c r="W257" s="13" t="str">
        <f aca="false">IFERROR(IF(SUM('MRR Conglomerado'!Z257:AB257)=0,"",ROUND(SUM('MRR Conglomerado'!AL257:AN257)/SUM('MRR Conglomerado'!Z257:AB257),3)),"")</f>
        <v/>
      </c>
      <c r="X257" s="13" t="str">
        <f aca="false">IFERROR(IF(SUM('MRR Conglomerado'!AA257:AC257)=0,"",ROUND(SUM('MRR Conglomerado'!AM257:AO257)/SUM('MRR Conglomerado'!AA257:AC257),3)),"")</f>
        <v/>
      </c>
      <c r="Y257" s="13" t="str">
        <f aca="false">IFERROR(IF(SUM('MRR Conglomerado'!AB257:AD257)=0,"",ROUND(SUM('MRR Conglomerado'!AN257:AP257)/SUM('MRR Conglomerado'!AB257:AD257),3)),"")</f>
        <v/>
      </c>
      <c r="Z257" s="13" t="str">
        <f aca="false">IFERROR(IF(SUM('MRR Conglomerado'!AC257:AE257)=0,"",ROUND(SUM('MRR Conglomerado'!AO257:AQ257)/SUM('MRR Conglomerado'!AC257:AE257),3)),"")</f>
        <v/>
      </c>
      <c r="AA257" s="13" t="str">
        <f aca="false">IFERROR(IF(SUM('MRR Conglomerado'!AD257:AF257)=0,"",ROUND(SUM('MRR Conglomerado'!AP257:AR257)/SUM('MRR Conglomerado'!AD257:AF257),3)),"")</f>
        <v/>
      </c>
      <c r="AB257" s="13" t="str">
        <f aca="false">IFERROR(IF(SUM('MRR Conglomerado'!AE257:AG257)=0,"",ROUND(SUM('MRR Conglomerado'!AQ257:AS257)/SUM('MRR Conglomerado'!AE257:AG257),3)),"")</f>
        <v/>
      </c>
    </row>
    <row r="258" customFormat="false" ht="15" hidden="false" customHeight="false" outlineLevel="0" collapsed="false">
      <c r="A258" s="10" t="s">
        <v>576</v>
      </c>
      <c r="B258" s="13" t="str">
        <f aca="false">IFERROR(IF(SUM('MRR Conglomerado'!E258:G258)=0,"",ROUND(SUM('MRR Conglomerado'!Q258:S258)/SUM('MRR Conglomerado'!E258:G258),3)),"")</f>
        <v/>
      </c>
      <c r="C258" s="13" t="str">
        <f aca="false">IFERROR(IF(SUM('MRR Conglomerado'!F258:H258)=0,"",ROUND(SUM('MRR Conglomerado'!R258:T258)/SUM('MRR Conglomerado'!F258:H258),3)),"")</f>
        <v/>
      </c>
      <c r="D258" s="13" t="str">
        <f aca="false">IFERROR(IF(SUM('MRR Conglomerado'!G258:I258)=0,"",ROUND(SUM('MRR Conglomerado'!S258:U258)/SUM('MRR Conglomerado'!G258:I258),3)),"")</f>
        <v/>
      </c>
      <c r="E258" s="13" t="str">
        <f aca="false">IFERROR(IF(SUM('MRR Conglomerado'!H258:J258)=0,"",ROUND(SUM('MRR Conglomerado'!T258:V258)/SUM('MRR Conglomerado'!H258:J258),3)),"")</f>
        <v/>
      </c>
      <c r="F258" s="13" t="str">
        <f aca="false">IFERROR(IF(SUM('MRR Conglomerado'!I258:K258)=0,"",ROUND(SUM('MRR Conglomerado'!U258:W258)/SUM('MRR Conglomerado'!I258:K258),3)),"")</f>
        <v/>
      </c>
      <c r="G258" s="13" t="str">
        <f aca="false">IFERROR(IF(SUM('MRR Conglomerado'!J258:L258)=0,"",ROUND(SUM('MRR Conglomerado'!V258:X258)/SUM('MRR Conglomerado'!J258:L258),3)),"")</f>
        <v/>
      </c>
      <c r="H258" s="13" t="str">
        <f aca="false">IFERROR(IF(SUM('MRR Conglomerado'!K258:M258)=0,"",ROUND(SUM('MRR Conglomerado'!W258:Y258)/SUM('MRR Conglomerado'!K258:M258),3)),"")</f>
        <v/>
      </c>
      <c r="I258" s="13" t="str">
        <f aca="false">IFERROR(IF(SUM('MRR Conglomerado'!L258:N258)=0,"",ROUND(SUM('MRR Conglomerado'!X258:Z258)/SUM('MRR Conglomerado'!L258:N258),3)),"")</f>
        <v/>
      </c>
      <c r="J258" s="13" t="str">
        <f aca="false">IFERROR(IF(SUM('MRR Conglomerado'!M258:O258)=0,"",ROUND(SUM('MRR Conglomerado'!Y258:AA258)/SUM('MRR Conglomerado'!M258:O258),3)),"")</f>
        <v/>
      </c>
      <c r="K258" s="13" t="str">
        <f aca="false">IFERROR(IF(SUM('MRR Conglomerado'!N258:P258)=0,"",ROUND(SUM('MRR Conglomerado'!Z258:AB258)/SUM('MRR Conglomerado'!N258:P258),3)),"")</f>
        <v/>
      </c>
      <c r="L258" s="13" t="str">
        <f aca="false">IFERROR(IF(SUM('MRR Conglomerado'!O258:Q258)=0,"",ROUND(SUM('MRR Conglomerado'!AA258:AC258)/SUM('MRR Conglomerado'!O258:Q258),3)),"")</f>
        <v/>
      </c>
      <c r="M258" s="13" t="str">
        <f aca="false">IFERROR(IF(SUM('MRR Conglomerado'!P258:R258)=0,"",ROUND(SUM('MRR Conglomerado'!AB258:AD258)/SUM('MRR Conglomerado'!P258:R258),3)),"")</f>
        <v/>
      </c>
      <c r="N258" s="13" t="str">
        <f aca="false">IFERROR(IF(SUM('MRR Conglomerado'!Q258:S258)=0,"",ROUND(SUM('MRR Conglomerado'!AC258:AE258)/SUM('MRR Conglomerado'!Q258:S258),3)),"")</f>
        <v/>
      </c>
      <c r="O258" s="13" t="str">
        <f aca="false">IFERROR(IF(SUM('MRR Conglomerado'!R258:T258)=0,"",ROUND(SUM('MRR Conglomerado'!AD258:AF258)/SUM('MRR Conglomerado'!R258:T258),3)),"")</f>
        <v/>
      </c>
      <c r="P258" s="13" t="str">
        <f aca="false">IFERROR(IF(SUM('MRR Conglomerado'!S258:U258)=0,"",ROUND(SUM('MRR Conglomerado'!AE258:AG258)/SUM('MRR Conglomerado'!S258:U258),3)),"")</f>
        <v/>
      </c>
      <c r="Q258" s="13" t="str">
        <f aca="false">IFERROR(IF(SUM('MRR Conglomerado'!T258:V258)=0,"",ROUND(SUM('MRR Conglomerado'!AF258:AH258)/SUM('MRR Conglomerado'!T258:V258),3)),"")</f>
        <v/>
      </c>
      <c r="R258" s="13" t="str">
        <f aca="false">IFERROR(IF(SUM('MRR Conglomerado'!U258:W258)=0,"",ROUND(SUM('MRR Conglomerado'!AG258:AI258)/SUM('MRR Conglomerado'!U258:W258),3)),"")</f>
        <v/>
      </c>
      <c r="S258" s="13" t="str">
        <f aca="false">IFERROR(IF(SUM('MRR Conglomerado'!V258:X258)=0,"",ROUND(SUM('MRR Conglomerado'!AH258:AJ258)/SUM('MRR Conglomerado'!V258:X258),3)),"")</f>
        <v/>
      </c>
      <c r="T258" s="13" t="str">
        <f aca="false">IFERROR(IF(SUM('MRR Conglomerado'!W258:Y258)=0,"",ROUND(SUM('MRR Conglomerado'!AI258:AK258)/SUM('MRR Conglomerado'!W258:Y258),3)),"")</f>
        <v/>
      </c>
      <c r="U258" s="13" t="str">
        <f aca="false">IFERROR(IF(SUM('MRR Conglomerado'!X258:Z258)=0,"",ROUND(SUM('MRR Conglomerado'!AJ258:AL258)/SUM('MRR Conglomerado'!X258:Z258),3)),"")</f>
        <v/>
      </c>
      <c r="V258" s="13" t="str">
        <f aca="false">IFERROR(IF(SUM('MRR Conglomerado'!Y258:AA258)=0,"",ROUND(SUM('MRR Conglomerado'!AK258:AM258)/SUM('MRR Conglomerado'!Y258:AA258),3)),"")</f>
        <v/>
      </c>
      <c r="W258" s="13" t="str">
        <f aca="false">IFERROR(IF(SUM('MRR Conglomerado'!Z258:AB258)=0,"",ROUND(SUM('MRR Conglomerado'!AL258:AN258)/SUM('MRR Conglomerado'!Z258:AB258),3)),"")</f>
        <v/>
      </c>
      <c r="X258" s="13" t="str">
        <f aca="false">IFERROR(IF(SUM('MRR Conglomerado'!AA258:AC258)=0,"",ROUND(SUM('MRR Conglomerado'!AM258:AO258)/SUM('MRR Conglomerado'!AA258:AC258),3)),"")</f>
        <v/>
      </c>
      <c r="Y258" s="13" t="str">
        <f aca="false">IFERROR(IF(SUM('MRR Conglomerado'!AB258:AD258)=0,"",ROUND(SUM('MRR Conglomerado'!AN258:AP258)/SUM('MRR Conglomerado'!AB258:AD258),3)),"")</f>
        <v/>
      </c>
      <c r="Z258" s="13" t="str">
        <f aca="false">IFERROR(IF(SUM('MRR Conglomerado'!AC258:AE258)=0,"",ROUND(SUM('MRR Conglomerado'!AO258:AQ258)/SUM('MRR Conglomerado'!AC258:AE258),3)),"")</f>
        <v/>
      </c>
      <c r="AA258" s="13" t="str">
        <f aca="false">IFERROR(IF(SUM('MRR Conglomerado'!AD258:AF258)=0,"",ROUND(SUM('MRR Conglomerado'!AP258:AR258)/SUM('MRR Conglomerado'!AD258:AF258),3)),"")</f>
        <v/>
      </c>
      <c r="AB258" s="13" t="str">
        <f aca="false">IFERROR(IF(SUM('MRR Conglomerado'!AE258:AG258)=0,"",ROUND(SUM('MRR Conglomerado'!AQ258:AS258)/SUM('MRR Conglomerado'!AE258:AG258),3)),"")</f>
        <v/>
      </c>
    </row>
    <row r="259" customFormat="false" ht="15" hidden="false" customHeight="false" outlineLevel="0" collapsed="false">
      <c r="A259" s="10" t="s">
        <v>578</v>
      </c>
      <c r="B259" s="13" t="n">
        <f aca="false">IFERROR(IF(SUM('MRR Conglomerado'!E259:G259)=0,"",ROUND(SUM('MRR Conglomerado'!Q259:S259)/SUM('MRR Conglomerado'!E259:G259),3)),"")</f>
        <v>0.746</v>
      </c>
      <c r="C259" s="13" t="n">
        <f aca="false">IFERROR(IF(SUM('MRR Conglomerado'!F259:H259)=0,"",ROUND(SUM('MRR Conglomerado'!R259:T259)/SUM('MRR Conglomerado'!F259:H259),3)),"")</f>
        <v>1.029</v>
      </c>
      <c r="D259" s="13" t="n">
        <f aca="false">IFERROR(IF(SUM('MRR Conglomerado'!G259:I259)=0,"",ROUND(SUM('MRR Conglomerado'!S259:U259)/SUM('MRR Conglomerado'!G259:I259),3)),"")</f>
        <v>0.771</v>
      </c>
      <c r="E259" s="13" t="n">
        <f aca="false">IFERROR(IF(SUM('MRR Conglomerado'!H259:J259)=0,"",ROUND(SUM('MRR Conglomerado'!T259:V259)/SUM('MRR Conglomerado'!H259:J259),3)),"")</f>
        <v>1.547</v>
      </c>
      <c r="F259" s="13" t="n">
        <f aca="false">IFERROR(IF(SUM('MRR Conglomerado'!I259:K259)=0,"",ROUND(SUM('MRR Conglomerado'!U259:W259)/SUM('MRR Conglomerado'!I259:K259),3)),"")</f>
        <v>1.094</v>
      </c>
      <c r="G259" s="13" t="n">
        <f aca="false">IFERROR(IF(SUM('MRR Conglomerado'!J259:L259)=0,"",ROUND(SUM('MRR Conglomerado'!V259:X259)/SUM('MRR Conglomerado'!J259:L259),3)),"")</f>
        <v>1.773</v>
      </c>
      <c r="H259" s="13" t="n">
        <f aca="false">IFERROR(IF(SUM('MRR Conglomerado'!K259:M259)=0,"",ROUND(SUM('MRR Conglomerado'!W259:Y259)/SUM('MRR Conglomerado'!K259:M259),3)),"")</f>
        <v>1.149</v>
      </c>
      <c r="I259" s="13" t="n">
        <f aca="false">IFERROR(IF(SUM('MRR Conglomerado'!L259:N259)=0,"",ROUND(SUM('MRR Conglomerado'!X259:Z259)/SUM('MRR Conglomerado'!L259:N259),3)),"")</f>
        <v>1.09</v>
      </c>
      <c r="J259" s="13" t="n">
        <f aca="false">IFERROR(IF(SUM('MRR Conglomerado'!M259:O259)=0,"",ROUND(SUM('MRR Conglomerado'!Y259:AA259)/SUM('MRR Conglomerado'!M259:O259),3)),"")</f>
        <v>1.024</v>
      </c>
      <c r="K259" s="13" t="n">
        <f aca="false">IFERROR(IF(SUM('MRR Conglomerado'!N259:P259)=0,"",ROUND(SUM('MRR Conglomerado'!Z259:AB259)/SUM('MRR Conglomerado'!N259:P259),3)),"")</f>
        <v>1</v>
      </c>
      <c r="L259" s="13" t="n">
        <f aca="false">IFERROR(IF(SUM('MRR Conglomerado'!O259:Q259)=0,"",ROUND(SUM('MRR Conglomerado'!AA259:AC259)/SUM('MRR Conglomerado'!O259:Q259),3)),"")</f>
        <v>0.99</v>
      </c>
      <c r="M259" s="13" t="n">
        <f aca="false">IFERROR(IF(SUM('MRR Conglomerado'!P259:R259)=0,"",ROUND(SUM('MRR Conglomerado'!AB259:AD259)/SUM('MRR Conglomerado'!P259:R259),3)),"")</f>
        <v>0.966</v>
      </c>
      <c r="N259" s="13" t="n">
        <f aca="false">IFERROR(IF(SUM('MRR Conglomerado'!Q259:S259)=0,"",ROUND(SUM('MRR Conglomerado'!AC259:AE259)/SUM('MRR Conglomerado'!Q259:S259),3)),"")</f>
        <v>0.9</v>
      </c>
      <c r="O259" s="13" t="n">
        <f aca="false">IFERROR(IF(SUM('MRR Conglomerado'!R259:T259)=0,"",ROUND(SUM('MRR Conglomerado'!AD259:AF259)/SUM('MRR Conglomerado'!R259:T259),3)),"")</f>
        <v>0.872</v>
      </c>
      <c r="P259" s="13" t="n">
        <f aca="false">IFERROR(IF(SUM('MRR Conglomerado'!S259:U259)=0,"",ROUND(SUM('MRR Conglomerado'!AE259:AG259)/SUM('MRR Conglomerado'!S259:U259),3)),"")</f>
        <v>0.89</v>
      </c>
      <c r="Q259" s="13" t="n">
        <f aca="false">IFERROR(IF(SUM('MRR Conglomerado'!T259:V259)=0,"",ROUND(SUM('MRR Conglomerado'!AF259:AH259)/SUM('MRR Conglomerado'!T259:V259),3)),"")</f>
        <v>0.892</v>
      </c>
      <c r="R259" s="13" t="n">
        <f aca="false">IFERROR(IF(SUM('MRR Conglomerado'!U259:W259)=0,"",ROUND(SUM('MRR Conglomerado'!AG259:AI259)/SUM('MRR Conglomerado'!U259:W259),3)),"")</f>
        <v>1.38</v>
      </c>
      <c r="S259" s="13" t="n">
        <f aca="false">IFERROR(IF(SUM('MRR Conglomerado'!V259:X259)=0,"",ROUND(SUM('MRR Conglomerado'!AH259:AJ259)/SUM('MRR Conglomerado'!V259:X259),3)),"")</f>
        <v>1.401</v>
      </c>
      <c r="T259" s="13" t="n">
        <f aca="false">IFERROR(IF(SUM('MRR Conglomerado'!W259:Y259)=0,"",ROUND(SUM('MRR Conglomerado'!AI259:AK259)/SUM('MRR Conglomerado'!W259:Y259),3)),"")</f>
        <v>1.455</v>
      </c>
      <c r="U259" s="13" t="n">
        <f aca="false">IFERROR(IF(SUM('MRR Conglomerado'!X259:Z259)=0,"",ROUND(SUM('MRR Conglomerado'!AJ259:AL259)/SUM('MRR Conglomerado'!X259:Z259),3)),"")</f>
        <v>0.949</v>
      </c>
      <c r="V259" s="13" t="n">
        <f aca="false">IFERROR(IF(SUM('MRR Conglomerado'!Y259:AA259)=0,"",ROUND(SUM('MRR Conglomerado'!AK259:AM259)/SUM('MRR Conglomerado'!Y259:AA259),3)),"")</f>
        <v>0.883</v>
      </c>
      <c r="W259" s="13" t="n">
        <f aca="false">IFERROR(IF(SUM('MRR Conglomerado'!Z259:AB259)=0,"",ROUND(SUM('MRR Conglomerado'!AL259:AN259)/SUM('MRR Conglomerado'!Z259:AB259),3)),"")</f>
        <v>0.873</v>
      </c>
      <c r="X259" s="13" t="n">
        <f aca="false">IFERROR(IF(SUM('MRR Conglomerado'!AA259:AC259)=0,"",ROUND(SUM('MRR Conglomerado'!AM259:AO259)/SUM('MRR Conglomerado'!AA259:AC259),3)),"")</f>
        <v>0.921</v>
      </c>
      <c r="Y259" s="13" t="n">
        <f aca="false">IFERROR(IF(SUM('MRR Conglomerado'!AB259:AD259)=0,"",ROUND(SUM('MRR Conglomerado'!AN259:AP259)/SUM('MRR Conglomerado'!AB259:AD259),3)),"")</f>
        <v>1</v>
      </c>
      <c r="Z259" s="13" t="n">
        <f aca="false">IFERROR(IF(SUM('MRR Conglomerado'!AC259:AE259)=0,"",ROUND(SUM('MRR Conglomerado'!AO259:AQ259)/SUM('MRR Conglomerado'!AC259:AE259),3)),"")</f>
        <v>1.042</v>
      </c>
      <c r="AA259" s="13" t="n">
        <f aca="false">IFERROR(IF(SUM('MRR Conglomerado'!AD259:AF259)=0,"",ROUND(SUM('MRR Conglomerado'!AP259:AR259)/SUM('MRR Conglomerado'!AD259:AF259),3)),"")</f>
        <v>1.031</v>
      </c>
      <c r="AB259" s="13" t="n">
        <f aca="false">IFERROR(IF(SUM('MRR Conglomerado'!AE259:AG259)=0,"",ROUND(SUM('MRR Conglomerado'!AQ259:AS259)/SUM('MRR Conglomerado'!AE259:AG259),3)),"")</f>
        <v>0.992</v>
      </c>
    </row>
    <row r="260" customFormat="false" ht="15" hidden="false" customHeight="false" outlineLevel="0" collapsed="false">
      <c r="A260" s="10" t="s">
        <v>580</v>
      </c>
      <c r="B260" s="13" t="str">
        <f aca="false">IFERROR(IF(SUM('MRR Conglomerado'!E260:G260)=0,"",ROUND(SUM('MRR Conglomerado'!Q260:S260)/SUM('MRR Conglomerado'!E260:G260),3)),"")</f>
        <v/>
      </c>
      <c r="C260" s="13" t="str">
        <f aca="false">IFERROR(IF(SUM('MRR Conglomerado'!F260:H260)=0,"",ROUND(SUM('MRR Conglomerado'!R260:T260)/SUM('MRR Conglomerado'!F260:H260),3)),"")</f>
        <v/>
      </c>
      <c r="D260" s="13" t="str">
        <f aca="false">IFERROR(IF(SUM('MRR Conglomerado'!G260:I260)=0,"",ROUND(SUM('MRR Conglomerado'!S260:U260)/SUM('MRR Conglomerado'!G260:I260),3)),"")</f>
        <v/>
      </c>
      <c r="E260" s="13" t="str">
        <f aca="false">IFERROR(IF(SUM('MRR Conglomerado'!H260:J260)=0,"",ROUND(SUM('MRR Conglomerado'!T260:V260)/SUM('MRR Conglomerado'!H260:J260),3)),"")</f>
        <v/>
      </c>
      <c r="F260" s="13" t="str">
        <f aca="false">IFERROR(IF(SUM('MRR Conglomerado'!I260:K260)=0,"",ROUND(SUM('MRR Conglomerado'!U260:W260)/SUM('MRR Conglomerado'!I260:K260),3)),"")</f>
        <v/>
      </c>
      <c r="G260" s="13" t="str">
        <f aca="false">IFERROR(IF(SUM('MRR Conglomerado'!J260:L260)=0,"",ROUND(SUM('MRR Conglomerado'!V260:X260)/SUM('MRR Conglomerado'!J260:L260),3)),"")</f>
        <v/>
      </c>
      <c r="H260" s="13" t="str">
        <f aca="false">IFERROR(IF(SUM('MRR Conglomerado'!K260:M260)=0,"",ROUND(SUM('MRR Conglomerado'!W260:Y260)/SUM('MRR Conglomerado'!K260:M260),3)),"")</f>
        <v/>
      </c>
      <c r="I260" s="13" t="str">
        <f aca="false">IFERROR(IF(SUM('MRR Conglomerado'!L260:N260)=0,"",ROUND(SUM('MRR Conglomerado'!X260:Z260)/SUM('MRR Conglomerado'!L260:N260),3)),"")</f>
        <v/>
      </c>
      <c r="J260" s="13" t="str">
        <f aca="false">IFERROR(IF(SUM('MRR Conglomerado'!M260:O260)=0,"",ROUND(SUM('MRR Conglomerado'!Y260:AA260)/SUM('MRR Conglomerado'!M260:O260),3)),"")</f>
        <v/>
      </c>
      <c r="K260" s="13" t="str">
        <f aca="false">IFERROR(IF(SUM('MRR Conglomerado'!N260:P260)=0,"",ROUND(SUM('MRR Conglomerado'!Z260:AB260)/SUM('MRR Conglomerado'!N260:P260),3)),"")</f>
        <v/>
      </c>
      <c r="L260" s="13" t="str">
        <f aca="false">IFERROR(IF(SUM('MRR Conglomerado'!O260:Q260)=0,"",ROUND(SUM('MRR Conglomerado'!AA260:AC260)/SUM('MRR Conglomerado'!O260:Q260),3)),"")</f>
        <v/>
      </c>
      <c r="M260" s="13" t="str">
        <f aca="false">IFERROR(IF(SUM('MRR Conglomerado'!P260:R260)=0,"",ROUND(SUM('MRR Conglomerado'!AB260:AD260)/SUM('MRR Conglomerado'!P260:R260),3)),"")</f>
        <v/>
      </c>
      <c r="N260" s="13" t="str">
        <f aca="false">IFERROR(IF(SUM('MRR Conglomerado'!Q260:S260)=0,"",ROUND(SUM('MRR Conglomerado'!AC260:AE260)/SUM('MRR Conglomerado'!Q260:S260),3)),"")</f>
        <v/>
      </c>
      <c r="O260" s="13" t="str">
        <f aca="false">IFERROR(IF(SUM('MRR Conglomerado'!R260:T260)=0,"",ROUND(SUM('MRR Conglomerado'!AD260:AF260)/SUM('MRR Conglomerado'!R260:T260),3)),"")</f>
        <v/>
      </c>
      <c r="P260" s="13" t="str">
        <f aca="false">IFERROR(IF(SUM('MRR Conglomerado'!S260:U260)=0,"",ROUND(SUM('MRR Conglomerado'!AE260:AG260)/SUM('MRR Conglomerado'!S260:U260),3)),"")</f>
        <v/>
      </c>
      <c r="Q260" s="13" t="str">
        <f aca="false">IFERROR(IF(SUM('MRR Conglomerado'!T260:V260)=0,"",ROUND(SUM('MRR Conglomerado'!AF260:AH260)/SUM('MRR Conglomerado'!T260:V260),3)),"")</f>
        <v/>
      </c>
      <c r="R260" s="13" t="str">
        <f aca="false">IFERROR(IF(SUM('MRR Conglomerado'!U260:W260)=0,"",ROUND(SUM('MRR Conglomerado'!AG260:AI260)/SUM('MRR Conglomerado'!U260:W260),3)),"")</f>
        <v/>
      </c>
      <c r="S260" s="13" t="str">
        <f aca="false">IFERROR(IF(SUM('MRR Conglomerado'!V260:X260)=0,"",ROUND(SUM('MRR Conglomerado'!AH260:AJ260)/SUM('MRR Conglomerado'!V260:X260),3)),"")</f>
        <v/>
      </c>
      <c r="T260" s="13" t="str">
        <f aca="false">IFERROR(IF(SUM('MRR Conglomerado'!W260:Y260)=0,"",ROUND(SUM('MRR Conglomerado'!AI260:AK260)/SUM('MRR Conglomerado'!W260:Y260),3)),"")</f>
        <v/>
      </c>
      <c r="U260" s="13" t="str">
        <f aca="false">IFERROR(IF(SUM('MRR Conglomerado'!X260:Z260)=0,"",ROUND(SUM('MRR Conglomerado'!AJ260:AL260)/SUM('MRR Conglomerado'!X260:Z260),3)),"")</f>
        <v/>
      </c>
      <c r="V260" s="13" t="str">
        <f aca="false">IFERROR(IF(SUM('MRR Conglomerado'!Y260:AA260)=0,"",ROUND(SUM('MRR Conglomerado'!AK260:AM260)/SUM('MRR Conglomerado'!Y260:AA260),3)),"")</f>
        <v/>
      </c>
      <c r="W260" s="13" t="str">
        <f aca="false">IFERROR(IF(SUM('MRR Conglomerado'!Z260:AB260)=0,"",ROUND(SUM('MRR Conglomerado'!AL260:AN260)/SUM('MRR Conglomerado'!Z260:AB260),3)),"")</f>
        <v/>
      </c>
      <c r="X260" s="13" t="str">
        <f aca="false">IFERROR(IF(SUM('MRR Conglomerado'!AA260:AC260)=0,"",ROUND(SUM('MRR Conglomerado'!AM260:AO260)/SUM('MRR Conglomerado'!AA260:AC260),3)),"")</f>
        <v/>
      </c>
      <c r="Y260" s="13" t="str">
        <f aca="false">IFERROR(IF(SUM('MRR Conglomerado'!AB260:AD260)=0,"",ROUND(SUM('MRR Conglomerado'!AN260:AP260)/SUM('MRR Conglomerado'!AB260:AD260),3)),"")</f>
        <v/>
      </c>
      <c r="Z260" s="13" t="str">
        <f aca="false">IFERROR(IF(SUM('MRR Conglomerado'!AC260:AE260)=0,"",ROUND(SUM('MRR Conglomerado'!AO260:AQ260)/SUM('MRR Conglomerado'!AC260:AE260),3)),"")</f>
        <v/>
      </c>
      <c r="AA260" s="13" t="str">
        <f aca="false">IFERROR(IF(SUM('MRR Conglomerado'!AD260:AF260)=0,"",ROUND(SUM('MRR Conglomerado'!AP260:AR260)/SUM('MRR Conglomerado'!AD260:AF260),3)),"")</f>
        <v/>
      </c>
      <c r="AB260" s="13" t="n">
        <f aca="false">IFERROR(IF(SUM('MRR Conglomerado'!AE260:AG260)=0,"",ROUND(SUM('MRR Conglomerado'!AQ260:AS260)/SUM('MRR Conglomerado'!AE260:AG260),3)),"")</f>
        <v>15.389</v>
      </c>
    </row>
    <row r="261" customFormat="false" ht="15" hidden="false" customHeight="false" outlineLevel="0" collapsed="false">
      <c r="A261" s="10" t="s">
        <v>582</v>
      </c>
      <c r="B261" s="13" t="str">
        <f aca="false">IFERROR(IF(SUM('MRR Conglomerado'!E261:G261)=0,"",ROUND(SUM('MRR Conglomerado'!Q261:S261)/SUM('MRR Conglomerado'!E261:G261),3)),"")</f>
        <v/>
      </c>
      <c r="C261" s="13" t="str">
        <f aca="false">IFERROR(IF(SUM('MRR Conglomerado'!F261:H261)=0,"",ROUND(SUM('MRR Conglomerado'!R261:T261)/SUM('MRR Conglomerado'!F261:H261),3)),"")</f>
        <v/>
      </c>
      <c r="D261" s="13" t="str">
        <f aca="false">IFERROR(IF(SUM('MRR Conglomerado'!G261:I261)=0,"",ROUND(SUM('MRR Conglomerado'!S261:U261)/SUM('MRR Conglomerado'!G261:I261),3)),"")</f>
        <v/>
      </c>
      <c r="E261" s="13" t="str">
        <f aca="false">IFERROR(IF(SUM('MRR Conglomerado'!H261:J261)=0,"",ROUND(SUM('MRR Conglomerado'!T261:V261)/SUM('MRR Conglomerado'!H261:J261),3)),"")</f>
        <v/>
      </c>
      <c r="F261" s="13" t="str">
        <f aca="false">IFERROR(IF(SUM('MRR Conglomerado'!I261:K261)=0,"",ROUND(SUM('MRR Conglomerado'!U261:W261)/SUM('MRR Conglomerado'!I261:K261),3)),"")</f>
        <v/>
      </c>
      <c r="G261" s="13" t="str">
        <f aca="false">IFERROR(IF(SUM('MRR Conglomerado'!J261:L261)=0,"",ROUND(SUM('MRR Conglomerado'!V261:X261)/SUM('MRR Conglomerado'!J261:L261),3)),"")</f>
        <v/>
      </c>
      <c r="H261" s="13" t="str">
        <f aca="false">IFERROR(IF(SUM('MRR Conglomerado'!K261:M261)=0,"",ROUND(SUM('MRR Conglomerado'!W261:Y261)/SUM('MRR Conglomerado'!K261:M261),3)),"")</f>
        <v/>
      </c>
      <c r="I261" s="13" t="str">
        <f aca="false">IFERROR(IF(SUM('MRR Conglomerado'!L261:N261)=0,"",ROUND(SUM('MRR Conglomerado'!X261:Z261)/SUM('MRR Conglomerado'!L261:N261),3)),"")</f>
        <v/>
      </c>
      <c r="J261" s="13" t="str">
        <f aca="false">IFERROR(IF(SUM('MRR Conglomerado'!M261:O261)=0,"",ROUND(SUM('MRR Conglomerado'!Y261:AA261)/SUM('MRR Conglomerado'!M261:O261),3)),"")</f>
        <v/>
      </c>
      <c r="K261" s="13" t="str">
        <f aca="false">IFERROR(IF(SUM('MRR Conglomerado'!N261:P261)=0,"",ROUND(SUM('MRR Conglomerado'!Z261:AB261)/SUM('MRR Conglomerado'!N261:P261),3)),"")</f>
        <v/>
      </c>
      <c r="L261" s="13" t="str">
        <f aca="false">IFERROR(IF(SUM('MRR Conglomerado'!O261:Q261)=0,"",ROUND(SUM('MRR Conglomerado'!AA261:AC261)/SUM('MRR Conglomerado'!O261:Q261),3)),"")</f>
        <v/>
      </c>
      <c r="M261" s="13" t="str">
        <f aca="false">IFERROR(IF(SUM('MRR Conglomerado'!P261:R261)=0,"",ROUND(SUM('MRR Conglomerado'!AB261:AD261)/SUM('MRR Conglomerado'!P261:R261),3)),"")</f>
        <v/>
      </c>
      <c r="N261" s="13" t="str">
        <f aca="false">IFERROR(IF(SUM('MRR Conglomerado'!Q261:S261)=0,"",ROUND(SUM('MRR Conglomerado'!AC261:AE261)/SUM('MRR Conglomerado'!Q261:S261),3)),"")</f>
        <v/>
      </c>
      <c r="O261" s="13" t="str">
        <f aca="false">IFERROR(IF(SUM('MRR Conglomerado'!R261:T261)=0,"",ROUND(SUM('MRR Conglomerado'!AD261:AF261)/SUM('MRR Conglomerado'!R261:T261),3)),"")</f>
        <v/>
      </c>
      <c r="P261" s="13" t="str">
        <f aca="false">IFERROR(IF(SUM('MRR Conglomerado'!S261:U261)=0,"",ROUND(SUM('MRR Conglomerado'!AE261:AG261)/SUM('MRR Conglomerado'!S261:U261),3)),"")</f>
        <v/>
      </c>
      <c r="Q261" s="13" t="str">
        <f aca="false">IFERROR(IF(SUM('MRR Conglomerado'!T261:V261)=0,"",ROUND(SUM('MRR Conglomerado'!AF261:AH261)/SUM('MRR Conglomerado'!T261:V261),3)),"")</f>
        <v/>
      </c>
      <c r="R261" s="13" t="str">
        <f aca="false">IFERROR(IF(SUM('MRR Conglomerado'!U261:W261)=0,"",ROUND(SUM('MRR Conglomerado'!AG261:AI261)/SUM('MRR Conglomerado'!U261:W261),3)),"")</f>
        <v/>
      </c>
      <c r="S261" s="13" t="str">
        <f aca="false">IFERROR(IF(SUM('MRR Conglomerado'!V261:X261)=0,"",ROUND(SUM('MRR Conglomerado'!AH261:AJ261)/SUM('MRR Conglomerado'!V261:X261),3)),"")</f>
        <v/>
      </c>
      <c r="T261" s="13" t="str">
        <f aca="false">IFERROR(IF(SUM('MRR Conglomerado'!W261:Y261)=0,"",ROUND(SUM('MRR Conglomerado'!AI261:AK261)/SUM('MRR Conglomerado'!W261:Y261),3)),"")</f>
        <v/>
      </c>
      <c r="U261" s="13" t="str">
        <f aca="false">IFERROR(IF(SUM('MRR Conglomerado'!X261:Z261)=0,"",ROUND(SUM('MRR Conglomerado'!AJ261:AL261)/SUM('MRR Conglomerado'!X261:Z261),3)),"")</f>
        <v/>
      </c>
      <c r="V261" s="13" t="n">
        <f aca="false">IFERROR(IF(SUM('MRR Conglomerado'!Y261:AA261)=0,"",ROUND(SUM('MRR Conglomerado'!AK261:AM261)/SUM('MRR Conglomerado'!Y261:AA261),3)),"")</f>
        <v>4.598</v>
      </c>
      <c r="W261" s="13" t="n">
        <f aca="false">IFERROR(IF(SUM('MRR Conglomerado'!Z261:AB261)=0,"",ROUND(SUM('MRR Conglomerado'!AL261:AN261)/SUM('MRR Conglomerado'!Z261:AB261),3)),"")</f>
        <v>2.085</v>
      </c>
      <c r="X261" s="13" t="n">
        <f aca="false">IFERROR(IF(SUM('MRR Conglomerado'!AA261:AC261)=0,"",ROUND(SUM('MRR Conglomerado'!AM261:AO261)/SUM('MRR Conglomerado'!AA261:AC261),3)),"")</f>
        <v>1.243</v>
      </c>
      <c r="Y261" s="13" t="n">
        <f aca="false">IFERROR(IF(SUM('MRR Conglomerado'!AB261:AD261)=0,"",ROUND(SUM('MRR Conglomerado'!AN261:AP261)/SUM('MRR Conglomerado'!AB261:AD261),3)),"")</f>
        <v>1.097</v>
      </c>
      <c r="Z261" s="13" t="n">
        <f aca="false">IFERROR(IF(SUM('MRR Conglomerado'!AC261:AE261)=0,"",ROUND(SUM('MRR Conglomerado'!AO261:AQ261)/SUM('MRR Conglomerado'!AC261:AE261),3)),"")</f>
        <v>1.018</v>
      </c>
      <c r="AA261" s="13" t="n">
        <f aca="false">IFERROR(IF(SUM('MRR Conglomerado'!AD261:AF261)=0,"",ROUND(SUM('MRR Conglomerado'!AP261:AR261)/SUM('MRR Conglomerado'!AD261:AF261),3)),"")</f>
        <v>1.019</v>
      </c>
      <c r="AB261" s="13" t="n">
        <f aca="false">IFERROR(IF(SUM('MRR Conglomerado'!AE261:AG261)=0,"",ROUND(SUM('MRR Conglomerado'!AQ261:AS261)/SUM('MRR Conglomerado'!AE261:AG261),3)),"")</f>
        <v>1.018</v>
      </c>
    </row>
    <row r="262" customFormat="false" ht="15" hidden="false" customHeight="false" outlineLevel="0" collapsed="false">
      <c r="A262" s="10" t="s">
        <v>584</v>
      </c>
      <c r="B262" s="13" t="str">
        <f aca="false">IFERROR(IF(SUM('MRR Conglomerado'!E262:G262)=0,"",ROUND(SUM('MRR Conglomerado'!Q262:S262)/SUM('MRR Conglomerado'!E262:G262),3)),"")</f>
        <v/>
      </c>
      <c r="C262" s="13" t="str">
        <f aca="false">IFERROR(IF(SUM('MRR Conglomerado'!F262:H262)=0,"",ROUND(SUM('MRR Conglomerado'!R262:T262)/SUM('MRR Conglomerado'!F262:H262),3)),"")</f>
        <v/>
      </c>
      <c r="D262" s="13" t="str">
        <f aca="false">IFERROR(IF(SUM('MRR Conglomerado'!G262:I262)=0,"",ROUND(SUM('MRR Conglomerado'!S262:U262)/SUM('MRR Conglomerado'!G262:I262),3)),"")</f>
        <v/>
      </c>
      <c r="E262" s="13" t="str">
        <f aca="false">IFERROR(IF(SUM('MRR Conglomerado'!H262:J262)=0,"",ROUND(SUM('MRR Conglomerado'!T262:V262)/SUM('MRR Conglomerado'!H262:J262),3)),"")</f>
        <v/>
      </c>
      <c r="F262" s="13" t="str">
        <f aca="false">IFERROR(IF(SUM('MRR Conglomerado'!I262:K262)=0,"",ROUND(SUM('MRR Conglomerado'!U262:W262)/SUM('MRR Conglomerado'!I262:K262),3)),"")</f>
        <v/>
      </c>
      <c r="G262" s="13" t="str">
        <f aca="false">IFERROR(IF(SUM('MRR Conglomerado'!J262:L262)=0,"",ROUND(SUM('MRR Conglomerado'!V262:X262)/SUM('MRR Conglomerado'!J262:L262),3)),"")</f>
        <v/>
      </c>
      <c r="H262" s="13" t="str">
        <f aca="false">IFERROR(IF(SUM('MRR Conglomerado'!K262:M262)=0,"",ROUND(SUM('MRR Conglomerado'!W262:Y262)/SUM('MRR Conglomerado'!K262:M262),3)),"")</f>
        <v/>
      </c>
      <c r="I262" s="13" t="str">
        <f aca="false">IFERROR(IF(SUM('MRR Conglomerado'!L262:N262)=0,"",ROUND(SUM('MRR Conglomerado'!X262:Z262)/SUM('MRR Conglomerado'!L262:N262),3)),"")</f>
        <v/>
      </c>
      <c r="J262" s="13" t="str">
        <f aca="false">IFERROR(IF(SUM('MRR Conglomerado'!M262:O262)=0,"",ROUND(SUM('MRR Conglomerado'!Y262:AA262)/SUM('MRR Conglomerado'!M262:O262),3)),"")</f>
        <v/>
      </c>
      <c r="K262" s="13" t="str">
        <f aca="false">IFERROR(IF(SUM('MRR Conglomerado'!N262:P262)=0,"",ROUND(SUM('MRR Conglomerado'!Z262:AB262)/SUM('MRR Conglomerado'!N262:P262),3)),"")</f>
        <v/>
      </c>
      <c r="L262" s="13" t="str">
        <f aca="false">IFERROR(IF(SUM('MRR Conglomerado'!O262:Q262)=0,"",ROUND(SUM('MRR Conglomerado'!AA262:AC262)/SUM('MRR Conglomerado'!O262:Q262),3)),"")</f>
        <v/>
      </c>
      <c r="M262" s="13" t="str">
        <f aca="false">IFERROR(IF(SUM('MRR Conglomerado'!P262:R262)=0,"",ROUND(SUM('MRR Conglomerado'!AB262:AD262)/SUM('MRR Conglomerado'!P262:R262),3)),"")</f>
        <v/>
      </c>
      <c r="N262" s="13" t="str">
        <f aca="false">IFERROR(IF(SUM('MRR Conglomerado'!Q262:S262)=0,"",ROUND(SUM('MRR Conglomerado'!AC262:AE262)/SUM('MRR Conglomerado'!Q262:S262),3)),"")</f>
        <v/>
      </c>
      <c r="O262" s="13" t="str">
        <f aca="false">IFERROR(IF(SUM('MRR Conglomerado'!R262:T262)=0,"",ROUND(SUM('MRR Conglomerado'!AD262:AF262)/SUM('MRR Conglomerado'!R262:T262),3)),"")</f>
        <v/>
      </c>
      <c r="P262" s="13" t="str">
        <f aca="false">IFERROR(IF(SUM('MRR Conglomerado'!S262:U262)=0,"",ROUND(SUM('MRR Conglomerado'!AE262:AG262)/SUM('MRR Conglomerado'!S262:U262),3)),"")</f>
        <v/>
      </c>
      <c r="Q262" s="13" t="str">
        <f aca="false">IFERROR(IF(SUM('MRR Conglomerado'!T262:V262)=0,"",ROUND(SUM('MRR Conglomerado'!AF262:AH262)/SUM('MRR Conglomerado'!T262:V262),3)),"")</f>
        <v/>
      </c>
      <c r="R262" s="13" t="str">
        <f aca="false">IFERROR(IF(SUM('MRR Conglomerado'!U262:W262)=0,"",ROUND(SUM('MRR Conglomerado'!AG262:AI262)/SUM('MRR Conglomerado'!U262:W262),3)),"")</f>
        <v/>
      </c>
      <c r="S262" s="13" t="str">
        <f aca="false">IFERROR(IF(SUM('MRR Conglomerado'!V262:X262)=0,"",ROUND(SUM('MRR Conglomerado'!AH262:AJ262)/SUM('MRR Conglomerado'!V262:X262),3)),"")</f>
        <v/>
      </c>
      <c r="T262" s="13" t="str">
        <f aca="false">IFERROR(IF(SUM('MRR Conglomerado'!W262:Y262)=0,"",ROUND(SUM('MRR Conglomerado'!AI262:AK262)/SUM('MRR Conglomerado'!W262:Y262),3)),"")</f>
        <v/>
      </c>
      <c r="U262" s="13" t="str">
        <f aca="false">IFERROR(IF(SUM('MRR Conglomerado'!X262:Z262)=0,"",ROUND(SUM('MRR Conglomerado'!AJ262:AL262)/SUM('MRR Conglomerado'!X262:Z262),3)),"")</f>
        <v/>
      </c>
      <c r="V262" s="13" t="str">
        <f aca="false">IFERROR(IF(SUM('MRR Conglomerado'!Y262:AA262)=0,"",ROUND(SUM('MRR Conglomerado'!AK262:AM262)/SUM('MRR Conglomerado'!Y262:AA262),3)),"")</f>
        <v/>
      </c>
      <c r="W262" s="13" t="str">
        <f aca="false">IFERROR(IF(SUM('MRR Conglomerado'!Z262:AB262)=0,"",ROUND(SUM('MRR Conglomerado'!AL262:AN262)/SUM('MRR Conglomerado'!Z262:AB262),3)),"")</f>
        <v/>
      </c>
      <c r="X262" s="13" t="n">
        <f aca="false">IFERROR(IF(SUM('MRR Conglomerado'!AA262:AC262)=0,"",ROUND(SUM('MRR Conglomerado'!AM262:AO262)/SUM('MRR Conglomerado'!AA262:AC262),3)),"")</f>
        <v>0</v>
      </c>
      <c r="Y262" s="13" t="n">
        <f aca="false">IFERROR(IF(SUM('MRR Conglomerado'!AB262:AD262)=0,"",ROUND(SUM('MRR Conglomerado'!AN262:AP262)/SUM('MRR Conglomerado'!AB262:AD262),3)),"")</f>
        <v>0</v>
      </c>
      <c r="Z262" s="13" t="n">
        <f aca="false">IFERROR(IF(SUM('MRR Conglomerado'!AC262:AE262)=0,"",ROUND(SUM('MRR Conglomerado'!AO262:AQ262)/SUM('MRR Conglomerado'!AC262:AE262),3)),"")</f>
        <v>0</v>
      </c>
      <c r="AA262" s="13" t="n">
        <f aca="false">IFERROR(IF(SUM('MRR Conglomerado'!AD262:AF262)=0,"",ROUND(SUM('MRR Conglomerado'!AP262:AR262)/SUM('MRR Conglomerado'!AD262:AF262),3)),"")</f>
        <v>0</v>
      </c>
      <c r="AB262" s="13" t="n">
        <f aca="false">IFERROR(IF(SUM('MRR Conglomerado'!AE262:AG262)=0,"",ROUND(SUM('MRR Conglomerado'!AQ262:AS262)/SUM('MRR Conglomerado'!AE262:AG262),3)),"")</f>
        <v>0</v>
      </c>
    </row>
    <row r="263" customFormat="false" ht="15" hidden="false" customHeight="false" outlineLevel="0" collapsed="false">
      <c r="A263" s="10" t="s">
        <v>586</v>
      </c>
      <c r="B263" s="13" t="str">
        <f aca="false">IFERROR(IF(SUM('MRR Conglomerado'!E263:G263)=0,"",ROUND(SUM('MRR Conglomerado'!Q263:S263)/SUM('MRR Conglomerado'!E263:G263),3)),"")</f>
        <v/>
      </c>
      <c r="C263" s="13" t="str">
        <f aca="false">IFERROR(IF(SUM('MRR Conglomerado'!F263:H263)=0,"",ROUND(SUM('MRR Conglomerado'!R263:T263)/SUM('MRR Conglomerado'!F263:H263),3)),"")</f>
        <v/>
      </c>
      <c r="D263" s="13" t="str">
        <f aca="false">IFERROR(IF(SUM('MRR Conglomerado'!G263:I263)=0,"",ROUND(SUM('MRR Conglomerado'!S263:U263)/SUM('MRR Conglomerado'!G263:I263),3)),"")</f>
        <v/>
      </c>
      <c r="E263" s="13" t="str">
        <f aca="false">IFERROR(IF(SUM('MRR Conglomerado'!H263:J263)=0,"",ROUND(SUM('MRR Conglomerado'!T263:V263)/SUM('MRR Conglomerado'!H263:J263),3)),"")</f>
        <v/>
      </c>
      <c r="F263" s="13" t="str">
        <f aca="false">IFERROR(IF(SUM('MRR Conglomerado'!I263:K263)=0,"",ROUND(SUM('MRR Conglomerado'!U263:W263)/SUM('MRR Conglomerado'!I263:K263),3)),"")</f>
        <v/>
      </c>
      <c r="G263" s="13" t="str">
        <f aca="false">IFERROR(IF(SUM('MRR Conglomerado'!J263:L263)=0,"",ROUND(SUM('MRR Conglomerado'!V263:X263)/SUM('MRR Conglomerado'!J263:L263),3)),"")</f>
        <v/>
      </c>
      <c r="H263" s="13" t="str">
        <f aca="false">IFERROR(IF(SUM('MRR Conglomerado'!K263:M263)=0,"",ROUND(SUM('MRR Conglomerado'!W263:Y263)/SUM('MRR Conglomerado'!K263:M263),3)),"")</f>
        <v/>
      </c>
      <c r="I263" s="13" t="str">
        <f aca="false">IFERROR(IF(SUM('MRR Conglomerado'!L263:N263)=0,"",ROUND(SUM('MRR Conglomerado'!X263:Z263)/SUM('MRR Conglomerado'!L263:N263),3)),"")</f>
        <v/>
      </c>
      <c r="J263" s="13" t="str">
        <f aca="false">IFERROR(IF(SUM('MRR Conglomerado'!M263:O263)=0,"",ROUND(SUM('MRR Conglomerado'!Y263:AA263)/SUM('MRR Conglomerado'!M263:O263),3)),"")</f>
        <v/>
      </c>
      <c r="K263" s="13" t="str">
        <f aca="false">IFERROR(IF(SUM('MRR Conglomerado'!N263:P263)=0,"",ROUND(SUM('MRR Conglomerado'!Z263:AB263)/SUM('MRR Conglomerado'!N263:P263),3)),"")</f>
        <v/>
      </c>
      <c r="L263" s="13" t="str">
        <f aca="false">IFERROR(IF(SUM('MRR Conglomerado'!O263:Q263)=0,"",ROUND(SUM('MRR Conglomerado'!AA263:AC263)/SUM('MRR Conglomerado'!O263:Q263),3)),"")</f>
        <v/>
      </c>
      <c r="M263" s="13" t="str">
        <f aca="false">IFERROR(IF(SUM('MRR Conglomerado'!P263:R263)=0,"",ROUND(SUM('MRR Conglomerado'!AB263:AD263)/SUM('MRR Conglomerado'!P263:R263),3)),"")</f>
        <v/>
      </c>
      <c r="N263" s="13" t="str">
        <f aca="false">IFERROR(IF(SUM('MRR Conglomerado'!Q263:S263)=0,"",ROUND(SUM('MRR Conglomerado'!AC263:AE263)/SUM('MRR Conglomerado'!Q263:S263),3)),"")</f>
        <v/>
      </c>
      <c r="O263" s="13" t="str">
        <f aca="false">IFERROR(IF(SUM('MRR Conglomerado'!R263:T263)=0,"",ROUND(SUM('MRR Conglomerado'!AD263:AF263)/SUM('MRR Conglomerado'!R263:T263),3)),"")</f>
        <v/>
      </c>
      <c r="P263" s="13" t="str">
        <f aca="false">IFERROR(IF(SUM('MRR Conglomerado'!S263:U263)=0,"",ROUND(SUM('MRR Conglomerado'!AE263:AG263)/SUM('MRR Conglomerado'!S263:U263),3)),"")</f>
        <v/>
      </c>
      <c r="Q263" s="13" t="str">
        <f aca="false">IFERROR(IF(SUM('MRR Conglomerado'!T263:V263)=0,"",ROUND(SUM('MRR Conglomerado'!AF263:AH263)/SUM('MRR Conglomerado'!T263:V263),3)),"")</f>
        <v/>
      </c>
      <c r="R263" s="13" t="str">
        <f aca="false">IFERROR(IF(SUM('MRR Conglomerado'!U263:W263)=0,"",ROUND(SUM('MRR Conglomerado'!AG263:AI263)/SUM('MRR Conglomerado'!U263:W263),3)),"")</f>
        <v/>
      </c>
      <c r="S263" s="13" t="str">
        <f aca="false">IFERROR(IF(SUM('MRR Conglomerado'!V263:X263)=0,"",ROUND(SUM('MRR Conglomerado'!AH263:AJ263)/SUM('MRR Conglomerado'!V263:X263),3)),"")</f>
        <v/>
      </c>
      <c r="T263" s="13" t="str">
        <f aca="false">IFERROR(IF(SUM('MRR Conglomerado'!W263:Y263)=0,"",ROUND(SUM('MRR Conglomerado'!AI263:AK263)/SUM('MRR Conglomerado'!W263:Y263),3)),"")</f>
        <v/>
      </c>
      <c r="U263" s="13" t="str">
        <f aca="false">IFERROR(IF(SUM('MRR Conglomerado'!X263:Z263)=0,"",ROUND(SUM('MRR Conglomerado'!AJ263:AL263)/SUM('MRR Conglomerado'!X263:Z263),3)),"")</f>
        <v/>
      </c>
      <c r="V263" s="13" t="str">
        <f aca="false">IFERROR(IF(SUM('MRR Conglomerado'!Y263:AA263)=0,"",ROUND(SUM('MRR Conglomerado'!AK263:AM263)/SUM('MRR Conglomerado'!Y263:AA263),3)),"")</f>
        <v/>
      </c>
      <c r="W263" s="13" t="str">
        <f aca="false">IFERROR(IF(SUM('MRR Conglomerado'!Z263:AB263)=0,"",ROUND(SUM('MRR Conglomerado'!AL263:AN263)/SUM('MRR Conglomerado'!Z263:AB263),3)),"")</f>
        <v/>
      </c>
      <c r="X263" s="13" t="str">
        <f aca="false">IFERROR(IF(SUM('MRR Conglomerado'!AA263:AC263)=0,"",ROUND(SUM('MRR Conglomerado'!AM263:AO263)/SUM('MRR Conglomerado'!AA263:AC263),3)),"")</f>
        <v/>
      </c>
      <c r="Y263" s="13" t="str">
        <f aca="false">IFERROR(IF(SUM('MRR Conglomerado'!AB263:AD263)=0,"",ROUND(SUM('MRR Conglomerado'!AN263:AP263)/SUM('MRR Conglomerado'!AB263:AD263),3)),"")</f>
        <v/>
      </c>
      <c r="Z263" s="13" t="str">
        <f aca="false">IFERROR(IF(SUM('MRR Conglomerado'!AC263:AE263)=0,"",ROUND(SUM('MRR Conglomerado'!AO263:AQ263)/SUM('MRR Conglomerado'!AC263:AE263),3)),"")</f>
        <v/>
      </c>
      <c r="AA263" s="13" t="str">
        <f aca="false">IFERROR(IF(SUM('MRR Conglomerado'!AD263:AF263)=0,"",ROUND(SUM('MRR Conglomerado'!AP263:AR263)/SUM('MRR Conglomerado'!AD263:AF263),3)),"")</f>
        <v/>
      </c>
      <c r="AB263" s="13" t="str">
        <f aca="false">IFERROR(IF(SUM('MRR Conglomerado'!AE263:AG263)=0,"",ROUND(SUM('MRR Conglomerado'!AQ263:AS263)/SUM('MRR Conglomerado'!AE263:AG263),3)),"")</f>
        <v/>
      </c>
    </row>
    <row r="264" customFormat="false" ht="15" hidden="false" customHeight="false" outlineLevel="0" collapsed="false">
      <c r="A264" s="10" t="s">
        <v>588</v>
      </c>
      <c r="B264" s="13" t="str">
        <f aca="false">IFERROR(IF(SUM('MRR Conglomerado'!E264:G264)=0,"",ROUND(SUM('MRR Conglomerado'!Q264:S264)/SUM('MRR Conglomerado'!E264:G264),3)),"")</f>
        <v/>
      </c>
      <c r="C264" s="13" t="str">
        <f aca="false">IFERROR(IF(SUM('MRR Conglomerado'!F264:H264)=0,"",ROUND(SUM('MRR Conglomerado'!R264:T264)/SUM('MRR Conglomerado'!F264:H264),3)),"")</f>
        <v/>
      </c>
      <c r="D264" s="13" t="str">
        <f aca="false">IFERROR(IF(SUM('MRR Conglomerado'!G264:I264)=0,"",ROUND(SUM('MRR Conglomerado'!S264:U264)/SUM('MRR Conglomerado'!G264:I264),3)),"")</f>
        <v/>
      </c>
      <c r="E264" s="13" t="str">
        <f aca="false">IFERROR(IF(SUM('MRR Conglomerado'!H264:J264)=0,"",ROUND(SUM('MRR Conglomerado'!T264:V264)/SUM('MRR Conglomerado'!H264:J264),3)),"")</f>
        <v/>
      </c>
      <c r="F264" s="13" t="str">
        <f aca="false">IFERROR(IF(SUM('MRR Conglomerado'!I264:K264)=0,"",ROUND(SUM('MRR Conglomerado'!U264:W264)/SUM('MRR Conglomerado'!I264:K264),3)),"")</f>
        <v/>
      </c>
      <c r="G264" s="13" t="str">
        <f aca="false">IFERROR(IF(SUM('MRR Conglomerado'!J264:L264)=0,"",ROUND(SUM('MRR Conglomerado'!V264:X264)/SUM('MRR Conglomerado'!J264:L264),3)),"")</f>
        <v/>
      </c>
      <c r="H264" s="13" t="str">
        <f aca="false">IFERROR(IF(SUM('MRR Conglomerado'!K264:M264)=0,"",ROUND(SUM('MRR Conglomerado'!W264:Y264)/SUM('MRR Conglomerado'!K264:M264),3)),"")</f>
        <v/>
      </c>
      <c r="I264" s="13" t="str">
        <f aca="false">IFERROR(IF(SUM('MRR Conglomerado'!L264:N264)=0,"",ROUND(SUM('MRR Conglomerado'!X264:Z264)/SUM('MRR Conglomerado'!L264:N264),3)),"")</f>
        <v/>
      </c>
      <c r="J264" s="13" t="str">
        <f aca="false">IFERROR(IF(SUM('MRR Conglomerado'!M264:O264)=0,"",ROUND(SUM('MRR Conglomerado'!Y264:AA264)/SUM('MRR Conglomerado'!M264:O264),3)),"")</f>
        <v/>
      </c>
      <c r="K264" s="13" t="str">
        <f aca="false">IFERROR(IF(SUM('MRR Conglomerado'!N264:P264)=0,"",ROUND(SUM('MRR Conglomerado'!Z264:AB264)/SUM('MRR Conglomerado'!N264:P264),3)),"")</f>
        <v/>
      </c>
      <c r="L264" s="13" t="str">
        <f aca="false">IFERROR(IF(SUM('MRR Conglomerado'!O264:Q264)=0,"",ROUND(SUM('MRR Conglomerado'!AA264:AC264)/SUM('MRR Conglomerado'!O264:Q264),3)),"")</f>
        <v/>
      </c>
      <c r="M264" s="13" t="str">
        <f aca="false">IFERROR(IF(SUM('MRR Conglomerado'!P264:R264)=0,"",ROUND(SUM('MRR Conglomerado'!AB264:AD264)/SUM('MRR Conglomerado'!P264:R264),3)),"")</f>
        <v/>
      </c>
      <c r="N264" s="13" t="str">
        <f aca="false">IFERROR(IF(SUM('MRR Conglomerado'!Q264:S264)=0,"",ROUND(SUM('MRR Conglomerado'!AC264:AE264)/SUM('MRR Conglomerado'!Q264:S264),3)),"")</f>
        <v/>
      </c>
      <c r="O264" s="13" t="str">
        <f aca="false">IFERROR(IF(SUM('MRR Conglomerado'!R264:T264)=0,"",ROUND(SUM('MRR Conglomerado'!AD264:AF264)/SUM('MRR Conglomerado'!R264:T264),3)),"")</f>
        <v/>
      </c>
      <c r="P264" s="13" t="str">
        <f aca="false">IFERROR(IF(SUM('MRR Conglomerado'!S264:U264)=0,"",ROUND(SUM('MRR Conglomerado'!AE264:AG264)/SUM('MRR Conglomerado'!S264:U264),3)),"")</f>
        <v/>
      </c>
      <c r="Q264" s="13" t="str">
        <f aca="false">IFERROR(IF(SUM('MRR Conglomerado'!T264:V264)=0,"",ROUND(SUM('MRR Conglomerado'!AF264:AH264)/SUM('MRR Conglomerado'!T264:V264),3)),"")</f>
        <v/>
      </c>
      <c r="R264" s="13" t="str">
        <f aca="false">IFERROR(IF(SUM('MRR Conglomerado'!U264:W264)=0,"",ROUND(SUM('MRR Conglomerado'!AG264:AI264)/SUM('MRR Conglomerado'!U264:W264),3)),"")</f>
        <v/>
      </c>
      <c r="S264" s="13" t="str">
        <f aca="false">IFERROR(IF(SUM('MRR Conglomerado'!V264:X264)=0,"",ROUND(SUM('MRR Conglomerado'!AH264:AJ264)/SUM('MRR Conglomerado'!V264:X264),3)),"")</f>
        <v/>
      </c>
      <c r="T264" s="13" t="str">
        <f aca="false">IFERROR(IF(SUM('MRR Conglomerado'!W264:Y264)=0,"",ROUND(SUM('MRR Conglomerado'!AI264:AK264)/SUM('MRR Conglomerado'!W264:Y264),3)),"")</f>
        <v/>
      </c>
      <c r="U264" s="13" t="n">
        <f aca="false">IFERROR(IF(SUM('MRR Conglomerado'!X264:Z264)=0,"",ROUND(SUM('MRR Conglomerado'!AJ264:AL264)/SUM('MRR Conglomerado'!X264:Z264),3)),"")</f>
        <v>2.883</v>
      </c>
      <c r="V264" s="13" t="n">
        <f aca="false">IFERROR(IF(SUM('MRR Conglomerado'!Y264:AA264)=0,"",ROUND(SUM('MRR Conglomerado'!AK264:AM264)/SUM('MRR Conglomerado'!Y264:AA264),3)),"")</f>
        <v>0.796</v>
      </c>
      <c r="W264" s="13" t="n">
        <f aca="false">IFERROR(IF(SUM('MRR Conglomerado'!Z264:AB264)=0,"",ROUND(SUM('MRR Conglomerado'!AL264:AN264)/SUM('MRR Conglomerado'!Z264:AB264),3)),"")</f>
        <v>0.383</v>
      </c>
      <c r="X264" s="13" t="n">
        <f aca="false">IFERROR(IF(SUM('MRR Conglomerado'!AA264:AC264)=0,"",ROUND(SUM('MRR Conglomerado'!AM264:AO264)/SUM('MRR Conglomerado'!AA264:AC264),3)),"")</f>
        <v>0.318</v>
      </c>
      <c r="Y264" s="13" t="n">
        <f aca="false">IFERROR(IF(SUM('MRR Conglomerado'!AB264:AD264)=0,"",ROUND(SUM('MRR Conglomerado'!AN264:AP264)/SUM('MRR Conglomerado'!AB264:AD264),3)),"")</f>
        <v>0.33</v>
      </c>
      <c r="Z264" s="13" t="n">
        <f aca="false">IFERROR(IF(SUM('MRR Conglomerado'!AC264:AE264)=0,"",ROUND(SUM('MRR Conglomerado'!AO264:AQ264)/SUM('MRR Conglomerado'!AC264:AE264),3)),"")</f>
        <v>0.352</v>
      </c>
      <c r="AA264" s="13" t="n">
        <f aca="false">IFERROR(IF(SUM('MRR Conglomerado'!AD264:AF264)=0,"",ROUND(SUM('MRR Conglomerado'!AP264:AR264)/SUM('MRR Conglomerado'!AD264:AF264),3)),"")</f>
        <v>0.352</v>
      </c>
      <c r="AB264" s="13" t="n">
        <f aca="false">IFERROR(IF(SUM('MRR Conglomerado'!AE264:AG264)=0,"",ROUND(SUM('MRR Conglomerado'!AQ264:AS264)/SUM('MRR Conglomerado'!AE264:AG264),3)),"")</f>
        <v>0.249</v>
      </c>
    </row>
    <row r="265" customFormat="false" ht="15" hidden="false" customHeight="false" outlineLevel="0" collapsed="false">
      <c r="A265" s="10" t="s">
        <v>590</v>
      </c>
      <c r="B265" s="13" t="n">
        <f aca="false">IFERROR(IF(SUM('MRR Conglomerado'!E265:G265)=0,"",ROUND(SUM('MRR Conglomerado'!Q265:S265)/SUM('MRR Conglomerado'!E265:G265),3)),"")</f>
        <v>0</v>
      </c>
      <c r="C265" s="13" t="n">
        <f aca="false">IFERROR(IF(SUM('MRR Conglomerado'!F265:H265)=0,"",ROUND(SUM('MRR Conglomerado'!R265:T265)/SUM('MRR Conglomerado'!F265:H265),3)),"")</f>
        <v>0</v>
      </c>
      <c r="D265" s="13" t="n">
        <f aca="false">IFERROR(IF(SUM('MRR Conglomerado'!G265:I265)=0,"",ROUND(SUM('MRR Conglomerado'!S265:U265)/SUM('MRR Conglomerado'!G265:I265),3)),"")</f>
        <v>0</v>
      </c>
      <c r="E265" s="13" t="n">
        <f aca="false">IFERROR(IF(SUM('MRR Conglomerado'!H265:J265)=0,"",ROUND(SUM('MRR Conglomerado'!T265:V265)/SUM('MRR Conglomerado'!H265:J265),3)),"")</f>
        <v>0</v>
      </c>
      <c r="F265" s="13" t="n">
        <f aca="false">IFERROR(IF(SUM('MRR Conglomerado'!I265:K265)=0,"",ROUND(SUM('MRR Conglomerado'!U265:W265)/SUM('MRR Conglomerado'!I265:K265),3)),"")</f>
        <v>0</v>
      </c>
      <c r="G265" s="13" t="n">
        <f aca="false">IFERROR(IF(SUM('MRR Conglomerado'!J265:L265)=0,"",ROUND(SUM('MRR Conglomerado'!V265:X265)/SUM('MRR Conglomerado'!J265:L265),3)),"")</f>
        <v>0</v>
      </c>
      <c r="H265" s="13" t="n">
        <f aca="false">IFERROR(IF(SUM('MRR Conglomerado'!K265:M265)=0,"",ROUND(SUM('MRR Conglomerado'!W265:Y265)/SUM('MRR Conglomerado'!K265:M265),3)),"")</f>
        <v>0</v>
      </c>
      <c r="I265" s="13" t="n">
        <f aca="false">IFERROR(IF(SUM('MRR Conglomerado'!L265:N265)=0,"",ROUND(SUM('MRR Conglomerado'!X265:Z265)/SUM('MRR Conglomerado'!L265:N265),3)),"")</f>
        <v>0</v>
      </c>
      <c r="J265" s="13" t="n">
        <f aca="false">IFERROR(IF(SUM('MRR Conglomerado'!M265:O265)=0,"",ROUND(SUM('MRR Conglomerado'!Y265:AA265)/SUM('MRR Conglomerado'!M265:O265),3)),"")</f>
        <v>0</v>
      </c>
      <c r="K265" s="13" t="n">
        <f aca="false">IFERROR(IF(SUM('MRR Conglomerado'!N265:P265)=0,"",ROUND(SUM('MRR Conglomerado'!Z265:AB265)/SUM('MRR Conglomerado'!N265:P265),3)),"")</f>
        <v>0</v>
      </c>
      <c r="L265" s="13" t="str">
        <f aca="false">IFERROR(IF(SUM('MRR Conglomerado'!O265:Q265)=0,"",ROUND(SUM('MRR Conglomerado'!AA265:AC265)/SUM('MRR Conglomerado'!O265:Q265),3)),"")</f>
        <v/>
      </c>
      <c r="M265" s="13" t="str">
        <f aca="false">IFERROR(IF(SUM('MRR Conglomerado'!P265:R265)=0,"",ROUND(SUM('MRR Conglomerado'!AB265:AD265)/SUM('MRR Conglomerado'!P265:R265),3)),"")</f>
        <v/>
      </c>
      <c r="N265" s="13" t="str">
        <f aca="false">IFERROR(IF(SUM('MRR Conglomerado'!Q265:S265)=0,"",ROUND(SUM('MRR Conglomerado'!AC265:AE265)/SUM('MRR Conglomerado'!Q265:S265),3)),"")</f>
        <v/>
      </c>
      <c r="O265" s="13" t="str">
        <f aca="false">IFERROR(IF(SUM('MRR Conglomerado'!R265:T265)=0,"",ROUND(SUM('MRR Conglomerado'!AD265:AF265)/SUM('MRR Conglomerado'!R265:T265),3)),"")</f>
        <v/>
      </c>
      <c r="P265" s="13" t="str">
        <f aca="false">IFERROR(IF(SUM('MRR Conglomerado'!S265:U265)=0,"",ROUND(SUM('MRR Conglomerado'!AE265:AG265)/SUM('MRR Conglomerado'!S265:U265),3)),"")</f>
        <v/>
      </c>
      <c r="Q265" s="13" t="str">
        <f aca="false">IFERROR(IF(SUM('MRR Conglomerado'!T265:V265)=0,"",ROUND(SUM('MRR Conglomerado'!AF265:AH265)/SUM('MRR Conglomerado'!T265:V265),3)),"")</f>
        <v/>
      </c>
      <c r="R265" s="13" t="str">
        <f aca="false">IFERROR(IF(SUM('MRR Conglomerado'!U265:W265)=0,"",ROUND(SUM('MRR Conglomerado'!AG265:AI265)/SUM('MRR Conglomerado'!U265:W265),3)),"")</f>
        <v/>
      </c>
      <c r="S265" s="13" t="str">
        <f aca="false">IFERROR(IF(SUM('MRR Conglomerado'!V265:X265)=0,"",ROUND(SUM('MRR Conglomerado'!AH265:AJ265)/SUM('MRR Conglomerado'!V265:X265),3)),"")</f>
        <v/>
      </c>
      <c r="T265" s="13" t="str">
        <f aca="false">IFERROR(IF(SUM('MRR Conglomerado'!W265:Y265)=0,"",ROUND(SUM('MRR Conglomerado'!AI265:AK265)/SUM('MRR Conglomerado'!W265:Y265),3)),"")</f>
        <v/>
      </c>
      <c r="U265" s="13" t="str">
        <f aca="false">IFERROR(IF(SUM('MRR Conglomerado'!X265:Z265)=0,"",ROUND(SUM('MRR Conglomerado'!AJ265:AL265)/SUM('MRR Conglomerado'!X265:Z265),3)),"")</f>
        <v/>
      </c>
      <c r="V265" s="13" t="str">
        <f aca="false">IFERROR(IF(SUM('MRR Conglomerado'!Y265:AA265)=0,"",ROUND(SUM('MRR Conglomerado'!AK265:AM265)/SUM('MRR Conglomerado'!Y265:AA265),3)),"")</f>
        <v/>
      </c>
      <c r="W265" s="13" t="str">
        <f aca="false">IFERROR(IF(SUM('MRR Conglomerado'!Z265:AB265)=0,"",ROUND(SUM('MRR Conglomerado'!AL265:AN265)/SUM('MRR Conglomerado'!Z265:AB265),3)),"")</f>
        <v/>
      </c>
      <c r="X265" s="13" t="str">
        <f aca="false">IFERROR(IF(SUM('MRR Conglomerado'!AA265:AC265)=0,"",ROUND(SUM('MRR Conglomerado'!AM265:AO265)/SUM('MRR Conglomerado'!AA265:AC265),3)),"")</f>
        <v/>
      </c>
      <c r="Y265" s="13" t="str">
        <f aca="false">IFERROR(IF(SUM('MRR Conglomerado'!AB265:AD265)=0,"",ROUND(SUM('MRR Conglomerado'!AN265:AP265)/SUM('MRR Conglomerado'!AB265:AD265),3)),"")</f>
        <v/>
      </c>
      <c r="Z265" s="13" t="str">
        <f aca="false">IFERROR(IF(SUM('MRR Conglomerado'!AC265:AE265)=0,"",ROUND(SUM('MRR Conglomerado'!AO265:AQ265)/SUM('MRR Conglomerado'!AC265:AE265),3)),"")</f>
        <v/>
      </c>
      <c r="AA265" s="13" t="str">
        <f aca="false">IFERROR(IF(SUM('MRR Conglomerado'!AD265:AF265)=0,"",ROUND(SUM('MRR Conglomerado'!AP265:AR265)/SUM('MRR Conglomerado'!AD265:AF265),3)),"")</f>
        <v/>
      </c>
      <c r="AB265" s="13" t="str">
        <f aca="false">IFERROR(IF(SUM('MRR Conglomerado'!AE265:AG265)=0,"",ROUND(SUM('MRR Conglomerado'!AQ265:AS265)/SUM('MRR Conglomerado'!AE265:AG265),3)),"")</f>
        <v/>
      </c>
    </row>
    <row r="266" customFormat="false" ht="15" hidden="false" customHeight="false" outlineLevel="0" collapsed="false">
      <c r="A266" s="10" t="s">
        <v>592</v>
      </c>
      <c r="B266" s="13" t="str">
        <f aca="false">IFERROR(IF(SUM('MRR Conglomerado'!E266:G266)=0,"",ROUND(SUM('MRR Conglomerado'!Q266:S266)/SUM('MRR Conglomerado'!E266:G266),3)),"")</f>
        <v/>
      </c>
      <c r="C266" s="13" t="str">
        <f aca="false">IFERROR(IF(SUM('MRR Conglomerado'!F266:H266)=0,"",ROUND(SUM('MRR Conglomerado'!R266:T266)/SUM('MRR Conglomerado'!F266:H266),3)),"")</f>
        <v/>
      </c>
      <c r="D266" s="13" t="str">
        <f aca="false">IFERROR(IF(SUM('MRR Conglomerado'!G266:I266)=0,"",ROUND(SUM('MRR Conglomerado'!S266:U266)/SUM('MRR Conglomerado'!G266:I266),3)),"")</f>
        <v/>
      </c>
      <c r="E266" s="13" t="str">
        <f aca="false">IFERROR(IF(SUM('MRR Conglomerado'!H266:J266)=0,"",ROUND(SUM('MRR Conglomerado'!T266:V266)/SUM('MRR Conglomerado'!H266:J266),3)),"")</f>
        <v/>
      </c>
      <c r="F266" s="13" t="str">
        <f aca="false">IFERROR(IF(SUM('MRR Conglomerado'!I266:K266)=0,"",ROUND(SUM('MRR Conglomerado'!U266:W266)/SUM('MRR Conglomerado'!I266:K266),3)),"")</f>
        <v/>
      </c>
      <c r="G266" s="13" t="str">
        <f aca="false">IFERROR(IF(SUM('MRR Conglomerado'!J266:L266)=0,"",ROUND(SUM('MRR Conglomerado'!V266:X266)/SUM('MRR Conglomerado'!J266:L266),3)),"")</f>
        <v/>
      </c>
      <c r="H266" s="13" t="str">
        <f aca="false">IFERROR(IF(SUM('MRR Conglomerado'!K266:M266)=0,"",ROUND(SUM('MRR Conglomerado'!W266:Y266)/SUM('MRR Conglomerado'!K266:M266),3)),"")</f>
        <v/>
      </c>
      <c r="I266" s="13" t="str">
        <f aca="false">IFERROR(IF(SUM('MRR Conglomerado'!L266:N266)=0,"",ROUND(SUM('MRR Conglomerado'!X266:Z266)/SUM('MRR Conglomerado'!L266:N266),3)),"")</f>
        <v/>
      </c>
      <c r="J266" s="13" t="str">
        <f aca="false">IFERROR(IF(SUM('MRR Conglomerado'!M266:O266)=0,"",ROUND(SUM('MRR Conglomerado'!Y266:AA266)/SUM('MRR Conglomerado'!M266:O266),3)),"")</f>
        <v/>
      </c>
      <c r="K266" s="13" t="str">
        <f aca="false">IFERROR(IF(SUM('MRR Conglomerado'!N266:P266)=0,"",ROUND(SUM('MRR Conglomerado'!Z266:AB266)/SUM('MRR Conglomerado'!N266:P266),3)),"")</f>
        <v/>
      </c>
      <c r="L266" s="13" t="str">
        <f aca="false">IFERROR(IF(SUM('MRR Conglomerado'!O266:Q266)=0,"",ROUND(SUM('MRR Conglomerado'!AA266:AC266)/SUM('MRR Conglomerado'!O266:Q266),3)),"")</f>
        <v/>
      </c>
      <c r="M266" s="13" t="str">
        <f aca="false">IFERROR(IF(SUM('MRR Conglomerado'!P266:R266)=0,"",ROUND(SUM('MRR Conglomerado'!AB266:AD266)/SUM('MRR Conglomerado'!P266:R266),3)),"")</f>
        <v/>
      </c>
      <c r="N266" s="13" t="n">
        <f aca="false">IFERROR(IF(SUM('MRR Conglomerado'!Q266:S266)=0,"",ROUND(SUM('MRR Conglomerado'!AC266:AE266)/SUM('MRR Conglomerado'!Q266:S266),3)),"")</f>
        <v>0</v>
      </c>
      <c r="O266" s="13" t="n">
        <f aca="false">IFERROR(IF(SUM('MRR Conglomerado'!R266:T266)=0,"",ROUND(SUM('MRR Conglomerado'!AD266:AF266)/SUM('MRR Conglomerado'!R266:T266),3)),"")</f>
        <v>0</v>
      </c>
      <c r="P266" s="13" t="n">
        <f aca="false">IFERROR(IF(SUM('MRR Conglomerado'!S266:U266)=0,"",ROUND(SUM('MRR Conglomerado'!AE266:AG266)/SUM('MRR Conglomerado'!S266:U266),3)),"")</f>
        <v>0</v>
      </c>
      <c r="Q266" s="13" t="n">
        <f aca="false">IFERROR(IF(SUM('MRR Conglomerado'!T266:V266)=0,"",ROUND(SUM('MRR Conglomerado'!AF266:AH266)/SUM('MRR Conglomerado'!T266:V266),3)),"")</f>
        <v>0</v>
      </c>
      <c r="R266" s="13" t="n">
        <f aca="false">IFERROR(IF(SUM('MRR Conglomerado'!U266:W266)=0,"",ROUND(SUM('MRR Conglomerado'!AG266:AI266)/SUM('MRR Conglomerado'!U266:W266),3)),"")</f>
        <v>0</v>
      </c>
      <c r="S266" s="13" t="n">
        <f aca="false">IFERROR(IF(SUM('MRR Conglomerado'!V266:X266)=0,"",ROUND(SUM('MRR Conglomerado'!AH266:AJ266)/SUM('MRR Conglomerado'!V266:X266),3)),"")</f>
        <v>0</v>
      </c>
      <c r="T266" s="13" t="n">
        <f aca="false">IFERROR(IF(SUM('MRR Conglomerado'!W266:Y266)=0,"",ROUND(SUM('MRR Conglomerado'!AI266:AK266)/SUM('MRR Conglomerado'!W266:Y266),3)),"")</f>
        <v>0</v>
      </c>
      <c r="U266" s="13" t="n">
        <f aca="false">IFERROR(IF(SUM('MRR Conglomerado'!X266:Z266)=0,"",ROUND(SUM('MRR Conglomerado'!AJ266:AL266)/SUM('MRR Conglomerado'!X266:Z266),3)),"")</f>
        <v>0</v>
      </c>
      <c r="V266" s="13" t="n">
        <f aca="false">IFERROR(IF(SUM('MRR Conglomerado'!Y266:AA266)=0,"",ROUND(SUM('MRR Conglomerado'!AK266:AM266)/SUM('MRR Conglomerado'!Y266:AA266),3)),"")</f>
        <v>0</v>
      </c>
      <c r="W266" s="13" t="str">
        <f aca="false">IFERROR(IF(SUM('MRR Conglomerado'!Z266:AB266)=0,"",ROUND(SUM('MRR Conglomerado'!AL266:AN266)/SUM('MRR Conglomerado'!Z266:AB266),3)),"")</f>
        <v/>
      </c>
      <c r="X266" s="13" t="str">
        <f aca="false">IFERROR(IF(SUM('MRR Conglomerado'!AA266:AC266)=0,"",ROUND(SUM('MRR Conglomerado'!AM266:AO266)/SUM('MRR Conglomerado'!AA266:AC266),3)),"")</f>
        <v/>
      </c>
      <c r="Y266" s="13" t="str">
        <f aca="false">IFERROR(IF(SUM('MRR Conglomerado'!AB266:AD266)=0,"",ROUND(SUM('MRR Conglomerado'!AN266:AP266)/SUM('MRR Conglomerado'!AB266:AD266),3)),"")</f>
        <v/>
      </c>
      <c r="Z266" s="13" t="str">
        <f aca="false">IFERROR(IF(SUM('MRR Conglomerado'!AC266:AE266)=0,"",ROUND(SUM('MRR Conglomerado'!AO266:AQ266)/SUM('MRR Conglomerado'!AC266:AE266),3)),"")</f>
        <v/>
      </c>
      <c r="AA266" s="13" t="str">
        <f aca="false">IFERROR(IF(SUM('MRR Conglomerado'!AD266:AF266)=0,"",ROUND(SUM('MRR Conglomerado'!AP266:AR266)/SUM('MRR Conglomerado'!AD266:AF266),3)),"")</f>
        <v/>
      </c>
      <c r="AB266" s="13" t="str">
        <f aca="false">IFERROR(IF(SUM('MRR Conglomerado'!AE266:AG266)=0,"",ROUND(SUM('MRR Conglomerado'!AQ266:AS266)/SUM('MRR Conglomerado'!AE266:AG266),3)),"")</f>
        <v/>
      </c>
    </row>
    <row r="267" customFormat="false" ht="15" hidden="false" customHeight="false" outlineLevel="0" collapsed="false">
      <c r="A267" s="10" t="s">
        <v>594</v>
      </c>
      <c r="B267" s="13" t="str">
        <f aca="false">IFERROR(IF(SUM('MRR Conglomerado'!E267:G267)=0,"",ROUND(SUM('MRR Conglomerado'!Q267:S267)/SUM('MRR Conglomerado'!E267:G267),3)),"")</f>
        <v/>
      </c>
      <c r="C267" s="13" t="str">
        <f aca="false">IFERROR(IF(SUM('MRR Conglomerado'!F267:H267)=0,"",ROUND(SUM('MRR Conglomerado'!R267:T267)/SUM('MRR Conglomerado'!F267:H267),3)),"")</f>
        <v/>
      </c>
      <c r="D267" s="13" t="str">
        <f aca="false">IFERROR(IF(SUM('MRR Conglomerado'!G267:I267)=0,"",ROUND(SUM('MRR Conglomerado'!S267:U267)/SUM('MRR Conglomerado'!G267:I267),3)),"")</f>
        <v/>
      </c>
      <c r="E267" s="13" t="str">
        <f aca="false">IFERROR(IF(SUM('MRR Conglomerado'!H267:J267)=0,"",ROUND(SUM('MRR Conglomerado'!T267:V267)/SUM('MRR Conglomerado'!H267:J267),3)),"")</f>
        <v/>
      </c>
      <c r="F267" s="13" t="str">
        <f aca="false">IFERROR(IF(SUM('MRR Conglomerado'!I267:K267)=0,"",ROUND(SUM('MRR Conglomerado'!U267:W267)/SUM('MRR Conglomerado'!I267:K267),3)),"")</f>
        <v/>
      </c>
      <c r="G267" s="13" t="str">
        <f aca="false">IFERROR(IF(SUM('MRR Conglomerado'!J267:L267)=0,"",ROUND(SUM('MRR Conglomerado'!V267:X267)/SUM('MRR Conglomerado'!J267:L267),3)),"")</f>
        <v/>
      </c>
      <c r="H267" s="13" t="str">
        <f aca="false">IFERROR(IF(SUM('MRR Conglomerado'!K267:M267)=0,"",ROUND(SUM('MRR Conglomerado'!W267:Y267)/SUM('MRR Conglomerado'!K267:M267),3)),"")</f>
        <v/>
      </c>
      <c r="I267" s="13" t="str">
        <f aca="false">IFERROR(IF(SUM('MRR Conglomerado'!L267:N267)=0,"",ROUND(SUM('MRR Conglomerado'!X267:Z267)/SUM('MRR Conglomerado'!L267:N267),3)),"")</f>
        <v/>
      </c>
      <c r="J267" s="13" t="str">
        <f aca="false">IFERROR(IF(SUM('MRR Conglomerado'!M267:O267)=0,"",ROUND(SUM('MRR Conglomerado'!Y267:AA267)/SUM('MRR Conglomerado'!M267:O267),3)),"")</f>
        <v/>
      </c>
      <c r="K267" s="13" t="str">
        <f aca="false">IFERROR(IF(SUM('MRR Conglomerado'!N267:P267)=0,"",ROUND(SUM('MRR Conglomerado'!Z267:AB267)/SUM('MRR Conglomerado'!N267:P267),3)),"")</f>
        <v/>
      </c>
      <c r="L267" s="13" t="str">
        <f aca="false">IFERROR(IF(SUM('MRR Conglomerado'!O267:Q267)=0,"",ROUND(SUM('MRR Conglomerado'!AA267:AC267)/SUM('MRR Conglomerado'!O267:Q267),3)),"")</f>
        <v/>
      </c>
      <c r="M267" s="13" t="str">
        <f aca="false">IFERROR(IF(SUM('MRR Conglomerado'!P267:R267)=0,"",ROUND(SUM('MRR Conglomerado'!AB267:AD267)/SUM('MRR Conglomerado'!P267:R267),3)),"")</f>
        <v/>
      </c>
      <c r="N267" s="13" t="str">
        <f aca="false">IFERROR(IF(SUM('MRR Conglomerado'!Q267:S267)=0,"",ROUND(SUM('MRR Conglomerado'!AC267:AE267)/SUM('MRR Conglomerado'!Q267:S267),3)),"")</f>
        <v/>
      </c>
      <c r="O267" s="13" t="str">
        <f aca="false">IFERROR(IF(SUM('MRR Conglomerado'!R267:T267)=0,"",ROUND(SUM('MRR Conglomerado'!AD267:AF267)/SUM('MRR Conglomerado'!R267:T267),3)),"")</f>
        <v/>
      </c>
      <c r="P267" s="13" t="str">
        <f aca="false">IFERROR(IF(SUM('MRR Conglomerado'!S267:U267)=0,"",ROUND(SUM('MRR Conglomerado'!AE267:AG267)/SUM('MRR Conglomerado'!S267:U267),3)),"")</f>
        <v/>
      </c>
      <c r="Q267" s="13" t="str">
        <f aca="false">IFERROR(IF(SUM('MRR Conglomerado'!T267:V267)=0,"",ROUND(SUM('MRR Conglomerado'!AF267:AH267)/SUM('MRR Conglomerado'!T267:V267),3)),"")</f>
        <v/>
      </c>
      <c r="R267" s="13" t="str">
        <f aca="false">IFERROR(IF(SUM('MRR Conglomerado'!U267:W267)=0,"",ROUND(SUM('MRR Conglomerado'!AG267:AI267)/SUM('MRR Conglomerado'!U267:W267),3)),"")</f>
        <v/>
      </c>
      <c r="S267" s="13" t="str">
        <f aca="false">IFERROR(IF(SUM('MRR Conglomerado'!V267:X267)=0,"",ROUND(SUM('MRR Conglomerado'!AH267:AJ267)/SUM('MRR Conglomerado'!V267:X267),3)),"")</f>
        <v/>
      </c>
      <c r="T267" s="13" t="str">
        <f aca="false">IFERROR(IF(SUM('MRR Conglomerado'!W267:Y267)=0,"",ROUND(SUM('MRR Conglomerado'!AI267:AK267)/SUM('MRR Conglomerado'!W267:Y267),3)),"")</f>
        <v/>
      </c>
      <c r="U267" s="13" t="str">
        <f aca="false">IFERROR(IF(SUM('MRR Conglomerado'!X267:Z267)=0,"",ROUND(SUM('MRR Conglomerado'!AJ267:AL267)/SUM('MRR Conglomerado'!X267:Z267),3)),"")</f>
        <v/>
      </c>
      <c r="V267" s="13" t="str">
        <f aca="false">IFERROR(IF(SUM('MRR Conglomerado'!Y267:AA267)=0,"",ROUND(SUM('MRR Conglomerado'!AK267:AM267)/SUM('MRR Conglomerado'!Y267:AA267),3)),"")</f>
        <v/>
      </c>
      <c r="W267" s="13" t="str">
        <f aca="false">IFERROR(IF(SUM('MRR Conglomerado'!Z267:AB267)=0,"",ROUND(SUM('MRR Conglomerado'!AL267:AN267)/SUM('MRR Conglomerado'!Z267:AB267),3)),"")</f>
        <v/>
      </c>
      <c r="X267" s="13" t="str">
        <f aca="false">IFERROR(IF(SUM('MRR Conglomerado'!AA267:AC267)=0,"",ROUND(SUM('MRR Conglomerado'!AM267:AO267)/SUM('MRR Conglomerado'!AA267:AC267),3)),"")</f>
        <v/>
      </c>
      <c r="Y267" s="13" t="str">
        <f aca="false">IFERROR(IF(SUM('MRR Conglomerado'!AB267:AD267)=0,"",ROUND(SUM('MRR Conglomerado'!AN267:AP267)/SUM('MRR Conglomerado'!AB267:AD267),3)),"")</f>
        <v/>
      </c>
      <c r="Z267" s="13" t="str">
        <f aca="false">IFERROR(IF(SUM('MRR Conglomerado'!AC267:AE267)=0,"",ROUND(SUM('MRR Conglomerado'!AO267:AQ267)/SUM('MRR Conglomerado'!AC267:AE267),3)),"")</f>
        <v/>
      </c>
      <c r="AA267" s="13" t="str">
        <f aca="false">IFERROR(IF(SUM('MRR Conglomerado'!AD267:AF267)=0,"",ROUND(SUM('MRR Conglomerado'!AP267:AR267)/SUM('MRR Conglomerado'!AD267:AF267),3)),"")</f>
        <v/>
      </c>
      <c r="AB267" s="13" t="str">
        <f aca="false">IFERROR(IF(SUM('MRR Conglomerado'!AE267:AG267)=0,"",ROUND(SUM('MRR Conglomerado'!AQ267:AS267)/SUM('MRR Conglomerado'!AE267:AG267),3)),"")</f>
        <v/>
      </c>
    </row>
    <row r="268" customFormat="false" ht="15" hidden="false" customHeight="false" outlineLevel="0" collapsed="false">
      <c r="A268" s="10" t="s">
        <v>596</v>
      </c>
      <c r="B268" s="13" t="str">
        <f aca="false">IFERROR(IF(SUM('MRR Conglomerado'!E268:G268)=0,"",ROUND(SUM('MRR Conglomerado'!Q268:S268)/SUM('MRR Conglomerado'!E268:G268),3)),"")</f>
        <v/>
      </c>
      <c r="C268" s="13" t="str">
        <f aca="false">IFERROR(IF(SUM('MRR Conglomerado'!F268:H268)=0,"",ROUND(SUM('MRR Conglomerado'!R268:T268)/SUM('MRR Conglomerado'!F268:H268),3)),"")</f>
        <v/>
      </c>
      <c r="D268" s="13" t="str">
        <f aca="false">IFERROR(IF(SUM('MRR Conglomerado'!G268:I268)=0,"",ROUND(SUM('MRR Conglomerado'!S268:U268)/SUM('MRR Conglomerado'!G268:I268),3)),"")</f>
        <v/>
      </c>
      <c r="E268" s="13" t="str">
        <f aca="false">IFERROR(IF(SUM('MRR Conglomerado'!H268:J268)=0,"",ROUND(SUM('MRR Conglomerado'!T268:V268)/SUM('MRR Conglomerado'!H268:J268),3)),"")</f>
        <v/>
      </c>
      <c r="F268" s="13" t="str">
        <f aca="false">IFERROR(IF(SUM('MRR Conglomerado'!I268:K268)=0,"",ROUND(SUM('MRR Conglomerado'!U268:W268)/SUM('MRR Conglomerado'!I268:K268),3)),"")</f>
        <v/>
      </c>
      <c r="G268" s="13" t="str">
        <f aca="false">IFERROR(IF(SUM('MRR Conglomerado'!J268:L268)=0,"",ROUND(SUM('MRR Conglomerado'!V268:X268)/SUM('MRR Conglomerado'!J268:L268),3)),"")</f>
        <v/>
      </c>
      <c r="H268" s="13" t="str">
        <f aca="false">IFERROR(IF(SUM('MRR Conglomerado'!K268:M268)=0,"",ROUND(SUM('MRR Conglomerado'!W268:Y268)/SUM('MRR Conglomerado'!K268:M268),3)),"")</f>
        <v/>
      </c>
      <c r="I268" s="13" t="str">
        <f aca="false">IFERROR(IF(SUM('MRR Conglomerado'!L268:N268)=0,"",ROUND(SUM('MRR Conglomerado'!X268:Z268)/SUM('MRR Conglomerado'!L268:N268),3)),"")</f>
        <v/>
      </c>
      <c r="J268" s="13" t="str">
        <f aca="false">IFERROR(IF(SUM('MRR Conglomerado'!M268:O268)=0,"",ROUND(SUM('MRR Conglomerado'!Y268:AA268)/SUM('MRR Conglomerado'!M268:O268),3)),"")</f>
        <v/>
      </c>
      <c r="K268" s="13" t="str">
        <f aca="false">IFERROR(IF(SUM('MRR Conglomerado'!N268:P268)=0,"",ROUND(SUM('MRR Conglomerado'!Z268:AB268)/SUM('MRR Conglomerado'!N268:P268),3)),"")</f>
        <v/>
      </c>
      <c r="L268" s="13" t="str">
        <f aca="false">IFERROR(IF(SUM('MRR Conglomerado'!O268:Q268)=0,"",ROUND(SUM('MRR Conglomerado'!AA268:AC268)/SUM('MRR Conglomerado'!O268:Q268),3)),"")</f>
        <v/>
      </c>
      <c r="M268" s="13" t="str">
        <f aca="false">IFERROR(IF(SUM('MRR Conglomerado'!P268:R268)=0,"",ROUND(SUM('MRR Conglomerado'!AB268:AD268)/SUM('MRR Conglomerado'!P268:R268),3)),"")</f>
        <v/>
      </c>
      <c r="N268" s="13" t="str">
        <f aca="false">IFERROR(IF(SUM('MRR Conglomerado'!Q268:S268)=0,"",ROUND(SUM('MRR Conglomerado'!AC268:AE268)/SUM('MRR Conglomerado'!Q268:S268),3)),"")</f>
        <v/>
      </c>
      <c r="O268" s="13" t="str">
        <f aca="false">IFERROR(IF(SUM('MRR Conglomerado'!R268:T268)=0,"",ROUND(SUM('MRR Conglomerado'!AD268:AF268)/SUM('MRR Conglomerado'!R268:T268),3)),"")</f>
        <v/>
      </c>
      <c r="P268" s="13" t="str">
        <f aca="false">IFERROR(IF(SUM('MRR Conglomerado'!S268:U268)=0,"",ROUND(SUM('MRR Conglomerado'!AE268:AG268)/SUM('MRR Conglomerado'!S268:U268),3)),"")</f>
        <v/>
      </c>
      <c r="Q268" s="13" t="str">
        <f aca="false">IFERROR(IF(SUM('MRR Conglomerado'!T268:V268)=0,"",ROUND(SUM('MRR Conglomerado'!AF268:AH268)/SUM('MRR Conglomerado'!T268:V268),3)),"")</f>
        <v/>
      </c>
      <c r="R268" s="13" t="str">
        <f aca="false">IFERROR(IF(SUM('MRR Conglomerado'!U268:W268)=0,"",ROUND(SUM('MRR Conglomerado'!AG268:AI268)/SUM('MRR Conglomerado'!U268:W268),3)),"")</f>
        <v/>
      </c>
      <c r="S268" s="13" t="str">
        <f aca="false">IFERROR(IF(SUM('MRR Conglomerado'!V268:X268)=0,"",ROUND(SUM('MRR Conglomerado'!AH268:AJ268)/SUM('MRR Conglomerado'!V268:X268),3)),"")</f>
        <v/>
      </c>
      <c r="T268" s="13" t="str">
        <f aca="false">IFERROR(IF(SUM('MRR Conglomerado'!W268:Y268)=0,"",ROUND(SUM('MRR Conglomerado'!AI268:AK268)/SUM('MRR Conglomerado'!W268:Y268),3)),"")</f>
        <v/>
      </c>
      <c r="U268" s="13" t="str">
        <f aca="false">IFERROR(IF(SUM('MRR Conglomerado'!X268:Z268)=0,"",ROUND(SUM('MRR Conglomerado'!AJ268:AL268)/SUM('MRR Conglomerado'!X268:Z268),3)),"")</f>
        <v/>
      </c>
      <c r="V268" s="13" t="str">
        <f aca="false">IFERROR(IF(SUM('MRR Conglomerado'!Y268:AA268)=0,"",ROUND(SUM('MRR Conglomerado'!AK268:AM268)/SUM('MRR Conglomerado'!Y268:AA268),3)),"")</f>
        <v/>
      </c>
      <c r="W268" s="13" t="str">
        <f aca="false">IFERROR(IF(SUM('MRR Conglomerado'!Z268:AB268)=0,"",ROUND(SUM('MRR Conglomerado'!AL268:AN268)/SUM('MRR Conglomerado'!Z268:AB268),3)),"")</f>
        <v/>
      </c>
      <c r="X268" s="13" t="str">
        <f aca="false">IFERROR(IF(SUM('MRR Conglomerado'!AA268:AC268)=0,"",ROUND(SUM('MRR Conglomerado'!AM268:AO268)/SUM('MRR Conglomerado'!AA268:AC268),3)),"")</f>
        <v/>
      </c>
      <c r="Y268" s="13" t="str">
        <f aca="false">IFERROR(IF(SUM('MRR Conglomerado'!AB268:AD268)=0,"",ROUND(SUM('MRR Conglomerado'!AN268:AP268)/SUM('MRR Conglomerado'!AB268:AD268),3)),"")</f>
        <v/>
      </c>
      <c r="Z268" s="13" t="str">
        <f aca="false">IFERROR(IF(SUM('MRR Conglomerado'!AC268:AE268)=0,"",ROUND(SUM('MRR Conglomerado'!AO268:AQ268)/SUM('MRR Conglomerado'!AC268:AE268),3)),"")</f>
        <v/>
      </c>
      <c r="AA268" s="13" t="str">
        <f aca="false">IFERROR(IF(SUM('MRR Conglomerado'!AD268:AF268)=0,"",ROUND(SUM('MRR Conglomerado'!AP268:AR268)/SUM('MRR Conglomerado'!AD268:AF268),3)),"")</f>
        <v/>
      </c>
      <c r="AB268" s="13" t="str">
        <f aca="false">IFERROR(IF(SUM('MRR Conglomerado'!AE268:AG268)=0,"",ROUND(SUM('MRR Conglomerado'!AQ268:AS268)/SUM('MRR Conglomerado'!AE268:AG268),3)),"")</f>
        <v/>
      </c>
    </row>
    <row r="269" customFormat="false" ht="15" hidden="false" customHeight="false" outlineLevel="0" collapsed="false">
      <c r="A269" s="10" t="s">
        <v>598</v>
      </c>
      <c r="B269" s="13" t="str">
        <f aca="false">IFERROR(IF(SUM('MRR Conglomerado'!E269:G269)=0,"",ROUND(SUM('MRR Conglomerado'!Q269:S269)/SUM('MRR Conglomerado'!E269:G269),3)),"")</f>
        <v/>
      </c>
      <c r="C269" s="13" t="str">
        <f aca="false">IFERROR(IF(SUM('MRR Conglomerado'!F269:H269)=0,"",ROUND(SUM('MRR Conglomerado'!R269:T269)/SUM('MRR Conglomerado'!F269:H269),3)),"")</f>
        <v/>
      </c>
      <c r="D269" s="13" t="str">
        <f aca="false">IFERROR(IF(SUM('MRR Conglomerado'!G269:I269)=0,"",ROUND(SUM('MRR Conglomerado'!S269:U269)/SUM('MRR Conglomerado'!G269:I269),3)),"")</f>
        <v/>
      </c>
      <c r="E269" s="13" t="str">
        <f aca="false">IFERROR(IF(SUM('MRR Conglomerado'!H269:J269)=0,"",ROUND(SUM('MRR Conglomerado'!T269:V269)/SUM('MRR Conglomerado'!H269:J269),3)),"")</f>
        <v/>
      </c>
      <c r="F269" s="13" t="str">
        <f aca="false">IFERROR(IF(SUM('MRR Conglomerado'!I269:K269)=0,"",ROUND(SUM('MRR Conglomerado'!U269:W269)/SUM('MRR Conglomerado'!I269:K269),3)),"")</f>
        <v/>
      </c>
      <c r="G269" s="13" t="str">
        <f aca="false">IFERROR(IF(SUM('MRR Conglomerado'!J269:L269)=0,"",ROUND(SUM('MRR Conglomerado'!V269:X269)/SUM('MRR Conglomerado'!J269:L269),3)),"")</f>
        <v/>
      </c>
      <c r="H269" s="13" t="str">
        <f aca="false">IFERROR(IF(SUM('MRR Conglomerado'!K269:M269)=0,"",ROUND(SUM('MRR Conglomerado'!W269:Y269)/SUM('MRR Conglomerado'!K269:M269),3)),"")</f>
        <v/>
      </c>
      <c r="I269" s="13" t="str">
        <f aca="false">IFERROR(IF(SUM('MRR Conglomerado'!L269:N269)=0,"",ROUND(SUM('MRR Conglomerado'!X269:Z269)/SUM('MRR Conglomerado'!L269:N269),3)),"")</f>
        <v/>
      </c>
      <c r="J269" s="13" t="str">
        <f aca="false">IFERROR(IF(SUM('MRR Conglomerado'!M269:O269)=0,"",ROUND(SUM('MRR Conglomerado'!Y269:AA269)/SUM('MRR Conglomerado'!M269:O269),3)),"")</f>
        <v/>
      </c>
      <c r="K269" s="13" t="str">
        <f aca="false">IFERROR(IF(SUM('MRR Conglomerado'!N269:P269)=0,"",ROUND(SUM('MRR Conglomerado'!Z269:AB269)/SUM('MRR Conglomerado'!N269:P269),3)),"")</f>
        <v/>
      </c>
      <c r="L269" s="13" t="str">
        <f aca="false">IFERROR(IF(SUM('MRR Conglomerado'!O269:Q269)=0,"",ROUND(SUM('MRR Conglomerado'!AA269:AC269)/SUM('MRR Conglomerado'!O269:Q269),3)),"")</f>
        <v/>
      </c>
      <c r="M269" s="13" t="str">
        <f aca="false">IFERROR(IF(SUM('MRR Conglomerado'!P269:R269)=0,"",ROUND(SUM('MRR Conglomerado'!AB269:AD269)/SUM('MRR Conglomerado'!P269:R269),3)),"")</f>
        <v/>
      </c>
      <c r="N269" s="13" t="str">
        <f aca="false">IFERROR(IF(SUM('MRR Conglomerado'!Q269:S269)=0,"",ROUND(SUM('MRR Conglomerado'!AC269:AE269)/SUM('MRR Conglomerado'!Q269:S269),3)),"")</f>
        <v/>
      </c>
      <c r="O269" s="13" t="str">
        <f aca="false">IFERROR(IF(SUM('MRR Conglomerado'!R269:T269)=0,"",ROUND(SUM('MRR Conglomerado'!AD269:AF269)/SUM('MRR Conglomerado'!R269:T269),3)),"")</f>
        <v/>
      </c>
      <c r="P269" s="13" t="str">
        <f aca="false">IFERROR(IF(SUM('MRR Conglomerado'!S269:U269)=0,"",ROUND(SUM('MRR Conglomerado'!AE269:AG269)/SUM('MRR Conglomerado'!S269:U269),3)),"")</f>
        <v/>
      </c>
      <c r="Q269" s="13" t="str">
        <f aca="false">IFERROR(IF(SUM('MRR Conglomerado'!T269:V269)=0,"",ROUND(SUM('MRR Conglomerado'!AF269:AH269)/SUM('MRR Conglomerado'!T269:V269),3)),"")</f>
        <v/>
      </c>
      <c r="R269" s="13" t="str">
        <f aca="false">IFERROR(IF(SUM('MRR Conglomerado'!U269:W269)=0,"",ROUND(SUM('MRR Conglomerado'!AG269:AI269)/SUM('MRR Conglomerado'!U269:W269),3)),"")</f>
        <v/>
      </c>
      <c r="S269" s="13" t="str">
        <f aca="false">IFERROR(IF(SUM('MRR Conglomerado'!V269:X269)=0,"",ROUND(SUM('MRR Conglomerado'!AH269:AJ269)/SUM('MRR Conglomerado'!V269:X269),3)),"")</f>
        <v/>
      </c>
      <c r="T269" s="13" t="str">
        <f aca="false">IFERROR(IF(SUM('MRR Conglomerado'!W269:Y269)=0,"",ROUND(SUM('MRR Conglomerado'!AI269:AK269)/SUM('MRR Conglomerado'!W269:Y269),3)),"")</f>
        <v/>
      </c>
      <c r="U269" s="13" t="str">
        <f aca="false">IFERROR(IF(SUM('MRR Conglomerado'!X269:Z269)=0,"",ROUND(SUM('MRR Conglomerado'!AJ269:AL269)/SUM('MRR Conglomerado'!X269:Z269),3)),"")</f>
        <v/>
      </c>
      <c r="V269" s="13" t="str">
        <f aca="false">IFERROR(IF(SUM('MRR Conglomerado'!Y269:AA269)=0,"",ROUND(SUM('MRR Conglomerado'!AK269:AM269)/SUM('MRR Conglomerado'!Y269:AA269),3)),"")</f>
        <v/>
      </c>
      <c r="W269" s="13" t="str">
        <f aca="false">IFERROR(IF(SUM('MRR Conglomerado'!Z269:AB269)=0,"",ROUND(SUM('MRR Conglomerado'!AL269:AN269)/SUM('MRR Conglomerado'!Z269:AB269),3)),"")</f>
        <v/>
      </c>
      <c r="X269" s="13" t="str">
        <f aca="false">IFERROR(IF(SUM('MRR Conglomerado'!AA269:AC269)=0,"",ROUND(SUM('MRR Conglomerado'!AM269:AO269)/SUM('MRR Conglomerado'!AA269:AC269),3)),"")</f>
        <v/>
      </c>
      <c r="Y269" s="13" t="str">
        <f aca="false">IFERROR(IF(SUM('MRR Conglomerado'!AB269:AD269)=0,"",ROUND(SUM('MRR Conglomerado'!AN269:AP269)/SUM('MRR Conglomerado'!AB269:AD269),3)),"")</f>
        <v/>
      </c>
      <c r="Z269" s="13" t="str">
        <f aca="false">IFERROR(IF(SUM('MRR Conglomerado'!AC269:AE269)=0,"",ROUND(SUM('MRR Conglomerado'!AO269:AQ269)/SUM('MRR Conglomerado'!AC269:AE269),3)),"")</f>
        <v/>
      </c>
      <c r="AA269" s="13" t="str">
        <f aca="false">IFERROR(IF(SUM('MRR Conglomerado'!AD269:AF269)=0,"",ROUND(SUM('MRR Conglomerado'!AP269:AR269)/SUM('MRR Conglomerado'!AD269:AF269),3)),"")</f>
        <v/>
      </c>
      <c r="AB269" s="13" t="str">
        <f aca="false">IFERROR(IF(SUM('MRR Conglomerado'!AE269:AG269)=0,"",ROUND(SUM('MRR Conglomerado'!AQ269:AS269)/SUM('MRR Conglomerado'!AE269:AG269),3)),"")</f>
        <v/>
      </c>
    </row>
    <row r="270" customFormat="false" ht="15" hidden="false" customHeight="false" outlineLevel="0" collapsed="false">
      <c r="A270" s="10" t="s">
        <v>600</v>
      </c>
      <c r="B270" s="13" t="str">
        <f aca="false">IFERROR(IF(SUM('MRR Conglomerado'!E270:G270)=0,"",ROUND(SUM('MRR Conglomerado'!Q270:S270)/SUM('MRR Conglomerado'!E270:G270),3)),"")</f>
        <v/>
      </c>
      <c r="C270" s="13" t="str">
        <f aca="false">IFERROR(IF(SUM('MRR Conglomerado'!F270:H270)=0,"",ROUND(SUM('MRR Conglomerado'!R270:T270)/SUM('MRR Conglomerado'!F270:H270),3)),"")</f>
        <v/>
      </c>
      <c r="D270" s="13" t="str">
        <f aca="false">IFERROR(IF(SUM('MRR Conglomerado'!G270:I270)=0,"",ROUND(SUM('MRR Conglomerado'!S270:U270)/SUM('MRR Conglomerado'!G270:I270),3)),"")</f>
        <v/>
      </c>
      <c r="E270" s="13" t="str">
        <f aca="false">IFERROR(IF(SUM('MRR Conglomerado'!H270:J270)=0,"",ROUND(SUM('MRR Conglomerado'!T270:V270)/SUM('MRR Conglomerado'!H270:J270),3)),"")</f>
        <v/>
      </c>
      <c r="F270" s="13" t="str">
        <f aca="false">IFERROR(IF(SUM('MRR Conglomerado'!I270:K270)=0,"",ROUND(SUM('MRR Conglomerado'!U270:W270)/SUM('MRR Conglomerado'!I270:K270),3)),"")</f>
        <v/>
      </c>
      <c r="G270" s="13" t="str">
        <f aca="false">IFERROR(IF(SUM('MRR Conglomerado'!J270:L270)=0,"",ROUND(SUM('MRR Conglomerado'!V270:X270)/SUM('MRR Conglomerado'!J270:L270),3)),"")</f>
        <v/>
      </c>
      <c r="H270" s="13" t="str">
        <f aca="false">IFERROR(IF(SUM('MRR Conglomerado'!K270:M270)=0,"",ROUND(SUM('MRR Conglomerado'!W270:Y270)/SUM('MRR Conglomerado'!K270:M270),3)),"")</f>
        <v/>
      </c>
      <c r="I270" s="13" t="str">
        <f aca="false">IFERROR(IF(SUM('MRR Conglomerado'!L270:N270)=0,"",ROUND(SUM('MRR Conglomerado'!X270:Z270)/SUM('MRR Conglomerado'!L270:N270),3)),"")</f>
        <v/>
      </c>
      <c r="J270" s="13" t="str">
        <f aca="false">IFERROR(IF(SUM('MRR Conglomerado'!M270:O270)=0,"",ROUND(SUM('MRR Conglomerado'!Y270:AA270)/SUM('MRR Conglomerado'!M270:O270),3)),"")</f>
        <v/>
      </c>
      <c r="K270" s="13" t="str">
        <f aca="false">IFERROR(IF(SUM('MRR Conglomerado'!N270:P270)=0,"",ROUND(SUM('MRR Conglomerado'!Z270:AB270)/SUM('MRR Conglomerado'!N270:P270),3)),"")</f>
        <v/>
      </c>
      <c r="L270" s="13" t="str">
        <f aca="false">IFERROR(IF(SUM('MRR Conglomerado'!O270:Q270)=0,"",ROUND(SUM('MRR Conglomerado'!AA270:AC270)/SUM('MRR Conglomerado'!O270:Q270),3)),"")</f>
        <v/>
      </c>
      <c r="M270" s="13" t="str">
        <f aca="false">IFERROR(IF(SUM('MRR Conglomerado'!P270:R270)=0,"",ROUND(SUM('MRR Conglomerado'!AB270:AD270)/SUM('MRR Conglomerado'!P270:R270),3)),"")</f>
        <v/>
      </c>
      <c r="N270" s="13" t="str">
        <f aca="false">IFERROR(IF(SUM('MRR Conglomerado'!Q270:S270)=0,"",ROUND(SUM('MRR Conglomerado'!AC270:AE270)/SUM('MRR Conglomerado'!Q270:S270),3)),"")</f>
        <v/>
      </c>
      <c r="O270" s="13" t="str">
        <f aca="false">IFERROR(IF(SUM('MRR Conglomerado'!R270:T270)=0,"",ROUND(SUM('MRR Conglomerado'!AD270:AF270)/SUM('MRR Conglomerado'!R270:T270),3)),"")</f>
        <v/>
      </c>
      <c r="P270" s="13" t="str">
        <f aca="false">IFERROR(IF(SUM('MRR Conglomerado'!S270:U270)=0,"",ROUND(SUM('MRR Conglomerado'!AE270:AG270)/SUM('MRR Conglomerado'!S270:U270),3)),"")</f>
        <v/>
      </c>
      <c r="Q270" s="13" t="str">
        <f aca="false">IFERROR(IF(SUM('MRR Conglomerado'!T270:V270)=0,"",ROUND(SUM('MRR Conglomerado'!AF270:AH270)/SUM('MRR Conglomerado'!T270:V270),3)),"")</f>
        <v/>
      </c>
      <c r="R270" s="13" t="str">
        <f aca="false">IFERROR(IF(SUM('MRR Conglomerado'!U270:W270)=0,"",ROUND(SUM('MRR Conglomerado'!AG270:AI270)/SUM('MRR Conglomerado'!U270:W270),3)),"")</f>
        <v/>
      </c>
      <c r="S270" s="13" t="str">
        <f aca="false">IFERROR(IF(SUM('MRR Conglomerado'!V270:X270)=0,"",ROUND(SUM('MRR Conglomerado'!AH270:AJ270)/SUM('MRR Conglomerado'!V270:X270),3)),"")</f>
        <v/>
      </c>
      <c r="T270" s="13" t="str">
        <f aca="false">IFERROR(IF(SUM('MRR Conglomerado'!W270:Y270)=0,"",ROUND(SUM('MRR Conglomerado'!AI270:AK270)/SUM('MRR Conglomerado'!W270:Y270),3)),"")</f>
        <v/>
      </c>
      <c r="U270" s="13" t="str">
        <f aca="false">IFERROR(IF(SUM('MRR Conglomerado'!X270:Z270)=0,"",ROUND(SUM('MRR Conglomerado'!AJ270:AL270)/SUM('MRR Conglomerado'!X270:Z270),3)),"")</f>
        <v/>
      </c>
      <c r="V270" s="13" t="str">
        <f aca="false">IFERROR(IF(SUM('MRR Conglomerado'!Y270:AA270)=0,"",ROUND(SUM('MRR Conglomerado'!AK270:AM270)/SUM('MRR Conglomerado'!Y270:AA270),3)),"")</f>
        <v/>
      </c>
      <c r="W270" s="13" t="str">
        <f aca="false">IFERROR(IF(SUM('MRR Conglomerado'!Z270:AB270)=0,"",ROUND(SUM('MRR Conglomerado'!AL270:AN270)/SUM('MRR Conglomerado'!Z270:AB270),3)),"")</f>
        <v/>
      </c>
      <c r="X270" s="13" t="str">
        <f aca="false">IFERROR(IF(SUM('MRR Conglomerado'!AA270:AC270)=0,"",ROUND(SUM('MRR Conglomerado'!AM270:AO270)/SUM('MRR Conglomerado'!AA270:AC270),3)),"")</f>
        <v/>
      </c>
      <c r="Y270" s="13" t="str">
        <f aca="false">IFERROR(IF(SUM('MRR Conglomerado'!AB270:AD270)=0,"",ROUND(SUM('MRR Conglomerado'!AN270:AP270)/SUM('MRR Conglomerado'!AB270:AD270),3)),"")</f>
        <v/>
      </c>
      <c r="Z270" s="13" t="str">
        <f aca="false">IFERROR(IF(SUM('MRR Conglomerado'!AC270:AE270)=0,"",ROUND(SUM('MRR Conglomerado'!AO270:AQ270)/SUM('MRR Conglomerado'!AC270:AE270),3)),"")</f>
        <v/>
      </c>
      <c r="AA270" s="13" t="str">
        <f aca="false">IFERROR(IF(SUM('MRR Conglomerado'!AD270:AF270)=0,"",ROUND(SUM('MRR Conglomerado'!AP270:AR270)/SUM('MRR Conglomerado'!AD270:AF270),3)),"")</f>
        <v/>
      </c>
      <c r="AB270" s="13" t="str">
        <f aca="false">IFERROR(IF(SUM('MRR Conglomerado'!AE270:AG270)=0,"",ROUND(SUM('MRR Conglomerado'!AQ270:AS270)/SUM('MRR Conglomerado'!AE270:AG270),3)),"")</f>
        <v/>
      </c>
    </row>
    <row r="271" customFormat="false" ht="15" hidden="false" customHeight="false" outlineLevel="0" collapsed="false">
      <c r="A271" s="10" t="s">
        <v>602</v>
      </c>
      <c r="B271" s="13" t="n">
        <f aca="false">IFERROR(IF(SUM('MRR Conglomerado'!E271:G271)=0,"",ROUND(SUM('MRR Conglomerado'!Q271:S271)/SUM('MRR Conglomerado'!E271:G271),3)),"")</f>
        <v>1.409</v>
      </c>
      <c r="C271" s="13" t="n">
        <f aca="false">IFERROR(IF(SUM('MRR Conglomerado'!F271:H271)=0,"",ROUND(SUM('MRR Conglomerado'!R271:T271)/SUM('MRR Conglomerado'!F271:H271),3)),"")</f>
        <v>1.017</v>
      </c>
      <c r="D271" s="13" t="n">
        <f aca="false">IFERROR(IF(SUM('MRR Conglomerado'!G271:I271)=0,"",ROUND(SUM('MRR Conglomerado'!S271:U271)/SUM('MRR Conglomerado'!G271:I271),3)),"")</f>
        <v>0.709</v>
      </c>
      <c r="E271" s="13" t="n">
        <f aca="false">IFERROR(IF(SUM('MRR Conglomerado'!H271:J271)=0,"",ROUND(SUM('MRR Conglomerado'!T271:V271)/SUM('MRR Conglomerado'!H271:J271),3)),"")</f>
        <v>0.461</v>
      </c>
      <c r="F271" s="13" t="n">
        <f aca="false">IFERROR(IF(SUM('MRR Conglomerado'!I271:K271)=0,"",ROUND(SUM('MRR Conglomerado'!U271:W271)/SUM('MRR Conglomerado'!I271:K271),3)),"")</f>
        <v>0.461</v>
      </c>
      <c r="G271" s="13" t="n">
        <f aca="false">IFERROR(IF(SUM('MRR Conglomerado'!J271:L271)=0,"",ROUND(SUM('MRR Conglomerado'!V271:X271)/SUM('MRR Conglomerado'!J271:L271),3)),"")</f>
        <v>0.461</v>
      </c>
      <c r="H271" s="13" t="n">
        <f aca="false">IFERROR(IF(SUM('MRR Conglomerado'!K271:M271)=0,"",ROUND(SUM('MRR Conglomerado'!W271:Y271)/SUM('MRR Conglomerado'!K271:M271),3)),"")</f>
        <v>0.461</v>
      </c>
      <c r="I271" s="13" t="n">
        <f aca="false">IFERROR(IF(SUM('MRR Conglomerado'!L271:N271)=0,"",ROUND(SUM('MRR Conglomerado'!X271:Z271)/SUM('MRR Conglomerado'!L271:N271),3)),"")</f>
        <v>0.461</v>
      </c>
      <c r="J271" s="13" t="n">
        <f aca="false">IFERROR(IF(SUM('MRR Conglomerado'!M271:O271)=0,"",ROUND(SUM('MRR Conglomerado'!Y271:AA271)/SUM('MRR Conglomerado'!M271:O271),3)),"")</f>
        <v>0.461</v>
      </c>
      <c r="K271" s="13" t="n">
        <f aca="false">IFERROR(IF(SUM('MRR Conglomerado'!N271:P271)=0,"",ROUND(SUM('MRR Conglomerado'!Z271:AB271)/SUM('MRR Conglomerado'!N271:P271),3)),"")</f>
        <v>0.461</v>
      </c>
      <c r="L271" s="13" t="n">
        <f aca="false">IFERROR(IF(SUM('MRR Conglomerado'!O271:Q271)=0,"",ROUND(SUM('MRR Conglomerado'!AA271:AC271)/SUM('MRR Conglomerado'!O271:Q271),3)),"")</f>
        <v>0.461</v>
      </c>
      <c r="M271" s="13" t="n">
        <f aca="false">IFERROR(IF(SUM('MRR Conglomerado'!P271:R271)=0,"",ROUND(SUM('MRR Conglomerado'!AB271:AD271)/SUM('MRR Conglomerado'!P271:R271),3)),"")</f>
        <v>0.461</v>
      </c>
      <c r="N271" s="13" t="n">
        <f aca="false">IFERROR(IF(SUM('MRR Conglomerado'!Q271:S271)=0,"",ROUND(SUM('MRR Conglomerado'!AC271:AE271)/SUM('MRR Conglomerado'!Q271:S271),3)),"")</f>
        <v>0.461</v>
      </c>
      <c r="O271" s="13" t="n">
        <f aca="false">IFERROR(IF(SUM('MRR Conglomerado'!R271:T271)=0,"",ROUND(SUM('MRR Conglomerado'!AD271:AF271)/SUM('MRR Conglomerado'!R271:T271),3)),"")</f>
        <v>0.375</v>
      </c>
      <c r="P271" s="13" t="n">
        <f aca="false">IFERROR(IF(SUM('MRR Conglomerado'!S271:U271)=0,"",ROUND(SUM('MRR Conglomerado'!AE271:AG271)/SUM('MRR Conglomerado'!S271:U271),3)),"")</f>
        <v>0.24</v>
      </c>
      <c r="Q271" s="13" t="n">
        <f aca="false">IFERROR(IF(SUM('MRR Conglomerado'!T271:V271)=0,"",ROUND(SUM('MRR Conglomerado'!AF271:AH271)/SUM('MRR Conglomerado'!T271:V271),3)),"")</f>
        <v>0</v>
      </c>
      <c r="R271" s="13" t="n">
        <f aca="false">IFERROR(IF(SUM('MRR Conglomerado'!U271:W271)=0,"",ROUND(SUM('MRR Conglomerado'!AG271:AI271)/SUM('MRR Conglomerado'!U271:W271),3)),"")</f>
        <v>0</v>
      </c>
      <c r="S271" s="13" t="n">
        <f aca="false">IFERROR(IF(SUM('MRR Conglomerado'!V271:X271)=0,"",ROUND(SUM('MRR Conglomerado'!AH271:AJ271)/SUM('MRR Conglomerado'!V271:X271),3)),"")</f>
        <v>0</v>
      </c>
      <c r="T271" s="13" t="n">
        <f aca="false">IFERROR(IF(SUM('MRR Conglomerado'!W271:Y271)=0,"",ROUND(SUM('MRR Conglomerado'!AI271:AK271)/SUM('MRR Conglomerado'!W271:Y271),3)),"")</f>
        <v>0</v>
      </c>
      <c r="U271" s="13" t="n">
        <f aca="false">IFERROR(IF(SUM('MRR Conglomerado'!X271:Z271)=0,"",ROUND(SUM('MRR Conglomerado'!AJ271:AL271)/SUM('MRR Conglomerado'!X271:Z271),3)),"")</f>
        <v>0</v>
      </c>
      <c r="V271" s="13" t="n">
        <f aca="false">IFERROR(IF(SUM('MRR Conglomerado'!Y271:AA271)=0,"",ROUND(SUM('MRR Conglomerado'!AK271:AM271)/SUM('MRR Conglomerado'!Y271:AA271),3)),"")</f>
        <v>0</v>
      </c>
      <c r="W271" s="13" t="n">
        <f aca="false">IFERROR(IF(SUM('MRR Conglomerado'!Z271:AB271)=0,"",ROUND(SUM('MRR Conglomerado'!AL271:AN271)/SUM('MRR Conglomerado'!Z271:AB271),3)),"")</f>
        <v>0</v>
      </c>
      <c r="X271" s="13" t="n">
        <f aca="false">IFERROR(IF(SUM('MRR Conglomerado'!AA271:AC271)=0,"",ROUND(SUM('MRR Conglomerado'!AM271:AO271)/SUM('MRR Conglomerado'!AA271:AC271),3)),"")</f>
        <v>0</v>
      </c>
      <c r="Y271" s="13" t="n">
        <f aca="false">IFERROR(IF(SUM('MRR Conglomerado'!AB271:AD271)=0,"",ROUND(SUM('MRR Conglomerado'!AN271:AP271)/SUM('MRR Conglomerado'!AB271:AD271),3)),"")</f>
        <v>0</v>
      </c>
      <c r="Z271" s="13" t="n">
        <f aca="false">IFERROR(IF(SUM('MRR Conglomerado'!AC271:AE271)=0,"",ROUND(SUM('MRR Conglomerado'!AO271:AQ271)/SUM('MRR Conglomerado'!AC271:AE271),3)),"")</f>
        <v>0</v>
      </c>
      <c r="AA271" s="13" t="n">
        <f aca="false">IFERROR(IF(SUM('MRR Conglomerado'!AD271:AF271)=0,"",ROUND(SUM('MRR Conglomerado'!AP271:AR271)/SUM('MRR Conglomerado'!AD271:AF271),3)),"")</f>
        <v>0.736</v>
      </c>
      <c r="AB271" s="13" t="n">
        <f aca="false">IFERROR(IF(SUM('MRR Conglomerado'!AE271:AG271)=0,"",ROUND(SUM('MRR Conglomerado'!AQ271:AS271)/SUM('MRR Conglomerado'!AE271:AG271),3)),"")</f>
        <v>2.945</v>
      </c>
    </row>
    <row r="272" customFormat="false" ht="15" hidden="false" customHeight="false" outlineLevel="0" collapsed="false">
      <c r="A272" s="10" t="s">
        <v>604</v>
      </c>
      <c r="B272" s="13" t="str">
        <f aca="false">IFERROR(IF(SUM('MRR Conglomerado'!E272:G272)=0,"",ROUND(SUM('MRR Conglomerado'!Q272:S272)/SUM('MRR Conglomerado'!E272:G272),3)),"")</f>
        <v/>
      </c>
      <c r="C272" s="13" t="str">
        <f aca="false">IFERROR(IF(SUM('MRR Conglomerado'!F272:H272)=0,"",ROUND(SUM('MRR Conglomerado'!R272:T272)/SUM('MRR Conglomerado'!F272:H272),3)),"")</f>
        <v/>
      </c>
      <c r="D272" s="13" t="str">
        <f aca="false">IFERROR(IF(SUM('MRR Conglomerado'!G272:I272)=0,"",ROUND(SUM('MRR Conglomerado'!S272:U272)/SUM('MRR Conglomerado'!G272:I272),3)),"")</f>
        <v/>
      </c>
      <c r="E272" s="13" t="str">
        <f aca="false">IFERROR(IF(SUM('MRR Conglomerado'!H272:J272)=0,"",ROUND(SUM('MRR Conglomerado'!T272:V272)/SUM('MRR Conglomerado'!H272:J272),3)),"")</f>
        <v/>
      </c>
      <c r="F272" s="13" t="str">
        <f aca="false">IFERROR(IF(SUM('MRR Conglomerado'!I272:K272)=0,"",ROUND(SUM('MRR Conglomerado'!U272:W272)/SUM('MRR Conglomerado'!I272:K272),3)),"")</f>
        <v/>
      </c>
      <c r="G272" s="13" t="str">
        <f aca="false">IFERROR(IF(SUM('MRR Conglomerado'!J272:L272)=0,"",ROUND(SUM('MRR Conglomerado'!V272:X272)/SUM('MRR Conglomerado'!J272:L272),3)),"")</f>
        <v/>
      </c>
      <c r="H272" s="13" t="str">
        <f aca="false">IFERROR(IF(SUM('MRR Conglomerado'!K272:M272)=0,"",ROUND(SUM('MRR Conglomerado'!W272:Y272)/SUM('MRR Conglomerado'!K272:M272),3)),"")</f>
        <v/>
      </c>
      <c r="I272" s="13" t="str">
        <f aca="false">IFERROR(IF(SUM('MRR Conglomerado'!L272:N272)=0,"",ROUND(SUM('MRR Conglomerado'!X272:Z272)/SUM('MRR Conglomerado'!L272:N272),3)),"")</f>
        <v/>
      </c>
      <c r="J272" s="13" t="str">
        <f aca="false">IFERROR(IF(SUM('MRR Conglomerado'!M272:O272)=0,"",ROUND(SUM('MRR Conglomerado'!Y272:AA272)/SUM('MRR Conglomerado'!M272:O272),3)),"")</f>
        <v/>
      </c>
      <c r="K272" s="13" t="str">
        <f aca="false">IFERROR(IF(SUM('MRR Conglomerado'!N272:P272)=0,"",ROUND(SUM('MRR Conglomerado'!Z272:AB272)/SUM('MRR Conglomerado'!N272:P272),3)),"")</f>
        <v/>
      </c>
      <c r="L272" s="13" t="str">
        <f aca="false">IFERROR(IF(SUM('MRR Conglomerado'!O272:Q272)=0,"",ROUND(SUM('MRR Conglomerado'!AA272:AC272)/SUM('MRR Conglomerado'!O272:Q272),3)),"")</f>
        <v/>
      </c>
      <c r="M272" s="13" t="str">
        <f aca="false">IFERROR(IF(SUM('MRR Conglomerado'!P272:R272)=0,"",ROUND(SUM('MRR Conglomerado'!AB272:AD272)/SUM('MRR Conglomerado'!P272:R272),3)),"")</f>
        <v/>
      </c>
      <c r="N272" s="13" t="str">
        <f aca="false">IFERROR(IF(SUM('MRR Conglomerado'!Q272:S272)=0,"",ROUND(SUM('MRR Conglomerado'!AC272:AE272)/SUM('MRR Conglomerado'!Q272:S272),3)),"")</f>
        <v/>
      </c>
      <c r="O272" s="13" t="str">
        <f aca="false">IFERROR(IF(SUM('MRR Conglomerado'!R272:T272)=0,"",ROUND(SUM('MRR Conglomerado'!AD272:AF272)/SUM('MRR Conglomerado'!R272:T272),3)),"")</f>
        <v/>
      </c>
      <c r="P272" s="13" t="str">
        <f aca="false">IFERROR(IF(SUM('MRR Conglomerado'!S272:U272)=0,"",ROUND(SUM('MRR Conglomerado'!AE272:AG272)/SUM('MRR Conglomerado'!S272:U272),3)),"")</f>
        <v/>
      </c>
      <c r="Q272" s="13" t="str">
        <f aca="false">IFERROR(IF(SUM('MRR Conglomerado'!T272:V272)=0,"",ROUND(SUM('MRR Conglomerado'!AF272:AH272)/SUM('MRR Conglomerado'!T272:V272),3)),"")</f>
        <v/>
      </c>
      <c r="R272" s="13" t="str">
        <f aca="false">IFERROR(IF(SUM('MRR Conglomerado'!U272:W272)=0,"",ROUND(SUM('MRR Conglomerado'!AG272:AI272)/SUM('MRR Conglomerado'!U272:W272),3)),"")</f>
        <v/>
      </c>
      <c r="S272" s="13" t="str">
        <f aca="false">IFERROR(IF(SUM('MRR Conglomerado'!V272:X272)=0,"",ROUND(SUM('MRR Conglomerado'!AH272:AJ272)/SUM('MRR Conglomerado'!V272:X272),3)),"")</f>
        <v/>
      </c>
      <c r="T272" s="13" t="str">
        <f aca="false">IFERROR(IF(SUM('MRR Conglomerado'!W272:Y272)=0,"",ROUND(SUM('MRR Conglomerado'!AI272:AK272)/SUM('MRR Conglomerado'!W272:Y272),3)),"")</f>
        <v/>
      </c>
      <c r="U272" s="13" t="n">
        <f aca="false">IFERROR(IF(SUM('MRR Conglomerado'!X272:Z272)=0,"",ROUND(SUM('MRR Conglomerado'!AJ272:AL272)/SUM('MRR Conglomerado'!X272:Z272),3)),"")</f>
        <v>3</v>
      </c>
      <c r="V272" s="13" t="n">
        <f aca="false">IFERROR(IF(SUM('MRR Conglomerado'!Y272:AA272)=0,"",ROUND(SUM('MRR Conglomerado'!AK272:AM272)/SUM('MRR Conglomerado'!Y272:AA272),3)),"")</f>
        <v>1.5</v>
      </c>
      <c r="W272" s="13" t="n">
        <f aca="false">IFERROR(IF(SUM('MRR Conglomerado'!Z272:AB272)=0,"",ROUND(SUM('MRR Conglomerado'!AL272:AN272)/SUM('MRR Conglomerado'!Z272:AB272),3)),"")</f>
        <v>1.012</v>
      </c>
      <c r="X272" s="13" t="n">
        <f aca="false">IFERROR(IF(SUM('MRR Conglomerado'!AA272:AC272)=0,"",ROUND(SUM('MRR Conglomerado'!AM272:AO272)/SUM('MRR Conglomerado'!AA272:AC272),3)),"")</f>
        <v>1.025</v>
      </c>
      <c r="Y272" s="13" t="n">
        <f aca="false">IFERROR(IF(SUM('MRR Conglomerado'!AB272:AD272)=0,"",ROUND(SUM('MRR Conglomerado'!AN272:AP272)/SUM('MRR Conglomerado'!AB272:AD272),3)),"")</f>
        <v>1.049</v>
      </c>
      <c r="Z272" s="13" t="n">
        <f aca="false">IFERROR(IF(SUM('MRR Conglomerado'!AC272:AE272)=0,"",ROUND(SUM('MRR Conglomerado'!AO272:AQ272)/SUM('MRR Conglomerado'!AC272:AE272),3)),"")</f>
        <v>1.06</v>
      </c>
      <c r="AA272" s="13" t="n">
        <f aca="false">IFERROR(IF(SUM('MRR Conglomerado'!AD272:AF272)=0,"",ROUND(SUM('MRR Conglomerado'!AP272:AR272)/SUM('MRR Conglomerado'!AD272:AF272),3)),"")</f>
        <v>1.072</v>
      </c>
      <c r="AB272" s="13" t="n">
        <f aca="false">IFERROR(IF(SUM('MRR Conglomerado'!AE272:AG272)=0,"",ROUND(SUM('MRR Conglomerado'!AQ272:AS272)/SUM('MRR Conglomerado'!AE272:AG272),3)),"")</f>
        <v>1.072</v>
      </c>
    </row>
    <row r="273" customFormat="false" ht="15" hidden="false" customHeight="false" outlineLevel="0" collapsed="false">
      <c r="A273" s="10" t="s">
        <v>606</v>
      </c>
      <c r="B273" s="13" t="str">
        <f aca="false">IFERROR(IF(SUM('MRR Conglomerado'!E273:G273)=0,"",ROUND(SUM('MRR Conglomerado'!Q273:S273)/SUM('MRR Conglomerado'!E273:G273),3)),"")</f>
        <v/>
      </c>
      <c r="C273" s="13" t="str">
        <f aca="false">IFERROR(IF(SUM('MRR Conglomerado'!F273:H273)=0,"",ROUND(SUM('MRR Conglomerado'!R273:T273)/SUM('MRR Conglomerado'!F273:H273),3)),"")</f>
        <v/>
      </c>
      <c r="D273" s="13" t="str">
        <f aca="false">IFERROR(IF(SUM('MRR Conglomerado'!G273:I273)=0,"",ROUND(SUM('MRR Conglomerado'!S273:U273)/SUM('MRR Conglomerado'!G273:I273),3)),"")</f>
        <v/>
      </c>
      <c r="E273" s="13" t="str">
        <f aca="false">IFERROR(IF(SUM('MRR Conglomerado'!H273:J273)=0,"",ROUND(SUM('MRR Conglomerado'!T273:V273)/SUM('MRR Conglomerado'!H273:J273),3)),"")</f>
        <v/>
      </c>
      <c r="F273" s="13" t="str">
        <f aca="false">IFERROR(IF(SUM('MRR Conglomerado'!I273:K273)=0,"",ROUND(SUM('MRR Conglomerado'!U273:W273)/SUM('MRR Conglomerado'!I273:K273),3)),"")</f>
        <v/>
      </c>
      <c r="G273" s="13" t="str">
        <f aca="false">IFERROR(IF(SUM('MRR Conglomerado'!J273:L273)=0,"",ROUND(SUM('MRR Conglomerado'!V273:X273)/SUM('MRR Conglomerado'!J273:L273),3)),"")</f>
        <v/>
      </c>
      <c r="H273" s="13" t="str">
        <f aca="false">IFERROR(IF(SUM('MRR Conglomerado'!K273:M273)=0,"",ROUND(SUM('MRR Conglomerado'!W273:Y273)/SUM('MRR Conglomerado'!K273:M273),3)),"")</f>
        <v/>
      </c>
      <c r="I273" s="13" t="str">
        <f aca="false">IFERROR(IF(SUM('MRR Conglomerado'!L273:N273)=0,"",ROUND(SUM('MRR Conglomerado'!X273:Z273)/SUM('MRR Conglomerado'!L273:N273),3)),"")</f>
        <v/>
      </c>
      <c r="J273" s="13" t="str">
        <f aca="false">IFERROR(IF(SUM('MRR Conglomerado'!M273:O273)=0,"",ROUND(SUM('MRR Conglomerado'!Y273:AA273)/SUM('MRR Conglomerado'!M273:O273),3)),"")</f>
        <v/>
      </c>
      <c r="K273" s="13" t="str">
        <f aca="false">IFERROR(IF(SUM('MRR Conglomerado'!N273:P273)=0,"",ROUND(SUM('MRR Conglomerado'!Z273:AB273)/SUM('MRR Conglomerado'!N273:P273),3)),"")</f>
        <v/>
      </c>
      <c r="L273" s="13" t="str">
        <f aca="false">IFERROR(IF(SUM('MRR Conglomerado'!O273:Q273)=0,"",ROUND(SUM('MRR Conglomerado'!AA273:AC273)/SUM('MRR Conglomerado'!O273:Q273),3)),"")</f>
        <v/>
      </c>
      <c r="M273" s="13" t="str">
        <f aca="false">IFERROR(IF(SUM('MRR Conglomerado'!P273:R273)=0,"",ROUND(SUM('MRR Conglomerado'!AB273:AD273)/SUM('MRR Conglomerado'!P273:R273),3)),"")</f>
        <v/>
      </c>
      <c r="N273" s="13" t="str">
        <f aca="false">IFERROR(IF(SUM('MRR Conglomerado'!Q273:S273)=0,"",ROUND(SUM('MRR Conglomerado'!AC273:AE273)/SUM('MRR Conglomerado'!Q273:S273),3)),"")</f>
        <v/>
      </c>
      <c r="O273" s="13" t="str">
        <f aca="false">IFERROR(IF(SUM('MRR Conglomerado'!R273:T273)=0,"",ROUND(SUM('MRR Conglomerado'!AD273:AF273)/SUM('MRR Conglomerado'!R273:T273),3)),"")</f>
        <v/>
      </c>
      <c r="P273" s="13" t="str">
        <f aca="false">IFERROR(IF(SUM('MRR Conglomerado'!S273:U273)=0,"",ROUND(SUM('MRR Conglomerado'!AE273:AG273)/SUM('MRR Conglomerado'!S273:U273),3)),"")</f>
        <v/>
      </c>
      <c r="Q273" s="13" t="str">
        <f aca="false">IFERROR(IF(SUM('MRR Conglomerado'!T273:V273)=0,"",ROUND(SUM('MRR Conglomerado'!AF273:AH273)/SUM('MRR Conglomerado'!T273:V273),3)),"")</f>
        <v/>
      </c>
      <c r="R273" s="13" t="str">
        <f aca="false">IFERROR(IF(SUM('MRR Conglomerado'!U273:W273)=0,"",ROUND(SUM('MRR Conglomerado'!AG273:AI273)/SUM('MRR Conglomerado'!U273:W273),3)),"")</f>
        <v/>
      </c>
      <c r="S273" s="13" t="str">
        <f aca="false">IFERROR(IF(SUM('MRR Conglomerado'!V273:X273)=0,"",ROUND(SUM('MRR Conglomerado'!AH273:AJ273)/SUM('MRR Conglomerado'!V273:X273),3)),"")</f>
        <v/>
      </c>
      <c r="T273" s="13" t="str">
        <f aca="false">IFERROR(IF(SUM('MRR Conglomerado'!W273:Y273)=0,"",ROUND(SUM('MRR Conglomerado'!AI273:AK273)/SUM('MRR Conglomerado'!W273:Y273),3)),"")</f>
        <v/>
      </c>
      <c r="U273" s="13" t="str">
        <f aca="false">IFERROR(IF(SUM('MRR Conglomerado'!X273:Z273)=0,"",ROUND(SUM('MRR Conglomerado'!AJ273:AL273)/SUM('MRR Conglomerado'!X273:Z273),3)),"")</f>
        <v/>
      </c>
      <c r="V273" s="13" t="str">
        <f aca="false">IFERROR(IF(SUM('MRR Conglomerado'!Y273:AA273)=0,"",ROUND(SUM('MRR Conglomerado'!AK273:AM273)/SUM('MRR Conglomerado'!Y273:AA273),3)),"")</f>
        <v/>
      </c>
      <c r="W273" s="13" t="str">
        <f aca="false">IFERROR(IF(SUM('MRR Conglomerado'!Z273:AB273)=0,"",ROUND(SUM('MRR Conglomerado'!AL273:AN273)/SUM('MRR Conglomerado'!Z273:AB273),3)),"")</f>
        <v/>
      </c>
      <c r="X273" s="13" t="str">
        <f aca="false">IFERROR(IF(SUM('MRR Conglomerado'!AA273:AC273)=0,"",ROUND(SUM('MRR Conglomerado'!AM273:AO273)/SUM('MRR Conglomerado'!AA273:AC273),3)),"")</f>
        <v/>
      </c>
      <c r="Y273" s="13" t="str">
        <f aca="false">IFERROR(IF(SUM('MRR Conglomerado'!AB273:AD273)=0,"",ROUND(SUM('MRR Conglomerado'!AN273:AP273)/SUM('MRR Conglomerado'!AB273:AD273),3)),"")</f>
        <v/>
      </c>
      <c r="Z273" s="13" t="str">
        <f aca="false">IFERROR(IF(SUM('MRR Conglomerado'!AC273:AE273)=0,"",ROUND(SUM('MRR Conglomerado'!AO273:AQ273)/SUM('MRR Conglomerado'!AC273:AE273),3)),"")</f>
        <v/>
      </c>
      <c r="AA273" s="13" t="str">
        <f aca="false">IFERROR(IF(SUM('MRR Conglomerado'!AD273:AF273)=0,"",ROUND(SUM('MRR Conglomerado'!AP273:AR273)/SUM('MRR Conglomerado'!AD273:AF273),3)),"")</f>
        <v/>
      </c>
      <c r="AB273" s="13" t="str">
        <f aca="false">IFERROR(IF(SUM('MRR Conglomerado'!AE273:AG273)=0,"",ROUND(SUM('MRR Conglomerado'!AQ273:AS273)/SUM('MRR Conglomerado'!AE273:AG273),3)),"")</f>
        <v/>
      </c>
    </row>
    <row r="274" customFormat="false" ht="15" hidden="false" customHeight="false" outlineLevel="0" collapsed="false">
      <c r="A274" s="10" t="s">
        <v>608</v>
      </c>
      <c r="B274" s="13" t="str">
        <f aca="false">IFERROR(IF(SUM('MRR Conglomerado'!E274:G274)=0,"",ROUND(SUM('MRR Conglomerado'!Q274:S274)/SUM('MRR Conglomerado'!E274:G274),3)),"")</f>
        <v/>
      </c>
      <c r="C274" s="13" t="str">
        <f aca="false">IFERROR(IF(SUM('MRR Conglomerado'!F274:H274)=0,"",ROUND(SUM('MRR Conglomerado'!R274:T274)/SUM('MRR Conglomerado'!F274:H274),3)),"")</f>
        <v/>
      </c>
      <c r="D274" s="13" t="str">
        <f aca="false">IFERROR(IF(SUM('MRR Conglomerado'!G274:I274)=0,"",ROUND(SUM('MRR Conglomerado'!S274:U274)/SUM('MRR Conglomerado'!G274:I274),3)),"")</f>
        <v/>
      </c>
      <c r="E274" s="13" t="str">
        <f aca="false">IFERROR(IF(SUM('MRR Conglomerado'!H274:J274)=0,"",ROUND(SUM('MRR Conglomerado'!T274:V274)/SUM('MRR Conglomerado'!H274:J274),3)),"")</f>
        <v/>
      </c>
      <c r="F274" s="13" t="str">
        <f aca="false">IFERROR(IF(SUM('MRR Conglomerado'!I274:K274)=0,"",ROUND(SUM('MRR Conglomerado'!U274:W274)/SUM('MRR Conglomerado'!I274:K274),3)),"")</f>
        <v/>
      </c>
      <c r="G274" s="13" t="str">
        <f aca="false">IFERROR(IF(SUM('MRR Conglomerado'!J274:L274)=0,"",ROUND(SUM('MRR Conglomerado'!V274:X274)/SUM('MRR Conglomerado'!J274:L274),3)),"")</f>
        <v/>
      </c>
      <c r="H274" s="13" t="str">
        <f aca="false">IFERROR(IF(SUM('MRR Conglomerado'!K274:M274)=0,"",ROUND(SUM('MRR Conglomerado'!W274:Y274)/SUM('MRR Conglomerado'!K274:M274),3)),"")</f>
        <v/>
      </c>
      <c r="I274" s="13" t="str">
        <f aca="false">IFERROR(IF(SUM('MRR Conglomerado'!L274:N274)=0,"",ROUND(SUM('MRR Conglomerado'!X274:Z274)/SUM('MRR Conglomerado'!L274:N274),3)),"")</f>
        <v/>
      </c>
      <c r="J274" s="13" t="str">
        <f aca="false">IFERROR(IF(SUM('MRR Conglomerado'!M274:O274)=0,"",ROUND(SUM('MRR Conglomerado'!Y274:AA274)/SUM('MRR Conglomerado'!M274:O274),3)),"")</f>
        <v/>
      </c>
      <c r="K274" s="13" t="str">
        <f aca="false">IFERROR(IF(SUM('MRR Conglomerado'!N274:P274)=0,"",ROUND(SUM('MRR Conglomerado'!Z274:AB274)/SUM('MRR Conglomerado'!N274:P274),3)),"")</f>
        <v/>
      </c>
      <c r="L274" s="13" t="str">
        <f aca="false">IFERROR(IF(SUM('MRR Conglomerado'!O274:Q274)=0,"",ROUND(SUM('MRR Conglomerado'!AA274:AC274)/SUM('MRR Conglomerado'!O274:Q274),3)),"")</f>
        <v/>
      </c>
      <c r="M274" s="13" t="str">
        <f aca="false">IFERROR(IF(SUM('MRR Conglomerado'!P274:R274)=0,"",ROUND(SUM('MRR Conglomerado'!AB274:AD274)/SUM('MRR Conglomerado'!P274:R274),3)),"")</f>
        <v/>
      </c>
      <c r="N274" s="13" t="str">
        <f aca="false">IFERROR(IF(SUM('MRR Conglomerado'!Q274:S274)=0,"",ROUND(SUM('MRR Conglomerado'!AC274:AE274)/SUM('MRR Conglomerado'!Q274:S274),3)),"")</f>
        <v/>
      </c>
      <c r="O274" s="13" t="str">
        <f aca="false">IFERROR(IF(SUM('MRR Conglomerado'!R274:T274)=0,"",ROUND(SUM('MRR Conglomerado'!AD274:AF274)/SUM('MRR Conglomerado'!R274:T274),3)),"")</f>
        <v/>
      </c>
      <c r="P274" s="13" t="str">
        <f aca="false">IFERROR(IF(SUM('MRR Conglomerado'!S274:U274)=0,"",ROUND(SUM('MRR Conglomerado'!AE274:AG274)/SUM('MRR Conglomerado'!S274:U274),3)),"")</f>
        <v/>
      </c>
      <c r="Q274" s="13" t="n">
        <f aca="false">IFERROR(IF(SUM('MRR Conglomerado'!T274:V274)=0,"",ROUND(SUM('MRR Conglomerado'!AF274:AH274)/SUM('MRR Conglomerado'!T274:V274),3)),"")</f>
        <v>0</v>
      </c>
      <c r="R274" s="13" t="n">
        <f aca="false">IFERROR(IF(SUM('MRR Conglomerado'!U274:W274)=0,"",ROUND(SUM('MRR Conglomerado'!AG274:AI274)/SUM('MRR Conglomerado'!U274:W274),3)),"")</f>
        <v>0</v>
      </c>
      <c r="S274" s="13" t="n">
        <f aca="false">IFERROR(IF(SUM('MRR Conglomerado'!V274:X274)=0,"",ROUND(SUM('MRR Conglomerado'!AH274:AJ274)/SUM('MRR Conglomerado'!V274:X274),3)),"")</f>
        <v>0</v>
      </c>
      <c r="T274" s="13" t="n">
        <f aca="false">IFERROR(IF(SUM('MRR Conglomerado'!W274:Y274)=0,"",ROUND(SUM('MRR Conglomerado'!AI274:AK274)/SUM('MRR Conglomerado'!W274:Y274),3)),"")</f>
        <v>0</v>
      </c>
      <c r="U274" s="13" t="n">
        <f aca="false">IFERROR(IF(SUM('MRR Conglomerado'!X274:Z274)=0,"",ROUND(SUM('MRR Conglomerado'!AJ274:AL274)/SUM('MRR Conglomerado'!X274:Z274),3)),"")</f>
        <v>0</v>
      </c>
      <c r="V274" s="13" t="str">
        <f aca="false">IFERROR(IF(SUM('MRR Conglomerado'!Y274:AA274)=0,"",ROUND(SUM('MRR Conglomerado'!AK274:AM274)/SUM('MRR Conglomerado'!Y274:AA274),3)),"")</f>
        <v/>
      </c>
      <c r="W274" s="13" t="str">
        <f aca="false">IFERROR(IF(SUM('MRR Conglomerado'!Z274:AB274)=0,"",ROUND(SUM('MRR Conglomerado'!AL274:AN274)/SUM('MRR Conglomerado'!Z274:AB274),3)),"")</f>
        <v/>
      </c>
      <c r="X274" s="13" t="str">
        <f aca="false">IFERROR(IF(SUM('MRR Conglomerado'!AA274:AC274)=0,"",ROUND(SUM('MRR Conglomerado'!AM274:AO274)/SUM('MRR Conglomerado'!AA274:AC274),3)),"")</f>
        <v/>
      </c>
      <c r="Y274" s="13" t="str">
        <f aca="false">IFERROR(IF(SUM('MRR Conglomerado'!AB274:AD274)=0,"",ROUND(SUM('MRR Conglomerado'!AN274:AP274)/SUM('MRR Conglomerado'!AB274:AD274),3)),"")</f>
        <v/>
      </c>
      <c r="Z274" s="13" t="str">
        <f aca="false">IFERROR(IF(SUM('MRR Conglomerado'!AC274:AE274)=0,"",ROUND(SUM('MRR Conglomerado'!AO274:AQ274)/SUM('MRR Conglomerado'!AC274:AE274),3)),"")</f>
        <v/>
      </c>
      <c r="AA274" s="13" t="str">
        <f aca="false">IFERROR(IF(SUM('MRR Conglomerado'!AD274:AF274)=0,"",ROUND(SUM('MRR Conglomerado'!AP274:AR274)/SUM('MRR Conglomerado'!AD274:AF274),3)),"")</f>
        <v/>
      </c>
      <c r="AB274" s="13" t="str">
        <f aca="false">IFERROR(IF(SUM('MRR Conglomerado'!AE274:AG274)=0,"",ROUND(SUM('MRR Conglomerado'!AQ274:AS274)/SUM('MRR Conglomerado'!AE274:AG274),3)),"")</f>
        <v/>
      </c>
    </row>
    <row r="275" customFormat="false" ht="15" hidden="false" customHeight="false" outlineLevel="0" collapsed="false">
      <c r="A275" s="10" t="s">
        <v>610</v>
      </c>
      <c r="B275" s="13" t="str">
        <f aca="false">IFERROR(IF(SUM('MRR Conglomerado'!E275:G275)=0,"",ROUND(SUM('MRR Conglomerado'!Q275:S275)/SUM('MRR Conglomerado'!E275:G275),3)),"")</f>
        <v/>
      </c>
      <c r="C275" s="13" t="str">
        <f aca="false">IFERROR(IF(SUM('MRR Conglomerado'!F275:H275)=0,"",ROUND(SUM('MRR Conglomerado'!R275:T275)/SUM('MRR Conglomerado'!F275:H275),3)),"")</f>
        <v/>
      </c>
      <c r="D275" s="13" t="str">
        <f aca="false">IFERROR(IF(SUM('MRR Conglomerado'!G275:I275)=0,"",ROUND(SUM('MRR Conglomerado'!S275:U275)/SUM('MRR Conglomerado'!G275:I275),3)),"")</f>
        <v/>
      </c>
      <c r="E275" s="13" t="str">
        <f aca="false">IFERROR(IF(SUM('MRR Conglomerado'!H275:J275)=0,"",ROUND(SUM('MRR Conglomerado'!T275:V275)/SUM('MRR Conglomerado'!H275:J275),3)),"")</f>
        <v/>
      </c>
      <c r="F275" s="13" t="str">
        <f aca="false">IFERROR(IF(SUM('MRR Conglomerado'!I275:K275)=0,"",ROUND(SUM('MRR Conglomerado'!U275:W275)/SUM('MRR Conglomerado'!I275:K275),3)),"")</f>
        <v/>
      </c>
      <c r="G275" s="13" t="str">
        <f aca="false">IFERROR(IF(SUM('MRR Conglomerado'!J275:L275)=0,"",ROUND(SUM('MRR Conglomerado'!V275:X275)/SUM('MRR Conglomerado'!J275:L275),3)),"")</f>
        <v/>
      </c>
      <c r="H275" s="13" t="str">
        <f aca="false">IFERROR(IF(SUM('MRR Conglomerado'!K275:M275)=0,"",ROUND(SUM('MRR Conglomerado'!W275:Y275)/SUM('MRR Conglomerado'!K275:M275),3)),"")</f>
        <v/>
      </c>
      <c r="I275" s="13" t="str">
        <f aca="false">IFERROR(IF(SUM('MRR Conglomerado'!L275:N275)=0,"",ROUND(SUM('MRR Conglomerado'!X275:Z275)/SUM('MRR Conglomerado'!L275:N275),3)),"")</f>
        <v/>
      </c>
      <c r="J275" s="13" t="str">
        <f aca="false">IFERROR(IF(SUM('MRR Conglomerado'!M275:O275)=0,"",ROUND(SUM('MRR Conglomerado'!Y275:AA275)/SUM('MRR Conglomerado'!M275:O275),3)),"")</f>
        <v/>
      </c>
      <c r="K275" s="13" t="str">
        <f aca="false">IFERROR(IF(SUM('MRR Conglomerado'!N275:P275)=0,"",ROUND(SUM('MRR Conglomerado'!Z275:AB275)/SUM('MRR Conglomerado'!N275:P275),3)),"")</f>
        <v/>
      </c>
      <c r="L275" s="13" t="str">
        <f aca="false">IFERROR(IF(SUM('MRR Conglomerado'!O275:Q275)=0,"",ROUND(SUM('MRR Conglomerado'!AA275:AC275)/SUM('MRR Conglomerado'!O275:Q275),3)),"")</f>
        <v/>
      </c>
      <c r="M275" s="13" t="str">
        <f aca="false">IFERROR(IF(SUM('MRR Conglomerado'!P275:R275)=0,"",ROUND(SUM('MRR Conglomerado'!AB275:AD275)/SUM('MRR Conglomerado'!P275:R275),3)),"")</f>
        <v/>
      </c>
      <c r="N275" s="13" t="str">
        <f aca="false">IFERROR(IF(SUM('MRR Conglomerado'!Q275:S275)=0,"",ROUND(SUM('MRR Conglomerado'!AC275:AE275)/SUM('MRR Conglomerado'!Q275:S275),3)),"")</f>
        <v/>
      </c>
      <c r="O275" s="13" t="str">
        <f aca="false">IFERROR(IF(SUM('MRR Conglomerado'!R275:T275)=0,"",ROUND(SUM('MRR Conglomerado'!AD275:AF275)/SUM('MRR Conglomerado'!R275:T275),3)),"")</f>
        <v/>
      </c>
      <c r="P275" s="13" t="str">
        <f aca="false">IFERROR(IF(SUM('MRR Conglomerado'!S275:U275)=0,"",ROUND(SUM('MRR Conglomerado'!AE275:AG275)/SUM('MRR Conglomerado'!S275:U275),3)),"")</f>
        <v/>
      </c>
      <c r="Q275" s="13" t="str">
        <f aca="false">IFERROR(IF(SUM('MRR Conglomerado'!T275:V275)=0,"",ROUND(SUM('MRR Conglomerado'!AF275:AH275)/SUM('MRR Conglomerado'!T275:V275),3)),"")</f>
        <v/>
      </c>
      <c r="R275" s="13" t="str">
        <f aca="false">IFERROR(IF(SUM('MRR Conglomerado'!U275:W275)=0,"",ROUND(SUM('MRR Conglomerado'!AG275:AI275)/SUM('MRR Conglomerado'!U275:W275),3)),"")</f>
        <v/>
      </c>
      <c r="S275" s="13" t="str">
        <f aca="false">IFERROR(IF(SUM('MRR Conglomerado'!V275:X275)=0,"",ROUND(SUM('MRR Conglomerado'!AH275:AJ275)/SUM('MRR Conglomerado'!V275:X275),3)),"")</f>
        <v/>
      </c>
      <c r="T275" s="13" t="str">
        <f aca="false">IFERROR(IF(SUM('MRR Conglomerado'!W275:Y275)=0,"",ROUND(SUM('MRR Conglomerado'!AI275:AK275)/SUM('MRR Conglomerado'!W275:Y275),3)),"")</f>
        <v/>
      </c>
      <c r="U275" s="13" t="str">
        <f aca="false">IFERROR(IF(SUM('MRR Conglomerado'!X275:Z275)=0,"",ROUND(SUM('MRR Conglomerado'!AJ275:AL275)/SUM('MRR Conglomerado'!X275:Z275),3)),"")</f>
        <v/>
      </c>
      <c r="V275" s="13" t="str">
        <f aca="false">IFERROR(IF(SUM('MRR Conglomerado'!Y275:AA275)=0,"",ROUND(SUM('MRR Conglomerado'!AK275:AM275)/SUM('MRR Conglomerado'!Y275:AA275),3)),"")</f>
        <v/>
      </c>
      <c r="W275" s="13" t="str">
        <f aca="false">IFERROR(IF(SUM('MRR Conglomerado'!Z275:AB275)=0,"",ROUND(SUM('MRR Conglomerado'!AL275:AN275)/SUM('MRR Conglomerado'!Z275:AB275),3)),"")</f>
        <v/>
      </c>
      <c r="X275" s="13" t="str">
        <f aca="false">IFERROR(IF(SUM('MRR Conglomerado'!AA275:AC275)=0,"",ROUND(SUM('MRR Conglomerado'!AM275:AO275)/SUM('MRR Conglomerado'!AA275:AC275),3)),"")</f>
        <v/>
      </c>
      <c r="Y275" s="13" t="str">
        <f aca="false">IFERROR(IF(SUM('MRR Conglomerado'!AB275:AD275)=0,"",ROUND(SUM('MRR Conglomerado'!AN275:AP275)/SUM('MRR Conglomerado'!AB275:AD275),3)),"")</f>
        <v/>
      </c>
      <c r="Z275" s="13" t="str">
        <f aca="false">IFERROR(IF(SUM('MRR Conglomerado'!AC275:AE275)=0,"",ROUND(SUM('MRR Conglomerado'!AO275:AQ275)/SUM('MRR Conglomerado'!AC275:AE275),3)),"")</f>
        <v/>
      </c>
      <c r="AA275" s="13" t="str">
        <f aca="false">IFERROR(IF(SUM('MRR Conglomerado'!AD275:AF275)=0,"",ROUND(SUM('MRR Conglomerado'!AP275:AR275)/SUM('MRR Conglomerado'!AD275:AF275),3)),"")</f>
        <v/>
      </c>
      <c r="AB275" s="13" t="str">
        <f aca="false">IFERROR(IF(SUM('MRR Conglomerado'!AE275:AG275)=0,"",ROUND(SUM('MRR Conglomerado'!AQ275:AS275)/SUM('MRR Conglomerado'!AE275:AG275),3)),"")</f>
        <v/>
      </c>
    </row>
    <row r="276" customFormat="false" ht="15" hidden="false" customHeight="false" outlineLevel="0" collapsed="false">
      <c r="A276" s="10" t="s">
        <v>612</v>
      </c>
      <c r="B276" s="13" t="str">
        <f aca="false">IFERROR(IF(SUM('MRR Conglomerado'!E276:G276)=0,"",ROUND(SUM('MRR Conglomerado'!Q276:S276)/SUM('MRR Conglomerado'!E276:G276),3)),"")</f>
        <v/>
      </c>
      <c r="C276" s="13" t="str">
        <f aca="false">IFERROR(IF(SUM('MRR Conglomerado'!F276:H276)=0,"",ROUND(SUM('MRR Conglomerado'!R276:T276)/SUM('MRR Conglomerado'!F276:H276),3)),"")</f>
        <v/>
      </c>
      <c r="D276" s="13" t="n">
        <f aca="false">IFERROR(IF(SUM('MRR Conglomerado'!G276:I276)=0,"",ROUND(SUM('MRR Conglomerado'!S276:U276)/SUM('MRR Conglomerado'!G276:I276),3)),"")</f>
        <v>3.35</v>
      </c>
      <c r="E276" s="13" t="n">
        <f aca="false">IFERROR(IF(SUM('MRR Conglomerado'!H276:J276)=0,"",ROUND(SUM('MRR Conglomerado'!T276:V276)/SUM('MRR Conglomerado'!H276:J276),3)),"")</f>
        <v>1.616</v>
      </c>
      <c r="F276" s="13" t="n">
        <f aca="false">IFERROR(IF(SUM('MRR Conglomerado'!I276:K276)=0,"",ROUND(SUM('MRR Conglomerado'!U276:W276)/SUM('MRR Conglomerado'!I276:K276),3)),"")</f>
        <v>1.121</v>
      </c>
      <c r="G276" s="13" t="n">
        <f aca="false">IFERROR(IF(SUM('MRR Conglomerado'!J276:L276)=0,"",ROUND(SUM('MRR Conglomerado'!V276:X276)/SUM('MRR Conglomerado'!J276:L276),3)),"")</f>
        <v>1.11</v>
      </c>
      <c r="H276" s="13" t="n">
        <f aca="false">IFERROR(IF(SUM('MRR Conglomerado'!K276:M276)=0,"",ROUND(SUM('MRR Conglomerado'!W276:Y276)/SUM('MRR Conglomerado'!K276:M276),3)),"")</f>
        <v>1.105</v>
      </c>
      <c r="I276" s="13" t="n">
        <f aca="false">IFERROR(IF(SUM('MRR Conglomerado'!L276:N276)=0,"",ROUND(SUM('MRR Conglomerado'!X276:Z276)/SUM('MRR Conglomerado'!L276:N276),3)),"")</f>
        <v>1.05</v>
      </c>
      <c r="J276" s="13" t="n">
        <f aca="false">IFERROR(IF(SUM('MRR Conglomerado'!M276:O276)=0,"",ROUND(SUM('MRR Conglomerado'!Y276:AA276)/SUM('MRR Conglomerado'!M276:O276),3)),"")</f>
        <v>1.034</v>
      </c>
      <c r="K276" s="13" t="n">
        <f aca="false">IFERROR(IF(SUM('MRR Conglomerado'!N276:P276)=0,"",ROUND(SUM('MRR Conglomerado'!Z276:AB276)/SUM('MRR Conglomerado'!N276:P276),3)),"")</f>
        <v>0.961</v>
      </c>
      <c r="L276" s="13" t="n">
        <f aca="false">IFERROR(IF(SUM('MRR Conglomerado'!O276:Q276)=0,"",ROUND(SUM('MRR Conglomerado'!AA276:AC276)/SUM('MRR Conglomerado'!O276:Q276),3)),"")</f>
        <v>0.752</v>
      </c>
      <c r="M276" s="13" t="n">
        <f aca="false">IFERROR(IF(SUM('MRR Conglomerado'!P276:R276)=0,"",ROUND(SUM('MRR Conglomerado'!AB276:AD276)/SUM('MRR Conglomerado'!P276:R276),3)),"")</f>
        <v>0.7</v>
      </c>
      <c r="N276" s="13" t="n">
        <f aca="false">IFERROR(IF(SUM('MRR Conglomerado'!Q276:S276)=0,"",ROUND(SUM('MRR Conglomerado'!AC276:AE276)/SUM('MRR Conglomerado'!Q276:S276),3)),"")</f>
        <v>0.678</v>
      </c>
      <c r="O276" s="13" t="n">
        <f aca="false">IFERROR(IF(SUM('MRR Conglomerado'!R276:T276)=0,"",ROUND(SUM('MRR Conglomerado'!AD276:AF276)/SUM('MRR Conglomerado'!R276:T276),3)),"")</f>
        <v>0.829</v>
      </c>
      <c r="P276" s="13" t="n">
        <f aca="false">IFERROR(IF(SUM('MRR Conglomerado'!S276:U276)=0,"",ROUND(SUM('MRR Conglomerado'!AE276:AG276)/SUM('MRR Conglomerado'!S276:U276),3)),"")</f>
        <v>0.81</v>
      </c>
      <c r="Q276" s="13" t="n">
        <f aca="false">IFERROR(IF(SUM('MRR Conglomerado'!T276:V276)=0,"",ROUND(SUM('MRR Conglomerado'!AF276:AH276)/SUM('MRR Conglomerado'!T276:V276),3)),"")</f>
        <v>0.852</v>
      </c>
      <c r="R276" s="13" t="n">
        <f aca="false">IFERROR(IF(SUM('MRR Conglomerado'!U276:W276)=0,"",ROUND(SUM('MRR Conglomerado'!AG276:AI276)/SUM('MRR Conglomerado'!U276:W276),3)),"")</f>
        <v>0.869</v>
      </c>
      <c r="S276" s="13" t="n">
        <f aca="false">IFERROR(IF(SUM('MRR Conglomerado'!V276:X276)=0,"",ROUND(SUM('MRR Conglomerado'!AH276:AJ276)/SUM('MRR Conglomerado'!V276:X276),3)),"")</f>
        <v>0.893</v>
      </c>
      <c r="T276" s="13" t="n">
        <f aca="false">IFERROR(IF(SUM('MRR Conglomerado'!W276:Y276)=0,"",ROUND(SUM('MRR Conglomerado'!AI276:AK276)/SUM('MRR Conglomerado'!W276:Y276),3)),"")</f>
        <v>0.923</v>
      </c>
      <c r="U276" s="13" t="n">
        <f aca="false">IFERROR(IF(SUM('MRR Conglomerado'!X276:Z276)=0,"",ROUND(SUM('MRR Conglomerado'!AJ276:AL276)/SUM('MRR Conglomerado'!X276:Z276),3)),"")</f>
        <v>0.918</v>
      </c>
      <c r="V276" s="13" t="n">
        <f aca="false">IFERROR(IF(SUM('MRR Conglomerado'!Y276:AA276)=0,"",ROUND(SUM('MRR Conglomerado'!AK276:AM276)/SUM('MRR Conglomerado'!Y276:AA276),3)),"")</f>
        <v>0.896</v>
      </c>
      <c r="W276" s="13" t="n">
        <f aca="false">IFERROR(IF(SUM('MRR Conglomerado'!Z276:AB276)=0,"",ROUND(SUM('MRR Conglomerado'!AL276:AN276)/SUM('MRR Conglomerado'!Z276:AB276),3)),"")</f>
        <v>0.898</v>
      </c>
      <c r="X276" s="13" t="n">
        <f aca="false">IFERROR(IF(SUM('MRR Conglomerado'!AA276:AC276)=0,"",ROUND(SUM('MRR Conglomerado'!AM276:AO276)/SUM('MRR Conglomerado'!AA276:AC276),3)),"")</f>
        <v>1.154</v>
      </c>
      <c r="Y276" s="13" t="n">
        <f aca="false">IFERROR(IF(SUM('MRR Conglomerado'!AB276:AD276)=0,"",ROUND(SUM('MRR Conglomerado'!AN276:AP276)/SUM('MRR Conglomerado'!AB276:AD276),3)),"")</f>
        <v>1.256</v>
      </c>
      <c r="Z276" s="13" t="n">
        <f aca="false">IFERROR(IF(SUM('MRR Conglomerado'!AC276:AE276)=0,"",ROUND(SUM('MRR Conglomerado'!AO276:AQ276)/SUM('MRR Conglomerado'!AC276:AE276),3)),"")</f>
        <v>1.298</v>
      </c>
      <c r="AA276" s="13" t="n">
        <f aca="false">IFERROR(IF(SUM('MRR Conglomerado'!AD276:AF276)=0,"",ROUND(SUM('MRR Conglomerado'!AP276:AR276)/SUM('MRR Conglomerado'!AD276:AF276),3)),"")</f>
        <v>1.055</v>
      </c>
      <c r="AB276" s="13" t="n">
        <f aca="false">IFERROR(IF(SUM('MRR Conglomerado'!AE276:AG276)=0,"",ROUND(SUM('MRR Conglomerado'!AQ276:AS276)/SUM('MRR Conglomerado'!AE276:AG276),3)),"")</f>
        <v>1.061</v>
      </c>
    </row>
    <row r="277" customFormat="false" ht="15" hidden="false" customHeight="false" outlineLevel="0" collapsed="false">
      <c r="A277" s="10" t="s">
        <v>614</v>
      </c>
      <c r="B277" s="13" t="n">
        <f aca="false">IFERROR(IF(SUM('MRR Conglomerado'!E277:G277)=0,"",ROUND(SUM('MRR Conglomerado'!Q277:S277)/SUM('MRR Conglomerado'!E277:G277),3)),"")</f>
        <v>0</v>
      </c>
      <c r="C277" s="13" t="n">
        <f aca="false">IFERROR(IF(SUM('MRR Conglomerado'!F277:H277)=0,"",ROUND(SUM('MRR Conglomerado'!R277:T277)/SUM('MRR Conglomerado'!F277:H277),3)),"")</f>
        <v>0</v>
      </c>
      <c r="D277" s="13" t="n">
        <f aca="false">IFERROR(IF(SUM('MRR Conglomerado'!G277:I277)=0,"",ROUND(SUM('MRR Conglomerado'!S277:U277)/SUM('MRR Conglomerado'!G277:I277),3)),"")</f>
        <v>0</v>
      </c>
      <c r="E277" s="13" t="n">
        <f aca="false">IFERROR(IF(SUM('MRR Conglomerado'!H277:J277)=0,"",ROUND(SUM('MRR Conglomerado'!T277:V277)/SUM('MRR Conglomerado'!H277:J277),3)),"")</f>
        <v>0</v>
      </c>
      <c r="F277" s="13" t="str">
        <f aca="false">IFERROR(IF(SUM('MRR Conglomerado'!I277:K277)=0,"",ROUND(SUM('MRR Conglomerado'!U277:W277)/SUM('MRR Conglomerado'!I277:K277),3)),"")</f>
        <v/>
      </c>
      <c r="G277" s="13" t="str">
        <f aca="false">IFERROR(IF(SUM('MRR Conglomerado'!J277:L277)=0,"",ROUND(SUM('MRR Conglomerado'!V277:X277)/SUM('MRR Conglomerado'!J277:L277),3)),"")</f>
        <v/>
      </c>
      <c r="H277" s="13" t="str">
        <f aca="false">IFERROR(IF(SUM('MRR Conglomerado'!K277:M277)=0,"",ROUND(SUM('MRR Conglomerado'!W277:Y277)/SUM('MRR Conglomerado'!K277:M277),3)),"")</f>
        <v/>
      </c>
      <c r="I277" s="13" t="str">
        <f aca="false">IFERROR(IF(SUM('MRR Conglomerado'!L277:N277)=0,"",ROUND(SUM('MRR Conglomerado'!X277:Z277)/SUM('MRR Conglomerado'!L277:N277),3)),"")</f>
        <v/>
      </c>
      <c r="J277" s="13" t="str">
        <f aca="false">IFERROR(IF(SUM('MRR Conglomerado'!M277:O277)=0,"",ROUND(SUM('MRR Conglomerado'!Y277:AA277)/SUM('MRR Conglomerado'!M277:O277),3)),"")</f>
        <v/>
      </c>
      <c r="K277" s="13" t="str">
        <f aca="false">IFERROR(IF(SUM('MRR Conglomerado'!N277:P277)=0,"",ROUND(SUM('MRR Conglomerado'!Z277:AB277)/SUM('MRR Conglomerado'!N277:P277),3)),"")</f>
        <v/>
      </c>
      <c r="L277" s="13" t="str">
        <f aca="false">IFERROR(IF(SUM('MRR Conglomerado'!O277:Q277)=0,"",ROUND(SUM('MRR Conglomerado'!AA277:AC277)/SUM('MRR Conglomerado'!O277:Q277),3)),"")</f>
        <v/>
      </c>
      <c r="M277" s="13" t="str">
        <f aca="false">IFERROR(IF(SUM('MRR Conglomerado'!P277:R277)=0,"",ROUND(SUM('MRR Conglomerado'!AB277:AD277)/SUM('MRR Conglomerado'!P277:R277),3)),"")</f>
        <v/>
      </c>
      <c r="N277" s="13" t="str">
        <f aca="false">IFERROR(IF(SUM('MRR Conglomerado'!Q277:S277)=0,"",ROUND(SUM('MRR Conglomerado'!AC277:AE277)/SUM('MRR Conglomerado'!Q277:S277),3)),"")</f>
        <v/>
      </c>
      <c r="O277" s="13" t="str">
        <f aca="false">IFERROR(IF(SUM('MRR Conglomerado'!R277:T277)=0,"",ROUND(SUM('MRR Conglomerado'!AD277:AF277)/SUM('MRR Conglomerado'!R277:T277),3)),"")</f>
        <v/>
      </c>
      <c r="P277" s="13" t="str">
        <f aca="false">IFERROR(IF(SUM('MRR Conglomerado'!S277:U277)=0,"",ROUND(SUM('MRR Conglomerado'!AE277:AG277)/SUM('MRR Conglomerado'!S277:U277),3)),"")</f>
        <v/>
      </c>
      <c r="Q277" s="13" t="str">
        <f aca="false">IFERROR(IF(SUM('MRR Conglomerado'!T277:V277)=0,"",ROUND(SUM('MRR Conglomerado'!AF277:AH277)/SUM('MRR Conglomerado'!T277:V277),3)),"")</f>
        <v/>
      </c>
      <c r="R277" s="13" t="str">
        <f aca="false">IFERROR(IF(SUM('MRR Conglomerado'!U277:W277)=0,"",ROUND(SUM('MRR Conglomerado'!AG277:AI277)/SUM('MRR Conglomerado'!U277:W277),3)),"")</f>
        <v/>
      </c>
      <c r="S277" s="13" t="str">
        <f aca="false">IFERROR(IF(SUM('MRR Conglomerado'!V277:X277)=0,"",ROUND(SUM('MRR Conglomerado'!AH277:AJ277)/SUM('MRR Conglomerado'!V277:X277),3)),"")</f>
        <v/>
      </c>
      <c r="T277" s="13" t="str">
        <f aca="false">IFERROR(IF(SUM('MRR Conglomerado'!W277:Y277)=0,"",ROUND(SUM('MRR Conglomerado'!AI277:AK277)/SUM('MRR Conglomerado'!W277:Y277),3)),"")</f>
        <v/>
      </c>
      <c r="U277" s="13" t="str">
        <f aca="false">IFERROR(IF(SUM('MRR Conglomerado'!X277:Z277)=0,"",ROUND(SUM('MRR Conglomerado'!AJ277:AL277)/SUM('MRR Conglomerado'!X277:Z277),3)),"")</f>
        <v/>
      </c>
      <c r="V277" s="13" t="str">
        <f aca="false">IFERROR(IF(SUM('MRR Conglomerado'!Y277:AA277)=0,"",ROUND(SUM('MRR Conglomerado'!AK277:AM277)/SUM('MRR Conglomerado'!Y277:AA277),3)),"")</f>
        <v/>
      </c>
      <c r="W277" s="13" t="str">
        <f aca="false">IFERROR(IF(SUM('MRR Conglomerado'!Z277:AB277)=0,"",ROUND(SUM('MRR Conglomerado'!AL277:AN277)/SUM('MRR Conglomerado'!Z277:AB277),3)),"")</f>
        <v/>
      </c>
      <c r="X277" s="13" t="str">
        <f aca="false">IFERROR(IF(SUM('MRR Conglomerado'!AA277:AC277)=0,"",ROUND(SUM('MRR Conglomerado'!AM277:AO277)/SUM('MRR Conglomerado'!AA277:AC277),3)),"")</f>
        <v/>
      </c>
      <c r="Y277" s="13" t="str">
        <f aca="false">IFERROR(IF(SUM('MRR Conglomerado'!AB277:AD277)=0,"",ROUND(SUM('MRR Conglomerado'!AN277:AP277)/SUM('MRR Conglomerado'!AB277:AD277),3)),"")</f>
        <v/>
      </c>
      <c r="Z277" s="13" t="str">
        <f aca="false">IFERROR(IF(SUM('MRR Conglomerado'!AC277:AE277)=0,"",ROUND(SUM('MRR Conglomerado'!AO277:AQ277)/SUM('MRR Conglomerado'!AC277:AE277),3)),"")</f>
        <v/>
      </c>
      <c r="AA277" s="13" t="str">
        <f aca="false">IFERROR(IF(SUM('MRR Conglomerado'!AD277:AF277)=0,"",ROUND(SUM('MRR Conglomerado'!AP277:AR277)/SUM('MRR Conglomerado'!AD277:AF277),3)),"")</f>
        <v/>
      </c>
      <c r="AB277" s="13" t="str">
        <f aca="false">IFERROR(IF(SUM('MRR Conglomerado'!AE277:AG277)=0,"",ROUND(SUM('MRR Conglomerado'!AQ277:AS277)/SUM('MRR Conglomerado'!AE277:AG277),3)),"")</f>
        <v/>
      </c>
    </row>
    <row r="278" customFormat="false" ht="15" hidden="false" customHeight="false" outlineLevel="0" collapsed="false">
      <c r="A278" s="10" t="s">
        <v>616</v>
      </c>
      <c r="B278" s="13" t="str">
        <f aca="false">IFERROR(IF(SUM('MRR Conglomerado'!E278:G278)=0,"",ROUND(SUM('MRR Conglomerado'!Q278:S278)/SUM('MRR Conglomerado'!E278:G278),3)),"")</f>
        <v/>
      </c>
      <c r="C278" s="13" t="str">
        <f aca="false">IFERROR(IF(SUM('MRR Conglomerado'!F278:H278)=0,"",ROUND(SUM('MRR Conglomerado'!R278:T278)/SUM('MRR Conglomerado'!F278:H278),3)),"")</f>
        <v/>
      </c>
      <c r="D278" s="13" t="str">
        <f aca="false">IFERROR(IF(SUM('MRR Conglomerado'!G278:I278)=0,"",ROUND(SUM('MRR Conglomerado'!S278:U278)/SUM('MRR Conglomerado'!G278:I278),3)),"")</f>
        <v/>
      </c>
      <c r="E278" s="13" t="str">
        <f aca="false">IFERROR(IF(SUM('MRR Conglomerado'!H278:J278)=0,"",ROUND(SUM('MRR Conglomerado'!T278:V278)/SUM('MRR Conglomerado'!H278:J278),3)),"")</f>
        <v/>
      </c>
      <c r="F278" s="13" t="str">
        <f aca="false">IFERROR(IF(SUM('MRR Conglomerado'!I278:K278)=0,"",ROUND(SUM('MRR Conglomerado'!U278:W278)/SUM('MRR Conglomerado'!I278:K278),3)),"")</f>
        <v/>
      </c>
      <c r="G278" s="13" t="str">
        <f aca="false">IFERROR(IF(SUM('MRR Conglomerado'!J278:L278)=0,"",ROUND(SUM('MRR Conglomerado'!V278:X278)/SUM('MRR Conglomerado'!J278:L278),3)),"")</f>
        <v/>
      </c>
      <c r="H278" s="13" t="str">
        <f aca="false">IFERROR(IF(SUM('MRR Conglomerado'!K278:M278)=0,"",ROUND(SUM('MRR Conglomerado'!W278:Y278)/SUM('MRR Conglomerado'!K278:M278),3)),"")</f>
        <v/>
      </c>
      <c r="I278" s="13" t="str">
        <f aca="false">IFERROR(IF(SUM('MRR Conglomerado'!L278:N278)=0,"",ROUND(SUM('MRR Conglomerado'!X278:Z278)/SUM('MRR Conglomerado'!L278:N278),3)),"")</f>
        <v/>
      </c>
      <c r="J278" s="13" t="str">
        <f aca="false">IFERROR(IF(SUM('MRR Conglomerado'!M278:O278)=0,"",ROUND(SUM('MRR Conglomerado'!Y278:AA278)/SUM('MRR Conglomerado'!M278:O278),3)),"")</f>
        <v/>
      </c>
      <c r="K278" s="13" t="str">
        <f aca="false">IFERROR(IF(SUM('MRR Conglomerado'!N278:P278)=0,"",ROUND(SUM('MRR Conglomerado'!Z278:AB278)/SUM('MRR Conglomerado'!N278:P278),3)),"")</f>
        <v/>
      </c>
      <c r="L278" s="13" t="str">
        <f aca="false">IFERROR(IF(SUM('MRR Conglomerado'!O278:Q278)=0,"",ROUND(SUM('MRR Conglomerado'!AA278:AC278)/SUM('MRR Conglomerado'!O278:Q278),3)),"")</f>
        <v/>
      </c>
      <c r="M278" s="13" t="str">
        <f aca="false">IFERROR(IF(SUM('MRR Conglomerado'!P278:R278)=0,"",ROUND(SUM('MRR Conglomerado'!AB278:AD278)/SUM('MRR Conglomerado'!P278:R278),3)),"")</f>
        <v/>
      </c>
      <c r="N278" s="13" t="str">
        <f aca="false">IFERROR(IF(SUM('MRR Conglomerado'!Q278:S278)=0,"",ROUND(SUM('MRR Conglomerado'!AC278:AE278)/SUM('MRR Conglomerado'!Q278:S278),3)),"")</f>
        <v/>
      </c>
      <c r="O278" s="13" t="str">
        <f aca="false">IFERROR(IF(SUM('MRR Conglomerado'!R278:T278)=0,"",ROUND(SUM('MRR Conglomerado'!AD278:AF278)/SUM('MRR Conglomerado'!R278:T278),3)),"")</f>
        <v/>
      </c>
      <c r="P278" s="13" t="str">
        <f aca="false">IFERROR(IF(SUM('MRR Conglomerado'!S278:U278)=0,"",ROUND(SUM('MRR Conglomerado'!AE278:AG278)/SUM('MRR Conglomerado'!S278:U278),3)),"")</f>
        <v/>
      </c>
      <c r="Q278" s="13" t="str">
        <f aca="false">IFERROR(IF(SUM('MRR Conglomerado'!T278:V278)=0,"",ROUND(SUM('MRR Conglomerado'!AF278:AH278)/SUM('MRR Conglomerado'!T278:V278),3)),"")</f>
        <v/>
      </c>
      <c r="R278" s="13" t="str">
        <f aca="false">IFERROR(IF(SUM('MRR Conglomerado'!U278:W278)=0,"",ROUND(SUM('MRR Conglomerado'!AG278:AI278)/SUM('MRR Conglomerado'!U278:W278),3)),"")</f>
        <v/>
      </c>
      <c r="S278" s="13" t="str">
        <f aca="false">IFERROR(IF(SUM('MRR Conglomerado'!V278:X278)=0,"",ROUND(SUM('MRR Conglomerado'!AH278:AJ278)/SUM('MRR Conglomerado'!V278:X278),3)),"")</f>
        <v/>
      </c>
      <c r="T278" s="13" t="str">
        <f aca="false">IFERROR(IF(SUM('MRR Conglomerado'!W278:Y278)=0,"",ROUND(SUM('MRR Conglomerado'!AI278:AK278)/SUM('MRR Conglomerado'!W278:Y278),3)),"")</f>
        <v/>
      </c>
      <c r="U278" s="13" t="str">
        <f aca="false">IFERROR(IF(SUM('MRR Conglomerado'!X278:Z278)=0,"",ROUND(SUM('MRR Conglomerado'!AJ278:AL278)/SUM('MRR Conglomerado'!X278:Z278),3)),"")</f>
        <v/>
      </c>
      <c r="V278" s="13" t="str">
        <f aca="false">IFERROR(IF(SUM('MRR Conglomerado'!Y278:AA278)=0,"",ROUND(SUM('MRR Conglomerado'!AK278:AM278)/SUM('MRR Conglomerado'!Y278:AA278),3)),"")</f>
        <v/>
      </c>
      <c r="W278" s="13" t="str">
        <f aca="false">IFERROR(IF(SUM('MRR Conglomerado'!Z278:AB278)=0,"",ROUND(SUM('MRR Conglomerado'!AL278:AN278)/SUM('MRR Conglomerado'!Z278:AB278),3)),"")</f>
        <v/>
      </c>
      <c r="X278" s="13" t="str">
        <f aca="false">IFERROR(IF(SUM('MRR Conglomerado'!AA278:AC278)=0,"",ROUND(SUM('MRR Conglomerado'!AM278:AO278)/SUM('MRR Conglomerado'!AA278:AC278),3)),"")</f>
        <v/>
      </c>
      <c r="Y278" s="13" t="str">
        <f aca="false">IFERROR(IF(SUM('MRR Conglomerado'!AB278:AD278)=0,"",ROUND(SUM('MRR Conglomerado'!AN278:AP278)/SUM('MRR Conglomerado'!AB278:AD278),3)),"")</f>
        <v/>
      </c>
      <c r="Z278" s="13" t="str">
        <f aca="false">IFERROR(IF(SUM('MRR Conglomerado'!AC278:AE278)=0,"",ROUND(SUM('MRR Conglomerado'!AO278:AQ278)/SUM('MRR Conglomerado'!AC278:AE278),3)),"")</f>
        <v/>
      </c>
      <c r="AA278" s="13" t="str">
        <f aca="false">IFERROR(IF(SUM('MRR Conglomerado'!AD278:AF278)=0,"",ROUND(SUM('MRR Conglomerado'!AP278:AR278)/SUM('MRR Conglomerado'!AD278:AF278),3)),"")</f>
        <v/>
      </c>
      <c r="AB278" s="13" t="str">
        <f aca="false">IFERROR(IF(SUM('MRR Conglomerado'!AE278:AG278)=0,"",ROUND(SUM('MRR Conglomerado'!AQ278:AS278)/SUM('MRR Conglomerado'!AE278:AG278),3)),"")</f>
        <v/>
      </c>
    </row>
    <row r="279" customFormat="false" ht="15" hidden="false" customHeight="false" outlineLevel="0" collapsed="false">
      <c r="A279" s="10" t="s">
        <v>618</v>
      </c>
      <c r="B279" s="13" t="str">
        <f aca="false">IFERROR(IF(SUM('MRR Conglomerado'!E279:G279)=0,"",ROUND(SUM('MRR Conglomerado'!Q279:S279)/SUM('MRR Conglomerado'!E279:G279),3)),"")</f>
        <v/>
      </c>
      <c r="C279" s="13" t="str">
        <f aca="false">IFERROR(IF(SUM('MRR Conglomerado'!F279:H279)=0,"",ROUND(SUM('MRR Conglomerado'!R279:T279)/SUM('MRR Conglomerado'!F279:H279),3)),"")</f>
        <v/>
      </c>
      <c r="D279" s="13" t="str">
        <f aca="false">IFERROR(IF(SUM('MRR Conglomerado'!G279:I279)=0,"",ROUND(SUM('MRR Conglomerado'!S279:U279)/SUM('MRR Conglomerado'!G279:I279),3)),"")</f>
        <v/>
      </c>
      <c r="E279" s="13" t="str">
        <f aca="false">IFERROR(IF(SUM('MRR Conglomerado'!H279:J279)=0,"",ROUND(SUM('MRR Conglomerado'!T279:V279)/SUM('MRR Conglomerado'!H279:J279),3)),"")</f>
        <v/>
      </c>
      <c r="F279" s="13" t="str">
        <f aca="false">IFERROR(IF(SUM('MRR Conglomerado'!I279:K279)=0,"",ROUND(SUM('MRR Conglomerado'!U279:W279)/SUM('MRR Conglomerado'!I279:K279),3)),"")</f>
        <v/>
      </c>
      <c r="G279" s="13" t="str">
        <f aca="false">IFERROR(IF(SUM('MRR Conglomerado'!J279:L279)=0,"",ROUND(SUM('MRR Conglomerado'!V279:X279)/SUM('MRR Conglomerado'!J279:L279),3)),"")</f>
        <v/>
      </c>
      <c r="H279" s="13" t="str">
        <f aca="false">IFERROR(IF(SUM('MRR Conglomerado'!K279:M279)=0,"",ROUND(SUM('MRR Conglomerado'!W279:Y279)/SUM('MRR Conglomerado'!K279:M279),3)),"")</f>
        <v/>
      </c>
      <c r="I279" s="13" t="str">
        <f aca="false">IFERROR(IF(SUM('MRR Conglomerado'!L279:N279)=0,"",ROUND(SUM('MRR Conglomerado'!X279:Z279)/SUM('MRR Conglomerado'!L279:N279),3)),"")</f>
        <v/>
      </c>
      <c r="J279" s="13" t="str">
        <f aca="false">IFERROR(IF(SUM('MRR Conglomerado'!M279:O279)=0,"",ROUND(SUM('MRR Conglomerado'!Y279:AA279)/SUM('MRR Conglomerado'!M279:O279),3)),"")</f>
        <v/>
      </c>
      <c r="K279" s="13" t="str">
        <f aca="false">IFERROR(IF(SUM('MRR Conglomerado'!N279:P279)=0,"",ROUND(SUM('MRR Conglomerado'!Z279:AB279)/SUM('MRR Conglomerado'!N279:P279),3)),"")</f>
        <v/>
      </c>
      <c r="L279" s="13" t="str">
        <f aca="false">IFERROR(IF(SUM('MRR Conglomerado'!O279:Q279)=0,"",ROUND(SUM('MRR Conglomerado'!AA279:AC279)/SUM('MRR Conglomerado'!O279:Q279),3)),"")</f>
        <v/>
      </c>
      <c r="M279" s="13" t="str">
        <f aca="false">IFERROR(IF(SUM('MRR Conglomerado'!P279:R279)=0,"",ROUND(SUM('MRR Conglomerado'!AB279:AD279)/SUM('MRR Conglomerado'!P279:R279),3)),"")</f>
        <v/>
      </c>
      <c r="N279" s="13" t="str">
        <f aca="false">IFERROR(IF(SUM('MRR Conglomerado'!Q279:S279)=0,"",ROUND(SUM('MRR Conglomerado'!AC279:AE279)/SUM('MRR Conglomerado'!Q279:S279),3)),"")</f>
        <v/>
      </c>
      <c r="O279" s="13" t="str">
        <f aca="false">IFERROR(IF(SUM('MRR Conglomerado'!R279:T279)=0,"",ROUND(SUM('MRR Conglomerado'!AD279:AF279)/SUM('MRR Conglomerado'!R279:T279),3)),"")</f>
        <v/>
      </c>
      <c r="P279" s="13" t="str">
        <f aca="false">IFERROR(IF(SUM('MRR Conglomerado'!S279:U279)=0,"",ROUND(SUM('MRR Conglomerado'!AE279:AG279)/SUM('MRR Conglomerado'!S279:U279),3)),"")</f>
        <v/>
      </c>
      <c r="Q279" s="13" t="str">
        <f aca="false">IFERROR(IF(SUM('MRR Conglomerado'!T279:V279)=0,"",ROUND(SUM('MRR Conglomerado'!AF279:AH279)/SUM('MRR Conglomerado'!T279:V279),3)),"")</f>
        <v/>
      </c>
      <c r="R279" s="13" t="str">
        <f aca="false">IFERROR(IF(SUM('MRR Conglomerado'!U279:W279)=0,"",ROUND(SUM('MRR Conglomerado'!AG279:AI279)/SUM('MRR Conglomerado'!U279:W279),3)),"")</f>
        <v/>
      </c>
      <c r="S279" s="13" t="str">
        <f aca="false">IFERROR(IF(SUM('MRR Conglomerado'!V279:X279)=0,"",ROUND(SUM('MRR Conglomerado'!AH279:AJ279)/SUM('MRR Conglomerado'!V279:X279),3)),"")</f>
        <v/>
      </c>
      <c r="T279" s="13" t="str">
        <f aca="false">IFERROR(IF(SUM('MRR Conglomerado'!W279:Y279)=0,"",ROUND(SUM('MRR Conglomerado'!AI279:AK279)/SUM('MRR Conglomerado'!W279:Y279),3)),"")</f>
        <v/>
      </c>
      <c r="U279" s="13" t="str">
        <f aca="false">IFERROR(IF(SUM('MRR Conglomerado'!X279:Z279)=0,"",ROUND(SUM('MRR Conglomerado'!AJ279:AL279)/SUM('MRR Conglomerado'!X279:Z279),3)),"")</f>
        <v/>
      </c>
      <c r="V279" s="13" t="str">
        <f aca="false">IFERROR(IF(SUM('MRR Conglomerado'!Y279:AA279)=0,"",ROUND(SUM('MRR Conglomerado'!AK279:AM279)/SUM('MRR Conglomerado'!Y279:AA279),3)),"")</f>
        <v/>
      </c>
      <c r="W279" s="13" t="str">
        <f aca="false">IFERROR(IF(SUM('MRR Conglomerado'!Z279:AB279)=0,"",ROUND(SUM('MRR Conglomerado'!AL279:AN279)/SUM('MRR Conglomerado'!Z279:AB279),3)),"")</f>
        <v/>
      </c>
      <c r="X279" s="13" t="str">
        <f aca="false">IFERROR(IF(SUM('MRR Conglomerado'!AA279:AC279)=0,"",ROUND(SUM('MRR Conglomerado'!AM279:AO279)/SUM('MRR Conglomerado'!AA279:AC279),3)),"")</f>
        <v/>
      </c>
      <c r="Y279" s="13" t="str">
        <f aca="false">IFERROR(IF(SUM('MRR Conglomerado'!AB279:AD279)=0,"",ROUND(SUM('MRR Conglomerado'!AN279:AP279)/SUM('MRR Conglomerado'!AB279:AD279),3)),"")</f>
        <v/>
      </c>
      <c r="Z279" s="13" t="str">
        <f aca="false">IFERROR(IF(SUM('MRR Conglomerado'!AC279:AE279)=0,"",ROUND(SUM('MRR Conglomerado'!AO279:AQ279)/SUM('MRR Conglomerado'!AC279:AE279),3)),"")</f>
        <v/>
      </c>
      <c r="AA279" s="13" t="str">
        <f aca="false">IFERROR(IF(SUM('MRR Conglomerado'!AD279:AF279)=0,"",ROUND(SUM('MRR Conglomerado'!AP279:AR279)/SUM('MRR Conglomerado'!AD279:AF279),3)),"")</f>
        <v/>
      </c>
      <c r="AB279" s="13" t="str">
        <f aca="false">IFERROR(IF(SUM('MRR Conglomerado'!AE279:AG279)=0,"",ROUND(SUM('MRR Conglomerado'!AQ279:AS279)/SUM('MRR Conglomerado'!AE279:AG279),3)),"")</f>
        <v/>
      </c>
    </row>
    <row r="280" customFormat="false" ht="15" hidden="false" customHeight="false" outlineLevel="0" collapsed="false">
      <c r="A280" s="10" t="s">
        <v>620</v>
      </c>
      <c r="B280" s="13" t="str">
        <f aca="false">IFERROR(IF(SUM('MRR Conglomerado'!E280:G280)=0,"",ROUND(SUM('MRR Conglomerado'!Q280:S280)/SUM('MRR Conglomerado'!E280:G280),3)),"")</f>
        <v/>
      </c>
      <c r="C280" s="13" t="str">
        <f aca="false">IFERROR(IF(SUM('MRR Conglomerado'!F280:H280)=0,"",ROUND(SUM('MRR Conglomerado'!R280:T280)/SUM('MRR Conglomerado'!F280:H280),3)),"")</f>
        <v/>
      </c>
      <c r="D280" s="13" t="n">
        <f aca="false">IFERROR(IF(SUM('MRR Conglomerado'!G280:I280)=0,"",ROUND(SUM('MRR Conglomerado'!S280:U280)/SUM('MRR Conglomerado'!G280:I280),3)),"")</f>
        <v>2.567</v>
      </c>
      <c r="E280" s="13" t="n">
        <f aca="false">IFERROR(IF(SUM('MRR Conglomerado'!H280:J280)=0,"",ROUND(SUM('MRR Conglomerado'!T280:V280)/SUM('MRR Conglomerado'!H280:J280),3)),"")</f>
        <v>0.829</v>
      </c>
      <c r="F280" s="13" t="n">
        <f aca="false">IFERROR(IF(SUM('MRR Conglomerado'!I280:K280)=0,"",ROUND(SUM('MRR Conglomerado'!U280:W280)/SUM('MRR Conglomerado'!I280:K280),3)),"")</f>
        <v>0.626</v>
      </c>
      <c r="G280" s="13" t="n">
        <f aca="false">IFERROR(IF(SUM('MRR Conglomerado'!J280:L280)=0,"",ROUND(SUM('MRR Conglomerado'!V280:X280)/SUM('MRR Conglomerado'!J280:L280),3)),"")</f>
        <v>0.546</v>
      </c>
      <c r="H280" s="13" t="n">
        <f aca="false">IFERROR(IF(SUM('MRR Conglomerado'!K280:M280)=0,"",ROUND(SUM('MRR Conglomerado'!W280:Y280)/SUM('MRR Conglomerado'!K280:M280),3)),"")</f>
        <v>0.413</v>
      </c>
      <c r="I280" s="13" t="n">
        <f aca="false">IFERROR(IF(SUM('MRR Conglomerado'!L280:N280)=0,"",ROUND(SUM('MRR Conglomerado'!X280:Z280)/SUM('MRR Conglomerado'!L280:N280),3)),"")</f>
        <v>0.317</v>
      </c>
      <c r="J280" s="13" t="n">
        <f aca="false">IFERROR(IF(SUM('MRR Conglomerado'!M280:O280)=0,"",ROUND(SUM('MRR Conglomerado'!Y280:AA280)/SUM('MRR Conglomerado'!M280:O280),3)),"")</f>
        <v>0.402</v>
      </c>
      <c r="K280" s="13" t="n">
        <f aca="false">IFERROR(IF(SUM('MRR Conglomerado'!N280:P280)=0,"",ROUND(SUM('MRR Conglomerado'!Z280:AB280)/SUM('MRR Conglomerado'!N280:P280),3)),"")</f>
        <v>0.54</v>
      </c>
      <c r="L280" s="13" t="n">
        <f aca="false">IFERROR(IF(SUM('MRR Conglomerado'!O280:Q280)=0,"",ROUND(SUM('MRR Conglomerado'!AA280:AC280)/SUM('MRR Conglomerado'!O280:Q280),3)),"")</f>
        <v>0.595</v>
      </c>
      <c r="M280" s="13" t="n">
        <f aca="false">IFERROR(IF(SUM('MRR Conglomerado'!P280:R280)=0,"",ROUND(SUM('MRR Conglomerado'!AB280:AD280)/SUM('MRR Conglomerado'!P280:R280),3)),"")</f>
        <v>0.432</v>
      </c>
      <c r="N280" s="13" t="n">
        <f aca="false">IFERROR(IF(SUM('MRR Conglomerado'!Q280:S280)=0,"",ROUND(SUM('MRR Conglomerado'!AC280:AE280)/SUM('MRR Conglomerado'!Q280:S280),3)),"")</f>
        <v>0.5</v>
      </c>
      <c r="O280" s="13" t="n">
        <f aca="false">IFERROR(IF(SUM('MRR Conglomerado'!R280:T280)=0,"",ROUND(SUM('MRR Conglomerado'!AD280:AF280)/SUM('MRR Conglomerado'!R280:T280),3)),"")</f>
        <v>0.888</v>
      </c>
      <c r="P280" s="13" t="n">
        <f aca="false">IFERROR(IF(SUM('MRR Conglomerado'!S280:U280)=0,"",ROUND(SUM('MRR Conglomerado'!AE280:AG280)/SUM('MRR Conglomerado'!S280:U280),3)),"")</f>
        <v>1.184</v>
      </c>
      <c r="Q280" s="13" t="n">
        <f aca="false">IFERROR(IF(SUM('MRR Conglomerado'!T280:V280)=0,"",ROUND(SUM('MRR Conglomerado'!AF280:AH280)/SUM('MRR Conglomerado'!T280:V280),3)),"")</f>
        <v>1.572</v>
      </c>
      <c r="R280" s="13" t="n">
        <f aca="false">IFERROR(IF(SUM('MRR Conglomerado'!U280:W280)=0,"",ROUND(SUM('MRR Conglomerado'!AG280:AI280)/SUM('MRR Conglomerado'!U280:W280),3)),"")</f>
        <v>0.913</v>
      </c>
      <c r="S280" s="13" t="n">
        <f aca="false">IFERROR(IF(SUM('MRR Conglomerado'!V280:X280)=0,"",ROUND(SUM('MRR Conglomerado'!AH280:AJ280)/SUM('MRR Conglomerado'!V280:X280),3)),"")</f>
        <v>0.861</v>
      </c>
      <c r="T280" s="13" t="n">
        <f aca="false">IFERROR(IF(SUM('MRR Conglomerado'!W280:Y280)=0,"",ROUND(SUM('MRR Conglomerado'!AI280:AK280)/SUM('MRR Conglomerado'!W280:Y280),3)),"")</f>
        <v>0.911</v>
      </c>
      <c r="U280" s="13" t="n">
        <f aca="false">IFERROR(IF(SUM('MRR Conglomerado'!X280:Z280)=0,"",ROUND(SUM('MRR Conglomerado'!AJ280:AL280)/SUM('MRR Conglomerado'!X280:Z280),3)),"")</f>
        <v>1.139</v>
      </c>
      <c r="V280" s="13" t="n">
        <f aca="false">IFERROR(IF(SUM('MRR Conglomerado'!Y280:AA280)=0,"",ROUND(SUM('MRR Conglomerado'!AK280:AM280)/SUM('MRR Conglomerado'!Y280:AA280),3)),"")</f>
        <v>1.258</v>
      </c>
      <c r="W280" s="13" t="n">
        <f aca="false">IFERROR(IF(SUM('MRR Conglomerado'!Z280:AB280)=0,"",ROUND(SUM('MRR Conglomerado'!AL280:AN280)/SUM('MRR Conglomerado'!Z280:AB280),3)),"")</f>
        <v>1.192</v>
      </c>
      <c r="X280" s="13" t="n">
        <f aca="false">IFERROR(IF(SUM('MRR Conglomerado'!AA280:AC280)=0,"",ROUND(SUM('MRR Conglomerado'!AM280:AO280)/SUM('MRR Conglomerado'!AA280:AC280),3)),"")</f>
        <v>1.19</v>
      </c>
      <c r="Y280" s="13" t="n">
        <f aca="false">IFERROR(IF(SUM('MRR Conglomerado'!AB280:AD280)=0,"",ROUND(SUM('MRR Conglomerado'!AN280:AP280)/SUM('MRR Conglomerado'!AB280:AD280),3)),"")</f>
        <v>1.189</v>
      </c>
      <c r="Z280" s="13" t="n">
        <f aca="false">IFERROR(IF(SUM('MRR Conglomerado'!AC280:AE280)=0,"",ROUND(SUM('MRR Conglomerado'!AO280:AQ280)/SUM('MRR Conglomerado'!AC280:AE280),3)),"")</f>
        <v>1.239</v>
      </c>
      <c r="AA280" s="13" t="n">
        <f aca="false">IFERROR(IF(SUM('MRR Conglomerado'!AD280:AF280)=0,"",ROUND(SUM('MRR Conglomerado'!AP280:AR280)/SUM('MRR Conglomerado'!AD280:AF280),3)),"")</f>
        <v>1.024</v>
      </c>
      <c r="AB280" s="13" t="n">
        <f aca="false">IFERROR(IF(SUM('MRR Conglomerado'!AE280:AG280)=0,"",ROUND(SUM('MRR Conglomerado'!AQ280:AS280)/SUM('MRR Conglomerado'!AE280:AG280),3)),"")</f>
        <v>1.119</v>
      </c>
    </row>
    <row r="281" customFormat="false" ht="15" hidden="false" customHeight="false" outlineLevel="0" collapsed="false">
      <c r="A281" s="10" t="s">
        <v>622</v>
      </c>
      <c r="B281" s="13" t="str">
        <f aca="false">IFERROR(IF(SUM('MRR Conglomerado'!E281:G281)=0,"",ROUND(SUM('MRR Conglomerado'!Q281:S281)/SUM('MRR Conglomerado'!E281:G281),3)),"")</f>
        <v/>
      </c>
      <c r="C281" s="13" t="str">
        <f aca="false">IFERROR(IF(SUM('MRR Conglomerado'!F281:H281)=0,"",ROUND(SUM('MRR Conglomerado'!R281:T281)/SUM('MRR Conglomerado'!F281:H281),3)),"")</f>
        <v/>
      </c>
      <c r="D281" s="13" t="str">
        <f aca="false">IFERROR(IF(SUM('MRR Conglomerado'!G281:I281)=0,"",ROUND(SUM('MRR Conglomerado'!S281:U281)/SUM('MRR Conglomerado'!G281:I281),3)),"")</f>
        <v/>
      </c>
      <c r="E281" s="13" t="str">
        <f aca="false">IFERROR(IF(SUM('MRR Conglomerado'!H281:J281)=0,"",ROUND(SUM('MRR Conglomerado'!T281:V281)/SUM('MRR Conglomerado'!H281:J281),3)),"")</f>
        <v/>
      </c>
      <c r="F281" s="13" t="str">
        <f aca="false">IFERROR(IF(SUM('MRR Conglomerado'!I281:K281)=0,"",ROUND(SUM('MRR Conglomerado'!U281:W281)/SUM('MRR Conglomerado'!I281:K281),3)),"")</f>
        <v/>
      </c>
      <c r="G281" s="13" t="str">
        <f aca="false">IFERROR(IF(SUM('MRR Conglomerado'!J281:L281)=0,"",ROUND(SUM('MRR Conglomerado'!V281:X281)/SUM('MRR Conglomerado'!J281:L281),3)),"")</f>
        <v/>
      </c>
      <c r="H281" s="13" t="str">
        <f aca="false">IFERROR(IF(SUM('MRR Conglomerado'!K281:M281)=0,"",ROUND(SUM('MRR Conglomerado'!W281:Y281)/SUM('MRR Conglomerado'!K281:M281),3)),"")</f>
        <v/>
      </c>
      <c r="I281" s="13" t="str">
        <f aca="false">IFERROR(IF(SUM('MRR Conglomerado'!L281:N281)=0,"",ROUND(SUM('MRR Conglomerado'!X281:Z281)/SUM('MRR Conglomerado'!L281:N281),3)),"")</f>
        <v/>
      </c>
      <c r="J281" s="13" t="str">
        <f aca="false">IFERROR(IF(SUM('MRR Conglomerado'!M281:O281)=0,"",ROUND(SUM('MRR Conglomerado'!Y281:AA281)/SUM('MRR Conglomerado'!M281:O281),3)),"")</f>
        <v/>
      </c>
      <c r="K281" s="13" t="str">
        <f aca="false">IFERROR(IF(SUM('MRR Conglomerado'!N281:P281)=0,"",ROUND(SUM('MRR Conglomerado'!Z281:AB281)/SUM('MRR Conglomerado'!N281:P281),3)),"")</f>
        <v/>
      </c>
      <c r="L281" s="13" t="n">
        <f aca="false">IFERROR(IF(SUM('MRR Conglomerado'!O281:Q281)=0,"",ROUND(SUM('MRR Conglomerado'!AA281:AC281)/SUM('MRR Conglomerado'!O281:Q281),3)),"")</f>
        <v>2.556</v>
      </c>
      <c r="M281" s="13" t="n">
        <f aca="false">IFERROR(IF(SUM('MRR Conglomerado'!P281:R281)=0,"",ROUND(SUM('MRR Conglomerado'!AB281:AD281)/SUM('MRR Conglomerado'!P281:R281),3)),"")</f>
        <v>1.291</v>
      </c>
      <c r="N281" s="13" t="n">
        <f aca="false">IFERROR(IF(SUM('MRR Conglomerado'!Q281:S281)=0,"",ROUND(SUM('MRR Conglomerado'!AC281:AE281)/SUM('MRR Conglomerado'!Q281:S281),3)),"")</f>
        <v>0.864</v>
      </c>
      <c r="O281" s="13" t="n">
        <f aca="false">IFERROR(IF(SUM('MRR Conglomerado'!R281:T281)=0,"",ROUND(SUM('MRR Conglomerado'!AD281:AF281)/SUM('MRR Conglomerado'!R281:T281),3)),"")</f>
        <v>0.886</v>
      </c>
      <c r="P281" s="13" t="n">
        <f aca="false">IFERROR(IF(SUM('MRR Conglomerado'!S281:U281)=0,"",ROUND(SUM('MRR Conglomerado'!AE281:AG281)/SUM('MRR Conglomerado'!S281:U281),3)),"")</f>
        <v>0.911</v>
      </c>
      <c r="Q281" s="13" t="n">
        <f aca="false">IFERROR(IF(SUM('MRR Conglomerado'!T281:V281)=0,"",ROUND(SUM('MRR Conglomerado'!AF281:AH281)/SUM('MRR Conglomerado'!T281:V281),3)),"")</f>
        <v>0.895</v>
      </c>
      <c r="R281" s="13" t="n">
        <f aca="false">IFERROR(IF(SUM('MRR Conglomerado'!U281:W281)=0,"",ROUND(SUM('MRR Conglomerado'!AG281:AI281)/SUM('MRR Conglomerado'!U281:W281),3)),"")</f>
        <v>0.888</v>
      </c>
      <c r="S281" s="13" t="n">
        <f aca="false">IFERROR(IF(SUM('MRR Conglomerado'!V281:X281)=0,"",ROUND(SUM('MRR Conglomerado'!AH281:AJ281)/SUM('MRR Conglomerado'!V281:X281),3)),"")</f>
        <v>0.871</v>
      </c>
      <c r="T281" s="13" t="n">
        <f aca="false">IFERROR(IF(SUM('MRR Conglomerado'!W281:Y281)=0,"",ROUND(SUM('MRR Conglomerado'!AI281:AK281)/SUM('MRR Conglomerado'!W281:Y281),3)),"")</f>
        <v>0.895</v>
      </c>
      <c r="U281" s="13" t="n">
        <f aca="false">IFERROR(IF(SUM('MRR Conglomerado'!X281:Z281)=0,"",ROUND(SUM('MRR Conglomerado'!AJ281:AL281)/SUM('MRR Conglomerado'!X281:Z281),3)),"")</f>
        <v>0.91</v>
      </c>
      <c r="V281" s="13" t="n">
        <f aca="false">IFERROR(IF(SUM('MRR Conglomerado'!Y281:AA281)=0,"",ROUND(SUM('MRR Conglomerado'!AK281:AM281)/SUM('MRR Conglomerado'!Y281:AA281),3)),"")</f>
        <v>0.921</v>
      </c>
      <c r="W281" s="13" t="n">
        <f aca="false">IFERROR(IF(SUM('MRR Conglomerado'!Z281:AB281)=0,"",ROUND(SUM('MRR Conglomerado'!AL281:AN281)/SUM('MRR Conglomerado'!Z281:AB281),3)),"")</f>
        <v>0.933</v>
      </c>
      <c r="X281" s="13" t="n">
        <f aca="false">IFERROR(IF(SUM('MRR Conglomerado'!AA281:AC281)=0,"",ROUND(SUM('MRR Conglomerado'!AM281:AO281)/SUM('MRR Conglomerado'!AA281:AC281),3)),"")</f>
        <v>0.932</v>
      </c>
      <c r="Y281" s="13" t="n">
        <f aca="false">IFERROR(IF(SUM('MRR Conglomerado'!AB281:AD281)=0,"",ROUND(SUM('MRR Conglomerado'!AN281:AP281)/SUM('MRR Conglomerado'!AB281:AD281),3)),"")</f>
        <v>0.915</v>
      </c>
      <c r="Z281" s="13" t="n">
        <f aca="false">IFERROR(IF(SUM('MRR Conglomerado'!AC281:AE281)=0,"",ROUND(SUM('MRR Conglomerado'!AO281:AQ281)/SUM('MRR Conglomerado'!AC281:AE281),3)),"")</f>
        <v>0.906</v>
      </c>
      <c r="AA281" s="13" t="n">
        <f aca="false">IFERROR(IF(SUM('MRR Conglomerado'!AD281:AF281)=0,"",ROUND(SUM('MRR Conglomerado'!AP281:AR281)/SUM('MRR Conglomerado'!AD281:AF281),3)),"")</f>
        <v>0.878</v>
      </c>
      <c r="AB281" s="13" t="n">
        <f aca="false">IFERROR(IF(SUM('MRR Conglomerado'!AE281:AG281)=0,"",ROUND(SUM('MRR Conglomerado'!AQ281:AS281)/SUM('MRR Conglomerado'!AE281:AG281),3)),"")</f>
        <v>0.857</v>
      </c>
    </row>
    <row r="282" customFormat="false" ht="15" hidden="false" customHeight="false" outlineLevel="0" collapsed="false">
      <c r="A282" s="10" t="s">
        <v>624</v>
      </c>
      <c r="B282" s="13" t="str">
        <f aca="false">IFERROR(IF(SUM('MRR Conglomerado'!E282:G282)=0,"",ROUND(SUM('MRR Conglomerado'!Q282:S282)/SUM('MRR Conglomerado'!E282:G282),3)),"")</f>
        <v/>
      </c>
      <c r="C282" s="13" t="str">
        <f aca="false">IFERROR(IF(SUM('MRR Conglomerado'!F282:H282)=0,"",ROUND(SUM('MRR Conglomerado'!R282:T282)/SUM('MRR Conglomerado'!F282:H282),3)),"")</f>
        <v/>
      </c>
      <c r="D282" s="13" t="str">
        <f aca="false">IFERROR(IF(SUM('MRR Conglomerado'!G282:I282)=0,"",ROUND(SUM('MRR Conglomerado'!S282:U282)/SUM('MRR Conglomerado'!G282:I282),3)),"")</f>
        <v/>
      </c>
      <c r="E282" s="13" t="str">
        <f aca="false">IFERROR(IF(SUM('MRR Conglomerado'!H282:J282)=0,"",ROUND(SUM('MRR Conglomerado'!T282:V282)/SUM('MRR Conglomerado'!H282:J282),3)),"")</f>
        <v/>
      </c>
      <c r="F282" s="13" t="str">
        <f aca="false">IFERROR(IF(SUM('MRR Conglomerado'!I282:K282)=0,"",ROUND(SUM('MRR Conglomerado'!U282:W282)/SUM('MRR Conglomerado'!I282:K282),3)),"")</f>
        <v/>
      </c>
      <c r="G282" s="13" t="str">
        <f aca="false">IFERROR(IF(SUM('MRR Conglomerado'!J282:L282)=0,"",ROUND(SUM('MRR Conglomerado'!V282:X282)/SUM('MRR Conglomerado'!J282:L282),3)),"")</f>
        <v/>
      </c>
      <c r="H282" s="13" t="str">
        <f aca="false">IFERROR(IF(SUM('MRR Conglomerado'!K282:M282)=0,"",ROUND(SUM('MRR Conglomerado'!W282:Y282)/SUM('MRR Conglomerado'!K282:M282),3)),"")</f>
        <v/>
      </c>
      <c r="I282" s="13" t="str">
        <f aca="false">IFERROR(IF(SUM('MRR Conglomerado'!L282:N282)=0,"",ROUND(SUM('MRR Conglomerado'!X282:Z282)/SUM('MRR Conglomerado'!L282:N282),3)),"")</f>
        <v/>
      </c>
      <c r="J282" s="13" t="str">
        <f aca="false">IFERROR(IF(SUM('MRR Conglomerado'!M282:O282)=0,"",ROUND(SUM('MRR Conglomerado'!Y282:AA282)/SUM('MRR Conglomerado'!M282:O282),3)),"")</f>
        <v/>
      </c>
      <c r="K282" s="13" t="str">
        <f aca="false">IFERROR(IF(SUM('MRR Conglomerado'!N282:P282)=0,"",ROUND(SUM('MRR Conglomerado'!Z282:AB282)/SUM('MRR Conglomerado'!N282:P282),3)),"")</f>
        <v/>
      </c>
      <c r="L282" s="13" t="str">
        <f aca="false">IFERROR(IF(SUM('MRR Conglomerado'!O282:Q282)=0,"",ROUND(SUM('MRR Conglomerado'!AA282:AC282)/SUM('MRR Conglomerado'!O282:Q282),3)),"")</f>
        <v/>
      </c>
      <c r="M282" s="13" t="str">
        <f aca="false">IFERROR(IF(SUM('MRR Conglomerado'!P282:R282)=0,"",ROUND(SUM('MRR Conglomerado'!AB282:AD282)/SUM('MRR Conglomerado'!P282:R282),3)),"")</f>
        <v/>
      </c>
      <c r="N282" s="13" t="str">
        <f aca="false">IFERROR(IF(SUM('MRR Conglomerado'!Q282:S282)=0,"",ROUND(SUM('MRR Conglomerado'!AC282:AE282)/SUM('MRR Conglomerado'!Q282:S282),3)),"")</f>
        <v/>
      </c>
      <c r="O282" s="13" t="str">
        <f aca="false">IFERROR(IF(SUM('MRR Conglomerado'!R282:T282)=0,"",ROUND(SUM('MRR Conglomerado'!AD282:AF282)/SUM('MRR Conglomerado'!R282:T282),3)),"")</f>
        <v/>
      </c>
      <c r="P282" s="13" t="str">
        <f aca="false">IFERROR(IF(SUM('MRR Conglomerado'!S282:U282)=0,"",ROUND(SUM('MRR Conglomerado'!AE282:AG282)/SUM('MRR Conglomerado'!S282:U282),3)),"")</f>
        <v/>
      </c>
      <c r="Q282" s="13" t="str">
        <f aca="false">IFERROR(IF(SUM('MRR Conglomerado'!T282:V282)=0,"",ROUND(SUM('MRR Conglomerado'!AF282:AH282)/SUM('MRR Conglomerado'!T282:V282),3)),"")</f>
        <v/>
      </c>
      <c r="R282" s="13" t="str">
        <f aca="false">IFERROR(IF(SUM('MRR Conglomerado'!U282:W282)=0,"",ROUND(SUM('MRR Conglomerado'!AG282:AI282)/SUM('MRR Conglomerado'!U282:W282),3)),"")</f>
        <v/>
      </c>
      <c r="S282" s="13" t="str">
        <f aca="false">IFERROR(IF(SUM('MRR Conglomerado'!V282:X282)=0,"",ROUND(SUM('MRR Conglomerado'!AH282:AJ282)/SUM('MRR Conglomerado'!V282:X282),3)),"")</f>
        <v/>
      </c>
      <c r="T282" s="13" t="str">
        <f aca="false">IFERROR(IF(SUM('MRR Conglomerado'!W282:Y282)=0,"",ROUND(SUM('MRR Conglomerado'!AI282:AK282)/SUM('MRR Conglomerado'!W282:Y282),3)),"")</f>
        <v/>
      </c>
      <c r="U282" s="13" t="str">
        <f aca="false">IFERROR(IF(SUM('MRR Conglomerado'!X282:Z282)=0,"",ROUND(SUM('MRR Conglomerado'!AJ282:AL282)/SUM('MRR Conglomerado'!X282:Z282),3)),"")</f>
        <v/>
      </c>
      <c r="V282" s="13" t="str">
        <f aca="false">IFERROR(IF(SUM('MRR Conglomerado'!Y282:AA282)=0,"",ROUND(SUM('MRR Conglomerado'!AK282:AM282)/SUM('MRR Conglomerado'!Y282:AA282),3)),"")</f>
        <v/>
      </c>
      <c r="W282" s="13" t="str">
        <f aca="false">IFERROR(IF(SUM('MRR Conglomerado'!Z282:AB282)=0,"",ROUND(SUM('MRR Conglomerado'!AL282:AN282)/SUM('MRR Conglomerado'!Z282:AB282),3)),"")</f>
        <v/>
      </c>
      <c r="X282" s="13" t="str">
        <f aca="false">IFERROR(IF(SUM('MRR Conglomerado'!AA282:AC282)=0,"",ROUND(SUM('MRR Conglomerado'!AM282:AO282)/SUM('MRR Conglomerado'!AA282:AC282),3)),"")</f>
        <v/>
      </c>
      <c r="Y282" s="13" t="str">
        <f aca="false">IFERROR(IF(SUM('MRR Conglomerado'!AB282:AD282)=0,"",ROUND(SUM('MRR Conglomerado'!AN282:AP282)/SUM('MRR Conglomerado'!AB282:AD282),3)),"")</f>
        <v/>
      </c>
      <c r="Z282" s="13" t="str">
        <f aca="false">IFERROR(IF(SUM('MRR Conglomerado'!AC282:AE282)=0,"",ROUND(SUM('MRR Conglomerado'!AO282:AQ282)/SUM('MRR Conglomerado'!AC282:AE282),3)),"")</f>
        <v/>
      </c>
      <c r="AA282" s="13" t="str">
        <f aca="false">IFERROR(IF(SUM('MRR Conglomerado'!AD282:AF282)=0,"",ROUND(SUM('MRR Conglomerado'!AP282:AR282)/SUM('MRR Conglomerado'!AD282:AF282),3)),"")</f>
        <v/>
      </c>
      <c r="AB282" s="13" t="n">
        <f aca="false">IFERROR(IF(SUM('MRR Conglomerado'!AE282:AG282)=0,"",ROUND(SUM('MRR Conglomerado'!AQ282:AS282)/SUM('MRR Conglomerado'!AE282:AG282),3)),"")</f>
        <v>2.18</v>
      </c>
    </row>
    <row r="283" customFormat="false" ht="15" hidden="false" customHeight="false" outlineLevel="0" collapsed="false">
      <c r="A283" s="10" t="s">
        <v>626</v>
      </c>
      <c r="B283" s="13" t="n">
        <f aca="false">IFERROR(IF(SUM('MRR Conglomerado'!E283:G283)=0,"",ROUND(SUM('MRR Conglomerado'!Q283:S283)/SUM('MRR Conglomerado'!E283:G283),3)),"")</f>
        <v>1.104</v>
      </c>
      <c r="C283" s="13" t="n">
        <f aca="false">IFERROR(IF(SUM('MRR Conglomerado'!F283:H283)=0,"",ROUND(SUM('MRR Conglomerado'!R283:T283)/SUM('MRR Conglomerado'!F283:H283),3)),"")</f>
        <v>1.079</v>
      </c>
      <c r="D283" s="13" t="n">
        <f aca="false">IFERROR(IF(SUM('MRR Conglomerado'!G283:I283)=0,"",ROUND(SUM('MRR Conglomerado'!S283:U283)/SUM('MRR Conglomerado'!G283:I283),3)),"")</f>
        <v>1.059</v>
      </c>
      <c r="E283" s="13" t="n">
        <f aca="false">IFERROR(IF(SUM('MRR Conglomerado'!H283:J283)=0,"",ROUND(SUM('MRR Conglomerado'!T283:V283)/SUM('MRR Conglomerado'!H283:J283),3)),"")</f>
        <v>1.077</v>
      </c>
      <c r="F283" s="13" t="n">
        <f aca="false">IFERROR(IF(SUM('MRR Conglomerado'!I283:K283)=0,"",ROUND(SUM('MRR Conglomerado'!U283:W283)/SUM('MRR Conglomerado'!I283:K283),3)),"")</f>
        <v>1.204</v>
      </c>
      <c r="G283" s="13" t="n">
        <f aca="false">IFERROR(IF(SUM('MRR Conglomerado'!J283:L283)=0,"",ROUND(SUM('MRR Conglomerado'!V283:X283)/SUM('MRR Conglomerado'!J283:L283),3)),"")</f>
        <v>1.314</v>
      </c>
      <c r="H283" s="13" t="n">
        <f aca="false">IFERROR(IF(SUM('MRR Conglomerado'!K283:M283)=0,"",ROUND(SUM('MRR Conglomerado'!W283:Y283)/SUM('MRR Conglomerado'!K283:M283),3)),"")</f>
        <v>1.377</v>
      </c>
      <c r="I283" s="13" t="n">
        <f aca="false">IFERROR(IF(SUM('MRR Conglomerado'!L283:N283)=0,"",ROUND(SUM('MRR Conglomerado'!X283:Z283)/SUM('MRR Conglomerado'!L283:N283),3)),"")</f>
        <v>1.313</v>
      </c>
      <c r="J283" s="13" t="n">
        <f aca="false">IFERROR(IF(SUM('MRR Conglomerado'!M283:O283)=0,"",ROUND(SUM('MRR Conglomerado'!Y283:AA283)/SUM('MRR Conglomerado'!M283:O283),3)),"")</f>
        <v>1.229</v>
      </c>
      <c r="K283" s="13" t="n">
        <f aca="false">IFERROR(IF(SUM('MRR Conglomerado'!N283:P283)=0,"",ROUND(SUM('MRR Conglomerado'!Z283:AB283)/SUM('MRR Conglomerado'!N283:P283),3)),"")</f>
        <v>1.167</v>
      </c>
      <c r="L283" s="13" t="n">
        <f aca="false">IFERROR(IF(SUM('MRR Conglomerado'!O283:Q283)=0,"",ROUND(SUM('MRR Conglomerado'!AA283:AC283)/SUM('MRR Conglomerado'!O283:Q283),3)),"")</f>
        <v>1.202</v>
      </c>
      <c r="M283" s="13" t="n">
        <f aca="false">IFERROR(IF(SUM('MRR Conglomerado'!P283:R283)=0,"",ROUND(SUM('MRR Conglomerado'!AB283:AD283)/SUM('MRR Conglomerado'!P283:R283),3)),"")</f>
        <v>1.251</v>
      </c>
      <c r="N283" s="13" t="n">
        <f aca="false">IFERROR(IF(SUM('MRR Conglomerado'!Q283:S283)=0,"",ROUND(SUM('MRR Conglomerado'!AC283:AE283)/SUM('MRR Conglomerado'!Q283:S283),3)),"")</f>
        <v>1.314</v>
      </c>
      <c r="O283" s="13" t="n">
        <f aca="false">IFERROR(IF(SUM('MRR Conglomerado'!R283:T283)=0,"",ROUND(SUM('MRR Conglomerado'!AD283:AF283)/SUM('MRR Conglomerado'!R283:T283),3)),"")</f>
        <v>1.349</v>
      </c>
      <c r="P283" s="13" t="n">
        <f aca="false">IFERROR(IF(SUM('MRR Conglomerado'!S283:U283)=0,"",ROUND(SUM('MRR Conglomerado'!AE283:AG283)/SUM('MRR Conglomerado'!S283:U283),3)),"")</f>
        <v>1.401</v>
      </c>
      <c r="Q283" s="13" t="n">
        <f aca="false">IFERROR(IF(SUM('MRR Conglomerado'!T283:V283)=0,"",ROUND(SUM('MRR Conglomerado'!AF283:AH283)/SUM('MRR Conglomerado'!T283:V283),3)),"")</f>
        <v>1.347</v>
      </c>
      <c r="R283" s="13" t="n">
        <f aca="false">IFERROR(IF(SUM('MRR Conglomerado'!U283:W283)=0,"",ROUND(SUM('MRR Conglomerado'!AG283:AI283)/SUM('MRR Conglomerado'!U283:W283),3)),"")</f>
        <v>1.267</v>
      </c>
      <c r="S283" s="13" t="n">
        <f aca="false">IFERROR(IF(SUM('MRR Conglomerado'!V283:X283)=0,"",ROUND(SUM('MRR Conglomerado'!AH283:AJ283)/SUM('MRR Conglomerado'!V283:X283),3)),"")</f>
        <v>1.17</v>
      </c>
      <c r="T283" s="13" t="n">
        <f aca="false">IFERROR(IF(SUM('MRR Conglomerado'!W283:Y283)=0,"",ROUND(SUM('MRR Conglomerado'!AI283:AK283)/SUM('MRR Conglomerado'!W283:Y283),3)),"")</f>
        <v>1.163</v>
      </c>
      <c r="U283" s="13" t="n">
        <f aca="false">IFERROR(IF(SUM('MRR Conglomerado'!X283:Z283)=0,"",ROUND(SUM('MRR Conglomerado'!AJ283:AL283)/SUM('MRR Conglomerado'!X283:Z283),3)),"")</f>
        <v>1.194</v>
      </c>
      <c r="V283" s="13" t="n">
        <f aca="false">IFERROR(IF(SUM('MRR Conglomerado'!Y283:AA283)=0,"",ROUND(SUM('MRR Conglomerado'!AK283:AM283)/SUM('MRR Conglomerado'!Y283:AA283),3)),"")</f>
        <v>1.268</v>
      </c>
      <c r="W283" s="13" t="n">
        <f aca="false">IFERROR(IF(SUM('MRR Conglomerado'!Z283:AB283)=0,"",ROUND(SUM('MRR Conglomerado'!AL283:AN283)/SUM('MRR Conglomerado'!Z283:AB283),3)),"")</f>
        <v>1.307</v>
      </c>
      <c r="X283" s="13" t="n">
        <f aca="false">IFERROR(IF(SUM('MRR Conglomerado'!AA283:AC283)=0,"",ROUND(SUM('MRR Conglomerado'!AM283:AO283)/SUM('MRR Conglomerado'!AA283:AC283),3)),"")</f>
        <v>1.296</v>
      </c>
      <c r="Y283" s="13" t="n">
        <f aca="false">IFERROR(IF(SUM('MRR Conglomerado'!AB283:AD283)=0,"",ROUND(SUM('MRR Conglomerado'!AN283:AP283)/SUM('MRR Conglomerado'!AB283:AD283),3)),"")</f>
        <v>1.284</v>
      </c>
      <c r="Z283" s="13" t="n">
        <f aca="false">IFERROR(IF(SUM('MRR Conglomerado'!AC283:AE283)=0,"",ROUND(SUM('MRR Conglomerado'!AO283:AQ283)/SUM('MRR Conglomerado'!AC283:AE283),3)),"")</f>
        <v>1.262</v>
      </c>
      <c r="AA283" s="13" t="n">
        <f aca="false">IFERROR(IF(SUM('MRR Conglomerado'!AD283:AF283)=0,"",ROUND(SUM('MRR Conglomerado'!AP283:AR283)/SUM('MRR Conglomerado'!AD283:AF283),3)),"")</f>
        <v>1.219</v>
      </c>
      <c r="AB283" s="13" t="n">
        <f aca="false">IFERROR(IF(SUM('MRR Conglomerado'!AE283:AG283)=0,"",ROUND(SUM('MRR Conglomerado'!AQ283:AS283)/SUM('MRR Conglomerado'!AE283:AG283),3)),"")</f>
        <v>1.151</v>
      </c>
    </row>
    <row r="284" customFormat="false" ht="15" hidden="false" customHeight="false" outlineLevel="0" collapsed="false">
      <c r="A284" s="10" t="s">
        <v>628</v>
      </c>
      <c r="B284" s="13" t="str">
        <f aca="false">IFERROR(IF(SUM('MRR Conglomerado'!E284:G284)=0,"",ROUND(SUM('MRR Conglomerado'!Q284:S284)/SUM('MRR Conglomerado'!E284:G284),3)),"")</f>
        <v/>
      </c>
      <c r="C284" s="13" t="str">
        <f aca="false">IFERROR(IF(SUM('MRR Conglomerado'!F284:H284)=0,"",ROUND(SUM('MRR Conglomerado'!R284:T284)/SUM('MRR Conglomerado'!F284:H284),3)),"")</f>
        <v/>
      </c>
      <c r="D284" s="13" t="str">
        <f aca="false">IFERROR(IF(SUM('MRR Conglomerado'!G284:I284)=0,"",ROUND(SUM('MRR Conglomerado'!S284:U284)/SUM('MRR Conglomerado'!G284:I284),3)),"")</f>
        <v/>
      </c>
      <c r="E284" s="13" t="str">
        <f aca="false">IFERROR(IF(SUM('MRR Conglomerado'!H284:J284)=0,"",ROUND(SUM('MRR Conglomerado'!T284:V284)/SUM('MRR Conglomerado'!H284:J284),3)),"")</f>
        <v/>
      </c>
      <c r="F284" s="13" t="str">
        <f aca="false">IFERROR(IF(SUM('MRR Conglomerado'!I284:K284)=0,"",ROUND(SUM('MRR Conglomerado'!U284:W284)/SUM('MRR Conglomerado'!I284:K284),3)),"")</f>
        <v/>
      </c>
      <c r="G284" s="13" t="str">
        <f aca="false">IFERROR(IF(SUM('MRR Conglomerado'!J284:L284)=0,"",ROUND(SUM('MRR Conglomerado'!V284:X284)/SUM('MRR Conglomerado'!J284:L284),3)),"")</f>
        <v/>
      </c>
      <c r="H284" s="13" t="str">
        <f aca="false">IFERROR(IF(SUM('MRR Conglomerado'!K284:M284)=0,"",ROUND(SUM('MRR Conglomerado'!W284:Y284)/SUM('MRR Conglomerado'!K284:M284),3)),"")</f>
        <v/>
      </c>
      <c r="I284" s="13" t="str">
        <f aca="false">IFERROR(IF(SUM('MRR Conglomerado'!L284:N284)=0,"",ROUND(SUM('MRR Conglomerado'!X284:Z284)/SUM('MRR Conglomerado'!L284:N284),3)),"")</f>
        <v/>
      </c>
      <c r="J284" s="13" t="str">
        <f aca="false">IFERROR(IF(SUM('MRR Conglomerado'!M284:O284)=0,"",ROUND(SUM('MRR Conglomerado'!Y284:AA284)/SUM('MRR Conglomerado'!M284:O284),3)),"")</f>
        <v/>
      </c>
      <c r="K284" s="13" t="str">
        <f aca="false">IFERROR(IF(SUM('MRR Conglomerado'!N284:P284)=0,"",ROUND(SUM('MRR Conglomerado'!Z284:AB284)/SUM('MRR Conglomerado'!N284:P284),3)),"")</f>
        <v/>
      </c>
      <c r="L284" s="13" t="str">
        <f aca="false">IFERROR(IF(SUM('MRR Conglomerado'!O284:Q284)=0,"",ROUND(SUM('MRR Conglomerado'!AA284:AC284)/SUM('MRR Conglomerado'!O284:Q284),3)),"")</f>
        <v/>
      </c>
      <c r="M284" s="13" t="str">
        <f aca="false">IFERROR(IF(SUM('MRR Conglomerado'!P284:R284)=0,"",ROUND(SUM('MRR Conglomerado'!AB284:AD284)/SUM('MRR Conglomerado'!P284:R284),3)),"")</f>
        <v/>
      </c>
      <c r="N284" s="13" t="str">
        <f aca="false">IFERROR(IF(SUM('MRR Conglomerado'!Q284:S284)=0,"",ROUND(SUM('MRR Conglomerado'!AC284:AE284)/SUM('MRR Conglomerado'!Q284:S284),3)),"")</f>
        <v/>
      </c>
      <c r="O284" s="13" t="str">
        <f aca="false">IFERROR(IF(SUM('MRR Conglomerado'!R284:T284)=0,"",ROUND(SUM('MRR Conglomerado'!AD284:AF284)/SUM('MRR Conglomerado'!R284:T284),3)),"")</f>
        <v/>
      </c>
      <c r="P284" s="13" t="str">
        <f aca="false">IFERROR(IF(SUM('MRR Conglomerado'!S284:U284)=0,"",ROUND(SUM('MRR Conglomerado'!AE284:AG284)/SUM('MRR Conglomerado'!S284:U284),3)),"")</f>
        <v/>
      </c>
      <c r="Q284" s="13" t="str">
        <f aca="false">IFERROR(IF(SUM('MRR Conglomerado'!T284:V284)=0,"",ROUND(SUM('MRR Conglomerado'!AF284:AH284)/SUM('MRR Conglomerado'!T284:V284),3)),"")</f>
        <v/>
      </c>
      <c r="R284" s="13" t="str">
        <f aca="false">IFERROR(IF(SUM('MRR Conglomerado'!U284:W284)=0,"",ROUND(SUM('MRR Conglomerado'!AG284:AI284)/SUM('MRR Conglomerado'!U284:W284),3)),"")</f>
        <v/>
      </c>
      <c r="S284" s="13" t="str">
        <f aca="false">IFERROR(IF(SUM('MRR Conglomerado'!V284:X284)=0,"",ROUND(SUM('MRR Conglomerado'!AH284:AJ284)/SUM('MRR Conglomerado'!V284:X284),3)),"")</f>
        <v/>
      </c>
      <c r="T284" s="13" t="str">
        <f aca="false">IFERROR(IF(SUM('MRR Conglomerado'!W284:Y284)=0,"",ROUND(SUM('MRR Conglomerado'!AI284:AK284)/SUM('MRR Conglomerado'!W284:Y284),3)),"")</f>
        <v/>
      </c>
      <c r="U284" s="13" t="str">
        <f aca="false">IFERROR(IF(SUM('MRR Conglomerado'!X284:Z284)=0,"",ROUND(SUM('MRR Conglomerado'!AJ284:AL284)/SUM('MRR Conglomerado'!X284:Z284),3)),"")</f>
        <v/>
      </c>
      <c r="V284" s="13" t="str">
        <f aca="false">IFERROR(IF(SUM('MRR Conglomerado'!Y284:AA284)=0,"",ROUND(SUM('MRR Conglomerado'!AK284:AM284)/SUM('MRR Conglomerado'!Y284:AA284),3)),"")</f>
        <v/>
      </c>
      <c r="W284" s="13" t="str">
        <f aca="false">IFERROR(IF(SUM('MRR Conglomerado'!Z284:AB284)=0,"",ROUND(SUM('MRR Conglomerado'!AL284:AN284)/SUM('MRR Conglomerado'!Z284:AB284),3)),"")</f>
        <v/>
      </c>
      <c r="X284" s="13" t="str">
        <f aca="false">IFERROR(IF(SUM('MRR Conglomerado'!AA284:AC284)=0,"",ROUND(SUM('MRR Conglomerado'!AM284:AO284)/SUM('MRR Conglomerado'!AA284:AC284),3)),"")</f>
        <v/>
      </c>
      <c r="Y284" s="13" t="str">
        <f aca="false">IFERROR(IF(SUM('MRR Conglomerado'!AB284:AD284)=0,"",ROUND(SUM('MRR Conglomerado'!AN284:AP284)/SUM('MRR Conglomerado'!AB284:AD284),3)),"")</f>
        <v/>
      </c>
      <c r="Z284" s="13" t="str">
        <f aca="false">IFERROR(IF(SUM('MRR Conglomerado'!AC284:AE284)=0,"",ROUND(SUM('MRR Conglomerado'!AO284:AQ284)/SUM('MRR Conglomerado'!AC284:AE284),3)),"")</f>
        <v/>
      </c>
      <c r="AA284" s="13" t="str">
        <f aca="false">IFERROR(IF(SUM('MRR Conglomerado'!AD284:AF284)=0,"",ROUND(SUM('MRR Conglomerado'!AP284:AR284)/SUM('MRR Conglomerado'!AD284:AF284),3)),"")</f>
        <v/>
      </c>
      <c r="AB284" s="13" t="n">
        <f aca="false">IFERROR(IF(SUM('MRR Conglomerado'!AE284:AG284)=0,"",ROUND(SUM('MRR Conglomerado'!AQ284:AS284)/SUM('MRR Conglomerado'!AE284:AG284),3)),"")</f>
        <v>0</v>
      </c>
    </row>
    <row r="285" customFormat="false" ht="15" hidden="false" customHeight="false" outlineLevel="0" collapsed="false">
      <c r="A285" s="10" t="s">
        <v>630</v>
      </c>
      <c r="B285" s="13" t="n">
        <f aca="false">IFERROR(IF(SUM('MRR Conglomerado'!E285:G285)=0,"",ROUND(SUM('MRR Conglomerado'!Q285:S285)/SUM('MRR Conglomerado'!E285:G285),3)),"")</f>
        <v>1.678</v>
      </c>
      <c r="C285" s="13" t="n">
        <f aca="false">IFERROR(IF(SUM('MRR Conglomerado'!F285:H285)=0,"",ROUND(SUM('MRR Conglomerado'!R285:T285)/SUM('MRR Conglomerado'!F285:H285),3)),"")</f>
        <v>1.045</v>
      </c>
      <c r="D285" s="13" t="n">
        <f aca="false">IFERROR(IF(SUM('MRR Conglomerado'!G285:I285)=0,"",ROUND(SUM('MRR Conglomerado'!S285:U285)/SUM('MRR Conglomerado'!G285:I285),3)),"")</f>
        <v>0.804</v>
      </c>
      <c r="E285" s="13" t="n">
        <f aca="false">IFERROR(IF(SUM('MRR Conglomerado'!H285:J285)=0,"",ROUND(SUM('MRR Conglomerado'!T285:V285)/SUM('MRR Conglomerado'!H285:J285),3)),"")</f>
        <v>0.756</v>
      </c>
      <c r="F285" s="13" t="n">
        <f aca="false">IFERROR(IF(SUM('MRR Conglomerado'!I285:K285)=0,"",ROUND(SUM('MRR Conglomerado'!U285:W285)/SUM('MRR Conglomerado'!I285:K285),3)),"")</f>
        <v>0.697</v>
      </c>
      <c r="G285" s="13" t="n">
        <f aca="false">IFERROR(IF(SUM('MRR Conglomerado'!J285:L285)=0,"",ROUND(SUM('MRR Conglomerado'!V285:X285)/SUM('MRR Conglomerado'!J285:L285),3)),"")</f>
        <v>0.749</v>
      </c>
      <c r="H285" s="13" t="n">
        <f aca="false">IFERROR(IF(SUM('MRR Conglomerado'!K285:M285)=0,"",ROUND(SUM('MRR Conglomerado'!W285:Y285)/SUM('MRR Conglomerado'!K285:M285),3)),"")</f>
        <v>0.689</v>
      </c>
      <c r="I285" s="13" t="n">
        <f aca="false">IFERROR(IF(SUM('MRR Conglomerado'!L285:N285)=0,"",ROUND(SUM('MRR Conglomerado'!X285:Z285)/SUM('MRR Conglomerado'!L285:N285),3)),"")</f>
        <v>0.599</v>
      </c>
      <c r="J285" s="13" t="n">
        <f aca="false">IFERROR(IF(SUM('MRR Conglomerado'!M285:O285)=0,"",ROUND(SUM('MRR Conglomerado'!Y285:AA285)/SUM('MRR Conglomerado'!M285:O285),3)),"")</f>
        <v>0.59</v>
      </c>
      <c r="K285" s="13" t="n">
        <f aca="false">IFERROR(IF(SUM('MRR Conglomerado'!N285:P285)=0,"",ROUND(SUM('MRR Conglomerado'!Z285:AB285)/SUM('MRR Conglomerado'!N285:P285),3)),"")</f>
        <v>0.607</v>
      </c>
      <c r="L285" s="13" t="n">
        <f aca="false">IFERROR(IF(SUM('MRR Conglomerado'!O285:Q285)=0,"",ROUND(SUM('MRR Conglomerado'!AA285:AC285)/SUM('MRR Conglomerado'!O285:Q285),3)),"")</f>
        <v>0.683</v>
      </c>
      <c r="M285" s="13" t="n">
        <f aca="false">IFERROR(IF(SUM('MRR Conglomerado'!P285:R285)=0,"",ROUND(SUM('MRR Conglomerado'!AB285:AD285)/SUM('MRR Conglomerado'!P285:R285),3)),"")</f>
        <v>0.676</v>
      </c>
      <c r="N285" s="13" t="n">
        <f aca="false">IFERROR(IF(SUM('MRR Conglomerado'!Q285:S285)=0,"",ROUND(SUM('MRR Conglomerado'!AC285:AE285)/SUM('MRR Conglomerado'!Q285:S285),3)),"")</f>
        <v>0.696</v>
      </c>
      <c r="O285" s="13" t="n">
        <f aca="false">IFERROR(IF(SUM('MRR Conglomerado'!R285:T285)=0,"",ROUND(SUM('MRR Conglomerado'!AD285:AF285)/SUM('MRR Conglomerado'!R285:T285),3)),"")</f>
        <v>0.718</v>
      </c>
      <c r="P285" s="13" t="n">
        <f aca="false">IFERROR(IF(SUM('MRR Conglomerado'!S285:U285)=0,"",ROUND(SUM('MRR Conglomerado'!AE285:AG285)/SUM('MRR Conglomerado'!S285:U285),3)),"")</f>
        <v>0.752</v>
      </c>
      <c r="Q285" s="13" t="n">
        <f aca="false">IFERROR(IF(SUM('MRR Conglomerado'!T285:V285)=0,"",ROUND(SUM('MRR Conglomerado'!AF285:AH285)/SUM('MRR Conglomerado'!T285:V285),3)),"")</f>
        <v>0.776</v>
      </c>
      <c r="R285" s="13" t="n">
        <f aca="false">IFERROR(IF(SUM('MRR Conglomerado'!U285:W285)=0,"",ROUND(SUM('MRR Conglomerado'!AG285:AI285)/SUM('MRR Conglomerado'!U285:W285),3)),"")</f>
        <v>0.796</v>
      </c>
      <c r="S285" s="13" t="n">
        <f aca="false">IFERROR(IF(SUM('MRR Conglomerado'!V285:X285)=0,"",ROUND(SUM('MRR Conglomerado'!AH285:AJ285)/SUM('MRR Conglomerado'!V285:X285),3)),"")</f>
        <v>0.793</v>
      </c>
      <c r="T285" s="13" t="n">
        <f aca="false">IFERROR(IF(SUM('MRR Conglomerado'!W285:Y285)=0,"",ROUND(SUM('MRR Conglomerado'!AI285:AK285)/SUM('MRR Conglomerado'!W285:Y285),3)),"")</f>
        <v>0.787</v>
      </c>
      <c r="U285" s="13" t="n">
        <f aca="false">IFERROR(IF(SUM('MRR Conglomerado'!X285:Z285)=0,"",ROUND(SUM('MRR Conglomerado'!AJ285:AL285)/SUM('MRR Conglomerado'!X285:Z285),3)),"")</f>
        <v>0.792</v>
      </c>
      <c r="V285" s="13" t="n">
        <f aca="false">IFERROR(IF(SUM('MRR Conglomerado'!Y285:AA285)=0,"",ROUND(SUM('MRR Conglomerado'!AK285:AM285)/SUM('MRR Conglomerado'!Y285:AA285),3)),"")</f>
        <v>0.815</v>
      </c>
      <c r="W285" s="13" t="n">
        <f aca="false">IFERROR(IF(SUM('MRR Conglomerado'!Z285:AB285)=0,"",ROUND(SUM('MRR Conglomerado'!AL285:AN285)/SUM('MRR Conglomerado'!Z285:AB285),3)),"")</f>
        <v>0.832</v>
      </c>
      <c r="X285" s="13" t="n">
        <f aca="false">IFERROR(IF(SUM('MRR Conglomerado'!AA285:AC285)=0,"",ROUND(SUM('MRR Conglomerado'!AM285:AO285)/SUM('MRR Conglomerado'!AA285:AC285),3)),"")</f>
        <v>0.85</v>
      </c>
      <c r="Y285" s="13" t="n">
        <f aca="false">IFERROR(IF(SUM('MRR Conglomerado'!AB285:AD285)=0,"",ROUND(SUM('MRR Conglomerado'!AN285:AP285)/SUM('MRR Conglomerado'!AB285:AD285),3)),"")</f>
        <v>0.841</v>
      </c>
      <c r="Z285" s="13" t="n">
        <f aca="false">IFERROR(IF(SUM('MRR Conglomerado'!AC285:AE285)=0,"",ROUND(SUM('MRR Conglomerado'!AO285:AQ285)/SUM('MRR Conglomerado'!AC285:AE285),3)),"")</f>
        <v>0.841</v>
      </c>
      <c r="AA285" s="13" t="n">
        <f aca="false">IFERROR(IF(SUM('MRR Conglomerado'!AD285:AF285)=0,"",ROUND(SUM('MRR Conglomerado'!AP285:AR285)/SUM('MRR Conglomerado'!AD285:AF285),3)),"")</f>
        <v>0.85</v>
      </c>
      <c r="AB285" s="13" t="n">
        <f aca="false">IFERROR(IF(SUM('MRR Conglomerado'!AE285:AG285)=0,"",ROUND(SUM('MRR Conglomerado'!AQ285:AS285)/SUM('MRR Conglomerado'!AE285:AG285),3)),"")</f>
        <v>0.864</v>
      </c>
    </row>
    <row r="286" customFormat="false" ht="15" hidden="false" customHeight="false" outlineLevel="0" collapsed="false">
      <c r="A286" s="10" t="s">
        <v>632</v>
      </c>
      <c r="B286" s="13" t="str">
        <f aca="false">IFERROR(IF(SUM('MRR Conglomerado'!E286:G286)=0,"",ROUND(SUM('MRR Conglomerado'!Q286:S286)/SUM('MRR Conglomerado'!E286:G286),3)),"")</f>
        <v/>
      </c>
      <c r="C286" s="13" t="str">
        <f aca="false">IFERROR(IF(SUM('MRR Conglomerado'!F286:H286)=0,"",ROUND(SUM('MRR Conglomerado'!R286:T286)/SUM('MRR Conglomerado'!F286:H286),3)),"")</f>
        <v/>
      </c>
      <c r="D286" s="13" t="str">
        <f aca="false">IFERROR(IF(SUM('MRR Conglomerado'!G286:I286)=0,"",ROUND(SUM('MRR Conglomerado'!S286:U286)/SUM('MRR Conglomerado'!G286:I286),3)),"")</f>
        <v/>
      </c>
      <c r="E286" s="13" t="n">
        <f aca="false">IFERROR(IF(SUM('MRR Conglomerado'!H286:J286)=0,"",ROUND(SUM('MRR Conglomerado'!T286:V286)/SUM('MRR Conglomerado'!H286:J286),3)),"")</f>
        <v>0</v>
      </c>
      <c r="F286" s="13" t="n">
        <f aca="false">IFERROR(IF(SUM('MRR Conglomerado'!I286:K286)=0,"",ROUND(SUM('MRR Conglomerado'!U286:W286)/SUM('MRR Conglomerado'!I286:K286),3)),"")</f>
        <v>0</v>
      </c>
      <c r="G286" s="13" t="n">
        <f aca="false">IFERROR(IF(SUM('MRR Conglomerado'!J286:L286)=0,"",ROUND(SUM('MRR Conglomerado'!V286:X286)/SUM('MRR Conglomerado'!J286:L286),3)),"")</f>
        <v>0</v>
      </c>
      <c r="H286" s="13" t="n">
        <f aca="false">IFERROR(IF(SUM('MRR Conglomerado'!K286:M286)=0,"",ROUND(SUM('MRR Conglomerado'!W286:Y286)/SUM('MRR Conglomerado'!K286:M286),3)),"")</f>
        <v>0</v>
      </c>
      <c r="I286" s="13" t="n">
        <f aca="false">IFERROR(IF(SUM('MRR Conglomerado'!L286:N286)=0,"",ROUND(SUM('MRR Conglomerado'!X286:Z286)/SUM('MRR Conglomerado'!L286:N286),3)),"")</f>
        <v>0</v>
      </c>
      <c r="J286" s="13" t="str">
        <f aca="false">IFERROR(IF(SUM('MRR Conglomerado'!M286:O286)=0,"",ROUND(SUM('MRR Conglomerado'!Y286:AA286)/SUM('MRR Conglomerado'!M286:O286),3)),"")</f>
        <v/>
      </c>
      <c r="K286" s="13" t="str">
        <f aca="false">IFERROR(IF(SUM('MRR Conglomerado'!N286:P286)=0,"",ROUND(SUM('MRR Conglomerado'!Z286:AB286)/SUM('MRR Conglomerado'!N286:P286),3)),"")</f>
        <v/>
      </c>
      <c r="L286" s="13" t="str">
        <f aca="false">IFERROR(IF(SUM('MRR Conglomerado'!O286:Q286)=0,"",ROUND(SUM('MRR Conglomerado'!AA286:AC286)/SUM('MRR Conglomerado'!O286:Q286),3)),"")</f>
        <v/>
      </c>
      <c r="M286" s="13" t="str">
        <f aca="false">IFERROR(IF(SUM('MRR Conglomerado'!P286:R286)=0,"",ROUND(SUM('MRR Conglomerado'!AB286:AD286)/SUM('MRR Conglomerado'!P286:R286),3)),"")</f>
        <v/>
      </c>
      <c r="N286" s="13" t="str">
        <f aca="false">IFERROR(IF(SUM('MRR Conglomerado'!Q286:S286)=0,"",ROUND(SUM('MRR Conglomerado'!AC286:AE286)/SUM('MRR Conglomerado'!Q286:S286),3)),"")</f>
        <v/>
      </c>
      <c r="O286" s="13" t="str">
        <f aca="false">IFERROR(IF(SUM('MRR Conglomerado'!R286:T286)=0,"",ROUND(SUM('MRR Conglomerado'!AD286:AF286)/SUM('MRR Conglomerado'!R286:T286),3)),"")</f>
        <v/>
      </c>
      <c r="P286" s="13" t="str">
        <f aca="false">IFERROR(IF(SUM('MRR Conglomerado'!S286:U286)=0,"",ROUND(SUM('MRR Conglomerado'!AE286:AG286)/SUM('MRR Conglomerado'!S286:U286),3)),"")</f>
        <v/>
      </c>
      <c r="Q286" s="13" t="str">
        <f aca="false">IFERROR(IF(SUM('MRR Conglomerado'!T286:V286)=0,"",ROUND(SUM('MRR Conglomerado'!AF286:AH286)/SUM('MRR Conglomerado'!T286:V286),3)),"")</f>
        <v/>
      </c>
      <c r="R286" s="13" t="str">
        <f aca="false">IFERROR(IF(SUM('MRR Conglomerado'!U286:W286)=0,"",ROUND(SUM('MRR Conglomerado'!AG286:AI286)/SUM('MRR Conglomerado'!U286:W286),3)),"")</f>
        <v/>
      </c>
      <c r="S286" s="13" t="str">
        <f aca="false">IFERROR(IF(SUM('MRR Conglomerado'!V286:X286)=0,"",ROUND(SUM('MRR Conglomerado'!AH286:AJ286)/SUM('MRR Conglomerado'!V286:X286),3)),"")</f>
        <v/>
      </c>
      <c r="T286" s="13" t="str">
        <f aca="false">IFERROR(IF(SUM('MRR Conglomerado'!W286:Y286)=0,"",ROUND(SUM('MRR Conglomerado'!AI286:AK286)/SUM('MRR Conglomerado'!W286:Y286),3)),"")</f>
        <v/>
      </c>
      <c r="U286" s="13" t="str">
        <f aca="false">IFERROR(IF(SUM('MRR Conglomerado'!X286:Z286)=0,"",ROUND(SUM('MRR Conglomerado'!AJ286:AL286)/SUM('MRR Conglomerado'!X286:Z286),3)),"")</f>
        <v/>
      </c>
      <c r="V286" s="13" t="str">
        <f aca="false">IFERROR(IF(SUM('MRR Conglomerado'!Y286:AA286)=0,"",ROUND(SUM('MRR Conglomerado'!AK286:AM286)/SUM('MRR Conglomerado'!Y286:AA286),3)),"")</f>
        <v/>
      </c>
      <c r="W286" s="13" t="str">
        <f aca="false">IFERROR(IF(SUM('MRR Conglomerado'!Z286:AB286)=0,"",ROUND(SUM('MRR Conglomerado'!AL286:AN286)/SUM('MRR Conglomerado'!Z286:AB286),3)),"")</f>
        <v/>
      </c>
      <c r="X286" s="13" t="str">
        <f aca="false">IFERROR(IF(SUM('MRR Conglomerado'!AA286:AC286)=0,"",ROUND(SUM('MRR Conglomerado'!AM286:AO286)/SUM('MRR Conglomerado'!AA286:AC286),3)),"")</f>
        <v/>
      </c>
      <c r="Y286" s="13" t="str">
        <f aca="false">IFERROR(IF(SUM('MRR Conglomerado'!AB286:AD286)=0,"",ROUND(SUM('MRR Conglomerado'!AN286:AP286)/SUM('MRR Conglomerado'!AB286:AD286),3)),"")</f>
        <v/>
      </c>
      <c r="Z286" s="13" t="str">
        <f aca="false">IFERROR(IF(SUM('MRR Conglomerado'!AC286:AE286)=0,"",ROUND(SUM('MRR Conglomerado'!AO286:AQ286)/SUM('MRR Conglomerado'!AC286:AE286),3)),"")</f>
        <v/>
      </c>
      <c r="AA286" s="13" t="str">
        <f aca="false">IFERROR(IF(SUM('MRR Conglomerado'!AD286:AF286)=0,"",ROUND(SUM('MRR Conglomerado'!AP286:AR286)/SUM('MRR Conglomerado'!AD286:AF286),3)),"")</f>
        <v/>
      </c>
      <c r="AB286" s="13" t="str">
        <f aca="false">IFERROR(IF(SUM('MRR Conglomerado'!AE286:AG286)=0,"",ROUND(SUM('MRR Conglomerado'!AQ286:AS286)/SUM('MRR Conglomerado'!AE286:AG286),3)),"")</f>
        <v/>
      </c>
    </row>
    <row r="287" customFormat="false" ht="15" hidden="false" customHeight="false" outlineLevel="0" collapsed="false">
      <c r="A287" s="10" t="s">
        <v>634</v>
      </c>
      <c r="B287" s="13" t="n">
        <f aca="false">IFERROR(IF(SUM('MRR Conglomerado'!E287:G287)=0,"",ROUND(SUM('MRR Conglomerado'!Q287:S287)/SUM('MRR Conglomerado'!E287:G287),3)),"")</f>
        <v>1.08</v>
      </c>
      <c r="C287" s="13" t="n">
        <f aca="false">IFERROR(IF(SUM('MRR Conglomerado'!F287:H287)=0,"",ROUND(SUM('MRR Conglomerado'!R287:T287)/SUM('MRR Conglomerado'!F287:H287),3)),"")</f>
        <v>1.052</v>
      </c>
      <c r="D287" s="13" t="n">
        <f aca="false">IFERROR(IF(SUM('MRR Conglomerado'!G287:I287)=0,"",ROUND(SUM('MRR Conglomerado'!S287:U287)/SUM('MRR Conglomerado'!G287:I287),3)),"")</f>
        <v>1.039</v>
      </c>
      <c r="E287" s="13" t="n">
        <f aca="false">IFERROR(IF(SUM('MRR Conglomerado'!H287:J287)=0,"",ROUND(SUM('MRR Conglomerado'!T287:V287)/SUM('MRR Conglomerado'!H287:J287),3)),"")</f>
        <v>1.039</v>
      </c>
      <c r="F287" s="13" t="n">
        <f aca="false">IFERROR(IF(SUM('MRR Conglomerado'!I287:K287)=0,"",ROUND(SUM('MRR Conglomerado'!U287:W287)/SUM('MRR Conglomerado'!I287:K287),3)),"")</f>
        <v>1.038</v>
      </c>
      <c r="G287" s="13" t="n">
        <f aca="false">IFERROR(IF(SUM('MRR Conglomerado'!J287:L287)=0,"",ROUND(SUM('MRR Conglomerado'!V287:X287)/SUM('MRR Conglomerado'!J287:L287),3)),"")</f>
        <v>1.038</v>
      </c>
      <c r="H287" s="13" t="n">
        <f aca="false">IFERROR(IF(SUM('MRR Conglomerado'!K287:M287)=0,"",ROUND(SUM('MRR Conglomerado'!W287:Y287)/SUM('MRR Conglomerado'!K287:M287),3)),"")</f>
        <v>1.038</v>
      </c>
      <c r="I287" s="13" t="n">
        <f aca="false">IFERROR(IF(SUM('MRR Conglomerado'!L287:N287)=0,"",ROUND(SUM('MRR Conglomerado'!X287:Z287)/SUM('MRR Conglomerado'!L287:N287),3)),"")</f>
        <v>1.038</v>
      </c>
      <c r="J287" s="13" t="n">
        <f aca="false">IFERROR(IF(SUM('MRR Conglomerado'!M287:O287)=0,"",ROUND(SUM('MRR Conglomerado'!Y287:AA287)/SUM('MRR Conglomerado'!M287:O287),3)),"")</f>
        <v>0.684</v>
      </c>
      <c r="K287" s="13" t="n">
        <f aca="false">IFERROR(IF(SUM('MRR Conglomerado'!N287:P287)=0,"",ROUND(SUM('MRR Conglomerado'!Z287:AB287)/SUM('MRR Conglomerado'!N287:P287),3)),"")</f>
        <v>0.338</v>
      </c>
      <c r="L287" s="13" t="n">
        <f aca="false">IFERROR(IF(SUM('MRR Conglomerado'!O287:Q287)=0,"",ROUND(SUM('MRR Conglomerado'!AA287:AC287)/SUM('MRR Conglomerado'!O287:Q287),3)),"")</f>
        <v>0</v>
      </c>
      <c r="M287" s="13" t="n">
        <f aca="false">IFERROR(IF(SUM('MRR Conglomerado'!P287:R287)=0,"",ROUND(SUM('MRR Conglomerado'!AB287:AD287)/SUM('MRR Conglomerado'!P287:R287),3)),"")</f>
        <v>0</v>
      </c>
      <c r="N287" s="13" t="n">
        <f aca="false">IFERROR(IF(SUM('MRR Conglomerado'!Q287:S287)=0,"",ROUND(SUM('MRR Conglomerado'!AC287:AE287)/SUM('MRR Conglomerado'!Q287:S287),3)),"")</f>
        <v>0</v>
      </c>
      <c r="O287" s="13" t="n">
        <f aca="false">IFERROR(IF(SUM('MRR Conglomerado'!R287:T287)=0,"",ROUND(SUM('MRR Conglomerado'!AD287:AF287)/SUM('MRR Conglomerado'!R287:T287),3)),"")</f>
        <v>0</v>
      </c>
      <c r="P287" s="13" t="n">
        <f aca="false">IFERROR(IF(SUM('MRR Conglomerado'!S287:U287)=0,"",ROUND(SUM('MRR Conglomerado'!AE287:AG287)/SUM('MRR Conglomerado'!S287:U287),3)),"")</f>
        <v>0</v>
      </c>
      <c r="Q287" s="13" t="n">
        <f aca="false">IFERROR(IF(SUM('MRR Conglomerado'!T287:V287)=0,"",ROUND(SUM('MRR Conglomerado'!AF287:AH287)/SUM('MRR Conglomerado'!T287:V287),3)),"")</f>
        <v>0</v>
      </c>
      <c r="R287" s="13" t="n">
        <f aca="false">IFERROR(IF(SUM('MRR Conglomerado'!U287:W287)=0,"",ROUND(SUM('MRR Conglomerado'!AG287:AI287)/SUM('MRR Conglomerado'!U287:W287),3)),"")</f>
        <v>0</v>
      </c>
      <c r="S287" s="13" t="n">
        <f aca="false">IFERROR(IF(SUM('MRR Conglomerado'!V287:X287)=0,"",ROUND(SUM('MRR Conglomerado'!AH287:AJ287)/SUM('MRR Conglomerado'!V287:X287),3)),"")</f>
        <v>0</v>
      </c>
      <c r="T287" s="13" t="n">
        <f aca="false">IFERROR(IF(SUM('MRR Conglomerado'!W287:Y287)=0,"",ROUND(SUM('MRR Conglomerado'!AI287:AK287)/SUM('MRR Conglomerado'!W287:Y287),3)),"")</f>
        <v>0</v>
      </c>
      <c r="U287" s="13" t="n">
        <f aca="false">IFERROR(IF(SUM('MRR Conglomerado'!X287:Z287)=0,"",ROUND(SUM('MRR Conglomerado'!AJ287:AL287)/SUM('MRR Conglomerado'!X287:Z287),3)),"")</f>
        <v>0</v>
      </c>
      <c r="V287" s="13" t="n">
        <f aca="false">IFERROR(IF(SUM('MRR Conglomerado'!Y287:AA287)=0,"",ROUND(SUM('MRR Conglomerado'!AK287:AM287)/SUM('MRR Conglomerado'!Y287:AA287),3)),"")</f>
        <v>0</v>
      </c>
      <c r="W287" s="13" t="n">
        <f aca="false">IFERROR(IF(SUM('MRR Conglomerado'!Z287:AB287)=0,"",ROUND(SUM('MRR Conglomerado'!AL287:AN287)/SUM('MRR Conglomerado'!Z287:AB287),3)),"")</f>
        <v>0</v>
      </c>
      <c r="X287" s="13" t="str">
        <f aca="false">IFERROR(IF(SUM('MRR Conglomerado'!AA287:AC287)=0,"",ROUND(SUM('MRR Conglomerado'!AM287:AO287)/SUM('MRR Conglomerado'!AA287:AC287),3)),"")</f>
        <v/>
      </c>
      <c r="Y287" s="13" t="str">
        <f aca="false">IFERROR(IF(SUM('MRR Conglomerado'!AB287:AD287)=0,"",ROUND(SUM('MRR Conglomerado'!AN287:AP287)/SUM('MRR Conglomerado'!AB287:AD287),3)),"")</f>
        <v/>
      </c>
      <c r="Z287" s="13" t="str">
        <f aca="false">IFERROR(IF(SUM('MRR Conglomerado'!AC287:AE287)=0,"",ROUND(SUM('MRR Conglomerado'!AO287:AQ287)/SUM('MRR Conglomerado'!AC287:AE287),3)),"")</f>
        <v/>
      </c>
      <c r="AA287" s="13" t="str">
        <f aca="false">IFERROR(IF(SUM('MRR Conglomerado'!AD287:AF287)=0,"",ROUND(SUM('MRR Conglomerado'!AP287:AR287)/SUM('MRR Conglomerado'!AD287:AF287),3)),"")</f>
        <v/>
      </c>
      <c r="AB287" s="13" t="str">
        <f aca="false">IFERROR(IF(SUM('MRR Conglomerado'!AE287:AG287)=0,"",ROUND(SUM('MRR Conglomerado'!AQ287:AS287)/SUM('MRR Conglomerado'!AE287:AG287),3)),"")</f>
        <v/>
      </c>
    </row>
    <row r="288" customFormat="false" ht="15" hidden="false" customHeight="false" outlineLevel="0" collapsed="false">
      <c r="A288" s="10" t="s">
        <v>636</v>
      </c>
      <c r="B288" s="13" t="str">
        <f aca="false">IFERROR(IF(SUM('MRR Conglomerado'!E288:G288)=0,"",ROUND(SUM('MRR Conglomerado'!Q288:S288)/SUM('MRR Conglomerado'!E288:G288),3)),"")</f>
        <v/>
      </c>
      <c r="C288" s="13" t="str">
        <f aca="false">IFERROR(IF(SUM('MRR Conglomerado'!F288:H288)=0,"",ROUND(SUM('MRR Conglomerado'!R288:T288)/SUM('MRR Conglomerado'!F288:H288),3)),"")</f>
        <v/>
      </c>
      <c r="D288" s="13" t="str">
        <f aca="false">IFERROR(IF(SUM('MRR Conglomerado'!G288:I288)=0,"",ROUND(SUM('MRR Conglomerado'!S288:U288)/SUM('MRR Conglomerado'!G288:I288),3)),"")</f>
        <v/>
      </c>
      <c r="E288" s="13" t="str">
        <f aca="false">IFERROR(IF(SUM('MRR Conglomerado'!H288:J288)=0,"",ROUND(SUM('MRR Conglomerado'!T288:V288)/SUM('MRR Conglomerado'!H288:J288),3)),"")</f>
        <v/>
      </c>
      <c r="F288" s="13" t="str">
        <f aca="false">IFERROR(IF(SUM('MRR Conglomerado'!I288:K288)=0,"",ROUND(SUM('MRR Conglomerado'!U288:W288)/SUM('MRR Conglomerado'!I288:K288),3)),"")</f>
        <v/>
      </c>
      <c r="G288" s="13" t="str">
        <f aca="false">IFERROR(IF(SUM('MRR Conglomerado'!J288:L288)=0,"",ROUND(SUM('MRR Conglomerado'!V288:X288)/SUM('MRR Conglomerado'!J288:L288),3)),"")</f>
        <v/>
      </c>
      <c r="H288" s="13" t="str">
        <f aca="false">IFERROR(IF(SUM('MRR Conglomerado'!K288:M288)=0,"",ROUND(SUM('MRR Conglomerado'!W288:Y288)/SUM('MRR Conglomerado'!K288:M288),3)),"")</f>
        <v/>
      </c>
      <c r="I288" s="13" t="str">
        <f aca="false">IFERROR(IF(SUM('MRR Conglomerado'!L288:N288)=0,"",ROUND(SUM('MRR Conglomerado'!X288:Z288)/SUM('MRR Conglomerado'!L288:N288),3)),"")</f>
        <v/>
      </c>
      <c r="J288" s="13" t="str">
        <f aca="false">IFERROR(IF(SUM('MRR Conglomerado'!M288:O288)=0,"",ROUND(SUM('MRR Conglomerado'!Y288:AA288)/SUM('MRR Conglomerado'!M288:O288),3)),"")</f>
        <v/>
      </c>
      <c r="K288" s="13" t="str">
        <f aca="false">IFERROR(IF(SUM('MRR Conglomerado'!N288:P288)=0,"",ROUND(SUM('MRR Conglomerado'!Z288:AB288)/SUM('MRR Conglomerado'!N288:P288),3)),"")</f>
        <v/>
      </c>
      <c r="L288" s="13" t="str">
        <f aca="false">IFERROR(IF(SUM('MRR Conglomerado'!O288:Q288)=0,"",ROUND(SUM('MRR Conglomerado'!AA288:AC288)/SUM('MRR Conglomerado'!O288:Q288),3)),"")</f>
        <v/>
      </c>
      <c r="M288" s="13" t="str">
        <f aca="false">IFERROR(IF(SUM('MRR Conglomerado'!P288:R288)=0,"",ROUND(SUM('MRR Conglomerado'!AB288:AD288)/SUM('MRR Conglomerado'!P288:R288),3)),"")</f>
        <v/>
      </c>
      <c r="N288" s="13" t="str">
        <f aca="false">IFERROR(IF(SUM('MRR Conglomerado'!Q288:S288)=0,"",ROUND(SUM('MRR Conglomerado'!AC288:AE288)/SUM('MRR Conglomerado'!Q288:S288),3)),"")</f>
        <v/>
      </c>
      <c r="O288" s="13" t="str">
        <f aca="false">IFERROR(IF(SUM('MRR Conglomerado'!R288:T288)=0,"",ROUND(SUM('MRR Conglomerado'!AD288:AF288)/SUM('MRR Conglomerado'!R288:T288),3)),"")</f>
        <v/>
      </c>
      <c r="P288" s="13" t="str">
        <f aca="false">IFERROR(IF(SUM('MRR Conglomerado'!S288:U288)=0,"",ROUND(SUM('MRR Conglomerado'!AE288:AG288)/SUM('MRR Conglomerado'!S288:U288),3)),"")</f>
        <v/>
      </c>
      <c r="Q288" s="13" t="str">
        <f aca="false">IFERROR(IF(SUM('MRR Conglomerado'!T288:V288)=0,"",ROUND(SUM('MRR Conglomerado'!AF288:AH288)/SUM('MRR Conglomerado'!T288:V288),3)),"")</f>
        <v/>
      </c>
      <c r="R288" s="13" t="str">
        <f aca="false">IFERROR(IF(SUM('MRR Conglomerado'!U288:W288)=0,"",ROUND(SUM('MRR Conglomerado'!AG288:AI288)/SUM('MRR Conglomerado'!U288:W288),3)),"")</f>
        <v/>
      </c>
      <c r="S288" s="13" t="str">
        <f aca="false">IFERROR(IF(SUM('MRR Conglomerado'!V288:X288)=0,"",ROUND(SUM('MRR Conglomerado'!AH288:AJ288)/SUM('MRR Conglomerado'!V288:X288),3)),"")</f>
        <v/>
      </c>
      <c r="T288" s="13" t="str">
        <f aca="false">IFERROR(IF(SUM('MRR Conglomerado'!W288:Y288)=0,"",ROUND(SUM('MRR Conglomerado'!AI288:AK288)/SUM('MRR Conglomerado'!W288:Y288),3)),"")</f>
        <v/>
      </c>
      <c r="U288" s="13" t="str">
        <f aca="false">IFERROR(IF(SUM('MRR Conglomerado'!X288:Z288)=0,"",ROUND(SUM('MRR Conglomerado'!AJ288:AL288)/SUM('MRR Conglomerado'!X288:Z288),3)),"")</f>
        <v/>
      </c>
      <c r="V288" s="13" t="n">
        <f aca="false">IFERROR(IF(SUM('MRR Conglomerado'!Y288:AA288)=0,"",ROUND(SUM('MRR Conglomerado'!AK288:AM288)/SUM('MRR Conglomerado'!Y288:AA288),3)),"")</f>
        <v>3.25</v>
      </c>
      <c r="W288" s="13" t="n">
        <f aca="false">IFERROR(IF(SUM('MRR Conglomerado'!Z288:AB288)=0,"",ROUND(SUM('MRR Conglomerado'!AL288:AN288)/SUM('MRR Conglomerado'!Z288:AB288),3)),"")</f>
        <v>1.559</v>
      </c>
      <c r="X288" s="13" t="n">
        <f aca="false">IFERROR(IF(SUM('MRR Conglomerado'!AA288:AC288)=0,"",ROUND(SUM('MRR Conglomerado'!AM288:AO288)/SUM('MRR Conglomerado'!AA288:AC288),3)),"")</f>
        <v>0.66</v>
      </c>
      <c r="Y288" s="13" t="n">
        <f aca="false">IFERROR(IF(SUM('MRR Conglomerado'!AB288:AD288)=0,"",ROUND(SUM('MRR Conglomerado'!AN288:AP288)/SUM('MRR Conglomerado'!AB288:AD288),3)),"")</f>
        <v>0.3</v>
      </c>
      <c r="Z288" s="13" t="n">
        <f aca="false">IFERROR(IF(SUM('MRR Conglomerado'!AC288:AE288)=0,"",ROUND(SUM('MRR Conglomerado'!AO288:AQ288)/SUM('MRR Conglomerado'!AC288:AE288),3)),"")</f>
        <v>0</v>
      </c>
      <c r="AA288" s="13" t="n">
        <f aca="false">IFERROR(IF(SUM('MRR Conglomerado'!AD288:AF288)=0,"",ROUND(SUM('MRR Conglomerado'!AP288:AR288)/SUM('MRR Conglomerado'!AD288:AF288),3)),"")</f>
        <v>0</v>
      </c>
      <c r="AB288" s="13" t="n">
        <f aca="false">IFERROR(IF(SUM('MRR Conglomerado'!AE288:AG288)=0,"",ROUND(SUM('MRR Conglomerado'!AQ288:AS288)/SUM('MRR Conglomerado'!AE288:AG288),3)),"")</f>
        <v>0</v>
      </c>
    </row>
    <row r="289" customFormat="false" ht="15" hidden="false" customHeight="false" outlineLevel="0" collapsed="false">
      <c r="A289" s="10" t="s">
        <v>638</v>
      </c>
      <c r="B289" s="13" t="str">
        <f aca="false">IFERROR(IF(SUM('MRR Conglomerado'!E289:G289)=0,"",ROUND(SUM('MRR Conglomerado'!Q289:S289)/SUM('MRR Conglomerado'!E289:G289),3)),"")</f>
        <v/>
      </c>
      <c r="C289" s="13" t="str">
        <f aca="false">IFERROR(IF(SUM('MRR Conglomerado'!F289:H289)=0,"",ROUND(SUM('MRR Conglomerado'!R289:T289)/SUM('MRR Conglomerado'!F289:H289),3)),"")</f>
        <v/>
      </c>
      <c r="D289" s="13" t="str">
        <f aca="false">IFERROR(IF(SUM('MRR Conglomerado'!G289:I289)=0,"",ROUND(SUM('MRR Conglomerado'!S289:U289)/SUM('MRR Conglomerado'!G289:I289),3)),"")</f>
        <v/>
      </c>
      <c r="E289" s="13" t="str">
        <f aca="false">IFERROR(IF(SUM('MRR Conglomerado'!H289:J289)=0,"",ROUND(SUM('MRR Conglomerado'!T289:V289)/SUM('MRR Conglomerado'!H289:J289),3)),"")</f>
        <v/>
      </c>
      <c r="F289" s="13" t="str">
        <f aca="false">IFERROR(IF(SUM('MRR Conglomerado'!I289:K289)=0,"",ROUND(SUM('MRR Conglomerado'!U289:W289)/SUM('MRR Conglomerado'!I289:K289),3)),"")</f>
        <v/>
      </c>
      <c r="G289" s="13" t="str">
        <f aca="false">IFERROR(IF(SUM('MRR Conglomerado'!J289:L289)=0,"",ROUND(SUM('MRR Conglomerado'!V289:X289)/SUM('MRR Conglomerado'!J289:L289),3)),"")</f>
        <v/>
      </c>
      <c r="H289" s="13" t="str">
        <f aca="false">IFERROR(IF(SUM('MRR Conglomerado'!K289:M289)=0,"",ROUND(SUM('MRR Conglomerado'!W289:Y289)/SUM('MRR Conglomerado'!K289:M289),3)),"")</f>
        <v/>
      </c>
      <c r="I289" s="13" t="str">
        <f aca="false">IFERROR(IF(SUM('MRR Conglomerado'!L289:N289)=0,"",ROUND(SUM('MRR Conglomerado'!X289:Z289)/SUM('MRR Conglomerado'!L289:N289),3)),"")</f>
        <v/>
      </c>
      <c r="J289" s="13" t="str">
        <f aca="false">IFERROR(IF(SUM('MRR Conglomerado'!M289:O289)=0,"",ROUND(SUM('MRR Conglomerado'!Y289:AA289)/SUM('MRR Conglomerado'!M289:O289),3)),"")</f>
        <v/>
      </c>
      <c r="K289" s="13" t="str">
        <f aca="false">IFERROR(IF(SUM('MRR Conglomerado'!N289:P289)=0,"",ROUND(SUM('MRR Conglomerado'!Z289:AB289)/SUM('MRR Conglomerado'!N289:P289),3)),"")</f>
        <v/>
      </c>
      <c r="L289" s="13" t="str">
        <f aca="false">IFERROR(IF(SUM('MRR Conglomerado'!O289:Q289)=0,"",ROUND(SUM('MRR Conglomerado'!AA289:AC289)/SUM('MRR Conglomerado'!O289:Q289),3)),"")</f>
        <v/>
      </c>
      <c r="M289" s="13" t="str">
        <f aca="false">IFERROR(IF(SUM('MRR Conglomerado'!P289:R289)=0,"",ROUND(SUM('MRR Conglomerado'!AB289:AD289)/SUM('MRR Conglomerado'!P289:R289),3)),"")</f>
        <v/>
      </c>
      <c r="N289" s="13" t="str">
        <f aca="false">IFERROR(IF(SUM('MRR Conglomerado'!Q289:S289)=0,"",ROUND(SUM('MRR Conglomerado'!AC289:AE289)/SUM('MRR Conglomerado'!Q289:S289),3)),"")</f>
        <v/>
      </c>
      <c r="O289" s="13" t="str">
        <f aca="false">IFERROR(IF(SUM('MRR Conglomerado'!R289:T289)=0,"",ROUND(SUM('MRR Conglomerado'!AD289:AF289)/SUM('MRR Conglomerado'!R289:T289),3)),"")</f>
        <v/>
      </c>
      <c r="P289" s="13" t="str">
        <f aca="false">IFERROR(IF(SUM('MRR Conglomerado'!S289:U289)=0,"",ROUND(SUM('MRR Conglomerado'!AE289:AG289)/SUM('MRR Conglomerado'!S289:U289),3)),"")</f>
        <v/>
      </c>
      <c r="Q289" s="13" t="str">
        <f aca="false">IFERROR(IF(SUM('MRR Conglomerado'!T289:V289)=0,"",ROUND(SUM('MRR Conglomerado'!AF289:AH289)/SUM('MRR Conglomerado'!T289:V289),3)),"")</f>
        <v/>
      </c>
      <c r="R289" s="13" t="str">
        <f aca="false">IFERROR(IF(SUM('MRR Conglomerado'!U289:W289)=0,"",ROUND(SUM('MRR Conglomerado'!AG289:AI289)/SUM('MRR Conglomerado'!U289:W289),3)),"")</f>
        <v/>
      </c>
      <c r="S289" s="13" t="str">
        <f aca="false">IFERROR(IF(SUM('MRR Conglomerado'!V289:X289)=0,"",ROUND(SUM('MRR Conglomerado'!AH289:AJ289)/SUM('MRR Conglomerado'!V289:X289),3)),"")</f>
        <v/>
      </c>
      <c r="T289" s="13" t="str">
        <f aca="false">IFERROR(IF(SUM('MRR Conglomerado'!W289:Y289)=0,"",ROUND(SUM('MRR Conglomerado'!AI289:AK289)/SUM('MRR Conglomerado'!W289:Y289),3)),"")</f>
        <v/>
      </c>
      <c r="U289" s="13" t="str">
        <f aca="false">IFERROR(IF(SUM('MRR Conglomerado'!X289:Z289)=0,"",ROUND(SUM('MRR Conglomerado'!AJ289:AL289)/SUM('MRR Conglomerado'!X289:Z289),3)),"")</f>
        <v/>
      </c>
      <c r="V289" s="13" t="str">
        <f aca="false">IFERROR(IF(SUM('MRR Conglomerado'!Y289:AA289)=0,"",ROUND(SUM('MRR Conglomerado'!AK289:AM289)/SUM('MRR Conglomerado'!Y289:AA289),3)),"")</f>
        <v/>
      </c>
      <c r="W289" s="13" t="str">
        <f aca="false">IFERROR(IF(SUM('MRR Conglomerado'!Z289:AB289)=0,"",ROUND(SUM('MRR Conglomerado'!AL289:AN289)/SUM('MRR Conglomerado'!Z289:AB289),3)),"")</f>
        <v/>
      </c>
      <c r="X289" s="13" t="str">
        <f aca="false">IFERROR(IF(SUM('MRR Conglomerado'!AA289:AC289)=0,"",ROUND(SUM('MRR Conglomerado'!AM289:AO289)/SUM('MRR Conglomerado'!AA289:AC289),3)),"")</f>
        <v/>
      </c>
      <c r="Y289" s="13" t="str">
        <f aca="false">IFERROR(IF(SUM('MRR Conglomerado'!AB289:AD289)=0,"",ROUND(SUM('MRR Conglomerado'!AN289:AP289)/SUM('MRR Conglomerado'!AB289:AD289),3)),"")</f>
        <v/>
      </c>
      <c r="Z289" s="13" t="str">
        <f aca="false">IFERROR(IF(SUM('MRR Conglomerado'!AC289:AE289)=0,"",ROUND(SUM('MRR Conglomerado'!AO289:AQ289)/SUM('MRR Conglomerado'!AC289:AE289),3)),"")</f>
        <v/>
      </c>
      <c r="AA289" s="13" t="str">
        <f aca="false">IFERROR(IF(SUM('MRR Conglomerado'!AD289:AF289)=0,"",ROUND(SUM('MRR Conglomerado'!AP289:AR289)/SUM('MRR Conglomerado'!AD289:AF289),3)),"")</f>
        <v/>
      </c>
      <c r="AB289" s="13" t="str">
        <f aca="false">IFERROR(IF(SUM('MRR Conglomerado'!AE289:AG289)=0,"",ROUND(SUM('MRR Conglomerado'!AQ289:AS289)/SUM('MRR Conglomerado'!AE289:AG289),3)),"")</f>
        <v/>
      </c>
    </row>
    <row r="290" customFormat="false" ht="15" hidden="false" customHeight="false" outlineLevel="0" collapsed="false">
      <c r="A290" s="10" t="s">
        <v>640</v>
      </c>
      <c r="B290" s="13" t="n">
        <f aca="false">IFERROR(IF(SUM('MRR Conglomerado'!E290:G290)=0,"",ROUND(SUM('MRR Conglomerado'!Q290:S290)/SUM('MRR Conglomerado'!E290:G290),3)),"")</f>
        <v>1.048</v>
      </c>
      <c r="C290" s="13" t="n">
        <f aca="false">IFERROR(IF(SUM('MRR Conglomerado'!F290:H290)=0,"",ROUND(SUM('MRR Conglomerado'!R290:T290)/SUM('MRR Conglomerado'!F290:H290),3)),"")</f>
        <v>1.054</v>
      </c>
      <c r="D290" s="13" t="n">
        <f aca="false">IFERROR(IF(SUM('MRR Conglomerado'!G290:I290)=0,"",ROUND(SUM('MRR Conglomerado'!S290:U290)/SUM('MRR Conglomerado'!G290:I290),3)),"")</f>
        <v>1.052</v>
      </c>
      <c r="E290" s="13" t="n">
        <f aca="false">IFERROR(IF(SUM('MRR Conglomerado'!H290:J290)=0,"",ROUND(SUM('MRR Conglomerado'!T290:V290)/SUM('MRR Conglomerado'!H290:J290),3)),"")</f>
        <v>1.031</v>
      </c>
      <c r="F290" s="13" t="n">
        <f aca="false">IFERROR(IF(SUM('MRR Conglomerado'!I290:K290)=0,"",ROUND(SUM('MRR Conglomerado'!U290:W290)/SUM('MRR Conglomerado'!I290:K290),3)),"")</f>
        <v>1.041</v>
      </c>
      <c r="G290" s="13" t="n">
        <f aca="false">IFERROR(IF(SUM('MRR Conglomerado'!J290:L290)=0,"",ROUND(SUM('MRR Conglomerado'!V290:X290)/SUM('MRR Conglomerado'!J290:L290),3)),"")</f>
        <v>1.027</v>
      </c>
      <c r="H290" s="13" t="n">
        <f aca="false">IFERROR(IF(SUM('MRR Conglomerado'!K290:M290)=0,"",ROUND(SUM('MRR Conglomerado'!W290:Y290)/SUM('MRR Conglomerado'!K290:M290),3)),"")</f>
        <v>1.008</v>
      </c>
      <c r="I290" s="13" t="n">
        <f aca="false">IFERROR(IF(SUM('MRR Conglomerado'!L290:N290)=0,"",ROUND(SUM('MRR Conglomerado'!X290:Z290)/SUM('MRR Conglomerado'!L290:N290),3)),"")</f>
        <v>0.973</v>
      </c>
      <c r="J290" s="13" t="n">
        <f aca="false">IFERROR(IF(SUM('MRR Conglomerado'!M290:O290)=0,"",ROUND(SUM('MRR Conglomerado'!Y290:AA290)/SUM('MRR Conglomerado'!M290:O290),3)),"")</f>
        <v>0.958</v>
      </c>
      <c r="K290" s="13" t="n">
        <f aca="false">IFERROR(IF(SUM('MRR Conglomerado'!N290:P290)=0,"",ROUND(SUM('MRR Conglomerado'!Z290:AB290)/SUM('MRR Conglomerado'!N290:P290),3)),"")</f>
        <v>0.976</v>
      </c>
      <c r="L290" s="13" t="n">
        <f aca="false">IFERROR(IF(SUM('MRR Conglomerado'!O290:Q290)=0,"",ROUND(SUM('MRR Conglomerado'!AA290:AC290)/SUM('MRR Conglomerado'!O290:Q290),3)),"")</f>
        <v>1.001</v>
      </c>
      <c r="M290" s="13" t="n">
        <f aca="false">IFERROR(IF(SUM('MRR Conglomerado'!P290:R290)=0,"",ROUND(SUM('MRR Conglomerado'!AB290:AD290)/SUM('MRR Conglomerado'!P290:R290),3)),"")</f>
        <v>1.044</v>
      </c>
      <c r="N290" s="13" t="n">
        <f aca="false">IFERROR(IF(SUM('MRR Conglomerado'!Q290:S290)=0,"",ROUND(SUM('MRR Conglomerado'!AC290:AE290)/SUM('MRR Conglomerado'!Q290:S290),3)),"")</f>
        <v>1.064</v>
      </c>
      <c r="O290" s="13" t="n">
        <f aca="false">IFERROR(IF(SUM('MRR Conglomerado'!R290:T290)=0,"",ROUND(SUM('MRR Conglomerado'!AD290:AF290)/SUM('MRR Conglomerado'!R290:T290),3)),"")</f>
        <v>1.087</v>
      </c>
      <c r="P290" s="13" t="n">
        <f aca="false">IFERROR(IF(SUM('MRR Conglomerado'!S290:U290)=0,"",ROUND(SUM('MRR Conglomerado'!AE290:AG290)/SUM('MRR Conglomerado'!S290:U290),3)),"")</f>
        <v>1.079</v>
      </c>
      <c r="Q290" s="13" t="n">
        <f aca="false">IFERROR(IF(SUM('MRR Conglomerado'!T290:V290)=0,"",ROUND(SUM('MRR Conglomerado'!AF290:AH290)/SUM('MRR Conglomerado'!T290:V290),3)),"")</f>
        <v>1.084</v>
      </c>
      <c r="R290" s="13" t="n">
        <f aca="false">IFERROR(IF(SUM('MRR Conglomerado'!U290:W290)=0,"",ROUND(SUM('MRR Conglomerado'!AG290:AI290)/SUM('MRR Conglomerado'!U290:W290),3)),"")</f>
        <v>1.07</v>
      </c>
      <c r="S290" s="13" t="n">
        <f aca="false">IFERROR(IF(SUM('MRR Conglomerado'!V290:X290)=0,"",ROUND(SUM('MRR Conglomerado'!AH290:AJ290)/SUM('MRR Conglomerado'!V290:X290),3)),"")</f>
        <v>1.085</v>
      </c>
      <c r="T290" s="13" t="n">
        <f aca="false">IFERROR(IF(SUM('MRR Conglomerado'!W290:Y290)=0,"",ROUND(SUM('MRR Conglomerado'!AI290:AK290)/SUM('MRR Conglomerado'!W290:Y290),3)),"")</f>
        <v>1.088</v>
      </c>
      <c r="U290" s="13" t="n">
        <f aca="false">IFERROR(IF(SUM('MRR Conglomerado'!X290:Z290)=0,"",ROUND(SUM('MRR Conglomerado'!AJ290:AL290)/SUM('MRR Conglomerado'!X290:Z290),3)),"")</f>
        <v>1.109</v>
      </c>
      <c r="V290" s="13" t="n">
        <f aca="false">IFERROR(IF(SUM('MRR Conglomerado'!Y290:AA290)=0,"",ROUND(SUM('MRR Conglomerado'!AK290:AM290)/SUM('MRR Conglomerado'!Y290:AA290),3)),"")</f>
        <v>1.123</v>
      </c>
      <c r="W290" s="13" t="n">
        <f aca="false">IFERROR(IF(SUM('MRR Conglomerado'!Z290:AB290)=0,"",ROUND(SUM('MRR Conglomerado'!AL290:AN290)/SUM('MRR Conglomerado'!Z290:AB290),3)),"")</f>
        <v>1.154</v>
      </c>
      <c r="X290" s="13" t="n">
        <f aca="false">IFERROR(IF(SUM('MRR Conglomerado'!AA290:AC290)=0,"",ROUND(SUM('MRR Conglomerado'!AM290:AO290)/SUM('MRR Conglomerado'!AA290:AC290),3)),"")</f>
        <v>1.209</v>
      </c>
      <c r="Y290" s="13" t="n">
        <f aca="false">IFERROR(IF(SUM('MRR Conglomerado'!AB290:AD290)=0,"",ROUND(SUM('MRR Conglomerado'!AN290:AP290)/SUM('MRR Conglomerado'!AB290:AD290),3)),"")</f>
        <v>1.235</v>
      </c>
      <c r="Z290" s="13" t="n">
        <f aca="false">IFERROR(IF(SUM('MRR Conglomerado'!AC290:AE290)=0,"",ROUND(SUM('MRR Conglomerado'!AO290:AQ290)/SUM('MRR Conglomerado'!AC290:AE290),3)),"")</f>
        <v>1.221</v>
      </c>
      <c r="AA290" s="13" t="n">
        <f aca="false">IFERROR(IF(SUM('MRR Conglomerado'!AD290:AF290)=0,"",ROUND(SUM('MRR Conglomerado'!AP290:AR290)/SUM('MRR Conglomerado'!AD290:AF290),3)),"")</f>
        <v>1.18</v>
      </c>
      <c r="AB290" s="13" t="n">
        <f aca="false">IFERROR(IF(SUM('MRR Conglomerado'!AE290:AG290)=0,"",ROUND(SUM('MRR Conglomerado'!AQ290:AS290)/SUM('MRR Conglomerado'!AE290:AG290),3)),"")</f>
        <v>1.205</v>
      </c>
    </row>
    <row r="291" customFormat="false" ht="15" hidden="false" customHeight="false" outlineLevel="0" collapsed="false">
      <c r="A291" s="10" t="s">
        <v>642</v>
      </c>
      <c r="B291" s="13" t="str">
        <f aca="false">IFERROR(IF(SUM('MRR Conglomerado'!E291:G291)=0,"",ROUND(SUM('MRR Conglomerado'!Q291:S291)/SUM('MRR Conglomerado'!E291:G291),3)),"")</f>
        <v/>
      </c>
      <c r="C291" s="13" t="str">
        <f aca="false">IFERROR(IF(SUM('MRR Conglomerado'!F291:H291)=0,"",ROUND(SUM('MRR Conglomerado'!R291:T291)/SUM('MRR Conglomerado'!F291:H291),3)),"")</f>
        <v/>
      </c>
      <c r="D291" s="13" t="str">
        <f aca="false">IFERROR(IF(SUM('MRR Conglomerado'!G291:I291)=0,"",ROUND(SUM('MRR Conglomerado'!S291:U291)/SUM('MRR Conglomerado'!G291:I291),3)),"")</f>
        <v/>
      </c>
      <c r="E291" s="13" t="str">
        <f aca="false">IFERROR(IF(SUM('MRR Conglomerado'!H291:J291)=0,"",ROUND(SUM('MRR Conglomerado'!T291:V291)/SUM('MRR Conglomerado'!H291:J291),3)),"")</f>
        <v/>
      </c>
      <c r="F291" s="13" t="str">
        <f aca="false">IFERROR(IF(SUM('MRR Conglomerado'!I291:K291)=0,"",ROUND(SUM('MRR Conglomerado'!U291:W291)/SUM('MRR Conglomerado'!I291:K291),3)),"")</f>
        <v/>
      </c>
      <c r="G291" s="13" t="str">
        <f aca="false">IFERROR(IF(SUM('MRR Conglomerado'!J291:L291)=0,"",ROUND(SUM('MRR Conglomerado'!V291:X291)/SUM('MRR Conglomerado'!J291:L291),3)),"")</f>
        <v/>
      </c>
      <c r="H291" s="13" t="str">
        <f aca="false">IFERROR(IF(SUM('MRR Conglomerado'!K291:M291)=0,"",ROUND(SUM('MRR Conglomerado'!W291:Y291)/SUM('MRR Conglomerado'!K291:M291),3)),"")</f>
        <v/>
      </c>
      <c r="I291" s="13" t="str">
        <f aca="false">IFERROR(IF(SUM('MRR Conglomerado'!L291:N291)=0,"",ROUND(SUM('MRR Conglomerado'!X291:Z291)/SUM('MRR Conglomerado'!L291:N291),3)),"")</f>
        <v/>
      </c>
      <c r="J291" s="13" t="str">
        <f aca="false">IFERROR(IF(SUM('MRR Conglomerado'!M291:O291)=0,"",ROUND(SUM('MRR Conglomerado'!Y291:AA291)/SUM('MRR Conglomerado'!M291:O291),3)),"")</f>
        <v/>
      </c>
      <c r="K291" s="13" t="str">
        <f aca="false">IFERROR(IF(SUM('MRR Conglomerado'!N291:P291)=0,"",ROUND(SUM('MRR Conglomerado'!Z291:AB291)/SUM('MRR Conglomerado'!N291:P291),3)),"")</f>
        <v/>
      </c>
      <c r="L291" s="13" t="str">
        <f aca="false">IFERROR(IF(SUM('MRR Conglomerado'!O291:Q291)=0,"",ROUND(SUM('MRR Conglomerado'!AA291:AC291)/SUM('MRR Conglomerado'!O291:Q291),3)),"")</f>
        <v/>
      </c>
      <c r="M291" s="13" t="str">
        <f aca="false">IFERROR(IF(SUM('MRR Conglomerado'!P291:R291)=0,"",ROUND(SUM('MRR Conglomerado'!AB291:AD291)/SUM('MRR Conglomerado'!P291:R291),3)),"")</f>
        <v/>
      </c>
      <c r="N291" s="13" t="str">
        <f aca="false">IFERROR(IF(SUM('MRR Conglomerado'!Q291:S291)=0,"",ROUND(SUM('MRR Conglomerado'!AC291:AE291)/SUM('MRR Conglomerado'!Q291:S291),3)),"")</f>
        <v/>
      </c>
      <c r="O291" s="13" t="str">
        <f aca="false">IFERROR(IF(SUM('MRR Conglomerado'!R291:T291)=0,"",ROUND(SUM('MRR Conglomerado'!AD291:AF291)/SUM('MRR Conglomerado'!R291:T291),3)),"")</f>
        <v/>
      </c>
      <c r="P291" s="13" t="str">
        <f aca="false">IFERROR(IF(SUM('MRR Conglomerado'!S291:U291)=0,"",ROUND(SUM('MRR Conglomerado'!AE291:AG291)/SUM('MRR Conglomerado'!S291:U291),3)),"")</f>
        <v/>
      </c>
      <c r="Q291" s="13" t="str">
        <f aca="false">IFERROR(IF(SUM('MRR Conglomerado'!T291:V291)=0,"",ROUND(SUM('MRR Conglomerado'!AF291:AH291)/SUM('MRR Conglomerado'!T291:V291),3)),"")</f>
        <v/>
      </c>
      <c r="R291" s="13" t="str">
        <f aca="false">IFERROR(IF(SUM('MRR Conglomerado'!U291:W291)=0,"",ROUND(SUM('MRR Conglomerado'!AG291:AI291)/SUM('MRR Conglomerado'!U291:W291),3)),"")</f>
        <v/>
      </c>
      <c r="S291" s="13" t="str">
        <f aca="false">IFERROR(IF(SUM('MRR Conglomerado'!V291:X291)=0,"",ROUND(SUM('MRR Conglomerado'!AH291:AJ291)/SUM('MRR Conglomerado'!V291:X291),3)),"")</f>
        <v/>
      </c>
      <c r="T291" s="13" t="str">
        <f aca="false">IFERROR(IF(SUM('MRR Conglomerado'!W291:Y291)=0,"",ROUND(SUM('MRR Conglomerado'!AI291:AK291)/SUM('MRR Conglomerado'!W291:Y291),3)),"")</f>
        <v/>
      </c>
      <c r="U291" s="13" t="str">
        <f aca="false">IFERROR(IF(SUM('MRR Conglomerado'!X291:Z291)=0,"",ROUND(SUM('MRR Conglomerado'!AJ291:AL291)/SUM('MRR Conglomerado'!X291:Z291),3)),"")</f>
        <v/>
      </c>
      <c r="V291" s="13" t="str">
        <f aca="false">IFERROR(IF(SUM('MRR Conglomerado'!Y291:AA291)=0,"",ROUND(SUM('MRR Conglomerado'!AK291:AM291)/SUM('MRR Conglomerado'!Y291:AA291),3)),"")</f>
        <v/>
      </c>
      <c r="W291" s="13" t="str">
        <f aca="false">IFERROR(IF(SUM('MRR Conglomerado'!Z291:AB291)=0,"",ROUND(SUM('MRR Conglomerado'!AL291:AN291)/SUM('MRR Conglomerado'!Z291:AB291),3)),"")</f>
        <v/>
      </c>
      <c r="X291" s="13" t="str">
        <f aca="false">IFERROR(IF(SUM('MRR Conglomerado'!AA291:AC291)=0,"",ROUND(SUM('MRR Conglomerado'!AM291:AO291)/SUM('MRR Conglomerado'!AA291:AC291),3)),"")</f>
        <v/>
      </c>
      <c r="Y291" s="13" t="str">
        <f aca="false">IFERROR(IF(SUM('MRR Conglomerado'!AB291:AD291)=0,"",ROUND(SUM('MRR Conglomerado'!AN291:AP291)/SUM('MRR Conglomerado'!AB291:AD291),3)),"")</f>
        <v/>
      </c>
      <c r="Z291" s="13" t="str">
        <f aca="false">IFERROR(IF(SUM('MRR Conglomerado'!AC291:AE291)=0,"",ROUND(SUM('MRR Conglomerado'!AO291:AQ291)/SUM('MRR Conglomerado'!AC291:AE291),3)),"")</f>
        <v/>
      </c>
      <c r="AA291" s="13" t="str">
        <f aca="false">IFERROR(IF(SUM('MRR Conglomerado'!AD291:AF291)=0,"",ROUND(SUM('MRR Conglomerado'!AP291:AR291)/SUM('MRR Conglomerado'!AD291:AF291),3)),"")</f>
        <v/>
      </c>
      <c r="AB291" s="13" t="str">
        <f aca="false">IFERROR(IF(SUM('MRR Conglomerado'!AE291:AG291)=0,"",ROUND(SUM('MRR Conglomerado'!AQ291:AS291)/SUM('MRR Conglomerado'!AE291:AG291),3)),"")</f>
        <v/>
      </c>
    </row>
    <row r="292" customFormat="false" ht="15" hidden="false" customHeight="false" outlineLevel="0" collapsed="false">
      <c r="A292" s="10" t="s">
        <v>644</v>
      </c>
      <c r="B292" s="13" t="str">
        <f aca="false">IFERROR(IF(SUM('MRR Conglomerado'!E292:G292)=0,"",ROUND(SUM('MRR Conglomerado'!Q292:S292)/SUM('MRR Conglomerado'!E292:G292),3)),"")</f>
        <v/>
      </c>
      <c r="C292" s="13" t="str">
        <f aca="false">IFERROR(IF(SUM('MRR Conglomerado'!F292:H292)=0,"",ROUND(SUM('MRR Conglomerado'!R292:T292)/SUM('MRR Conglomerado'!F292:H292),3)),"")</f>
        <v/>
      </c>
      <c r="D292" s="13" t="str">
        <f aca="false">IFERROR(IF(SUM('MRR Conglomerado'!G292:I292)=0,"",ROUND(SUM('MRR Conglomerado'!S292:U292)/SUM('MRR Conglomerado'!G292:I292),3)),"")</f>
        <v/>
      </c>
      <c r="E292" s="13" t="str">
        <f aca="false">IFERROR(IF(SUM('MRR Conglomerado'!H292:J292)=0,"",ROUND(SUM('MRR Conglomerado'!T292:V292)/SUM('MRR Conglomerado'!H292:J292),3)),"")</f>
        <v/>
      </c>
      <c r="F292" s="13" t="str">
        <f aca="false">IFERROR(IF(SUM('MRR Conglomerado'!I292:K292)=0,"",ROUND(SUM('MRR Conglomerado'!U292:W292)/SUM('MRR Conglomerado'!I292:K292),3)),"")</f>
        <v/>
      </c>
      <c r="G292" s="13" t="str">
        <f aca="false">IFERROR(IF(SUM('MRR Conglomerado'!J292:L292)=0,"",ROUND(SUM('MRR Conglomerado'!V292:X292)/SUM('MRR Conglomerado'!J292:L292),3)),"")</f>
        <v/>
      </c>
      <c r="H292" s="13" t="n">
        <f aca="false">IFERROR(IF(SUM('MRR Conglomerado'!K292:M292)=0,"",ROUND(SUM('MRR Conglomerado'!W292:Y292)/SUM('MRR Conglomerado'!K292:M292),3)),"")</f>
        <v>3.977</v>
      </c>
      <c r="I292" s="13" t="n">
        <f aca="false">IFERROR(IF(SUM('MRR Conglomerado'!L292:N292)=0,"",ROUND(SUM('MRR Conglomerado'!X292:Z292)/SUM('MRR Conglomerado'!L292:N292),3)),"")</f>
        <v>1.725</v>
      </c>
      <c r="J292" s="13" t="n">
        <f aca="false">IFERROR(IF(SUM('MRR Conglomerado'!M292:O292)=0,"",ROUND(SUM('MRR Conglomerado'!Y292:AA292)/SUM('MRR Conglomerado'!M292:O292),3)),"")</f>
        <v>1.098</v>
      </c>
      <c r="K292" s="13" t="n">
        <f aca="false">IFERROR(IF(SUM('MRR Conglomerado'!N292:P292)=0,"",ROUND(SUM('MRR Conglomerado'!Z292:AB292)/SUM('MRR Conglomerado'!N292:P292),3)),"")</f>
        <v>0.984</v>
      </c>
      <c r="L292" s="13" t="n">
        <f aca="false">IFERROR(IF(SUM('MRR Conglomerado'!O292:Q292)=0,"",ROUND(SUM('MRR Conglomerado'!AA292:AC292)/SUM('MRR Conglomerado'!O292:Q292),3)),"")</f>
        <v>0.907</v>
      </c>
      <c r="M292" s="13" t="n">
        <f aca="false">IFERROR(IF(SUM('MRR Conglomerado'!P292:R292)=0,"",ROUND(SUM('MRR Conglomerado'!AB292:AD292)/SUM('MRR Conglomerado'!P292:R292),3)),"")</f>
        <v>0.887</v>
      </c>
      <c r="N292" s="13" t="n">
        <f aca="false">IFERROR(IF(SUM('MRR Conglomerado'!Q292:S292)=0,"",ROUND(SUM('MRR Conglomerado'!AC292:AE292)/SUM('MRR Conglomerado'!Q292:S292),3)),"")</f>
        <v>0.898</v>
      </c>
      <c r="O292" s="13" t="n">
        <f aca="false">IFERROR(IF(SUM('MRR Conglomerado'!R292:T292)=0,"",ROUND(SUM('MRR Conglomerado'!AD292:AF292)/SUM('MRR Conglomerado'!R292:T292),3)),"")</f>
        <v>0.919</v>
      </c>
      <c r="P292" s="13" t="n">
        <f aca="false">IFERROR(IF(SUM('MRR Conglomerado'!S292:U292)=0,"",ROUND(SUM('MRR Conglomerado'!AE292:AG292)/SUM('MRR Conglomerado'!S292:U292),3)),"")</f>
        <v>0.84</v>
      </c>
      <c r="Q292" s="13" t="n">
        <f aca="false">IFERROR(IF(SUM('MRR Conglomerado'!T292:V292)=0,"",ROUND(SUM('MRR Conglomerado'!AF292:AH292)/SUM('MRR Conglomerado'!T292:V292),3)),"")</f>
        <v>0.764</v>
      </c>
      <c r="R292" s="13" t="n">
        <f aca="false">IFERROR(IF(SUM('MRR Conglomerado'!U292:W292)=0,"",ROUND(SUM('MRR Conglomerado'!AG292:AI292)/SUM('MRR Conglomerado'!U292:W292),3)),"")</f>
        <v>0.714</v>
      </c>
      <c r="S292" s="13" t="n">
        <f aca="false">IFERROR(IF(SUM('MRR Conglomerado'!V292:X292)=0,"",ROUND(SUM('MRR Conglomerado'!AH292:AJ292)/SUM('MRR Conglomerado'!V292:X292),3)),"")</f>
        <v>0.696</v>
      </c>
      <c r="T292" s="13" t="n">
        <f aca="false">IFERROR(IF(SUM('MRR Conglomerado'!W292:Y292)=0,"",ROUND(SUM('MRR Conglomerado'!AI292:AK292)/SUM('MRR Conglomerado'!W292:Y292),3)),"")</f>
        <v>0.659</v>
      </c>
      <c r="U292" s="13" t="n">
        <f aca="false">IFERROR(IF(SUM('MRR Conglomerado'!X292:Z292)=0,"",ROUND(SUM('MRR Conglomerado'!AJ292:AL292)/SUM('MRR Conglomerado'!X292:Z292),3)),"")</f>
        <v>0.681</v>
      </c>
      <c r="V292" s="13" t="n">
        <f aca="false">IFERROR(IF(SUM('MRR Conglomerado'!Y292:AA292)=0,"",ROUND(SUM('MRR Conglomerado'!AK292:AM292)/SUM('MRR Conglomerado'!Y292:AA292),3)),"")</f>
        <v>0.717</v>
      </c>
      <c r="W292" s="13" t="n">
        <f aca="false">IFERROR(IF(SUM('MRR Conglomerado'!Z292:AB292)=0,"",ROUND(SUM('MRR Conglomerado'!AL292:AN292)/SUM('MRR Conglomerado'!Z292:AB292),3)),"")</f>
        <v>0.739</v>
      </c>
      <c r="X292" s="13" t="n">
        <f aca="false">IFERROR(IF(SUM('MRR Conglomerado'!AA292:AC292)=0,"",ROUND(SUM('MRR Conglomerado'!AM292:AO292)/SUM('MRR Conglomerado'!AA292:AC292),3)),"")</f>
        <v>0.743</v>
      </c>
      <c r="Y292" s="13" t="n">
        <f aca="false">IFERROR(IF(SUM('MRR Conglomerado'!AB292:AD292)=0,"",ROUND(SUM('MRR Conglomerado'!AN292:AP292)/SUM('MRR Conglomerado'!AB292:AD292),3)),"")</f>
        <v>0.737</v>
      </c>
      <c r="Z292" s="13" t="n">
        <f aca="false">IFERROR(IF(SUM('MRR Conglomerado'!AC292:AE292)=0,"",ROUND(SUM('MRR Conglomerado'!AO292:AQ292)/SUM('MRR Conglomerado'!AC292:AE292),3)),"")</f>
        <v>0.721</v>
      </c>
      <c r="AA292" s="13" t="n">
        <f aca="false">IFERROR(IF(SUM('MRR Conglomerado'!AD292:AF292)=0,"",ROUND(SUM('MRR Conglomerado'!AP292:AR292)/SUM('MRR Conglomerado'!AD292:AF292),3)),"")</f>
        <v>0.716</v>
      </c>
      <c r="AB292" s="13" t="n">
        <f aca="false">IFERROR(IF(SUM('MRR Conglomerado'!AE292:AG292)=0,"",ROUND(SUM('MRR Conglomerado'!AQ292:AS292)/SUM('MRR Conglomerado'!AE292:AG292),3)),"")</f>
        <v>0.757</v>
      </c>
    </row>
    <row r="293" customFormat="false" ht="15" hidden="false" customHeight="false" outlineLevel="0" collapsed="false">
      <c r="A293" s="10" t="s">
        <v>646</v>
      </c>
      <c r="B293" s="13" t="str">
        <f aca="false">IFERROR(IF(SUM('MRR Conglomerado'!E293:G293)=0,"",ROUND(SUM('MRR Conglomerado'!Q293:S293)/SUM('MRR Conglomerado'!E293:G293),3)),"")</f>
        <v/>
      </c>
      <c r="C293" s="13" t="str">
        <f aca="false">IFERROR(IF(SUM('MRR Conglomerado'!F293:H293)=0,"",ROUND(SUM('MRR Conglomerado'!R293:T293)/SUM('MRR Conglomerado'!F293:H293),3)),"")</f>
        <v/>
      </c>
      <c r="D293" s="13" t="str">
        <f aca="false">IFERROR(IF(SUM('MRR Conglomerado'!G293:I293)=0,"",ROUND(SUM('MRR Conglomerado'!S293:U293)/SUM('MRR Conglomerado'!G293:I293),3)),"")</f>
        <v/>
      </c>
      <c r="E293" s="13" t="str">
        <f aca="false">IFERROR(IF(SUM('MRR Conglomerado'!H293:J293)=0,"",ROUND(SUM('MRR Conglomerado'!T293:V293)/SUM('MRR Conglomerado'!H293:J293),3)),"")</f>
        <v/>
      </c>
      <c r="F293" s="13" t="str">
        <f aca="false">IFERROR(IF(SUM('MRR Conglomerado'!I293:K293)=0,"",ROUND(SUM('MRR Conglomerado'!U293:W293)/SUM('MRR Conglomerado'!I293:K293),3)),"")</f>
        <v/>
      </c>
      <c r="G293" s="13" t="str">
        <f aca="false">IFERROR(IF(SUM('MRR Conglomerado'!J293:L293)=0,"",ROUND(SUM('MRR Conglomerado'!V293:X293)/SUM('MRR Conglomerado'!J293:L293),3)),"")</f>
        <v/>
      </c>
      <c r="H293" s="13" t="str">
        <f aca="false">IFERROR(IF(SUM('MRR Conglomerado'!K293:M293)=0,"",ROUND(SUM('MRR Conglomerado'!W293:Y293)/SUM('MRR Conglomerado'!K293:M293),3)),"")</f>
        <v/>
      </c>
      <c r="I293" s="13" t="str">
        <f aca="false">IFERROR(IF(SUM('MRR Conglomerado'!L293:N293)=0,"",ROUND(SUM('MRR Conglomerado'!X293:Z293)/SUM('MRR Conglomerado'!L293:N293),3)),"")</f>
        <v/>
      </c>
      <c r="J293" s="13" t="str">
        <f aca="false">IFERROR(IF(SUM('MRR Conglomerado'!M293:O293)=0,"",ROUND(SUM('MRR Conglomerado'!Y293:AA293)/SUM('MRR Conglomerado'!M293:O293),3)),"")</f>
        <v/>
      </c>
      <c r="K293" s="13" t="str">
        <f aca="false">IFERROR(IF(SUM('MRR Conglomerado'!N293:P293)=0,"",ROUND(SUM('MRR Conglomerado'!Z293:AB293)/SUM('MRR Conglomerado'!N293:P293),3)),"")</f>
        <v/>
      </c>
      <c r="L293" s="13" t="str">
        <f aca="false">IFERROR(IF(SUM('MRR Conglomerado'!O293:Q293)=0,"",ROUND(SUM('MRR Conglomerado'!AA293:AC293)/SUM('MRR Conglomerado'!O293:Q293),3)),"")</f>
        <v/>
      </c>
      <c r="M293" s="13" t="str">
        <f aca="false">IFERROR(IF(SUM('MRR Conglomerado'!P293:R293)=0,"",ROUND(SUM('MRR Conglomerado'!AB293:AD293)/SUM('MRR Conglomerado'!P293:R293),3)),"")</f>
        <v/>
      </c>
      <c r="N293" s="13" t="str">
        <f aca="false">IFERROR(IF(SUM('MRR Conglomerado'!Q293:S293)=0,"",ROUND(SUM('MRR Conglomerado'!AC293:AE293)/SUM('MRR Conglomerado'!Q293:S293),3)),"")</f>
        <v/>
      </c>
      <c r="O293" s="13" t="str">
        <f aca="false">IFERROR(IF(SUM('MRR Conglomerado'!R293:T293)=0,"",ROUND(SUM('MRR Conglomerado'!AD293:AF293)/SUM('MRR Conglomerado'!R293:T293),3)),"")</f>
        <v/>
      </c>
      <c r="P293" s="13" t="str">
        <f aca="false">IFERROR(IF(SUM('MRR Conglomerado'!S293:U293)=0,"",ROUND(SUM('MRR Conglomerado'!AE293:AG293)/SUM('MRR Conglomerado'!S293:U293),3)),"")</f>
        <v/>
      </c>
      <c r="Q293" s="13" t="str">
        <f aca="false">IFERROR(IF(SUM('MRR Conglomerado'!T293:V293)=0,"",ROUND(SUM('MRR Conglomerado'!AF293:AH293)/SUM('MRR Conglomerado'!T293:V293),3)),"")</f>
        <v/>
      </c>
      <c r="R293" s="13" t="str">
        <f aca="false">IFERROR(IF(SUM('MRR Conglomerado'!U293:W293)=0,"",ROUND(SUM('MRR Conglomerado'!AG293:AI293)/SUM('MRR Conglomerado'!U293:W293),3)),"")</f>
        <v/>
      </c>
      <c r="S293" s="13" t="str">
        <f aca="false">IFERROR(IF(SUM('MRR Conglomerado'!V293:X293)=0,"",ROUND(SUM('MRR Conglomerado'!AH293:AJ293)/SUM('MRR Conglomerado'!V293:X293),3)),"")</f>
        <v/>
      </c>
      <c r="T293" s="13" t="str">
        <f aca="false">IFERROR(IF(SUM('MRR Conglomerado'!W293:Y293)=0,"",ROUND(SUM('MRR Conglomerado'!AI293:AK293)/SUM('MRR Conglomerado'!W293:Y293),3)),"")</f>
        <v/>
      </c>
      <c r="U293" s="13" t="str">
        <f aca="false">IFERROR(IF(SUM('MRR Conglomerado'!X293:Z293)=0,"",ROUND(SUM('MRR Conglomerado'!AJ293:AL293)/SUM('MRR Conglomerado'!X293:Z293),3)),"")</f>
        <v/>
      </c>
      <c r="V293" s="13" t="str">
        <f aca="false">IFERROR(IF(SUM('MRR Conglomerado'!Y293:AA293)=0,"",ROUND(SUM('MRR Conglomerado'!AK293:AM293)/SUM('MRR Conglomerado'!Y293:AA293),3)),"")</f>
        <v/>
      </c>
      <c r="W293" s="13" t="n">
        <f aca="false">IFERROR(IF(SUM('MRR Conglomerado'!Z293:AB293)=0,"",ROUND(SUM('MRR Conglomerado'!AL293:AN293)/SUM('MRR Conglomerado'!Z293:AB293),3)),"")</f>
        <v>3.278</v>
      </c>
      <c r="X293" s="13" t="n">
        <f aca="false">IFERROR(IF(SUM('MRR Conglomerado'!AA293:AC293)=0,"",ROUND(SUM('MRR Conglomerado'!AM293:AO293)/SUM('MRR Conglomerado'!AA293:AC293),3)),"")</f>
        <v>1.634</v>
      </c>
      <c r="Y293" s="13" t="n">
        <f aca="false">IFERROR(IF(SUM('MRR Conglomerado'!AB293:AD293)=0,"",ROUND(SUM('MRR Conglomerado'!AN293:AP293)/SUM('MRR Conglomerado'!AB293:AD293),3)),"")</f>
        <v>1.098</v>
      </c>
      <c r="Z293" s="13" t="n">
        <f aca="false">IFERROR(IF(SUM('MRR Conglomerado'!AC293:AE293)=0,"",ROUND(SUM('MRR Conglomerado'!AO293:AQ293)/SUM('MRR Conglomerado'!AC293:AE293),3)),"")</f>
        <v>1.092</v>
      </c>
      <c r="AA293" s="13" t="n">
        <f aca="false">IFERROR(IF(SUM('MRR Conglomerado'!AD293:AF293)=0,"",ROUND(SUM('MRR Conglomerado'!AP293:AR293)/SUM('MRR Conglomerado'!AD293:AF293),3)),"")</f>
        <v>1.083</v>
      </c>
      <c r="AB293" s="13" t="n">
        <f aca="false">IFERROR(IF(SUM('MRR Conglomerado'!AE293:AG293)=0,"",ROUND(SUM('MRR Conglomerado'!AQ293:AS293)/SUM('MRR Conglomerado'!AE293:AG293),3)),"")</f>
        <v>1.061</v>
      </c>
    </row>
    <row r="294" customFormat="false" ht="15" hidden="false" customHeight="false" outlineLevel="0" collapsed="false">
      <c r="A294" s="10" t="s">
        <v>648</v>
      </c>
      <c r="B294" s="13" t="str">
        <f aca="false">IFERROR(IF(SUM('MRR Conglomerado'!E294:G294)=0,"",ROUND(SUM('MRR Conglomerado'!Q294:S294)/SUM('MRR Conglomerado'!E294:G294),3)),"")</f>
        <v/>
      </c>
      <c r="C294" s="13" t="str">
        <f aca="false">IFERROR(IF(SUM('MRR Conglomerado'!F294:H294)=0,"",ROUND(SUM('MRR Conglomerado'!R294:T294)/SUM('MRR Conglomerado'!F294:H294),3)),"")</f>
        <v/>
      </c>
      <c r="D294" s="13" t="str">
        <f aca="false">IFERROR(IF(SUM('MRR Conglomerado'!G294:I294)=0,"",ROUND(SUM('MRR Conglomerado'!S294:U294)/SUM('MRR Conglomerado'!G294:I294),3)),"")</f>
        <v/>
      </c>
      <c r="E294" s="13" t="str">
        <f aca="false">IFERROR(IF(SUM('MRR Conglomerado'!H294:J294)=0,"",ROUND(SUM('MRR Conglomerado'!T294:V294)/SUM('MRR Conglomerado'!H294:J294),3)),"")</f>
        <v/>
      </c>
      <c r="F294" s="13" t="str">
        <f aca="false">IFERROR(IF(SUM('MRR Conglomerado'!I294:K294)=0,"",ROUND(SUM('MRR Conglomerado'!U294:W294)/SUM('MRR Conglomerado'!I294:K294),3)),"")</f>
        <v/>
      </c>
      <c r="G294" s="13" t="str">
        <f aca="false">IFERROR(IF(SUM('MRR Conglomerado'!J294:L294)=0,"",ROUND(SUM('MRR Conglomerado'!V294:X294)/SUM('MRR Conglomerado'!J294:L294),3)),"")</f>
        <v/>
      </c>
      <c r="H294" s="13" t="str">
        <f aca="false">IFERROR(IF(SUM('MRR Conglomerado'!K294:M294)=0,"",ROUND(SUM('MRR Conglomerado'!W294:Y294)/SUM('MRR Conglomerado'!K294:M294),3)),"")</f>
        <v/>
      </c>
      <c r="I294" s="13" t="str">
        <f aca="false">IFERROR(IF(SUM('MRR Conglomerado'!L294:N294)=0,"",ROUND(SUM('MRR Conglomerado'!X294:Z294)/SUM('MRR Conglomerado'!L294:N294),3)),"")</f>
        <v/>
      </c>
      <c r="J294" s="13" t="str">
        <f aca="false">IFERROR(IF(SUM('MRR Conglomerado'!M294:O294)=0,"",ROUND(SUM('MRR Conglomerado'!Y294:AA294)/SUM('MRR Conglomerado'!M294:O294),3)),"")</f>
        <v/>
      </c>
      <c r="K294" s="13" t="str">
        <f aca="false">IFERROR(IF(SUM('MRR Conglomerado'!N294:P294)=0,"",ROUND(SUM('MRR Conglomerado'!Z294:AB294)/SUM('MRR Conglomerado'!N294:P294),3)),"")</f>
        <v/>
      </c>
      <c r="L294" s="13" t="str">
        <f aca="false">IFERROR(IF(SUM('MRR Conglomerado'!O294:Q294)=0,"",ROUND(SUM('MRR Conglomerado'!AA294:AC294)/SUM('MRR Conglomerado'!O294:Q294),3)),"")</f>
        <v/>
      </c>
      <c r="M294" s="13" t="str">
        <f aca="false">IFERROR(IF(SUM('MRR Conglomerado'!P294:R294)=0,"",ROUND(SUM('MRR Conglomerado'!AB294:AD294)/SUM('MRR Conglomerado'!P294:R294),3)),"")</f>
        <v/>
      </c>
      <c r="N294" s="13" t="str">
        <f aca="false">IFERROR(IF(SUM('MRR Conglomerado'!Q294:S294)=0,"",ROUND(SUM('MRR Conglomerado'!AC294:AE294)/SUM('MRR Conglomerado'!Q294:S294),3)),"")</f>
        <v/>
      </c>
      <c r="O294" s="13" t="str">
        <f aca="false">IFERROR(IF(SUM('MRR Conglomerado'!R294:T294)=0,"",ROUND(SUM('MRR Conglomerado'!AD294:AF294)/SUM('MRR Conglomerado'!R294:T294),3)),"")</f>
        <v/>
      </c>
      <c r="P294" s="13" t="str">
        <f aca="false">IFERROR(IF(SUM('MRR Conglomerado'!S294:U294)=0,"",ROUND(SUM('MRR Conglomerado'!AE294:AG294)/SUM('MRR Conglomerado'!S294:U294),3)),"")</f>
        <v/>
      </c>
      <c r="Q294" s="13" t="n">
        <f aca="false">IFERROR(IF(SUM('MRR Conglomerado'!T294:V294)=0,"",ROUND(SUM('MRR Conglomerado'!AF294:AH294)/SUM('MRR Conglomerado'!T294:V294),3)),"")</f>
        <v>3.464</v>
      </c>
      <c r="R294" s="13" t="n">
        <f aca="false">IFERROR(IF(SUM('MRR Conglomerado'!U294:W294)=0,"",ROUND(SUM('MRR Conglomerado'!AG294:AI294)/SUM('MRR Conglomerado'!U294:W294),3)),"")</f>
        <v>1.966</v>
      </c>
      <c r="S294" s="13" t="n">
        <f aca="false">IFERROR(IF(SUM('MRR Conglomerado'!V294:X294)=0,"",ROUND(SUM('MRR Conglomerado'!AH294:AJ294)/SUM('MRR Conglomerado'!V294:X294),3)),"")</f>
        <v>1.717</v>
      </c>
      <c r="T294" s="13" t="n">
        <f aca="false">IFERROR(IF(SUM('MRR Conglomerado'!W294:Y294)=0,"",ROUND(SUM('MRR Conglomerado'!AI294:AK294)/SUM('MRR Conglomerado'!W294:Y294),3)),"")</f>
        <v>2.091</v>
      </c>
      <c r="U294" s="13" t="n">
        <f aca="false">IFERROR(IF(SUM('MRR Conglomerado'!X294:Z294)=0,"",ROUND(SUM('MRR Conglomerado'!AJ294:AL294)/SUM('MRR Conglomerado'!X294:Z294),3)),"")</f>
        <v>2.352</v>
      </c>
      <c r="V294" s="13" t="n">
        <f aca="false">IFERROR(IF(SUM('MRR Conglomerado'!Y294:AA294)=0,"",ROUND(SUM('MRR Conglomerado'!AK294:AM294)/SUM('MRR Conglomerado'!Y294:AA294),3)),"")</f>
        <v>2.762</v>
      </c>
      <c r="W294" s="13" t="n">
        <f aca="false">IFERROR(IF(SUM('MRR Conglomerado'!Z294:AB294)=0,"",ROUND(SUM('MRR Conglomerado'!AL294:AN294)/SUM('MRR Conglomerado'!Z294:AB294),3)),"")</f>
        <v>3.007</v>
      </c>
      <c r="X294" s="13" t="n">
        <f aca="false">IFERROR(IF(SUM('MRR Conglomerado'!AA294:AC294)=0,"",ROUND(SUM('MRR Conglomerado'!AM294:AO294)/SUM('MRR Conglomerado'!AA294:AC294),3)),"")</f>
        <v>3.215</v>
      </c>
      <c r="Y294" s="13" t="n">
        <f aca="false">IFERROR(IF(SUM('MRR Conglomerado'!AB294:AD294)=0,"",ROUND(SUM('MRR Conglomerado'!AN294:AP294)/SUM('MRR Conglomerado'!AB294:AD294),3)),"")</f>
        <v>3.068</v>
      </c>
      <c r="Z294" s="13" t="n">
        <f aca="false">IFERROR(IF(SUM('MRR Conglomerado'!AC294:AE294)=0,"",ROUND(SUM('MRR Conglomerado'!AO294:AQ294)/SUM('MRR Conglomerado'!AC294:AE294),3)),"")</f>
        <v>3.085</v>
      </c>
      <c r="AA294" s="13" t="n">
        <f aca="false">IFERROR(IF(SUM('MRR Conglomerado'!AD294:AF294)=0,"",ROUND(SUM('MRR Conglomerado'!AP294:AR294)/SUM('MRR Conglomerado'!AD294:AF294),3)),"")</f>
        <v>3.212</v>
      </c>
      <c r="AB294" s="13" t="n">
        <f aca="false">IFERROR(IF(SUM('MRR Conglomerado'!AE294:AG294)=0,"",ROUND(SUM('MRR Conglomerado'!AQ294:AS294)/SUM('MRR Conglomerado'!AE294:AG294),3)),"")</f>
        <v>3.291</v>
      </c>
    </row>
    <row r="295" customFormat="false" ht="15" hidden="false" customHeight="false" outlineLevel="0" collapsed="false">
      <c r="A295" s="10" t="s">
        <v>650</v>
      </c>
      <c r="B295" s="13" t="str">
        <f aca="false">IFERROR(IF(SUM('MRR Conglomerado'!E295:G295)=0,"",ROUND(SUM('MRR Conglomerado'!Q295:S295)/SUM('MRR Conglomerado'!E295:G295),3)),"")</f>
        <v/>
      </c>
      <c r="C295" s="13" t="str">
        <f aca="false">IFERROR(IF(SUM('MRR Conglomerado'!F295:H295)=0,"",ROUND(SUM('MRR Conglomerado'!R295:T295)/SUM('MRR Conglomerado'!F295:H295),3)),"")</f>
        <v/>
      </c>
      <c r="D295" s="13" t="str">
        <f aca="false">IFERROR(IF(SUM('MRR Conglomerado'!G295:I295)=0,"",ROUND(SUM('MRR Conglomerado'!S295:U295)/SUM('MRR Conglomerado'!G295:I295),3)),"")</f>
        <v/>
      </c>
      <c r="E295" s="13" t="str">
        <f aca="false">IFERROR(IF(SUM('MRR Conglomerado'!H295:J295)=0,"",ROUND(SUM('MRR Conglomerado'!T295:V295)/SUM('MRR Conglomerado'!H295:J295),3)),"")</f>
        <v/>
      </c>
      <c r="F295" s="13" t="str">
        <f aca="false">IFERROR(IF(SUM('MRR Conglomerado'!I295:K295)=0,"",ROUND(SUM('MRR Conglomerado'!U295:W295)/SUM('MRR Conglomerado'!I295:K295),3)),"")</f>
        <v/>
      </c>
      <c r="G295" s="13" t="n">
        <f aca="false">IFERROR(IF(SUM('MRR Conglomerado'!J295:L295)=0,"",ROUND(SUM('MRR Conglomerado'!V295:X295)/SUM('MRR Conglomerado'!J295:L295),3)),"")</f>
        <v>0</v>
      </c>
      <c r="H295" s="13" t="n">
        <f aca="false">IFERROR(IF(SUM('MRR Conglomerado'!K295:M295)=0,"",ROUND(SUM('MRR Conglomerado'!W295:Y295)/SUM('MRR Conglomerado'!K295:M295),3)),"")</f>
        <v>0</v>
      </c>
      <c r="I295" s="13" t="n">
        <f aca="false">IFERROR(IF(SUM('MRR Conglomerado'!L295:N295)=0,"",ROUND(SUM('MRR Conglomerado'!X295:Z295)/SUM('MRR Conglomerado'!L295:N295),3)),"")</f>
        <v>0</v>
      </c>
      <c r="J295" s="13" t="n">
        <f aca="false">IFERROR(IF(SUM('MRR Conglomerado'!M295:O295)=0,"",ROUND(SUM('MRR Conglomerado'!Y295:AA295)/SUM('MRR Conglomerado'!M295:O295),3)),"")</f>
        <v>0</v>
      </c>
      <c r="K295" s="13" t="n">
        <f aca="false">IFERROR(IF(SUM('MRR Conglomerado'!N295:P295)=0,"",ROUND(SUM('MRR Conglomerado'!Z295:AB295)/SUM('MRR Conglomerado'!N295:P295),3)),"")</f>
        <v>0</v>
      </c>
      <c r="L295" s="13" t="n">
        <f aca="false">IFERROR(IF(SUM('MRR Conglomerado'!O295:Q295)=0,"",ROUND(SUM('MRR Conglomerado'!AA295:AC295)/SUM('MRR Conglomerado'!O295:Q295),3)),"")</f>
        <v>0</v>
      </c>
      <c r="M295" s="13" t="n">
        <f aca="false">IFERROR(IF(SUM('MRR Conglomerado'!P295:R295)=0,"",ROUND(SUM('MRR Conglomerado'!AB295:AD295)/SUM('MRR Conglomerado'!P295:R295),3)),"")</f>
        <v>0</v>
      </c>
      <c r="N295" s="13" t="str">
        <f aca="false">IFERROR(IF(SUM('MRR Conglomerado'!Q295:S295)=0,"",ROUND(SUM('MRR Conglomerado'!AC295:AE295)/SUM('MRR Conglomerado'!Q295:S295),3)),"")</f>
        <v/>
      </c>
      <c r="O295" s="13" t="str">
        <f aca="false">IFERROR(IF(SUM('MRR Conglomerado'!R295:T295)=0,"",ROUND(SUM('MRR Conglomerado'!AD295:AF295)/SUM('MRR Conglomerado'!R295:T295),3)),"")</f>
        <v/>
      </c>
      <c r="P295" s="13" t="str">
        <f aca="false">IFERROR(IF(SUM('MRR Conglomerado'!S295:U295)=0,"",ROUND(SUM('MRR Conglomerado'!AE295:AG295)/SUM('MRR Conglomerado'!S295:U295),3)),"")</f>
        <v/>
      </c>
      <c r="Q295" s="13" t="str">
        <f aca="false">IFERROR(IF(SUM('MRR Conglomerado'!T295:V295)=0,"",ROUND(SUM('MRR Conglomerado'!AF295:AH295)/SUM('MRR Conglomerado'!T295:V295),3)),"")</f>
        <v/>
      </c>
      <c r="R295" s="13" t="str">
        <f aca="false">IFERROR(IF(SUM('MRR Conglomerado'!U295:W295)=0,"",ROUND(SUM('MRR Conglomerado'!AG295:AI295)/SUM('MRR Conglomerado'!U295:W295),3)),"")</f>
        <v/>
      </c>
      <c r="S295" s="13" t="str">
        <f aca="false">IFERROR(IF(SUM('MRR Conglomerado'!V295:X295)=0,"",ROUND(SUM('MRR Conglomerado'!AH295:AJ295)/SUM('MRR Conglomerado'!V295:X295),3)),"")</f>
        <v/>
      </c>
      <c r="T295" s="13" t="str">
        <f aca="false">IFERROR(IF(SUM('MRR Conglomerado'!W295:Y295)=0,"",ROUND(SUM('MRR Conglomerado'!AI295:AK295)/SUM('MRR Conglomerado'!W295:Y295),3)),"")</f>
        <v/>
      </c>
      <c r="U295" s="13" t="str">
        <f aca="false">IFERROR(IF(SUM('MRR Conglomerado'!X295:Z295)=0,"",ROUND(SUM('MRR Conglomerado'!AJ295:AL295)/SUM('MRR Conglomerado'!X295:Z295),3)),"")</f>
        <v/>
      </c>
      <c r="V295" s="13" t="str">
        <f aca="false">IFERROR(IF(SUM('MRR Conglomerado'!Y295:AA295)=0,"",ROUND(SUM('MRR Conglomerado'!AK295:AM295)/SUM('MRR Conglomerado'!Y295:AA295),3)),"")</f>
        <v/>
      </c>
      <c r="W295" s="13" t="str">
        <f aca="false">IFERROR(IF(SUM('MRR Conglomerado'!Z295:AB295)=0,"",ROUND(SUM('MRR Conglomerado'!AL295:AN295)/SUM('MRR Conglomerado'!Z295:AB295),3)),"")</f>
        <v/>
      </c>
      <c r="X295" s="13" t="str">
        <f aca="false">IFERROR(IF(SUM('MRR Conglomerado'!AA295:AC295)=0,"",ROUND(SUM('MRR Conglomerado'!AM295:AO295)/SUM('MRR Conglomerado'!AA295:AC295),3)),"")</f>
        <v/>
      </c>
      <c r="Y295" s="13" t="str">
        <f aca="false">IFERROR(IF(SUM('MRR Conglomerado'!AB295:AD295)=0,"",ROUND(SUM('MRR Conglomerado'!AN295:AP295)/SUM('MRR Conglomerado'!AB295:AD295),3)),"")</f>
        <v/>
      </c>
      <c r="Z295" s="13" t="str">
        <f aca="false">IFERROR(IF(SUM('MRR Conglomerado'!AC295:AE295)=0,"",ROUND(SUM('MRR Conglomerado'!AO295:AQ295)/SUM('MRR Conglomerado'!AC295:AE295),3)),"")</f>
        <v/>
      </c>
      <c r="AA295" s="13" t="str">
        <f aca="false">IFERROR(IF(SUM('MRR Conglomerado'!AD295:AF295)=0,"",ROUND(SUM('MRR Conglomerado'!AP295:AR295)/SUM('MRR Conglomerado'!AD295:AF295),3)),"")</f>
        <v/>
      </c>
      <c r="AB295" s="13" t="str">
        <f aca="false">IFERROR(IF(SUM('MRR Conglomerado'!AE295:AG295)=0,"",ROUND(SUM('MRR Conglomerado'!AQ295:AS295)/SUM('MRR Conglomerado'!AE295:AG295),3)),"")</f>
        <v/>
      </c>
    </row>
    <row r="296" customFormat="false" ht="15" hidden="false" customHeight="false" outlineLevel="0" collapsed="false">
      <c r="A296" s="10" t="s">
        <v>652</v>
      </c>
      <c r="B296" s="13" t="str">
        <f aca="false">IFERROR(IF(SUM('MRR Conglomerado'!E296:G296)=0,"",ROUND(SUM('MRR Conglomerado'!Q296:S296)/SUM('MRR Conglomerado'!E296:G296),3)),"")</f>
        <v/>
      </c>
      <c r="C296" s="13" t="str">
        <f aca="false">IFERROR(IF(SUM('MRR Conglomerado'!F296:H296)=0,"",ROUND(SUM('MRR Conglomerado'!R296:T296)/SUM('MRR Conglomerado'!F296:H296),3)),"")</f>
        <v/>
      </c>
      <c r="D296" s="13" t="str">
        <f aca="false">IFERROR(IF(SUM('MRR Conglomerado'!G296:I296)=0,"",ROUND(SUM('MRR Conglomerado'!S296:U296)/SUM('MRR Conglomerado'!G296:I296),3)),"")</f>
        <v/>
      </c>
      <c r="E296" s="13" t="str">
        <f aca="false">IFERROR(IF(SUM('MRR Conglomerado'!H296:J296)=0,"",ROUND(SUM('MRR Conglomerado'!T296:V296)/SUM('MRR Conglomerado'!H296:J296),3)),"")</f>
        <v/>
      </c>
      <c r="F296" s="13" t="str">
        <f aca="false">IFERROR(IF(SUM('MRR Conglomerado'!I296:K296)=0,"",ROUND(SUM('MRR Conglomerado'!U296:W296)/SUM('MRR Conglomerado'!I296:K296),3)),"")</f>
        <v/>
      </c>
      <c r="G296" s="13" t="str">
        <f aca="false">IFERROR(IF(SUM('MRR Conglomerado'!J296:L296)=0,"",ROUND(SUM('MRR Conglomerado'!V296:X296)/SUM('MRR Conglomerado'!J296:L296),3)),"")</f>
        <v/>
      </c>
      <c r="H296" s="13" t="str">
        <f aca="false">IFERROR(IF(SUM('MRR Conglomerado'!K296:M296)=0,"",ROUND(SUM('MRR Conglomerado'!W296:Y296)/SUM('MRR Conglomerado'!K296:M296),3)),"")</f>
        <v/>
      </c>
      <c r="I296" s="13" t="str">
        <f aca="false">IFERROR(IF(SUM('MRR Conglomerado'!L296:N296)=0,"",ROUND(SUM('MRR Conglomerado'!X296:Z296)/SUM('MRR Conglomerado'!L296:N296),3)),"")</f>
        <v/>
      </c>
      <c r="J296" s="13" t="str">
        <f aca="false">IFERROR(IF(SUM('MRR Conglomerado'!M296:O296)=0,"",ROUND(SUM('MRR Conglomerado'!Y296:AA296)/SUM('MRR Conglomerado'!M296:O296),3)),"")</f>
        <v/>
      </c>
      <c r="K296" s="13" t="str">
        <f aca="false">IFERROR(IF(SUM('MRR Conglomerado'!N296:P296)=0,"",ROUND(SUM('MRR Conglomerado'!Z296:AB296)/SUM('MRR Conglomerado'!N296:P296),3)),"")</f>
        <v/>
      </c>
      <c r="L296" s="13" t="str">
        <f aca="false">IFERROR(IF(SUM('MRR Conglomerado'!O296:Q296)=0,"",ROUND(SUM('MRR Conglomerado'!AA296:AC296)/SUM('MRR Conglomerado'!O296:Q296),3)),"")</f>
        <v/>
      </c>
      <c r="M296" s="13" t="str">
        <f aca="false">IFERROR(IF(SUM('MRR Conglomerado'!P296:R296)=0,"",ROUND(SUM('MRR Conglomerado'!AB296:AD296)/SUM('MRR Conglomerado'!P296:R296),3)),"")</f>
        <v/>
      </c>
      <c r="N296" s="13" t="str">
        <f aca="false">IFERROR(IF(SUM('MRR Conglomerado'!Q296:S296)=0,"",ROUND(SUM('MRR Conglomerado'!AC296:AE296)/SUM('MRR Conglomerado'!Q296:S296),3)),"")</f>
        <v/>
      </c>
      <c r="O296" s="13" t="str">
        <f aca="false">IFERROR(IF(SUM('MRR Conglomerado'!R296:T296)=0,"",ROUND(SUM('MRR Conglomerado'!AD296:AF296)/SUM('MRR Conglomerado'!R296:T296),3)),"")</f>
        <v/>
      </c>
      <c r="P296" s="13" t="str">
        <f aca="false">IFERROR(IF(SUM('MRR Conglomerado'!S296:U296)=0,"",ROUND(SUM('MRR Conglomerado'!AE296:AG296)/SUM('MRR Conglomerado'!S296:U296),3)),"")</f>
        <v/>
      </c>
      <c r="Q296" s="13" t="str">
        <f aca="false">IFERROR(IF(SUM('MRR Conglomerado'!T296:V296)=0,"",ROUND(SUM('MRR Conglomerado'!AF296:AH296)/SUM('MRR Conglomerado'!T296:V296),3)),"")</f>
        <v/>
      </c>
      <c r="R296" s="13" t="str">
        <f aca="false">IFERROR(IF(SUM('MRR Conglomerado'!U296:W296)=0,"",ROUND(SUM('MRR Conglomerado'!AG296:AI296)/SUM('MRR Conglomerado'!U296:W296),3)),"")</f>
        <v/>
      </c>
      <c r="S296" s="13" t="str">
        <f aca="false">IFERROR(IF(SUM('MRR Conglomerado'!V296:X296)=0,"",ROUND(SUM('MRR Conglomerado'!AH296:AJ296)/SUM('MRR Conglomerado'!V296:X296),3)),"")</f>
        <v/>
      </c>
      <c r="T296" s="13" t="str">
        <f aca="false">IFERROR(IF(SUM('MRR Conglomerado'!W296:Y296)=0,"",ROUND(SUM('MRR Conglomerado'!AI296:AK296)/SUM('MRR Conglomerado'!W296:Y296),3)),"")</f>
        <v/>
      </c>
      <c r="U296" s="13" t="str">
        <f aca="false">IFERROR(IF(SUM('MRR Conglomerado'!X296:Z296)=0,"",ROUND(SUM('MRR Conglomerado'!AJ296:AL296)/SUM('MRR Conglomerado'!X296:Z296),3)),"")</f>
        <v/>
      </c>
      <c r="V296" s="13" t="str">
        <f aca="false">IFERROR(IF(SUM('MRR Conglomerado'!Y296:AA296)=0,"",ROUND(SUM('MRR Conglomerado'!AK296:AM296)/SUM('MRR Conglomerado'!Y296:AA296),3)),"")</f>
        <v/>
      </c>
      <c r="W296" s="13" t="str">
        <f aca="false">IFERROR(IF(SUM('MRR Conglomerado'!Z296:AB296)=0,"",ROUND(SUM('MRR Conglomerado'!AL296:AN296)/SUM('MRR Conglomerado'!Z296:AB296),3)),"")</f>
        <v/>
      </c>
      <c r="X296" s="13" t="str">
        <f aca="false">IFERROR(IF(SUM('MRR Conglomerado'!AA296:AC296)=0,"",ROUND(SUM('MRR Conglomerado'!AM296:AO296)/SUM('MRR Conglomerado'!AA296:AC296),3)),"")</f>
        <v/>
      </c>
      <c r="Y296" s="13" t="str">
        <f aca="false">IFERROR(IF(SUM('MRR Conglomerado'!AB296:AD296)=0,"",ROUND(SUM('MRR Conglomerado'!AN296:AP296)/SUM('MRR Conglomerado'!AB296:AD296),3)),"")</f>
        <v/>
      </c>
      <c r="Z296" s="13" t="str">
        <f aca="false">IFERROR(IF(SUM('MRR Conglomerado'!AC296:AE296)=0,"",ROUND(SUM('MRR Conglomerado'!AO296:AQ296)/SUM('MRR Conglomerado'!AC296:AE296),3)),"")</f>
        <v/>
      </c>
      <c r="AA296" s="13" t="str">
        <f aca="false">IFERROR(IF(SUM('MRR Conglomerado'!AD296:AF296)=0,"",ROUND(SUM('MRR Conglomerado'!AP296:AR296)/SUM('MRR Conglomerado'!AD296:AF296),3)),"")</f>
        <v/>
      </c>
      <c r="AB296" s="13" t="str">
        <f aca="false">IFERROR(IF(SUM('MRR Conglomerado'!AE296:AG296)=0,"",ROUND(SUM('MRR Conglomerado'!AQ296:AS296)/SUM('MRR Conglomerado'!AE296:AG296),3)),"")</f>
        <v/>
      </c>
    </row>
    <row r="297" customFormat="false" ht="15" hidden="false" customHeight="false" outlineLevel="0" collapsed="false">
      <c r="A297" s="10" t="s">
        <v>654</v>
      </c>
      <c r="B297" s="13" t="str">
        <f aca="false">IFERROR(IF(SUM('MRR Conglomerado'!E297:G297)=0,"",ROUND(SUM('MRR Conglomerado'!Q297:S297)/SUM('MRR Conglomerado'!E297:G297),3)),"")</f>
        <v/>
      </c>
      <c r="C297" s="13" t="str">
        <f aca="false">IFERROR(IF(SUM('MRR Conglomerado'!F297:H297)=0,"",ROUND(SUM('MRR Conglomerado'!R297:T297)/SUM('MRR Conglomerado'!F297:H297),3)),"")</f>
        <v/>
      </c>
      <c r="D297" s="13" t="str">
        <f aca="false">IFERROR(IF(SUM('MRR Conglomerado'!G297:I297)=0,"",ROUND(SUM('MRR Conglomerado'!S297:U297)/SUM('MRR Conglomerado'!G297:I297),3)),"")</f>
        <v/>
      </c>
      <c r="E297" s="13" t="str">
        <f aca="false">IFERROR(IF(SUM('MRR Conglomerado'!H297:J297)=0,"",ROUND(SUM('MRR Conglomerado'!T297:V297)/SUM('MRR Conglomerado'!H297:J297),3)),"")</f>
        <v/>
      </c>
      <c r="F297" s="13" t="str">
        <f aca="false">IFERROR(IF(SUM('MRR Conglomerado'!I297:K297)=0,"",ROUND(SUM('MRR Conglomerado'!U297:W297)/SUM('MRR Conglomerado'!I297:K297),3)),"")</f>
        <v/>
      </c>
      <c r="G297" s="13" t="str">
        <f aca="false">IFERROR(IF(SUM('MRR Conglomerado'!J297:L297)=0,"",ROUND(SUM('MRR Conglomerado'!V297:X297)/SUM('MRR Conglomerado'!J297:L297),3)),"")</f>
        <v/>
      </c>
      <c r="H297" s="13" t="str">
        <f aca="false">IFERROR(IF(SUM('MRR Conglomerado'!K297:M297)=0,"",ROUND(SUM('MRR Conglomerado'!W297:Y297)/SUM('MRR Conglomerado'!K297:M297),3)),"")</f>
        <v/>
      </c>
      <c r="I297" s="13" t="str">
        <f aca="false">IFERROR(IF(SUM('MRR Conglomerado'!L297:N297)=0,"",ROUND(SUM('MRR Conglomerado'!X297:Z297)/SUM('MRR Conglomerado'!L297:N297),3)),"")</f>
        <v/>
      </c>
      <c r="J297" s="13" t="str">
        <f aca="false">IFERROR(IF(SUM('MRR Conglomerado'!M297:O297)=0,"",ROUND(SUM('MRR Conglomerado'!Y297:AA297)/SUM('MRR Conglomerado'!M297:O297),3)),"")</f>
        <v/>
      </c>
      <c r="K297" s="13" t="str">
        <f aca="false">IFERROR(IF(SUM('MRR Conglomerado'!N297:P297)=0,"",ROUND(SUM('MRR Conglomerado'!Z297:AB297)/SUM('MRR Conglomerado'!N297:P297),3)),"")</f>
        <v/>
      </c>
      <c r="L297" s="13" t="str">
        <f aca="false">IFERROR(IF(SUM('MRR Conglomerado'!O297:Q297)=0,"",ROUND(SUM('MRR Conglomerado'!AA297:AC297)/SUM('MRR Conglomerado'!O297:Q297),3)),"")</f>
        <v/>
      </c>
      <c r="M297" s="13" t="str">
        <f aca="false">IFERROR(IF(SUM('MRR Conglomerado'!P297:R297)=0,"",ROUND(SUM('MRR Conglomerado'!AB297:AD297)/SUM('MRR Conglomerado'!P297:R297),3)),"")</f>
        <v/>
      </c>
      <c r="N297" s="13" t="str">
        <f aca="false">IFERROR(IF(SUM('MRR Conglomerado'!Q297:S297)=0,"",ROUND(SUM('MRR Conglomerado'!AC297:AE297)/SUM('MRR Conglomerado'!Q297:S297),3)),"")</f>
        <v/>
      </c>
      <c r="O297" s="13" t="str">
        <f aca="false">IFERROR(IF(SUM('MRR Conglomerado'!R297:T297)=0,"",ROUND(SUM('MRR Conglomerado'!AD297:AF297)/SUM('MRR Conglomerado'!R297:T297),3)),"")</f>
        <v/>
      </c>
      <c r="P297" s="13" t="str">
        <f aca="false">IFERROR(IF(SUM('MRR Conglomerado'!S297:U297)=0,"",ROUND(SUM('MRR Conglomerado'!AE297:AG297)/SUM('MRR Conglomerado'!S297:U297),3)),"")</f>
        <v/>
      </c>
      <c r="Q297" s="13" t="str">
        <f aca="false">IFERROR(IF(SUM('MRR Conglomerado'!T297:V297)=0,"",ROUND(SUM('MRR Conglomerado'!AF297:AH297)/SUM('MRR Conglomerado'!T297:V297),3)),"")</f>
        <v/>
      </c>
      <c r="R297" s="13" t="str">
        <f aca="false">IFERROR(IF(SUM('MRR Conglomerado'!U297:W297)=0,"",ROUND(SUM('MRR Conglomerado'!AG297:AI297)/SUM('MRR Conglomerado'!U297:W297),3)),"")</f>
        <v/>
      </c>
      <c r="S297" s="13" t="str">
        <f aca="false">IFERROR(IF(SUM('MRR Conglomerado'!V297:X297)=0,"",ROUND(SUM('MRR Conglomerado'!AH297:AJ297)/SUM('MRR Conglomerado'!V297:X297),3)),"")</f>
        <v/>
      </c>
      <c r="T297" s="13" t="str">
        <f aca="false">IFERROR(IF(SUM('MRR Conglomerado'!W297:Y297)=0,"",ROUND(SUM('MRR Conglomerado'!AI297:AK297)/SUM('MRR Conglomerado'!W297:Y297),3)),"")</f>
        <v/>
      </c>
      <c r="U297" s="13" t="str">
        <f aca="false">IFERROR(IF(SUM('MRR Conglomerado'!X297:Z297)=0,"",ROUND(SUM('MRR Conglomerado'!AJ297:AL297)/SUM('MRR Conglomerado'!X297:Z297),3)),"")</f>
        <v/>
      </c>
      <c r="V297" s="13" t="n">
        <f aca="false">IFERROR(IF(SUM('MRR Conglomerado'!Y297:AA297)=0,"",ROUND(SUM('MRR Conglomerado'!AK297:AM297)/SUM('MRR Conglomerado'!Y297:AA297),3)),"")</f>
        <v>3.369</v>
      </c>
      <c r="W297" s="13" t="n">
        <f aca="false">IFERROR(IF(SUM('MRR Conglomerado'!Z297:AB297)=0,"",ROUND(SUM('MRR Conglomerado'!AL297:AN297)/SUM('MRR Conglomerado'!Z297:AB297),3)),"")</f>
        <v>1.566</v>
      </c>
      <c r="X297" s="13" t="n">
        <f aca="false">IFERROR(IF(SUM('MRR Conglomerado'!AA297:AC297)=0,"",ROUND(SUM('MRR Conglomerado'!AM297:AO297)/SUM('MRR Conglomerado'!AA297:AC297),3)),"")</f>
        <v>1.084</v>
      </c>
      <c r="Y297" s="13" t="n">
        <f aca="false">IFERROR(IF(SUM('MRR Conglomerado'!AB297:AD297)=0,"",ROUND(SUM('MRR Conglomerado'!AN297:AP297)/SUM('MRR Conglomerado'!AB297:AD297),3)),"")</f>
        <v>1.073</v>
      </c>
      <c r="Z297" s="13" t="n">
        <f aca="false">IFERROR(IF(SUM('MRR Conglomerado'!AC297:AE297)=0,"",ROUND(SUM('MRR Conglomerado'!AO297:AQ297)/SUM('MRR Conglomerado'!AC297:AE297),3)),"")</f>
        <v>2.902</v>
      </c>
      <c r="AA297" s="13" t="n">
        <f aca="false">IFERROR(IF(SUM('MRR Conglomerado'!AD297:AF297)=0,"",ROUND(SUM('MRR Conglomerado'!AP297:AR297)/SUM('MRR Conglomerado'!AD297:AF297),3)),"")</f>
        <v>4.421</v>
      </c>
      <c r="AB297" s="13" t="n">
        <f aca="false">IFERROR(IF(SUM('MRR Conglomerado'!AE297:AG297)=0,"",ROUND(SUM('MRR Conglomerado'!AQ297:AS297)/SUM('MRR Conglomerado'!AE297:AG297),3)),"")</f>
        <v>6.037</v>
      </c>
    </row>
    <row r="298" customFormat="false" ht="15" hidden="false" customHeight="false" outlineLevel="0" collapsed="false">
      <c r="A298" s="10" t="s">
        <v>656</v>
      </c>
      <c r="B298" s="13" t="n">
        <f aca="false">IFERROR(IF(SUM('MRR Conglomerado'!E298:G298)=0,"",ROUND(SUM('MRR Conglomerado'!Q298:S298)/SUM('MRR Conglomerado'!E298:G298),3)),"")</f>
        <v>1.05</v>
      </c>
      <c r="C298" s="13" t="n">
        <f aca="false">IFERROR(IF(SUM('MRR Conglomerado'!F298:H298)=0,"",ROUND(SUM('MRR Conglomerado'!R298:T298)/SUM('MRR Conglomerado'!F298:H298),3)),"")</f>
        <v>1.05</v>
      </c>
      <c r="D298" s="13" t="n">
        <f aca="false">IFERROR(IF(SUM('MRR Conglomerado'!G298:I298)=0,"",ROUND(SUM('MRR Conglomerado'!S298:U298)/SUM('MRR Conglomerado'!G298:I298),3)),"")</f>
        <v>1.05</v>
      </c>
      <c r="E298" s="13" t="n">
        <f aca="false">IFERROR(IF(SUM('MRR Conglomerado'!H298:J298)=0,"",ROUND(SUM('MRR Conglomerado'!T298:V298)/SUM('MRR Conglomerado'!H298:J298),3)),"")</f>
        <v>1.05</v>
      </c>
      <c r="F298" s="13" t="n">
        <f aca="false">IFERROR(IF(SUM('MRR Conglomerado'!I298:K298)=0,"",ROUND(SUM('MRR Conglomerado'!U298:W298)/SUM('MRR Conglomerado'!I298:K298),3)),"")</f>
        <v>1.05</v>
      </c>
      <c r="G298" s="13" t="n">
        <f aca="false">IFERROR(IF(SUM('MRR Conglomerado'!J298:L298)=0,"",ROUND(SUM('MRR Conglomerado'!V298:X298)/SUM('MRR Conglomerado'!J298:L298),3)),"")</f>
        <v>0.974</v>
      </c>
      <c r="H298" s="13" t="n">
        <f aca="false">IFERROR(IF(SUM('MRR Conglomerado'!K298:M298)=0,"",ROUND(SUM('MRR Conglomerado'!W298:Y298)/SUM('MRR Conglomerado'!K298:M298),3)),"")</f>
        <v>0.974</v>
      </c>
      <c r="I298" s="13" t="n">
        <f aca="false">IFERROR(IF(SUM('MRR Conglomerado'!L298:N298)=0,"",ROUND(SUM('MRR Conglomerado'!X298:Z298)/SUM('MRR Conglomerado'!L298:N298),3)),"")</f>
        <v>0.974</v>
      </c>
      <c r="J298" s="13" t="n">
        <f aca="false">IFERROR(IF(SUM('MRR Conglomerado'!M298:O298)=0,"",ROUND(SUM('MRR Conglomerado'!Y298:AA298)/SUM('MRR Conglomerado'!M298:O298),3)),"")</f>
        <v>1.05</v>
      </c>
      <c r="K298" s="13" t="n">
        <f aca="false">IFERROR(IF(SUM('MRR Conglomerado'!N298:P298)=0,"",ROUND(SUM('MRR Conglomerado'!Z298:AB298)/SUM('MRR Conglomerado'!N298:P298),3)),"")</f>
        <v>1.047</v>
      </c>
      <c r="L298" s="13" t="n">
        <f aca="false">IFERROR(IF(SUM('MRR Conglomerado'!O298:Q298)=0,"",ROUND(SUM('MRR Conglomerado'!AA298:AC298)/SUM('MRR Conglomerado'!O298:Q298),3)),"")</f>
        <v>1.045</v>
      </c>
      <c r="M298" s="13" t="n">
        <f aca="false">IFERROR(IF(SUM('MRR Conglomerado'!P298:R298)=0,"",ROUND(SUM('MRR Conglomerado'!AB298:AD298)/SUM('MRR Conglomerado'!P298:R298),3)),"")</f>
        <v>1.042</v>
      </c>
      <c r="N298" s="13" t="n">
        <f aca="false">IFERROR(IF(SUM('MRR Conglomerado'!Q298:S298)=0,"",ROUND(SUM('MRR Conglomerado'!AC298:AE298)/SUM('MRR Conglomerado'!Q298:S298),3)),"")</f>
        <v>1.042</v>
      </c>
      <c r="O298" s="13" t="n">
        <f aca="false">IFERROR(IF(SUM('MRR Conglomerado'!R298:T298)=0,"",ROUND(SUM('MRR Conglomerado'!AD298:AF298)/SUM('MRR Conglomerado'!R298:T298),3)),"")</f>
        <v>1.042</v>
      </c>
      <c r="P298" s="13" t="n">
        <f aca="false">IFERROR(IF(SUM('MRR Conglomerado'!S298:U298)=0,"",ROUND(SUM('MRR Conglomerado'!AE298:AG298)/SUM('MRR Conglomerado'!S298:U298),3)),"")</f>
        <v>1.042</v>
      </c>
      <c r="Q298" s="13" t="n">
        <f aca="false">IFERROR(IF(SUM('MRR Conglomerado'!T298:V298)=0,"",ROUND(SUM('MRR Conglomerado'!AF298:AH298)/SUM('MRR Conglomerado'!T298:V298),3)),"")</f>
        <v>1.042</v>
      </c>
      <c r="R298" s="13" t="n">
        <f aca="false">IFERROR(IF(SUM('MRR Conglomerado'!U298:W298)=0,"",ROUND(SUM('MRR Conglomerado'!AG298:AI298)/SUM('MRR Conglomerado'!U298:W298),3)),"")</f>
        <v>1.042</v>
      </c>
      <c r="S298" s="13" t="n">
        <f aca="false">IFERROR(IF(SUM('MRR Conglomerado'!V298:X298)=0,"",ROUND(SUM('MRR Conglomerado'!AH298:AJ298)/SUM('MRR Conglomerado'!V298:X298),3)),"")</f>
        <v>1.123</v>
      </c>
      <c r="T298" s="13" t="n">
        <f aca="false">IFERROR(IF(SUM('MRR Conglomerado'!W298:Y298)=0,"",ROUND(SUM('MRR Conglomerado'!AI298:AK298)/SUM('MRR Conglomerado'!W298:Y298),3)),"")</f>
        <v>1.123</v>
      </c>
      <c r="U298" s="13" t="n">
        <f aca="false">IFERROR(IF(SUM('MRR Conglomerado'!X298:Z298)=0,"",ROUND(SUM('MRR Conglomerado'!AJ298:AL298)/SUM('MRR Conglomerado'!X298:Z298),3)),"")</f>
        <v>1.123</v>
      </c>
      <c r="V298" s="13" t="n">
        <f aca="false">IFERROR(IF(SUM('MRR Conglomerado'!Y298:AA298)=0,"",ROUND(SUM('MRR Conglomerado'!AK298:AM298)/SUM('MRR Conglomerado'!Y298:AA298),3)),"")</f>
        <v>0.695</v>
      </c>
      <c r="W298" s="13" t="n">
        <f aca="false">IFERROR(IF(SUM('MRR Conglomerado'!Z298:AB298)=0,"",ROUND(SUM('MRR Conglomerado'!AL298:AN298)/SUM('MRR Conglomerado'!Z298:AB298),3)),"")</f>
        <v>0.343</v>
      </c>
      <c r="X298" s="13" t="n">
        <f aca="false">IFERROR(IF(SUM('MRR Conglomerado'!AA298:AC298)=0,"",ROUND(SUM('MRR Conglomerado'!AM298:AO298)/SUM('MRR Conglomerado'!AA298:AC298),3)),"")</f>
        <v>0</v>
      </c>
      <c r="Y298" s="13" t="n">
        <f aca="false">IFERROR(IF(SUM('MRR Conglomerado'!AB298:AD298)=0,"",ROUND(SUM('MRR Conglomerado'!AN298:AP298)/SUM('MRR Conglomerado'!AB298:AD298),3)),"")</f>
        <v>0</v>
      </c>
      <c r="Z298" s="13" t="n">
        <f aca="false">IFERROR(IF(SUM('MRR Conglomerado'!AC298:AE298)=0,"",ROUND(SUM('MRR Conglomerado'!AO298:AQ298)/SUM('MRR Conglomerado'!AC298:AE298),3)),"")</f>
        <v>0</v>
      </c>
      <c r="AA298" s="13" t="n">
        <f aca="false">IFERROR(IF(SUM('MRR Conglomerado'!AD298:AF298)=0,"",ROUND(SUM('MRR Conglomerado'!AP298:AR298)/SUM('MRR Conglomerado'!AD298:AF298),3)),"")</f>
        <v>0</v>
      </c>
      <c r="AB298" s="13" t="n">
        <f aca="false">IFERROR(IF(SUM('MRR Conglomerado'!AE298:AG298)=0,"",ROUND(SUM('MRR Conglomerado'!AQ298:AS298)/SUM('MRR Conglomerado'!AE298:AG298),3)),"")</f>
        <v>0</v>
      </c>
    </row>
    <row r="299" customFormat="false" ht="15" hidden="false" customHeight="false" outlineLevel="0" collapsed="false">
      <c r="A299" s="10" t="s">
        <v>658</v>
      </c>
      <c r="B299" s="13" t="str">
        <f aca="false">IFERROR(IF(SUM('MRR Conglomerado'!E299:G299)=0,"",ROUND(SUM('MRR Conglomerado'!Q299:S299)/SUM('MRR Conglomerado'!E299:G299),3)),"")</f>
        <v/>
      </c>
      <c r="C299" s="13" t="str">
        <f aca="false">IFERROR(IF(SUM('MRR Conglomerado'!F299:H299)=0,"",ROUND(SUM('MRR Conglomerado'!R299:T299)/SUM('MRR Conglomerado'!F299:H299),3)),"")</f>
        <v/>
      </c>
      <c r="D299" s="13" t="str">
        <f aca="false">IFERROR(IF(SUM('MRR Conglomerado'!G299:I299)=0,"",ROUND(SUM('MRR Conglomerado'!S299:U299)/SUM('MRR Conglomerado'!G299:I299),3)),"")</f>
        <v/>
      </c>
      <c r="E299" s="13" t="str">
        <f aca="false">IFERROR(IF(SUM('MRR Conglomerado'!H299:J299)=0,"",ROUND(SUM('MRR Conglomerado'!T299:V299)/SUM('MRR Conglomerado'!H299:J299),3)),"")</f>
        <v/>
      </c>
      <c r="F299" s="13" t="str">
        <f aca="false">IFERROR(IF(SUM('MRR Conglomerado'!I299:K299)=0,"",ROUND(SUM('MRR Conglomerado'!U299:W299)/SUM('MRR Conglomerado'!I299:K299),3)),"")</f>
        <v/>
      </c>
      <c r="G299" s="13" t="str">
        <f aca="false">IFERROR(IF(SUM('MRR Conglomerado'!J299:L299)=0,"",ROUND(SUM('MRR Conglomerado'!V299:X299)/SUM('MRR Conglomerado'!J299:L299),3)),"")</f>
        <v/>
      </c>
      <c r="H299" s="13" t="str">
        <f aca="false">IFERROR(IF(SUM('MRR Conglomerado'!K299:M299)=0,"",ROUND(SUM('MRR Conglomerado'!W299:Y299)/SUM('MRR Conglomerado'!K299:M299),3)),"")</f>
        <v/>
      </c>
      <c r="I299" s="13" t="str">
        <f aca="false">IFERROR(IF(SUM('MRR Conglomerado'!L299:N299)=0,"",ROUND(SUM('MRR Conglomerado'!X299:Z299)/SUM('MRR Conglomerado'!L299:N299),3)),"")</f>
        <v/>
      </c>
      <c r="J299" s="13" t="str">
        <f aca="false">IFERROR(IF(SUM('MRR Conglomerado'!M299:O299)=0,"",ROUND(SUM('MRR Conglomerado'!Y299:AA299)/SUM('MRR Conglomerado'!M299:O299),3)),"")</f>
        <v/>
      </c>
      <c r="K299" s="13" t="str">
        <f aca="false">IFERROR(IF(SUM('MRR Conglomerado'!N299:P299)=0,"",ROUND(SUM('MRR Conglomerado'!Z299:AB299)/SUM('MRR Conglomerado'!N299:P299),3)),"")</f>
        <v/>
      </c>
      <c r="L299" s="13" t="str">
        <f aca="false">IFERROR(IF(SUM('MRR Conglomerado'!O299:Q299)=0,"",ROUND(SUM('MRR Conglomerado'!AA299:AC299)/SUM('MRR Conglomerado'!O299:Q299),3)),"")</f>
        <v/>
      </c>
      <c r="M299" s="13" t="str">
        <f aca="false">IFERROR(IF(SUM('MRR Conglomerado'!P299:R299)=0,"",ROUND(SUM('MRR Conglomerado'!AB299:AD299)/SUM('MRR Conglomerado'!P299:R299),3)),"")</f>
        <v/>
      </c>
      <c r="N299" s="13" t="str">
        <f aca="false">IFERROR(IF(SUM('MRR Conglomerado'!Q299:S299)=0,"",ROUND(SUM('MRR Conglomerado'!AC299:AE299)/SUM('MRR Conglomerado'!Q299:S299),3)),"")</f>
        <v/>
      </c>
      <c r="O299" s="13" t="str">
        <f aca="false">IFERROR(IF(SUM('MRR Conglomerado'!R299:T299)=0,"",ROUND(SUM('MRR Conglomerado'!AD299:AF299)/SUM('MRR Conglomerado'!R299:T299),3)),"")</f>
        <v/>
      </c>
      <c r="P299" s="13" t="str">
        <f aca="false">IFERROR(IF(SUM('MRR Conglomerado'!S299:U299)=0,"",ROUND(SUM('MRR Conglomerado'!AE299:AG299)/SUM('MRR Conglomerado'!S299:U299),3)),"")</f>
        <v/>
      </c>
      <c r="Q299" s="13" t="str">
        <f aca="false">IFERROR(IF(SUM('MRR Conglomerado'!T299:V299)=0,"",ROUND(SUM('MRR Conglomerado'!AF299:AH299)/SUM('MRR Conglomerado'!T299:V299),3)),"")</f>
        <v/>
      </c>
      <c r="R299" s="13" t="str">
        <f aca="false">IFERROR(IF(SUM('MRR Conglomerado'!U299:W299)=0,"",ROUND(SUM('MRR Conglomerado'!AG299:AI299)/SUM('MRR Conglomerado'!U299:W299),3)),"")</f>
        <v/>
      </c>
      <c r="S299" s="13" t="str">
        <f aca="false">IFERROR(IF(SUM('MRR Conglomerado'!V299:X299)=0,"",ROUND(SUM('MRR Conglomerado'!AH299:AJ299)/SUM('MRR Conglomerado'!V299:X299),3)),"")</f>
        <v/>
      </c>
      <c r="T299" s="13" t="str">
        <f aca="false">IFERROR(IF(SUM('MRR Conglomerado'!W299:Y299)=0,"",ROUND(SUM('MRR Conglomerado'!AI299:AK299)/SUM('MRR Conglomerado'!W299:Y299),3)),"")</f>
        <v/>
      </c>
      <c r="U299" s="13" t="str">
        <f aca="false">IFERROR(IF(SUM('MRR Conglomerado'!X299:Z299)=0,"",ROUND(SUM('MRR Conglomerado'!AJ299:AL299)/SUM('MRR Conglomerado'!X299:Z299),3)),"")</f>
        <v/>
      </c>
      <c r="V299" s="13" t="str">
        <f aca="false">IFERROR(IF(SUM('MRR Conglomerado'!Y299:AA299)=0,"",ROUND(SUM('MRR Conglomerado'!AK299:AM299)/SUM('MRR Conglomerado'!Y299:AA299),3)),"")</f>
        <v/>
      </c>
      <c r="W299" s="13" t="str">
        <f aca="false">IFERROR(IF(SUM('MRR Conglomerado'!Z299:AB299)=0,"",ROUND(SUM('MRR Conglomerado'!AL299:AN299)/SUM('MRR Conglomerado'!Z299:AB299),3)),"")</f>
        <v/>
      </c>
      <c r="X299" s="13" t="str">
        <f aca="false">IFERROR(IF(SUM('MRR Conglomerado'!AA299:AC299)=0,"",ROUND(SUM('MRR Conglomerado'!AM299:AO299)/SUM('MRR Conglomerado'!AA299:AC299),3)),"")</f>
        <v/>
      </c>
      <c r="Y299" s="13" t="str">
        <f aca="false">IFERROR(IF(SUM('MRR Conglomerado'!AB299:AD299)=0,"",ROUND(SUM('MRR Conglomerado'!AN299:AP299)/SUM('MRR Conglomerado'!AB299:AD299),3)),"")</f>
        <v/>
      </c>
      <c r="Z299" s="13" t="str">
        <f aca="false">IFERROR(IF(SUM('MRR Conglomerado'!AC299:AE299)=0,"",ROUND(SUM('MRR Conglomerado'!AO299:AQ299)/SUM('MRR Conglomerado'!AC299:AE299),3)),"")</f>
        <v/>
      </c>
      <c r="AA299" s="13" t="str">
        <f aca="false">IFERROR(IF(SUM('MRR Conglomerado'!AD299:AF299)=0,"",ROUND(SUM('MRR Conglomerado'!AP299:AR299)/SUM('MRR Conglomerado'!AD299:AF299),3)),"")</f>
        <v/>
      </c>
      <c r="AB299" s="13" t="str">
        <f aca="false">IFERROR(IF(SUM('MRR Conglomerado'!AE299:AG299)=0,"",ROUND(SUM('MRR Conglomerado'!AQ299:AS299)/SUM('MRR Conglomerado'!AE299:AG299),3)),"")</f>
        <v/>
      </c>
    </row>
    <row r="300" customFormat="false" ht="15" hidden="false" customHeight="false" outlineLevel="0" collapsed="false">
      <c r="A300" s="10" t="s">
        <v>660</v>
      </c>
      <c r="B300" s="13" t="str">
        <f aca="false">IFERROR(IF(SUM('MRR Conglomerado'!E300:G300)=0,"",ROUND(SUM('MRR Conglomerado'!Q300:S300)/SUM('MRR Conglomerado'!E300:G300),3)),"")</f>
        <v/>
      </c>
      <c r="C300" s="13" t="str">
        <f aca="false">IFERROR(IF(SUM('MRR Conglomerado'!F300:H300)=0,"",ROUND(SUM('MRR Conglomerado'!R300:T300)/SUM('MRR Conglomerado'!F300:H300),3)),"")</f>
        <v/>
      </c>
      <c r="D300" s="13" t="str">
        <f aca="false">IFERROR(IF(SUM('MRR Conglomerado'!G300:I300)=0,"",ROUND(SUM('MRR Conglomerado'!S300:U300)/SUM('MRR Conglomerado'!G300:I300),3)),"")</f>
        <v/>
      </c>
      <c r="E300" s="13" t="str">
        <f aca="false">IFERROR(IF(SUM('MRR Conglomerado'!H300:J300)=0,"",ROUND(SUM('MRR Conglomerado'!T300:V300)/SUM('MRR Conglomerado'!H300:J300),3)),"")</f>
        <v/>
      </c>
      <c r="F300" s="13" t="str">
        <f aca="false">IFERROR(IF(SUM('MRR Conglomerado'!I300:K300)=0,"",ROUND(SUM('MRR Conglomerado'!U300:W300)/SUM('MRR Conglomerado'!I300:K300),3)),"")</f>
        <v/>
      </c>
      <c r="G300" s="13" t="str">
        <f aca="false">IFERROR(IF(SUM('MRR Conglomerado'!J300:L300)=0,"",ROUND(SUM('MRR Conglomerado'!V300:X300)/SUM('MRR Conglomerado'!J300:L300),3)),"")</f>
        <v/>
      </c>
      <c r="H300" s="13" t="str">
        <f aca="false">IFERROR(IF(SUM('MRR Conglomerado'!K300:M300)=0,"",ROUND(SUM('MRR Conglomerado'!W300:Y300)/SUM('MRR Conglomerado'!K300:M300),3)),"")</f>
        <v/>
      </c>
      <c r="I300" s="13" t="str">
        <f aca="false">IFERROR(IF(SUM('MRR Conglomerado'!L300:N300)=0,"",ROUND(SUM('MRR Conglomerado'!X300:Z300)/SUM('MRR Conglomerado'!L300:N300),3)),"")</f>
        <v/>
      </c>
      <c r="J300" s="13" t="str">
        <f aca="false">IFERROR(IF(SUM('MRR Conglomerado'!M300:O300)=0,"",ROUND(SUM('MRR Conglomerado'!Y300:AA300)/SUM('MRR Conglomerado'!M300:O300),3)),"")</f>
        <v/>
      </c>
      <c r="K300" s="13" t="str">
        <f aca="false">IFERROR(IF(SUM('MRR Conglomerado'!N300:P300)=0,"",ROUND(SUM('MRR Conglomerado'!Z300:AB300)/SUM('MRR Conglomerado'!N300:P300),3)),"")</f>
        <v/>
      </c>
      <c r="L300" s="13" t="str">
        <f aca="false">IFERROR(IF(SUM('MRR Conglomerado'!O300:Q300)=0,"",ROUND(SUM('MRR Conglomerado'!AA300:AC300)/SUM('MRR Conglomerado'!O300:Q300),3)),"")</f>
        <v/>
      </c>
      <c r="M300" s="13" t="str">
        <f aca="false">IFERROR(IF(SUM('MRR Conglomerado'!P300:R300)=0,"",ROUND(SUM('MRR Conglomerado'!AB300:AD300)/SUM('MRR Conglomerado'!P300:R300),3)),"")</f>
        <v/>
      </c>
      <c r="N300" s="13" t="str">
        <f aca="false">IFERROR(IF(SUM('MRR Conglomerado'!Q300:S300)=0,"",ROUND(SUM('MRR Conglomerado'!AC300:AE300)/SUM('MRR Conglomerado'!Q300:S300),3)),"")</f>
        <v/>
      </c>
      <c r="O300" s="13" t="str">
        <f aca="false">IFERROR(IF(SUM('MRR Conglomerado'!R300:T300)=0,"",ROUND(SUM('MRR Conglomerado'!AD300:AF300)/SUM('MRR Conglomerado'!R300:T300),3)),"")</f>
        <v/>
      </c>
      <c r="P300" s="13" t="str">
        <f aca="false">IFERROR(IF(SUM('MRR Conglomerado'!S300:U300)=0,"",ROUND(SUM('MRR Conglomerado'!AE300:AG300)/SUM('MRR Conglomerado'!S300:U300),3)),"")</f>
        <v/>
      </c>
      <c r="Q300" s="13" t="str">
        <f aca="false">IFERROR(IF(SUM('MRR Conglomerado'!T300:V300)=0,"",ROUND(SUM('MRR Conglomerado'!AF300:AH300)/SUM('MRR Conglomerado'!T300:V300),3)),"")</f>
        <v/>
      </c>
      <c r="R300" s="13" t="str">
        <f aca="false">IFERROR(IF(SUM('MRR Conglomerado'!U300:W300)=0,"",ROUND(SUM('MRR Conglomerado'!AG300:AI300)/SUM('MRR Conglomerado'!U300:W300),3)),"")</f>
        <v/>
      </c>
      <c r="S300" s="13" t="str">
        <f aca="false">IFERROR(IF(SUM('MRR Conglomerado'!V300:X300)=0,"",ROUND(SUM('MRR Conglomerado'!AH300:AJ300)/SUM('MRR Conglomerado'!V300:X300),3)),"")</f>
        <v/>
      </c>
      <c r="T300" s="13" t="str">
        <f aca="false">IFERROR(IF(SUM('MRR Conglomerado'!W300:Y300)=0,"",ROUND(SUM('MRR Conglomerado'!AI300:AK300)/SUM('MRR Conglomerado'!W300:Y300),3)),"")</f>
        <v/>
      </c>
      <c r="U300" s="13" t="str">
        <f aca="false">IFERROR(IF(SUM('MRR Conglomerado'!X300:Z300)=0,"",ROUND(SUM('MRR Conglomerado'!AJ300:AL300)/SUM('MRR Conglomerado'!X300:Z300),3)),"")</f>
        <v/>
      </c>
      <c r="V300" s="13" t="str">
        <f aca="false">IFERROR(IF(SUM('MRR Conglomerado'!Y300:AA300)=0,"",ROUND(SUM('MRR Conglomerado'!AK300:AM300)/SUM('MRR Conglomerado'!Y300:AA300),3)),"")</f>
        <v/>
      </c>
      <c r="W300" s="13" t="str">
        <f aca="false">IFERROR(IF(SUM('MRR Conglomerado'!Z300:AB300)=0,"",ROUND(SUM('MRR Conglomerado'!AL300:AN300)/SUM('MRR Conglomerado'!Z300:AB300),3)),"")</f>
        <v/>
      </c>
      <c r="X300" s="13" t="str">
        <f aca="false">IFERROR(IF(SUM('MRR Conglomerado'!AA300:AC300)=0,"",ROUND(SUM('MRR Conglomerado'!AM300:AO300)/SUM('MRR Conglomerado'!AA300:AC300),3)),"")</f>
        <v/>
      </c>
      <c r="Y300" s="13" t="str">
        <f aca="false">IFERROR(IF(SUM('MRR Conglomerado'!AB300:AD300)=0,"",ROUND(SUM('MRR Conglomerado'!AN300:AP300)/SUM('MRR Conglomerado'!AB300:AD300),3)),"")</f>
        <v/>
      </c>
      <c r="Z300" s="13" t="str">
        <f aca="false">IFERROR(IF(SUM('MRR Conglomerado'!AC300:AE300)=0,"",ROUND(SUM('MRR Conglomerado'!AO300:AQ300)/SUM('MRR Conglomerado'!AC300:AE300),3)),"")</f>
        <v/>
      </c>
      <c r="AA300" s="13" t="str">
        <f aca="false">IFERROR(IF(SUM('MRR Conglomerado'!AD300:AF300)=0,"",ROUND(SUM('MRR Conglomerado'!AP300:AR300)/SUM('MRR Conglomerado'!AD300:AF300),3)),"")</f>
        <v/>
      </c>
      <c r="AB300" s="13" t="str">
        <f aca="false">IFERROR(IF(SUM('MRR Conglomerado'!AE300:AG300)=0,"",ROUND(SUM('MRR Conglomerado'!AQ300:AS300)/SUM('MRR Conglomerado'!AE300:AG300),3)),"")</f>
        <v/>
      </c>
    </row>
    <row r="301" customFormat="false" ht="15" hidden="false" customHeight="false" outlineLevel="0" collapsed="false">
      <c r="A301" s="10" t="s">
        <v>662</v>
      </c>
      <c r="B301" s="13" t="n">
        <f aca="false">IFERROR(IF(SUM('MRR Conglomerado'!E301:G301)=0,"",ROUND(SUM('MRR Conglomerado'!Q301:S301)/SUM('MRR Conglomerado'!E301:G301),3)),"")</f>
        <v>1.453</v>
      </c>
      <c r="C301" s="13" t="n">
        <f aca="false">IFERROR(IF(SUM('MRR Conglomerado'!F301:H301)=0,"",ROUND(SUM('MRR Conglomerado'!R301:T301)/SUM('MRR Conglomerado'!F301:H301),3)),"")</f>
        <v>1.183</v>
      </c>
      <c r="D301" s="13" t="n">
        <f aca="false">IFERROR(IF(SUM('MRR Conglomerado'!G301:I301)=0,"",ROUND(SUM('MRR Conglomerado'!S301:U301)/SUM('MRR Conglomerado'!G301:I301),3)),"")</f>
        <v>0.682</v>
      </c>
      <c r="E301" s="13" t="n">
        <f aca="false">IFERROR(IF(SUM('MRR Conglomerado'!H301:J301)=0,"",ROUND(SUM('MRR Conglomerado'!T301:V301)/SUM('MRR Conglomerado'!H301:J301),3)),"")</f>
        <v>0.312</v>
      </c>
      <c r="F301" s="13" t="n">
        <f aca="false">IFERROR(IF(SUM('MRR Conglomerado'!I301:K301)=0,"",ROUND(SUM('MRR Conglomerado'!U301:W301)/SUM('MRR Conglomerado'!I301:K301),3)),"")</f>
        <v>0</v>
      </c>
      <c r="G301" s="13" t="n">
        <f aca="false">IFERROR(IF(SUM('MRR Conglomerado'!J301:L301)=0,"",ROUND(SUM('MRR Conglomerado'!V301:X301)/SUM('MRR Conglomerado'!J301:L301),3)),"")</f>
        <v>0</v>
      </c>
      <c r="H301" s="13" t="n">
        <f aca="false">IFERROR(IF(SUM('MRR Conglomerado'!K301:M301)=0,"",ROUND(SUM('MRR Conglomerado'!W301:Y301)/SUM('MRR Conglomerado'!K301:M301),3)),"")</f>
        <v>0</v>
      </c>
      <c r="I301" s="13" t="n">
        <f aca="false">IFERROR(IF(SUM('MRR Conglomerado'!L301:N301)=0,"",ROUND(SUM('MRR Conglomerado'!X301:Z301)/SUM('MRR Conglomerado'!L301:N301),3)),"")</f>
        <v>0</v>
      </c>
      <c r="J301" s="13" t="n">
        <f aca="false">IFERROR(IF(SUM('MRR Conglomerado'!M301:O301)=0,"",ROUND(SUM('MRR Conglomerado'!Y301:AA301)/SUM('MRR Conglomerado'!M301:O301),3)),"")</f>
        <v>0</v>
      </c>
      <c r="K301" s="13" t="n">
        <f aca="false">IFERROR(IF(SUM('MRR Conglomerado'!N301:P301)=0,"",ROUND(SUM('MRR Conglomerado'!Z301:AB301)/SUM('MRR Conglomerado'!N301:P301),3)),"")</f>
        <v>0</v>
      </c>
      <c r="L301" s="13" t="n">
        <f aca="false">IFERROR(IF(SUM('MRR Conglomerado'!O301:Q301)=0,"",ROUND(SUM('MRR Conglomerado'!AA301:AC301)/SUM('MRR Conglomerado'!O301:Q301),3)),"")</f>
        <v>0</v>
      </c>
      <c r="M301" s="13" t="n">
        <f aca="false">IFERROR(IF(SUM('MRR Conglomerado'!P301:R301)=0,"",ROUND(SUM('MRR Conglomerado'!AB301:AD301)/SUM('MRR Conglomerado'!P301:R301),3)),"")</f>
        <v>0</v>
      </c>
      <c r="N301" s="13" t="n">
        <f aca="false">IFERROR(IF(SUM('MRR Conglomerado'!Q301:S301)=0,"",ROUND(SUM('MRR Conglomerado'!AC301:AE301)/SUM('MRR Conglomerado'!Q301:S301),3)),"")</f>
        <v>0</v>
      </c>
      <c r="O301" s="13" t="n">
        <f aca="false">IFERROR(IF(SUM('MRR Conglomerado'!R301:T301)=0,"",ROUND(SUM('MRR Conglomerado'!AD301:AF301)/SUM('MRR Conglomerado'!R301:T301),3)),"")</f>
        <v>0</v>
      </c>
      <c r="P301" s="13" t="n">
        <f aca="false">IFERROR(IF(SUM('MRR Conglomerado'!S301:U301)=0,"",ROUND(SUM('MRR Conglomerado'!AE301:AG301)/SUM('MRR Conglomerado'!S301:U301),3)),"")</f>
        <v>0</v>
      </c>
      <c r="Q301" s="13" t="n">
        <f aca="false">IFERROR(IF(SUM('MRR Conglomerado'!T301:V301)=0,"",ROUND(SUM('MRR Conglomerado'!AF301:AH301)/SUM('MRR Conglomerado'!T301:V301),3)),"")</f>
        <v>0</v>
      </c>
      <c r="R301" s="13" t="str">
        <f aca="false">IFERROR(IF(SUM('MRR Conglomerado'!U301:W301)=0,"",ROUND(SUM('MRR Conglomerado'!AG301:AI301)/SUM('MRR Conglomerado'!U301:W301),3)),"")</f>
        <v/>
      </c>
      <c r="S301" s="13" t="str">
        <f aca="false">IFERROR(IF(SUM('MRR Conglomerado'!V301:X301)=0,"",ROUND(SUM('MRR Conglomerado'!AH301:AJ301)/SUM('MRR Conglomerado'!V301:X301),3)),"")</f>
        <v/>
      </c>
      <c r="T301" s="13" t="str">
        <f aca="false">IFERROR(IF(SUM('MRR Conglomerado'!W301:Y301)=0,"",ROUND(SUM('MRR Conglomerado'!AI301:AK301)/SUM('MRR Conglomerado'!W301:Y301),3)),"")</f>
        <v/>
      </c>
      <c r="U301" s="13" t="str">
        <f aca="false">IFERROR(IF(SUM('MRR Conglomerado'!X301:Z301)=0,"",ROUND(SUM('MRR Conglomerado'!AJ301:AL301)/SUM('MRR Conglomerado'!X301:Z301),3)),"")</f>
        <v/>
      </c>
      <c r="V301" s="13" t="str">
        <f aca="false">IFERROR(IF(SUM('MRR Conglomerado'!Y301:AA301)=0,"",ROUND(SUM('MRR Conglomerado'!AK301:AM301)/SUM('MRR Conglomerado'!Y301:AA301),3)),"")</f>
        <v/>
      </c>
      <c r="W301" s="13" t="str">
        <f aca="false">IFERROR(IF(SUM('MRR Conglomerado'!Z301:AB301)=0,"",ROUND(SUM('MRR Conglomerado'!AL301:AN301)/SUM('MRR Conglomerado'!Z301:AB301),3)),"")</f>
        <v/>
      </c>
      <c r="X301" s="13" t="str">
        <f aca="false">IFERROR(IF(SUM('MRR Conglomerado'!AA301:AC301)=0,"",ROUND(SUM('MRR Conglomerado'!AM301:AO301)/SUM('MRR Conglomerado'!AA301:AC301),3)),"")</f>
        <v/>
      </c>
      <c r="Y301" s="13" t="str">
        <f aca="false">IFERROR(IF(SUM('MRR Conglomerado'!AB301:AD301)=0,"",ROUND(SUM('MRR Conglomerado'!AN301:AP301)/SUM('MRR Conglomerado'!AB301:AD301),3)),"")</f>
        <v/>
      </c>
      <c r="Z301" s="13" t="str">
        <f aca="false">IFERROR(IF(SUM('MRR Conglomerado'!AC301:AE301)=0,"",ROUND(SUM('MRR Conglomerado'!AO301:AQ301)/SUM('MRR Conglomerado'!AC301:AE301),3)),"")</f>
        <v/>
      </c>
      <c r="AA301" s="13" t="str">
        <f aca="false">IFERROR(IF(SUM('MRR Conglomerado'!AD301:AF301)=0,"",ROUND(SUM('MRR Conglomerado'!AP301:AR301)/SUM('MRR Conglomerado'!AD301:AF301),3)),"")</f>
        <v/>
      </c>
      <c r="AB301" s="13" t="str">
        <f aca="false">IFERROR(IF(SUM('MRR Conglomerado'!AE301:AG301)=0,"",ROUND(SUM('MRR Conglomerado'!AQ301:AS301)/SUM('MRR Conglomerado'!AE301:AG301),3)),"")</f>
        <v/>
      </c>
    </row>
    <row r="302" customFormat="false" ht="15" hidden="false" customHeight="false" outlineLevel="0" collapsed="false">
      <c r="A302" s="10" t="s">
        <v>664</v>
      </c>
      <c r="B302" s="13" t="str">
        <f aca="false">IFERROR(IF(SUM('MRR Conglomerado'!E302:G302)=0,"",ROUND(SUM('MRR Conglomerado'!Q302:S302)/SUM('MRR Conglomerado'!E302:G302),3)),"")</f>
        <v/>
      </c>
      <c r="C302" s="13" t="str">
        <f aca="false">IFERROR(IF(SUM('MRR Conglomerado'!F302:H302)=0,"",ROUND(SUM('MRR Conglomerado'!R302:T302)/SUM('MRR Conglomerado'!F302:H302),3)),"")</f>
        <v/>
      </c>
      <c r="D302" s="13" t="str">
        <f aca="false">IFERROR(IF(SUM('MRR Conglomerado'!G302:I302)=0,"",ROUND(SUM('MRR Conglomerado'!S302:U302)/SUM('MRR Conglomerado'!G302:I302),3)),"")</f>
        <v/>
      </c>
      <c r="E302" s="13" t="str">
        <f aca="false">IFERROR(IF(SUM('MRR Conglomerado'!H302:J302)=0,"",ROUND(SUM('MRR Conglomerado'!T302:V302)/SUM('MRR Conglomerado'!H302:J302),3)),"")</f>
        <v/>
      </c>
      <c r="F302" s="13" t="str">
        <f aca="false">IFERROR(IF(SUM('MRR Conglomerado'!I302:K302)=0,"",ROUND(SUM('MRR Conglomerado'!U302:W302)/SUM('MRR Conglomerado'!I302:K302),3)),"")</f>
        <v/>
      </c>
      <c r="G302" s="13" t="str">
        <f aca="false">IFERROR(IF(SUM('MRR Conglomerado'!J302:L302)=0,"",ROUND(SUM('MRR Conglomerado'!V302:X302)/SUM('MRR Conglomerado'!J302:L302),3)),"")</f>
        <v/>
      </c>
      <c r="H302" s="13" t="str">
        <f aca="false">IFERROR(IF(SUM('MRR Conglomerado'!K302:M302)=0,"",ROUND(SUM('MRR Conglomerado'!W302:Y302)/SUM('MRR Conglomerado'!K302:M302),3)),"")</f>
        <v/>
      </c>
      <c r="I302" s="13" t="str">
        <f aca="false">IFERROR(IF(SUM('MRR Conglomerado'!L302:N302)=0,"",ROUND(SUM('MRR Conglomerado'!X302:Z302)/SUM('MRR Conglomerado'!L302:N302),3)),"")</f>
        <v/>
      </c>
      <c r="J302" s="13" t="str">
        <f aca="false">IFERROR(IF(SUM('MRR Conglomerado'!M302:O302)=0,"",ROUND(SUM('MRR Conglomerado'!Y302:AA302)/SUM('MRR Conglomerado'!M302:O302),3)),"")</f>
        <v/>
      </c>
      <c r="K302" s="13" t="str">
        <f aca="false">IFERROR(IF(SUM('MRR Conglomerado'!N302:P302)=0,"",ROUND(SUM('MRR Conglomerado'!Z302:AB302)/SUM('MRR Conglomerado'!N302:P302),3)),"")</f>
        <v/>
      </c>
      <c r="L302" s="13" t="str">
        <f aca="false">IFERROR(IF(SUM('MRR Conglomerado'!O302:Q302)=0,"",ROUND(SUM('MRR Conglomerado'!AA302:AC302)/SUM('MRR Conglomerado'!O302:Q302),3)),"")</f>
        <v/>
      </c>
      <c r="M302" s="13" t="str">
        <f aca="false">IFERROR(IF(SUM('MRR Conglomerado'!P302:R302)=0,"",ROUND(SUM('MRR Conglomerado'!AB302:AD302)/SUM('MRR Conglomerado'!P302:R302),3)),"")</f>
        <v/>
      </c>
      <c r="N302" s="13" t="str">
        <f aca="false">IFERROR(IF(SUM('MRR Conglomerado'!Q302:S302)=0,"",ROUND(SUM('MRR Conglomerado'!AC302:AE302)/SUM('MRR Conglomerado'!Q302:S302),3)),"")</f>
        <v/>
      </c>
      <c r="O302" s="13" t="str">
        <f aca="false">IFERROR(IF(SUM('MRR Conglomerado'!R302:T302)=0,"",ROUND(SUM('MRR Conglomerado'!AD302:AF302)/SUM('MRR Conglomerado'!R302:T302),3)),"")</f>
        <v/>
      </c>
      <c r="P302" s="13" t="n">
        <f aca="false">IFERROR(IF(SUM('MRR Conglomerado'!S302:U302)=0,"",ROUND(SUM('MRR Conglomerado'!AE302:AG302)/SUM('MRR Conglomerado'!S302:U302),3)),"")</f>
        <v>0</v>
      </c>
      <c r="Q302" s="13" t="n">
        <f aca="false">IFERROR(IF(SUM('MRR Conglomerado'!T302:V302)=0,"",ROUND(SUM('MRR Conglomerado'!AF302:AH302)/SUM('MRR Conglomerado'!T302:V302),3)),"")</f>
        <v>0</v>
      </c>
      <c r="R302" s="13" t="n">
        <f aca="false">IFERROR(IF(SUM('MRR Conglomerado'!U302:W302)=0,"",ROUND(SUM('MRR Conglomerado'!AG302:AI302)/SUM('MRR Conglomerado'!U302:W302),3)),"")</f>
        <v>0</v>
      </c>
      <c r="S302" s="13" t="n">
        <f aca="false">IFERROR(IF(SUM('MRR Conglomerado'!V302:X302)=0,"",ROUND(SUM('MRR Conglomerado'!AH302:AJ302)/SUM('MRR Conglomerado'!V302:X302),3)),"")</f>
        <v>0</v>
      </c>
      <c r="T302" s="13" t="n">
        <f aca="false">IFERROR(IF(SUM('MRR Conglomerado'!W302:Y302)=0,"",ROUND(SUM('MRR Conglomerado'!AI302:AK302)/SUM('MRR Conglomerado'!W302:Y302),3)),"")</f>
        <v>0</v>
      </c>
      <c r="U302" s="13" t="n">
        <f aca="false">IFERROR(IF(SUM('MRR Conglomerado'!X302:Z302)=0,"",ROUND(SUM('MRR Conglomerado'!AJ302:AL302)/SUM('MRR Conglomerado'!X302:Z302),3)),"")</f>
        <v>0</v>
      </c>
      <c r="V302" s="13" t="n">
        <f aca="false">IFERROR(IF(SUM('MRR Conglomerado'!Y302:AA302)=0,"",ROUND(SUM('MRR Conglomerado'!AK302:AM302)/SUM('MRR Conglomerado'!Y302:AA302),3)),"")</f>
        <v>0</v>
      </c>
      <c r="W302" s="13" t="str">
        <f aca="false">IFERROR(IF(SUM('MRR Conglomerado'!Z302:AB302)=0,"",ROUND(SUM('MRR Conglomerado'!AL302:AN302)/SUM('MRR Conglomerado'!Z302:AB302),3)),"")</f>
        <v/>
      </c>
      <c r="X302" s="13" t="str">
        <f aca="false">IFERROR(IF(SUM('MRR Conglomerado'!AA302:AC302)=0,"",ROUND(SUM('MRR Conglomerado'!AM302:AO302)/SUM('MRR Conglomerado'!AA302:AC302),3)),"")</f>
        <v/>
      </c>
      <c r="Y302" s="13" t="str">
        <f aca="false">IFERROR(IF(SUM('MRR Conglomerado'!AB302:AD302)=0,"",ROUND(SUM('MRR Conglomerado'!AN302:AP302)/SUM('MRR Conglomerado'!AB302:AD302),3)),"")</f>
        <v/>
      </c>
      <c r="Z302" s="13" t="str">
        <f aca="false">IFERROR(IF(SUM('MRR Conglomerado'!AC302:AE302)=0,"",ROUND(SUM('MRR Conglomerado'!AO302:AQ302)/SUM('MRR Conglomerado'!AC302:AE302),3)),"")</f>
        <v/>
      </c>
      <c r="AA302" s="13" t="str">
        <f aca="false">IFERROR(IF(SUM('MRR Conglomerado'!AD302:AF302)=0,"",ROUND(SUM('MRR Conglomerado'!AP302:AR302)/SUM('MRR Conglomerado'!AD302:AF302),3)),"")</f>
        <v/>
      </c>
      <c r="AB302" s="13" t="str">
        <f aca="false">IFERROR(IF(SUM('MRR Conglomerado'!AE302:AG302)=0,"",ROUND(SUM('MRR Conglomerado'!AQ302:AS302)/SUM('MRR Conglomerado'!AE302:AG302),3)),"")</f>
        <v/>
      </c>
    </row>
    <row r="303" customFormat="false" ht="15" hidden="false" customHeight="false" outlineLevel="0" collapsed="false">
      <c r="A303" s="10" t="s">
        <v>666</v>
      </c>
      <c r="B303" s="13" t="str">
        <f aca="false">IFERROR(IF(SUM('MRR Conglomerado'!E303:G303)=0,"",ROUND(SUM('MRR Conglomerado'!Q303:S303)/SUM('MRR Conglomerado'!E303:G303),3)),"")</f>
        <v/>
      </c>
      <c r="C303" s="13" t="str">
        <f aca="false">IFERROR(IF(SUM('MRR Conglomerado'!F303:H303)=0,"",ROUND(SUM('MRR Conglomerado'!R303:T303)/SUM('MRR Conglomerado'!F303:H303),3)),"")</f>
        <v/>
      </c>
      <c r="D303" s="13" t="str">
        <f aca="false">IFERROR(IF(SUM('MRR Conglomerado'!G303:I303)=0,"",ROUND(SUM('MRR Conglomerado'!S303:U303)/SUM('MRR Conglomerado'!G303:I303),3)),"")</f>
        <v/>
      </c>
      <c r="E303" s="13" t="str">
        <f aca="false">IFERROR(IF(SUM('MRR Conglomerado'!H303:J303)=0,"",ROUND(SUM('MRR Conglomerado'!T303:V303)/SUM('MRR Conglomerado'!H303:J303),3)),"")</f>
        <v/>
      </c>
      <c r="F303" s="13" t="str">
        <f aca="false">IFERROR(IF(SUM('MRR Conglomerado'!I303:K303)=0,"",ROUND(SUM('MRR Conglomerado'!U303:W303)/SUM('MRR Conglomerado'!I303:K303),3)),"")</f>
        <v/>
      </c>
      <c r="G303" s="13" t="str">
        <f aca="false">IFERROR(IF(SUM('MRR Conglomerado'!J303:L303)=0,"",ROUND(SUM('MRR Conglomerado'!V303:X303)/SUM('MRR Conglomerado'!J303:L303),3)),"")</f>
        <v/>
      </c>
      <c r="H303" s="13" t="str">
        <f aca="false">IFERROR(IF(SUM('MRR Conglomerado'!K303:M303)=0,"",ROUND(SUM('MRR Conglomerado'!W303:Y303)/SUM('MRR Conglomerado'!K303:M303),3)),"")</f>
        <v/>
      </c>
      <c r="I303" s="13" t="str">
        <f aca="false">IFERROR(IF(SUM('MRR Conglomerado'!L303:N303)=0,"",ROUND(SUM('MRR Conglomerado'!X303:Z303)/SUM('MRR Conglomerado'!L303:N303),3)),"")</f>
        <v/>
      </c>
      <c r="J303" s="13" t="str">
        <f aca="false">IFERROR(IF(SUM('MRR Conglomerado'!M303:O303)=0,"",ROUND(SUM('MRR Conglomerado'!Y303:AA303)/SUM('MRR Conglomerado'!M303:O303),3)),"")</f>
        <v/>
      </c>
      <c r="K303" s="13" t="str">
        <f aca="false">IFERROR(IF(SUM('MRR Conglomerado'!N303:P303)=0,"",ROUND(SUM('MRR Conglomerado'!Z303:AB303)/SUM('MRR Conglomerado'!N303:P303),3)),"")</f>
        <v/>
      </c>
      <c r="L303" s="13" t="str">
        <f aca="false">IFERROR(IF(SUM('MRR Conglomerado'!O303:Q303)=0,"",ROUND(SUM('MRR Conglomerado'!AA303:AC303)/SUM('MRR Conglomerado'!O303:Q303),3)),"")</f>
        <v/>
      </c>
      <c r="M303" s="13" t="str">
        <f aca="false">IFERROR(IF(SUM('MRR Conglomerado'!P303:R303)=0,"",ROUND(SUM('MRR Conglomerado'!AB303:AD303)/SUM('MRR Conglomerado'!P303:R303),3)),"")</f>
        <v/>
      </c>
      <c r="N303" s="13" t="str">
        <f aca="false">IFERROR(IF(SUM('MRR Conglomerado'!Q303:S303)=0,"",ROUND(SUM('MRR Conglomerado'!AC303:AE303)/SUM('MRR Conglomerado'!Q303:S303),3)),"")</f>
        <v/>
      </c>
      <c r="O303" s="13" t="n">
        <f aca="false">IFERROR(IF(SUM('MRR Conglomerado'!R303:T303)=0,"",ROUND(SUM('MRR Conglomerado'!AD303:AF303)/SUM('MRR Conglomerado'!R303:T303),3)),"")</f>
        <v>3.494</v>
      </c>
      <c r="P303" s="13" t="n">
        <f aca="false">IFERROR(IF(SUM('MRR Conglomerado'!S303:U303)=0,"",ROUND(SUM('MRR Conglomerado'!AE303:AG303)/SUM('MRR Conglomerado'!S303:U303),3)),"")</f>
        <v>1.793</v>
      </c>
      <c r="Q303" s="13" t="n">
        <f aca="false">IFERROR(IF(SUM('MRR Conglomerado'!T303:V303)=0,"",ROUND(SUM('MRR Conglomerado'!AF303:AH303)/SUM('MRR Conglomerado'!T303:V303),3)),"")</f>
        <v>1.226</v>
      </c>
      <c r="R303" s="13" t="n">
        <f aca="false">IFERROR(IF(SUM('MRR Conglomerado'!U303:W303)=0,"",ROUND(SUM('MRR Conglomerado'!AG303:AI303)/SUM('MRR Conglomerado'!U303:W303),3)),"")</f>
        <v>1.226</v>
      </c>
      <c r="S303" s="13" t="n">
        <f aca="false">IFERROR(IF(SUM('MRR Conglomerado'!V303:X303)=0,"",ROUND(SUM('MRR Conglomerado'!AH303:AJ303)/SUM('MRR Conglomerado'!V303:X303),3)),"")</f>
        <v>1.236</v>
      </c>
      <c r="T303" s="13" t="n">
        <f aca="false">IFERROR(IF(SUM('MRR Conglomerado'!W303:Y303)=0,"",ROUND(SUM('MRR Conglomerado'!AI303:AK303)/SUM('MRR Conglomerado'!W303:Y303),3)),"")</f>
        <v>1.052</v>
      </c>
      <c r="U303" s="13" t="n">
        <f aca="false">IFERROR(IF(SUM('MRR Conglomerado'!X303:Z303)=0,"",ROUND(SUM('MRR Conglomerado'!AJ303:AL303)/SUM('MRR Conglomerado'!X303:Z303),3)),"")</f>
        <v>0.913</v>
      </c>
      <c r="V303" s="13" t="n">
        <f aca="false">IFERROR(IF(SUM('MRR Conglomerado'!Y303:AA303)=0,"",ROUND(SUM('MRR Conglomerado'!AK303:AM303)/SUM('MRR Conglomerado'!Y303:AA303),3)),"")</f>
        <v>0.784</v>
      </c>
      <c r="W303" s="13" t="n">
        <f aca="false">IFERROR(IF(SUM('MRR Conglomerado'!Z303:AB303)=0,"",ROUND(SUM('MRR Conglomerado'!AL303:AN303)/SUM('MRR Conglomerado'!Z303:AB303),3)),"")</f>
        <v>0.848</v>
      </c>
      <c r="X303" s="13" t="n">
        <f aca="false">IFERROR(IF(SUM('MRR Conglomerado'!AA303:AC303)=0,"",ROUND(SUM('MRR Conglomerado'!AM303:AO303)/SUM('MRR Conglomerado'!AA303:AC303),3)),"")</f>
        <v>0.898</v>
      </c>
      <c r="Y303" s="13" t="n">
        <f aca="false">IFERROR(IF(SUM('MRR Conglomerado'!AB303:AD303)=0,"",ROUND(SUM('MRR Conglomerado'!AN303:AP303)/SUM('MRR Conglomerado'!AB303:AD303),3)),"")</f>
        <v>0.932</v>
      </c>
      <c r="Z303" s="13" t="n">
        <f aca="false">IFERROR(IF(SUM('MRR Conglomerado'!AC303:AE303)=0,"",ROUND(SUM('MRR Conglomerado'!AO303:AQ303)/SUM('MRR Conglomerado'!AC303:AE303),3)),"")</f>
        <v>0.932</v>
      </c>
      <c r="AA303" s="13" t="n">
        <f aca="false">IFERROR(IF(SUM('MRR Conglomerado'!AD303:AF303)=0,"",ROUND(SUM('MRR Conglomerado'!AP303:AR303)/SUM('MRR Conglomerado'!AD303:AF303),3)),"")</f>
        <v>0.882</v>
      </c>
      <c r="AB303" s="13" t="n">
        <f aca="false">IFERROR(IF(SUM('MRR Conglomerado'!AE303:AG303)=0,"",ROUND(SUM('MRR Conglomerado'!AQ303:AS303)/SUM('MRR Conglomerado'!AE303:AG303),3)),"")</f>
        <v>0.78</v>
      </c>
    </row>
    <row r="304" customFormat="false" ht="15" hidden="false" customHeight="false" outlineLevel="0" collapsed="false">
      <c r="A304" s="10" t="s">
        <v>668</v>
      </c>
      <c r="B304" s="13" t="str">
        <f aca="false">IFERROR(IF(SUM('MRR Conglomerado'!E304:G304)=0,"",ROUND(SUM('MRR Conglomerado'!Q304:S304)/SUM('MRR Conglomerado'!E304:G304),3)),"")</f>
        <v/>
      </c>
      <c r="C304" s="13" t="str">
        <f aca="false">IFERROR(IF(SUM('MRR Conglomerado'!F304:H304)=0,"",ROUND(SUM('MRR Conglomerado'!R304:T304)/SUM('MRR Conglomerado'!F304:H304),3)),"")</f>
        <v/>
      </c>
      <c r="D304" s="13" t="str">
        <f aca="false">IFERROR(IF(SUM('MRR Conglomerado'!G304:I304)=0,"",ROUND(SUM('MRR Conglomerado'!S304:U304)/SUM('MRR Conglomerado'!G304:I304),3)),"")</f>
        <v/>
      </c>
      <c r="E304" s="13" t="str">
        <f aca="false">IFERROR(IF(SUM('MRR Conglomerado'!H304:J304)=0,"",ROUND(SUM('MRR Conglomerado'!T304:V304)/SUM('MRR Conglomerado'!H304:J304),3)),"")</f>
        <v/>
      </c>
      <c r="F304" s="13" t="str">
        <f aca="false">IFERROR(IF(SUM('MRR Conglomerado'!I304:K304)=0,"",ROUND(SUM('MRR Conglomerado'!U304:W304)/SUM('MRR Conglomerado'!I304:K304),3)),"")</f>
        <v/>
      </c>
      <c r="G304" s="13" t="str">
        <f aca="false">IFERROR(IF(SUM('MRR Conglomerado'!J304:L304)=0,"",ROUND(SUM('MRR Conglomerado'!V304:X304)/SUM('MRR Conglomerado'!J304:L304),3)),"")</f>
        <v/>
      </c>
      <c r="H304" s="13" t="str">
        <f aca="false">IFERROR(IF(SUM('MRR Conglomerado'!K304:M304)=0,"",ROUND(SUM('MRR Conglomerado'!W304:Y304)/SUM('MRR Conglomerado'!K304:M304),3)),"")</f>
        <v/>
      </c>
      <c r="I304" s="13" t="str">
        <f aca="false">IFERROR(IF(SUM('MRR Conglomerado'!L304:N304)=0,"",ROUND(SUM('MRR Conglomerado'!X304:Z304)/SUM('MRR Conglomerado'!L304:N304),3)),"")</f>
        <v/>
      </c>
      <c r="J304" s="13" t="str">
        <f aca="false">IFERROR(IF(SUM('MRR Conglomerado'!M304:O304)=0,"",ROUND(SUM('MRR Conglomerado'!Y304:AA304)/SUM('MRR Conglomerado'!M304:O304),3)),"")</f>
        <v/>
      </c>
      <c r="K304" s="13" t="n">
        <f aca="false">IFERROR(IF(SUM('MRR Conglomerado'!N304:P304)=0,"",ROUND(SUM('MRR Conglomerado'!Z304:AB304)/SUM('MRR Conglomerado'!N304:P304),3)),"")</f>
        <v>2.959</v>
      </c>
      <c r="L304" s="13" t="n">
        <f aca="false">IFERROR(IF(SUM('MRR Conglomerado'!O304:Q304)=0,"",ROUND(SUM('MRR Conglomerado'!AA304:AC304)/SUM('MRR Conglomerado'!O304:Q304),3)),"")</f>
        <v>1.526</v>
      </c>
      <c r="M304" s="13" t="n">
        <f aca="false">IFERROR(IF(SUM('MRR Conglomerado'!P304:R304)=0,"",ROUND(SUM('MRR Conglomerado'!AB304:AD304)/SUM('MRR Conglomerado'!P304:R304),3)),"")</f>
        <v>1.057</v>
      </c>
      <c r="N304" s="13" t="n">
        <f aca="false">IFERROR(IF(SUM('MRR Conglomerado'!Q304:S304)=0,"",ROUND(SUM('MRR Conglomerado'!AC304:AE304)/SUM('MRR Conglomerado'!Q304:S304),3)),"")</f>
        <v>1.132</v>
      </c>
      <c r="O304" s="13" t="n">
        <f aca="false">IFERROR(IF(SUM('MRR Conglomerado'!R304:T304)=0,"",ROUND(SUM('MRR Conglomerado'!AD304:AF304)/SUM('MRR Conglomerado'!R304:T304),3)),"")</f>
        <v>1.164</v>
      </c>
      <c r="P304" s="13" t="n">
        <f aca="false">IFERROR(IF(SUM('MRR Conglomerado'!S304:U304)=0,"",ROUND(SUM('MRR Conglomerado'!AE304:AG304)/SUM('MRR Conglomerado'!S304:U304),3)),"")</f>
        <v>1.164</v>
      </c>
      <c r="Q304" s="13" t="n">
        <f aca="false">IFERROR(IF(SUM('MRR Conglomerado'!T304:V304)=0,"",ROUND(SUM('MRR Conglomerado'!AF304:AH304)/SUM('MRR Conglomerado'!T304:V304),3)),"")</f>
        <v>1.112</v>
      </c>
      <c r="R304" s="13" t="n">
        <f aca="false">IFERROR(IF(SUM('MRR Conglomerado'!U304:W304)=0,"",ROUND(SUM('MRR Conglomerado'!AG304:AI304)/SUM('MRR Conglomerado'!U304:W304),3)),"")</f>
        <v>1.11</v>
      </c>
      <c r="S304" s="13" t="n">
        <f aca="false">IFERROR(IF(SUM('MRR Conglomerado'!V304:X304)=0,"",ROUND(SUM('MRR Conglomerado'!AH304:AJ304)/SUM('MRR Conglomerado'!V304:X304),3)),"")</f>
        <v>1.098</v>
      </c>
      <c r="T304" s="13" t="n">
        <f aca="false">IFERROR(IF(SUM('MRR Conglomerado'!W304:Y304)=0,"",ROUND(SUM('MRR Conglomerado'!AI304:AK304)/SUM('MRR Conglomerado'!W304:Y304),3)),"")</f>
        <v>1.082</v>
      </c>
      <c r="U304" s="13" t="n">
        <f aca="false">IFERROR(IF(SUM('MRR Conglomerado'!X304:Z304)=0,"",ROUND(SUM('MRR Conglomerado'!AJ304:AL304)/SUM('MRR Conglomerado'!X304:Z304),3)),"")</f>
        <v>1.059</v>
      </c>
      <c r="V304" s="13" t="n">
        <f aca="false">IFERROR(IF(SUM('MRR Conglomerado'!Y304:AA304)=0,"",ROUND(SUM('MRR Conglomerado'!AK304:AM304)/SUM('MRR Conglomerado'!Y304:AA304),3)),"")</f>
        <v>1.031</v>
      </c>
      <c r="W304" s="13" t="n">
        <f aca="false">IFERROR(IF(SUM('MRR Conglomerado'!Z304:AB304)=0,"",ROUND(SUM('MRR Conglomerado'!AL304:AN304)/SUM('MRR Conglomerado'!Z304:AB304),3)),"")</f>
        <v>1.016</v>
      </c>
      <c r="X304" s="13" t="n">
        <f aca="false">IFERROR(IF(SUM('MRR Conglomerado'!AA304:AC304)=0,"",ROUND(SUM('MRR Conglomerado'!AM304:AO304)/SUM('MRR Conglomerado'!AA304:AC304),3)),"")</f>
        <v>0.986</v>
      </c>
      <c r="Y304" s="13" t="n">
        <f aca="false">IFERROR(IF(SUM('MRR Conglomerado'!AB304:AD304)=0,"",ROUND(SUM('MRR Conglomerado'!AN304:AP304)/SUM('MRR Conglomerado'!AB304:AD304),3)),"")</f>
        <v>0.978</v>
      </c>
      <c r="Z304" s="13" t="n">
        <f aca="false">IFERROR(IF(SUM('MRR Conglomerado'!AC304:AE304)=0,"",ROUND(SUM('MRR Conglomerado'!AO304:AQ304)/SUM('MRR Conglomerado'!AC304:AE304),3)),"")</f>
        <v>0.967</v>
      </c>
      <c r="AA304" s="13" t="n">
        <f aca="false">IFERROR(IF(SUM('MRR Conglomerado'!AD304:AF304)=0,"",ROUND(SUM('MRR Conglomerado'!AP304:AR304)/SUM('MRR Conglomerado'!AD304:AF304),3)),"")</f>
        <v>0.964</v>
      </c>
      <c r="AB304" s="13" t="n">
        <f aca="false">IFERROR(IF(SUM('MRR Conglomerado'!AE304:AG304)=0,"",ROUND(SUM('MRR Conglomerado'!AQ304:AS304)/SUM('MRR Conglomerado'!AE304:AG304),3)),"")</f>
        <v>0.958</v>
      </c>
    </row>
    <row r="305" customFormat="false" ht="15" hidden="false" customHeight="false" outlineLevel="0" collapsed="false">
      <c r="A305" s="10" t="s">
        <v>670</v>
      </c>
      <c r="B305" s="13" t="str">
        <f aca="false">IFERROR(IF(SUM('MRR Conglomerado'!E305:G305)=0,"",ROUND(SUM('MRR Conglomerado'!Q305:S305)/SUM('MRR Conglomerado'!E305:G305),3)),"")</f>
        <v/>
      </c>
      <c r="C305" s="13" t="str">
        <f aca="false">IFERROR(IF(SUM('MRR Conglomerado'!F305:H305)=0,"",ROUND(SUM('MRR Conglomerado'!R305:T305)/SUM('MRR Conglomerado'!F305:H305),3)),"")</f>
        <v/>
      </c>
      <c r="D305" s="13" t="str">
        <f aca="false">IFERROR(IF(SUM('MRR Conglomerado'!G305:I305)=0,"",ROUND(SUM('MRR Conglomerado'!S305:U305)/SUM('MRR Conglomerado'!G305:I305),3)),"")</f>
        <v/>
      </c>
      <c r="E305" s="13" t="str">
        <f aca="false">IFERROR(IF(SUM('MRR Conglomerado'!H305:J305)=0,"",ROUND(SUM('MRR Conglomerado'!T305:V305)/SUM('MRR Conglomerado'!H305:J305),3)),"")</f>
        <v/>
      </c>
      <c r="F305" s="13" t="str">
        <f aca="false">IFERROR(IF(SUM('MRR Conglomerado'!I305:K305)=0,"",ROUND(SUM('MRR Conglomerado'!U305:W305)/SUM('MRR Conglomerado'!I305:K305),3)),"")</f>
        <v/>
      </c>
      <c r="G305" s="13" t="str">
        <f aca="false">IFERROR(IF(SUM('MRR Conglomerado'!J305:L305)=0,"",ROUND(SUM('MRR Conglomerado'!V305:X305)/SUM('MRR Conglomerado'!J305:L305),3)),"")</f>
        <v/>
      </c>
      <c r="H305" s="13" t="str">
        <f aca="false">IFERROR(IF(SUM('MRR Conglomerado'!K305:M305)=0,"",ROUND(SUM('MRR Conglomerado'!W305:Y305)/SUM('MRR Conglomerado'!K305:M305),3)),"")</f>
        <v/>
      </c>
      <c r="I305" s="13" t="str">
        <f aca="false">IFERROR(IF(SUM('MRR Conglomerado'!L305:N305)=0,"",ROUND(SUM('MRR Conglomerado'!X305:Z305)/SUM('MRR Conglomerado'!L305:N305),3)),"")</f>
        <v/>
      </c>
      <c r="J305" s="13" t="str">
        <f aca="false">IFERROR(IF(SUM('MRR Conglomerado'!M305:O305)=0,"",ROUND(SUM('MRR Conglomerado'!Y305:AA305)/SUM('MRR Conglomerado'!M305:O305),3)),"")</f>
        <v/>
      </c>
      <c r="K305" s="13" t="str">
        <f aca="false">IFERROR(IF(SUM('MRR Conglomerado'!N305:P305)=0,"",ROUND(SUM('MRR Conglomerado'!Z305:AB305)/SUM('MRR Conglomerado'!N305:P305),3)),"")</f>
        <v/>
      </c>
      <c r="L305" s="13" t="str">
        <f aca="false">IFERROR(IF(SUM('MRR Conglomerado'!O305:Q305)=0,"",ROUND(SUM('MRR Conglomerado'!AA305:AC305)/SUM('MRR Conglomerado'!O305:Q305),3)),"")</f>
        <v/>
      </c>
      <c r="M305" s="13" t="str">
        <f aca="false">IFERROR(IF(SUM('MRR Conglomerado'!P305:R305)=0,"",ROUND(SUM('MRR Conglomerado'!AB305:AD305)/SUM('MRR Conglomerado'!P305:R305),3)),"")</f>
        <v/>
      </c>
      <c r="N305" s="13" t="str">
        <f aca="false">IFERROR(IF(SUM('MRR Conglomerado'!Q305:S305)=0,"",ROUND(SUM('MRR Conglomerado'!AC305:AE305)/SUM('MRR Conglomerado'!Q305:S305),3)),"")</f>
        <v/>
      </c>
      <c r="O305" s="13" t="str">
        <f aca="false">IFERROR(IF(SUM('MRR Conglomerado'!R305:T305)=0,"",ROUND(SUM('MRR Conglomerado'!AD305:AF305)/SUM('MRR Conglomerado'!R305:T305),3)),"")</f>
        <v/>
      </c>
      <c r="P305" s="13" t="str">
        <f aca="false">IFERROR(IF(SUM('MRR Conglomerado'!S305:U305)=0,"",ROUND(SUM('MRR Conglomerado'!AE305:AG305)/SUM('MRR Conglomerado'!S305:U305),3)),"")</f>
        <v/>
      </c>
      <c r="Q305" s="13" t="str">
        <f aca="false">IFERROR(IF(SUM('MRR Conglomerado'!T305:V305)=0,"",ROUND(SUM('MRR Conglomerado'!AF305:AH305)/SUM('MRR Conglomerado'!T305:V305),3)),"")</f>
        <v/>
      </c>
      <c r="R305" s="13" t="str">
        <f aca="false">IFERROR(IF(SUM('MRR Conglomerado'!U305:W305)=0,"",ROUND(SUM('MRR Conglomerado'!AG305:AI305)/SUM('MRR Conglomerado'!U305:W305),3)),"")</f>
        <v/>
      </c>
      <c r="S305" s="13" t="str">
        <f aca="false">IFERROR(IF(SUM('MRR Conglomerado'!V305:X305)=0,"",ROUND(SUM('MRR Conglomerado'!AH305:AJ305)/SUM('MRR Conglomerado'!V305:X305),3)),"")</f>
        <v/>
      </c>
      <c r="T305" s="13" t="str">
        <f aca="false">IFERROR(IF(SUM('MRR Conglomerado'!W305:Y305)=0,"",ROUND(SUM('MRR Conglomerado'!AI305:AK305)/SUM('MRR Conglomerado'!W305:Y305),3)),"")</f>
        <v/>
      </c>
      <c r="U305" s="13" t="str">
        <f aca="false">IFERROR(IF(SUM('MRR Conglomerado'!X305:Z305)=0,"",ROUND(SUM('MRR Conglomerado'!AJ305:AL305)/SUM('MRR Conglomerado'!X305:Z305),3)),"")</f>
        <v/>
      </c>
      <c r="V305" s="13" t="str">
        <f aca="false">IFERROR(IF(SUM('MRR Conglomerado'!Y305:AA305)=0,"",ROUND(SUM('MRR Conglomerado'!AK305:AM305)/SUM('MRR Conglomerado'!Y305:AA305),3)),"")</f>
        <v/>
      </c>
      <c r="W305" s="13" t="str">
        <f aca="false">IFERROR(IF(SUM('MRR Conglomerado'!Z305:AB305)=0,"",ROUND(SUM('MRR Conglomerado'!AL305:AN305)/SUM('MRR Conglomerado'!Z305:AB305),3)),"")</f>
        <v/>
      </c>
      <c r="X305" s="13" t="str">
        <f aca="false">IFERROR(IF(SUM('MRR Conglomerado'!AA305:AC305)=0,"",ROUND(SUM('MRR Conglomerado'!AM305:AO305)/SUM('MRR Conglomerado'!AA305:AC305),3)),"")</f>
        <v/>
      </c>
      <c r="Y305" s="13" t="str">
        <f aca="false">IFERROR(IF(SUM('MRR Conglomerado'!AB305:AD305)=0,"",ROUND(SUM('MRR Conglomerado'!AN305:AP305)/SUM('MRR Conglomerado'!AB305:AD305),3)),"")</f>
        <v/>
      </c>
      <c r="Z305" s="13" t="str">
        <f aca="false">IFERROR(IF(SUM('MRR Conglomerado'!AC305:AE305)=0,"",ROUND(SUM('MRR Conglomerado'!AO305:AQ305)/SUM('MRR Conglomerado'!AC305:AE305),3)),"")</f>
        <v/>
      </c>
      <c r="AA305" s="13" t="str">
        <f aca="false">IFERROR(IF(SUM('MRR Conglomerado'!AD305:AF305)=0,"",ROUND(SUM('MRR Conglomerado'!AP305:AR305)/SUM('MRR Conglomerado'!AD305:AF305),3)),"")</f>
        <v/>
      </c>
      <c r="AB305" s="13" t="str">
        <f aca="false">IFERROR(IF(SUM('MRR Conglomerado'!AE305:AG305)=0,"",ROUND(SUM('MRR Conglomerado'!AQ305:AS305)/SUM('MRR Conglomerado'!AE305:AG305),3)),"")</f>
        <v/>
      </c>
    </row>
    <row r="306" customFormat="false" ht="15" hidden="false" customHeight="false" outlineLevel="0" collapsed="false">
      <c r="A306" s="10" t="s">
        <v>672</v>
      </c>
      <c r="B306" s="13" t="n">
        <f aca="false">IFERROR(IF(SUM('MRR Conglomerado'!E306:G306)=0,"",ROUND(SUM('MRR Conglomerado'!Q306:S306)/SUM('MRR Conglomerado'!E306:G306),3)),"")</f>
        <v>3.433</v>
      </c>
      <c r="C306" s="13" t="n">
        <f aca="false">IFERROR(IF(SUM('MRR Conglomerado'!F306:H306)=0,"",ROUND(SUM('MRR Conglomerado'!R306:T306)/SUM('MRR Conglomerado'!F306:H306),3)),"")</f>
        <v>1.819</v>
      </c>
      <c r="D306" s="13" t="n">
        <f aca="false">IFERROR(IF(SUM('MRR Conglomerado'!G306:I306)=0,"",ROUND(SUM('MRR Conglomerado'!S306:U306)/SUM('MRR Conglomerado'!G306:I306),3)),"")</f>
        <v>1.097</v>
      </c>
      <c r="E306" s="13" t="n">
        <f aca="false">IFERROR(IF(SUM('MRR Conglomerado'!H306:J306)=0,"",ROUND(SUM('MRR Conglomerado'!T306:V306)/SUM('MRR Conglomerado'!H306:J306),3)),"")</f>
        <v>1.013</v>
      </c>
      <c r="F306" s="13" t="n">
        <f aca="false">IFERROR(IF(SUM('MRR Conglomerado'!I306:K306)=0,"",ROUND(SUM('MRR Conglomerado'!U306:W306)/SUM('MRR Conglomerado'!I306:K306),3)),"")</f>
        <v>0.911</v>
      </c>
      <c r="G306" s="13" t="n">
        <f aca="false">IFERROR(IF(SUM('MRR Conglomerado'!J306:L306)=0,"",ROUND(SUM('MRR Conglomerado'!V306:X306)/SUM('MRR Conglomerado'!J306:L306),3)),"")</f>
        <v>0.927</v>
      </c>
      <c r="H306" s="13" t="n">
        <f aca="false">IFERROR(IF(SUM('MRR Conglomerado'!K306:M306)=0,"",ROUND(SUM('MRR Conglomerado'!W306:Y306)/SUM('MRR Conglomerado'!K306:M306),3)),"")</f>
        <v>0.974</v>
      </c>
      <c r="I306" s="13" t="n">
        <f aca="false">IFERROR(IF(SUM('MRR Conglomerado'!L306:N306)=0,"",ROUND(SUM('MRR Conglomerado'!X306:Z306)/SUM('MRR Conglomerado'!L306:N306),3)),"")</f>
        <v>1.032</v>
      </c>
      <c r="J306" s="13" t="n">
        <f aca="false">IFERROR(IF(SUM('MRR Conglomerado'!M306:O306)=0,"",ROUND(SUM('MRR Conglomerado'!Y306:AA306)/SUM('MRR Conglomerado'!M306:O306),3)),"")</f>
        <v>1.075</v>
      </c>
      <c r="K306" s="13" t="n">
        <f aca="false">IFERROR(IF(SUM('MRR Conglomerado'!N306:P306)=0,"",ROUND(SUM('MRR Conglomerado'!Z306:AB306)/SUM('MRR Conglomerado'!N306:P306),3)),"")</f>
        <v>1.079</v>
      </c>
      <c r="L306" s="13" t="n">
        <f aca="false">IFERROR(IF(SUM('MRR Conglomerado'!O306:Q306)=0,"",ROUND(SUM('MRR Conglomerado'!AA306:AC306)/SUM('MRR Conglomerado'!O306:Q306),3)),"")</f>
        <v>1.088</v>
      </c>
      <c r="M306" s="13" t="n">
        <f aca="false">IFERROR(IF(SUM('MRR Conglomerado'!P306:R306)=0,"",ROUND(SUM('MRR Conglomerado'!AB306:AD306)/SUM('MRR Conglomerado'!P306:R306),3)),"")</f>
        <v>1.073</v>
      </c>
      <c r="N306" s="13" t="n">
        <f aca="false">IFERROR(IF(SUM('MRR Conglomerado'!Q306:S306)=0,"",ROUND(SUM('MRR Conglomerado'!AC306:AE306)/SUM('MRR Conglomerado'!Q306:S306),3)),"")</f>
        <v>1.06</v>
      </c>
      <c r="O306" s="13" t="n">
        <f aca="false">IFERROR(IF(SUM('MRR Conglomerado'!R306:T306)=0,"",ROUND(SUM('MRR Conglomerado'!AD306:AF306)/SUM('MRR Conglomerado'!R306:T306),3)),"")</f>
        <v>1.055</v>
      </c>
      <c r="P306" s="13" t="n">
        <f aca="false">IFERROR(IF(SUM('MRR Conglomerado'!S306:U306)=0,"",ROUND(SUM('MRR Conglomerado'!AE306:AG306)/SUM('MRR Conglomerado'!S306:U306),3)),"")</f>
        <v>1.093</v>
      </c>
      <c r="Q306" s="13" t="n">
        <f aca="false">IFERROR(IF(SUM('MRR Conglomerado'!T306:V306)=0,"",ROUND(SUM('MRR Conglomerado'!AF306:AH306)/SUM('MRR Conglomerado'!T306:V306),3)),"")</f>
        <v>1.118</v>
      </c>
      <c r="R306" s="13" t="n">
        <f aca="false">IFERROR(IF(SUM('MRR Conglomerado'!U306:W306)=0,"",ROUND(SUM('MRR Conglomerado'!AG306:AI306)/SUM('MRR Conglomerado'!U306:W306),3)),"")</f>
        <v>1.131</v>
      </c>
      <c r="S306" s="13" t="n">
        <f aca="false">IFERROR(IF(SUM('MRR Conglomerado'!V306:X306)=0,"",ROUND(SUM('MRR Conglomerado'!AH306:AJ306)/SUM('MRR Conglomerado'!V306:X306),3)),"")</f>
        <v>1.099</v>
      </c>
      <c r="T306" s="13" t="n">
        <f aca="false">IFERROR(IF(SUM('MRR Conglomerado'!W306:Y306)=0,"",ROUND(SUM('MRR Conglomerado'!AI306:AK306)/SUM('MRR Conglomerado'!W306:Y306),3)),"")</f>
        <v>1.086</v>
      </c>
      <c r="U306" s="13" t="n">
        <f aca="false">IFERROR(IF(SUM('MRR Conglomerado'!X306:Z306)=0,"",ROUND(SUM('MRR Conglomerado'!AJ306:AL306)/SUM('MRR Conglomerado'!X306:Z306),3)),"")</f>
        <v>1.067</v>
      </c>
      <c r="V306" s="13" t="n">
        <f aca="false">IFERROR(IF(SUM('MRR Conglomerado'!Y306:AA306)=0,"",ROUND(SUM('MRR Conglomerado'!AK306:AM306)/SUM('MRR Conglomerado'!Y306:AA306),3)),"")</f>
        <v>1.042</v>
      </c>
      <c r="W306" s="13" t="n">
        <f aca="false">IFERROR(IF(SUM('MRR Conglomerado'!Z306:AB306)=0,"",ROUND(SUM('MRR Conglomerado'!AL306:AN306)/SUM('MRR Conglomerado'!Z306:AB306),3)),"")</f>
        <v>1.028</v>
      </c>
      <c r="X306" s="13" t="n">
        <f aca="false">IFERROR(IF(SUM('MRR Conglomerado'!AA306:AC306)=0,"",ROUND(SUM('MRR Conglomerado'!AM306:AO306)/SUM('MRR Conglomerado'!AA306:AC306),3)),"")</f>
        <v>0.985</v>
      </c>
      <c r="Y306" s="13" t="n">
        <f aca="false">IFERROR(IF(SUM('MRR Conglomerado'!AB306:AD306)=0,"",ROUND(SUM('MRR Conglomerado'!AN306:AP306)/SUM('MRR Conglomerado'!AB306:AD306),3)),"")</f>
        <v>0.977</v>
      </c>
      <c r="Z306" s="13" t="n">
        <f aca="false">IFERROR(IF(SUM('MRR Conglomerado'!AC306:AE306)=0,"",ROUND(SUM('MRR Conglomerado'!AO306:AQ306)/SUM('MRR Conglomerado'!AC306:AE306),3)),"")</f>
        <v>0.989</v>
      </c>
      <c r="AA306" s="13" t="n">
        <f aca="false">IFERROR(IF(SUM('MRR Conglomerado'!AD306:AF306)=0,"",ROUND(SUM('MRR Conglomerado'!AP306:AR306)/SUM('MRR Conglomerado'!AD306:AF306),3)),"")</f>
        <v>1.019</v>
      </c>
      <c r="AB306" s="13" t="n">
        <f aca="false">IFERROR(IF(SUM('MRR Conglomerado'!AE306:AG306)=0,"",ROUND(SUM('MRR Conglomerado'!AQ306:AS306)/SUM('MRR Conglomerado'!AE306:AG306),3)),"")</f>
        <v>0.983</v>
      </c>
    </row>
    <row r="307" customFormat="false" ht="15" hidden="false" customHeight="false" outlineLevel="0" collapsed="false">
      <c r="A307" s="10" t="s">
        <v>674</v>
      </c>
      <c r="B307" s="13" t="str">
        <f aca="false">IFERROR(IF(SUM('MRR Conglomerado'!E307:G307)=0,"",ROUND(SUM('MRR Conglomerado'!Q307:S307)/SUM('MRR Conglomerado'!E307:G307),3)),"")</f>
        <v/>
      </c>
      <c r="C307" s="13" t="str">
        <f aca="false">IFERROR(IF(SUM('MRR Conglomerado'!F307:H307)=0,"",ROUND(SUM('MRR Conglomerado'!R307:T307)/SUM('MRR Conglomerado'!F307:H307),3)),"")</f>
        <v/>
      </c>
      <c r="D307" s="13" t="str">
        <f aca="false">IFERROR(IF(SUM('MRR Conglomerado'!G307:I307)=0,"",ROUND(SUM('MRR Conglomerado'!S307:U307)/SUM('MRR Conglomerado'!G307:I307),3)),"")</f>
        <v/>
      </c>
      <c r="E307" s="13" t="str">
        <f aca="false">IFERROR(IF(SUM('MRR Conglomerado'!H307:J307)=0,"",ROUND(SUM('MRR Conglomerado'!T307:V307)/SUM('MRR Conglomerado'!H307:J307),3)),"")</f>
        <v/>
      </c>
      <c r="F307" s="13" t="str">
        <f aca="false">IFERROR(IF(SUM('MRR Conglomerado'!I307:K307)=0,"",ROUND(SUM('MRR Conglomerado'!U307:W307)/SUM('MRR Conglomerado'!I307:K307),3)),"")</f>
        <v/>
      </c>
      <c r="G307" s="13" t="str">
        <f aca="false">IFERROR(IF(SUM('MRR Conglomerado'!J307:L307)=0,"",ROUND(SUM('MRR Conglomerado'!V307:X307)/SUM('MRR Conglomerado'!J307:L307),3)),"")</f>
        <v/>
      </c>
      <c r="H307" s="13" t="str">
        <f aca="false">IFERROR(IF(SUM('MRR Conglomerado'!K307:M307)=0,"",ROUND(SUM('MRR Conglomerado'!W307:Y307)/SUM('MRR Conglomerado'!K307:M307),3)),"")</f>
        <v/>
      </c>
      <c r="I307" s="13" t="str">
        <f aca="false">IFERROR(IF(SUM('MRR Conglomerado'!L307:N307)=0,"",ROUND(SUM('MRR Conglomerado'!X307:Z307)/SUM('MRR Conglomerado'!L307:N307),3)),"")</f>
        <v/>
      </c>
      <c r="J307" s="13" t="str">
        <f aca="false">IFERROR(IF(SUM('MRR Conglomerado'!M307:O307)=0,"",ROUND(SUM('MRR Conglomerado'!Y307:AA307)/SUM('MRR Conglomerado'!M307:O307),3)),"")</f>
        <v/>
      </c>
      <c r="K307" s="13" t="str">
        <f aca="false">IFERROR(IF(SUM('MRR Conglomerado'!N307:P307)=0,"",ROUND(SUM('MRR Conglomerado'!Z307:AB307)/SUM('MRR Conglomerado'!N307:P307),3)),"")</f>
        <v/>
      </c>
      <c r="L307" s="13" t="str">
        <f aca="false">IFERROR(IF(SUM('MRR Conglomerado'!O307:Q307)=0,"",ROUND(SUM('MRR Conglomerado'!AA307:AC307)/SUM('MRR Conglomerado'!O307:Q307),3)),"")</f>
        <v/>
      </c>
      <c r="M307" s="13" t="str">
        <f aca="false">IFERROR(IF(SUM('MRR Conglomerado'!P307:R307)=0,"",ROUND(SUM('MRR Conglomerado'!AB307:AD307)/SUM('MRR Conglomerado'!P307:R307),3)),"")</f>
        <v/>
      </c>
      <c r="N307" s="13" t="str">
        <f aca="false">IFERROR(IF(SUM('MRR Conglomerado'!Q307:S307)=0,"",ROUND(SUM('MRR Conglomerado'!AC307:AE307)/SUM('MRR Conglomerado'!Q307:S307),3)),"")</f>
        <v/>
      </c>
      <c r="O307" s="13" t="str">
        <f aca="false">IFERROR(IF(SUM('MRR Conglomerado'!R307:T307)=0,"",ROUND(SUM('MRR Conglomerado'!AD307:AF307)/SUM('MRR Conglomerado'!R307:T307),3)),"")</f>
        <v/>
      </c>
      <c r="P307" s="13" t="str">
        <f aca="false">IFERROR(IF(SUM('MRR Conglomerado'!S307:U307)=0,"",ROUND(SUM('MRR Conglomerado'!AE307:AG307)/SUM('MRR Conglomerado'!S307:U307),3)),"")</f>
        <v/>
      </c>
      <c r="Q307" s="13" t="str">
        <f aca="false">IFERROR(IF(SUM('MRR Conglomerado'!T307:V307)=0,"",ROUND(SUM('MRR Conglomerado'!AF307:AH307)/SUM('MRR Conglomerado'!T307:V307),3)),"")</f>
        <v/>
      </c>
      <c r="R307" s="13" t="str">
        <f aca="false">IFERROR(IF(SUM('MRR Conglomerado'!U307:W307)=0,"",ROUND(SUM('MRR Conglomerado'!AG307:AI307)/SUM('MRR Conglomerado'!U307:W307),3)),"")</f>
        <v/>
      </c>
      <c r="S307" s="13" t="str">
        <f aca="false">IFERROR(IF(SUM('MRR Conglomerado'!V307:X307)=0,"",ROUND(SUM('MRR Conglomerado'!AH307:AJ307)/SUM('MRR Conglomerado'!V307:X307),3)),"")</f>
        <v/>
      </c>
      <c r="T307" s="13" t="str">
        <f aca="false">IFERROR(IF(SUM('MRR Conglomerado'!W307:Y307)=0,"",ROUND(SUM('MRR Conglomerado'!AI307:AK307)/SUM('MRR Conglomerado'!W307:Y307),3)),"")</f>
        <v/>
      </c>
      <c r="U307" s="13" t="str">
        <f aca="false">IFERROR(IF(SUM('MRR Conglomerado'!X307:Z307)=0,"",ROUND(SUM('MRR Conglomerado'!AJ307:AL307)/SUM('MRR Conglomerado'!X307:Z307),3)),"")</f>
        <v/>
      </c>
      <c r="V307" s="13" t="str">
        <f aca="false">IFERROR(IF(SUM('MRR Conglomerado'!Y307:AA307)=0,"",ROUND(SUM('MRR Conglomerado'!AK307:AM307)/SUM('MRR Conglomerado'!Y307:AA307),3)),"")</f>
        <v/>
      </c>
      <c r="W307" s="13" t="str">
        <f aca="false">IFERROR(IF(SUM('MRR Conglomerado'!Z307:AB307)=0,"",ROUND(SUM('MRR Conglomerado'!AL307:AN307)/SUM('MRR Conglomerado'!Z307:AB307),3)),"")</f>
        <v/>
      </c>
      <c r="X307" s="13" t="str">
        <f aca="false">IFERROR(IF(SUM('MRR Conglomerado'!AA307:AC307)=0,"",ROUND(SUM('MRR Conglomerado'!AM307:AO307)/SUM('MRR Conglomerado'!AA307:AC307),3)),"")</f>
        <v/>
      </c>
      <c r="Y307" s="13" t="str">
        <f aca="false">IFERROR(IF(SUM('MRR Conglomerado'!AB307:AD307)=0,"",ROUND(SUM('MRR Conglomerado'!AN307:AP307)/SUM('MRR Conglomerado'!AB307:AD307),3)),"")</f>
        <v/>
      </c>
      <c r="Z307" s="13" t="str">
        <f aca="false">IFERROR(IF(SUM('MRR Conglomerado'!AC307:AE307)=0,"",ROUND(SUM('MRR Conglomerado'!AO307:AQ307)/SUM('MRR Conglomerado'!AC307:AE307),3)),"")</f>
        <v/>
      </c>
      <c r="AA307" s="13" t="str">
        <f aca="false">IFERROR(IF(SUM('MRR Conglomerado'!AD307:AF307)=0,"",ROUND(SUM('MRR Conglomerado'!AP307:AR307)/SUM('MRR Conglomerado'!AD307:AF307),3)),"")</f>
        <v/>
      </c>
      <c r="AB307" s="13" t="str">
        <f aca="false">IFERROR(IF(SUM('MRR Conglomerado'!AE307:AG307)=0,"",ROUND(SUM('MRR Conglomerado'!AQ307:AS307)/SUM('MRR Conglomerado'!AE307:AG307),3)),"")</f>
        <v/>
      </c>
    </row>
    <row r="308" customFormat="false" ht="15" hidden="false" customHeight="false" outlineLevel="0" collapsed="false">
      <c r="A308" s="10" t="s">
        <v>676</v>
      </c>
      <c r="B308" s="13" t="str">
        <f aca="false">IFERROR(IF(SUM('MRR Conglomerado'!E308:G308)=0,"",ROUND(SUM('MRR Conglomerado'!Q308:S308)/SUM('MRR Conglomerado'!E308:G308),3)),"")</f>
        <v/>
      </c>
      <c r="C308" s="13" t="str">
        <f aca="false">IFERROR(IF(SUM('MRR Conglomerado'!F308:H308)=0,"",ROUND(SUM('MRR Conglomerado'!R308:T308)/SUM('MRR Conglomerado'!F308:H308),3)),"")</f>
        <v/>
      </c>
      <c r="D308" s="13" t="str">
        <f aca="false">IFERROR(IF(SUM('MRR Conglomerado'!G308:I308)=0,"",ROUND(SUM('MRR Conglomerado'!S308:U308)/SUM('MRR Conglomerado'!G308:I308),3)),"")</f>
        <v/>
      </c>
      <c r="E308" s="13" t="str">
        <f aca="false">IFERROR(IF(SUM('MRR Conglomerado'!H308:J308)=0,"",ROUND(SUM('MRR Conglomerado'!T308:V308)/SUM('MRR Conglomerado'!H308:J308),3)),"")</f>
        <v/>
      </c>
      <c r="F308" s="13" t="str">
        <f aca="false">IFERROR(IF(SUM('MRR Conglomerado'!I308:K308)=0,"",ROUND(SUM('MRR Conglomerado'!U308:W308)/SUM('MRR Conglomerado'!I308:K308),3)),"")</f>
        <v/>
      </c>
      <c r="G308" s="13" t="str">
        <f aca="false">IFERROR(IF(SUM('MRR Conglomerado'!J308:L308)=0,"",ROUND(SUM('MRR Conglomerado'!V308:X308)/SUM('MRR Conglomerado'!J308:L308),3)),"")</f>
        <v/>
      </c>
      <c r="H308" s="13" t="str">
        <f aca="false">IFERROR(IF(SUM('MRR Conglomerado'!K308:M308)=0,"",ROUND(SUM('MRR Conglomerado'!W308:Y308)/SUM('MRR Conglomerado'!K308:M308),3)),"")</f>
        <v/>
      </c>
      <c r="I308" s="13" t="str">
        <f aca="false">IFERROR(IF(SUM('MRR Conglomerado'!L308:N308)=0,"",ROUND(SUM('MRR Conglomerado'!X308:Z308)/SUM('MRR Conglomerado'!L308:N308),3)),"")</f>
        <v/>
      </c>
      <c r="J308" s="13" t="str">
        <f aca="false">IFERROR(IF(SUM('MRR Conglomerado'!M308:O308)=0,"",ROUND(SUM('MRR Conglomerado'!Y308:AA308)/SUM('MRR Conglomerado'!M308:O308),3)),"")</f>
        <v/>
      </c>
      <c r="K308" s="13" t="str">
        <f aca="false">IFERROR(IF(SUM('MRR Conglomerado'!N308:P308)=0,"",ROUND(SUM('MRR Conglomerado'!Z308:AB308)/SUM('MRR Conglomerado'!N308:P308),3)),"")</f>
        <v/>
      </c>
      <c r="L308" s="13" t="str">
        <f aca="false">IFERROR(IF(SUM('MRR Conglomerado'!O308:Q308)=0,"",ROUND(SUM('MRR Conglomerado'!AA308:AC308)/SUM('MRR Conglomerado'!O308:Q308),3)),"")</f>
        <v/>
      </c>
      <c r="M308" s="13" t="str">
        <f aca="false">IFERROR(IF(SUM('MRR Conglomerado'!P308:R308)=0,"",ROUND(SUM('MRR Conglomerado'!AB308:AD308)/SUM('MRR Conglomerado'!P308:R308),3)),"")</f>
        <v/>
      </c>
      <c r="N308" s="13" t="str">
        <f aca="false">IFERROR(IF(SUM('MRR Conglomerado'!Q308:S308)=0,"",ROUND(SUM('MRR Conglomerado'!AC308:AE308)/SUM('MRR Conglomerado'!Q308:S308),3)),"")</f>
        <v/>
      </c>
      <c r="O308" s="13" t="str">
        <f aca="false">IFERROR(IF(SUM('MRR Conglomerado'!R308:T308)=0,"",ROUND(SUM('MRR Conglomerado'!AD308:AF308)/SUM('MRR Conglomerado'!R308:T308),3)),"")</f>
        <v/>
      </c>
      <c r="P308" s="13" t="str">
        <f aca="false">IFERROR(IF(SUM('MRR Conglomerado'!S308:U308)=0,"",ROUND(SUM('MRR Conglomerado'!AE308:AG308)/SUM('MRR Conglomerado'!S308:U308),3)),"")</f>
        <v/>
      </c>
      <c r="Q308" s="13" t="str">
        <f aca="false">IFERROR(IF(SUM('MRR Conglomerado'!T308:V308)=0,"",ROUND(SUM('MRR Conglomerado'!AF308:AH308)/SUM('MRR Conglomerado'!T308:V308),3)),"")</f>
        <v/>
      </c>
      <c r="R308" s="13" t="str">
        <f aca="false">IFERROR(IF(SUM('MRR Conglomerado'!U308:W308)=0,"",ROUND(SUM('MRR Conglomerado'!AG308:AI308)/SUM('MRR Conglomerado'!U308:W308),3)),"")</f>
        <v/>
      </c>
      <c r="S308" s="13" t="str">
        <f aca="false">IFERROR(IF(SUM('MRR Conglomerado'!V308:X308)=0,"",ROUND(SUM('MRR Conglomerado'!AH308:AJ308)/SUM('MRR Conglomerado'!V308:X308),3)),"")</f>
        <v/>
      </c>
      <c r="T308" s="13" t="str">
        <f aca="false">IFERROR(IF(SUM('MRR Conglomerado'!W308:Y308)=0,"",ROUND(SUM('MRR Conglomerado'!AI308:AK308)/SUM('MRR Conglomerado'!W308:Y308),3)),"")</f>
        <v/>
      </c>
      <c r="U308" s="13" t="str">
        <f aca="false">IFERROR(IF(SUM('MRR Conglomerado'!X308:Z308)=0,"",ROUND(SUM('MRR Conglomerado'!AJ308:AL308)/SUM('MRR Conglomerado'!X308:Z308),3)),"")</f>
        <v/>
      </c>
      <c r="V308" s="13" t="str">
        <f aca="false">IFERROR(IF(SUM('MRR Conglomerado'!Y308:AA308)=0,"",ROUND(SUM('MRR Conglomerado'!AK308:AM308)/SUM('MRR Conglomerado'!Y308:AA308),3)),"")</f>
        <v/>
      </c>
      <c r="W308" s="13" t="str">
        <f aca="false">IFERROR(IF(SUM('MRR Conglomerado'!Z308:AB308)=0,"",ROUND(SUM('MRR Conglomerado'!AL308:AN308)/SUM('MRR Conglomerado'!Z308:AB308),3)),"")</f>
        <v/>
      </c>
      <c r="X308" s="13" t="str">
        <f aca="false">IFERROR(IF(SUM('MRR Conglomerado'!AA308:AC308)=0,"",ROUND(SUM('MRR Conglomerado'!AM308:AO308)/SUM('MRR Conglomerado'!AA308:AC308),3)),"")</f>
        <v/>
      </c>
      <c r="Y308" s="13" t="str">
        <f aca="false">IFERROR(IF(SUM('MRR Conglomerado'!AB308:AD308)=0,"",ROUND(SUM('MRR Conglomerado'!AN308:AP308)/SUM('MRR Conglomerado'!AB308:AD308),3)),"")</f>
        <v/>
      </c>
      <c r="Z308" s="13" t="str">
        <f aca="false">IFERROR(IF(SUM('MRR Conglomerado'!AC308:AE308)=0,"",ROUND(SUM('MRR Conglomerado'!AO308:AQ308)/SUM('MRR Conglomerado'!AC308:AE308),3)),"")</f>
        <v/>
      </c>
      <c r="AA308" s="13" t="str">
        <f aca="false">IFERROR(IF(SUM('MRR Conglomerado'!AD308:AF308)=0,"",ROUND(SUM('MRR Conglomerado'!AP308:AR308)/SUM('MRR Conglomerado'!AD308:AF308),3)),"")</f>
        <v/>
      </c>
      <c r="AB308" s="13" t="str">
        <f aca="false">IFERROR(IF(SUM('MRR Conglomerado'!AE308:AG308)=0,"",ROUND(SUM('MRR Conglomerado'!AQ308:AS308)/SUM('MRR Conglomerado'!AE308:AG308),3)),"")</f>
        <v/>
      </c>
    </row>
    <row r="309" customFormat="false" ht="15" hidden="false" customHeight="false" outlineLevel="0" collapsed="false">
      <c r="A309" s="10" t="s">
        <v>678</v>
      </c>
      <c r="B309" s="13" t="str">
        <f aca="false">IFERROR(IF(SUM('MRR Conglomerado'!E309:G309)=0,"",ROUND(SUM('MRR Conglomerado'!Q309:S309)/SUM('MRR Conglomerado'!E309:G309),3)),"")</f>
        <v/>
      </c>
      <c r="C309" s="13" t="str">
        <f aca="false">IFERROR(IF(SUM('MRR Conglomerado'!F309:H309)=0,"",ROUND(SUM('MRR Conglomerado'!R309:T309)/SUM('MRR Conglomerado'!F309:H309),3)),"")</f>
        <v/>
      </c>
      <c r="D309" s="13" t="str">
        <f aca="false">IFERROR(IF(SUM('MRR Conglomerado'!G309:I309)=0,"",ROUND(SUM('MRR Conglomerado'!S309:U309)/SUM('MRR Conglomerado'!G309:I309),3)),"")</f>
        <v/>
      </c>
      <c r="E309" s="13" t="str">
        <f aca="false">IFERROR(IF(SUM('MRR Conglomerado'!H309:J309)=0,"",ROUND(SUM('MRR Conglomerado'!T309:V309)/SUM('MRR Conglomerado'!H309:J309),3)),"")</f>
        <v/>
      </c>
      <c r="F309" s="13" t="str">
        <f aca="false">IFERROR(IF(SUM('MRR Conglomerado'!I309:K309)=0,"",ROUND(SUM('MRR Conglomerado'!U309:W309)/SUM('MRR Conglomerado'!I309:K309),3)),"")</f>
        <v/>
      </c>
      <c r="G309" s="13" t="str">
        <f aca="false">IFERROR(IF(SUM('MRR Conglomerado'!J309:L309)=0,"",ROUND(SUM('MRR Conglomerado'!V309:X309)/SUM('MRR Conglomerado'!J309:L309),3)),"")</f>
        <v/>
      </c>
      <c r="H309" s="13" t="str">
        <f aca="false">IFERROR(IF(SUM('MRR Conglomerado'!K309:M309)=0,"",ROUND(SUM('MRR Conglomerado'!W309:Y309)/SUM('MRR Conglomerado'!K309:M309),3)),"")</f>
        <v/>
      </c>
      <c r="I309" s="13" t="str">
        <f aca="false">IFERROR(IF(SUM('MRR Conglomerado'!L309:N309)=0,"",ROUND(SUM('MRR Conglomerado'!X309:Z309)/SUM('MRR Conglomerado'!L309:N309),3)),"")</f>
        <v/>
      </c>
      <c r="J309" s="13" t="str">
        <f aca="false">IFERROR(IF(SUM('MRR Conglomerado'!M309:O309)=0,"",ROUND(SUM('MRR Conglomerado'!Y309:AA309)/SUM('MRR Conglomerado'!M309:O309),3)),"")</f>
        <v/>
      </c>
      <c r="K309" s="13" t="str">
        <f aca="false">IFERROR(IF(SUM('MRR Conglomerado'!N309:P309)=0,"",ROUND(SUM('MRR Conglomerado'!Z309:AB309)/SUM('MRR Conglomerado'!N309:P309),3)),"")</f>
        <v/>
      </c>
      <c r="L309" s="13" t="str">
        <f aca="false">IFERROR(IF(SUM('MRR Conglomerado'!O309:Q309)=0,"",ROUND(SUM('MRR Conglomerado'!AA309:AC309)/SUM('MRR Conglomerado'!O309:Q309),3)),"")</f>
        <v/>
      </c>
      <c r="M309" s="13" t="str">
        <f aca="false">IFERROR(IF(SUM('MRR Conglomerado'!P309:R309)=0,"",ROUND(SUM('MRR Conglomerado'!AB309:AD309)/SUM('MRR Conglomerado'!P309:R309),3)),"")</f>
        <v/>
      </c>
      <c r="N309" s="13" t="str">
        <f aca="false">IFERROR(IF(SUM('MRR Conglomerado'!Q309:S309)=0,"",ROUND(SUM('MRR Conglomerado'!AC309:AE309)/SUM('MRR Conglomerado'!Q309:S309),3)),"")</f>
        <v/>
      </c>
      <c r="O309" s="13" t="str">
        <f aca="false">IFERROR(IF(SUM('MRR Conglomerado'!R309:T309)=0,"",ROUND(SUM('MRR Conglomerado'!AD309:AF309)/SUM('MRR Conglomerado'!R309:T309),3)),"")</f>
        <v/>
      </c>
      <c r="P309" s="13" t="str">
        <f aca="false">IFERROR(IF(SUM('MRR Conglomerado'!S309:U309)=0,"",ROUND(SUM('MRR Conglomerado'!AE309:AG309)/SUM('MRR Conglomerado'!S309:U309),3)),"")</f>
        <v/>
      </c>
      <c r="Q309" s="13" t="str">
        <f aca="false">IFERROR(IF(SUM('MRR Conglomerado'!T309:V309)=0,"",ROUND(SUM('MRR Conglomerado'!AF309:AH309)/SUM('MRR Conglomerado'!T309:V309),3)),"")</f>
        <v/>
      </c>
      <c r="R309" s="13" t="str">
        <f aca="false">IFERROR(IF(SUM('MRR Conglomerado'!U309:W309)=0,"",ROUND(SUM('MRR Conglomerado'!AG309:AI309)/SUM('MRR Conglomerado'!U309:W309),3)),"")</f>
        <v/>
      </c>
      <c r="S309" s="13" t="str">
        <f aca="false">IFERROR(IF(SUM('MRR Conglomerado'!V309:X309)=0,"",ROUND(SUM('MRR Conglomerado'!AH309:AJ309)/SUM('MRR Conglomerado'!V309:X309),3)),"")</f>
        <v/>
      </c>
      <c r="T309" s="13" t="str">
        <f aca="false">IFERROR(IF(SUM('MRR Conglomerado'!W309:Y309)=0,"",ROUND(SUM('MRR Conglomerado'!AI309:AK309)/SUM('MRR Conglomerado'!W309:Y309),3)),"")</f>
        <v/>
      </c>
      <c r="U309" s="13" t="str">
        <f aca="false">IFERROR(IF(SUM('MRR Conglomerado'!X309:Z309)=0,"",ROUND(SUM('MRR Conglomerado'!AJ309:AL309)/SUM('MRR Conglomerado'!X309:Z309),3)),"")</f>
        <v/>
      </c>
      <c r="V309" s="13" t="str">
        <f aca="false">IFERROR(IF(SUM('MRR Conglomerado'!Y309:AA309)=0,"",ROUND(SUM('MRR Conglomerado'!AK309:AM309)/SUM('MRR Conglomerado'!Y309:AA309),3)),"")</f>
        <v/>
      </c>
      <c r="W309" s="13" t="str">
        <f aca="false">IFERROR(IF(SUM('MRR Conglomerado'!Z309:AB309)=0,"",ROUND(SUM('MRR Conglomerado'!AL309:AN309)/SUM('MRR Conglomerado'!Z309:AB309),3)),"")</f>
        <v/>
      </c>
      <c r="X309" s="13" t="str">
        <f aca="false">IFERROR(IF(SUM('MRR Conglomerado'!AA309:AC309)=0,"",ROUND(SUM('MRR Conglomerado'!AM309:AO309)/SUM('MRR Conglomerado'!AA309:AC309),3)),"")</f>
        <v/>
      </c>
      <c r="Y309" s="13" t="str">
        <f aca="false">IFERROR(IF(SUM('MRR Conglomerado'!AB309:AD309)=0,"",ROUND(SUM('MRR Conglomerado'!AN309:AP309)/SUM('MRR Conglomerado'!AB309:AD309),3)),"")</f>
        <v/>
      </c>
      <c r="Z309" s="13" t="str">
        <f aca="false">IFERROR(IF(SUM('MRR Conglomerado'!AC309:AE309)=0,"",ROUND(SUM('MRR Conglomerado'!AO309:AQ309)/SUM('MRR Conglomerado'!AC309:AE309),3)),"")</f>
        <v/>
      </c>
      <c r="AA309" s="13" t="str">
        <f aca="false">IFERROR(IF(SUM('MRR Conglomerado'!AD309:AF309)=0,"",ROUND(SUM('MRR Conglomerado'!AP309:AR309)/SUM('MRR Conglomerado'!AD309:AF309),3)),"")</f>
        <v/>
      </c>
      <c r="AB309" s="13" t="str">
        <f aca="false">IFERROR(IF(SUM('MRR Conglomerado'!AE309:AG309)=0,"",ROUND(SUM('MRR Conglomerado'!AQ309:AS309)/SUM('MRR Conglomerado'!AE309:AG309),3)),"")</f>
        <v/>
      </c>
    </row>
    <row r="310" customFormat="false" ht="15" hidden="false" customHeight="false" outlineLevel="0" collapsed="false">
      <c r="A310" s="10" t="s">
        <v>680</v>
      </c>
      <c r="B310" s="13" t="str">
        <f aca="false">IFERROR(IF(SUM('MRR Conglomerado'!E310:G310)=0,"",ROUND(SUM('MRR Conglomerado'!Q310:S310)/SUM('MRR Conglomerado'!E310:G310),3)),"")</f>
        <v/>
      </c>
      <c r="C310" s="13" t="str">
        <f aca="false">IFERROR(IF(SUM('MRR Conglomerado'!F310:H310)=0,"",ROUND(SUM('MRR Conglomerado'!R310:T310)/SUM('MRR Conglomerado'!F310:H310),3)),"")</f>
        <v/>
      </c>
      <c r="D310" s="13" t="str">
        <f aca="false">IFERROR(IF(SUM('MRR Conglomerado'!G310:I310)=0,"",ROUND(SUM('MRR Conglomerado'!S310:U310)/SUM('MRR Conglomerado'!G310:I310),3)),"")</f>
        <v/>
      </c>
      <c r="E310" s="13" t="str">
        <f aca="false">IFERROR(IF(SUM('MRR Conglomerado'!H310:J310)=0,"",ROUND(SUM('MRR Conglomerado'!T310:V310)/SUM('MRR Conglomerado'!H310:J310),3)),"")</f>
        <v/>
      </c>
      <c r="F310" s="13" t="str">
        <f aca="false">IFERROR(IF(SUM('MRR Conglomerado'!I310:K310)=0,"",ROUND(SUM('MRR Conglomerado'!U310:W310)/SUM('MRR Conglomerado'!I310:K310),3)),"")</f>
        <v/>
      </c>
      <c r="G310" s="13" t="str">
        <f aca="false">IFERROR(IF(SUM('MRR Conglomerado'!J310:L310)=0,"",ROUND(SUM('MRR Conglomerado'!V310:X310)/SUM('MRR Conglomerado'!J310:L310),3)),"")</f>
        <v/>
      </c>
      <c r="H310" s="13" t="str">
        <f aca="false">IFERROR(IF(SUM('MRR Conglomerado'!K310:M310)=0,"",ROUND(SUM('MRR Conglomerado'!W310:Y310)/SUM('MRR Conglomerado'!K310:M310),3)),"")</f>
        <v/>
      </c>
      <c r="I310" s="13" t="str">
        <f aca="false">IFERROR(IF(SUM('MRR Conglomerado'!L310:N310)=0,"",ROUND(SUM('MRR Conglomerado'!X310:Z310)/SUM('MRR Conglomerado'!L310:N310),3)),"")</f>
        <v/>
      </c>
      <c r="J310" s="13" t="str">
        <f aca="false">IFERROR(IF(SUM('MRR Conglomerado'!M310:O310)=0,"",ROUND(SUM('MRR Conglomerado'!Y310:AA310)/SUM('MRR Conglomerado'!M310:O310),3)),"")</f>
        <v/>
      </c>
      <c r="K310" s="13" t="str">
        <f aca="false">IFERROR(IF(SUM('MRR Conglomerado'!N310:P310)=0,"",ROUND(SUM('MRR Conglomerado'!Z310:AB310)/SUM('MRR Conglomerado'!N310:P310),3)),"")</f>
        <v/>
      </c>
      <c r="L310" s="13" t="str">
        <f aca="false">IFERROR(IF(SUM('MRR Conglomerado'!O310:Q310)=0,"",ROUND(SUM('MRR Conglomerado'!AA310:AC310)/SUM('MRR Conglomerado'!O310:Q310),3)),"")</f>
        <v/>
      </c>
      <c r="M310" s="13" t="str">
        <f aca="false">IFERROR(IF(SUM('MRR Conglomerado'!P310:R310)=0,"",ROUND(SUM('MRR Conglomerado'!AB310:AD310)/SUM('MRR Conglomerado'!P310:R310),3)),"")</f>
        <v/>
      </c>
      <c r="N310" s="13" t="str">
        <f aca="false">IFERROR(IF(SUM('MRR Conglomerado'!Q310:S310)=0,"",ROUND(SUM('MRR Conglomerado'!AC310:AE310)/SUM('MRR Conglomerado'!Q310:S310),3)),"")</f>
        <v/>
      </c>
      <c r="O310" s="13" t="str">
        <f aca="false">IFERROR(IF(SUM('MRR Conglomerado'!R310:T310)=0,"",ROUND(SUM('MRR Conglomerado'!AD310:AF310)/SUM('MRR Conglomerado'!R310:T310),3)),"")</f>
        <v/>
      </c>
      <c r="P310" s="13" t="str">
        <f aca="false">IFERROR(IF(SUM('MRR Conglomerado'!S310:U310)=0,"",ROUND(SUM('MRR Conglomerado'!AE310:AG310)/SUM('MRR Conglomerado'!S310:U310),3)),"")</f>
        <v/>
      </c>
      <c r="Q310" s="13" t="str">
        <f aca="false">IFERROR(IF(SUM('MRR Conglomerado'!T310:V310)=0,"",ROUND(SUM('MRR Conglomerado'!AF310:AH310)/SUM('MRR Conglomerado'!T310:V310),3)),"")</f>
        <v/>
      </c>
      <c r="R310" s="13" t="str">
        <f aca="false">IFERROR(IF(SUM('MRR Conglomerado'!U310:W310)=0,"",ROUND(SUM('MRR Conglomerado'!AG310:AI310)/SUM('MRR Conglomerado'!U310:W310),3)),"")</f>
        <v/>
      </c>
      <c r="S310" s="13" t="str">
        <f aca="false">IFERROR(IF(SUM('MRR Conglomerado'!V310:X310)=0,"",ROUND(SUM('MRR Conglomerado'!AH310:AJ310)/SUM('MRR Conglomerado'!V310:X310),3)),"")</f>
        <v/>
      </c>
      <c r="T310" s="13" t="str">
        <f aca="false">IFERROR(IF(SUM('MRR Conglomerado'!W310:Y310)=0,"",ROUND(SUM('MRR Conglomerado'!AI310:AK310)/SUM('MRR Conglomerado'!W310:Y310),3)),"")</f>
        <v/>
      </c>
      <c r="U310" s="13" t="str">
        <f aca="false">IFERROR(IF(SUM('MRR Conglomerado'!X310:Z310)=0,"",ROUND(SUM('MRR Conglomerado'!AJ310:AL310)/SUM('MRR Conglomerado'!X310:Z310),3)),"")</f>
        <v/>
      </c>
      <c r="V310" s="13" t="str">
        <f aca="false">IFERROR(IF(SUM('MRR Conglomerado'!Y310:AA310)=0,"",ROUND(SUM('MRR Conglomerado'!AK310:AM310)/SUM('MRR Conglomerado'!Y310:AA310),3)),"")</f>
        <v/>
      </c>
      <c r="W310" s="13" t="str">
        <f aca="false">IFERROR(IF(SUM('MRR Conglomerado'!Z310:AB310)=0,"",ROUND(SUM('MRR Conglomerado'!AL310:AN310)/SUM('MRR Conglomerado'!Z310:AB310),3)),"")</f>
        <v/>
      </c>
      <c r="X310" s="13" t="str">
        <f aca="false">IFERROR(IF(SUM('MRR Conglomerado'!AA310:AC310)=0,"",ROUND(SUM('MRR Conglomerado'!AM310:AO310)/SUM('MRR Conglomerado'!AA310:AC310),3)),"")</f>
        <v/>
      </c>
      <c r="Y310" s="13" t="str">
        <f aca="false">IFERROR(IF(SUM('MRR Conglomerado'!AB310:AD310)=0,"",ROUND(SUM('MRR Conglomerado'!AN310:AP310)/SUM('MRR Conglomerado'!AB310:AD310),3)),"")</f>
        <v/>
      </c>
      <c r="Z310" s="13" t="str">
        <f aca="false">IFERROR(IF(SUM('MRR Conglomerado'!AC310:AE310)=0,"",ROUND(SUM('MRR Conglomerado'!AO310:AQ310)/SUM('MRR Conglomerado'!AC310:AE310),3)),"")</f>
        <v/>
      </c>
      <c r="AA310" s="13" t="str">
        <f aca="false">IFERROR(IF(SUM('MRR Conglomerado'!AD310:AF310)=0,"",ROUND(SUM('MRR Conglomerado'!AP310:AR310)/SUM('MRR Conglomerado'!AD310:AF310),3)),"")</f>
        <v/>
      </c>
      <c r="AB310" s="13" t="n">
        <f aca="false">IFERROR(IF(SUM('MRR Conglomerado'!AE310:AG310)=0,"",ROUND(SUM('MRR Conglomerado'!AQ310:AS310)/SUM('MRR Conglomerado'!AE310:AG310),3)),"")</f>
        <v>0</v>
      </c>
    </row>
    <row r="311" customFormat="false" ht="15" hidden="false" customHeight="false" outlineLevel="0" collapsed="false">
      <c r="A311" s="10" t="s">
        <v>682</v>
      </c>
      <c r="B311" s="13" t="n">
        <f aca="false">IFERROR(IF(SUM('MRR Conglomerado'!E311:G311)=0,"",ROUND(SUM('MRR Conglomerado'!Q311:S311)/SUM('MRR Conglomerado'!E311:G311),3)),"")</f>
        <v>1.161</v>
      </c>
      <c r="C311" s="13" t="n">
        <f aca="false">IFERROR(IF(SUM('MRR Conglomerado'!F311:H311)=0,"",ROUND(SUM('MRR Conglomerado'!R311:T311)/SUM('MRR Conglomerado'!F311:H311),3)),"")</f>
        <v>1.16</v>
      </c>
      <c r="D311" s="13" t="n">
        <f aca="false">IFERROR(IF(SUM('MRR Conglomerado'!G311:I311)=0,"",ROUND(SUM('MRR Conglomerado'!S311:U311)/SUM('MRR Conglomerado'!G311:I311),3)),"")</f>
        <v>1.19</v>
      </c>
      <c r="E311" s="13" t="n">
        <f aca="false">IFERROR(IF(SUM('MRR Conglomerado'!H311:J311)=0,"",ROUND(SUM('MRR Conglomerado'!T311:V311)/SUM('MRR Conglomerado'!H311:J311),3)),"")</f>
        <v>1.148</v>
      </c>
      <c r="F311" s="13" t="n">
        <f aca="false">IFERROR(IF(SUM('MRR Conglomerado'!I311:K311)=0,"",ROUND(SUM('MRR Conglomerado'!U311:W311)/SUM('MRR Conglomerado'!I311:K311),3)),"")</f>
        <v>1.16</v>
      </c>
      <c r="G311" s="13" t="n">
        <f aca="false">IFERROR(IF(SUM('MRR Conglomerado'!J311:L311)=0,"",ROUND(SUM('MRR Conglomerado'!V311:X311)/SUM('MRR Conglomerado'!J311:L311),3)),"")</f>
        <v>1.14</v>
      </c>
      <c r="H311" s="13" t="n">
        <f aca="false">IFERROR(IF(SUM('MRR Conglomerado'!K311:M311)=0,"",ROUND(SUM('MRR Conglomerado'!W311:Y311)/SUM('MRR Conglomerado'!K311:M311),3)),"")</f>
        <v>1.152</v>
      </c>
      <c r="I311" s="13" t="n">
        <f aca="false">IFERROR(IF(SUM('MRR Conglomerado'!L311:N311)=0,"",ROUND(SUM('MRR Conglomerado'!X311:Z311)/SUM('MRR Conglomerado'!L311:N311),3)),"")</f>
        <v>1.163</v>
      </c>
      <c r="J311" s="13" t="n">
        <f aca="false">IFERROR(IF(SUM('MRR Conglomerado'!M311:O311)=0,"",ROUND(SUM('MRR Conglomerado'!Y311:AA311)/SUM('MRR Conglomerado'!M311:O311),3)),"")</f>
        <v>1.194</v>
      </c>
      <c r="K311" s="13" t="n">
        <f aca="false">IFERROR(IF(SUM('MRR Conglomerado'!N311:P311)=0,"",ROUND(SUM('MRR Conglomerado'!Z311:AB311)/SUM('MRR Conglomerado'!N311:P311),3)),"")</f>
        <v>1.2</v>
      </c>
      <c r="L311" s="13" t="n">
        <f aca="false">IFERROR(IF(SUM('MRR Conglomerado'!O311:Q311)=0,"",ROUND(SUM('MRR Conglomerado'!AA311:AC311)/SUM('MRR Conglomerado'!O311:Q311),3)),"")</f>
        <v>1.208</v>
      </c>
      <c r="M311" s="13" t="n">
        <f aca="false">IFERROR(IF(SUM('MRR Conglomerado'!P311:R311)=0,"",ROUND(SUM('MRR Conglomerado'!AB311:AD311)/SUM('MRR Conglomerado'!P311:R311),3)),"")</f>
        <v>1.212</v>
      </c>
      <c r="N311" s="13" t="n">
        <f aca="false">IFERROR(IF(SUM('MRR Conglomerado'!Q311:S311)=0,"",ROUND(SUM('MRR Conglomerado'!AC311:AE311)/SUM('MRR Conglomerado'!Q311:S311),3)),"")</f>
        <v>1.181</v>
      </c>
      <c r="O311" s="13" t="n">
        <f aca="false">IFERROR(IF(SUM('MRR Conglomerado'!R311:T311)=0,"",ROUND(SUM('MRR Conglomerado'!AD311:AF311)/SUM('MRR Conglomerado'!R311:T311),3)),"")</f>
        <v>1.143</v>
      </c>
      <c r="P311" s="13" t="n">
        <f aca="false">IFERROR(IF(SUM('MRR Conglomerado'!S311:U311)=0,"",ROUND(SUM('MRR Conglomerado'!AE311:AG311)/SUM('MRR Conglomerado'!S311:U311),3)),"")</f>
        <v>1.085</v>
      </c>
      <c r="Q311" s="13" t="n">
        <f aca="false">IFERROR(IF(SUM('MRR Conglomerado'!T311:V311)=0,"",ROUND(SUM('MRR Conglomerado'!AF311:AH311)/SUM('MRR Conglomerado'!T311:V311),3)),"")</f>
        <v>1.054</v>
      </c>
      <c r="R311" s="13" t="n">
        <f aca="false">IFERROR(IF(SUM('MRR Conglomerado'!U311:W311)=0,"",ROUND(SUM('MRR Conglomerado'!AG311:AI311)/SUM('MRR Conglomerado'!U311:W311),3)),"")</f>
        <v>1.034</v>
      </c>
      <c r="S311" s="13" t="n">
        <f aca="false">IFERROR(IF(SUM('MRR Conglomerado'!V311:X311)=0,"",ROUND(SUM('MRR Conglomerado'!AH311:AJ311)/SUM('MRR Conglomerado'!V311:X311),3)),"")</f>
        <v>1.045</v>
      </c>
      <c r="T311" s="13" t="n">
        <f aca="false">IFERROR(IF(SUM('MRR Conglomerado'!W311:Y311)=0,"",ROUND(SUM('MRR Conglomerado'!AI311:AK311)/SUM('MRR Conglomerado'!W311:Y311),3)),"")</f>
        <v>1.027</v>
      </c>
      <c r="U311" s="13" t="n">
        <f aca="false">IFERROR(IF(SUM('MRR Conglomerado'!X311:Z311)=0,"",ROUND(SUM('MRR Conglomerado'!AJ311:AL311)/SUM('MRR Conglomerado'!X311:Z311),3)),"")</f>
        <v>0.67</v>
      </c>
      <c r="V311" s="13" t="n">
        <f aca="false">IFERROR(IF(SUM('MRR Conglomerado'!Y311:AA311)=0,"",ROUND(SUM('MRR Conglomerado'!AK311:AM311)/SUM('MRR Conglomerado'!Y311:AA311),3)),"")</f>
        <v>0.33</v>
      </c>
      <c r="W311" s="13" t="n">
        <f aca="false">IFERROR(IF(SUM('MRR Conglomerado'!Z311:AB311)=0,"",ROUND(SUM('MRR Conglomerado'!AL311:AN311)/SUM('MRR Conglomerado'!Z311:AB311),3)),"")</f>
        <v>0</v>
      </c>
      <c r="X311" s="13" t="n">
        <f aca="false">IFERROR(IF(SUM('MRR Conglomerado'!AA311:AC311)=0,"",ROUND(SUM('MRR Conglomerado'!AM311:AO311)/SUM('MRR Conglomerado'!AA311:AC311),3)),"")</f>
        <v>0</v>
      </c>
      <c r="Y311" s="13" t="n">
        <f aca="false">IFERROR(IF(SUM('MRR Conglomerado'!AB311:AD311)=0,"",ROUND(SUM('MRR Conglomerado'!AN311:AP311)/SUM('MRR Conglomerado'!AB311:AD311),3)),"")</f>
        <v>0</v>
      </c>
      <c r="Z311" s="13" t="n">
        <f aca="false">IFERROR(IF(SUM('MRR Conglomerado'!AC311:AE311)=0,"",ROUND(SUM('MRR Conglomerado'!AO311:AQ311)/SUM('MRR Conglomerado'!AC311:AE311),3)),"")</f>
        <v>0</v>
      </c>
      <c r="AA311" s="13" t="n">
        <f aca="false">IFERROR(IF(SUM('MRR Conglomerado'!AD311:AF311)=0,"",ROUND(SUM('MRR Conglomerado'!AP311:AR311)/SUM('MRR Conglomerado'!AD311:AF311),3)),"")</f>
        <v>0</v>
      </c>
      <c r="AB311" s="13" t="n">
        <f aca="false">IFERROR(IF(SUM('MRR Conglomerado'!AE311:AG311)=0,"",ROUND(SUM('MRR Conglomerado'!AQ311:AS311)/SUM('MRR Conglomerado'!AE311:AG311),3)),"")</f>
        <v>0</v>
      </c>
    </row>
    <row r="312" customFormat="false" ht="15" hidden="false" customHeight="false" outlineLevel="0" collapsed="false">
      <c r="A312" s="10" t="s">
        <v>684</v>
      </c>
      <c r="B312" s="13" t="n">
        <f aca="false">IFERROR(IF(SUM('MRR Conglomerado'!E312:G312)=0,"",ROUND(SUM('MRR Conglomerado'!Q312:S312)/SUM('MRR Conglomerado'!E312:G312),3)),"")</f>
        <v>0</v>
      </c>
      <c r="C312" s="13" t="n">
        <f aca="false">IFERROR(IF(SUM('MRR Conglomerado'!F312:H312)=0,"",ROUND(SUM('MRR Conglomerado'!R312:T312)/SUM('MRR Conglomerado'!F312:H312),3)),"")</f>
        <v>0</v>
      </c>
      <c r="D312" s="13" t="str">
        <f aca="false">IFERROR(IF(SUM('MRR Conglomerado'!G312:I312)=0,"",ROUND(SUM('MRR Conglomerado'!S312:U312)/SUM('MRR Conglomerado'!G312:I312),3)),"")</f>
        <v/>
      </c>
      <c r="E312" s="13" t="str">
        <f aca="false">IFERROR(IF(SUM('MRR Conglomerado'!H312:J312)=0,"",ROUND(SUM('MRR Conglomerado'!T312:V312)/SUM('MRR Conglomerado'!H312:J312),3)),"")</f>
        <v/>
      </c>
      <c r="F312" s="13" t="str">
        <f aca="false">IFERROR(IF(SUM('MRR Conglomerado'!I312:K312)=0,"",ROUND(SUM('MRR Conglomerado'!U312:W312)/SUM('MRR Conglomerado'!I312:K312),3)),"")</f>
        <v/>
      </c>
      <c r="G312" s="13" t="str">
        <f aca="false">IFERROR(IF(SUM('MRR Conglomerado'!J312:L312)=0,"",ROUND(SUM('MRR Conglomerado'!V312:X312)/SUM('MRR Conglomerado'!J312:L312),3)),"")</f>
        <v/>
      </c>
      <c r="H312" s="13" t="str">
        <f aca="false">IFERROR(IF(SUM('MRR Conglomerado'!K312:M312)=0,"",ROUND(SUM('MRR Conglomerado'!W312:Y312)/SUM('MRR Conglomerado'!K312:M312),3)),"")</f>
        <v/>
      </c>
      <c r="I312" s="13" t="str">
        <f aca="false">IFERROR(IF(SUM('MRR Conglomerado'!L312:N312)=0,"",ROUND(SUM('MRR Conglomerado'!X312:Z312)/SUM('MRR Conglomerado'!L312:N312),3)),"")</f>
        <v/>
      </c>
      <c r="J312" s="13" t="str">
        <f aca="false">IFERROR(IF(SUM('MRR Conglomerado'!M312:O312)=0,"",ROUND(SUM('MRR Conglomerado'!Y312:AA312)/SUM('MRR Conglomerado'!M312:O312),3)),"")</f>
        <v/>
      </c>
      <c r="K312" s="13" t="str">
        <f aca="false">IFERROR(IF(SUM('MRR Conglomerado'!N312:P312)=0,"",ROUND(SUM('MRR Conglomerado'!Z312:AB312)/SUM('MRR Conglomerado'!N312:P312),3)),"")</f>
        <v/>
      </c>
      <c r="L312" s="13" t="str">
        <f aca="false">IFERROR(IF(SUM('MRR Conglomerado'!O312:Q312)=0,"",ROUND(SUM('MRR Conglomerado'!AA312:AC312)/SUM('MRR Conglomerado'!O312:Q312),3)),"")</f>
        <v/>
      </c>
      <c r="M312" s="13" t="str">
        <f aca="false">IFERROR(IF(SUM('MRR Conglomerado'!P312:R312)=0,"",ROUND(SUM('MRR Conglomerado'!AB312:AD312)/SUM('MRR Conglomerado'!P312:R312),3)),"")</f>
        <v/>
      </c>
      <c r="N312" s="13" t="str">
        <f aca="false">IFERROR(IF(SUM('MRR Conglomerado'!Q312:S312)=0,"",ROUND(SUM('MRR Conglomerado'!AC312:AE312)/SUM('MRR Conglomerado'!Q312:S312),3)),"")</f>
        <v/>
      </c>
      <c r="O312" s="13" t="str">
        <f aca="false">IFERROR(IF(SUM('MRR Conglomerado'!R312:T312)=0,"",ROUND(SUM('MRR Conglomerado'!AD312:AF312)/SUM('MRR Conglomerado'!R312:T312),3)),"")</f>
        <v/>
      </c>
      <c r="P312" s="13" t="str">
        <f aca="false">IFERROR(IF(SUM('MRR Conglomerado'!S312:U312)=0,"",ROUND(SUM('MRR Conglomerado'!AE312:AG312)/SUM('MRR Conglomerado'!S312:U312),3)),"")</f>
        <v/>
      </c>
      <c r="Q312" s="13" t="str">
        <f aca="false">IFERROR(IF(SUM('MRR Conglomerado'!T312:V312)=0,"",ROUND(SUM('MRR Conglomerado'!AF312:AH312)/SUM('MRR Conglomerado'!T312:V312),3)),"")</f>
        <v/>
      </c>
      <c r="R312" s="13" t="str">
        <f aca="false">IFERROR(IF(SUM('MRR Conglomerado'!U312:W312)=0,"",ROUND(SUM('MRR Conglomerado'!AG312:AI312)/SUM('MRR Conglomerado'!U312:W312),3)),"")</f>
        <v/>
      </c>
      <c r="S312" s="13" t="str">
        <f aca="false">IFERROR(IF(SUM('MRR Conglomerado'!V312:X312)=0,"",ROUND(SUM('MRR Conglomerado'!AH312:AJ312)/SUM('MRR Conglomerado'!V312:X312),3)),"")</f>
        <v/>
      </c>
      <c r="T312" s="13" t="str">
        <f aca="false">IFERROR(IF(SUM('MRR Conglomerado'!W312:Y312)=0,"",ROUND(SUM('MRR Conglomerado'!AI312:AK312)/SUM('MRR Conglomerado'!W312:Y312),3)),"")</f>
        <v/>
      </c>
      <c r="U312" s="13" t="str">
        <f aca="false">IFERROR(IF(SUM('MRR Conglomerado'!X312:Z312)=0,"",ROUND(SUM('MRR Conglomerado'!AJ312:AL312)/SUM('MRR Conglomerado'!X312:Z312),3)),"")</f>
        <v/>
      </c>
      <c r="V312" s="13" t="str">
        <f aca="false">IFERROR(IF(SUM('MRR Conglomerado'!Y312:AA312)=0,"",ROUND(SUM('MRR Conglomerado'!AK312:AM312)/SUM('MRR Conglomerado'!Y312:AA312),3)),"")</f>
        <v/>
      </c>
      <c r="W312" s="13" t="str">
        <f aca="false">IFERROR(IF(SUM('MRR Conglomerado'!Z312:AB312)=0,"",ROUND(SUM('MRR Conglomerado'!AL312:AN312)/SUM('MRR Conglomerado'!Z312:AB312),3)),"")</f>
        <v/>
      </c>
      <c r="X312" s="13" t="str">
        <f aca="false">IFERROR(IF(SUM('MRR Conglomerado'!AA312:AC312)=0,"",ROUND(SUM('MRR Conglomerado'!AM312:AO312)/SUM('MRR Conglomerado'!AA312:AC312),3)),"")</f>
        <v/>
      </c>
      <c r="Y312" s="13" t="str">
        <f aca="false">IFERROR(IF(SUM('MRR Conglomerado'!AB312:AD312)=0,"",ROUND(SUM('MRR Conglomerado'!AN312:AP312)/SUM('MRR Conglomerado'!AB312:AD312),3)),"")</f>
        <v/>
      </c>
      <c r="Z312" s="13" t="str">
        <f aca="false">IFERROR(IF(SUM('MRR Conglomerado'!AC312:AE312)=0,"",ROUND(SUM('MRR Conglomerado'!AO312:AQ312)/SUM('MRR Conglomerado'!AC312:AE312),3)),"")</f>
        <v/>
      </c>
      <c r="AA312" s="13" t="str">
        <f aca="false">IFERROR(IF(SUM('MRR Conglomerado'!AD312:AF312)=0,"",ROUND(SUM('MRR Conglomerado'!AP312:AR312)/SUM('MRR Conglomerado'!AD312:AF312),3)),"")</f>
        <v/>
      </c>
      <c r="AB312" s="13" t="str">
        <f aca="false">IFERROR(IF(SUM('MRR Conglomerado'!AE312:AG312)=0,"",ROUND(SUM('MRR Conglomerado'!AQ312:AS312)/SUM('MRR Conglomerado'!AE312:AG312),3)),"")</f>
        <v/>
      </c>
    </row>
    <row r="313" customFormat="false" ht="15" hidden="false" customHeight="false" outlineLevel="0" collapsed="false">
      <c r="A313" s="10" t="s">
        <v>686</v>
      </c>
      <c r="B313" s="13" t="str">
        <f aca="false">IFERROR(IF(SUM('MRR Conglomerado'!E313:G313)=0,"",ROUND(SUM('MRR Conglomerado'!Q313:S313)/SUM('MRR Conglomerado'!E313:G313),3)),"")</f>
        <v/>
      </c>
      <c r="C313" s="13" t="str">
        <f aca="false">IFERROR(IF(SUM('MRR Conglomerado'!F313:H313)=0,"",ROUND(SUM('MRR Conglomerado'!R313:T313)/SUM('MRR Conglomerado'!F313:H313),3)),"")</f>
        <v/>
      </c>
      <c r="D313" s="13" t="str">
        <f aca="false">IFERROR(IF(SUM('MRR Conglomerado'!G313:I313)=0,"",ROUND(SUM('MRR Conglomerado'!S313:U313)/SUM('MRR Conglomerado'!G313:I313),3)),"")</f>
        <v/>
      </c>
      <c r="E313" s="13" t="str">
        <f aca="false">IFERROR(IF(SUM('MRR Conglomerado'!H313:J313)=0,"",ROUND(SUM('MRR Conglomerado'!T313:V313)/SUM('MRR Conglomerado'!H313:J313),3)),"")</f>
        <v/>
      </c>
      <c r="F313" s="13" t="str">
        <f aca="false">IFERROR(IF(SUM('MRR Conglomerado'!I313:K313)=0,"",ROUND(SUM('MRR Conglomerado'!U313:W313)/SUM('MRR Conglomerado'!I313:K313),3)),"")</f>
        <v/>
      </c>
      <c r="G313" s="13" t="str">
        <f aca="false">IFERROR(IF(SUM('MRR Conglomerado'!J313:L313)=0,"",ROUND(SUM('MRR Conglomerado'!V313:X313)/SUM('MRR Conglomerado'!J313:L313),3)),"")</f>
        <v/>
      </c>
      <c r="H313" s="13" t="str">
        <f aca="false">IFERROR(IF(SUM('MRR Conglomerado'!K313:M313)=0,"",ROUND(SUM('MRR Conglomerado'!W313:Y313)/SUM('MRR Conglomerado'!K313:M313),3)),"")</f>
        <v/>
      </c>
      <c r="I313" s="13" t="str">
        <f aca="false">IFERROR(IF(SUM('MRR Conglomerado'!L313:N313)=0,"",ROUND(SUM('MRR Conglomerado'!X313:Z313)/SUM('MRR Conglomerado'!L313:N313),3)),"")</f>
        <v/>
      </c>
      <c r="J313" s="13" t="str">
        <f aca="false">IFERROR(IF(SUM('MRR Conglomerado'!M313:O313)=0,"",ROUND(SUM('MRR Conglomerado'!Y313:AA313)/SUM('MRR Conglomerado'!M313:O313),3)),"")</f>
        <v/>
      </c>
      <c r="K313" s="13" t="str">
        <f aca="false">IFERROR(IF(SUM('MRR Conglomerado'!N313:P313)=0,"",ROUND(SUM('MRR Conglomerado'!Z313:AB313)/SUM('MRR Conglomerado'!N313:P313),3)),"")</f>
        <v/>
      </c>
      <c r="L313" s="13" t="str">
        <f aca="false">IFERROR(IF(SUM('MRR Conglomerado'!O313:Q313)=0,"",ROUND(SUM('MRR Conglomerado'!AA313:AC313)/SUM('MRR Conglomerado'!O313:Q313),3)),"")</f>
        <v/>
      </c>
      <c r="M313" s="13" t="str">
        <f aca="false">IFERROR(IF(SUM('MRR Conglomerado'!P313:R313)=0,"",ROUND(SUM('MRR Conglomerado'!AB313:AD313)/SUM('MRR Conglomerado'!P313:R313),3)),"")</f>
        <v/>
      </c>
      <c r="N313" s="13" t="str">
        <f aca="false">IFERROR(IF(SUM('MRR Conglomerado'!Q313:S313)=0,"",ROUND(SUM('MRR Conglomerado'!AC313:AE313)/SUM('MRR Conglomerado'!Q313:S313),3)),"")</f>
        <v/>
      </c>
      <c r="O313" s="13" t="str">
        <f aca="false">IFERROR(IF(SUM('MRR Conglomerado'!R313:T313)=0,"",ROUND(SUM('MRR Conglomerado'!AD313:AF313)/SUM('MRR Conglomerado'!R313:T313),3)),"")</f>
        <v/>
      </c>
      <c r="P313" s="13" t="str">
        <f aca="false">IFERROR(IF(SUM('MRR Conglomerado'!S313:U313)=0,"",ROUND(SUM('MRR Conglomerado'!AE313:AG313)/SUM('MRR Conglomerado'!S313:U313),3)),"")</f>
        <v/>
      </c>
      <c r="Q313" s="13" t="str">
        <f aca="false">IFERROR(IF(SUM('MRR Conglomerado'!T313:V313)=0,"",ROUND(SUM('MRR Conglomerado'!AF313:AH313)/SUM('MRR Conglomerado'!T313:V313),3)),"")</f>
        <v/>
      </c>
      <c r="R313" s="13" t="str">
        <f aca="false">IFERROR(IF(SUM('MRR Conglomerado'!U313:W313)=0,"",ROUND(SUM('MRR Conglomerado'!AG313:AI313)/SUM('MRR Conglomerado'!U313:W313),3)),"")</f>
        <v/>
      </c>
      <c r="S313" s="13" t="str">
        <f aca="false">IFERROR(IF(SUM('MRR Conglomerado'!V313:X313)=0,"",ROUND(SUM('MRR Conglomerado'!AH313:AJ313)/SUM('MRR Conglomerado'!V313:X313),3)),"")</f>
        <v/>
      </c>
      <c r="T313" s="13" t="str">
        <f aca="false">IFERROR(IF(SUM('MRR Conglomerado'!W313:Y313)=0,"",ROUND(SUM('MRR Conglomerado'!AI313:AK313)/SUM('MRR Conglomerado'!W313:Y313),3)),"")</f>
        <v/>
      </c>
      <c r="U313" s="13" t="str">
        <f aca="false">IFERROR(IF(SUM('MRR Conglomerado'!X313:Z313)=0,"",ROUND(SUM('MRR Conglomerado'!AJ313:AL313)/SUM('MRR Conglomerado'!X313:Z313),3)),"")</f>
        <v/>
      </c>
      <c r="V313" s="13" t="str">
        <f aca="false">IFERROR(IF(SUM('MRR Conglomerado'!Y313:AA313)=0,"",ROUND(SUM('MRR Conglomerado'!AK313:AM313)/SUM('MRR Conglomerado'!Y313:AA313),3)),"")</f>
        <v/>
      </c>
      <c r="W313" s="13" t="str">
        <f aca="false">IFERROR(IF(SUM('MRR Conglomerado'!Z313:AB313)=0,"",ROUND(SUM('MRR Conglomerado'!AL313:AN313)/SUM('MRR Conglomerado'!Z313:AB313),3)),"")</f>
        <v/>
      </c>
      <c r="X313" s="13" t="str">
        <f aca="false">IFERROR(IF(SUM('MRR Conglomerado'!AA313:AC313)=0,"",ROUND(SUM('MRR Conglomerado'!AM313:AO313)/SUM('MRR Conglomerado'!AA313:AC313),3)),"")</f>
        <v/>
      </c>
      <c r="Y313" s="13" t="str">
        <f aca="false">IFERROR(IF(SUM('MRR Conglomerado'!AB313:AD313)=0,"",ROUND(SUM('MRR Conglomerado'!AN313:AP313)/SUM('MRR Conglomerado'!AB313:AD313),3)),"")</f>
        <v/>
      </c>
      <c r="Z313" s="13" t="str">
        <f aca="false">IFERROR(IF(SUM('MRR Conglomerado'!AC313:AE313)=0,"",ROUND(SUM('MRR Conglomerado'!AO313:AQ313)/SUM('MRR Conglomerado'!AC313:AE313),3)),"")</f>
        <v/>
      </c>
      <c r="AA313" s="13" t="str">
        <f aca="false">IFERROR(IF(SUM('MRR Conglomerado'!AD313:AF313)=0,"",ROUND(SUM('MRR Conglomerado'!AP313:AR313)/SUM('MRR Conglomerado'!AD313:AF313),3)),"")</f>
        <v/>
      </c>
      <c r="AB313" s="13" t="str">
        <f aca="false">IFERROR(IF(SUM('MRR Conglomerado'!AE313:AG313)=0,"",ROUND(SUM('MRR Conglomerado'!AQ313:AS313)/SUM('MRR Conglomerado'!AE313:AG313),3)),"")</f>
        <v/>
      </c>
    </row>
    <row r="314" customFormat="false" ht="15" hidden="false" customHeight="false" outlineLevel="0" collapsed="false">
      <c r="A314" s="10" t="s">
        <v>688</v>
      </c>
      <c r="B314" s="13" t="str">
        <f aca="false">IFERROR(IF(SUM('MRR Conglomerado'!E314:G314)=0,"",ROUND(SUM('MRR Conglomerado'!Q314:S314)/SUM('MRR Conglomerado'!E314:G314),3)),"")</f>
        <v/>
      </c>
      <c r="C314" s="13" t="str">
        <f aca="false">IFERROR(IF(SUM('MRR Conglomerado'!F314:H314)=0,"",ROUND(SUM('MRR Conglomerado'!R314:T314)/SUM('MRR Conglomerado'!F314:H314),3)),"")</f>
        <v/>
      </c>
      <c r="D314" s="13" t="str">
        <f aca="false">IFERROR(IF(SUM('MRR Conglomerado'!G314:I314)=0,"",ROUND(SUM('MRR Conglomerado'!S314:U314)/SUM('MRR Conglomerado'!G314:I314),3)),"")</f>
        <v/>
      </c>
      <c r="E314" s="13" t="str">
        <f aca="false">IFERROR(IF(SUM('MRR Conglomerado'!H314:J314)=0,"",ROUND(SUM('MRR Conglomerado'!T314:V314)/SUM('MRR Conglomerado'!H314:J314),3)),"")</f>
        <v/>
      </c>
      <c r="F314" s="13" t="str">
        <f aca="false">IFERROR(IF(SUM('MRR Conglomerado'!I314:K314)=0,"",ROUND(SUM('MRR Conglomerado'!U314:W314)/SUM('MRR Conglomerado'!I314:K314),3)),"")</f>
        <v/>
      </c>
      <c r="G314" s="13" t="str">
        <f aca="false">IFERROR(IF(SUM('MRR Conglomerado'!J314:L314)=0,"",ROUND(SUM('MRR Conglomerado'!V314:X314)/SUM('MRR Conglomerado'!J314:L314),3)),"")</f>
        <v/>
      </c>
      <c r="H314" s="13" t="str">
        <f aca="false">IFERROR(IF(SUM('MRR Conglomerado'!K314:M314)=0,"",ROUND(SUM('MRR Conglomerado'!W314:Y314)/SUM('MRR Conglomerado'!K314:M314),3)),"")</f>
        <v/>
      </c>
      <c r="I314" s="13" t="str">
        <f aca="false">IFERROR(IF(SUM('MRR Conglomerado'!L314:N314)=0,"",ROUND(SUM('MRR Conglomerado'!X314:Z314)/SUM('MRR Conglomerado'!L314:N314),3)),"")</f>
        <v/>
      </c>
      <c r="J314" s="13" t="str">
        <f aca="false">IFERROR(IF(SUM('MRR Conglomerado'!M314:O314)=0,"",ROUND(SUM('MRR Conglomerado'!Y314:AA314)/SUM('MRR Conglomerado'!M314:O314),3)),"")</f>
        <v/>
      </c>
      <c r="K314" s="13" t="str">
        <f aca="false">IFERROR(IF(SUM('MRR Conglomerado'!N314:P314)=0,"",ROUND(SUM('MRR Conglomerado'!Z314:AB314)/SUM('MRR Conglomerado'!N314:P314),3)),"")</f>
        <v/>
      </c>
      <c r="L314" s="13" t="str">
        <f aca="false">IFERROR(IF(SUM('MRR Conglomerado'!O314:Q314)=0,"",ROUND(SUM('MRR Conglomerado'!AA314:AC314)/SUM('MRR Conglomerado'!O314:Q314),3)),"")</f>
        <v/>
      </c>
      <c r="M314" s="13" t="str">
        <f aca="false">IFERROR(IF(SUM('MRR Conglomerado'!P314:R314)=0,"",ROUND(SUM('MRR Conglomerado'!AB314:AD314)/SUM('MRR Conglomerado'!P314:R314),3)),"")</f>
        <v/>
      </c>
      <c r="N314" s="13" t="str">
        <f aca="false">IFERROR(IF(SUM('MRR Conglomerado'!Q314:S314)=0,"",ROUND(SUM('MRR Conglomerado'!AC314:AE314)/SUM('MRR Conglomerado'!Q314:S314),3)),"")</f>
        <v/>
      </c>
      <c r="O314" s="13" t="str">
        <f aca="false">IFERROR(IF(SUM('MRR Conglomerado'!R314:T314)=0,"",ROUND(SUM('MRR Conglomerado'!AD314:AF314)/SUM('MRR Conglomerado'!R314:T314),3)),"")</f>
        <v/>
      </c>
      <c r="P314" s="13" t="str">
        <f aca="false">IFERROR(IF(SUM('MRR Conglomerado'!S314:U314)=0,"",ROUND(SUM('MRR Conglomerado'!AE314:AG314)/SUM('MRR Conglomerado'!S314:U314),3)),"")</f>
        <v/>
      </c>
      <c r="Q314" s="13" t="str">
        <f aca="false">IFERROR(IF(SUM('MRR Conglomerado'!T314:V314)=0,"",ROUND(SUM('MRR Conglomerado'!AF314:AH314)/SUM('MRR Conglomerado'!T314:V314),3)),"")</f>
        <v/>
      </c>
      <c r="R314" s="13" t="str">
        <f aca="false">IFERROR(IF(SUM('MRR Conglomerado'!U314:W314)=0,"",ROUND(SUM('MRR Conglomerado'!AG314:AI314)/SUM('MRR Conglomerado'!U314:W314),3)),"")</f>
        <v/>
      </c>
      <c r="S314" s="13" t="str">
        <f aca="false">IFERROR(IF(SUM('MRR Conglomerado'!V314:X314)=0,"",ROUND(SUM('MRR Conglomerado'!AH314:AJ314)/SUM('MRR Conglomerado'!V314:X314),3)),"")</f>
        <v/>
      </c>
      <c r="T314" s="13" t="str">
        <f aca="false">IFERROR(IF(SUM('MRR Conglomerado'!W314:Y314)=0,"",ROUND(SUM('MRR Conglomerado'!AI314:AK314)/SUM('MRR Conglomerado'!W314:Y314),3)),"")</f>
        <v/>
      </c>
      <c r="U314" s="13" t="str">
        <f aca="false">IFERROR(IF(SUM('MRR Conglomerado'!X314:Z314)=0,"",ROUND(SUM('MRR Conglomerado'!AJ314:AL314)/SUM('MRR Conglomerado'!X314:Z314),3)),"")</f>
        <v/>
      </c>
      <c r="V314" s="13" t="str">
        <f aca="false">IFERROR(IF(SUM('MRR Conglomerado'!Y314:AA314)=0,"",ROUND(SUM('MRR Conglomerado'!AK314:AM314)/SUM('MRR Conglomerado'!Y314:AA314),3)),"")</f>
        <v/>
      </c>
      <c r="W314" s="13" t="str">
        <f aca="false">IFERROR(IF(SUM('MRR Conglomerado'!Z314:AB314)=0,"",ROUND(SUM('MRR Conglomerado'!AL314:AN314)/SUM('MRR Conglomerado'!Z314:AB314),3)),"")</f>
        <v/>
      </c>
      <c r="X314" s="13" t="str">
        <f aca="false">IFERROR(IF(SUM('MRR Conglomerado'!AA314:AC314)=0,"",ROUND(SUM('MRR Conglomerado'!AM314:AO314)/SUM('MRR Conglomerado'!AA314:AC314),3)),"")</f>
        <v/>
      </c>
      <c r="Y314" s="13" t="str">
        <f aca="false">IFERROR(IF(SUM('MRR Conglomerado'!AB314:AD314)=0,"",ROUND(SUM('MRR Conglomerado'!AN314:AP314)/SUM('MRR Conglomerado'!AB314:AD314),3)),"")</f>
        <v/>
      </c>
      <c r="Z314" s="13" t="str">
        <f aca="false">IFERROR(IF(SUM('MRR Conglomerado'!AC314:AE314)=0,"",ROUND(SUM('MRR Conglomerado'!AO314:AQ314)/SUM('MRR Conglomerado'!AC314:AE314),3)),"")</f>
        <v/>
      </c>
      <c r="AA314" s="13" t="str">
        <f aca="false">IFERROR(IF(SUM('MRR Conglomerado'!AD314:AF314)=0,"",ROUND(SUM('MRR Conglomerado'!AP314:AR314)/SUM('MRR Conglomerado'!AD314:AF314),3)),"")</f>
        <v/>
      </c>
      <c r="AB314" s="13" t="str">
        <f aca="false">IFERROR(IF(SUM('MRR Conglomerado'!AE314:AG314)=0,"",ROUND(SUM('MRR Conglomerado'!AQ314:AS314)/SUM('MRR Conglomerado'!AE314:AG314),3)),"")</f>
        <v/>
      </c>
    </row>
    <row r="315" customFormat="false" ht="15" hidden="false" customHeight="false" outlineLevel="0" collapsed="false">
      <c r="A315" s="10" t="s">
        <v>690</v>
      </c>
      <c r="B315" s="13" t="n">
        <f aca="false">IFERROR(IF(SUM('MRR Conglomerado'!E315:G315)=0,"",ROUND(SUM('MRR Conglomerado'!Q315:S315)/SUM('MRR Conglomerado'!E315:G315),3)),"")</f>
        <v>1.039</v>
      </c>
      <c r="C315" s="13" t="n">
        <f aca="false">IFERROR(IF(SUM('MRR Conglomerado'!F315:H315)=0,"",ROUND(SUM('MRR Conglomerado'!R315:T315)/SUM('MRR Conglomerado'!F315:H315),3)),"")</f>
        <v>1.052</v>
      </c>
      <c r="D315" s="13" t="n">
        <f aca="false">IFERROR(IF(SUM('MRR Conglomerado'!G315:I315)=0,"",ROUND(SUM('MRR Conglomerado'!S315:U315)/SUM('MRR Conglomerado'!G315:I315),3)),"")</f>
        <v>1.042</v>
      </c>
      <c r="E315" s="13" t="n">
        <f aca="false">IFERROR(IF(SUM('MRR Conglomerado'!H315:J315)=0,"",ROUND(SUM('MRR Conglomerado'!T315:V315)/SUM('MRR Conglomerado'!H315:J315),3)),"")</f>
        <v>1.019</v>
      </c>
      <c r="F315" s="13" t="n">
        <f aca="false">IFERROR(IF(SUM('MRR Conglomerado'!I315:K315)=0,"",ROUND(SUM('MRR Conglomerado'!U315:W315)/SUM('MRR Conglomerado'!I315:K315),3)),"")</f>
        <v>0.973</v>
      </c>
      <c r="G315" s="13" t="n">
        <f aca="false">IFERROR(IF(SUM('MRR Conglomerado'!J315:L315)=0,"",ROUND(SUM('MRR Conglomerado'!V315:X315)/SUM('MRR Conglomerado'!J315:L315),3)),"")</f>
        <v>0.975</v>
      </c>
      <c r="H315" s="13" t="n">
        <f aca="false">IFERROR(IF(SUM('MRR Conglomerado'!K315:M315)=0,"",ROUND(SUM('MRR Conglomerado'!W315:Y315)/SUM('MRR Conglomerado'!K315:M315),3)),"")</f>
        <v>1</v>
      </c>
      <c r="I315" s="13" t="n">
        <f aca="false">IFERROR(IF(SUM('MRR Conglomerado'!L315:N315)=0,"",ROUND(SUM('MRR Conglomerado'!X315:Z315)/SUM('MRR Conglomerado'!L315:N315),3)),"")</f>
        <v>1.034</v>
      </c>
      <c r="J315" s="13" t="n">
        <f aca="false">IFERROR(IF(SUM('MRR Conglomerado'!M315:O315)=0,"",ROUND(SUM('MRR Conglomerado'!Y315:AA315)/SUM('MRR Conglomerado'!M315:O315),3)),"")</f>
        <v>1.055</v>
      </c>
      <c r="K315" s="13" t="n">
        <f aca="false">IFERROR(IF(SUM('MRR Conglomerado'!N315:P315)=0,"",ROUND(SUM('MRR Conglomerado'!Z315:AB315)/SUM('MRR Conglomerado'!N315:P315),3)),"")</f>
        <v>1.071</v>
      </c>
      <c r="L315" s="13" t="n">
        <f aca="false">IFERROR(IF(SUM('MRR Conglomerado'!O315:Q315)=0,"",ROUND(SUM('MRR Conglomerado'!AA315:AC315)/SUM('MRR Conglomerado'!O315:Q315),3)),"")</f>
        <v>1.106</v>
      </c>
      <c r="M315" s="13" t="n">
        <f aca="false">IFERROR(IF(SUM('MRR Conglomerado'!P315:R315)=0,"",ROUND(SUM('MRR Conglomerado'!AB315:AD315)/SUM('MRR Conglomerado'!P315:R315),3)),"")</f>
        <v>1.142</v>
      </c>
      <c r="N315" s="13" t="n">
        <f aca="false">IFERROR(IF(SUM('MRR Conglomerado'!Q315:S315)=0,"",ROUND(SUM('MRR Conglomerado'!AC315:AE315)/SUM('MRR Conglomerado'!Q315:S315),3)),"")</f>
        <v>1.133</v>
      </c>
      <c r="O315" s="13" t="n">
        <f aca="false">IFERROR(IF(SUM('MRR Conglomerado'!R315:T315)=0,"",ROUND(SUM('MRR Conglomerado'!AD315:AF315)/SUM('MRR Conglomerado'!R315:T315),3)),"")</f>
        <v>1.049</v>
      </c>
      <c r="P315" s="13" t="n">
        <f aca="false">IFERROR(IF(SUM('MRR Conglomerado'!S315:U315)=0,"",ROUND(SUM('MRR Conglomerado'!AE315:AG315)/SUM('MRR Conglomerado'!S315:U315),3)),"")</f>
        <v>0.968</v>
      </c>
      <c r="Q315" s="13" t="n">
        <f aca="false">IFERROR(IF(SUM('MRR Conglomerado'!T315:V315)=0,"",ROUND(SUM('MRR Conglomerado'!AF315:AH315)/SUM('MRR Conglomerado'!T315:V315),3)),"")</f>
        <v>0.932</v>
      </c>
      <c r="R315" s="13" t="n">
        <f aca="false">IFERROR(IF(SUM('MRR Conglomerado'!U315:W315)=0,"",ROUND(SUM('MRR Conglomerado'!AG315:AI315)/SUM('MRR Conglomerado'!U315:W315),3)),"")</f>
        <v>0.914</v>
      </c>
      <c r="S315" s="13" t="n">
        <f aca="false">IFERROR(IF(SUM('MRR Conglomerado'!V315:X315)=0,"",ROUND(SUM('MRR Conglomerado'!AH315:AJ315)/SUM('MRR Conglomerado'!V315:X315),3)),"")</f>
        <v>0.89</v>
      </c>
      <c r="T315" s="13" t="n">
        <f aca="false">IFERROR(IF(SUM('MRR Conglomerado'!W315:Y315)=0,"",ROUND(SUM('MRR Conglomerado'!AI315:AK315)/SUM('MRR Conglomerado'!W315:Y315),3)),"")</f>
        <v>0.876</v>
      </c>
      <c r="U315" s="13" t="n">
        <f aca="false">IFERROR(IF(SUM('MRR Conglomerado'!X315:Z315)=0,"",ROUND(SUM('MRR Conglomerado'!AJ315:AL315)/SUM('MRR Conglomerado'!X315:Z315),3)),"")</f>
        <v>0.873</v>
      </c>
      <c r="V315" s="13" t="n">
        <f aca="false">IFERROR(IF(SUM('MRR Conglomerado'!Y315:AA315)=0,"",ROUND(SUM('MRR Conglomerado'!AK315:AM315)/SUM('MRR Conglomerado'!Y315:AA315),3)),"")</f>
        <v>0.873</v>
      </c>
      <c r="W315" s="13" t="n">
        <f aca="false">IFERROR(IF(SUM('MRR Conglomerado'!Z315:AB315)=0,"",ROUND(SUM('MRR Conglomerado'!AL315:AN315)/SUM('MRR Conglomerado'!Z315:AB315),3)),"")</f>
        <v>0.855</v>
      </c>
      <c r="X315" s="13" t="n">
        <f aca="false">IFERROR(IF(SUM('MRR Conglomerado'!AA315:AC315)=0,"",ROUND(SUM('MRR Conglomerado'!AM315:AO315)/SUM('MRR Conglomerado'!AA315:AC315),3)),"")</f>
        <v>0.8</v>
      </c>
      <c r="Y315" s="13" t="n">
        <f aca="false">IFERROR(IF(SUM('MRR Conglomerado'!AB315:AD315)=0,"",ROUND(SUM('MRR Conglomerado'!AN315:AP315)/SUM('MRR Conglomerado'!AB315:AD315),3)),"")</f>
        <v>0.746</v>
      </c>
      <c r="Z315" s="13" t="n">
        <f aca="false">IFERROR(IF(SUM('MRR Conglomerado'!AC315:AE315)=0,"",ROUND(SUM('MRR Conglomerado'!AO315:AQ315)/SUM('MRR Conglomerado'!AC315:AE315),3)),"")</f>
        <v>0.709</v>
      </c>
      <c r="AA315" s="13" t="n">
        <f aca="false">IFERROR(IF(SUM('MRR Conglomerado'!AD315:AF315)=0,"",ROUND(SUM('MRR Conglomerado'!AP315:AR315)/SUM('MRR Conglomerado'!AD315:AF315),3)),"")</f>
        <v>0.728</v>
      </c>
      <c r="AB315" s="13" t="n">
        <f aca="false">IFERROR(IF(SUM('MRR Conglomerado'!AE315:AG315)=0,"",ROUND(SUM('MRR Conglomerado'!AQ315:AS315)/SUM('MRR Conglomerado'!AE315:AG315),3)),"")</f>
        <v>0.767</v>
      </c>
    </row>
    <row r="316" customFormat="false" ht="15" hidden="false" customHeight="false" outlineLevel="0" collapsed="false">
      <c r="A316" s="10" t="s">
        <v>692</v>
      </c>
      <c r="B316" s="13" t="str">
        <f aca="false">IFERROR(IF(SUM('MRR Conglomerado'!E316:G316)=0,"",ROUND(SUM('MRR Conglomerado'!Q316:S316)/SUM('MRR Conglomerado'!E316:G316),3)),"")</f>
        <v/>
      </c>
      <c r="C316" s="13" t="str">
        <f aca="false">IFERROR(IF(SUM('MRR Conglomerado'!F316:H316)=0,"",ROUND(SUM('MRR Conglomerado'!R316:T316)/SUM('MRR Conglomerado'!F316:H316),3)),"")</f>
        <v/>
      </c>
      <c r="D316" s="13" t="str">
        <f aca="false">IFERROR(IF(SUM('MRR Conglomerado'!G316:I316)=0,"",ROUND(SUM('MRR Conglomerado'!S316:U316)/SUM('MRR Conglomerado'!G316:I316),3)),"")</f>
        <v/>
      </c>
      <c r="E316" s="13" t="str">
        <f aca="false">IFERROR(IF(SUM('MRR Conglomerado'!H316:J316)=0,"",ROUND(SUM('MRR Conglomerado'!T316:V316)/SUM('MRR Conglomerado'!H316:J316),3)),"")</f>
        <v/>
      </c>
      <c r="F316" s="13" t="str">
        <f aca="false">IFERROR(IF(SUM('MRR Conglomerado'!I316:K316)=0,"",ROUND(SUM('MRR Conglomerado'!U316:W316)/SUM('MRR Conglomerado'!I316:K316),3)),"")</f>
        <v/>
      </c>
      <c r="G316" s="13" t="str">
        <f aca="false">IFERROR(IF(SUM('MRR Conglomerado'!J316:L316)=0,"",ROUND(SUM('MRR Conglomerado'!V316:X316)/SUM('MRR Conglomerado'!J316:L316),3)),"")</f>
        <v/>
      </c>
      <c r="H316" s="13" t="str">
        <f aca="false">IFERROR(IF(SUM('MRR Conglomerado'!K316:M316)=0,"",ROUND(SUM('MRR Conglomerado'!W316:Y316)/SUM('MRR Conglomerado'!K316:M316),3)),"")</f>
        <v/>
      </c>
      <c r="I316" s="13" t="str">
        <f aca="false">IFERROR(IF(SUM('MRR Conglomerado'!L316:N316)=0,"",ROUND(SUM('MRR Conglomerado'!X316:Z316)/SUM('MRR Conglomerado'!L316:N316),3)),"")</f>
        <v/>
      </c>
      <c r="J316" s="13" t="str">
        <f aca="false">IFERROR(IF(SUM('MRR Conglomerado'!M316:O316)=0,"",ROUND(SUM('MRR Conglomerado'!Y316:AA316)/SUM('MRR Conglomerado'!M316:O316),3)),"")</f>
        <v/>
      </c>
      <c r="K316" s="13" t="str">
        <f aca="false">IFERROR(IF(SUM('MRR Conglomerado'!N316:P316)=0,"",ROUND(SUM('MRR Conglomerado'!Z316:AB316)/SUM('MRR Conglomerado'!N316:P316),3)),"")</f>
        <v/>
      </c>
      <c r="L316" s="13" t="str">
        <f aca="false">IFERROR(IF(SUM('MRR Conglomerado'!O316:Q316)=0,"",ROUND(SUM('MRR Conglomerado'!AA316:AC316)/SUM('MRR Conglomerado'!O316:Q316),3)),"")</f>
        <v/>
      </c>
      <c r="M316" s="13" t="str">
        <f aca="false">IFERROR(IF(SUM('MRR Conglomerado'!P316:R316)=0,"",ROUND(SUM('MRR Conglomerado'!AB316:AD316)/SUM('MRR Conglomerado'!P316:R316),3)),"")</f>
        <v/>
      </c>
      <c r="N316" s="13" t="n">
        <f aca="false">IFERROR(IF(SUM('MRR Conglomerado'!Q316:S316)=0,"",ROUND(SUM('MRR Conglomerado'!AC316:AE316)/SUM('MRR Conglomerado'!Q316:S316),3)),"")</f>
        <v>7.213</v>
      </c>
      <c r="O316" s="13" t="n">
        <f aca="false">IFERROR(IF(SUM('MRR Conglomerado'!R316:T316)=0,"",ROUND(SUM('MRR Conglomerado'!AD316:AF316)/SUM('MRR Conglomerado'!R316:T316),3)),"")</f>
        <v>2.522</v>
      </c>
      <c r="P316" s="13" t="n">
        <f aca="false">IFERROR(IF(SUM('MRR Conglomerado'!S316:U316)=0,"",ROUND(SUM('MRR Conglomerado'!AE316:AG316)/SUM('MRR Conglomerado'!S316:U316),3)),"")</f>
        <v>1.5</v>
      </c>
      <c r="Q316" s="13" t="n">
        <f aca="false">IFERROR(IF(SUM('MRR Conglomerado'!T316:V316)=0,"",ROUND(SUM('MRR Conglomerado'!AF316:AH316)/SUM('MRR Conglomerado'!T316:V316),3)),"")</f>
        <v>1.202</v>
      </c>
      <c r="R316" s="13" t="n">
        <f aca="false">IFERROR(IF(SUM('MRR Conglomerado'!U316:W316)=0,"",ROUND(SUM('MRR Conglomerado'!AG316:AI316)/SUM('MRR Conglomerado'!U316:W316),3)),"")</f>
        <v>1.198</v>
      </c>
      <c r="S316" s="13" t="n">
        <f aca="false">IFERROR(IF(SUM('MRR Conglomerado'!V316:X316)=0,"",ROUND(SUM('MRR Conglomerado'!AH316:AJ316)/SUM('MRR Conglomerado'!V316:X316),3)),"")</f>
        <v>1.47</v>
      </c>
      <c r="T316" s="13" t="n">
        <f aca="false">IFERROR(IF(SUM('MRR Conglomerado'!W316:Y316)=0,"",ROUND(SUM('MRR Conglomerado'!AI316:AK316)/SUM('MRR Conglomerado'!W316:Y316),3)),"")</f>
        <v>1.453</v>
      </c>
      <c r="U316" s="13" t="n">
        <f aca="false">IFERROR(IF(SUM('MRR Conglomerado'!X316:Z316)=0,"",ROUND(SUM('MRR Conglomerado'!AJ316:AL316)/SUM('MRR Conglomerado'!X316:Z316),3)),"")</f>
        <v>1.427</v>
      </c>
      <c r="V316" s="13" t="n">
        <f aca="false">IFERROR(IF(SUM('MRR Conglomerado'!Y316:AA316)=0,"",ROUND(SUM('MRR Conglomerado'!AK316:AM316)/SUM('MRR Conglomerado'!Y316:AA316),3)),"")</f>
        <v>1.063</v>
      </c>
      <c r="W316" s="13" t="n">
        <f aca="false">IFERROR(IF(SUM('MRR Conglomerado'!Z316:AB316)=0,"",ROUND(SUM('MRR Conglomerado'!AL316:AN316)/SUM('MRR Conglomerado'!Z316:AB316),3)),"")</f>
        <v>1.139</v>
      </c>
      <c r="X316" s="13" t="n">
        <f aca="false">IFERROR(IF(SUM('MRR Conglomerado'!AA316:AC316)=0,"",ROUND(SUM('MRR Conglomerado'!AM316:AO316)/SUM('MRR Conglomerado'!AA316:AC316),3)),"")</f>
        <v>1.14</v>
      </c>
      <c r="Y316" s="13" t="n">
        <f aca="false">IFERROR(IF(SUM('MRR Conglomerado'!AB316:AD316)=0,"",ROUND(SUM('MRR Conglomerado'!AN316:AP316)/SUM('MRR Conglomerado'!AB316:AD316),3)),"")</f>
        <v>1.117</v>
      </c>
      <c r="Z316" s="13" t="n">
        <f aca="false">IFERROR(IF(SUM('MRR Conglomerado'!AC316:AE316)=0,"",ROUND(SUM('MRR Conglomerado'!AO316:AQ316)/SUM('MRR Conglomerado'!AC316:AE316),3)),"")</f>
        <v>1.06</v>
      </c>
      <c r="AA316" s="13" t="n">
        <f aca="false">IFERROR(IF(SUM('MRR Conglomerado'!AD316:AF316)=0,"",ROUND(SUM('MRR Conglomerado'!AP316:AR316)/SUM('MRR Conglomerado'!AD316:AF316),3)),"")</f>
        <v>0.969</v>
      </c>
      <c r="AB316" s="13" t="n">
        <f aca="false">IFERROR(IF(SUM('MRR Conglomerado'!AE316:AG316)=0,"",ROUND(SUM('MRR Conglomerado'!AQ316:AS316)/SUM('MRR Conglomerado'!AE316:AG316),3)),"")</f>
        <v>1.22</v>
      </c>
    </row>
    <row r="317" customFormat="false" ht="15" hidden="false" customHeight="false" outlineLevel="0" collapsed="false">
      <c r="A317" s="10" t="s">
        <v>694</v>
      </c>
      <c r="B317" s="13" t="str">
        <f aca="false">IFERROR(IF(SUM('MRR Conglomerado'!E317:G317)=0,"",ROUND(SUM('MRR Conglomerado'!Q317:S317)/SUM('MRR Conglomerado'!E317:G317),3)),"")</f>
        <v/>
      </c>
      <c r="C317" s="13" t="str">
        <f aca="false">IFERROR(IF(SUM('MRR Conglomerado'!F317:H317)=0,"",ROUND(SUM('MRR Conglomerado'!R317:T317)/SUM('MRR Conglomerado'!F317:H317),3)),"")</f>
        <v/>
      </c>
      <c r="D317" s="13" t="str">
        <f aca="false">IFERROR(IF(SUM('MRR Conglomerado'!G317:I317)=0,"",ROUND(SUM('MRR Conglomerado'!S317:U317)/SUM('MRR Conglomerado'!G317:I317),3)),"")</f>
        <v/>
      </c>
      <c r="E317" s="13" t="str">
        <f aca="false">IFERROR(IF(SUM('MRR Conglomerado'!H317:J317)=0,"",ROUND(SUM('MRR Conglomerado'!T317:V317)/SUM('MRR Conglomerado'!H317:J317),3)),"")</f>
        <v/>
      </c>
      <c r="F317" s="13" t="str">
        <f aca="false">IFERROR(IF(SUM('MRR Conglomerado'!I317:K317)=0,"",ROUND(SUM('MRR Conglomerado'!U317:W317)/SUM('MRR Conglomerado'!I317:K317),3)),"")</f>
        <v/>
      </c>
      <c r="G317" s="13" t="str">
        <f aca="false">IFERROR(IF(SUM('MRR Conglomerado'!J317:L317)=0,"",ROUND(SUM('MRR Conglomerado'!V317:X317)/SUM('MRR Conglomerado'!J317:L317),3)),"")</f>
        <v/>
      </c>
      <c r="H317" s="13" t="str">
        <f aca="false">IFERROR(IF(SUM('MRR Conglomerado'!K317:M317)=0,"",ROUND(SUM('MRR Conglomerado'!W317:Y317)/SUM('MRR Conglomerado'!K317:M317),3)),"")</f>
        <v/>
      </c>
      <c r="I317" s="13" t="str">
        <f aca="false">IFERROR(IF(SUM('MRR Conglomerado'!L317:N317)=0,"",ROUND(SUM('MRR Conglomerado'!X317:Z317)/SUM('MRR Conglomerado'!L317:N317),3)),"")</f>
        <v/>
      </c>
      <c r="J317" s="13" t="str">
        <f aca="false">IFERROR(IF(SUM('MRR Conglomerado'!M317:O317)=0,"",ROUND(SUM('MRR Conglomerado'!Y317:AA317)/SUM('MRR Conglomerado'!M317:O317),3)),"")</f>
        <v/>
      </c>
      <c r="K317" s="13" t="str">
        <f aca="false">IFERROR(IF(SUM('MRR Conglomerado'!N317:P317)=0,"",ROUND(SUM('MRR Conglomerado'!Z317:AB317)/SUM('MRR Conglomerado'!N317:P317),3)),"")</f>
        <v/>
      </c>
      <c r="L317" s="13" t="str">
        <f aca="false">IFERROR(IF(SUM('MRR Conglomerado'!O317:Q317)=0,"",ROUND(SUM('MRR Conglomerado'!AA317:AC317)/SUM('MRR Conglomerado'!O317:Q317),3)),"")</f>
        <v/>
      </c>
      <c r="M317" s="13" t="str">
        <f aca="false">IFERROR(IF(SUM('MRR Conglomerado'!P317:R317)=0,"",ROUND(SUM('MRR Conglomerado'!AB317:AD317)/SUM('MRR Conglomerado'!P317:R317),3)),"")</f>
        <v/>
      </c>
      <c r="N317" s="13" t="str">
        <f aca="false">IFERROR(IF(SUM('MRR Conglomerado'!Q317:S317)=0,"",ROUND(SUM('MRR Conglomerado'!AC317:AE317)/SUM('MRR Conglomerado'!Q317:S317),3)),"")</f>
        <v/>
      </c>
      <c r="O317" s="13" t="str">
        <f aca="false">IFERROR(IF(SUM('MRR Conglomerado'!R317:T317)=0,"",ROUND(SUM('MRR Conglomerado'!AD317:AF317)/SUM('MRR Conglomerado'!R317:T317),3)),"")</f>
        <v/>
      </c>
      <c r="P317" s="13" t="str">
        <f aca="false">IFERROR(IF(SUM('MRR Conglomerado'!S317:U317)=0,"",ROUND(SUM('MRR Conglomerado'!AE317:AG317)/SUM('MRR Conglomerado'!S317:U317),3)),"")</f>
        <v/>
      </c>
      <c r="Q317" s="13" t="str">
        <f aca="false">IFERROR(IF(SUM('MRR Conglomerado'!T317:V317)=0,"",ROUND(SUM('MRR Conglomerado'!AF317:AH317)/SUM('MRR Conglomerado'!T317:V317),3)),"")</f>
        <v/>
      </c>
      <c r="R317" s="13" t="n">
        <f aca="false">IFERROR(IF(SUM('MRR Conglomerado'!U317:W317)=0,"",ROUND(SUM('MRR Conglomerado'!AG317:AI317)/SUM('MRR Conglomerado'!U317:W317),3)),"")</f>
        <v>1.656</v>
      </c>
      <c r="S317" s="13" t="n">
        <f aca="false">IFERROR(IF(SUM('MRR Conglomerado'!V317:X317)=0,"",ROUND(SUM('MRR Conglomerado'!AH317:AJ317)/SUM('MRR Conglomerado'!V317:X317),3)),"")</f>
        <v>0.245</v>
      </c>
      <c r="T317" s="13" t="n">
        <f aca="false">IFERROR(IF(SUM('MRR Conglomerado'!W317:Y317)=0,"",ROUND(SUM('MRR Conglomerado'!AI317:AK317)/SUM('MRR Conglomerado'!W317:Y317),3)),"")</f>
        <v>0</v>
      </c>
      <c r="U317" s="13" t="n">
        <f aca="false">IFERROR(IF(SUM('MRR Conglomerado'!X317:Z317)=0,"",ROUND(SUM('MRR Conglomerado'!AJ317:AL317)/SUM('MRR Conglomerado'!X317:Z317),3)),"")</f>
        <v>0</v>
      </c>
      <c r="V317" s="13" t="n">
        <f aca="false">IFERROR(IF(SUM('MRR Conglomerado'!Y317:AA317)=0,"",ROUND(SUM('MRR Conglomerado'!AK317:AM317)/SUM('MRR Conglomerado'!Y317:AA317),3)),"")</f>
        <v>0</v>
      </c>
      <c r="W317" s="13" t="n">
        <f aca="false">IFERROR(IF(SUM('MRR Conglomerado'!Z317:AB317)=0,"",ROUND(SUM('MRR Conglomerado'!AL317:AN317)/SUM('MRR Conglomerado'!Z317:AB317),3)),"")</f>
        <v>0</v>
      </c>
      <c r="X317" s="13" t="n">
        <f aca="false">IFERROR(IF(SUM('MRR Conglomerado'!AA317:AC317)=0,"",ROUND(SUM('MRR Conglomerado'!AM317:AO317)/SUM('MRR Conglomerado'!AA317:AC317),3)),"")</f>
        <v>0</v>
      </c>
      <c r="Y317" s="13" t="n">
        <f aca="false">IFERROR(IF(SUM('MRR Conglomerado'!AB317:AD317)=0,"",ROUND(SUM('MRR Conglomerado'!AN317:AP317)/SUM('MRR Conglomerado'!AB317:AD317),3)),"")</f>
        <v>0</v>
      </c>
      <c r="Z317" s="13" t="n">
        <f aca="false">IFERROR(IF(SUM('MRR Conglomerado'!AC317:AE317)=0,"",ROUND(SUM('MRR Conglomerado'!AO317:AQ317)/SUM('MRR Conglomerado'!AC317:AE317),3)),"")</f>
        <v>0</v>
      </c>
      <c r="AA317" s="13" t="n">
        <f aca="false">IFERROR(IF(SUM('MRR Conglomerado'!AD317:AF317)=0,"",ROUND(SUM('MRR Conglomerado'!AP317:AR317)/SUM('MRR Conglomerado'!AD317:AF317),3)),"")</f>
        <v>0</v>
      </c>
      <c r="AB317" s="13" t="n">
        <f aca="false">IFERROR(IF(SUM('MRR Conglomerado'!AE317:AG317)=0,"",ROUND(SUM('MRR Conglomerado'!AQ317:AS317)/SUM('MRR Conglomerado'!AE317:AG317),3)),"")</f>
        <v>0</v>
      </c>
    </row>
    <row r="318" customFormat="false" ht="15" hidden="false" customHeight="false" outlineLevel="0" collapsed="false">
      <c r="A318" s="10" t="s">
        <v>696</v>
      </c>
      <c r="B318" s="13" t="str">
        <f aca="false">IFERROR(IF(SUM('MRR Conglomerado'!E318:G318)=0,"",ROUND(SUM('MRR Conglomerado'!Q318:S318)/SUM('MRR Conglomerado'!E318:G318),3)),"")</f>
        <v/>
      </c>
      <c r="C318" s="13" t="str">
        <f aca="false">IFERROR(IF(SUM('MRR Conglomerado'!F318:H318)=0,"",ROUND(SUM('MRR Conglomerado'!R318:T318)/SUM('MRR Conglomerado'!F318:H318),3)),"")</f>
        <v/>
      </c>
      <c r="D318" s="13" t="str">
        <f aca="false">IFERROR(IF(SUM('MRR Conglomerado'!G318:I318)=0,"",ROUND(SUM('MRR Conglomerado'!S318:U318)/SUM('MRR Conglomerado'!G318:I318),3)),"")</f>
        <v/>
      </c>
      <c r="E318" s="13" t="str">
        <f aca="false">IFERROR(IF(SUM('MRR Conglomerado'!H318:J318)=0,"",ROUND(SUM('MRR Conglomerado'!T318:V318)/SUM('MRR Conglomerado'!H318:J318),3)),"")</f>
        <v/>
      </c>
      <c r="F318" s="13" t="str">
        <f aca="false">IFERROR(IF(SUM('MRR Conglomerado'!I318:K318)=0,"",ROUND(SUM('MRR Conglomerado'!U318:W318)/SUM('MRR Conglomerado'!I318:K318),3)),"")</f>
        <v/>
      </c>
      <c r="G318" s="13" t="str">
        <f aca="false">IFERROR(IF(SUM('MRR Conglomerado'!J318:L318)=0,"",ROUND(SUM('MRR Conglomerado'!V318:X318)/SUM('MRR Conglomerado'!J318:L318),3)),"")</f>
        <v/>
      </c>
      <c r="H318" s="13" t="str">
        <f aca="false">IFERROR(IF(SUM('MRR Conglomerado'!K318:M318)=0,"",ROUND(SUM('MRR Conglomerado'!W318:Y318)/SUM('MRR Conglomerado'!K318:M318),3)),"")</f>
        <v/>
      </c>
      <c r="I318" s="13" t="str">
        <f aca="false">IFERROR(IF(SUM('MRR Conglomerado'!L318:N318)=0,"",ROUND(SUM('MRR Conglomerado'!X318:Z318)/SUM('MRR Conglomerado'!L318:N318),3)),"")</f>
        <v/>
      </c>
      <c r="J318" s="13" t="str">
        <f aca="false">IFERROR(IF(SUM('MRR Conglomerado'!M318:O318)=0,"",ROUND(SUM('MRR Conglomerado'!Y318:AA318)/SUM('MRR Conglomerado'!M318:O318),3)),"")</f>
        <v/>
      </c>
      <c r="K318" s="13" t="str">
        <f aca="false">IFERROR(IF(SUM('MRR Conglomerado'!N318:P318)=0,"",ROUND(SUM('MRR Conglomerado'!Z318:AB318)/SUM('MRR Conglomerado'!N318:P318),3)),"")</f>
        <v/>
      </c>
      <c r="L318" s="13" t="str">
        <f aca="false">IFERROR(IF(SUM('MRR Conglomerado'!O318:Q318)=0,"",ROUND(SUM('MRR Conglomerado'!AA318:AC318)/SUM('MRR Conglomerado'!O318:Q318),3)),"")</f>
        <v/>
      </c>
      <c r="M318" s="13" t="str">
        <f aca="false">IFERROR(IF(SUM('MRR Conglomerado'!P318:R318)=0,"",ROUND(SUM('MRR Conglomerado'!AB318:AD318)/SUM('MRR Conglomerado'!P318:R318),3)),"")</f>
        <v/>
      </c>
      <c r="N318" s="13" t="str">
        <f aca="false">IFERROR(IF(SUM('MRR Conglomerado'!Q318:S318)=0,"",ROUND(SUM('MRR Conglomerado'!AC318:AE318)/SUM('MRR Conglomerado'!Q318:S318),3)),"")</f>
        <v/>
      </c>
      <c r="O318" s="13" t="str">
        <f aca="false">IFERROR(IF(SUM('MRR Conglomerado'!R318:T318)=0,"",ROUND(SUM('MRR Conglomerado'!AD318:AF318)/SUM('MRR Conglomerado'!R318:T318),3)),"")</f>
        <v/>
      </c>
      <c r="P318" s="13" t="str">
        <f aca="false">IFERROR(IF(SUM('MRR Conglomerado'!S318:U318)=0,"",ROUND(SUM('MRR Conglomerado'!AE318:AG318)/SUM('MRR Conglomerado'!S318:U318),3)),"")</f>
        <v/>
      </c>
      <c r="Q318" s="13" t="str">
        <f aca="false">IFERROR(IF(SUM('MRR Conglomerado'!T318:V318)=0,"",ROUND(SUM('MRR Conglomerado'!AF318:AH318)/SUM('MRR Conglomerado'!T318:V318),3)),"")</f>
        <v/>
      </c>
      <c r="R318" s="13" t="str">
        <f aca="false">IFERROR(IF(SUM('MRR Conglomerado'!U318:W318)=0,"",ROUND(SUM('MRR Conglomerado'!AG318:AI318)/SUM('MRR Conglomerado'!U318:W318),3)),"")</f>
        <v/>
      </c>
      <c r="S318" s="13" t="str">
        <f aca="false">IFERROR(IF(SUM('MRR Conglomerado'!V318:X318)=0,"",ROUND(SUM('MRR Conglomerado'!AH318:AJ318)/SUM('MRR Conglomerado'!V318:X318),3)),"")</f>
        <v/>
      </c>
      <c r="T318" s="13" t="str">
        <f aca="false">IFERROR(IF(SUM('MRR Conglomerado'!W318:Y318)=0,"",ROUND(SUM('MRR Conglomerado'!AI318:AK318)/SUM('MRR Conglomerado'!W318:Y318),3)),"")</f>
        <v/>
      </c>
      <c r="U318" s="13" t="str">
        <f aca="false">IFERROR(IF(SUM('MRR Conglomerado'!X318:Z318)=0,"",ROUND(SUM('MRR Conglomerado'!AJ318:AL318)/SUM('MRR Conglomerado'!X318:Z318),3)),"")</f>
        <v/>
      </c>
      <c r="V318" s="13" t="str">
        <f aca="false">IFERROR(IF(SUM('MRR Conglomerado'!Y318:AA318)=0,"",ROUND(SUM('MRR Conglomerado'!AK318:AM318)/SUM('MRR Conglomerado'!Y318:AA318),3)),"")</f>
        <v/>
      </c>
      <c r="W318" s="13" t="str">
        <f aca="false">IFERROR(IF(SUM('MRR Conglomerado'!Z318:AB318)=0,"",ROUND(SUM('MRR Conglomerado'!AL318:AN318)/SUM('MRR Conglomerado'!Z318:AB318),3)),"")</f>
        <v/>
      </c>
      <c r="X318" s="13" t="str">
        <f aca="false">IFERROR(IF(SUM('MRR Conglomerado'!AA318:AC318)=0,"",ROUND(SUM('MRR Conglomerado'!AM318:AO318)/SUM('MRR Conglomerado'!AA318:AC318),3)),"")</f>
        <v/>
      </c>
      <c r="Y318" s="13" t="str">
        <f aca="false">IFERROR(IF(SUM('MRR Conglomerado'!AB318:AD318)=0,"",ROUND(SUM('MRR Conglomerado'!AN318:AP318)/SUM('MRR Conglomerado'!AB318:AD318),3)),"")</f>
        <v/>
      </c>
      <c r="Z318" s="13" t="n">
        <f aca="false">IFERROR(IF(SUM('MRR Conglomerado'!AC318:AE318)=0,"",ROUND(SUM('MRR Conglomerado'!AO318:AQ318)/SUM('MRR Conglomerado'!AC318:AE318),3)),"")</f>
        <v>2.504</v>
      </c>
      <c r="AA318" s="13" t="n">
        <f aca="false">IFERROR(IF(SUM('MRR Conglomerado'!AD318:AF318)=0,"",ROUND(SUM('MRR Conglomerado'!AP318:AR318)/SUM('MRR Conglomerado'!AD318:AF318),3)),"")</f>
        <v>2.445</v>
      </c>
      <c r="AB318" s="13" t="n">
        <f aca="false">IFERROR(IF(SUM('MRR Conglomerado'!AE318:AG318)=0,"",ROUND(SUM('MRR Conglomerado'!AQ318:AS318)/SUM('MRR Conglomerado'!AE318:AG318),3)),"")</f>
        <v>1.263</v>
      </c>
    </row>
    <row r="319" customFormat="false" ht="15" hidden="false" customHeight="false" outlineLevel="0" collapsed="false">
      <c r="A319" s="10" t="s">
        <v>698</v>
      </c>
      <c r="B319" s="13" t="str">
        <f aca="false">IFERROR(IF(SUM('MRR Conglomerado'!E319:G319)=0,"",ROUND(SUM('MRR Conglomerado'!Q319:S319)/SUM('MRR Conglomerado'!E319:G319),3)),"")</f>
        <v/>
      </c>
      <c r="C319" s="13" t="str">
        <f aca="false">IFERROR(IF(SUM('MRR Conglomerado'!F319:H319)=0,"",ROUND(SUM('MRR Conglomerado'!R319:T319)/SUM('MRR Conglomerado'!F319:H319),3)),"")</f>
        <v/>
      </c>
      <c r="D319" s="13" t="str">
        <f aca="false">IFERROR(IF(SUM('MRR Conglomerado'!G319:I319)=0,"",ROUND(SUM('MRR Conglomerado'!S319:U319)/SUM('MRR Conglomerado'!G319:I319),3)),"")</f>
        <v/>
      </c>
      <c r="E319" s="13" t="n">
        <f aca="false">IFERROR(IF(SUM('MRR Conglomerado'!H319:J319)=0,"",ROUND(SUM('MRR Conglomerado'!T319:V319)/SUM('MRR Conglomerado'!H319:J319),3)),"")</f>
        <v>2.789</v>
      </c>
      <c r="F319" s="13" t="n">
        <f aca="false">IFERROR(IF(SUM('MRR Conglomerado'!I319:K319)=0,"",ROUND(SUM('MRR Conglomerado'!U319:W319)/SUM('MRR Conglomerado'!I319:K319),3)),"")</f>
        <v>1.386</v>
      </c>
      <c r="G319" s="13" t="n">
        <f aca="false">IFERROR(IF(SUM('MRR Conglomerado'!J319:L319)=0,"",ROUND(SUM('MRR Conglomerado'!V319:X319)/SUM('MRR Conglomerado'!J319:L319),3)),"")</f>
        <v>0.93</v>
      </c>
      <c r="H319" s="13" t="n">
        <f aca="false">IFERROR(IF(SUM('MRR Conglomerado'!K319:M319)=0,"",ROUND(SUM('MRR Conglomerado'!W319:Y319)/SUM('MRR Conglomerado'!K319:M319),3)),"")</f>
        <v>0.849</v>
      </c>
      <c r="I319" s="13" t="n">
        <f aca="false">IFERROR(IF(SUM('MRR Conglomerado'!L319:N319)=0,"",ROUND(SUM('MRR Conglomerado'!X319:Z319)/SUM('MRR Conglomerado'!L319:N319),3)),"")</f>
        <v>0.764</v>
      </c>
      <c r="J319" s="13" t="n">
        <f aca="false">IFERROR(IF(SUM('MRR Conglomerado'!M319:O319)=0,"",ROUND(SUM('MRR Conglomerado'!Y319:AA319)/SUM('MRR Conglomerado'!M319:O319),3)),"")</f>
        <v>0.682</v>
      </c>
      <c r="K319" s="13" t="n">
        <f aca="false">IFERROR(IF(SUM('MRR Conglomerado'!N319:P319)=0,"",ROUND(SUM('MRR Conglomerado'!Z319:AB319)/SUM('MRR Conglomerado'!N319:P319),3)),"")</f>
        <v>0.724</v>
      </c>
      <c r="L319" s="13" t="n">
        <f aca="false">IFERROR(IF(SUM('MRR Conglomerado'!O319:Q319)=0,"",ROUND(SUM('MRR Conglomerado'!AA319:AC319)/SUM('MRR Conglomerado'!O319:Q319),3)),"")</f>
        <v>0.825</v>
      </c>
      <c r="M319" s="13" t="n">
        <f aca="false">IFERROR(IF(SUM('MRR Conglomerado'!P319:R319)=0,"",ROUND(SUM('MRR Conglomerado'!AB319:AD319)/SUM('MRR Conglomerado'!P319:R319),3)),"")</f>
        <v>0.939</v>
      </c>
      <c r="N319" s="13" t="n">
        <f aca="false">IFERROR(IF(SUM('MRR Conglomerado'!Q319:S319)=0,"",ROUND(SUM('MRR Conglomerado'!AC319:AE319)/SUM('MRR Conglomerado'!Q319:S319),3)),"")</f>
        <v>0.967</v>
      </c>
      <c r="O319" s="13" t="n">
        <f aca="false">IFERROR(IF(SUM('MRR Conglomerado'!R319:T319)=0,"",ROUND(SUM('MRR Conglomerado'!AD319:AF319)/SUM('MRR Conglomerado'!R319:T319),3)),"")</f>
        <v>0.946</v>
      </c>
      <c r="P319" s="13" t="n">
        <f aca="false">IFERROR(IF(SUM('MRR Conglomerado'!S319:U319)=0,"",ROUND(SUM('MRR Conglomerado'!AE319:AG319)/SUM('MRR Conglomerado'!S319:U319),3)),"")</f>
        <v>1.042</v>
      </c>
      <c r="Q319" s="13" t="n">
        <f aca="false">IFERROR(IF(SUM('MRR Conglomerado'!T319:V319)=0,"",ROUND(SUM('MRR Conglomerado'!AF319:AH319)/SUM('MRR Conglomerado'!T319:V319),3)),"")</f>
        <v>1.153</v>
      </c>
      <c r="R319" s="13" t="n">
        <f aca="false">IFERROR(IF(SUM('MRR Conglomerado'!U319:W319)=0,"",ROUND(SUM('MRR Conglomerado'!AG319:AI319)/SUM('MRR Conglomerado'!U319:W319),3)),"")</f>
        <v>1.258</v>
      </c>
      <c r="S319" s="13" t="n">
        <f aca="false">IFERROR(IF(SUM('MRR Conglomerado'!V319:X319)=0,"",ROUND(SUM('MRR Conglomerado'!AH319:AJ319)/SUM('MRR Conglomerado'!V319:X319),3)),"")</f>
        <v>1.263</v>
      </c>
      <c r="T319" s="13" t="n">
        <f aca="false">IFERROR(IF(SUM('MRR Conglomerado'!W319:Y319)=0,"",ROUND(SUM('MRR Conglomerado'!AI319:AK319)/SUM('MRR Conglomerado'!W319:Y319),3)),"")</f>
        <v>1.133</v>
      </c>
      <c r="U319" s="13" t="n">
        <f aca="false">IFERROR(IF(SUM('MRR Conglomerado'!X319:Z319)=0,"",ROUND(SUM('MRR Conglomerado'!AJ319:AL319)/SUM('MRR Conglomerado'!X319:Z319),3)),"")</f>
        <v>0.97</v>
      </c>
      <c r="V319" s="13" t="n">
        <f aca="false">IFERROR(IF(SUM('MRR Conglomerado'!Y319:AA319)=0,"",ROUND(SUM('MRR Conglomerado'!AK319:AM319)/SUM('MRR Conglomerado'!Y319:AA319),3)),"")</f>
        <v>0.818</v>
      </c>
      <c r="W319" s="13" t="n">
        <f aca="false">IFERROR(IF(SUM('MRR Conglomerado'!Z319:AB319)=0,"",ROUND(SUM('MRR Conglomerado'!AL319:AN319)/SUM('MRR Conglomerado'!Z319:AB319),3)),"")</f>
        <v>0.776</v>
      </c>
      <c r="X319" s="13" t="n">
        <f aca="false">IFERROR(IF(SUM('MRR Conglomerado'!AA319:AC319)=0,"",ROUND(SUM('MRR Conglomerado'!AM319:AO319)/SUM('MRR Conglomerado'!AA319:AC319),3)),"")</f>
        <v>0.756</v>
      </c>
      <c r="Y319" s="13" t="n">
        <f aca="false">IFERROR(IF(SUM('MRR Conglomerado'!AB319:AD319)=0,"",ROUND(SUM('MRR Conglomerado'!AN319:AP319)/SUM('MRR Conglomerado'!AB319:AD319),3)),"")</f>
        <v>0.785</v>
      </c>
      <c r="Z319" s="13" t="n">
        <f aca="false">IFERROR(IF(SUM('MRR Conglomerado'!AC319:AE319)=0,"",ROUND(SUM('MRR Conglomerado'!AO319:AQ319)/SUM('MRR Conglomerado'!AC319:AE319),3)),"")</f>
        <v>0.807</v>
      </c>
      <c r="AA319" s="13" t="n">
        <f aca="false">IFERROR(IF(SUM('MRR Conglomerado'!AD319:AF319)=0,"",ROUND(SUM('MRR Conglomerado'!AP319:AR319)/SUM('MRR Conglomerado'!AD319:AF319),3)),"")</f>
        <v>0.84</v>
      </c>
      <c r="AB319" s="13" t="n">
        <f aca="false">IFERROR(IF(SUM('MRR Conglomerado'!AE319:AG319)=0,"",ROUND(SUM('MRR Conglomerado'!AQ319:AS319)/SUM('MRR Conglomerado'!AE319:AG319),3)),"")</f>
        <v>0.739</v>
      </c>
    </row>
    <row r="320" customFormat="false" ht="15" hidden="false" customHeight="false" outlineLevel="0" collapsed="false">
      <c r="A320" s="10" t="s">
        <v>700</v>
      </c>
      <c r="B320" s="13" t="n">
        <f aca="false">IFERROR(IF(SUM('MRR Conglomerado'!E320:G320)=0,"",ROUND(SUM('MRR Conglomerado'!Q320:S320)/SUM('MRR Conglomerado'!E320:G320),3)),"")</f>
        <v>-0</v>
      </c>
      <c r="C320" s="13" t="n">
        <f aca="false">IFERROR(IF(SUM('MRR Conglomerado'!F320:H320)=0,"",ROUND(SUM('MRR Conglomerado'!R320:T320)/SUM('MRR Conglomerado'!F320:H320),3)),"")</f>
        <v>-0</v>
      </c>
      <c r="D320" s="13" t="str">
        <f aca="false">IFERROR(IF(SUM('MRR Conglomerado'!G320:I320)=0,"",ROUND(SUM('MRR Conglomerado'!S320:U320)/SUM('MRR Conglomerado'!G320:I320),3)),"")</f>
        <v/>
      </c>
      <c r="E320" s="13" t="str">
        <f aca="false">IFERROR(IF(SUM('MRR Conglomerado'!H320:J320)=0,"",ROUND(SUM('MRR Conglomerado'!T320:V320)/SUM('MRR Conglomerado'!H320:J320),3)),"")</f>
        <v/>
      </c>
      <c r="F320" s="13" t="str">
        <f aca="false">IFERROR(IF(SUM('MRR Conglomerado'!I320:K320)=0,"",ROUND(SUM('MRR Conglomerado'!U320:W320)/SUM('MRR Conglomerado'!I320:K320),3)),"")</f>
        <v/>
      </c>
      <c r="G320" s="13" t="str">
        <f aca="false">IFERROR(IF(SUM('MRR Conglomerado'!J320:L320)=0,"",ROUND(SUM('MRR Conglomerado'!V320:X320)/SUM('MRR Conglomerado'!J320:L320),3)),"")</f>
        <v/>
      </c>
      <c r="H320" s="13" t="str">
        <f aca="false">IFERROR(IF(SUM('MRR Conglomerado'!K320:M320)=0,"",ROUND(SUM('MRR Conglomerado'!W320:Y320)/SUM('MRR Conglomerado'!K320:M320),3)),"")</f>
        <v/>
      </c>
      <c r="I320" s="13" t="str">
        <f aca="false">IFERROR(IF(SUM('MRR Conglomerado'!L320:N320)=0,"",ROUND(SUM('MRR Conglomerado'!X320:Z320)/SUM('MRR Conglomerado'!L320:N320),3)),"")</f>
        <v/>
      </c>
      <c r="J320" s="13" t="str">
        <f aca="false">IFERROR(IF(SUM('MRR Conglomerado'!M320:O320)=0,"",ROUND(SUM('MRR Conglomerado'!Y320:AA320)/SUM('MRR Conglomerado'!M320:O320),3)),"")</f>
        <v/>
      </c>
      <c r="K320" s="13" t="str">
        <f aca="false">IFERROR(IF(SUM('MRR Conglomerado'!N320:P320)=0,"",ROUND(SUM('MRR Conglomerado'!Z320:AB320)/SUM('MRR Conglomerado'!N320:P320),3)),"")</f>
        <v/>
      </c>
      <c r="L320" s="13" t="str">
        <f aca="false">IFERROR(IF(SUM('MRR Conglomerado'!O320:Q320)=0,"",ROUND(SUM('MRR Conglomerado'!AA320:AC320)/SUM('MRR Conglomerado'!O320:Q320),3)),"")</f>
        <v/>
      </c>
      <c r="M320" s="13" t="str">
        <f aca="false">IFERROR(IF(SUM('MRR Conglomerado'!P320:R320)=0,"",ROUND(SUM('MRR Conglomerado'!AB320:AD320)/SUM('MRR Conglomerado'!P320:R320),3)),"")</f>
        <v/>
      </c>
      <c r="N320" s="13" t="str">
        <f aca="false">IFERROR(IF(SUM('MRR Conglomerado'!Q320:S320)=0,"",ROUND(SUM('MRR Conglomerado'!AC320:AE320)/SUM('MRR Conglomerado'!Q320:S320),3)),"")</f>
        <v/>
      </c>
      <c r="O320" s="13" t="str">
        <f aca="false">IFERROR(IF(SUM('MRR Conglomerado'!R320:T320)=0,"",ROUND(SUM('MRR Conglomerado'!AD320:AF320)/SUM('MRR Conglomerado'!R320:T320),3)),"")</f>
        <v/>
      </c>
      <c r="P320" s="13" t="str">
        <f aca="false">IFERROR(IF(SUM('MRR Conglomerado'!S320:U320)=0,"",ROUND(SUM('MRR Conglomerado'!AE320:AG320)/SUM('MRR Conglomerado'!S320:U320),3)),"")</f>
        <v/>
      </c>
      <c r="Q320" s="13" t="str">
        <f aca="false">IFERROR(IF(SUM('MRR Conglomerado'!T320:V320)=0,"",ROUND(SUM('MRR Conglomerado'!AF320:AH320)/SUM('MRR Conglomerado'!T320:V320),3)),"")</f>
        <v/>
      </c>
      <c r="R320" s="13" t="str">
        <f aca="false">IFERROR(IF(SUM('MRR Conglomerado'!U320:W320)=0,"",ROUND(SUM('MRR Conglomerado'!AG320:AI320)/SUM('MRR Conglomerado'!U320:W320),3)),"")</f>
        <v/>
      </c>
      <c r="S320" s="13" t="str">
        <f aca="false">IFERROR(IF(SUM('MRR Conglomerado'!V320:X320)=0,"",ROUND(SUM('MRR Conglomerado'!AH320:AJ320)/SUM('MRR Conglomerado'!V320:X320),3)),"")</f>
        <v/>
      </c>
      <c r="T320" s="13" t="str">
        <f aca="false">IFERROR(IF(SUM('MRR Conglomerado'!W320:Y320)=0,"",ROUND(SUM('MRR Conglomerado'!AI320:AK320)/SUM('MRR Conglomerado'!W320:Y320),3)),"")</f>
        <v/>
      </c>
      <c r="U320" s="13" t="str">
        <f aca="false">IFERROR(IF(SUM('MRR Conglomerado'!X320:Z320)=0,"",ROUND(SUM('MRR Conglomerado'!AJ320:AL320)/SUM('MRR Conglomerado'!X320:Z320),3)),"")</f>
        <v/>
      </c>
      <c r="V320" s="13" t="str">
        <f aca="false">IFERROR(IF(SUM('MRR Conglomerado'!Y320:AA320)=0,"",ROUND(SUM('MRR Conglomerado'!AK320:AM320)/SUM('MRR Conglomerado'!Y320:AA320),3)),"")</f>
        <v/>
      </c>
      <c r="W320" s="13" t="str">
        <f aca="false">IFERROR(IF(SUM('MRR Conglomerado'!Z320:AB320)=0,"",ROUND(SUM('MRR Conglomerado'!AL320:AN320)/SUM('MRR Conglomerado'!Z320:AB320),3)),"")</f>
        <v/>
      </c>
      <c r="X320" s="13" t="str">
        <f aca="false">IFERROR(IF(SUM('MRR Conglomerado'!AA320:AC320)=0,"",ROUND(SUM('MRR Conglomerado'!AM320:AO320)/SUM('MRR Conglomerado'!AA320:AC320),3)),"")</f>
        <v/>
      </c>
      <c r="Y320" s="13" t="str">
        <f aca="false">IFERROR(IF(SUM('MRR Conglomerado'!AB320:AD320)=0,"",ROUND(SUM('MRR Conglomerado'!AN320:AP320)/SUM('MRR Conglomerado'!AB320:AD320),3)),"")</f>
        <v/>
      </c>
      <c r="Z320" s="13" t="str">
        <f aca="false">IFERROR(IF(SUM('MRR Conglomerado'!AC320:AE320)=0,"",ROUND(SUM('MRR Conglomerado'!AO320:AQ320)/SUM('MRR Conglomerado'!AC320:AE320),3)),"")</f>
        <v/>
      </c>
      <c r="AA320" s="13" t="str">
        <f aca="false">IFERROR(IF(SUM('MRR Conglomerado'!AD320:AF320)=0,"",ROUND(SUM('MRR Conglomerado'!AP320:AR320)/SUM('MRR Conglomerado'!AD320:AF320),3)),"")</f>
        <v/>
      </c>
      <c r="AB320" s="13" t="str">
        <f aca="false">IFERROR(IF(SUM('MRR Conglomerado'!AE320:AG320)=0,"",ROUND(SUM('MRR Conglomerado'!AQ320:AS320)/SUM('MRR Conglomerado'!AE320:AG320),3)),"")</f>
        <v/>
      </c>
    </row>
    <row r="321" customFormat="false" ht="15" hidden="false" customHeight="false" outlineLevel="0" collapsed="false">
      <c r="A321" s="10" t="s">
        <v>702</v>
      </c>
      <c r="B321" s="13" t="str">
        <f aca="false">IFERROR(IF(SUM('MRR Conglomerado'!E321:G321)=0,"",ROUND(SUM('MRR Conglomerado'!Q321:S321)/SUM('MRR Conglomerado'!E321:G321),3)),"")</f>
        <v/>
      </c>
      <c r="C321" s="13" t="str">
        <f aca="false">IFERROR(IF(SUM('MRR Conglomerado'!F321:H321)=0,"",ROUND(SUM('MRR Conglomerado'!R321:T321)/SUM('MRR Conglomerado'!F321:H321),3)),"")</f>
        <v/>
      </c>
      <c r="D321" s="13" t="str">
        <f aca="false">IFERROR(IF(SUM('MRR Conglomerado'!G321:I321)=0,"",ROUND(SUM('MRR Conglomerado'!S321:U321)/SUM('MRR Conglomerado'!G321:I321),3)),"")</f>
        <v/>
      </c>
      <c r="E321" s="13" t="str">
        <f aca="false">IFERROR(IF(SUM('MRR Conglomerado'!H321:J321)=0,"",ROUND(SUM('MRR Conglomerado'!T321:V321)/SUM('MRR Conglomerado'!H321:J321),3)),"")</f>
        <v/>
      </c>
      <c r="F321" s="13" t="str">
        <f aca="false">IFERROR(IF(SUM('MRR Conglomerado'!I321:K321)=0,"",ROUND(SUM('MRR Conglomerado'!U321:W321)/SUM('MRR Conglomerado'!I321:K321),3)),"")</f>
        <v/>
      </c>
      <c r="G321" s="13" t="str">
        <f aca="false">IFERROR(IF(SUM('MRR Conglomerado'!J321:L321)=0,"",ROUND(SUM('MRR Conglomerado'!V321:X321)/SUM('MRR Conglomerado'!J321:L321),3)),"")</f>
        <v/>
      </c>
      <c r="H321" s="13" t="str">
        <f aca="false">IFERROR(IF(SUM('MRR Conglomerado'!K321:M321)=0,"",ROUND(SUM('MRR Conglomerado'!W321:Y321)/SUM('MRR Conglomerado'!K321:M321),3)),"")</f>
        <v/>
      </c>
      <c r="I321" s="13" t="str">
        <f aca="false">IFERROR(IF(SUM('MRR Conglomerado'!L321:N321)=0,"",ROUND(SUM('MRR Conglomerado'!X321:Z321)/SUM('MRR Conglomerado'!L321:N321),3)),"")</f>
        <v/>
      </c>
      <c r="J321" s="13" t="str">
        <f aca="false">IFERROR(IF(SUM('MRR Conglomerado'!M321:O321)=0,"",ROUND(SUM('MRR Conglomerado'!Y321:AA321)/SUM('MRR Conglomerado'!M321:O321),3)),"")</f>
        <v/>
      </c>
      <c r="K321" s="13" t="str">
        <f aca="false">IFERROR(IF(SUM('MRR Conglomerado'!N321:P321)=0,"",ROUND(SUM('MRR Conglomerado'!Z321:AB321)/SUM('MRR Conglomerado'!N321:P321),3)),"")</f>
        <v/>
      </c>
      <c r="L321" s="13" t="str">
        <f aca="false">IFERROR(IF(SUM('MRR Conglomerado'!O321:Q321)=0,"",ROUND(SUM('MRR Conglomerado'!AA321:AC321)/SUM('MRR Conglomerado'!O321:Q321),3)),"")</f>
        <v/>
      </c>
      <c r="M321" s="13" t="str">
        <f aca="false">IFERROR(IF(SUM('MRR Conglomerado'!P321:R321)=0,"",ROUND(SUM('MRR Conglomerado'!AB321:AD321)/SUM('MRR Conglomerado'!P321:R321),3)),"")</f>
        <v/>
      </c>
      <c r="N321" s="13" t="str">
        <f aca="false">IFERROR(IF(SUM('MRR Conglomerado'!Q321:S321)=0,"",ROUND(SUM('MRR Conglomerado'!AC321:AE321)/SUM('MRR Conglomerado'!Q321:S321),3)),"")</f>
        <v/>
      </c>
      <c r="O321" s="13" t="str">
        <f aca="false">IFERROR(IF(SUM('MRR Conglomerado'!R321:T321)=0,"",ROUND(SUM('MRR Conglomerado'!AD321:AF321)/SUM('MRR Conglomerado'!R321:T321),3)),"")</f>
        <v/>
      </c>
      <c r="P321" s="13" t="str">
        <f aca="false">IFERROR(IF(SUM('MRR Conglomerado'!S321:U321)=0,"",ROUND(SUM('MRR Conglomerado'!AE321:AG321)/SUM('MRR Conglomerado'!S321:U321),3)),"")</f>
        <v/>
      </c>
      <c r="Q321" s="13" t="str">
        <f aca="false">IFERROR(IF(SUM('MRR Conglomerado'!T321:V321)=0,"",ROUND(SUM('MRR Conglomerado'!AF321:AH321)/SUM('MRR Conglomerado'!T321:V321),3)),"")</f>
        <v/>
      </c>
      <c r="R321" s="13" t="str">
        <f aca="false">IFERROR(IF(SUM('MRR Conglomerado'!U321:W321)=0,"",ROUND(SUM('MRR Conglomerado'!AG321:AI321)/SUM('MRR Conglomerado'!U321:W321),3)),"")</f>
        <v/>
      </c>
      <c r="S321" s="13" t="str">
        <f aca="false">IFERROR(IF(SUM('MRR Conglomerado'!V321:X321)=0,"",ROUND(SUM('MRR Conglomerado'!AH321:AJ321)/SUM('MRR Conglomerado'!V321:X321),3)),"")</f>
        <v/>
      </c>
      <c r="T321" s="13" t="str">
        <f aca="false">IFERROR(IF(SUM('MRR Conglomerado'!W321:Y321)=0,"",ROUND(SUM('MRR Conglomerado'!AI321:AK321)/SUM('MRR Conglomerado'!W321:Y321),3)),"")</f>
        <v/>
      </c>
      <c r="U321" s="13" t="str">
        <f aca="false">IFERROR(IF(SUM('MRR Conglomerado'!X321:Z321)=0,"",ROUND(SUM('MRR Conglomerado'!AJ321:AL321)/SUM('MRR Conglomerado'!X321:Z321),3)),"")</f>
        <v/>
      </c>
      <c r="V321" s="13" t="str">
        <f aca="false">IFERROR(IF(SUM('MRR Conglomerado'!Y321:AA321)=0,"",ROUND(SUM('MRR Conglomerado'!AK321:AM321)/SUM('MRR Conglomerado'!Y321:AA321),3)),"")</f>
        <v/>
      </c>
      <c r="W321" s="13" t="str">
        <f aca="false">IFERROR(IF(SUM('MRR Conglomerado'!Z321:AB321)=0,"",ROUND(SUM('MRR Conglomerado'!AL321:AN321)/SUM('MRR Conglomerado'!Z321:AB321),3)),"")</f>
        <v/>
      </c>
      <c r="X321" s="13" t="str">
        <f aca="false">IFERROR(IF(SUM('MRR Conglomerado'!AA321:AC321)=0,"",ROUND(SUM('MRR Conglomerado'!AM321:AO321)/SUM('MRR Conglomerado'!AA321:AC321),3)),"")</f>
        <v/>
      </c>
      <c r="Y321" s="13" t="str">
        <f aca="false">IFERROR(IF(SUM('MRR Conglomerado'!AB321:AD321)=0,"",ROUND(SUM('MRR Conglomerado'!AN321:AP321)/SUM('MRR Conglomerado'!AB321:AD321),3)),"")</f>
        <v/>
      </c>
      <c r="Z321" s="13" t="str">
        <f aca="false">IFERROR(IF(SUM('MRR Conglomerado'!AC321:AE321)=0,"",ROUND(SUM('MRR Conglomerado'!AO321:AQ321)/SUM('MRR Conglomerado'!AC321:AE321),3)),"")</f>
        <v/>
      </c>
      <c r="AA321" s="13" t="str">
        <f aca="false">IFERROR(IF(SUM('MRR Conglomerado'!AD321:AF321)=0,"",ROUND(SUM('MRR Conglomerado'!AP321:AR321)/SUM('MRR Conglomerado'!AD321:AF321),3)),"")</f>
        <v/>
      </c>
      <c r="AB321" s="13" t="str">
        <f aca="false">IFERROR(IF(SUM('MRR Conglomerado'!AE321:AG321)=0,"",ROUND(SUM('MRR Conglomerado'!AQ321:AS321)/SUM('MRR Conglomerado'!AE321:AG321),3)),"")</f>
        <v/>
      </c>
    </row>
    <row r="322" customFormat="false" ht="15" hidden="false" customHeight="false" outlineLevel="0" collapsed="false">
      <c r="A322" s="10" t="s">
        <v>704</v>
      </c>
      <c r="B322" s="13" t="str">
        <f aca="false">IFERROR(IF(SUM('MRR Conglomerado'!E322:G322)=0,"",ROUND(SUM('MRR Conglomerado'!Q322:S322)/SUM('MRR Conglomerado'!E322:G322),3)),"")</f>
        <v/>
      </c>
      <c r="C322" s="13" t="str">
        <f aca="false">IFERROR(IF(SUM('MRR Conglomerado'!F322:H322)=0,"",ROUND(SUM('MRR Conglomerado'!R322:T322)/SUM('MRR Conglomerado'!F322:H322),3)),"")</f>
        <v/>
      </c>
      <c r="D322" s="13" t="str">
        <f aca="false">IFERROR(IF(SUM('MRR Conglomerado'!G322:I322)=0,"",ROUND(SUM('MRR Conglomerado'!S322:U322)/SUM('MRR Conglomerado'!G322:I322),3)),"")</f>
        <v/>
      </c>
      <c r="E322" s="13" t="str">
        <f aca="false">IFERROR(IF(SUM('MRR Conglomerado'!H322:J322)=0,"",ROUND(SUM('MRR Conglomerado'!T322:V322)/SUM('MRR Conglomerado'!H322:J322),3)),"")</f>
        <v/>
      </c>
      <c r="F322" s="13" t="str">
        <f aca="false">IFERROR(IF(SUM('MRR Conglomerado'!I322:K322)=0,"",ROUND(SUM('MRR Conglomerado'!U322:W322)/SUM('MRR Conglomerado'!I322:K322),3)),"")</f>
        <v/>
      </c>
      <c r="G322" s="13" t="str">
        <f aca="false">IFERROR(IF(SUM('MRR Conglomerado'!J322:L322)=0,"",ROUND(SUM('MRR Conglomerado'!V322:X322)/SUM('MRR Conglomerado'!J322:L322),3)),"")</f>
        <v/>
      </c>
      <c r="H322" s="13" t="str">
        <f aca="false">IFERROR(IF(SUM('MRR Conglomerado'!K322:M322)=0,"",ROUND(SUM('MRR Conglomerado'!W322:Y322)/SUM('MRR Conglomerado'!K322:M322),3)),"")</f>
        <v/>
      </c>
      <c r="I322" s="13" t="str">
        <f aca="false">IFERROR(IF(SUM('MRR Conglomerado'!L322:N322)=0,"",ROUND(SUM('MRR Conglomerado'!X322:Z322)/SUM('MRR Conglomerado'!L322:N322),3)),"")</f>
        <v/>
      </c>
      <c r="J322" s="13" t="str">
        <f aca="false">IFERROR(IF(SUM('MRR Conglomerado'!M322:O322)=0,"",ROUND(SUM('MRR Conglomerado'!Y322:AA322)/SUM('MRR Conglomerado'!M322:O322),3)),"")</f>
        <v/>
      </c>
      <c r="K322" s="13" t="str">
        <f aca="false">IFERROR(IF(SUM('MRR Conglomerado'!N322:P322)=0,"",ROUND(SUM('MRR Conglomerado'!Z322:AB322)/SUM('MRR Conglomerado'!N322:P322),3)),"")</f>
        <v/>
      </c>
      <c r="L322" s="13" t="str">
        <f aca="false">IFERROR(IF(SUM('MRR Conglomerado'!O322:Q322)=0,"",ROUND(SUM('MRR Conglomerado'!AA322:AC322)/SUM('MRR Conglomerado'!O322:Q322),3)),"")</f>
        <v/>
      </c>
      <c r="M322" s="13" t="str">
        <f aca="false">IFERROR(IF(SUM('MRR Conglomerado'!P322:R322)=0,"",ROUND(SUM('MRR Conglomerado'!AB322:AD322)/SUM('MRR Conglomerado'!P322:R322),3)),"")</f>
        <v/>
      </c>
      <c r="N322" s="13" t="str">
        <f aca="false">IFERROR(IF(SUM('MRR Conglomerado'!Q322:S322)=0,"",ROUND(SUM('MRR Conglomerado'!AC322:AE322)/SUM('MRR Conglomerado'!Q322:S322),3)),"")</f>
        <v/>
      </c>
      <c r="O322" s="13" t="str">
        <f aca="false">IFERROR(IF(SUM('MRR Conglomerado'!R322:T322)=0,"",ROUND(SUM('MRR Conglomerado'!AD322:AF322)/SUM('MRR Conglomerado'!R322:T322),3)),"")</f>
        <v/>
      </c>
      <c r="P322" s="13" t="str">
        <f aca="false">IFERROR(IF(SUM('MRR Conglomerado'!S322:U322)=0,"",ROUND(SUM('MRR Conglomerado'!AE322:AG322)/SUM('MRR Conglomerado'!S322:U322),3)),"")</f>
        <v/>
      </c>
      <c r="Q322" s="13" t="str">
        <f aca="false">IFERROR(IF(SUM('MRR Conglomerado'!T322:V322)=0,"",ROUND(SUM('MRR Conglomerado'!AF322:AH322)/SUM('MRR Conglomerado'!T322:V322),3)),"")</f>
        <v/>
      </c>
      <c r="R322" s="13" t="str">
        <f aca="false">IFERROR(IF(SUM('MRR Conglomerado'!U322:W322)=0,"",ROUND(SUM('MRR Conglomerado'!AG322:AI322)/SUM('MRR Conglomerado'!U322:W322),3)),"")</f>
        <v/>
      </c>
      <c r="S322" s="13" t="str">
        <f aca="false">IFERROR(IF(SUM('MRR Conglomerado'!V322:X322)=0,"",ROUND(SUM('MRR Conglomerado'!AH322:AJ322)/SUM('MRR Conglomerado'!V322:X322),3)),"")</f>
        <v/>
      </c>
      <c r="T322" s="13" t="str">
        <f aca="false">IFERROR(IF(SUM('MRR Conglomerado'!W322:Y322)=0,"",ROUND(SUM('MRR Conglomerado'!AI322:AK322)/SUM('MRR Conglomerado'!W322:Y322),3)),"")</f>
        <v/>
      </c>
      <c r="U322" s="13" t="str">
        <f aca="false">IFERROR(IF(SUM('MRR Conglomerado'!X322:Z322)=0,"",ROUND(SUM('MRR Conglomerado'!AJ322:AL322)/SUM('MRR Conglomerado'!X322:Z322),3)),"")</f>
        <v/>
      </c>
      <c r="V322" s="13" t="str">
        <f aca="false">IFERROR(IF(SUM('MRR Conglomerado'!Y322:AA322)=0,"",ROUND(SUM('MRR Conglomerado'!AK322:AM322)/SUM('MRR Conglomerado'!Y322:AA322),3)),"")</f>
        <v/>
      </c>
      <c r="W322" s="13" t="str">
        <f aca="false">IFERROR(IF(SUM('MRR Conglomerado'!Z322:AB322)=0,"",ROUND(SUM('MRR Conglomerado'!AL322:AN322)/SUM('MRR Conglomerado'!Z322:AB322),3)),"")</f>
        <v/>
      </c>
      <c r="X322" s="13" t="str">
        <f aca="false">IFERROR(IF(SUM('MRR Conglomerado'!AA322:AC322)=0,"",ROUND(SUM('MRR Conglomerado'!AM322:AO322)/SUM('MRR Conglomerado'!AA322:AC322),3)),"")</f>
        <v/>
      </c>
      <c r="Y322" s="13" t="str">
        <f aca="false">IFERROR(IF(SUM('MRR Conglomerado'!AB322:AD322)=0,"",ROUND(SUM('MRR Conglomerado'!AN322:AP322)/SUM('MRR Conglomerado'!AB322:AD322),3)),"")</f>
        <v/>
      </c>
      <c r="Z322" s="13" t="str">
        <f aca="false">IFERROR(IF(SUM('MRR Conglomerado'!AC322:AE322)=0,"",ROUND(SUM('MRR Conglomerado'!AO322:AQ322)/SUM('MRR Conglomerado'!AC322:AE322),3)),"")</f>
        <v/>
      </c>
      <c r="AA322" s="13" t="str">
        <f aca="false">IFERROR(IF(SUM('MRR Conglomerado'!AD322:AF322)=0,"",ROUND(SUM('MRR Conglomerado'!AP322:AR322)/SUM('MRR Conglomerado'!AD322:AF322),3)),"")</f>
        <v/>
      </c>
      <c r="AB322" s="13" t="str">
        <f aca="false">IFERROR(IF(SUM('MRR Conglomerado'!AE322:AG322)=0,"",ROUND(SUM('MRR Conglomerado'!AQ322:AS322)/SUM('MRR Conglomerado'!AE322:AG322),3)),"")</f>
        <v/>
      </c>
    </row>
    <row r="323" customFormat="false" ht="15" hidden="false" customHeight="false" outlineLevel="0" collapsed="false">
      <c r="A323" s="10" t="s">
        <v>706</v>
      </c>
      <c r="B323" s="13" t="n">
        <f aca="false">IFERROR(IF(SUM('MRR Conglomerado'!E323:G323)=0,"",ROUND(SUM('MRR Conglomerado'!Q323:S323)/SUM('MRR Conglomerado'!E323:G323),3)),"")</f>
        <v>0</v>
      </c>
      <c r="C323" s="13" t="n">
        <f aca="false">IFERROR(IF(SUM('MRR Conglomerado'!F323:H323)=0,"",ROUND(SUM('MRR Conglomerado'!R323:T323)/SUM('MRR Conglomerado'!F323:H323),3)),"")</f>
        <v>0</v>
      </c>
      <c r="D323" s="13" t="str">
        <f aca="false">IFERROR(IF(SUM('MRR Conglomerado'!G323:I323)=0,"",ROUND(SUM('MRR Conglomerado'!S323:U323)/SUM('MRR Conglomerado'!G323:I323),3)),"")</f>
        <v/>
      </c>
      <c r="E323" s="13" t="str">
        <f aca="false">IFERROR(IF(SUM('MRR Conglomerado'!H323:J323)=0,"",ROUND(SUM('MRR Conglomerado'!T323:V323)/SUM('MRR Conglomerado'!H323:J323),3)),"")</f>
        <v/>
      </c>
      <c r="F323" s="13" t="str">
        <f aca="false">IFERROR(IF(SUM('MRR Conglomerado'!I323:K323)=0,"",ROUND(SUM('MRR Conglomerado'!U323:W323)/SUM('MRR Conglomerado'!I323:K323),3)),"")</f>
        <v/>
      </c>
      <c r="G323" s="13" t="str">
        <f aca="false">IFERROR(IF(SUM('MRR Conglomerado'!J323:L323)=0,"",ROUND(SUM('MRR Conglomerado'!V323:X323)/SUM('MRR Conglomerado'!J323:L323),3)),"")</f>
        <v/>
      </c>
      <c r="H323" s="13" t="str">
        <f aca="false">IFERROR(IF(SUM('MRR Conglomerado'!K323:M323)=0,"",ROUND(SUM('MRR Conglomerado'!W323:Y323)/SUM('MRR Conglomerado'!K323:M323),3)),"")</f>
        <v/>
      </c>
      <c r="I323" s="13" t="str">
        <f aca="false">IFERROR(IF(SUM('MRR Conglomerado'!L323:N323)=0,"",ROUND(SUM('MRR Conglomerado'!X323:Z323)/SUM('MRR Conglomerado'!L323:N323),3)),"")</f>
        <v/>
      </c>
      <c r="J323" s="13" t="str">
        <f aca="false">IFERROR(IF(SUM('MRR Conglomerado'!M323:O323)=0,"",ROUND(SUM('MRR Conglomerado'!Y323:AA323)/SUM('MRR Conglomerado'!M323:O323),3)),"")</f>
        <v/>
      </c>
      <c r="K323" s="13" t="str">
        <f aca="false">IFERROR(IF(SUM('MRR Conglomerado'!N323:P323)=0,"",ROUND(SUM('MRR Conglomerado'!Z323:AB323)/SUM('MRR Conglomerado'!N323:P323),3)),"")</f>
        <v/>
      </c>
      <c r="L323" s="13" t="str">
        <f aca="false">IFERROR(IF(SUM('MRR Conglomerado'!O323:Q323)=0,"",ROUND(SUM('MRR Conglomerado'!AA323:AC323)/SUM('MRR Conglomerado'!O323:Q323),3)),"")</f>
        <v/>
      </c>
      <c r="M323" s="13" t="str">
        <f aca="false">IFERROR(IF(SUM('MRR Conglomerado'!P323:R323)=0,"",ROUND(SUM('MRR Conglomerado'!AB323:AD323)/SUM('MRR Conglomerado'!P323:R323),3)),"")</f>
        <v/>
      </c>
      <c r="N323" s="13" t="str">
        <f aca="false">IFERROR(IF(SUM('MRR Conglomerado'!Q323:S323)=0,"",ROUND(SUM('MRR Conglomerado'!AC323:AE323)/SUM('MRR Conglomerado'!Q323:S323),3)),"")</f>
        <v/>
      </c>
      <c r="O323" s="13" t="str">
        <f aca="false">IFERROR(IF(SUM('MRR Conglomerado'!R323:T323)=0,"",ROUND(SUM('MRR Conglomerado'!AD323:AF323)/SUM('MRR Conglomerado'!R323:T323),3)),"")</f>
        <v/>
      </c>
      <c r="P323" s="13" t="str">
        <f aca="false">IFERROR(IF(SUM('MRR Conglomerado'!S323:U323)=0,"",ROUND(SUM('MRR Conglomerado'!AE323:AG323)/SUM('MRR Conglomerado'!S323:U323),3)),"")</f>
        <v/>
      </c>
      <c r="Q323" s="13" t="str">
        <f aca="false">IFERROR(IF(SUM('MRR Conglomerado'!T323:V323)=0,"",ROUND(SUM('MRR Conglomerado'!AF323:AH323)/SUM('MRR Conglomerado'!T323:V323),3)),"")</f>
        <v/>
      </c>
      <c r="R323" s="13" t="str">
        <f aca="false">IFERROR(IF(SUM('MRR Conglomerado'!U323:W323)=0,"",ROUND(SUM('MRR Conglomerado'!AG323:AI323)/SUM('MRR Conglomerado'!U323:W323),3)),"")</f>
        <v/>
      </c>
      <c r="S323" s="13" t="str">
        <f aca="false">IFERROR(IF(SUM('MRR Conglomerado'!V323:X323)=0,"",ROUND(SUM('MRR Conglomerado'!AH323:AJ323)/SUM('MRR Conglomerado'!V323:X323),3)),"")</f>
        <v/>
      </c>
      <c r="T323" s="13" t="str">
        <f aca="false">IFERROR(IF(SUM('MRR Conglomerado'!W323:Y323)=0,"",ROUND(SUM('MRR Conglomerado'!AI323:AK323)/SUM('MRR Conglomerado'!W323:Y323),3)),"")</f>
        <v/>
      </c>
      <c r="U323" s="13" t="str">
        <f aca="false">IFERROR(IF(SUM('MRR Conglomerado'!X323:Z323)=0,"",ROUND(SUM('MRR Conglomerado'!AJ323:AL323)/SUM('MRR Conglomerado'!X323:Z323),3)),"")</f>
        <v/>
      </c>
      <c r="V323" s="13" t="str">
        <f aca="false">IFERROR(IF(SUM('MRR Conglomerado'!Y323:AA323)=0,"",ROUND(SUM('MRR Conglomerado'!AK323:AM323)/SUM('MRR Conglomerado'!Y323:AA323),3)),"")</f>
        <v/>
      </c>
      <c r="W323" s="13" t="str">
        <f aca="false">IFERROR(IF(SUM('MRR Conglomerado'!Z323:AB323)=0,"",ROUND(SUM('MRR Conglomerado'!AL323:AN323)/SUM('MRR Conglomerado'!Z323:AB323),3)),"")</f>
        <v/>
      </c>
      <c r="X323" s="13" t="str">
        <f aca="false">IFERROR(IF(SUM('MRR Conglomerado'!AA323:AC323)=0,"",ROUND(SUM('MRR Conglomerado'!AM323:AO323)/SUM('MRR Conglomerado'!AA323:AC323),3)),"")</f>
        <v/>
      </c>
      <c r="Y323" s="13" t="str">
        <f aca="false">IFERROR(IF(SUM('MRR Conglomerado'!AB323:AD323)=0,"",ROUND(SUM('MRR Conglomerado'!AN323:AP323)/SUM('MRR Conglomerado'!AB323:AD323),3)),"")</f>
        <v/>
      </c>
      <c r="Z323" s="13" t="str">
        <f aca="false">IFERROR(IF(SUM('MRR Conglomerado'!AC323:AE323)=0,"",ROUND(SUM('MRR Conglomerado'!AO323:AQ323)/SUM('MRR Conglomerado'!AC323:AE323),3)),"")</f>
        <v/>
      </c>
      <c r="AA323" s="13" t="str">
        <f aca="false">IFERROR(IF(SUM('MRR Conglomerado'!AD323:AF323)=0,"",ROUND(SUM('MRR Conglomerado'!AP323:AR323)/SUM('MRR Conglomerado'!AD323:AF323),3)),"")</f>
        <v/>
      </c>
      <c r="AB323" s="13" t="str">
        <f aca="false">IFERROR(IF(SUM('MRR Conglomerado'!AE323:AG323)=0,"",ROUND(SUM('MRR Conglomerado'!AQ323:AS323)/SUM('MRR Conglomerado'!AE323:AG323),3)),"")</f>
        <v/>
      </c>
    </row>
    <row r="324" customFormat="false" ht="15" hidden="false" customHeight="false" outlineLevel="0" collapsed="false">
      <c r="A324" s="10" t="s">
        <v>708</v>
      </c>
      <c r="B324" s="13" t="str">
        <f aca="false">IFERROR(IF(SUM('MRR Conglomerado'!E324:G324)=0,"",ROUND(SUM('MRR Conglomerado'!Q324:S324)/SUM('MRR Conglomerado'!E324:G324),3)),"")</f>
        <v/>
      </c>
      <c r="C324" s="13" t="str">
        <f aca="false">IFERROR(IF(SUM('MRR Conglomerado'!F324:H324)=0,"",ROUND(SUM('MRR Conglomerado'!R324:T324)/SUM('MRR Conglomerado'!F324:H324),3)),"")</f>
        <v/>
      </c>
      <c r="D324" s="13" t="n">
        <f aca="false">IFERROR(IF(SUM('MRR Conglomerado'!G324:I324)=0,"",ROUND(SUM('MRR Conglomerado'!S324:U324)/SUM('MRR Conglomerado'!G324:I324),3)),"")</f>
        <v>3.201</v>
      </c>
      <c r="E324" s="13" t="n">
        <f aca="false">IFERROR(IF(SUM('MRR Conglomerado'!H324:J324)=0,"",ROUND(SUM('MRR Conglomerado'!T324:V324)/SUM('MRR Conglomerado'!H324:J324),3)),"")</f>
        <v>1.615</v>
      </c>
      <c r="F324" s="13" t="n">
        <f aca="false">IFERROR(IF(SUM('MRR Conglomerado'!I324:K324)=0,"",ROUND(SUM('MRR Conglomerado'!U324:W324)/SUM('MRR Conglomerado'!I324:K324),3)),"")</f>
        <v>1.078</v>
      </c>
      <c r="G324" s="13" t="n">
        <f aca="false">IFERROR(IF(SUM('MRR Conglomerado'!J324:L324)=0,"",ROUND(SUM('MRR Conglomerado'!V324:X324)/SUM('MRR Conglomerado'!J324:L324),3)),"")</f>
        <v>1.082</v>
      </c>
      <c r="H324" s="13" t="n">
        <f aca="false">IFERROR(IF(SUM('MRR Conglomerado'!K324:M324)=0,"",ROUND(SUM('MRR Conglomerado'!W324:Y324)/SUM('MRR Conglomerado'!K324:M324),3)),"")</f>
        <v>1.067</v>
      </c>
      <c r="I324" s="13" t="n">
        <f aca="false">IFERROR(IF(SUM('MRR Conglomerado'!L324:N324)=0,"",ROUND(SUM('MRR Conglomerado'!X324:Z324)/SUM('MRR Conglomerado'!L324:N324),3)),"")</f>
        <v>1.052</v>
      </c>
      <c r="J324" s="13" t="n">
        <f aca="false">IFERROR(IF(SUM('MRR Conglomerado'!M324:O324)=0,"",ROUND(SUM('MRR Conglomerado'!Y324:AA324)/SUM('MRR Conglomerado'!M324:O324),3)),"")</f>
        <v>1.031</v>
      </c>
      <c r="K324" s="13" t="n">
        <f aca="false">IFERROR(IF(SUM('MRR Conglomerado'!N324:P324)=0,"",ROUND(SUM('MRR Conglomerado'!Z324:AB324)/SUM('MRR Conglomerado'!N324:P324),3)),"")</f>
        <v>1.012</v>
      </c>
      <c r="L324" s="13" t="n">
        <f aca="false">IFERROR(IF(SUM('MRR Conglomerado'!O324:Q324)=0,"",ROUND(SUM('MRR Conglomerado'!AA324:AC324)/SUM('MRR Conglomerado'!O324:Q324),3)),"")</f>
        <v>1.007</v>
      </c>
      <c r="M324" s="13" t="n">
        <f aca="false">IFERROR(IF(SUM('MRR Conglomerado'!P324:R324)=0,"",ROUND(SUM('MRR Conglomerado'!AB324:AD324)/SUM('MRR Conglomerado'!P324:R324),3)),"")</f>
        <v>1.005</v>
      </c>
      <c r="N324" s="13" t="n">
        <f aca="false">IFERROR(IF(SUM('MRR Conglomerado'!Q324:S324)=0,"",ROUND(SUM('MRR Conglomerado'!AC324:AE324)/SUM('MRR Conglomerado'!Q324:S324),3)),"")</f>
        <v>1.01</v>
      </c>
      <c r="O324" s="13" t="n">
        <f aca="false">IFERROR(IF(SUM('MRR Conglomerado'!R324:T324)=0,"",ROUND(SUM('MRR Conglomerado'!AD324:AF324)/SUM('MRR Conglomerado'!R324:T324),3)),"")</f>
        <v>1.001</v>
      </c>
      <c r="P324" s="13" t="n">
        <f aca="false">IFERROR(IF(SUM('MRR Conglomerado'!S324:U324)=0,"",ROUND(SUM('MRR Conglomerado'!AE324:AG324)/SUM('MRR Conglomerado'!S324:U324),3)),"")</f>
        <v>0.992</v>
      </c>
      <c r="Q324" s="13" t="n">
        <f aca="false">IFERROR(IF(SUM('MRR Conglomerado'!T324:V324)=0,"",ROUND(SUM('MRR Conglomerado'!AF324:AH324)/SUM('MRR Conglomerado'!T324:V324),3)),"")</f>
        <v>0.987</v>
      </c>
      <c r="R324" s="13" t="n">
        <f aca="false">IFERROR(IF(SUM('MRR Conglomerado'!U324:W324)=0,"",ROUND(SUM('MRR Conglomerado'!AG324:AI324)/SUM('MRR Conglomerado'!U324:W324),3)),"")</f>
        <v>0.982</v>
      </c>
      <c r="S324" s="13" t="n">
        <f aca="false">IFERROR(IF(SUM('MRR Conglomerado'!V324:X324)=0,"",ROUND(SUM('MRR Conglomerado'!AH324:AJ324)/SUM('MRR Conglomerado'!V324:X324),3)),"")</f>
        <v>0.977</v>
      </c>
      <c r="T324" s="13" t="n">
        <f aca="false">IFERROR(IF(SUM('MRR Conglomerado'!W324:Y324)=0,"",ROUND(SUM('MRR Conglomerado'!AI324:AK324)/SUM('MRR Conglomerado'!W324:Y324),3)),"")</f>
        <v>0.991</v>
      </c>
      <c r="U324" s="13" t="n">
        <f aca="false">IFERROR(IF(SUM('MRR Conglomerado'!X324:Z324)=0,"",ROUND(SUM('MRR Conglomerado'!AJ324:AL324)/SUM('MRR Conglomerado'!X324:Z324),3)),"")</f>
        <v>1.003</v>
      </c>
      <c r="V324" s="13" t="n">
        <f aca="false">IFERROR(IF(SUM('MRR Conglomerado'!Y324:AA324)=0,"",ROUND(SUM('MRR Conglomerado'!AK324:AM324)/SUM('MRR Conglomerado'!Y324:AA324),3)),"")</f>
        <v>1.025</v>
      </c>
      <c r="W324" s="13" t="n">
        <f aca="false">IFERROR(IF(SUM('MRR Conglomerado'!Z324:AB324)=0,"",ROUND(SUM('MRR Conglomerado'!AL324:AN324)/SUM('MRR Conglomerado'!Z324:AB324),3)),"")</f>
        <v>1.019</v>
      </c>
      <c r="X324" s="13" t="n">
        <f aca="false">IFERROR(IF(SUM('MRR Conglomerado'!AA324:AC324)=0,"",ROUND(SUM('MRR Conglomerado'!AM324:AO324)/SUM('MRR Conglomerado'!AA324:AC324),3)),"")</f>
        <v>1.05</v>
      </c>
      <c r="Y324" s="13" t="n">
        <f aca="false">IFERROR(IF(SUM('MRR Conglomerado'!AB324:AD324)=0,"",ROUND(SUM('MRR Conglomerado'!AN324:AP324)/SUM('MRR Conglomerado'!AB324:AD324),3)),"")</f>
        <v>1.074</v>
      </c>
      <c r="Z324" s="13" t="n">
        <f aca="false">IFERROR(IF(SUM('MRR Conglomerado'!AC324:AE324)=0,"",ROUND(SUM('MRR Conglomerado'!AO324:AQ324)/SUM('MRR Conglomerado'!AC324:AE324),3)),"")</f>
        <v>0.74</v>
      </c>
      <c r="AA324" s="13" t="n">
        <f aca="false">IFERROR(IF(SUM('MRR Conglomerado'!AD324:AF324)=0,"",ROUND(SUM('MRR Conglomerado'!AP324:AR324)/SUM('MRR Conglomerado'!AD324:AF324),3)),"")</f>
        <v>0.371</v>
      </c>
      <c r="AB324" s="13" t="n">
        <f aca="false">IFERROR(IF(SUM('MRR Conglomerado'!AE324:AG324)=0,"",ROUND(SUM('MRR Conglomerado'!AQ324:AS324)/SUM('MRR Conglomerado'!AE324:AG324),3)),"")</f>
        <v>0</v>
      </c>
    </row>
    <row r="325" customFormat="false" ht="15" hidden="false" customHeight="false" outlineLevel="0" collapsed="false">
      <c r="A325" s="10" t="s">
        <v>710</v>
      </c>
      <c r="B325" s="13" t="str">
        <f aca="false">IFERROR(IF(SUM('MRR Conglomerado'!E325:G325)=0,"",ROUND(SUM('MRR Conglomerado'!Q325:S325)/SUM('MRR Conglomerado'!E325:G325),3)),"")</f>
        <v/>
      </c>
      <c r="C325" s="13" t="str">
        <f aca="false">IFERROR(IF(SUM('MRR Conglomerado'!F325:H325)=0,"",ROUND(SUM('MRR Conglomerado'!R325:T325)/SUM('MRR Conglomerado'!F325:H325),3)),"")</f>
        <v/>
      </c>
      <c r="D325" s="13" t="str">
        <f aca="false">IFERROR(IF(SUM('MRR Conglomerado'!G325:I325)=0,"",ROUND(SUM('MRR Conglomerado'!S325:U325)/SUM('MRR Conglomerado'!G325:I325),3)),"")</f>
        <v/>
      </c>
      <c r="E325" s="13" t="str">
        <f aca="false">IFERROR(IF(SUM('MRR Conglomerado'!H325:J325)=0,"",ROUND(SUM('MRR Conglomerado'!T325:V325)/SUM('MRR Conglomerado'!H325:J325),3)),"")</f>
        <v/>
      </c>
      <c r="F325" s="13" t="str">
        <f aca="false">IFERROR(IF(SUM('MRR Conglomerado'!I325:K325)=0,"",ROUND(SUM('MRR Conglomerado'!U325:W325)/SUM('MRR Conglomerado'!I325:K325),3)),"")</f>
        <v/>
      </c>
      <c r="G325" s="13" t="str">
        <f aca="false">IFERROR(IF(SUM('MRR Conglomerado'!J325:L325)=0,"",ROUND(SUM('MRR Conglomerado'!V325:X325)/SUM('MRR Conglomerado'!J325:L325),3)),"")</f>
        <v/>
      </c>
      <c r="H325" s="13" t="str">
        <f aca="false">IFERROR(IF(SUM('MRR Conglomerado'!K325:M325)=0,"",ROUND(SUM('MRR Conglomerado'!W325:Y325)/SUM('MRR Conglomerado'!K325:M325),3)),"")</f>
        <v/>
      </c>
      <c r="I325" s="13" t="str">
        <f aca="false">IFERROR(IF(SUM('MRR Conglomerado'!L325:N325)=0,"",ROUND(SUM('MRR Conglomerado'!X325:Z325)/SUM('MRR Conglomerado'!L325:N325),3)),"")</f>
        <v/>
      </c>
      <c r="J325" s="13" t="str">
        <f aca="false">IFERROR(IF(SUM('MRR Conglomerado'!M325:O325)=0,"",ROUND(SUM('MRR Conglomerado'!Y325:AA325)/SUM('MRR Conglomerado'!M325:O325),3)),"")</f>
        <v/>
      </c>
      <c r="K325" s="13" t="str">
        <f aca="false">IFERROR(IF(SUM('MRR Conglomerado'!N325:P325)=0,"",ROUND(SUM('MRR Conglomerado'!Z325:AB325)/SUM('MRR Conglomerado'!N325:P325),3)),"")</f>
        <v/>
      </c>
      <c r="L325" s="13" t="str">
        <f aca="false">IFERROR(IF(SUM('MRR Conglomerado'!O325:Q325)=0,"",ROUND(SUM('MRR Conglomerado'!AA325:AC325)/SUM('MRR Conglomerado'!O325:Q325),3)),"")</f>
        <v/>
      </c>
      <c r="M325" s="13" t="str">
        <f aca="false">IFERROR(IF(SUM('MRR Conglomerado'!P325:R325)=0,"",ROUND(SUM('MRR Conglomerado'!AB325:AD325)/SUM('MRR Conglomerado'!P325:R325),3)),"")</f>
        <v/>
      </c>
      <c r="N325" s="13" t="str">
        <f aca="false">IFERROR(IF(SUM('MRR Conglomerado'!Q325:S325)=0,"",ROUND(SUM('MRR Conglomerado'!AC325:AE325)/SUM('MRR Conglomerado'!Q325:S325),3)),"")</f>
        <v/>
      </c>
      <c r="O325" s="13" t="str">
        <f aca="false">IFERROR(IF(SUM('MRR Conglomerado'!R325:T325)=0,"",ROUND(SUM('MRR Conglomerado'!AD325:AF325)/SUM('MRR Conglomerado'!R325:T325),3)),"")</f>
        <v/>
      </c>
      <c r="P325" s="13" t="str">
        <f aca="false">IFERROR(IF(SUM('MRR Conglomerado'!S325:U325)=0,"",ROUND(SUM('MRR Conglomerado'!AE325:AG325)/SUM('MRR Conglomerado'!S325:U325),3)),"")</f>
        <v/>
      </c>
      <c r="Q325" s="13" t="str">
        <f aca="false">IFERROR(IF(SUM('MRR Conglomerado'!T325:V325)=0,"",ROUND(SUM('MRR Conglomerado'!AF325:AH325)/SUM('MRR Conglomerado'!T325:V325),3)),"")</f>
        <v/>
      </c>
      <c r="R325" s="13" t="str">
        <f aca="false">IFERROR(IF(SUM('MRR Conglomerado'!U325:W325)=0,"",ROUND(SUM('MRR Conglomerado'!AG325:AI325)/SUM('MRR Conglomerado'!U325:W325),3)),"")</f>
        <v/>
      </c>
      <c r="S325" s="13" t="str">
        <f aca="false">IFERROR(IF(SUM('MRR Conglomerado'!V325:X325)=0,"",ROUND(SUM('MRR Conglomerado'!AH325:AJ325)/SUM('MRR Conglomerado'!V325:X325),3)),"")</f>
        <v/>
      </c>
      <c r="T325" s="13" t="str">
        <f aca="false">IFERROR(IF(SUM('MRR Conglomerado'!W325:Y325)=0,"",ROUND(SUM('MRR Conglomerado'!AI325:AK325)/SUM('MRR Conglomerado'!W325:Y325),3)),"")</f>
        <v/>
      </c>
      <c r="U325" s="13" t="str">
        <f aca="false">IFERROR(IF(SUM('MRR Conglomerado'!X325:Z325)=0,"",ROUND(SUM('MRR Conglomerado'!AJ325:AL325)/SUM('MRR Conglomerado'!X325:Z325),3)),"")</f>
        <v/>
      </c>
      <c r="V325" s="13" t="str">
        <f aca="false">IFERROR(IF(SUM('MRR Conglomerado'!Y325:AA325)=0,"",ROUND(SUM('MRR Conglomerado'!AK325:AM325)/SUM('MRR Conglomerado'!Y325:AA325),3)),"")</f>
        <v/>
      </c>
      <c r="W325" s="13" t="str">
        <f aca="false">IFERROR(IF(SUM('MRR Conglomerado'!Z325:AB325)=0,"",ROUND(SUM('MRR Conglomerado'!AL325:AN325)/SUM('MRR Conglomerado'!Z325:AB325),3)),"")</f>
        <v/>
      </c>
      <c r="X325" s="13" t="str">
        <f aca="false">IFERROR(IF(SUM('MRR Conglomerado'!AA325:AC325)=0,"",ROUND(SUM('MRR Conglomerado'!AM325:AO325)/SUM('MRR Conglomerado'!AA325:AC325),3)),"")</f>
        <v/>
      </c>
      <c r="Y325" s="13" t="str">
        <f aca="false">IFERROR(IF(SUM('MRR Conglomerado'!AB325:AD325)=0,"",ROUND(SUM('MRR Conglomerado'!AN325:AP325)/SUM('MRR Conglomerado'!AB325:AD325),3)),"")</f>
        <v/>
      </c>
      <c r="Z325" s="13" t="n">
        <f aca="false">IFERROR(IF(SUM('MRR Conglomerado'!AC325:AE325)=0,"",ROUND(SUM('MRR Conglomerado'!AO325:AQ325)/SUM('MRR Conglomerado'!AC325:AE325),3)),"")</f>
        <v>2.883</v>
      </c>
      <c r="AA325" s="13" t="n">
        <f aca="false">IFERROR(IF(SUM('MRR Conglomerado'!AD325:AF325)=0,"",ROUND(SUM('MRR Conglomerado'!AP325:AR325)/SUM('MRR Conglomerado'!AD325:AF325),3)),"")</f>
        <v>1.423</v>
      </c>
      <c r="AB325" s="13" t="n">
        <f aca="false">IFERROR(IF(SUM('MRR Conglomerado'!AE325:AG325)=0,"",ROUND(SUM('MRR Conglomerado'!AQ325:AS325)/SUM('MRR Conglomerado'!AE325:AG325),3)),"")</f>
        <v>0.996</v>
      </c>
    </row>
    <row r="326" customFormat="false" ht="15" hidden="false" customHeight="false" outlineLevel="0" collapsed="false">
      <c r="A326" s="10" t="s">
        <v>712</v>
      </c>
      <c r="B326" s="13" t="str">
        <f aca="false">IFERROR(IF(SUM('MRR Conglomerado'!E326:G326)=0,"",ROUND(SUM('MRR Conglomerado'!Q326:S326)/SUM('MRR Conglomerado'!E326:G326),3)),"")</f>
        <v/>
      </c>
      <c r="C326" s="13" t="str">
        <f aca="false">IFERROR(IF(SUM('MRR Conglomerado'!F326:H326)=0,"",ROUND(SUM('MRR Conglomerado'!R326:T326)/SUM('MRR Conglomerado'!F326:H326),3)),"")</f>
        <v/>
      </c>
      <c r="D326" s="13" t="str">
        <f aca="false">IFERROR(IF(SUM('MRR Conglomerado'!G326:I326)=0,"",ROUND(SUM('MRR Conglomerado'!S326:U326)/SUM('MRR Conglomerado'!G326:I326),3)),"")</f>
        <v/>
      </c>
      <c r="E326" s="13" t="str">
        <f aca="false">IFERROR(IF(SUM('MRR Conglomerado'!H326:J326)=0,"",ROUND(SUM('MRR Conglomerado'!T326:V326)/SUM('MRR Conglomerado'!H326:J326),3)),"")</f>
        <v/>
      </c>
      <c r="F326" s="13" t="str">
        <f aca="false">IFERROR(IF(SUM('MRR Conglomerado'!I326:K326)=0,"",ROUND(SUM('MRR Conglomerado'!U326:W326)/SUM('MRR Conglomerado'!I326:K326),3)),"")</f>
        <v/>
      </c>
      <c r="G326" s="13" t="str">
        <f aca="false">IFERROR(IF(SUM('MRR Conglomerado'!J326:L326)=0,"",ROUND(SUM('MRR Conglomerado'!V326:X326)/SUM('MRR Conglomerado'!J326:L326),3)),"")</f>
        <v/>
      </c>
      <c r="H326" s="13" t="str">
        <f aca="false">IFERROR(IF(SUM('MRR Conglomerado'!K326:M326)=0,"",ROUND(SUM('MRR Conglomerado'!W326:Y326)/SUM('MRR Conglomerado'!K326:M326),3)),"")</f>
        <v/>
      </c>
      <c r="I326" s="13" t="str">
        <f aca="false">IFERROR(IF(SUM('MRR Conglomerado'!L326:N326)=0,"",ROUND(SUM('MRR Conglomerado'!X326:Z326)/SUM('MRR Conglomerado'!L326:N326),3)),"")</f>
        <v/>
      </c>
      <c r="J326" s="13" t="str">
        <f aca="false">IFERROR(IF(SUM('MRR Conglomerado'!M326:O326)=0,"",ROUND(SUM('MRR Conglomerado'!Y326:AA326)/SUM('MRR Conglomerado'!M326:O326),3)),"")</f>
        <v/>
      </c>
      <c r="K326" s="13" t="str">
        <f aca="false">IFERROR(IF(SUM('MRR Conglomerado'!N326:P326)=0,"",ROUND(SUM('MRR Conglomerado'!Z326:AB326)/SUM('MRR Conglomerado'!N326:P326),3)),"")</f>
        <v/>
      </c>
      <c r="L326" s="13" t="str">
        <f aca="false">IFERROR(IF(SUM('MRR Conglomerado'!O326:Q326)=0,"",ROUND(SUM('MRR Conglomerado'!AA326:AC326)/SUM('MRR Conglomerado'!O326:Q326),3)),"")</f>
        <v/>
      </c>
      <c r="M326" s="13" t="str">
        <f aca="false">IFERROR(IF(SUM('MRR Conglomerado'!P326:R326)=0,"",ROUND(SUM('MRR Conglomerado'!AB326:AD326)/SUM('MRR Conglomerado'!P326:R326),3)),"")</f>
        <v/>
      </c>
      <c r="N326" s="13" t="str">
        <f aca="false">IFERROR(IF(SUM('MRR Conglomerado'!Q326:S326)=0,"",ROUND(SUM('MRR Conglomerado'!AC326:AE326)/SUM('MRR Conglomerado'!Q326:S326),3)),"")</f>
        <v/>
      </c>
      <c r="O326" s="13" t="str">
        <f aca="false">IFERROR(IF(SUM('MRR Conglomerado'!R326:T326)=0,"",ROUND(SUM('MRR Conglomerado'!AD326:AF326)/SUM('MRR Conglomerado'!R326:T326),3)),"")</f>
        <v/>
      </c>
      <c r="P326" s="13" t="n">
        <f aca="false">IFERROR(IF(SUM('MRR Conglomerado'!S326:U326)=0,"",ROUND(SUM('MRR Conglomerado'!AE326:AG326)/SUM('MRR Conglomerado'!S326:U326),3)),"")</f>
        <v>3.126</v>
      </c>
      <c r="Q326" s="13" t="n">
        <f aca="false">IFERROR(IF(SUM('MRR Conglomerado'!T326:V326)=0,"",ROUND(SUM('MRR Conglomerado'!AF326:AH326)/SUM('MRR Conglomerado'!T326:V326),3)),"")</f>
        <v>1.563</v>
      </c>
      <c r="R326" s="13" t="n">
        <f aca="false">IFERROR(IF(SUM('MRR Conglomerado'!U326:W326)=0,"",ROUND(SUM('MRR Conglomerado'!AG326:AI326)/SUM('MRR Conglomerado'!U326:W326),3)),"")</f>
        <v>1.042</v>
      </c>
      <c r="S326" s="13" t="n">
        <f aca="false">IFERROR(IF(SUM('MRR Conglomerado'!V326:X326)=0,"",ROUND(SUM('MRR Conglomerado'!AH326:AJ326)/SUM('MRR Conglomerado'!V326:X326),3)),"")</f>
        <v>1.042</v>
      </c>
      <c r="T326" s="13" t="n">
        <f aca="false">IFERROR(IF(SUM('MRR Conglomerado'!W326:Y326)=0,"",ROUND(SUM('MRR Conglomerado'!AI326:AK326)/SUM('MRR Conglomerado'!W326:Y326),3)),"")</f>
        <v>1.07</v>
      </c>
      <c r="U326" s="13" t="n">
        <f aca="false">IFERROR(IF(SUM('MRR Conglomerado'!X326:Z326)=0,"",ROUND(SUM('MRR Conglomerado'!AJ326:AL326)/SUM('MRR Conglomerado'!X326:Z326),3)),"")</f>
        <v>1.098</v>
      </c>
      <c r="V326" s="13" t="n">
        <f aca="false">IFERROR(IF(SUM('MRR Conglomerado'!Y326:AA326)=0,"",ROUND(SUM('MRR Conglomerado'!AK326:AM326)/SUM('MRR Conglomerado'!Y326:AA326),3)),"")</f>
        <v>1.126</v>
      </c>
      <c r="W326" s="13" t="n">
        <f aca="false">IFERROR(IF(SUM('MRR Conglomerado'!Z326:AB326)=0,"",ROUND(SUM('MRR Conglomerado'!AL326:AN326)/SUM('MRR Conglomerado'!Z326:AB326),3)),"")</f>
        <v>1.124</v>
      </c>
      <c r="X326" s="13" t="n">
        <f aca="false">IFERROR(IF(SUM('MRR Conglomerado'!AA326:AC326)=0,"",ROUND(SUM('MRR Conglomerado'!AM326:AO326)/SUM('MRR Conglomerado'!AA326:AC326),3)),"")</f>
        <v>1.092</v>
      </c>
      <c r="Y326" s="13" t="n">
        <f aca="false">IFERROR(IF(SUM('MRR Conglomerado'!AB326:AD326)=0,"",ROUND(SUM('MRR Conglomerado'!AN326:AP326)/SUM('MRR Conglomerado'!AB326:AD326),3)),"")</f>
        <v>1.091</v>
      </c>
      <c r="Z326" s="13" t="n">
        <f aca="false">IFERROR(IF(SUM('MRR Conglomerado'!AC326:AE326)=0,"",ROUND(SUM('MRR Conglomerado'!AO326:AQ326)/SUM('MRR Conglomerado'!AC326:AE326),3)),"")</f>
        <v>1.145</v>
      </c>
      <c r="AA326" s="13" t="n">
        <f aca="false">IFERROR(IF(SUM('MRR Conglomerado'!AD326:AF326)=0,"",ROUND(SUM('MRR Conglomerado'!AP326:AR326)/SUM('MRR Conglomerado'!AD326:AF326),3)),"")</f>
        <v>1.222</v>
      </c>
      <c r="AB326" s="13" t="n">
        <f aca="false">IFERROR(IF(SUM('MRR Conglomerado'!AE326:AG326)=0,"",ROUND(SUM('MRR Conglomerado'!AQ326:AS326)/SUM('MRR Conglomerado'!AE326:AG326),3)),"")</f>
        <v>1.269</v>
      </c>
    </row>
    <row r="327" customFormat="false" ht="15" hidden="false" customHeight="false" outlineLevel="0" collapsed="false">
      <c r="A327" s="10" t="s">
        <v>714</v>
      </c>
      <c r="B327" s="13" t="str">
        <f aca="false">IFERROR(IF(SUM('MRR Conglomerado'!E327:G327)=0,"",ROUND(SUM('MRR Conglomerado'!Q327:S327)/SUM('MRR Conglomerado'!E327:G327),3)),"")</f>
        <v/>
      </c>
      <c r="C327" s="13" t="str">
        <f aca="false">IFERROR(IF(SUM('MRR Conglomerado'!F327:H327)=0,"",ROUND(SUM('MRR Conglomerado'!R327:T327)/SUM('MRR Conglomerado'!F327:H327),3)),"")</f>
        <v/>
      </c>
      <c r="D327" s="13" t="str">
        <f aca="false">IFERROR(IF(SUM('MRR Conglomerado'!G327:I327)=0,"",ROUND(SUM('MRR Conglomerado'!S327:U327)/SUM('MRR Conglomerado'!G327:I327),3)),"")</f>
        <v/>
      </c>
      <c r="E327" s="13" t="str">
        <f aca="false">IFERROR(IF(SUM('MRR Conglomerado'!H327:J327)=0,"",ROUND(SUM('MRR Conglomerado'!T327:V327)/SUM('MRR Conglomerado'!H327:J327),3)),"")</f>
        <v/>
      </c>
      <c r="F327" s="13" t="str">
        <f aca="false">IFERROR(IF(SUM('MRR Conglomerado'!I327:K327)=0,"",ROUND(SUM('MRR Conglomerado'!U327:W327)/SUM('MRR Conglomerado'!I327:K327),3)),"")</f>
        <v/>
      </c>
      <c r="G327" s="13" t="str">
        <f aca="false">IFERROR(IF(SUM('MRR Conglomerado'!J327:L327)=0,"",ROUND(SUM('MRR Conglomerado'!V327:X327)/SUM('MRR Conglomerado'!J327:L327),3)),"")</f>
        <v/>
      </c>
      <c r="H327" s="13" t="str">
        <f aca="false">IFERROR(IF(SUM('MRR Conglomerado'!K327:M327)=0,"",ROUND(SUM('MRR Conglomerado'!W327:Y327)/SUM('MRR Conglomerado'!K327:M327),3)),"")</f>
        <v/>
      </c>
      <c r="I327" s="13" t="str">
        <f aca="false">IFERROR(IF(SUM('MRR Conglomerado'!L327:N327)=0,"",ROUND(SUM('MRR Conglomerado'!X327:Z327)/SUM('MRR Conglomerado'!L327:N327),3)),"")</f>
        <v/>
      </c>
      <c r="J327" s="13" t="str">
        <f aca="false">IFERROR(IF(SUM('MRR Conglomerado'!M327:O327)=0,"",ROUND(SUM('MRR Conglomerado'!Y327:AA327)/SUM('MRR Conglomerado'!M327:O327),3)),"")</f>
        <v/>
      </c>
      <c r="K327" s="13" t="str">
        <f aca="false">IFERROR(IF(SUM('MRR Conglomerado'!N327:P327)=0,"",ROUND(SUM('MRR Conglomerado'!Z327:AB327)/SUM('MRR Conglomerado'!N327:P327),3)),"")</f>
        <v/>
      </c>
      <c r="L327" s="13" t="str">
        <f aca="false">IFERROR(IF(SUM('MRR Conglomerado'!O327:Q327)=0,"",ROUND(SUM('MRR Conglomerado'!AA327:AC327)/SUM('MRR Conglomerado'!O327:Q327),3)),"")</f>
        <v/>
      </c>
      <c r="M327" s="13" t="str">
        <f aca="false">IFERROR(IF(SUM('MRR Conglomerado'!P327:R327)=0,"",ROUND(SUM('MRR Conglomerado'!AB327:AD327)/SUM('MRR Conglomerado'!P327:R327),3)),"")</f>
        <v/>
      </c>
      <c r="N327" s="13" t="str">
        <f aca="false">IFERROR(IF(SUM('MRR Conglomerado'!Q327:S327)=0,"",ROUND(SUM('MRR Conglomerado'!AC327:AE327)/SUM('MRR Conglomerado'!Q327:S327),3)),"")</f>
        <v/>
      </c>
      <c r="O327" s="13" t="str">
        <f aca="false">IFERROR(IF(SUM('MRR Conglomerado'!R327:T327)=0,"",ROUND(SUM('MRR Conglomerado'!AD327:AF327)/SUM('MRR Conglomerado'!R327:T327),3)),"")</f>
        <v/>
      </c>
      <c r="P327" s="13" t="n">
        <f aca="false">IFERROR(IF(SUM('MRR Conglomerado'!S327:U327)=0,"",ROUND(SUM('MRR Conglomerado'!AE327:AG327)/SUM('MRR Conglomerado'!S327:U327),3)),"")</f>
        <v>3.377</v>
      </c>
      <c r="Q327" s="13" t="n">
        <f aca="false">IFERROR(IF(SUM('MRR Conglomerado'!T327:V327)=0,"",ROUND(SUM('MRR Conglomerado'!AF327:AH327)/SUM('MRR Conglomerado'!T327:V327),3)),"")</f>
        <v>1.042</v>
      </c>
      <c r="R327" s="13" t="n">
        <f aca="false">IFERROR(IF(SUM('MRR Conglomerado'!U327:W327)=0,"",ROUND(SUM('MRR Conglomerado'!AG327:AI327)/SUM('MRR Conglomerado'!U327:W327),3)),"")</f>
        <v>0.691</v>
      </c>
      <c r="S327" s="13" t="n">
        <f aca="false">IFERROR(IF(SUM('MRR Conglomerado'!V327:X327)=0,"",ROUND(SUM('MRR Conglomerado'!AH327:AJ327)/SUM('MRR Conglomerado'!V327:X327),3)),"")</f>
        <v>0.691</v>
      </c>
      <c r="T327" s="13" t="n">
        <f aca="false">IFERROR(IF(SUM('MRR Conglomerado'!W327:Y327)=0,"",ROUND(SUM('MRR Conglomerado'!AI327:AK327)/SUM('MRR Conglomerado'!W327:Y327),3)),"")</f>
        <v>1.029</v>
      </c>
      <c r="U327" s="13" t="n">
        <f aca="false">IFERROR(IF(SUM('MRR Conglomerado'!X327:Z327)=0,"",ROUND(SUM('MRR Conglomerado'!AJ327:AL327)/SUM('MRR Conglomerado'!X327:Z327),3)),"")</f>
        <v>1.056</v>
      </c>
      <c r="V327" s="13" t="n">
        <f aca="false">IFERROR(IF(SUM('MRR Conglomerado'!Y327:AA327)=0,"",ROUND(SUM('MRR Conglomerado'!AK327:AM327)/SUM('MRR Conglomerado'!Y327:AA327),3)),"")</f>
        <v>1.029</v>
      </c>
      <c r="W327" s="13" t="n">
        <f aca="false">IFERROR(IF(SUM('MRR Conglomerado'!Z327:AB327)=0,"",ROUND(SUM('MRR Conglomerado'!AL327:AN327)/SUM('MRR Conglomerado'!Z327:AB327),3)),"")</f>
        <v>1.068</v>
      </c>
      <c r="X327" s="13" t="n">
        <f aca="false">IFERROR(IF(SUM('MRR Conglomerado'!AA327:AC327)=0,"",ROUND(SUM('MRR Conglomerado'!AM327:AO327)/SUM('MRR Conglomerado'!AA327:AC327),3)),"")</f>
        <v>1.052</v>
      </c>
      <c r="Y327" s="13" t="n">
        <f aca="false">IFERROR(IF(SUM('MRR Conglomerado'!AB327:AD327)=0,"",ROUND(SUM('MRR Conglomerado'!AN327:AP327)/SUM('MRR Conglomerado'!AB327:AD327),3)),"")</f>
        <v>1.037</v>
      </c>
      <c r="Z327" s="13" t="n">
        <f aca="false">IFERROR(IF(SUM('MRR Conglomerado'!AC327:AE327)=0,"",ROUND(SUM('MRR Conglomerado'!AO327:AQ327)/SUM('MRR Conglomerado'!AC327:AE327),3)),"")</f>
        <v>0.988</v>
      </c>
      <c r="AA327" s="13" t="n">
        <f aca="false">IFERROR(IF(SUM('MRR Conglomerado'!AD327:AF327)=0,"",ROUND(SUM('MRR Conglomerado'!AP327:AR327)/SUM('MRR Conglomerado'!AD327:AF327),3)),"")</f>
        <v>1.024</v>
      </c>
      <c r="AB327" s="13" t="n">
        <f aca="false">IFERROR(IF(SUM('MRR Conglomerado'!AE327:AG327)=0,"",ROUND(SUM('MRR Conglomerado'!AQ327:AS327)/SUM('MRR Conglomerado'!AE327:AG327),3)),"")</f>
        <v>1.037</v>
      </c>
    </row>
    <row r="328" customFormat="false" ht="15" hidden="false" customHeight="false" outlineLevel="0" collapsed="false">
      <c r="A328" s="10" t="s">
        <v>716</v>
      </c>
      <c r="B328" s="13" t="str">
        <f aca="false">IFERROR(IF(SUM('MRR Conglomerado'!E328:G328)=0,"",ROUND(SUM('MRR Conglomerado'!Q328:S328)/SUM('MRR Conglomerado'!E328:G328),3)),"")</f>
        <v/>
      </c>
      <c r="C328" s="13" t="str">
        <f aca="false">IFERROR(IF(SUM('MRR Conglomerado'!F328:H328)=0,"",ROUND(SUM('MRR Conglomerado'!R328:T328)/SUM('MRR Conglomerado'!F328:H328),3)),"")</f>
        <v/>
      </c>
      <c r="D328" s="13" t="str">
        <f aca="false">IFERROR(IF(SUM('MRR Conglomerado'!G328:I328)=0,"",ROUND(SUM('MRR Conglomerado'!S328:U328)/SUM('MRR Conglomerado'!G328:I328),3)),"")</f>
        <v/>
      </c>
      <c r="E328" s="13" t="str">
        <f aca="false">IFERROR(IF(SUM('MRR Conglomerado'!H328:J328)=0,"",ROUND(SUM('MRR Conglomerado'!T328:V328)/SUM('MRR Conglomerado'!H328:J328),3)),"")</f>
        <v/>
      </c>
      <c r="F328" s="13" t="str">
        <f aca="false">IFERROR(IF(SUM('MRR Conglomerado'!I328:K328)=0,"",ROUND(SUM('MRR Conglomerado'!U328:W328)/SUM('MRR Conglomerado'!I328:K328),3)),"")</f>
        <v/>
      </c>
      <c r="G328" s="13" t="str">
        <f aca="false">IFERROR(IF(SUM('MRR Conglomerado'!J328:L328)=0,"",ROUND(SUM('MRR Conglomerado'!V328:X328)/SUM('MRR Conglomerado'!J328:L328),3)),"")</f>
        <v/>
      </c>
      <c r="H328" s="13" t="str">
        <f aca="false">IFERROR(IF(SUM('MRR Conglomerado'!K328:M328)=0,"",ROUND(SUM('MRR Conglomerado'!W328:Y328)/SUM('MRR Conglomerado'!K328:M328),3)),"")</f>
        <v/>
      </c>
      <c r="I328" s="13" t="str">
        <f aca="false">IFERROR(IF(SUM('MRR Conglomerado'!L328:N328)=0,"",ROUND(SUM('MRR Conglomerado'!X328:Z328)/SUM('MRR Conglomerado'!L328:N328),3)),"")</f>
        <v/>
      </c>
      <c r="J328" s="13" t="str">
        <f aca="false">IFERROR(IF(SUM('MRR Conglomerado'!M328:O328)=0,"",ROUND(SUM('MRR Conglomerado'!Y328:AA328)/SUM('MRR Conglomerado'!M328:O328),3)),"")</f>
        <v/>
      </c>
      <c r="K328" s="13" t="str">
        <f aca="false">IFERROR(IF(SUM('MRR Conglomerado'!N328:P328)=0,"",ROUND(SUM('MRR Conglomerado'!Z328:AB328)/SUM('MRR Conglomerado'!N328:P328),3)),"")</f>
        <v/>
      </c>
      <c r="L328" s="13" t="str">
        <f aca="false">IFERROR(IF(SUM('MRR Conglomerado'!O328:Q328)=0,"",ROUND(SUM('MRR Conglomerado'!AA328:AC328)/SUM('MRR Conglomerado'!O328:Q328),3)),"")</f>
        <v/>
      </c>
      <c r="M328" s="13" t="str">
        <f aca="false">IFERROR(IF(SUM('MRR Conglomerado'!P328:R328)=0,"",ROUND(SUM('MRR Conglomerado'!AB328:AD328)/SUM('MRR Conglomerado'!P328:R328),3)),"")</f>
        <v/>
      </c>
      <c r="N328" s="13" t="str">
        <f aca="false">IFERROR(IF(SUM('MRR Conglomerado'!Q328:S328)=0,"",ROUND(SUM('MRR Conglomerado'!AC328:AE328)/SUM('MRR Conglomerado'!Q328:S328),3)),"")</f>
        <v/>
      </c>
      <c r="O328" s="13" t="str">
        <f aca="false">IFERROR(IF(SUM('MRR Conglomerado'!R328:T328)=0,"",ROUND(SUM('MRR Conglomerado'!AD328:AF328)/SUM('MRR Conglomerado'!R328:T328),3)),"")</f>
        <v/>
      </c>
      <c r="P328" s="13" t="str">
        <f aca="false">IFERROR(IF(SUM('MRR Conglomerado'!S328:U328)=0,"",ROUND(SUM('MRR Conglomerado'!AE328:AG328)/SUM('MRR Conglomerado'!S328:U328),3)),"")</f>
        <v/>
      </c>
      <c r="Q328" s="13" t="str">
        <f aca="false">IFERROR(IF(SUM('MRR Conglomerado'!T328:V328)=0,"",ROUND(SUM('MRR Conglomerado'!AF328:AH328)/SUM('MRR Conglomerado'!T328:V328),3)),"")</f>
        <v/>
      </c>
      <c r="R328" s="13" t="str">
        <f aca="false">IFERROR(IF(SUM('MRR Conglomerado'!U328:W328)=0,"",ROUND(SUM('MRR Conglomerado'!AG328:AI328)/SUM('MRR Conglomerado'!U328:W328),3)),"")</f>
        <v/>
      </c>
      <c r="S328" s="13" t="str">
        <f aca="false">IFERROR(IF(SUM('MRR Conglomerado'!V328:X328)=0,"",ROUND(SUM('MRR Conglomerado'!AH328:AJ328)/SUM('MRR Conglomerado'!V328:X328),3)),"")</f>
        <v/>
      </c>
      <c r="T328" s="13" t="str">
        <f aca="false">IFERROR(IF(SUM('MRR Conglomerado'!W328:Y328)=0,"",ROUND(SUM('MRR Conglomerado'!AI328:AK328)/SUM('MRR Conglomerado'!W328:Y328),3)),"")</f>
        <v/>
      </c>
      <c r="U328" s="13" t="str">
        <f aca="false">IFERROR(IF(SUM('MRR Conglomerado'!X328:Z328)=0,"",ROUND(SUM('MRR Conglomerado'!AJ328:AL328)/SUM('MRR Conglomerado'!X328:Z328),3)),"")</f>
        <v/>
      </c>
      <c r="V328" s="13" t="str">
        <f aca="false">IFERROR(IF(SUM('MRR Conglomerado'!Y328:AA328)=0,"",ROUND(SUM('MRR Conglomerado'!AK328:AM328)/SUM('MRR Conglomerado'!Y328:AA328),3)),"")</f>
        <v/>
      </c>
      <c r="W328" s="13" t="str">
        <f aca="false">IFERROR(IF(SUM('MRR Conglomerado'!Z328:AB328)=0,"",ROUND(SUM('MRR Conglomerado'!AL328:AN328)/SUM('MRR Conglomerado'!Z328:AB328),3)),"")</f>
        <v/>
      </c>
      <c r="X328" s="13" t="str">
        <f aca="false">IFERROR(IF(SUM('MRR Conglomerado'!AA328:AC328)=0,"",ROUND(SUM('MRR Conglomerado'!AM328:AO328)/SUM('MRR Conglomerado'!AA328:AC328),3)),"")</f>
        <v/>
      </c>
      <c r="Y328" s="13" t="str">
        <f aca="false">IFERROR(IF(SUM('MRR Conglomerado'!AB328:AD328)=0,"",ROUND(SUM('MRR Conglomerado'!AN328:AP328)/SUM('MRR Conglomerado'!AB328:AD328),3)),"")</f>
        <v/>
      </c>
      <c r="Z328" s="13" t="str">
        <f aca="false">IFERROR(IF(SUM('MRR Conglomerado'!AC328:AE328)=0,"",ROUND(SUM('MRR Conglomerado'!AO328:AQ328)/SUM('MRR Conglomerado'!AC328:AE328),3)),"")</f>
        <v/>
      </c>
      <c r="AA328" s="13" t="str">
        <f aca="false">IFERROR(IF(SUM('MRR Conglomerado'!AD328:AF328)=0,"",ROUND(SUM('MRR Conglomerado'!AP328:AR328)/SUM('MRR Conglomerado'!AD328:AF328),3)),"")</f>
        <v/>
      </c>
      <c r="AB328" s="13" t="n">
        <f aca="false">IFERROR(IF(SUM('MRR Conglomerado'!AE328:AG328)=0,"",ROUND(SUM('MRR Conglomerado'!AQ328:AS328)/SUM('MRR Conglomerado'!AE328:AG328),3)),"")</f>
        <v>0.017</v>
      </c>
    </row>
    <row r="329" customFormat="false" ht="15" hidden="false" customHeight="false" outlineLevel="0" collapsed="false">
      <c r="A329" s="10" t="s">
        <v>718</v>
      </c>
      <c r="B329" s="13" t="str">
        <f aca="false">IFERROR(IF(SUM('MRR Conglomerado'!E329:G329)=0,"",ROUND(SUM('MRR Conglomerado'!Q329:S329)/SUM('MRR Conglomerado'!E329:G329),3)),"")</f>
        <v/>
      </c>
      <c r="C329" s="13" t="str">
        <f aca="false">IFERROR(IF(SUM('MRR Conglomerado'!F329:H329)=0,"",ROUND(SUM('MRR Conglomerado'!R329:T329)/SUM('MRR Conglomerado'!F329:H329),3)),"")</f>
        <v/>
      </c>
      <c r="D329" s="13" t="str">
        <f aca="false">IFERROR(IF(SUM('MRR Conglomerado'!G329:I329)=0,"",ROUND(SUM('MRR Conglomerado'!S329:U329)/SUM('MRR Conglomerado'!G329:I329),3)),"")</f>
        <v/>
      </c>
      <c r="E329" s="13" t="str">
        <f aca="false">IFERROR(IF(SUM('MRR Conglomerado'!H329:J329)=0,"",ROUND(SUM('MRR Conglomerado'!T329:V329)/SUM('MRR Conglomerado'!H329:J329),3)),"")</f>
        <v/>
      </c>
      <c r="F329" s="13" t="str">
        <f aca="false">IFERROR(IF(SUM('MRR Conglomerado'!I329:K329)=0,"",ROUND(SUM('MRR Conglomerado'!U329:W329)/SUM('MRR Conglomerado'!I329:K329),3)),"")</f>
        <v/>
      </c>
      <c r="G329" s="13" t="str">
        <f aca="false">IFERROR(IF(SUM('MRR Conglomerado'!J329:L329)=0,"",ROUND(SUM('MRR Conglomerado'!V329:X329)/SUM('MRR Conglomerado'!J329:L329),3)),"")</f>
        <v/>
      </c>
      <c r="H329" s="13" t="str">
        <f aca="false">IFERROR(IF(SUM('MRR Conglomerado'!K329:M329)=0,"",ROUND(SUM('MRR Conglomerado'!W329:Y329)/SUM('MRR Conglomerado'!K329:M329),3)),"")</f>
        <v/>
      </c>
      <c r="I329" s="13" t="str">
        <f aca="false">IFERROR(IF(SUM('MRR Conglomerado'!L329:N329)=0,"",ROUND(SUM('MRR Conglomerado'!X329:Z329)/SUM('MRR Conglomerado'!L329:N329),3)),"")</f>
        <v/>
      </c>
      <c r="J329" s="13" t="str">
        <f aca="false">IFERROR(IF(SUM('MRR Conglomerado'!M329:O329)=0,"",ROUND(SUM('MRR Conglomerado'!Y329:AA329)/SUM('MRR Conglomerado'!M329:O329),3)),"")</f>
        <v/>
      </c>
      <c r="K329" s="13" t="str">
        <f aca="false">IFERROR(IF(SUM('MRR Conglomerado'!N329:P329)=0,"",ROUND(SUM('MRR Conglomerado'!Z329:AB329)/SUM('MRR Conglomerado'!N329:P329),3)),"")</f>
        <v/>
      </c>
      <c r="L329" s="13" t="n">
        <f aca="false">IFERROR(IF(SUM('MRR Conglomerado'!O329:Q329)=0,"",ROUND(SUM('MRR Conglomerado'!AA329:AC329)/SUM('MRR Conglomerado'!O329:Q329),3)),"")</f>
        <v>3.386</v>
      </c>
      <c r="M329" s="13" t="n">
        <f aca="false">IFERROR(IF(SUM('MRR Conglomerado'!P329:R329)=0,"",ROUND(SUM('MRR Conglomerado'!AB329:AD329)/SUM('MRR Conglomerado'!P329:R329),3)),"")</f>
        <v>1.707</v>
      </c>
      <c r="N329" s="13" t="n">
        <f aca="false">IFERROR(IF(SUM('MRR Conglomerado'!Q329:S329)=0,"",ROUND(SUM('MRR Conglomerado'!AC329:AE329)/SUM('MRR Conglomerado'!Q329:S329),3)),"")</f>
        <v>1.185</v>
      </c>
      <c r="O329" s="13" t="n">
        <f aca="false">IFERROR(IF(SUM('MRR Conglomerado'!R329:T329)=0,"",ROUND(SUM('MRR Conglomerado'!AD329:AF329)/SUM('MRR Conglomerado'!R329:T329),3)),"")</f>
        <v>1.215</v>
      </c>
      <c r="P329" s="13" t="n">
        <f aca="false">IFERROR(IF(SUM('MRR Conglomerado'!S329:U329)=0,"",ROUND(SUM('MRR Conglomerado'!AE329:AG329)/SUM('MRR Conglomerado'!S329:U329),3)),"")</f>
        <v>1.227</v>
      </c>
      <c r="Q329" s="13" t="n">
        <f aca="false">IFERROR(IF(SUM('MRR Conglomerado'!T329:V329)=0,"",ROUND(SUM('MRR Conglomerado'!AF329:AH329)/SUM('MRR Conglomerado'!T329:V329),3)),"")</f>
        <v>1.097</v>
      </c>
      <c r="R329" s="13" t="n">
        <f aca="false">IFERROR(IF(SUM('MRR Conglomerado'!U329:W329)=0,"",ROUND(SUM('MRR Conglomerado'!AG329:AI329)/SUM('MRR Conglomerado'!U329:W329),3)),"")</f>
        <v>0.978</v>
      </c>
      <c r="S329" s="13" t="n">
        <f aca="false">IFERROR(IF(SUM('MRR Conglomerado'!V329:X329)=0,"",ROUND(SUM('MRR Conglomerado'!AH329:AJ329)/SUM('MRR Conglomerado'!V329:X329),3)),"")</f>
        <v>0.858</v>
      </c>
      <c r="T329" s="13" t="n">
        <f aca="false">IFERROR(IF(SUM('MRR Conglomerado'!W329:Y329)=0,"",ROUND(SUM('MRR Conglomerado'!AI329:AK329)/SUM('MRR Conglomerado'!W329:Y329),3)),"")</f>
        <v>0.968</v>
      </c>
      <c r="U329" s="13" t="n">
        <f aca="false">IFERROR(IF(SUM('MRR Conglomerado'!X329:Z329)=0,"",ROUND(SUM('MRR Conglomerado'!AJ329:AL329)/SUM('MRR Conglomerado'!X329:Z329),3)),"")</f>
        <v>1.079</v>
      </c>
      <c r="V329" s="13" t="n">
        <f aca="false">IFERROR(IF(SUM('MRR Conglomerado'!Y329:AA329)=0,"",ROUND(SUM('MRR Conglomerado'!AK329:AM329)/SUM('MRR Conglomerado'!Y329:AA329),3)),"")</f>
        <v>1.221</v>
      </c>
      <c r="W329" s="13" t="n">
        <f aca="false">IFERROR(IF(SUM('MRR Conglomerado'!Z329:AB329)=0,"",ROUND(SUM('MRR Conglomerado'!AL329:AN329)/SUM('MRR Conglomerado'!Z329:AB329),3)),"")</f>
        <v>1.253</v>
      </c>
      <c r="X329" s="13" t="n">
        <f aca="false">IFERROR(IF(SUM('MRR Conglomerado'!AA329:AC329)=0,"",ROUND(SUM('MRR Conglomerado'!AM329:AO329)/SUM('MRR Conglomerado'!AA329:AC329),3)),"")</f>
        <v>1.156</v>
      </c>
      <c r="Y329" s="13" t="n">
        <f aca="false">IFERROR(IF(SUM('MRR Conglomerado'!AB329:AD329)=0,"",ROUND(SUM('MRR Conglomerado'!AN329:AP329)/SUM('MRR Conglomerado'!AB329:AD329),3)),"")</f>
        <v>1.053</v>
      </c>
      <c r="Z329" s="13" t="n">
        <f aca="false">IFERROR(IF(SUM('MRR Conglomerado'!AC329:AE329)=0,"",ROUND(SUM('MRR Conglomerado'!AO329:AQ329)/SUM('MRR Conglomerado'!AC329:AE329),3)),"")</f>
        <v>0.652</v>
      </c>
      <c r="AA329" s="13" t="n">
        <f aca="false">IFERROR(IF(SUM('MRR Conglomerado'!AD329:AF329)=0,"",ROUND(SUM('MRR Conglomerado'!AP329:AR329)/SUM('MRR Conglomerado'!AD329:AF329),3)),"")</f>
        <v>0.323</v>
      </c>
      <c r="AB329" s="13" t="n">
        <f aca="false">IFERROR(IF(SUM('MRR Conglomerado'!AE329:AG329)=0,"",ROUND(SUM('MRR Conglomerado'!AQ329:AS329)/SUM('MRR Conglomerado'!AE329:AG329),3)),"")</f>
        <v>0.028</v>
      </c>
    </row>
    <row r="330" customFormat="false" ht="15" hidden="false" customHeight="false" outlineLevel="0" collapsed="false">
      <c r="A330" s="10" t="s">
        <v>720</v>
      </c>
      <c r="B330" s="13" t="str">
        <f aca="false">IFERROR(IF(SUM('MRR Conglomerado'!E330:G330)=0,"",ROUND(SUM('MRR Conglomerado'!Q330:S330)/SUM('MRR Conglomerado'!E330:G330),3)),"")</f>
        <v/>
      </c>
      <c r="C330" s="13" t="str">
        <f aca="false">IFERROR(IF(SUM('MRR Conglomerado'!F330:H330)=0,"",ROUND(SUM('MRR Conglomerado'!R330:T330)/SUM('MRR Conglomerado'!F330:H330),3)),"")</f>
        <v/>
      </c>
      <c r="D330" s="13" t="str">
        <f aca="false">IFERROR(IF(SUM('MRR Conglomerado'!G330:I330)=0,"",ROUND(SUM('MRR Conglomerado'!S330:U330)/SUM('MRR Conglomerado'!G330:I330),3)),"")</f>
        <v/>
      </c>
      <c r="E330" s="13" t="str">
        <f aca="false">IFERROR(IF(SUM('MRR Conglomerado'!H330:J330)=0,"",ROUND(SUM('MRR Conglomerado'!T330:V330)/SUM('MRR Conglomerado'!H330:J330),3)),"")</f>
        <v/>
      </c>
      <c r="F330" s="13" t="str">
        <f aca="false">IFERROR(IF(SUM('MRR Conglomerado'!I330:K330)=0,"",ROUND(SUM('MRR Conglomerado'!U330:W330)/SUM('MRR Conglomerado'!I330:K330),3)),"")</f>
        <v/>
      </c>
      <c r="G330" s="13" t="str">
        <f aca="false">IFERROR(IF(SUM('MRR Conglomerado'!J330:L330)=0,"",ROUND(SUM('MRR Conglomerado'!V330:X330)/SUM('MRR Conglomerado'!J330:L330),3)),"")</f>
        <v/>
      </c>
      <c r="H330" s="13" t="str">
        <f aca="false">IFERROR(IF(SUM('MRR Conglomerado'!K330:M330)=0,"",ROUND(SUM('MRR Conglomerado'!W330:Y330)/SUM('MRR Conglomerado'!K330:M330),3)),"")</f>
        <v/>
      </c>
      <c r="I330" s="13" t="str">
        <f aca="false">IFERROR(IF(SUM('MRR Conglomerado'!L330:N330)=0,"",ROUND(SUM('MRR Conglomerado'!X330:Z330)/SUM('MRR Conglomerado'!L330:N330),3)),"")</f>
        <v/>
      </c>
      <c r="J330" s="13" t="str">
        <f aca="false">IFERROR(IF(SUM('MRR Conglomerado'!M330:O330)=0,"",ROUND(SUM('MRR Conglomerado'!Y330:AA330)/SUM('MRR Conglomerado'!M330:O330),3)),"")</f>
        <v/>
      </c>
      <c r="K330" s="13" t="str">
        <f aca="false">IFERROR(IF(SUM('MRR Conglomerado'!N330:P330)=0,"",ROUND(SUM('MRR Conglomerado'!Z330:AB330)/SUM('MRR Conglomerado'!N330:P330),3)),"")</f>
        <v/>
      </c>
      <c r="L330" s="13" t="str">
        <f aca="false">IFERROR(IF(SUM('MRR Conglomerado'!O330:Q330)=0,"",ROUND(SUM('MRR Conglomerado'!AA330:AC330)/SUM('MRR Conglomerado'!O330:Q330),3)),"")</f>
        <v/>
      </c>
      <c r="M330" s="13" t="n">
        <f aca="false">IFERROR(IF(SUM('MRR Conglomerado'!P330:R330)=0,"",ROUND(SUM('MRR Conglomerado'!AB330:AD330)/SUM('MRR Conglomerado'!P330:R330),3)),"")</f>
        <v>0.834</v>
      </c>
      <c r="N330" s="13" t="n">
        <f aca="false">IFERROR(IF(SUM('MRR Conglomerado'!Q330:S330)=0,"",ROUND(SUM('MRR Conglomerado'!AC330:AE330)/SUM('MRR Conglomerado'!Q330:S330),3)),"")</f>
        <v>0.422</v>
      </c>
      <c r="O330" s="13" t="n">
        <f aca="false">IFERROR(IF(SUM('MRR Conglomerado'!R330:T330)=0,"",ROUND(SUM('MRR Conglomerado'!AD330:AF330)/SUM('MRR Conglomerado'!R330:T330),3)),"")</f>
        <v>0.289</v>
      </c>
      <c r="P330" s="13" t="n">
        <f aca="false">IFERROR(IF(SUM('MRR Conglomerado'!S330:U330)=0,"",ROUND(SUM('MRR Conglomerado'!AE330:AG330)/SUM('MRR Conglomerado'!S330:U330),3)),"")</f>
        <v>0.307</v>
      </c>
      <c r="Q330" s="13" t="n">
        <f aca="false">IFERROR(IF(SUM('MRR Conglomerado'!T330:V330)=0,"",ROUND(SUM('MRR Conglomerado'!AF330:AH330)/SUM('MRR Conglomerado'!T330:V330),3)),"")</f>
        <v>0.222</v>
      </c>
      <c r="R330" s="13" t="n">
        <f aca="false">IFERROR(IF(SUM('MRR Conglomerado'!U330:W330)=0,"",ROUND(SUM('MRR Conglomerado'!AG330:AI330)/SUM('MRR Conglomerado'!U330:W330),3)),"")</f>
        <v>0.118</v>
      </c>
      <c r="S330" s="13" t="n">
        <f aca="false">IFERROR(IF(SUM('MRR Conglomerado'!V330:X330)=0,"",ROUND(SUM('MRR Conglomerado'!AH330:AJ330)/SUM('MRR Conglomerado'!V330:X330),3)),"")</f>
        <v>0</v>
      </c>
      <c r="T330" s="13" t="n">
        <f aca="false">IFERROR(IF(SUM('MRR Conglomerado'!W330:Y330)=0,"",ROUND(SUM('MRR Conglomerado'!AI330:AK330)/SUM('MRR Conglomerado'!W330:Y330),3)),"")</f>
        <v>0</v>
      </c>
      <c r="U330" s="13" t="n">
        <f aca="false">IFERROR(IF(SUM('MRR Conglomerado'!X330:Z330)=0,"",ROUND(SUM('MRR Conglomerado'!AJ330:AL330)/SUM('MRR Conglomerado'!X330:Z330),3)),"")</f>
        <v>0</v>
      </c>
      <c r="V330" s="13" t="n">
        <f aca="false">IFERROR(IF(SUM('MRR Conglomerado'!Y330:AA330)=0,"",ROUND(SUM('MRR Conglomerado'!AK330:AM330)/SUM('MRR Conglomerado'!Y330:AA330),3)),"")</f>
        <v>0</v>
      </c>
      <c r="W330" s="13" t="n">
        <f aca="false">IFERROR(IF(SUM('MRR Conglomerado'!Z330:AB330)=0,"",ROUND(SUM('MRR Conglomerado'!AL330:AN330)/SUM('MRR Conglomerado'!Z330:AB330),3)),"")</f>
        <v>0</v>
      </c>
      <c r="X330" s="13" t="n">
        <f aca="false">IFERROR(IF(SUM('MRR Conglomerado'!AA330:AC330)=0,"",ROUND(SUM('MRR Conglomerado'!AM330:AO330)/SUM('MRR Conglomerado'!AA330:AC330),3)),"")</f>
        <v>0</v>
      </c>
      <c r="Y330" s="13" t="n">
        <f aca="false">IFERROR(IF(SUM('MRR Conglomerado'!AB330:AD330)=0,"",ROUND(SUM('MRR Conglomerado'!AN330:AP330)/SUM('MRR Conglomerado'!AB330:AD330),3)),"")</f>
        <v>0</v>
      </c>
      <c r="Z330" s="13" t="n">
        <f aca="false">IFERROR(IF(SUM('MRR Conglomerado'!AC330:AE330)=0,"",ROUND(SUM('MRR Conglomerado'!AO330:AQ330)/SUM('MRR Conglomerado'!AC330:AE330),3)),"")</f>
        <v>0</v>
      </c>
      <c r="AA330" s="13" t="n">
        <f aca="false">IFERROR(IF(SUM('MRR Conglomerado'!AD330:AF330)=0,"",ROUND(SUM('MRR Conglomerado'!AP330:AR330)/SUM('MRR Conglomerado'!AD330:AF330),3)),"")</f>
        <v>0</v>
      </c>
      <c r="AB330" s="13" t="n">
        <f aca="false">IFERROR(IF(SUM('MRR Conglomerado'!AE330:AG330)=0,"",ROUND(SUM('MRR Conglomerado'!AQ330:AS330)/SUM('MRR Conglomerado'!AE330:AG330),3)),"")</f>
        <v>0</v>
      </c>
    </row>
    <row r="331" customFormat="false" ht="15" hidden="false" customHeight="false" outlineLevel="0" collapsed="false">
      <c r="A331" s="10" t="s">
        <v>722</v>
      </c>
      <c r="B331" s="13" t="str">
        <f aca="false">IFERROR(IF(SUM('MRR Conglomerado'!E331:G331)=0,"",ROUND(SUM('MRR Conglomerado'!Q331:S331)/SUM('MRR Conglomerado'!E331:G331),3)),"")</f>
        <v/>
      </c>
      <c r="C331" s="13" t="str">
        <f aca="false">IFERROR(IF(SUM('MRR Conglomerado'!F331:H331)=0,"",ROUND(SUM('MRR Conglomerado'!R331:T331)/SUM('MRR Conglomerado'!F331:H331),3)),"")</f>
        <v/>
      </c>
      <c r="D331" s="13" t="str">
        <f aca="false">IFERROR(IF(SUM('MRR Conglomerado'!G331:I331)=0,"",ROUND(SUM('MRR Conglomerado'!S331:U331)/SUM('MRR Conglomerado'!G331:I331),3)),"")</f>
        <v/>
      </c>
      <c r="E331" s="13" t="str">
        <f aca="false">IFERROR(IF(SUM('MRR Conglomerado'!H331:J331)=0,"",ROUND(SUM('MRR Conglomerado'!T331:V331)/SUM('MRR Conglomerado'!H331:J331),3)),"")</f>
        <v/>
      </c>
      <c r="F331" s="13" t="str">
        <f aca="false">IFERROR(IF(SUM('MRR Conglomerado'!I331:K331)=0,"",ROUND(SUM('MRR Conglomerado'!U331:W331)/SUM('MRR Conglomerado'!I331:K331),3)),"")</f>
        <v/>
      </c>
      <c r="G331" s="13" t="str">
        <f aca="false">IFERROR(IF(SUM('MRR Conglomerado'!J331:L331)=0,"",ROUND(SUM('MRR Conglomerado'!V331:X331)/SUM('MRR Conglomerado'!J331:L331),3)),"")</f>
        <v/>
      </c>
      <c r="H331" s="13" t="str">
        <f aca="false">IFERROR(IF(SUM('MRR Conglomerado'!K331:M331)=0,"",ROUND(SUM('MRR Conglomerado'!W331:Y331)/SUM('MRR Conglomerado'!K331:M331),3)),"")</f>
        <v/>
      </c>
      <c r="I331" s="13" t="str">
        <f aca="false">IFERROR(IF(SUM('MRR Conglomerado'!L331:N331)=0,"",ROUND(SUM('MRR Conglomerado'!X331:Z331)/SUM('MRR Conglomerado'!L331:N331),3)),"")</f>
        <v/>
      </c>
      <c r="J331" s="13" t="str">
        <f aca="false">IFERROR(IF(SUM('MRR Conglomerado'!M331:O331)=0,"",ROUND(SUM('MRR Conglomerado'!Y331:AA331)/SUM('MRR Conglomerado'!M331:O331),3)),"")</f>
        <v/>
      </c>
      <c r="K331" s="13" t="str">
        <f aca="false">IFERROR(IF(SUM('MRR Conglomerado'!N331:P331)=0,"",ROUND(SUM('MRR Conglomerado'!Z331:AB331)/SUM('MRR Conglomerado'!N331:P331),3)),"")</f>
        <v/>
      </c>
      <c r="L331" s="13" t="n">
        <f aca="false">IFERROR(IF(SUM('MRR Conglomerado'!O331:Q331)=0,"",ROUND(SUM('MRR Conglomerado'!AA331:AC331)/SUM('MRR Conglomerado'!O331:Q331),3)),"")</f>
        <v>4.4</v>
      </c>
      <c r="M331" s="13" t="n">
        <f aca="false">IFERROR(IF(SUM('MRR Conglomerado'!P331:R331)=0,"",ROUND(SUM('MRR Conglomerado'!AB331:AD331)/SUM('MRR Conglomerado'!P331:R331),3)),"")</f>
        <v>2.3</v>
      </c>
      <c r="N331" s="13" t="n">
        <f aca="false">IFERROR(IF(SUM('MRR Conglomerado'!Q331:S331)=0,"",ROUND(SUM('MRR Conglomerado'!AC331:AE331)/SUM('MRR Conglomerado'!Q331:S331),3)),"")</f>
        <v>1.2</v>
      </c>
      <c r="O331" s="13" t="n">
        <f aca="false">IFERROR(IF(SUM('MRR Conglomerado'!R331:T331)=0,"",ROUND(SUM('MRR Conglomerado'!AD331:AF331)/SUM('MRR Conglomerado'!R331:T331),3)),"")</f>
        <v>1.2</v>
      </c>
      <c r="P331" s="13" t="n">
        <f aca="false">IFERROR(IF(SUM('MRR Conglomerado'!S331:U331)=0,"",ROUND(SUM('MRR Conglomerado'!AE331:AG331)/SUM('MRR Conglomerado'!S331:U331),3)),"")</f>
        <v>1.2</v>
      </c>
      <c r="Q331" s="13" t="n">
        <f aca="false">IFERROR(IF(SUM('MRR Conglomerado'!T331:V331)=0,"",ROUND(SUM('MRR Conglomerado'!AF331:AH331)/SUM('MRR Conglomerado'!T331:V331),3)),"")</f>
        <v>1.2</v>
      </c>
      <c r="R331" s="13" t="n">
        <f aca="false">IFERROR(IF(SUM('MRR Conglomerado'!U331:W331)=0,"",ROUND(SUM('MRR Conglomerado'!AG331:AI331)/SUM('MRR Conglomerado'!U331:W331),3)),"")</f>
        <v>1.2</v>
      </c>
      <c r="S331" s="13" t="n">
        <f aca="false">IFERROR(IF(SUM('MRR Conglomerado'!V331:X331)=0,"",ROUND(SUM('MRR Conglomerado'!AH331:AJ331)/SUM('MRR Conglomerado'!V331:X331),3)),"")</f>
        <v>1.2</v>
      </c>
      <c r="T331" s="13" t="n">
        <f aca="false">IFERROR(IF(SUM('MRR Conglomerado'!W331:Y331)=0,"",ROUND(SUM('MRR Conglomerado'!AI331:AK331)/SUM('MRR Conglomerado'!W331:Y331),3)),"")</f>
        <v>1.2</v>
      </c>
      <c r="U331" s="13" t="n">
        <f aca="false">IFERROR(IF(SUM('MRR Conglomerado'!X331:Z331)=0,"",ROUND(SUM('MRR Conglomerado'!AJ331:AL331)/SUM('MRR Conglomerado'!X331:Z331),3)),"")</f>
        <v>1.2</v>
      </c>
      <c r="V331" s="13" t="n">
        <f aca="false">IFERROR(IF(SUM('MRR Conglomerado'!Y331:AA331)=0,"",ROUND(SUM('MRR Conglomerado'!AK331:AM331)/SUM('MRR Conglomerado'!Y331:AA331),3)),"")</f>
        <v>1.2</v>
      </c>
      <c r="W331" s="13" t="n">
        <f aca="false">IFERROR(IF(SUM('MRR Conglomerado'!Z331:AB331)=0,"",ROUND(SUM('MRR Conglomerado'!AL331:AN331)/SUM('MRR Conglomerado'!Z331:AB331),3)),"")</f>
        <v>0.979</v>
      </c>
      <c r="X331" s="13" t="n">
        <f aca="false">IFERROR(IF(SUM('MRR Conglomerado'!AA331:AC331)=0,"",ROUND(SUM('MRR Conglomerado'!AM331:AO331)/SUM('MRR Conglomerado'!AA331:AC331),3)),"")</f>
        <v>1.05</v>
      </c>
      <c r="Y331" s="13" t="n">
        <f aca="false">IFERROR(IF(SUM('MRR Conglomerado'!AB331:AD331)=0,"",ROUND(SUM('MRR Conglomerado'!AN331:AP331)/SUM('MRR Conglomerado'!AB331:AD331),3)),"")</f>
        <v>1.115</v>
      </c>
      <c r="Z331" s="13" t="n">
        <f aca="false">IFERROR(IF(SUM('MRR Conglomerado'!AC331:AE331)=0,"",ROUND(SUM('MRR Conglomerado'!AO331:AQ331)/SUM('MRR Conglomerado'!AC331:AE331),3)),"")</f>
        <v>1.425</v>
      </c>
      <c r="AA331" s="13" t="n">
        <f aca="false">IFERROR(IF(SUM('MRR Conglomerado'!AD331:AF331)=0,"",ROUND(SUM('MRR Conglomerado'!AP331:AR331)/SUM('MRR Conglomerado'!AD331:AF331),3)),"")</f>
        <v>1.425</v>
      </c>
      <c r="AB331" s="13" t="n">
        <f aca="false">IFERROR(IF(SUM('MRR Conglomerado'!AE331:AG331)=0,"",ROUND(SUM('MRR Conglomerado'!AQ331:AS331)/SUM('MRR Conglomerado'!AE331:AG331),3)),"")</f>
        <v>1.425</v>
      </c>
    </row>
    <row r="332" customFormat="false" ht="15" hidden="false" customHeight="false" outlineLevel="0" collapsed="false">
      <c r="A332" s="10" t="s">
        <v>724</v>
      </c>
      <c r="B332" s="13" t="str">
        <f aca="false">IFERROR(IF(SUM('MRR Conglomerado'!E332:G332)=0,"",ROUND(SUM('MRR Conglomerado'!Q332:S332)/SUM('MRR Conglomerado'!E332:G332),3)),"")</f>
        <v/>
      </c>
      <c r="C332" s="13" t="str">
        <f aca="false">IFERROR(IF(SUM('MRR Conglomerado'!F332:H332)=0,"",ROUND(SUM('MRR Conglomerado'!R332:T332)/SUM('MRR Conglomerado'!F332:H332),3)),"")</f>
        <v/>
      </c>
      <c r="D332" s="13" t="str">
        <f aca="false">IFERROR(IF(SUM('MRR Conglomerado'!G332:I332)=0,"",ROUND(SUM('MRR Conglomerado'!S332:U332)/SUM('MRR Conglomerado'!G332:I332),3)),"")</f>
        <v/>
      </c>
      <c r="E332" s="13" t="str">
        <f aca="false">IFERROR(IF(SUM('MRR Conglomerado'!H332:J332)=0,"",ROUND(SUM('MRR Conglomerado'!T332:V332)/SUM('MRR Conglomerado'!H332:J332),3)),"")</f>
        <v/>
      </c>
      <c r="F332" s="13" t="str">
        <f aca="false">IFERROR(IF(SUM('MRR Conglomerado'!I332:K332)=0,"",ROUND(SUM('MRR Conglomerado'!U332:W332)/SUM('MRR Conglomerado'!I332:K332),3)),"")</f>
        <v/>
      </c>
      <c r="G332" s="13" t="str">
        <f aca="false">IFERROR(IF(SUM('MRR Conglomerado'!J332:L332)=0,"",ROUND(SUM('MRR Conglomerado'!V332:X332)/SUM('MRR Conglomerado'!J332:L332),3)),"")</f>
        <v/>
      </c>
      <c r="H332" s="13" t="str">
        <f aca="false">IFERROR(IF(SUM('MRR Conglomerado'!K332:M332)=0,"",ROUND(SUM('MRR Conglomerado'!W332:Y332)/SUM('MRR Conglomerado'!K332:M332),3)),"")</f>
        <v/>
      </c>
      <c r="I332" s="13" t="str">
        <f aca="false">IFERROR(IF(SUM('MRR Conglomerado'!L332:N332)=0,"",ROUND(SUM('MRR Conglomerado'!X332:Z332)/SUM('MRR Conglomerado'!L332:N332),3)),"")</f>
        <v/>
      </c>
      <c r="J332" s="13" t="str">
        <f aca="false">IFERROR(IF(SUM('MRR Conglomerado'!M332:O332)=0,"",ROUND(SUM('MRR Conglomerado'!Y332:AA332)/SUM('MRR Conglomerado'!M332:O332),3)),"")</f>
        <v/>
      </c>
      <c r="K332" s="13" t="str">
        <f aca="false">IFERROR(IF(SUM('MRR Conglomerado'!N332:P332)=0,"",ROUND(SUM('MRR Conglomerado'!Z332:AB332)/SUM('MRR Conglomerado'!N332:P332),3)),"")</f>
        <v/>
      </c>
      <c r="L332" s="13" t="str">
        <f aca="false">IFERROR(IF(SUM('MRR Conglomerado'!O332:Q332)=0,"",ROUND(SUM('MRR Conglomerado'!AA332:AC332)/SUM('MRR Conglomerado'!O332:Q332),3)),"")</f>
        <v/>
      </c>
      <c r="M332" s="13" t="str">
        <f aca="false">IFERROR(IF(SUM('MRR Conglomerado'!P332:R332)=0,"",ROUND(SUM('MRR Conglomerado'!AB332:AD332)/SUM('MRR Conglomerado'!P332:R332),3)),"")</f>
        <v/>
      </c>
      <c r="N332" s="13" t="str">
        <f aca="false">IFERROR(IF(SUM('MRR Conglomerado'!Q332:S332)=0,"",ROUND(SUM('MRR Conglomerado'!AC332:AE332)/SUM('MRR Conglomerado'!Q332:S332),3)),"")</f>
        <v/>
      </c>
      <c r="O332" s="13" t="str">
        <f aca="false">IFERROR(IF(SUM('MRR Conglomerado'!R332:T332)=0,"",ROUND(SUM('MRR Conglomerado'!AD332:AF332)/SUM('MRR Conglomerado'!R332:T332),3)),"")</f>
        <v/>
      </c>
      <c r="P332" s="13" t="str">
        <f aca="false">IFERROR(IF(SUM('MRR Conglomerado'!S332:U332)=0,"",ROUND(SUM('MRR Conglomerado'!AE332:AG332)/SUM('MRR Conglomerado'!S332:U332),3)),"")</f>
        <v/>
      </c>
      <c r="Q332" s="13" t="str">
        <f aca="false">IFERROR(IF(SUM('MRR Conglomerado'!T332:V332)=0,"",ROUND(SUM('MRR Conglomerado'!AF332:AH332)/SUM('MRR Conglomerado'!T332:V332),3)),"")</f>
        <v/>
      </c>
      <c r="R332" s="13" t="str">
        <f aca="false">IFERROR(IF(SUM('MRR Conglomerado'!U332:W332)=0,"",ROUND(SUM('MRR Conglomerado'!AG332:AI332)/SUM('MRR Conglomerado'!U332:W332),3)),"")</f>
        <v/>
      </c>
      <c r="S332" s="13" t="str">
        <f aca="false">IFERROR(IF(SUM('MRR Conglomerado'!V332:X332)=0,"",ROUND(SUM('MRR Conglomerado'!AH332:AJ332)/SUM('MRR Conglomerado'!V332:X332),3)),"")</f>
        <v/>
      </c>
      <c r="T332" s="13" t="str">
        <f aca="false">IFERROR(IF(SUM('MRR Conglomerado'!W332:Y332)=0,"",ROUND(SUM('MRR Conglomerado'!AI332:AK332)/SUM('MRR Conglomerado'!W332:Y332),3)),"")</f>
        <v/>
      </c>
      <c r="U332" s="13" t="str">
        <f aca="false">IFERROR(IF(SUM('MRR Conglomerado'!X332:Z332)=0,"",ROUND(SUM('MRR Conglomerado'!AJ332:AL332)/SUM('MRR Conglomerado'!X332:Z332),3)),"")</f>
        <v/>
      </c>
      <c r="V332" s="13" t="str">
        <f aca="false">IFERROR(IF(SUM('MRR Conglomerado'!Y332:AA332)=0,"",ROUND(SUM('MRR Conglomerado'!AK332:AM332)/SUM('MRR Conglomerado'!Y332:AA332),3)),"")</f>
        <v/>
      </c>
      <c r="W332" s="13" t="str">
        <f aca="false">IFERROR(IF(SUM('MRR Conglomerado'!Z332:AB332)=0,"",ROUND(SUM('MRR Conglomerado'!AL332:AN332)/SUM('MRR Conglomerado'!Z332:AB332),3)),"")</f>
        <v/>
      </c>
      <c r="X332" s="13" t="str">
        <f aca="false">IFERROR(IF(SUM('MRR Conglomerado'!AA332:AC332)=0,"",ROUND(SUM('MRR Conglomerado'!AM332:AO332)/SUM('MRR Conglomerado'!AA332:AC332),3)),"")</f>
        <v/>
      </c>
      <c r="Y332" s="13" t="str">
        <f aca="false">IFERROR(IF(SUM('MRR Conglomerado'!AB332:AD332)=0,"",ROUND(SUM('MRR Conglomerado'!AN332:AP332)/SUM('MRR Conglomerado'!AB332:AD332),3)),"")</f>
        <v/>
      </c>
      <c r="Z332" s="13" t="str">
        <f aca="false">IFERROR(IF(SUM('MRR Conglomerado'!AC332:AE332)=0,"",ROUND(SUM('MRR Conglomerado'!AO332:AQ332)/SUM('MRR Conglomerado'!AC332:AE332),3)),"")</f>
        <v/>
      </c>
      <c r="AA332" s="13" t="str">
        <f aca="false">IFERROR(IF(SUM('MRR Conglomerado'!AD332:AF332)=0,"",ROUND(SUM('MRR Conglomerado'!AP332:AR332)/SUM('MRR Conglomerado'!AD332:AF332),3)),"")</f>
        <v/>
      </c>
      <c r="AB332" s="13" t="str">
        <f aca="false">IFERROR(IF(SUM('MRR Conglomerado'!AE332:AG332)=0,"",ROUND(SUM('MRR Conglomerado'!AQ332:AS332)/SUM('MRR Conglomerado'!AE332:AG332),3)),"")</f>
        <v/>
      </c>
    </row>
    <row r="333" customFormat="false" ht="15" hidden="false" customHeight="false" outlineLevel="0" collapsed="false">
      <c r="A333" s="10" t="s">
        <v>726</v>
      </c>
      <c r="B333" s="13" t="n">
        <f aca="false">IFERROR(IF(SUM('MRR Conglomerado'!E333:G333)=0,"",ROUND(SUM('MRR Conglomerado'!Q333:S333)/SUM('MRR Conglomerado'!E333:G333),3)),"")</f>
        <v>1.05</v>
      </c>
      <c r="C333" s="13" t="n">
        <f aca="false">IFERROR(IF(SUM('MRR Conglomerado'!F333:H333)=0,"",ROUND(SUM('MRR Conglomerado'!R333:T333)/SUM('MRR Conglomerado'!F333:H333),3)),"")</f>
        <v>1.05</v>
      </c>
      <c r="D333" s="13" t="n">
        <f aca="false">IFERROR(IF(SUM('MRR Conglomerado'!G333:I333)=0,"",ROUND(SUM('MRR Conglomerado'!S333:U333)/SUM('MRR Conglomerado'!G333:I333),3)),"")</f>
        <v>1.05</v>
      </c>
      <c r="E333" s="13" t="n">
        <f aca="false">IFERROR(IF(SUM('MRR Conglomerado'!H333:J333)=0,"",ROUND(SUM('MRR Conglomerado'!T333:V333)/SUM('MRR Conglomerado'!H333:J333),3)),"")</f>
        <v>1.05</v>
      </c>
      <c r="F333" s="13" t="n">
        <f aca="false">IFERROR(IF(SUM('MRR Conglomerado'!I333:K333)=0,"",ROUND(SUM('MRR Conglomerado'!U333:W333)/SUM('MRR Conglomerado'!I333:K333),3)),"")</f>
        <v>1.05</v>
      </c>
      <c r="G333" s="13" t="n">
        <f aca="false">IFERROR(IF(SUM('MRR Conglomerado'!J333:L333)=0,"",ROUND(SUM('MRR Conglomerado'!V333:X333)/SUM('MRR Conglomerado'!J333:L333),3)),"")</f>
        <v>1.05</v>
      </c>
      <c r="H333" s="13" t="n">
        <f aca="false">IFERROR(IF(SUM('MRR Conglomerado'!K333:M333)=0,"",ROUND(SUM('MRR Conglomerado'!W333:Y333)/SUM('MRR Conglomerado'!K333:M333),3)),"")</f>
        <v>1.05</v>
      </c>
      <c r="I333" s="13" t="n">
        <f aca="false">IFERROR(IF(SUM('MRR Conglomerado'!L333:N333)=0,"",ROUND(SUM('MRR Conglomerado'!X333:Z333)/SUM('MRR Conglomerado'!L333:N333),3)),"")</f>
        <v>1.05</v>
      </c>
      <c r="J333" s="13" t="n">
        <f aca="false">IFERROR(IF(SUM('MRR Conglomerado'!M333:O333)=0,"",ROUND(SUM('MRR Conglomerado'!Y333:AA333)/SUM('MRR Conglomerado'!M333:O333),3)),"")</f>
        <v>1.05</v>
      </c>
      <c r="K333" s="13" t="n">
        <f aca="false">IFERROR(IF(SUM('MRR Conglomerado'!N333:P333)=0,"",ROUND(SUM('MRR Conglomerado'!Z333:AB333)/SUM('MRR Conglomerado'!N333:P333),3)),"")</f>
        <v>1.047</v>
      </c>
      <c r="L333" s="13" t="n">
        <f aca="false">IFERROR(IF(SUM('MRR Conglomerado'!O333:Q333)=0,"",ROUND(SUM('MRR Conglomerado'!AA333:AC333)/SUM('MRR Conglomerado'!O333:Q333),3)),"")</f>
        <v>1.045</v>
      </c>
      <c r="M333" s="13" t="n">
        <f aca="false">IFERROR(IF(SUM('MRR Conglomerado'!P333:R333)=0,"",ROUND(SUM('MRR Conglomerado'!AB333:AD333)/SUM('MRR Conglomerado'!P333:R333),3)),"")</f>
        <v>1.042</v>
      </c>
      <c r="N333" s="13" t="n">
        <f aca="false">IFERROR(IF(SUM('MRR Conglomerado'!Q333:S333)=0,"",ROUND(SUM('MRR Conglomerado'!AC333:AE333)/SUM('MRR Conglomerado'!Q333:S333),3)),"")</f>
        <v>1.042</v>
      </c>
      <c r="O333" s="13" t="n">
        <f aca="false">IFERROR(IF(SUM('MRR Conglomerado'!R333:T333)=0,"",ROUND(SUM('MRR Conglomerado'!AD333:AF333)/SUM('MRR Conglomerado'!R333:T333),3)),"")</f>
        <v>1.042</v>
      </c>
      <c r="P333" s="13" t="n">
        <f aca="false">IFERROR(IF(SUM('MRR Conglomerado'!S333:U333)=0,"",ROUND(SUM('MRR Conglomerado'!AE333:AG333)/SUM('MRR Conglomerado'!S333:U333),3)),"")</f>
        <v>1.042</v>
      </c>
      <c r="Q333" s="13" t="n">
        <f aca="false">IFERROR(IF(SUM('MRR Conglomerado'!T333:V333)=0,"",ROUND(SUM('MRR Conglomerado'!AF333:AH333)/SUM('MRR Conglomerado'!T333:V333),3)),"")</f>
        <v>1.042</v>
      </c>
      <c r="R333" s="13" t="n">
        <f aca="false">IFERROR(IF(SUM('MRR Conglomerado'!U333:W333)=0,"",ROUND(SUM('MRR Conglomerado'!AG333:AI333)/SUM('MRR Conglomerado'!U333:W333),3)),"")</f>
        <v>1.042</v>
      </c>
      <c r="S333" s="13" t="n">
        <f aca="false">IFERROR(IF(SUM('MRR Conglomerado'!V333:X333)=0,"",ROUND(SUM('MRR Conglomerado'!AH333:AJ333)/SUM('MRR Conglomerado'!V333:X333),3)),"")</f>
        <v>1.042</v>
      </c>
      <c r="T333" s="13" t="n">
        <f aca="false">IFERROR(IF(SUM('MRR Conglomerado'!W333:Y333)=0,"",ROUND(SUM('MRR Conglomerado'!AI333:AK333)/SUM('MRR Conglomerado'!W333:Y333),3)),"")</f>
        <v>1.042</v>
      </c>
      <c r="U333" s="13" t="n">
        <f aca="false">IFERROR(IF(SUM('MRR Conglomerado'!X333:Z333)=0,"",ROUND(SUM('MRR Conglomerado'!AJ333:AL333)/SUM('MRR Conglomerado'!X333:Z333),3)),"")</f>
        <v>1.042</v>
      </c>
      <c r="V333" s="13" t="n">
        <f aca="false">IFERROR(IF(SUM('MRR Conglomerado'!Y333:AA333)=0,"",ROUND(SUM('MRR Conglomerado'!AK333:AM333)/SUM('MRR Conglomerado'!Y333:AA333),3)),"")</f>
        <v>1.042</v>
      </c>
      <c r="W333" s="13" t="n">
        <f aca="false">IFERROR(IF(SUM('MRR Conglomerado'!Z333:AB333)=0,"",ROUND(SUM('MRR Conglomerado'!AL333:AN333)/SUM('MRR Conglomerado'!Z333:AB333),3)),"")</f>
        <v>1.04</v>
      </c>
      <c r="X333" s="13" t="n">
        <f aca="false">IFERROR(IF(SUM('MRR Conglomerado'!AA333:AC333)=0,"",ROUND(SUM('MRR Conglomerado'!AM333:AO333)/SUM('MRR Conglomerado'!AA333:AC333),3)),"")</f>
        <v>1.039</v>
      </c>
      <c r="Y333" s="13" t="n">
        <f aca="false">IFERROR(IF(SUM('MRR Conglomerado'!AB333:AD333)=0,"",ROUND(SUM('MRR Conglomerado'!AN333:AP333)/SUM('MRR Conglomerado'!AB333:AD333),3)),"")</f>
        <v>1.037</v>
      </c>
      <c r="Z333" s="13" t="n">
        <f aca="false">IFERROR(IF(SUM('MRR Conglomerado'!AC333:AE333)=0,"",ROUND(SUM('MRR Conglomerado'!AO333:AQ333)/SUM('MRR Conglomerado'!AC333:AE333),3)),"")</f>
        <v>1.037</v>
      </c>
      <c r="AA333" s="13" t="n">
        <f aca="false">IFERROR(IF(SUM('MRR Conglomerado'!AD333:AF333)=0,"",ROUND(SUM('MRR Conglomerado'!AP333:AR333)/SUM('MRR Conglomerado'!AD333:AF333),3)),"")</f>
        <v>1.037</v>
      </c>
      <c r="AB333" s="13" t="n">
        <f aca="false">IFERROR(IF(SUM('MRR Conglomerado'!AE333:AG333)=0,"",ROUND(SUM('MRR Conglomerado'!AQ333:AS333)/SUM('MRR Conglomerado'!AE333:AG333),3)),"")</f>
        <v>1.037</v>
      </c>
    </row>
    <row r="334" customFormat="false" ht="15" hidden="false" customHeight="false" outlineLevel="0" collapsed="false">
      <c r="A334" s="10" t="s">
        <v>728</v>
      </c>
      <c r="B334" s="13" t="str">
        <f aca="false">IFERROR(IF(SUM('MRR Conglomerado'!E334:G334)=0,"",ROUND(SUM('MRR Conglomerado'!Q334:S334)/SUM('MRR Conglomerado'!E334:G334),3)),"")</f>
        <v/>
      </c>
      <c r="C334" s="13" t="str">
        <f aca="false">IFERROR(IF(SUM('MRR Conglomerado'!F334:H334)=0,"",ROUND(SUM('MRR Conglomerado'!R334:T334)/SUM('MRR Conglomerado'!F334:H334),3)),"")</f>
        <v/>
      </c>
      <c r="D334" s="13" t="str">
        <f aca="false">IFERROR(IF(SUM('MRR Conglomerado'!G334:I334)=0,"",ROUND(SUM('MRR Conglomerado'!S334:U334)/SUM('MRR Conglomerado'!G334:I334),3)),"")</f>
        <v/>
      </c>
      <c r="E334" s="13" t="str">
        <f aca="false">IFERROR(IF(SUM('MRR Conglomerado'!H334:J334)=0,"",ROUND(SUM('MRR Conglomerado'!T334:V334)/SUM('MRR Conglomerado'!H334:J334),3)),"")</f>
        <v/>
      </c>
      <c r="F334" s="13" t="str">
        <f aca="false">IFERROR(IF(SUM('MRR Conglomerado'!I334:K334)=0,"",ROUND(SUM('MRR Conglomerado'!U334:W334)/SUM('MRR Conglomerado'!I334:K334),3)),"")</f>
        <v/>
      </c>
      <c r="G334" s="13" t="str">
        <f aca="false">IFERROR(IF(SUM('MRR Conglomerado'!J334:L334)=0,"",ROUND(SUM('MRR Conglomerado'!V334:X334)/SUM('MRR Conglomerado'!J334:L334),3)),"")</f>
        <v/>
      </c>
      <c r="H334" s="13" t="str">
        <f aca="false">IFERROR(IF(SUM('MRR Conglomerado'!K334:M334)=0,"",ROUND(SUM('MRR Conglomerado'!W334:Y334)/SUM('MRR Conglomerado'!K334:M334),3)),"")</f>
        <v/>
      </c>
      <c r="I334" s="13" t="str">
        <f aca="false">IFERROR(IF(SUM('MRR Conglomerado'!L334:N334)=0,"",ROUND(SUM('MRR Conglomerado'!X334:Z334)/SUM('MRR Conglomerado'!L334:N334),3)),"")</f>
        <v/>
      </c>
      <c r="J334" s="13" t="str">
        <f aca="false">IFERROR(IF(SUM('MRR Conglomerado'!M334:O334)=0,"",ROUND(SUM('MRR Conglomerado'!Y334:AA334)/SUM('MRR Conglomerado'!M334:O334),3)),"")</f>
        <v/>
      </c>
      <c r="K334" s="13" t="str">
        <f aca="false">IFERROR(IF(SUM('MRR Conglomerado'!N334:P334)=0,"",ROUND(SUM('MRR Conglomerado'!Z334:AB334)/SUM('MRR Conglomerado'!N334:P334),3)),"")</f>
        <v/>
      </c>
      <c r="L334" s="13" t="str">
        <f aca="false">IFERROR(IF(SUM('MRR Conglomerado'!O334:Q334)=0,"",ROUND(SUM('MRR Conglomerado'!AA334:AC334)/SUM('MRR Conglomerado'!O334:Q334),3)),"")</f>
        <v/>
      </c>
      <c r="M334" s="13" t="str">
        <f aca="false">IFERROR(IF(SUM('MRR Conglomerado'!P334:R334)=0,"",ROUND(SUM('MRR Conglomerado'!AB334:AD334)/SUM('MRR Conglomerado'!P334:R334),3)),"")</f>
        <v/>
      </c>
      <c r="N334" s="13" t="str">
        <f aca="false">IFERROR(IF(SUM('MRR Conglomerado'!Q334:S334)=0,"",ROUND(SUM('MRR Conglomerado'!AC334:AE334)/SUM('MRR Conglomerado'!Q334:S334),3)),"")</f>
        <v/>
      </c>
      <c r="O334" s="13" t="str">
        <f aca="false">IFERROR(IF(SUM('MRR Conglomerado'!R334:T334)=0,"",ROUND(SUM('MRR Conglomerado'!AD334:AF334)/SUM('MRR Conglomerado'!R334:T334),3)),"")</f>
        <v/>
      </c>
      <c r="P334" s="13" t="str">
        <f aca="false">IFERROR(IF(SUM('MRR Conglomerado'!S334:U334)=0,"",ROUND(SUM('MRR Conglomerado'!AE334:AG334)/SUM('MRR Conglomerado'!S334:U334),3)),"")</f>
        <v/>
      </c>
      <c r="Q334" s="13" t="str">
        <f aca="false">IFERROR(IF(SUM('MRR Conglomerado'!T334:V334)=0,"",ROUND(SUM('MRR Conglomerado'!AF334:AH334)/SUM('MRR Conglomerado'!T334:V334),3)),"")</f>
        <v/>
      </c>
      <c r="R334" s="13" t="str">
        <f aca="false">IFERROR(IF(SUM('MRR Conglomerado'!U334:W334)=0,"",ROUND(SUM('MRR Conglomerado'!AG334:AI334)/SUM('MRR Conglomerado'!U334:W334),3)),"")</f>
        <v/>
      </c>
      <c r="S334" s="13" t="str">
        <f aca="false">IFERROR(IF(SUM('MRR Conglomerado'!V334:X334)=0,"",ROUND(SUM('MRR Conglomerado'!AH334:AJ334)/SUM('MRR Conglomerado'!V334:X334),3)),"")</f>
        <v/>
      </c>
      <c r="T334" s="13" t="str">
        <f aca="false">IFERROR(IF(SUM('MRR Conglomerado'!W334:Y334)=0,"",ROUND(SUM('MRR Conglomerado'!AI334:AK334)/SUM('MRR Conglomerado'!W334:Y334),3)),"")</f>
        <v/>
      </c>
      <c r="U334" s="13" t="str">
        <f aca="false">IFERROR(IF(SUM('MRR Conglomerado'!X334:Z334)=0,"",ROUND(SUM('MRR Conglomerado'!AJ334:AL334)/SUM('MRR Conglomerado'!X334:Z334),3)),"")</f>
        <v/>
      </c>
      <c r="V334" s="13" t="str">
        <f aca="false">IFERROR(IF(SUM('MRR Conglomerado'!Y334:AA334)=0,"",ROUND(SUM('MRR Conglomerado'!AK334:AM334)/SUM('MRR Conglomerado'!Y334:AA334),3)),"")</f>
        <v/>
      </c>
      <c r="W334" s="13" t="str">
        <f aca="false">IFERROR(IF(SUM('MRR Conglomerado'!Z334:AB334)=0,"",ROUND(SUM('MRR Conglomerado'!AL334:AN334)/SUM('MRR Conglomerado'!Z334:AB334),3)),"")</f>
        <v/>
      </c>
      <c r="X334" s="13" t="str">
        <f aca="false">IFERROR(IF(SUM('MRR Conglomerado'!AA334:AC334)=0,"",ROUND(SUM('MRR Conglomerado'!AM334:AO334)/SUM('MRR Conglomerado'!AA334:AC334),3)),"")</f>
        <v/>
      </c>
      <c r="Y334" s="13" t="str">
        <f aca="false">IFERROR(IF(SUM('MRR Conglomerado'!AB334:AD334)=0,"",ROUND(SUM('MRR Conglomerado'!AN334:AP334)/SUM('MRR Conglomerado'!AB334:AD334),3)),"")</f>
        <v/>
      </c>
      <c r="Z334" s="13" t="str">
        <f aca="false">IFERROR(IF(SUM('MRR Conglomerado'!AC334:AE334)=0,"",ROUND(SUM('MRR Conglomerado'!AO334:AQ334)/SUM('MRR Conglomerado'!AC334:AE334),3)),"")</f>
        <v/>
      </c>
      <c r="AA334" s="13" t="str">
        <f aca="false">IFERROR(IF(SUM('MRR Conglomerado'!AD334:AF334)=0,"",ROUND(SUM('MRR Conglomerado'!AP334:AR334)/SUM('MRR Conglomerado'!AD334:AF334),3)),"")</f>
        <v/>
      </c>
      <c r="AB334" s="13" t="str">
        <f aca="false">IFERROR(IF(SUM('MRR Conglomerado'!AE334:AG334)=0,"",ROUND(SUM('MRR Conglomerado'!AQ334:AS334)/SUM('MRR Conglomerado'!AE334:AG334),3)),"")</f>
        <v/>
      </c>
    </row>
    <row r="335" customFormat="false" ht="15" hidden="false" customHeight="false" outlineLevel="0" collapsed="false">
      <c r="A335" s="10" t="s">
        <v>730</v>
      </c>
      <c r="B335" s="13" t="str">
        <f aca="false">IFERROR(IF(SUM('MRR Conglomerado'!E335:G335)=0,"",ROUND(SUM('MRR Conglomerado'!Q335:S335)/SUM('MRR Conglomerado'!E335:G335),3)),"")</f>
        <v/>
      </c>
      <c r="C335" s="13" t="str">
        <f aca="false">IFERROR(IF(SUM('MRR Conglomerado'!F335:H335)=0,"",ROUND(SUM('MRR Conglomerado'!R335:T335)/SUM('MRR Conglomerado'!F335:H335),3)),"")</f>
        <v/>
      </c>
      <c r="D335" s="13" t="str">
        <f aca="false">IFERROR(IF(SUM('MRR Conglomerado'!G335:I335)=0,"",ROUND(SUM('MRR Conglomerado'!S335:U335)/SUM('MRR Conglomerado'!G335:I335),3)),"")</f>
        <v/>
      </c>
      <c r="E335" s="13" t="str">
        <f aca="false">IFERROR(IF(SUM('MRR Conglomerado'!H335:J335)=0,"",ROUND(SUM('MRR Conglomerado'!T335:V335)/SUM('MRR Conglomerado'!H335:J335),3)),"")</f>
        <v/>
      </c>
      <c r="F335" s="13" t="str">
        <f aca="false">IFERROR(IF(SUM('MRR Conglomerado'!I335:K335)=0,"",ROUND(SUM('MRR Conglomerado'!U335:W335)/SUM('MRR Conglomerado'!I335:K335),3)),"")</f>
        <v/>
      </c>
      <c r="G335" s="13" t="str">
        <f aca="false">IFERROR(IF(SUM('MRR Conglomerado'!J335:L335)=0,"",ROUND(SUM('MRR Conglomerado'!V335:X335)/SUM('MRR Conglomerado'!J335:L335),3)),"")</f>
        <v/>
      </c>
      <c r="H335" s="13" t="str">
        <f aca="false">IFERROR(IF(SUM('MRR Conglomerado'!K335:M335)=0,"",ROUND(SUM('MRR Conglomerado'!W335:Y335)/SUM('MRR Conglomerado'!K335:M335),3)),"")</f>
        <v/>
      </c>
      <c r="I335" s="13" t="str">
        <f aca="false">IFERROR(IF(SUM('MRR Conglomerado'!L335:N335)=0,"",ROUND(SUM('MRR Conglomerado'!X335:Z335)/SUM('MRR Conglomerado'!L335:N335),3)),"")</f>
        <v/>
      </c>
      <c r="J335" s="13" t="str">
        <f aca="false">IFERROR(IF(SUM('MRR Conglomerado'!M335:O335)=0,"",ROUND(SUM('MRR Conglomerado'!Y335:AA335)/SUM('MRR Conglomerado'!M335:O335),3)),"")</f>
        <v/>
      </c>
      <c r="K335" s="13" t="str">
        <f aca="false">IFERROR(IF(SUM('MRR Conglomerado'!N335:P335)=0,"",ROUND(SUM('MRR Conglomerado'!Z335:AB335)/SUM('MRR Conglomerado'!N335:P335),3)),"")</f>
        <v/>
      </c>
      <c r="L335" s="13" t="str">
        <f aca="false">IFERROR(IF(SUM('MRR Conglomerado'!O335:Q335)=0,"",ROUND(SUM('MRR Conglomerado'!AA335:AC335)/SUM('MRR Conglomerado'!O335:Q335),3)),"")</f>
        <v/>
      </c>
      <c r="M335" s="13" t="str">
        <f aca="false">IFERROR(IF(SUM('MRR Conglomerado'!P335:R335)=0,"",ROUND(SUM('MRR Conglomerado'!AB335:AD335)/SUM('MRR Conglomerado'!P335:R335),3)),"")</f>
        <v/>
      </c>
      <c r="N335" s="13" t="str">
        <f aca="false">IFERROR(IF(SUM('MRR Conglomerado'!Q335:S335)=0,"",ROUND(SUM('MRR Conglomerado'!AC335:AE335)/SUM('MRR Conglomerado'!Q335:S335),3)),"")</f>
        <v/>
      </c>
      <c r="O335" s="13" t="str">
        <f aca="false">IFERROR(IF(SUM('MRR Conglomerado'!R335:T335)=0,"",ROUND(SUM('MRR Conglomerado'!AD335:AF335)/SUM('MRR Conglomerado'!R335:T335),3)),"")</f>
        <v/>
      </c>
      <c r="P335" s="13" t="str">
        <f aca="false">IFERROR(IF(SUM('MRR Conglomerado'!S335:U335)=0,"",ROUND(SUM('MRR Conglomerado'!AE335:AG335)/SUM('MRR Conglomerado'!S335:U335),3)),"")</f>
        <v/>
      </c>
      <c r="Q335" s="13" t="str">
        <f aca="false">IFERROR(IF(SUM('MRR Conglomerado'!T335:V335)=0,"",ROUND(SUM('MRR Conglomerado'!AF335:AH335)/SUM('MRR Conglomerado'!T335:V335),3)),"")</f>
        <v/>
      </c>
      <c r="R335" s="13" t="str">
        <f aca="false">IFERROR(IF(SUM('MRR Conglomerado'!U335:W335)=0,"",ROUND(SUM('MRR Conglomerado'!AG335:AI335)/SUM('MRR Conglomerado'!U335:W335),3)),"")</f>
        <v/>
      </c>
      <c r="S335" s="13" t="str">
        <f aca="false">IFERROR(IF(SUM('MRR Conglomerado'!V335:X335)=0,"",ROUND(SUM('MRR Conglomerado'!AH335:AJ335)/SUM('MRR Conglomerado'!V335:X335),3)),"")</f>
        <v/>
      </c>
      <c r="T335" s="13" t="str">
        <f aca="false">IFERROR(IF(SUM('MRR Conglomerado'!W335:Y335)=0,"",ROUND(SUM('MRR Conglomerado'!AI335:AK335)/SUM('MRR Conglomerado'!W335:Y335),3)),"")</f>
        <v/>
      </c>
      <c r="U335" s="13" t="str">
        <f aca="false">IFERROR(IF(SUM('MRR Conglomerado'!X335:Z335)=0,"",ROUND(SUM('MRR Conglomerado'!AJ335:AL335)/SUM('MRR Conglomerado'!X335:Z335),3)),"")</f>
        <v/>
      </c>
      <c r="V335" s="13" t="str">
        <f aca="false">IFERROR(IF(SUM('MRR Conglomerado'!Y335:AA335)=0,"",ROUND(SUM('MRR Conglomerado'!AK335:AM335)/SUM('MRR Conglomerado'!Y335:AA335),3)),"")</f>
        <v/>
      </c>
      <c r="W335" s="13" t="str">
        <f aca="false">IFERROR(IF(SUM('MRR Conglomerado'!Z335:AB335)=0,"",ROUND(SUM('MRR Conglomerado'!AL335:AN335)/SUM('MRR Conglomerado'!Z335:AB335),3)),"")</f>
        <v/>
      </c>
      <c r="X335" s="13" t="str">
        <f aca="false">IFERROR(IF(SUM('MRR Conglomerado'!AA335:AC335)=0,"",ROUND(SUM('MRR Conglomerado'!AM335:AO335)/SUM('MRR Conglomerado'!AA335:AC335),3)),"")</f>
        <v/>
      </c>
      <c r="Y335" s="13" t="str">
        <f aca="false">IFERROR(IF(SUM('MRR Conglomerado'!AB335:AD335)=0,"",ROUND(SUM('MRR Conglomerado'!AN335:AP335)/SUM('MRR Conglomerado'!AB335:AD335),3)),"")</f>
        <v/>
      </c>
      <c r="Z335" s="13" t="str">
        <f aca="false">IFERROR(IF(SUM('MRR Conglomerado'!AC335:AE335)=0,"",ROUND(SUM('MRR Conglomerado'!AO335:AQ335)/SUM('MRR Conglomerado'!AC335:AE335),3)),"")</f>
        <v/>
      </c>
      <c r="AA335" s="13" t="str">
        <f aca="false">IFERROR(IF(SUM('MRR Conglomerado'!AD335:AF335)=0,"",ROUND(SUM('MRR Conglomerado'!AP335:AR335)/SUM('MRR Conglomerado'!AD335:AF335),3)),"")</f>
        <v/>
      </c>
      <c r="AB335" s="13" t="str">
        <f aca="false">IFERROR(IF(SUM('MRR Conglomerado'!AE335:AG335)=0,"",ROUND(SUM('MRR Conglomerado'!AQ335:AS335)/SUM('MRR Conglomerado'!AE335:AG335),3)),"")</f>
        <v/>
      </c>
    </row>
    <row r="336" customFormat="false" ht="15" hidden="false" customHeight="false" outlineLevel="0" collapsed="false">
      <c r="A336" s="10" t="s">
        <v>732</v>
      </c>
      <c r="B336" s="13" t="n">
        <f aca="false">IFERROR(IF(SUM('MRR Conglomerado'!E336:G336)=0,"",ROUND(SUM('MRR Conglomerado'!Q336:S336)/SUM('MRR Conglomerado'!E336:G336),3)),"")</f>
        <v>2.934</v>
      </c>
      <c r="C336" s="13" t="n">
        <f aca="false">IFERROR(IF(SUM('MRR Conglomerado'!F336:H336)=0,"",ROUND(SUM('MRR Conglomerado'!R336:T336)/SUM('MRR Conglomerado'!F336:H336),3)),"")</f>
        <v>2.254</v>
      </c>
      <c r="D336" s="13" t="n">
        <f aca="false">IFERROR(IF(SUM('MRR Conglomerado'!G336:I336)=0,"",ROUND(SUM('MRR Conglomerado'!S336:U336)/SUM('MRR Conglomerado'!G336:I336),3)),"")</f>
        <v>1.145</v>
      </c>
      <c r="E336" s="13" t="n">
        <f aca="false">IFERROR(IF(SUM('MRR Conglomerado'!H336:J336)=0,"",ROUND(SUM('MRR Conglomerado'!T336:V336)/SUM('MRR Conglomerado'!H336:J336),3)),"")</f>
        <v>0.763</v>
      </c>
      <c r="F336" s="13" t="n">
        <f aca="false">IFERROR(IF(SUM('MRR Conglomerado'!I336:K336)=0,"",ROUND(SUM('MRR Conglomerado'!U336:W336)/SUM('MRR Conglomerado'!I336:K336),3)),"")</f>
        <v>0.74</v>
      </c>
      <c r="G336" s="13" t="n">
        <f aca="false">IFERROR(IF(SUM('MRR Conglomerado'!J336:L336)=0,"",ROUND(SUM('MRR Conglomerado'!V336:X336)/SUM('MRR Conglomerado'!J336:L336),3)),"")</f>
        <v>0.719</v>
      </c>
      <c r="H336" s="13" t="n">
        <f aca="false">IFERROR(IF(SUM('MRR Conglomerado'!K336:M336)=0,"",ROUND(SUM('MRR Conglomerado'!W336:Y336)/SUM('MRR Conglomerado'!K336:M336),3)),"")</f>
        <v>0.741</v>
      </c>
      <c r="I336" s="13" t="n">
        <f aca="false">IFERROR(IF(SUM('MRR Conglomerado'!L336:N336)=0,"",ROUND(SUM('MRR Conglomerado'!X336:Z336)/SUM('MRR Conglomerado'!L336:N336),3)),"")</f>
        <v>0.787</v>
      </c>
      <c r="J336" s="13" t="n">
        <f aca="false">IFERROR(IF(SUM('MRR Conglomerado'!M336:O336)=0,"",ROUND(SUM('MRR Conglomerado'!Y336:AA336)/SUM('MRR Conglomerado'!M336:O336),3)),"")</f>
        <v>0.788</v>
      </c>
      <c r="K336" s="13" t="n">
        <f aca="false">IFERROR(IF(SUM('MRR Conglomerado'!N336:P336)=0,"",ROUND(SUM('MRR Conglomerado'!Z336:AB336)/SUM('MRR Conglomerado'!N336:P336),3)),"")</f>
        <v>0.799</v>
      </c>
      <c r="L336" s="13" t="n">
        <f aca="false">IFERROR(IF(SUM('MRR Conglomerado'!O336:Q336)=0,"",ROUND(SUM('MRR Conglomerado'!AA336:AC336)/SUM('MRR Conglomerado'!O336:Q336),3)),"")</f>
        <v>0.844</v>
      </c>
      <c r="M336" s="13" t="n">
        <f aca="false">IFERROR(IF(SUM('MRR Conglomerado'!P336:R336)=0,"",ROUND(SUM('MRR Conglomerado'!AB336:AD336)/SUM('MRR Conglomerado'!P336:R336),3)),"")</f>
        <v>1.016</v>
      </c>
      <c r="N336" s="13" t="n">
        <f aca="false">IFERROR(IF(SUM('MRR Conglomerado'!Q336:S336)=0,"",ROUND(SUM('MRR Conglomerado'!AC336:AE336)/SUM('MRR Conglomerado'!Q336:S336),3)),"")</f>
        <v>1.161</v>
      </c>
      <c r="O336" s="13" t="n">
        <f aca="false">IFERROR(IF(SUM('MRR Conglomerado'!R336:T336)=0,"",ROUND(SUM('MRR Conglomerado'!AD336:AF336)/SUM('MRR Conglomerado'!R336:T336),3)),"")</f>
        <v>1.28</v>
      </c>
      <c r="P336" s="13" t="n">
        <f aca="false">IFERROR(IF(SUM('MRR Conglomerado'!S336:U336)=0,"",ROUND(SUM('MRR Conglomerado'!AE336:AG336)/SUM('MRR Conglomerado'!S336:U336),3)),"")</f>
        <v>1.26</v>
      </c>
      <c r="Q336" s="13" t="n">
        <f aca="false">IFERROR(IF(SUM('MRR Conglomerado'!T336:V336)=0,"",ROUND(SUM('MRR Conglomerado'!AF336:AH336)/SUM('MRR Conglomerado'!T336:V336),3)),"")</f>
        <v>1.217</v>
      </c>
      <c r="R336" s="13" t="n">
        <f aca="false">IFERROR(IF(SUM('MRR Conglomerado'!U336:W336)=0,"",ROUND(SUM('MRR Conglomerado'!AG336:AI336)/SUM('MRR Conglomerado'!U336:W336),3)),"")</f>
        <v>1.174</v>
      </c>
      <c r="S336" s="13" t="n">
        <f aca="false">IFERROR(IF(SUM('MRR Conglomerado'!V336:X336)=0,"",ROUND(SUM('MRR Conglomerado'!AH336:AJ336)/SUM('MRR Conglomerado'!V336:X336),3)),"")</f>
        <v>1.174</v>
      </c>
      <c r="T336" s="13" t="n">
        <f aca="false">IFERROR(IF(SUM('MRR Conglomerado'!W336:Y336)=0,"",ROUND(SUM('MRR Conglomerado'!AI336:AK336)/SUM('MRR Conglomerado'!W336:Y336),3)),"")</f>
        <v>1.173</v>
      </c>
      <c r="U336" s="13" t="n">
        <f aca="false">IFERROR(IF(SUM('MRR Conglomerado'!X336:Z336)=0,"",ROUND(SUM('MRR Conglomerado'!AJ336:AL336)/SUM('MRR Conglomerado'!X336:Z336),3)),"")</f>
        <v>1.173</v>
      </c>
      <c r="V336" s="13" t="n">
        <f aca="false">IFERROR(IF(SUM('MRR Conglomerado'!Y336:AA336)=0,"",ROUND(SUM('MRR Conglomerado'!AK336:AM336)/SUM('MRR Conglomerado'!Y336:AA336),3)),"")</f>
        <v>1.173</v>
      </c>
      <c r="W336" s="13" t="n">
        <f aca="false">IFERROR(IF(SUM('MRR Conglomerado'!Z336:AB336)=0,"",ROUND(SUM('MRR Conglomerado'!AL336:AN336)/SUM('MRR Conglomerado'!Z336:AB336),3)),"")</f>
        <v>1.171</v>
      </c>
      <c r="X336" s="13" t="n">
        <f aca="false">IFERROR(IF(SUM('MRR Conglomerado'!AA336:AC336)=0,"",ROUND(SUM('MRR Conglomerado'!AM336:AO336)/SUM('MRR Conglomerado'!AA336:AC336),3)),"")</f>
        <v>1.121</v>
      </c>
      <c r="Y336" s="13" t="n">
        <f aca="false">IFERROR(IF(SUM('MRR Conglomerado'!AB336:AD336)=0,"",ROUND(SUM('MRR Conglomerado'!AN336:AP336)/SUM('MRR Conglomerado'!AB336:AD336),3)),"")</f>
        <v>1.077</v>
      </c>
      <c r="Z336" s="13" t="n">
        <f aca="false">IFERROR(IF(SUM('MRR Conglomerado'!AC336:AE336)=0,"",ROUND(SUM('MRR Conglomerado'!AO336:AQ336)/SUM('MRR Conglomerado'!AC336:AE336),3)),"")</f>
        <v>1</v>
      </c>
      <c r="AA336" s="13" t="n">
        <f aca="false">IFERROR(IF(SUM('MRR Conglomerado'!AD336:AF336)=0,"",ROUND(SUM('MRR Conglomerado'!AP336:AR336)/SUM('MRR Conglomerado'!AD336:AF336),3)),"")</f>
        <v>0.965</v>
      </c>
      <c r="AB336" s="13" t="n">
        <f aca="false">IFERROR(IF(SUM('MRR Conglomerado'!AE336:AG336)=0,"",ROUND(SUM('MRR Conglomerado'!AQ336:AS336)/SUM('MRR Conglomerado'!AE336:AG336),3)),"")</f>
        <v>0.965</v>
      </c>
    </row>
    <row r="337" customFormat="false" ht="15" hidden="false" customHeight="false" outlineLevel="0" collapsed="false">
      <c r="A337" s="10" t="s">
        <v>734</v>
      </c>
      <c r="B337" s="13" t="str">
        <f aca="false">IFERROR(IF(SUM('MRR Conglomerado'!E337:G337)=0,"",ROUND(SUM('MRR Conglomerado'!Q337:S337)/SUM('MRR Conglomerado'!E337:G337),3)),"")</f>
        <v/>
      </c>
      <c r="C337" s="13" t="str">
        <f aca="false">IFERROR(IF(SUM('MRR Conglomerado'!F337:H337)=0,"",ROUND(SUM('MRR Conglomerado'!R337:T337)/SUM('MRR Conglomerado'!F337:H337),3)),"")</f>
        <v/>
      </c>
      <c r="D337" s="13" t="str">
        <f aca="false">IFERROR(IF(SUM('MRR Conglomerado'!G337:I337)=0,"",ROUND(SUM('MRR Conglomerado'!S337:U337)/SUM('MRR Conglomerado'!G337:I337),3)),"")</f>
        <v/>
      </c>
      <c r="E337" s="13" t="str">
        <f aca="false">IFERROR(IF(SUM('MRR Conglomerado'!H337:J337)=0,"",ROUND(SUM('MRR Conglomerado'!T337:V337)/SUM('MRR Conglomerado'!H337:J337),3)),"")</f>
        <v/>
      </c>
      <c r="F337" s="13" t="str">
        <f aca="false">IFERROR(IF(SUM('MRR Conglomerado'!I337:K337)=0,"",ROUND(SUM('MRR Conglomerado'!U337:W337)/SUM('MRR Conglomerado'!I337:K337),3)),"")</f>
        <v/>
      </c>
      <c r="G337" s="13" t="str">
        <f aca="false">IFERROR(IF(SUM('MRR Conglomerado'!J337:L337)=0,"",ROUND(SUM('MRR Conglomerado'!V337:X337)/SUM('MRR Conglomerado'!J337:L337),3)),"")</f>
        <v/>
      </c>
      <c r="H337" s="13" t="str">
        <f aca="false">IFERROR(IF(SUM('MRR Conglomerado'!K337:M337)=0,"",ROUND(SUM('MRR Conglomerado'!W337:Y337)/SUM('MRR Conglomerado'!K337:M337),3)),"")</f>
        <v/>
      </c>
      <c r="I337" s="13" t="str">
        <f aca="false">IFERROR(IF(SUM('MRR Conglomerado'!L337:N337)=0,"",ROUND(SUM('MRR Conglomerado'!X337:Z337)/SUM('MRR Conglomerado'!L337:N337),3)),"")</f>
        <v/>
      </c>
      <c r="J337" s="13" t="str">
        <f aca="false">IFERROR(IF(SUM('MRR Conglomerado'!M337:O337)=0,"",ROUND(SUM('MRR Conglomerado'!Y337:AA337)/SUM('MRR Conglomerado'!M337:O337),3)),"")</f>
        <v/>
      </c>
      <c r="K337" s="13" t="str">
        <f aca="false">IFERROR(IF(SUM('MRR Conglomerado'!N337:P337)=0,"",ROUND(SUM('MRR Conglomerado'!Z337:AB337)/SUM('MRR Conglomerado'!N337:P337),3)),"")</f>
        <v/>
      </c>
      <c r="L337" s="13" t="str">
        <f aca="false">IFERROR(IF(SUM('MRR Conglomerado'!O337:Q337)=0,"",ROUND(SUM('MRR Conglomerado'!AA337:AC337)/SUM('MRR Conglomerado'!O337:Q337),3)),"")</f>
        <v/>
      </c>
      <c r="M337" s="13" t="str">
        <f aca="false">IFERROR(IF(SUM('MRR Conglomerado'!P337:R337)=0,"",ROUND(SUM('MRR Conglomerado'!AB337:AD337)/SUM('MRR Conglomerado'!P337:R337),3)),"")</f>
        <v/>
      </c>
      <c r="N337" s="13" t="str">
        <f aca="false">IFERROR(IF(SUM('MRR Conglomerado'!Q337:S337)=0,"",ROUND(SUM('MRR Conglomerado'!AC337:AE337)/SUM('MRR Conglomerado'!Q337:S337),3)),"")</f>
        <v/>
      </c>
      <c r="O337" s="13" t="str">
        <f aca="false">IFERROR(IF(SUM('MRR Conglomerado'!R337:T337)=0,"",ROUND(SUM('MRR Conglomerado'!AD337:AF337)/SUM('MRR Conglomerado'!R337:T337),3)),"")</f>
        <v/>
      </c>
      <c r="P337" s="13" t="n">
        <f aca="false">IFERROR(IF(SUM('MRR Conglomerado'!S337:U337)=0,"",ROUND(SUM('MRR Conglomerado'!AE337:AG337)/SUM('MRR Conglomerado'!S337:U337),3)),"")</f>
        <v>3.088</v>
      </c>
      <c r="Q337" s="13" t="n">
        <f aca="false">IFERROR(IF(SUM('MRR Conglomerado'!T337:V337)=0,"",ROUND(SUM('MRR Conglomerado'!AF337:AH337)/SUM('MRR Conglomerado'!T337:V337),3)),"")</f>
        <v>1.035</v>
      </c>
      <c r="R337" s="13" t="n">
        <f aca="false">IFERROR(IF(SUM('MRR Conglomerado'!U337:W337)=0,"",ROUND(SUM('MRR Conglomerado'!AG337:AI337)/SUM('MRR Conglomerado'!U337:W337),3)),"")</f>
        <v>0.724</v>
      </c>
      <c r="S337" s="13" t="n">
        <f aca="false">IFERROR(IF(SUM('MRR Conglomerado'!V337:X337)=0,"",ROUND(SUM('MRR Conglomerado'!AH337:AJ337)/SUM('MRR Conglomerado'!V337:X337),3)),"")</f>
        <v>0.759</v>
      </c>
      <c r="T337" s="13" t="n">
        <f aca="false">IFERROR(IF(SUM('MRR Conglomerado'!W337:Y337)=0,"",ROUND(SUM('MRR Conglomerado'!AI337:AK337)/SUM('MRR Conglomerado'!W337:Y337),3)),"")</f>
        <v>1.134</v>
      </c>
      <c r="U337" s="13" t="n">
        <f aca="false">IFERROR(IF(SUM('MRR Conglomerado'!X337:Z337)=0,"",ROUND(SUM('MRR Conglomerado'!AJ337:AL337)/SUM('MRR Conglomerado'!X337:Z337),3)),"")</f>
        <v>1.049</v>
      </c>
      <c r="V337" s="13" t="n">
        <f aca="false">IFERROR(IF(SUM('MRR Conglomerado'!Y337:AA337)=0,"",ROUND(SUM('MRR Conglomerado'!AK337:AM337)/SUM('MRR Conglomerado'!Y337:AA337),3)),"")</f>
        <v>0.995</v>
      </c>
      <c r="W337" s="13" t="n">
        <f aca="false">IFERROR(IF(SUM('MRR Conglomerado'!Z337:AB337)=0,"",ROUND(SUM('MRR Conglomerado'!AL337:AN337)/SUM('MRR Conglomerado'!Z337:AB337),3)),"")</f>
        <v>1.045</v>
      </c>
      <c r="X337" s="13" t="n">
        <f aca="false">IFERROR(IF(SUM('MRR Conglomerado'!AA337:AC337)=0,"",ROUND(SUM('MRR Conglomerado'!AM337:AO337)/SUM('MRR Conglomerado'!AA337:AC337),3)),"")</f>
        <v>1.099</v>
      </c>
      <c r="Y337" s="13" t="n">
        <f aca="false">IFERROR(IF(SUM('MRR Conglomerado'!AB337:AD337)=0,"",ROUND(SUM('MRR Conglomerado'!AN337:AP337)/SUM('MRR Conglomerado'!AB337:AD337),3)),"")</f>
        <v>1.122</v>
      </c>
      <c r="Z337" s="13" t="n">
        <f aca="false">IFERROR(IF(SUM('MRR Conglomerado'!AC337:AE337)=0,"",ROUND(SUM('MRR Conglomerado'!AO337:AQ337)/SUM('MRR Conglomerado'!AC337:AE337),3)),"")</f>
        <v>1.11</v>
      </c>
      <c r="AA337" s="13" t="n">
        <f aca="false">IFERROR(IF(SUM('MRR Conglomerado'!AD337:AF337)=0,"",ROUND(SUM('MRR Conglomerado'!AP337:AR337)/SUM('MRR Conglomerado'!AD337:AF337),3)),"")</f>
        <v>1.066</v>
      </c>
      <c r="AB337" s="13" t="n">
        <f aca="false">IFERROR(IF(SUM('MRR Conglomerado'!AE337:AG337)=0,"",ROUND(SUM('MRR Conglomerado'!AQ337:AS337)/SUM('MRR Conglomerado'!AE337:AG337),3)),"")</f>
        <v>1.05</v>
      </c>
    </row>
    <row r="338" customFormat="false" ht="15" hidden="false" customHeight="false" outlineLevel="0" collapsed="false">
      <c r="A338" s="10" t="s">
        <v>736</v>
      </c>
      <c r="B338" s="13" t="str">
        <f aca="false">IFERROR(IF(SUM('MRR Conglomerado'!E338:G338)=0,"",ROUND(SUM('MRR Conglomerado'!Q338:S338)/SUM('MRR Conglomerado'!E338:G338),3)),"")</f>
        <v/>
      </c>
      <c r="C338" s="13" t="str">
        <f aca="false">IFERROR(IF(SUM('MRR Conglomerado'!F338:H338)=0,"",ROUND(SUM('MRR Conglomerado'!R338:T338)/SUM('MRR Conglomerado'!F338:H338),3)),"")</f>
        <v/>
      </c>
      <c r="D338" s="13" t="str">
        <f aca="false">IFERROR(IF(SUM('MRR Conglomerado'!G338:I338)=0,"",ROUND(SUM('MRR Conglomerado'!S338:U338)/SUM('MRR Conglomerado'!G338:I338),3)),"")</f>
        <v/>
      </c>
      <c r="E338" s="13" t="str">
        <f aca="false">IFERROR(IF(SUM('MRR Conglomerado'!H338:J338)=0,"",ROUND(SUM('MRR Conglomerado'!T338:V338)/SUM('MRR Conglomerado'!H338:J338),3)),"")</f>
        <v/>
      </c>
      <c r="F338" s="13" t="str">
        <f aca="false">IFERROR(IF(SUM('MRR Conglomerado'!I338:K338)=0,"",ROUND(SUM('MRR Conglomerado'!U338:W338)/SUM('MRR Conglomerado'!I338:K338),3)),"")</f>
        <v/>
      </c>
      <c r="G338" s="13" t="str">
        <f aca="false">IFERROR(IF(SUM('MRR Conglomerado'!J338:L338)=0,"",ROUND(SUM('MRR Conglomerado'!V338:X338)/SUM('MRR Conglomerado'!J338:L338),3)),"")</f>
        <v/>
      </c>
      <c r="H338" s="13" t="str">
        <f aca="false">IFERROR(IF(SUM('MRR Conglomerado'!K338:M338)=0,"",ROUND(SUM('MRR Conglomerado'!W338:Y338)/SUM('MRR Conglomerado'!K338:M338),3)),"")</f>
        <v/>
      </c>
      <c r="I338" s="13" t="n">
        <f aca="false">IFERROR(IF(SUM('MRR Conglomerado'!L338:N338)=0,"",ROUND(SUM('MRR Conglomerado'!X338:Z338)/SUM('MRR Conglomerado'!L338:N338),3)),"")</f>
        <v>2.496</v>
      </c>
      <c r="J338" s="13" t="n">
        <f aca="false">IFERROR(IF(SUM('MRR Conglomerado'!M338:O338)=0,"",ROUND(SUM('MRR Conglomerado'!Y338:AA338)/SUM('MRR Conglomerado'!M338:O338),3)),"")</f>
        <v>1.452</v>
      </c>
      <c r="K338" s="13" t="n">
        <f aca="false">IFERROR(IF(SUM('MRR Conglomerado'!N338:P338)=0,"",ROUND(SUM('MRR Conglomerado'!Z338:AB338)/SUM('MRR Conglomerado'!N338:P338),3)),"")</f>
        <v>0.975</v>
      </c>
      <c r="L338" s="13" t="n">
        <f aca="false">IFERROR(IF(SUM('MRR Conglomerado'!O338:Q338)=0,"",ROUND(SUM('MRR Conglomerado'!AA338:AC338)/SUM('MRR Conglomerado'!O338:Q338),3)),"")</f>
        <v>1.051</v>
      </c>
      <c r="M338" s="13" t="n">
        <f aca="false">IFERROR(IF(SUM('MRR Conglomerado'!P338:R338)=0,"",ROUND(SUM('MRR Conglomerado'!AB338:AD338)/SUM('MRR Conglomerado'!P338:R338),3)),"")</f>
        <v>1.058</v>
      </c>
      <c r="N338" s="13" t="n">
        <f aca="false">IFERROR(IF(SUM('MRR Conglomerado'!Q338:S338)=0,"",ROUND(SUM('MRR Conglomerado'!AC338:AE338)/SUM('MRR Conglomerado'!Q338:S338),3)),"")</f>
        <v>1.095</v>
      </c>
      <c r="O338" s="13" t="n">
        <f aca="false">IFERROR(IF(SUM('MRR Conglomerado'!R338:T338)=0,"",ROUND(SUM('MRR Conglomerado'!AD338:AF338)/SUM('MRR Conglomerado'!R338:T338),3)),"")</f>
        <v>0.754</v>
      </c>
      <c r="P338" s="13" t="n">
        <f aca="false">IFERROR(IF(SUM('MRR Conglomerado'!S338:U338)=0,"",ROUND(SUM('MRR Conglomerado'!AE338:AG338)/SUM('MRR Conglomerado'!S338:U338),3)),"")</f>
        <v>0.379</v>
      </c>
      <c r="Q338" s="13" t="n">
        <f aca="false">IFERROR(IF(SUM('MRR Conglomerado'!T338:V338)=0,"",ROUND(SUM('MRR Conglomerado'!AF338:AH338)/SUM('MRR Conglomerado'!T338:V338),3)),"")</f>
        <v>0</v>
      </c>
      <c r="R338" s="13" t="n">
        <f aca="false">IFERROR(IF(SUM('MRR Conglomerado'!U338:W338)=0,"",ROUND(SUM('MRR Conglomerado'!AG338:AI338)/SUM('MRR Conglomerado'!U338:W338),3)),"")</f>
        <v>0</v>
      </c>
      <c r="S338" s="13" t="n">
        <f aca="false">IFERROR(IF(SUM('MRR Conglomerado'!V338:X338)=0,"",ROUND(SUM('MRR Conglomerado'!AH338:AJ338)/SUM('MRR Conglomerado'!V338:X338),3)),"")</f>
        <v>0</v>
      </c>
      <c r="T338" s="13" t="n">
        <f aca="false">IFERROR(IF(SUM('MRR Conglomerado'!W338:Y338)=0,"",ROUND(SUM('MRR Conglomerado'!AI338:AK338)/SUM('MRR Conglomerado'!W338:Y338),3)),"")</f>
        <v>0</v>
      </c>
      <c r="U338" s="13" t="n">
        <f aca="false">IFERROR(IF(SUM('MRR Conglomerado'!X338:Z338)=0,"",ROUND(SUM('MRR Conglomerado'!AJ338:AL338)/SUM('MRR Conglomerado'!X338:Z338),3)),"")</f>
        <v>0</v>
      </c>
      <c r="V338" s="13" t="n">
        <f aca="false">IFERROR(IF(SUM('MRR Conglomerado'!Y338:AA338)=0,"",ROUND(SUM('MRR Conglomerado'!AK338:AM338)/SUM('MRR Conglomerado'!Y338:AA338),3)),"")</f>
        <v>0</v>
      </c>
      <c r="W338" s="13" t="n">
        <f aca="false">IFERROR(IF(SUM('MRR Conglomerado'!Z338:AB338)=0,"",ROUND(SUM('MRR Conglomerado'!AL338:AN338)/SUM('MRR Conglomerado'!Z338:AB338),3)),"")</f>
        <v>0</v>
      </c>
      <c r="X338" s="13" t="n">
        <f aca="false">IFERROR(IF(SUM('MRR Conglomerado'!AA338:AC338)=0,"",ROUND(SUM('MRR Conglomerado'!AM338:AO338)/SUM('MRR Conglomerado'!AA338:AC338),3)),"")</f>
        <v>0</v>
      </c>
      <c r="Y338" s="13" t="n">
        <f aca="false">IFERROR(IF(SUM('MRR Conglomerado'!AB338:AD338)=0,"",ROUND(SUM('MRR Conglomerado'!AN338:AP338)/SUM('MRR Conglomerado'!AB338:AD338),3)),"")</f>
        <v>0</v>
      </c>
      <c r="Z338" s="13" t="n">
        <f aca="false">IFERROR(IF(SUM('MRR Conglomerado'!AC338:AE338)=0,"",ROUND(SUM('MRR Conglomerado'!AO338:AQ338)/SUM('MRR Conglomerado'!AC338:AE338),3)),"")</f>
        <v>0</v>
      </c>
      <c r="AA338" s="13" t="n">
        <f aca="false">IFERROR(IF(SUM('MRR Conglomerado'!AD338:AF338)=0,"",ROUND(SUM('MRR Conglomerado'!AP338:AR338)/SUM('MRR Conglomerado'!AD338:AF338),3)),"")</f>
        <v>0</v>
      </c>
      <c r="AB338" s="13" t="n">
        <f aca="false">IFERROR(IF(SUM('MRR Conglomerado'!AE338:AG338)=0,"",ROUND(SUM('MRR Conglomerado'!AQ338:AS338)/SUM('MRR Conglomerado'!AE338:AG338),3)),"")</f>
        <v>0</v>
      </c>
    </row>
    <row r="339" customFormat="false" ht="15" hidden="false" customHeight="false" outlineLevel="0" collapsed="false">
      <c r="A339" s="10" t="s">
        <v>738</v>
      </c>
      <c r="B339" s="13" t="n">
        <f aca="false">IFERROR(IF(SUM('MRR Conglomerado'!E339:G339)=0,"",ROUND(SUM('MRR Conglomerado'!Q339:S339)/SUM('MRR Conglomerado'!E339:G339),3)),"")</f>
        <v>1.571</v>
      </c>
      <c r="C339" s="13" t="n">
        <f aca="false">IFERROR(IF(SUM('MRR Conglomerado'!F339:H339)=0,"",ROUND(SUM('MRR Conglomerado'!R339:T339)/SUM('MRR Conglomerado'!F339:H339),3)),"")</f>
        <v>1.074</v>
      </c>
      <c r="D339" s="13" t="n">
        <f aca="false">IFERROR(IF(SUM('MRR Conglomerado'!G339:I339)=0,"",ROUND(SUM('MRR Conglomerado'!S339:U339)/SUM('MRR Conglomerado'!G339:I339),3)),"")</f>
        <v>1.14</v>
      </c>
      <c r="E339" s="13" t="n">
        <f aca="false">IFERROR(IF(SUM('MRR Conglomerado'!H339:J339)=0,"",ROUND(SUM('MRR Conglomerado'!T339:V339)/SUM('MRR Conglomerado'!H339:J339),3)),"")</f>
        <v>1.16</v>
      </c>
      <c r="F339" s="13" t="n">
        <f aca="false">IFERROR(IF(SUM('MRR Conglomerado'!I339:K339)=0,"",ROUND(SUM('MRR Conglomerado'!U339:W339)/SUM('MRR Conglomerado'!I339:K339),3)),"")</f>
        <v>1.202</v>
      </c>
      <c r="G339" s="13" t="n">
        <f aca="false">IFERROR(IF(SUM('MRR Conglomerado'!J339:L339)=0,"",ROUND(SUM('MRR Conglomerado'!V339:X339)/SUM('MRR Conglomerado'!J339:L339),3)),"")</f>
        <v>1.2</v>
      </c>
      <c r="H339" s="13" t="n">
        <f aca="false">IFERROR(IF(SUM('MRR Conglomerado'!K339:M339)=0,"",ROUND(SUM('MRR Conglomerado'!W339:Y339)/SUM('MRR Conglomerado'!K339:M339),3)),"")</f>
        <v>1.284</v>
      </c>
      <c r="I339" s="13" t="n">
        <f aca="false">IFERROR(IF(SUM('MRR Conglomerado'!L339:N339)=0,"",ROUND(SUM('MRR Conglomerado'!X339:Z339)/SUM('MRR Conglomerado'!L339:N339),3)),"")</f>
        <v>1.222</v>
      </c>
      <c r="J339" s="13" t="n">
        <f aca="false">IFERROR(IF(SUM('MRR Conglomerado'!M339:O339)=0,"",ROUND(SUM('MRR Conglomerado'!Y339:AA339)/SUM('MRR Conglomerado'!M339:O339),3)),"")</f>
        <v>1.23</v>
      </c>
      <c r="K339" s="13" t="n">
        <f aca="false">IFERROR(IF(SUM('MRR Conglomerado'!N339:P339)=0,"",ROUND(SUM('MRR Conglomerado'!Z339:AB339)/SUM('MRR Conglomerado'!N339:P339),3)),"")</f>
        <v>1.164</v>
      </c>
      <c r="L339" s="13" t="n">
        <f aca="false">IFERROR(IF(SUM('MRR Conglomerado'!O339:Q339)=0,"",ROUND(SUM('MRR Conglomerado'!AA339:AC339)/SUM('MRR Conglomerado'!O339:Q339),3)),"")</f>
        <v>1.226</v>
      </c>
      <c r="M339" s="13" t="n">
        <f aca="false">IFERROR(IF(SUM('MRR Conglomerado'!P339:R339)=0,"",ROUND(SUM('MRR Conglomerado'!AB339:AD339)/SUM('MRR Conglomerado'!P339:R339),3)),"")</f>
        <v>1.244</v>
      </c>
      <c r="N339" s="13" t="n">
        <f aca="false">IFERROR(IF(SUM('MRR Conglomerado'!Q339:S339)=0,"",ROUND(SUM('MRR Conglomerado'!AC339:AE339)/SUM('MRR Conglomerado'!Q339:S339),3)),"")</f>
        <v>1.242</v>
      </c>
      <c r="O339" s="13" t="n">
        <f aca="false">IFERROR(IF(SUM('MRR Conglomerado'!R339:T339)=0,"",ROUND(SUM('MRR Conglomerado'!AD339:AF339)/SUM('MRR Conglomerado'!R339:T339),3)),"")</f>
        <v>1.259</v>
      </c>
      <c r="P339" s="13" t="n">
        <f aca="false">IFERROR(IF(SUM('MRR Conglomerado'!S339:U339)=0,"",ROUND(SUM('MRR Conglomerado'!AE339:AG339)/SUM('MRR Conglomerado'!S339:U339),3)),"")</f>
        <v>1.199</v>
      </c>
      <c r="Q339" s="13" t="n">
        <f aca="false">IFERROR(IF(SUM('MRR Conglomerado'!T339:V339)=0,"",ROUND(SUM('MRR Conglomerado'!AF339:AH339)/SUM('MRR Conglomerado'!T339:V339),3)),"")</f>
        <v>1.176</v>
      </c>
      <c r="R339" s="13" t="n">
        <f aca="false">IFERROR(IF(SUM('MRR Conglomerado'!U339:W339)=0,"",ROUND(SUM('MRR Conglomerado'!AG339:AI339)/SUM('MRR Conglomerado'!U339:W339),3)),"")</f>
        <v>1.125</v>
      </c>
      <c r="S339" s="13" t="n">
        <f aca="false">IFERROR(IF(SUM('MRR Conglomerado'!V339:X339)=0,"",ROUND(SUM('MRR Conglomerado'!AH339:AJ339)/SUM('MRR Conglomerado'!V339:X339),3)),"")</f>
        <v>1.106</v>
      </c>
      <c r="T339" s="13" t="n">
        <f aca="false">IFERROR(IF(SUM('MRR Conglomerado'!W339:Y339)=0,"",ROUND(SUM('MRR Conglomerado'!AI339:AK339)/SUM('MRR Conglomerado'!W339:Y339),3)),"")</f>
        <v>1.107</v>
      </c>
      <c r="U339" s="13" t="n">
        <f aca="false">IFERROR(IF(SUM('MRR Conglomerado'!X339:Z339)=0,"",ROUND(SUM('MRR Conglomerado'!AJ339:AL339)/SUM('MRR Conglomerado'!X339:Z339),3)),"")</f>
        <v>1.108</v>
      </c>
      <c r="V339" s="13" t="n">
        <f aca="false">IFERROR(IF(SUM('MRR Conglomerado'!Y339:AA339)=0,"",ROUND(SUM('MRR Conglomerado'!AK339:AM339)/SUM('MRR Conglomerado'!Y339:AA339),3)),"")</f>
        <v>1.101</v>
      </c>
      <c r="W339" s="13" t="n">
        <f aca="false">IFERROR(IF(SUM('MRR Conglomerado'!Z339:AB339)=0,"",ROUND(SUM('MRR Conglomerado'!AL339:AN339)/SUM('MRR Conglomerado'!Z339:AB339),3)),"")</f>
        <v>1.059</v>
      </c>
      <c r="X339" s="13" t="n">
        <f aca="false">IFERROR(IF(SUM('MRR Conglomerado'!AA339:AC339)=0,"",ROUND(SUM('MRR Conglomerado'!AM339:AO339)/SUM('MRR Conglomerado'!AA339:AC339),3)),"")</f>
        <v>1.067</v>
      </c>
      <c r="Y339" s="13" t="n">
        <f aca="false">IFERROR(IF(SUM('MRR Conglomerado'!AB339:AD339)=0,"",ROUND(SUM('MRR Conglomerado'!AN339:AP339)/SUM('MRR Conglomerado'!AB339:AD339),3)),"")</f>
        <v>1.046</v>
      </c>
      <c r="Z339" s="13" t="n">
        <f aca="false">IFERROR(IF(SUM('MRR Conglomerado'!AC339:AE339)=0,"",ROUND(SUM('MRR Conglomerado'!AO339:AQ339)/SUM('MRR Conglomerado'!AC339:AE339),3)),"")</f>
        <v>1.063</v>
      </c>
      <c r="AA339" s="13" t="n">
        <f aca="false">IFERROR(IF(SUM('MRR Conglomerado'!AD339:AF339)=0,"",ROUND(SUM('MRR Conglomerado'!AP339:AR339)/SUM('MRR Conglomerado'!AD339:AF339),3)),"")</f>
        <v>1.037</v>
      </c>
      <c r="AB339" s="13" t="n">
        <f aca="false">IFERROR(IF(SUM('MRR Conglomerado'!AE339:AG339)=0,"",ROUND(SUM('MRR Conglomerado'!AQ339:AS339)/SUM('MRR Conglomerado'!AE339:AG339),3)),"")</f>
        <v>1.096</v>
      </c>
    </row>
    <row r="340" customFormat="false" ht="15" hidden="false" customHeight="false" outlineLevel="0" collapsed="false">
      <c r="A340" s="10" t="s">
        <v>740</v>
      </c>
      <c r="B340" s="13" t="str">
        <f aca="false">IFERROR(IF(SUM('MRR Conglomerado'!E340:G340)=0,"",ROUND(SUM('MRR Conglomerado'!Q340:S340)/SUM('MRR Conglomerado'!E340:G340),3)),"")</f>
        <v/>
      </c>
      <c r="C340" s="13" t="str">
        <f aca="false">IFERROR(IF(SUM('MRR Conglomerado'!F340:H340)=0,"",ROUND(SUM('MRR Conglomerado'!R340:T340)/SUM('MRR Conglomerado'!F340:H340),3)),"")</f>
        <v/>
      </c>
      <c r="D340" s="13" t="str">
        <f aca="false">IFERROR(IF(SUM('MRR Conglomerado'!G340:I340)=0,"",ROUND(SUM('MRR Conglomerado'!S340:U340)/SUM('MRR Conglomerado'!G340:I340),3)),"")</f>
        <v/>
      </c>
      <c r="E340" s="13" t="str">
        <f aca="false">IFERROR(IF(SUM('MRR Conglomerado'!H340:J340)=0,"",ROUND(SUM('MRR Conglomerado'!T340:V340)/SUM('MRR Conglomerado'!H340:J340),3)),"")</f>
        <v/>
      </c>
      <c r="F340" s="13" t="str">
        <f aca="false">IFERROR(IF(SUM('MRR Conglomerado'!I340:K340)=0,"",ROUND(SUM('MRR Conglomerado'!U340:W340)/SUM('MRR Conglomerado'!I340:K340),3)),"")</f>
        <v/>
      </c>
      <c r="G340" s="13" t="str">
        <f aca="false">IFERROR(IF(SUM('MRR Conglomerado'!J340:L340)=0,"",ROUND(SUM('MRR Conglomerado'!V340:X340)/SUM('MRR Conglomerado'!J340:L340),3)),"")</f>
        <v/>
      </c>
      <c r="H340" s="13" t="str">
        <f aca="false">IFERROR(IF(SUM('MRR Conglomerado'!K340:M340)=0,"",ROUND(SUM('MRR Conglomerado'!W340:Y340)/SUM('MRR Conglomerado'!K340:M340),3)),"")</f>
        <v/>
      </c>
      <c r="I340" s="13" t="n">
        <f aca="false">IFERROR(IF(SUM('MRR Conglomerado'!L340:N340)=0,"",ROUND(SUM('MRR Conglomerado'!X340:Z340)/SUM('MRR Conglomerado'!L340:N340),3)),"")</f>
        <v>0</v>
      </c>
      <c r="J340" s="13" t="n">
        <f aca="false">IFERROR(IF(SUM('MRR Conglomerado'!M340:O340)=0,"",ROUND(SUM('MRR Conglomerado'!Y340:AA340)/SUM('MRR Conglomerado'!M340:O340),3)),"")</f>
        <v>0</v>
      </c>
      <c r="K340" s="13" t="n">
        <f aca="false">IFERROR(IF(SUM('MRR Conglomerado'!N340:P340)=0,"",ROUND(SUM('MRR Conglomerado'!Z340:AB340)/SUM('MRR Conglomerado'!N340:P340),3)),"")</f>
        <v>0</v>
      </c>
      <c r="L340" s="13" t="n">
        <f aca="false">IFERROR(IF(SUM('MRR Conglomerado'!O340:Q340)=0,"",ROUND(SUM('MRR Conglomerado'!AA340:AC340)/SUM('MRR Conglomerado'!O340:Q340),3)),"")</f>
        <v>0</v>
      </c>
      <c r="M340" s="13" t="n">
        <f aca="false">IFERROR(IF(SUM('MRR Conglomerado'!P340:R340)=0,"",ROUND(SUM('MRR Conglomerado'!AB340:AD340)/SUM('MRR Conglomerado'!P340:R340),3)),"")</f>
        <v>0</v>
      </c>
      <c r="N340" s="13" t="str">
        <f aca="false">IFERROR(IF(SUM('MRR Conglomerado'!Q340:S340)=0,"",ROUND(SUM('MRR Conglomerado'!AC340:AE340)/SUM('MRR Conglomerado'!Q340:S340),3)),"")</f>
        <v/>
      </c>
      <c r="O340" s="13" t="str">
        <f aca="false">IFERROR(IF(SUM('MRR Conglomerado'!R340:T340)=0,"",ROUND(SUM('MRR Conglomerado'!AD340:AF340)/SUM('MRR Conglomerado'!R340:T340),3)),"")</f>
        <v/>
      </c>
      <c r="P340" s="13" t="str">
        <f aca="false">IFERROR(IF(SUM('MRR Conglomerado'!S340:U340)=0,"",ROUND(SUM('MRR Conglomerado'!AE340:AG340)/SUM('MRR Conglomerado'!S340:U340),3)),"")</f>
        <v/>
      </c>
      <c r="Q340" s="13" t="str">
        <f aca="false">IFERROR(IF(SUM('MRR Conglomerado'!T340:V340)=0,"",ROUND(SUM('MRR Conglomerado'!AF340:AH340)/SUM('MRR Conglomerado'!T340:V340),3)),"")</f>
        <v/>
      </c>
      <c r="R340" s="13" t="str">
        <f aca="false">IFERROR(IF(SUM('MRR Conglomerado'!U340:W340)=0,"",ROUND(SUM('MRR Conglomerado'!AG340:AI340)/SUM('MRR Conglomerado'!U340:W340),3)),"")</f>
        <v/>
      </c>
      <c r="S340" s="13" t="str">
        <f aca="false">IFERROR(IF(SUM('MRR Conglomerado'!V340:X340)=0,"",ROUND(SUM('MRR Conglomerado'!AH340:AJ340)/SUM('MRR Conglomerado'!V340:X340),3)),"")</f>
        <v/>
      </c>
      <c r="T340" s="13" t="str">
        <f aca="false">IFERROR(IF(SUM('MRR Conglomerado'!W340:Y340)=0,"",ROUND(SUM('MRR Conglomerado'!AI340:AK340)/SUM('MRR Conglomerado'!W340:Y340),3)),"")</f>
        <v/>
      </c>
      <c r="U340" s="13" t="str">
        <f aca="false">IFERROR(IF(SUM('MRR Conglomerado'!X340:Z340)=0,"",ROUND(SUM('MRR Conglomerado'!AJ340:AL340)/SUM('MRR Conglomerado'!X340:Z340),3)),"")</f>
        <v/>
      </c>
      <c r="V340" s="13" t="str">
        <f aca="false">IFERROR(IF(SUM('MRR Conglomerado'!Y340:AA340)=0,"",ROUND(SUM('MRR Conglomerado'!AK340:AM340)/SUM('MRR Conglomerado'!Y340:AA340),3)),"")</f>
        <v/>
      </c>
      <c r="W340" s="13" t="str">
        <f aca="false">IFERROR(IF(SUM('MRR Conglomerado'!Z340:AB340)=0,"",ROUND(SUM('MRR Conglomerado'!AL340:AN340)/SUM('MRR Conglomerado'!Z340:AB340),3)),"")</f>
        <v/>
      </c>
      <c r="X340" s="13" t="str">
        <f aca="false">IFERROR(IF(SUM('MRR Conglomerado'!AA340:AC340)=0,"",ROUND(SUM('MRR Conglomerado'!AM340:AO340)/SUM('MRR Conglomerado'!AA340:AC340),3)),"")</f>
        <v/>
      </c>
      <c r="Y340" s="13" t="str">
        <f aca="false">IFERROR(IF(SUM('MRR Conglomerado'!AB340:AD340)=0,"",ROUND(SUM('MRR Conglomerado'!AN340:AP340)/SUM('MRR Conglomerado'!AB340:AD340),3)),"")</f>
        <v/>
      </c>
      <c r="Z340" s="13" t="str">
        <f aca="false">IFERROR(IF(SUM('MRR Conglomerado'!AC340:AE340)=0,"",ROUND(SUM('MRR Conglomerado'!AO340:AQ340)/SUM('MRR Conglomerado'!AC340:AE340),3)),"")</f>
        <v/>
      </c>
      <c r="AA340" s="13" t="str">
        <f aca="false">IFERROR(IF(SUM('MRR Conglomerado'!AD340:AF340)=0,"",ROUND(SUM('MRR Conglomerado'!AP340:AR340)/SUM('MRR Conglomerado'!AD340:AF340),3)),"")</f>
        <v/>
      </c>
      <c r="AB340" s="13" t="str">
        <f aca="false">IFERROR(IF(SUM('MRR Conglomerado'!AE340:AG340)=0,"",ROUND(SUM('MRR Conglomerado'!AQ340:AS340)/SUM('MRR Conglomerado'!AE340:AG340),3)),"")</f>
        <v/>
      </c>
    </row>
    <row r="341" customFormat="false" ht="15" hidden="false" customHeight="false" outlineLevel="0" collapsed="false">
      <c r="A341" s="10" t="s">
        <v>742</v>
      </c>
      <c r="B341" s="13" t="str">
        <f aca="false">IFERROR(IF(SUM('MRR Conglomerado'!E341:G341)=0,"",ROUND(SUM('MRR Conglomerado'!Q341:S341)/SUM('MRR Conglomerado'!E341:G341),3)),"")</f>
        <v/>
      </c>
      <c r="C341" s="13" t="str">
        <f aca="false">IFERROR(IF(SUM('MRR Conglomerado'!F341:H341)=0,"",ROUND(SUM('MRR Conglomerado'!R341:T341)/SUM('MRR Conglomerado'!F341:H341),3)),"")</f>
        <v/>
      </c>
      <c r="D341" s="13" t="str">
        <f aca="false">IFERROR(IF(SUM('MRR Conglomerado'!G341:I341)=0,"",ROUND(SUM('MRR Conglomerado'!S341:U341)/SUM('MRR Conglomerado'!G341:I341),3)),"")</f>
        <v/>
      </c>
      <c r="E341" s="13" t="str">
        <f aca="false">IFERROR(IF(SUM('MRR Conglomerado'!H341:J341)=0,"",ROUND(SUM('MRR Conglomerado'!T341:V341)/SUM('MRR Conglomerado'!H341:J341),3)),"")</f>
        <v/>
      </c>
      <c r="F341" s="13" t="str">
        <f aca="false">IFERROR(IF(SUM('MRR Conglomerado'!I341:K341)=0,"",ROUND(SUM('MRR Conglomerado'!U341:W341)/SUM('MRR Conglomerado'!I341:K341),3)),"")</f>
        <v/>
      </c>
      <c r="G341" s="13" t="str">
        <f aca="false">IFERROR(IF(SUM('MRR Conglomerado'!J341:L341)=0,"",ROUND(SUM('MRR Conglomerado'!V341:X341)/SUM('MRR Conglomerado'!J341:L341),3)),"")</f>
        <v/>
      </c>
      <c r="H341" s="13" t="str">
        <f aca="false">IFERROR(IF(SUM('MRR Conglomerado'!K341:M341)=0,"",ROUND(SUM('MRR Conglomerado'!W341:Y341)/SUM('MRR Conglomerado'!K341:M341),3)),"")</f>
        <v/>
      </c>
      <c r="I341" s="13" t="str">
        <f aca="false">IFERROR(IF(SUM('MRR Conglomerado'!L341:N341)=0,"",ROUND(SUM('MRR Conglomerado'!X341:Z341)/SUM('MRR Conglomerado'!L341:N341),3)),"")</f>
        <v/>
      </c>
      <c r="J341" s="13" t="str">
        <f aca="false">IFERROR(IF(SUM('MRR Conglomerado'!M341:O341)=0,"",ROUND(SUM('MRR Conglomerado'!Y341:AA341)/SUM('MRR Conglomerado'!M341:O341),3)),"")</f>
        <v/>
      </c>
      <c r="K341" s="13" t="str">
        <f aca="false">IFERROR(IF(SUM('MRR Conglomerado'!N341:P341)=0,"",ROUND(SUM('MRR Conglomerado'!Z341:AB341)/SUM('MRR Conglomerado'!N341:P341),3)),"")</f>
        <v/>
      </c>
      <c r="L341" s="13" t="str">
        <f aca="false">IFERROR(IF(SUM('MRR Conglomerado'!O341:Q341)=0,"",ROUND(SUM('MRR Conglomerado'!AA341:AC341)/SUM('MRR Conglomerado'!O341:Q341),3)),"")</f>
        <v/>
      </c>
      <c r="M341" s="13" t="str">
        <f aca="false">IFERROR(IF(SUM('MRR Conglomerado'!P341:R341)=0,"",ROUND(SUM('MRR Conglomerado'!AB341:AD341)/SUM('MRR Conglomerado'!P341:R341),3)),"")</f>
        <v/>
      </c>
      <c r="N341" s="13" t="str">
        <f aca="false">IFERROR(IF(SUM('MRR Conglomerado'!Q341:S341)=0,"",ROUND(SUM('MRR Conglomerado'!AC341:AE341)/SUM('MRR Conglomerado'!Q341:S341),3)),"")</f>
        <v/>
      </c>
      <c r="O341" s="13" t="str">
        <f aca="false">IFERROR(IF(SUM('MRR Conglomerado'!R341:T341)=0,"",ROUND(SUM('MRR Conglomerado'!AD341:AF341)/SUM('MRR Conglomerado'!R341:T341),3)),"")</f>
        <v/>
      </c>
      <c r="P341" s="13" t="str">
        <f aca="false">IFERROR(IF(SUM('MRR Conglomerado'!S341:U341)=0,"",ROUND(SUM('MRR Conglomerado'!AE341:AG341)/SUM('MRR Conglomerado'!S341:U341),3)),"")</f>
        <v/>
      </c>
      <c r="Q341" s="13" t="str">
        <f aca="false">IFERROR(IF(SUM('MRR Conglomerado'!T341:V341)=0,"",ROUND(SUM('MRR Conglomerado'!AF341:AH341)/SUM('MRR Conglomerado'!T341:V341),3)),"")</f>
        <v/>
      </c>
      <c r="R341" s="13" t="str">
        <f aca="false">IFERROR(IF(SUM('MRR Conglomerado'!U341:W341)=0,"",ROUND(SUM('MRR Conglomerado'!AG341:AI341)/SUM('MRR Conglomerado'!U341:W341),3)),"")</f>
        <v/>
      </c>
      <c r="S341" s="13" t="str">
        <f aca="false">IFERROR(IF(SUM('MRR Conglomerado'!V341:X341)=0,"",ROUND(SUM('MRR Conglomerado'!AH341:AJ341)/SUM('MRR Conglomerado'!V341:X341),3)),"")</f>
        <v/>
      </c>
      <c r="T341" s="13" t="str">
        <f aca="false">IFERROR(IF(SUM('MRR Conglomerado'!W341:Y341)=0,"",ROUND(SUM('MRR Conglomerado'!AI341:AK341)/SUM('MRR Conglomerado'!W341:Y341),3)),"")</f>
        <v/>
      </c>
      <c r="U341" s="13" t="str">
        <f aca="false">IFERROR(IF(SUM('MRR Conglomerado'!X341:Z341)=0,"",ROUND(SUM('MRR Conglomerado'!AJ341:AL341)/SUM('MRR Conglomerado'!X341:Z341),3)),"")</f>
        <v/>
      </c>
      <c r="V341" s="13" t="str">
        <f aca="false">IFERROR(IF(SUM('MRR Conglomerado'!Y341:AA341)=0,"",ROUND(SUM('MRR Conglomerado'!AK341:AM341)/SUM('MRR Conglomerado'!Y341:AA341),3)),"")</f>
        <v/>
      </c>
      <c r="W341" s="13" t="str">
        <f aca="false">IFERROR(IF(SUM('MRR Conglomerado'!Z341:AB341)=0,"",ROUND(SUM('MRR Conglomerado'!AL341:AN341)/SUM('MRR Conglomerado'!Z341:AB341),3)),"")</f>
        <v/>
      </c>
      <c r="X341" s="13" t="str">
        <f aca="false">IFERROR(IF(SUM('MRR Conglomerado'!AA341:AC341)=0,"",ROUND(SUM('MRR Conglomerado'!AM341:AO341)/SUM('MRR Conglomerado'!AA341:AC341),3)),"")</f>
        <v/>
      </c>
      <c r="Y341" s="13" t="str">
        <f aca="false">IFERROR(IF(SUM('MRR Conglomerado'!AB341:AD341)=0,"",ROUND(SUM('MRR Conglomerado'!AN341:AP341)/SUM('MRR Conglomerado'!AB341:AD341),3)),"")</f>
        <v/>
      </c>
      <c r="Z341" s="13" t="str">
        <f aca="false">IFERROR(IF(SUM('MRR Conglomerado'!AC341:AE341)=0,"",ROUND(SUM('MRR Conglomerado'!AO341:AQ341)/SUM('MRR Conglomerado'!AC341:AE341),3)),"")</f>
        <v/>
      </c>
      <c r="AA341" s="13" t="str">
        <f aca="false">IFERROR(IF(SUM('MRR Conglomerado'!AD341:AF341)=0,"",ROUND(SUM('MRR Conglomerado'!AP341:AR341)/SUM('MRR Conglomerado'!AD341:AF341),3)),"")</f>
        <v/>
      </c>
      <c r="AB341" s="13" t="n">
        <f aca="false">IFERROR(IF(SUM('MRR Conglomerado'!AE341:AG341)=0,"",ROUND(SUM('MRR Conglomerado'!AQ341:AS341)/SUM('MRR Conglomerado'!AE341:AG341),3)),"")</f>
        <v>30.776</v>
      </c>
    </row>
    <row r="342" customFormat="false" ht="15" hidden="false" customHeight="false" outlineLevel="0" collapsed="false">
      <c r="A342" s="10" t="s">
        <v>744</v>
      </c>
      <c r="B342" s="13" t="str">
        <f aca="false">IFERROR(IF(SUM('MRR Conglomerado'!E342:G342)=0,"",ROUND(SUM('MRR Conglomerado'!Q342:S342)/SUM('MRR Conglomerado'!E342:G342),3)),"")</f>
        <v/>
      </c>
      <c r="C342" s="13" t="str">
        <f aca="false">IFERROR(IF(SUM('MRR Conglomerado'!F342:H342)=0,"",ROUND(SUM('MRR Conglomerado'!R342:T342)/SUM('MRR Conglomerado'!F342:H342),3)),"")</f>
        <v/>
      </c>
      <c r="D342" s="13" t="str">
        <f aca="false">IFERROR(IF(SUM('MRR Conglomerado'!G342:I342)=0,"",ROUND(SUM('MRR Conglomerado'!S342:U342)/SUM('MRR Conglomerado'!G342:I342),3)),"")</f>
        <v/>
      </c>
      <c r="E342" s="13" t="str">
        <f aca="false">IFERROR(IF(SUM('MRR Conglomerado'!H342:J342)=0,"",ROUND(SUM('MRR Conglomerado'!T342:V342)/SUM('MRR Conglomerado'!H342:J342),3)),"")</f>
        <v/>
      </c>
      <c r="F342" s="13" t="str">
        <f aca="false">IFERROR(IF(SUM('MRR Conglomerado'!I342:K342)=0,"",ROUND(SUM('MRR Conglomerado'!U342:W342)/SUM('MRR Conglomerado'!I342:K342),3)),"")</f>
        <v/>
      </c>
      <c r="G342" s="13" t="str">
        <f aca="false">IFERROR(IF(SUM('MRR Conglomerado'!J342:L342)=0,"",ROUND(SUM('MRR Conglomerado'!V342:X342)/SUM('MRR Conglomerado'!J342:L342),3)),"")</f>
        <v/>
      </c>
      <c r="H342" s="13" t="str">
        <f aca="false">IFERROR(IF(SUM('MRR Conglomerado'!K342:M342)=0,"",ROUND(SUM('MRR Conglomerado'!W342:Y342)/SUM('MRR Conglomerado'!K342:M342),3)),"")</f>
        <v/>
      </c>
      <c r="I342" s="13" t="str">
        <f aca="false">IFERROR(IF(SUM('MRR Conglomerado'!L342:N342)=0,"",ROUND(SUM('MRR Conglomerado'!X342:Z342)/SUM('MRR Conglomerado'!L342:N342),3)),"")</f>
        <v/>
      </c>
      <c r="J342" s="13" t="str">
        <f aca="false">IFERROR(IF(SUM('MRR Conglomerado'!M342:O342)=0,"",ROUND(SUM('MRR Conglomerado'!Y342:AA342)/SUM('MRR Conglomerado'!M342:O342),3)),"")</f>
        <v/>
      </c>
      <c r="K342" s="13" t="str">
        <f aca="false">IFERROR(IF(SUM('MRR Conglomerado'!N342:P342)=0,"",ROUND(SUM('MRR Conglomerado'!Z342:AB342)/SUM('MRR Conglomerado'!N342:P342),3)),"")</f>
        <v/>
      </c>
      <c r="L342" s="13" t="str">
        <f aca="false">IFERROR(IF(SUM('MRR Conglomerado'!O342:Q342)=0,"",ROUND(SUM('MRR Conglomerado'!AA342:AC342)/SUM('MRR Conglomerado'!O342:Q342),3)),"")</f>
        <v/>
      </c>
      <c r="M342" s="13" t="str">
        <f aca="false">IFERROR(IF(SUM('MRR Conglomerado'!P342:R342)=0,"",ROUND(SUM('MRR Conglomerado'!AB342:AD342)/SUM('MRR Conglomerado'!P342:R342),3)),"")</f>
        <v/>
      </c>
      <c r="N342" s="13" t="str">
        <f aca="false">IFERROR(IF(SUM('MRR Conglomerado'!Q342:S342)=0,"",ROUND(SUM('MRR Conglomerado'!AC342:AE342)/SUM('MRR Conglomerado'!Q342:S342),3)),"")</f>
        <v/>
      </c>
      <c r="O342" s="13" t="str">
        <f aca="false">IFERROR(IF(SUM('MRR Conglomerado'!R342:T342)=0,"",ROUND(SUM('MRR Conglomerado'!AD342:AF342)/SUM('MRR Conglomerado'!R342:T342),3)),"")</f>
        <v/>
      </c>
      <c r="P342" s="13" t="str">
        <f aca="false">IFERROR(IF(SUM('MRR Conglomerado'!S342:U342)=0,"",ROUND(SUM('MRR Conglomerado'!AE342:AG342)/SUM('MRR Conglomerado'!S342:U342),3)),"")</f>
        <v/>
      </c>
      <c r="Q342" s="13" t="str">
        <f aca="false">IFERROR(IF(SUM('MRR Conglomerado'!T342:V342)=0,"",ROUND(SUM('MRR Conglomerado'!AF342:AH342)/SUM('MRR Conglomerado'!T342:V342),3)),"")</f>
        <v/>
      </c>
      <c r="R342" s="13" t="str">
        <f aca="false">IFERROR(IF(SUM('MRR Conglomerado'!U342:W342)=0,"",ROUND(SUM('MRR Conglomerado'!AG342:AI342)/SUM('MRR Conglomerado'!U342:W342),3)),"")</f>
        <v/>
      </c>
      <c r="S342" s="13" t="str">
        <f aca="false">IFERROR(IF(SUM('MRR Conglomerado'!V342:X342)=0,"",ROUND(SUM('MRR Conglomerado'!AH342:AJ342)/SUM('MRR Conglomerado'!V342:X342),3)),"")</f>
        <v/>
      </c>
      <c r="T342" s="13" t="str">
        <f aca="false">IFERROR(IF(SUM('MRR Conglomerado'!W342:Y342)=0,"",ROUND(SUM('MRR Conglomerado'!AI342:AK342)/SUM('MRR Conglomerado'!W342:Y342),3)),"")</f>
        <v/>
      </c>
      <c r="U342" s="13" t="str">
        <f aca="false">IFERROR(IF(SUM('MRR Conglomerado'!X342:Z342)=0,"",ROUND(SUM('MRR Conglomerado'!AJ342:AL342)/SUM('MRR Conglomerado'!X342:Z342),3)),"")</f>
        <v/>
      </c>
      <c r="V342" s="13" t="str">
        <f aca="false">IFERROR(IF(SUM('MRR Conglomerado'!Y342:AA342)=0,"",ROUND(SUM('MRR Conglomerado'!AK342:AM342)/SUM('MRR Conglomerado'!Y342:AA342),3)),"")</f>
        <v/>
      </c>
      <c r="W342" s="13" t="str">
        <f aca="false">IFERROR(IF(SUM('MRR Conglomerado'!Z342:AB342)=0,"",ROUND(SUM('MRR Conglomerado'!AL342:AN342)/SUM('MRR Conglomerado'!Z342:AB342),3)),"")</f>
        <v/>
      </c>
      <c r="X342" s="13" t="str">
        <f aca="false">IFERROR(IF(SUM('MRR Conglomerado'!AA342:AC342)=0,"",ROUND(SUM('MRR Conglomerado'!AM342:AO342)/SUM('MRR Conglomerado'!AA342:AC342),3)),"")</f>
        <v/>
      </c>
      <c r="Y342" s="13" t="str">
        <f aca="false">IFERROR(IF(SUM('MRR Conglomerado'!AB342:AD342)=0,"",ROUND(SUM('MRR Conglomerado'!AN342:AP342)/SUM('MRR Conglomerado'!AB342:AD342),3)),"")</f>
        <v/>
      </c>
      <c r="Z342" s="13" t="str">
        <f aca="false">IFERROR(IF(SUM('MRR Conglomerado'!AC342:AE342)=0,"",ROUND(SUM('MRR Conglomerado'!AO342:AQ342)/SUM('MRR Conglomerado'!AC342:AE342),3)),"")</f>
        <v/>
      </c>
      <c r="AA342" s="13" t="str">
        <f aca="false">IFERROR(IF(SUM('MRR Conglomerado'!AD342:AF342)=0,"",ROUND(SUM('MRR Conglomerado'!AP342:AR342)/SUM('MRR Conglomerado'!AD342:AF342),3)),"")</f>
        <v/>
      </c>
      <c r="AB342" s="13" t="str">
        <f aca="false">IFERROR(IF(SUM('MRR Conglomerado'!AE342:AG342)=0,"",ROUND(SUM('MRR Conglomerado'!AQ342:AS342)/SUM('MRR Conglomerado'!AE342:AG342),3)),"")</f>
        <v/>
      </c>
    </row>
    <row r="343" customFormat="false" ht="15" hidden="false" customHeight="false" outlineLevel="0" collapsed="false">
      <c r="A343" s="10" t="s">
        <v>746</v>
      </c>
      <c r="B343" s="13" t="str">
        <f aca="false">IFERROR(IF(SUM('MRR Conglomerado'!E343:G343)=0,"",ROUND(SUM('MRR Conglomerado'!Q343:S343)/SUM('MRR Conglomerado'!E343:G343),3)),"")</f>
        <v/>
      </c>
      <c r="C343" s="13" t="str">
        <f aca="false">IFERROR(IF(SUM('MRR Conglomerado'!F343:H343)=0,"",ROUND(SUM('MRR Conglomerado'!R343:T343)/SUM('MRR Conglomerado'!F343:H343),3)),"")</f>
        <v/>
      </c>
      <c r="D343" s="13" t="str">
        <f aca="false">IFERROR(IF(SUM('MRR Conglomerado'!G343:I343)=0,"",ROUND(SUM('MRR Conglomerado'!S343:U343)/SUM('MRR Conglomerado'!G343:I343),3)),"")</f>
        <v/>
      </c>
      <c r="E343" s="13" t="str">
        <f aca="false">IFERROR(IF(SUM('MRR Conglomerado'!H343:J343)=0,"",ROUND(SUM('MRR Conglomerado'!T343:V343)/SUM('MRR Conglomerado'!H343:J343),3)),"")</f>
        <v/>
      </c>
      <c r="F343" s="13" t="str">
        <f aca="false">IFERROR(IF(SUM('MRR Conglomerado'!I343:K343)=0,"",ROUND(SUM('MRR Conglomerado'!U343:W343)/SUM('MRR Conglomerado'!I343:K343),3)),"")</f>
        <v/>
      </c>
      <c r="G343" s="13" t="str">
        <f aca="false">IFERROR(IF(SUM('MRR Conglomerado'!J343:L343)=0,"",ROUND(SUM('MRR Conglomerado'!V343:X343)/SUM('MRR Conglomerado'!J343:L343),3)),"")</f>
        <v/>
      </c>
      <c r="H343" s="13" t="str">
        <f aca="false">IFERROR(IF(SUM('MRR Conglomerado'!K343:M343)=0,"",ROUND(SUM('MRR Conglomerado'!W343:Y343)/SUM('MRR Conglomerado'!K343:M343),3)),"")</f>
        <v/>
      </c>
      <c r="I343" s="13" t="str">
        <f aca="false">IFERROR(IF(SUM('MRR Conglomerado'!L343:N343)=0,"",ROUND(SUM('MRR Conglomerado'!X343:Z343)/SUM('MRR Conglomerado'!L343:N343),3)),"")</f>
        <v/>
      </c>
      <c r="J343" s="13" t="str">
        <f aca="false">IFERROR(IF(SUM('MRR Conglomerado'!M343:O343)=0,"",ROUND(SUM('MRR Conglomerado'!Y343:AA343)/SUM('MRR Conglomerado'!M343:O343),3)),"")</f>
        <v/>
      </c>
      <c r="K343" s="13" t="str">
        <f aca="false">IFERROR(IF(SUM('MRR Conglomerado'!N343:P343)=0,"",ROUND(SUM('MRR Conglomerado'!Z343:AB343)/SUM('MRR Conglomerado'!N343:P343),3)),"")</f>
        <v/>
      </c>
      <c r="L343" s="13" t="n">
        <f aca="false">IFERROR(IF(SUM('MRR Conglomerado'!O343:Q343)=0,"",ROUND(SUM('MRR Conglomerado'!AA343:AC343)/SUM('MRR Conglomerado'!O343:Q343),3)),"")</f>
        <v>0</v>
      </c>
      <c r="M343" s="13" t="n">
        <f aca="false">IFERROR(IF(SUM('MRR Conglomerado'!P343:R343)=0,"",ROUND(SUM('MRR Conglomerado'!AB343:AD343)/SUM('MRR Conglomerado'!P343:R343),3)),"")</f>
        <v>0</v>
      </c>
      <c r="N343" s="13" t="n">
        <f aca="false">IFERROR(IF(SUM('MRR Conglomerado'!Q343:S343)=0,"",ROUND(SUM('MRR Conglomerado'!AC343:AE343)/SUM('MRR Conglomerado'!Q343:S343),3)),"")</f>
        <v>0</v>
      </c>
      <c r="O343" s="13" t="n">
        <f aca="false">IFERROR(IF(SUM('MRR Conglomerado'!R343:T343)=0,"",ROUND(SUM('MRR Conglomerado'!AD343:AF343)/SUM('MRR Conglomerado'!R343:T343),3)),"")</f>
        <v>0</v>
      </c>
      <c r="P343" s="13" t="n">
        <f aca="false">IFERROR(IF(SUM('MRR Conglomerado'!S343:U343)=0,"",ROUND(SUM('MRR Conglomerado'!AE343:AG343)/SUM('MRR Conglomerado'!S343:U343),3)),"")</f>
        <v>0</v>
      </c>
      <c r="Q343" s="13" t="n">
        <f aca="false">IFERROR(IF(SUM('MRR Conglomerado'!T343:V343)=0,"",ROUND(SUM('MRR Conglomerado'!AF343:AH343)/SUM('MRR Conglomerado'!T343:V343),3)),"")</f>
        <v>0</v>
      </c>
      <c r="R343" s="13" t="n">
        <f aca="false">IFERROR(IF(SUM('MRR Conglomerado'!U343:W343)=0,"",ROUND(SUM('MRR Conglomerado'!AG343:AI343)/SUM('MRR Conglomerado'!U343:W343),3)),"")</f>
        <v>0</v>
      </c>
      <c r="S343" s="13" t="str">
        <f aca="false">IFERROR(IF(SUM('MRR Conglomerado'!V343:X343)=0,"",ROUND(SUM('MRR Conglomerado'!AH343:AJ343)/SUM('MRR Conglomerado'!V343:X343),3)),"")</f>
        <v/>
      </c>
      <c r="T343" s="13" t="str">
        <f aca="false">IFERROR(IF(SUM('MRR Conglomerado'!W343:Y343)=0,"",ROUND(SUM('MRR Conglomerado'!AI343:AK343)/SUM('MRR Conglomerado'!W343:Y343),3)),"")</f>
        <v/>
      </c>
      <c r="U343" s="13" t="str">
        <f aca="false">IFERROR(IF(SUM('MRR Conglomerado'!X343:Z343)=0,"",ROUND(SUM('MRR Conglomerado'!AJ343:AL343)/SUM('MRR Conglomerado'!X343:Z343),3)),"")</f>
        <v/>
      </c>
      <c r="V343" s="13" t="str">
        <f aca="false">IFERROR(IF(SUM('MRR Conglomerado'!Y343:AA343)=0,"",ROUND(SUM('MRR Conglomerado'!AK343:AM343)/SUM('MRR Conglomerado'!Y343:AA343),3)),"")</f>
        <v/>
      </c>
      <c r="W343" s="13" t="str">
        <f aca="false">IFERROR(IF(SUM('MRR Conglomerado'!Z343:AB343)=0,"",ROUND(SUM('MRR Conglomerado'!AL343:AN343)/SUM('MRR Conglomerado'!Z343:AB343),3)),"")</f>
        <v/>
      </c>
      <c r="X343" s="13" t="str">
        <f aca="false">IFERROR(IF(SUM('MRR Conglomerado'!AA343:AC343)=0,"",ROUND(SUM('MRR Conglomerado'!AM343:AO343)/SUM('MRR Conglomerado'!AA343:AC343),3)),"")</f>
        <v/>
      </c>
      <c r="Y343" s="13" t="str">
        <f aca="false">IFERROR(IF(SUM('MRR Conglomerado'!AB343:AD343)=0,"",ROUND(SUM('MRR Conglomerado'!AN343:AP343)/SUM('MRR Conglomerado'!AB343:AD343),3)),"")</f>
        <v/>
      </c>
      <c r="Z343" s="13" t="str">
        <f aca="false">IFERROR(IF(SUM('MRR Conglomerado'!AC343:AE343)=0,"",ROUND(SUM('MRR Conglomerado'!AO343:AQ343)/SUM('MRR Conglomerado'!AC343:AE343),3)),"")</f>
        <v/>
      </c>
      <c r="AA343" s="13" t="str">
        <f aca="false">IFERROR(IF(SUM('MRR Conglomerado'!AD343:AF343)=0,"",ROUND(SUM('MRR Conglomerado'!AP343:AR343)/SUM('MRR Conglomerado'!AD343:AF343),3)),"")</f>
        <v/>
      </c>
      <c r="AB343" s="13" t="str">
        <f aca="false">IFERROR(IF(SUM('MRR Conglomerado'!AE343:AG343)=0,"",ROUND(SUM('MRR Conglomerado'!AQ343:AS343)/SUM('MRR Conglomerado'!AE343:AG343),3)),"")</f>
        <v/>
      </c>
    </row>
    <row r="344" customFormat="false" ht="15" hidden="false" customHeight="false" outlineLevel="0" collapsed="false">
      <c r="A344" s="10" t="s">
        <v>748</v>
      </c>
      <c r="B344" s="13" t="str">
        <f aca="false">IFERROR(IF(SUM('MRR Conglomerado'!E344:G344)=0,"",ROUND(SUM('MRR Conglomerado'!Q344:S344)/SUM('MRR Conglomerado'!E344:G344),3)),"")</f>
        <v/>
      </c>
      <c r="C344" s="13" t="str">
        <f aca="false">IFERROR(IF(SUM('MRR Conglomerado'!F344:H344)=0,"",ROUND(SUM('MRR Conglomerado'!R344:T344)/SUM('MRR Conglomerado'!F344:H344),3)),"")</f>
        <v/>
      </c>
      <c r="D344" s="13" t="str">
        <f aca="false">IFERROR(IF(SUM('MRR Conglomerado'!G344:I344)=0,"",ROUND(SUM('MRR Conglomerado'!S344:U344)/SUM('MRR Conglomerado'!G344:I344),3)),"")</f>
        <v/>
      </c>
      <c r="E344" s="13" t="str">
        <f aca="false">IFERROR(IF(SUM('MRR Conglomerado'!H344:J344)=0,"",ROUND(SUM('MRR Conglomerado'!T344:V344)/SUM('MRR Conglomerado'!H344:J344),3)),"")</f>
        <v/>
      </c>
      <c r="F344" s="13" t="str">
        <f aca="false">IFERROR(IF(SUM('MRR Conglomerado'!I344:K344)=0,"",ROUND(SUM('MRR Conglomerado'!U344:W344)/SUM('MRR Conglomerado'!I344:K344),3)),"")</f>
        <v/>
      </c>
      <c r="G344" s="13" t="str">
        <f aca="false">IFERROR(IF(SUM('MRR Conglomerado'!J344:L344)=0,"",ROUND(SUM('MRR Conglomerado'!V344:X344)/SUM('MRR Conglomerado'!J344:L344),3)),"")</f>
        <v/>
      </c>
      <c r="H344" s="13" t="str">
        <f aca="false">IFERROR(IF(SUM('MRR Conglomerado'!K344:M344)=0,"",ROUND(SUM('MRR Conglomerado'!W344:Y344)/SUM('MRR Conglomerado'!K344:M344),3)),"")</f>
        <v/>
      </c>
      <c r="I344" s="13" t="str">
        <f aca="false">IFERROR(IF(SUM('MRR Conglomerado'!L344:N344)=0,"",ROUND(SUM('MRR Conglomerado'!X344:Z344)/SUM('MRR Conglomerado'!L344:N344),3)),"")</f>
        <v/>
      </c>
      <c r="J344" s="13" t="str">
        <f aca="false">IFERROR(IF(SUM('MRR Conglomerado'!M344:O344)=0,"",ROUND(SUM('MRR Conglomerado'!Y344:AA344)/SUM('MRR Conglomerado'!M344:O344),3)),"")</f>
        <v/>
      </c>
      <c r="K344" s="13" t="str">
        <f aca="false">IFERROR(IF(SUM('MRR Conglomerado'!N344:P344)=0,"",ROUND(SUM('MRR Conglomerado'!Z344:AB344)/SUM('MRR Conglomerado'!N344:P344),3)),"")</f>
        <v/>
      </c>
      <c r="L344" s="13" t="str">
        <f aca="false">IFERROR(IF(SUM('MRR Conglomerado'!O344:Q344)=0,"",ROUND(SUM('MRR Conglomerado'!AA344:AC344)/SUM('MRR Conglomerado'!O344:Q344),3)),"")</f>
        <v/>
      </c>
      <c r="M344" s="13" t="str">
        <f aca="false">IFERROR(IF(SUM('MRR Conglomerado'!P344:R344)=0,"",ROUND(SUM('MRR Conglomerado'!AB344:AD344)/SUM('MRR Conglomerado'!P344:R344),3)),"")</f>
        <v/>
      </c>
      <c r="N344" s="13" t="str">
        <f aca="false">IFERROR(IF(SUM('MRR Conglomerado'!Q344:S344)=0,"",ROUND(SUM('MRR Conglomerado'!AC344:AE344)/SUM('MRR Conglomerado'!Q344:S344),3)),"")</f>
        <v/>
      </c>
      <c r="O344" s="13" t="str">
        <f aca="false">IFERROR(IF(SUM('MRR Conglomerado'!R344:T344)=0,"",ROUND(SUM('MRR Conglomerado'!AD344:AF344)/SUM('MRR Conglomerado'!R344:T344),3)),"")</f>
        <v/>
      </c>
      <c r="P344" s="13" t="n">
        <f aca="false">IFERROR(IF(SUM('MRR Conglomerado'!S344:U344)=0,"",ROUND(SUM('MRR Conglomerado'!AE344:AG344)/SUM('MRR Conglomerado'!S344:U344),3)),"")</f>
        <v>3.44</v>
      </c>
      <c r="Q344" s="13" t="n">
        <f aca="false">IFERROR(IF(SUM('MRR Conglomerado'!T344:V344)=0,"",ROUND(SUM('MRR Conglomerado'!AF344:AH344)/SUM('MRR Conglomerado'!T344:V344),3)),"")</f>
        <v>1.199</v>
      </c>
      <c r="R344" s="13" t="n">
        <f aca="false">IFERROR(IF(SUM('MRR Conglomerado'!U344:W344)=0,"",ROUND(SUM('MRR Conglomerado'!AG344:AI344)/SUM('MRR Conglomerado'!U344:W344),3)),"")</f>
        <v>0.759</v>
      </c>
      <c r="S344" s="13" t="n">
        <f aca="false">IFERROR(IF(SUM('MRR Conglomerado'!V344:X344)=0,"",ROUND(SUM('MRR Conglomerado'!AH344:AJ344)/SUM('MRR Conglomerado'!V344:X344),3)),"")</f>
        <v>0.723</v>
      </c>
      <c r="T344" s="13" t="n">
        <f aca="false">IFERROR(IF(SUM('MRR Conglomerado'!W344:Y344)=0,"",ROUND(SUM('MRR Conglomerado'!AI344:AK344)/SUM('MRR Conglomerado'!W344:Y344),3)),"")</f>
        <v>1.104</v>
      </c>
      <c r="U344" s="13" t="n">
        <f aca="false">IFERROR(IF(SUM('MRR Conglomerado'!X344:Z344)=0,"",ROUND(SUM('MRR Conglomerado'!AJ344:AL344)/SUM('MRR Conglomerado'!X344:Z344),3)),"")</f>
        <v>1.161</v>
      </c>
      <c r="V344" s="13" t="n">
        <f aca="false">IFERROR(IF(SUM('MRR Conglomerado'!Y344:AA344)=0,"",ROUND(SUM('MRR Conglomerado'!AK344:AM344)/SUM('MRR Conglomerado'!Y344:AA344),3)),"")</f>
        <v>1.12</v>
      </c>
      <c r="W344" s="13" t="n">
        <f aca="false">IFERROR(IF(SUM('MRR Conglomerado'!Z344:AB344)=0,"",ROUND(SUM('MRR Conglomerado'!AL344:AN344)/SUM('MRR Conglomerado'!Z344:AB344),3)),"")</f>
        <v>1.129</v>
      </c>
      <c r="X344" s="13" t="n">
        <f aca="false">IFERROR(IF(SUM('MRR Conglomerado'!AA344:AC344)=0,"",ROUND(SUM('MRR Conglomerado'!AM344:AO344)/SUM('MRR Conglomerado'!AA344:AC344),3)),"")</f>
        <v>1.151</v>
      </c>
      <c r="Y344" s="13" t="n">
        <f aca="false">IFERROR(IF(SUM('MRR Conglomerado'!AB344:AD344)=0,"",ROUND(SUM('MRR Conglomerado'!AN344:AP344)/SUM('MRR Conglomerado'!AB344:AD344),3)),"")</f>
        <v>1.083</v>
      </c>
      <c r="Z344" s="13" t="n">
        <f aca="false">IFERROR(IF(SUM('MRR Conglomerado'!AC344:AE344)=0,"",ROUND(SUM('MRR Conglomerado'!AO344:AQ344)/SUM('MRR Conglomerado'!AC344:AE344),3)),"")</f>
        <v>1.048</v>
      </c>
      <c r="AA344" s="13" t="n">
        <f aca="false">IFERROR(IF(SUM('MRR Conglomerado'!AD344:AF344)=0,"",ROUND(SUM('MRR Conglomerado'!AP344:AR344)/SUM('MRR Conglomerado'!AD344:AF344),3)),"")</f>
        <v>0.962</v>
      </c>
      <c r="AB344" s="13" t="n">
        <f aca="false">IFERROR(IF(SUM('MRR Conglomerado'!AE344:AG344)=0,"",ROUND(SUM('MRR Conglomerado'!AQ344:AS344)/SUM('MRR Conglomerado'!AE344:AG344),3)),"")</f>
        <v>0.942</v>
      </c>
    </row>
    <row r="345" customFormat="false" ht="15" hidden="false" customHeight="false" outlineLevel="0" collapsed="false">
      <c r="A345" s="10" t="s">
        <v>750</v>
      </c>
      <c r="B345" s="13" t="str">
        <f aca="false">IFERROR(IF(SUM('MRR Conglomerado'!E345:G345)=0,"",ROUND(SUM('MRR Conglomerado'!Q345:S345)/SUM('MRR Conglomerado'!E345:G345),3)),"")</f>
        <v/>
      </c>
      <c r="C345" s="13" t="str">
        <f aca="false">IFERROR(IF(SUM('MRR Conglomerado'!F345:H345)=0,"",ROUND(SUM('MRR Conglomerado'!R345:T345)/SUM('MRR Conglomerado'!F345:H345),3)),"")</f>
        <v/>
      </c>
      <c r="D345" s="13" t="str">
        <f aca="false">IFERROR(IF(SUM('MRR Conglomerado'!G345:I345)=0,"",ROUND(SUM('MRR Conglomerado'!S345:U345)/SUM('MRR Conglomerado'!G345:I345),3)),"")</f>
        <v/>
      </c>
      <c r="E345" s="13" t="str">
        <f aca="false">IFERROR(IF(SUM('MRR Conglomerado'!H345:J345)=0,"",ROUND(SUM('MRR Conglomerado'!T345:V345)/SUM('MRR Conglomerado'!H345:J345),3)),"")</f>
        <v/>
      </c>
      <c r="F345" s="13" t="str">
        <f aca="false">IFERROR(IF(SUM('MRR Conglomerado'!I345:K345)=0,"",ROUND(SUM('MRR Conglomerado'!U345:W345)/SUM('MRR Conglomerado'!I345:K345),3)),"")</f>
        <v/>
      </c>
      <c r="G345" s="13" t="str">
        <f aca="false">IFERROR(IF(SUM('MRR Conglomerado'!J345:L345)=0,"",ROUND(SUM('MRR Conglomerado'!V345:X345)/SUM('MRR Conglomerado'!J345:L345),3)),"")</f>
        <v/>
      </c>
      <c r="H345" s="13" t="str">
        <f aca="false">IFERROR(IF(SUM('MRR Conglomerado'!K345:M345)=0,"",ROUND(SUM('MRR Conglomerado'!W345:Y345)/SUM('MRR Conglomerado'!K345:M345),3)),"")</f>
        <v/>
      </c>
      <c r="I345" s="13" t="str">
        <f aca="false">IFERROR(IF(SUM('MRR Conglomerado'!L345:N345)=0,"",ROUND(SUM('MRR Conglomerado'!X345:Z345)/SUM('MRR Conglomerado'!L345:N345),3)),"")</f>
        <v/>
      </c>
      <c r="J345" s="13" t="str">
        <f aca="false">IFERROR(IF(SUM('MRR Conglomerado'!M345:O345)=0,"",ROUND(SUM('MRR Conglomerado'!Y345:AA345)/SUM('MRR Conglomerado'!M345:O345),3)),"")</f>
        <v/>
      </c>
      <c r="K345" s="13" t="str">
        <f aca="false">IFERROR(IF(SUM('MRR Conglomerado'!N345:P345)=0,"",ROUND(SUM('MRR Conglomerado'!Z345:AB345)/SUM('MRR Conglomerado'!N345:P345),3)),"")</f>
        <v/>
      </c>
      <c r="L345" s="13" t="str">
        <f aca="false">IFERROR(IF(SUM('MRR Conglomerado'!O345:Q345)=0,"",ROUND(SUM('MRR Conglomerado'!AA345:AC345)/SUM('MRR Conglomerado'!O345:Q345),3)),"")</f>
        <v/>
      </c>
      <c r="M345" s="13" t="n">
        <f aca="false">IFERROR(IF(SUM('MRR Conglomerado'!P345:R345)=0,"",ROUND(SUM('MRR Conglomerado'!AB345:AD345)/SUM('MRR Conglomerado'!P345:R345),3)),"")</f>
        <v>4.53</v>
      </c>
      <c r="N345" s="13" t="n">
        <f aca="false">IFERROR(IF(SUM('MRR Conglomerado'!Q345:S345)=0,"",ROUND(SUM('MRR Conglomerado'!AC345:AE345)/SUM('MRR Conglomerado'!Q345:S345),3)),"")</f>
        <v>2.06</v>
      </c>
      <c r="O345" s="13" t="n">
        <f aca="false">IFERROR(IF(SUM('MRR Conglomerado'!R345:T345)=0,"",ROUND(SUM('MRR Conglomerado'!AD345:AF345)/SUM('MRR Conglomerado'!R345:T345),3)),"")</f>
        <v>1.234</v>
      </c>
      <c r="P345" s="13" t="n">
        <f aca="false">IFERROR(IF(SUM('MRR Conglomerado'!S345:U345)=0,"",ROUND(SUM('MRR Conglomerado'!AE345:AG345)/SUM('MRR Conglomerado'!S345:U345),3)),"")</f>
        <v>1.202</v>
      </c>
      <c r="Q345" s="13" t="n">
        <f aca="false">IFERROR(IF(SUM('MRR Conglomerado'!T345:V345)=0,"",ROUND(SUM('MRR Conglomerado'!AF345:AH345)/SUM('MRR Conglomerado'!T345:V345),3)),"")</f>
        <v>1.218</v>
      </c>
      <c r="R345" s="13" t="n">
        <f aca="false">IFERROR(IF(SUM('MRR Conglomerado'!U345:W345)=0,"",ROUND(SUM('MRR Conglomerado'!AG345:AI345)/SUM('MRR Conglomerado'!U345:W345),3)),"")</f>
        <v>1.026</v>
      </c>
      <c r="S345" s="13" t="n">
        <f aca="false">IFERROR(IF(SUM('MRR Conglomerado'!V345:X345)=0,"",ROUND(SUM('MRR Conglomerado'!AH345:AJ345)/SUM('MRR Conglomerado'!V345:X345),3)),"")</f>
        <v>0.947</v>
      </c>
      <c r="T345" s="13" t="n">
        <f aca="false">IFERROR(IF(SUM('MRR Conglomerado'!W345:Y345)=0,"",ROUND(SUM('MRR Conglomerado'!AI345:AK345)/SUM('MRR Conglomerado'!W345:Y345),3)),"")</f>
        <v>0.9</v>
      </c>
      <c r="U345" s="13" t="n">
        <f aca="false">IFERROR(IF(SUM('MRR Conglomerado'!X345:Z345)=0,"",ROUND(SUM('MRR Conglomerado'!AJ345:AL345)/SUM('MRR Conglomerado'!X345:Z345),3)),"")</f>
        <v>0.809</v>
      </c>
      <c r="V345" s="13" t="n">
        <f aca="false">IFERROR(IF(SUM('MRR Conglomerado'!Y345:AA345)=0,"",ROUND(SUM('MRR Conglomerado'!AK345:AM345)/SUM('MRR Conglomerado'!Y345:AA345),3)),"")</f>
        <v>0.826</v>
      </c>
      <c r="W345" s="13" t="n">
        <f aca="false">IFERROR(IF(SUM('MRR Conglomerado'!Z345:AB345)=0,"",ROUND(SUM('MRR Conglomerado'!AL345:AN345)/SUM('MRR Conglomerado'!Z345:AB345),3)),"")</f>
        <v>0.858</v>
      </c>
      <c r="X345" s="13" t="n">
        <f aca="false">IFERROR(IF(SUM('MRR Conglomerado'!AA345:AC345)=0,"",ROUND(SUM('MRR Conglomerado'!AM345:AO345)/SUM('MRR Conglomerado'!AA345:AC345),3)),"")</f>
        <v>0.707</v>
      </c>
      <c r="Y345" s="13" t="n">
        <f aca="false">IFERROR(IF(SUM('MRR Conglomerado'!AB345:AD345)=0,"",ROUND(SUM('MRR Conglomerado'!AN345:AP345)/SUM('MRR Conglomerado'!AB345:AD345),3)),"")</f>
        <v>0.727</v>
      </c>
      <c r="Z345" s="13" t="n">
        <f aca="false">IFERROR(IF(SUM('MRR Conglomerado'!AC345:AE345)=0,"",ROUND(SUM('MRR Conglomerado'!AO345:AQ345)/SUM('MRR Conglomerado'!AC345:AE345),3)),"")</f>
        <v>0.765</v>
      </c>
      <c r="AA345" s="13" t="n">
        <f aca="false">IFERROR(IF(SUM('MRR Conglomerado'!AD345:AF345)=0,"",ROUND(SUM('MRR Conglomerado'!AP345:AR345)/SUM('MRR Conglomerado'!AD345:AF345),3)),"")</f>
        <v>0.842</v>
      </c>
      <c r="AB345" s="13" t="n">
        <f aca="false">IFERROR(IF(SUM('MRR Conglomerado'!AE345:AG345)=0,"",ROUND(SUM('MRR Conglomerado'!AQ345:AS345)/SUM('MRR Conglomerado'!AE345:AG345),3)),"")</f>
        <v>0.831</v>
      </c>
    </row>
    <row r="346" customFormat="false" ht="15" hidden="false" customHeight="false" outlineLevel="0" collapsed="false">
      <c r="A346" s="10" t="s">
        <v>752</v>
      </c>
      <c r="B346" s="13" t="str">
        <f aca="false">IFERROR(IF(SUM('MRR Conglomerado'!E346:G346)=0,"",ROUND(SUM('MRR Conglomerado'!Q346:S346)/SUM('MRR Conglomerado'!E346:G346),3)),"")</f>
        <v/>
      </c>
      <c r="C346" s="13" t="str">
        <f aca="false">IFERROR(IF(SUM('MRR Conglomerado'!F346:H346)=0,"",ROUND(SUM('MRR Conglomerado'!R346:T346)/SUM('MRR Conglomerado'!F346:H346),3)),"")</f>
        <v/>
      </c>
      <c r="D346" s="13" t="str">
        <f aca="false">IFERROR(IF(SUM('MRR Conglomerado'!G346:I346)=0,"",ROUND(SUM('MRR Conglomerado'!S346:U346)/SUM('MRR Conglomerado'!G346:I346),3)),"")</f>
        <v/>
      </c>
      <c r="E346" s="13" t="str">
        <f aca="false">IFERROR(IF(SUM('MRR Conglomerado'!H346:J346)=0,"",ROUND(SUM('MRR Conglomerado'!T346:V346)/SUM('MRR Conglomerado'!H346:J346),3)),"")</f>
        <v/>
      </c>
      <c r="F346" s="13" t="str">
        <f aca="false">IFERROR(IF(SUM('MRR Conglomerado'!I346:K346)=0,"",ROUND(SUM('MRR Conglomerado'!U346:W346)/SUM('MRR Conglomerado'!I346:K346),3)),"")</f>
        <v/>
      </c>
      <c r="G346" s="13" t="str">
        <f aca="false">IFERROR(IF(SUM('MRR Conglomerado'!J346:L346)=0,"",ROUND(SUM('MRR Conglomerado'!V346:X346)/SUM('MRR Conglomerado'!J346:L346),3)),"")</f>
        <v/>
      </c>
      <c r="H346" s="13" t="str">
        <f aca="false">IFERROR(IF(SUM('MRR Conglomerado'!K346:M346)=0,"",ROUND(SUM('MRR Conglomerado'!W346:Y346)/SUM('MRR Conglomerado'!K346:M346),3)),"")</f>
        <v/>
      </c>
      <c r="I346" s="13" t="n">
        <f aca="false">IFERROR(IF(SUM('MRR Conglomerado'!L346:N346)=0,"",ROUND(SUM('MRR Conglomerado'!X346:Z346)/SUM('MRR Conglomerado'!L346:N346),3)),"")</f>
        <v>0</v>
      </c>
      <c r="J346" s="13" t="n">
        <f aca="false">IFERROR(IF(SUM('MRR Conglomerado'!M346:O346)=0,"",ROUND(SUM('MRR Conglomerado'!Y346:AA346)/SUM('MRR Conglomerado'!M346:O346),3)),"")</f>
        <v>0</v>
      </c>
      <c r="K346" s="13" t="n">
        <f aca="false">IFERROR(IF(SUM('MRR Conglomerado'!N346:P346)=0,"",ROUND(SUM('MRR Conglomerado'!Z346:AB346)/SUM('MRR Conglomerado'!N346:P346),3)),"")</f>
        <v>0</v>
      </c>
      <c r="L346" s="13" t="n">
        <f aca="false">IFERROR(IF(SUM('MRR Conglomerado'!O346:Q346)=0,"",ROUND(SUM('MRR Conglomerado'!AA346:AC346)/SUM('MRR Conglomerado'!O346:Q346),3)),"")</f>
        <v>0</v>
      </c>
      <c r="M346" s="13" t="n">
        <f aca="false">IFERROR(IF(SUM('MRR Conglomerado'!P346:R346)=0,"",ROUND(SUM('MRR Conglomerado'!AB346:AD346)/SUM('MRR Conglomerado'!P346:R346),3)),"")</f>
        <v>0</v>
      </c>
      <c r="N346" s="13" t="n">
        <f aca="false">IFERROR(IF(SUM('MRR Conglomerado'!Q346:S346)=0,"",ROUND(SUM('MRR Conglomerado'!AC346:AE346)/SUM('MRR Conglomerado'!Q346:S346),3)),"")</f>
        <v>0</v>
      </c>
      <c r="O346" s="13" t="str">
        <f aca="false">IFERROR(IF(SUM('MRR Conglomerado'!R346:T346)=0,"",ROUND(SUM('MRR Conglomerado'!AD346:AF346)/SUM('MRR Conglomerado'!R346:T346),3)),"")</f>
        <v/>
      </c>
      <c r="P346" s="13" t="str">
        <f aca="false">IFERROR(IF(SUM('MRR Conglomerado'!S346:U346)=0,"",ROUND(SUM('MRR Conglomerado'!AE346:AG346)/SUM('MRR Conglomerado'!S346:U346),3)),"")</f>
        <v/>
      </c>
      <c r="Q346" s="13" t="str">
        <f aca="false">IFERROR(IF(SUM('MRR Conglomerado'!T346:V346)=0,"",ROUND(SUM('MRR Conglomerado'!AF346:AH346)/SUM('MRR Conglomerado'!T346:V346),3)),"")</f>
        <v/>
      </c>
      <c r="R346" s="13" t="str">
        <f aca="false">IFERROR(IF(SUM('MRR Conglomerado'!U346:W346)=0,"",ROUND(SUM('MRR Conglomerado'!AG346:AI346)/SUM('MRR Conglomerado'!U346:W346),3)),"")</f>
        <v/>
      </c>
      <c r="S346" s="13" t="str">
        <f aca="false">IFERROR(IF(SUM('MRR Conglomerado'!V346:X346)=0,"",ROUND(SUM('MRR Conglomerado'!AH346:AJ346)/SUM('MRR Conglomerado'!V346:X346),3)),"")</f>
        <v/>
      </c>
      <c r="T346" s="13" t="str">
        <f aca="false">IFERROR(IF(SUM('MRR Conglomerado'!W346:Y346)=0,"",ROUND(SUM('MRR Conglomerado'!AI346:AK346)/SUM('MRR Conglomerado'!W346:Y346),3)),"")</f>
        <v/>
      </c>
      <c r="U346" s="13" t="str">
        <f aca="false">IFERROR(IF(SUM('MRR Conglomerado'!X346:Z346)=0,"",ROUND(SUM('MRR Conglomerado'!AJ346:AL346)/SUM('MRR Conglomerado'!X346:Z346),3)),"")</f>
        <v/>
      </c>
      <c r="V346" s="13" t="str">
        <f aca="false">IFERROR(IF(SUM('MRR Conglomerado'!Y346:AA346)=0,"",ROUND(SUM('MRR Conglomerado'!AK346:AM346)/SUM('MRR Conglomerado'!Y346:AA346),3)),"")</f>
        <v/>
      </c>
      <c r="W346" s="13" t="str">
        <f aca="false">IFERROR(IF(SUM('MRR Conglomerado'!Z346:AB346)=0,"",ROUND(SUM('MRR Conglomerado'!AL346:AN346)/SUM('MRR Conglomerado'!Z346:AB346),3)),"")</f>
        <v/>
      </c>
      <c r="X346" s="13" t="str">
        <f aca="false">IFERROR(IF(SUM('MRR Conglomerado'!AA346:AC346)=0,"",ROUND(SUM('MRR Conglomerado'!AM346:AO346)/SUM('MRR Conglomerado'!AA346:AC346),3)),"")</f>
        <v/>
      </c>
      <c r="Y346" s="13" t="str">
        <f aca="false">IFERROR(IF(SUM('MRR Conglomerado'!AB346:AD346)=0,"",ROUND(SUM('MRR Conglomerado'!AN346:AP346)/SUM('MRR Conglomerado'!AB346:AD346),3)),"")</f>
        <v/>
      </c>
      <c r="Z346" s="13" t="str">
        <f aca="false">IFERROR(IF(SUM('MRR Conglomerado'!AC346:AE346)=0,"",ROUND(SUM('MRR Conglomerado'!AO346:AQ346)/SUM('MRR Conglomerado'!AC346:AE346),3)),"")</f>
        <v/>
      </c>
      <c r="AA346" s="13" t="str">
        <f aca="false">IFERROR(IF(SUM('MRR Conglomerado'!AD346:AF346)=0,"",ROUND(SUM('MRR Conglomerado'!AP346:AR346)/SUM('MRR Conglomerado'!AD346:AF346),3)),"")</f>
        <v/>
      </c>
      <c r="AB346" s="13" t="str">
        <f aca="false">IFERROR(IF(SUM('MRR Conglomerado'!AE346:AG346)=0,"",ROUND(SUM('MRR Conglomerado'!AQ346:AS346)/SUM('MRR Conglomerado'!AE346:AG346),3)),"")</f>
        <v/>
      </c>
    </row>
    <row r="347" customFormat="false" ht="15" hidden="false" customHeight="false" outlineLevel="0" collapsed="false">
      <c r="A347" s="10" t="s">
        <v>754</v>
      </c>
      <c r="B347" s="13" t="str">
        <f aca="false">IFERROR(IF(SUM('MRR Conglomerado'!E347:G347)=0,"",ROUND(SUM('MRR Conglomerado'!Q347:S347)/SUM('MRR Conglomerado'!E347:G347),3)),"")</f>
        <v/>
      </c>
      <c r="C347" s="13" t="str">
        <f aca="false">IFERROR(IF(SUM('MRR Conglomerado'!F347:H347)=0,"",ROUND(SUM('MRR Conglomerado'!R347:T347)/SUM('MRR Conglomerado'!F347:H347),3)),"")</f>
        <v/>
      </c>
      <c r="D347" s="13" t="str">
        <f aca="false">IFERROR(IF(SUM('MRR Conglomerado'!G347:I347)=0,"",ROUND(SUM('MRR Conglomerado'!S347:U347)/SUM('MRR Conglomerado'!G347:I347),3)),"")</f>
        <v/>
      </c>
      <c r="E347" s="13" t="str">
        <f aca="false">IFERROR(IF(SUM('MRR Conglomerado'!H347:J347)=0,"",ROUND(SUM('MRR Conglomerado'!T347:V347)/SUM('MRR Conglomerado'!H347:J347),3)),"")</f>
        <v/>
      </c>
      <c r="F347" s="13" t="str">
        <f aca="false">IFERROR(IF(SUM('MRR Conglomerado'!I347:K347)=0,"",ROUND(SUM('MRR Conglomerado'!U347:W347)/SUM('MRR Conglomerado'!I347:K347),3)),"")</f>
        <v/>
      </c>
      <c r="G347" s="13" t="str">
        <f aca="false">IFERROR(IF(SUM('MRR Conglomerado'!J347:L347)=0,"",ROUND(SUM('MRR Conglomerado'!V347:X347)/SUM('MRR Conglomerado'!J347:L347),3)),"")</f>
        <v/>
      </c>
      <c r="H347" s="13" t="n">
        <f aca="false">IFERROR(IF(SUM('MRR Conglomerado'!K347:M347)=0,"",ROUND(SUM('MRR Conglomerado'!W347:Y347)/SUM('MRR Conglomerado'!K347:M347),3)),"")</f>
        <v>3.378</v>
      </c>
      <c r="I347" s="13" t="n">
        <f aca="false">IFERROR(IF(SUM('MRR Conglomerado'!L347:N347)=0,"",ROUND(SUM('MRR Conglomerado'!X347:Z347)/SUM('MRR Conglomerado'!L347:N347),3)),"")</f>
        <v>1.654</v>
      </c>
      <c r="J347" s="13" t="n">
        <f aca="false">IFERROR(IF(SUM('MRR Conglomerado'!M347:O347)=0,"",ROUND(SUM('MRR Conglomerado'!Y347:AA347)/SUM('MRR Conglomerado'!M347:O347),3)),"")</f>
        <v>1.113</v>
      </c>
      <c r="K347" s="13" t="n">
        <f aca="false">IFERROR(IF(SUM('MRR Conglomerado'!N347:P347)=0,"",ROUND(SUM('MRR Conglomerado'!Z347:AB347)/SUM('MRR Conglomerado'!N347:P347),3)),"")</f>
        <v>1.114</v>
      </c>
      <c r="L347" s="13" t="n">
        <f aca="false">IFERROR(IF(SUM('MRR Conglomerado'!O347:Q347)=0,"",ROUND(SUM('MRR Conglomerado'!AA347:AC347)/SUM('MRR Conglomerado'!O347:Q347),3)),"")</f>
        <v>1.089</v>
      </c>
      <c r="M347" s="13" t="n">
        <f aca="false">IFERROR(IF(SUM('MRR Conglomerado'!P347:R347)=0,"",ROUND(SUM('MRR Conglomerado'!AB347:AD347)/SUM('MRR Conglomerado'!P347:R347),3)),"")</f>
        <v>1.026</v>
      </c>
      <c r="N347" s="13" t="n">
        <f aca="false">IFERROR(IF(SUM('MRR Conglomerado'!Q347:S347)=0,"",ROUND(SUM('MRR Conglomerado'!AC347:AE347)/SUM('MRR Conglomerado'!Q347:S347),3)),"")</f>
        <v>0.965</v>
      </c>
      <c r="O347" s="13" t="n">
        <f aca="false">IFERROR(IF(SUM('MRR Conglomerado'!R347:T347)=0,"",ROUND(SUM('MRR Conglomerado'!AD347:AF347)/SUM('MRR Conglomerado'!R347:T347),3)),"")</f>
        <v>0.926</v>
      </c>
      <c r="P347" s="13" t="n">
        <f aca="false">IFERROR(IF(SUM('MRR Conglomerado'!S347:U347)=0,"",ROUND(SUM('MRR Conglomerado'!AE347:AG347)/SUM('MRR Conglomerado'!S347:U347),3)),"")</f>
        <v>0.919</v>
      </c>
      <c r="Q347" s="13" t="n">
        <f aca="false">IFERROR(IF(SUM('MRR Conglomerado'!T347:V347)=0,"",ROUND(SUM('MRR Conglomerado'!AF347:AH347)/SUM('MRR Conglomerado'!T347:V347),3)),"")</f>
        <v>0.926</v>
      </c>
      <c r="R347" s="13" t="n">
        <f aca="false">IFERROR(IF(SUM('MRR Conglomerado'!U347:W347)=0,"",ROUND(SUM('MRR Conglomerado'!AG347:AI347)/SUM('MRR Conglomerado'!U347:W347),3)),"")</f>
        <v>0.953</v>
      </c>
      <c r="S347" s="13" t="n">
        <f aca="false">IFERROR(IF(SUM('MRR Conglomerado'!V347:X347)=0,"",ROUND(SUM('MRR Conglomerado'!AH347:AJ347)/SUM('MRR Conglomerado'!V347:X347),3)),"")</f>
        <v>0.955</v>
      </c>
      <c r="T347" s="13" t="n">
        <f aca="false">IFERROR(IF(SUM('MRR Conglomerado'!W347:Y347)=0,"",ROUND(SUM('MRR Conglomerado'!AI347:AK347)/SUM('MRR Conglomerado'!W347:Y347),3)),"")</f>
        <v>0.976</v>
      </c>
      <c r="U347" s="13" t="n">
        <f aca="false">IFERROR(IF(SUM('MRR Conglomerado'!X347:Z347)=0,"",ROUND(SUM('MRR Conglomerado'!AJ347:AL347)/SUM('MRR Conglomerado'!X347:Z347),3)),"")</f>
        <v>1.037</v>
      </c>
      <c r="V347" s="13" t="n">
        <f aca="false">IFERROR(IF(SUM('MRR Conglomerado'!Y347:AA347)=0,"",ROUND(SUM('MRR Conglomerado'!AK347:AM347)/SUM('MRR Conglomerado'!Y347:AA347),3)),"")</f>
        <v>1.111</v>
      </c>
      <c r="W347" s="13" t="n">
        <f aca="false">IFERROR(IF(SUM('MRR Conglomerado'!Z347:AB347)=0,"",ROUND(SUM('MRR Conglomerado'!AL347:AN347)/SUM('MRR Conglomerado'!Z347:AB347),3)),"")</f>
        <v>1.128</v>
      </c>
      <c r="X347" s="13" t="n">
        <f aca="false">IFERROR(IF(SUM('MRR Conglomerado'!AA347:AC347)=0,"",ROUND(SUM('MRR Conglomerado'!AM347:AO347)/SUM('MRR Conglomerado'!AA347:AC347),3)),"")</f>
        <v>1.12</v>
      </c>
      <c r="Y347" s="13" t="n">
        <f aca="false">IFERROR(IF(SUM('MRR Conglomerado'!AB347:AD347)=0,"",ROUND(SUM('MRR Conglomerado'!AN347:AP347)/SUM('MRR Conglomerado'!AB347:AD347),3)),"")</f>
        <v>1.098</v>
      </c>
      <c r="Z347" s="13" t="n">
        <f aca="false">IFERROR(IF(SUM('MRR Conglomerado'!AC347:AE347)=0,"",ROUND(SUM('MRR Conglomerado'!AO347:AQ347)/SUM('MRR Conglomerado'!AC347:AE347),3)),"")</f>
        <v>1.112</v>
      </c>
      <c r="AA347" s="13" t="n">
        <f aca="false">IFERROR(IF(SUM('MRR Conglomerado'!AD347:AF347)=0,"",ROUND(SUM('MRR Conglomerado'!AP347:AR347)/SUM('MRR Conglomerado'!AD347:AF347),3)),"")</f>
        <v>1.119</v>
      </c>
      <c r="AB347" s="13" t="n">
        <f aca="false">IFERROR(IF(SUM('MRR Conglomerado'!AE347:AG347)=0,"",ROUND(SUM('MRR Conglomerado'!AQ347:AS347)/SUM('MRR Conglomerado'!AE347:AG347),3)),"")</f>
        <v>1.127</v>
      </c>
    </row>
    <row r="348" customFormat="false" ht="15" hidden="false" customHeight="false" outlineLevel="0" collapsed="false">
      <c r="A348" s="10" t="s">
        <v>756</v>
      </c>
      <c r="B348" s="13" t="n">
        <f aca="false">IFERROR(IF(SUM('MRR Conglomerado'!E348:G348)=0,"",ROUND(SUM('MRR Conglomerado'!Q348:S348)/SUM('MRR Conglomerado'!E348:G348),3)),"")</f>
        <v>1.037</v>
      </c>
      <c r="C348" s="13" t="n">
        <f aca="false">IFERROR(IF(SUM('MRR Conglomerado'!F348:H348)=0,"",ROUND(SUM('MRR Conglomerado'!R348:T348)/SUM('MRR Conglomerado'!F348:H348),3)),"")</f>
        <v>1.043</v>
      </c>
      <c r="D348" s="13" t="n">
        <f aca="false">IFERROR(IF(SUM('MRR Conglomerado'!G348:I348)=0,"",ROUND(SUM('MRR Conglomerado'!S348:U348)/SUM('MRR Conglomerado'!G348:I348),3)),"")</f>
        <v>1.016</v>
      </c>
      <c r="E348" s="13" t="n">
        <f aca="false">IFERROR(IF(SUM('MRR Conglomerado'!H348:J348)=0,"",ROUND(SUM('MRR Conglomerado'!T348:V348)/SUM('MRR Conglomerado'!H348:J348),3)),"")</f>
        <v>1.001</v>
      </c>
      <c r="F348" s="13" t="n">
        <f aca="false">IFERROR(IF(SUM('MRR Conglomerado'!I348:K348)=0,"",ROUND(SUM('MRR Conglomerado'!U348:W348)/SUM('MRR Conglomerado'!I348:K348),3)),"")</f>
        <v>0.995</v>
      </c>
      <c r="G348" s="13" t="n">
        <f aca="false">IFERROR(IF(SUM('MRR Conglomerado'!J348:L348)=0,"",ROUND(SUM('MRR Conglomerado'!V348:X348)/SUM('MRR Conglomerado'!J348:L348),3)),"")</f>
        <v>1.039</v>
      </c>
      <c r="H348" s="13" t="n">
        <f aca="false">IFERROR(IF(SUM('MRR Conglomerado'!K348:M348)=0,"",ROUND(SUM('MRR Conglomerado'!W348:Y348)/SUM('MRR Conglomerado'!K348:M348),3)),"")</f>
        <v>1.076</v>
      </c>
      <c r="I348" s="13" t="n">
        <f aca="false">IFERROR(IF(SUM('MRR Conglomerado'!L348:N348)=0,"",ROUND(SUM('MRR Conglomerado'!X348:Z348)/SUM('MRR Conglomerado'!L348:N348),3)),"")</f>
        <v>1.062</v>
      </c>
      <c r="J348" s="13" t="n">
        <f aca="false">IFERROR(IF(SUM('MRR Conglomerado'!M348:O348)=0,"",ROUND(SUM('MRR Conglomerado'!Y348:AA348)/SUM('MRR Conglomerado'!M348:O348),3)),"")</f>
        <v>1.005</v>
      </c>
      <c r="K348" s="13" t="n">
        <f aca="false">IFERROR(IF(SUM('MRR Conglomerado'!N348:P348)=0,"",ROUND(SUM('MRR Conglomerado'!Z348:AB348)/SUM('MRR Conglomerado'!N348:P348),3)),"")</f>
        <v>0.948</v>
      </c>
      <c r="L348" s="13" t="n">
        <f aca="false">IFERROR(IF(SUM('MRR Conglomerado'!O348:Q348)=0,"",ROUND(SUM('MRR Conglomerado'!AA348:AC348)/SUM('MRR Conglomerado'!O348:Q348),3)),"")</f>
        <v>0.931</v>
      </c>
      <c r="M348" s="13" t="n">
        <f aca="false">IFERROR(IF(SUM('MRR Conglomerado'!P348:R348)=0,"",ROUND(SUM('MRR Conglomerado'!AB348:AD348)/SUM('MRR Conglomerado'!P348:R348),3)),"")</f>
        <v>0.912</v>
      </c>
      <c r="N348" s="13" t="n">
        <f aca="false">IFERROR(IF(SUM('MRR Conglomerado'!Q348:S348)=0,"",ROUND(SUM('MRR Conglomerado'!AC348:AE348)/SUM('MRR Conglomerado'!Q348:S348),3)),"")</f>
        <v>0.911</v>
      </c>
      <c r="O348" s="13" t="n">
        <f aca="false">IFERROR(IF(SUM('MRR Conglomerado'!R348:T348)=0,"",ROUND(SUM('MRR Conglomerado'!AD348:AF348)/SUM('MRR Conglomerado'!R348:T348),3)),"")</f>
        <v>0.906</v>
      </c>
      <c r="P348" s="13" t="n">
        <f aca="false">IFERROR(IF(SUM('MRR Conglomerado'!S348:U348)=0,"",ROUND(SUM('MRR Conglomerado'!AE348:AG348)/SUM('MRR Conglomerado'!S348:U348),3)),"")</f>
        <v>0.9</v>
      </c>
      <c r="Q348" s="13" t="n">
        <f aca="false">IFERROR(IF(SUM('MRR Conglomerado'!T348:V348)=0,"",ROUND(SUM('MRR Conglomerado'!AF348:AH348)/SUM('MRR Conglomerado'!T348:V348),3)),"")</f>
        <v>0.9</v>
      </c>
      <c r="R348" s="13" t="n">
        <f aca="false">IFERROR(IF(SUM('MRR Conglomerado'!U348:W348)=0,"",ROUND(SUM('MRR Conglomerado'!AG348:AI348)/SUM('MRR Conglomerado'!U348:W348),3)),"")</f>
        <v>0.884</v>
      </c>
      <c r="S348" s="13" t="n">
        <f aca="false">IFERROR(IF(SUM('MRR Conglomerado'!V348:X348)=0,"",ROUND(SUM('MRR Conglomerado'!AH348:AJ348)/SUM('MRR Conglomerado'!V348:X348),3)),"")</f>
        <v>0.878</v>
      </c>
      <c r="T348" s="13" t="n">
        <f aca="false">IFERROR(IF(SUM('MRR Conglomerado'!W348:Y348)=0,"",ROUND(SUM('MRR Conglomerado'!AI348:AK348)/SUM('MRR Conglomerado'!W348:Y348),3)),"")</f>
        <v>0.87</v>
      </c>
      <c r="U348" s="13" t="n">
        <f aca="false">IFERROR(IF(SUM('MRR Conglomerado'!X348:Z348)=0,"",ROUND(SUM('MRR Conglomerado'!AJ348:AL348)/SUM('MRR Conglomerado'!X348:Z348),3)),"")</f>
        <v>0.889</v>
      </c>
      <c r="V348" s="13" t="n">
        <f aca="false">IFERROR(IF(SUM('MRR Conglomerado'!Y348:AA348)=0,"",ROUND(SUM('MRR Conglomerado'!AK348:AM348)/SUM('MRR Conglomerado'!Y348:AA348),3)),"")</f>
        <v>0.911</v>
      </c>
      <c r="W348" s="13" t="n">
        <f aca="false">IFERROR(IF(SUM('MRR Conglomerado'!Z348:AB348)=0,"",ROUND(SUM('MRR Conglomerado'!AL348:AN348)/SUM('MRR Conglomerado'!Z348:AB348),3)),"")</f>
        <v>0.938</v>
      </c>
      <c r="X348" s="13" t="n">
        <f aca="false">IFERROR(IF(SUM('MRR Conglomerado'!AA348:AC348)=0,"",ROUND(SUM('MRR Conglomerado'!AM348:AO348)/SUM('MRR Conglomerado'!AA348:AC348),3)),"")</f>
        <v>0.856</v>
      </c>
      <c r="Y348" s="13" t="n">
        <f aca="false">IFERROR(IF(SUM('MRR Conglomerado'!AB348:AD348)=0,"",ROUND(SUM('MRR Conglomerado'!AN348:AP348)/SUM('MRR Conglomerado'!AB348:AD348),3)),"")</f>
        <v>0.771</v>
      </c>
      <c r="Z348" s="13" t="n">
        <f aca="false">IFERROR(IF(SUM('MRR Conglomerado'!AC348:AE348)=0,"",ROUND(SUM('MRR Conglomerado'!AO348:AQ348)/SUM('MRR Conglomerado'!AC348:AE348),3)),"")</f>
        <v>0.666</v>
      </c>
      <c r="AA348" s="13" t="n">
        <f aca="false">IFERROR(IF(SUM('MRR Conglomerado'!AD348:AF348)=0,"",ROUND(SUM('MRR Conglomerado'!AP348:AR348)/SUM('MRR Conglomerado'!AD348:AF348),3)),"")</f>
        <v>0.661</v>
      </c>
      <c r="AB348" s="13" t="n">
        <f aca="false">IFERROR(IF(SUM('MRR Conglomerado'!AE348:AG348)=0,"",ROUND(SUM('MRR Conglomerado'!AQ348:AS348)/SUM('MRR Conglomerado'!AE348:AG348),3)),"")</f>
        <v>0.664</v>
      </c>
    </row>
    <row r="349" customFormat="false" ht="15" hidden="false" customHeight="false" outlineLevel="0" collapsed="false">
      <c r="A349" s="10" t="s">
        <v>758</v>
      </c>
      <c r="B349" s="13" t="str">
        <f aca="false">IFERROR(IF(SUM('MRR Conglomerado'!E349:G349)=0,"",ROUND(SUM('MRR Conglomerado'!Q349:S349)/SUM('MRR Conglomerado'!E349:G349),3)),"")</f>
        <v/>
      </c>
      <c r="C349" s="13" t="str">
        <f aca="false">IFERROR(IF(SUM('MRR Conglomerado'!F349:H349)=0,"",ROUND(SUM('MRR Conglomerado'!R349:T349)/SUM('MRR Conglomerado'!F349:H349),3)),"")</f>
        <v/>
      </c>
      <c r="D349" s="13" t="str">
        <f aca="false">IFERROR(IF(SUM('MRR Conglomerado'!G349:I349)=0,"",ROUND(SUM('MRR Conglomerado'!S349:U349)/SUM('MRR Conglomerado'!G349:I349),3)),"")</f>
        <v/>
      </c>
      <c r="E349" s="13" t="str">
        <f aca="false">IFERROR(IF(SUM('MRR Conglomerado'!H349:J349)=0,"",ROUND(SUM('MRR Conglomerado'!T349:V349)/SUM('MRR Conglomerado'!H349:J349),3)),"")</f>
        <v/>
      </c>
      <c r="F349" s="13" t="str">
        <f aca="false">IFERROR(IF(SUM('MRR Conglomerado'!I349:K349)=0,"",ROUND(SUM('MRR Conglomerado'!U349:W349)/SUM('MRR Conglomerado'!I349:K349),3)),"")</f>
        <v/>
      </c>
      <c r="G349" s="13" t="str">
        <f aca="false">IFERROR(IF(SUM('MRR Conglomerado'!J349:L349)=0,"",ROUND(SUM('MRR Conglomerado'!V349:X349)/SUM('MRR Conglomerado'!J349:L349),3)),"")</f>
        <v/>
      </c>
      <c r="H349" s="13" t="str">
        <f aca="false">IFERROR(IF(SUM('MRR Conglomerado'!K349:M349)=0,"",ROUND(SUM('MRR Conglomerado'!W349:Y349)/SUM('MRR Conglomerado'!K349:M349),3)),"")</f>
        <v/>
      </c>
      <c r="I349" s="13" t="str">
        <f aca="false">IFERROR(IF(SUM('MRR Conglomerado'!L349:N349)=0,"",ROUND(SUM('MRR Conglomerado'!X349:Z349)/SUM('MRR Conglomerado'!L349:N349),3)),"")</f>
        <v/>
      </c>
      <c r="J349" s="13" t="str">
        <f aca="false">IFERROR(IF(SUM('MRR Conglomerado'!M349:O349)=0,"",ROUND(SUM('MRR Conglomerado'!Y349:AA349)/SUM('MRR Conglomerado'!M349:O349),3)),"")</f>
        <v/>
      </c>
      <c r="K349" s="13" t="str">
        <f aca="false">IFERROR(IF(SUM('MRR Conglomerado'!N349:P349)=0,"",ROUND(SUM('MRR Conglomerado'!Z349:AB349)/SUM('MRR Conglomerado'!N349:P349),3)),"")</f>
        <v/>
      </c>
      <c r="L349" s="13" t="str">
        <f aca="false">IFERROR(IF(SUM('MRR Conglomerado'!O349:Q349)=0,"",ROUND(SUM('MRR Conglomerado'!AA349:AC349)/SUM('MRR Conglomerado'!O349:Q349),3)),"")</f>
        <v/>
      </c>
      <c r="M349" s="13" t="str">
        <f aca="false">IFERROR(IF(SUM('MRR Conglomerado'!P349:R349)=0,"",ROUND(SUM('MRR Conglomerado'!AB349:AD349)/SUM('MRR Conglomerado'!P349:R349),3)),"")</f>
        <v/>
      </c>
      <c r="N349" s="13" t="str">
        <f aca="false">IFERROR(IF(SUM('MRR Conglomerado'!Q349:S349)=0,"",ROUND(SUM('MRR Conglomerado'!AC349:AE349)/SUM('MRR Conglomerado'!Q349:S349),3)),"")</f>
        <v/>
      </c>
      <c r="O349" s="13" t="str">
        <f aca="false">IFERROR(IF(SUM('MRR Conglomerado'!R349:T349)=0,"",ROUND(SUM('MRR Conglomerado'!AD349:AF349)/SUM('MRR Conglomerado'!R349:T349),3)),"")</f>
        <v/>
      </c>
      <c r="P349" s="13" t="str">
        <f aca="false">IFERROR(IF(SUM('MRR Conglomerado'!S349:U349)=0,"",ROUND(SUM('MRR Conglomerado'!AE349:AG349)/SUM('MRR Conglomerado'!S349:U349),3)),"")</f>
        <v/>
      </c>
      <c r="Q349" s="13" t="str">
        <f aca="false">IFERROR(IF(SUM('MRR Conglomerado'!T349:V349)=0,"",ROUND(SUM('MRR Conglomerado'!AF349:AH349)/SUM('MRR Conglomerado'!T349:V349),3)),"")</f>
        <v/>
      </c>
      <c r="R349" s="13" t="str">
        <f aca="false">IFERROR(IF(SUM('MRR Conglomerado'!U349:W349)=0,"",ROUND(SUM('MRR Conglomerado'!AG349:AI349)/SUM('MRR Conglomerado'!U349:W349),3)),"")</f>
        <v/>
      </c>
      <c r="S349" s="13" t="str">
        <f aca="false">IFERROR(IF(SUM('MRR Conglomerado'!V349:X349)=0,"",ROUND(SUM('MRR Conglomerado'!AH349:AJ349)/SUM('MRR Conglomerado'!V349:X349),3)),"")</f>
        <v/>
      </c>
      <c r="T349" s="13" t="str">
        <f aca="false">IFERROR(IF(SUM('MRR Conglomerado'!W349:Y349)=0,"",ROUND(SUM('MRR Conglomerado'!AI349:AK349)/SUM('MRR Conglomerado'!W349:Y349),3)),"")</f>
        <v/>
      </c>
      <c r="U349" s="13" t="str">
        <f aca="false">IFERROR(IF(SUM('MRR Conglomerado'!X349:Z349)=0,"",ROUND(SUM('MRR Conglomerado'!AJ349:AL349)/SUM('MRR Conglomerado'!X349:Z349),3)),"")</f>
        <v/>
      </c>
      <c r="V349" s="13" t="str">
        <f aca="false">IFERROR(IF(SUM('MRR Conglomerado'!Y349:AA349)=0,"",ROUND(SUM('MRR Conglomerado'!AK349:AM349)/SUM('MRR Conglomerado'!Y349:AA349),3)),"")</f>
        <v/>
      </c>
      <c r="W349" s="13" t="str">
        <f aca="false">IFERROR(IF(SUM('MRR Conglomerado'!Z349:AB349)=0,"",ROUND(SUM('MRR Conglomerado'!AL349:AN349)/SUM('MRR Conglomerado'!Z349:AB349),3)),"")</f>
        <v/>
      </c>
      <c r="X349" s="13" t="n">
        <f aca="false">IFERROR(IF(SUM('MRR Conglomerado'!AA349:AC349)=0,"",ROUND(SUM('MRR Conglomerado'!AM349:AO349)/SUM('MRR Conglomerado'!AA349:AC349),3)),"")</f>
        <v>0</v>
      </c>
      <c r="Y349" s="13" t="n">
        <f aca="false">IFERROR(IF(SUM('MRR Conglomerado'!AB349:AD349)=0,"",ROUND(SUM('MRR Conglomerado'!AN349:AP349)/SUM('MRR Conglomerado'!AB349:AD349),3)),"")</f>
        <v>0</v>
      </c>
      <c r="Z349" s="13" t="n">
        <f aca="false">IFERROR(IF(SUM('MRR Conglomerado'!AC349:AE349)=0,"",ROUND(SUM('MRR Conglomerado'!AO349:AQ349)/SUM('MRR Conglomerado'!AC349:AE349),3)),"")</f>
        <v>0</v>
      </c>
      <c r="AA349" s="13" t="n">
        <f aca="false">IFERROR(IF(SUM('MRR Conglomerado'!AD349:AF349)=0,"",ROUND(SUM('MRR Conglomerado'!AP349:AR349)/SUM('MRR Conglomerado'!AD349:AF349),3)),"")</f>
        <v>0</v>
      </c>
      <c r="AB349" s="13" t="n">
        <f aca="false">IFERROR(IF(SUM('MRR Conglomerado'!AE349:AG349)=0,"",ROUND(SUM('MRR Conglomerado'!AQ349:AS349)/SUM('MRR Conglomerado'!AE349:AG349),3)),"")</f>
        <v>0</v>
      </c>
    </row>
    <row r="350" customFormat="false" ht="15" hidden="false" customHeight="false" outlineLevel="0" collapsed="false">
      <c r="A350" s="10" t="s">
        <v>760</v>
      </c>
      <c r="B350" s="13" t="str">
        <f aca="false">IFERROR(IF(SUM('MRR Conglomerado'!E350:G350)=0,"",ROUND(SUM('MRR Conglomerado'!Q350:S350)/SUM('MRR Conglomerado'!E350:G350),3)),"")</f>
        <v/>
      </c>
      <c r="C350" s="13" t="str">
        <f aca="false">IFERROR(IF(SUM('MRR Conglomerado'!F350:H350)=0,"",ROUND(SUM('MRR Conglomerado'!R350:T350)/SUM('MRR Conglomerado'!F350:H350),3)),"")</f>
        <v/>
      </c>
      <c r="D350" s="13" t="str">
        <f aca="false">IFERROR(IF(SUM('MRR Conglomerado'!G350:I350)=0,"",ROUND(SUM('MRR Conglomerado'!S350:U350)/SUM('MRR Conglomerado'!G350:I350),3)),"")</f>
        <v/>
      </c>
      <c r="E350" s="13" t="str">
        <f aca="false">IFERROR(IF(SUM('MRR Conglomerado'!H350:J350)=0,"",ROUND(SUM('MRR Conglomerado'!T350:V350)/SUM('MRR Conglomerado'!H350:J350),3)),"")</f>
        <v/>
      </c>
      <c r="F350" s="13" t="str">
        <f aca="false">IFERROR(IF(SUM('MRR Conglomerado'!I350:K350)=0,"",ROUND(SUM('MRR Conglomerado'!U350:W350)/SUM('MRR Conglomerado'!I350:K350),3)),"")</f>
        <v/>
      </c>
      <c r="G350" s="13" t="str">
        <f aca="false">IFERROR(IF(SUM('MRR Conglomerado'!J350:L350)=0,"",ROUND(SUM('MRR Conglomerado'!V350:X350)/SUM('MRR Conglomerado'!J350:L350),3)),"")</f>
        <v/>
      </c>
      <c r="H350" s="13" t="str">
        <f aca="false">IFERROR(IF(SUM('MRR Conglomerado'!K350:M350)=0,"",ROUND(SUM('MRR Conglomerado'!W350:Y350)/SUM('MRR Conglomerado'!K350:M350),3)),"")</f>
        <v/>
      </c>
      <c r="I350" s="13" t="str">
        <f aca="false">IFERROR(IF(SUM('MRR Conglomerado'!L350:N350)=0,"",ROUND(SUM('MRR Conglomerado'!X350:Z350)/SUM('MRR Conglomerado'!L350:N350),3)),"")</f>
        <v/>
      </c>
      <c r="J350" s="13" t="str">
        <f aca="false">IFERROR(IF(SUM('MRR Conglomerado'!M350:O350)=0,"",ROUND(SUM('MRR Conglomerado'!Y350:AA350)/SUM('MRR Conglomerado'!M350:O350),3)),"")</f>
        <v/>
      </c>
      <c r="K350" s="13" t="str">
        <f aca="false">IFERROR(IF(SUM('MRR Conglomerado'!N350:P350)=0,"",ROUND(SUM('MRR Conglomerado'!Z350:AB350)/SUM('MRR Conglomerado'!N350:P350),3)),"")</f>
        <v/>
      </c>
      <c r="L350" s="13" t="str">
        <f aca="false">IFERROR(IF(SUM('MRR Conglomerado'!O350:Q350)=0,"",ROUND(SUM('MRR Conglomerado'!AA350:AC350)/SUM('MRR Conglomerado'!O350:Q350),3)),"")</f>
        <v/>
      </c>
      <c r="M350" s="13" t="str">
        <f aca="false">IFERROR(IF(SUM('MRR Conglomerado'!P350:R350)=0,"",ROUND(SUM('MRR Conglomerado'!AB350:AD350)/SUM('MRR Conglomerado'!P350:R350),3)),"")</f>
        <v/>
      </c>
      <c r="N350" s="13" t="str">
        <f aca="false">IFERROR(IF(SUM('MRR Conglomerado'!Q350:S350)=0,"",ROUND(SUM('MRR Conglomerado'!AC350:AE350)/SUM('MRR Conglomerado'!Q350:S350),3)),"")</f>
        <v/>
      </c>
      <c r="O350" s="13" t="str">
        <f aca="false">IFERROR(IF(SUM('MRR Conglomerado'!R350:T350)=0,"",ROUND(SUM('MRR Conglomerado'!AD350:AF350)/SUM('MRR Conglomerado'!R350:T350),3)),"")</f>
        <v/>
      </c>
      <c r="P350" s="13" t="str">
        <f aca="false">IFERROR(IF(SUM('MRR Conglomerado'!S350:U350)=0,"",ROUND(SUM('MRR Conglomerado'!AE350:AG350)/SUM('MRR Conglomerado'!S350:U350),3)),"")</f>
        <v/>
      </c>
      <c r="Q350" s="13" t="str">
        <f aca="false">IFERROR(IF(SUM('MRR Conglomerado'!T350:V350)=0,"",ROUND(SUM('MRR Conglomerado'!AF350:AH350)/SUM('MRR Conglomerado'!T350:V350),3)),"")</f>
        <v/>
      </c>
      <c r="R350" s="13" t="str">
        <f aca="false">IFERROR(IF(SUM('MRR Conglomerado'!U350:W350)=0,"",ROUND(SUM('MRR Conglomerado'!AG350:AI350)/SUM('MRR Conglomerado'!U350:W350),3)),"")</f>
        <v/>
      </c>
      <c r="S350" s="13" t="str">
        <f aca="false">IFERROR(IF(SUM('MRR Conglomerado'!V350:X350)=0,"",ROUND(SUM('MRR Conglomerado'!AH350:AJ350)/SUM('MRR Conglomerado'!V350:X350),3)),"")</f>
        <v/>
      </c>
      <c r="T350" s="13" t="str">
        <f aca="false">IFERROR(IF(SUM('MRR Conglomerado'!W350:Y350)=0,"",ROUND(SUM('MRR Conglomerado'!AI350:AK350)/SUM('MRR Conglomerado'!W350:Y350),3)),"")</f>
        <v/>
      </c>
      <c r="U350" s="13" t="str">
        <f aca="false">IFERROR(IF(SUM('MRR Conglomerado'!X350:Z350)=0,"",ROUND(SUM('MRR Conglomerado'!AJ350:AL350)/SUM('MRR Conglomerado'!X350:Z350),3)),"")</f>
        <v/>
      </c>
      <c r="V350" s="13" t="str">
        <f aca="false">IFERROR(IF(SUM('MRR Conglomerado'!Y350:AA350)=0,"",ROUND(SUM('MRR Conglomerado'!AK350:AM350)/SUM('MRR Conglomerado'!Y350:AA350),3)),"")</f>
        <v/>
      </c>
      <c r="W350" s="13" t="str">
        <f aca="false">IFERROR(IF(SUM('MRR Conglomerado'!Z350:AB350)=0,"",ROUND(SUM('MRR Conglomerado'!AL350:AN350)/SUM('MRR Conglomerado'!Z350:AB350),3)),"")</f>
        <v/>
      </c>
      <c r="X350" s="13" t="str">
        <f aca="false">IFERROR(IF(SUM('MRR Conglomerado'!AA350:AC350)=0,"",ROUND(SUM('MRR Conglomerado'!AM350:AO350)/SUM('MRR Conglomerado'!AA350:AC350),3)),"")</f>
        <v/>
      </c>
      <c r="Y350" s="13" t="str">
        <f aca="false">IFERROR(IF(SUM('MRR Conglomerado'!AB350:AD350)=0,"",ROUND(SUM('MRR Conglomerado'!AN350:AP350)/SUM('MRR Conglomerado'!AB350:AD350),3)),"")</f>
        <v/>
      </c>
      <c r="Z350" s="13" t="str">
        <f aca="false">IFERROR(IF(SUM('MRR Conglomerado'!AC350:AE350)=0,"",ROUND(SUM('MRR Conglomerado'!AO350:AQ350)/SUM('MRR Conglomerado'!AC350:AE350),3)),"")</f>
        <v/>
      </c>
      <c r="AA350" s="13" t="str">
        <f aca="false">IFERROR(IF(SUM('MRR Conglomerado'!AD350:AF350)=0,"",ROUND(SUM('MRR Conglomerado'!AP350:AR350)/SUM('MRR Conglomerado'!AD350:AF350),3)),"")</f>
        <v/>
      </c>
      <c r="AB350" s="13" t="str">
        <f aca="false">IFERROR(IF(SUM('MRR Conglomerado'!AE350:AG350)=0,"",ROUND(SUM('MRR Conglomerado'!AQ350:AS350)/SUM('MRR Conglomerado'!AE350:AG350),3)),"")</f>
        <v/>
      </c>
    </row>
    <row r="351" customFormat="false" ht="15" hidden="false" customHeight="false" outlineLevel="0" collapsed="false">
      <c r="A351" s="10" t="s">
        <v>762</v>
      </c>
      <c r="B351" s="13" t="str">
        <f aca="false">IFERROR(IF(SUM('MRR Conglomerado'!E351:G351)=0,"",ROUND(SUM('MRR Conglomerado'!Q351:S351)/SUM('MRR Conglomerado'!E351:G351),3)),"")</f>
        <v/>
      </c>
      <c r="C351" s="13" t="str">
        <f aca="false">IFERROR(IF(SUM('MRR Conglomerado'!F351:H351)=0,"",ROUND(SUM('MRR Conglomerado'!R351:T351)/SUM('MRR Conglomerado'!F351:H351),3)),"")</f>
        <v/>
      </c>
      <c r="D351" s="13" t="str">
        <f aca="false">IFERROR(IF(SUM('MRR Conglomerado'!G351:I351)=0,"",ROUND(SUM('MRR Conglomerado'!S351:U351)/SUM('MRR Conglomerado'!G351:I351),3)),"")</f>
        <v/>
      </c>
      <c r="E351" s="13" t="str">
        <f aca="false">IFERROR(IF(SUM('MRR Conglomerado'!H351:J351)=0,"",ROUND(SUM('MRR Conglomerado'!T351:V351)/SUM('MRR Conglomerado'!H351:J351),3)),"")</f>
        <v/>
      </c>
      <c r="F351" s="13" t="str">
        <f aca="false">IFERROR(IF(SUM('MRR Conglomerado'!I351:K351)=0,"",ROUND(SUM('MRR Conglomerado'!U351:W351)/SUM('MRR Conglomerado'!I351:K351),3)),"")</f>
        <v/>
      </c>
      <c r="G351" s="13" t="str">
        <f aca="false">IFERROR(IF(SUM('MRR Conglomerado'!J351:L351)=0,"",ROUND(SUM('MRR Conglomerado'!V351:X351)/SUM('MRR Conglomerado'!J351:L351),3)),"")</f>
        <v/>
      </c>
      <c r="H351" s="13" t="str">
        <f aca="false">IFERROR(IF(SUM('MRR Conglomerado'!K351:M351)=0,"",ROUND(SUM('MRR Conglomerado'!W351:Y351)/SUM('MRR Conglomerado'!K351:M351),3)),"")</f>
        <v/>
      </c>
      <c r="I351" s="13" t="str">
        <f aca="false">IFERROR(IF(SUM('MRR Conglomerado'!L351:N351)=0,"",ROUND(SUM('MRR Conglomerado'!X351:Z351)/SUM('MRR Conglomerado'!L351:N351),3)),"")</f>
        <v/>
      </c>
      <c r="J351" s="13" t="str">
        <f aca="false">IFERROR(IF(SUM('MRR Conglomerado'!M351:O351)=0,"",ROUND(SUM('MRR Conglomerado'!Y351:AA351)/SUM('MRR Conglomerado'!M351:O351),3)),"")</f>
        <v/>
      </c>
      <c r="K351" s="13" t="str">
        <f aca="false">IFERROR(IF(SUM('MRR Conglomerado'!N351:P351)=0,"",ROUND(SUM('MRR Conglomerado'!Z351:AB351)/SUM('MRR Conglomerado'!N351:P351),3)),"")</f>
        <v/>
      </c>
      <c r="L351" s="13" t="str">
        <f aca="false">IFERROR(IF(SUM('MRR Conglomerado'!O351:Q351)=0,"",ROUND(SUM('MRR Conglomerado'!AA351:AC351)/SUM('MRR Conglomerado'!O351:Q351),3)),"")</f>
        <v/>
      </c>
      <c r="M351" s="13" t="str">
        <f aca="false">IFERROR(IF(SUM('MRR Conglomerado'!P351:R351)=0,"",ROUND(SUM('MRR Conglomerado'!AB351:AD351)/SUM('MRR Conglomerado'!P351:R351),3)),"")</f>
        <v/>
      </c>
      <c r="N351" s="13" t="str">
        <f aca="false">IFERROR(IF(SUM('MRR Conglomerado'!Q351:S351)=0,"",ROUND(SUM('MRR Conglomerado'!AC351:AE351)/SUM('MRR Conglomerado'!Q351:S351),3)),"")</f>
        <v/>
      </c>
      <c r="O351" s="13" t="str">
        <f aca="false">IFERROR(IF(SUM('MRR Conglomerado'!R351:T351)=0,"",ROUND(SUM('MRR Conglomerado'!AD351:AF351)/SUM('MRR Conglomerado'!R351:T351),3)),"")</f>
        <v/>
      </c>
      <c r="P351" s="13" t="str">
        <f aca="false">IFERROR(IF(SUM('MRR Conglomerado'!S351:U351)=0,"",ROUND(SUM('MRR Conglomerado'!AE351:AG351)/SUM('MRR Conglomerado'!S351:U351),3)),"")</f>
        <v/>
      </c>
      <c r="Q351" s="13" t="str">
        <f aca="false">IFERROR(IF(SUM('MRR Conglomerado'!T351:V351)=0,"",ROUND(SUM('MRR Conglomerado'!AF351:AH351)/SUM('MRR Conglomerado'!T351:V351),3)),"")</f>
        <v/>
      </c>
      <c r="R351" s="13" t="str">
        <f aca="false">IFERROR(IF(SUM('MRR Conglomerado'!U351:W351)=0,"",ROUND(SUM('MRR Conglomerado'!AG351:AI351)/SUM('MRR Conglomerado'!U351:W351),3)),"")</f>
        <v/>
      </c>
      <c r="S351" s="13" t="str">
        <f aca="false">IFERROR(IF(SUM('MRR Conglomerado'!V351:X351)=0,"",ROUND(SUM('MRR Conglomerado'!AH351:AJ351)/SUM('MRR Conglomerado'!V351:X351),3)),"")</f>
        <v/>
      </c>
      <c r="T351" s="13" t="str">
        <f aca="false">IFERROR(IF(SUM('MRR Conglomerado'!W351:Y351)=0,"",ROUND(SUM('MRR Conglomerado'!AI351:AK351)/SUM('MRR Conglomerado'!W351:Y351),3)),"")</f>
        <v/>
      </c>
      <c r="U351" s="13" t="str">
        <f aca="false">IFERROR(IF(SUM('MRR Conglomerado'!X351:Z351)=0,"",ROUND(SUM('MRR Conglomerado'!AJ351:AL351)/SUM('MRR Conglomerado'!X351:Z351),3)),"")</f>
        <v/>
      </c>
      <c r="V351" s="13" t="str">
        <f aca="false">IFERROR(IF(SUM('MRR Conglomerado'!Y351:AA351)=0,"",ROUND(SUM('MRR Conglomerado'!AK351:AM351)/SUM('MRR Conglomerado'!Y351:AA351),3)),"")</f>
        <v/>
      </c>
      <c r="W351" s="13" t="str">
        <f aca="false">IFERROR(IF(SUM('MRR Conglomerado'!Z351:AB351)=0,"",ROUND(SUM('MRR Conglomerado'!AL351:AN351)/SUM('MRR Conglomerado'!Z351:AB351),3)),"")</f>
        <v/>
      </c>
      <c r="X351" s="13" t="str">
        <f aca="false">IFERROR(IF(SUM('MRR Conglomerado'!AA351:AC351)=0,"",ROUND(SUM('MRR Conglomerado'!AM351:AO351)/SUM('MRR Conglomerado'!AA351:AC351),3)),"")</f>
        <v/>
      </c>
      <c r="Y351" s="13" t="str">
        <f aca="false">IFERROR(IF(SUM('MRR Conglomerado'!AB351:AD351)=0,"",ROUND(SUM('MRR Conglomerado'!AN351:AP351)/SUM('MRR Conglomerado'!AB351:AD351),3)),"")</f>
        <v/>
      </c>
      <c r="Z351" s="13" t="str">
        <f aca="false">IFERROR(IF(SUM('MRR Conglomerado'!AC351:AE351)=0,"",ROUND(SUM('MRR Conglomerado'!AO351:AQ351)/SUM('MRR Conglomerado'!AC351:AE351),3)),"")</f>
        <v/>
      </c>
      <c r="AA351" s="13" t="str">
        <f aca="false">IFERROR(IF(SUM('MRR Conglomerado'!AD351:AF351)=0,"",ROUND(SUM('MRR Conglomerado'!AP351:AR351)/SUM('MRR Conglomerado'!AD351:AF351),3)),"")</f>
        <v/>
      </c>
      <c r="AB351" s="13" t="str">
        <f aca="false">IFERROR(IF(SUM('MRR Conglomerado'!AE351:AG351)=0,"",ROUND(SUM('MRR Conglomerado'!AQ351:AS351)/SUM('MRR Conglomerado'!AE351:AG351),3)),"")</f>
        <v/>
      </c>
    </row>
    <row r="352" customFormat="false" ht="15" hidden="false" customHeight="false" outlineLevel="0" collapsed="false">
      <c r="A352" s="10" t="s">
        <v>764</v>
      </c>
      <c r="B352" s="13" t="str">
        <f aca="false">IFERROR(IF(SUM('MRR Conglomerado'!E352:G352)=0,"",ROUND(SUM('MRR Conglomerado'!Q352:S352)/SUM('MRR Conglomerado'!E352:G352),3)),"")</f>
        <v/>
      </c>
      <c r="C352" s="13" t="str">
        <f aca="false">IFERROR(IF(SUM('MRR Conglomerado'!F352:H352)=0,"",ROUND(SUM('MRR Conglomerado'!R352:T352)/SUM('MRR Conglomerado'!F352:H352),3)),"")</f>
        <v/>
      </c>
      <c r="D352" s="13" t="str">
        <f aca="false">IFERROR(IF(SUM('MRR Conglomerado'!G352:I352)=0,"",ROUND(SUM('MRR Conglomerado'!S352:U352)/SUM('MRR Conglomerado'!G352:I352),3)),"")</f>
        <v/>
      </c>
      <c r="E352" s="13" t="str">
        <f aca="false">IFERROR(IF(SUM('MRR Conglomerado'!H352:J352)=0,"",ROUND(SUM('MRR Conglomerado'!T352:V352)/SUM('MRR Conglomerado'!H352:J352),3)),"")</f>
        <v/>
      </c>
      <c r="F352" s="13" t="str">
        <f aca="false">IFERROR(IF(SUM('MRR Conglomerado'!I352:K352)=0,"",ROUND(SUM('MRR Conglomerado'!U352:W352)/SUM('MRR Conglomerado'!I352:K352),3)),"")</f>
        <v/>
      </c>
      <c r="G352" s="13" t="str">
        <f aca="false">IFERROR(IF(SUM('MRR Conglomerado'!J352:L352)=0,"",ROUND(SUM('MRR Conglomerado'!V352:X352)/SUM('MRR Conglomerado'!J352:L352),3)),"")</f>
        <v/>
      </c>
      <c r="H352" s="13" t="str">
        <f aca="false">IFERROR(IF(SUM('MRR Conglomerado'!K352:M352)=0,"",ROUND(SUM('MRR Conglomerado'!W352:Y352)/SUM('MRR Conglomerado'!K352:M352),3)),"")</f>
        <v/>
      </c>
      <c r="I352" s="13" t="str">
        <f aca="false">IFERROR(IF(SUM('MRR Conglomerado'!L352:N352)=0,"",ROUND(SUM('MRR Conglomerado'!X352:Z352)/SUM('MRR Conglomerado'!L352:N352),3)),"")</f>
        <v/>
      </c>
      <c r="J352" s="13" t="str">
        <f aca="false">IFERROR(IF(SUM('MRR Conglomerado'!M352:O352)=0,"",ROUND(SUM('MRR Conglomerado'!Y352:AA352)/SUM('MRR Conglomerado'!M352:O352),3)),"")</f>
        <v/>
      </c>
      <c r="K352" s="13" t="str">
        <f aca="false">IFERROR(IF(SUM('MRR Conglomerado'!N352:P352)=0,"",ROUND(SUM('MRR Conglomerado'!Z352:AB352)/SUM('MRR Conglomerado'!N352:P352),3)),"")</f>
        <v/>
      </c>
      <c r="L352" s="13" t="str">
        <f aca="false">IFERROR(IF(SUM('MRR Conglomerado'!O352:Q352)=0,"",ROUND(SUM('MRR Conglomerado'!AA352:AC352)/SUM('MRR Conglomerado'!O352:Q352),3)),"")</f>
        <v/>
      </c>
      <c r="M352" s="13" t="str">
        <f aca="false">IFERROR(IF(SUM('MRR Conglomerado'!P352:R352)=0,"",ROUND(SUM('MRR Conglomerado'!AB352:AD352)/SUM('MRR Conglomerado'!P352:R352),3)),"")</f>
        <v/>
      </c>
      <c r="N352" s="13" t="str">
        <f aca="false">IFERROR(IF(SUM('MRR Conglomerado'!Q352:S352)=0,"",ROUND(SUM('MRR Conglomerado'!AC352:AE352)/SUM('MRR Conglomerado'!Q352:S352),3)),"")</f>
        <v/>
      </c>
      <c r="O352" s="13" t="str">
        <f aca="false">IFERROR(IF(SUM('MRR Conglomerado'!R352:T352)=0,"",ROUND(SUM('MRR Conglomerado'!AD352:AF352)/SUM('MRR Conglomerado'!R352:T352),3)),"")</f>
        <v/>
      </c>
      <c r="P352" s="13" t="str">
        <f aca="false">IFERROR(IF(SUM('MRR Conglomerado'!S352:U352)=0,"",ROUND(SUM('MRR Conglomerado'!AE352:AG352)/SUM('MRR Conglomerado'!S352:U352),3)),"")</f>
        <v/>
      </c>
      <c r="Q352" s="13" t="str">
        <f aca="false">IFERROR(IF(SUM('MRR Conglomerado'!T352:V352)=0,"",ROUND(SUM('MRR Conglomerado'!AF352:AH352)/SUM('MRR Conglomerado'!T352:V352),3)),"")</f>
        <v/>
      </c>
      <c r="R352" s="13" t="str">
        <f aca="false">IFERROR(IF(SUM('MRR Conglomerado'!U352:W352)=0,"",ROUND(SUM('MRR Conglomerado'!AG352:AI352)/SUM('MRR Conglomerado'!U352:W352),3)),"")</f>
        <v/>
      </c>
      <c r="S352" s="13" t="str">
        <f aca="false">IFERROR(IF(SUM('MRR Conglomerado'!V352:X352)=0,"",ROUND(SUM('MRR Conglomerado'!AH352:AJ352)/SUM('MRR Conglomerado'!V352:X352),3)),"")</f>
        <v/>
      </c>
      <c r="T352" s="13" t="str">
        <f aca="false">IFERROR(IF(SUM('MRR Conglomerado'!W352:Y352)=0,"",ROUND(SUM('MRR Conglomerado'!AI352:AK352)/SUM('MRR Conglomerado'!W352:Y352),3)),"")</f>
        <v/>
      </c>
      <c r="U352" s="13" t="str">
        <f aca="false">IFERROR(IF(SUM('MRR Conglomerado'!X352:Z352)=0,"",ROUND(SUM('MRR Conglomerado'!AJ352:AL352)/SUM('MRR Conglomerado'!X352:Z352),3)),"")</f>
        <v/>
      </c>
      <c r="V352" s="13" t="str">
        <f aca="false">IFERROR(IF(SUM('MRR Conglomerado'!Y352:AA352)=0,"",ROUND(SUM('MRR Conglomerado'!AK352:AM352)/SUM('MRR Conglomerado'!Y352:AA352),3)),"")</f>
        <v/>
      </c>
      <c r="W352" s="13" t="str">
        <f aca="false">IFERROR(IF(SUM('MRR Conglomerado'!Z352:AB352)=0,"",ROUND(SUM('MRR Conglomerado'!AL352:AN352)/SUM('MRR Conglomerado'!Z352:AB352),3)),"")</f>
        <v/>
      </c>
      <c r="X352" s="13" t="str">
        <f aca="false">IFERROR(IF(SUM('MRR Conglomerado'!AA352:AC352)=0,"",ROUND(SUM('MRR Conglomerado'!AM352:AO352)/SUM('MRR Conglomerado'!AA352:AC352),3)),"")</f>
        <v/>
      </c>
      <c r="Y352" s="13" t="str">
        <f aca="false">IFERROR(IF(SUM('MRR Conglomerado'!AB352:AD352)=0,"",ROUND(SUM('MRR Conglomerado'!AN352:AP352)/SUM('MRR Conglomerado'!AB352:AD352),3)),"")</f>
        <v/>
      </c>
      <c r="Z352" s="13" t="str">
        <f aca="false">IFERROR(IF(SUM('MRR Conglomerado'!AC352:AE352)=0,"",ROUND(SUM('MRR Conglomerado'!AO352:AQ352)/SUM('MRR Conglomerado'!AC352:AE352),3)),"")</f>
        <v/>
      </c>
      <c r="AA352" s="13" t="str">
        <f aca="false">IFERROR(IF(SUM('MRR Conglomerado'!AD352:AF352)=0,"",ROUND(SUM('MRR Conglomerado'!AP352:AR352)/SUM('MRR Conglomerado'!AD352:AF352),3)),"")</f>
        <v/>
      </c>
      <c r="AB352" s="13" t="str">
        <f aca="false">IFERROR(IF(SUM('MRR Conglomerado'!AE352:AG352)=0,"",ROUND(SUM('MRR Conglomerado'!AQ352:AS352)/SUM('MRR Conglomerado'!AE352:AG352),3)),"")</f>
        <v/>
      </c>
    </row>
    <row r="353" customFormat="false" ht="15" hidden="false" customHeight="false" outlineLevel="0" collapsed="false">
      <c r="A353" s="10" t="s">
        <v>766</v>
      </c>
      <c r="B353" s="13" t="str">
        <f aca="false">IFERROR(IF(SUM('MRR Conglomerado'!E353:G353)=0,"",ROUND(SUM('MRR Conglomerado'!Q353:S353)/SUM('MRR Conglomerado'!E353:G353),3)),"")</f>
        <v/>
      </c>
      <c r="C353" s="13" t="str">
        <f aca="false">IFERROR(IF(SUM('MRR Conglomerado'!F353:H353)=0,"",ROUND(SUM('MRR Conglomerado'!R353:T353)/SUM('MRR Conglomerado'!F353:H353),3)),"")</f>
        <v/>
      </c>
      <c r="D353" s="13" t="str">
        <f aca="false">IFERROR(IF(SUM('MRR Conglomerado'!G353:I353)=0,"",ROUND(SUM('MRR Conglomerado'!S353:U353)/SUM('MRR Conglomerado'!G353:I353),3)),"")</f>
        <v/>
      </c>
      <c r="E353" s="13" t="str">
        <f aca="false">IFERROR(IF(SUM('MRR Conglomerado'!H353:J353)=0,"",ROUND(SUM('MRR Conglomerado'!T353:V353)/SUM('MRR Conglomerado'!H353:J353),3)),"")</f>
        <v/>
      </c>
      <c r="F353" s="13" t="str">
        <f aca="false">IFERROR(IF(SUM('MRR Conglomerado'!I353:K353)=0,"",ROUND(SUM('MRR Conglomerado'!U353:W353)/SUM('MRR Conglomerado'!I353:K353),3)),"")</f>
        <v/>
      </c>
      <c r="G353" s="13" t="str">
        <f aca="false">IFERROR(IF(SUM('MRR Conglomerado'!J353:L353)=0,"",ROUND(SUM('MRR Conglomerado'!V353:X353)/SUM('MRR Conglomerado'!J353:L353),3)),"")</f>
        <v/>
      </c>
      <c r="H353" s="13" t="str">
        <f aca="false">IFERROR(IF(SUM('MRR Conglomerado'!K353:M353)=0,"",ROUND(SUM('MRR Conglomerado'!W353:Y353)/SUM('MRR Conglomerado'!K353:M353),3)),"")</f>
        <v/>
      </c>
      <c r="I353" s="13" t="str">
        <f aca="false">IFERROR(IF(SUM('MRR Conglomerado'!L353:N353)=0,"",ROUND(SUM('MRR Conglomerado'!X353:Z353)/SUM('MRR Conglomerado'!L353:N353),3)),"")</f>
        <v/>
      </c>
      <c r="J353" s="13" t="str">
        <f aca="false">IFERROR(IF(SUM('MRR Conglomerado'!M353:O353)=0,"",ROUND(SUM('MRR Conglomerado'!Y353:AA353)/SUM('MRR Conglomerado'!M353:O353),3)),"")</f>
        <v/>
      </c>
      <c r="K353" s="13" t="str">
        <f aca="false">IFERROR(IF(SUM('MRR Conglomerado'!N353:P353)=0,"",ROUND(SUM('MRR Conglomerado'!Z353:AB353)/SUM('MRR Conglomerado'!N353:P353),3)),"")</f>
        <v/>
      </c>
      <c r="L353" s="13" t="n">
        <f aca="false">IFERROR(IF(SUM('MRR Conglomerado'!O353:Q353)=0,"",ROUND(SUM('MRR Conglomerado'!AA353:AC353)/SUM('MRR Conglomerado'!O353:Q353),3)),"")</f>
        <v>2.915</v>
      </c>
      <c r="M353" s="13" t="n">
        <f aca="false">IFERROR(IF(SUM('MRR Conglomerado'!P353:R353)=0,"",ROUND(SUM('MRR Conglomerado'!AB353:AD353)/SUM('MRR Conglomerado'!P353:R353),3)),"")</f>
        <v>1.624</v>
      </c>
      <c r="N353" s="13" t="n">
        <f aca="false">IFERROR(IF(SUM('MRR Conglomerado'!Q353:S353)=0,"",ROUND(SUM('MRR Conglomerado'!AC353:AE353)/SUM('MRR Conglomerado'!Q353:S353),3)),"")</f>
        <v>0.946</v>
      </c>
      <c r="O353" s="13" t="n">
        <f aca="false">IFERROR(IF(SUM('MRR Conglomerado'!R353:T353)=0,"",ROUND(SUM('MRR Conglomerado'!AD353:AF353)/SUM('MRR Conglomerado'!R353:T353),3)),"")</f>
        <v>0.919</v>
      </c>
      <c r="P353" s="13" t="n">
        <f aca="false">IFERROR(IF(SUM('MRR Conglomerado'!S353:U353)=0,"",ROUND(SUM('MRR Conglomerado'!AE353:AG353)/SUM('MRR Conglomerado'!S353:U353),3)),"")</f>
        <v>0.83</v>
      </c>
      <c r="Q353" s="13" t="n">
        <f aca="false">IFERROR(IF(SUM('MRR Conglomerado'!T353:V353)=0,"",ROUND(SUM('MRR Conglomerado'!AF353:AH353)/SUM('MRR Conglomerado'!T353:V353),3)),"")</f>
        <v>0.928</v>
      </c>
      <c r="R353" s="13" t="n">
        <f aca="false">IFERROR(IF(SUM('MRR Conglomerado'!U353:W353)=0,"",ROUND(SUM('MRR Conglomerado'!AG353:AI353)/SUM('MRR Conglomerado'!U353:W353),3)),"")</f>
        <v>1.081</v>
      </c>
      <c r="S353" s="13" t="n">
        <f aca="false">IFERROR(IF(SUM('MRR Conglomerado'!V353:X353)=0,"",ROUND(SUM('MRR Conglomerado'!AH353:AJ353)/SUM('MRR Conglomerado'!V353:X353),3)),"")</f>
        <v>1.17</v>
      </c>
      <c r="T353" s="13" t="n">
        <f aca="false">IFERROR(IF(SUM('MRR Conglomerado'!W353:Y353)=0,"",ROUND(SUM('MRR Conglomerado'!AI353:AK353)/SUM('MRR Conglomerado'!W353:Y353),3)),"")</f>
        <v>1.129</v>
      </c>
      <c r="U353" s="13" t="n">
        <f aca="false">IFERROR(IF(SUM('MRR Conglomerado'!X353:Z353)=0,"",ROUND(SUM('MRR Conglomerado'!AJ353:AL353)/SUM('MRR Conglomerado'!X353:Z353),3)),"")</f>
        <v>0.962</v>
      </c>
      <c r="V353" s="13" t="n">
        <f aca="false">IFERROR(IF(SUM('MRR Conglomerado'!Y353:AA353)=0,"",ROUND(SUM('MRR Conglomerado'!AK353:AM353)/SUM('MRR Conglomerado'!Y353:AA353),3)),"")</f>
        <v>0.946</v>
      </c>
      <c r="W353" s="13" t="n">
        <f aca="false">IFERROR(IF(SUM('MRR Conglomerado'!Z353:AB353)=0,"",ROUND(SUM('MRR Conglomerado'!AL353:AN353)/SUM('MRR Conglomerado'!Z353:AB353),3)),"")</f>
        <v>1.02</v>
      </c>
      <c r="X353" s="13" t="n">
        <f aca="false">IFERROR(IF(SUM('MRR Conglomerado'!AA353:AC353)=0,"",ROUND(SUM('MRR Conglomerado'!AM353:AO353)/SUM('MRR Conglomerado'!AA353:AC353),3)),"")</f>
        <v>0.997</v>
      </c>
      <c r="Y353" s="13" t="n">
        <f aca="false">IFERROR(IF(SUM('MRR Conglomerado'!AB353:AD353)=0,"",ROUND(SUM('MRR Conglomerado'!AN353:AP353)/SUM('MRR Conglomerado'!AB353:AD353),3)),"")</f>
        <v>0.958</v>
      </c>
      <c r="Z353" s="13" t="n">
        <f aca="false">IFERROR(IF(SUM('MRR Conglomerado'!AC353:AE353)=0,"",ROUND(SUM('MRR Conglomerado'!AO353:AQ353)/SUM('MRR Conglomerado'!AC353:AE353),3)),"")</f>
        <v>1.016</v>
      </c>
      <c r="AA353" s="13" t="n">
        <f aca="false">IFERROR(IF(SUM('MRR Conglomerado'!AD353:AF353)=0,"",ROUND(SUM('MRR Conglomerado'!AP353:AR353)/SUM('MRR Conglomerado'!AD353:AF353),3)),"")</f>
        <v>1.083</v>
      </c>
      <c r="AB353" s="13" t="n">
        <f aca="false">IFERROR(IF(SUM('MRR Conglomerado'!AE353:AG353)=0,"",ROUND(SUM('MRR Conglomerado'!AQ353:AS353)/SUM('MRR Conglomerado'!AE353:AG353),3)),"")</f>
        <v>1.109</v>
      </c>
    </row>
    <row r="354" customFormat="false" ht="15" hidden="false" customHeight="false" outlineLevel="0" collapsed="false">
      <c r="A354" s="10" t="s">
        <v>768</v>
      </c>
      <c r="B354" s="13" t="str">
        <f aca="false">IFERROR(IF(SUM('MRR Conglomerado'!E354:G354)=0,"",ROUND(SUM('MRR Conglomerado'!Q354:S354)/SUM('MRR Conglomerado'!E354:G354),3)),"")</f>
        <v/>
      </c>
      <c r="C354" s="13" t="str">
        <f aca="false">IFERROR(IF(SUM('MRR Conglomerado'!F354:H354)=0,"",ROUND(SUM('MRR Conglomerado'!R354:T354)/SUM('MRR Conglomerado'!F354:H354),3)),"")</f>
        <v/>
      </c>
      <c r="D354" s="13" t="str">
        <f aca="false">IFERROR(IF(SUM('MRR Conglomerado'!G354:I354)=0,"",ROUND(SUM('MRR Conglomerado'!S354:U354)/SUM('MRR Conglomerado'!G354:I354),3)),"")</f>
        <v/>
      </c>
      <c r="E354" s="13" t="str">
        <f aca="false">IFERROR(IF(SUM('MRR Conglomerado'!H354:J354)=0,"",ROUND(SUM('MRR Conglomerado'!T354:V354)/SUM('MRR Conglomerado'!H354:J354),3)),"")</f>
        <v/>
      </c>
      <c r="F354" s="13" t="str">
        <f aca="false">IFERROR(IF(SUM('MRR Conglomerado'!I354:K354)=0,"",ROUND(SUM('MRR Conglomerado'!U354:W354)/SUM('MRR Conglomerado'!I354:K354),3)),"")</f>
        <v/>
      </c>
      <c r="G354" s="13" t="str">
        <f aca="false">IFERROR(IF(SUM('MRR Conglomerado'!J354:L354)=0,"",ROUND(SUM('MRR Conglomerado'!V354:X354)/SUM('MRR Conglomerado'!J354:L354),3)),"")</f>
        <v/>
      </c>
      <c r="H354" s="13" t="str">
        <f aca="false">IFERROR(IF(SUM('MRR Conglomerado'!K354:M354)=0,"",ROUND(SUM('MRR Conglomerado'!W354:Y354)/SUM('MRR Conglomerado'!K354:M354),3)),"")</f>
        <v/>
      </c>
      <c r="I354" s="13" t="str">
        <f aca="false">IFERROR(IF(SUM('MRR Conglomerado'!L354:N354)=0,"",ROUND(SUM('MRR Conglomerado'!X354:Z354)/SUM('MRR Conglomerado'!L354:N354),3)),"")</f>
        <v/>
      </c>
      <c r="J354" s="13" t="str">
        <f aca="false">IFERROR(IF(SUM('MRR Conglomerado'!M354:O354)=0,"",ROUND(SUM('MRR Conglomerado'!Y354:AA354)/SUM('MRR Conglomerado'!M354:O354),3)),"")</f>
        <v/>
      </c>
      <c r="K354" s="13" t="n">
        <f aca="false">IFERROR(IF(SUM('MRR Conglomerado'!N354:P354)=0,"",ROUND(SUM('MRR Conglomerado'!Z354:AB354)/SUM('MRR Conglomerado'!N354:P354),3)),"")</f>
        <v>4.205</v>
      </c>
      <c r="L354" s="13" t="n">
        <f aca="false">IFERROR(IF(SUM('MRR Conglomerado'!O354:Q354)=0,"",ROUND(SUM('MRR Conglomerado'!AA354:AC354)/SUM('MRR Conglomerado'!O354:Q354),3)),"")</f>
        <v>1.897</v>
      </c>
      <c r="M354" s="13" t="n">
        <f aca="false">IFERROR(IF(SUM('MRR Conglomerado'!P354:R354)=0,"",ROUND(SUM('MRR Conglomerado'!AB354:AD354)/SUM('MRR Conglomerado'!P354:R354),3)),"")</f>
        <v>1.16</v>
      </c>
      <c r="N354" s="13" t="n">
        <f aca="false">IFERROR(IF(SUM('MRR Conglomerado'!Q354:S354)=0,"",ROUND(SUM('MRR Conglomerado'!AC354:AE354)/SUM('MRR Conglomerado'!Q354:S354),3)),"")</f>
        <v>1.136</v>
      </c>
      <c r="O354" s="13" t="n">
        <f aca="false">IFERROR(IF(SUM('MRR Conglomerado'!R354:T354)=0,"",ROUND(SUM('MRR Conglomerado'!AD354:AF354)/SUM('MRR Conglomerado'!R354:T354),3)),"")</f>
        <v>1.184</v>
      </c>
      <c r="P354" s="13" t="n">
        <f aca="false">IFERROR(IF(SUM('MRR Conglomerado'!S354:U354)=0,"",ROUND(SUM('MRR Conglomerado'!AE354:AG354)/SUM('MRR Conglomerado'!S354:U354),3)),"")</f>
        <v>1.137</v>
      </c>
      <c r="Q354" s="13" t="n">
        <f aca="false">IFERROR(IF(SUM('MRR Conglomerado'!T354:V354)=0,"",ROUND(SUM('MRR Conglomerado'!AF354:AH354)/SUM('MRR Conglomerado'!T354:V354),3)),"")</f>
        <v>1.137</v>
      </c>
      <c r="R354" s="13" t="n">
        <f aca="false">IFERROR(IF(SUM('MRR Conglomerado'!U354:W354)=0,"",ROUND(SUM('MRR Conglomerado'!AG354:AI354)/SUM('MRR Conglomerado'!U354:W354),3)),"")</f>
        <v>1.149</v>
      </c>
      <c r="S354" s="13" t="n">
        <f aca="false">IFERROR(IF(SUM('MRR Conglomerado'!V354:X354)=0,"",ROUND(SUM('MRR Conglomerado'!AH354:AJ354)/SUM('MRR Conglomerado'!V354:X354),3)),"")</f>
        <v>1.249</v>
      </c>
      <c r="T354" s="13" t="n">
        <f aca="false">IFERROR(IF(SUM('MRR Conglomerado'!W354:Y354)=0,"",ROUND(SUM('MRR Conglomerado'!AI354:AK354)/SUM('MRR Conglomerado'!W354:Y354),3)),"")</f>
        <v>1.317</v>
      </c>
      <c r="U354" s="13" t="n">
        <f aca="false">IFERROR(IF(SUM('MRR Conglomerado'!X354:Z354)=0,"",ROUND(SUM('MRR Conglomerado'!AJ354:AL354)/SUM('MRR Conglomerado'!X354:Z354),3)),"")</f>
        <v>1.381</v>
      </c>
      <c r="V354" s="13" t="n">
        <f aca="false">IFERROR(IF(SUM('MRR Conglomerado'!Y354:AA354)=0,"",ROUND(SUM('MRR Conglomerado'!AK354:AM354)/SUM('MRR Conglomerado'!Y354:AA354),3)),"")</f>
        <v>1.315</v>
      </c>
      <c r="W354" s="13" t="n">
        <f aca="false">IFERROR(IF(SUM('MRR Conglomerado'!Z354:AB354)=0,"",ROUND(SUM('MRR Conglomerado'!AL354:AN354)/SUM('MRR Conglomerado'!Z354:AB354),3)),"")</f>
        <v>1.398</v>
      </c>
      <c r="X354" s="13" t="n">
        <f aca="false">IFERROR(IF(SUM('MRR Conglomerado'!AA354:AC354)=0,"",ROUND(SUM('MRR Conglomerado'!AM354:AO354)/SUM('MRR Conglomerado'!AA354:AC354),3)),"")</f>
        <v>1.49</v>
      </c>
      <c r="Y354" s="13" t="n">
        <f aca="false">IFERROR(IF(SUM('MRR Conglomerado'!AB354:AD354)=0,"",ROUND(SUM('MRR Conglomerado'!AN354:AP354)/SUM('MRR Conglomerado'!AB354:AD354),3)),"")</f>
        <v>1.634</v>
      </c>
      <c r="Z354" s="13" t="n">
        <f aca="false">IFERROR(IF(SUM('MRR Conglomerado'!AC354:AE354)=0,"",ROUND(SUM('MRR Conglomerado'!AO354:AQ354)/SUM('MRR Conglomerado'!AC354:AE354),3)),"")</f>
        <v>1.573</v>
      </c>
      <c r="AA354" s="13" t="n">
        <f aca="false">IFERROR(IF(SUM('MRR Conglomerado'!AD354:AF354)=0,"",ROUND(SUM('MRR Conglomerado'!AP354:AR354)/SUM('MRR Conglomerado'!AD354:AF354),3)),"")</f>
        <v>1.489</v>
      </c>
      <c r="AB354" s="13" t="n">
        <f aca="false">IFERROR(IF(SUM('MRR Conglomerado'!AE354:AG354)=0,"",ROUND(SUM('MRR Conglomerado'!AQ354:AS354)/SUM('MRR Conglomerado'!AE354:AG354),3)),"")</f>
        <v>1.548</v>
      </c>
    </row>
    <row r="355" customFormat="false" ht="15" hidden="false" customHeight="false" outlineLevel="0" collapsed="false">
      <c r="A355" s="10" t="s">
        <v>770</v>
      </c>
      <c r="B355" s="13" t="str">
        <f aca="false">IFERROR(IF(SUM('MRR Conglomerado'!E355:G355)=0,"",ROUND(SUM('MRR Conglomerado'!Q355:S355)/SUM('MRR Conglomerado'!E355:G355),3)),"")</f>
        <v/>
      </c>
      <c r="C355" s="13" t="str">
        <f aca="false">IFERROR(IF(SUM('MRR Conglomerado'!F355:H355)=0,"",ROUND(SUM('MRR Conglomerado'!R355:T355)/SUM('MRR Conglomerado'!F355:H355),3)),"")</f>
        <v/>
      </c>
      <c r="D355" s="13" t="str">
        <f aca="false">IFERROR(IF(SUM('MRR Conglomerado'!G355:I355)=0,"",ROUND(SUM('MRR Conglomerado'!S355:U355)/SUM('MRR Conglomerado'!G355:I355),3)),"")</f>
        <v/>
      </c>
      <c r="E355" s="13" t="str">
        <f aca="false">IFERROR(IF(SUM('MRR Conglomerado'!H355:J355)=0,"",ROUND(SUM('MRR Conglomerado'!T355:V355)/SUM('MRR Conglomerado'!H355:J355),3)),"")</f>
        <v/>
      </c>
      <c r="F355" s="13" t="str">
        <f aca="false">IFERROR(IF(SUM('MRR Conglomerado'!I355:K355)=0,"",ROUND(SUM('MRR Conglomerado'!U355:W355)/SUM('MRR Conglomerado'!I355:K355),3)),"")</f>
        <v/>
      </c>
      <c r="G355" s="13" t="str">
        <f aca="false">IFERROR(IF(SUM('MRR Conglomerado'!J355:L355)=0,"",ROUND(SUM('MRR Conglomerado'!V355:X355)/SUM('MRR Conglomerado'!J355:L355),3)),"")</f>
        <v/>
      </c>
      <c r="H355" s="13" t="str">
        <f aca="false">IFERROR(IF(SUM('MRR Conglomerado'!K355:M355)=0,"",ROUND(SUM('MRR Conglomerado'!W355:Y355)/SUM('MRR Conglomerado'!K355:M355),3)),"")</f>
        <v/>
      </c>
      <c r="I355" s="13" t="str">
        <f aca="false">IFERROR(IF(SUM('MRR Conglomerado'!L355:N355)=0,"",ROUND(SUM('MRR Conglomerado'!X355:Z355)/SUM('MRR Conglomerado'!L355:N355),3)),"")</f>
        <v/>
      </c>
      <c r="J355" s="13" t="str">
        <f aca="false">IFERROR(IF(SUM('MRR Conglomerado'!M355:O355)=0,"",ROUND(SUM('MRR Conglomerado'!Y355:AA355)/SUM('MRR Conglomerado'!M355:O355),3)),"")</f>
        <v/>
      </c>
      <c r="K355" s="13" t="str">
        <f aca="false">IFERROR(IF(SUM('MRR Conglomerado'!N355:P355)=0,"",ROUND(SUM('MRR Conglomerado'!Z355:AB355)/SUM('MRR Conglomerado'!N355:P355),3)),"")</f>
        <v/>
      </c>
      <c r="L355" s="13" t="str">
        <f aca="false">IFERROR(IF(SUM('MRR Conglomerado'!O355:Q355)=0,"",ROUND(SUM('MRR Conglomerado'!AA355:AC355)/SUM('MRR Conglomerado'!O355:Q355),3)),"")</f>
        <v/>
      </c>
      <c r="M355" s="13" t="str">
        <f aca="false">IFERROR(IF(SUM('MRR Conglomerado'!P355:R355)=0,"",ROUND(SUM('MRR Conglomerado'!AB355:AD355)/SUM('MRR Conglomerado'!P355:R355),3)),"")</f>
        <v/>
      </c>
      <c r="N355" s="13" t="str">
        <f aca="false">IFERROR(IF(SUM('MRR Conglomerado'!Q355:S355)=0,"",ROUND(SUM('MRR Conglomerado'!AC355:AE355)/SUM('MRR Conglomerado'!Q355:S355),3)),"")</f>
        <v/>
      </c>
      <c r="O355" s="13" t="str">
        <f aca="false">IFERROR(IF(SUM('MRR Conglomerado'!R355:T355)=0,"",ROUND(SUM('MRR Conglomerado'!AD355:AF355)/SUM('MRR Conglomerado'!R355:T355),3)),"")</f>
        <v/>
      </c>
      <c r="P355" s="13" t="str">
        <f aca="false">IFERROR(IF(SUM('MRR Conglomerado'!S355:U355)=0,"",ROUND(SUM('MRR Conglomerado'!AE355:AG355)/SUM('MRR Conglomerado'!S355:U355),3)),"")</f>
        <v/>
      </c>
      <c r="Q355" s="13" t="str">
        <f aca="false">IFERROR(IF(SUM('MRR Conglomerado'!T355:V355)=0,"",ROUND(SUM('MRR Conglomerado'!AF355:AH355)/SUM('MRR Conglomerado'!T355:V355),3)),"")</f>
        <v/>
      </c>
      <c r="R355" s="13" t="str">
        <f aca="false">IFERROR(IF(SUM('MRR Conglomerado'!U355:W355)=0,"",ROUND(SUM('MRR Conglomerado'!AG355:AI355)/SUM('MRR Conglomerado'!U355:W355),3)),"")</f>
        <v/>
      </c>
      <c r="S355" s="13" t="str">
        <f aca="false">IFERROR(IF(SUM('MRR Conglomerado'!V355:X355)=0,"",ROUND(SUM('MRR Conglomerado'!AH355:AJ355)/SUM('MRR Conglomerado'!V355:X355),3)),"")</f>
        <v/>
      </c>
      <c r="T355" s="13" t="str">
        <f aca="false">IFERROR(IF(SUM('MRR Conglomerado'!W355:Y355)=0,"",ROUND(SUM('MRR Conglomerado'!AI355:AK355)/SUM('MRR Conglomerado'!W355:Y355),3)),"")</f>
        <v/>
      </c>
      <c r="U355" s="13" t="str">
        <f aca="false">IFERROR(IF(SUM('MRR Conglomerado'!X355:Z355)=0,"",ROUND(SUM('MRR Conglomerado'!AJ355:AL355)/SUM('MRR Conglomerado'!X355:Z355),3)),"")</f>
        <v/>
      </c>
      <c r="V355" s="13" t="str">
        <f aca="false">IFERROR(IF(SUM('MRR Conglomerado'!Y355:AA355)=0,"",ROUND(SUM('MRR Conglomerado'!AK355:AM355)/SUM('MRR Conglomerado'!Y355:AA355),3)),"")</f>
        <v/>
      </c>
      <c r="W355" s="13" t="str">
        <f aca="false">IFERROR(IF(SUM('MRR Conglomerado'!Z355:AB355)=0,"",ROUND(SUM('MRR Conglomerado'!AL355:AN355)/SUM('MRR Conglomerado'!Z355:AB355),3)),"")</f>
        <v/>
      </c>
      <c r="X355" s="13" t="str">
        <f aca="false">IFERROR(IF(SUM('MRR Conglomerado'!AA355:AC355)=0,"",ROUND(SUM('MRR Conglomerado'!AM355:AO355)/SUM('MRR Conglomerado'!AA355:AC355),3)),"")</f>
        <v/>
      </c>
      <c r="Y355" s="13" t="str">
        <f aca="false">IFERROR(IF(SUM('MRR Conglomerado'!AB355:AD355)=0,"",ROUND(SUM('MRR Conglomerado'!AN355:AP355)/SUM('MRR Conglomerado'!AB355:AD355),3)),"")</f>
        <v/>
      </c>
      <c r="Z355" s="13" t="str">
        <f aca="false">IFERROR(IF(SUM('MRR Conglomerado'!AC355:AE355)=0,"",ROUND(SUM('MRR Conglomerado'!AO355:AQ355)/SUM('MRR Conglomerado'!AC355:AE355),3)),"")</f>
        <v/>
      </c>
      <c r="AA355" s="13" t="str">
        <f aca="false">IFERROR(IF(SUM('MRR Conglomerado'!AD355:AF355)=0,"",ROUND(SUM('MRR Conglomerado'!AP355:AR355)/SUM('MRR Conglomerado'!AD355:AF355),3)),"")</f>
        <v/>
      </c>
      <c r="AB355" s="13" t="str">
        <f aca="false">IFERROR(IF(SUM('MRR Conglomerado'!AE355:AG355)=0,"",ROUND(SUM('MRR Conglomerado'!AQ355:AS355)/SUM('MRR Conglomerado'!AE355:AG355),3)),"")</f>
        <v/>
      </c>
    </row>
    <row r="356" customFormat="false" ht="15" hidden="false" customHeight="false" outlineLevel="0" collapsed="false">
      <c r="A356" s="10" t="s">
        <v>772</v>
      </c>
      <c r="B356" s="13" t="str">
        <f aca="false">IFERROR(IF(SUM('MRR Conglomerado'!E356:G356)=0,"",ROUND(SUM('MRR Conglomerado'!Q356:S356)/SUM('MRR Conglomerado'!E356:G356),3)),"")</f>
        <v/>
      </c>
      <c r="C356" s="13" t="str">
        <f aca="false">IFERROR(IF(SUM('MRR Conglomerado'!F356:H356)=0,"",ROUND(SUM('MRR Conglomerado'!R356:T356)/SUM('MRR Conglomerado'!F356:H356),3)),"")</f>
        <v/>
      </c>
      <c r="D356" s="13" t="str">
        <f aca="false">IFERROR(IF(SUM('MRR Conglomerado'!G356:I356)=0,"",ROUND(SUM('MRR Conglomerado'!S356:U356)/SUM('MRR Conglomerado'!G356:I356),3)),"")</f>
        <v/>
      </c>
      <c r="E356" s="13" t="str">
        <f aca="false">IFERROR(IF(SUM('MRR Conglomerado'!H356:J356)=0,"",ROUND(SUM('MRR Conglomerado'!T356:V356)/SUM('MRR Conglomerado'!H356:J356),3)),"")</f>
        <v/>
      </c>
      <c r="F356" s="13" t="str">
        <f aca="false">IFERROR(IF(SUM('MRR Conglomerado'!I356:K356)=0,"",ROUND(SUM('MRR Conglomerado'!U356:W356)/SUM('MRR Conglomerado'!I356:K356),3)),"")</f>
        <v/>
      </c>
      <c r="G356" s="13" t="str">
        <f aca="false">IFERROR(IF(SUM('MRR Conglomerado'!J356:L356)=0,"",ROUND(SUM('MRR Conglomerado'!V356:X356)/SUM('MRR Conglomerado'!J356:L356),3)),"")</f>
        <v/>
      </c>
      <c r="H356" s="13" t="str">
        <f aca="false">IFERROR(IF(SUM('MRR Conglomerado'!K356:M356)=0,"",ROUND(SUM('MRR Conglomerado'!W356:Y356)/SUM('MRR Conglomerado'!K356:M356),3)),"")</f>
        <v/>
      </c>
      <c r="I356" s="13" t="str">
        <f aca="false">IFERROR(IF(SUM('MRR Conglomerado'!L356:N356)=0,"",ROUND(SUM('MRR Conglomerado'!X356:Z356)/SUM('MRR Conglomerado'!L356:N356),3)),"")</f>
        <v/>
      </c>
      <c r="J356" s="13" t="n">
        <f aca="false">IFERROR(IF(SUM('MRR Conglomerado'!M356:O356)=0,"",ROUND(SUM('MRR Conglomerado'!Y356:AA356)/SUM('MRR Conglomerado'!M356:O356),3)),"")</f>
        <v>1.138</v>
      </c>
      <c r="K356" s="13" t="n">
        <f aca="false">IFERROR(IF(SUM('MRR Conglomerado'!N356:P356)=0,"",ROUND(SUM('MRR Conglomerado'!Z356:AB356)/SUM('MRR Conglomerado'!N356:P356),3)),"")</f>
        <v>0</v>
      </c>
      <c r="L356" s="13" t="n">
        <f aca="false">IFERROR(IF(SUM('MRR Conglomerado'!O356:Q356)=0,"",ROUND(SUM('MRR Conglomerado'!AA356:AC356)/SUM('MRR Conglomerado'!O356:Q356),3)),"")</f>
        <v>0</v>
      </c>
      <c r="M356" s="13" t="n">
        <f aca="false">IFERROR(IF(SUM('MRR Conglomerado'!P356:R356)=0,"",ROUND(SUM('MRR Conglomerado'!AB356:AD356)/SUM('MRR Conglomerado'!P356:R356),3)),"")</f>
        <v>0</v>
      </c>
      <c r="N356" s="13" t="n">
        <f aca="false">IFERROR(IF(SUM('MRR Conglomerado'!Q356:S356)=0,"",ROUND(SUM('MRR Conglomerado'!AC356:AE356)/SUM('MRR Conglomerado'!Q356:S356),3)),"")</f>
        <v>0</v>
      </c>
      <c r="O356" s="13" t="n">
        <f aca="false">IFERROR(IF(SUM('MRR Conglomerado'!R356:T356)=0,"",ROUND(SUM('MRR Conglomerado'!AD356:AF356)/SUM('MRR Conglomerado'!R356:T356),3)),"")</f>
        <v>0</v>
      </c>
      <c r="P356" s="13" t="n">
        <f aca="false">IFERROR(IF(SUM('MRR Conglomerado'!S356:U356)=0,"",ROUND(SUM('MRR Conglomerado'!AE356:AG356)/SUM('MRR Conglomerado'!S356:U356),3)),"")</f>
        <v>0</v>
      </c>
      <c r="Q356" s="13" t="n">
        <f aca="false">IFERROR(IF(SUM('MRR Conglomerado'!T356:V356)=0,"",ROUND(SUM('MRR Conglomerado'!AF356:AH356)/SUM('MRR Conglomerado'!T356:V356),3)),"")</f>
        <v>0</v>
      </c>
      <c r="R356" s="13" t="n">
        <f aca="false">IFERROR(IF(SUM('MRR Conglomerado'!U356:W356)=0,"",ROUND(SUM('MRR Conglomerado'!AG356:AI356)/SUM('MRR Conglomerado'!U356:W356),3)),"")</f>
        <v>0</v>
      </c>
      <c r="S356" s="13" t="n">
        <f aca="false">IFERROR(IF(SUM('MRR Conglomerado'!V356:X356)=0,"",ROUND(SUM('MRR Conglomerado'!AH356:AJ356)/SUM('MRR Conglomerado'!V356:X356),3)),"")</f>
        <v>0</v>
      </c>
      <c r="T356" s="13" t="n">
        <f aca="false">IFERROR(IF(SUM('MRR Conglomerado'!W356:Y356)=0,"",ROUND(SUM('MRR Conglomerado'!AI356:AK356)/SUM('MRR Conglomerado'!W356:Y356),3)),"")</f>
        <v>0</v>
      </c>
      <c r="U356" s="13" t="n">
        <f aca="false">IFERROR(IF(SUM('MRR Conglomerado'!X356:Z356)=0,"",ROUND(SUM('MRR Conglomerado'!AJ356:AL356)/SUM('MRR Conglomerado'!X356:Z356),3)),"")</f>
        <v>0</v>
      </c>
      <c r="V356" s="13" t="n">
        <f aca="false">IFERROR(IF(SUM('MRR Conglomerado'!Y356:AA356)=0,"",ROUND(SUM('MRR Conglomerado'!AK356:AM356)/SUM('MRR Conglomerado'!Y356:AA356),3)),"")</f>
        <v>0</v>
      </c>
      <c r="W356" s="13" t="str">
        <f aca="false">IFERROR(IF(SUM('MRR Conglomerado'!Z356:AB356)=0,"",ROUND(SUM('MRR Conglomerado'!AL356:AN356)/SUM('MRR Conglomerado'!Z356:AB356),3)),"")</f>
        <v/>
      </c>
      <c r="X356" s="13" t="str">
        <f aca="false">IFERROR(IF(SUM('MRR Conglomerado'!AA356:AC356)=0,"",ROUND(SUM('MRR Conglomerado'!AM356:AO356)/SUM('MRR Conglomerado'!AA356:AC356),3)),"")</f>
        <v/>
      </c>
      <c r="Y356" s="13" t="str">
        <f aca="false">IFERROR(IF(SUM('MRR Conglomerado'!AB356:AD356)=0,"",ROUND(SUM('MRR Conglomerado'!AN356:AP356)/SUM('MRR Conglomerado'!AB356:AD356),3)),"")</f>
        <v/>
      </c>
      <c r="Z356" s="13" t="str">
        <f aca="false">IFERROR(IF(SUM('MRR Conglomerado'!AC356:AE356)=0,"",ROUND(SUM('MRR Conglomerado'!AO356:AQ356)/SUM('MRR Conglomerado'!AC356:AE356),3)),"")</f>
        <v/>
      </c>
      <c r="AA356" s="13" t="str">
        <f aca="false">IFERROR(IF(SUM('MRR Conglomerado'!AD356:AF356)=0,"",ROUND(SUM('MRR Conglomerado'!AP356:AR356)/SUM('MRR Conglomerado'!AD356:AF356),3)),"")</f>
        <v/>
      </c>
      <c r="AB356" s="13" t="str">
        <f aca="false">IFERROR(IF(SUM('MRR Conglomerado'!AE356:AG356)=0,"",ROUND(SUM('MRR Conglomerado'!AQ356:AS356)/SUM('MRR Conglomerado'!AE356:AG356),3)),"")</f>
        <v/>
      </c>
    </row>
    <row r="357" customFormat="false" ht="15" hidden="false" customHeight="false" outlineLevel="0" collapsed="false">
      <c r="A357" s="10" t="s">
        <v>774</v>
      </c>
      <c r="B357" s="13" t="str">
        <f aca="false">IFERROR(IF(SUM('MRR Conglomerado'!E357:G357)=0,"",ROUND(SUM('MRR Conglomerado'!Q357:S357)/SUM('MRR Conglomerado'!E357:G357),3)),"")</f>
        <v/>
      </c>
      <c r="C357" s="13" t="str">
        <f aca="false">IFERROR(IF(SUM('MRR Conglomerado'!F357:H357)=0,"",ROUND(SUM('MRR Conglomerado'!R357:T357)/SUM('MRR Conglomerado'!F357:H357),3)),"")</f>
        <v/>
      </c>
      <c r="D357" s="13" t="str">
        <f aca="false">IFERROR(IF(SUM('MRR Conglomerado'!G357:I357)=0,"",ROUND(SUM('MRR Conglomerado'!S357:U357)/SUM('MRR Conglomerado'!G357:I357),3)),"")</f>
        <v/>
      </c>
      <c r="E357" s="13" t="str">
        <f aca="false">IFERROR(IF(SUM('MRR Conglomerado'!H357:J357)=0,"",ROUND(SUM('MRR Conglomerado'!T357:V357)/SUM('MRR Conglomerado'!H357:J357),3)),"")</f>
        <v/>
      </c>
      <c r="F357" s="13" t="str">
        <f aca="false">IFERROR(IF(SUM('MRR Conglomerado'!I357:K357)=0,"",ROUND(SUM('MRR Conglomerado'!U357:W357)/SUM('MRR Conglomerado'!I357:K357),3)),"")</f>
        <v/>
      </c>
      <c r="G357" s="13" t="str">
        <f aca="false">IFERROR(IF(SUM('MRR Conglomerado'!J357:L357)=0,"",ROUND(SUM('MRR Conglomerado'!V357:X357)/SUM('MRR Conglomerado'!J357:L357),3)),"")</f>
        <v/>
      </c>
      <c r="H357" s="13" t="str">
        <f aca="false">IFERROR(IF(SUM('MRR Conglomerado'!K357:M357)=0,"",ROUND(SUM('MRR Conglomerado'!W357:Y357)/SUM('MRR Conglomerado'!K357:M357),3)),"")</f>
        <v/>
      </c>
      <c r="I357" s="13" t="str">
        <f aca="false">IFERROR(IF(SUM('MRR Conglomerado'!L357:N357)=0,"",ROUND(SUM('MRR Conglomerado'!X357:Z357)/SUM('MRR Conglomerado'!L357:N357),3)),"")</f>
        <v/>
      </c>
      <c r="J357" s="13" t="str">
        <f aca="false">IFERROR(IF(SUM('MRR Conglomerado'!M357:O357)=0,"",ROUND(SUM('MRR Conglomerado'!Y357:AA357)/SUM('MRR Conglomerado'!M357:O357),3)),"")</f>
        <v/>
      </c>
      <c r="K357" s="13" t="str">
        <f aca="false">IFERROR(IF(SUM('MRR Conglomerado'!N357:P357)=0,"",ROUND(SUM('MRR Conglomerado'!Z357:AB357)/SUM('MRR Conglomerado'!N357:P357),3)),"")</f>
        <v/>
      </c>
      <c r="L357" s="13" t="str">
        <f aca="false">IFERROR(IF(SUM('MRR Conglomerado'!O357:Q357)=0,"",ROUND(SUM('MRR Conglomerado'!AA357:AC357)/SUM('MRR Conglomerado'!O357:Q357),3)),"")</f>
        <v/>
      </c>
      <c r="M357" s="13" t="str">
        <f aca="false">IFERROR(IF(SUM('MRR Conglomerado'!P357:R357)=0,"",ROUND(SUM('MRR Conglomerado'!AB357:AD357)/SUM('MRR Conglomerado'!P357:R357),3)),"")</f>
        <v/>
      </c>
      <c r="N357" s="13" t="str">
        <f aca="false">IFERROR(IF(SUM('MRR Conglomerado'!Q357:S357)=0,"",ROUND(SUM('MRR Conglomerado'!AC357:AE357)/SUM('MRR Conglomerado'!Q357:S357),3)),"")</f>
        <v/>
      </c>
      <c r="O357" s="13" t="str">
        <f aca="false">IFERROR(IF(SUM('MRR Conglomerado'!R357:T357)=0,"",ROUND(SUM('MRR Conglomerado'!AD357:AF357)/SUM('MRR Conglomerado'!R357:T357),3)),"")</f>
        <v/>
      </c>
      <c r="P357" s="13" t="str">
        <f aca="false">IFERROR(IF(SUM('MRR Conglomerado'!S357:U357)=0,"",ROUND(SUM('MRR Conglomerado'!AE357:AG357)/SUM('MRR Conglomerado'!S357:U357),3)),"")</f>
        <v/>
      </c>
      <c r="Q357" s="13" t="str">
        <f aca="false">IFERROR(IF(SUM('MRR Conglomerado'!T357:V357)=0,"",ROUND(SUM('MRR Conglomerado'!AF357:AH357)/SUM('MRR Conglomerado'!T357:V357),3)),"")</f>
        <v/>
      </c>
      <c r="R357" s="13" t="str">
        <f aca="false">IFERROR(IF(SUM('MRR Conglomerado'!U357:W357)=0,"",ROUND(SUM('MRR Conglomerado'!AG357:AI357)/SUM('MRR Conglomerado'!U357:W357),3)),"")</f>
        <v/>
      </c>
      <c r="S357" s="13" t="str">
        <f aca="false">IFERROR(IF(SUM('MRR Conglomerado'!V357:X357)=0,"",ROUND(SUM('MRR Conglomerado'!AH357:AJ357)/SUM('MRR Conglomerado'!V357:X357),3)),"")</f>
        <v/>
      </c>
      <c r="T357" s="13" t="str">
        <f aca="false">IFERROR(IF(SUM('MRR Conglomerado'!W357:Y357)=0,"",ROUND(SUM('MRR Conglomerado'!AI357:AK357)/SUM('MRR Conglomerado'!W357:Y357),3)),"")</f>
        <v/>
      </c>
      <c r="U357" s="13" t="str">
        <f aca="false">IFERROR(IF(SUM('MRR Conglomerado'!X357:Z357)=0,"",ROUND(SUM('MRR Conglomerado'!AJ357:AL357)/SUM('MRR Conglomerado'!X357:Z357),3)),"")</f>
        <v/>
      </c>
      <c r="V357" s="13" t="str">
        <f aca="false">IFERROR(IF(SUM('MRR Conglomerado'!Y357:AA357)=0,"",ROUND(SUM('MRR Conglomerado'!AK357:AM357)/SUM('MRR Conglomerado'!Y357:AA357),3)),"")</f>
        <v/>
      </c>
      <c r="W357" s="13" t="str">
        <f aca="false">IFERROR(IF(SUM('MRR Conglomerado'!Z357:AB357)=0,"",ROUND(SUM('MRR Conglomerado'!AL357:AN357)/SUM('MRR Conglomerado'!Z357:AB357),3)),"")</f>
        <v/>
      </c>
      <c r="X357" s="13" t="str">
        <f aca="false">IFERROR(IF(SUM('MRR Conglomerado'!AA357:AC357)=0,"",ROUND(SUM('MRR Conglomerado'!AM357:AO357)/SUM('MRR Conglomerado'!AA357:AC357),3)),"")</f>
        <v/>
      </c>
      <c r="Y357" s="13" t="str">
        <f aca="false">IFERROR(IF(SUM('MRR Conglomerado'!AB357:AD357)=0,"",ROUND(SUM('MRR Conglomerado'!AN357:AP357)/SUM('MRR Conglomerado'!AB357:AD357),3)),"")</f>
        <v/>
      </c>
      <c r="Z357" s="13" t="str">
        <f aca="false">IFERROR(IF(SUM('MRR Conglomerado'!AC357:AE357)=0,"",ROUND(SUM('MRR Conglomerado'!AO357:AQ357)/SUM('MRR Conglomerado'!AC357:AE357),3)),"")</f>
        <v/>
      </c>
      <c r="AA357" s="13" t="str">
        <f aca="false">IFERROR(IF(SUM('MRR Conglomerado'!AD357:AF357)=0,"",ROUND(SUM('MRR Conglomerado'!AP357:AR357)/SUM('MRR Conglomerado'!AD357:AF357),3)),"")</f>
        <v/>
      </c>
      <c r="AB357" s="13" t="str">
        <f aca="false">IFERROR(IF(SUM('MRR Conglomerado'!AE357:AG357)=0,"",ROUND(SUM('MRR Conglomerado'!AQ357:AS357)/SUM('MRR Conglomerado'!AE357:AG357),3)),"")</f>
        <v/>
      </c>
    </row>
    <row r="358" customFormat="false" ht="15" hidden="false" customHeight="false" outlineLevel="0" collapsed="false">
      <c r="A358" s="10" t="s">
        <v>776</v>
      </c>
      <c r="B358" s="13" t="str">
        <f aca="false">IFERROR(IF(SUM('MRR Conglomerado'!E358:G358)=0,"",ROUND(SUM('MRR Conglomerado'!Q358:S358)/SUM('MRR Conglomerado'!E358:G358),3)),"")</f>
        <v/>
      </c>
      <c r="C358" s="13" t="str">
        <f aca="false">IFERROR(IF(SUM('MRR Conglomerado'!F358:H358)=0,"",ROUND(SUM('MRR Conglomerado'!R358:T358)/SUM('MRR Conglomerado'!F358:H358),3)),"")</f>
        <v/>
      </c>
      <c r="D358" s="13" t="str">
        <f aca="false">IFERROR(IF(SUM('MRR Conglomerado'!G358:I358)=0,"",ROUND(SUM('MRR Conglomerado'!S358:U358)/SUM('MRR Conglomerado'!G358:I358),3)),"")</f>
        <v/>
      </c>
      <c r="E358" s="13" t="str">
        <f aca="false">IFERROR(IF(SUM('MRR Conglomerado'!H358:J358)=0,"",ROUND(SUM('MRR Conglomerado'!T358:V358)/SUM('MRR Conglomerado'!H358:J358),3)),"")</f>
        <v/>
      </c>
      <c r="F358" s="13" t="str">
        <f aca="false">IFERROR(IF(SUM('MRR Conglomerado'!I358:K358)=0,"",ROUND(SUM('MRR Conglomerado'!U358:W358)/SUM('MRR Conglomerado'!I358:K358),3)),"")</f>
        <v/>
      </c>
      <c r="G358" s="13" t="str">
        <f aca="false">IFERROR(IF(SUM('MRR Conglomerado'!J358:L358)=0,"",ROUND(SUM('MRR Conglomerado'!V358:X358)/SUM('MRR Conglomerado'!J358:L358),3)),"")</f>
        <v/>
      </c>
      <c r="H358" s="13" t="str">
        <f aca="false">IFERROR(IF(SUM('MRR Conglomerado'!K358:M358)=0,"",ROUND(SUM('MRR Conglomerado'!W358:Y358)/SUM('MRR Conglomerado'!K358:M358),3)),"")</f>
        <v/>
      </c>
      <c r="I358" s="13" t="str">
        <f aca="false">IFERROR(IF(SUM('MRR Conglomerado'!L358:N358)=0,"",ROUND(SUM('MRR Conglomerado'!X358:Z358)/SUM('MRR Conglomerado'!L358:N358),3)),"")</f>
        <v/>
      </c>
      <c r="J358" s="13" t="str">
        <f aca="false">IFERROR(IF(SUM('MRR Conglomerado'!M358:O358)=0,"",ROUND(SUM('MRR Conglomerado'!Y358:AA358)/SUM('MRR Conglomerado'!M358:O358),3)),"")</f>
        <v/>
      </c>
      <c r="K358" s="13" t="str">
        <f aca="false">IFERROR(IF(SUM('MRR Conglomerado'!N358:P358)=0,"",ROUND(SUM('MRR Conglomerado'!Z358:AB358)/SUM('MRR Conglomerado'!N358:P358),3)),"")</f>
        <v/>
      </c>
      <c r="L358" s="13" t="str">
        <f aca="false">IFERROR(IF(SUM('MRR Conglomerado'!O358:Q358)=0,"",ROUND(SUM('MRR Conglomerado'!AA358:AC358)/SUM('MRR Conglomerado'!O358:Q358),3)),"")</f>
        <v/>
      </c>
      <c r="M358" s="13" t="str">
        <f aca="false">IFERROR(IF(SUM('MRR Conglomerado'!P358:R358)=0,"",ROUND(SUM('MRR Conglomerado'!AB358:AD358)/SUM('MRR Conglomerado'!P358:R358),3)),"")</f>
        <v/>
      </c>
      <c r="N358" s="13" t="str">
        <f aca="false">IFERROR(IF(SUM('MRR Conglomerado'!Q358:S358)=0,"",ROUND(SUM('MRR Conglomerado'!AC358:AE358)/SUM('MRR Conglomerado'!Q358:S358),3)),"")</f>
        <v/>
      </c>
      <c r="O358" s="13" t="n">
        <f aca="false">IFERROR(IF(SUM('MRR Conglomerado'!R358:T358)=0,"",ROUND(SUM('MRR Conglomerado'!AD358:AF358)/SUM('MRR Conglomerado'!R358:T358),3)),"")</f>
        <v>3.893</v>
      </c>
      <c r="P358" s="13" t="n">
        <f aca="false">IFERROR(IF(SUM('MRR Conglomerado'!S358:U358)=0,"",ROUND(SUM('MRR Conglomerado'!AE358:AG358)/SUM('MRR Conglomerado'!S358:U358),3)),"")</f>
        <v>1.735</v>
      </c>
      <c r="Q358" s="13" t="n">
        <f aca="false">IFERROR(IF(SUM('MRR Conglomerado'!T358:V358)=0,"",ROUND(SUM('MRR Conglomerado'!AF358:AH358)/SUM('MRR Conglomerado'!T358:V358),3)),"")</f>
        <v>1.196</v>
      </c>
      <c r="R358" s="13" t="n">
        <f aca="false">IFERROR(IF(SUM('MRR Conglomerado'!U358:W358)=0,"",ROUND(SUM('MRR Conglomerado'!AG358:AI358)/SUM('MRR Conglomerado'!U358:W358),3)),"")</f>
        <v>1.305</v>
      </c>
      <c r="S358" s="13" t="n">
        <f aca="false">IFERROR(IF(SUM('MRR Conglomerado'!V358:X358)=0,"",ROUND(SUM('MRR Conglomerado'!AH358:AJ358)/SUM('MRR Conglomerado'!V358:X358),3)),"")</f>
        <v>1.419</v>
      </c>
      <c r="T358" s="13" t="n">
        <f aca="false">IFERROR(IF(SUM('MRR Conglomerado'!W358:Y358)=0,"",ROUND(SUM('MRR Conglomerado'!AI358:AK358)/SUM('MRR Conglomerado'!W358:Y358),3)),"")</f>
        <v>1.433</v>
      </c>
      <c r="U358" s="13" t="n">
        <f aca="false">IFERROR(IF(SUM('MRR Conglomerado'!X358:Z358)=0,"",ROUND(SUM('MRR Conglomerado'!AJ358:AL358)/SUM('MRR Conglomerado'!X358:Z358),3)),"")</f>
        <v>1.365</v>
      </c>
      <c r="V358" s="13" t="n">
        <f aca="false">IFERROR(IF(SUM('MRR Conglomerado'!Y358:AA358)=0,"",ROUND(SUM('MRR Conglomerado'!AK358:AM358)/SUM('MRR Conglomerado'!Y358:AA358),3)),"")</f>
        <v>1.308</v>
      </c>
      <c r="W358" s="13" t="n">
        <f aca="false">IFERROR(IF(SUM('MRR Conglomerado'!Z358:AB358)=0,"",ROUND(SUM('MRR Conglomerado'!AL358:AN358)/SUM('MRR Conglomerado'!Z358:AB358),3)),"")</f>
        <v>1.291</v>
      </c>
      <c r="X358" s="13" t="n">
        <f aca="false">IFERROR(IF(SUM('MRR Conglomerado'!AA358:AC358)=0,"",ROUND(SUM('MRR Conglomerado'!AM358:AO358)/SUM('MRR Conglomerado'!AA358:AC358),3)),"")</f>
        <v>1.253</v>
      </c>
      <c r="Y358" s="13" t="n">
        <f aca="false">IFERROR(IF(SUM('MRR Conglomerado'!AB358:AD358)=0,"",ROUND(SUM('MRR Conglomerado'!AN358:AP358)/SUM('MRR Conglomerado'!AB358:AD358),3)),"")</f>
        <v>1.19</v>
      </c>
      <c r="Z358" s="13" t="n">
        <f aca="false">IFERROR(IF(SUM('MRR Conglomerado'!AC358:AE358)=0,"",ROUND(SUM('MRR Conglomerado'!AO358:AQ358)/SUM('MRR Conglomerado'!AC358:AE358),3)),"")</f>
        <v>1.182</v>
      </c>
      <c r="AA358" s="13" t="n">
        <f aca="false">IFERROR(IF(SUM('MRR Conglomerado'!AD358:AF358)=0,"",ROUND(SUM('MRR Conglomerado'!AP358:AR358)/SUM('MRR Conglomerado'!AD358:AF358),3)),"")</f>
        <v>1.236</v>
      </c>
      <c r="AB358" s="13" t="n">
        <f aca="false">IFERROR(IF(SUM('MRR Conglomerado'!AE358:AG358)=0,"",ROUND(SUM('MRR Conglomerado'!AQ358:AS358)/SUM('MRR Conglomerado'!AE358:AG358),3)),"")</f>
        <v>1.281</v>
      </c>
    </row>
    <row r="359" customFormat="false" ht="15" hidden="false" customHeight="false" outlineLevel="0" collapsed="false">
      <c r="A359" s="10" t="s">
        <v>778</v>
      </c>
      <c r="B359" s="13" t="str">
        <f aca="false">IFERROR(IF(SUM('MRR Conglomerado'!E359:G359)=0,"",ROUND(SUM('MRR Conglomerado'!Q359:S359)/SUM('MRR Conglomerado'!E359:G359),3)),"")</f>
        <v/>
      </c>
      <c r="C359" s="13" t="str">
        <f aca="false">IFERROR(IF(SUM('MRR Conglomerado'!F359:H359)=0,"",ROUND(SUM('MRR Conglomerado'!R359:T359)/SUM('MRR Conglomerado'!F359:H359),3)),"")</f>
        <v/>
      </c>
      <c r="D359" s="13" t="str">
        <f aca="false">IFERROR(IF(SUM('MRR Conglomerado'!G359:I359)=0,"",ROUND(SUM('MRR Conglomerado'!S359:U359)/SUM('MRR Conglomerado'!G359:I359),3)),"")</f>
        <v/>
      </c>
      <c r="E359" s="13" t="str">
        <f aca="false">IFERROR(IF(SUM('MRR Conglomerado'!H359:J359)=0,"",ROUND(SUM('MRR Conglomerado'!T359:V359)/SUM('MRR Conglomerado'!H359:J359),3)),"")</f>
        <v/>
      </c>
      <c r="F359" s="13" t="str">
        <f aca="false">IFERROR(IF(SUM('MRR Conglomerado'!I359:K359)=0,"",ROUND(SUM('MRR Conglomerado'!U359:W359)/SUM('MRR Conglomerado'!I359:K359),3)),"")</f>
        <v/>
      </c>
      <c r="G359" s="13" t="str">
        <f aca="false">IFERROR(IF(SUM('MRR Conglomerado'!J359:L359)=0,"",ROUND(SUM('MRR Conglomerado'!V359:X359)/SUM('MRR Conglomerado'!J359:L359),3)),"")</f>
        <v/>
      </c>
      <c r="H359" s="13" t="str">
        <f aca="false">IFERROR(IF(SUM('MRR Conglomerado'!K359:M359)=0,"",ROUND(SUM('MRR Conglomerado'!W359:Y359)/SUM('MRR Conglomerado'!K359:M359),3)),"")</f>
        <v/>
      </c>
      <c r="I359" s="13" t="str">
        <f aca="false">IFERROR(IF(SUM('MRR Conglomerado'!L359:N359)=0,"",ROUND(SUM('MRR Conglomerado'!X359:Z359)/SUM('MRR Conglomerado'!L359:N359),3)),"")</f>
        <v/>
      </c>
      <c r="J359" s="13" t="str">
        <f aca="false">IFERROR(IF(SUM('MRR Conglomerado'!M359:O359)=0,"",ROUND(SUM('MRR Conglomerado'!Y359:AA359)/SUM('MRR Conglomerado'!M359:O359),3)),"")</f>
        <v/>
      </c>
      <c r="K359" s="13" t="str">
        <f aca="false">IFERROR(IF(SUM('MRR Conglomerado'!N359:P359)=0,"",ROUND(SUM('MRR Conglomerado'!Z359:AB359)/SUM('MRR Conglomerado'!N359:P359),3)),"")</f>
        <v/>
      </c>
      <c r="L359" s="13" t="str">
        <f aca="false">IFERROR(IF(SUM('MRR Conglomerado'!O359:Q359)=0,"",ROUND(SUM('MRR Conglomerado'!AA359:AC359)/SUM('MRR Conglomerado'!O359:Q359),3)),"")</f>
        <v/>
      </c>
      <c r="M359" s="13" t="str">
        <f aca="false">IFERROR(IF(SUM('MRR Conglomerado'!P359:R359)=0,"",ROUND(SUM('MRR Conglomerado'!AB359:AD359)/SUM('MRR Conglomerado'!P359:R359),3)),"")</f>
        <v/>
      </c>
      <c r="N359" s="13" t="str">
        <f aca="false">IFERROR(IF(SUM('MRR Conglomerado'!Q359:S359)=0,"",ROUND(SUM('MRR Conglomerado'!AC359:AE359)/SUM('MRR Conglomerado'!Q359:S359),3)),"")</f>
        <v/>
      </c>
      <c r="O359" s="13" t="str">
        <f aca="false">IFERROR(IF(SUM('MRR Conglomerado'!R359:T359)=0,"",ROUND(SUM('MRR Conglomerado'!AD359:AF359)/SUM('MRR Conglomerado'!R359:T359),3)),"")</f>
        <v/>
      </c>
      <c r="P359" s="13" t="str">
        <f aca="false">IFERROR(IF(SUM('MRR Conglomerado'!S359:U359)=0,"",ROUND(SUM('MRR Conglomerado'!AE359:AG359)/SUM('MRR Conglomerado'!S359:U359),3)),"")</f>
        <v/>
      </c>
      <c r="Q359" s="13" t="n">
        <f aca="false">IFERROR(IF(SUM('MRR Conglomerado'!T359:V359)=0,"",ROUND(SUM('MRR Conglomerado'!AF359:AH359)/SUM('MRR Conglomerado'!T359:V359),3)),"")</f>
        <v>5.43</v>
      </c>
      <c r="R359" s="13" t="n">
        <f aca="false">IFERROR(IF(SUM('MRR Conglomerado'!U359:W359)=0,"",ROUND(SUM('MRR Conglomerado'!AG359:AI359)/SUM('MRR Conglomerado'!U359:W359),3)),"")</f>
        <v>2.204</v>
      </c>
      <c r="S359" s="13" t="n">
        <f aca="false">IFERROR(IF(SUM('MRR Conglomerado'!V359:X359)=0,"",ROUND(SUM('MRR Conglomerado'!AH359:AJ359)/SUM('MRR Conglomerado'!V359:X359),3)),"")</f>
        <v>1.473</v>
      </c>
      <c r="T359" s="13" t="n">
        <f aca="false">IFERROR(IF(SUM('MRR Conglomerado'!W359:Y359)=0,"",ROUND(SUM('MRR Conglomerado'!AI359:AK359)/SUM('MRR Conglomerado'!W359:Y359),3)),"")</f>
        <v>1.467</v>
      </c>
      <c r="U359" s="13" t="n">
        <f aca="false">IFERROR(IF(SUM('MRR Conglomerado'!X359:Z359)=0,"",ROUND(SUM('MRR Conglomerado'!AJ359:AL359)/SUM('MRR Conglomerado'!X359:Z359),3)),"")</f>
        <v>1.463</v>
      </c>
      <c r="V359" s="13" t="n">
        <f aca="false">IFERROR(IF(SUM('MRR Conglomerado'!Y359:AA359)=0,"",ROUND(SUM('MRR Conglomerado'!AK359:AM359)/SUM('MRR Conglomerado'!Y359:AA359),3)),"")</f>
        <v>1.472</v>
      </c>
      <c r="W359" s="13" t="n">
        <f aca="false">IFERROR(IF(SUM('MRR Conglomerado'!Z359:AB359)=0,"",ROUND(SUM('MRR Conglomerado'!AL359:AN359)/SUM('MRR Conglomerado'!Z359:AB359),3)),"")</f>
        <v>1.471</v>
      </c>
      <c r="X359" s="13" t="n">
        <f aca="false">IFERROR(IF(SUM('MRR Conglomerado'!AA359:AC359)=0,"",ROUND(SUM('MRR Conglomerado'!AM359:AO359)/SUM('MRR Conglomerado'!AA359:AC359),3)),"")</f>
        <v>1.477</v>
      </c>
      <c r="Y359" s="13" t="n">
        <f aca="false">IFERROR(IF(SUM('MRR Conglomerado'!AB359:AD359)=0,"",ROUND(SUM('MRR Conglomerado'!AN359:AP359)/SUM('MRR Conglomerado'!AB359:AD359),3)),"")</f>
        <v>1.346</v>
      </c>
      <c r="Z359" s="13" t="n">
        <f aca="false">IFERROR(IF(SUM('MRR Conglomerado'!AC359:AE359)=0,"",ROUND(SUM('MRR Conglomerado'!AO359:AQ359)/SUM('MRR Conglomerado'!AC359:AE359),3)),"")</f>
        <v>1.341</v>
      </c>
      <c r="AA359" s="13" t="n">
        <f aca="false">IFERROR(IF(SUM('MRR Conglomerado'!AD359:AF359)=0,"",ROUND(SUM('MRR Conglomerado'!AP359:AR359)/SUM('MRR Conglomerado'!AD359:AF359),3)),"")</f>
        <v>0.84</v>
      </c>
      <c r="AB359" s="13" t="n">
        <f aca="false">IFERROR(IF(SUM('MRR Conglomerado'!AE359:AG359)=0,"",ROUND(SUM('MRR Conglomerado'!AQ359:AS359)/SUM('MRR Conglomerado'!AE359:AG359),3)),"")</f>
        <v>0.782</v>
      </c>
    </row>
    <row r="360" customFormat="false" ht="15" hidden="false" customHeight="false" outlineLevel="0" collapsed="false">
      <c r="A360" s="10" t="s">
        <v>780</v>
      </c>
      <c r="B360" s="13" t="str">
        <f aca="false">IFERROR(IF(SUM('MRR Conglomerado'!E360:G360)=0,"",ROUND(SUM('MRR Conglomerado'!Q360:S360)/SUM('MRR Conglomerado'!E360:G360),3)),"")</f>
        <v/>
      </c>
      <c r="C360" s="13" t="str">
        <f aca="false">IFERROR(IF(SUM('MRR Conglomerado'!F360:H360)=0,"",ROUND(SUM('MRR Conglomerado'!R360:T360)/SUM('MRR Conglomerado'!F360:H360),3)),"")</f>
        <v/>
      </c>
      <c r="D360" s="13" t="str">
        <f aca="false">IFERROR(IF(SUM('MRR Conglomerado'!G360:I360)=0,"",ROUND(SUM('MRR Conglomerado'!S360:U360)/SUM('MRR Conglomerado'!G360:I360),3)),"")</f>
        <v/>
      </c>
      <c r="E360" s="13" t="str">
        <f aca="false">IFERROR(IF(SUM('MRR Conglomerado'!H360:J360)=0,"",ROUND(SUM('MRR Conglomerado'!T360:V360)/SUM('MRR Conglomerado'!H360:J360),3)),"")</f>
        <v/>
      </c>
      <c r="F360" s="13" t="str">
        <f aca="false">IFERROR(IF(SUM('MRR Conglomerado'!I360:K360)=0,"",ROUND(SUM('MRR Conglomerado'!U360:W360)/SUM('MRR Conglomerado'!I360:K360),3)),"")</f>
        <v/>
      </c>
      <c r="G360" s="13" t="str">
        <f aca="false">IFERROR(IF(SUM('MRR Conglomerado'!J360:L360)=0,"",ROUND(SUM('MRR Conglomerado'!V360:X360)/SUM('MRR Conglomerado'!J360:L360),3)),"")</f>
        <v/>
      </c>
      <c r="H360" s="13" t="str">
        <f aca="false">IFERROR(IF(SUM('MRR Conglomerado'!K360:M360)=0,"",ROUND(SUM('MRR Conglomerado'!W360:Y360)/SUM('MRR Conglomerado'!K360:M360),3)),"")</f>
        <v/>
      </c>
      <c r="I360" s="13" t="str">
        <f aca="false">IFERROR(IF(SUM('MRR Conglomerado'!L360:N360)=0,"",ROUND(SUM('MRR Conglomerado'!X360:Z360)/SUM('MRR Conglomerado'!L360:N360),3)),"")</f>
        <v/>
      </c>
      <c r="J360" s="13" t="str">
        <f aca="false">IFERROR(IF(SUM('MRR Conglomerado'!M360:O360)=0,"",ROUND(SUM('MRR Conglomerado'!Y360:AA360)/SUM('MRR Conglomerado'!M360:O360),3)),"")</f>
        <v/>
      </c>
      <c r="K360" s="13" t="str">
        <f aca="false">IFERROR(IF(SUM('MRR Conglomerado'!N360:P360)=0,"",ROUND(SUM('MRR Conglomerado'!Z360:AB360)/SUM('MRR Conglomerado'!N360:P360),3)),"")</f>
        <v/>
      </c>
      <c r="L360" s="13" t="str">
        <f aca="false">IFERROR(IF(SUM('MRR Conglomerado'!O360:Q360)=0,"",ROUND(SUM('MRR Conglomerado'!AA360:AC360)/SUM('MRR Conglomerado'!O360:Q360),3)),"")</f>
        <v/>
      </c>
      <c r="M360" s="13" t="str">
        <f aca="false">IFERROR(IF(SUM('MRR Conglomerado'!P360:R360)=0,"",ROUND(SUM('MRR Conglomerado'!AB360:AD360)/SUM('MRR Conglomerado'!P360:R360),3)),"")</f>
        <v/>
      </c>
      <c r="N360" s="13" t="str">
        <f aca="false">IFERROR(IF(SUM('MRR Conglomerado'!Q360:S360)=0,"",ROUND(SUM('MRR Conglomerado'!AC360:AE360)/SUM('MRR Conglomerado'!Q360:S360),3)),"")</f>
        <v/>
      </c>
      <c r="O360" s="13" t="str">
        <f aca="false">IFERROR(IF(SUM('MRR Conglomerado'!R360:T360)=0,"",ROUND(SUM('MRR Conglomerado'!AD360:AF360)/SUM('MRR Conglomerado'!R360:T360),3)),"")</f>
        <v/>
      </c>
      <c r="P360" s="13" t="str">
        <f aca="false">IFERROR(IF(SUM('MRR Conglomerado'!S360:U360)=0,"",ROUND(SUM('MRR Conglomerado'!AE360:AG360)/SUM('MRR Conglomerado'!S360:U360),3)),"")</f>
        <v/>
      </c>
      <c r="Q360" s="13" t="str">
        <f aca="false">IFERROR(IF(SUM('MRR Conglomerado'!T360:V360)=0,"",ROUND(SUM('MRR Conglomerado'!AF360:AH360)/SUM('MRR Conglomerado'!T360:V360),3)),"")</f>
        <v/>
      </c>
      <c r="R360" s="13" t="n">
        <f aca="false">IFERROR(IF(SUM('MRR Conglomerado'!U360:W360)=0,"",ROUND(SUM('MRR Conglomerado'!AG360:AI360)/SUM('MRR Conglomerado'!U360:W360),3)),"")</f>
        <v>2.261</v>
      </c>
      <c r="S360" s="13" t="n">
        <f aca="false">IFERROR(IF(SUM('MRR Conglomerado'!V360:X360)=0,"",ROUND(SUM('MRR Conglomerado'!AH360:AJ360)/SUM('MRR Conglomerado'!V360:X360),3)),"")</f>
        <v>1.143</v>
      </c>
      <c r="T360" s="13" t="n">
        <f aca="false">IFERROR(IF(SUM('MRR Conglomerado'!W360:Y360)=0,"",ROUND(SUM('MRR Conglomerado'!AI360:AK360)/SUM('MRR Conglomerado'!W360:Y360),3)),"")</f>
        <v>0.611</v>
      </c>
      <c r="U360" s="13" t="n">
        <f aca="false">IFERROR(IF(SUM('MRR Conglomerado'!X360:Z360)=0,"",ROUND(SUM('MRR Conglomerado'!AJ360:AL360)/SUM('MRR Conglomerado'!X360:Z360),3)),"")</f>
        <v>0.511</v>
      </c>
      <c r="V360" s="13" t="n">
        <f aca="false">IFERROR(IF(SUM('MRR Conglomerado'!Y360:AA360)=0,"",ROUND(SUM('MRR Conglomerado'!AK360:AM360)/SUM('MRR Conglomerado'!Y360:AA360),3)),"")</f>
        <v>0.537</v>
      </c>
      <c r="W360" s="13" t="n">
        <f aca="false">IFERROR(IF(SUM('MRR Conglomerado'!Z360:AB360)=0,"",ROUND(SUM('MRR Conglomerado'!AL360:AN360)/SUM('MRR Conglomerado'!Z360:AB360),3)),"")</f>
        <v>0.694</v>
      </c>
      <c r="X360" s="13" t="n">
        <f aca="false">IFERROR(IF(SUM('MRR Conglomerado'!AA360:AC360)=0,"",ROUND(SUM('MRR Conglomerado'!AM360:AO360)/SUM('MRR Conglomerado'!AA360:AC360),3)),"")</f>
        <v>1.049</v>
      </c>
      <c r="Y360" s="13" t="n">
        <f aca="false">IFERROR(IF(SUM('MRR Conglomerado'!AB360:AD360)=0,"",ROUND(SUM('MRR Conglomerado'!AN360:AP360)/SUM('MRR Conglomerado'!AB360:AD360),3)),"")</f>
        <v>1.155</v>
      </c>
      <c r="Z360" s="13" t="n">
        <f aca="false">IFERROR(IF(SUM('MRR Conglomerado'!AC360:AE360)=0,"",ROUND(SUM('MRR Conglomerado'!AO360:AQ360)/SUM('MRR Conglomerado'!AC360:AE360),3)),"")</f>
        <v>1.274</v>
      </c>
      <c r="AA360" s="13" t="n">
        <f aca="false">IFERROR(IF(SUM('MRR Conglomerado'!AD360:AF360)=0,"",ROUND(SUM('MRR Conglomerado'!AP360:AR360)/SUM('MRR Conglomerado'!AD360:AF360),3)),"")</f>
        <v>1.326</v>
      </c>
      <c r="AB360" s="13" t="n">
        <f aca="false">IFERROR(IF(SUM('MRR Conglomerado'!AE360:AG360)=0,"",ROUND(SUM('MRR Conglomerado'!AQ360:AS360)/SUM('MRR Conglomerado'!AE360:AG360),3)),"")</f>
        <v>1.339</v>
      </c>
    </row>
    <row r="361" customFormat="false" ht="15" hidden="false" customHeight="false" outlineLevel="0" collapsed="false">
      <c r="A361" s="10" t="s">
        <v>782</v>
      </c>
      <c r="B361" s="13" t="str">
        <f aca="false">IFERROR(IF(SUM('MRR Conglomerado'!E361:G361)=0,"",ROUND(SUM('MRR Conglomerado'!Q361:S361)/SUM('MRR Conglomerado'!E361:G361),3)),"")</f>
        <v/>
      </c>
      <c r="C361" s="13" t="str">
        <f aca="false">IFERROR(IF(SUM('MRR Conglomerado'!F361:H361)=0,"",ROUND(SUM('MRR Conglomerado'!R361:T361)/SUM('MRR Conglomerado'!F361:H361),3)),"")</f>
        <v/>
      </c>
      <c r="D361" s="13" t="str">
        <f aca="false">IFERROR(IF(SUM('MRR Conglomerado'!G361:I361)=0,"",ROUND(SUM('MRR Conglomerado'!S361:U361)/SUM('MRR Conglomerado'!G361:I361),3)),"")</f>
        <v/>
      </c>
      <c r="E361" s="13" t="str">
        <f aca="false">IFERROR(IF(SUM('MRR Conglomerado'!H361:J361)=0,"",ROUND(SUM('MRR Conglomerado'!T361:V361)/SUM('MRR Conglomerado'!H361:J361),3)),"")</f>
        <v/>
      </c>
      <c r="F361" s="13" t="str">
        <f aca="false">IFERROR(IF(SUM('MRR Conglomerado'!I361:K361)=0,"",ROUND(SUM('MRR Conglomerado'!U361:W361)/SUM('MRR Conglomerado'!I361:K361),3)),"")</f>
        <v/>
      </c>
      <c r="G361" s="13" t="str">
        <f aca="false">IFERROR(IF(SUM('MRR Conglomerado'!J361:L361)=0,"",ROUND(SUM('MRR Conglomerado'!V361:X361)/SUM('MRR Conglomerado'!J361:L361),3)),"")</f>
        <v/>
      </c>
      <c r="H361" s="13" t="str">
        <f aca="false">IFERROR(IF(SUM('MRR Conglomerado'!K361:M361)=0,"",ROUND(SUM('MRR Conglomerado'!W361:Y361)/SUM('MRR Conglomerado'!K361:M361),3)),"")</f>
        <v/>
      </c>
      <c r="I361" s="13" t="str">
        <f aca="false">IFERROR(IF(SUM('MRR Conglomerado'!L361:N361)=0,"",ROUND(SUM('MRR Conglomerado'!X361:Z361)/SUM('MRR Conglomerado'!L361:N361),3)),"")</f>
        <v/>
      </c>
      <c r="J361" s="13" t="str">
        <f aca="false">IFERROR(IF(SUM('MRR Conglomerado'!M361:O361)=0,"",ROUND(SUM('MRR Conglomerado'!Y361:AA361)/SUM('MRR Conglomerado'!M361:O361),3)),"")</f>
        <v/>
      </c>
      <c r="K361" s="13" t="str">
        <f aca="false">IFERROR(IF(SUM('MRR Conglomerado'!N361:P361)=0,"",ROUND(SUM('MRR Conglomerado'!Z361:AB361)/SUM('MRR Conglomerado'!N361:P361),3)),"")</f>
        <v/>
      </c>
      <c r="L361" s="13" t="str">
        <f aca="false">IFERROR(IF(SUM('MRR Conglomerado'!O361:Q361)=0,"",ROUND(SUM('MRR Conglomerado'!AA361:AC361)/SUM('MRR Conglomerado'!O361:Q361),3)),"")</f>
        <v/>
      </c>
      <c r="M361" s="13" t="str">
        <f aca="false">IFERROR(IF(SUM('MRR Conglomerado'!P361:R361)=0,"",ROUND(SUM('MRR Conglomerado'!AB361:AD361)/SUM('MRR Conglomerado'!P361:R361),3)),"")</f>
        <v/>
      </c>
      <c r="N361" s="13" t="str">
        <f aca="false">IFERROR(IF(SUM('MRR Conglomerado'!Q361:S361)=0,"",ROUND(SUM('MRR Conglomerado'!AC361:AE361)/SUM('MRR Conglomerado'!Q361:S361),3)),"")</f>
        <v/>
      </c>
      <c r="O361" s="13" t="str">
        <f aca="false">IFERROR(IF(SUM('MRR Conglomerado'!R361:T361)=0,"",ROUND(SUM('MRR Conglomerado'!AD361:AF361)/SUM('MRR Conglomerado'!R361:T361),3)),"")</f>
        <v/>
      </c>
      <c r="P361" s="13" t="str">
        <f aca="false">IFERROR(IF(SUM('MRR Conglomerado'!S361:U361)=0,"",ROUND(SUM('MRR Conglomerado'!AE361:AG361)/SUM('MRR Conglomerado'!S361:U361),3)),"")</f>
        <v/>
      </c>
      <c r="Q361" s="13" t="str">
        <f aca="false">IFERROR(IF(SUM('MRR Conglomerado'!T361:V361)=0,"",ROUND(SUM('MRR Conglomerado'!AF361:AH361)/SUM('MRR Conglomerado'!T361:V361),3)),"")</f>
        <v/>
      </c>
      <c r="R361" s="13" t="str">
        <f aca="false">IFERROR(IF(SUM('MRR Conglomerado'!U361:W361)=0,"",ROUND(SUM('MRR Conglomerado'!AG361:AI361)/SUM('MRR Conglomerado'!U361:W361),3)),"")</f>
        <v/>
      </c>
      <c r="S361" s="13" t="str">
        <f aca="false">IFERROR(IF(SUM('MRR Conglomerado'!V361:X361)=0,"",ROUND(SUM('MRR Conglomerado'!AH361:AJ361)/SUM('MRR Conglomerado'!V361:X361),3)),"")</f>
        <v/>
      </c>
      <c r="T361" s="13" t="str">
        <f aca="false">IFERROR(IF(SUM('MRR Conglomerado'!W361:Y361)=0,"",ROUND(SUM('MRR Conglomerado'!AI361:AK361)/SUM('MRR Conglomerado'!W361:Y361),3)),"")</f>
        <v/>
      </c>
      <c r="U361" s="13" t="str">
        <f aca="false">IFERROR(IF(SUM('MRR Conglomerado'!X361:Z361)=0,"",ROUND(SUM('MRR Conglomerado'!AJ361:AL361)/SUM('MRR Conglomerado'!X361:Z361),3)),"")</f>
        <v/>
      </c>
      <c r="V361" s="13" t="str">
        <f aca="false">IFERROR(IF(SUM('MRR Conglomerado'!Y361:AA361)=0,"",ROUND(SUM('MRR Conglomerado'!AK361:AM361)/SUM('MRR Conglomerado'!Y361:AA361),3)),"")</f>
        <v/>
      </c>
      <c r="W361" s="13" t="str">
        <f aca="false">IFERROR(IF(SUM('MRR Conglomerado'!Z361:AB361)=0,"",ROUND(SUM('MRR Conglomerado'!AL361:AN361)/SUM('MRR Conglomerado'!Z361:AB361),3)),"")</f>
        <v/>
      </c>
      <c r="X361" s="13" t="str">
        <f aca="false">IFERROR(IF(SUM('MRR Conglomerado'!AA361:AC361)=0,"",ROUND(SUM('MRR Conglomerado'!AM361:AO361)/SUM('MRR Conglomerado'!AA361:AC361),3)),"")</f>
        <v/>
      </c>
      <c r="Y361" s="13" t="str">
        <f aca="false">IFERROR(IF(SUM('MRR Conglomerado'!AB361:AD361)=0,"",ROUND(SUM('MRR Conglomerado'!AN361:AP361)/SUM('MRR Conglomerado'!AB361:AD361),3)),"")</f>
        <v/>
      </c>
      <c r="Z361" s="13" t="str">
        <f aca="false">IFERROR(IF(SUM('MRR Conglomerado'!AC361:AE361)=0,"",ROUND(SUM('MRR Conglomerado'!AO361:AQ361)/SUM('MRR Conglomerado'!AC361:AE361),3)),"")</f>
        <v/>
      </c>
      <c r="AA361" s="13" t="str">
        <f aca="false">IFERROR(IF(SUM('MRR Conglomerado'!AD361:AF361)=0,"",ROUND(SUM('MRR Conglomerado'!AP361:AR361)/SUM('MRR Conglomerado'!AD361:AF361),3)),"")</f>
        <v/>
      </c>
      <c r="AB361" s="13" t="str">
        <f aca="false">IFERROR(IF(SUM('MRR Conglomerado'!AE361:AG361)=0,"",ROUND(SUM('MRR Conglomerado'!AQ361:AS361)/SUM('MRR Conglomerado'!AE361:AG361),3)),"")</f>
        <v/>
      </c>
    </row>
    <row r="362" customFormat="false" ht="15" hidden="false" customHeight="false" outlineLevel="0" collapsed="false">
      <c r="A362" s="10" t="s">
        <v>784</v>
      </c>
      <c r="B362" s="13" t="n">
        <f aca="false">IFERROR(IF(SUM('MRR Conglomerado'!E362:G362)=0,"",ROUND(SUM('MRR Conglomerado'!Q362:S362)/SUM('MRR Conglomerado'!E362:G362),3)),"")</f>
        <v>0</v>
      </c>
      <c r="C362" s="13" t="n">
        <f aca="false">IFERROR(IF(SUM('MRR Conglomerado'!F362:H362)=0,"",ROUND(SUM('MRR Conglomerado'!R362:T362)/SUM('MRR Conglomerado'!F362:H362),3)),"")</f>
        <v>0</v>
      </c>
      <c r="D362" s="13" t="str">
        <f aca="false">IFERROR(IF(SUM('MRR Conglomerado'!G362:I362)=0,"",ROUND(SUM('MRR Conglomerado'!S362:U362)/SUM('MRR Conglomerado'!G362:I362),3)),"")</f>
        <v/>
      </c>
      <c r="E362" s="13" t="str">
        <f aca="false">IFERROR(IF(SUM('MRR Conglomerado'!H362:J362)=0,"",ROUND(SUM('MRR Conglomerado'!T362:V362)/SUM('MRR Conglomerado'!H362:J362),3)),"")</f>
        <v/>
      </c>
      <c r="F362" s="13" t="str">
        <f aca="false">IFERROR(IF(SUM('MRR Conglomerado'!I362:K362)=0,"",ROUND(SUM('MRR Conglomerado'!U362:W362)/SUM('MRR Conglomerado'!I362:K362),3)),"")</f>
        <v/>
      </c>
      <c r="G362" s="13" t="str">
        <f aca="false">IFERROR(IF(SUM('MRR Conglomerado'!J362:L362)=0,"",ROUND(SUM('MRR Conglomerado'!V362:X362)/SUM('MRR Conglomerado'!J362:L362),3)),"")</f>
        <v/>
      </c>
      <c r="H362" s="13" t="str">
        <f aca="false">IFERROR(IF(SUM('MRR Conglomerado'!K362:M362)=0,"",ROUND(SUM('MRR Conglomerado'!W362:Y362)/SUM('MRR Conglomerado'!K362:M362),3)),"")</f>
        <v/>
      </c>
      <c r="I362" s="13" t="str">
        <f aca="false">IFERROR(IF(SUM('MRR Conglomerado'!L362:N362)=0,"",ROUND(SUM('MRR Conglomerado'!X362:Z362)/SUM('MRR Conglomerado'!L362:N362),3)),"")</f>
        <v/>
      </c>
      <c r="J362" s="13" t="str">
        <f aca="false">IFERROR(IF(SUM('MRR Conglomerado'!M362:O362)=0,"",ROUND(SUM('MRR Conglomerado'!Y362:AA362)/SUM('MRR Conglomerado'!M362:O362),3)),"")</f>
        <v/>
      </c>
      <c r="K362" s="13" t="str">
        <f aca="false">IFERROR(IF(SUM('MRR Conglomerado'!N362:P362)=0,"",ROUND(SUM('MRR Conglomerado'!Z362:AB362)/SUM('MRR Conglomerado'!N362:P362),3)),"")</f>
        <v/>
      </c>
      <c r="L362" s="13" t="str">
        <f aca="false">IFERROR(IF(SUM('MRR Conglomerado'!O362:Q362)=0,"",ROUND(SUM('MRR Conglomerado'!AA362:AC362)/SUM('MRR Conglomerado'!O362:Q362),3)),"")</f>
        <v/>
      </c>
      <c r="M362" s="13" t="str">
        <f aca="false">IFERROR(IF(SUM('MRR Conglomerado'!P362:R362)=0,"",ROUND(SUM('MRR Conglomerado'!AB362:AD362)/SUM('MRR Conglomerado'!P362:R362),3)),"")</f>
        <v/>
      </c>
      <c r="N362" s="13" t="str">
        <f aca="false">IFERROR(IF(SUM('MRR Conglomerado'!Q362:S362)=0,"",ROUND(SUM('MRR Conglomerado'!AC362:AE362)/SUM('MRR Conglomerado'!Q362:S362),3)),"")</f>
        <v/>
      </c>
      <c r="O362" s="13" t="str">
        <f aca="false">IFERROR(IF(SUM('MRR Conglomerado'!R362:T362)=0,"",ROUND(SUM('MRR Conglomerado'!AD362:AF362)/SUM('MRR Conglomerado'!R362:T362),3)),"")</f>
        <v/>
      </c>
      <c r="P362" s="13" t="str">
        <f aca="false">IFERROR(IF(SUM('MRR Conglomerado'!S362:U362)=0,"",ROUND(SUM('MRR Conglomerado'!AE362:AG362)/SUM('MRR Conglomerado'!S362:U362),3)),"")</f>
        <v/>
      </c>
      <c r="Q362" s="13" t="str">
        <f aca="false">IFERROR(IF(SUM('MRR Conglomerado'!T362:V362)=0,"",ROUND(SUM('MRR Conglomerado'!AF362:AH362)/SUM('MRR Conglomerado'!T362:V362),3)),"")</f>
        <v/>
      </c>
      <c r="R362" s="13" t="str">
        <f aca="false">IFERROR(IF(SUM('MRR Conglomerado'!U362:W362)=0,"",ROUND(SUM('MRR Conglomerado'!AG362:AI362)/SUM('MRR Conglomerado'!U362:W362),3)),"")</f>
        <v/>
      </c>
      <c r="S362" s="13" t="str">
        <f aca="false">IFERROR(IF(SUM('MRR Conglomerado'!V362:X362)=0,"",ROUND(SUM('MRR Conglomerado'!AH362:AJ362)/SUM('MRR Conglomerado'!V362:X362),3)),"")</f>
        <v/>
      </c>
      <c r="T362" s="13" t="str">
        <f aca="false">IFERROR(IF(SUM('MRR Conglomerado'!W362:Y362)=0,"",ROUND(SUM('MRR Conglomerado'!AI362:AK362)/SUM('MRR Conglomerado'!W362:Y362),3)),"")</f>
        <v/>
      </c>
      <c r="U362" s="13" t="str">
        <f aca="false">IFERROR(IF(SUM('MRR Conglomerado'!X362:Z362)=0,"",ROUND(SUM('MRR Conglomerado'!AJ362:AL362)/SUM('MRR Conglomerado'!X362:Z362),3)),"")</f>
        <v/>
      </c>
      <c r="V362" s="13" t="str">
        <f aca="false">IFERROR(IF(SUM('MRR Conglomerado'!Y362:AA362)=0,"",ROUND(SUM('MRR Conglomerado'!AK362:AM362)/SUM('MRR Conglomerado'!Y362:AA362),3)),"")</f>
        <v/>
      </c>
      <c r="W362" s="13" t="str">
        <f aca="false">IFERROR(IF(SUM('MRR Conglomerado'!Z362:AB362)=0,"",ROUND(SUM('MRR Conglomerado'!AL362:AN362)/SUM('MRR Conglomerado'!Z362:AB362),3)),"")</f>
        <v/>
      </c>
      <c r="X362" s="13" t="str">
        <f aca="false">IFERROR(IF(SUM('MRR Conglomerado'!AA362:AC362)=0,"",ROUND(SUM('MRR Conglomerado'!AM362:AO362)/SUM('MRR Conglomerado'!AA362:AC362),3)),"")</f>
        <v/>
      </c>
      <c r="Y362" s="13" t="str">
        <f aca="false">IFERROR(IF(SUM('MRR Conglomerado'!AB362:AD362)=0,"",ROUND(SUM('MRR Conglomerado'!AN362:AP362)/SUM('MRR Conglomerado'!AB362:AD362),3)),"")</f>
        <v/>
      </c>
      <c r="Z362" s="13" t="str">
        <f aca="false">IFERROR(IF(SUM('MRR Conglomerado'!AC362:AE362)=0,"",ROUND(SUM('MRR Conglomerado'!AO362:AQ362)/SUM('MRR Conglomerado'!AC362:AE362),3)),"")</f>
        <v/>
      </c>
      <c r="AA362" s="13" t="str">
        <f aca="false">IFERROR(IF(SUM('MRR Conglomerado'!AD362:AF362)=0,"",ROUND(SUM('MRR Conglomerado'!AP362:AR362)/SUM('MRR Conglomerado'!AD362:AF362),3)),"")</f>
        <v/>
      </c>
      <c r="AB362" s="13" t="str">
        <f aca="false">IFERROR(IF(SUM('MRR Conglomerado'!AE362:AG362)=0,"",ROUND(SUM('MRR Conglomerado'!AQ362:AS362)/SUM('MRR Conglomerado'!AE362:AG362),3)),"")</f>
        <v/>
      </c>
    </row>
    <row r="363" customFormat="false" ht="15" hidden="false" customHeight="false" outlineLevel="0" collapsed="false">
      <c r="A363" s="10" t="s">
        <v>786</v>
      </c>
      <c r="B363" s="13" t="str">
        <f aca="false">IFERROR(IF(SUM('MRR Conglomerado'!E363:G363)=0,"",ROUND(SUM('MRR Conglomerado'!Q363:S363)/SUM('MRR Conglomerado'!E363:G363),3)),"")</f>
        <v/>
      </c>
      <c r="C363" s="13" t="str">
        <f aca="false">IFERROR(IF(SUM('MRR Conglomerado'!F363:H363)=0,"",ROUND(SUM('MRR Conglomerado'!R363:T363)/SUM('MRR Conglomerado'!F363:H363),3)),"")</f>
        <v/>
      </c>
      <c r="D363" s="13" t="str">
        <f aca="false">IFERROR(IF(SUM('MRR Conglomerado'!G363:I363)=0,"",ROUND(SUM('MRR Conglomerado'!S363:U363)/SUM('MRR Conglomerado'!G363:I363),3)),"")</f>
        <v/>
      </c>
      <c r="E363" s="13" t="str">
        <f aca="false">IFERROR(IF(SUM('MRR Conglomerado'!H363:J363)=0,"",ROUND(SUM('MRR Conglomerado'!T363:V363)/SUM('MRR Conglomerado'!H363:J363),3)),"")</f>
        <v/>
      </c>
      <c r="F363" s="13" t="str">
        <f aca="false">IFERROR(IF(SUM('MRR Conglomerado'!I363:K363)=0,"",ROUND(SUM('MRR Conglomerado'!U363:W363)/SUM('MRR Conglomerado'!I363:K363),3)),"")</f>
        <v/>
      </c>
      <c r="G363" s="13" t="str">
        <f aca="false">IFERROR(IF(SUM('MRR Conglomerado'!J363:L363)=0,"",ROUND(SUM('MRR Conglomerado'!V363:X363)/SUM('MRR Conglomerado'!J363:L363),3)),"")</f>
        <v/>
      </c>
      <c r="H363" s="13" t="str">
        <f aca="false">IFERROR(IF(SUM('MRR Conglomerado'!K363:M363)=0,"",ROUND(SUM('MRR Conglomerado'!W363:Y363)/SUM('MRR Conglomerado'!K363:M363),3)),"")</f>
        <v/>
      </c>
      <c r="I363" s="13" t="str">
        <f aca="false">IFERROR(IF(SUM('MRR Conglomerado'!L363:N363)=0,"",ROUND(SUM('MRR Conglomerado'!X363:Z363)/SUM('MRR Conglomerado'!L363:N363),3)),"")</f>
        <v/>
      </c>
      <c r="J363" s="13" t="str">
        <f aca="false">IFERROR(IF(SUM('MRR Conglomerado'!M363:O363)=0,"",ROUND(SUM('MRR Conglomerado'!Y363:AA363)/SUM('MRR Conglomerado'!M363:O363),3)),"")</f>
        <v/>
      </c>
      <c r="K363" s="13" t="str">
        <f aca="false">IFERROR(IF(SUM('MRR Conglomerado'!N363:P363)=0,"",ROUND(SUM('MRR Conglomerado'!Z363:AB363)/SUM('MRR Conglomerado'!N363:P363),3)),"")</f>
        <v/>
      </c>
      <c r="L363" s="13" t="str">
        <f aca="false">IFERROR(IF(SUM('MRR Conglomerado'!O363:Q363)=0,"",ROUND(SUM('MRR Conglomerado'!AA363:AC363)/SUM('MRR Conglomerado'!O363:Q363),3)),"")</f>
        <v/>
      </c>
      <c r="M363" s="13" t="str">
        <f aca="false">IFERROR(IF(SUM('MRR Conglomerado'!P363:R363)=0,"",ROUND(SUM('MRR Conglomerado'!AB363:AD363)/SUM('MRR Conglomerado'!P363:R363),3)),"")</f>
        <v/>
      </c>
      <c r="N363" s="13" t="str">
        <f aca="false">IFERROR(IF(SUM('MRR Conglomerado'!Q363:S363)=0,"",ROUND(SUM('MRR Conglomerado'!AC363:AE363)/SUM('MRR Conglomerado'!Q363:S363),3)),"")</f>
        <v/>
      </c>
      <c r="O363" s="13" t="str">
        <f aca="false">IFERROR(IF(SUM('MRR Conglomerado'!R363:T363)=0,"",ROUND(SUM('MRR Conglomerado'!AD363:AF363)/SUM('MRR Conglomerado'!R363:T363),3)),"")</f>
        <v/>
      </c>
      <c r="P363" s="13" t="str">
        <f aca="false">IFERROR(IF(SUM('MRR Conglomerado'!S363:U363)=0,"",ROUND(SUM('MRR Conglomerado'!AE363:AG363)/SUM('MRR Conglomerado'!S363:U363),3)),"")</f>
        <v/>
      </c>
      <c r="Q363" s="13" t="str">
        <f aca="false">IFERROR(IF(SUM('MRR Conglomerado'!T363:V363)=0,"",ROUND(SUM('MRR Conglomerado'!AF363:AH363)/SUM('MRR Conglomerado'!T363:V363),3)),"")</f>
        <v/>
      </c>
      <c r="R363" s="13" t="str">
        <f aca="false">IFERROR(IF(SUM('MRR Conglomerado'!U363:W363)=0,"",ROUND(SUM('MRR Conglomerado'!AG363:AI363)/SUM('MRR Conglomerado'!U363:W363),3)),"")</f>
        <v/>
      </c>
      <c r="S363" s="13" t="str">
        <f aca="false">IFERROR(IF(SUM('MRR Conglomerado'!V363:X363)=0,"",ROUND(SUM('MRR Conglomerado'!AH363:AJ363)/SUM('MRR Conglomerado'!V363:X363),3)),"")</f>
        <v/>
      </c>
      <c r="T363" s="13" t="str">
        <f aca="false">IFERROR(IF(SUM('MRR Conglomerado'!W363:Y363)=0,"",ROUND(SUM('MRR Conglomerado'!AI363:AK363)/SUM('MRR Conglomerado'!W363:Y363),3)),"")</f>
        <v/>
      </c>
      <c r="U363" s="13" t="str">
        <f aca="false">IFERROR(IF(SUM('MRR Conglomerado'!X363:Z363)=0,"",ROUND(SUM('MRR Conglomerado'!AJ363:AL363)/SUM('MRR Conglomerado'!X363:Z363),3)),"")</f>
        <v/>
      </c>
      <c r="V363" s="13" t="str">
        <f aca="false">IFERROR(IF(SUM('MRR Conglomerado'!Y363:AA363)=0,"",ROUND(SUM('MRR Conglomerado'!AK363:AM363)/SUM('MRR Conglomerado'!Y363:AA363),3)),"")</f>
        <v/>
      </c>
      <c r="W363" s="13" t="str">
        <f aca="false">IFERROR(IF(SUM('MRR Conglomerado'!Z363:AB363)=0,"",ROUND(SUM('MRR Conglomerado'!AL363:AN363)/SUM('MRR Conglomerado'!Z363:AB363),3)),"")</f>
        <v/>
      </c>
      <c r="X363" s="13" t="str">
        <f aca="false">IFERROR(IF(SUM('MRR Conglomerado'!AA363:AC363)=0,"",ROUND(SUM('MRR Conglomerado'!AM363:AO363)/SUM('MRR Conglomerado'!AA363:AC363),3)),"")</f>
        <v/>
      </c>
      <c r="Y363" s="13" t="str">
        <f aca="false">IFERROR(IF(SUM('MRR Conglomerado'!AB363:AD363)=0,"",ROUND(SUM('MRR Conglomerado'!AN363:AP363)/SUM('MRR Conglomerado'!AB363:AD363),3)),"")</f>
        <v/>
      </c>
      <c r="Z363" s="13" t="str">
        <f aca="false">IFERROR(IF(SUM('MRR Conglomerado'!AC363:AE363)=0,"",ROUND(SUM('MRR Conglomerado'!AO363:AQ363)/SUM('MRR Conglomerado'!AC363:AE363),3)),"")</f>
        <v/>
      </c>
      <c r="AA363" s="13" t="str">
        <f aca="false">IFERROR(IF(SUM('MRR Conglomerado'!AD363:AF363)=0,"",ROUND(SUM('MRR Conglomerado'!AP363:AR363)/SUM('MRR Conglomerado'!AD363:AF363),3)),"")</f>
        <v/>
      </c>
      <c r="AB363" s="13" t="str">
        <f aca="false">IFERROR(IF(SUM('MRR Conglomerado'!AE363:AG363)=0,"",ROUND(SUM('MRR Conglomerado'!AQ363:AS363)/SUM('MRR Conglomerado'!AE363:AG363),3)),"")</f>
        <v/>
      </c>
    </row>
    <row r="364" customFormat="false" ht="15" hidden="false" customHeight="false" outlineLevel="0" collapsed="false">
      <c r="A364" s="10" t="s">
        <v>788</v>
      </c>
      <c r="B364" s="13" t="str">
        <f aca="false">IFERROR(IF(SUM('MRR Conglomerado'!E364:G364)=0,"",ROUND(SUM('MRR Conglomerado'!Q364:S364)/SUM('MRR Conglomerado'!E364:G364),3)),"")</f>
        <v/>
      </c>
      <c r="C364" s="13" t="str">
        <f aca="false">IFERROR(IF(SUM('MRR Conglomerado'!F364:H364)=0,"",ROUND(SUM('MRR Conglomerado'!R364:T364)/SUM('MRR Conglomerado'!F364:H364),3)),"")</f>
        <v/>
      </c>
      <c r="D364" s="13" t="str">
        <f aca="false">IFERROR(IF(SUM('MRR Conglomerado'!G364:I364)=0,"",ROUND(SUM('MRR Conglomerado'!S364:U364)/SUM('MRR Conglomerado'!G364:I364),3)),"")</f>
        <v/>
      </c>
      <c r="E364" s="13" t="str">
        <f aca="false">IFERROR(IF(SUM('MRR Conglomerado'!H364:J364)=0,"",ROUND(SUM('MRR Conglomerado'!T364:V364)/SUM('MRR Conglomerado'!H364:J364),3)),"")</f>
        <v/>
      </c>
      <c r="F364" s="13" t="str">
        <f aca="false">IFERROR(IF(SUM('MRR Conglomerado'!I364:K364)=0,"",ROUND(SUM('MRR Conglomerado'!U364:W364)/SUM('MRR Conglomerado'!I364:K364),3)),"")</f>
        <v/>
      </c>
      <c r="G364" s="13" t="str">
        <f aca="false">IFERROR(IF(SUM('MRR Conglomerado'!J364:L364)=0,"",ROUND(SUM('MRR Conglomerado'!V364:X364)/SUM('MRR Conglomerado'!J364:L364),3)),"")</f>
        <v/>
      </c>
      <c r="H364" s="13" t="str">
        <f aca="false">IFERROR(IF(SUM('MRR Conglomerado'!K364:M364)=0,"",ROUND(SUM('MRR Conglomerado'!W364:Y364)/SUM('MRR Conglomerado'!K364:M364),3)),"")</f>
        <v/>
      </c>
      <c r="I364" s="13" t="str">
        <f aca="false">IFERROR(IF(SUM('MRR Conglomerado'!L364:N364)=0,"",ROUND(SUM('MRR Conglomerado'!X364:Z364)/SUM('MRR Conglomerado'!L364:N364),3)),"")</f>
        <v/>
      </c>
      <c r="J364" s="13" t="str">
        <f aca="false">IFERROR(IF(SUM('MRR Conglomerado'!M364:O364)=0,"",ROUND(SUM('MRR Conglomerado'!Y364:AA364)/SUM('MRR Conglomerado'!M364:O364),3)),"")</f>
        <v/>
      </c>
      <c r="K364" s="13" t="str">
        <f aca="false">IFERROR(IF(SUM('MRR Conglomerado'!N364:P364)=0,"",ROUND(SUM('MRR Conglomerado'!Z364:AB364)/SUM('MRR Conglomerado'!N364:P364),3)),"")</f>
        <v/>
      </c>
      <c r="L364" s="13" t="str">
        <f aca="false">IFERROR(IF(SUM('MRR Conglomerado'!O364:Q364)=0,"",ROUND(SUM('MRR Conglomerado'!AA364:AC364)/SUM('MRR Conglomerado'!O364:Q364),3)),"")</f>
        <v/>
      </c>
      <c r="M364" s="13" t="str">
        <f aca="false">IFERROR(IF(SUM('MRR Conglomerado'!P364:R364)=0,"",ROUND(SUM('MRR Conglomerado'!AB364:AD364)/SUM('MRR Conglomerado'!P364:R364),3)),"")</f>
        <v/>
      </c>
      <c r="N364" s="13" t="str">
        <f aca="false">IFERROR(IF(SUM('MRR Conglomerado'!Q364:S364)=0,"",ROUND(SUM('MRR Conglomerado'!AC364:AE364)/SUM('MRR Conglomerado'!Q364:S364),3)),"")</f>
        <v/>
      </c>
      <c r="O364" s="13" t="str">
        <f aca="false">IFERROR(IF(SUM('MRR Conglomerado'!R364:T364)=0,"",ROUND(SUM('MRR Conglomerado'!AD364:AF364)/SUM('MRR Conglomerado'!R364:T364),3)),"")</f>
        <v/>
      </c>
      <c r="P364" s="13" t="str">
        <f aca="false">IFERROR(IF(SUM('MRR Conglomerado'!S364:U364)=0,"",ROUND(SUM('MRR Conglomerado'!AE364:AG364)/SUM('MRR Conglomerado'!S364:U364),3)),"")</f>
        <v/>
      </c>
      <c r="Q364" s="13" t="str">
        <f aca="false">IFERROR(IF(SUM('MRR Conglomerado'!T364:V364)=0,"",ROUND(SUM('MRR Conglomerado'!AF364:AH364)/SUM('MRR Conglomerado'!T364:V364),3)),"")</f>
        <v/>
      </c>
      <c r="R364" s="13" t="str">
        <f aca="false">IFERROR(IF(SUM('MRR Conglomerado'!U364:W364)=0,"",ROUND(SUM('MRR Conglomerado'!AG364:AI364)/SUM('MRR Conglomerado'!U364:W364),3)),"")</f>
        <v/>
      </c>
      <c r="S364" s="13" t="str">
        <f aca="false">IFERROR(IF(SUM('MRR Conglomerado'!V364:X364)=0,"",ROUND(SUM('MRR Conglomerado'!AH364:AJ364)/SUM('MRR Conglomerado'!V364:X364),3)),"")</f>
        <v/>
      </c>
      <c r="T364" s="13" t="str">
        <f aca="false">IFERROR(IF(SUM('MRR Conglomerado'!W364:Y364)=0,"",ROUND(SUM('MRR Conglomerado'!AI364:AK364)/SUM('MRR Conglomerado'!W364:Y364),3)),"")</f>
        <v/>
      </c>
      <c r="U364" s="13" t="str">
        <f aca="false">IFERROR(IF(SUM('MRR Conglomerado'!X364:Z364)=0,"",ROUND(SUM('MRR Conglomerado'!AJ364:AL364)/SUM('MRR Conglomerado'!X364:Z364),3)),"")</f>
        <v/>
      </c>
      <c r="V364" s="13" t="str">
        <f aca="false">IFERROR(IF(SUM('MRR Conglomerado'!Y364:AA364)=0,"",ROUND(SUM('MRR Conglomerado'!AK364:AM364)/SUM('MRR Conglomerado'!Y364:AA364),3)),"")</f>
        <v/>
      </c>
      <c r="W364" s="13" t="str">
        <f aca="false">IFERROR(IF(SUM('MRR Conglomerado'!Z364:AB364)=0,"",ROUND(SUM('MRR Conglomerado'!AL364:AN364)/SUM('MRR Conglomerado'!Z364:AB364),3)),"")</f>
        <v/>
      </c>
      <c r="X364" s="13" t="str">
        <f aca="false">IFERROR(IF(SUM('MRR Conglomerado'!AA364:AC364)=0,"",ROUND(SUM('MRR Conglomerado'!AM364:AO364)/SUM('MRR Conglomerado'!AA364:AC364),3)),"")</f>
        <v/>
      </c>
      <c r="Y364" s="13" t="str">
        <f aca="false">IFERROR(IF(SUM('MRR Conglomerado'!AB364:AD364)=0,"",ROUND(SUM('MRR Conglomerado'!AN364:AP364)/SUM('MRR Conglomerado'!AB364:AD364),3)),"")</f>
        <v/>
      </c>
      <c r="Z364" s="13" t="str">
        <f aca="false">IFERROR(IF(SUM('MRR Conglomerado'!AC364:AE364)=0,"",ROUND(SUM('MRR Conglomerado'!AO364:AQ364)/SUM('MRR Conglomerado'!AC364:AE364),3)),"")</f>
        <v/>
      </c>
      <c r="AA364" s="13" t="str">
        <f aca="false">IFERROR(IF(SUM('MRR Conglomerado'!AD364:AF364)=0,"",ROUND(SUM('MRR Conglomerado'!AP364:AR364)/SUM('MRR Conglomerado'!AD364:AF364),3)),"")</f>
        <v/>
      </c>
      <c r="AB364" s="13" t="str">
        <f aca="false">IFERROR(IF(SUM('MRR Conglomerado'!AE364:AG364)=0,"",ROUND(SUM('MRR Conglomerado'!AQ364:AS364)/SUM('MRR Conglomerado'!AE364:AG364),3)),"")</f>
        <v/>
      </c>
    </row>
    <row r="365" customFormat="false" ht="15" hidden="false" customHeight="false" outlineLevel="0" collapsed="false">
      <c r="A365" s="10" t="s">
        <v>790</v>
      </c>
      <c r="B365" s="13" t="str">
        <f aca="false">IFERROR(IF(SUM('MRR Conglomerado'!E365:G365)=0,"",ROUND(SUM('MRR Conglomerado'!Q365:S365)/SUM('MRR Conglomerado'!E365:G365),3)),"")</f>
        <v/>
      </c>
      <c r="C365" s="13" t="str">
        <f aca="false">IFERROR(IF(SUM('MRR Conglomerado'!F365:H365)=0,"",ROUND(SUM('MRR Conglomerado'!R365:T365)/SUM('MRR Conglomerado'!F365:H365),3)),"")</f>
        <v/>
      </c>
      <c r="D365" s="13" t="n">
        <f aca="false">IFERROR(IF(SUM('MRR Conglomerado'!G365:I365)=0,"",ROUND(SUM('MRR Conglomerado'!S365:U365)/SUM('MRR Conglomerado'!G365:I365),3)),"")</f>
        <v>0</v>
      </c>
      <c r="E365" s="13" t="n">
        <f aca="false">IFERROR(IF(SUM('MRR Conglomerado'!H365:J365)=0,"",ROUND(SUM('MRR Conglomerado'!T365:V365)/SUM('MRR Conglomerado'!H365:J365),3)),"")</f>
        <v>0</v>
      </c>
      <c r="F365" s="13" t="n">
        <f aca="false">IFERROR(IF(SUM('MRR Conglomerado'!I365:K365)=0,"",ROUND(SUM('MRR Conglomerado'!U365:W365)/SUM('MRR Conglomerado'!I365:K365),3)),"")</f>
        <v>0</v>
      </c>
      <c r="G365" s="13" t="n">
        <f aca="false">IFERROR(IF(SUM('MRR Conglomerado'!J365:L365)=0,"",ROUND(SUM('MRR Conglomerado'!V365:X365)/SUM('MRR Conglomerado'!J365:L365),3)),"")</f>
        <v>0</v>
      </c>
      <c r="H365" s="13" t="n">
        <f aca="false">IFERROR(IF(SUM('MRR Conglomerado'!K365:M365)=0,"",ROUND(SUM('MRR Conglomerado'!W365:Y365)/SUM('MRR Conglomerado'!K365:M365),3)),"")</f>
        <v>0</v>
      </c>
      <c r="I365" s="13" t="str">
        <f aca="false">IFERROR(IF(SUM('MRR Conglomerado'!L365:N365)=0,"",ROUND(SUM('MRR Conglomerado'!X365:Z365)/SUM('MRR Conglomerado'!L365:N365),3)),"")</f>
        <v/>
      </c>
      <c r="J365" s="13" t="str">
        <f aca="false">IFERROR(IF(SUM('MRR Conglomerado'!M365:O365)=0,"",ROUND(SUM('MRR Conglomerado'!Y365:AA365)/SUM('MRR Conglomerado'!M365:O365),3)),"")</f>
        <v/>
      </c>
      <c r="K365" s="13" t="str">
        <f aca="false">IFERROR(IF(SUM('MRR Conglomerado'!N365:P365)=0,"",ROUND(SUM('MRR Conglomerado'!Z365:AB365)/SUM('MRR Conglomerado'!N365:P365),3)),"")</f>
        <v/>
      </c>
      <c r="L365" s="13" t="str">
        <f aca="false">IFERROR(IF(SUM('MRR Conglomerado'!O365:Q365)=0,"",ROUND(SUM('MRR Conglomerado'!AA365:AC365)/SUM('MRR Conglomerado'!O365:Q365),3)),"")</f>
        <v/>
      </c>
      <c r="M365" s="13" t="str">
        <f aca="false">IFERROR(IF(SUM('MRR Conglomerado'!P365:R365)=0,"",ROUND(SUM('MRR Conglomerado'!AB365:AD365)/SUM('MRR Conglomerado'!P365:R365),3)),"")</f>
        <v/>
      </c>
      <c r="N365" s="13" t="str">
        <f aca="false">IFERROR(IF(SUM('MRR Conglomerado'!Q365:S365)=0,"",ROUND(SUM('MRR Conglomerado'!AC365:AE365)/SUM('MRR Conglomerado'!Q365:S365),3)),"")</f>
        <v/>
      </c>
      <c r="O365" s="13" t="str">
        <f aca="false">IFERROR(IF(SUM('MRR Conglomerado'!R365:T365)=0,"",ROUND(SUM('MRR Conglomerado'!AD365:AF365)/SUM('MRR Conglomerado'!R365:T365),3)),"")</f>
        <v/>
      </c>
      <c r="P365" s="13" t="str">
        <f aca="false">IFERROR(IF(SUM('MRR Conglomerado'!S365:U365)=0,"",ROUND(SUM('MRR Conglomerado'!AE365:AG365)/SUM('MRR Conglomerado'!S365:U365),3)),"")</f>
        <v/>
      </c>
      <c r="Q365" s="13" t="str">
        <f aca="false">IFERROR(IF(SUM('MRR Conglomerado'!T365:V365)=0,"",ROUND(SUM('MRR Conglomerado'!AF365:AH365)/SUM('MRR Conglomerado'!T365:V365),3)),"")</f>
        <v/>
      </c>
      <c r="R365" s="13" t="str">
        <f aca="false">IFERROR(IF(SUM('MRR Conglomerado'!U365:W365)=0,"",ROUND(SUM('MRR Conglomerado'!AG365:AI365)/SUM('MRR Conglomerado'!U365:W365),3)),"")</f>
        <v/>
      </c>
      <c r="S365" s="13" t="str">
        <f aca="false">IFERROR(IF(SUM('MRR Conglomerado'!V365:X365)=0,"",ROUND(SUM('MRR Conglomerado'!AH365:AJ365)/SUM('MRR Conglomerado'!V365:X365),3)),"")</f>
        <v/>
      </c>
      <c r="T365" s="13" t="str">
        <f aca="false">IFERROR(IF(SUM('MRR Conglomerado'!W365:Y365)=0,"",ROUND(SUM('MRR Conglomerado'!AI365:AK365)/SUM('MRR Conglomerado'!W365:Y365),3)),"")</f>
        <v/>
      </c>
      <c r="U365" s="13" t="str">
        <f aca="false">IFERROR(IF(SUM('MRR Conglomerado'!X365:Z365)=0,"",ROUND(SUM('MRR Conglomerado'!AJ365:AL365)/SUM('MRR Conglomerado'!X365:Z365),3)),"")</f>
        <v/>
      </c>
      <c r="V365" s="13" t="str">
        <f aca="false">IFERROR(IF(SUM('MRR Conglomerado'!Y365:AA365)=0,"",ROUND(SUM('MRR Conglomerado'!AK365:AM365)/SUM('MRR Conglomerado'!Y365:AA365),3)),"")</f>
        <v/>
      </c>
      <c r="W365" s="13" t="str">
        <f aca="false">IFERROR(IF(SUM('MRR Conglomerado'!Z365:AB365)=0,"",ROUND(SUM('MRR Conglomerado'!AL365:AN365)/SUM('MRR Conglomerado'!Z365:AB365),3)),"")</f>
        <v/>
      </c>
      <c r="X365" s="13" t="str">
        <f aca="false">IFERROR(IF(SUM('MRR Conglomerado'!AA365:AC365)=0,"",ROUND(SUM('MRR Conglomerado'!AM365:AO365)/SUM('MRR Conglomerado'!AA365:AC365),3)),"")</f>
        <v/>
      </c>
      <c r="Y365" s="13" t="str">
        <f aca="false">IFERROR(IF(SUM('MRR Conglomerado'!AB365:AD365)=0,"",ROUND(SUM('MRR Conglomerado'!AN365:AP365)/SUM('MRR Conglomerado'!AB365:AD365),3)),"")</f>
        <v/>
      </c>
      <c r="Z365" s="13" t="str">
        <f aca="false">IFERROR(IF(SUM('MRR Conglomerado'!AC365:AE365)=0,"",ROUND(SUM('MRR Conglomerado'!AO365:AQ365)/SUM('MRR Conglomerado'!AC365:AE365),3)),"")</f>
        <v/>
      </c>
      <c r="AA365" s="13" t="str">
        <f aca="false">IFERROR(IF(SUM('MRR Conglomerado'!AD365:AF365)=0,"",ROUND(SUM('MRR Conglomerado'!AP365:AR365)/SUM('MRR Conglomerado'!AD365:AF365),3)),"")</f>
        <v/>
      </c>
      <c r="AB365" s="13" t="str">
        <f aca="false">IFERROR(IF(SUM('MRR Conglomerado'!AE365:AG365)=0,"",ROUND(SUM('MRR Conglomerado'!AQ365:AS365)/SUM('MRR Conglomerado'!AE365:AG365),3)),"")</f>
        <v/>
      </c>
    </row>
    <row r="366" customFormat="false" ht="15" hidden="false" customHeight="false" outlineLevel="0" collapsed="false">
      <c r="A366" s="10" t="s">
        <v>792</v>
      </c>
      <c r="B366" s="13" t="str">
        <f aca="false">IFERROR(IF(SUM('MRR Conglomerado'!E366:G366)=0,"",ROUND(SUM('MRR Conglomerado'!Q366:S366)/SUM('MRR Conglomerado'!E366:G366),3)),"")</f>
        <v/>
      </c>
      <c r="C366" s="13" t="str">
        <f aca="false">IFERROR(IF(SUM('MRR Conglomerado'!F366:H366)=0,"",ROUND(SUM('MRR Conglomerado'!R366:T366)/SUM('MRR Conglomerado'!F366:H366),3)),"")</f>
        <v/>
      </c>
      <c r="D366" s="13" t="str">
        <f aca="false">IFERROR(IF(SUM('MRR Conglomerado'!G366:I366)=0,"",ROUND(SUM('MRR Conglomerado'!S366:U366)/SUM('MRR Conglomerado'!G366:I366),3)),"")</f>
        <v/>
      </c>
      <c r="E366" s="13" t="str">
        <f aca="false">IFERROR(IF(SUM('MRR Conglomerado'!H366:J366)=0,"",ROUND(SUM('MRR Conglomerado'!T366:V366)/SUM('MRR Conglomerado'!H366:J366),3)),"")</f>
        <v/>
      </c>
      <c r="F366" s="13" t="str">
        <f aca="false">IFERROR(IF(SUM('MRR Conglomerado'!I366:K366)=0,"",ROUND(SUM('MRR Conglomerado'!U366:W366)/SUM('MRR Conglomerado'!I366:K366),3)),"")</f>
        <v/>
      </c>
      <c r="G366" s="13" t="str">
        <f aca="false">IFERROR(IF(SUM('MRR Conglomerado'!J366:L366)=0,"",ROUND(SUM('MRR Conglomerado'!V366:X366)/SUM('MRR Conglomerado'!J366:L366),3)),"")</f>
        <v/>
      </c>
      <c r="H366" s="13" t="str">
        <f aca="false">IFERROR(IF(SUM('MRR Conglomerado'!K366:M366)=0,"",ROUND(SUM('MRR Conglomerado'!W366:Y366)/SUM('MRR Conglomerado'!K366:M366),3)),"")</f>
        <v/>
      </c>
      <c r="I366" s="13" t="str">
        <f aca="false">IFERROR(IF(SUM('MRR Conglomerado'!L366:N366)=0,"",ROUND(SUM('MRR Conglomerado'!X366:Z366)/SUM('MRR Conglomerado'!L366:N366),3)),"")</f>
        <v/>
      </c>
      <c r="J366" s="13" t="str">
        <f aca="false">IFERROR(IF(SUM('MRR Conglomerado'!M366:O366)=0,"",ROUND(SUM('MRR Conglomerado'!Y366:AA366)/SUM('MRR Conglomerado'!M366:O366),3)),"")</f>
        <v/>
      </c>
      <c r="K366" s="13" t="str">
        <f aca="false">IFERROR(IF(SUM('MRR Conglomerado'!N366:P366)=0,"",ROUND(SUM('MRR Conglomerado'!Z366:AB366)/SUM('MRR Conglomerado'!N366:P366),3)),"")</f>
        <v/>
      </c>
      <c r="L366" s="13" t="str">
        <f aca="false">IFERROR(IF(SUM('MRR Conglomerado'!O366:Q366)=0,"",ROUND(SUM('MRR Conglomerado'!AA366:AC366)/SUM('MRR Conglomerado'!O366:Q366),3)),"")</f>
        <v/>
      </c>
      <c r="M366" s="13" t="str">
        <f aca="false">IFERROR(IF(SUM('MRR Conglomerado'!P366:R366)=0,"",ROUND(SUM('MRR Conglomerado'!AB366:AD366)/SUM('MRR Conglomerado'!P366:R366),3)),"")</f>
        <v/>
      </c>
      <c r="N366" s="13" t="str">
        <f aca="false">IFERROR(IF(SUM('MRR Conglomerado'!Q366:S366)=0,"",ROUND(SUM('MRR Conglomerado'!AC366:AE366)/SUM('MRR Conglomerado'!Q366:S366),3)),"")</f>
        <v/>
      </c>
      <c r="O366" s="13" t="str">
        <f aca="false">IFERROR(IF(SUM('MRR Conglomerado'!R366:T366)=0,"",ROUND(SUM('MRR Conglomerado'!AD366:AF366)/SUM('MRR Conglomerado'!R366:T366),3)),"")</f>
        <v/>
      </c>
      <c r="P366" s="13" t="str">
        <f aca="false">IFERROR(IF(SUM('MRR Conglomerado'!S366:U366)=0,"",ROUND(SUM('MRR Conglomerado'!AE366:AG366)/SUM('MRR Conglomerado'!S366:U366),3)),"")</f>
        <v/>
      </c>
      <c r="Q366" s="13" t="str">
        <f aca="false">IFERROR(IF(SUM('MRR Conglomerado'!T366:V366)=0,"",ROUND(SUM('MRR Conglomerado'!AF366:AH366)/SUM('MRR Conglomerado'!T366:V366),3)),"")</f>
        <v/>
      </c>
      <c r="R366" s="13" t="str">
        <f aca="false">IFERROR(IF(SUM('MRR Conglomerado'!U366:W366)=0,"",ROUND(SUM('MRR Conglomerado'!AG366:AI366)/SUM('MRR Conglomerado'!U366:W366),3)),"")</f>
        <v/>
      </c>
      <c r="S366" s="13" t="str">
        <f aca="false">IFERROR(IF(SUM('MRR Conglomerado'!V366:X366)=0,"",ROUND(SUM('MRR Conglomerado'!AH366:AJ366)/SUM('MRR Conglomerado'!V366:X366),3)),"")</f>
        <v/>
      </c>
      <c r="T366" s="13" t="str">
        <f aca="false">IFERROR(IF(SUM('MRR Conglomerado'!W366:Y366)=0,"",ROUND(SUM('MRR Conglomerado'!AI366:AK366)/SUM('MRR Conglomerado'!W366:Y366),3)),"")</f>
        <v/>
      </c>
      <c r="U366" s="13" t="str">
        <f aca="false">IFERROR(IF(SUM('MRR Conglomerado'!X366:Z366)=0,"",ROUND(SUM('MRR Conglomerado'!AJ366:AL366)/SUM('MRR Conglomerado'!X366:Z366),3)),"")</f>
        <v/>
      </c>
      <c r="V366" s="13" t="str">
        <f aca="false">IFERROR(IF(SUM('MRR Conglomerado'!Y366:AA366)=0,"",ROUND(SUM('MRR Conglomerado'!AK366:AM366)/SUM('MRR Conglomerado'!Y366:AA366),3)),"")</f>
        <v/>
      </c>
      <c r="W366" s="13" t="str">
        <f aca="false">IFERROR(IF(SUM('MRR Conglomerado'!Z366:AB366)=0,"",ROUND(SUM('MRR Conglomerado'!AL366:AN366)/SUM('MRR Conglomerado'!Z366:AB366),3)),"")</f>
        <v/>
      </c>
      <c r="X366" s="13" t="str">
        <f aca="false">IFERROR(IF(SUM('MRR Conglomerado'!AA366:AC366)=0,"",ROUND(SUM('MRR Conglomerado'!AM366:AO366)/SUM('MRR Conglomerado'!AA366:AC366),3)),"")</f>
        <v/>
      </c>
      <c r="Y366" s="13" t="str">
        <f aca="false">IFERROR(IF(SUM('MRR Conglomerado'!AB366:AD366)=0,"",ROUND(SUM('MRR Conglomerado'!AN366:AP366)/SUM('MRR Conglomerado'!AB366:AD366),3)),"")</f>
        <v/>
      </c>
      <c r="Z366" s="13" t="str">
        <f aca="false">IFERROR(IF(SUM('MRR Conglomerado'!AC366:AE366)=0,"",ROUND(SUM('MRR Conglomerado'!AO366:AQ366)/SUM('MRR Conglomerado'!AC366:AE366),3)),"")</f>
        <v/>
      </c>
      <c r="AA366" s="13" t="str">
        <f aca="false">IFERROR(IF(SUM('MRR Conglomerado'!AD366:AF366)=0,"",ROUND(SUM('MRR Conglomerado'!AP366:AR366)/SUM('MRR Conglomerado'!AD366:AF366),3)),"")</f>
        <v/>
      </c>
      <c r="AB366" s="13" t="str">
        <f aca="false">IFERROR(IF(SUM('MRR Conglomerado'!AE366:AG366)=0,"",ROUND(SUM('MRR Conglomerado'!AQ366:AS366)/SUM('MRR Conglomerado'!AE366:AG366),3)),"")</f>
        <v/>
      </c>
    </row>
    <row r="367" customFormat="false" ht="15" hidden="false" customHeight="false" outlineLevel="0" collapsed="false">
      <c r="A367" s="10" t="s">
        <v>794</v>
      </c>
      <c r="B367" s="13" t="str">
        <f aca="false">IFERROR(IF(SUM('MRR Conglomerado'!E367:G367)=0,"",ROUND(SUM('MRR Conglomerado'!Q367:S367)/SUM('MRR Conglomerado'!E367:G367),3)),"")</f>
        <v/>
      </c>
      <c r="C367" s="13" t="str">
        <f aca="false">IFERROR(IF(SUM('MRR Conglomerado'!F367:H367)=0,"",ROUND(SUM('MRR Conglomerado'!R367:T367)/SUM('MRR Conglomerado'!F367:H367),3)),"")</f>
        <v/>
      </c>
      <c r="D367" s="13" t="str">
        <f aca="false">IFERROR(IF(SUM('MRR Conglomerado'!G367:I367)=0,"",ROUND(SUM('MRR Conglomerado'!S367:U367)/SUM('MRR Conglomerado'!G367:I367),3)),"")</f>
        <v/>
      </c>
      <c r="E367" s="13" t="str">
        <f aca="false">IFERROR(IF(SUM('MRR Conglomerado'!H367:J367)=0,"",ROUND(SUM('MRR Conglomerado'!T367:V367)/SUM('MRR Conglomerado'!H367:J367),3)),"")</f>
        <v/>
      </c>
      <c r="F367" s="13" t="str">
        <f aca="false">IFERROR(IF(SUM('MRR Conglomerado'!I367:K367)=0,"",ROUND(SUM('MRR Conglomerado'!U367:W367)/SUM('MRR Conglomerado'!I367:K367),3)),"")</f>
        <v/>
      </c>
      <c r="G367" s="13" t="str">
        <f aca="false">IFERROR(IF(SUM('MRR Conglomerado'!J367:L367)=0,"",ROUND(SUM('MRR Conglomerado'!V367:X367)/SUM('MRR Conglomerado'!J367:L367),3)),"")</f>
        <v/>
      </c>
      <c r="H367" s="13" t="str">
        <f aca="false">IFERROR(IF(SUM('MRR Conglomerado'!K367:M367)=0,"",ROUND(SUM('MRR Conglomerado'!W367:Y367)/SUM('MRR Conglomerado'!K367:M367),3)),"")</f>
        <v/>
      </c>
      <c r="I367" s="13" t="str">
        <f aca="false">IFERROR(IF(SUM('MRR Conglomerado'!L367:N367)=0,"",ROUND(SUM('MRR Conglomerado'!X367:Z367)/SUM('MRR Conglomerado'!L367:N367),3)),"")</f>
        <v/>
      </c>
      <c r="J367" s="13" t="str">
        <f aca="false">IFERROR(IF(SUM('MRR Conglomerado'!M367:O367)=0,"",ROUND(SUM('MRR Conglomerado'!Y367:AA367)/SUM('MRR Conglomerado'!M367:O367),3)),"")</f>
        <v/>
      </c>
      <c r="K367" s="13" t="str">
        <f aca="false">IFERROR(IF(SUM('MRR Conglomerado'!N367:P367)=0,"",ROUND(SUM('MRR Conglomerado'!Z367:AB367)/SUM('MRR Conglomerado'!N367:P367),3)),"")</f>
        <v/>
      </c>
      <c r="L367" s="13" t="str">
        <f aca="false">IFERROR(IF(SUM('MRR Conglomerado'!O367:Q367)=0,"",ROUND(SUM('MRR Conglomerado'!AA367:AC367)/SUM('MRR Conglomerado'!O367:Q367),3)),"")</f>
        <v/>
      </c>
      <c r="M367" s="13" t="str">
        <f aca="false">IFERROR(IF(SUM('MRR Conglomerado'!P367:R367)=0,"",ROUND(SUM('MRR Conglomerado'!AB367:AD367)/SUM('MRR Conglomerado'!P367:R367),3)),"")</f>
        <v/>
      </c>
      <c r="N367" s="13" t="str">
        <f aca="false">IFERROR(IF(SUM('MRR Conglomerado'!Q367:S367)=0,"",ROUND(SUM('MRR Conglomerado'!AC367:AE367)/SUM('MRR Conglomerado'!Q367:S367),3)),"")</f>
        <v/>
      </c>
      <c r="O367" s="13" t="str">
        <f aca="false">IFERROR(IF(SUM('MRR Conglomerado'!R367:T367)=0,"",ROUND(SUM('MRR Conglomerado'!AD367:AF367)/SUM('MRR Conglomerado'!R367:T367),3)),"")</f>
        <v/>
      </c>
      <c r="P367" s="13" t="n">
        <f aca="false">IFERROR(IF(SUM('MRR Conglomerado'!S367:U367)=0,"",ROUND(SUM('MRR Conglomerado'!AE367:AG367)/SUM('MRR Conglomerado'!S367:U367),3)),"")</f>
        <v>0</v>
      </c>
      <c r="Q367" s="13" t="n">
        <f aca="false">IFERROR(IF(SUM('MRR Conglomerado'!T367:V367)=0,"",ROUND(SUM('MRR Conglomerado'!AF367:AH367)/SUM('MRR Conglomerado'!T367:V367),3)),"")</f>
        <v>0</v>
      </c>
      <c r="R367" s="13" t="n">
        <f aca="false">IFERROR(IF(SUM('MRR Conglomerado'!U367:W367)=0,"",ROUND(SUM('MRR Conglomerado'!AG367:AI367)/SUM('MRR Conglomerado'!U367:W367),3)),"")</f>
        <v>0</v>
      </c>
      <c r="S367" s="13" t="n">
        <f aca="false">IFERROR(IF(SUM('MRR Conglomerado'!V367:X367)=0,"",ROUND(SUM('MRR Conglomerado'!AH367:AJ367)/SUM('MRR Conglomerado'!V367:X367),3)),"")</f>
        <v>0</v>
      </c>
      <c r="T367" s="13" t="n">
        <f aca="false">IFERROR(IF(SUM('MRR Conglomerado'!W367:Y367)=0,"",ROUND(SUM('MRR Conglomerado'!AI367:AK367)/SUM('MRR Conglomerado'!W367:Y367),3)),"")</f>
        <v>0</v>
      </c>
      <c r="U367" s="13" t="n">
        <f aca="false">IFERROR(IF(SUM('MRR Conglomerado'!X367:Z367)=0,"",ROUND(SUM('MRR Conglomerado'!AJ367:AL367)/SUM('MRR Conglomerado'!X367:Z367),3)),"")</f>
        <v>0</v>
      </c>
      <c r="V367" s="13" t="n">
        <f aca="false">IFERROR(IF(SUM('MRR Conglomerado'!Y367:AA367)=0,"",ROUND(SUM('MRR Conglomerado'!AK367:AM367)/SUM('MRR Conglomerado'!Y367:AA367),3)),"")</f>
        <v>0</v>
      </c>
      <c r="W367" s="13" t="n">
        <f aca="false">IFERROR(IF(SUM('MRR Conglomerado'!Z367:AB367)=0,"",ROUND(SUM('MRR Conglomerado'!AL367:AN367)/SUM('MRR Conglomerado'!Z367:AB367),3)),"")</f>
        <v>0</v>
      </c>
      <c r="X367" s="13" t="str">
        <f aca="false">IFERROR(IF(SUM('MRR Conglomerado'!AA367:AC367)=0,"",ROUND(SUM('MRR Conglomerado'!AM367:AO367)/SUM('MRR Conglomerado'!AA367:AC367),3)),"")</f>
        <v/>
      </c>
      <c r="Y367" s="13" t="str">
        <f aca="false">IFERROR(IF(SUM('MRR Conglomerado'!AB367:AD367)=0,"",ROUND(SUM('MRR Conglomerado'!AN367:AP367)/SUM('MRR Conglomerado'!AB367:AD367),3)),"")</f>
        <v/>
      </c>
      <c r="Z367" s="13" t="str">
        <f aca="false">IFERROR(IF(SUM('MRR Conglomerado'!AC367:AE367)=0,"",ROUND(SUM('MRR Conglomerado'!AO367:AQ367)/SUM('MRR Conglomerado'!AC367:AE367),3)),"")</f>
        <v/>
      </c>
      <c r="AA367" s="13" t="str">
        <f aca="false">IFERROR(IF(SUM('MRR Conglomerado'!AD367:AF367)=0,"",ROUND(SUM('MRR Conglomerado'!AP367:AR367)/SUM('MRR Conglomerado'!AD367:AF367),3)),"")</f>
        <v/>
      </c>
      <c r="AB367" s="13" t="str">
        <f aca="false">IFERROR(IF(SUM('MRR Conglomerado'!AE367:AG367)=0,"",ROUND(SUM('MRR Conglomerado'!AQ367:AS367)/SUM('MRR Conglomerado'!AE367:AG367),3)),"")</f>
        <v/>
      </c>
    </row>
    <row r="368" customFormat="false" ht="15" hidden="false" customHeight="false" outlineLevel="0" collapsed="false">
      <c r="A368" s="10" t="s">
        <v>796</v>
      </c>
      <c r="B368" s="13" t="str">
        <f aca="false">IFERROR(IF(SUM('MRR Conglomerado'!E368:G368)=0,"",ROUND(SUM('MRR Conglomerado'!Q368:S368)/SUM('MRR Conglomerado'!E368:G368),3)),"")</f>
        <v/>
      </c>
      <c r="C368" s="13" t="str">
        <f aca="false">IFERROR(IF(SUM('MRR Conglomerado'!F368:H368)=0,"",ROUND(SUM('MRR Conglomerado'!R368:T368)/SUM('MRR Conglomerado'!F368:H368),3)),"")</f>
        <v/>
      </c>
      <c r="D368" s="13" t="str">
        <f aca="false">IFERROR(IF(SUM('MRR Conglomerado'!G368:I368)=0,"",ROUND(SUM('MRR Conglomerado'!S368:U368)/SUM('MRR Conglomerado'!G368:I368),3)),"")</f>
        <v/>
      </c>
      <c r="E368" s="13" t="str">
        <f aca="false">IFERROR(IF(SUM('MRR Conglomerado'!H368:J368)=0,"",ROUND(SUM('MRR Conglomerado'!T368:V368)/SUM('MRR Conglomerado'!H368:J368),3)),"")</f>
        <v/>
      </c>
      <c r="F368" s="13" t="str">
        <f aca="false">IFERROR(IF(SUM('MRR Conglomerado'!I368:K368)=0,"",ROUND(SUM('MRR Conglomerado'!U368:W368)/SUM('MRR Conglomerado'!I368:K368),3)),"")</f>
        <v/>
      </c>
      <c r="G368" s="13" t="str">
        <f aca="false">IFERROR(IF(SUM('MRR Conglomerado'!J368:L368)=0,"",ROUND(SUM('MRR Conglomerado'!V368:X368)/SUM('MRR Conglomerado'!J368:L368),3)),"")</f>
        <v/>
      </c>
      <c r="H368" s="13" t="str">
        <f aca="false">IFERROR(IF(SUM('MRR Conglomerado'!K368:M368)=0,"",ROUND(SUM('MRR Conglomerado'!W368:Y368)/SUM('MRR Conglomerado'!K368:M368),3)),"")</f>
        <v/>
      </c>
      <c r="I368" s="13" t="str">
        <f aca="false">IFERROR(IF(SUM('MRR Conglomerado'!L368:N368)=0,"",ROUND(SUM('MRR Conglomerado'!X368:Z368)/SUM('MRR Conglomerado'!L368:N368),3)),"")</f>
        <v/>
      </c>
      <c r="J368" s="13" t="str">
        <f aca="false">IFERROR(IF(SUM('MRR Conglomerado'!M368:O368)=0,"",ROUND(SUM('MRR Conglomerado'!Y368:AA368)/SUM('MRR Conglomerado'!M368:O368),3)),"")</f>
        <v/>
      </c>
      <c r="K368" s="13" t="str">
        <f aca="false">IFERROR(IF(SUM('MRR Conglomerado'!N368:P368)=0,"",ROUND(SUM('MRR Conglomerado'!Z368:AB368)/SUM('MRR Conglomerado'!N368:P368),3)),"")</f>
        <v/>
      </c>
      <c r="L368" s="13" t="str">
        <f aca="false">IFERROR(IF(SUM('MRR Conglomerado'!O368:Q368)=0,"",ROUND(SUM('MRR Conglomerado'!AA368:AC368)/SUM('MRR Conglomerado'!O368:Q368),3)),"")</f>
        <v/>
      </c>
      <c r="M368" s="13" t="str">
        <f aca="false">IFERROR(IF(SUM('MRR Conglomerado'!P368:R368)=0,"",ROUND(SUM('MRR Conglomerado'!AB368:AD368)/SUM('MRR Conglomerado'!P368:R368),3)),"")</f>
        <v/>
      </c>
      <c r="N368" s="13" t="str">
        <f aca="false">IFERROR(IF(SUM('MRR Conglomerado'!Q368:S368)=0,"",ROUND(SUM('MRR Conglomerado'!AC368:AE368)/SUM('MRR Conglomerado'!Q368:S368),3)),"")</f>
        <v/>
      </c>
      <c r="O368" s="13" t="str">
        <f aca="false">IFERROR(IF(SUM('MRR Conglomerado'!R368:T368)=0,"",ROUND(SUM('MRR Conglomerado'!AD368:AF368)/SUM('MRR Conglomerado'!R368:T368),3)),"")</f>
        <v/>
      </c>
      <c r="P368" s="13" t="str">
        <f aca="false">IFERROR(IF(SUM('MRR Conglomerado'!S368:U368)=0,"",ROUND(SUM('MRR Conglomerado'!AE368:AG368)/SUM('MRR Conglomerado'!S368:U368),3)),"")</f>
        <v/>
      </c>
      <c r="Q368" s="13" t="str">
        <f aca="false">IFERROR(IF(SUM('MRR Conglomerado'!T368:V368)=0,"",ROUND(SUM('MRR Conglomerado'!AF368:AH368)/SUM('MRR Conglomerado'!T368:V368),3)),"")</f>
        <v/>
      </c>
      <c r="R368" s="13" t="str">
        <f aca="false">IFERROR(IF(SUM('MRR Conglomerado'!U368:W368)=0,"",ROUND(SUM('MRR Conglomerado'!AG368:AI368)/SUM('MRR Conglomerado'!U368:W368),3)),"")</f>
        <v/>
      </c>
      <c r="S368" s="13" t="str">
        <f aca="false">IFERROR(IF(SUM('MRR Conglomerado'!V368:X368)=0,"",ROUND(SUM('MRR Conglomerado'!AH368:AJ368)/SUM('MRR Conglomerado'!V368:X368),3)),"")</f>
        <v/>
      </c>
      <c r="T368" s="13" t="str">
        <f aca="false">IFERROR(IF(SUM('MRR Conglomerado'!W368:Y368)=0,"",ROUND(SUM('MRR Conglomerado'!AI368:AK368)/SUM('MRR Conglomerado'!W368:Y368),3)),"")</f>
        <v/>
      </c>
      <c r="U368" s="13" t="str">
        <f aca="false">IFERROR(IF(SUM('MRR Conglomerado'!X368:Z368)=0,"",ROUND(SUM('MRR Conglomerado'!AJ368:AL368)/SUM('MRR Conglomerado'!X368:Z368),3)),"")</f>
        <v/>
      </c>
      <c r="V368" s="13" t="str">
        <f aca="false">IFERROR(IF(SUM('MRR Conglomerado'!Y368:AA368)=0,"",ROUND(SUM('MRR Conglomerado'!AK368:AM368)/SUM('MRR Conglomerado'!Y368:AA368),3)),"")</f>
        <v/>
      </c>
      <c r="W368" s="13" t="str">
        <f aca="false">IFERROR(IF(SUM('MRR Conglomerado'!Z368:AB368)=0,"",ROUND(SUM('MRR Conglomerado'!AL368:AN368)/SUM('MRR Conglomerado'!Z368:AB368),3)),"")</f>
        <v/>
      </c>
      <c r="X368" s="13" t="str">
        <f aca="false">IFERROR(IF(SUM('MRR Conglomerado'!AA368:AC368)=0,"",ROUND(SUM('MRR Conglomerado'!AM368:AO368)/SUM('MRR Conglomerado'!AA368:AC368),3)),"")</f>
        <v/>
      </c>
      <c r="Y368" s="13" t="str">
        <f aca="false">IFERROR(IF(SUM('MRR Conglomerado'!AB368:AD368)=0,"",ROUND(SUM('MRR Conglomerado'!AN368:AP368)/SUM('MRR Conglomerado'!AB368:AD368),3)),"")</f>
        <v/>
      </c>
      <c r="Z368" s="13" t="str">
        <f aca="false">IFERROR(IF(SUM('MRR Conglomerado'!AC368:AE368)=0,"",ROUND(SUM('MRR Conglomerado'!AO368:AQ368)/SUM('MRR Conglomerado'!AC368:AE368),3)),"")</f>
        <v/>
      </c>
      <c r="AA368" s="13" t="str">
        <f aca="false">IFERROR(IF(SUM('MRR Conglomerado'!AD368:AF368)=0,"",ROUND(SUM('MRR Conglomerado'!AP368:AR368)/SUM('MRR Conglomerado'!AD368:AF368),3)),"")</f>
        <v/>
      </c>
      <c r="AB368" s="13" t="str">
        <f aca="false">IFERROR(IF(SUM('MRR Conglomerado'!AE368:AG368)=0,"",ROUND(SUM('MRR Conglomerado'!AQ368:AS368)/SUM('MRR Conglomerado'!AE368:AG368),3)),"")</f>
        <v/>
      </c>
    </row>
    <row r="369" customFormat="false" ht="15" hidden="false" customHeight="false" outlineLevel="0" collapsed="false">
      <c r="A369" s="10" t="s">
        <v>798</v>
      </c>
      <c r="B369" s="13" t="str">
        <f aca="false">IFERROR(IF(SUM('MRR Conglomerado'!E369:G369)=0,"",ROUND(SUM('MRR Conglomerado'!Q369:S369)/SUM('MRR Conglomerado'!E369:G369),3)),"")</f>
        <v/>
      </c>
      <c r="C369" s="13" t="str">
        <f aca="false">IFERROR(IF(SUM('MRR Conglomerado'!F369:H369)=0,"",ROUND(SUM('MRR Conglomerado'!R369:T369)/SUM('MRR Conglomerado'!F369:H369),3)),"")</f>
        <v/>
      </c>
      <c r="D369" s="13" t="str">
        <f aca="false">IFERROR(IF(SUM('MRR Conglomerado'!G369:I369)=0,"",ROUND(SUM('MRR Conglomerado'!S369:U369)/SUM('MRR Conglomerado'!G369:I369),3)),"")</f>
        <v/>
      </c>
      <c r="E369" s="13" t="str">
        <f aca="false">IFERROR(IF(SUM('MRR Conglomerado'!H369:J369)=0,"",ROUND(SUM('MRR Conglomerado'!T369:V369)/SUM('MRR Conglomerado'!H369:J369),3)),"")</f>
        <v/>
      </c>
      <c r="F369" s="13" t="str">
        <f aca="false">IFERROR(IF(SUM('MRR Conglomerado'!I369:K369)=0,"",ROUND(SUM('MRR Conglomerado'!U369:W369)/SUM('MRR Conglomerado'!I369:K369),3)),"")</f>
        <v/>
      </c>
      <c r="G369" s="13" t="str">
        <f aca="false">IFERROR(IF(SUM('MRR Conglomerado'!J369:L369)=0,"",ROUND(SUM('MRR Conglomerado'!V369:X369)/SUM('MRR Conglomerado'!J369:L369),3)),"")</f>
        <v/>
      </c>
      <c r="H369" s="13" t="str">
        <f aca="false">IFERROR(IF(SUM('MRR Conglomerado'!K369:M369)=0,"",ROUND(SUM('MRR Conglomerado'!W369:Y369)/SUM('MRR Conglomerado'!K369:M369),3)),"")</f>
        <v/>
      </c>
      <c r="I369" s="13" t="str">
        <f aca="false">IFERROR(IF(SUM('MRR Conglomerado'!L369:N369)=0,"",ROUND(SUM('MRR Conglomerado'!X369:Z369)/SUM('MRR Conglomerado'!L369:N369),3)),"")</f>
        <v/>
      </c>
      <c r="J369" s="13" t="str">
        <f aca="false">IFERROR(IF(SUM('MRR Conglomerado'!M369:O369)=0,"",ROUND(SUM('MRR Conglomerado'!Y369:AA369)/SUM('MRR Conglomerado'!M369:O369),3)),"")</f>
        <v/>
      </c>
      <c r="K369" s="13" t="str">
        <f aca="false">IFERROR(IF(SUM('MRR Conglomerado'!N369:P369)=0,"",ROUND(SUM('MRR Conglomerado'!Z369:AB369)/SUM('MRR Conglomerado'!N369:P369),3)),"")</f>
        <v/>
      </c>
      <c r="L369" s="13" t="str">
        <f aca="false">IFERROR(IF(SUM('MRR Conglomerado'!O369:Q369)=0,"",ROUND(SUM('MRR Conglomerado'!AA369:AC369)/SUM('MRR Conglomerado'!O369:Q369),3)),"")</f>
        <v/>
      </c>
      <c r="M369" s="13" t="str">
        <f aca="false">IFERROR(IF(SUM('MRR Conglomerado'!P369:R369)=0,"",ROUND(SUM('MRR Conglomerado'!AB369:AD369)/SUM('MRR Conglomerado'!P369:R369),3)),"")</f>
        <v/>
      </c>
      <c r="N369" s="13" t="str">
        <f aca="false">IFERROR(IF(SUM('MRR Conglomerado'!Q369:S369)=0,"",ROUND(SUM('MRR Conglomerado'!AC369:AE369)/SUM('MRR Conglomerado'!Q369:S369),3)),"")</f>
        <v/>
      </c>
      <c r="O369" s="13" t="str">
        <f aca="false">IFERROR(IF(SUM('MRR Conglomerado'!R369:T369)=0,"",ROUND(SUM('MRR Conglomerado'!AD369:AF369)/SUM('MRR Conglomerado'!R369:T369),3)),"")</f>
        <v/>
      </c>
      <c r="P369" s="13" t="str">
        <f aca="false">IFERROR(IF(SUM('MRR Conglomerado'!S369:U369)=0,"",ROUND(SUM('MRR Conglomerado'!AE369:AG369)/SUM('MRR Conglomerado'!S369:U369),3)),"")</f>
        <v/>
      </c>
      <c r="Q369" s="13" t="str">
        <f aca="false">IFERROR(IF(SUM('MRR Conglomerado'!T369:V369)=0,"",ROUND(SUM('MRR Conglomerado'!AF369:AH369)/SUM('MRR Conglomerado'!T369:V369),3)),"")</f>
        <v/>
      </c>
      <c r="R369" s="13" t="str">
        <f aca="false">IFERROR(IF(SUM('MRR Conglomerado'!U369:W369)=0,"",ROUND(SUM('MRR Conglomerado'!AG369:AI369)/SUM('MRR Conglomerado'!U369:W369),3)),"")</f>
        <v/>
      </c>
      <c r="S369" s="13" t="str">
        <f aca="false">IFERROR(IF(SUM('MRR Conglomerado'!V369:X369)=0,"",ROUND(SUM('MRR Conglomerado'!AH369:AJ369)/SUM('MRR Conglomerado'!V369:X369),3)),"")</f>
        <v/>
      </c>
      <c r="T369" s="13" t="str">
        <f aca="false">IFERROR(IF(SUM('MRR Conglomerado'!W369:Y369)=0,"",ROUND(SUM('MRR Conglomerado'!AI369:AK369)/SUM('MRR Conglomerado'!W369:Y369),3)),"")</f>
        <v/>
      </c>
      <c r="U369" s="13" t="str">
        <f aca="false">IFERROR(IF(SUM('MRR Conglomerado'!X369:Z369)=0,"",ROUND(SUM('MRR Conglomerado'!AJ369:AL369)/SUM('MRR Conglomerado'!X369:Z369),3)),"")</f>
        <v/>
      </c>
      <c r="V369" s="13" t="str">
        <f aca="false">IFERROR(IF(SUM('MRR Conglomerado'!Y369:AA369)=0,"",ROUND(SUM('MRR Conglomerado'!AK369:AM369)/SUM('MRR Conglomerado'!Y369:AA369),3)),"")</f>
        <v/>
      </c>
      <c r="W369" s="13" t="str">
        <f aca="false">IFERROR(IF(SUM('MRR Conglomerado'!Z369:AB369)=0,"",ROUND(SUM('MRR Conglomerado'!AL369:AN369)/SUM('MRR Conglomerado'!Z369:AB369),3)),"")</f>
        <v/>
      </c>
      <c r="X369" s="13" t="str">
        <f aca="false">IFERROR(IF(SUM('MRR Conglomerado'!AA369:AC369)=0,"",ROUND(SUM('MRR Conglomerado'!AM369:AO369)/SUM('MRR Conglomerado'!AA369:AC369),3)),"")</f>
        <v/>
      </c>
      <c r="Y369" s="13" t="str">
        <f aca="false">IFERROR(IF(SUM('MRR Conglomerado'!AB369:AD369)=0,"",ROUND(SUM('MRR Conglomerado'!AN369:AP369)/SUM('MRR Conglomerado'!AB369:AD369),3)),"")</f>
        <v/>
      </c>
      <c r="Z369" s="13" t="str">
        <f aca="false">IFERROR(IF(SUM('MRR Conglomerado'!AC369:AE369)=0,"",ROUND(SUM('MRR Conglomerado'!AO369:AQ369)/SUM('MRR Conglomerado'!AC369:AE369),3)),"")</f>
        <v/>
      </c>
      <c r="AA369" s="13" t="n">
        <f aca="false">IFERROR(IF(SUM('MRR Conglomerado'!AD369:AF369)=0,"",ROUND(SUM('MRR Conglomerado'!AP369:AR369)/SUM('MRR Conglomerado'!AD369:AF369),3)),"")</f>
        <v>5.316</v>
      </c>
      <c r="AB369" s="13" t="n">
        <f aca="false">IFERROR(IF(SUM('MRR Conglomerado'!AE369:AG369)=0,"",ROUND(SUM('MRR Conglomerado'!AQ369:AS369)/SUM('MRR Conglomerado'!AE369:AG369),3)),"")</f>
        <v>0.652</v>
      </c>
    </row>
    <row r="370" customFormat="false" ht="15" hidden="false" customHeight="false" outlineLevel="0" collapsed="false">
      <c r="A370" s="10" t="s">
        <v>800</v>
      </c>
      <c r="B370" s="13" t="str">
        <f aca="false">IFERROR(IF(SUM('MRR Conglomerado'!E370:G370)=0,"",ROUND(SUM('MRR Conglomerado'!Q370:S370)/SUM('MRR Conglomerado'!E370:G370),3)),"")</f>
        <v/>
      </c>
      <c r="C370" s="13" t="str">
        <f aca="false">IFERROR(IF(SUM('MRR Conglomerado'!F370:H370)=0,"",ROUND(SUM('MRR Conglomerado'!R370:T370)/SUM('MRR Conglomerado'!F370:H370),3)),"")</f>
        <v/>
      </c>
      <c r="D370" s="13" t="str">
        <f aca="false">IFERROR(IF(SUM('MRR Conglomerado'!G370:I370)=0,"",ROUND(SUM('MRR Conglomerado'!S370:U370)/SUM('MRR Conglomerado'!G370:I370),3)),"")</f>
        <v/>
      </c>
      <c r="E370" s="13" t="str">
        <f aca="false">IFERROR(IF(SUM('MRR Conglomerado'!H370:J370)=0,"",ROUND(SUM('MRR Conglomerado'!T370:V370)/SUM('MRR Conglomerado'!H370:J370),3)),"")</f>
        <v/>
      </c>
      <c r="F370" s="13" t="str">
        <f aca="false">IFERROR(IF(SUM('MRR Conglomerado'!I370:K370)=0,"",ROUND(SUM('MRR Conglomerado'!U370:W370)/SUM('MRR Conglomerado'!I370:K370),3)),"")</f>
        <v/>
      </c>
      <c r="G370" s="13" t="str">
        <f aca="false">IFERROR(IF(SUM('MRR Conglomerado'!J370:L370)=0,"",ROUND(SUM('MRR Conglomerado'!V370:X370)/SUM('MRR Conglomerado'!J370:L370),3)),"")</f>
        <v/>
      </c>
      <c r="H370" s="13" t="str">
        <f aca="false">IFERROR(IF(SUM('MRR Conglomerado'!K370:M370)=0,"",ROUND(SUM('MRR Conglomerado'!W370:Y370)/SUM('MRR Conglomerado'!K370:M370),3)),"")</f>
        <v/>
      </c>
      <c r="I370" s="13" t="str">
        <f aca="false">IFERROR(IF(SUM('MRR Conglomerado'!L370:N370)=0,"",ROUND(SUM('MRR Conglomerado'!X370:Z370)/SUM('MRR Conglomerado'!L370:N370),3)),"")</f>
        <v/>
      </c>
      <c r="J370" s="13" t="str">
        <f aca="false">IFERROR(IF(SUM('MRR Conglomerado'!M370:O370)=0,"",ROUND(SUM('MRR Conglomerado'!Y370:AA370)/SUM('MRR Conglomerado'!M370:O370),3)),"")</f>
        <v/>
      </c>
      <c r="K370" s="13" t="str">
        <f aca="false">IFERROR(IF(SUM('MRR Conglomerado'!N370:P370)=0,"",ROUND(SUM('MRR Conglomerado'!Z370:AB370)/SUM('MRR Conglomerado'!N370:P370),3)),"")</f>
        <v/>
      </c>
      <c r="L370" s="13" t="str">
        <f aca="false">IFERROR(IF(SUM('MRR Conglomerado'!O370:Q370)=0,"",ROUND(SUM('MRR Conglomerado'!AA370:AC370)/SUM('MRR Conglomerado'!O370:Q370),3)),"")</f>
        <v/>
      </c>
      <c r="M370" s="13" t="str">
        <f aca="false">IFERROR(IF(SUM('MRR Conglomerado'!P370:R370)=0,"",ROUND(SUM('MRR Conglomerado'!AB370:AD370)/SUM('MRR Conglomerado'!P370:R370),3)),"")</f>
        <v/>
      </c>
      <c r="N370" s="13" t="str">
        <f aca="false">IFERROR(IF(SUM('MRR Conglomerado'!Q370:S370)=0,"",ROUND(SUM('MRR Conglomerado'!AC370:AE370)/SUM('MRR Conglomerado'!Q370:S370),3)),"")</f>
        <v/>
      </c>
      <c r="O370" s="13" t="str">
        <f aca="false">IFERROR(IF(SUM('MRR Conglomerado'!R370:T370)=0,"",ROUND(SUM('MRR Conglomerado'!AD370:AF370)/SUM('MRR Conglomerado'!R370:T370),3)),"")</f>
        <v/>
      </c>
      <c r="P370" s="13" t="str">
        <f aca="false">IFERROR(IF(SUM('MRR Conglomerado'!S370:U370)=0,"",ROUND(SUM('MRR Conglomerado'!AE370:AG370)/SUM('MRR Conglomerado'!S370:U370),3)),"")</f>
        <v/>
      </c>
      <c r="Q370" s="13" t="str">
        <f aca="false">IFERROR(IF(SUM('MRR Conglomerado'!T370:V370)=0,"",ROUND(SUM('MRR Conglomerado'!AF370:AH370)/SUM('MRR Conglomerado'!T370:V370),3)),"")</f>
        <v/>
      </c>
      <c r="R370" s="13" t="str">
        <f aca="false">IFERROR(IF(SUM('MRR Conglomerado'!U370:W370)=0,"",ROUND(SUM('MRR Conglomerado'!AG370:AI370)/SUM('MRR Conglomerado'!U370:W370),3)),"")</f>
        <v/>
      </c>
      <c r="S370" s="13" t="str">
        <f aca="false">IFERROR(IF(SUM('MRR Conglomerado'!V370:X370)=0,"",ROUND(SUM('MRR Conglomerado'!AH370:AJ370)/SUM('MRR Conglomerado'!V370:X370),3)),"")</f>
        <v/>
      </c>
      <c r="T370" s="13" t="str">
        <f aca="false">IFERROR(IF(SUM('MRR Conglomerado'!W370:Y370)=0,"",ROUND(SUM('MRR Conglomerado'!AI370:AK370)/SUM('MRR Conglomerado'!W370:Y370),3)),"")</f>
        <v/>
      </c>
      <c r="U370" s="13" t="str">
        <f aca="false">IFERROR(IF(SUM('MRR Conglomerado'!X370:Z370)=0,"",ROUND(SUM('MRR Conglomerado'!AJ370:AL370)/SUM('MRR Conglomerado'!X370:Z370),3)),"")</f>
        <v/>
      </c>
      <c r="V370" s="13" t="str">
        <f aca="false">IFERROR(IF(SUM('MRR Conglomerado'!Y370:AA370)=0,"",ROUND(SUM('MRR Conglomerado'!AK370:AM370)/SUM('MRR Conglomerado'!Y370:AA370),3)),"")</f>
        <v/>
      </c>
      <c r="W370" s="13" t="str">
        <f aca="false">IFERROR(IF(SUM('MRR Conglomerado'!Z370:AB370)=0,"",ROUND(SUM('MRR Conglomerado'!AL370:AN370)/SUM('MRR Conglomerado'!Z370:AB370),3)),"")</f>
        <v/>
      </c>
      <c r="X370" s="13" t="str">
        <f aca="false">IFERROR(IF(SUM('MRR Conglomerado'!AA370:AC370)=0,"",ROUND(SUM('MRR Conglomerado'!AM370:AO370)/SUM('MRR Conglomerado'!AA370:AC370),3)),"")</f>
        <v/>
      </c>
      <c r="Y370" s="13" t="str">
        <f aca="false">IFERROR(IF(SUM('MRR Conglomerado'!AB370:AD370)=0,"",ROUND(SUM('MRR Conglomerado'!AN370:AP370)/SUM('MRR Conglomerado'!AB370:AD370),3)),"")</f>
        <v/>
      </c>
      <c r="Z370" s="13" t="str">
        <f aca="false">IFERROR(IF(SUM('MRR Conglomerado'!AC370:AE370)=0,"",ROUND(SUM('MRR Conglomerado'!AO370:AQ370)/SUM('MRR Conglomerado'!AC370:AE370),3)),"")</f>
        <v/>
      </c>
      <c r="AA370" s="13" t="str">
        <f aca="false">IFERROR(IF(SUM('MRR Conglomerado'!AD370:AF370)=0,"",ROUND(SUM('MRR Conglomerado'!AP370:AR370)/SUM('MRR Conglomerado'!AD370:AF370),3)),"")</f>
        <v/>
      </c>
      <c r="AB370" s="13" t="str">
        <f aca="false">IFERROR(IF(SUM('MRR Conglomerado'!AE370:AG370)=0,"",ROUND(SUM('MRR Conglomerado'!AQ370:AS370)/SUM('MRR Conglomerado'!AE370:AG370),3)),"")</f>
        <v/>
      </c>
    </row>
    <row r="371" customFormat="false" ht="15" hidden="false" customHeight="false" outlineLevel="0" collapsed="false">
      <c r="A371" s="10" t="s">
        <v>802</v>
      </c>
      <c r="B371" s="13" t="str">
        <f aca="false">IFERROR(IF(SUM('MRR Conglomerado'!E371:G371)=0,"",ROUND(SUM('MRR Conglomerado'!Q371:S371)/SUM('MRR Conglomerado'!E371:G371),3)),"")</f>
        <v/>
      </c>
      <c r="C371" s="13" t="str">
        <f aca="false">IFERROR(IF(SUM('MRR Conglomerado'!F371:H371)=0,"",ROUND(SUM('MRR Conglomerado'!R371:T371)/SUM('MRR Conglomerado'!F371:H371),3)),"")</f>
        <v/>
      </c>
      <c r="D371" s="13" t="str">
        <f aca="false">IFERROR(IF(SUM('MRR Conglomerado'!G371:I371)=0,"",ROUND(SUM('MRR Conglomerado'!S371:U371)/SUM('MRR Conglomerado'!G371:I371),3)),"")</f>
        <v/>
      </c>
      <c r="E371" s="13" t="str">
        <f aca="false">IFERROR(IF(SUM('MRR Conglomerado'!H371:J371)=0,"",ROUND(SUM('MRR Conglomerado'!T371:V371)/SUM('MRR Conglomerado'!H371:J371),3)),"")</f>
        <v/>
      </c>
      <c r="F371" s="13" t="str">
        <f aca="false">IFERROR(IF(SUM('MRR Conglomerado'!I371:K371)=0,"",ROUND(SUM('MRR Conglomerado'!U371:W371)/SUM('MRR Conglomerado'!I371:K371),3)),"")</f>
        <v/>
      </c>
      <c r="G371" s="13" t="str">
        <f aca="false">IFERROR(IF(SUM('MRR Conglomerado'!J371:L371)=0,"",ROUND(SUM('MRR Conglomerado'!V371:X371)/SUM('MRR Conglomerado'!J371:L371),3)),"")</f>
        <v/>
      </c>
      <c r="H371" s="13" t="str">
        <f aca="false">IFERROR(IF(SUM('MRR Conglomerado'!K371:M371)=0,"",ROUND(SUM('MRR Conglomerado'!W371:Y371)/SUM('MRR Conglomerado'!K371:M371),3)),"")</f>
        <v/>
      </c>
      <c r="I371" s="13" t="str">
        <f aca="false">IFERROR(IF(SUM('MRR Conglomerado'!L371:N371)=0,"",ROUND(SUM('MRR Conglomerado'!X371:Z371)/SUM('MRR Conglomerado'!L371:N371),3)),"")</f>
        <v/>
      </c>
      <c r="J371" s="13" t="str">
        <f aca="false">IFERROR(IF(SUM('MRR Conglomerado'!M371:O371)=0,"",ROUND(SUM('MRR Conglomerado'!Y371:AA371)/SUM('MRR Conglomerado'!M371:O371),3)),"")</f>
        <v/>
      </c>
      <c r="K371" s="13" t="str">
        <f aca="false">IFERROR(IF(SUM('MRR Conglomerado'!N371:P371)=0,"",ROUND(SUM('MRR Conglomerado'!Z371:AB371)/SUM('MRR Conglomerado'!N371:P371),3)),"")</f>
        <v/>
      </c>
      <c r="L371" s="13" t="n">
        <f aca="false">IFERROR(IF(SUM('MRR Conglomerado'!O371:Q371)=0,"",ROUND(SUM('MRR Conglomerado'!AA371:AC371)/SUM('MRR Conglomerado'!O371:Q371),3)),"")</f>
        <v>3.084</v>
      </c>
      <c r="M371" s="13" t="n">
        <f aca="false">IFERROR(IF(SUM('MRR Conglomerado'!P371:R371)=0,"",ROUND(SUM('MRR Conglomerado'!AB371:AD371)/SUM('MRR Conglomerado'!P371:R371),3)),"")</f>
        <v>1.563</v>
      </c>
      <c r="N371" s="13" t="n">
        <f aca="false">IFERROR(IF(SUM('MRR Conglomerado'!Q371:S371)=0,"",ROUND(SUM('MRR Conglomerado'!AC371:AE371)/SUM('MRR Conglomerado'!Q371:S371),3)),"")</f>
        <v>1.042</v>
      </c>
      <c r="O371" s="13" t="n">
        <f aca="false">IFERROR(IF(SUM('MRR Conglomerado'!R371:T371)=0,"",ROUND(SUM('MRR Conglomerado'!AD371:AF371)/SUM('MRR Conglomerado'!R371:T371),3)),"")</f>
        <v>1.042</v>
      </c>
      <c r="P371" s="13" t="n">
        <f aca="false">IFERROR(IF(SUM('MRR Conglomerado'!S371:U371)=0,"",ROUND(SUM('MRR Conglomerado'!AE371:AG371)/SUM('MRR Conglomerado'!S371:U371),3)),"")</f>
        <v>1.042</v>
      </c>
      <c r="Q371" s="13" t="n">
        <f aca="false">IFERROR(IF(SUM('MRR Conglomerado'!T371:V371)=0,"",ROUND(SUM('MRR Conglomerado'!AF371:AH371)/SUM('MRR Conglomerado'!T371:V371),3)),"")</f>
        <v>0.695</v>
      </c>
      <c r="R371" s="13" t="n">
        <f aca="false">IFERROR(IF(SUM('MRR Conglomerado'!U371:W371)=0,"",ROUND(SUM('MRR Conglomerado'!AG371:AI371)/SUM('MRR Conglomerado'!U371:W371),3)),"")</f>
        <v>0.347</v>
      </c>
      <c r="S371" s="13" t="n">
        <f aca="false">IFERROR(IF(SUM('MRR Conglomerado'!V371:X371)=0,"",ROUND(SUM('MRR Conglomerado'!AH371:AJ371)/SUM('MRR Conglomerado'!V371:X371),3)),"")</f>
        <v>0</v>
      </c>
      <c r="T371" s="13" t="n">
        <f aca="false">IFERROR(IF(SUM('MRR Conglomerado'!W371:Y371)=0,"",ROUND(SUM('MRR Conglomerado'!AI371:AK371)/SUM('MRR Conglomerado'!W371:Y371),3)),"")</f>
        <v>0</v>
      </c>
      <c r="U371" s="13" t="n">
        <f aca="false">IFERROR(IF(SUM('MRR Conglomerado'!X371:Z371)=0,"",ROUND(SUM('MRR Conglomerado'!AJ371:AL371)/SUM('MRR Conglomerado'!X371:Z371),3)),"")</f>
        <v>0</v>
      </c>
      <c r="V371" s="13" t="n">
        <f aca="false">IFERROR(IF(SUM('MRR Conglomerado'!Y371:AA371)=0,"",ROUND(SUM('MRR Conglomerado'!AK371:AM371)/SUM('MRR Conglomerado'!Y371:AA371),3)),"")</f>
        <v>0</v>
      </c>
      <c r="W371" s="13" t="n">
        <f aca="false">IFERROR(IF(SUM('MRR Conglomerado'!Z371:AB371)=0,"",ROUND(SUM('MRR Conglomerado'!AL371:AN371)/SUM('MRR Conglomerado'!Z371:AB371),3)),"")</f>
        <v>0</v>
      </c>
      <c r="X371" s="13" t="n">
        <f aca="false">IFERROR(IF(SUM('MRR Conglomerado'!AA371:AC371)=0,"",ROUND(SUM('MRR Conglomerado'!AM371:AO371)/SUM('MRR Conglomerado'!AA371:AC371),3)),"")</f>
        <v>0</v>
      </c>
      <c r="Y371" s="13" t="n">
        <f aca="false">IFERROR(IF(SUM('MRR Conglomerado'!AB371:AD371)=0,"",ROUND(SUM('MRR Conglomerado'!AN371:AP371)/SUM('MRR Conglomerado'!AB371:AD371),3)),"")</f>
        <v>0</v>
      </c>
      <c r="Z371" s="13" t="n">
        <f aca="false">IFERROR(IF(SUM('MRR Conglomerado'!AC371:AE371)=0,"",ROUND(SUM('MRR Conglomerado'!AO371:AQ371)/SUM('MRR Conglomerado'!AC371:AE371),3)),"")</f>
        <v>0</v>
      </c>
      <c r="AA371" s="13" t="n">
        <f aca="false">IFERROR(IF(SUM('MRR Conglomerado'!AD371:AF371)=0,"",ROUND(SUM('MRR Conglomerado'!AP371:AR371)/SUM('MRR Conglomerado'!AD371:AF371),3)),"")</f>
        <v>0</v>
      </c>
      <c r="AB371" s="13" t="n">
        <f aca="false">IFERROR(IF(SUM('MRR Conglomerado'!AE371:AG371)=0,"",ROUND(SUM('MRR Conglomerado'!AQ371:AS371)/SUM('MRR Conglomerado'!AE371:AG371),3)),"")</f>
        <v>0</v>
      </c>
    </row>
    <row r="372" customFormat="false" ht="15" hidden="false" customHeight="false" outlineLevel="0" collapsed="false">
      <c r="A372" s="10" t="s">
        <v>804</v>
      </c>
      <c r="B372" s="13" t="str">
        <f aca="false">IFERROR(IF(SUM('MRR Conglomerado'!E372:G372)=0,"",ROUND(SUM('MRR Conglomerado'!Q372:S372)/SUM('MRR Conglomerado'!E372:G372),3)),"")</f>
        <v/>
      </c>
      <c r="C372" s="13" t="str">
        <f aca="false">IFERROR(IF(SUM('MRR Conglomerado'!F372:H372)=0,"",ROUND(SUM('MRR Conglomerado'!R372:T372)/SUM('MRR Conglomerado'!F372:H372),3)),"")</f>
        <v/>
      </c>
      <c r="D372" s="13" t="str">
        <f aca="false">IFERROR(IF(SUM('MRR Conglomerado'!G372:I372)=0,"",ROUND(SUM('MRR Conglomerado'!S372:U372)/SUM('MRR Conglomerado'!G372:I372),3)),"")</f>
        <v/>
      </c>
      <c r="E372" s="13" t="str">
        <f aca="false">IFERROR(IF(SUM('MRR Conglomerado'!H372:J372)=0,"",ROUND(SUM('MRR Conglomerado'!T372:V372)/SUM('MRR Conglomerado'!H372:J372),3)),"")</f>
        <v/>
      </c>
      <c r="F372" s="13" t="str">
        <f aca="false">IFERROR(IF(SUM('MRR Conglomerado'!I372:K372)=0,"",ROUND(SUM('MRR Conglomerado'!U372:W372)/SUM('MRR Conglomerado'!I372:K372),3)),"")</f>
        <v/>
      </c>
      <c r="G372" s="13" t="str">
        <f aca="false">IFERROR(IF(SUM('MRR Conglomerado'!J372:L372)=0,"",ROUND(SUM('MRR Conglomerado'!V372:X372)/SUM('MRR Conglomerado'!J372:L372),3)),"")</f>
        <v/>
      </c>
      <c r="H372" s="13" t="str">
        <f aca="false">IFERROR(IF(SUM('MRR Conglomerado'!K372:M372)=0,"",ROUND(SUM('MRR Conglomerado'!W372:Y372)/SUM('MRR Conglomerado'!K372:M372),3)),"")</f>
        <v/>
      </c>
      <c r="I372" s="13" t="str">
        <f aca="false">IFERROR(IF(SUM('MRR Conglomerado'!L372:N372)=0,"",ROUND(SUM('MRR Conglomerado'!X372:Z372)/SUM('MRR Conglomerado'!L372:N372),3)),"")</f>
        <v/>
      </c>
      <c r="J372" s="13" t="str">
        <f aca="false">IFERROR(IF(SUM('MRR Conglomerado'!M372:O372)=0,"",ROUND(SUM('MRR Conglomerado'!Y372:AA372)/SUM('MRR Conglomerado'!M372:O372),3)),"")</f>
        <v/>
      </c>
      <c r="K372" s="13" t="str">
        <f aca="false">IFERROR(IF(SUM('MRR Conglomerado'!N372:P372)=0,"",ROUND(SUM('MRR Conglomerado'!Z372:AB372)/SUM('MRR Conglomerado'!N372:P372),3)),"")</f>
        <v/>
      </c>
      <c r="L372" s="13" t="str">
        <f aca="false">IFERROR(IF(SUM('MRR Conglomerado'!O372:Q372)=0,"",ROUND(SUM('MRR Conglomerado'!AA372:AC372)/SUM('MRR Conglomerado'!O372:Q372),3)),"")</f>
        <v/>
      </c>
      <c r="M372" s="13" t="str">
        <f aca="false">IFERROR(IF(SUM('MRR Conglomerado'!P372:R372)=0,"",ROUND(SUM('MRR Conglomerado'!AB372:AD372)/SUM('MRR Conglomerado'!P372:R372),3)),"")</f>
        <v/>
      </c>
      <c r="N372" s="13" t="str">
        <f aca="false">IFERROR(IF(SUM('MRR Conglomerado'!Q372:S372)=0,"",ROUND(SUM('MRR Conglomerado'!AC372:AE372)/SUM('MRR Conglomerado'!Q372:S372),3)),"")</f>
        <v/>
      </c>
      <c r="O372" s="13" t="str">
        <f aca="false">IFERROR(IF(SUM('MRR Conglomerado'!R372:T372)=0,"",ROUND(SUM('MRR Conglomerado'!AD372:AF372)/SUM('MRR Conglomerado'!R372:T372),3)),"")</f>
        <v/>
      </c>
      <c r="P372" s="13" t="str">
        <f aca="false">IFERROR(IF(SUM('MRR Conglomerado'!S372:U372)=0,"",ROUND(SUM('MRR Conglomerado'!AE372:AG372)/SUM('MRR Conglomerado'!S372:U372),3)),"")</f>
        <v/>
      </c>
      <c r="Q372" s="13" t="str">
        <f aca="false">IFERROR(IF(SUM('MRR Conglomerado'!T372:V372)=0,"",ROUND(SUM('MRR Conglomerado'!AF372:AH372)/SUM('MRR Conglomerado'!T372:V372),3)),"")</f>
        <v/>
      </c>
      <c r="R372" s="13" t="str">
        <f aca="false">IFERROR(IF(SUM('MRR Conglomerado'!U372:W372)=0,"",ROUND(SUM('MRR Conglomerado'!AG372:AI372)/SUM('MRR Conglomerado'!U372:W372),3)),"")</f>
        <v/>
      </c>
      <c r="S372" s="13" t="str">
        <f aca="false">IFERROR(IF(SUM('MRR Conglomerado'!V372:X372)=0,"",ROUND(SUM('MRR Conglomerado'!AH372:AJ372)/SUM('MRR Conglomerado'!V372:X372),3)),"")</f>
        <v/>
      </c>
      <c r="T372" s="13" t="str">
        <f aca="false">IFERROR(IF(SUM('MRR Conglomerado'!W372:Y372)=0,"",ROUND(SUM('MRR Conglomerado'!AI372:AK372)/SUM('MRR Conglomerado'!W372:Y372),3)),"")</f>
        <v/>
      </c>
      <c r="U372" s="13" t="str">
        <f aca="false">IFERROR(IF(SUM('MRR Conglomerado'!X372:Z372)=0,"",ROUND(SUM('MRR Conglomerado'!AJ372:AL372)/SUM('MRR Conglomerado'!X372:Z372),3)),"")</f>
        <v/>
      </c>
      <c r="V372" s="13" t="str">
        <f aca="false">IFERROR(IF(SUM('MRR Conglomerado'!Y372:AA372)=0,"",ROUND(SUM('MRR Conglomerado'!AK372:AM372)/SUM('MRR Conglomerado'!Y372:AA372),3)),"")</f>
        <v/>
      </c>
      <c r="W372" s="13" t="str">
        <f aca="false">IFERROR(IF(SUM('MRR Conglomerado'!Z372:AB372)=0,"",ROUND(SUM('MRR Conglomerado'!AL372:AN372)/SUM('MRR Conglomerado'!Z372:AB372),3)),"")</f>
        <v/>
      </c>
      <c r="X372" s="13" t="str">
        <f aca="false">IFERROR(IF(SUM('MRR Conglomerado'!AA372:AC372)=0,"",ROUND(SUM('MRR Conglomerado'!AM372:AO372)/SUM('MRR Conglomerado'!AA372:AC372),3)),"")</f>
        <v/>
      </c>
      <c r="Y372" s="13" t="str">
        <f aca="false">IFERROR(IF(SUM('MRR Conglomerado'!AB372:AD372)=0,"",ROUND(SUM('MRR Conglomerado'!AN372:AP372)/SUM('MRR Conglomerado'!AB372:AD372),3)),"")</f>
        <v/>
      </c>
      <c r="Z372" s="13" t="str">
        <f aca="false">IFERROR(IF(SUM('MRR Conglomerado'!AC372:AE372)=0,"",ROUND(SUM('MRR Conglomerado'!AO372:AQ372)/SUM('MRR Conglomerado'!AC372:AE372),3)),"")</f>
        <v/>
      </c>
      <c r="AA372" s="13" t="str">
        <f aca="false">IFERROR(IF(SUM('MRR Conglomerado'!AD372:AF372)=0,"",ROUND(SUM('MRR Conglomerado'!AP372:AR372)/SUM('MRR Conglomerado'!AD372:AF372),3)),"")</f>
        <v/>
      </c>
      <c r="AB372" s="13" t="str">
        <f aca="false">IFERROR(IF(SUM('MRR Conglomerado'!AE372:AG372)=0,"",ROUND(SUM('MRR Conglomerado'!AQ372:AS372)/SUM('MRR Conglomerado'!AE372:AG372),3)),"")</f>
        <v/>
      </c>
    </row>
    <row r="373" customFormat="false" ht="15" hidden="false" customHeight="false" outlineLevel="0" collapsed="false">
      <c r="A373" s="10" t="s">
        <v>806</v>
      </c>
      <c r="B373" s="13" t="str">
        <f aca="false">IFERROR(IF(SUM('MRR Conglomerado'!E373:G373)=0,"",ROUND(SUM('MRR Conglomerado'!Q373:S373)/SUM('MRR Conglomerado'!E373:G373),3)),"")</f>
        <v/>
      </c>
      <c r="C373" s="13" t="str">
        <f aca="false">IFERROR(IF(SUM('MRR Conglomerado'!F373:H373)=0,"",ROUND(SUM('MRR Conglomerado'!R373:T373)/SUM('MRR Conglomerado'!F373:H373),3)),"")</f>
        <v/>
      </c>
      <c r="D373" s="13" t="str">
        <f aca="false">IFERROR(IF(SUM('MRR Conglomerado'!G373:I373)=0,"",ROUND(SUM('MRR Conglomerado'!S373:U373)/SUM('MRR Conglomerado'!G373:I373),3)),"")</f>
        <v/>
      </c>
      <c r="E373" s="13" t="str">
        <f aca="false">IFERROR(IF(SUM('MRR Conglomerado'!H373:J373)=0,"",ROUND(SUM('MRR Conglomerado'!T373:V373)/SUM('MRR Conglomerado'!H373:J373),3)),"")</f>
        <v/>
      </c>
      <c r="F373" s="13" t="str">
        <f aca="false">IFERROR(IF(SUM('MRR Conglomerado'!I373:K373)=0,"",ROUND(SUM('MRR Conglomerado'!U373:W373)/SUM('MRR Conglomerado'!I373:K373),3)),"")</f>
        <v/>
      </c>
      <c r="G373" s="13" t="str">
        <f aca="false">IFERROR(IF(SUM('MRR Conglomerado'!J373:L373)=0,"",ROUND(SUM('MRR Conglomerado'!V373:X373)/SUM('MRR Conglomerado'!J373:L373),3)),"")</f>
        <v/>
      </c>
      <c r="H373" s="13" t="n">
        <f aca="false">IFERROR(IF(SUM('MRR Conglomerado'!K373:M373)=0,"",ROUND(SUM('MRR Conglomerado'!W373:Y373)/SUM('MRR Conglomerado'!K373:M373),3)),"")</f>
        <v>0</v>
      </c>
      <c r="I373" s="13" t="n">
        <f aca="false">IFERROR(IF(SUM('MRR Conglomerado'!L373:N373)=0,"",ROUND(SUM('MRR Conglomerado'!X373:Z373)/SUM('MRR Conglomerado'!L373:N373),3)),"")</f>
        <v>0</v>
      </c>
      <c r="J373" s="13" t="n">
        <f aca="false">IFERROR(IF(SUM('MRR Conglomerado'!M373:O373)=0,"",ROUND(SUM('MRR Conglomerado'!Y373:AA373)/SUM('MRR Conglomerado'!M373:O373),3)),"")</f>
        <v>0</v>
      </c>
      <c r="K373" s="13" t="n">
        <f aca="false">IFERROR(IF(SUM('MRR Conglomerado'!N373:P373)=0,"",ROUND(SUM('MRR Conglomerado'!Z373:AB373)/SUM('MRR Conglomerado'!N373:P373),3)),"")</f>
        <v>0</v>
      </c>
      <c r="L373" s="13" t="n">
        <f aca="false">IFERROR(IF(SUM('MRR Conglomerado'!O373:Q373)=0,"",ROUND(SUM('MRR Conglomerado'!AA373:AC373)/SUM('MRR Conglomerado'!O373:Q373),3)),"")</f>
        <v>0</v>
      </c>
      <c r="M373" s="13" t="n">
        <f aca="false">IFERROR(IF(SUM('MRR Conglomerado'!P373:R373)=0,"",ROUND(SUM('MRR Conglomerado'!AB373:AD373)/SUM('MRR Conglomerado'!P373:R373),3)),"")</f>
        <v>0</v>
      </c>
      <c r="N373" s="13" t="n">
        <f aca="false">IFERROR(IF(SUM('MRR Conglomerado'!Q373:S373)=0,"",ROUND(SUM('MRR Conglomerado'!AC373:AE373)/SUM('MRR Conglomerado'!Q373:S373),3)),"")</f>
        <v>0</v>
      </c>
      <c r="O373" s="13" t="n">
        <f aca="false">IFERROR(IF(SUM('MRR Conglomerado'!R373:T373)=0,"",ROUND(SUM('MRR Conglomerado'!AD373:AF373)/SUM('MRR Conglomerado'!R373:T373),3)),"")</f>
        <v>0</v>
      </c>
      <c r="P373" s="13" t="n">
        <f aca="false">IFERROR(IF(SUM('MRR Conglomerado'!S373:U373)=0,"",ROUND(SUM('MRR Conglomerado'!AE373:AG373)/SUM('MRR Conglomerado'!S373:U373),3)),"")</f>
        <v>0</v>
      </c>
      <c r="Q373" s="13" t="n">
        <f aca="false">IFERROR(IF(SUM('MRR Conglomerado'!T373:V373)=0,"",ROUND(SUM('MRR Conglomerado'!AF373:AH373)/SUM('MRR Conglomerado'!T373:V373),3)),"")</f>
        <v>0</v>
      </c>
      <c r="R373" s="13" t="n">
        <f aca="false">IFERROR(IF(SUM('MRR Conglomerado'!U373:W373)=0,"",ROUND(SUM('MRR Conglomerado'!AG373:AI373)/SUM('MRR Conglomerado'!U373:W373),3)),"")</f>
        <v>0</v>
      </c>
      <c r="S373" s="13" t="str">
        <f aca="false">IFERROR(IF(SUM('MRR Conglomerado'!V373:X373)=0,"",ROUND(SUM('MRR Conglomerado'!AH373:AJ373)/SUM('MRR Conglomerado'!V373:X373),3)),"")</f>
        <v/>
      </c>
      <c r="T373" s="13" t="str">
        <f aca="false">IFERROR(IF(SUM('MRR Conglomerado'!W373:Y373)=0,"",ROUND(SUM('MRR Conglomerado'!AI373:AK373)/SUM('MRR Conglomerado'!W373:Y373),3)),"")</f>
        <v/>
      </c>
      <c r="U373" s="13" t="str">
        <f aca="false">IFERROR(IF(SUM('MRR Conglomerado'!X373:Z373)=0,"",ROUND(SUM('MRR Conglomerado'!AJ373:AL373)/SUM('MRR Conglomerado'!X373:Z373),3)),"")</f>
        <v/>
      </c>
      <c r="V373" s="13" t="str">
        <f aca="false">IFERROR(IF(SUM('MRR Conglomerado'!Y373:AA373)=0,"",ROUND(SUM('MRR Conglomerado'!AK373:AM373)/SUM('MRR Conglomerado'!Y373:AA373),3)),"")</f>
        <v/>
      </c>
      <c r="W373" s="13" t="str">
        <f aca="false">IFERROR(IF(SUM('MRR Conglomerado'!Z373:AB373)=0,"",ROUND(SUM('MRR Conglomerado'!AL373:AN373)/SUM('MRR Conglomerado'!Z373:AB373),3)),"")</f>
        <v/>
      </c>
      <c r="X373" s="13" t="str">
        <f aca="false">IFERROR(IF(SUM('MRR Conglomerado'!AA373:AC373)=0,"",ROUND(SUM('MRR Conglomerado'!AM373:AO373)/SUM('MRR Conglomerado'!AA373:AC373),3)),"")</f>
        <v/>
      </c>
      <c r="Y373" s="13" t="str">
        <f aca="false">IFERROR(IF(SUM('MRR Conglomerado'!AB373:AD373)=0,"",ROUND(SUM('MRR Conglomerado'!AN373:AP373)/SUM('MRR Conglomerado'!AB373:AD373),3)),"")</f>
        <v/>
      </c>
      <c r="Z373" s="13" t="str">
        <f aca="false">IFERROR(IF(SUM('MRR Conglomerado'!AC373:AE373)=0,"",ROUND(SUM('MRR Conglomerado'!AO373:AQ373)/SUM('MRR Conglomerado'!AC373:AE373),3)),"")</f>
        <v/>
      </c>
      <c r="AA373" s="13" t="str">
        <f aca="false">IFERROR(IF(SUM('MRR Conglomerado'!AD373:AF373)=0,"",ROUND(SUM('MRR Conglomerado'!AP373:AR373)/SUM('MRR Conglomerado'!AD373:AF373),3)),"")</f>
        <v/>
      </c>
      <c r="AB373" s="13" t="str">
        <f aca="false">IFERROR(IF(SUM('MRR Conglomerado'!AE373:AG373)=0,"",ROUND(SUM('MRR Conglomerado'!AQ373:AS373)/SUM('MRR Conglomerado'!AE373:AG373),3)),"")</f>
        <v/>
      </c>
    </row>
    <row r="374" customFormat="false" ht="15" hidden="false" customHeight="false" outlineLevel="0" collapsed="false">
      <c r="A374" s="10" t="s">
        <v>808</v>
      </c>
      <c r="B374" s="13" t="str">
        <f aca="false">IFERROR(IF(SUM('MRR Conglomerado'!E374:G374)=0,"",ROUND(SUM('MRR Conglomerado'!Q374:S374)/SUM('MRR Conglomerado'!E374:G374),3)),"")</f>
        <v/>
      </c>
      <c r="C374" s="13" t="str">
        <f aca="false">IFERROR(IF(SUM('MRR Conglomerado'!F374:H374)=0,"",ROUND(SUM('MRR Conglomerado'!R374:T374)/SUM('MRR Conglomerado'!F374:H374),3)),"")</f>
        <v/>
      </c>
      <c r="D374" s="13" t="str">
        <f aca="false">IFERROR(IF(SUM('MRR Conglomerado'!G374:I374)=0,"",ROUND(SUM('MRR Conglomerado'!S374:U374)/SUM('MRR Conglomerado'!G374:I374),3)),"")</f>
        <v/>
      </c>
      <c r="E374" s="13" t="str">
        <f aca="false">IFERROR(IF(SUM('MRR Conglomerado'!H374:J374)=0,"",ROUND(SUM('MRR Conglomerado'!T374:V374)/SUM('MRR Conglomerado'!H374:J374),3)),"")</f>
        <v/>
      </c>
      <c r="F374" s="13" t="str">
        <f aca="false">IFERROR(IF(SUM('MRR Conglomerado'!I374:K374)=0,"",ROUND(SUM('MRR Conglomerado'!U374:W374)/SUM('MRR Conglomerado'!I374:K374),3)),"")</f>
        <v/>
      </c>
      <c r="G374" s="13" t="str">
        <f aca="false">IFERROR(IF(SUM('MRR Conglomerado'!J374:L374)=0,"",ROUND(SUM('MRR Conglomerado'!V374:X374)/SUM('MRR Conglomerado'!J374:L374),3)),"")</f>
        <v/>
      </c>
      <c r="H374" s="13" t="str">
        <f aca="false">IFERROR(IF(SUM('MRR Conglomerado'!K374:M374)=0,"",ROUND(SUM('MRR Conglomerado'!W374:Y374)/SUM('MRR Conglomerado'!K374:M374),3)),"")</f>
        <v/>
      </c>
      <c r="I374" s="13" t="str">
        <f aca="false">IFERROR(IF(SUM('MRR Conglomerado'!L374:N374)=0,"",ROUND(SUM('MRR Conglomerado'!X374:Z374)/SUM('MRR Conglomerado'!L374:N374),3)),"")</f>
        <v/>
      </c>
      <c r="J374" s="13" t="str">
        <f aca="false">IFERROR(IF(SUM('MRR Conglomerado'!M374:O374)=0,"",ROUND(SUM('MRR Conglomerado'!Y374:AA374)/SUM('MRR Conglomerado'!M374:O374),3)),"")</f>
        <v/>
      </c>
      <c r="K374" s="13" t="str">
        <f aca="false">IFERROR(IF(SUM('MRR Conglomerado'!N374:P374)=0,"",ROUND(SUM('MRR Conglomerado'!Z374:AB374)/SUM('MRR Conglomerado'!N374:P374),3)),"")</f>
        <v/>
      </c>
      <c r="L374" s="13" t="str">
        <f aca="false">IFERROR(IF(SUM('MRR Conglomerado'!O374:Q374)=0,"",ROUND(SUM('MRR Conglomerado'!AA374:AC374)/SUM('MRR Conglomerado'!O374:Q374),3)),"")</f>
        <v/>
      </c>
      <c r="M374" s="13" t="str">
        <f aca="false">IFERROR(IF(SUM('MRR Conglomerado'!P374:R374)=0,"",ROUND(SUM('MRR Conglomerado'!AB374:AD374)/SUM('MRR Conglomerado'!P374:R374),3)),"")</f>
        <v/>
      </c>
      <c r="N374" s="13" t="str">
        <f aca="false">IFERROR(IF(SUM('MRR Conglomerado'!Q374:S374)=0,"",ROUND(SUM('MRR Conglomerado'!AC374:AE374)/SUM('MRR Conglomerado'!Q374:S374),3)),"")</f>
        <v/>
      </c>
      <c r="O374" s="13" t="n">
        <f aca="false">IFERROR(IF(SUM('MRR Conglomerado'!R374:T374)=0,"",ROUND(SUM('MRR Conglomerado'!AD374:AF374)/SUM('MRR Conglomerado'!R374:T374),3)),"")</f>
        <v>5.986</v>
      </c>
      <c r="P374" s="13" t="n">
        <f aca="false">IFERROR(IF(SUM('MRR Conglomerado'!S374:U374)=0,"",ROUND(SUM('MRR Conglomerado'!AE374:AG374)/SUM('MRR Conglomerado'!S374:U374),3)),"")</f>
        <v>2.954</v>
      </c>
      <c r="Q374" s="13" t="n">
        <f aca="false">IFERROR(IF(SUM('MRR Conglomerado'!T374:V374)=0,"",ROUND(SUM('MRR Conglomerado'!AF374:AH374)/SUM('MRR Conglomerado'!T374:V374),3)),"")</f>
        <v>1.861</v>
      </c>
      <c r="R374" s="13" t="n">
        <f aca="false">IFERROR(IF(SUM('MRR Conglomerado'!U374:W374)=0,"",ROUND(SUM('MRR Conglomerado'!AG374:AI374)/SUM('MRR Conglomerado'!U374:W374),3)),"")</f>
        <v>1.723</v>
      </c>
      <c r="S374" s="13" t="n">
        <f aca="false">IFERROR(IF(SUM('MRR Conglomerado'!V374:X374)=0,"",ROUND(SUM('MRR Conglomerado'!AH374:AJ374)/SUM('MRR Conglomerado'!V374:X374),3)),"")</f>
        <v>1.657</v>
      </c>
      <c r="T374" s="13" t="n">
        <f aca="false">IFERROR(IF(SUM('MRR Conglomerado'!W374:Y374)=0,"",ROUND(SUM('MRR Conglomerado'!AI374:AK374)/SUM('MRR Conglomerado'!W374:Y374),3)),"")</f>
        <v>1.649</v>
      </c>
      <c r="U374" s="13" t="n">
        <f aca="false">IFERROR(IF(SUM('MRR Conglomerado'!X374:Z374)=0,"",ROUND(SUM('MRR Conglomerado'!AJ374:AL374)/SUM('MRR Conglomerado'!X374:Z374),3)),"")</f>
        <v>1.796</v>
      </c>
      <c r="V374" s="13" t="n">
        <f aca="false">IFERROR(IF(SUM('MRR Conglomerado'!Y374:AA374)=0,"",ROUND(SUM('MRR Conglomerado'!AK374:AM374)/SUM('MRR Conglomerado'!Y374:AA374),3)),"")</f>
        <v>1.807</v>
      </c>
      <c r="W374" s="13" t="n">
        <f aca="false">IFERROR(IF(SUM('MRR Conglomerado'!Z374:AB374)=0,"",ROUND(SUM('MRR Conglomerado'!AL374:AN374)/SUM('MRR Conglomerado'!Z374:AB374),3)),"")</f>
        <v>1.98</v>
      </c>
      <c r="X374" s="13" t="n">
        <f aca="false">IFERROR(IF(SUM('MRR Conglomerado'!AA374:AC374)=0,"",ROUND(SUM('MRR Conglomerado'!AM374:AO374)/SUM('MRR Conglomerado'!AA374:AC374),3)),"")</f>
        <v>1.573</v>
      </c>
      <c r="Y374" s="13" t="n">
        <f aca="false">IFERROR(IF(SUM('MRR Conglomerado'!AB374:AD374)=0,"",ROUND(SUM('MRR Conglomerado'!AN374:AP374)/SUM('MRR Conglomerado'!AB374:AD374),3)),"")</f>
        <v>1.598</v>
      </c>
      <c r="Z374" s="13" t="n">
        <f aca="false">IFERROR(IF(SUM('MRR Conglomerado'!AC374:AE374)=0,"",ROUND(SUM('MRR Conglomerado'!AO374:AQ374)/SUM('MRR Conglomerado'!AC374:AE374),3)),"")</f>
        <v>1.444</v>
      </c>
      <c r="AA374" s="13" t="n">
        <f aca="false">IFERROR(IF(SUM('MRR Conglomerado'!AD374:AF374)=0,"",ROUND(SUM('MRR Conglomerado'!AP374:AR374)/SUM('MRR Conglomerado'!AD374:AF374),3)),"")</f>
        <v>1.43</v>
      </c>
      <c r="AB374" s="13" t="n">
        <f aca="false">IFERROR(IF(SUM('MRR Conglomerado'!AE374:AG374)=0,"",ROUND(SUM('MRR Conglomerado'!AQ374:AS374)/SUM('MRR Conglomerado'!AE374:AG374),3)),"")</f>
        <v>1.208</v>
      </c>
    </row>
    <row r="375" customFormat="false" ht="15" hidden="false" customHeight="false" outlineLevel="0" collapsed="false">
      <c r="A375" s="10" t="s">
        <v>810</v>
      </c>
      <c r="B375" s="13" t="str">
        <f aca="false">IFERROR(IF(SUM('MRR Conglomerado'!E375:G375)=0,"",ROUND(SUM('MRR Conglomerado'!Q375:S375)/SUM('MRR Conglomerado'!E375:G375),3)),"")</f>
        <v/>
      </c>
      <c r="C375" s="13" t="str">
        <f aca="false">IFERROR(IF(SUM('MRR Conglomerado'!F375:H375)=0,"",ROUND(SUM('MRR Conglomerado'!R375:T375)/SUM('MRR Conglomerado'!F375:H375),3)),"")</f>
        <v/>
      </c>
      <c r="D375" s="13" t="str">
        <f aca="false">IFERROR(IF(SUM('MRR Conglomerado'!G375:I375)=0,"",ROUND(SUM('MRR Conglomerado'!S375:U375)/SUM('MRR Conglomerado'!G375:I375),3)),"")</f>
        <v/>
      </c>
      <c r="E375" s="13" t="str">
        <f aca="false">IFERROR(IF(SUM('MRR Conglomerado'!H375:J375)=0,"",ROUND(SUM('MRR Conglomerado'!T375:V375)/SUM('MRR Conglomerado'!H375:J375),3)),"")</f>
        <v/>
      </c>
      <c r="F375" s="13" t="str">
        <f aca="false">IFERROR(IF(SUM('MRR Conglomerado'!I375:K375)=0,"",ROUND(SUM('MRR Conglomerado'!U375:W375)/SUM('MRR Conglomerado'!I375:K375),3)),"")</f>
        <v/>
      </c>
      <c r="G375" s="13" t="str">
        <f aca="false">IFERROR(IF(SUM('MRR Conglomerado'!J375:L375)=0,"",ROUND(SUM('MRR Conglomerado'!V375:X375)/SUM('MRR Conglomerado'!J375:L375),3)),"")</f>
        <v/>
      </c>
      <c r="H375" s="13" t="str">
        <f aca="false">IFERROR(IF(SUM('MRR Conglomerado'!K375:M375)=0,"",ROUND(SUM('MRR Conglomerado'!W375:Y375)/SUM('MRR Conglomerado'!K375:M375),3)),"")</f>
        <v/>
      </c>
      <c r="I375" s="13" t="str">
        <f aca="false">IFERROR(IF(SUM('MRR Conglomerado'!L375:N375)=0,"",ROUND(SUM('MRR Conglomerado'!X375:Z375)/SUM('MRR Conglomerado'!L375:N375),3)),"")</f>
        <v/>
      </c>
      <c r="J375" s="13" t="str">
        <f aca="false">IFERROR(IF(SUM('MRR Conglomerado'!M375:O375)=0,"",ROUND(SUM('MRR Conglomerado'!Y375:AA375)/SUM('MRR Conglomerado'!M375:O375),3)),"")</f>
        <v/>
      </c>
      <c r="K375" s="13" t="str">
        <f aca="false">IFERROR(IF(SUM('MRR Conglomerado'!N375:P375)=0,"",ROUND(SUM('MRR Conglomerado'!Z375:AB375)/SUM('MRR Conglomerado'!N375:P375),3)),"")</f>
        <v/>
      </c>
      <c r="L375" s="13" t="str">
        <f aca="false">IFERROR(IF(SUM('MRR Conglomerado'!O375:Q375)=0,"",ROUND(SUM('MRR Conglomerado'!AA375:AC375)/SUM('MRR Conglomerado'!O375:Q375),3)),"")</f>
        <v/>
      </c>
      <c r="M375" s="13" t="str">
        <f aca="false">IFERROR(IF(SUM('MRR Conglomerado'!P375:R375)=0,"",ROUND(SUM('MRR Conglomerado'!AB375:AD375)/SUM('MRR Conglomerado'!P375:R375),3)),"")</f>
        <v/>
      </c>
      <c r="N375" s="13" t="str">
        <f aca="false">IFERROR(IF(SUM('MRR Conglomerado'!Q375:S375)=0,"",ROUND(SUM('MRR Conglomerado'!AC375:AE375)/SUM('MRR Conglomerado'!Q375:S375),3)),"")</f>
        <v/>
      </c>
      <c r="O375" s="13" t="str">
        <f aca="false">IFERROR(IF(SUM('MRR Conglomerado'!R375:T375)=0,"",ROUND(SUM('MRR Conglomerado'!AD375:AF375)/SUM('MRR Conglomerado'!R375:T375),3)),"")</f>
        <v/>
      </c>
      <c r="P375" s="13" t="str">
        <f aca="false">IFERROR(IF(SUM('MRR Conglomerado'!S375:U375)=0,"",ROUND(SUM('MRR Conglomerado'!AE375:AG375)/SUM('MRR Conglomerado'!S375:U375),3)),"")</f>
        <v/>
      </c>
      <c r="Q375" s="13" t="str">
        <f aca="false">IFERROR(IF(SUM('MRR Conglomerado'!T375:V375)=0,"",ROUND(SUM('MRR Conglomerado'!AF375:AH375)/SUM('MRR Conglomerado'!T375:V375),3)),"")</f>
        <v/>
      </c>
      <c r="R375" s="13" t="str">
        <f aca="false">IFERROR(IF(SUM('MRR Conglomerado'!U375:W375)=0,"",ROUND(SUM('MRR Conglomerado'!AG375:AI375)/SUM('MRR Conglomerado'!U375:W375),3)),"")</f>
        <v/>
      </c>
      <c r="S375" s="13" t="str">
        <f aca="false">IFERROR(IF(SUM('MRR Conglomerado'!V375:X375)=0,"",ROUND(SUM('MRR Conglomerado'!AH375:AJ375)/SUM('MRR Conglomerado'!V375:X375),3)),"")</f>
        <v/>
      </c>
      <c r="T375" s="13" t="str">
        <f aca="false">IFERROR(IF(SUM('MRR Conglomerado'!W375:Y375)=0,"",ROUND(SUM('MRR Conglomerado'!AI375:AK375)/SUM('MRR Conglomerado'!W375:Y375),3)),"")</f>
        <v/>
      </c>
      <c r="U375" s="13" t="str">
        <f aca="false">IFERROR(IF(SUM('MRR Conglomerado'!X375:Z375)=0,"",ROUND(SUM('MRR Conglomerado'!AJ375:AL375)/SUM('MRR Conglomerado'!X375:Z375),3)),"")</f>
        <v/>
      </c>
      <c r="V375" s="13" t="str">
        <f aca="false">IFERROR(IF(SUM('MRR Conglomerado'!Y375:AA375)=0,"",ROUND(SUM('MRR Conglomerado'!AK375:AM375)/SUM('MRR Conglomerado'!Y375:AA375),3)),"")</f>
        <v/>
      </c>
      <c r="W375" s="13" t="str">
        <f aca="false">IFERROR(IF(SUM('MRR Conglomerado'!Z375:AB375)=0,"",ROUND(SUM('MRR Conglomerado'!AL375:AN375)/SUM('MRR Conglomerado'!Z375:AB375),3)),"")</f>
        <v/>
      </c>
      <c r="X375" s="13" t="str">
        <f aca="false">IFERROR(IF(SUM('MRR Conglomerado'!AA375:AC375)=0,"",ROUND(SUM('MRR Conglomerado'!AM375:AO375)/SUM('MRR Conglomerado'!AA375:AC375),3)),"")</f>
        <v/>
      </c>
      <c r="Y375" s="13" t="str">
        <f aca="false">IFERROR(IF(SUM('MRR Conglomerado'!AB375:AD375)=0,"",ROUND(SUM('MRR Conglomerado'!AN375:AP375)/SUM('MRR Conglomerado'!AB375:AD375),3)),"")</f>
        <v/>
      </c>
      <c r="Z375" s="13" t="str">
        <f aca="false">IFERROR(IF(SUM('MRR Conglomerado'!AC375:AE375)=0,"",ROUND(SUM('MRR Conglomerado'!AO375:AQ375)/SUM('MRR Conglomerado'!AC375:AE375),3)),"")</f>
        <v/>
      </c>
      <c r="AA375" s="13" t="str">
        <f aca="false">IFERROR(IF(SUM('MRR Conglomerado'!AD375:AF375)=0,"",ROUND(SUM('MRR Conglomerado'!AP375:AR375)/SUM('MRR Conglomerado'!AD375:AF375),3)),"")</f>
        <v/>
      </c>
      <c r="AB375" s="13" t="str">
        <f aca="false">IFERROR(IF(SUM('MRR Conglomerado'!AE375:AG375)=0,"",ROUND(SUM('MRR Conglomerado'!AQ375:AS375)/SUM('MRR Conglomerado'!AE375:AG375),3)),"")</f>
        <v/>
      </c>
    </row>
    <row r="376" customFormat="false" ht="15" hidden="false" customHeight="false" outlineLevel="0" collapsed="false">
      <c r="A376" s="10" t="s">
        <v>812</v>
      </c>
      <c r="B376" s="13" t="n">
        <f aca="false">IFERROR(IF(SUM('MRR Conglomerado'!E376:G376)=0,"",ROUND(SUM('MRR Conglomerado'!Q376:S376)/SUM('MRR Conglomerado'!E376:G376),3)),"")</f>
        <v>0</v>
      </c>
      <c r="C376" s="13" t="n">
        <f aca="false">IFERROR(IF(SUM('MRR Conglomerado'!F376:H376)=0,"",ROUND(SUM('MRR Conglomerado'!R376:T376)/SUM('MRR Conglomerado'!F376:H376),3)),"")</f>
        <v>0</v>
      </c>
      <c r="D376" s="13" t="n">
        <f aca="false">IFERROR(IF(SUM('MRR Conglomerado'!G376:I376)=0,"",ROUND(SUM('MRR Conglomerado'!S376:U376)/SUM('MRR Conglomerado'!G376:I376),3)),"")</f>
        <v>0</v>
      </c>
      <c r="E376" s="13" t="n">
        <f aca="false">IFERROR(IF(SUM('MRR Conglomerado'!H376:J376)=0,"",ROUND(SUM('MRR Conglomerado'!T376:V376)/SUM('MRR Conglomerado'!H376:J376),3)),"")</f>
        <v>0</v>
      </c>
      <c r="F376" s="13" t="n">
        <f aca="false">IFERROR(IF(SUM('MRR Conglomerado'!I376:K376)=0,"",ROUND(SUM('MRR Conglomerado'!U376:W376)/SUM('MRR Conglomerado'!I376:K376),3)),"")</f>
        <v>0</v>
      </c>
      <c r="G376" s="13" t="n">
        <f aca="false">IFERROR(IF(SUM('MRR Conglomerado'!J376:L376)=0,"",ROUND(SUM('MRR Conglomerado'!V376:X376)/SUM('MRR Conglomerado'!J376:L376),3)),"")</f>
        <v>0</v>
      </c>
      <c r="H376" s="13" t="n">
        <f aca="false">IFERROR(IF(SUM('MRR Conglomerado'!K376:M376)=0,"",ROUND(SUM('MRR Conglomerado'!W376:Y376)/SUM('MRR Conglomerado'!K376:M376),3)),"")</f>
        <v>0</v>
      </c>
      <c r="I376" s="13" t="n">
        <f aca="false">IFERROR(IF(SUM('MRR Conglomerado'!L376:N376)=0,"",ROUND(SUM('MRR Conglomerado'!X376:Z376)/SUM('MRR Conglomerado'!L376:N376),3)),"")</f>
        <v>0</v>
      </c>
      <c r="J376" s="13" t="n">
        <f aca="false">IFERROR(IF(SUM('MRR Conglomerado'!M376:O376)=0,"",ROUND(SUM('MRR Conglomerado'!Y376:AA376)/SUM('MRR Conglomerado'!M376:O376),3)),"")</f>
        <v>0</v>
      </c>
      <c r="K376" s="13" t="str">
        <f aca="false">IFERROR(IF(SUM('MRR Conglomerado'!N376:P376)=0,"",ROUND(SUM('MRR Conglomerado'!Z376:AB376)/SUM('MRR Conglomerado'!N376:P376),3)),"")</f>
        <v/>
      </c>
      <c r="L376" s="13" t="str">
        <f aca="false">IFERROR(IF(SUM('MRR Conglomerado'!O376:Q376)=0,"",ROUND(SUM('MRR Conglomerado'!AA376:AC376)/SUM('MRR Conglomerado'!O376:Q376),3)),"")</f>
        <v/>
      </c>
      <c r="M376" s="13" t="str">
        <f aca="false">IFERROR(IF(SUM('MRR Conglomerado'!P376:R376)=0,"",ROUND(SUM('MRR Conglomerado'!AB376:AD376)/SUM('MRR Conglomerado'!P376:R376),3)),"")</f>
        <v/>
      </c>
      <c r="N376" s="13" t="str">
        <f aca="false">IFERROR(IF(SUM('MRR Conglomerado'!Q376:S376)=0,"",ROUND(SUM('MRR Conglomerado'!AC376:AE376)/SUM('MRR Conglomerado'!Q376:S376),3)),"")</f>
        <v/>
      </c>
      <c r="O376" s="13" t="str">
        <f aca="false">IFERROR(IF(SUM('MRR Conglomerado'!R376:T376)=0,"",ROUND(SUM('MRR Conglomerado'!AD376:AF376)/SUM('MRR Conglomerado'!R376:T376),3)),"")</f>
        <v/>
      </c>
      <c r="P376" s="13" t="str">
        <f aca="false">IFERROR(IF(SUM('MRR Conglomerado'!S376:U376)=0,"",ROUND(SUM('MRR Conglomerado'!AE376:AG376)/SUM('MRR Conglomerado'!S376:U376),3)),"")</f>
        <v/>
      </c>
      <c r="Q376" s="13" t="str">
        <f aca="false">IFERROR(IF(SUM('MRR Conglomerado'!T376:V376)=0,"",ROUND(SUM('MRR Conglomerado'!AF376:AH376)/SUM('MRR Conglomerado'!T376:V376),3)),"")</f>
        <v/>
      </c>
      <c r="R376" s="13" t="str">
        <f aca="false">IFERROR(IF(SUM('MRR Conglomerado'!U376:W376)=0,"",ROUND(SUM('MRR Conglomerado'!AG376:AI376)/SUM('MRR Conglomerado'!U376:W376),3)),"")</f>
        <v/>
      </c>
      <c r="S376" s="13" t="str">
        <f aca="false">IFERROR(IF(SUM('MRR Conglomerado'!V376:X376)=0,"",ROUND(SUM('MRR Conglomerado'!AH376:AJ376)/SUM('MRR Conglomerado'!V376:X376),3)),"")</f>
        <v/>
      </c>
      <c r="T376" s="13" t="str">
        <f aca="false">IFERROR(IF(SUM('MRR Conglomerado'!W376:Y376)=0,"",ROUND(SUM('MRR Conglomerado'!AI376:AK376)/SUM('MRR Conglomerado'!W376:Y376),3)),"")</f>
        <v/>
      </c>
      <c r="U376" s="13" t="str">
        <f aca="false">IFERROR(IF(SUM('MRR Conglomerado'!X376:Z376)=0,"",ROUND(SUM('MRR Conglomerado'!AJ376:AL376)/SUM('MRR Conglomerado'!X376:Z376),3)),"")</f>
        <v/>
      </c>
      <c r="V376" s="13" t="str">
        <f aca="false">IFERROR(IF(SUM('MRR Conglomerado'!Y376:AA376)=0,"",ROUND(SUM('MRR Conglomerado'!AK376:AM376)/SUM('MRR Conglomerado'!Y376:AA376),3)),"")</f>
        <v/>
      </c>
      <c r="W376" s="13" t="str">
        <f aca="false">IFERROR(IF(SUM('MRR Conglomerado'!Z376:AB376)=0,"",ROUND(SUM('MRR Conglomerado'!AL376:AN376)/SUM('MRR Conglomerado'!Z376:AB376),3)),"")</f>
        <v/>
      </c>
      <c r="X376" s="13" t="str">
        <f aca="false">IFERROR(IF(SUM('MRR Conglomerado'!AA376:AC376)=0,"",ROUND(SUM('MRR Conglomerado'!AM376:AO376)/SUM('MRR Conglomerado'!AA376:AC376),3)),"")</f>
        <v/>
      </c>
      <c r="Y376" s="13" t="str">
        <f aca="false">IFERROR(IF(SUM('MRR Conglomerado'!AB376:AD376)=0,"",ROUND(SUM('MRR Conglomerado'!AN376:AP376)/SUM('MRR Conglomerado'!AB376:AD376),3)),"")</f>
        <v/>
      </c>
      <c r="Z376" s="13" t="str">
        <f aca="false">IFERROR(IF(SUM('MRR Conglomerado'!AC376:AE376)=0,"",ROUND(SUM('MRR Conglomerado'!AO376:AQ376)/SUM('MRR Conglomerado'!AC376:AE376),3)),"")</f>
        <v/>
      </c>
      <c r="AA376" s="13" t="str">
        <f aca="false">IFERROR(IF(SUM('MRR Conglomerado'!AD376:AF376)=0,"",ROUND(SUM('MRR Conglomerado'!AP376:AR376)/SUM('MRR Conglomerado'!AD376:AF376),3)),"")</f>
        <v/>
      </c>
      <c r="AB376" s="13" t="str">
        <f aca="false">IFERROR(IF(SUM('MRR Conglomerado'!AE376:AG376)=0,"",ROUND(SUM('MRR Conglomerado'!AQ376:AS376)/SUM('MRR Conglomerado'!AE376:AG376),3)),"")</f>
        <v/>
      </c>
    </row>
    <row r="377" customFormat="false" ht="15" hidden="false" customHeight="false" outlineLevel="0" collapsed="false">
      <c r="A377" s="10" t="s">
        <v>814</v>
      </c>
      <c r="B377" s="13" t="str">
        <f aca="false">IFERROR(IF(SUM('MRR Conglomerado'!E377:G377)=0,"",ROUND(SUM('MRR Conglomerado'!Q377:S377)/SUM('MRR Conglomerado'!E377:G377),3)),"")</f>
        <v/>
      </c>
      <c r="C377" s="13" t="str">
        <f aca="false">IFERROR(IF(SUM('MRR Conglomerado'!F377:H377)=0,"",ROUND(SUM('MRR Conglomerado'!R377:T377)/SUM('MRR Conglomerado'!F377:H377),3)),"")</f>
        <v/>
      </c>
      <c r="D377" s="13" t="str">
        <f aca="false">IFERROR(IF(SUM('MRR Conglomerado'!G377:I377)=0,"",ROUND(SUM('MRR Conglomerado'!S377:U377)/SUM('MRR Conglomerado'!G377:I377),3)),"")</f>
        <v/>
      </c>
      <c r="E377" s="13" t="str">
        <f aca="false">IFERROR(IF(SUM('MRR Conglomerado'!H377:J377)=0,"",ROUND(SUM('MRR Conglomerado'!T377:V377)/SUM('MRR Conglomerado'!H377:J377),3)),"")</f>
        <v/>
      </c>
      <c r="F377" s="13" t="str">
        <f aca="false">IFERROR(IF(SUM('MRR Conglomerado'!I377:K377)=0,"",ROUND(SUM('MRR Conglomerado'!U377:W377)/SUM('MRR Conglomerado'!I377:K377),3)),"")</f>
        <v/>
      </c>
      <c r="G377" s="13" t="str">
        <f aca="false">IFERROR(IF(SUM('MRR Conglomerado'!J377:L377)=0,"",ROUND(SUM('MRR Conglomerado'!V377:X377)/SUM('MRR Conglomerado'!J377:L377),3)),"")</f>
        <v/>
      </c>
      <c r="H377" s="13" t="str">
        <f aca="false">IFERROR(IF(SUM('MRR Conglomerado'!K377:M377)=0,"",ROUND(SUM('MRR Conglomerado'!W377:Y377)/SUM('MRR Conglomerado'!K377:M377),3)),"")</f>
        <v/>
      </c>
      <c r="I377" s="13" t="str">
        <f aca="false">IFERROR(IF(SUM('MRR Conglomerado'!L377:N377)=0,"",ROUND(SUM('MRR Conglomerado'!X377:Z377)/SUM('MRR Conglomerado'!L377:N377),3)),"")</f>
        <v/>
      </c>
      <c r="J377" s="13" t="str">
        <f aca="false">IFERROR(IF(SUM('MRR Conglomerado'!M377:O377)=0,"",ROUND(SUM('MRR Conglomerado'!Y377:AA377)/SUM('MRR Conglomerado'!M377:O377),3)),"")</f>
        <v/>
      </c>
      <c r="K377" s="13" t="str">
        <f aca="false">IFERROR(IF(SUM('MRR Conglomerado'!N377:P377)=0,"",ROUND(SUM('MRR Conglomerado'!Z377:AB377)/SUM('MRR Conglomerado'!N377:P377),3)),"")</f>
        <v/>
      </c>
      <c r="L377" s="13" t="str">
        <f aca="false">IFERROR(IF(SUM('MRR Conglomerado'!O377:Q377)=0,"",ROUND(SUM('MRR Conglomerado'!AA377:AC377)/SUM('MRR Conglomerado'!O377:Q377),3)),"")</f>
        <v/>
      </c>
      <c r="M377" s="13" t="str">
        <f aca="false">IFERROR(IF(SUM('MRR Conglomerado'!P377:R377)=0,"",ROUND(SUM('MRR Conglomerado'!AB377:AD377)/SUM('MRR Conglomerado'!P377:R377),3)),"")</f>
        <v/>
      </c>
      <c r="N377" s="13" t="str">
        <f aca="false">IFERROR(IF(SUM('MRR Conglomerado'!Q377:S377)=0,"",ROUND(SUM('MRR Conglomerado'!AC377:AE377)/SUM('MRR Conglomerado'!Q377:S377),3)),"")</f>
        <v/>
      </c>
      <c r="O377" s="13" t="str">
        <f aca="false">IFERROR(IF(SUM('MRR Conglomerado'!R377:T377)=0,"",ROUND(SUM('MRR Conglomerado'!AD377:AF377)/SUM('MRR Conglomerado'!R377:T377),3)),"")</f>
        <v/>
      </c>
      <c r="P377" s="13" t="str">
        <f aca="false">IFERROR(IF(SUM('MRR Conglomerado'!S377:U377)=0,"",ROUND(SUM('MRR Conglomerado'!AE377:AG377)/SUM('MRR Conglomerado'!S377:U377),3)),"")</f>
        <v/>
      </c>
      <c r="Q377" s="13" t="str">
        <f aca="false">IFERROR(IF(SUM('MRR Conglomerado'!T377:V377)=0,"",ROUND(SUM('MRR Conglomerado'!AF377:AH377)/SUM('MRR Conglomerado'!T377:V377),3)),"")</f>
        <v/>
      </c>
      <c r="R377" s="13" t="str">
        <f aca="false">IFERROR(IF(SUM('MRR Conglomerado'!U377:W377)=0,"",ROUND(SUM('MRR Conglomerado'!AG377:AI377)/SUM('MRR Conglomerado'!U377:W377),3)),"")</f>
        <v/>
      </c>
      <c r="S377" s="13" t="str">
        <f aca="false">IFERROR(IF(SUM('MRR Conglomerado'!V377:X377)=0,"",ROUND(SUM('MRR Conglomerado'!AH377:AJ377)/SUM('MRR Conglomerado'!V377:X377),3)),"")</f>
        <v/>
      </c>
      <c r="T377" s="13" t="str">
        <f aca="false">IFERROR(IF(SUM('MRR Conglomerado'!W377:Y377)=0,"",ROUND(SUM('MRR Conglomerado'!AI377:AK377)/SUM('MRR Conglomerado'!W377:Y377),3)),"")</f>
        <v/>
      </c>
      <c r="U377" s="13" t="str">
        <f aca="false">IFERROR(IF(SUM('MRR Conglomerado'!X377:Z377)=0,"",ROUND(SUM('MRR Conglomerado'!AJ377:AL377)/SUM('MRR Conglomerado'!X377:Z377),3)),"")</f>
        <v/>
      </c>
      <c r="V377" s="13" t="str">
        <f aca="false">IFERROR(IF(SUM('MRR Conglomerado'!Y377:AA377)=0,"",ROUND(SUM('MRR Conglomerado'!AK377:AM377)/SUM('MRR Conglomerado'!Y377:AA377),3)),"")</f>
        <v/>
      </c>
      <c r="W377" s="13" t="str">
        <f aca="false">IFERROR(IF(SUM('MRR Conglomerado'!Z377:AB377)=0,"",ROUND(SUM('MRR Conglomerado'!AL377:AN377)/SUM('MRR Conglomerado'!Z377:AB377),3)),"")</f>
        <v/>
      </c>
      <c r="X377" s="13" t="n">
        <f aca="false">IFERROR(IF(SUM('MRR Conglomerado'!AA377:AC377)=0,"",ROUND(SUM('MRR Conglomerado'!AM377:AO377)/SUM('MRR Conglomerado'!AA377:AC377),3)),"")</f>
        <v>2.401</v>
      </c>
      <c r="Y377" s="13" t="n">
        <f aca="false">IFERROR(IF(SUM('MRR Conglomerado'!AB377:AD377)=0,"",ROUND(SUM('MRR Conglomerado'!AN377:AP377)/SUM('MRR Conglomerado'!AB377:AD377),3)),"")</f>
        <v>1.32</v>
      </c>
      <c r="Z377" s="13" t="n">
        <f aca="false">IFERROR(IF(SUM('MRR Conglomerado'!AC377:AE377)=0,"",ROUND(SUM('MRR Conglomerado'!AO377:AQ377)/SUM('MRR Conglomerado'!AC377:AE377),3)),"")</f>
        <v>0.958</v>
      </c>
      <c r="AA377" s="13" t="n">
        <f aca="false">IFERROR(IF(SUM('MRR Conglomerado'!AD377:AF377)=0,"",ROUND(SUM('MRR Conglomerado'!AP377:AR377)/SUM('MRR Conglomerado'!AD377:AF377),3)),"")</f>
        <v>0.964</v>
      </c>
      <c r="AB377" s="13" t="n">
        <f aca="false">IFERROR(IF(SUM('MRR Conglomerado'!AE377:AG377)=0,"",ROUND(SUM('MRR Conglomerado'!AQ377:AS377)/SUM('MRR Conglomerado'!AE377:AG377),3)),"")</f>
        <v>0.963</v>
      </c>
    </row>
    <row r="378" customFormat="false" ht="15" hidden="false" customHeight="false" outlineLevel="0" collapsed="false">
      <c r="A378" s="10" t="s">
        <v>816</v>
      </c>
      <c r="B378" s="13" t="str">
        <f aca="false">IFERROR(IF(SUM('MRR Conglomerado'!E378:G378)=0,"",ROUND(SUM('MRR Conglomerado'!Q378:S378)/SUM('MRR Conglomerado'!E378:G378),3)),"")</f>
        <v/>
      </c>
      <c r="C378" s="13" t="str">
        <f aca="false">IFERROR(IF(SUM('MRR Conglomerado'!F378:H378)=0,"",ROUND(SUM('MRR Conglomerado'!R378:T378)/SUM('MRR Conglomerado'!F378:H378),3)),"")</f>
        <v/>
      </c>
      <c r="D378" s="13" t="str">
        <f aca="false">IFERROR(IF(SUM('MRR Conglomerado'!G378:I378)=0,"",ROUND(SUM('MRR Conglomerado'!S378:U378)/SUM('MRR Conglomerado'!G378:I378),3)),"")</f>
        <v/>
      </c>
      <c r="E378" s="13" t="str">
        <f aca="false">IFERROR(IF(SUM('MRR Conglomerado'!H378:J378)=0,"",ROUND(SUM('MRR Conglomerado'!T378:V378)/SUM('MRR Conglomerado'!H378:J378),3)),"")</f>
        <v/>
      </c>
      <c r="F378" s="13" t="str">
        <f aca="false">IFERROR(IF(SUM('MRR Conglomerado'!I378:K378)=0,"",ROUND(SUM('MRR Conglomerado'!U378:W378)/SUM('MRR Conglomerado'!I378:K378),3)),"")</f>
        <v/>
      </c>
      <c r="G378" s="13" t="str">
        <f aca="false">IFERROR(IF(SUM('MRR Conglomerado'!J378:L378)=0,"",ROUND(SUM('MRR Conglomerado'!V378:X378)/SUM('MRR Conglomerado'!J378:L378),3)),"")</f>
        <v/>
      </c>
      <c r="H378" s="13" t="str">
        <f aca="false">IFERROR(IF(SUM('MRR Conglomerado'!K378:M378)=0,"",ROUND(SUM('MRR Conglomerado'!W378:Y378)/SUM('MRR Conglomerado'!K378:M378),3)),"")</f>
        <v/>
      </c>
      <c r="I378" s="13" t="str">
        <f aca="false">IFERROR(IF(SUM('MRR Conglomerado'!L378:N378)=0,"",ROUND(SUM('MRR Conglomerado'!X378:Z378)/SUM('MRR Conglomerado'!L378:N378),3)),"")</f>
        <v/>
      </c>
      <c r="J378" s="13" t="str">
        <f aca="false">IFERROR(IF(SUM('MRR Conglomerado'!M378:O378)=0,"",ROUND(SUM('MRR Conglomerado'!Y378:AA378)/SUM('MRR Conglomerado'!M378:O378),3)),"")</f>
        <v/>
      </c>
      <c r="K378" s="13" t="str">
        <f aca="false">IFERROR(IF(SUM('MRR Conglomerado'!N378:P378)=0,"",ROUND(SUM('MRR Conglomerado'!Z378:AB378)/SUM('MRR Conglomerado'!N378:P378),3)),"")</f>
        <v/>
      </c>
      <c r="L378" s="13" t="str">
        <f aca="false">IFERROR(IF(SUM('MRR Conglomerado'!O378:Q378)=0,"",ROUND(SUM('MRR Conglomerado'!AA378:AC378)/SUM('MRR Conglomerado'!O378:Q378),3)),"")</f>
        <v/>
      </c>
      <c r="M378" s="13" t="str">
        <f aca="false">IFERROR(IF(SUM('MRR Conglomerado'!P378:R378)=0,"",ROUND(SUM('MRR Conglomerado'!AB378:AD378)/SUM('MRR Conglomerado'!P378:R378),3)),"")</f>
        <v/>
      </c>
      <c r="N378" s="13" t="str">
        <f aca="false">IFERROR(IF(SUM('MRR Conglomerado'!Q378:S378)=0,"",ROUND(SUM('MRR Conglomerado'!AC378:AE378)/SUM('MRR Conglomerado'!Q378:S378),3)),"")</f>
        <v/>
      </c>
      <c r="O378" s="13" t="str">
        <f aca="false">IFERROR(IF(SUM('MRR Conglomerado'!R378:T378)=0,"",ROUND(SUM('MRR Conglomerado'!AD378:AF378)/SUM('MRR Conglomerado'!R378:T378),3)),"")</f>
        <v/>
      </c>
      <c r="P378" s="13" t="n">
        <f aca="false">IFERROR(IF(SUM('MRR Conglomerado'!S378:U378)=0,"",ROUND(SUM('MRR Conglomerado'!AE378:AG378)/SUM('MRR Conglomerado'!S378:U378),3)),"")</f>
        <v>3.757</v>
      </c>
      <c r="Q378" s="13" t="n">
        <f aca="false">IFERROR(IF(SUM('MRR Conglomerado'!T378:V378)=0,"",ROUND(SUM('MRR Conglomerado'!AF378:AH378)/SUM('MRR Conglomerado'!T378:V378),3)),"")</f>
        <v>1.27</v>
      </c>
      <c r="R378" s="13" t="n">
        <f aca="false">IFERROR(IF(SUM('MRR Conglomerado'!U378:W378)=0,"",ROUND(SUM('MRR Conglomerado'!AG378:AI378)/SUM('MRR Conglomerado'!U378:W378),3)),"")</f>
        <v>0.762</v>
      </c>
      <c r="S378" s="13" t="n">
        <f aca="false">IFERROR(IF(SUM('MRR Conglomerado'!V378:X378)=0,"",ROUND(SUM('MRR Conglomerado'!AH378:AJ378)/SUM('MRR Conglomerado'!V378:X378),3)),"")</f>
        <v>0.679</v>
      </c>
      <c r="T378" s="13" t="n">
        <f aca="false">IFERROR(IF(SUM('MRR Conglomerado'!W378:Y378)=0,"",ROUND(SUM('MRR Conglomerado'!AI378:AK378)/SUM('MRR Conglomerado'!W378:Y378),3)),"")</f>
        <v>0.998</v>
      </c>
      <c r="U378" s="13" t="n">
        <f aca="false">IFERROR(IF(SUM('MRR Conglomerado'!X378:Z378)=0,"",ROUND(SUM('MRR Conglomerado'!AJ378:AL378)/SUM('MRR Conglomerado'!X378:Z378),3)),"")</f>
        <v>1.087</v>
      </c>
      <c r="V378" s="13" t="n">
        <f aca="false">IFERROR(IF(SUM('MRR Conglomerado'!Y378:AA378)=0,"",ROUND(SUM('MRR Conglomerado'!AK378:AM378)/SUM('MRR Conglomerado'!Y378:AA378),3)),"")</f>
        <v>1.132</v>
      </c>
      <c r="W378" s="13" t="n">
        <f aca="false">IFERROR(IF(SUM('MRR Conglomerado'!Z378:AB378)=0,"",ROUND(SUM('MRR Conglomerado'!AL378:AN378)/SUM('MRR Conglomerado'!Z378:AB378),3)),"")</f>
        <v>1.381</v>
      </c>
      <c r="X378" s="13" t="n">
        <f aca="false">IFERROR(IF(SUM('MRR Conglomerado'!AA378:AC378)=0,"",ROUND(SUM('MRR Conglomerado'!AM378:AO378)/SUM('MRR Conglomerado'!AA378:AC378),3)),"")</f>
        <v>1.426</v>
      </c>
      <c r="Y378" s="13" t="n">
        <f aca="false">IFERROR(IF(SUM('MRR Conglomerado'!AB378:AD378)=0,"",ROUND(SUM('MRR Conglomerado'!AN378:AP378)/SUM('MRR Conglomerado'!AB378:AD378),3)),"")</f>
        <v>1.616</v>
      </c>
      <c r="Z378" s="13" t="n">
        <f aca="false">IFERROR(IF(SUM('MRR Conglomerado'!AC378:AE378)=0,"",ROUND(SUM('MRR Conglomerado'!AO378:AQ378)/SUM('MRR Conglomerado'!AC378:AE378),3)),"")</f>
        <v>1.294</v>
      </c>
      <c r="AA378" s="13" t="n">
        <f aca="false">IFERROR(IF(SUM('MRR Conglomerado'!AD378:AF378)=0,"",ROUND(SUM('MRR Conglomerado'!AP378:AR378)/SUM('MRR Conglomerado'!AD378:AF378),3)),"")</f>
        <v>1.105</v>
      </c>
      <c r="AB378" s="13" t="n">
        <f aca="false">IFERROR(IF(SUM('MRR Conglomerado'!AE378:AG378)=0,"",ROUND(SUM('MRR Conglomerado'!AQ378:AS378)/SUM('MRR Conglomerado'!AE378:AG378),3)),"")</f>
        <v>0.947</v>
      </c>
    </row>
    <row r="379" customFormat="false" ht="15" hidden="false" customHeight="false" outlineLevel="0" collapsed="false">
      <c r="A379" s="10" t="s">
        <v>818</v>
      </c>
      <c r="B379" s="13" t="str">
        <f aca="false">IFERROR(IF(SUM('MRR Conglomerado'!E379:G379)=0,"",ROUND(SUM('MRR Conglomerado'!Q379:S379)/SUM('MRR Conglomerado'!E379:G379),3)),"")</f>
        <v/>
      </c>
      <c r="C379" s="13" t="str">
        <f aca="false">IFERROR(IF(SUM('MRR Conglomerado'!F379:H379)=0,"",ROUND(SUM('MRR Conglomerado'!R379:T379)/SUM('MRR Conglomerado'!F379:H379),3)),"")</f>
        <v/>
      </c>
      <c r="D379" s="13" t="str">
        <f aca="false">IFERROR(IF(SUM('MRR Conglomerado'!G379:I379)=0,"",ROUND(SUM('MRR Conglomerado'!S379:U379)/SUM('MRR Conglomerado'!G379:I379),3)),"")</f>
        <v/>
      </c>
      <c r="E379" s="13" t="n">
        <f aca="false">IFERROR(IF(SUM('MRR Conglomerado'!H379:J379)=0,"",ROUND(SUM('MRR Conglomerado'!T379:V379)/SUM('MRR Conglomerado'!H379:J379),3)),"")</f>
        <v>3.756</v>
      </c>
      <c r="F379" s="13" t="n">
        <f aca="false">IFERROR(IF(SUM('MRR Conglomerado'!I379:K379)=0,"",ROUND(SUM('MRR Conglomerado'!U379:W379)/SUM('MRR Conglomerado'!I379:K379),3)),"")</f>
        <v>1.502</v>
      </c>
      <c r="G379" s="13" t="n">
        <f aca="false">IFERROR(IF(SUM('MRR Conglomerado'!J379:L379)=0,"",ROUND(SUM('MRR Conglomerado'!V379:X379)/SUM('MRR Conglomerado'!J379:L379),3)),"")</f>
        <v>0.996</v>
      </c>
      <c r="H379" s="13" t="n">
        <f aca="false">IFERROR(IF(SUM('MRR Conglomerado'!K379:M379)=0,"",ROUND(SUM('MRR Conglomerado'!W379:Y379)/SUM('MRR Conglomerado'!K379:M379),3)),"")</f>
        <v>0.921</v>
      </c>
      <c r="I379" s="13" t="n">
        <f aca="false">IFERROR(IF(SUM('MRR Conglomerado'!L379:N379)=0,"",ROUND(SUM('MRR Conglomerado'!X379:Z379)/SUM('MRR Conglomerado'!L379:N379),3)),"")</f>
        <v>0.645</v>
      </c>
      <c r="J379" s="13" t="n">
        <f aca="false">IFERROR(IF(SUM('MRR Conglomerado'!M379:O379)=0,"",ROUND(SUM('MRR Conglomerado'!Y379:AA379)/SUM('MRR Conglomerado'!M379:O379),3)),"")</f>
        <v>0.316</v>
      </c>
      <c r="K379" s="13" t="n">
        <f aca="false">IFERROR(IF(SUM('MRR Conglomerado'!N379:P379)=0,"",ROUND(SUM('MRR Conglomerado'!Z379:AB379)/SUM('MRR Conglomerado'!N379:P379),3)),"")</f>
        <v>0</v>
      </c>
      <c r="L379" s="13" t="n">
        <f aca="false">IFERROR(IF(SUM('MRR Conglomerado'!O379:Q379)=0,"",ROUND(SUM('MRR Conglomerado'!AA379:AC379)/SUM('MRR Conglomerado'!O379:Q379),3)),"")</f>
        <v>0</v>
      </c>
      <c r="M379" s="13" t="n">
        <f aca="false">IFERROR(IF(SUM('MRR Conglomerado'!P379:R379)=0,"",ROUND(SUM('MRR Conglomerado'!AB379:AD379)/SUM('MRR Conglomerado'!P379:R379),3)),"")</f>
        <v>0</v>
      </c>
      <c r="N379" s="13" t="n">
        <f aca="false">IFERROR(IF(SUM('MRR Conglomerado'!Q379:S379)=0,"",ROUND(SUM('MRR Conglomerado'!AC379:AE379)/SUM('MRR Conglomerado'!Q379:S379),3)),"")</f>
        <v>0</v>
      </c>
      <c r="O379" s="13" t="n">
        <f aca="false">IFERROR(IF(SUM('MRR Conglomerado'!R379:T379)=0,"",ROUND(SUM('MRR Conglomerado'!AD379:AF379)/SUM('MRR Conglomerado'!R379:T379),3)),"")</f>
        <v>0</v>
      </c>
      <c r="P379" s="13" t="n">
        <f aca="false">IFERROR(IF(SUM('MRR Conglomerado'!S379:U379)=0,"",ROUND(SUM('MRR Conglomerado'!AE379:AG379)/SUM('MRR Conglomerado'!S379:U379),3)),"")</f>
        <v>0</v>
      </c>
      <c r="Q379" s="13" t="n">
        <f aca="false">IFERROR(IF(SUM('MRR Conglomerado'!T379:V379)=0,"",ROUND(SUM('MRR Conglomerado'!AF379:AH379)/SUM('MRR Conglomerado'!T379:V379),3)),"")</f>
        <v>0</v>
      </c>
      <c r="R379" s="13" t="n">
        <f aca="false">IFERROR(IF(SUM('MRR Conglomerado'!U379:W379)=0,"",ROUND(SUM('MRR Conglomerado'!AG379:AI379)/SUM('MRR Conglomerado'!U379:W379),3)),"")</f>
        <v>0</v>
      </c>
      <c r="S379" s="13" t="n">
        <f aca="false">IFERROR(IF(SUM('MRR Conglomerado'!V379:X379)=0,"",ROUND(SUM('MRR Conglomerado'!AH379:AJ379)/SUM('MRR Conglomerado'!V379:X379),3)),"")</f>
        <v>0</v>
      </c>
      <c r="T379" s="13" t="n">
        <f aca="false">IFERROR(IF(SUM('MRR Conglomerado'!W379:Y379)=0,"",ROUND(SUM('MRR Conglomerado'!AI379:AK379)/SUM('MRR Conglomerado'!W379:Y379),3)),"")</f>
        <v>0</v>
      </c>
      <c r="U379" s="13" t="n">
        <f aca="false">IFERROR(IF(SUM('MRR Conglomerado'!X379:Z379)=0,"",ROUND(SUM('MRR Conglomerado'!AJ379:AL379)/SUM('MRR Conglomerado'!X379:Z379),3)),"")</f>
        <v>0</v>
      </c>
      <c r="V379" s="13" t="n">
        <f aca="false">IFERROR(IF(SUM('MRR Conglomerado'!Y379:AA379)=0,"",ROUND(SUM('MRR Conglomerado'!AK379:AM379)/SUM('MRR Conglomerado'!Y379:AA379),3)),"")</f>
        <v>0</v>
      </c>
      <c r="W379" s="13" t="str">
        <f aca="false">IFERROR(IF(SUM('MRR Conglomerado'!Z379:AB379)=0,"",ROUND(SUM('MRR Conglomerado'!AL379:AN379)/SUM('MRR Conglomerado'!Z379:AB379),3)),"")</f>
        <v/>
      </c>
      <c r="X379" s="13" t="str">
        <f aca="false">IFERROR(IF(SUM('MRR Conglomerado'!AA379:AC379)=0,"",ROUND(SUM('MRR Conglomerado'!AM379:AO379)/SUM('MRR Conglomerado'!AA379:AC379),3)),"")</f>
        <v/>
      </c>
      <c r="Y379" s="13" t="str">
        <f aca="false">IFERROR(IF(SUM('MRR Conglomerado'!AB379:AD379)=0,"",ROUND(SUM('MRR Conglomerado'!AN379:AP379)/SUM('MRR Conglomerado'!AB379:AD379),3)),"")</f>
        <v/>
      </c>
      <c r="Z379" s="13" t="str">
        <f aca="false">IFERROR(IF(SUM('MRR Conglomerado'!AC379:AE379)=0,"",ROUND(SUM('MRR Conglomerado'!AO379:AQ379)/SUM('MRR Conglomerado'!AC379:AE379),3)),"")</f>
        <v/>
      </c>
      <c r="AA379" s="13" t="str">
        <f aca="false">IFERROR(IF(SUM('MRR Conglomerado'!AD379:AF379)=0,"",ROUND(SUM('MRR Conglomerado'!AP379:AR379)/SUM('MRR Conglomerado'!AD379:AF379),3)),"")</f>
        <v/>
      </c>
      <c r="AB379" s="13" t="str">
        <f aca="false">IFERROR(IF(SUM('MRR Conglomerado'!AE379:AG379)=0,"",ROUND(SUM('MRR Conglomerado'!AQ379:AS379)/SUM('MRR Conglomerado'!AE379:AG379),3)),"")</f>
        <v/>
      </c>
    </row>
    <row r="380" customFormat="false" ht="15" hidden="false" customHeight="false" outlineLevel="0" collapsed="false">
      <c r="A380" s="10" t="s">
        <v>820</v>
      </c>
      <c r="B380" s="13" t="str">
        <f aca="false">IFERROR(IF(SUM('MRR Conglomerado'!E380:G380)=0,"",ROUND(SUM('MRR Conglomerado'!Q380:S380)/SUM('MRR Conglomerado'!E380:G380),3)),"")</f>
        <v/>
      </c>
      <c r="C380" s="13" t="str">
        <f aca="false">IFERROR(IF(SUM('MRR Conglomerado'!F380:H380)=0,"",ROUND(SUM('MRR Conglomerado'!R380:T380)/SUM('MRR Conglomerado'!F380:H380),3)),"")</f>
        <v/>
      </c>
      <c r="D380" s="13" t="str">
        <f aca="false">IFERROR(IF(SUM('MRR Conglomerado'!G380:I380)=0,"",ROUND(SUM('MRR Conglomerado'!S380:U380)/SUM('MRR Conglomerado'!G380:I380),3)),"")</f>
        <v/>
      </c>
      <c r="E380" s="13" t="str">
        <f aca="false">IFERROR(IF(SUM('MRR Conglomerado'!H380:J380)=0,"",ROUND(SUM('MRR Conglomerado'!T380:V380)/SUM('MRR Conglomerado'!H380:J380),3)),"")</f>
        <v/>
      </c>
      <c r="F380" s="13" t="str">
        <f aca="false">IFERROR(IF(SUM('MRR Conglomerado'!I380:K380)=0,"",ROUND(SUM('MRR Conglomerado'!U380:W380)/SUM('MRR Conglomerado'!I380:K380),3)),"")</f>
        <v/>
      </c>
      <c r="G380" s="13" t="str">
        <f aca="false">IFERROR(IF(SUM('MRR Conglomerado'!J380:L380)=0,"",ROUND(SUM('MRR Conglomerado'!V380:X380)/SUM('MRR Conglomerado'!J380:L380),3)),"")</f>
        <v/>
      </c>
      <c r="H380" s="13" t="str">
        <f aca="false">IFERROR(IF(SUM('MRR Conglomerado'!K380:M380)=0,"",ROUND(SUM('MRR Conglomerado'!W380:Y380)/SUM('MRR Conglomerado'!K380:M380),3)),"")</f>
        <v/>
      </c>
      <c r="I380" s="13" t="str">
        <f aca="false">IFERROR(IF(SUM('MRR Conglomerado'!L380:N380)=0,"",ROUND(SUM('MRR Conglomerado'!X380:Z380)/SUM('MRR Conglomerado'!L380:N380),3)),"")</f>
        <v/>
      </c>
      <c r="J380" s="13" t="str">
        <f aca="false">IFERROR(IF(SUM('MRR Conglomerado'!M380:O380)=0,"",ROUND(SUM('MRR Conglomerado'!Y380:AA380)/SUM('MRR Conglomerado'!M380:O380),3)),"")</f>
        <v/>
      </c>
      <c r="K380" s="13" t="str">
        <f aca="false">IFERROR(IF(SUM('MRR Conglomerado'!N380:P380)=0,"",ROUND(SUM('MRR Conglomerado'!Z380:AB380)/SUM('MRR Conglomerado'!N380:P380),3)),"")</f>
        <v/>
      </c>
      <c r="L380" s="13" t="str">
        <f aca="false">IFERROR(IF(SUM('MRR Conglomerado'!O380:Q380)=0,"",ROUND(SUM('MRR Conglomerado'!AA380:AC380)/SUM('MRR Conglomerado'!O380:Q380),3)),"")</f>
        <v/>
      </c>
      <c r="M380" s="13" t="str">
        <f aca="false">IFERROR(IF(SUM('MRR Conglomerado'!P380:R380)=0,"",ROUND(SUM('MRR Conglomerado'!AB380:AD380)/SUM('MRR Conglomerado'!P380:R380),3)),"")</f>
        <v/>
      </c>
      <c r="N380" s="13" t="str">
        <f aca="false">IFERROR(IF(SUM('MRR Conglomerado'!Q380:S380)=0,"",ROUND(SUM('MRR Conglomerado'!AC380:AE380)/SUM('MRR Conglomerado'!Q380:S380),3)),"")</f>
        <v/>
      </c>
      <c r="O380" s="13" t="str">
        <f aca="false">IFERROR(IF(SUM('MRR Conglomerado'!R380:T380)=0,"",ROUND(SUM('MRR Conglomerado'!AD380:AF380)/SUM('MRR Conglomerado'!R380:T380),3)),"")</f>
        <v/>
      </c>
      <c r="P380" s="13" t="str">
        <f aca="false">IFERROR(IF(SUM('MRR Conglomerado'!S380:U380)=0,"",ROUND(SUM('MRR Conglomerado'!AE380:AG380)/SUM('MRR Conglomerado'!S380:U380),3)),"")</f>
        <v/>
      </c>
      <c r="Q380" s="13" t="str">
        <f aca="false">IFERROR(IF(SUM('MRR Conglomerado'!T380:V380)=0,"",ROUND(SUM('MRR Conglomerado'!AF380:AH380)/SUM('MRR Conglomerado'!T380:V380),3)),"")</f>
        <v/>
      </c>
      <c r="R380" s="13" t="str">
        <f aca="false">IFERROR(IF(SUM('MRR Conglomerado'!U380:W380)=0,"",ROUND(SUM('MRR Conglomerado'!AG380:AI380)/SUM('MRR Conglomerado'!U380:W380),3)),"")</f>
        <v/>
      </c>
      <c r="S380" s="13" t="str">
        <f aca="false">IFERROR(IF(SUM('MRR Conglomerado'!V380:X380)=0,"",ROUND(SUM('MRR Conglomerado'!AH380:AJ380)/SUM('MRR Conglomerado'!V380:X380),3)),"")</f>
        <v/>
      </c>
      <c r="T380" s="13" t="str">
        <f aca="false">IFERROR(IF(SUM('MRR Conglomerado'!W380:Y380)=0,"",ROUND(SUM('MRR Conglomerado'!AI380:AK380)/SUM('MRR Conglomerado'!W380:Y380),3)),"")</f>
        <v/>
      </c>
      <c r="U380" s="13" t="n">
        <f aca="false">IFERROR(IF(SUM('MRR Conglomerado'!X380:Z380)=0,"",ROUND(SUM('MRR Conglomerado'!AJ380:AL380)/SUM('MRR Conglomerado'!X380:Z380),3)),"")</f>
        <v>0</v>
      </c>
      <c r="V380" s="13" t="n">
        <f aca="false">IFERROR(IF(SUM('MRR Conglomerado'!Y380:AA380)=0,"",ROUND(SUM('MRR Conglomerado'!AK380:AM380)/SUM('MRR Conglomerado'!Y380:AA380),3)),"")</f>
        <v>0</v>
      </c>
      <c r="W380" s="13" t="n">
        <f aca="false">IFERROR(IF(SUM('MRR Conglomerado'!Z380:AB380)=0,"",ROUND(SUM('MRR Conglomerado'!AL380:AN380)/SUM('MRR Conglomerado'!Z380:AB380),3)),"")</f>
        <v>0</v>
      </c>
      <c r="X380" s="13" t="n">
        <f aca="false">IFERROR(IF(SUM('MRR Conglomerado'!AA380:AC380)=0,"",ROUND(SUM('MRR Conglomerado'!AM380:AO380)/SUM('MRR Conglomerado'!AA380:AC380),3)),"")</f>
        <v>0</v>
      </c>
      <c r="Y380" s="13" t="n">
        <f aca="false">IFERROR(IF(SUM('MRR Conglomerado'!AB380:AD380)=0,"",ROUND(SUM('MRR Conglomerado'!AN380:AP380)/SUM('MRR Conglomerado'!AB380:AD380),3)),"")</f>
        <v>0</v>
      </c>
      <c r="Z380" s="13" t="n">
        <f aca="false">IFERROR(IF(SUM('MRR Conglomerado'!AC380:AE380)=0,"",ROUND(SUM('MRR Conglomerado'!AO380:AQ380)/SUM('MRR Conglomerado'!AC380:AE380),3)),"")</f>
        <v>0</v>
      </c>
      <c r="AA380" s="13" t="n">
        <f aca="false">IFERROR(IF(SUM('MRR Conglomerado'!AD380:AF380)=0,"",ROUND(SUM('MRR Conglomerado'!AP380:AR380)/SUM('MRR Conglomerado'!AD380:AF380),3)),"")</f>
        <v>0</v>
      </c>
      <c r="AB380" s="13" t="n">
        <f aca="false">IFERROR(IF(SUM('MRR Conglomerado'!AE380:AG380)=0,"",ROUND(SUM('MRR Conglomerado'!AQ380:AS380)/SUM('MRR Conglomerado'!AE380:AG380),3)),"")</f>
        <v>0</v>
      </c>
    </row>
    <row r="381" customFormat="false" ht="15" hidden="false" customHeight="false" outlineLevel="0" collapsed="false">
      <c r="A381" s="10" t="s">
        <v>822</v>
      </c>
      <c r="B381" s="13" t="str">
        <f aca="false">IFERROR(IF(SUM('MRR Conglomerado'!E381:G381)=0,"",ROUND(SUM('MRR Conglomerado'!Q381:S381)/SUM('MRR Conglomerado'!E381:G381),3)),"")</f>
        <v/>
      </c>
      <c r="C381" s="13" t="str">
        <f aca="false">IFERROR(IF(SUM('MRR Conglomerado'!F381:H381)=0,"",ROUND(SUM('MRR Conglomerado'!R381:T381)/SUM('MRR Conglomerado'!F381:H381),3)),"")</f>
        <v/>
      </c>
      <c r="D381" s="13" t="str">
        <f aca="false">IFERROR(IF(SUM('MRR Conglomerado'!G381:I381)=0,"",ROUND(SUM('MRR Conglomerado'!S381:U381)/SUM('MRR Conglomerado'!G381:I381),3)),"")</f>
        <v/>
      </c>
      <c r="E381" s="13" t="str">
        <f aca="false">IFERROR(IF(SUM('MRR Conglomerado'!H381:J381)=0,"",ROUND(SUM('MRR Conglomerado'!T381:V381)/SUM('MRR Conglomerado'!H381:J381),3)),"")</f>
        <v/>
      </c>
      <c r="F381" s="13" t="str">
        <f aca="false">IFERROR(IF(SUM('MRR Conglomerado'!I381:K381)=0,"",ROUND(SUM('MRR Conglomerado'!U381:W381)/SUM('MRR Conglomerado'!I381:K381),3)),"")</f>
        <v/>
      </c>
      <c r="G381" s="13" t="str">
        <f aca="false">IFERROR(IF(SUM('MRR Conglomerado'!J381:L381)=0,"",ROUND(SUM('MRR Conglomerado'!V381:X381)/SUM('MRR Conglomerado'!J381:L381),3)),"")</f>
        <v/>
      </c>
      <c r="H381" s="13" t="str">
        <f aca="false">IFERROR(IF(SUM('MRR Conglomerado'!K381:M381)=0,"",ROUND(SUM('MRR Conglomerado'!W381:Y381)/SUM('MRR Conglomerado'!K381:M381),3)),"")</f>
        <v/>
      </c>
      <c r="I381" s="13" t="str">
        <f aca="false">IFERROR(IF(SUM('MRR Conglomerado'!L381:N381)=0,"",ROUND(SUM('MRR Conglomerado'!X381:Z381)/SUM('MRR Conglomerado'!L381:N381),3)),"")</f>
        <v/>
      </c>
      <c r="J381" s="13" t="str">
        <f aca="false">IFERROR(IF(SUM('MRR Conglomerado'!M381:O381)=0,"",ROUND(SUM('MRR Conglomerado'!Y381:AA381)/SUM('MRR Conglomerado'!M381:O381),3)),"")</f>
        <v/>
      </c>
      <c r="K381" s="13" t="str">
        <f aca="false">IFERROR(IF(SUM('MRR Conglomerado'!N381:P381)=0,"",ROUND(SUM('MRR Conglomerado'!Z381:AB381)/SUM('MRR Conglomerado'!N381:P381),3)),"")</f>
        <v/>
      </c>
      <c r="L381" s="13" t="str">
        <f aca="false">IFERROR(IF(SUM('MRR Conglomerado'!O381:Q381)=0,"",ROUND(SUM('MRR Conglomerado'!AA381:AC381)/SUM('MRR Conglomerado'!O381:Q381),3)),"")</f>
        <v/>
      </c>
      <c r="M381" s="13" t="str">
        <f aca="false">IFERROR(IF(SUM('MRR Conglomerado'!P381:R381)=0,"",ROUND(SUM('MRR Conglomerado'!AB381:AD381)/SUM('MRR Conglomerado'!P381:R381),3)),"")</f>
        <v/>
      </c>
      <c r="N381" s="13" t="str">
        <f aca="false">IFERROR(IF(SUM('MRR Conglomerado'!Q381:S381)=0,"",ROUND(SUM('MRR Conglomerado'!AC381:AE381)/SUM('MRR Conglomerado'!Q381:S381),3)),"")</f>
        <v/>
      </c>
      <c r="O381" s="13" t="str">
        <f aca="false">IFERROR(IF(SUM('MRR Conglomerado'!R381:T381)=0,"",ROUND(SUM('MRR Conglomerado'!AD381:AF381)/SUM('MRR Conglomerado'!R381:T381),3)),"")</f>
        <v/>
      </c>
      <c r="P381" s="13" t="str">
        <f aca="false">IFERROR(IF(SUM('MRR Conglomerado'!S381:U381)=0,"",ROUND(SUM('MRR Conglomerado'!AE381:AG381)/SUM('MRR Conglomerado'!S381:U381),3)),"")</f>
        <v/>
      </c>
      <c r="Q381" s="13" t="str">
        <f aca="false">IFERROR(IF(SUM('MRR Conglomerado'!T381:V381)=0,"",ROUND(SUM('MRR Conglomerado'!AF381:AH381)/SUM('MRR Conglomerado'!T381:V381),3)),"")</f>
        <v/>
      </c>
      <c r="R381" s="13" t="str">
        <f aca="false">IFERROR(IF(SUM('MRR Conglomerado'!U381:W381)=0,"",ROUND(SUM('MRR Conglomerado'!AG381:AI381)/SUM('MRR Conglomerado'!U381:W381),3)),"")</f>
        <v/>
      </c>
      <c r="S381" s="13" t="str">
        <f aca="false">IFERROR(IF(SUM('MRR Conglomerado'!V381:X381)=0,"",ROUND(SUM('MRR Conglomerado'!AH381:AJ381)/SUM('MRR Conglomerado'!V381:X381),3)),"")</f>
        <v/>
      </c>
      <c r="T381" s="13" t="str">
        <f aca="false">IFERROR(IF(SUM('MRR Conglomerado'!W381:Y381)=0,"",ROUND(SUM('MRR Conglomerado'!AI381:AK381)/SUM('MRR Conglomerado'!W381:Y381),3)),"")</f>
        <v/>
      </c>
      <c r="U381" s="13" t="str">
        <f aca="false">IFERROR(IF(SUM('MRR Conglomerado'!X381:Z381)=0,"",ROUND(SUM('MRR Conglomerado'!AJ381:AL381)/SUM('MRR Conglomerado'!X381:Z381),3)),"")</f>
        <v/>
      </c>
      <c r="V381" s="13" t="str">
        <f aca="false">IFERROR(IF(SUM('MRR Conglomerado'!Y381:AA381)=0,"",ROUND(SUM('MRR Conglomerado'!AK381:AM381)/SUM('MRR Conglomerado'!Y381:AA381),3)),"")</f>
        <v/>
      </c>
      <c r="W381" s="13" t="str">
        <f aca="false">IFERROR(IF(SUM('MRR Conglomerado'!Z381:AB381)=0,"",ROUND(SUM('MRR Conglomerado'!AL381:AN381)/SUM('MRR Conglomerado'!Z381:AB381),3)),"")</f>
        <v/>
      </c>
      <c r="X381" s="13" t="n">
        <f aca="false">IFERROR(IF(SUM('MRR Conglomerado'!AA381:AC381)=0,"",ROUND(SUM('MRR Conglomerado'!AM381:AO381)/SUM('MRR Conglomerado'!AA381:AC381),3)),"")</f>
        <v>3.661</v>
      </c>
      <c r="Y381" s="13" t="n">
        <f aca="false">IFERROR(IF(SUM('MRR Conglomerado'!AB381:AD381)=0,"",ROUND(SUM('MRR Conglomerado'!AN381:AP381)/SUM('MRR Conglomerado'!AB381:AD381),3)),"")</f>
        <v>1.814</v>
      </c>
      <c r="Z381" s="13" t="n">
        <f aca="false">IFERROR(IF(SUM('MRR Conglomerado'!AC381:AE381)=0,"",ROUND(SUM('MRR Conglomerado'!AO381:AQ381)/SUM('MRR Conglomerado'!AC381:AE381),3)),"")</f>
        <v>1.21</v>
      </c>
      <c r="AA381" s="13" t="n">
        <f aca="false">IFERROR(IF(SUM('MRR Conglomerado'!AD381:AF381)=0,"",ROUND(SUM('MRR Conglomerado'!AP381:AR381)/SUM('MRR Conglomerado'!AD381:AF381),3)),"")</f>
        <v>1.27</v>
      </c>
      <c r="AB381" s="13" t="n">
        <f aca="false">IFERROR(IF(SUM('MRR Conglomerado'!AE381:AG381)=0,"",ROUND(SUM('MRR Conglomerado'!AQ381:AS381)/SUM('MRR Conglomerado'!AE381:AG381),3)),"")</f>
        <v>1.419</v>
      </c>
    </row>
    <row r="382" customFormat="false" ht="15" hidden="false" customHeight="false" outlineLevel="0" collapsed="false">
      <c r="A382" s="10" t="s">
        <v>824</v>
      </c>
      <c r="B382" s="13" t="str">
        <f aca="false">IFERROR(IF(SUM('MRR Conglomerado'!E382:G382)=0,"",ROUND(SUM('MRR Conglomerado'!Q382:S382)/SUM('MRR Conglomerado'!E382:G382),3)),"")</f>
        <v/>
      </c>
      <c r="C382" s="13" t="str">
        <f aca="false">IFERROR(IF(SUM('MRR Conglomerado'!F382:H382)=0,"",ROUND(SUM('MRR Conglomerado'!R382:T382)/SUM('MRR Conglomerado'!F382:H382),3)),"")</f>
        <v/>
      </c>
      <c r="D382" s="13" t="str">
        <f aca="false">IFERROR(IF(SUM('MRR Conglomerado'!G382:I382)=0,"",ROUND(SUM('MRR Conglomerado'!S382:U382)/SUM('MRR Conglomerado'!G382:I382),3)),"")</f>
        <v/>
      </c>
      <c r="E382" s="13" t="n">
        <f aca="false">IFERROR(IF(SUM('MRR Conglomerado'!H382:J382)=0,"",ROUND(SUM('MRR Conglomerado'!T382:V382)/SUM('MRR Conglomerado'!H382:J382),3)),"")</f>
        <v>2.8</v>
      </c>
      <c r="F382" s="13" t="n">
        <f aca="false">IFERROR(IF(SUM('MRR Conglomerado'!I382:K382)=0,"",ROUND(SUM('MRR Conglomerado'!U382:W382)/SUM('MRR Conglomerado'!I382:K382),3)),"")</f>
        <v>1.388</v>
      </c>
      <c r="G382" s="13" t="n">
        <f aca="false">IFERROR(IF(SUM('MRR Conglomerado'!J382:L382)=0,"",ROUND(SUM('MRR Conglomerado'!V382:X382)/SUM('MRR Conglomerado'!J382:L382),3)),"")</f>
        <v>1.084</v>
      </c>
      <c r="H382" s="13" t="n">
        <f aca="false">IFERROR(IF(SUM('MRR Conglomerado'!K382:M382)=0,"",ROUND(SUM('MRR Conglomerado'!W382:Y382)/SUM('MRR Conglomerado'!K382:M382),3)),"")</f>
        <v>0.717</v>
      </c>
      <c r="I382" s="13" t="n">
        <f aca="false">IFERROR(IF(SUM('MRR Conglomerado'!L382:N382)=0,"",ROUND(SUM('MRR Conglomerado'!X382:Z382)/SUM('MRR Conglomerado'!L382:N382),3)),"")</f>
        <v>0.98</v>
      </c>
      <c r="J382" s="13" t="n">
        <f aca="false">IFERROR(IF(SUM('MRR Conglomerado'!M382:O382)=0,"",ROUND(SUM('MRR Conglomerado'!Y382:AA382)/SUM('MRR Conglomerado'!M382:O382),3)),"")</f>
        <v>1.059</v>
      </c>
      <c r="K382" s="13" t="n">
        <f aca="false">IFERROR(IF(SUM('MRR Conglomerado'!N382:P382)=0,"",ROUND(SUM('MRR Conglomerado'!Z382:AB382)/SUM('MRR Conglomerado'!N382:P382),3)),"")</f>
        <v>1.466</v>
      </c>
      <c r="L382" s="13" t="n">
        <f aca="false">IFERROR(IF(SUM('MRR Conglomerado'!O382:Q382)=0,"",ROUND(SUM('MRR Conglomerado'!AA382:AC382)/SUM('MRR Conglomerado'!O382:Q382),3)),"")</f>
        <v>1.57</v>
      </c>
      <c r="M382" s="13" t="n">
        <f aca="false">IFERROR(IF(SUM('MRR Conglomerado'!P382:R382)=0,"",ROUND(SUM('MRR Conglomerado'!AB382:AD382)/SUM('MRR Conglomerado'!P382:R382),3)),"")</f>
        <v>1.744</v>
      </c>
      <c r="N382" s="13" t="n">
        <f aca="false">IFERROR(IF(SUM('MRR Conglomerado'!Q382:S382)=0,"",ROUND(SUM('MRR Conglomerado'!AC382:AE382)/SUM('MRR Conglomerado'!Q382:S382),3)),"")</f>
        <v>2.357</v>
      </c>
      <c r="O382" s="13" t="n">
        <f aca="false">IFERROR(IF(SUM('MRR Conglomerado'!R382:T382)=0,"",ROUND(SUM('MRR Conglomerado'!AD382:AF382)/SUM('MRR Conglomerado'!R382:T382),3)),"")</f>
        <v>2.956</v>
      </c>
      <c r="P382" s="13" t="n">
        <f aca="false">IFERROR(IF(SUM('MRR Conglomerado'!S382:U382)=0,"",ROUND(SUM('MRR Conglomerado'!AE382:AG382)/SUM('MRR Conglomerado'!S382:U382),3)),"")</f>
        <v>3.427</v>
      </c>
      <c r="Q382" s="13" t="n">
        <f aca="false">IFERROR(IF(SUM('MRR Conglomerado'!T382:V382)=0,"",ROUND(SUM('MRR Conglomerado'!AF382:AH382)/SUM('MRR Conglomerado'!T382:V382),3)),"")</f>
        <v>2.806</v>
      </c>
      <c r="R382" s="13" t="n">
        <f aca="false">IFERROR(IF(SUM('MRR Conglomerado'!U382:W382)=0,"",ROUND(SUM('MRR Conglomerado'!AG382:AI382)/SUM('MRR Conglomerado'!U382:W382),3)),"")</f>
        <v>2.737</v>
      </c>
      <c r="S382" s="13" t="n">
        <f aca="false">IFERROR(IF(SUM('MRR Conglomerado'!V382:X382)=0,"",ROUND(SUM('MRR Conglomerado'!AH382:AJ382)/SUM('MRR Conglomerado'!V382:X382),3)),"")</f>
        <v>2.955</v>
      </c>
      <c r="T382" s="13" t="n">
        <f aca="false">IFERROR(IF(SUM('MRR Conglomerado'!W382:Y382)=0,"",ROUND(SUM('MRR Conglomerado'!AI382:AK382)/SUM('MRR Conglomerado'!W382:Y382),3)),"")</f>
        <v>4.944</v>
      </c>
      <c r="U382" s="13" t="n">
        <f aca="false">IFERROR(IF(SUM('MRR Conglomerado'!X382:Z382)=0,"",ROUND(SUM('MRR Conglomerado'!AJ382:AL382)/SUM('MRR Conglomerado'!X382:Z382),3)),"")</f>
        <v>3.787</v>
      </c>
      <c r="V382" s="13" t="n">
        <f aca="false">IFERROR(IF(SUM('MRR Conglomerado'!Y382:AA382)=0,"",ROUND(SUM('MRR Conglomerado'!AK382:AM382)/SUM('MRR Conglomerado'!Y382:AA382),3)),"")</f>
        <v>2.118</v>
      </c>
      <c r="W382" s="13" t="n">
        <f aca="false">IFERROR(IF(SUM('MRR Conglomerado'!Z382:AB382)=0,"",ROUND(SUM('MRR Conglomerado'!AL382:AN382)/SUM('MRR Conglomerado'!Z382:AB382),3)),"")</f>
        <v>0.687</v>
      </c>
      <c r="X382" s="13" t="n">
        <f aca="false">IFERROR(IF(SUM('MRR Conglomerado'!AA382:AC382)=0,"",ROUND(SUM('MRR Conglomerado'!AM382:AO382)/SUM('MRR Conglomerado'!AA382:AC382),3)),"")</f>
        <v>0</v>
      </c>
      <c r="Y382" s="13" t="n">
        <f aca="false">IFERROR(IF(SUM('MRR Conglomerado'!AB382:AD382)=0,"",ROUND(SUM('MRR Conglomerado'!AN382:AP382)/SUM('MRR Conglomerado'!AB382:AD382),3)),"")</f>
        <v>0</v>
      </c>
      <c r="Z382" s="13" t="n">
        <f aca="false">IFERROR(IF(SUM('MRR Conglomerado'!AC382:AE382)=0,"",ROUND(SUM('MRR Conglomerado'!AO382:AQ382)/SUM('MRR Conglomerado'!AC382:AE382),3)),"")</f>
        <v>0</v>
      </c>
      <c r="AA382" s="13" t="n">
        <f aca="false">IFERROR(IF(SUM('MRR Conglomerado'!AD382:AF382)=0,"",ROUND(SUM('MRR Conglomerado'!AP382:AR382)/SUM('MRR Conglomerado'!AD382:AF382),3)),"")</f>
        <v>0</v>
      </c>
      <c r="AB382" s="13" t="n">
        <f aca="false">IFERROR(IF(SUM('MRR Conglomerado'!AE382:AG382)=0,"",ROUND(SUM('MRR Conglomerado'!AQ382:AS382)/SUM('MRR Conglomerado'!AE382:AG382),3)),"")</f>
        <v>0</v>
      </c>
    </row>
    <row r="383" customFormat="false" ht="15" hidden="false" customHeight="false" outlineLevel="0" collapsed="false">
      <c r="A383" s="10" t="s">
        <v>826</v>
      </c>
      <c r="B383" s="13" t="str">
        <f aca="false">IFERROR(IF(SUM('MRR Conglomerado'!E383:G383)=0,"",ROUND(SUM('MRR Conglomerado'!Q383:S383)/SUM('MRR Conglomerado'!E383:G383),3)),"")</f>
        <v/>
      </c>
      <c r="C383" s="13" t="str">
        <f aca="false">IFERROR(IF(SUM('MRR Conglomerado'!F383:H383)=0,"",ROUND(SUM('MRR Conglomerado'!R383:T383)/SUM('MRR Conglomerado'!F383:H383),3)),"")</f>
        <v/>
      </c>
      <c r="D383" s="13" t="str">
        <f aca="false">IFERROR(IF(SUM('MRR Conglomerado'!G383:I383)=0,"",ROUND(SUM('MRR Conglomerado'!S383:U383)/SUM('MRR Conglomerado'!G383:I383),3)),"")</f>
        <v/>
      </c>
      <c r="E383" s="13" t="str">
        <f aca="false">IFERROR(IF(SUM('MRR Conglomerado'!H383:J383)=0,"",ROUND(SUM('MRR Conglomerado'!T383:V383)/SUM('MRR Conglomerado'!H383:J383),3)),"")</f>
        <v/>
      </c>
      <c r="F383" s="13" t="str">
        <f aca="false">IFERROR(IF(SUM('MRR Conglomerado'!I383:K383)=0,"",ROUND(SUM('MRR Conglomerado'!U383:W383)/SUM('MRR Conglomerado'!I383:K383),3)),"")</f>
        <v/>
      </c>
      <c r="G383" s="13" t="str">
        <f aca="false">IFERROR(IF(SUM('MRR Conglomerado'!J383:L383)=0,"",ROUND(SUM('MRR Conglomerado'!V383:X383)/SUM('MRR Conglomerado'!J383:L383),3)),"")</f>
        <v/>
      </c>
      <c r="H383" s="13" t="str">
        <f aca="false">IFERROR(IF(SUM('MRR Conglomerado'!K383:M383)=0,"",ROUND(SUM('MRR Conglomerado'!W383:Y383)/SUM('MRR Conglomerado'!K383:M383),3)),"")</f>
        <v/>
      </c>
      <c r="I383" s="13" t="str">
        <f aca="false">IFERROR(IF(SUM('MRR Conglomerado'!L383:N383)=0,"",ROUND(SUM('MRR Conglomerado'!X383:Z383)/SUM('MRR Conglomerado'!L383:N383),3)),"")</f>
        <v/>
      </c>
      <c r="J383" s="13" t="str">
        <f aca="false">IFERROR(IF(SUM('MRR Conglomerado'!M383:O383)=0,"",ROUND(SUM('MRR Conglomerado'!Y383:AA383)/SUM('MRR Conglomerado'!M383:O383),3)),"")</f>
        <v/>
      </c>
      <c r="K383" s="13" t="str">
        <f aca="false">IFERROR(IF(SUM('MRR Conglomerado'!N383:P383)=0,"",ROUND(SUM('MRR Conglomerado'!Z383:AB383)/SUM('MRR Conglomerado'!N383:P383),3)),"")</f>
        <v/>
      </c>
      <c r="L383" s="13" t="str">
        <f aca="false">IFERROR(IF(SUM('MRR Conglomerado'!O383:Q383)=0,"",ROUND(SUM('MRR Conglomerado'!AA383:AC383)/SUM('MRR Conglomerado'!O383:Q383),3)),"")</f>
        <v/>
      </c>
      <c r="M383" s="13" t="str">
        <f aca="false">IFERROR(IF(SUM('MRR Conglomerado'!P383:R383)=0,"",ROUND(SUM('MRR Conglomerado'!AB383:AD383)/SUM('MRR Conglomerado'!P383:R383),3)),"")</f>
        <v/>
      </c>
      <c r="N383" s="13" t="str">
        <f aca="false">IFERROR(IF(SUM('MRR Conglomerado'!Q383:S383)=0,"",ROUND(SUM('MRR Conglomerado'!AC383:AE383)/SUM('MRR Conglomerado'!Q383:S383),3)),"")</f>
        <v/>
      </c>
      <c r="O383" s="13" t="str">
        <f aca="false">IFERROR(IF(SUM('MRR Conglomerado'!R383:T383)=0,"",ROUND(SUM('MRR Conglomerado'!AD383:AF383)/SUM('MRR Conglomerado'!R383:T383),3)),"")</f>
        <v/>
      </c>
      <c r="P383" s="13" t="str">
        <f aca="false">IFERROR(IF(SUM('MRR Conglomerado'!S383:U383)=0,"",ROUND(SUM('MRR Conglomerado'!AE383:AG383)/SUM('MRR Conglomerado'!S383:U383),3)),"")</f>
        <v/>
      </c>
      <c r="Q383" s="13" t="str">
        <f aca="false">IFERROR(IF(SUM('MRR Conglomerado'!T383:V383)=0,"",ROUND(SUM('MRR Conglomerado'!AF383:AH383)/SUM('MRR Conglomerado'!T383:V383),3)),"")</f>
        <v/>
      </c>
      <c r="R383" s="13" t="str">
        <f aca="false">IFERROR(IF(SUM('MRR Conglomerado'!U383:W383)=0,"",ROUND(SUM('MRR Conglomerado'!AG383:AI383)/SUM('MRR Conglomerado'!U383:W383),3)),"")</f>
        <v/>
      </c>
      <c r="S383" s="13" t="str">
        <f aca="false">IFERROR(IF(SUM('MRR Conglomerado'!V383:X383)=0,"",ROUND(SUM('MRR Conglomerado'!AH383:AJ383)/SUM('MRR Conglomerado'!V383:X383),3)),"")</f>
        <v/>
      </c>
      <c r="T383" s="13" t="str">
        <f aca="false">IFERROR(IF(SUM('MRR Conglomerado'!W383:Y383)=0,"",ROUND(SUM('MRR Conglomerado'!AI383:AK383)/SUM('MRR Conglomerado'!W383:Y383),3)),"")</f>
        <v/>
      </c>
      <c r="U383" s="13" t="str">
        <f aca="false">IFERROR(IF(SUM('MRR Conglomerado'!X383:Z383)=0,"",ROUND(SUM('MRR Conglomerado'!AJ383:AL383)/SUM('MRR Conglomerado'!X383:Z383),3)),"")</f>
        <v/>
      </c>
      <c r="V383" s="13" t="str">
        <f aca="false">IFERROR(IF(SUM('MRR Conglomerado'!Y383:AA383)=0,"",ROUND(SUM('MRR Conglomerado'!AK383:AM383)/SUM('MRR Conglomerado'!Y383:AA383),3)),"")</f>
        <v/>
      </c>
      <c r="W383" s="13" t="str">
        <f aca="false">IFERROR(IF(SUM('MRR Conglomerado'!Z383:AB383)=0,"",ROUND(SUM('MRR Conglomerado'!AL383:AN383)/SUM('MRR Conglomerado'!Z383:AB383),3)),"")</f>
        <v/>
      </c>
      <c r="X383" s="13" t="str">
        <f aca="false">IFERROR(IF(SUM('MRR Conglomerado'!AA383:AC383)=0,"",ROUND(SUM('MRR Conglomerado'!AM383:AO383)/SUM('MRR Conglomerado'!AA383:AC383),3)),"")</f>
        <v/>
      </c>
      <c r="Y383" s="13" t="str">
        <f aca="false">IFERROR(IF(SUM('MRR Conglomerado'!AB383:AD383)=0,"",ROUND(SUM('MRR Conglomerado'!AN383:AP383)/SUM('MRR Conglomerado'!AB383:AD383),3)),"")</f>
        <v/>
      </c>
      <c r="Z383" s="13" t="str">
        <f aca="false">IFERROR(IF(SUM('MRR Conglomerado'!AC383:AE383)=0,"",ROUND(SUM('MRR Conglomerado'!AO383:AQ383)/SUM('MRR Conglomerado'!AC383:AE383),3)),"")</f>
        <v/>
      </c>
      <c r="AA383" s="13" t="str">
        <f aca="false">IFERROR(IF(SUM('MRR Conglomerado'!AD383:AF383)=0,"",ROUND(SUM('MRR Conglomerado'!AP383:AR383)/SUM('MRR Conglomerado'!AD383:AF383),3)),"")</f>
        <v/>
      </c>
      <c r="AB383" s="13" t="str">
        <f aca="false">IFERROR(IF(SUM('MRR Conglomerado'!AE383:AG383)=0,"",ROUND(SUM('MRR Conglomerado'!AQ383:AS383)/SUM('MRR Conglomerado'!AE383:AG383),3)),"")</f>
        <v/>
      </c>
    </row>
    <row r="384" customFormat="false" ht="15" hidden="false" customHeight="false" outlineLevel="0" collapsed="false">
      <c r="A384" s="10" t="s">
        <v>828</v>
      </c>
      <c r="B384" s="13" t="n">
        <f aca="false">IFERROR(IF(SUM('MRR Conglomerado'!E384:G384)=0,"",ROUND(SUM('MRR Conglomerado'!Q384:S384)/SUM('MRR Conglomerado'!E384:G384),3)),"")</f>
        <v>1.135</v>
      </c>
      <c r="C384" s="13" t="n">
        <f aca="false">IFERROR(IF(SUM('MRR Conglomerado'!F384:H384)=0,"",ROUND(SUM('MRR Conglomerado'!R384:T384)/SUM('MRR Conglomerado'!F384:H384),3)),"")</f>
        <v>0.778</v>
      </c>
      <c r="D384" s="13" t="n">
        <f aca="false">IFERROR(IF(SUM('MRR Conglomerado'!G384:I384)=0,"",ROUND(SUM('MRR Conglomerado'!S384:U384)/SUM('MRR Conglomerado'!G384:I384),3)),"")</f>
        <v>0.4</v>
      </c>
      <c r="E384" s="13" t="n">
        <f aca="false">IFERROR(IF(SUM('MRR Conglomerado'!H384:J384)=0,"",ROUND(SUM('MRR Conglomerado'!T384:V384)/SUM('MRR Conglomerado'!H384:J384),3)),"")</f>
        <v>0</v>
      </c>
      <c r="F384" s="13" t="n">
        <f aca="false">IFERROR(IF(SUM('MRR Conglomerado'!I384:K384)=0,"",ROUND(SUM('MRR Conglomerado'!U384:W384)/SUM('MRR Conglomerado'!I384:K384),3)),"")</f>
        <v>0</v>
      </c>
      <c r="G384" s="13" t="n">
        <f aca="false">IFERROR(IF(SUM('MRR Conglomerado'!J384:L384)=0,"",ROUND(SUM('MRR Conglomerado'!V384:X384)/SUM('MRR Conglomerado'!J384:L384),3)),"")</f>
        <v>0</v>
      </c>
      <c r="H384" s="13" t="n">
        <f aca="false">IFERROR(IF(SUM('MRR Conglomerado'!K384:M384)=0,"",ROUND(SUM('MRR Conglomerado'!W384:Y384)/SUM('MRR Conglomerado'!K384:M384),3)),"")</f>
        <v>0</v>
      </c>
      <c r="I384" s="13" t="n">
        <f aca="false">IFERROR(IF(SUM('MRR Conglomerado'!L384:N384)=0,"",ROUND(SUM('MRR Conglomerado'!X384:Z384)/SUM('MRR Conglomerado'!L384:N384),3)),"")</f>
        <v>0</v>
      </c>
      <c r="J384" s="13" t="n">
        <f aca="false">IFERROR(IF(SUM('MRR Conglomerado'!M384:O384)=0,"",ROUND(SUM('MRR Conglomerado'!Y384:AA384)/SUM('MRR Conglomerado'!M384:O384),3)),"")</f>
        <v>0</v>
      </c>
      <c r="K384" s="13" t="n">
        <f aca="false">IFERROR(IF(SUM('MRR Conglomerado'!N384:P384)=0,"",ROUND(SUM('MRR Conglomerado'!Z384:AB384)/SUM('MRR Conglomerado'!N384:P384),3)),"")</f>
        <v>0</v>
      </c>
      <c r="L384" s="13" t="n">
        <f aca="false">IFERROR(IF(SUM('MRR Conglomerado'!O384:Q384)=0,"",ROUND(SUM('MRR Conglomerado'!AA384:AC384)/SUM('MRR Conglomerado'!O384:Q384),3)),"")</f>
        <v>0</v>
      </c>
      <c r="M384" s="13" t="n">
        <f aca="false">IFERROR(IF(SUM('MRR Conglomerado'!P384:R384)=0,"",ROUND(SUM('MRR Conglomerado'!AB384:AD384)/SUM('MRR Conglomerado'!P384:R384),3)),"")</f>
        <v>0</v>
      </c>
      <c r="N384" s="13" t="n">
        <f aca="false">IFERROR(IF(SUM('MRR Conglomerado'!Q384:S384)=0,"",ROUND(SUM('MRR Conglomerado'!AC384:AE384)/SUM('MRR Conglomerado'!Q384:S384),3)),"")</f>
        <v>0</v>
      </c>
      <c r="O384" s="13" t="n">
        <f aca="false">IFERROR(IF(SUM('MRR Conglomerado'!R384:T384)=0,"",ROUND(SUM('MRR Conglomerado'!AD384:AF384)/SUM('MRR Conglomerado'!R384:T384),3)),"")</f>
        <v>0</v>
      </c>
      <c r="P384" s="13" t="n">
        <f aca="false">IFERROR(IF(SUM('MRR Conglomerado'!S384:U384)=0,"",ROUND(SUM('MRR Conglomerado'!AE384:AG384)/SUM('MRR Conglomerado'!S384:U384),3)),"")</f>
        <v>0</v>
      </c>
      <c r="Q384" s="13" t="str">
        <f aca="false">IFERROR(IF(SUM('MRR Conglomerado'!T384:V384)=0,"",ROUND(SUM('MRR Conglomerado'!AF384:AH384)/SUM('MRR Conglomerado'!T384:V384),3)),"")</f>
        <v/>
      </c>
      <c r="R384" s="13" t="str">
        <f aca="false">IFERROR(IF(SUM('MRR Conglomerado'!U384:W384)=0,"",ROUND(SUM('MRR Conglomerado'!AG384:AI384)/SUM('MRR Conglomerado'!U384:W384),3)),"")</f>
        <v/>
      </c>
      <c r="S384" s="13" t="str">
        <f aca="false">IFERROR(IF(SUM('MRR Conglomerado'!V384:X384)=0,"",ROUND(SUM('MRR Conglomerado'!AH384:AJ384)/SUM('MRR Conglomerado'!V384:X384),3)),"")</f>
        <v/>
      </c>
      <c r="T384" s="13" t="str">
        <f aca="false">IFERROR(IF(SUM('MRR Conglomerado'!W384:Y384)=0,"",ROUND(SUM('MRR Conglomerado'!AI384:AK384)/SUM('MRR Conglomerado'!W384:Y384),3)),"")</f>
        <v/>
      </c>
      <c r="U384" s="13" t="str">
        <f aca="false">IFERROR(IF(SUM('MRR Conglomerado'!X384:Z384)=0,"",ROUND(SUM('MRR Conglomerado'!AJ384:AL384)/SUM('MRR Conglomerado'!X384:Z384),3)),"")</f>
        <v/>
      </c>
      <c r="V384" s="13" t="str">
        <f aca="false">IFERROR(IF(SUM('MRR Conglomerado'!Y384:AA384)=0,"",ROUND(SUM('MRR Conglomerado'!AK384:AM384)/SUM('MRR Conglomerado'!Y384:AA384),3)),"")</f>
        <v/>
      </c>
      <c r="W384" s="13" t="str">
        <f aca="false">IFERROR(IF(SUM('MRR Conglomerado'!Z384:AB384)=0,"",ROUND(SUM('MRR Conglomerado'!AL384:AN384)/SUM('MRR Conglomerado'!Z384:AB384),3)),"")</f>
        <v/>
      </c>
      <c r="X384" s="13" t="str">
        <f aca="false">IFERROR(IF(SUM('MRR Conglomerado'!AA384:AC384)=0,"",ROUND(SUM('MRR Conglomerado'!AM384:AO384)/SUM('MRR Conglomerado'!AA384:AC384),3)),"")</f>
        <v/>
      </c>
      <c r="Y384" s="13" t="str">
        <f aca="false">IFERROR(IF(SUM('MRR Conglomerado'!AB384:AD384)=0,"",ROUND(SUM('MRR Conglomerado'!AN384:AP384)/SUM('MRR Conglomerado'!AB384:AD384),3)),"")</f>
        <v/>
      </c>
      <c r="Z384" s="13" t="str">
        <f aca="false">IFERROR(IF(SUM('MRR Conglomerado'!AC384:AE384)=0,"",ROUND(SUM('MRR Conglomerado'!AO384:AQ384)/SUM('MRR Conglomerado'!AC384:AE384),3)),"")</f>
        <v/>
      </c>
      <c r="AA384" s="13" t="str">
        <f aca="false">IFERROR(IF(SUM('MRR Conglomerado'!AD384:AF384)=0,"",ROUND(SUM('MRR Conglomerado'!AP384:AR384)/SUM('MRR Conglomerado'!AD384:AF384),3)),"")</f>
        <v/>
      </c>
      <c r="AB384" s="13" t="str">
        <f aca="false">IFERROR(IF(SUM('MRR Conglomerado'!AE384:AG384)=0,"",ROUND(SUM('MRR Conglomerado'!AQ384:AS384)/SUM('MRR Conglomerado'!AE384:AG384),3)),"")</f>
        <v/>
      </c>
    </row>
    <row r="385" customFormat="false" ht="15" hidden="false" customHeight="false" outlineLevel="0" collapsed="false">
      <c r="A385" s="10" t="s">
        <v>830</v>
      </c>
      <c r="B385" s="13" t="str">
        <f aca="false">IFERROR(IF(SUM('MRR Conglomerado'!E385:G385)=0,"",ROUND(SUM('MRR Conglomerado'!Q385:S385)/SUM('MRR Conglomerado'!E385:G385),3)),"")</f>
        <v/>
      </c>
      <c r="C385" s="13" t="str">
        <f aca="false">IFERROR(IF(SUM('MRR Conglomerado'!F385:H385)=0,"",ROUND(SUM('MRR Conglomerado'!R385:T385)/SUM('MRR Conglomerado'!F385:H385),3)),"")</f>
        <v/>
      </c>
      <c r="D385" s="13" t="str">
        <f aca="false">IFERROR(IF(SUM('MRR Conglomerado'!G385:I385)=0,"",ROUND(SUM('MRR Conglomerado'!S385:U385)/SUM('MRR Conglomerado'!G385:I385),3)),"")</f>
        <v/>
      </c>
      <c r="E385" s="13" t="str">
        <f aca="false">IFERROR(IF(SUM('MRR Conglomerado'!H385:J385)=0,"",ROUND(SUM('MRR Conglomerado'!T385:V385)/SUM('MRR Conglomerado'!H385:J385),3)),"")</f>
        <v/>
      </c>
      <c r="F385" s="13" t="str">
        <f aca="false">IFERROR(IF(SUM('MRR Conglomerado'!I385:K385)=0,"",ROUND(SUM('MRR Conglomerado'!U385:W385)/SUM('MRR Conglomerado'!I385:K385),3)),"")</f>
        <v/>
      </c>
      <c r="G385" s="13" t="str">
        <f aca="false">IFERROR(IF(SUM('MRR Conglomerado'!J385:L385)=0,"",ROUND(SUM('MRR Conglomerado'!V385:X385)/SUM('MRR Conglomerado'!J385:L385),3)),"")</f>
        <v/>
      </c>
      <c r="H385" s="13" t="str">
        <f aca="false">IFERROR(IF(SUM('MRR Conglomerado'!K385:M385)=0,"",ROUND(SUM('MRR Conglomerado'!W385:Y385)/SUM('MRR Conglomerado'!K385:M385),3)),"")</f>
        <v/>
      </c>
      <c r="I385" s="13" t="str">
        <f aca="false">IFERROR(IF(SUM('MRR Conglomerado'!L385:N385)=0,"",ROUND(SUM('MRR Conglomerado'!X385:Z385)/SUM('MRR Conglomerado'!L385:N385),3)),"")</f>
        <v/>
      </c>
      <c r="J385" s="13" t="str">
        <f aca="false">IFERROR(IF(SUM('MRR Conglomerado'!M385:O385)=0,"",ROUND(SUM('MRR Conglomerado'!Y385:AA385)/SUM('MRR Conglomerado'!M385:O385),3)),"")</f>
        <v/>
      </c>
      <c r="K385" s="13" t="str">
        <f aca="false">IFERROR(IF(SUM('MRR Conglomerado'!N385:P385)=0,"",ROUND(SUM('MRR Conglomerado'!Z385:AB385)/SUM('MRR Conglomerado'!N385:P385),3)),"")</f>
        <v/>
      </c>
      <c r="L385" s="13" t="str">
        <f aca="false">IFERROR(IF(SUM('MRR Conglomerado'!O385:Q385)=0,"",ROUND(SUM('MRR Conglomerado'!AA385:AC385)/SUM('MRR Conglomerado'!O385:Q385),3)),"")</f>
        <v/>
      </c>
      <c r="M385" s="13" t="str">
        <f aca="false">IFERROR(IF(SUM('MRR Conglomerado'!P385:R385)=0,"",ROUND(SUM('MRR Conglomerado'!AB385:AD385)/SUM('MRR Conglomerado'!P385:R385),3)),"")</f>
        <v/>
      </c>
      <c r="N385" s="13" t="str">
        <f aca="false">IFERROR(IF(SUM('MRR Conglomerado'!Q385:S385)=0,"",ROUND(SUM('MRR Conglomerado'!AC385:AE385)/SUM('MRR Conglomerado'!Q385:S385),3)),"")</f>
        <v/>
      </c>
      <c r="O385" s="13" t="str">
        <f aca="false">IFERROR(IF(SUM('MRR Conglomerado'!R385:T385)=0,"",ROUND(SUM('MRR Conglomerado'!AD385:AF385)/SUM('MRR Conglomerado'!R385:T385),3)),"")</f>
        <v/>
      </c>
      <c r="P385" s="13" t="str">
        <f aca="false">IFERROR(IF(SUM('MRR Conglomerado'!S385:U385)=0,"",ROUND(SUM('MRR Conglomerado'!AE385:AG385)/SUM('MRR Conglomerado'!S385:U385),3)),"")</f>
        <v/>
      </c>
      <c r="Q385" s="13" t="str">
        <f aca="false">IFERROR(IF(SUM('MRR Conglomerado'!T385:V385)=0,"",ROUND(SUM('MRR Conglomerado'!AF385:AH385)/SUM('MRR Conglomerado'!T385:V385),3)),"")</f>
        <v/>
      </c>
      <c r="R385" s="13" t="str">
        <f aca="false">IFERROR(IF(SUM('MRR Conglomerado'!U385:W385)=0,"",ROUND(SUM('MRR Conglomerado'!AG385:AI385)/SUM('MRR Conglomerado'!U385:W385),3)),"")</f>
        <v/>
      </c>
      <c r="S385" s="13" t="str">
        <f aca="false">IFERROR(IF(SUM('MRR Conglomerado'!V385:X385)=0,"",ROUND(SUM('MRR Conglomerado'!AH385:AJ385)/SUM('MRR Conglomerado'!V385:X385),3)),"")</f>
        <v/>
      </c>
      <c r="T385" s="13" t="str">
        <f aca="false">IFERROR(IF(SUM('MRR Conglomerado'!W385:Y385)=0,"",ROUND(SUM('MRR Conglomerado'!AI385:AK385)/SUM('MRR Conglomerado'!W385:Y385),3)),"")</f>
        <v/>
      </c>
      <c r="U385" s="13" t="str">
        <f aca="false">IFERROR(IF(SUM('MRR Conglomerado'!X385:Z385)=0,"",ROUND(SUM('MRR Conglomerado'!AJ385:AL385)/SUM('MRR Conglomerado'!X385:Z385),3)),"")</f>
        <v/>
      </c>
      <c r="V385" s="13" t="str">
        <f aca="false">IFERROR(IF(SUM('MRR Conglomerado'!Y385:AA385)=0,"",ROUND(SUM('MRR Conglomerado'!AK385:AM385)/SUM('MRR Conglomerado'!Y385:AA385),3)),"")</f>
        <v/>
      </c>
      <c r="W385" s="13" t="str">
        <f aca="false">IFERROR(IF(SUM('MRR Conglomerado'!Z385:AB385)=0,"",ROUND(SUM('MRR Conglomerado'!AL385:AN385)/SUM('MRR Conglomerado'!Z385:AB385),3)),"")</f>
        <v/>
      </c>
      <c r="X385" s="13" t="str">
        <f aca="false">IFERROR(IF(SUM('MRR Conglomerado'!AA385:AC385)=0,"",ROUND(SUM('MRR Conglomerado'!AM385:AO385)/SUM('MRR Conglomerado'!AA385:AC385),3)),"")</f>
        <v/>
      </c>
      <c r="Y385" s="13" t="str">
        <f aca="false">IFERROR(IF(SUM('MRR Conglomerado'!AB385:AD385)=0,"",ROUND(SUM('MRR Conglomerado'!AN385:AP385)/SUM('MRR Conglomerado'!AB385:AD385),3)),"")</f>
        <v/>
      </c>
      <c r="Z385" s="13" t="str">
        <f aca="false">IFERROR(IF(SUM('MRR Conglomerado'!AC385:AE385)=0,"",ROUND(SUM('MRR Conglomerado'!AO385:AQ385)/SUM('MRR Conglomerado'!AC385:AE385),3)),"")</f>
        <v/>
      </c>
      <c r="AA385" s="13" t="str">
        <f aca="false">IFERROR(IF(SUM('MRR Conglomerado'!AD385:AF385)=0,"",ROUND(SUM('MRR Conglomerado'!AP385:AR385)/SUM('MRR Conglomerado'!AD385:AF385),3)),"")</f>
        <v/>
      </c>
      <c r="AB385" s="13" t="str">
        <f aca="false">IFERROR(IF(SUM('MRR Conglomerado'!AE385:AG385)=0,"",ROUND(SUM('MRR Conglomerado'!AQ385:AS385)/SUM('MRR Conglomerado'!AE385:AG385),3)),"")</f>
        <v/>
      </c>
    </row>
    <row r="386" customFormat="false" ht="15" hidden="false" customHeight="false" outlineLevel="0" collapsed="false">
      <c r="A386" s="10" t="s">
        <v>832</v>
      </c>
      <c r="B386" s="13" t="str">
        <f aca="false">IFERROR(IF(SUM('MRR Conglomerado'!E386:G386)=0,"",ROUND(SUM('MRR Conglomerado'!Q386:S386)/SUM('MRR Conglomerado'!E386:G386),3)),"")</f>
        <v/>
      </c>
      <c r="C386" s="13" t="str">
        <f aca="false">IFERROR(IF(SUM('MRR Conglomerado'!F386:H386)=0,"",ROUND(SUM('MRR Conglomerado'!R386:T386)/SUM('MRR Conglomerado'!F386:H386),3)),"")</f>
        <v/>
      </c>
      <c r="D386" s="13" t="str">
        <f aca="false">IFERROR(IF(SUM('MRR Conglomerado'!G386:I386)=0,"",ROUND(SUM('MRR Conglomerado'!S386:U386)/SUM('MRR Conglomerado'!G386:I386),3)),"")</f>
        <v/>
      </c>
      <c r="E386" s="13" t="str">
        <f aca="false">IFERROR(IF(SUM('MRR Conglomerado'!H386:J386)=0,"",ROUND(SUM('MRR Conglomerado'!T386:V386)/SUM('MRR Conglomerado'!H386:J386),3)),"")</f>
        <v/>
      </c>
      <c r="F386" s="13" t="str">
        <f aca="false">IFERROR(IF(SUM('MRR Conglomerado'!I386:K386)=0,"",ROUND(SUM('MRR Conglomerado'!U386:W386)/SUM('MRR Conglomerado'!I386:K386),3)),"")</f>
        <v/>
      </c>
      <c r="G386" s="13" t="str">
        <f aca="false">IFERROR(IF(SUM('MRR Conglomerado'!J386:L386)=0,"",ROUND(SUM('MRR Conglomerado'!V386:X386)/SUM('MRR Conglomerado'!J386:L386),3)),"")</f>
        <v/>
      </c>
      <c r="H386" s="13" t="str">
        <f aca="false">IFERROR(IF(SUM('MRR Conglomerado'!K386:M386)=0,"",ROUND(SUM('MRR Conglomerado'!W386:Y386)/SUM('MRR Conglomerado'!K386:M386),3)),"")</f>
        <v/>
      </c>
      <c r="I386" s="13" t="str">
        <f aca="false">IFERROR(IF(SUM('MRR Conglomerado'!L386:N386)=0,"",ROUND(SUM('MRR Conglomerado'!X386:Z386)/SUM('MRR Conglomerado'!L386:N386),3)),"")</f>
        <v/>
      </c>
      <c r="J386" s="13" t="str">
        <f aca="false">IFERROR(IF(SUM('MRR Conglomerado'!M386:O386)=0,"",ROUND(SUM('MRR Conglomerado'!Y386:AA386)/SUM('MRR Conglomerado'!M386:O386),3)),"")</f>
        <v/>
      </c>
      <c r="K386" s="13" t="str">
        <f aca="false">IFERROR(IF(SUM('MRR Conglomerado'!N386:P386)=0,"",ROUND(SUM('MRR Conglomerado'!Z386:AB386)/SUM('MRR Conglomerado'!N386:P386),3)),"")</f>
        <v/>
      </c>
      <c r="L386" s="13" t="str">
        <f aca="false">IFERROR(IF(SUM('MRR Conglomerado'!O386:Q386)=0,"",ROUND(SUM('MRR Conglomerado'!AA386:AC386)/SUM('MRR Conglomerado'!O386:Q386),3)),"")</f>
        <v/>
      </c>
      <c r="M386" s="13" t="str">
        <f aca="false">IFERROR(IF(SUM('MRR Conglomerado'!P386:R386)=0,"",ROUND(SUM('MRR Conglomerado'!AB386:AD386)/SUM('MRR Conglomerado'!P386:R386),3)),"")</f>
        <v/>
      </c>
      <c r="N386" s="13" t="str">
        <f aca="false">IFERROR(IF(SUM('MRR Conglomerado'!Q386:S386)=0,"",ROUND(SUM('MRR Conglomerado'!AC386:AE386)/SUM('MRR Conglomerado'!Q386:S386),3)),"")</f>
        <v/>
      </c>
      <c r="O386" s="13" t="str">
        <f aca="false">IFERROR(IF(SUM('MRR Conglomerado'!R386:T386)=0,"",ROUND(SUM('MRR Conglomerado'!AD386:AF386)/SUM('MRR Conglomerado'!R386:T386),3)),"")</f>
        <v/>
      </c>
      <c r="P386" s="13" t="str">
        <f aca="false">IFERROR(IF(SUM('MRR Conglomerado'!S386:U386)=0,"",ROUND(SUM('MRR Conglomerado'!AE386:AG386)/SUM('MRR Conglomerado'!S386:U386),3)),"")</f>
        <v/>
      </c>
      <c r="Q386" s="13" t="str">
        <f aca="false">IFERROR(IF(SUM('MRR Conglomerado'!T386:V386)=0,"",ROUND(SUM('MRR Conglomerado'!AF386:AH386)/SUM('MRR Conglomerado'!T386:V386),3)),"")</f>
        <v/>
      </c>
      <c r="R386" s="13" t="str">
        <f aca="false">IFERROR(IF(SUM('MRR Conglomerado'!U386:W386)=0,"",ROUND(SUM('MRR Conglomerado'!AG386:AI386)/SUM('MRR Conglomerado'!U386:W386),3)),"")</f>
        <v/>
      </c>
      <c r="S386" s="13" t="str">
        <f aca="false">IFERROR(IF(SUM('MRR Conglomerado'!V386:X386)=0,"",ROUND(SUM('MRR Conglomerado'!AH386:AJ386)/SUM('MRR Conglomerado'!V386:X386),3)),"")</f>
        <v/>
      </c>
      <c r="T386" s="13" t="str">
        <f aca="false">IFERROR(IF(SUM('MRR Conglomerado'!W386:Y386)=0,"",ROUND(SUM('MRR Conglomerado'!AI386:AK386)/SUM('MRR Conglomerado'!W386:Y386),3)),"")</f>
        <v/>
      </c>
      <c r="U386" s="13" t="str">
        <f aca="false">IFERROR(IF(SUM('MRR Conglomerado'!X386:Z386)=0,"",ROUND(SUM('MRR Conglomerado'!AJ386:AL386)/SUM('MRR Conglomerado'!X386:Z386),3)),"")</f>
        <v/>
      </c>
      <c r="V386" s="13" t="str">
        <f aca="false">IFERROR(IF(SUM('MRR Conglomerado'!Y386:AA386)=0,"",ROUND(SUM('MRR Conglomerado'!AK386:AM386)/SUM('MRR Conglomerado'!Y386:AA386),3)),"")</f>
        <v/>
      </c>
      <c r="W386" s="13" t="str">
        <f aca="false">IFERROR(IF(SUM('MRR Conglomerado'!Z386:AB386)=0,"",ROUND(SUM('MRR Conglomerado'!AL386:AN386)/SUM('MRR Conglomerado'!Z386:AB386),3)),"")</f>
        <v/>
      </c>
      <c r="X386" s="13" t="str">
        <f aca="false">IFERROR(IF(SUM('MRR Conglomerado'!AA386:AC386)=0,"",ROUND(SUM('MRR Conglomerado'!AM386:AO386)/SUM('MRR Conglomerado'!AA386:AC386),3)),"")</f>
        <v/>
      </c>
      <c r="Y386" s="13" t="str">
        <f aca="false">IFERROR(IF(SUM('MRR Conglomerado'!AB386:AD386)=0,"",ROUND(SUM('MRR Conglomerado'!AN386:AP386)/SUM('MRR Conglomerado'!AB386:AD386),3)),"")</f>
        <v/>
      </c>
      <c r="Z386" s="13" t="str">
        <f aca="false">IFERROR(IF(SUM('MRR Conglomerado'!AC386:AE386)=0,"",ROUND(SUM('MRR Conglomerado'!AO386:AQ386)/SUM('MRR Conglomerado'!AC386:AE386),3)),"")</f>
        <v/>
      </c>
      <c r="AA386" s="13" t="str">
        <f aca="false">IFERROR(IF(SUM('MRR Conglomerado'!AD386:AF386)=0,"",ROUND(SUM('MRR Conglomerado'!AP386:AR386)/SUM('MRR Conglomerado'!AD386:AF386),3)),"")</f>
        <v/>
      </c>
      <c r="AB386" s="13" t="str">
        <f aca="false">IFERROR(IF(SUM('MRR Conglomerado'!AE386:AG386)=0,"",ROUND(SUM('MRR Conglomerado'!AQ386:AS386)/SUM('MRR Conglomerado'!AE386:AG386),3)),"")</f>
        <v/>
      </c>
    </row>
    <row r="387" customFormat="false" ht="15" hidden="false" customHeight="false" outlineLevel="0" collapsed="false">
      <c r="A387" s="10" t="s">
        <v>834</v>
      </c>
      <c r="B387" s="13" t="str">
        <f aca="false">IFERROR(IF(SUM('MRR Conglomerado'!E387:G387)=0,"",ROUND(SUM('MRR Conglomerado'!Q387:S387)/SUM('MRR Conglomerado'!E387:G387),3)),"")</f>
        <v/>
      </c>
      <c r="C387" s="13" t="str">
        <f aca="false">IFERROR(IF(SUM('MRR Conglomerado'!F387:H387)=0,"",ROUND(SUM('MRR Conglomerado'!R387:T387)/SUM('MRR Conglomerado'!F387:H387),3)),"")</f>
        <v/>
      </c>
      <c r="D387" s="13" t="str">
        <f aca="false">IFERROR(IF(SUM('MRR Conglomerado'!G387:I387)=0,"",ROUND(SUM('MRR Conglomerado'!S387:U387)/SUM('MRR Conglomerado'!G387:I387),3)),"")</f>
        <v/>
      </c>
      <c r="E387" s="13" t="str">
        <f aca="false">IFERROR(IF(SUM('MRR Conglomerado'!H387:J387)=0,"",ROUND(SUM('MRR Conglomerado'!T387:V387)/SUM('MRR Conglomerado'!H387:J387),3)),"")</f>
        <v/>
      </c>
      <c r="F387" s="13" t="str">
        <f aca="false">IFERROR(IF(SUM('MRR Conglomerado'!I387:K387)=0,"",ROUND(SUM('MRR Conglomerado'!U387:W387)/SUM('MRR Conglomerado'!I387:K387),3)),"")</f>
        <v/>
      </c>
      <c r="G387" s="13" t="str">
        <f aca="false">IFERROR(IF(SUM('MRR Conglomerado'!J387:L387)=0,"",ROUND(SUM('MRR Conglomerado'!V387:X387)/SUM('MRR Conglomerado'!J387:L387),3)),"")</f>
        <v/>
      </c>
      <c r="H387" s="13" t="str">
        <f aca="false">IFERROR(IF(SUM('MRR Conglomerado'!K387:M387)=0,"",ROUND(SUM('MRR Conglomerado'!W387:Y387)/SUM('MRR Conglomerado'!K387:M387),3)),"")</f>
        <v/>
      </c>
      <c r="I387" s="13" t="str">
        <f aca="false">IFERROR(IF(SUM('MRR Conglomerado'!L387:N387)=0,"",ROUND(SUM('MRR Conglomerado'!X387:Z387)/SUM('MRR Conglomerado'!L387:N387),3)),"")</f>
        <v/>
      </c>
      <c r="J387" s="13" t="str">
        <f aca="false">IFERROR(IF(SUM('MRR Conglomerado'!M387:O387)=0,"",ROUND(SUM('MRR Conglomerado'!Y387:AA387)/SUM('MRR Conglomerado'!M387:O387),3)),"")</f>
        <v/>
      </c>
      <c r="K387" s="13" t="str">
        <f aca="false">IFERROR(IF(SUM('MRR Conglomerado'!N387:P387)=0,"",ROUND(SUM('MRR Conglomerado'!Z387:AB387)/SUM('MRR Conglomerado'!N387:P387),3)),"")</f>
        <v/>
      </c>
      <c r="L387" s="13" t="str">
        <f aca="false">IFERROR(IF(SUM('MRR Conglomerado'!O387:Q387)=0,"",ROUND(SUM('MRR Conglomerado'!AA387:AC387)/SUM('MRR Conglomerado'!O387:Q387),3)),"")</f>
        <v/>
      </c>
      <c r="M387" s="13" t="str">
        <f aca="false">IFERROR(IF(SUM('MRR Conglomerado'!P387:R387)=0,"",ROUND(SUM('MRR Conglomerado'!AB387:AD387)/SUM('MRR Conglomerado'!P387:R387),3)),"")</f>
        <v/>
      </c>
      <c r="N387" s="13" t="str">
        <f aca="false">IFERROR(IF(SUM('MRR Conglomerado'!Q387:S387)=0,"",ROUND(SUM('MRR Conglomerado'!AC387:AE387)/SUM('MRR Conglomerado'!Q387:S387),3)),"")</f>
        <v/>
      </c>
      <c r="O387" s="13" t="str">
        <f aca="false">IFERROR(IF(SUM('MRR Conglomerado'!R387:T387)=0,"",ROUND(SUM('MRR Conglomerado'!AD387:AF387)/SUM('MRR Conglomerado'!R387:T387),3)),"")</f>
        <v/>
      </c>
      <c r="P387" s="13" t="str">
        <f aca="false">IFERROR(IF(SUM('MRR Conglomerado'!S387:U387)=0,"",ROUND(SUM('MRR Conglomerado'!AE387:AG387)/SUM('MRR Conglomerado'!S387:U387),3)),"")</f>
        <v/>
      </c>
      <c r="Q387" s="13" t="str">
        <f aca="false">IFERROR(IF(SUM('MRR Conglomerado'!T387:V387)=0,"",ROUND(SUM('MRR Conglomerado'!AF387:AH387)/SUM('MRR Conglomerado'!T387:V387),3)),"")</f>
        <v/>
      </c>
      <c r="R387" s="13" t="str">
        <f aca="false">IFERROR(IF(SUM('MRR Conglomerado'!U387:W387)=0,"",ROUND(SUM('MRR Conglomerado'!AG387:AI387)/SUM('MRR Conglomerado'!U387:W387),3)),"")</f>
        <v/>
      </c>
      <c r="S387" s="13" t="str">
        <f aca="false">IFERROR(IF(SUM('MRR Conglomerado'!V387:X387)=0,"",ROUND(SUM('MRR Conglomerado'!AH387:AJ387)/SUM('MRR Conglomerado'!V387:X387),3)),"")</f>
        <v/>
      </c>
      <c r="T387" s="13" t="str">
        <f aca="false">IFERROR(IF(SUM('MRR Conglomerado'!W387:Y387)=0,"",ROUND(SUM('MRR Conglomerado'!AI387:AK387)/SUM('MRR Conglomerado'!W387:Y387),3)),"")</f>
        <v/>
      </c>
      <c r="U387" s="13" t="str">
        <f aca="false">IFERROR(IF(SUM('MRR Conglomerado'!X387:Z387)=0,"",ROUND(SUM('MRR Conglomerado'!AJ387:AL387)/SUM('MRR Conglomerado'!X387:Z387),3)),"")</f>
        <v/>
      </c>
      <c r="V387" s="13" t="str">
        <f aca="false">IFERROR(IF(SUM('MRR Conglomerado'!Y387:AA387)=0,"",ROUND(SUM('MRR Conglomerado'!AK387:AM387)/SUM('MRR Conglomerado'!Y387:AA387),3)),"")</f>
        <v/>
      </c>
      <c r="W387" s="13" t="str">
        <f aca="false">IFERROR(IF(SUM('MRR Conglomerado'!Z387:AB387)=0,"",ROUND(SUM('MRR Conglomerado'!AL387:AN387)/SUM('MRR Conglomerado'!Z387:AB387),3)),"")</f>
        <v/>
      </c>
      <c r="X387" s="13" t="str">
        <f aca="false">IFERROR(IF(SUM('MRR Conglomerado'!AA387:AC387)=0,"",ROUND(SUM('MRR Conglomerado'!AM387:AO387)/SUM('MRR Conglomerado'!AA387:AC387),3)),"")</f>
        <v/>
      </c>
      <c r="Y387" s="13" t="str">
        <f aca="false">IFERROR(IF(SUM('MRR Conglomerado'!AB387:AD387)=0,"",ROUND(SUM('MRR Conglomerado'!AN387:AP387)/SUM('MRR Conglomerado'!AB387:AD387),3)),"")</f>
        <v/>
      </c>
      <c r="Z387" s="13" t="str">
        <f aca="false">IFERROR(IF(SUM('MRR Conglomerado'!AC387:AE387)=0,"",ROUND(SUM('MRR Conglomerado'!AO387:AQ387)/SUM('MRR Conglomerado'!AC387:AE387),3)),"")</f>
        <v/>
      </c>
      <c r="AA387" s="13" t="str">
        <f aca="false">IFERROR(IF(SUM('MRR Conglomerado'!AD387:AF387)=0,"",ROUND(SUM('MRR Conglomerado'!AP387:AR387)/SUM('MRR Conglomerado'!AD387:AF387),3)),"")</f>
        <v/>
      </c>
      <c r="AB387" s="13" t="str">
        <f aca="false">IFERROR(IF(SUM('MRR Conglomerado'!AE387:AG387)=0,"",ROUND(SUM('MRR Conglomerado'!AQ387:AS387)/SUM('MRR Conglomerado'!AE387:AG387),3)),"")</f>
        <v/>
      </c>
    </row>
    <row r="388" customFormat="false" ht="15" hidden="false" customHeight="false" outlineLevel="0" collapsed="false">
      <c r="A388" s="10" t="s">
        <v>836</v>
      </c>
      <c r="B388" s="13" t="n">
        <f aca="false">IFERROR(IF(SUM('MRR Conglomerado'!E388:G388)=0,"",ROUND(SUM('MRR Conglomerado'!Q388:S388)/SUM('MRR Conglomerado'!E388:G388),3)),"")</f>
        <v>1.05</v>
      </c>
      <c r="C388" s="13" t="n">
        <f aca="false">IFERROR(IF(SUM('MRR Conglomerado'!F388:H388)=0,"",ROUND(SUM('MRR Conglomerado'!R388:T388)/SUM('MRR Conglomerado'!F388:H388),3)),"")</f>
        <v>0.7</v>
      </c>
      <c r="D388" s="13" t="n">
        <f aca="false">IFERROR(IF(SUM('MRR Conglomerado'!G388:I388)=0,"",ROUND(SUM('MRR Conglomerado'!S388:U388)/SUM('MRR Conglomerado'!G388:I388),3)),"")</f>
        <v>0.35</v>
      </c>
      <c r="E388" s="13" t="n">
        <f aca="false">IFERROR(IF(SUM('MRR Conglomerado'!H388:J388)=0,"",ROUND(SUM('MRR Conglomerado'!T388:V388)/SUM('MRR Conglomerado'!H388:J388),3)),"")</f>
        <v>0</v>
      </c>
      <c r="F388" s="13" t="n">
        <f aca="false">IFERROR(IF(SUM('MRR Conglomerado'!I388:K388)=0,"",ROUND(SUM('MRR Conglomerado'!U388:W388)/SUM('MRR Conglomerado'!I388:K388),3)),"")</f>
        <v>0</v>
      </c>
      <c r="G388" s="13" t="n">
        <f aca="false">IFERROR(IF(SUM('MRR Conglomerado'!J388:L388)=0,"",ROUND(SUM('MRR Conglomerado'!V388:X388)/SUM('MRR Conglomerado'!J388:L388),3)),"")</f>
        <v>0</v>
      </c>
      <c r="H388" s="13" t="n">
        <f aca="false">IFERROR(IF(SUM('MRR Conglomerado'!K388:M388)=0,"",ROUND(SUM('MRR Conglomerado'!W388:Y388)/SUM('MRR Conglomerado'!K388:M388),3)),"")</f>
        <v>0</v>
      </c>
      <c r="I388" s="13" t="n">
        <f aca="false">IFERROR(IF(SUM('MRR Conglomerado'!L388:N388)=0,"",ROUND(SUM('MRR Conglomerado'!X388:Z388)/SUM('MRR Conglomerado'!L388:N388),3)),"")</f>
        <v>0</v>
      </c>
      <c r="J388" s="13" t="n">
        <f aca="false">IFERROR(IF(SUM('MRR Conglomerado'!M388:O388)=0,"",ROUND(SUM('MRR Conglomerado'!Y388:AA388)/SUM('MRR Conglomerado'!M388:O388),3)),"")</f>
        <v>0</v>
      </c>
      <c r="K388" s="13" t="n">
        <f aca="false">IFERROR(IF(SUM('MRR Conglomerado'!N388:P388)=0,"",ROUND(SUM('MRR Conglomerado'!Z388:AB388)/SUM('MRR Conglomerado'!N388:P388),3)),"")</f>
        <v>0</v>
      </c>
      <c r="L388" s="13" t="n">
        <f aca="false">IFERROR(IF(SUM('MRR Conglomerado'!O388:Q388)=0,"",ROUND(SUM('MRR Conglomerado'!AA388:AC388)/SUM('MRR Conglomerado'!O388:Q388),3)),"")</f>
        <v>0</v>
      </c>
      <c r="M388" s="13" t="n">
        <f aca="false">IFERROR(IF(SUM('MRR Conglomerado'!P388:R388)=0,"",ROUND(SUM('MRR Conglomerado'!AB388:AD388)/SUM('MRR Conglomerado'!P388:R388),3)),"")</f>
        <v>0</v>
      </c>
      <c r="N388" s="13" t="n">
        <f aca="false">IFERROR(IF(SUM('MRR Conglomerado'!Q388:S388)=0,"",ROUND(SUM('MRR Conglomerado'!AC388:AE388)/SUM('MRR Conglomerado'!Q388:S388),3)),"")</f>
        <v>0</v>
      </c>
      <c r="O388" s="13" t="n">
        <f aca="false">IFERROR(IF(SUM('MRR Conglomerado'!R388:T388)=0,"",ROUND(SUM('MRR Conglomerado'!AD388:AF388)/SUM('MRR Conglomerado'!R388:T388),3)),"")</f>
        <v>0</v>
      </c>
      <c r="P388" s="13" t="n">
        <f aca="false">IFERROR(IF(SUM('MRR Conglomerado'!S388:U388)=0,"",ROUND(SUM('MRR Conglomerado'!AE388:AG388)/SUM('MRR Conglomerado'!S388:U388),3)),"")</f>
        <v>0</v>
      </c>
      <c r="Q388" s="13" t="str">
        <f aca="false">IFERROR(IF(SUM('MRR Conglomerado'!T388:V388)=0,"",ROUND(SUM('MRR Conglomerado'!AF388:AH388)/SUM('MRR Conglomerado'!T388:V388),3)),"")</f>
        <v/>
      </c>
      <c r="R388" s="13" t="str">
        <f aca="false">IFERROR(IF(SUM('MRR Conglomerado'!U388:W388)=0,"",ROUND(SUM('MRR Conglomerado'!AG388:AI388)/SUM('MRR Conglomerado'!U388:W388),3)),"")</f>
        <v/>
      </c>
      <c r="S388" s="13" t="str">
        <f aca="false">IFERROR(IF(SUM('MRR Conglomerado'!V388:X388)=0,"",ROUND(SUM('MRR Conglomerado'!AH388:AJ388)/SUM('MRR Conglomerado'!V388:X388),3)),"")</f>
        <v/>
      </c>
      <c r="T388" s="13" t="str">
        <f aca="false">IFERROR(IF(SUM('MRR Conglomerado'!W388:Y388)=0,"",ROUND(SUM('MRR Conglomerado'!AI388:AK388)/SUM('MRR Conglomerado'!W388:Y388),3)),"")</f>
        <v/>
      </c>
      <c r="U388" s="13" t="str">
        <f aca="false">IFERROR(IF(SUM('MRR Conglomerado'!X388:Z388)=0,"",ROUND(SUM('MRR Conglomerado'!AJ388:AL388)/SUM('MRR Conglomerado'!X388:Z388),3)),"")</f>
        <v/>
      </c>
      <c r="V388" s="13" t="str">
        <f aca="false">IFERROR(IF(SUM('MRR Conglomerado'!Y388:AA388)=0,"",ROUND(SUM('MRR Conglomerado'!AK388:AM388)/SUM('MRR Conglomerado'!Y388:AA388),3)),"")</f>
        <v/>
      </c>
      <c r="W388" s="13" t="str">
        <f aca="false">IFERROR(IF(SUM('MRR Conglomerado'!Z388:AB388)=0,"",ROUND(SUM('MRR Conglomerado'!AL388:AN388)/SUM('MRR Conglomerado'!Z388:AB388),3)),"")</f>
        <v/>
      </c>
      <c r="X388" s="13" t="str">
        <f aca="false">IFERROR(IF(SUM('MRR Conglomerado'!AA388:AC388)=0,"",ROUND(SUM('MRR Conglomerado'!AM388:AO388)/SUM('MRR Conglomerado'!AA388:AC388),3)),"")</f>
        <v/>
      </c>
      <c r="Y388" s="13" t="str">
        <f aca="false">IFERROR(IF(SUM('MRR Conglomerado'!AB388:AD388)=0,"",ROUND(SUM('MRR Conglomerado'!AN388:AP388)/SUM('MRR Conglomerado'!AB388:AD388),3)),"")</f>
        <v/>
      </c>
      <c r="Z388" s="13" t="str">
        <f aca="false">IFERROR(IF(SUM('MRR Conglomerado'!AC388:AE388)=0,"",ROUND(SUM('MRR Conglomerado'!AO388:AQ388)/SUM('MRR Conglomerado'!AC388:AE388),3)),"")</f>
        <v/>
      </c>
      <c r="AA388" s="13" t="str">
        <f aca="false">IFERROR(IF(SUM('MRR Conglomerado'!AD388:AF388)=0,"",ROUND(SUM('MRR Conglomerado'!AP388:AR388)/SUM('MRR Conglomerado'!AD388:AF388),3)),"")</f>
        <v/>
      </c>
      <c r="AB388" s="13" t="str">
        <f aca="false">IFERROR(IF(SUM('MRR Conglomerado'!AE388:AG388)=0,"",ROUND(SUM('MRR Conglomerado'!AQ388:AS388)/SUM('MRR Conglomerado'!AE388:AG388),3)),"")</f>
        <v/>
      </c>
    </row>
    <row r="389" customFormat="false" ht="15" hidden="false" customHeight="false" outlineLevel="0" collapsed="false">
      <c r="A389" s="10" t="s">
        <v>838</v>
      </c>
      <c r="B389" s="13" t="str">
        <f aca="false">IFERROR(IF(SUM('MRR Conglomerado'!E389:G389)=0,"",ROUND(SUM('MRR Conglomerado'!Q389:S389)/SUM('MRR Conglomerado'!E389:G389),3)),"")</f>
        <v/>
      </c>
      <c r="C389" s="13" t="str">
        <f aca="false">IFERROR(IF(SUM('MRR Conglomerado'!F389:H389)=0,"",ROUND(SUM('MRR Conglomerado'!R389:T389)/SUM('MRR Conglomerado'!F389:H389),3)),"")</f>
        <v/>
      </c>
      <c r="D389" s="13" t="str">
        <f aca="false">IFERROR(IF(SUM('MRR Conglomerado'!G389:I389)=0,"",ROUND(SUM('MRR Conglomerado'!S389:U389)/SUM('MRR Conglomerado'!G389:I389),3)),"")</f>
        <v/>
      </c>
      <c r="E389" s="13" t="str">
        <f aca="false">IFERROR(IF(SUM('MRR Conglomerado'!H389:J389)=0,"",ROUND(SUM('MRR Conglomerado'!T389:V389)/SUM('MRR Conglomerado'!H389:J389),3)),"")</f>
        <v/>
      </c>
      <c r="F389" s="13" t="str">
        <f aca="false">IFERROR(IF(SUM('MRR Conglomerado'!I389:K389)=0,"",ROUND(SUM('MRR Conglomerado'!U389:W389)/SUM('MRR Conglomerado'!I389:K389),3)),"")</f>
        <v/>
      </c>
      <c r="G389" s="13" t="str">
        <f aca="false">IFERROR(IF(SUM('MRR Conglomerado'!J389:L389)=0,"",ROUND(SUM('MRR Conglomerado'!V389:X389)/SUM('MRR Conglomerado'!J389:L389),3)),"")</f>
        <v/>
      </c>
      <c r="H389" s="13" t="str">
        <f aca="false">IFERROR(IF(SUM('MRR Conglomerado'!K389:M389)=0,"",ROUND(SUM('MRR Conglomerado'!W389:Y389)/SUM('MRR Conglomerado'!K389:M389),3)),"")</f>
        <v/>
      </c>
      <c r="I389" s="13" t="str">
        <f aca="false">IFERROR(IF(SUM('MRR Conglomerado'!L389:N389)=0,"",ROUND(SUM('MRR Conglomerado'!X389:Z389)/SUM('MRR Conglomerado'!L389:N389),3)),"")</f>
        <v/>
      </c>
      <c r="J389" s="13" t="str">
        <f aca="false">IFERROR(IF(SUM('MRR Conglomerado'!M389:O389)=0,"",ROUND(SUM('MRR Conglomerado'!Y389:AA389)/SUM('MRR Conglomerado'!M389:O389),3)),"")</f>
        <v/>
      </c>
      <c r="K389" s="13" t="str">
        <f aca="false">IFERROR(IF(SUM('MRR Conglomerado'!N389:P389)=0,"",ROUND(SUM('MRR Conglomerado'!Z389:AB389)/SUM('MRR Conglomerado'!N389:P389),3)),"")</f>
        <v/>
      </c>
      <c r="L389" s="13" t="str">
        <f aca="false">IFERROR(IF(SUM('MRR Conglomerado'!O389:Q389)=0,"",ROUND(SUM('MRR Conglomerado'!AA389:AC389)/SUM('MRR Conglomerado'!O389:Q389),3)),"")</f>
        <v/>
      </c>
      <c r="M389" s="13" t="str">
        <f aca="false">IFERROR(IF(SUM('MRR Conglomerado'!P389:R389)=0,"",ROUND(SUM('MRR Conglomerado'!AB389:AD389)/SUM('MRR Conglomerado'!P389:R389),3)),"")</f>
        <v/>
      </c>
      <c r="N389" s="13" t="str">
        <f aca="false">IFERROR(IF(SUM('MRR Conglomerado'!Q389:S389)=0,"",ROUND(SUM('MRR Conglomerado'!AC389:AE389)/SUM('MRR Conglomerado'!Q389:S389),3)),"")</f>
        <v/>
      </c>
      <c r="O389" s="13" t="str">
        <f aca="false">IFERROR(IF(SUM('MRR Conglomerado'!R389:T389)=0,"",ROUND(SUM('MRR Conglomerado'!AD389:AF389)/SUM('MRR Conglomerado'!R389:T389),3)),"")</f>
        <v/>
      </c>
      <c r="P389" s="13" t="str">
        <f aca="false">IFERROR(IF(SUM('MRR Conglomerado'!S389:U389)=0,"",ROUND(SUM('MRR Conglomerado'!AE389:AG389)/SUM('MRR Conglomerado'!S389:U389),3)),"")</f>
        <v/>
      </c>
      <c r="Q389" s="13" t="str">
        <f aca="false">IFERROR(IF(SUM('MRR Conglomerado'!T389:V389)=0,"",ROUND(SUM('MRR Conglomerado'!AF389:AH389)/SUM('MRR Conglomerado'!T389:V389),3)),"")</f>
        <v/>
      </c>
      <c r="R389" s="13" t="str">
        <f aca="false">IFERROR(IF(SUM('MRR Conglomerado'!U389:W389)=0,"",ROUND(SUM('MRR Conglomerado'!AG389:AI389)/SUM('MRR Conglomerado'!U389:W389),3)),"")</f>
        <v/>
      </c>
      <c r="S389" s="13" t="str">
        <f aca="false">IFERROR(IF(SUM('MRR Conglomerado'!V389:X389)=0,"",ROUND(SUM('MRR Conglomerado'!AH389:AJ389)/SUM('MRR Conglomerado'!V389:X389),3)),"")</f>
        <v/>
      </c>
      <c r="T389" s="13" t="str">
        <f aca="false">IFERROR(IF(SUM('MRR Conglomerado'!W389:Y389)=0,"",ROUND(SUM('MRR Conglomerado'!AI389:AK389)/SUM('MRR Conglomerado'!W389:Y389),3)),"")</f>
        <v/>
      </c>
      <c r="U389" s="13" t="str">
        <f aca="false">IFERROR(IF(SUM('MRR Conglomerado'!X389:Z389)=0,"",ROUND(SUM('MRR Conglomerado'!AJ389:AL389)/SUM('MRR Conglomerado'!X389:Z389),3)),"")</f>
        <v/>
      </c>
      <c r="V389" s="13" t="str">
        <f aca="false">IFERROR(IF(SUM('MRR Conglomerado'!Y389:AA389)=0,"",ROUND(SUM('MRR Conglomerado'!AK389:AM389)/SUM('MRR Conglomerado'!Y389:AA389),3)),"")</f>
        <v/>
      </c>
      <c r="W389" s="13" t="str">
        <f aca="false">IFERROR(IF(SUM('MRR Conglomerado'!Z389:AB389)=0,"",ROUND(SUM('MRR Conglomerado'!AL389:AN389)/SUM('MRR Conglomerado'!Z389:AB389),3)),"")</f>
        <v/>
      </c>
      <c r="X389" s="13" t="str">
        <f aca="false">IFERROR(IF(SUM('MRR Conglomerado'!AA389:AC389)=0,"",ROUND(SUM('MRR Conglomerado'!AM389:AO389)/SUM('MRR Conglomerado'!AA389:AC389),3)),"")</f>
        <v/>
      </c>
      <c r="Y389" s="13" t="str">
        <f aca="false">IFERROR(IF(SUM('MRR Conglomerado'!AB389:AD389)=0,"",ROUND(SUM('MRR Conglomerado'!AN389:AP389)/SUM('MRR Conglomerado'!AB389:AD389),3)),"")</f>
        <v/>
      </c>
      <c r="Z389" s="13" t="str">
        <f aca="false">IFERROR(IF(SUM('MRR Conglomerado'!AC389:AE389)=0,"",ROUND(SUM('MRR Conglomerado'!AO389:AQ389)/SUM('MRR Conglomerado'!AC389:AE389),3)),"")</f>
        <v/>
      </c>
      <c r="AA389" s="13" t="str">
        <f aca="false">IFERROR(IF(SUM('MRR Conglomerado'!AD389:AF389)=0,"",ROUND(SUM('MRR Conglomerado'!AP389:AR389)/SUM('MRR Conglomerado'!AD389:AF389),3)),"")</f>
        <v/>
      </c>
      <c r="AB389" s="13" t="str">
        <f aca="false">IFERROR(IF(SUM('MRR Conglomerado'!AE389:AG389)=0,"",ROUND(SUM('MRR Conglomerado'!AQ389:AS389)/SUM('MRR Conglomerado'!AE389:AG389),3)),"")</f>
        <v/>
      </c>
    </row>
    <row r="390" customFormat="false" ht="15" hidden="false" customHeight="false" outlineLevel="0" collapsed="false">
      <c r="A390" s="10" t="s">
        <v>840</v>
      </c>
      <c r="B390" s="13" t="str">
        <f aca="false">IFERROR(IF(SUM('MRR Conglomerado'!E390:G390)=0,"",ROUND(SUM('MRR Conglomerado'!Q390:S390)/SUM('MRR Conglomerado'!E390:G390),3)),"")</f>
        <v/>
      </c>
      <c r="C390" s="13" t="str">
        <f aca="false">IFERROR(IF(SUM('MRR Conglomerado'!F390:H390)=0,"",ROUND(SUM('MRR Conglomerado'!R390:T390)/SUM('MRR Conglomerado'!F390:H390),3)),"")</f>
        <v/>
      </c>
      <c r="D390" s="13" t="str">
        <f aca="false">IFERROR(IF(SUM('MRR Conglomerado'!G390:I390)=0,"",ROUND(SUM('MRR Conglomerado'!S390:U390)/SUM('MRR Conglomerado'!G390:I390),3)),"")</f>
        <v/>
      </c>
      <c r="E390" s="13" t="str">
        <f aca="false">IFERROR(IF(SUM('MRR Conglomerado'!H390:J390)=0,"",ROUND(SUM('MRR Conglomerado'!T390:V390)/SUM('MRR Conglomerado'!H390:J390),3)),"")</f>
        <v/>
      </c>
      <c r="F390" s="13" t="str">
        <f aca="false">IFERROR(IF(SUM('MRR Conglomerado'!I390:K390)=0,"",ROUND(SUM('MRR Conglomerado'!U390:W390)/SUM('MRR Conglomerado'!I390:K390),3)),"")</f>
        <v/>
      </c>
      <c r="G390" s="13" t="str">
        <f aca="false">IFERROR(IF(SUM('MRR Conglomerado'!J390:L390)=0,"",ROUND(SUM('MRR Conglomerado'!V390:X390)/SUM('MRR Conglomerado'!J390:L390),3)),"")</f>
        <v/>
      </c>
      <c r="H390" s="13" t="str">
        <f aca="false">IFERROR(IF(SUM('MRR Conglomerado'!K390:M390)=0,"",ROUND(SUM('MRR Conglomerado'!W390:Y390)/SUM('MRR Conglomerado'!K390:M390),3)),"")</f>
        <v/>
      </c>
      <c r="I390" s="13" t="str">
        <f aca="false">IFERROR(IF(SUM('MRR Conglomerado'!L390:N390)=0,"",ROUND(SUM('MRR Conglomerado'!X390:Z390)/SUM('MRR Conglomerado'!L390:N390),3)),"")</f>
        <v/>
      </c>
      <c r="J390" s="13" t="str">
        <f aca="false">IFERROR(IF(SUM('MRR Conglomerado'!M390:O390)=0,"",ROUND(SUM('MRR Conglomerado'!Y390:AA390)/SUM('MRR Conglomerado'!M390:O390),3)),"")</f>
        <v/>
      </c>
      <c r="K390" s="13" t="str">
        <f aca="false">IFERROR(IF(SUM('MRR Conglomerado'!N390:P390)=0,"",ROUND(SUM('MRR Conglomerado'!Z390:AB390)/SUM('MRR Conglomerado'!N390:P390),3)),"")</f>
        <v/>
      </c>
      <c r="L390" s="13" t="str">
        <f aca="false">IFERROR(IF(SUM('MRR Conglomerado'!O390:Q390)=0,"",ROUND(SUM('MRR Conglomerado'!AA390:AC390)/SUM('MRR Conglomerado'!O390:Q390),3)),"")</f>
        <v/>
      </c>
      <c r="M390" s="13" t="str">
        <f aca="false">IFERROR(IF(SUM('MRR Conglomerado'!P390:R390)=0,"",ROUND(SUM('MRR Conglomerado'!AB390:AD390)/SUM('MRR Conglomerado'!P390:R390),3)),"")</f>
        <v/>
      </c>
      <c r="N390" s="13" t="str">
        <f aca="false">IFERROR(IF(SUM('MRR Conglomerado'!Q390:S390)=0,"",ROUND(SUM('MRR Conglomerado'!AC390:AE390)/SUM('MRR Conglomerado'!Q390:S390),3)),"")</f>
        <v/>
      </c>
      <c r="O390" s="13" t="str">
        <f aca="false">IFERROR(IF(SUM('MRR Conglomerado'!R390:T390)=0,"",ROUND(SUM('MRR Conglomerado'!AD390:AF390)/SUM('MRR Conglomerado'!R390:T390),3)),"")</f>
        <v/>
      </c>
      <c r="P390" s="13" t="str">
        <f aca="false">IFERROR(IF(SUM('MRR Conglomerado'!S390:U390)=0,"",ROUND(SUM('MRR Conglomerado'!AE390:AG390)/SUM('MRR Conglomerado'!S390:U390),3)),"")</f>
        <v/>
      </c>
      <c r="Q390" s="13" t="str">
        <f aca="false">IFERROR(IF(SUM('MRR Conglomerado'!T390:V390)=0,"",ROUND(SUM('MRR Conglomerado'!AF390:AH390)/SUM('MRR Conglomerado'!T390:V390),3)),"")</f>
        <v/>
      </c>
      <c r="R390" s="13" t="str">
        <f aca="false">IFERROR(IF(SUM('MRR Conglomerado'!U390:W390)=0,"",ROUND(SUM('MRR Conglomerado'!AG390:AI390)/SUM('MRR Conglomerado'!U390:W390),3)),"")</f>
        <v/>
      </c>
      <c r="S390" s="13" t="str">
        <f aca="false">IFERROR(IF(SUM('MRR Conglomerado'!V390:X390)=0,"",ROUND(SUM('MRR Conglomerado'!AH390:AJ390)/SUM('MRR Conglomerado'!V390:X390),3)),"")</f>
        <v/>
      </c>
      <c r="T390" s="13" t="str">
        <f aca="false">IFERROR(IF(SUM('MRR Conglomerado'!W390:Y390)=0,"",ROUND(SUM('MRR Conglomerado'!AI390:AK390)/SUM('MRR Conglomerado'!W390:Y390),3)),"")</f>
        <v/>
      </c>
      <c r="U390" s="13" t="str">
        <f aca="false">IFERROR(IF(SUM('MRR Conglomerado'!X390:Z390)=0,"",ROUND(SUM('MRR Conglomerado'!AJ390:AL390)/SUM('MRR Conglomerado'!X390:Z390),3)),"")</f>
        <v/>
      </c>
      <c r="V390" s="13" t="str">
        <f aca="false">IFERROR(IF(SUM('MRR Conglomerado'!Y390:AA390)=0,"",ROUND(SUM('MRR Conglomerado'!AK390:AM390)/SUM('MRR Conglomerado'!Y390:AA390),3)),"")</f>
        <v/>
      </c>
      <c r="W390" s="13" t="str">
        <f aca="false">IFERROR(IF(SUM('MRR Conglomerado'!Z390:AB390)=0,"",ROUND(SUM('MRR Conglomerado'!AL390:AN390)/SUM('MRR Conglomerado'!Z390:AB390),3)),"")</f>
        <v/>
      </c>
      <c r="X390" s="13" t="str">
        <f aca="false">IFERROR(IF(SUM('MRR Conglomerado'!AA390:AC390)=0,"",ROUND(SUM('MRR Conglomerado'!AM390:AO390)/SUM('MRR Conglomerado'!AA390:AC390),3)),"")</f>
        <v/>
      </c>
      <c r="Y390" s="13" t="str">
        <f aca="false">IFERROR(IF(SUM('MRR Conglomerado'!AB390:AD390)=0,"",ROUND(SUM('MRR Conglomerado'!AN390:AP390)/SUM('MRR Conglomerado'!AB390:AD390),3)),"")</f>
        <v/>
      </c>
      <c r="Z390" s="13" t="str">
        <f aca="false">IFERROR(IF(SUM('MRR Conglomerado'!AC390:AE390)=0,"",ROUND(SUM('MRR Conglomerado'!AO390:AQ390)/SUM('MRR Conglomerado'!AC390:AE390),3)),"")</f>
        <v/>
      </c>
      <c r="AA390" s="13" t="str">
        <f aca="false">IFERROR(IF(SUM('MRR Conglomerado'!AD390:AF390)=0,"",ROUND(SUM('MRR Conglomerado'!AP390:AR390)/SUM('MRR Conglomerado'!AD390:AF390),3)),"")</f>
        <v/>
      </c>
      <c r="AB390" s="13" t="str">
        <f aca="false">IFERROR(IF(SUM('MRR Conglomerado'!AE390:AG390)=0,"",ROUND(SUM('MRR Conglomerado'!AQ390:AS390)/SUM('MRR Conglomerado'!AE390:AG390),3)),"")</f>
        <v/>
      </c>
    </row>
    <row r="391" customFormat="false" ht="15" hidden="false" customHeight="false" outlineLevel="0" collapsed="false">
      <c r="A391" s="10" t="s">
        <v>842</v>
      </c>
      <c r="B391" s="13" t="str">
        <f aca="false">IFERROR(IF(SUM('MRR Conglomerado'!E391:G391)=0,"",ROUND(SUM('MRR Conglomerado'!Q391:S391)/SUM('MRR Conglomerado'!E391:G391),3)),"")</f>
        <v/>
      </c>
      <c r="C391" s="13" t="str">
        <f aca="false">IFERROR(IF(SUM('MRR Conglomerado'!F391:H391)=0,"",ROUND(SUM('MRR Conglomerado'!R391:T391)/SUM('MRR Conglomerado'!F391:H391),3)),"")</f>
        <v/>
      </c>
      <c r="D391" s="13" t="str">
        <f aca="false">IFERROR(IF(SUM('MRR Conglomerado'!G391:I391)=0,"",ROUND(SUM('MRR Conglomerado'!S391:U391)/SUM('MRR Conglomerado'!G391:I391),3)),"")</f>
        <v/>
      </c>
      <c r="E391" s="13" t="str">
        <f aca="false">IFERROR(IF(SUM('MRR Conglomerado'!H391:J391)=0,"",ROUND(SUM('MRR Conglomerado'!T391:V391)/SUM('MRR Conglomerado'!H391:J391),3)),"")</f>
        <v/>
      </c>
      <c r="F391" s="13" t="str">
        <f aca="false">IFERROR(IF(SUM('MRR Conglomerado'!I391:K391)=0,"",ROUND(SUM('MRR Conglomerado'!U391:W391)/SUM('MRR Conglomerado'!I391:K391),3)),"")</f>
        <v/>
      </c>
      <c r="G391" s="13" t="str">
        <f aca="false">IFERROR(IF(SUM('MRR Conglomerado'!J391:L391)=0,"",ROUND(SUM('MRR Conglomerado'!V391:X391)/SUM('MRR Conglomerado'!J391:L391),3)),"")</f>
        <v/>
      </c>
      <c r="H391" s="13" t="str">
        <f aca="false">IFERROR(IF(SUM('MRR Conglomerado'!K391:M391)=0,"",ROUND(SUM('MRR Conglomerado'!W391:Y391)/SUM('MRR Conglomerado'!K391:M391),3)),"")</f>
        <v/>
      </c>
      <c r="I391" s="13" t="str">
        <f aca="false">IFERROR(IF(SUM('MRR Conglomerado'!L391:N391)=0,"",ROUND(SUM('MRR Conglomerado'!X391:Z391)/SUM('MRR Conglomerado'!L391:N391),3)),"")</f>
        <v/>
      </c>
      <c r="J391" s="13" t="str">
        <f aca="false">IFERROR(IF(SUM('MRR Conglomerado'!M391:O391)=0,"",ROUND(SUM('MRR Conglomerado'!Y391:AA391)/SUM('MRR Conglomerado'!M391:O391),3)),"")</f>
        <v/>
      </c>
      <c r="K391" s="13" t="str">
        <f aca="false">IFERROR(IF(SUM('MRR Conglomerado'!N391:P391)=0,"",ROUND(SUM('MRR Conglomerado'!Z391:AB391)/SUM('MRR Conglomerado'!N391:P391),3)),"")</f>
        <v/>
      </c>
      <c r="L391" s="13" t="str">
        <f aca="false">IFERROR(IF(SUM('MRR Conglomerado'!O391:Q391)=0,"",ROUND(SUM('MRR Conglomerado'!AA391:AC391)/SUM('MRR Conglomerado'!O391:Q391),3)),"")</f>
        <v/>
      </c>
      <c r="M391" s="13" t="str">
        <f aca="false">IFERROR(IF(SUM('MRR Conglomerado'!P391:R391)=0,"",ROUND(SUM('MRR Conglomerado'!AB391:AD391)/SUM('MRR Conglomerado'!P391:R391),3)),"")</f>
        <v/>
      </c>
      <c r="N391" s="13" t="str">
        <f aca="false">IFERROR(IF(SUM('MRR Conglomerado'!Q391:S391)=0,"",ROUND(SUM('MRR Conglomerado'!AC391:AE391)/SUM('MRR Conglomerado'!Q391:S391),3)),"")</f>
        <v/>
      </c>
      <c r="O391" s="13" t="str">
        <f aca="false">IFERROR(IF(SUM('MRR Conglomerado'!R391:T391)=0,"",ROUND(SUM('MRR Conglomerado'!AD391:AF391)/SUM('MRR Conglomerado'!R391:T391),3)),"")</f>
        <v/>
      </c>
      <c r="P391" s="13" t="str">
        <f aca="false">IFERROR(IF(SUM('MRR Conglomerado'!S391:U391)=0,"",ROUND(SUM('MRR Conglomerado'!AE391:AG391)/SUM('MRR Conglomerado'!S391:U391),3)),"")</f>
        <v/>
      </c>
      <c r="Q391" s="13" t="str">
        <f aca="false">IFERROR(IF(SUM('MRR Conglomerado'!T391:V391)=0,"",ROUND(SUM('MRR Conglomerado'!AF391:AH391)/SUM('MRR Conglomerado'!T391:V391),3)),"")</f>
        <v/>
      </c>
      <c r="R391" s="13" t="str">
        <f aca="false">IFERROR(IF(SUM('MRR Conglomerado'!U391:W391)=0,"",ROUND(SUM('MRR Conglomerado'!AG391:AI391)/SUM('MRR Conglomerado'!U391:W391),3)),"")</f>
        <v/>
      </c>
      <c r="S391" s="13" t="str">
        <f aca="false">IFERROR(IF(SUM('MRR Conglomerado'!V391:X391)=0,"",ROUND(SUM('MRR Conglomerado'!AH391:AJ391)/SUM('MRR Conglomerado'!V391:X391),3)),"")</f>
        <v/>
      </c>
      <c r="T391" s="13" t="str">
        <f aca="false">IFERROR(IF(SUM('MRR Conglomerado'!W391:Y391)=0,"",ROUND(SUM('MRR Conglomerado'!AI391:AK391)/SUM('MRR Conglomerado'!W391:Y391),3)),"")</f>
        <v/>
      </c>
      <c r="U391" s="13" t="str">
        <f aca="false">IFERROR(IF(SUM('MRR Conglomerado'!X391:Z391)=0,"",ROUND(SUM('MRR Conglomerado'!AJ391:AL391)/SUM('MRR Conglomerado'!X391:Z391),3)),"")</f>
        <v/>
      </c>
      <c r="V391" s="13" t="str">
        <f aca="false">IFERROR(IF(SUM('MRR Conglomerado'!Y391:AA391)=0,"",ROUND(SUM('MRR Conglomerado'!AK391:AM391)/SUM('MRR Conglomerado'!Y391:AA391),3)),"")</f>
        <v/>
      </c>
      <c r="W391" s="13" t="str">
        <f aca="false">IFERROR(IF(SUM('MRR Conglomerado'!Z391:AB391)=0,"",ROUND(SUM('MRR Conglomerado'!AL391:AN391)/SUM('MRR Conglomerado'!Z391:AB391),3)),"")</f>
        <v/>
      </c>
      <c r="X391" s="13" t="str">
        <f aca="false">IFERROR(IF(SUM('MRR Conglomerado'!AA391:AC391)=0,"",ROUND(SUM('MRR Conglomerado'!AM391:AO391)/SUM('MRR Conglomerado'!AA391:AC391),3)),"")</f>
        <v/>
      </c>
      <c r="Y391" s="13" t="str">
        <f aca="false">IFERROR(IF(SUM('MRR Conglomerado'!AB391:AD391)=0,"",ROUND(SUM('MRR Conglomerado'!AN391:AP391)/SUM('MRR Conglomerado'!AB391:AD391),3)),"")</f>
        <v/>
      </c>
      <c r="Z391" s="13" t="str">
        <f aca="false">IFERROR(IF(SUM('MRR Conglomerado'!AC391:AE391)=0,"",ROUND(SUM('MRR Conglomerado'!AO391:AQ391)/SUM('MRR Conglomerado'!AC391:AE391),3)),"")</f>
        <v/>
      </c>
      <c r="AA391" s="13" t="str">
        <f aca="false">IFERROR(IF(SUM('MRR Conglomerado'!AD391:AF391)=0,"",ROUND(SUM('MRR Conglomerado'!AP391:AR391)/SUM('MRR Conglomerado'!AD391:AF391),3)),"")</f>
        <v/>
      </c>
      <c r="AB391" s="13" t="str">
        <f aca="false">IFERROR(IF(SUM('MRR Conglomerado'!AE391:AG391)=0,"",ROUND(SUM('MRR Conglomerado'!AQ391:AS391)/SUM('MRR Conglomerado'!AE391:AG391),3)),"")</f>
        <v/>
      </c>
    </row>
    <row r="392" customFormat="false" ht="15" hidden="false" customHeight="false" outlineLevel="0" collapsed="false">
      <c r="A392" s="10" t="s">
        <v>844</v>
      </c>
      <c r="B392" s="13" t="str">
        <f aca="false">IFERROR(IF(SUM('MRR Conglomerado'!E392:G392)=0,"",ROUND(SUM('MRR Conglomerado'!Q392:S392)/SUM('MRR Conglomerado'!E392:G392),3)),"")</f>
        <v/>
      </c>
      <c r="C392" s="13" t="str">
        <f aca="false">IFERROR(IF(SUM('MRR Conglomerado'!F392:H392)=0,"",ROUND(SUM('MRR Conglomerado'!R392:T392)/SUM('MRR Conglomerado'!F392:H392),3)),"")</f>
        <v/>
      </c>
      <c r="D392" s="13" t="str">
        <f aca="false">IFERROR(IF(SUM('MRR Conglomerado'!G392:I392)=0,"",ROUND(SUM('MRR Conglomerado'!S392:U392)/SUM('MRR Conglomerado'!G392:I392),3)),"")</f>
        <v/>
      </c>
      <c r="E392" s="13" t="str">
        <f aca="false">IFERROR(IF(SUM('MRR Conglomerado'!H392:J392)=0,"",ROUND(SUM('MRR Conglomerado'!T392:V392)/SUM('MRR Conglomerado'!H392:J392),3)),"")</f>
        <v/>
      </c>
      <c r="F392" s="13" t="str">
        <f aca="false">IFERROR(IF(SUM('MRR Conglomerado'!I392:K392)=0,"",ROUND(SUM('MRR Conglomerado'!U392:W392)/SUM('MRR Conglomerado'!I392:K392),3)),"")</f>
        <v/>
      </c>
      <c r="G392" s="13" t="str">
        <f aca="false">IFERROR(IF(SUM('MRR Conglomerado'!J392:L392)=0,"",ROUND(SUM('MRR Conglomerado'!V392:X392)/SUM('MRR Conglomerado'!J392:L392),3)),"")</f>
        <v/>
      </c>
      <c r="H392" s="13" t="str">
        <f aca="false">IFERROR(IF(SUM('MRR Conglomerado'!K392:M392)=0,"",ROUND(SUM('MRR Conglomerado'!W392:Y392)/SUM('MRR Conglomerado'!K392:M392),3)),"")</f>
        <v/>
      </c>
      <c r="I392" s="13" t="str">
        <f aca="false">IFERROR(IF(SUM('MRR Conglomerado'!L392:N392)=0,"",ROUND(SUM('MRR Conglomerado'!X392:Z392)/SUM('MRR Conglomerado'!L392:N392),3)),"")</f>
        <v/>
      </c>
      <c r="J392" s="13" t="str">
        <f aca="false">IFERROR(IF(SUM('MRR Conglomerado'!M392:O392)=0,"",ROUND(SUM('MRR Conglomerado'!Y392:AA392)/SUM('MRR Conglomerado'!M392:O392),3)),"")</f>
        <v/>
      </c>
      <c r="K392" s="13" t="str">
        <f aca="false">IFERROR(IF(SUM('MRR Conglomerado'!N392:P392)=0,"",ROUND(SUM('MRR Conglomerado'!Z392:AB392)/SUM('MRR Conglomerado'!N392:P392),3)),"")</f>
        <v/>
      </c>
      <c r="L392" s="13" t="str">
        <f aca="false">IFERROR(IF(SUM('MRR Conglomerado'!O392:Q392)=0,"",ROUND(SUM('MRR Conglomerado'!AA392:AC392)/SUM('MRR Conglomerado'!O392:Q392),3)),"")</f>
        <v/>
      </c>
      <c r="M392" s="13" t="str">
        <f aca="false">IFERROR(IF(SUM('MRR Conglomerado'!P392:R392)=0,"",ROUND(SUM('MRR Conglomerado'!AB392:AD392)/SUM('MRR Conglomerado'!P392:R392),3)),"")</f>
        <v/>
      </c>
      <c r="N392" s="13" t="str">
        <f aca="false">IFERROR(IF(SUM('MRR Conglomerado'!Q392:S392)=0,"",ROUND(SUM('MRR Conglomerado'!AC392:AE392)/SUM('MRR Conglomerado'!Q392:S392),3)),"")</f>
        <v/>
      </c>
      <c r="O392" s="13" t="str">
        <f aca="false">IFERROR(IF(SUM('MRR Conglomerado'!R392:T392)=0,"",ROUND(SUM('MRR Conglomerado'!AD392:AF392)/SUM('MRR Conglomerado'!R392:T392),3)),"")</f>
        <v/>
      </c>
      <c r="P392" s="13" t="str">
        <f aca="false">IFERROR(IF(SUM('MRR Conglomerado'!S392:U392)=0,"",ROUND(SUM('MRR Conglomerado'!AE392:AG392)/SUM('MRR Conglomerado'!S392:U392),3)),"")</f>
        <v/>
      </c>
      <c r="Q392" s="13" t="str">
        <f aca="false">IFERROR(IF(SUM('MRR Conglomerado'!T392:V392)=0,"",ROUND(SUM('MRR Conglomerado'!AF392:AH392)/SUM('MRR Conglomerado'!T392:V392),3)),"")</f>
        <v/>
      </c>
      <c r="R392" s="13" t="str">
        <f aca="false">IFERROR(IF(SUM('MRR Conglomerado'!U392:W392)=0,"",ROUND(SUM('MRR Conglomerado'!AG392:AI392)/SUM('MRR Conglomerado'!U392:W392),3)),"")</f>
        <v/>
      </c>
      <c r="S392" s="13" t="str">
        <f aca="false">IFERROR(IF(SUM('MRR Conglomerado'!V392:X392)=0,"",ROUND(SUM('MRR Conglomerado'!AH392:AJ392)/SUM('MRR Conglomerado'!V392:X392),3)),"")</f>
        <v/>
      </c>
      <c r="T392" s="13" t="str">
        <f aca="false">IFERROR(IF(SUM('MRR Conglomerado'!W392:Y392)=0,"",ROUND(SUM('MRR Conglomerado'!AI392:AK392)/SUM('MRR Conglomerado'!W392:Y392),3)),"")</f>
        <v/>
      </c>
      <c r="U392" s="13" t="str">
        <f aca="false">IFERROR(IF(SUM('MRR Conglomerado'!X392:Z392)=0,"",ROUND(SUM('MRR Conglomerado'!AJ392:AL392)/SUM('MRR Conglomerado'!X392:Z392),3)),"")</f>
        <v/>
      </c>
      <c r="V392" s="13" t="n">
        <f aca="false">IFERROR(IF(SUM('MRR Conglomerado'!Y392:AA392)=0,"",ROUND(SUM('MRR Conglomerado'!AK392:AM392)/SUM('MRR Conglomerado'!Y392:AA392),3)),"")</f>
        <v>0</v>
      </c>
      <c r="W392" s="13" t="n">
        <f aca="false">IFERROR(IF(SUM('MRR Conglomerado'!Z392:AB392)=0,"",ROUND(SUM('MRR Conglomerado'!AL392:AN392)/SUM('MRR Conglomerado'!Z392:AB392),3)),"")</f>
        <v>0</v>
      </c>
      <c r="X392" s="13" t="n">
        <f aca="false">IFERROR(IF(SUM('MRR Conglomerado'!AA392:AC392)=0,"",ROUND(SUM('MRR Conglomerado'!AM392:AO392)/SUM('MRR Conglomerado'!AA392:AC392),3)),"")</f>
        <v>0</v>
      </c>
      <c r="Y392" s="13" t="n">
        <f aca="false">IFERROR(IF(SUM('MRR Conglomerado'!AB392:AD392)=0,"",ROUND(SUM('MRR Conglomerado'!AN392:AP392)/SUM('MRR Conglomerado'!AB392:AD392),3)),"")</f>
        <v>0</v>
      </c>
      <c r="Z392" s="13" t="n">
        <f aca="false">IFERROR(IF(SUM('MRR Conglomerado'!AC392:AE392)=0,"",ROUND(SUM('MRR Conglomerado'!AO392:AQ392)/SUM('MRR Conglomerado'!AC392:AE392),3)),"")</f>
        <v>0</v>
      </c>
      <c r="AA392" s="13" t="n">
        <f aca="false">IFERROR(IF(SUM('MRR Conglomerado'!AD392:AF392)=0,"",ROUND(SUM('MRR Conglomerado'!AP392:AR392)/SUM('MRR Conglomerado'!AD392:AF392),3)),"")</f>
        <v>0</v>
      </c>
      <c r="AB392" s="13" t="n">
        <f aca="false">IFERROR(IF(SUM('MRR Conglomerado'!AE392:AG392)=0,"",ROUND(SUM('MRR Conglomerado'!AQ392:AS392)/SUM('MRR Conglomerado'!AE392:AG392),3)),"")</f>
        <v>0</v>
      </c>
    </row>
    <row r="393" customFormat="false" ht="15" hidden="false" customHeight="false" outlineLevel="0" collapsed="false">
      <c r="A393" s="10" t="s">
        <v>846</v>
      </c>
      <c r="B393" s="13" t="str">
        <f aca="false">IFERROR(IF(SUM('MRR Conglomerado'!E393:G393)=0,"",ROUND(SUM('MRR Conglomerado'!Q393:S393)/SUM('MRR Conglomerado'!E393:G393),3)),"")</f>
        <v/>
      </c>
      <c r="C393" s="13" t="str">
        <f aca="false">IFERROR(IF(SUM('MRR Conglomerado'!F393:H393)=0,"",ROUND(SUM('MRR Conglomerado'!R393:T393)/SUM('MRR Conglomerado'!F393:H393),3)),"")</f>
        <v/>
      </c>
      <c r="D393" s="13" t="str">
        <f aca="false">IFERROR(IF(SUM('MRR Conglomerado'!G393:I393)=0,"",ROUND(SUM('MRR Conglomerado'!S393:U393)/SUM('MRR Conglomerado'!G393:I393),3)),"")</f>
        <v/>
      </c>
      <c r="E393" s="13" t="str">
        <f aca="false">IFERROR(IF(SUM('MRR Conglomerado'!H393:J393)=0,"",ROUND(SUM('MRR Conglomerado'!T393:V393)/SUM('MRR Conglomerado'!H393:J393),3)),"")</f>
        <v/>
      </c>
      <c r="F393" s="13" t="str">
        <f aca="false">IFERROR(IF(SUM('MRR Conglomerado'!I393:K393)=0,"",ROUND(SUM('MRR Conglomerado'!U393:W393)/SUM('MRR Conglomerado'!I393:K393),3)),"")</f>
        <v/>
      </c>
      <c r="G393" s="13" t="str">
        <f aca="false">IFERROR(IF(SUM('MRR Conglomerado'!J393:L393)=0,"",ROUND(SUM('MRR Conglomerado'!V393:X393)/SUM('MRR Conglomerado'!J393:L393),3)),"")</f>
        <v/>
      </c>
      <c r="H393" s="13" t="str">
        <f aca="false">IFERROR(IF(SUM('MRR Conglomerado'!K393:M393)=0,"",ROUND(SUM('MRR Conglomerado'!W393:Y393)/SUM('MRR Conglomerado'!K393:M393),3)),"")</f>
        <v/>
      </c>
      <c r="I393" s="13" t="str">
        <f aca="false">IFERROR(IF(SUM('MRR Conglomerado'!L393:N393)=0,"",ROUND(SUM('MRR Conglomerado'!X393:Z393)/SUM('MRR Conglomerado'!L393:N393),3)),"")</f>
        <v/>
      </c>
      <c r="J393" s="13" t="str">
        <f aca="false">IFERROR(IF(SUM('MRR Conglomerado'!M393:O393)=0,"",ROUND(SUM('MRR Conglomerado'!Y393:AA393)/SUM('MRR Conglomerado'!M393:O393),3)),"")</f>
        <v/>
      </c>
      <c r="K393" s="13" t="str">
        <f aca="false">IFERROR(IF(SUM('MRR Conglomerado'!N393:P393)=0,"",ROUND(SUM('MRR Conglomerado'!Z393:AB393)/SUM('MRR Conglomerado'!N393:P393),3)),"")</f>
        <v/>
      </c>
      <c r="L393" s="13" t="str">
        <f aca="false">IFERROR(IF(SUM('MRR Conglomerado'!O393:Q393)=0,"",ROUND(SUM('MRR Conglomerado'!AA393:AC393)/SUM('MRR Conglomerado'!O393:Q393),3)),"")</f>
        <v/>
      </c>
      <c r="M393" s="13" t="str">
        <f aca="false">IFERROR(IF(SUM('MRR Conglomerado'!P393:R393)=0,"",ROUND(SUM('MRR Conglomerado'!AB393:AD393)/SUM('MRR Conglomerado'!P393:R393),3)),"")</f>
        <v/>
      </c>
      <c r="N393" s="13" t="str">
        <f aca="false">IFERROR(IF(SUM('MRR Conglomerado'!Q393:S393)=0,"",ROUND(SUM('MRR Conglomerado'!AC393:AE393)/SUM('MRR Conglomerado'!Q393:S393),3)),"")</f>
        <v/>
      </c>
      <c r="O393" s="13" t="str">
        <f aca="false">IFERROR(IF(SUM('MRR Conglomerado'!R393:T393)=0,"",ROUND(SUM('MRR Conglomerado'!AD393:AF393)/SUM('MRR Conglomerado'!R393:T393),3)),"")</f>
        <v/>
      </c>
      <c r="P393" s="13" t="str">
        <f aca="false">IFERROR(IF(SUM('MRR Conglomerado'!S393:U393)=0,"",ROUND(SUM('MRR Conglomerado'!AE393:AG393)/SUM('MRR Conglomerado'!S393:U393),3)),"")</f>
        <v/>
      </c>
      <c r="Q393" s="13" t="str">
        <f aca="false">IFERROR(IF(SUM('MRR Conglomerado'!T393:V393)=0,"",ROUND(SUM('MRR Conglomerado'!AF393:AH393)/SUM('MRR Conglomerado'!T393:V393),3)),"")</f>
        <v/>
      </c>
      <c r="R393" s="13" t="str">
        <f aca="false">IFERROR(IF(SUM('MRR Conglomerado'!U393:W393)=0,"",ROUND(SUM('MRR Conglomerado'!AG393:AI393)/SUM('MRR Conglomerado'!U393:W393),3)),"")</f>
        <v/>
      </c>
      <c r="S393" s="13" t="str">
        <f aca="false">IFERROR(IF(SUM('MRR Conglomerado'!V393:X393)=0,"",ROUND(SUM('MRR Conglomerado'!AH393:AJ393)/SUM('MRR Conglomerado'!V393:X393),3)),"")</f>
        <v/>
      </c>
      <c r="T393" s="13" t="str">
        <f aca="false">IFERROR(IF(SUM('MRR Conglomerado'!W393:Y393)=0,"",ROUND(SUM('MRR Conglomerado'!AI393:AK393)/SUM('MRR Conglomerado'!W393:Y393),3)),"")</f>
        <v/>
      </c>
      <c r="U393" s="13" t="str">
        <f aca="false">IFERROR(IF(SUM('MRR Conglomerado'!X393:Z393)=0,"",ROUND(SUM('MRR Conglomerado'!AJ393:AL393)/SUM('MRR Conglomerado'!X393:Z393),3)),"")</f>
        <v/>
      </c>
      <c r="V393" s="13" t="str">
        <f aca="false">IFERROR(IF(SUM('MRR Conglomerado'!Y393:AA393)=0,"",ROUND(SUM('MRR Conglomerado'!AK393:AM393)/SUM('MRR Conglomerado'!Y393:AA393),3)),"")</f>
        <v/>
      </c>
      <c r="W393" s="13" t="str">
        <f aca="false">IFERROR(IF(SUM('MRR Conglomerado'!Z393:AB393)=0,"",ROUND(SUM('MRR Conglomerado'!AL393:AN393)/SUM('MRR Conglomerado'!Z393:AB393),3)),"")</f>
        <v/>
      </c>
      <c r="X393" s="13" t="str">
        <f aca="false">IFERROR(IF(SUM('MRR Conglomerado'!AA393:AC393)=0,"",ROUND(SUM('MRR Conglomerado'!AM393:AO393)/SUM('MRR Conglomerado'!AA393:AC393),3)),"")</f>
        <v/>
      </c>
      <c r="Y393" s="13" t="str">
        <f aca="false">IFERROR(IF(SUM('MRR Conglomerado'!AB393:AD393)=0,"",ROUND(SUM('MRR Conglomerado'!AN393:AP393)/SUM('MRR Conglomerado'!AB393:AD393),3)),"")</f>
        <v/>
      </c>
      <c r="Z393" s="13" t="str">
        <f aca="false">IFERROR(IF(SUM('MRR Conglomerado'!AC393:AE393)=0,"",ROUND(SUM('MRR Conglomerado'!AO393:AQ393)/SUM('MRR Conglomerado'!AC393:AE393),3)),"")</f>
        <v/>
      </c>
      <c r="AA393" s="13" t="str">
        <f aca="false">IFERROR(IF(SUM('MRR Conglomerado'!AD393:AF393)=0,"",ROUND(SUM('MRR Conglomerado'!AP393:AR393)/SUM('MRR Conglomerado'!AD393:AF393),3)),"")</f>
        <v/>
      </c>
      <c r="AB393" s="13" t="str">
        <f aca="false">IFERROR(IF(SUM('MRR Conglomerado'!AE393:AG393)=0,"",ROUND(SUM('MRR Conglomerado'!AQ393:AS393)/SUM('MRR Conglomerado'!AE393:AG393),3)),"")</f>
        <v/>
      </c>
    </row>
    <row r="394" customFormat="false" ht="15" hidden="false" customHeight="false" outlineLevel="0" collapsed="false">
      <c r="A394" s="10" t="s">
        <v>848</v>
      </c>
      <c r="B394" s="13" t="n">
        <f aca="false">IFERROR(IF(SUM('MRR Conglomerado'!E394:G394)=0,"",ROUND(SUM('MRR Conglomerado'!Q394:S394)/SUM('MRR Conglomerado'!E394:G394),3)),"")</f>
        <v>0.717</v>
      </c>
      <c r="C394" s="13" t="n">
        <f aca="false">IFERROR(IF(SUM('MRR Conglomerado'!F394:H394)=0,"",ROUND(SUM('MRR Conglomerado'!R394:T394)/SUM('MRR Conglomerado'!F394:H394),3)),"")</f>
        <v>0.663</v>
      </c>
      <c r="D394" s="13" t="n">
        <f aca="false">IFERROR(IF(SUM('MRR Conglomerado'!G394:I394)=0,"",ROUND(SUM('MRR Conglomerado'!S394:U394)/SUM('MRR Conglomerado'!G394:I394),3)),"")</f>
        <v>0.673</v>
      </c>
      <c r="E394" s="13" t="n">
        <f aca="false">IFERROR(IF(SUM('MRR Conglomerado'!H394:J394)=0,"",ROUND(SUM('MRR Conglomerado'!T394:V394)/SUM('MRR Conglomerado'!H394:J394),3)),"")</f>
        <v>0.668</v>
      </c>
      <c r="F394" s="13" t="n">
        <f aca="false">IFERROR(IF(SUM('MRR Conglomerado'!I394:K394)=0,"",ROUND(SUM('MRR Conglomerado'!U394:W394)/SUM('MRR Conglomerado'!I394:K394),3)),"")</f>
        <v>0.644</v>
      </c>
      <c r="G394" s="13" t="n">
        <f aca="false">IFERROR(IF(SUM('MRR Conglomerado'!J394:L394)=0,"",ROUND(SUM('MRR Conglomerado'!V394:X394)/SUM('MRR Conglomerado'!J394:L394),3)),"")</f>
        <v>0.584</v>
      </c>
      <c r="H394" s="13" t="n">
        <f aca="false">IFERROR(IF(SUM('MRR Conglomerado'!K394:M394)=0,"",ROUND(SUM('MRR Conglomerado'!W394:Y394)/SUM('MRR Conglomerado'!K394:M394),3)),"")</f>
        <v>0.635</v>
      </c>
      <c r="I394" s="13" t="n">
        <f aca="false">IFERROR(IF(SUM('MRR Conglomerado'!L394:N394)=0,"",ROUND(SUM('MRR Conglomerado'!X394:Z394)/SUM('MRR Conglomerado'!L394:N394),3)),"")</f>
        <v>0.712</v>
      </c>
      <c r="J394" s="13" t="n">
        <f aca="false">IFERROR(IF(SUM('MRR Conglomerado'!M394:O394)=0,"",ROUND(SUM('MRR Conglomerado'!Y394:AA394)/SUM('MRR Conglomerado'!M394:O394),3)),"")</f>
        <v>0.814</v>
      </c>
      <c r="K394" s="13" t="n">
        <f aca="false">IFERROR(IF(SUM('MRR Conglomerado'!N394:P394)=0,"",ROUND(SUM('MRR Conglomerado'!Z394:AB394)/SUM('MRR Conglomerado'!N394:P394),3)),"")</f>
        <v>0.801</v>
      </c>
      <c r="L394" s="13" t="n">
        <f aca="false">IFERROR(IF(SUM('MRR Conglomerado'!O394:Q394)=0,"",ROUND(SUM('MRR Conglomerado'!AA394:AC394)/SUM('MRR Conglomerado'!O394:Q394),3)),"")</f>
        <v>0.845</v>
      </c>
      <c r="M394" s="13" t="n">
        <f aca="false">IFERROR(IF(SUM('MRR Conglomerado'!P394:R394)=0,"",ROUND(SUM('MRR Conglomerado'!AB394:AD394)/SUM('MRR Conglomerado'!P394:R394),3)),"")</f>
        <v>0.926</v>
      </c>
      <c r="N394" s="13" t="n">
        <f aca="false">IFERROR(IF(SUM('MRR Conglomerado'!Q394:S394)=0,"",ROUND(SUM('MRR Conglomerado'!AC394:AE394)/SUM('MRR Conglomerado'!Q394:S394),3)),"")</f>
        <v>0.697</v>
      </c>
      <c r="O394" s="13" t="n">
        <f aca="false">IFERROR(IF(SUM('MRR Conglomerado'!R394:T394)=0,"",ROUND(SUM('MRR Conglomerado'!AD394:AF394)/SUM('MRR Conglomerado'!R394:T394),3)),"")</f>
        <v>0.373</v>
      </c>
      <c r="P394" s="13" t="n">
        <f aca="false">IFERROR(IF(SUM('MRR Conglomerado'!S394:U394)=0,"",ROUND(SUM('MRR Conglomerado'!AE394:AG394)/SUM('MRR Conglomerado'!S394:U394),3)),"")</f>
        <v>0</v>
      </c>
      <c r="Q394" s="13" t="n">
        <f aca="false">IFERROR(IF(SUM('MRR Conglomerado'!T394:V394)=0,"",ROUND(SUM('MRR Conglomerado'!AF394:AH394)/SUM('MRR Conglomerado'!T394:V394),3)),"")</f>
        <v>0</v>
      </c>
      <c r="R394" s="13" t="n">
        <f aca="false">IFERROR(IF(SUM('MRR Conglomerado'!U394:W394)=0,"",ROUND(SUM('MRR Conglomerado'!AG394:AI394)/SUM('MRR Conglomerado'!U394:W394),3)),"")</f>
        <v>0</v>
      </c>
      <c r="S394" s="13" t="n">
        <f aca="false">IFERROR(IF(SUM('MRR Conglomerado'!V394:X394)=0,"",ROUND(SUM('MRR Conglomerado'!AH394:AJ394)/SUM('MRR Conglomerado'!V394:X394),3)),"")</f>
        <v>0</v>
      </c>
      <c r="T394" s="13" t="n">
        <f aca="false">IFERROR(IF(SUM('MRR Conglomerado'!W394:Y394)=0,"",ROUND(SUM('MRR Conglomerado'!AI394:AK394)/SUM('MRR Conglomerado'!W394:Y394),3)),"")</f>
        <v>0</v>
      </c>
      <c r="U394" s="13" t="n">
        <f aca="false">IFERROR(IF(SUM('MRR Conglomerado'!X394:Z394)=0,"",ROUND(SUM('MRR Conglomerado'!AJ394:AL394)/SUM('MRR Conglomerado'!X394:Z394),3)),"")</f>
        <v>0</v>
      </c>
      <c r="V394" s="13" t="n">
        <f aca="false">IFERROR(IF(SUM('MRR Conglomerado'!Y394:AA394)=0,"",ROUND(SUM('MRR Conglomerado'!AK394:AM394)/SUM('MRR Conglomerado'!Y394:AA394),3)),"")</f>
        <v>0</v>
      </c>
      <c r="W394" s="13" t="n">
        <f aca="false">IFERROR(IF(SUM('MRR Conglomerado'!Z394:AB394)=0,"",ROUND(SUM('MRR Conglomerado'!AL394:AN394)/SUM('MRR Conglomerado'!Z394:AB394),3)),"")</f>
        <v>0</v>
      </c>
      <c r="X394" s="13" t="n">
        <f aca="false">IFERROR(IF(SUM('MRR Conglomerado'!AA394:AC394)=0,"",ROUND(SUM('MRR Conglomerado'!AM394:AO394)/SUM('MRR Conglomerado'!AA394:AC394),3)),"")</f>
        <v>0</v>
      </c>
      <c r="Y394" s="13" t="n">
        <f aca="false">IFERROR(IF(SUM('MRR Conglomerado'!AB394:AD394)=0,"",ROUND(SUM('MRR Conglomerado'!AN394:AP394)/SUM('MRR Conglomerado'!AB394:AD394),3)),"")</f>
        <v>0</v>
      </c>
      <c r="Z394" s="13" t="n">
        <f aca="false">IFERROR(IF(SUM('MRR Conglomerado'!AC394:AE394)=0,"",ROUND(SUM('MRR Conglomerado'!AO394:AQ394)/SUM('MRR Conglomerado'!AC394:AE394),3)),"")</f>
        <v>0</v>
      </c>
      <c r="AA394" s="13" t="n">
        <f aca="false">IFERROR(IF(SUM('MRR Conglomerado'!AD394:AF394)=0,"",ROUND(SUM('MRR Conglomerado'!AP394:AR394)/SUM('MRR Conglomerado'!AD394:AF394),3)),"")</f>
        <v>0</v>
      </c>
      <c r="AB394" s="13" t="str">
        <f aca="false">IFERROR(IF(SUM('MRR Conglomerado'!AE394:AG394)=0,"",ROUND(SUM('MRR Conglomerado'!AQ394:AS394)/SUM('MRR Conglomerado'!AE394:AG394),3)),"")</f>
        <v/>
      </c>
    </row>
    <row r="395" customFormat="false" ht="15" hidden="false" customHeight="false" outlineLevel="0" collapsed="false">
      <c r="A395" s="10" t="s">
        <v>850</v>
      </c>
      <c r="B395" s="13" t="n">
        <f aca="false">IFERROR(IF(SUM('MRR Conglomerado'!E395:G395)=0,"",ROUND(SUM('MRR Conglomerado'!Q395:S395)/SUM('MRR Conglomerado'!E395:G395),3)),"")</f>
        <v>0.898</v>
      </c>
      <c r="C395" s="13" t="n">
        <f aca="false">IFERROR(IF(SUM('MRR Conglomerado'!F395:H395)=0,"",ROUND(SUM('MRR Conglomerado'!R395:T395)/SUM('MRR Conglomerado'!F395:H395),3)),"")</f>
        <v>0.913</v>
      </c>
      <c r="D395" s="13" t="n">
        <f aca="false">IFERROR(IF(SUM('MRR Conglomerado'!G395:I395)=0,"",ROUND(SUM('MRR Conglomerado'!S395:U395)/SUM('MRR Conglomerado'!G395:I395),3)),"")</f>
        <v>0.96</v>
      </c>
      <c r="E395" s="13" t="n">
        <f aca="false">IFERROR(IF(SUM('MRR Conglomerado'!H395:J395)=0,"",ROUND(SUM('MRR Conglomerado'!T395:V395)/SUM('MRR Conglomerado'!H395:J395),3)),"")</f>
        <v>0.984</v>
      </c>
      <c r="F395" s="13" t="n">
        <f aca="false">IFERROR(IF(SUM('MRR Conglomerado'!I395:K395)=0,"",ROUND(SUM('MRR Conglomerado'!U395:W395)/SUM('MRR Conglomerado'!I395:K395),3)),"")</f>
        <v>0.966</v>
      </c>
      <c r="G395" s="13" t="n">
        <f aca="false">IFERROR(IF(SUM('MRR Conglomerado'!J395:L395)=0,"",ROUND(SUM('MRR Conglomerado'!V395:X395)/SUM('MRR Conglomerado'!J395:L395),3)),"")</f>
        <v>0.969</v>
      </c>
      <c r="H395" s="13" t="n">
        <f aca="false">IFERROR(IF(SUM('MRR Conglomerado'!K395:M395)=0,"",ROUND(SUM('MRR Conglomerado'!W395:Y395)/SUM('MRR Conglomerado'!K395:M395),3)),"")</f>
        <v>0.939</v>
      </c>
      <c r="I395" s="13" t="n">
        <f aca="false">IFERROR(IF(SUM('MRR Conglomerado'!L395:N395)=0,"",ROUND(SUM('MRR Conglomerado'!X395:Z395)/SUM('MRR Conglomerado'!L395:N395),3)),"")</f>
        <v>0.955</v>
      </c>
      <c r="J395" s="13" t="n">
        <f aca="false">IFERROR(IF(SUM('MRR Conglomerado'!M395:O395)=0,"",ROUND(SUM('MRR Conglomerado'!Y395:AA395)/SUM('MRR Conglomerado'!M395:O395),3)),"")</f>
        <v>0.955</v>
      </c>
      <c r="K395" s="13" t="n">
        <f aca="false">IFERROR(IF(SUM('MRR Conglomerado'!N395:P395)=0,"",ROUND(SUM('MRR Conglomerado'!Z395:AB395)/SUM('MRR Conglomerado'!N395:P395),3)),"")</f>
        <v>0.957</v>
      </c>
      <c r="L395" s="13" t="n">
        <f aca="false">IFERROR(IF(SUM('MRR Conglomerado'!O395:Q395)=0,"",ROUND(SUM('MRR Conglomerado'!AA395:AC395)/SUM('MRR Conglomerado'!O395:Q395),3)),"")</f>
        <v>0.951</v>
      </c>
      <c r="M395" s="13" t="n">
        <f aca="false">IFERROR(IF(SUM('MRR Conglomerado'!P395:R395)=0,"",ROUND(SUM('MRR Conglomerado'!AB395:AD395)/SUM('MRR Conglomerado'!P395:R395),3)),"")</f>
        <v>0.961</v>
      </c>
      <c r="N395" s="13" t="n">
        <f aca="false">IFERROR(IF(SUM('MRR Conglomerado'!Q395:S395)=0,"",ROUND(SUM('MRR Conglomerado'!AC395:AE395)/SUM('MRR Conglomerado'!Q395:S395),3)),"")</f>
        <v>0.947</v>
      </c>
      <c r="O395" s="13" t="n">
        <f aca="false">IFERROR(IF(SUM('MRR Conglomerado'!R395:T395)=0,"",ROUND(SUM('MRR Conglomerado'!AD395:AF395)/SUM('MRR Conglomerado'!R395:T395),3)),"")</f>
        <v>0.945</v>
      </c>
      <c r="P395" s="13" t="n">
        <f aca="false">IFERROR(IF(SUM('MRR Conglomerado'!S395:U395)=0,"",ROUND(SUM('MRR Conglomerado'!AE395:AG395)/SUM('MRR Conglomerado'!S395:U395),3)),"")</f>
        <v>0.931</v>
      </c>
      <c r="Q395" s="13" t="n">
        <f aca="false">IFERROR(IF(SUM('MRR Conglomerado'!T395:V395)=0,"",ROUND(SUM('MRR Conglomerado'!AF395:AH395)/SUM('MRR Conglomerado'!T395:V395),3)),"")</f>
        <v>0.939</v>
      </c>
      <c r="R395" s="13" t="n">
        <f aca="false">IFERROR(IF(SUM('MRR Conglomerado'!U395:W395)=0,"",ROUND(SUM('MRR Conglomerado'!AG395:AI395)/SUM('MRR Conglomerado'!U395:W395),3)),"")</f>
        <v>0.961</v>
      </c>
      <c r="S395" s="13" t="n">
        <f aca="false">IFERROR(IF(SUM('MRR Conglomerado'!V395:X395)=0,"",ROUND(SUM('MRR Conglomerado'!AH395:AJ395)/SUM('MRR Conglomerado'!V395:X395),3)),"")</f>
        <v>0.974</v>
      </c>
      <c r="T395" s="13" t="n">
        <f aca="false">IFERROR(IF(SUM('MRR Conglomerado'!W395:Y395)=0,"",ROUND(SUM('MRR Conglomerado'!AI395:AK395)/SUM('MRR Conglomerado'!W395:Y395),3)),"")</f>
        <v>0.988</v>
      </c>
      <c r="U395" s="13" t="n">
        <f aca="false">IFERROR(IF(SUM('MRR Conglomerado'!X395:Z395)=0,"",ROUND(SUM('MRR Conglomerado'!AJ395:AL395)/SUM('MRR Conglomerado'!X395:Z395),3)),"")</f>
        <v>0.988</v>
      </c>
      <c r="V395" s="13" t="n">
        <f aca="false">IFERROR(IF(SUM('MRR Conglomerado'!Y395:AA395)=0,"",ROUND(SUM('MRR Conglomerado'!AK395:AM395)/SUM('MRR Conglomerado'!Y395:AA395),3)),"")</f>
        <v>0.993</v>
      </c>
      <c r="W395" s="13" t="n">
        <f aca="false">IFERROR(IF(SUM('MRR Conglomerado'!Z395:AB395)=0,"",ROUND(SUM('MRR Conglomerado'!AL395:AN395)/SUM('MRR Conglomerado'!Z395:AB395),3)),"")</f>
        <v>0.986</v>
      </c>
      <c r="X395" s="13" t="n">
        <f aca="false">IFERROR(IF(SUM('MRR Conglomerado'!AA395:AC395)=0,"",ROUND(SUM('MRR Conglomerado'!AM395:AO395)/SUM('MRR Conglomerado'!AA395:AC395),3)),"")</f>
        <v>0.95</v>
      </c>
      <c r="Y395" s="13" t="n">
        <f aca="false">IFERROR(IF(SUM('MRR Conglomerado'!AB395:AD395)=0,"",ROUND(SUM('MRR Conglomerado'!AN395:AP395)/SUM('MRR Conglomerado'!AB395:AD395),3)),"")</f>
        <v>0.92</v>
      </c>
      <c r="Z395" s="13" t="n">
        <f aca="false">IFERROR(IF(SUM('MRR Conglomerado'!AC395:AE395)=0,"",ROUND(SUM('MRR Conglomerado'!AO395:AQ395)/SUM('MRR Conglomerado'!AC395:AE395),3)),"")</f>
        <v>0.918</v>
      </c>
      <c r="AA395" s="13" t="n">
        <f aca="false">IFERROR(IF(SUM('MRR Conglomerado'!AD395:AF395)=0,"",ROUND(SUM('MRR Conglomerado'!AP395:AR395)/SUM('MRR Conglomerado'!AD395:AF395),3)),"")</f>
        <v>0.941</v>
      </c>
      <c r="AB395" s="13" t="n">
        <f aca="false">IFERROR(IF(SUM('MRR Conglomerado'!AE395:AG395)=0,"",ROUND(SUM('MRR Conglomerado'!AQ395:AS395)/SUM('MRR Conglomerado'!AE395:AG395),3)),"")</f>
        <v>0.965</v>
      </c>
    </row>
    <row r="396" customFormat="false" ht="15" hidden="false" customHeight="false" outlineLevel="0" collapsed="false">
      <c r="A396" s="10" t="s">
        <v>852</v>
      </c>
      <c r="B396" s="13" t="str">
        <f aca="false">IFERROR(IF(SUM('MRR Conglomerado'!E396:G396)=0,"",ROUND(SUM('MRR Conglomerado'!Q396:S396)/SUM('MRR Conglomerado'!E396:G396),3)),"")</f>
        <v/>
      </c>
      <c r="C396" s="13" t="str">
        <f aca="false">IFERROR(IF(SUM('MRR Conglomerado'!F396:H396)=0,"",ROUND(SUM('MRR Conglomerado'!R396:T396)/SUM('MRR Conglomerado'!F396:H396),3)),"")</f>
        <v/>
      </c>
      <c r="D396" s="13" t="str">
        <f aca="false">IFERROR(IF(SUM('MRR Conglomerado'!G396:I396)=0,"",ROUND(SUM('MRR Conglomerado'!S396:U396)/SUM('MRR Conglomerado'!G396:I396),3)),"")</f>
        <v/>
      </c>
      <c r="E396" s="13" t="str">
        <f aca="false">IFERROR(IF(SUM('MRR Conglomerado'!H396:J396)=0,"",ROUND(SUM('MRR Conglomerado'!T396:V396)/SUM('MRR Conglomerado'!H396:J396),3)),"")</f>
        <v/>
      </c>
      <c r="F396" s="13" t="str">
        <f aca="false">IFERROR(IF(SUM('MRR Conglomerado'!I396:K396)=0,"",ROUND(SUM('MRR Conglomerado'!U396:W396)/SUM('MRR Conglomerado'!I396:K396),3)),"")</f>
        <v/>
      </c>
      <c r="G396" s="13" t="str">
        <f aca="false">IFERROR(IF(SUM('MRR Conglomerado'!J396:L396)=0,"",ROUND(SUM('MRR Conglomerado'!V396:X396)/SUM('MRR Conglomerado'!J396:L396),3)),"")</f>
        <v/>
      </c>
      <c r="H396" s="13" t="str">
        <f aca="false">IFERROR(IF(SUM('MRR Conglomerado'!K396:M396)=0,"",ROUND(SUM('MRR Conglomerado'!W396:Y396)/SUM('MRR Conglomerado'!K396:M396),3)),"")</f>
        <v/>
      </c>
      <c r="I396" s="13" t="str">
        <f aca="false">IFERROR(IF(SUM('MRR Conglomerado'!L396:N396)=0,"",ROUND(SUM('MRR Conglomerado'!X396:Z396)/SUM('MRR Conglomerado'!L396:N396),3)),"")</f>
        <v/>
      </c>
      <c r="J396" s="13" t="str">
        <f aca="false">IFERROR(IF(SUM('MRR Conglomerado'!M396:O396)=0,"",ROUND(SUM('MRR Conglomerado'!Y396:AA396)/SUM('MRR Conglomerado'!M396:O396),3)),"")</f>
        <v/>
      </c>
      <c r="K396" s="13" t="str">
        <f aca="false">IFERROR(IF(SUM('MRR Conglomerado'!N396:P396)=0,"",ROUND(SUM('MRR Conglomerado'!Z396:AB396)/SUM('MRR Conglomerado'!N396:P396),3)),"")</f>
        <v/>
      </c>
      <c r="L396" s="13" t="str">
        <f aca="false">IFERROR(IF(SUM('MRR Conglomerado'!O396:Q396)=0,"",ROUND(SUM('MRR Conglomerado'!AA396:AC396)/SUM('MRR Conglomerado'!O396:Q396),3)),"")</f>
        <v/>
      </c>
      <c r="M396" s="13" t="str">
        <f aca="false">IFERROR(IF(SUM('MRR Conglomerado'!P396:R396)=0,"",ROUND(SUM('MRR Conglomerado'!AB396:AD396)/SUM('MRR Conglomerado'!P396:R396),3)),"")</f>
        <v/>
      </c>
      <c r="N396" s="13" t="str">
        <f aca="false">IFERROR(IF(SUM('MRR Conglomerado'!Q396:S396)=0,"",ROUND(SUM('MRR Conglomerado'!AC396:AE396)/SUM('MRR Conglomerado'!Q396:S396),3)),"")</f>
        <v/>
      </c>
      <c r="O396" s="13" t="str">
        <f aca="false">IFERROR(IF(SUM('MRR Conglomerado'!R396:T396)=0,"",ROUND(SUM('MRR Conglomerado'!AD396:AF396)/SUM('MRR Conglomerado'!R396:T396),3)),"")</f>
        <v/>
      </c>
      <c r="P396" s="13" t="str">
        <f aca="false">IFERROR(IF(SUM('MRR Conglomerado'!S396:U396)=0,"",ROUND(SUM('MRR Conglomerado'!AE396:AG396)/SUM('MRR Conglomerado'!S396:U396),3)),"")</f>
        <v/>
      </c>
      <c r="Q396" s="13" t="str">
        <f aca="false">IFERROR(IF(SUM('MRR Conglomerado'!T396:V396)=0,"",ROUND(SUM('MRR Conglomerado'!AF396:AH396)/SUM('MRR Conglomerado'!T396:V396),3)),"")</f>
        <v/>
      </c>
      <c r="R396" s="13" t="str">
        <f aca="false">IFERROR(IF(SUM('MRR Conglomerado'!U396:W396)=0,"",ROUND(SUM('MRR Conglomerado'!AG396:AI396)/SUM('MRR Conglomerado'!U396:W396),3)),"")</f>
        <v/>
      </c>
      <c r="S396" s="13" t="str">
        <f aca="false">IFERROR(IF(SUM('MRR Conglomerado'!V396:X396)=0,"",ROUND(SUM('MRR Conglomerado'!AH396:AJ396)/SUM('MRR Conglomerado'!V396:X396),3)),"")</f>
        <v/>
      </c>
      <c r="T396" s="13" t="str">
        <f aca="false">IFERROR(IF(SUM('MRR Conglomerado'!W396:Y396)=0,"",ROUND(SUM('MRR Conglomerado'!AI396:AK396)/SUM('MRR Conglomerado'!W396:Y396),3)),"")</f>
        <v/>
      </c>
      <c r="U396" s="13" t="str">
        <f aca="false">IFERROR(IF(SUM('MRR Conglomerado'!X396:Z396)=0,"",ROUND(SUM('MRR Conglomerado'!AJ396:AL396)/SUM('MRR Conglomerado'!X396:Z396),3)),"")</f>
        <v/>
      </c>
      <c r="V396" s="13" t="str">
        <f aca="false">IFERROR(IF(SUM('MRR Conglomerado'!Y396:AA396)=0,"",ROUND(SUM('MRR Conglomerado'!AK396:AM396)/SUM('MRR Conglomerado'!Y396:AA396),3)),"")</f>
        <v/>
      </c>
      <c r="W396" s="13" t="str">
        <f aca="false">IFERROR(IF(SUM('MRR Conglomerado'!Z396:AB396)=0,"",ROUND(SUM('MRR Conglomerado'!AL396:AN396)/SUM('MRR Conglomerado'!Z396:AB396),3)),"")</f>
        <v/>
      </c>
      <c r="X396" s="13" t="str">
        <f aca="false">IFERROR(IF(SUM('MRR Conglomerado'!AA396:AC396)=0,"",ROUND(SUM('MRR Conglomerado'!AM396:AO396)/SUM('MRR Conglomerado'!AA396:AC396),3)),"")</f>
        <v/>
      </c>
      <c r="Y396" s="13" t="str">
        <f aca="false">IFERROR(IF(SUM('MRR Conglomerado'!AB396:AD396)=0,"",ROUND(SUM('MRR Conglomerado'!AN396:AP396)/SUM('MRR Conglomerado'!AB396:AD396),3)),"")</f>
        <v/>
      </c>
      <c r="Z396" s="13" t="str">
        <f aca="false">IFERROR(IF(SUM('MRR Conglomerado'!AC396:AE396)=0,"",ROUND(SUM('MRR Conglomerado'!AO396:AQ396)/SUM('MRR Conglomerado'!AC396:AE396),3)),"")</f>
        <v/>
      </c>
      <c r="AA396" s="13" t="str">
        <f aca="false">IFERROR(IF(SUM('MRR Conglomerado'!AD396:AF396)=0,"",ROUND(SUM('MRR Conglomerado'!AP396:AR396)/SUM('MRR Conglomerado'!AD396:AF396),3)),"")</f>
        <v/>
      </c>
      <c r="AB396" s="13" t="str">
        <f aca="false">IFERROR(IF(SUM('MRR Conglomerado'!AE396:AG396)=0,"",ROUND(SUM('MRR Conglomerado'!AQ396:AS396)/SUM('MRR Conglomerado'!AE396:AG396),3)),"")</f>
        <v/>
      </c>
    </row>
    <row r="397" customFormat="false" ht="15" hidden="false" customHeight="false" outlineLevel="0" collapsed="false">
      <c r="A397" s="10" t="s">
        <v>854</v>
      </c>
      <c r="B397" s="13" t="str">
        <f aca="false">IFERROR(IF(SUM('MRR Conglomerado'!E397:G397)=0,"",ROUND(SUM('MRR Conglomerado'!Q397:S397)/SUM('MRR Conglomerado'!E397:G397),3)),"")</f>
        <v/>
      </c>
      <c r="C397" s="13" t="str">
        <f aca="false">IFERROR(IF(SUM('MRR Conglomerado'!F397:H397)=0,"",ROUND(SUM('MRR Conglomerado'!R397:T397)/SUM('MRR Conglomerado'!F397:H397),3)),"")</f>
        <v/>
      </c>
      <c r="D397" s="13" t="str">
        <f aca="false">IFERROR(IF(SUM('MRR Conglomerado'!G397:I397)=0,"",ROUND(SUM('MRR Conglomerado'!S397:U397)/SUM('MRR Conglomerado'!G397:I397),3)),"")</f>
        <v/>
      </c>
      <c r="E397" s="13" t="str">
        <f aca="false">IFERROR(IF(SUM('MRR Conglomerado'!H397:J397)=0,"",ROUND(SUM('MRR Conglomerado'!T397:V397)/SUM('MRR Conglomerado'!H397:J397),3)),"")</f>
        <v/>
      </c>
      <c r="F397" s="13" t="str">
        <f aca="false">IFERROR(IF(SUM('MRR Conglomerado'!I397:K397)=0,"",ROUND(SUM('MRR Conglomerado'!U397:W397)/SUM('MRR Conglomerado'!I397:K397),3)),"")</f>
        <v/>
      </c>
      <c r="G397" s="13" t="str">
        <f aca="false">IFERROR(IF(SUM('MRR Conglomerado'!J397:L397)=0,"",ROUND(SUM('MRR Conglomerado'!V397:X397)/SUM('MRR Conglomerado'!J397:L397),3)),"")</f>
        <v/>
      </c>
      <c r="H397" s="13" t="str">
        <f aca="false">IFERROR(IF(SUM('MRR Conglomerado'!K397:M397)=0,"",ROUND(SUM('MRR Conglomerado'!W397:Y397)/SUM('MRR Conglomerado'!K397:M397),3)),"")</f>
        <v/>
      </c>
      <c r="I397" s="13" t="n">
        <f aca="false">IFERROR(IF(SUM('MRR Conglomerado'!L397:N397)=0,"",ROUND(SUM('MRR Conglomerado'!X397:Z397)/SUM('MRR Conglomerado'!L397:N397),3)),"")</f>
        <v>42.866</v>
      </c>
      <c r="J397" s="13" t="n">
        <f aca="false">IFERROR(IF(SUM('MRR Conglomerado'!M397:O397)=0,"",ROUND(SUM('MRR Conglomerado'!Y397:AA397)/SUM('MRR Conglomerado'!M397:O397),3)),"")</f>
        <v>18.312</v>
      </c>
      <c r="K397" s="13" t="n">
        <f aca="false">IFERROR(IF(SUM('MRR Conglomerado'!N397:P397)=0,"",ROUND(SUM('MRR Conglomerado'!Z397:AB397)/SUM('MRR Conglomerado'!N397:P397),3)),"")</f>
        <v>4.487</v>
      </c>
      <c r="L397" s="13" t="n">
        <f aca="false">IFERROR(IF(SUM('MRR Conglomerado'!O397:Q397)=0,"",ROUND(SUM('MRR Conglomerado'!AA397:AC397)/SUM('MRR Conglomerado'!O397:Q397),3)),"")</f>
        <v>2.183</v>
      </c>
      <c r="M397" s="13" t="n">
        <f aca="false">IFERROR(IF(SUM('MRR Conglomerado'!P397:R397)=0,"",ROUND(SUM('MRR Conglomerado'!AB397:AD397)/SUM('MRR Conglomerado'!P397:R397),3)),"")</f>
        <v>1.675</v>
      </c>
      <c r="N397" s="13" t="n">
        <f aca="false">IFERROR(IF(SUM('MRR Conglomerado'!Q397:S397)=0,"",ROUND(SUM('MRR Conglomerado'!AC397:AE397)/SUM('MRR Conglomerado'!Q397:S397),3)),"")</f>
        <v>1.236</v>
      </c>
      <c r="O397" s="13" t="n">
        <f aca="false">IFERROR(IF(SUM('MRR Conglomerado'!R397:T397)=0,"",ROUND(SUM('MRR Conglomerado'!AD397:AF397)/SUM('MRR Conglomerado'!R397:T397),3)),"")</f>
        <v>1.089</v>
      </c>
      <c r="P397" s="13" t="n">
        <f aca="false">IFERROR(IF(SUM('MRR Conglomerado'!S397:U397)=0,"",ROUND(SUM('MRR Conglomerado'!AE397:AG397)/SUM('MRR Conglomerado'!S397:U397),3)),"")</f>
        <v>0.986</v>
      </c>
      <c r="Q397" s="13" t="n">
        <f aca="false">IFERROR(IF(SUM('MRR Conglomerado'!T397:V397)=0,"",ROUND(SUM('MRR Conglomerado'!AF397:AH397)/SUM('MRR Conglomerado'!T397:V397),3)),"")</f>
        <v>1.021</v>
      </c>
      <c r="R397" s="13" t="n">
        <f aca="false">IFERROR(IF(SUM('MRR Conglomerado'!U397:W397)=0,"",ROUND(SUM('MRR Conglomerado'!AG397:AI397)/SUM('MRR Conglomerado'!U397:W397),3)),"")</f>
        <v>0.962</v>
      </c>
      <c r="S397" s="13" t="n">
        <f aca="false">IFERROR(IF(SUM('MRR Conglomerado'!V397:X397)=0,"",ROUND(SUM('MRR Conglomerado'!AH397:AJ397)/SUM('MRR Conglomerado'!V397:X397),3)),"")</f>
        <v>0.897</v>
      </c>
      <c r="T397" s="13" t="n">
        <f aca="false">IFERROR(IF(SUM('MRR Conglomerado'!W397:Y397)=0,"",ROUND(SUM('MRR Conglomerado'!AI397:AK397)/SUM('MRR Conglomerado'!W397:Y397),3)),"")</f>
        <v>0.85</v>
      </c>
      <c r="U397" s="13" t="n">
        <f aca="false">IFERROR(IF(SUM('MRR Conglomerado'!X397:Z397)=0,"",ROUND(SUM('MRR Conglomerado'!AJ397:AL397)/SUM('MRR Conglomerado'!X397:Z397),3)),"")</f>
        <v>0.83</v>
      </c>
      <c r="V397" s="13" t="n">
        <f aca="false">IFERROR(IF(SUM('MRR Conglomerado'!Y397:AA397)=0,"",ROUND(SUM('MRR Conglomerado'!AK397:AM397)/SUM('MRR Conglomerado'!Y397:AA397),3)),"")</f>
        <v>0.953</v>
      </c>
      <c r="W397" s="13" t="n">
        <f aca="false">IFERROR(IF(SUM('MRR Conglomerado'!Z397:AB397)=0,"",ROUND(SUM('MRR Conglomerado'!AL397:AN397)/SUM('MRR Conglomerado'!Z397:AB397),3)),"")</f>
        <v>0.929</v>
      </c>
      <c r="X397" s="13" t="n">
        <f aca="false">IFERROR(IF(SUM('MRR Conglomerado'!AA397:AC397)=0,"",ROUND(SUM('MRR Conglomerado'!AM397:AO397)/SUM('MRR Conglomerado'!AA397:AC397),3)),"")</f>
        <v>0.931</v>
      </c>
      <c r="Y397" s="13" t="n">
        <f aca="false">IFERROR(IF(SUM('MRR Conglomerado'!AB397:AD397)=0,"",ROUND(SUM('MRR Conglomerado'!AN397:AP397)/SUM('MRR Conglomerado'!AB397:AD397),3)),"")</f>
        <v>0.872</v>
      </c>
      <c r="Z397" s="13" t="n">
        <f aca="false">IFERROR(IF(SUM('MRR Conglomerado'!AC397:AE397)=0,"",ROUND(SUM('MRR Conglomerado'!AO397:AQ397)/SUM('MRR Conglomerado'!AC397:AE397),3)),"")</f>
        <v>0.984</v>
      </c>
      <c r="AA397" s="13" t="n">
        <f aca="false">IFERROR(IF(SUM('MRR Conglomerado'!AD397:AF397)=0,"",ROUND(SUM('MRR Conglomerado'!AP397:AR397)/SUM('MRR Conglomerado'!AD397:AF397),3)),"")</f>
        <v>1.401</v>
      </c>
      <c r="AB397" s="13" t="n">
        <f aca="false">IFERROR(IF(SUM('MRR Conglomerado'!AE397:AG397)=0,"",ROUND(SUM('MRR Conglomerado'!AQ397:AS397)/SUM('MRR Conglomerado'!AE397:AG397),3)),"")</f>
        <v>1.771</v>
      </c>
    </row>
    <row r="398" customFormat="false" ht="15" hidden="false" customHeight="false" outlineLevel="0" collapsed="false">
      <c r="A398" s="10" t="s">
        <v>856</v>
      </c>
      <c r="B398" s="13" t="str">
        <f aca="false">IFERROR(IF(SUM('MRR Conglomerado'!E398:G398)=0,"",ROUND(SUM('MRR Conglomerado'!Q398:S398)/SUM('MRR Conglomerado'!E398:G398),3)),"")</f>
        <v/>
      </c>
      <c r="C398" s="13" t="str">
        <f aca="false">IFERROR(IF(SUM('MRR Conglomerado'!F398:H398)=0,"",ROUND(SUM('MRR Conglomerado'!R398:T398)/SUM('MRR Conglomerado'!F398:H398),3)),"")</f>
        <v/>
      </c>
      <c r="D398" s="13" t="str">
        <f aca="false">IFERROR(IF(SUM('MRR Conglomerado'!G398:I398)=0,"",ROUND(SUM('MRR Conglomerado'!S398:U398)/SUM('MRR Conglomerado'!G398:I398),3)),"")</f>
        <v/>
      </c>
      <c r="E398" s="13" t="str">
        <f aca="false">IFERROR(IF(SUM('MRR Conglomerado'!H398:J398)=0,"",ROUND(SUM('MRR Conglomerado'!T398:V398)/SUM('MRR Conglomerado'!H398:J398),3)),"")</f>
        <v/>
      </c>
      <c r="F398" s="13" t="str">
        <f aca="false">IFERROR(IF(SUM('MRR Conglomerado'!I398:K398)=0,"",ROUND(SUM('MRR Conglomerado'!U398:W398)/SUM('MRR Conglomerado'!I398:K398),3)),"")</f>
        <v/>
      </c>
      <c r="G398" s="13" t="str">
        <f aca="false">IFERROR(IF(SUM('MRR Conglomerado'!J398:L398)=0,"",ROUND(SUM('MRR Conglomerado'!V398:X398)/SUM('MRR Conglomerado'!J398:L398),3)),"")</f>
        <v/>
      </c>
      <c r="H398" s="13" t="str">
        <f aca="false">IFERROR(IF(SUM('MRR Conglomerado'!K398:M398)=0,"",ROUND(SUM('MRR Conglomerado'!W398:Y398)/SUM('MRR Conglomerado'!K398:M398),3)),"")</f>
        <v/>
      </c>
      <c r="I398" s="13" t="str">
        <f aca="false">IFERROR(IF(SUM('MRR Conglomerado'!L398:N398)=0,"",ROUND(SUM('MRR Conglomerado'!X398:Z398)/SUM('MRR Conglomerado'!L398:N398),3)),"")</f>
        <v/>
      </c>
      <c r="J398" s="13" t="str">
        <f aca="false">IFERROR(IF(SUM('MRR Conglomerado'!M398:O398)=0,"",ROUND(SUM('MRR Conglomerado'!Y398:AA398)/SUM('MRR Conglomerado'!M398:O398),3)),"")</f>
        <v/>
      </c>
      <c r="K398" s="13" t="str">
        <f aca="false">IFERROR(IF(SUM('MRR Conglomerado'!N398:P398)=0,"",ROUND(SUM('MRR Conglomerado'!Z398:AB398)/SUM('MRR Conglomerado'!N398:P398),3)),"")</f>
        <v/>
      </c>
      <c r="L398" s="13" t="str">
        <f aca="false">IFERROR(IF(SUM('MRR Conglomerado'!O398:Q398)=0,"",ROUND(SUM('MRR Conglomerado'!AA398:AC398)/SUM('MRR Conglomerado'!O398:Q398),3)),"")</f>
        <v/>
      </c>
      <c r="M398" s="13" t="str">
        <f aca="false">IFERROR(IF(SUM('MRR Conglomerado'!P398:R398)=0,"",ROUND(SUM('MRR Conglomerado'!AB398:AD398)/SUM('MRR Conglomerado'!P398:R398),3)),"")</f>
        <v/>
      </c>
      <c r="N398" s="13" t="str">
        <f aca="false">IFERROR(IF(SUM('MRR Conglomerado'!Q398:S398)=0,"",ROUND(SUM('MRR Conglomerado'!AC398:AE398)/SUM('MRR Conglomerado'!Q398:S398),3)),"")</f>
        <v/>
      </c>
      <c r="O398" s="13" t="str">
        <f aca="false">IFERROR(IF(SUM('MRR Conglomerado'!R398:T398)=0,"",ROUND(SUM('MRR Conglomerado'!AD398:AF398)/SUM('MRR Conglomerado'!R398:T398),3)),"")</f>
        <v/>
      </c>
      <c r="P398" s="13" t="str">
        <f aca="false">IFERROR(IF(SUM('MRR Conglomerado'!S398:U398)=0,"",ROUND(SUM('MRR Conglomerado'!AE398:AG398)/SUM('MRR Conglomerado'!S398:U398),3)),"")</f>
        <v/>
      </c>
      <c r="Q398" s="13" t="str">
        <f aca="false">IFERROR(IF(SUM('MRR Conglomerado'!T398:V398)=0,"",ROUND(SUM('MRR Conglomerado'!AF398:AH398)/SUM('MRR Conglomerado'!T398:V398),3)),"")</f>
        <v/>
      </c>
      <c r="R398" s="13" t="str">
        <f aca="false">IFERROR(IF(SUM('MRR Conglomerado'!U398:W398)=0,"",ROUND(SUM('MRR Conglomerado'!AG398:AI398)/SUM('MRR Conglomerado'!U398:W398),3)),"")</f>
        <v/>
      </c>
      <c r="S398" s="13" t="str">
        <f aca="false">IFERROR(IF(SUM('MRR Conglomerado'!V398:X398)=0,"",ROUND(SUM('MRR Conglomerado'!AH398:AJ398)/SUM('MRR Conglomerado'!V398:X398),3)),"")</f>
        <v/>
      </c>
      <c r="T398" s="13" t="str">
        <f aca="false">IFERROR(IF(SUM('MRR Conglomerado'!W398:Y398)=0,"",ROUND(SUM('MRR Conglomerado'!AI398:AK398)/SUM('MRR Conglomerado'!W398:Y398),3)),"")</f>
        <v/>
      </c>
      <c r="U398" s="13" t="str">
        <f aca="false">IFERROR(IF(SUM('MRR Conglomerado'!X398:Z398)=0,"",ROUND(SUM('MRR Conglomerado'!AJ398:AL398)/SUM('MRR Conglomerado'!X398:Z398),3)),"")</f>
        <v/>
      </c>
      <c r="V398" s="13" t="str">
        <f aca="false">IFERROR(IF(SUM('MRR Conglomerado'!Y398:AA398)=0,"",ROUND(SUM('MRR Conglomerado'!AK398:AM398)/SUM('MRR Conglomerado'!Y398:AA398),3)),"")</f>
        <v/>
      </c>
      <c r="W398" s="13" t="str">
        <f aca="false">IFERROR(IF(SUM('MRR Conglomerado'!Z398:AB398)=0,"",ROUND(SUM('MRR Conglomerado'!AL398:AN398)/SUM('MRR Conglomerado'!Z398:AB398),3)),"")</f>
        <v/>
      </c>
      <c r="X398" s="13" t="str">
        <f aca="false">IFERROR(IF(SUM('MRR Conglomerado'!AA398:AC398)=0,"",ROUND(SUM('MRR Conglomerado'!AM398:AO398)/SUM('MRR Conglomerado'!AA398:AC398),3)),"")</f>
        <v/>
      </c>
      <c r="Y398" s="13" t="str">
        <f aca="false">IFERROR(IF(SUM('MRR Conglomerado'!AB398:AD398)=0,"",ROUND(SUM('MRR Conglomerado'!AN398:AP398)/SUM('MRR Conglomerado'!AB398:AD398),3)),"")</f>
        <v/>
      </c>
      <c r="Z398" s="13" t="str">
        <f aca="false">IFERROR(IF(SUM('MRR Conglomerado'!AC398:AE398)=0,"",ROUND(SUM('MRR Conglomerado'!AO398:AQ398)/SUM('MRR Conglomerado'!AC398:AE398),3)),"")</f>
        <v/>
      </c>
      <c r="AA398" s="13" t="str">
        <f aca="false">IFERROR(IF(SUM('MRR Conglomerado'!AD398:AF398)=0,"",ROUND(SUM('MRR Conglomerado'!AP398:AR398)/SUM('MRR Conglomerado'!AD398:AF398),3)),"")</f>
        <v/>
      </c>
      <c r="AB398" s="13" t="str">
        <f aca="false">IFERROR(IF(SUM('MRR Conglomerado'!AE398:AG398)=0,"",ROUND(SUM('MRR Conglomerado'!AQ398:AS398)/SUM('MRR Conglomerado'!AE398:AG398),3)),"")</f>
        <v/>
      </c>
    </row>
    <row r="399" customFormat="false" ht="15" hidden="false" customHeight="false" outlineLevel="0" collapsed="false">
      <c r="A399" s="10" t="s">
        <v>858</v>
      </c>
      <c r="B399" s="13" t="str">
        <f aca="false">IFERROR(IF(SUM('MRR Conglomerado'!E399:G399)=0,"",ROUND(SUM('MRR Conglomerado'!Q399:S399)/SUM('MRR Conglomerado'!E399:G399),3)),"")</f>
        <v/>
      </c>
      <c r="C399" s="13" t="str">
        <f aca="false">IFERROR(IF(SUM('MRR Conglomerado'!F399:H399)=0,"",ROUND(SUM('MRR Conglomerado'!R399:T399)/SUM('MRR Conglomerado'!F399:H399),3)),"")</f>
        <v/>
      </c>
      <c r="D399" s="13" t="str">
        <f aca="false">IFERROR(IF(SUM('MRR Conglomerado'!G399:I399)=0,"",ROUND(SUM('MRR Conglomerado'!S399:U399)/SUM('MRR Conglomerado'!G399:I399),3)),"")</f>
        <v/>
      </c>
      <c r="E399" s="13" t="str">
        <f aca="false">IFERROR(IF(SUM('MRR Conglomerado'!H399:J399)=0,"",ROUND(SUM('MRR Conglomerado'!T399:V399)/SUM('MRR Conglomerado'!H399:J399),3)),"")</f>
        <v/>
      </c>
      <c r="F399" s="13" t="str">
        <f aca="false">IFERROR(IF(SUM('MRR Conglomerado'!I399:K399)=0,"",ROUND(SUM('MRR Conglomerado'!U399:W399)/SUM('MRR Conglomerado'!I399:K399),3)),"")</f>
        <v/>
      </c>
      <c r="G399" s="13" t="str">
        <f aca="false">IFERROR(IF(SUM('MRR Conglomerado'!J399:L399)=0,"",ROUND(SUM('MRR Conglomerado'!V399:X399)/SUM('MRR Conglomerado'!J399:L399),3)),"")</f>
        <v/>
      </c>
      <c r="H399" s="13" t="str">
        <f aca="false">IFERROR(IF(SUM('MRR Conglomerado'!K399:M399)=0,"",ROUND(SUM('MRR Conglomerado'!W399:Y399)/SUM('MRR Conglomerado'!K399:M399),3)),"")</f>
        <v/>
      </c>
      <c r="I399" s="13" t="str">
        <f aca="false">IFERROR(IF(SUM('MRR Conglomerado'!L399:N399)=0,"",ROUND(SUM('MRR Conglomerado'!X399:Z399)/SUM('MRR Conglomerado'!L399:N399),3)),"")</f>
        <v/>
      </c>
      <c r="J399" s="13" t="str">
        <f aca="false">IFERROR(IF(SUM('MRR Conglomerado'!M399:O399)=0,"",ROUND(SUM('MRR Conglomerado'!Y399:AA399)/SUM('MRR Conglomerado'!M399:O399),3)),"")</f>
        <v/>
      </c>
      <c r="K399" s="13" t="str">
        <f aca="false">IFERROR(IF(SUM('MRR Conglomerado'!N399:P399)=0,"",ROUND(SUM('MRR Conglomerado'!Z399:AB399)/SUM('MRR Conglomerado'!N399:P399),3)),"")</f>
        <v/>
      </c>
      <c r="L399" s="13" t="str">
        <f aca="false">IFERROR(IF(SUM('MRR Conglomerado'!O399:Q399)=0,"",ROUND(SUM('MRR Conglomerado'!AA399:AC399)/SUM('MRR Conglomerado'!O399:Q399),3)),"")</f>
        <v/>
      </c>
      <c r="M399" s="13" t="str">
        <f aca="false">IFERROR(IF(SUM('MRR Conglomerado'!P399:R399)=0,"",ROUND(SUM('MRR Conglomerado'!AB399:AD399)/SUM('MRR Conglomerado'!P399:R399),3)),"")</f>
        <v/>
      </c>
      <c r="N399" s="13" t="str">
        <f aca="false">IFERROR(IF(SUM('MRR Conglomerado'!Q399:S399)=0,"",ROUND(SUM('MRR Conglomerado'!AC399:AE399)/SUM('MRR Conglomerado'!Q399:S399),3)),"")</f>
        <v/>
      </c>
      <c r="O399" s="13" t="str">
        <f aca="false">IFERROR(IF(SUM('MRR Conglomerado'!R399:T399)=0,"",ROUND(SUM('MRR Conglomerado'!AD399:AF399)/SUM('MRR Conglomerado'!R399:T399),3)),"")</f>
        <v/>
      </c>
      <c r="P399" s="13" t="str">
        <f aca="false">IFERROR(IF(SUM('MRR Conglomerado'!S399:U399)=0,"",ROUND(SUM('MRR Conglomerado'!AE399:AG399)/SUM('MRR Conglomerado'!S399:U399),3)),"")</f>
        <v/>
      </c>
      <c r="Q399" s="13" t="str">
        <f aca="false">IFERROR(IF(SUM('MRR Conglomerado'!T399:V399)=0,"",ROUND(SUM('MRR Conglomerado'!AF399:AH399)/SUM('MRR Conglomerado'!T399:V399),3)),"")</f>
        <v/>
      </c>
      <c r="R399" s="13" t="str">
        <f aca="false">IFERROR(IF(SUM('MRR Conglomerado'!U399:W399)=0,"",ROUND(SUM('MRR Conglomerado'!AG399:AI399)/SUM('MRR Conglomerado'!U399:W399),3)),"")</f>
        <v/>
      </c>
      <c r="S399" s="13" t="str">
        <f aca="false">IFERROR(IF(SUM('MRR Conglomerado'!V399:X399)=0,"",ROUND(SUM('MRR Conglomerado'!AH399:AJ399)/SUM('MRR Conglomerado'!V399:X399),3)),"")</f>
        <v/>
      </c>
      <c r="T399" s="13" t="str">
        <f aca="false">IFERROR(IF(SUM('MRR Conglomerado'!W399:Y399)=0,"",ROUND(SUM('MRR Conglomerado'!AI399:AK399)/SUM('MRR Conglomerado'!W399:Y399),3)),"")</f>
        <v/>
      </c>
      <c r="U399" s="13" t="str">
        <f aca="false">IFERROR(IF(SUM('MRR Conglomerado'!X399:Z399)=0,"",ROUND(SUM('MRR Conglomerado'!AJ399:AL399)/SUM('MRR Conglomerado'!X399:Z399),3)),"")</f>
        <v/>
      </c>
      <c r="V399" s="13" t="str">
        <f aca="false">IFERROR(IF(SUM('MRR Conglomerado'!Y399:AA399)=0,"",ROUND(SUM('MRR Conglomerado'!AK399:AM399)/SUM('MRR Conglomerado'!Y399:AA399),3)),"")</f>
        <v/>
      </c>
      <c r="W399" s="13" t="str">
        <f aca="false">IFERROR(IF(SUM('MRR Conglomerado'!Z399:AB399)=0,"",ROUND(SUM('MRR Conglomerado'!AL399:AN399)/SUM('MRR Conglomerado'!Z399:AB399),3)),"")</f>
        <v/>
      </c>
      <c r="X399" s="13" t="str">
        <f aca="false">IFERROR(IF(SUM('MRR Conglomerado'!AA399:AC399)=0,"",ROUND(SUM('MRR Conglomerado'!AM399:AO399)/SUM('MRR Conglomerado'!AA399:AC399),3)),"")</f>
        <v/>
      </c>
      <c r="Y399" s="13" t="str">
        <f aca="false">IFERROR(IF(SUM('MRR Conglomerado'!AB399:AD399)=0,"",ROUND(SUM('MRR Conglomerado'!AN399:AP399)/SUM('MRR Conglomerado'!AB399:AD399),3)),"")</f>
        <v/>
      </c>
      <c r="Z399" s="13" t="str">
        <f aca="false">IFERROR(IF(SUM('MRR Conglomerado'!AC399:AE399)=0,"",ROUND(SUM('MRR Conglomerado'!AO399:AQ399)/SUM('MRR Conglomerado'!AC399:AE399),3)),"")</f>
        <v/>
      </c>
      <c r="AA399" s="13" t="str">
        <f aca="false">IFERROR(IF(SUM('MRR Conglomerado'!AD399:AF399)=0,"",ROUND(SUM('MRR Conglomerado'!AP399:AR399)/SUM('MRR Conglomerado'!AD399:AF399),3)),"")</f>
        <v/>
      </c>
      <c r="AB399" s="13" t="str">
        <f aca="false">IFERROR(IF(SUM('MRR Conglomerado'!AE399:AG399)=0,"",ROUND(SUM('MRR Conglomerado'!AQ399:AS399)/SUM('MRR Conglomerado'!AE399:AG399),3)),"")</f>
        <v/>
      </c>
    </row>
    <row r="400" customFormat="false" ht="15" hidden="false" customHeight="false" outlineLevel="0" collapsed="false">
      <c r="A400" s="10" t="s">
        <v>860</v>
      </c>
      <c r="B400" s="13" t="str">
        <f aca="false">IFERROR(IF(SUM('MRR Conglomerado'!E400:G400)=0,"",ROUND(SUM('MRR Conglomerado'!Q400:S400)/SUM('MRR Conglomerado'!E400:G400),3)),"")</f>
        <v/>
      </c>
      <c r="C400" s="13" t="str">
        <f aca="false">IFERROR(IF(SUM('MRR Conglomerado'!F400:H400)=0,"",ROUND(SUM('MRR Conglomerado'!R400:T400)/SUM('MRR Conglomerado'!F400:H400),3)),"")</f>
        <v/>
      </c>
      <c r="D400" s="13" t="str">
        <f aca="false">IFERROR(IF(SUM('MRR Conglomerado'!G400:I400)=0,"",ROUND(SUM('MRR Conglomerado'!S400:U400)/SUM('MRR Conglomerado'!G400:I400),3)),"")</f>
        <v/>
      </c>
      <c r="E400" s="13" t="str">
        <f aca="false">IFERROR(IF(SUM('MRR Conglomerado'!H400:J400)=0,"",ROUND(SUM('MRR Conglomerado'!T400:V400)/SUM('MRR Conglomerado'!H400:J400),3)),"")</f>
        <v/>
      </c>
      <c r="F400" s="13" t="str">
        <f aca="false">IFERROR(IF(SUM('MRR Conglomerado'!I400:K400)=0,"",ROUND(SUM('MRR Conglomerado'!U400:W400)/SUM('MRR Conglomerado'!I400:K400),3)),"")</f>
        <v/>
      </c>
      <c r="G400" s="13" t="str">
        <f aca="false">IFERROR(IF(SUM('MRR Conglomerado'!J400:L400)=0,"",ROUND(SUM('MRR Conglomerado'!V400:X400)/SUM('MRR Conglomerado'!J400:L400),3)),"")</f>
        <v/>
      </c>
      <c r="H400" s="13" t="str">
        <f aca="false">IFERROR(IF(SUM('MRR Conglomerado'!K400:M400)=0,"",ROUND(SUM('MRR Conglomerado'!W400:Y400)/SUM('MRR Conglomerado'!K400:M400),3)),"")</f>
        <v/>
      </c>
      <c r="I400" s="13" t="str">
        <f aca="false">IFERROR(IF(SUM('MRR Conglomerado'!L400:N400)=0,"",ROUND(SUM('MRR Conglomerado'!X400:Z400)/SUM('MRR Conglomerado'!L400:N400),3)),"")</f>
        <v/>
      </c>
      <c r="J400" s="13" t="str">
        <f aca="false">IFERROR(IF(SUM('MRR Conglomerado'!M400:O400)=0,"",ROUND(SUM('MRR Conglomerado'!Y400:AA400)/SUM('MRR Conglomerado'!M400:O400),3)),"")</f>
        <v/>
      </c>
      <c r="K400" s="13" t="str">
        <f aca="false">IFERROR(IF(SUM('MRR Conglomerado'!N400:P400)=0,"",ROUND(SUM('MRR Conglomerado'!Z400:AB400)/SUM('MRR Conglomerado'!N400:P400),3)),"")</f>
        <v/>
      </c>
      <c r="L400" s="13" t="str">
        <f aca="false">IFERROR(IF(SUM('MRR Conglomerado'!O400:Q400)=0,"",ROUND(SUM('MRR Conglomerado'!AA400:AC400)/SUM('MRR Conglomerado'!O400:Q400),3)),"")</f>
        <v/>
      </c>
      <c r="M400" s="13" t="str">
        <f aca="false">IFERROR(IF(SUM('MRR Conglomerado'!P400:R400)=0,"",ROUND(SUM('MRR Conglomerado'!AB400:AD400)/SUM('MRR Conglomerado'!P400:R400),3)),"")</f>
        <v/>
      </c>
      <c r="N400" s="13" t="str">
        <f aca="false">IFERROR(IF(SUM('MRR Conglomerado'!Q400:S400)=0,"",ROUND(SUM('MRR Conglomerado'!AC400:AE400)/SUM('MRR Conglomerado'!Q400:S400),3)),"")</f>
        <v/>
      </c>
      <c r="O400" s="13" t="str">
        <f aca="false">IFERROR(IF(SUM('MRR Conglomerado'!R400:T400)=0,"",ROUND(SUM('MRR Conglomerado'!AD400:AF400)/SUM('MRR Conglomerado'!R400:T400),3)),"")</f>
        <v/>
      </c>
      <c r="P400" s="13" t="str">
        <f aca="false">IFERROR(IF(SUM('MRR Conglomerado'!S400:U400)=0,"",ROUND(SUM('MRR Conglomerado'!AE400:AG400)/SUM('MRR Conglomerado'!S400:U400),3)),"")</f>
        <v/>
      </c>
      <c r="Q400" s="13" t="str">
        <f aca="false">IFERROR(IF(SUM('MRR Conglomerado'!T400:V400)=0,"",ROUND(SUM('MRR Conglomerado'!AF400:AH400)/SUM('MRR Conglomerado'!T400:V400),3)),"")</f>
        <v/>
      </c>
      <c r="R400" s="13" t="str">
        <f aca="false">IFERROR(IF(SUM('MRR Conglomerado'!U400:W400)=0,"",ROUND(SUM('MRR Conglomerado'!AG400:AI400)/SUM('MRR Conglomerado'!U400:W400),3)),"")</f>
        <v/>
      </c>
      <c r="S400" s="13" t="str">
        <f aca="false">IFERROR(IF(SUM('MRR Conglomerado'!V400:X400)=0,"",ROUND(SUM('MRR Conglomerado'!AH400:AJ400)/SUM('MRR Conglomerado'!V400:X400),3)),"")</f>
        <v/>
      </c>
      <c r="T400" s="13" t="str">
        <f aca="false">IFERROR(IF(SUM('MRR Conglomerado'!W400:Y400)=0,"",ROUND(SUM('MRR Conglomerado'!AI400:AK400)/SUM('MRR Conglomerado'!W400:Y400),3)),"")</f>
        <v/>
      </c>
      <c r="U400" s="13" t="str">
        <f aca="false">IFERROR(IF(SUM('MRR Conglomerado'!X400:Z400)=0,"",ROUND(SUM('MRR Conglomerado'!AJ400:AL400)/SUM('MRR Conglomerado'!X400:Z400),3)),"")</f>
        <v/>
      </c>
      <c r="V400" s="13" t="str">
        <f aca="false">IFERROR(IF(SUM('MRR Conglomerado'!Y400:AA400)=0,"",ROUND(SUM('MRR Conglomerado'!AK400:AM400)/SUM('MRR Conglomerado'!Y400:AA400),3)),"")</f>
        <v/>
      </c>
      <c r="W400" s="13" t="str">
        <f aca="false">IFERROR(IF(SUM('MRR Conglomerado'!Z400:AB400)=0,"",ROUND(SUM('MRR Conglomerado'!AL400:AN400)/SUM('MRR Conglomerado'!Z400:AB400),3)),"")</f>
        <v/>
      </c>
      <c r="X400" s="13" t="str">
        <f aca="false">IFERROR(IF(SUM('MRR Conglomerado'!AA400:AC400)=0,"",ROUND(SUM('MRR Conglomerado'!AM400:AO400)/SUM('MRR Conglomerado'!AA400:AC400),3)),"")</f>
        <v/>
      </c>
      <c r="Y400" s="13" t="str">
        <f aca="false">IFERROR(IF(SUM('MRR Conglomerado'!AB400:AD400)=0,"",ROUND(SUM('MRR Conglomerado'!AN400:AP400)/SUM('MRR Conglomerado'!AB400:AD400),3)),"")</f>
        <v/>
      </c>
      <c r="Z400" s="13" t="str">
        <f aca="false">IFERROR(IF(SUM('MRR Conglomerado'!AC400:AE400)=0,"",ROUND(SUM('MRR Conglomerado'!AO400:AQ400)/SUM('MRR Conglomerado'!AC400:AE400),3)),"")</f>
        <v/>
      </c>
      <c r="AA400" s="13" t="str">
        <f aca="false">IFERROR(IF(SUM('MRR Conglomerado'!AD400:AF400)=0,"",ROUND(SUM('MRR Conglomerado'!AP400:AR400)/SUM('MRR Conglomerado'!AD400:AF400),3)),"")</f>
        <v/>
      </c>
      <c r="AB400" s="13" t="str">
        <f aca="false">IFERROR(IF(SUM('MRR Conglomerado'!AE400:AG400)=0,"",ROUND(SUM('MRR Conglomerado'!AQ400:AS400)/SUM('MRR Conglomerado'!AE400:AG400),3)),"")</f>
        <v/>
      </c>
    </row>
    <row r="401" customFormat="false" ht="15" hidden="false" customHeight="false" outlineLevel="0" collapsed="false">
      <c r="A401" s="10" t="s">
        <v>862</v>
      </c>
      <c r="B401" s="13" t="str">
        <f aca="false">IFERROR(IF(SUM('MRR Conglomerado'!E401:G401)=0,"",ROUND(SUM('MRR Conglomerado'!Q401:S401)/SUM('MRR Conglomerado'!E401:G401),3)),"")</f>
        <v/>
      </c>
      <c r="C401" s="13" t="str">
        <f aca="false">IFERROR(IF(SUM('MRR Conglomerado'!F401:H401)=0,"",ROUND(SUM('MRR Conglomerado'!R401:T401)/SUM('MRR Conglomerado'!F401:H401),3)),"")</f>
        <v/>
      </c>
      <c r="D401" s="13" t="str">
        <f aca="false">IFERROR(IF(SUM('MRR Conglomerado'!G401:I401)=0,"",ROUND(SUM('MRR Conglomerado'!S401:U401)/SUM('MRR Conglomerado'!G401:I401),3)),"")</f>
        <v/>
      </c>
      <c r="E401" s="13" t="str">
        <f aca="false">IFERROR(IF(SUM('MRR Conglomerado'!H401:J401)=0,"",ROUND(SUM('MRR Conglomerado'!T401:V401)/SUM('MRR Conglomerado'!H401:J401),3)),"")</f>
        <v/>
      </c>
      <c r="F401" s="13" t="str">
        <f aca="false">IFERROR(IF(SUM('MRR Conglomerado'!I401:K401)=0,"",ROUND(SUM('MRR Conglomerado'!U401:W401)/SUM('MRR Conglomerado'!I401:K401),3)),"")</f>
        <v/>
      </c>
      <c r="G401" s="13" t="str">
        <f aca="false">IFERROR(IF(SUM('MRR Conglomerado'!J401:L401)=0,"",ROUND(SUM('MRR Conglomerado'!V401:X401)/SUM('MRR Conglomerado'!J401:L401),3)),"")</f>
        <v/>
      </c>
      <c r="H401" s="13" t="n">
        <f aca="false">IFERROR(IF(SUM('MRR Conglomerado'!K401:M401)=0,"",ROUND(SUM('MRR Conglomerado'!W401:Y401)/SUM('MRR Conglomerado'!K401:M401),3)),"")</f>
        <v>4.431</v>
      </c>
      <c r="I401" s="13" t="n">
        <f aca="false">IFERROR(IF(SUM('MRR Conglomerado'!L401:N401)=0,"",ROUND(SUM('MRR Conglomerado'!X401:Z401)/SUM('MRR Conglomerado'!L401:N401),3)),"")</f>
        <v>2.083</v>
      </c>
      <c r="J401" s="13" t="n">
        <f aca="false">IFERROR(IF(SUM('MRR Conglomerado'!M401:O401)=0,"",ROUND(SUM('MRR Conglomerado'!Y401:AA401)/SUM('MRR Conglomerado'!M401:O401),3)),"")</f>
        <v>1.077</v>
      </c>
      <c r="K401" s="13" t="n">
        <f aca="false">IFERROR(IF(SUM('MRR Conglomerado'!N401:P401)=0,"",ROUND(SUM('MRR Conglomerado'!Z401:AB401)/SUM('MRR Conglomerado'!N401:P401),3)),"")</f>
        <v>1.201</v>
      </c>
      <c r="L401" s="13" t="n">
        <f aca="false">IFERROR(IF(SUM('MRR Conglomerado'!O401:Q401)=0,"",ROUND(SUM('MRR Conglomerado'!AA401:AC401)/SUM('MRR Conglomerado'!O401:Q401),3)),"")</f>
        <v>1.233</v>
      </c>
      <c r="M401" s="13" t="n">
        <f aca="false">IFERROR(IF(SUM('MRR Conglomerado'!P401:R401)=0,"",ROUND(SUM('MRR Conglomerado'!AB401:AD401)/SUM('MRR Conglomerado'!P401:R401),3)),"")</f>
        <v>1.527</v>
      </c>
      <c r="N401" s="13" t="n">
        <f aca="false">IFERROR(IF(SUM('MRR Conglomerado'!Q401:S401)=0,"",ROUND(SUM('MRR Conglomerado'!AC401:AE401)/SUM('MRR Conglomerado'!Q401:S401),3)),"")</f>
        <v>1.332</v>
      </c>
      <c r="O401" s="13" t="n">
        <f aca="false">IFERROR(IF(SUM('MRR Conglomerado'!R401:T401)=0,"",ROUND(SUM('MRR Conglomerado'!AD401:AF401)/SUM('MRR Conglomerado'!R401:T401),3)),"")</f>
        <v>1.41</v>
      </c>
      <c r="P401" s="13" t="n">
        <f aca="false">IFERROR(IF(SUM('MRR Conglomerado'!S401:U401)=0,"",ROUND(SUM('MRR Conglomerado'!AE401:AG401)/SUM('MRR Conglomerado'!S401:U401),3)),"")</f>
        <v>0.632</v>
      </c>
      <c r="Q401" s="13" t="n">
        <f aca="false">IFERROR(IF(SUM('MRR Conglomerado'!T401:V401)=0,"",ROUND(SUM('MRR Conglomerado'!AF401:AH401)/SUM('MRR Conglomerado'!T401:V401),3)),"")</f>
        <v>0.427</v>
      </c>
      <c r="R401" s="13" t="n">
        <f aca="false">IFERROR(IF(SUM('MRR Conglomerado'!U401:W401)=0,"",ROUND(SUM('MRR Conglomerado'!AG401:AI401)/SUM('MRR Conglomerado'!U401:W401),3)),"")</f>
        <v>0.13</v>
      </c>
      <c r="S401" s="13" t="n">
        <f aca="false">IFERROR(IF(SUM('MRR Conglomerado'!V401:X401)=0,"",ROUND(SUM('MRR Conglomerado'!AH401:AJ401)/SUM('MRR Conglomerado'!V401:X401),3)),"")</f>
        <v>0.122</v>
      </c>
      <c r="T401" s="13" t="n">
        <f aca="false">IFERROR(IF(SUM('MRR Conglomerado'!W401:Y401)=0,"",ROUND(SUM('MRR Conglomerado'!AI401:AK401)/SUM('MRR Conglomerado'!W401:Y401),3)),"")</f>
        <v>0.144</v>
      </c>
      <c r="U401" s="13" t="n">
        <f aca="false">IFERROR(IF(SUM('MRR Conglomerado'!X401:Z401)=0,"",ROUND(SUM('MRR Conglomerado'!AJ401:AL401)/SUM('MRR Conglomerado'!X401:Z401),3)),"")</f>
        <v>0.137</v>
      </c>
      <c r="V401" s="13" t="n">
        <f aca="false">IFERROR(IF(SUM('MRR Conglomerado'!Y401:AA401)=0,"",ROUND(SUM('MRR Conglomerado'!AK401:AM401)/SUM('MRR Conglomerado'!Y401:AA401),3)),"")</f>
        <v>0.166</v>
      </c>
      <c r="W401" s="13" t="n">
        <f aca="false">IFERROR(IF(SUM('MRR Conglomerado'!Z401:AB401)=0,"",ROUND(SUM('MRR Conglomerado'!AL401:AN401)/SUM('MRR Conglomerado'!Z401:AB401),3)),"")</f>
        <v>0.161</v>
      </c>
      <c r="X401" s="13" t="n">
        <f aca="false">IFERROR(IF(SUM('MRR Conglomerado'!AA401:AC401)=0,"",ROUND(SUM('MRR Conglomerado'!AM401:AO401)/SUM('MRR Conglomerado'!AA401:AC401),3)),"")</f>
        <v>0.183</v>
      </c>
      <c r="Y401" s="13" t="n">
        <f aca="false">IFERROR(IF(SUM('MRR Conglomerado'!AB401:AD401)=0,"",ROUND(SUM('MRR Conglomerado'!AN401:AP401)/SUM('MRR Conglomerado'!AB401:AD401),3)),"")</f>
        <v>0.16</v>
      </c>
      <c r="Z401" s="13" t="n">
        <f aca="false">IFERROR(IF(SUM('MRR Conglomerado'!AC401:AE401)=0,"",ROUND(SUM('MRR Conglomerado'!AO401:AQ401)/SUM('MRR Conglomerado'!AC401:AE401),3)),"")</f>
        <v>0.174</v>
      </c>
      <c r="AA401" s="13" t="n">
        <f aca="false">IFERROR(IF(SUM('MRR Conglomerado'!AD401:AF401)=0,"",ROUND(SUM('MRR Conglomerado'!AP401:AR401)/SUM('MRR Conglomerado'!AD401:AF401),3)),"")</f>
        <v>0.156</v>
      </c>
      <c r="AB401" s="13" t="n">
        <f aca="false">IFERROR(IF(SUM('MRR Conglomerado'!AE401:AG401)=0,"",ROUND(SUM('MRR Conglomerado'!AQ401:AS401)/SUM('MRR Conglomerado'!AE401:AG401),3)),"")</f>
        <v>0.273</v>
      </c>
    </row>
    <row r="402" customFormat="false" ht="15" hidden="false" customHeight="false" outlineLevel="0" collapsed="false">
      <c r="A402" s="10" t="s">
        <v>864</v>
      </c>
      <c r="B402" s="13" t="str">
        <f aca="false">IFERROR(IF(SUM('MRR Conglomerado'!E402:G402)=0,"",ROUND(SUM('MRR Conglomerado'!Q402:S402)/SUM('MRR Conglomerado'!E402:G402),3)),"")</f>
        <v/>
      </c>
      <c r="C402" s="13" t="str">
        <f aca="false">IFERROR(IF(SUM('MRR Conglomerado'!F402:H402)=0,"",ROUND(SUM('MRR Conglomerado'!R402:T402)/SUM('MRR Conglomerado'!F402:H402),3)),"")</f>
        <v/>
      </c>
      <c r="D402" s="13" t="str">
        <f aca="false">IFERROR(IF(SUM('MRR Conglomerado'!G402:I402)=0,"",ROUND(SUM('MRR Conglomerado'!S402:U402)/SUM('MRR Conglomerado'!G402:I402),3)),"")</f>
        <v/>
      </c>
      <c r="E402" s="13" t="str">
        <f aca="false">IFERROR(IF(SUM('MRR Conglomerado'!H402:J402)=0,"",ROUND(SUM('MRR Conglomerado'!T402:V402)/SUM('MRR Conglomerado'!H402:J402),3)),"")</f>
        <v/>
      </c>
      <c r="F402" s="13" t="str">
        <f aca="false">IFERROR(IF(SUM('MRR Conglomerado'!I402:K402)=0,"",ROUND(SUM('MRR Conglomerado'!U402:W402)/SUM('MRR Conglomerado'!I402:K402),3)),"")</f>
        <v/>
      </c>
      <c r="G402" s="13" t="str">
        <f aca="false">IFERROR(IF(SUM('MRR Conglomerado'!J402:L402)=0,"",ROUND(SUM('MRR Conglomerado'!V402:X402)/SUM('MRR Conglomerado'!J402:L402),3)),"")</f>
        <v/>
      </c>
      <c r="H402" s="13" t="str">
        <f aca="false">IFERROR(IF(SUM('MRR Conglomerado'!K402:M402)=0,"",ROUND(SUM('MRR Conglomerado'!W402:Y402)/SUM('MRR Conglomerado'!K402:M402),3)),"")</f>
        <v/>
      </c>
      <c r="I402" s="13" t="str">
        <f aca="false">IFERROR(IF(SUM('MRR Conglomerado'!L402:N402)=0,"",ROUND(SUM('MRR Conglomerado'!X402:Z402)/SUM('MRR Conglomerado'!L402:N402),3)),"")</f>
        <v/>
      </c>
      <c r="J402" s="13" t="str">
        <f aca="false">IFERROR(IF(SUM('MRR Conglomerado'!M402:O402)=0,"",ROUND(SUM('MRR Conglomerado'!Y402:AA402)/SUM('MRR Conglomerado'!M402:O402),3)),"")</f>
        <v/>
      </c>
      <c r="K402" s="13" t="str">
        <f aca="false">IFERROR(IF(SUM('MRR Conglomerado'!N402:P402)=0,"",ROUND(SUM('MRR Conglomerado'!Z402:AB402)/SUM('MRR Conglomerado'!N402:P402),3)),"")</f>
        <v/>
      </c>
      <c r="L402" s="13" t="str">
        <f aca="false">IFERROR(IF(SUM('MRR Conglomerado'!O402:Q402)=0,"",ROUND(SUM('MRR Conglomerado'!AA402:AC402)/SUM('MRR Conglomerado'!O402:Q402),3)),"")</f>
        <v/>
      </c>
      <c r="M402" s="13" t="str">
        <f aca="false">IFERROR(IF(SUM('MRR Conglomerado'!P402:R402)=0,"",ROUND(SUM('MRR Conglomerado'!AB402:AD402)/SUM('MRR Conglomerado'!P402:R402),3)),"")</f>
        <v/>
      </c>
      <c r="N402" s="13" t="str">
        <f aca="false">IFERROR(IF(SUM('MRR Conglomerado'!Q402:S402)=0,"",ROUND(SUM('MRR Conglomerado'!AC402:AE402)/SUM('MRR Conglomerado'!Q402:S402),3)),"")</f>
        <v/>
      </c>
      <c r="O402" s="13" t="str">
        <f aca="false">IFERROR(IF(SUM('MRR Conglomerado'!R402:T402)=0,"",ROUND(SUM('MRR Conglomerado'!AD402:AF402)/SUM('MRR Conglomerado'!R402:T402),3)),"")</f>
        <v/>
      </c>
      <c r="P402" s="13" t="str">
        <f aca="false">IFERROR(IF(SUM('MRR Conglomerado'!S402:U402)=0,"",ROUND(SUM('MRR Conglomerado'!AE402:AG402)/SUM('MRR Conglomerado'!S402:U402),3)),"")</f>
        <v/>
      </c>
      <c r="Q402" s="13" t="str">
        <f aca="false">IFERROR(IF(SUM('MRR Conglomerado'!T402:V402)=0,"",ROUND(SUM('MRR Conglomerado'!AF402:AH402)/SUM('MRR Conglomerado'!T402:V402),3)),"")</f>
        <v/>
      </c>
      <c r="R402" s="13" t="str">
        <f aca="false">IFERROR(IF(SUM('MRR Conglomerado'!U402:W402)=0,"",ROUND(SUM('MRR Conglomerado'!AG402:AI402)/SUM('MRR Conglomerado'!U402:W402),3)),"")</f>
        <v/>
      </c>
      <c r="S402" s="13" t="str">
        <f aca="false">IFERROR(IF(SUM('MRR Conglomerado'!V402:X402)=0,"",ROUND(SUM('MRR Conglomerado'!AH402:AJ402)/SUM('MRR Conglomerado'!V402:X402),3)),"")</f>
        <v/>
      </c>
      <c r="T402" s="13" t="str">
        <f aca="false">IFERROR(IF(SUM('MRR Conglomerado'!W402:Y402)=0,"",ROUND(SUM('MRR Conglomerado'!AI402:AK402)/SUM('MRR Conglomerado'!W402:Y402),3)),"")</f>
        <v/>
      </c>
      <c r="U402" s="13" t="str">
        <f aca="false">IFERROR(IF(SUM('MRR Conglomerado'!X402:Z402)=0,"",ROUND(SUM('MRR Conglomerado'!AJ402:AL402)/SUM('MRR Conglomerado'!X402:Z402),3)),"")</f>
        <v/>
      </c>
      <c r="V402" s="13" t="str">
        <f aca="false">IFERROR(IF(SUM('MRR Conglomerado'!Y402:AA402)=0,"",ROUND(SUM('MRR Conglomerado'!AK402:AM402)/SUM('MRR Conglomerado'!Y402:AA402),3)),"")</f>
        <v/>
      </c>
      <c r="W402" s="13" t="n">
        <f aca="false">IFERROR(IF(SUM('MRR Conglomerado'!Z402:AB402)=0,"",ROUND(SUM('MRR Conglomerado'!AL402:AN402)/SUM('MRR Conglomerado'!Z402:AB402),3)),"")</f>
        <v>0</v>
      </c>
      <c r="X402" s="13" t="n">
        <f aca="false">IFERROR(IF(SUM('MRR Conglomerado'!AA402:AC402)=0,"",ROUND(SUM('MRR Conglomerado'!AM402:AO402)/SUM('MRR Conglomerado'!AA402:AC402),3)),"")</f>
        <v>0</v>
      </c>
      <c r="Y402" s="13" t="n">
        <f aca="false">IFERROR(IF(SUM('MRR Conglomerado'!AB402:AD402)=0,"",ROUND(SUM('MRR Conglomerado'!AN402:AP402)/SUM('MRR Conglomerado'!AB402:AD402),3)),"")</f>
        <v>0</v>
      </c>
      <c r="Z402" s="13" t="n">
        <f aca="false">IFERROR(IF(SUM('MRR Conglomerado'!AC402:AE402)=0,"",ROUND(SUM('MRR Conglomerado'!AO402:AQ402)/SUM('MRR Conglomerado'!AC402:AE402),3)),"")</f>
        <v>0</v>
      </c>
      <c r="AA402" s="13" t="n">
        <f aca="false">IFERROR(IF(SUM('MRR Conglomerado'!AD402:AF402)=0,"",ROUND(SUM('MRR Conglomerado'!AP402:AR402)/SUM('MRR Conglomerado'!AD402:AF402),3)),"")</f>
        <v>0</v>
      </c>
      <c r="AB402" s="13" t="n">
        <f aca="false">IFERROR(IF(SUM('MRR Conglomerado'!AE402:AG402)=0,"",ROUND(SUM('MRR Conglomerado'!AQ402:AS402)/SUM('MRR Conglomerado'!AE402:AG402),3)),"")</f>
        <v>0</v>
      </c>
    </row>
    <row r="403" customFormat="false" ht="15" hidden="false" customHeight="false" outlineLevel="0" collapsed="false">
      <c r="A403" s="10" t="s">
        <v>866</v>
      </c>
      <c r="B403" s="13" t="str">
        <f aca="false">IFERROR(IF(SUM('MRR Conglomerado'!E403:G403)=0,"",ROUND(SUM('MRR Conglomerado'!Q403:S403)/SUM('MRR Conglomerado'!E403:G403),3)),"")</f>
        <v/>
      </c>
      <c r="C403" s="13" t="str">
        <f aca="false">IFERROR(IF(SUM('MRR Conglomerado'!F403:H403)=0,"",ROUND(SUM('MRR Conglomerado'!R403:T403)/SUM('MRR Conglomerado'!F403:H403),3)),"")</f>
        <v/>
      </c>
      <c r="D403" s="13" t="str">
        <f aca="false">IFERROR(IF(SUM('MRR Conglomerado'!G403:I403)=0,"",ROUND(SUM('MRR Conglomerado'!S403:U403)/SUM('MRR Conglomerado'!G403:I403),3)),"")</f>
        <v/>
      </c>
      <c r="E403" s="13" t="str">
        <f aca="false">IFERROR(IF(SUM('MRR Conglomerado'!H403:J403)=0,"",ROUND(SUM('MRR Conglomerado'!T403:V403)/SUM('MRR Conglomerado'!H403:J403),3)),"")</f>
        <v/>
      </c>
      <c r="F403" s="13" t="str">
        <f aca="false">IFERROR(IF(SUM('MRR Conglomerado'!I403:K403)=0,"",ROUND(SUM('MRR Conglomerado'!U403:W403)/SUM('MRR Conglomerado'!I403:K403),3)),"")</f>
        <v/>
      </c>
      <c r="G403" s="13" t="str">
        <f aca="false">IFERROR(IF(SUM('MRR Conglomerado'!J403:L403)=0,"",ROUND(SUM('MRR Conglomerado'!V403:X403)/SUM('MRR Conglomerado'!J403:L403),3)),"")</f>
        <v/>
      </c>
      <c r="H403" s="13" t="str">
        <f aca="false">IFERROR(IF(SUM('MRR Conglomerado'!K403:M403)=0,"",ROUND(SUM('MRR Conglomerado'!W403:Y403)/SUM('MRR Conglomerado'!K403:M403),3)),"")</f>
        <v/>
      </c>
      <c r="I403" s="13" t="str">
        <f aca="false">IFERROR(IF(SUM('MRR Conglomerado'!L403:N403)=0,"",ROUND(SUM('MRR Conglomerado'!X403:Z403)/SUM('MRR Conglomerado'!L403:N403),3)),"")</f>
        <v/>
      </c>
      <c r="J403" s="13" t="str">
        <f aca="false">IFERROR(IF(SUM('MRR Conglomerado'!M403:O403)=0,"",ROUND(SUM('MRR Conglomerado'!Y403:AA403)/SUM('MRR Conglomerado'!M403:O403),3)),"")</f>
        <v/>
      </c>
      <c r="K403" s="13" t="str">
        <f aca="false">IFERROR(IF(SUM('MRR Conglomerado'!N403:P403)=0,"",ROUND(SUM('MRR Conglomerado'!Z403:AB403)/SUM('MRR Conglomerado'!N403:P403),3)),"")</f>
        <v/>
      </c>
      <c r="L403" s="13" t="str">
        <f aca="false">IFERROR(IF(SUM('MRR Conglomerado'!O403:Q403)=0,"",ROUND(SUM('MRR Conglomerado'!AA403:AC403)/SUM('MRR Conglomerado'!O403:Q403),3)),"")</f>
        <v/>
      </c>
      <c r="M403" s="13" t="str">
        <f aca="false">IFERROR(IF(SUM('MRR Conglomerado'!P403:R403)=0,"",ROUND(SUM('MRR Conglomerado'!AB403:AD403)/SUM('MRR Conglomerado'!P403:R403),3)),"")</f>
        <v/>
      </c>
      <c r="N403" s="13" t="str">
        <f aca="false">IFERROR(IF(SUM('MRR Conglomerado'!Q403:S403)=0,"",ROUND(SUM('MRR Conglomerado'!AC403:AE403)/SUM('MRR Conglomerado'!Q403:S403),3)),"")</f>
        <v/>
      </c>
      <c r="O403" s="13" t="str">
        <f aca="false">IFERROR(IF(SUM('MRR Conglomerado'!R403:T403)=0,"",ROUND(SUM('MRR Conglomerado'!AD403:AF403)/SUM('MRR Conglomerado'!R403:T403),3)),"")</f>
        <v/>
      </c>
      <c r="P403" s="13" t="str">
        <f aca="false">IFERROR(IF(SUM('MRR Conglomerado'!S403:U403)=0,"",ROUND(SUM('MRR Conglomerado'!AE403:AG403)/SUM('MRR Conglomerado'!S403:U403),3)),"")</f>
        <v/>
      </c>
      <c r="Q403" s="13" t="str">
        <f aca="false">IFERROR(IF(SUM('MRR Conglomerado'!T403:V403)=0,"",ROUND(SUM('MRR Conglomerado'!AF403:AH403)/SUM('MRR Conglomerado'!T403:V403),3)),"")</f>
        <v/>
      </c>
      <c r="R403" s="13" t="str">
        <f aca="false">IFERROR(IF(SUM('MRR Conglomerado'!U403:W403)=0,"",ROUND(SUM('MRR Conglomerado'!AG403:AI403)/SUM('MRR Conglomerado'!U403:W403),3)),"")</f>
        <v/>
      </c>
      <c r="S403" s="13" t="str">
        <f aca="false">IFERROR(IF(SUM('MRR Conglomerado'!V403:X403)=0,"",ROUND(SUM('MRR Conglomerado'!AH403:AJ403)/SUM('MRR Conglomerado'!V403:X403),3)),"")</f>
        <v/>
      </c>
      <c r="T403" s="13" t="str">
        <f aca="false">IFERROR(IF(SUM('MRR Conglomerado'!W403:Y403)=0,"",ROUND(SUM('MRR Conglomerado'!AI403:AK403)/SUM('MRR Conglomerado'!W403:Y403),3)),"")</f>
        <v/>
      </c>
      <c r="U403" s="13" t="str">
        <f aca="false">IFERROR(IF(SUM('MRR Conglomerado'!X403:Z403)=0,"",ROUND(SUM('MRR Conglomerado'!AJ403:AL403)/SUM('MRR Conglomerado'!X403:Z403),3)),"")</f>
        <v/>
      </c>
      <c r="V403" s="13" t="str">
        <f aca="false">IFERROR(IF(SUM('MRR Conglomerado'!Y403:AA403)=0,"",ROUND(SUM('MRR Conglomerado'!AK403:AM403)/SUM('MRR Conglomerado'!Y403:AA403),3)),"")</f>
        <v/>
      </c>
      <c r="W403" s="13" t="str">
        <f aca="false">IFERROR(IF(SUM('MRR Conglomerado'!Z403:AB403)=0,"",ROUND(SUM('MRR Conglomerado'!AL403:AN403)/SUM('MRR Conglomerado'!Z403:AB403),3)),"")</f>
        <v/>
      </c>
      <c r="X403" s="13" t="str">
        <f aca="false">IFERROR(IF(SUM('MRR Conglomerado'!AA403:AC403)=0,"",ROUND(SUM('MRR Conglomerado'!AM403:AO403)/SUM('MRR Conglomerado'!AA403:AC403),3)),"")</f>
        <v/>
      </c>
      <c r="Y403" s="13" t="str">
        <f aca="false">IFERROR(IF(SUM('MRR Conglomerado'!AB403:AD403)=0,"",ROUND(SUM('MRR Conglomerado'!AN403:AP403)/SUM('MRR Conglomerado'!AB403:AD403),3)),"")</f>
        <v/>
      </c>
      <c r="Z403" s="13" t="str">
        <f aca="false">IFERROR(IF(SUM('MRR Conglomerado'!AC403:AE403)=0,"",ROUND(SUM('MRR Conglomerado'!AO403:AQ403)/SUM('MRR Conglomerado'!AC403:AE403),3)),"")</f>
        <v/>
      </c>
      <c r="AA403" s="13" t="str">
        <f aca="false">IFERROR(IF(SUM('MRR Conglomerado'!AD403:AF403)=0,"",ROUND(SUM('MRR Conglomerado'!AP403:AR403)/SUM('MRR Conglomerado'!AD403:AF403),3)),"")</f>
        <v/>
      </c>
      <c r="AB403" s="13" t="str">
        <f aca="false">IFERROR(IF(SUM('MRR Conglomerado'!AE403:AG403)=0,"",ROUND(SUM('MRR Conglomerado'!AQ403:AS403)/SUM('MRR Conglomerado'!AE403:AG403),3)),"")</f>
        <v/>
      </c>
    </row>
    <row r="404" customFormat="false" ht="15" hidden="false" customHeight="false" outlineLevel="0" collapsed="false">
      <c r="A404" s="10" t="s">
        <v>868</v>
      </c>
      <c r="B404" s="13" t="str">
        <f aca="false">IFERROR(IF(SUM('MRR Conglomerado'!E404:G404)=0,"",ROUND(SUM('MRR Conglomerado'!Q404:S404)/SUM('MRR Conglomerado'!E404:G404),3)),"")</f>
        <v/>
      </c>
      <c r="C404" s="13" t="str">
        <f aca="false">IFERROR(IF(SUM('MRR Conglomerado'!F404:H404)=0,"",ROUND(SUM('MRR Conglomerado'!R404:T404)/SUM('MRR Conglomerado'!F404:H404),3)),"")</f>
        <v/>
      </c>
      <c r="D404" s="13" t="str">
        <f aca="false">IFERROR(IF(SUM('MRR Conglomerado'!G404:I404)=0,"",ROUND(SUM('MRR Conglomerado'!S404:U404)/SUM('MRR Conglomerado'!G404:I404),3)),"")</f>
        <v/>
      </c>
      <c r="E404" s="13" t="str">
        <f aca="false">IFERROR(IF(SUM('MRR Conglomerado'!H404:J404)=0,"",ROUND(SUM('MRR Conglomerado'!T404:V404)/SUM('MRR Conglomerado'!H404:J404),3)),"")</f>
        <v/>
      </c>
      <c r="F404" s="13" t="str">
        <f aca="false">IFERROR(IF(SUM('MRR Conglomerado'!I404:K404)=0,"",ROUND(SUM('MRR Conglomerado'!U404:W404)/SUM('MRR Conglomerado'!I404:K404),3)),"")</f>
        <v/>
      </c>
      <c r="G404" s="13" t="str">
        <f aca="false">IFERROR(IF(SUM('MRR Conglomerado'!J404:L404)=0,"",ROUND(SUM('MRR Conglomerado'!V404:X404)/SUM('MRR Conglomerado'!J404:L404),3)),"")</f>
        <v/>
      </c>
      <c r="H404" s="13" t="str">
        <f aca="false">IFERROR(IF(SUM('MRR Conglomerado'!K404:M404)=0,"",ROUND(SUM('MRR Conglomerado'!W404:Y404)/SUM('MRR Conglomerado'!K404:M404),3)),"")</f>
        <v/>
      </c>
      <c r="I404" s="13" t="str">
        <f aca="false">IFERROR(IF(SUM('MRR Conglomerado'!L404:N404)=0,"",ROUND(SUM('MRR Conglomerado'!X404:Z404)/SUM('MRR Conglomerado'!L404:N404),3)),"")</f>
        <v/>
      </c>
      <c r="J404" s="13" t="str">
        <f aca="false">IFERROR(IF(SUM('MRR Conglomerado'!M404:O404)=0,"",ROUND(SUM('MRR Conglomerado'!Y404:AA404)/SUM('MRR Conglomerado'!M404:O404),3)),"")</f>
        <v/>
      </c>
      <c r="K404" s="13" t="str">
        <f aca="false">IFERROR(IF(SUM('MRR Conglomerado'!N404:P404)=0,"",ROUND(SUM('MRR Conglomerado'!Z404:AB404)/SUM('MRR Conglomerado'!N404:P404),3)),"")</f>
        <v/>
      </c>
      <c r="L404" s="13" t="str">
        <f aca="false">IFERROR(IF(SUM('MRR Conglomerado'!O404:Q404)=0,"",ROUND(SUM('MRR Conglomerado'!AA404:AC404)/SUM('MRR Conglomerado'!O404:Q404),3)),"")</f>
        <v/>
      </c>
      <c r="M404" s="13" t="str">
        <f aca="false">IFERROR(IF(SUM('MRR Conglomerado'!P404:R404)=0,"",ROUND(SUM('MRR Conglomerado'!AB404:AD404)/SUM('MRR Conglomerado'!P404:R404),3)),"")</f>
        <v/>
      </c>
      <c r="N404" s="13" t="str">
        <f aca="false">IFERROR(IF(SUM('MRR Conglomerado'!Q404:S404)=0,"",ROUND(SUM('MRR Conglomerado'!AC404:AE404)/SUM('MRR Conglomerado'!Q404:S404),3)),"")</f>
        <v/>
      </c>
      <c r="O404" s="13" t="str">
        <f aca="false">IFERROR(IF(SUM('MRR Conglomerado'!R404:T404)=0,"",ROUND(SUM('MRR Conglomerado'!AD404:AF404)/SUM('MRR Conglomerado'!R404:T404),3)),"")</f>
        <v/>
      </c>
      <c r="P404" s="13" t="str">
        <f aca="false">IFERROR(IF(SUM('MRR Conglomerado'!S404:U404)=0,"",ROUND(SUM('MRR Conglomerado'!AE404:AG404)/SUM('MRR Conglomerado'!S404:U404),3)),"")</f>
        <v/>
      </c>
      <c r="Q404" s="13" t="str">
        <f aca="false">IFERROR(IF(SUM('MRR Conglomerado'!T404:V404)=0,"",ROUND(SUM('MRR Conglomerado'!AF404:AH404)/SUM('MRR Conglomerado'!T404:V404),3)),"")</f>
        <v/>
      </c>
      <c r="R404" s="13" t="str">
        <f aca="false">IFERROR(IF(SUM('MRR Conglomerado'!U404:W404)=0,"",ROUND(SUM('MRR Conglomerado'!AG404:AI404)/SUM('MRR Conglomerado'!U404:W404),3)),"")</f>
        <v/>
      </c>
      <c r="S404" s="13" t="str">
        <f aca="false">IFERROR(IF(SUM('MRR Conglomerado'!V404:X404)=0,"",ROUND(SUM('MRR Conglomerado'!AH404:AJ404)/SUM('MRR Conglomerado'!V404:X404),3)),"")</f>
        <v/>
      </c>
      <c r="T404" s="13" t="str">
        <f aca="false">IFERROR(IF(SUM('MRR Conglomerado'!W404:Y404)=0,"",ROUND(SUM('MRR Conglomerado'!AI404:AK404)/SUM('MRR Conglomerado'!W404:Y404),3)),"")</f>
        <v/>
      </c>
      <c r="U404" s="13" t="str">
        <f aca="false">IFERROR(IF(SUM('MRR Conglomerado'!X404:Z404)=0,"",ROUND(SUM('MRR Conglomerado'!AJ404:AL404)/SUM('MRR Conglomerado'!X404:Z404),3)),"")</f>
        <v/>
      </c>
      <c r="V404" s="13" t="str">
        <f aca="false">IFERROR(IF(SUM('MRR Conglomerado'!Y404:AA404)=0,"",ROUND(SUM('MRR Conglomerado'!AK404:AM404)/SUM('MRR Conglomerado'!Y404:AA404),3)),"")</f>
        <v/>
      </c>
      <c r="W404" s="13" t="str">
        <f aca="false">IFERROR(IF(SUM('MRR Conglomerado'!Z404:AB404)=0,"",ROUND(SUM('MRR Conglomerado'!AL404:AN404)/SUM('MRR Conglomerado'!Z404:AB404),3)),"")</f>
        <v/>
      </c>
      <c r="X404" s="13" t="str">
        <f aca="false">IFERROR(IF(SUM('MRR Conglomerado'!AA404:AC404)=0,"",ROUND(SUM('MRR Conglomerado'!AM404:AO404)/SUM('MRR Conglomerado'!AA404:AC404),3)),"")</f>
        <v/>
      </c>
      <c r="Y404" s="13" t="str">
        <f aca="false">IFERROR(IF(SUM('MRR Conglomerado'!AB404:AD404)=0,"",ROUND(SUM('MRR Conglomerado'!AN404:AP404)/SUM('MRR Conglomerado'!AB404:AD404),3)),"")</f>
        <v/>
      </c>
      <c r="Z404" s="13" t="str">
        <f aca="false">IFERROR(IF(SUM('MRR Conglomerado'!AC404:AE404)=0,"",ROUND(SUM('MRR Conglomerado'!AO404:AQ404)/SUM('MRR Conglomerado'!AC404:AE404),3)),"")</f>
        <v/>
      </c>
      <c r="AA404" s="13" t="str">
        <f aca="false">IFERROR(IF(SUM('MRR Conglomerado'!AD404:AF404)=0,"",ROUND(SUM('MRR Conglomerado'!AP404:AR404)/SUM('MRR Conglomerado'!AD404:AF404),3)),"")</f>
        <v/>
      </c>
      <c r="AB404" s="13" t="str">
        <f aca="false">IFERROR(IF(SUM('MRR Conglomerado'!AE404:AG404)=0,"",ROUND(SUM('MRR Conglomerado'!AQ404:AS404)/SUM('MRR Conglomerado'!AE404:AG404),3)),"")</f>
        <v/>
      </c>
    </row>
    <row r="405" customFormat="false" ht="15" hidden="false" customHeight="false" outlineLevel="0" collapsed="false">
      <c r="A405" s="10" t="s">
        <v>870</v>
      </c>
      <c r="B405" s="13" t="str">
        <f aca="false">IFERROR(IF(SUM('MRR Conglomerado'!E405:G405)=0,"",ROUND(SUM('MRR Conglomerado'!Q405:S405)/SUM('MRR Conglomerado'!E405:G405),3)),"")</f>
        <v/>
      </c>
      <c r="C405" s="13" t="str">
        <f aca="false">IFERROR(IF(SUM('MRR Conglomerado'!F405:H405)=0,"",ROUND(SUM('MRR Conglomerado'!R405:T405)/SUM('MRR Conglomerado'!F405:H405),3)),"")</f>
        <v/>
      </c>
      <c r="D405" s="13" t="str">
        <f aca="false">IFERROR(IF(SUM('MRR Conglomerado'!G405:I405)=0,"",ROUND(SUM('MRR Conglomerado'!S405:U405)/SUM('MRR Conglomerado'!G405:I405),3)),"")</f>
        <v/>
      </c>
      <c r="E405" s="13" t="str">
        <f aca="false">IFERROR(IF(SUM('MRR Conglomerado'!H405:J405)=0,"",ROUND(SUM('MRR Conglomerado'!T405:V405)/SUM('MRR Conglomerado'!H405:J405),3)),"")</f>
        <v/>
      </c>
      <c r="F405" s="13" t="str">
        <f aca="false">IFERROR(IF(SUM('MRR Conglomerado'!I405:K405)=0,"",ROUND(SUM('MRR Conglomerado'!U405:W405)/SUM('MRR Conglomerado'!I405:K405),3)),"")</f>
        <v/>
      </c>
      <c r="G405" s="13" t="str">
        <f aca="false">IFERROR(IF(SUM('MRR Conglomerado'!J405:L405)=0,"",ROUND(SUM('MRR Conglomerado'!V405:X405)/SUM('MRR Conglomerado'!J405:L405),3)),"")</f>
        <v/>
      </c>
      <c r="H405" s="13" t="str">
        <f aca="false">IFERROR(IF(SUM('MRR Conglomerado'!K405:M405)=0,"",ROUND(SUM('MRR Conglomerado'!W405:Y405)/SUM('MRR Conglomerado'!K405:M405),3)),"")</f>
        <v/>
      </c>
      <c r="I405" s="13" t="str">
        <f aca="false">IFERROR(IF(SUM('MRR Conglomerado'!L405:N405)=0,"",ROUND(SUM('MRR Conglomerado'!X405:Z405)/SUM('MRR Conglomerado'!L405:N405),3)),"")</f>
        <v/>
      </c>
      <c r="J405" s="13" t="str">
        <f aca="false">IFERROR(IF(SUM('MRR Conglomerado'!M405:O405)=0,"",ROUND(SUM('MRR Conglomerado'!Y405:AA405)/SUM('MRR Conglomerado'!M405:O405),3)),"")</f>
        <v/>
      </c>
      <c r="K405" s="13" t="str">
        <f aca="false">IFERROR(IF(SUM('MRR Conglomerado'!N405:P405)=0,"",ROUND(SUM('MRR Conglomerado'!Z405:AB405)/SUM('MRR Conglomerado'!N405:P405),3)),"")</f>
        <v/>
      </c>
      <c r="L405" s="13" t="str">
        <f aca="false">IFERROR(IF(SUM('MRR Conglomerado'!O405:Q405)=0,"",ROUND(SUM('MRR Conglomerado'!AA405:AC405)/SUM('MRR Conglomerado'!O405:Q405),3)),"")</f>
        <v/>
      </c>
      <c r="M405" s="13" t="n">
        <f aca="false">IFERROR(IF(SUM('MRR Conglomerado'!P405:R405)=0,"",ROUND(SUM('MRR Conglomerado'!AB405:AD405)/SUM('MRR Conglomerado'!P405:R405),3)),"")</f>
        <v>3.154</v>
      </c>
      <c r="N405" s="13" t="n">
        <f aca="false">IFERROR(IF(SUM('MRR Conglomerado'!Q405:S405)=0,"",ROUND(SUM('MRR Conglomerado'!AC405:AE405)/SUM('MRR Conglomerado'!Q405:S405),3)),"")</f>
        <v>1.546</v>
      </c>
      <c r="O405" s="13" t="n">
        <f aca="false">IFERROR(IF(SUM('MRR Conglomerado'!R405:T405)=0,"",ROUND(SUM('MRR Conglomerado'!AD405:AF405)/SUM('MRR Conglomerado'!R405:T405),3)),"")</f>
        <v>1.017</v>
      </c>
      <c r="P405" s="13" t="n">
        <f aca="false">IFERROR(IF(SUM('MRR Conglomerado'!S405:U405)=0,"",ROUND(SUM('MRR Conglomerado'!AE405:AG405)/SUM('MRR Conglomerado'!S405:U405),3)),"")</f>
        <v>1.024</v>
      </c>
      <c r="Q405" s="13" t="n">
        <f aca="false">IFERROR(IF(SUM('MRR Conglomerado'!T405:V405)=0,"",ROUND(SUM('MRR Conglomerado'!AF405:AH405)/SUM('MRR Conglomerado'!T405:V405),3)),"")</f>
        <v>1.037</v>
      </c>
      <c r="R405" s="13" t="n">
        <f aca="false">IFERROR(IF(SUM('MRR Conglomerado'!U405:W405)=0,"",ROUND(SUM('MRR Conglomerado'!AG405:AI405)/SUM('MRR Conglomerado'!U405:W405),3)),"")</f>
        <v>1.051</v>
      </c>
      <c r="S405" s="13" t="n">
        <f aca="false">IFERROR(IF(SUM('MRR Conglomerado'!V405:X405)=0,"",ROUND(SUM('MRR Conglomerado'!AH405:AJ405)/SUM('MRR Conglomerado'!V405:X405),3)),"")</f>
        <v>1.062</v>
      </c>
      <c r="T405" s="13" t="n">
        <f aca="false">IFERROR(IF(SUM('MRR Conglomerado'!W405:Y405)=0,"",ROUND(SUM('MRR Conglomerado'!AI405:AK405)/SUM('MRR Conglomerado'!W405:Y405),3)),"")</f>
        <v>1.094</v>
      </c>
      <c r="U405" s="13" t="n">
        <f aca="false">IFERROR(IF(SUM('MRR Conglomerado'!X405:Z405)=0,"",ROUND(SUM('MRR Conglomerado'!AJ405:AL405)/SUM('MRR Conglomerado'!X405:Z405),3)),"")</f>
        <v>1.138</v>
      </c>
      <c r="V405" s="13" t="n">
        <f aca="false">IFERROR(IF(SUM('MRR Conglomerado'!Y405:AA405)=0,"",ROUND(SUM('MRR Conglomerado'!AK405:AM405)/SUM('MRR Conglomerado'!Y405:AA405),3)),"")</f>
        <v>1.172</v>
      </c>
      <c r="W405" s="13" t="n">
        <f aca="false">IFERROR(IF(SUM('MRR Conglomerado'!Z405:AB405)=0,"",ROUND(SUM('MRR Conglomerado'!AL405:AN405)/SUM('MRR Conglomerado'!Z405:AB405),3)),"")</f>
        <v>1.208</v>
      </c>
      <c r="X405" s="13" t="n">
        <f aca="false">IFERROR(IF(SUM('MRR Conglomerado'!AA405:AC405)=0,"",ROUND(SUM('MRR Conglomerado'!AM405:AO405)/SUM('MRR Conglomerado'!AA405:AC405),3)),"")</f>
        <v>1.222</v>
      </c>
      <c r="Y405" s="13" t="n">
        <f aca="false">IFERROR(IF(SUM('MRR Conglomerado'!AB405:AD405)=0,"",ROUND(SUM('MRR Conglomerado'!AN405:AP405)/SUM('MRR Conglomerado'!AB405:AD405),3)),"")</f>
        <v>1.252</v>
      </c>
      <c r="Z405" s="13" t="n">
        <f aca="false">IFERROR(IF(SUM('MRR Conglomerado'!AC405:AE405)=0,"",ROUND(SUM('MRR Conglomerado'!AO405:AQ405)/SUM('MRR Conglomerado'!AC405:AE405),3)),"")</f>
        <v>1.272</v>
      </c>
      <c r="AA405" s="13" t="n">
        <f aca="false">IFERROR(IF(SUM('MRR Conglomerado'!AD405:AF405)=0,"",ROUND(SUM('MRR Conglomerado'!AP405:AR405)/SUM('MRR Conglomerado'!AD405:AF405),3)),"")</f>
        <v>1.305</v>
      </c>
      <c r="AB405" s="13" t="n">
        <f aca="false">IFERROR(IF(SUM('MRR Conglomerado'!AE405:AG405)=0,"",ROUND(SUM('MRR Conglomerado'!AQ405:AS405)/SUM('MRR Conglomerado'!AE405:AG405),3)),"")</f>
        <v>1.425</v>
      </c>
    </row>
    <row r="406" customFormat="false" ht="15" hidden="false" customHeight="false" outlineLevel="0" collapsed="false">
      <c r="A406" s="10" t="s">
        <v>872</v>
      </c>
      <c r="B406" s="13" t="str">
        <f aca="false">IFERROR(IF(SUM('MRR Conglomerado'!E406:G406)=0,"",ROUND(SUM('MRR Conglomerado'!Q406:S406)/SUM('MRR Conglomerado'!E406:G406),3)),"")</f>
        <v/>
      </c>
      <c r="C406" s="13" t="str">
        <f aca="false">IFERROR(IF(SUM('MRR Conglomerado'!F406:H406)=0,"",ROUND(SUM('MRR Conglomerado'!R406:T406)/SUM('MRR Conglomerado'!F406:H406),3)),"")</f>
        <v/>
      </c>
      <c r="D406" s="13" t="str">
        <f aca="false">IFERROR(IF(SUM('MRR Conglomerado'!G406:I406)=0,"",ROUND(SUM('MRR Conglomerado'!S406:U406)/SUM('MRR Conglomerado'!G406:I406),3)),"")</f>
        <v/>
      </c>
      <c r="E406" s="13" t="str">
        <f aca="false">IFERROR(IF(SUM('MRR Conglomerado'!H406:J406)=0,"",ROUND(SUM('MRR Conglomerado'!T406:V406)/SUM('MRR Conglomerado'!H406:J406),3)),"")</f>
        <v/>
      </c>
      <c r="F406" s="13" t="str">
        <f aca="false">IFERROR(IF(SUM('MRR Conglomerado'!I406:K406)=0,"",ROUND(SUM('MRR Conglomerado'!U406:W406)/SUM('MRR Conglomerado'!I406:K406),3)),"")</f>
        <v/>
      </c>
      <c r="G406" s="13" t="str">
        <f aca="false">IFERROR(IF(SUM('MRR Conglomerado'!J406:L406)=0,"",ROUND(SUM('MRR Conglomerado'!V406:X406)/SUM('MRR Conglomerado'!J406:L406),3)),"")</f>
        <v/>
      </c>
      <c r="H406" s="13" t="str">
        <f aca="false">IFERROR(IF(SUM('MRR Conglomerado'!K406:M406)=0,"",ROUND(SUM('MRR Conglomerado'!W406:Y406)/SUM('MRR Conglomerado'!K406:M406),3)),"")</f>
        <v/>
      </c>
      <c r="I406" s="13" t="str">
        <f aca="false">IFERROR(IF(SUM('MRR Conglomerado'!L406:N406)=0,"",ROUND(SUM('MRR Conglomerado'!X406:Z406)/SUM('MRR Conglomerado'!L406:N406),3)),"")</f>
        <v/>
      </c>
      <c r="J406" s="13" t="str">
        <f aca="false">IFERROR(IF(SUM('MRR Conglomerado'!M406:O406)=0,"",ROUND(SUM('MRR Conglomerado'!Y406:AA406)/SUM('MRR Conglomerado'!M406:O406),3)),"")</f>
        <v/>
      </c>
      <c r="K406" s="13" t="str">
        <f aca="false">IFERROR(IF(SUM('MRR Conglomerado'!N406:P406)=0,"",ROUND(SUM('MRR Conglomerado'!Z406:AB406)/SUM('MRR Conglomerado'!N406:P406),3)),"")</f>
        <v/>
      </c>
      <c r="L406" s="13" t="str">
        <f aca="false">IFERROR(IF(SUM('MRR Conglomerado'!O406:Q406)=0,"",ROUND(SUM('MRR Conglomerado'!AA406:AC406)/SUM('MRR Conglomerado'!O406:Q406),3)),"")</f>
        <v/>
      </c>
      <c r="M406" s="13" t="str">
        <f aca="false">IFERROR(IF(SUM('MRR Conglomerado'!P406:R406)=0,"",ROUND(SUM('MRR Conglomerado'!AB406:AD406)/SUM('MRR Conglomerado'!P406:R406),3)),"")</f>
        <v/>
      </c>
      <c r="N406" s="13" t="str">
        <f aca="false">IFERROR(IF(SUM('MRR Conglomerado'!Q406:S406)=0,"",ROUND(SUM('MRR Conglomerado'!AC406:AE406)/SUM('MRR Conglomerado'!Q406:S406),3)),"")</f>
        <v/>
      </c>
      <c r="O406" s="13" t="str">
        <f aca="false">IFERROR(IF(SUM('MRR Conglomerado'!R406:T406)=0,"",ROUND(SUM('MRR Conglomerado'!AD406:AF406)/SUM('MRR Conglomerado'!R406:T406),3)),"")</f>
        <v/>
      </c>
      <c r="P406" s="13" t="str">
        <f aca="false">IFERROR(IF(SUM('MRR Conglomerado'!S406:U406)=0,"",ROUND(SUM('MRR Conglomerado'!AE406:AG406)/SUM('MRR Conglomerado'!S406:U406),3)),"")</f>
        <v/>
      </c>
      <c r="Q406" s="13" t="str">
        <f aca="false">IFERROR(IF(SUM('MRR Conglomerado'!T406:V406)=0,"",ROUND(SUM('MRR Conglomerado'!AF406:AH406)/SUM('MRR Conglomerado'!T406:V406),3)),"")</f>
        <v/>
      </c>
      <c r="R406" s="13" t="str">
        <f aca="false">IFERROR(IF(SUM('MRR Conglomerado'!U406:W406)=0,"",ROUND(SUM('MRR Conglomerado'!AG406:AI406)/SUM('MRR Conglomerado'!U406:W406),3)),"")</f>
        <v/>
      </c>
      <c r="S406" s="13" t="str">
        <f aca="false">IFERROR(IF(SUM('MRR Conglomerado'!V406:X406)=0,"",ROUND(SUM('MRR Conglomerado'!AH406:AJ406)/SUM('MRR Conglomerado'!V406:X406),3)),"")</f>
        <v/>
      </c>
      <c r="T406" s="13" t="str">
        <f aca="false">IFERROR(IF(SUM('MRR Conglomerado'!W406:Y406)=0,"",ROUND(SUM('MRR Conglomerado'!AI406:AK406)/SUM('MRR Conglomerado'!W406:Y406),3)),"")</f>
        <v/>
      </c>
      <c r="U406" s="13" t="str">
        <f aca="false">IFERROR(IF(SUM('MRR Conglomerado'!X406:Z406)=0,"",ROUND(SUM('MRR Conglomerado'!AJ406:AL406)/SUM('MRR Conglomerado'!X406:Z406),3)),"")</f>
        <v/>
      </c>
      <c r="V406" s="13" t="str">
        <f aca="false">IFERROR(IF(SUM('MRR Conglomerado'!Y406:AA406)=0,"",ROUND(SUM('MRR Conglomerado'!AK406:AM406)/SUM('MRR Conglomerado'!Y406:AA406),3)),"")</f>
        <v/>
      </c>
      <c r="W406" s="13" t="str">
        <f aca="false">IFERROR(IF(SUM('MRR Conglomerado'!Z406:AB406)=0,"",ROUND(SUM('MRR Conglomerado'!AL406:AN406)/SUM('MRR Conglomerado'!Z406:AB406),3)),"")</f>
        <v/>
      </c>
      <c r="X406" s="13" t="str">
        <f aca="false">IFERROR(IF(SUM('MRR Conglomerado'!AA406:AC406)=0,"",ROUND(SUM('MRR Conglomerado'!AM406:AO406)/SUM('MRR Conglomerado'!AA406:AC406),3)),"")</f>
        <v/>
      </c>
      <c r="Y406" s="13" t="str">
        <f aca="false">IFERROR(IF(SUM('MRR Conglomerado'!AB406:AD406)=0,"",ROUND(SUM('MRR Conglomerado'!AN406:AP406)/SUM('MRR Conglomerado'!AB406:AD406),3)),"")</f>
        <v/>
      </c>
      <c r="Z406" s="13" t="str">
        <f aca="false">IFERROR(IF(SUM('MRR Conglomerado'!AC406:AE406)=0,"",ROUND(SUM('MRR Conglomerado'!AO406:AQ406)/SUM('MRR Conglomerado'!AC406:AE406),3)),"")</f>
        <v/>
      </c>
      <c r="AA406" s="13" t="str">
        <f aca="false">IFERROR(IF(SUM('MRR Conglomerado'!AD406:AF406)=0,"",ROUND(SUM('MRR Conglomerado'!AP406:AR406)/SUM('MRR Conglomerado'!AD406:AF406),3)),"")</f>
        <v/>
      </c>
      <c r="AB406" s="13" t="str">
        <f aca="false">IFERROR(IF(SUM('MRR Conglomerado'!AE406:AG406)=0,"",ROUND(SUM('MRR Conglomerado'!AQ406:AS406)/SUM('MRR Conglomerado'!AE406:AG406),3)),"")</f>
        <v/>
      </c>
    </row>
    <row r="407" customFormat="false" ht="15" hidden="false" customHeight="false" outlineLevel="0" collapsed="false">
      <c r="A407" s="10" t="s">
        <v>874</v>
      </c>
      <c r="B407" s="13" t="str">
        <f aca="false">IFERROR(IF(SUM('MRR Conglomerado'!E407:G407)=0,"",ROUND(SUM('MRR Conglomerado'!Q407:S407)/SUM('MRR Conglomerado'!E407:G407),3)),"")</f>
        <v/>
      </c>
      <c r="C407" s="13" t="str">
        <f aca="false">IFERROR(IF(SUM('MRR Conglomerado'!F407:H407)=0,"",ROUND(SUM('MRR Conglomerado'!R407:T407)/SUM('MRR Conglomerado'!F407:H407),3)),"")</f>
        <v/>
      </c>
      <c r="D407" s="13" t="str">
        <f aca="false">IFERROR(IF(SUM('MRR Conglomerado'!G407:I407)=0,"",ROUND(SUM('MRR Conglomerado'!S407:U407)/SUM('MRR Conglomerado'!G407:I407),3)),"")</f>
        <v/>
      </c>
      <c r="E407" s="13" t="str">
        <f aca="false">IFERROR(IF(SUM('MRR Conglomerado'!H407:J407)=0,"",ROUND(SUM('MRR Conglomerado'!T407:V407)/SUM('MRR Conglomerado'!H407:J407),3)),"")</f>
        <v/>
      </c>
      <c r="F407" s="13" t="str">
        <f aca="false">IFERROR(IF(SUM('MRR Conglomerado'!I407:K407)=0,"",ROUND(SUM('MRR Conglomerado'!U407:W407)/SUM('MRR Conglomerado'!I407:K407),3)),"")</f>
        <v/>
      </c>
      <c r="G407" s="13" t="str">
        <f aca="false">IFERROR(IF(SUM('MRR Conglomerado'!J407:L407)=0,"",ROUND(SUM('MRR Conglomerado'!V407:X407)/SUM('MRR Conglomerado'!J407:L407),3)),"")</f>
        <v/>
      </c>
      <c r="H407" s="13" t="str">
        <f aca="false">IFERROR(IF(SUM('MRR Conglomerado'!K407:M407)=0,"",ROUND(SUM('MRR Conglomerado'!W407:Y407)/SUM('MRR Conglomerado'!K407:M407),3)),"")</f>
        <v/>
      </c>
      <c r="I407" s="13" t="str">
        <f aca="false">IFERROR(IF(SUM('MRR Conglomerado'!L407:N407)=0,"",ROUND(SUM('MRR Conglomerado'!X407:Z407)/SUM('MRR Conglomerado'!L407:N407),3)),"")</f>
        <v/>
      </c>
      <c r="J407" s="13" t="str">
        <f aca="false">IFERROR(IF(SUM('MRR Conglomerado'!M407:O407)=0,"",ROUND(SUM('MRR Conglomerado'!Y407:AA407)/SUM('MRR Conglomerado'!M407:O407),3)),"")</f>
        <v/>
      </c>
      <c r="K407" s="13" t="str">
        <f aca="false">IFERROR(IF(SUM('MRR Conglomerado'!N407:P407)=0,"",ROUND(SUM('MRR Conglomerado'!Z407:AB407)/SUM('MRR Conglomerado'!N407:P407),3)),"")</f>
        <v/>
      </c>
      <c r="L407" s="13" t="str">
        <f aca="false">IFERROR(IF(SUM('MRR Conglomerado'!O407:Q407)=0,"",ROUND(SUM('MRR Conglomerado'!AA407:AC407)/SUM('MRR Conglomerado'!O407:Q407),3)),"")</f>
        <v/>
      </c>
      <c r="M407" s="13" t="str">
        <f aca="false">IFERROR(IF(SUM('MRR Conglomerado'!P407:R407)=0,"",ROUND(SUM('MRR Conglomerado'!AB407:AD407)/SUM('MRR Conglomerado'!P407:R407),3)),"")</f>
        <v/>
      </c>
      <c r="N407" s="13" t="str">
        <f aca="false">IFERROR(IF(SUM('MRR Conglomerado'!Q407:S407)=0,"",ROUND(SUM('MRR Conglomerado'!AC407:AE407)/SUM('MRR Conglomerado'!Q407:S407),3)),"")</f>
        <v/>
      </c>
      <c r="O407" s="13" t="str">
        <f aca="false">IFERROR(IF(SUM('MRR Conglomerado'!R407:T407)=0,"",ROUND(SUM('MRR Conglomerado'!AD407:AF407)/SUM('MRR Conglomerado'!R407:T407),3)),"")</f>
        <v/>
      </c>
      <c r="P407" s="13" t="str">
        <f aca="false">IFERROR(IF(SUM('MRR Conglomerado'!S407:U407)=0,"",ROUND(SUM('MRR Conglomerado'!AE407:AG407)/SUM('MRR Conglomerado'!S407:U407),3)),"")</f>
        <v/>
      </c>
      <c r="Q407" s="13" t="str">
        <f aca="false">IFERROR(IF(SUM('MRR Conglomerado'!T407:V407)=0,"",ROUND(SUM('MRR Conglomerado'!AF407:AH407)/SUM('MRR Conglomerado'!T407:V407),3)),"")</f>
        <v/>
      </c>
      <c r="R407" s="13" t="str">
        <f aca="false">IFERROR(IF(SUM('MRR Conglomerado'!U407:W407)=0,"",ROUND(SUM('MRR Conglomerado'!AG407:AI407)/SUM('MRR Conglomerado'!U407:W407),3)),"")</f>
        <v/>
      </c>
      <c r="S407" s="13" t="str">
        <f aca="false">IFERROR(IF(SUM('MRR Conglomerado'!V407:X407)=0,"",ROUND(SUM('MRR Conglomerado'!AH407:AJ407)/SUM('MRR Conglomerado'!V407:X407),3)),"")</f>
        <v/>
      </c>
      <c r="T407" s="13" t="str">
        <f aca="false">IFERROR(IF(SUM('MRR Conglomerado'!W407:Y407)=0,"",ROUND(SUM('MRR Conglomerado'!AI407:AK407)/SUM('MRR Conglomerado'!W407:Y407),3)),"")</f>
        <v/>
      </c>
      <c r="U407" s="13" t="str">
        <f aca="false">IFERROR(IF(SUM('MRR Conglomerado'!X407:Z407)=0,"",ROUND(SUM('MRR Conglomerado'!AJ407:AL407)/SUM('MRR Conglomerado'!X407:Z407),3)),"")</f>
        <v/>
      </c>
      <c r="V407" s="13" t="str">
        <f aca="false">IFERROR(IF(SUM('MRR Conglomerado'!Y407:AA407)=0,"",ROUND(SUM('MRR Conglomerado'!AK407:AM407)/SUM('MRR Conglomerado'!Y407:AA407),3)),"")</f>
        <v/>
      </c>
      <c r="W407" s="13" t="str">
        <f aca="false">IFERROR(IF(SUM('MRR Conglomerado'!Z407:AB407)=0,"",ROUND(SUM('MRR Conglomerado'!AL407:AN407)/SUM('MRR Conglomerado'!Z407:AB407),3)),"")</f>
        <v/>
      </c>
      <c r="X407" s="13" t="str">
        <f aca="false">IFERROR(IF(SUM('MRR Conglomerado'!AA407:AC407)=0,"",ROUND(SUM('MRR Conglomerado'!AM407:AO407)/SUM('MRR Conglomerado'!AA407:AC407),3)),"")</f>
        <v/>
      </c>
      <c r="Y407" s="13" t="str">
        <f aca="false">IFERROR(IF(SUM('MRR Conglomerado'!AB407:AD407)=0,"",ROUND(SUM('MRR Conglomerado'!AN407:AP407)/SUM('MRR Conglomerado'!AB407:AD407),3)),"")</f>
        <v/>
      </c>
      <c r="Z407" s="13" t="str">
        <f aca="false">IFERROR(IF(SUM('MRR Conglomerado'!AC407:AE407)=0,"",ROUND(SUM('MRR Conglomerado'!AO407:AQ407)/SUM('MRR Conglomerado'!AC407:AE407),3)),"")</f>
        <v/>
      </c>
      <c r="AA407" s="13" t="str">
        <f aca="false">IFERROR(IF(SUM('MRR Conglomerado'!AD407:AF407)=0,"",ROUND(SUM('MRR Conglomerado'!AP407:AR407)/SUM('MRR Conglomerado'!AD407:AF407),3)),"")</f>
        <v/>
      </c>
      <c r="AB407" s="13" t="str">
        <f aca="false">IFERROR(IF(SUM('MRR Conglomerado'!AE407:AG407)=0,"",ROUND(SUM('MRR Conglomerado'!AQ407:AS407)/SUM('MRR Conglomerado'!AE407:AG407),3)),"")</f>
        <v/>
      </c>
    </row>
    <row r="408" customFormat="false" ht="15" hidden="false" customHeight="false" outlineLevel="0" collapsed="false">
      <c r="A408" s="10" t="s">
        <v>876</v>
      </c>
      <c r="B408" s="13" t="str">
        <f aca="false">IFERROR(IF(SUM('MRR Conglomerado'!E408:G408)=0,"",ROUND(SUM('MRR Conglomerado'!Q408:S408)/SUM('MRR Conglomerado'!E408:G408),3)),"")</f>
        <v/>
      </c>
      <c r="C408" s="13" t="str">
        <f aca="false">IFERROR(IF(SUM('MRR Conglomerado'!F408:H408)=0,"",ROUND(SUM('MRR Conglomerado'!R408:T408)/SUM('MRR Conglomerado'!F408:H408),3)),"")</f>
        <v/>
      </c>
      <c r="D408" s="13" t="str">
        <f aca="false">IFERROR(IF(SUM('MRR Conglomerado'!G408:I408)=0,"",ROUND(SUM('MRR Conglomerado'!S408:U408)/SUM('MRR Conglomerado'!G408:I408),3)),"")</f>
        <v/>
      </c>
      <c r="E408" s="13" t="str">
        <f aca="false">IFERROR(IF(SUM('MRR Conglomerado'!H408:J408)=0,"",ROUND(SUM('MRR Conglomerado'!T408:V408)/SUM('MRR Conglomerado'!H408:J408),3)),"")</f>
        <v/>
      </c>
      <c r="F408" s="13" t="str">
        <f aca="false">IFERROR(IF(SUM('MRR Conglomerado'!I408:K408)=0,"",ROUND(SUM('MRR Conglomerado'!U408:W408)/SUM('MRR Conglomerado'!I408:K408),3)),"")</f>
        <v/>
      </c>
      <c r="G408" s="13" t="str">
        <f aca="false">IFERROR(IF(SUM('MRR Conglomerado'!J408:L408)=0,"",ROUND(SUM('MRR Conglomerado'!V408:X408)/SUM('MRR Conglomerado'!J408:L408),3)),"")</f>
        <v/>
      </c>
      <c r="H408" s="13" t="str">
        <f aca="false">IFERROR(IF(SUM('MRR Conglomerado'!K408:M408)=0,"",ROUND(SUM('MRR Conglomerado'!W408:Y408)/SUM('MRR Conglomerado'!K408:M408),3)),"")</f>
        <v/>
      </c>
      <c r="I408" s="13" t="str">
        <f aca="false">IFERROR(IF(SUM('MRR Conglomerado'!L408:N408)=0,"",ROUND(SUM('MRR Conglomerado'!X408:Z408)/SUM('MRR Conglomerado'!L408:N408),3)),"")</f>
        <v/>
      </c>
      <c r="J408" s="13" t="str">
        <f aca="false">IFERROR(IF(SUM('MRR Conglomerado'!M408:O408)=0,"",ROUND(SUM('MRR Conglomerado'!Y408:AA408)/SUM('MRR Conglomerado'!M408:O408),3)),"")</f>
        <v/>
      </c>
      <c r="K408" s="13" t="str">
        <f aca="false">IFERROR(IF(SUM('MRR Conglomerado'!N408:P408)=0,"",ROUND(SUM('MRR Conglomerado'!Z408:AB408)/SUM('MRR Conglomerado'!N408:P408),3)),"")</f>
        <v/>
      </c>
      <c r="L408" s="13" t="str">
        <f aca="false">IFERROR(IF(SUM('MRR Conglomerado'!O408:Q408)=0,"",ROUND(SUM('MRR Conglomerado'!AA408:AC408)/SUM('MRR Conglomerado'!O408:Q408),3)),"")</f>
        <v/>
      </c>
      <c r="M408" s="13" t="str">
        <f aca="false">IFERROR(IF(SUM('MRR Conglomerado'!P408:R408)=0,"",ROUND(SUM('MRR Conglomerado'!AB408:AD408)/SUM('MRR Conglomerado'!P408:R408),3)),"")</f>
        <v/>
      </c>
      <c r="N408" s="13" t="str">
        <f aca="false">IFERROR(IF(SUM('MRR Conglomerado'!Q408:S408)=0,"",ROUND(SUM('MRR Conglomerado'!AC408:AE408)/SUM('MRR Conglomerado'!Q408:S408),3)),"")</f>
        <v/>
      </c>
      <c r="O408" s="13" t="n">
        <f aca="false">IFERROR(IF(SUM('MRR Conglomerado'!R408:T408)=0,"",ROUND(SUM('MRR Conglomerado'!AD408:AF408)/SUM('MRR Conglomerado'!R408:T408),3)),"")</f>
        <v>2</v>
      </c>
      <c r="P408" s="13" t="n">
        <f aca="false">IFERROR(IF(SUM('MRR Conglomerado'!S408:U408)=0,"",ROUND(SUM('MRR Conglomerado'!AE408:AG408)/SUM('MRR Conglomerado'!S408:U408),3)),"")</f>
        <v>0.5</v>
      </c>
      <c r="Q408" s="13" t="n">
        <f aca="false">IFERROR(IF(SUM('MRR Conglomerado'!T408:V408)=0,"",ROUND(SUM('MRR Conglomerado'!AF408:AH408)/SUM('MRR Conglomerado'!T408:V408),3)),"")</f>
        <v>0</v>
      </c>
      <c r="R408" s="13" t="n">
        <f aca="false">IFERROR(IF(SUM('MRR Conglomerado'!U408:W408)=0,"",ROUND(SUM('MRR Conglomerado'!AG408:AI408)/SUM('MRR Conglomerado'!U408:W408),3)),"")</f>
        <v>0</v>
      </c>
      <c r="S408" s="13" t="n">
        <f aca="false">IFERROR(IF(SUM('MRR Conglomerado'!V408:X408)=0,"",ROUND(SUM('MRR Conglomerado'!AH408:AJ408)/SUM('MRR Conglomerado'!V408:X408),3)),"")</f>
        <v>0</v>
      </c>
      <c r="T408" s="13" t="n">
        <f aca="false">IFERROR(IF(SUM('MRR Conglomerado'!W408:Y408)=0,"",ROUND(SUM('MRR Conglomerado'!AI408:AK408)/SUM('MRR Conglomerado'!W408:Y408),3)),"")</f>
        <v>0</v>
      </c>
      <c r="U408" s="13" t="n">
        <f aca="false">IFERROR(IF(SUM('MRR Conglomerado'!X408:Z408)=0,"",ROUND(SUM('MRR Conglomerado'!AJ408:AL408)/SUM('MRR Conglomerado'!X408:Z408),3)),"")</f>
        <v>0</v>
      </c>
      <c r="V408" s="13" t="n">
        <f aca="false">IFERROR(IF(SUM('MRR Conglomerado'!Y408:AA408)=0,"",ROUND(SUM('MRR Conglomerado'!AK408:AM408)/SUM('MRR Conglomerado'!Y408:AA408),3)),"")</f>
        <v>0</v>
      </c>
      <c r="W408" s="13" t="n">
        <f aca="false">IFERROR(IF(SUM('MRR Conglomerado'!Z408:AB408)=0,"",ROUND(SUM('MRR Conglomerado'!AL408:AN408)/SUM('MRR Conglomerado'!Z408:AB408),3)),"")</f>
        <v>0</v>
      </c>
      <c r="X408" s="13" t="n">
        <f aca="false">IFERROR(IF(SUM('MRR Conglomerado'!AA408:AC408)=0,"",ROUND(SUM('MRR Conglomerado'!AM408:AO408)/SUM('MRR Conglomerado'!AA408:AC408),3)),"")</f>
        <v>0</v>
      </c>
      <c r="Y408" s="13" t="n">
        <f aca="false">IFERROR(IF(SUM('MRR Conglomerado'!AB408:AD408)=0,"",ROUND(SUM('MRR Conglomerado'!AN408:AP408)/SUM('MRR Conglomerado'!AB408:AD408),3)),"")</f>
        <v>0</v>
      </c>
      <c r="Z408" s="13" t="n">
        <f aca="false">IFERROR(IF(SUM('MRR Conglomerado'!AC408:AE408)=0,"",ROUND(SUM('MRR Conglomerado'!AO408:AQ408)/SUM('MRR Conglomerado'!AC408:AE408),3)),"")</f>
        <v>0</v>
      </c>
      <c r="AA408" s="13" t="n">
        <f aca="false">IFERROR(IF(SUM('MRR Conglomerado'!AD408:AF408)=0,"",ROUND(SUM('MRR Conglomerado'!AP408:AR408)/SUM('MRR Conglomerado'!AD408:AF408),3)),"")</f>
        <v>0</v>
      </c>
      <c r="AB408" s="13" t="n">
        <f aca="false">IFERROR(IF(SUM('MRR Conglomerado'!AE408:AG408)=0,"",ROUND(SUM('MRR Conglomerado'!AQ408:AS408)/SUM('MRR Conglomerado'!AE408:AG408),3)),"")</f>
        <v>0</v>
      </c>
    </row>
    <row r="409" customFormat="false" ht="15" hidden="false" customHeight="false" outlineLevel="0" collapsed="false">
      <c r="A409" s="10" t="s">
        <v>878</v>
      </c>
      <c r="B409" s="13" t="str">
        <f aca="false">IFERROR(IF(SUM('MRR Conglomerado'!E409:G409)=0,"",ROUND(SUM('MRR Conglomerado'!Q409:S409)/SUM('MRR Conglomerado'!E409:G409),3)),"")</f>
        <v/>
      </c>
      <c r="C409" s="13" t="str">
        <f aca="false">IFERROR(IF(SUM('MRR Conglomerado'!F409:H409)=0,"",ROUND(SUM('MRR Conglomerado'!R409:T409)/SUM('MRR Conglomerado'!F409:H409),3)),"")</f>
        <v/>
      </c>
      <c r="D409" s="13" t="str">
        <f aca="false">IFERROR(IF(SUM('MRR Conglomerado'!G409:I409)=0,"",ROUND(SUM('MRR Conglomerado'!S409:U409)/SUM('MRR Conglomerado'!G409:I409),3)),"")</f>
        <v/>
      </c>
      <c r="E409" s="13" t="str">
        <f aca="false">IFERROR(IF(SUM('MRR Conglomerado'!H409:J409)=0,"",ROUND(SUM('MRR Conglomerado'!T409:V409)/SUM('MRR Conglomerado'!H409:J409),3)),"")</f>
        <v/>
      </c>
      <c r="F409" s="13" t="str">
        <f aca="false">IFERROR(IF(SUM('MRR Conglomerado'!I409:K409)=0,"",ROUND(SUM('MRR Conglomerado'!U409:W409)/SUM('MRR Conglomerado'!I409:K409),3)),"")</f>
        <v/>
      </c>
      <c r="G409" s="13" t="str">
        <f aca="false">IFERROR(IF(SUM('MRR Conglomerado'!J409:L409)=0,"",ROUND(SUM('MRR Conglomerado'!V409:X409)/SUM('MRR Conglomerado'!J409:L409),3)),"")</f>
        <v/>
      </c>
      <c r="H409" s="13" t="str">
        <f aca="false">IFERROR(IF(SUM('MRR Conglomerado'!K409:M409)=0,"",ROUND(SUM('MRR Conglomerado'!W409:Y409)/SUM('MRR Conglomerado'!K409:M409),3)),"")</f>
        <v/>
      </c>
      <c r="I409" s="13" t="str">
        <f aca="false">IFERROR(IF(SUM('MRR Conglomerado'!L409:N409)=0,"",ROUND(SUM('MRR Conglomerado'!X409:Z409)/SUM('MRR Conglomerado'!L409:N409),3)),"")</f>
        <v/>
      </c>
      <c r="J409" s="13" t="str">
        <f aca="false">IFERROR(IF(SUM('MRR Conglomerado'!M409:O409)=0,"",ROUND(SUM('MRR Conglomerado'!Y409:AA409)/SUM('MRR Conglomerado'!M409:O409),3)),"")</f>
        <v/>
      </c>
      <c r="K409" s="13" t="str">
        <f aca="false">IFERROR(IF(SUM('MRR Conglomerado'!N409:P409)=0,"",ROUND(SUM('MRR Conglomerado'!Z409:AB409)/SUM('MRR Conglomerado'!N409:P409),3)),"")</f>
        <v/>
      </c>
      <c r="L409" s="13" t="str">
        <f aca="false">IFERROR(IF(SUM('MRR Conglomerado'!O409:Q409)=0,"",ROUND(SUM('MRR Conglomerado'!AA409:AC409)/SUM('MRR Conglomerado'!O409:Q409),3)),"")</f>
        <v/>
      </c>
      <c r="M409" s="13" t="str">
        <f aca="false">IFERROR(IF(SUM('MRR Conglomerado'!P409:R409)=0,"",ROUND(SUM('MRR Conglomerado'!AB409:AD409)/SUM('MRR Conglomerado'!P409:R409),3)),"")</f>
        <v/>
      </c>
      <c r="N409" s="13" t="str">
        <f aca="false">IFERROR(IF(SUM('MRR Conglomerado'!Q409:S409)=0,"",ROUND(SUM('MRR Conglomerado'!AC409:AE409)/SUM('MRR Conglomerado'!Q409:S409),3)),"")</f>
        <v/>
      </c>
      <c r="O409" s="13" t="str">
        <f aca="false">IFERROR(IF(SUM('MRR Conglomerado'!R409:T409)=0,"",ROUND(SUM('MRR Conglomerado'!AD409:AF409)/SUM('MRR Conglomerado'!R409:T409),3)),"")</f>
        <v/>
      </c>
      <c r="P409" s="13" t="str">
        <f aca="false">IFERROR(IF(SUM('MRR Conglomerado'!S409:U409)=0,"",ROUND(SUM('MRR Conglomerado'!AE409:AG409)/SUM('MRR Conglomerado'!S409:U409),3)),"")</f>
        <v/>
      </c>
      <c r="Q409" s="13" t="str">
        <f aca="false">IFERROR(IF(SUM('MRR Conglomerado'!T409:V409)=0,"",ROUND(SUM('MRR Conglomerado'!AF409:AH409)/SUM('MRR Conglomerado'!T409:V409),3)),"")</f>
        <v/>
      </c>
      <c r="R409" s="13" t="str">
        <f aca="false">IFERROR(IF(SUM('MRR Conglomerado'!U409:W409)=0,"",ROUND(SUM('MRR Conglomerado'!AG409:AI409)/SUM('MRR Conglomerado'!U409:W409),3)),"")</f>
        <v/>
      </c>
      <c r="S409" s="13" t="str">
        <f aca="false">IFERROR(IF(SUM('MRR Conglomerado'!V409:X409)=0,"",ROUND(SUM('MRR Conglomerado'!AH409:AJ409)/SUM('MRR Conglomerado'!V409:X409),3)),"")</f>
        <v/>
      </c>
      <c r="T409" s="13" t="str">
        <f aca="false">IFERROR(IF(SUM('MRR Conglomerado'!W409:Y409)=0,"",ROUND(SUM('MRR Conglomerado'!AI409:AK409)/SUM('MRR Conglomerado'!W409:Y409),3)),"")</f>
        <v/>
      </c>
      <c r="U409" s="13" t="str">
        <f aca="false">IFERROR(IF(SUM('MRR Conglomerado'!X409:Z409)=0,"",ROUND(SUM('MRR Conglomerado'!AJ409:AL409)/SUM('MRR Conglomerado'!X409:Z409),3)),"")</f>
        <v/>
      </c>
      <c r="V409" s="13" t="str">
        <f aca="false">IFERROR(IF(SUM('MRR Conglomerado'!Y409:AA409)=0,"",ROUND(SUM('MRR Conglomerado'!AK409:AM409)/SUM('MRR Conglomerado'!Y409:AA409),3)),"")</f>
        <v/>
      </c>
      <c r="W409" s="13" t="str">
        <f aca="false">IFERROR(IF(SUM('MRR Conglomerado'!Z409:AB409)=0,"",ROUND(SUM('MRR Conglomerado'!AL409:AN409)/SUM('MRR Conglomerado'!Z409:AB409),3)),"")</f>
        <v/>
      </c>
      <c r="X409" s="13" t="str">
        <f aca="false">IFERROR(IF(SUM('MRR Conglomerado'!AA409:AC409)=0,"",ROUND(SUM('MRR Conglomerado'!AM409:AO409)/SUM('MRR Conglomerado'!AA409:AC409),3)),"")</f>
        <v/>
      </c>
      <c r="Y409" s="13" t="str">
        <f aca="false">IFERROR(IF(SUM('MRR Conglomerado'!AB409:AD409)=0,"",ROUND(SUM('MRR Conglomerado'!AN409:AP409)/SUM('MRR Conglomerado'!AB409:AD409),3)),"")</f>
        <v/>
      </c>
      <c r="Z409" s="13" t="str">
        <f aca="false">IFERROR(IF(SUM('MRR Conglomerado'!AC409:AE409)=0,"",ROUND(SUM('MRR Conglomerado'!AO409:AQ409)/SUM('MRR Conglomerado'!AC409:AE409),3)),"")</f>
        <v/>
      </c>
      <c r="AA409" s="13" t="str">
        <f aca="false">IFERROR(IF(SUM('MRR Conglomerado'!AD409:AF409)=0,"",ROUND(SUM('MRR Conglomerado'!AP409:AR409)/SUM('MRR Conglomerado'!AD409:AF409),3)),"")</f>
        <v/>
      </c>
      <c r="AB409" s="13" t="str">
        <f aca="false">IFERROR(IF(SUM('MRR Conglomerado'!AE409:AG409)=0,"",ROUND(SUM('MRR Conglomerado'!AQ409:AS409)/SUM('MRR Conglomerado'!AE409:AG409),3)),"")</f>
        <v/>
      </c>
    </row>
    <row r="410" customFormat="false" ht="15" hidden="false" customHeight="false" outlineLevel="0" collapsed="false">
      <c r="A410" s="10" t="s">
        <v>880</v>
      </c>
      <c r="B410" s="13" t="str">
        <f aca="false">IFERROR(IF(SUM('MRR Conglomerado'!E410:G410)=0,"",ROUND(SUM('MRR Conglomerado'!Q410:S410)/SUM('MRR Conglomerado'!E410:G410),3)),"")</f>
        <v/>
      </c>
      <c r="C410" s="13" t="str">
        <f aca="false">IFERROR(IF(SUM('MRR Conglomerado'!F410:H410)=0,"",ROUND(SUM('MRR Conglomerado'!R410:T410)/SUM('MRR Conglomerado'!F410:H410),3)),"")</f>
        <v/>
      </c>
      <c r="D410" s="13" t="str">
        <f aca="false">IFERROR(IF(SUM('MRR Conglomerado'!G410:I410)=0,"",ROUND(SUM('MRR Conglomerado'!S410:U410)/SUM('MRR Conglomerado'!G410:I410),3)),"")</f>
        <v/>
      </c>
      <c r="E410" s="13" t="str">
        <f aca="false">IFERROR(IF(SUM('MRR Conglomerado'!H410:J410)=0,"",ROUND(SUM('MRR Conglomerado'!T410:V410)/SUM('MRR Conglomerado'!H410:J410),3)),"")</f>
        <v/>
      </c>
      <c r="F410" s="13" t="str">
        <f aca="false">IFERROR(IF(SUM('MRR Conglomerado'!I410:K410)=0,"",ROUND(SUM('MRR Conglomerado'!U410:W410)/SUM('MRR Conglomerado'!I410:K410),3)),"")</f>
        <v/>
      </c>
      <c r="G410" s="13" t="str">
        <f aca="false">IFERROR(IF(SUM('MRR Conglomerado'!J410:L410)=0,"",ROUND(SUM('MRR Conglomerado'!V410:X410)/SUM('MRR Conglomerado'!J410:L410),3)),"")</f>
        <v/>
      </c>
      <c r="H410" s="13" t="str">
        <f aca="false">IFERROR(IF(SUM('MRR Conglomerado'!K410:M410)=0,"",ROUND(SUM('MRR Conglomerado'!W410:Y410)/SUM('MRR Conglomerado'!K410:M410),3)),"")</f>
        <v/>
      </c>
      <c r="I410" s="13" t="n">
        <f aca="false">IFERROR(IF(SUM('MRR Conglomerado'!L410:N410)=0,"",ROUND(SUM('MRR Conglomerado'!X410:Z410)/SUM('MRR Conglomerado'!L410:N410),3)),"")</f>
        <v>3.495</v>
      </c>
      <c r="J410" s="13" t="n">
        <f aca="false">IFERROR(IF(SUM('MRR Conglomerado'!M410:O410)=0,"",ROUND(SUM('MRR Conglomerado'!Y410:AA410)/SUM('MRR Conglomerado'!M410:O410),3)),"")</f>
        <v>1.778</v>
      </c>
      <c r="K410" s="13" t="n">
        <f aca="false">IFERROR(IF(SUM('MRR Conglomerado'!N410:P410)=0,"",ROUND(SUM('MRR Conglomerado'!Z410:AB410)/SUM('MRR Conglomerado'!N410:P410),3)),"")</f>
        <v>1.196</v>
      </c>
      <c r="L410" s="13" t="n">
        <f aca="false">IFERROR(IF(SUM('MRR Conglomerado'!O410:Q410)=0,"",ROUND(SUM('MRR Conglomerado'!AA410:AC410)/SUM('MRR Conglomerado'!O410:Q410),3)),"")</f>
        <v>1.201</v>
      </c>
      <c r="M410" s="13" t="n">
        <f aca="false">IFERROR(IF(SUM('MRR Conglomerado'!P410:R410)=0,"",ROUND(SUM('MRR Conglomerado'!AB410:AD410)/SUM('MRR Conglomerado'!P410:R410),3)),"")</f>
        <v>1.213</v>
      </c>
      <c r="N410" s="13" t="n">
        <f aca="false">IFERROR(IF(SUM('MRR Conglomerado'!Q410:S410)=0,"",ROUND(SUM('MRR Conglomerado'!AC410:AE410)/SUM('MRR Conglomerado'!Q410:S410),3)),"")</f>
        <v>1.195</v>
      </c>
      <c r="O410" s="13" t="n">
        <f aca="false">IFERROR(IF(SUM('MRR Conglomerado'!R410:T410)=0,"",ROUND(SUM('MRR Conglomerado'!AD410:AF410)/SUM('MRR Conglomerado'!R410:T410),3)),"")</f>
        <v>1.174</v>
      </c>
      <c r="P410" s="13" t="n">
        <f aca="false">IFERROR(IF(SUM('MRR Conglomerado'!S410:U410)=0,"",ROUND(SUM('MRR Conglomerado'!AE410:AG410)/SUM('MRR Conglomerado'!S410:U410),3)),"")</f>
        <v>1.102</v>
      </c>
      <c r="Q410" s="13" t="n">
        <f aca="false">IFERROR(IF(SUM('MRR Conglomerado'!T410:V410)=0,"",ROUND(SUM('MRR Conglomerado'!AF410:AH410)/SUM('MRR Conglomerado'!T410:V410),3)),"")</f>
        <v>1.053</v>
      </c>
      <c r="R410" s="13" t="n">
        <f aca="false">IFERROR(IF(SUM('MRR Conglomerado'!U410:W410)=0,"",ROUND(SUM('MRR Conglomerado'!AG410:AI410)/SUM('MRR Conglomerado'!U410:W410),3)),"")</f>
        <v>0.988</v>
      </c>
      <c r="S410" s="13" t="n">
        <f aca="false">IFERROR(IF(SUM('MRR Conglomerado'!V410:X410)=0,"",ROUND(SUM('MRR Conglomerado'!AH410:AJ410)/SUM('MRR Conglomerado'!V410:X410),3)),"")</f>
        <v>1.077</v>
      </c>
      <c r="T410" s="13" t="n">
        <f aca="false">IFERROR(IF(SUM('MRR Conglomerado'!W410:Y410)=0,"",ROUND(SUM('MRR Conglomerado'!AI410:AK410)/SUM('MRR Conglomerado'!W410:Y410),3)),"")</f>
        <v>1.165</v>
      </c>
      <c r="U410" s="13" t="n">
        <f aca="false">IFERROR(IF(SUM('MRR Conglomerado'!X410:Z410)=0,"",ROUND(SUM('MRR Conglomerado'!AJ410:AL410)/SUM('MRR Conglomerado'!X410:Z410),3)),"")</f>
        <v>1.265</v>
      </c>
      <c r="V410" s="13" t="n">
        <f aca="false">IFERROR(IF(SUM('MRR Conglomerado'!Y410:AA410)=0,"",ROUND(SUM('MRR Conglomerado'!AK410:AM410)/SUM('MRR Conglomerado'!Y410:AA410),3)),"")</f>
        <v>1.246</v>
      </c>
      <c r="W410" s="13" t="n">
        <f aca="false">IFERROR(IF(SUM('MRR Conglomerado'!Z410:AB410)=0,"",ROUND(SUM('MRR Conglomerado'!AL410:AN410)/SUM('MRR Conglomerado'!Z410:AB410),3)),"")</f>
        <v>1.207</v>
      </c>
      <c r="X410" s="13" t="n">
        <f aca="false">IFERROR(IF(SUM('MRR Conglomerado'!AA410:AC410)=0,"",ROUND(SUM('MRR Conglomerado'!AM410:AO410)/SUM('MRR Conglomerado'!AA410:AC410),3)),"")</f>
        <v>1.181</v>
      </c>
      <c r="Y410" s="13" t="n">
        <f aca="false">IFERROR(IF(SUM('MRR Conglomerado'!AB410:AD410)=0,"",ROUND(SUM('MRR Conglomerado'!AN410:AP410)/SUM('MRR Conglomerado'!AB410:AD410),3)),"")</f>
        <v>1.18</v>
      </c>
      <c r="Z410" s="13" t="n">
        <f aca="false">IFERROR(IF(SUM('MRR Conglomerado'!AC410:AE410)=0,"",ROUND(SUM('MRR Conglomerado'!AO410:AQ410)/SUM('MRR Conglomerado'!AC410:AE410),3)),"")</f>
        <v>1.208</v>
      </c>
      <c r="AA410" s="13" t="n">
        <f aca="false">IFERROR(IF(SUM('MRR Conglomerado'!AD410:AF410)=0,"",ROUND(SUM('MRR Conglomerado'!AP410:AR410)/SUM('MRR Conglomerado'!AD410:AF410),3)),"")</f>
        <v>1.324</v>
      </c>
      <c r="AB410" s="13" t="n">
        <f aca="false">IFERROR(IF(SUM('MRR Conglomerado'!AE410:AG410)=0,"",ROUND(SUM('MRR Conglomerado'!AQ410:AS410)/SUM('MRR Conglomerado'!AE410:AG410),3)),"")</f>
        <v>1.466</v>
      </c>
    </row>
    <row r="411" customFormat="false" ht="15" hidden="false" customHeight="false" outlineLevel="0" collapsed="false">
      <c r="A411" s="10" t="s">
        <v>882</v>
      </c>
      <c r="B411" s="13" t="str">
        <f aca="false">IFERROR(IF(SUM('MRR Conglomerado'!E411:G411)=0,"",ROUND(SUM('MRR Conglomerado'!Q411:S411)/SUM('MRR Conglomerado'!E411:G411),3)),"")</f>
        <v/>
      </c>
      <c r="C411" s="13" t="str">
        <f aca="false">IFERROR(IF(SUM('MRR Conglomerado'!F411:H411)=0,"",ROUND(SUM('MRR Conglomerado'!R411:T411)/SUM('MRR Conglomerado'!F411:H411),3)),"")</f>
        <v/>
      </c>
      <c r="D411" s="13" t="str">
        <f aca="false">IFERROR(IF(SUM('MRR Conglomerado'!G411:I411)=0,"",ROUND(SUM('MRR Conglomerado'!S411:U411)/SUM('MRR Conglomerado'!G411:I411),3)),"")</f>
        <v/>
      </c>
      <c r="E411" s="13" t="str">
        <f aca="false">IFERROR(IF(SUM('MRR Conglomerado'!H411:J411)=0,"",ROUND(SUM('MRR Conglomerado'!T411:V411)/SUM('MRR Conglomerado'!H411:J411),3)),"")</f>
        <v/>
      </c>
      <c r="F411" s="13" t="str">
        <f aca="false">IFERROR(IF(SUM('MRR Conglomerado'!I411:K411)=0,"",ROUND(SUM('MRR Conglomerado'!U411:W411)/SUM('MRR Conglomerado'!I411:K411),3)),"")</f>
        <v/>
      </c>
      <c r="G411" s="13" t="str">
        <f aca="false">IFERROR(IF(SUM('MRR Conglomerado'!J411:L411)=0,"",ROUND(SUM('MRR Conglomerado'!V411:X411)/SUM('MRR Conglomerado'!J411:L411),3)),"")</f>
        <v/>
      </c>
      <c r="H411" s="13" t="str">
        <f aca="false">IFERROR(IF(SUM('MRR Conglomerado'!K411:M411)=0,"",ROUND(SUM('MRR Conglomerado'!W411:Y411)/SUM('MRR Conglomerado'!K411:M411),3)),"")</f>
        <v/>
      </c>
      <c r="I411" s="13" t="str">
        <f aca="false">IFERROR(IF(SUM('MRR Conglomerado'!L411:N411)=0,"",ROUND(SUM('MRR Conglomerado'!X411:Z411)/SUM('MRR Conglomerado'!L411:N411),3)),"")</f>
        <v/>
      </c>
      <c r="J411" s="13" t="str">
        <f aca="false">IFERROR(IF(SUM('MRR Conglomerado'!M411:O411)=0,"",ROUND(SUM('MRR Conglomerado'!Y411:AA411)/SUM('MRR Conglomerado'!M411:O411),3)),"")</f>
        <v/>
      </c>
      <c r="K411" s="13" t="str">
        <f aca="false">IFERROR(IF(SUM('MRR Conglomerado'!N411:P411)=0,"",ROUND(SUM('MRR Conglomerado'!Z411:AB411)/SUM('MRR Conglomerado'!N411:P411),3)),"")</f>
        <v/>
      </c>
      <c r="L411" s="13" t="str">
        <f aca="false">IFERROR(IF(SUM('MRR Conglomerado'!O411:Q411)=0,"",ROUND(SUM('MRR Conglomerado'!AA411:AC411)/SUM('MRR Conglomerado'!O411:Q411),3)),"")</f>
        <v/>
      </c>
      <c r="M411" s="13" t="str">
        <f aca="false">IFERROR(IF(SUM('MRR Conglomerado'!P411:R411)=0,"",ROUND(SUM('MRR Conglomerado'!AB411:AD411)/SUM('MRR Conglomerado'!P411:R411),3)),"")</f>
        <v/>
      </c>
      <c r="N411" s="13" t="str">
        <f aca="false">IFERROR(IF(SUM('MRR Conglomerado'!Q411:S411)=0,"",ROUND(SUM('MRR Conglomerado'!AC411:AE411)/SUM('MRR Conglomerado'!Q411:S411),3)),"")</f>
        <v/>
      </c>
      <c r="O411" s="13" t="str">
        <f aca="false">IFERROR(IF(SUM('MRR Conglomerado'!R411:T411)=0,"",ROUND(SUM('MRR Conglomerado'!AD411:AF411)/SUM('MRR Conglomerado'!R411:T411),3)),"")</f>
        <v/>
      </c>
      <c r="P411" s="13" t="str">
        <f aca="false">IFERROR(IF(SUM('MRR Conglomerado'!S411:U411)=0,"",ROUND(SUM('MRR Conglomerado'!AE411:AG411)/SUM('MRR Conglomerado'!S411:U411),3)),"")</f>
        <v/>
      </c>
      <c r="Q411" s="13" t="str">
        <f aca="false">IFERROR(IF(SUM('MRR Conglomerado'!T411:V411)=0,"",ROUND(SUM('MRR Conglomerado'!AF411:AH411)/SUM('MRR Conglomerado'!T411:V411),3)),"")</f>
        <v/>
      </c>
      <c r="R411" s="13" t="str">
        <f aca="false">IFERROR(IF(SUM('MRR Conglomerado'!U411:W411)=0,"",ROUND(SUM('MRR Conglomerado'!AG411:AI411)/SUM('MRR Conglomerado'!U411:W411),3)),"")</f>
        <v/>
      </c>
      <c r="S411" s="13" t="str">
        <f aca="false">IFERROR(IF(SUM('MRR Conglomerado'!V411:X411)=0,"",ROUND(SUM('MRR Conglomerado'!AH411:AJ411)/SUM('MRR Conglomerado'!V411:X411),3)),"")</f>
        <v/>
      </c>
      <c r="T411" s="13" t="str">
        <f aca="false">IFERROR(IF(SUM('MRR Conglomerado'!W411:Y411)=0,"",ROUND(SUM('MRR Conglomerado'!AI411:AK411)/SUM('MRR Conglomerado'!W411:Y411),3)),"")</f>
        <v/>
      </c>
      <c r="U411" s="13" t="str">
        <f aca="false">IFERROR(IF(SUM('MRR Conglomerado'!X411:Z411)=0,"",ROUND(SUM('MRR Conglomerado'!AJ411:AL411)/SUM('MRR Conglomerado'!X411:Z411),3)),"")</f>
        <v/>
      </c>
      <c r="V411" s="13" t="str">
        <f aca="false">IFERROR(IF(SUM('MRR Conglomerado'!Y411:AA411)=0,"",ROUND(SUM('MRR Conglomerado'!AK411:AM411)/SUM('MRR Conglomerado'!Y411:AA411),3)),"")</f>
        <v/>
      </c>
      <c r="W411" s="13" t="str">
        <f aca="false">IFERROR(IF(SUM('MRR Conglomerado'!Z411:AB411)=0,"",ROUND(SUM('MRR Conglomerado'!AL411:AN411)/SUM('MRR Conglomerado'!Z411:AB411),3)),"")</f>
        <v/>
      </c>
      <c r="X411" s="13" t="str">
        <f aca="false">IFERROR(IF(SUM('MRR Conglomerado'!AA411:AC411)=0,"",ROUND(SUM('MRR Conglomerado'!AM411:AO411)/SUM('MRR Conglomerado'!AA411:AC411),3)),"")</f>
        <v/>
      </c>
      <c r="Y411" s="13" t="str">
        <f aca="false">IFERROR(IF(SUM('MRR Conglomerado'!AB411:AD411)=0,"",ROUND(SUM('MRR Conglomerado'!AN411:AP411)/SUM('MRR Conglomerado'!AB411:AD411),3)),"")</f>
        <v/>
      </c>
      <c r="Z411" s="13" t="str">
        <f aca="false">IFERROR(IF(SUM('MRR Conglomerado'!AC411:AE411)=0,"",ROUND(SUM('MRR Conglomerado'!AO411:AQ411)/SUM('MRR Conglomerado'!AC411:AE411),3)),"")</f>
        <v/>
      </c>
      <c r="AA411" s="13" t="str">
        <f aca="false">IFERROR(IF(SUM('MRR Conglomerado'!AD411:AF411)=0,"",ROUND(SUM('MRR Conglomerado'!AP411:AR411)/SUM('MRR Conglomerado'!AD411:AF411),3)),"")</f>
        <v/>
      </c>
      <c r="AB411" s="13" t="str">
        <f aca="false">IFERROR(IF(SUM('MRR Conglomerado'!AE411:AG411)=0,"",ROUND(SUM('MRR Conglomerado'!AQ411:AS411)/SUM('MRR Conglomerado'!AE411:AG411),3)),"")</f>
        <v/>
      </c>
    </row>
    <row r="412" customFormat="false" ht="15" hidden="false" customHeight="false" outlineLevel="0" collapsed="false">
      <c r="A412" s="10" t="s">
        <v>884</v>
      </c>
      <c r="B412" s="13" t="str">
        <f aca="false">IFERROR(IF(SUM('MRR Conglomerado'!E412:G412)=0,"",ROUND(SUM('MRR Conglomerado'!Q412:S412)/SUM('MRR Conglomerado'!E412:G412),3)),"")</f>
        <v/>
      </c>
      <c r="C412" s="13" t="str">
        <f aca="false">IFERROR(IF(SUM('MRR Conglomerado'!F412:H412)=0,"",ROUND(SUM('MRR Conglomerado'!R412:T412)/SUM('MRR Conglomerado'!F412:H412),3)),"")</f>
        <v/>
      </c>
      <c r="D412" s="13" t="str">
        <f aca="false">IFERROR(IF(SUM('MRR Conglomerado'!G412:I412)=0,"",ROUND(SUM('MRR Conglomerado'!S412:U412)/SUM('MRR Conglomerado'!G412:I412),3)),"")</f>
        <v/>
      </c>
      <c r="E412" s="13" t="str">
        <f aca="false">IFERROR(IF(SUM('MRR Conglomerado'!H412:J412)=0,"",ROUND(SUM('MRR Conglomerado'!T412:V412)/SUM('MRR Conglomerado'!H412:J412),3)),"")</f>
        <v/>
      </c>
      <c r="F412" s="13" t="str">
        <f aca="false">IFERROR(IF(SUM('MRR Conglomerado'!I412:K412)=0,"",ROUND(SUM('MRR Conglomerado'!U412:W412)/SUM('MRR Conglomerado'!I412:K412),3)),"")</f>
        <v/>
      </c>
      <c r="G412" s="13" t="str">
        <f aca="false">IFERROR(IF(SUM('MRR Conglomerado'!J412:L412)=0,"",ROUND(SUM('MRR Conglomerado'!V412:X412)/SUM('MRR Conglomerado'!J412:L412),3)),"")</f>
        <v/>
      </c>
      <c r="H412" s="13" t="str">
        <f aca="false">IFERROR(IF(SUM('MRR Conglomerado'!K412:M412)=0,"",ROUND(SUM('MRR Conglomerado'!W412:Y412)/SUM('MRR Conglomerado'!K412:M412),3)),"")</f>
        <v/>
      </c>
      <c r="I412" s="13" t="str">
        <f aca="false">IFERROR(IF(SUM('MRR Conglomerado'!L412:N412)=0,"",ROUND(SUM('MRR Conglomerado'!X412:Z412)/SUM('MRR Conglomerado'!L412:N412),3)),"")</f>
        <v/>
      </c>
      <c r="J412" s="13" t="str">
        <f aca="false">IFERROR(IF(SUM('MRR Conglomerado'!M412:O412)=0,"",ROUND(SUM('MRR Conglomerado'!Y412:AA412)/SUM('MRR Conglomerado'!M412:O412),3)),"")</f>
        <v/>
      </c>
      <c r="K412" s="13" t="str">
        <f aca="false">IFERROR(IF(SUM('MRR Conglomerado'!N412:P412)=0,"",ROUND(SUM('MRR Conglomerado'!Z412:AB412)/SUM('MRR Conglomerado'!N412:P412),3)),"")</f>
        <v/>
      </c>
      <c r="L412" s="13" t="str">
        <f aca="false">IFERROR(IF(SUM('MRR Conglomerado'!O412:Q412)=0,"",ROUND(SUM('MRR Conglomerado'!AA412:AC412)/SUM('MRR Conglomerado'!O412:Q412),3)),"")</f>
        <v/>
      </c>
      <c r="M412" s="13" t="str">
        <f aca="false">IFERROR(IF(SUM('MRR Conglomerado'!P412:R412)=0,"",ROUND(SUM('MRR Conglomerado'!AB412:AD412)/SUM('MRR Conglomerado'!P412:R412),3)),"")</f>
        <v/>
      </c>
      <c r="N412" s="13" t="str">
        <f aca="false">IFERROR(IF(SUM('MRR Conglomerado'!Q412:S412)=0,"",ROUND(SUM('MRR Conglomerado'!AC412:AE412)/SUM('MRR Conglomerado'!Q412:S412),3)),"")</f>
        <v/>
      </c>
      <c r="O412" s="13" t="str">
        <f aca="false">IFERROR(IF(SUM('MRR Conglomerado'!R412:T412)=0,"",ROUND(SUM('MRR Conglomerado'!AD412:AF412)/SUM('MRR Conglomerado'!R412:T412),3)),"")</f>
        <v/>
      </c>
      <c r="P412" s="13" t="str">
        <f aca="false">IFERROR(IF(SUM('MRR Conglomerado'!S412:U412)=0,"",ROUND(SUM('MRR Conglomerado'!AE412:AG412)/SUM('MRR Conglomerado'!S412:U412),3)),"")</f>
        <v/>
      </c>
      <c r="Q412" s="13" t="str">
        <f aca="false">IFERROR(IF(SUM('MRR Conglomerado'!T412:V412)=0,"",ROUND(SUM('MRR Conglomerado'!AF412:AH412)/SUM('MRR Conglomerado'!T412:V412),3)),"")</f>
        <v/>
      </c>
      <c r="R412" s="13" t="str">
        <f aca="false">IFERROR(IF(SUM('MRR Conglomerado'!U412:W412)=0,"",ROUND(SUM('MRR Conglomerado'!AG412:AI412)/SUM('MRR Conglomerado'!U412:W412),3)),"")</f>
        <v/>
      </c>
      <c r="S412" s="13" t="str">
        <f aca="false">IFERROR(IF(SUM('MRR Conglomerado'!V412:X412)=0,"",ROUND(SUM('MRR Conglomerado'!AH412:AJ412)/SUM('MRR Conglomerado'!V412:X412),3)),"")</f>
        <v/>
      </c>
      <c r="T412" s="13" t="str">
        <f aca="false">IFERROR(IF(SUM('MRR Conglomerado'!W412:Y412)=0,"",ROUND(SUM('MRR Conglomerado'!AI412:AK412)/SUM('MRR Conglomerado'!W412:Y412),3)),"")</f>
        <v/>
      </c>
      <c r="U412" s="13" t="str">
        <f aca="false">IFERROR(IF(SUM('MRR Conglomerado'!X412:Z412)=0,"",ROUND(SUM('MRR Conglomerado'!AJ412:AL412)/SUM('MRR Conglomerado'!X412:Z412),3)),"")</f>
        <v/>
      </c>
      <c r="V412" s="13" t="str">
        <f aca="false">IFERROR(IF(SUM('MRR Conglomerado'!Y412:AA412)=0,"",ROUND(SUM('MRR Conglomerado'!AK412:AM412)/SUM('MRR Conglomerado'!Y412:AA412),3)),"")</f>
        <v/>
      </c>
      <c r="W412" s="13" t="str">
        <f aca="false">IFERROR(IF(SUM('MRR Conglomerado'!Z412:AB412)=0,"",ROUND(SUM('MRR Conglomerado'!AL412:AN412)/SUM('MRR Conglomerado'!Z412:AB412),3)),"")</f>
        <v/>
      </c>
      <c r="X412" s="13" t="str">
        <f aca="false">IFERROR(IF(SUM('MRR Conglomerado'!AA412:AC412)=0,"",ROUND(SUM('MRR Conglomerado'!AM412:AO412)/SUM('MRR Conglomerado'!AA412:AC412),3)),"")</f>
        <v/>
      </c>
      <c r="Y412" s="13" t="str">
        <f aca="false">IFERROR(IF(SUM('MRR Conglomerado'!AB412:AD412)=0,"",ROUND(SUM('MRR Conglomerado'!AN412:AP412)/SUM('MRR Conglomerado'!AB412:AD412),3)),"")</f>
        <v/>
      </c>
      <c r="Z412" s="13" t="str">
        <f aca="false">IFERROR(IF(SUM('MRR Conglomerado'!AC412:AE412)=0,"",ROUND(SUM('MRR Conglomerado'!AO412:AQ412)/SUM('MRR Conglomerado'!AC412:AE412),3)),"")</f>
        <v/>
      </c>
      <c r="AA412" s="13" t="str">
        <f aca="false">IFERROR(IF(SUM('MRR Conglomerado'!AD412:AF412)=0,"",ROUND(SUM('MRR Conglomerado'!AP412:AR412)/SUM('MRR Conglomerado'!AD412:AF412),3)),"")</f>
        <v/>
      </c>
      <c r="AB412" s="13" t="n">
        <f aca="false">IFERROR(IF(SUM('MRR Conglomerado'!AE412:AG412)=0,"",ROUND(SUM('MRR Conglomerado'!AQ412:AS412)/SUM('MRR Conglomerado'!AE412:AG412),3)),"")</f>
        <v>4.449</v>
      </c>
    </row>
    <row r="413" customFormat="false" ht="15" hidden="false" customHeight="false" outlineLevel="0" collapsed="false">
      <c r="A413" s="10" t="s">
        <v>886</v>
      </c>
      <c r="B413" s="13" t="n">
        <f aca="false">IFERROR(IF(SUM('MRR Conglomerado'!E413:G413)=0,"",ROUND(SUM('MRR Conglomerado'!Q413:S413)/SUM('MRR Conglomerado'!E413:G413),3)),"")</f>
        <v>0</v>
      </c>
      <c r="C413" s="13" t="str">
        <f aca="false">IFERROR(IF(SUM('MRR Conglomerado'!F413:H413)=0,"",ROUND(SUM('MRR Conglomerado'!R413:T413)/SUM('MRR Conglomerado'!F413:H413),3)),"")</f>
        <v/>
      </c>
      <c r="D413" s="13" t="str">
        <f aca="false">IFERROR(IF(SUM('MRR Conglomerado'!G413:I413)=0,"",ROUND(SUM('MRR Conglomerado'!S413:U413)/SUM('MRR Conglomerado'!G413:I413),3)),"")</f>
        <v/>
      </c>
      <c r="E413" s="13" t="str">
        <f aca="false">IFERROR(IF(SUM('MRR Conglomerado'!H413:J413)=0,"",ROUND(SUM('MRR Conglomerado'!T413:V413)/SUM('MRR Conglomerado'!H413:J413),3)),"")</f>
        <v/>
      </c>
      <c r="F413" s="13" t="str">
        <f aca="false">IFERROR(IF(SUM('MRR Conglomerado'!I413:K413)=0,"",ROUND(SUM('MRR Conglomerado'!U413:W413)/SUM('MRR Conglomerado'!I413:K413),3)),"")</f>
        <v/>
      </c>
      <c r="G413" s="13" t="str">
        <f aca="false">IFERROR(IF(SUM('MRR Conglomerado'!J413:L413)=0,"",ROUND(SUM('MRR Conglomerado'!V413:X413)/SUM('MRR Conglomerado'!J413:L413),3)),"")</f>
        <v/>
      </c>
      <c r="H413" s="13" t="str">
        <f aca="false">IFERROR(IF(SUM('MRR Conglomerado'!K413:M413)=0,"",ROUND(SUM('MRR Conglomerado'!W413:Y413)/SUM('MRR Conglomerado'!K413:M413),3)),"")</f>
        <v/>
      </c>
      <c r="I413" s="13" t="str">
        <f aca="false">IFERROR(IF(SUM('MRR Conglomerado'!L413:N413)=0,"",ROUND(SUM('MRR Conglomerado'!X413:Z413)/SUM('MRR Conglomerado'!L413:N413),3)),"")</f>
        <v/>
      </c>
      <c r="J413" s="13" t="str">
        <f aca="false">IFERROR(IF(SUM('MRR Conglomerado'!M413:O413)=0,"",ROUND(SUM('MRR Conglomerado'!Y413:AA413)/SUM('MRR Conglomerado'!M413:O413),3)),"")</f>
        <v/>
      </c>
      <c r="K413" s="13" t="str">
        <f aca="false">IFERROR(IF(SUM('MRR Conglomerado'!N413:P413)=0,"",ROUND(SUM('MRR Conglomerado'!Z413:AB413)/SUM('MRR Conglomerado'!N413:P413),3)),"")</f>
        <v/>
      </c>
      <c r="L413" s="13" t="str">
        <f aca="false">IFERROR(IF(SUM('MRR Conglomerado'!O413:Q413)=0,"",ROUND(SUM('MRR Conglomerado'!AA413:AC413)/SUM('MRR Conglomerado'!O413:Q413),3)),"")</f>
        <v/>
      </c>
      <c r="M413" s="13" t="str">
        <f aca="false">IFERROR(IF(SUM('MRR Conglomerado'!P413:R413)=0,"",ROUND(SUM('MRR Conglomerado'!AB413:AD413)/SUM('MRR Conglomerado'!P413:R413),3)),"")</f>
        <v/>
      </c>
      <c r="N413" s="13" t="str">
        <f aca="false">IFERROR(IF(SUM('MRR Conglomerado'!Q413:S413)=0,"",ROUND(SUM('MRR Conglomerado'!AC413:AE413)/SUM('MRR Conglomerado'!Q413:S413),3)),"")</f>
        <v/>
      </c>
      <c r="O413" s="13" t="str">
        <f aca="false">IFERROR(IF(SUM('MRR Conglomerado'!R413:T413)=0,"",ROUND(SUM('MRR Conglomerado'!AD413:AF413)/SUM('MRR Conglomerado'!R413:T413),3)),"")</f>
        <v/>
      </c>
      <c r="P413" s="13" t="str">
        <f aca="false">IFERROR(IF(SUM('MRR Conglomerado'!S413:U413)=0,"",ROUND(SUM('MRR Conglomerado'!AE413:AG413)/SUM('MRR Conglomerado'!S413:U413),3)),"")</f>
        <v/>
      </c>
      <c r="Q413" s="13" t="str">
        <f aca="false">IFERROR(IF(SUM('MRR Conglomerado'!T413:V413)=0,"",ROUND(SUM('MRR Conglomerado'!AF413:AH413)/SUM('MRR Conglomerado'!T413:V413),3)),"")</f>
        <v/>
      </c>
      <c r="R413" s="13" t="str">
        <f aca="false">IFERROR(IF(SUM('MRR Conglomerado'!U413:W413)=0,"",ROUND(SUM('MRR Conglomerado'!AG413:AI413)/SUM('MRR Conglomerado'!U413:W413),3)),"")</f>
        <v/>
      </c>
      <c r="S413" s="13" t="str">
        <f aca="false">IFERROR(IF(SUM('MRR Conglomerado'!V413:X413)=0,"",ROUND(SUM('MRR Conglomerado'!AH413:AJ413)/SUM('MRR Conglomerado'!V413:X413),3)),"")</f>
        <v/>
      </c>
      <c r="T413" s="13" t="str">
        <f aca="false">IFERROR(IF(SUM('MRR Conglomerado'!W413:Y413)=0,"",ROUND(SUM('MRR Conglomerado'!AI413:AK413)/SUM('MRR Conglomerado'!W413:Y413),3)),"")</f>
        <v/>
      </c>
      <c r="U413" s="13" t="str">
        <f aca="false">IFERROR(IF(SUM('MRR Conglomerado'!X413:Z413)=0,"",ROUND(SUM('MRR Conglomerado'!AJ413:AL413)/SUM('MRR Conglomerado'!X413:Z413),3)),"")</f>
        <v/>
      </c>
      <c r="V413" s="13" t="str">
        <f aca="false">IFERROR(IF(SUM('MRR Conglomerado'!Y413:AA413)=0,"",ROUND(SUM('MRR Conglomerado'!AK413:AM413)/SUM('MRR Conglomerado'!Y413:AA413),3)),"")</f>
        <v/>
      </c>
      <c r="W413" s="13" t="str">
        <f aca="false">IFERROR(IF(SUM('MRR Conglomerado'!Z413:AB413)=0,"",ROUND(SUM('MRR Conglomerado'!AL413:AN413)/SUM('MRR Conglomerado'!Z413:AB413),3)),"")</f>
        <v/>
      </c>
      <c r="X413" s="13" t="str">
        <f aca="false">IFERROR(IF(SUM('MRR Conglomerado'!AA413:AC413)=0,"",ROUND(SUM('MRR Conglomerado'!AM413:AO413)/SUM('MRR Conglomerado'!AA413:AC413),3)),"")</f>
        <v/>
      </c>
      <c r="Y413" s="13" t="str">
        <f aca="false">IFERROR(IF(SUM('MRR Conglomerado'!AB413:AD413)=0,"",ROUND(SUM('MRR Conglomerado'!AN413:AP413)/SUM('MRR Conglomerado'!AB413:AD413),3)),"")</f>
        <v/>
      </c>
      <c r="Z413" s="13" t="str">
        <f aca="false">IFERROR(IF(SUM('MRR Conglomerado'!AC413:AE413)=0,"",ROUND(SUM('MRR Conglomerado'!AO413:AQ413)/SUM('MRR Conglomerado'!AC413:AE413),3)),"")</f>
        <v/>
      </c>
      <c r="AA413" s="13" t="str">
        <f aca="false">IFERROR(IF(SUM('MRR Conglomerado'!AD413:AF413)=0,"",ROUND(SUM('MRR Conglomerado'!AP413:AR413)/SUM('MRR Conglomerado'!AD413:AF413),3)),"")</f>
        <v/>
      </c>
      <c r="AB413" s="13" t="str">
        <f aca="false">IFERROR(IF(SUM('MRR Conglomerado'!AE413:AG413)=0,"",ROUND(SUM('MRR Conglomerado'!AQ413:AS413)/SUM('MRR Conglomerado'!AE413:AG413),3)),"")</f>
        <v/>
      </c>
    </row>
    <row r="414" customFormat="false" ht="15" hidden="false" customHeight="false" outlineLevel="0" collapsed="false">
      <c r="A414" s="10" t="s">
        <v>888</v>
      </c>
      <c r="B414" s="13" t="str">
        <f aca="false">IFERROR(IF(SUM('MRR Conglomerado'!E414:G414)=0,"",ROUND(SUM('MRR Conglomerado'!Q414:S414)/SUM('MRR Conglomerado'!E414:G414),3)),"")</f>
        <v/>
      </c>
      <c r="C414" s="13" t="str">
        <f aca="false">IFERROR(IF(SUM('MRR Conglomerado'!F414:H414)=0,"",ROUND(SUM('MRR Conglomerado'!R414:T414)/SUM('MRR Conglomerado'!F414:H414),3)),"")</f>
        <v/>
      </c>
      <c r="D414" s="13" t="n">
        <f aca="false">IFERROR(IF(SUM('MRR Conglomerado'!G414:I414)=0,"",ROUND(SUM('MRR Conglomerado'!S414:U414)/SUM('MRR Conglomerado'!G414:I414),3)),"")</f>
        <v>2.683</v>
      </c>
      <c r="E414" s="13" t="n">
        <f aca="false">IFERROR(IF(SUM('MRR Conglomerado'!H414:J414)=0,"",ROUND(SUM('MRR Conglomerado'!T414:V414)/SUM('MRR Conglomerado'!H414:J414),3)),"")</f>
        <v>1.342</v>
      </c>
      <c r="F414" s="13" t="n">
        <f aca="false">IFERROR(IF(SUM('MRR Conglomerado'!I414:K414)=0,"",ROUND(SUM('MRR Conglomerado'!U414:W414)/SUM('MRR Conglomerado'!I414:K414),3)),"")</f>
        <v>0.894</v>
      </c>
      <c r="G414" s="13" t="n">
        <f aca="false">IFERROR(IF(SUM('MRR Conglomerado'!J414:L414)=0,"",ROUND(SUM('MRR Conglomerado'!V414:X414)/SUM('MRR Conglomerado'!J414:L414),3)),"")</f>
        <v>0.906</v>
      </c>
      <c r="H414" s="13" t="n">
        <f aca="false">IFERROR(IF(SUM('MRR Conglomerado'!K414:M414)=0,"",ROUND(SUM('MRR Conglomerado'!W414:Y414)/SUM('MRR Conglomerado'!K414:M414),3)),"")</f>
        <v>0.944</v>
      </c>
      <c r="I414" s="13" t="n">
        <f aca="false">IFERROR(IF(SUM('MRR Conglomerado'!L414:N414)=0,"",ROUND(SUM('MRR Conglomerado'!X414:Z414)/SUM('MRR Conglomerado'!L414:N414),3)),"")</f>
        <v>1.023</v>
      </c>
      <c r="J414" s="13" t="n">
        <f aca="false">IFERROR(IF(SUM('MRR Conglomerado'!M414:O414)=0,"",ROUND(SUM('MRR Conglomerado'!Y414:AA414)/SUM('MRR Conglomerado'!M414:O414),3)),"")</f>
        <v>1.09</v>
      </c>
      <c r="K414" s="13" t="n">
        <f aca="false">IFERROR(IF(SUM('MRR Conglomerado'!N414:P414)=0,"",ROUND(SUM('MRR Conglomerado'!Z414:AB414)/SUM('MRR Conglomerado'!N414:P414),3)),"")</f>
        <v>1.128</v>
      </c>
      <c r="L414" s="13" t="n">
        <f aca="false">IFERROR(IF(SUM('MRR Conglomerado'!O414:Q414)=0,"",ROUND(SUM('MRR Conglomerado'!AA414:AC414)/SUM('MRR Conglomerado'!O414:Q414),3)),"")</f>
        <v>1.35</v>
      </c>
      <c r="M414" s="13" t="n">
        <f aca="false">IFERROR(IF(SUM('MRR Conglomerado'!P414:R414)=0,"",ROUND(SUM('MRR Conglomerado'!AB414:AD414)/SUM('MRR Conglomerado'!P414:R414),3)),"")</f>
        <v>1.502</v>
      </c>
      <c r="N414" s="13" t="n">
        <f aca="false">IFERROR(IF(SUM('MRR Conglomerado'!Q414:S414)=0,"",ROUND(SUM('MRR Conglomerado'!AC414:AE414)/SUM('MRR Conglomerado'!Q414:S414),3)),"")</f>
        <v>1.689</v>
      </c>
      <c r="O414" s="13" t="n">
        <f aca="false">IFERROR(IF(SUM('MRR Conglomerado'!R414:T414)=0,"",ROUND(SUM('MRR Conglomerado'!AD414:AF414)/SUM('MRR Conglomerado'!R414:T414),3)),"")</f>
        <v>1.079</v>
      </c>
      <c r="P414" s="13" t="n">
        <f aca="false">IFERROR(IF(SUM('MRR Conglomerado'!S414:U414)=0,"",ROUND(SUM('MRR Conglomerado'!AE414:AG414)/SUM('MRR Conglomerado'!S414:U414),3)),"")</f>
        <v>0.547</v>
      </c>
      <c r="Q414" s="13" t="n">
        <f aca="false">IFERROR(IF(SUM('MRR Conglomerado'!T414:V414)=0,"",ROUND(SUM('MRR Conglomerado'!AF414:AH414)/SUM('MRR Conglomerado'!T414:V414),3)),"")</f>
        <v>0</v>
      </c>
      <c r="R414" s="13" t="n">
        <f aca="false">IFERROR(IF(SUM('MRR Conglomerado'!U414:W414)=0,"",ROUND(SUM('MRR Conglomerado'!AG414:AI414)/SUM('MRR Conglomerado'!U414:W414),3)),"")</f>
        <v>0</v>
      </c>
      <c r="S414" s="13" t="n">
        <f aca="false">IFERROR(IF(SUM('MRR Conglomerado'!V414:X414)=0,"",ROUND(SUM('MRR Conglomerado'!AH414:AJ414)/SUM('MRR Conglomerado'!V414:X414),3)),"")</f>
        <v>0</v>
      </c>
      <c r="T414" s="13" t="n">
        <f aca="false">IFERROR(IF(SUM('MRR Conglomerado'!W414:Y414)=0,"",ROUND(SUM('MRR Conglomerado'!AI414:AK414)/SUM('MRR Conglomerado'!W414:Y414),3)),"")</f>
        <v>0</v>
      </c>
      <c r="U414" s="13" t="n">
        <f aca="false">IFERROR(IF(SUM('MRR Conglomerado'!X414:Z414)=0,"",ROUND(SUM('MRR Conglomerado'!AJ414:AL414)/SUM('MRR Conglomerado'!X414:Z414),3)),"")</f>
        <v>0</v>
      </c>
      <c r="V414" s="13" t="n">
        <f aca="false">IFERROR(IF(SUM('MRR Conglomerado'!Y414:AA414)=0,"",ROUND(SUM('MRR Conglomerado'!AK414:AM414)/SUM('MRR Conglomerado'!Y414:AA414),3)),"")</f>
        <v>0</v>
      </c>
      <c r="W414" s="13" t="n">
        <f aca="false">IFERROR(IF(SUM('MRR Conglomerado'!Z414:AB414)=0,"",ROUND(SUM('MRR Conglomerado'!AL414:AN414)/SUM('MRR Conglomerado'!Z414:AB414),3)),"")</f>
        <v>0</v>
      </c>
      <c r="X414" s="13" t="n">
        <f aca="false">IFERROR(IF(SUM('MRR Conglomerado'!AA414:AC414)=0,"",ROUND(SUM('MRR Conglomerado'!AM414:AO414)/SUM('MRR Conglomerado'!AA414:AC414),3)),"")</f>
        <v>0</v>
      </c>
      <c r="Y414" s="13" t="n">
        <f aca="false">IFERROR(IF(SUM('MRR Conglomerado'!AB414:AD414)=0,"",ROUND(SUM('MRR Conglomerado'!AN414:AP414)/SUM('MRR Conglomerado'!AB414:AD414),3)),"")</f>
        <v>0</v>
      </c>
      <c r="Z414" s="13" t="n">
        <f aca="false">IFERROR(IF(SUM('MRR Conglomerado'!AC414:AE414)=0,"",ROUND(SUM('MRR Conglomerado'!AO414:AQ414)/SUM('MRR Conglomerado'!AC414:AE414),3)),"")</f>
        <v>0</v>
      </c>
      <c r="AA414" s="13" t="n">
        <f aca="false">IFERROR(IF(SUM('MRR Conglomerado'!AD414:AF414)=0,"",ROUND(SUM('MRR Conglomerado'!AP414:AR414)/SUM('MRR Conglomerado'!AD414:AF414),3)),"")</f>
        <v>0</v>
      </c>
      <c r="AB414" s="13" t="n">
        <f aca="false">IFERROR(IF(SUM('MRR Conglomerado'!AE414:AG414)=0,"",ROUND(SUM('MRR Conglomerado'!AQ414:AS414)/SUM('MRR Conglomerado'!AE414:AG414),3)),"")</f>
        <v>0</v>
      </c>
    </row>
    <row r="415" customFormat="false" ht="15" hidden="false" customHeight="false" outlineLevel="0" collapsed="false">
      <c r="A415" s="10" t="s">
        <v>890</v>
      </c>
      <c r="B415" s="13" t="str">
        <f aca="false">IFERROR(IF(SUM('MRR Conglomerado'!E415:G415)=0,"",ROUND(SUM('MRR Conglomerado'!Q415:S415)/SUM('MRR Conglomerado'!E415:G415),3)),"")</f>
        <v/>
      </c>
      <c r="C415" s="13" t="str">
        <f aca="false">IFERROR(IF(SUM('MRR Conglomerado'!F415:H415)=0,"",ROUND(SUM('MRR Conglomerado'!R415:T415)/SUM('MRR Conglomerado'!F415:H415),3)),"")</f>
        <v/>
      </c>
      <c r="D415" s="13" t="str">
        <f aca="false">IFERROR(IF(SUM('MRR Conglomerado'!G415:I415)=0,"",ROUND(SUM('MRR Conglomerado'!S415:U415)/SUM('MRR Conglomerado'!G415:I415),3)),"")</f>
        <v/>
      </c>
      <c r="E415" s="13" t="str">
        <f aca="false">IFERROR(IF(SUM('MRR Conglomerado'!H415:J415)=0,"",ROUND(SUM('MRR Conglomerado'!T415:V415)/SUM('MRR Conglomerado'!H415:J415),3)),"")</f>
        <v/>
      </c>
      <c r="F415" s="13" t="str">
        <f aca="false">IFERROR(IF(SUM('MRR Conglomerado'!I415:K415)=0,"",ROUND(SUM('MRR Conglomerado'!U415:W415)/SUM('MRR Conglomerado'!I415:K415),3)),"")</f>
        <v/>
      </c>
      <c r="G415" s="13" t="str">
        <f aca="false">IFERROR(IF(SUM('MRR Conglomerado'!J415:L415)=0,"",ROUND(SUM('MRR Conglomerado'!V415:X415)/SUM('MRR Conglomerado'!J415:L415),3)),"")</f>
        <v/>
      </c>
      <c r="H415" s="13" t="str">
        <f aca="false">IFERROR(IF(SUM('MRR Conglomerado'!K415:M415)=0,"",ROUND(SUM('MRR Conglomerado'!W415:Y415)/SUM('MRR Conglomerado'!K415:M415),3)),"")</f>
        <v/>
      </c>
      <c r="I415" s="13" t="str">
        <f aca="false">IFERROR(IF(SUM('MRR Conglomerado'!L415:N415)=0,"",ROUND(SUM('MRR Conglomerado'!X415:Z415)/SUM('MRR Conglomerado'!L415:N415),3)),"")</f>
        <v/>
      </c>
      <c r="J415" s="13" t="str">
        <f aca="false">IFERROR(IF(SUM('MRR Conglomerado'!M415:O415)=0,"",ROUND(SUM('MRR Conglomerado'!Y415:AA415)/SUM('MRR Conglomerado'!M415:O415),3)),"")</f>
        <v/>
      </c>
      <c r="K415" s="13" t="str">
        <f aca="false">IFERROR(IF(SUM('MRR Conglomerado'!N415:P415)=0,"",ROUND(SUM('MRR Conglomerado'!Z415:AB415)/SUM('MRR Conglomerado'!N415:P415),3)),"")</f>
        <v/>
      </c>
      <c r="L415" s="13" t="str">
        <f aca="false">IFERROR(IF(SUM('MRR Conglomerado'!O415:Q415)=0,"",ROUND(SUM('MRR Conglomerado'!AA415:AC415)/SUM('MRR Conglomerado'!O415:Q415),3)),"")</f>
        <v/>
      </c>
      <c r="M415" s="13" t="str">
        <f aca="false">IFERROR(IF(SUM('MRR Conglomerado'!P415:R415)=0,"",ROUND(SUM('MRR Conglomerado'!AB415:AD415)/SUM('MRR Conglomerado'!P415:R415),3)),"")</f>
        <v/>
      </c>
      <c r="N415" s="13" t="str">
        <f aca="false">IFERROR(IF(SUM('MRR Conglomerado'!Q415:S415)=0,"",ROUND(SUM('MRR Conglomerado'!AC415:AE415)/SUM('MRR Conglomerado'!Q415:S415),3)),"")</f>
        <v/>
      </c>
      <c r="O415" s="13" t="str">
        <f aca="false">IFERROR(IF(SUM('MRR Conglomerado'!R415:T415)=0,"",ROUND(SUM('MRR Conglomerado'!AD415:AF415)/SUM('MRR Conglomerado'!R415:T415),3)),"")</f>
        <v/>
      </c>
      <c r="P415" s="13" t="str">
        <f aca="false">IFERROR(IF(SUM('MRR Conglomerado'!S415:U415)=0,"",ROUND(SUM('MRR Conglomerado'!AE415:AG415)/SUM('MRR Conglomerado'!S415:U415),3)),"")</f>
        <v/>
      </c>
      <c r="Q415" s="13" t="str">
        <f aca="false">IFERROR(IF(SUM('MRR Conglomerado'!T415:V415)=0,"",ROUND(SUM('MRR Conglomerado'!AF415:AH415)/SUM('MRR Conglomerado'!T415:V415),3)),"")</f>
        <v/>
      </c>
      <c r="R415" s="13" t="str">
        <f aca="false">IFERROR(IF(SUM('MRR Conglomerado'!U415:W415)=0,"",ROUND(SUM('MRR Conglomerado'!AG415:AI415)/SUM('MRR Conglomerado'!U415:W415),3)),"")</f>
        <v/>
      </c>
      <c r="S415" s="13" t="str">
        <f aca="false">IFERROR(IF(SUM('MRR Conglomerado'!V415:X415)=0,"",ROUND(SUM('MRR Conglomerado'!AH415:AJ415)/SUM('MRR Conglomerado'!V415:X415),3)),"")</f>
        <v/>
      </c>
      <c r="T415" s="13" t="str">
        <f aca="false">IFERROR(IF(SUM('MRR Conglomerado'!W415:Y415)=0,"",ROUND(SUM('MRR Conglomerado'!AI415:AK415)/SUM('MRR Conglomerado'!W415:Y415),3)),"")</f>
        <v/>
      </c>
      <c r="U415" s="13" t="str">
        <f aca="false">IFERROR(IF(SUM('MRR Conglomerado'!X415:Z415)=0,"",ROUND(SUM('MRR Conglomerado'!AJ415:AL415)/SUM('MRR Conglomerado'!X415:Z415),3)),"")</f>
        <v/>
      </c>
      <c r="V415" s="13" t="str">
        <f aca="false">IFERROR(IF(SUM('MRR Conglomerado'!Y415:AA415)=0,"",ROUND(SUM('MRR Conglomerado'!AK415:AM415)/SUM('MRR Conglomerado'!Y415:AA415),3)),"")</f>
        <v/>
      </c>
      <c r="W415" s="13" t="str">
        <f aca="false">IFERROR(IF(SUM('MRR Conglomerado'!Z415:AB415)=0,"",ROUND(SUM('MRR Conglomerado'!AL415:AN415)/SUM('MRR Conglomerado'!Z415:AB415),3)),"")</f>
        <v/>
      </c>
      <c r="X415" s="13" t="str">
        <f aca="false">IFERROR(IF(SUM('MRR Conglomerado'!AA415:AC415)=0,"",ROUND(SUM('MRR Conglomerado'!AM415:AO415)/SUM('MRR Conglomerado'!AA415:AC415),3)),"")</f>
        <v/>
      </c>
      <c r="Y415" s="13" t="str">
        <f aca="false">IFERROR(IF(SUM('MRR Conglomerado'!AB415:AD415)=0,"",ROUND(SUM('MRR Conglomerado'!AN415:AP415)/SUM('MRR Conglomerado'!AB415:AD415),3)),"")</f>
        <v/>
      </c>
      <c r="Z415" s="13" t="str">
        <f aca="false">IFERROR(IF(SUM('MRR Conglomerado'!AC415:AE415)=0,"",ROUND(SUM('MRR Conglomerado'!AO415:AQ415)/SUM('MRR Conglomerado'!AC415:AE415),3)),"")</f>
        <v/>
      </c>
      <c r="AA415" s="13" t="n">
        <f aca="false">IFERROR(IF(SUM('MRR Conglomerado'!AD415:AF415)=0,"",ROUND(SUM('MRR Conglomerado'!AP415:AR415)/SUM('MRR Conglomerado'!AD415:AF415),3)),"")</f>
        <v>0</v>
      </c>
      <c r="AB415" s="13" t="n">
        <f aca="false">IFERROR(IF(SUM('MRR Conglomerado'!AE415:AG415)=0,"",ROUND(SUM('MRR Conglomerado'!AQ415:AS415)/SUM('MRR Conglomerado'!AE415:AG415),3)),"")</f>
        <v>0</v>
      </c>
    </row>
    <row r="416" customFormat="false" ht="15" hidden="false" customHeight="false" outlineLevel="0" collapsed="false">
      <c r="A416" s="10" t="s">
        <v>892</v>
      </c>
      <c r="B416" s="13" t="n">
        <f aca="false">IFERROR(IF(SUM('MRR Conglomerado'!E416:G416)=0,"",ROUND(SUM('MRR Conglomerado'!Q416:S416)/SUM('MRR Conglomerado'!E416:G416),3)),"")</f>
        <v>0.315</v>
      </c>
      <c r="C416" s="13" t="n">
        <f aca="false">IFERROR(IF(SUM('MRR Conglomerado'!F416:H416)=0,"",ROUND(SUM('MRR Conglomerado'!R416:T416)/SUM('MRR Conglomerado'!F416:H416),3)),"")</f>
        <v>0.317</v>
      </c>
      <c r="D416" s="13" t="n">
        <f aca="false">IFERROR(IF(SUM('MRR Conglomerado'!G416:I416)=0,"",ROUND(SUM('MRR Conglomerado'!S416:U416)/SUM('MRR Conglomerado'!G416:I416),3)),"")</f>
        <v>0.317</v>
      </c>
      <c r="E416" s="13" t="n">
        <f aca="false">IFERROR(IF(SUM('MRR Conglomerado'!H416:J416)=0,"",ROUND(SUM('MRR Conglomerado'!T416:V416)/SUM('MRR Conglomerado'!H416:J416),3)),"")</f>
        <v>0.318</v>
      </c>
      <c r="F416" s="13" t="n">
        <f aca="false">IFERROR(IF(SUM('MRR Conglomerado'!I416:K416)=0,"",ROUND(SUM('MRR Conglomerado'!U416:W416)/SUM('MRR Conglomerado'!I416:K416),3)),"")</f>
        <v>0.308</v>
      </c>
      <c r="G416" s="13" t="n">
        <f aca="false">IFERROR(IF(SUM('MRR Conglomerado'!J416:L416)=0,"",ROUND(SUM('MRR Conglomerado'!V416:X416)/SUM('MRR Conglomerado'!J416:L416),3)),"")</f>
        <v>0.309</v>
      </c>
      <c r="H416" s="13" t="n">
        <f aca="false">IFERROR(IF(SUM('MRR Conglomerado'!K416:M416)=0,"",ROUND(SUM('MRR Conglomerado'!W416:Y416)/SUM('MRR Conglomerado'!K416:M416),3)),"")</f>
        <v>0.311</v>
      </c>
      <c r="I416" s="13" t="n">
        <f aca="false">IFERROR(IF(SUM('MRR Conglomerado'!L416:N416)=0,"",ROUND(SUM('MRR Conglomerado'!X416:Z416)/SUM('MRR Conglomerado'!L416:N416),3)),"")</f>
        <v>0.323</v>
      </c>
      <c r="J416" s="13" t="n">
        <f aca="false">IFERROR(IF(SUM('MRR Conglomerado'!M416:O416)=0,"",ROUND(SUM('MRR Conglomerado'!Y416:AA416)/SUM('MRR Conglomerado'!M416:O416),3)),"")</f>
        <v>0.324</v>
      </c>
      <c r="K416" s="13" t="n">
        <f aca="false">IFERROR(IF(SUM('MRR Conglomerado'!N416:P416)=0,"",ROUND(SUM('MRR Conglomerado'!Z416:AB416)/SUM('MRR Conglomerado'!N416:P416),3)),"")</f>
        <v>0.419</v>
      </c>
      <c r="L416" s="13" t="n">
        <f aca="false">IFERROR(IF(SUM('MRR Conglomerado'!O416:Q416)=0,"",ROUND(SUM('MRR Conglomerado'!AA416:AC416)/SUM('MRR Conglomerado'!O416:Q416),3)),"")</f>
        <v>0.591</v>
      </c>
      <c r="M416" s="13" t="n">
        <f aca="false">IFERROR(IF(SUM('MRR Conglomerado'!P416:R416)=0,"",ROUND(SUM('MRR Conglomerado'!AB416:AD416)/SUM('MRR Conglomerado'!P416:R416),3)),"")</f>
        <v>1</v>
      </c>
      <c r="N416" s="13" t="n">
        <f aca="false">IFERROR(IF(SUM('MRR Conglomerado'!Q416:S416)=0,"",ROUND(SUM('MRR Conglomerado'!AC416:AE416)/SUM('MRR Conglomerado'!Q416:S416),3)),"")</f>
        <v>1</v>
      </c>
      <c r="O416" s="13" t="n">
        <f aca="false">IFERROR(IF(SUM('MRR Conglomerado'!R416:T416)=0,"",ROUND(SUM('MRR Conglomerado'!AD416:AF416)/SUM('MRR Conglomerado'!R416:T416),3)),"")</f>
        <v>1</v>
      </c>
      <c r="P416" s="13" t="n">
        <f aca="false">IFERROR(IF(SUM('MRR Conglomerado'!S416:U416)=0,"",ROUND(SUM('MRR Conglomerado'!AE416:AG416)/SUM('MRR Conglomerado'!S416:U416),3)),"")</f>
        <v>1</v>
      </c>
      <c r="Q416" s="13" t="n">
        <f aca="false">IFERROR(IF(SUM('MRR Conglomerado'!T416:V416)=0,"",ROUND(SUM('MRR Conglomerado'!AF416:AH416)/SUM('MRR Conglomerado'!T416:V416),3)),"")</f>
        <v>0.667</v>
      </c>
      <c r="R416" s="13" t="n">
        <f aca="false">IFERROR(IF(SUM('MRR Conglomerado'!U416:W416)=0,"",ROUND(SUM('MRR Conglomerado'!AG416:AI416)/SUM('MRR Conglomerado'!U416:W416),3)),"")</f>
        <v>0.667</v>
      </c>
      <c r="S416" s="13" t="n">
        <f aca="false">IFERROR(IF(SUM('MRR Conglomerado'!V416:X416)=0,"",ROUND(SUM('MRR Conglomerado'!AH416:AJ416)/SUM('MRR Conglomerado'!V416:X416),3)),"")</f>
        <v>0.667</v>
      </c>
      <c r="T416" s="13" t="n">
        <f aca="false">IFERROR(IF(SUM('MRR Conglomerado'!W416:Y416)=0,"",ROUND(SUM('MRR Conglomerado'!AI416:AK416)/SUM('MRR Conglomerado'!W416:Y416),3)),"")</f>
        <v>1</v>
      </c>
      <c r="U416" s="13" t="n">
        <f aca="false">IFERROR(IF(SUM('MRR Conglomerado'!X416:Z416)=0,"",ROUND(SUM('MRR Conglomerado'!AJ416:AL416)/SUM('MRR Conglomerado'!X416:Z416),3)),"")</f>
        <v>1</v>
      </c>
      <c r="V416" s="13" t="n">
        <f aca="false">IFERROR(IF(SUM('MRR Conglomerado'!Y416:AA416)=0,"",ROUND(SUM('MRR Conglomerado'!AK416:AM416)/SUM('MRR Conglomerado'!Y416:AA416),3)),"")</f>
        <v>1</v>
      </c>
      <c r="W416" s="13" t="n">
        <f aca="false">IFERROR(IF(SUM('MRR Conglomerado'!Z416:AB416)=0,"",ROUND(SUM('MRR Conglomerado'!AL416:AN416)/SUM('MRR Conglomerado'!Z416:AB416),3)),"")</f>
        <v>1</v>
      </c>
      <c r="X416" s="13" t="n">
        <f aca="false">IFERROR(IF(SUM('MRR Conglomerado'!AA416:AC416)=0,"",ROUND(SUM('MRR Conglomerado'!AM416:AO416)/SUM('MRR Conglomerado'!AA416:AC416),3)),"")</f>
        <v>1</v>
      </c>
      <c r="Y416" s="13" t="n">
        <f aca="false">IFERROR(IF(SUM('MRR Conglomerado'!AB416:AD416)=0,"",ROUND(SUM('MRR Conglomerado'!AN416:AP416)/SUM('MRR Conglomerado'!AB416:AD416),3)),"")</f>
        <v>1</v>
      </c>
      <c r="Z416" s="13" t="n">
        <f aca="false">IFERROR(IF(SUM('MRR Conglomerado'!AC416:AE416)=0,"",ROUND(SUM('MRR Conglomerado'!AO416:AQ416)/SUM('MRR Conglomerado'!AC416:AE416),3)),"")</f>
        <v>1</v>
      </c>
      <c r="AA416" s="13" t="n">
        <f aca="false">IFERROR(IF(SUM('MRR Conglomerado'!AD416:AF416)=0,"",ROUND(SUM('MRR Conglomerado'!AP416:AR416)/SUM('MRR Conglomerado'!AD416:AF416),3)),"")</f>
        <v>1</v>
      </c>
      <c r="AB416" s="13" t="n">
        <f aca="false">IFERROR(IF(SUM('MRR Conglomerado'!AE416:AG416)=0,"",ROUND(SUM('MRR Conglomerado'!AQ416:AS416)/SUM('MRR Conglomerado'!AE416:AG416),3)),"")</f>
        <v>1</v>
      </c>
    </row>
    <row r="417" customFormat="false" ht="15" hidden="false" customHeight="false" outlineLevel="0" collapsed="false">
      <c r="A417" s="10" t="s">
        <v>894</v>
      </c>
      <c r="B417" s="13" t="str">
        <f aca="false">IFERROR(IF(SUM('MRR Conglomerado'!E417:G417)=0,"",ROUND(SUM('MRR Conglomerado'!Q417:S417)/SUM('MRR Conglomerado'!E417:G417),3)),"")</f>
        <v/>
      </c>
      <c r="C417" s="13" t="str">
        <f aca="false">IFERROR(IF(SUM('MRR Conglomerado'!F417:H417)=0,"",ROUND(SUM('MRR Conglomerado'!R417:T417)/SUM('MRR Conglomerado'!F417:H417),3)),"")</f>
        <v/>
      </c>
      <c r="D417" s="13" t="str">
        <f aca="false">IFERROR(IF(SUM('MRR Conglomerado'!G417:I417)=0,"",ROUND(SUM('MRR Conglomerado'!S417:U417)/SUM('MRR Conglomerado'!G417:I417),3)),"")</f>
        <v/>
      </c>
      <c r="E417" s="13" t="str">
        <f aca="false">IFERROR(IF(SUM('MRR Conglomerado'!H417:J417)=0,"",ROUND(SUM('MRR Conglomerado'!T417:V417)/SUM('MRR Conglomerado'!H417:J417),3)),"")</f>
        <v/>
      </c>
      <c r="F417" s="13" t="str">
        <f aca="false">IFERROR(IF(SUM('MRR Conglomerado'!I417:K417)=0,"",ROUND(SUM('MRR Conglomerado'!U417:W417)/SUM('MRR Conglomerado'!I417:K417),3)),"")</f>
        <v/>
      </c>
      <c r="G417" s="13" t="str">
        <f aca="false">IFERROR(IF(SUM('MRR Conglomerado'!J417:L417)=0,"",ROUND(SUM('MRR Conglomerado'!V417:X417)/SUM('MRR Conglomerado'!J417:L417),3)),"")</f>
        <v/>
      </c>
      <c r="H417" s="13" t="str">
        <f aca="false">IFERROR(IF(SUM('MRR Conglomerado'!K417:M417)=0,"",ROUND(SUM('MRR Conglomerado'!W417:Y417)/SUM('MRR Conglomerado'!K417:M417),3)),"")</f>
        <v/>
      </c>
      <c r="I417" s="13" t="str">
        <f aca="false">IFERROR(IF(SUM('MRR Conglomerado'!L417:N417)=0,"",ROUND(SUM('MRR Conglomerado'!X417:Z417)/SUM('MRR Conglomerado'!L417:N417),3)),"")</f>
        <v/>
      </c>
      <c r="J417" s="13" t="str">
        <f aca="false">IFERROR(IF(SUM('MRR Conglomerado'!M417:O417)=0,"",ROUND(SUM('MRR Conglomerado'!Y417:AA417)/SUM('MRR Conglomerado'!M417:O417),3)),"")</f>
        <v/>
      </c>
      <c r="K417" s="13" t="str">
        <f aca="false">IFERROR(IF(SUM('MRR Conglomerado'!N417:P417)=0,"",ROUND(SUM('MRR Conglomerado'!Z417:AB417)/SUM('MRR Conglomerado'!N417:P417),3)),"")</f>
        <v/>
      </c>
      <c r="L417" s="13" t="str">
        <f aca="false">IFERROR(IF(SUM('MRR Conglomerado'!O417:Q417)=0,"",ROUND(SUM('MRR Conglomerado'!AA417:AC417)/SUM('MRR Conglomerado'!O417:Q417),3)),"")</f>
        <v/>
      </c>
      <c r="M417" s="13" t="str">
        <f aca="false">IFERROR(IF(SUM('MRR Conglomerado'!P417:R417)=0,"",ROUND(SUM('MRR Conglomerado'!AB417:AD417)/SUM('MRR Conglomerado'!P417:R417),3)),"")</f>
        <v/>
      </c>
      <c r="N417" s="13" t="str">
        <f aca="false">IFERROR(IF(SUM('MRR Conglomerado'!Q417:S417)=0,"",ROUND(SUM('MRR Conglomerado'!AC417:AE417)/SUM('MRR Conglomerado'!Q417:S417),3)),"")</f>
        <v/>
      </c>
      <c r="O417" s="13" t="str">
        <f aca="false">IFERROR(IF(SUM('MRR Conglomerado'!R417:T417)=0,"",ROUND(SUM('MRR Conglomerado'!AD417:AF417)/SUM('MRR Conglomerado'!R417:T417),3)),"")</f>
        <v/>
      </c>
      <c r="P417" s="13" t="str">
        <f aca="false">IFERROR(IF(SUM('MRR Conglomerado'!S417:U417)=0,"",ROUND(SUM('MRR Conglomerado'!AE417:AG417)/SUM('MRR Conglomerado'!S417:U417),3)),"")</f>
        <v/>
      </c>
      <c r="Q417" s="13" t="str">
        <f aca="false">IFERROR(IF(SUM('MRR Conglomerado'!T417:V417)=0,"",ROUND(SUM('MRR Conglomerado'!AF417:AH417)/SUM('MRR Conglomerado'!T417:V417),3)),"")</f>
        <v/>
      </c>
      <c r="R417" s="13" t="str">
        <f aca="false">IFERROR(IF(SUM('MRR Conglomerado'!U417:W417)=0,"",ROUND(SUM('MRR Conglomerado'!AG417:AI417)/SUM('MRR Conglomerado'!U417:W417),3)),"")</f>
        <v/>
      </c>
      <c r="S417" s="13" t="str">
        <f aca="false">IFERROR(IF(SUM('MRR Conglomerado'!V417:X417)=0,"",ROUND(SUM('MRR Conglomerado'!AH417:AJ417)/SUM('MRR Conglomerado'!V417:X417),3)),"")</f>
        <v/>
      </c>
      <c r="T417" s="13" t="str">
        <f aca="false">IFERROR(IF(SUM('MRR Conglomerado'!W417:Y417)=0,"",ROUND(SUM('MRR Conglomerado'!AI417:AK417)/SUM('MRR Conglomerado'!W417:Y417),3)),"")</f>
        <v/>
      </c>
      <c r="U417" s="13" t="str">
        <f aca="false">IFERROR(IF(SUM('MRR Conglomerado'!X417:Z417)=0,"",ROUND(SUM('MRR Conglomerado'!AJ417:AL417)/SUM('MRR Conglomerado'!X417:Z417),3)),"")</f>
        <v/>
      </c>
      <c r="V417" s="13" t="str">
        <f aca="false">IFERROR(IF(SUM('MRR Conglomerado'!Y417:AA417)=0,"",ROUND(SUM('MRR Conglomerado'!AK417:AM417)/SUM('MRR Conglomerado'!Y417:AA417),3)),"")</f>
        <v/>
      </c>
      <c r="W417" s="13" t="str">
        <f aca="false">IFERROR(IF(SUM('MRR Conglomerado'!Z417:AB417)=0,"",ROUND(SUM('MRR Conglomerado'!AL417:AN417)/SUM('MRR Conglomerado'!Z417:AB417),3)),"")</f>
        <v/>
      </c>
      <c r="X417" s="13" t="str">
        <f aca="false">IFERROR(IF(SUM('MRR Conglomerado'!AA417:AC417)=0,"",ROUND(SUM('MRR Conglomerado'!AM417:AO417)/SUM('MRR Conglomerado'!AA417:AC417),3)),"")</f>
        <v/>
      </c>
      <c r="Y417" s="13" t="str">
        <f aca="false">IFERROR(IF(SUM('MRR Conglomerado'!AB417:AD417)=0,"",ROUND(SUM('MRR Conglomerado'!AN417:AP417)/SUM('MRR Conglomerado'!AB417:AD417),3)),"")</f>
        <v/>
      </c>
      <c r="Z417" s="13" t="str">
        <f aca="false">IFERROR(IF(SUM('MRR Conglomerado'!AC417:AE417)=0,"",ROUND(SUM('MRR Conglomerado'!AO417:AQ417)/SUM('MRR Conglomerado'!AC417:AE417),3)),"")</f>
        <v/>
      </c>
      <c r="AA417" s="13" t="n">
        <f aca="false">IFERROR(IF(SUM('MRR Conglomerado'!AD417:AF417)=0,"",ROUND(SUM('MRR Conglomerado'!AP417:AR417)/SUM('MRR Conglomerado'!AD417:AF417),3)),"")</f>
        <v>0</v>
      </c>
      <c r="AB417" s="13" t="n">
        <f aca="false">IFERROR(IF(SUM('MRR Conglomerado'!AE417:AG417)=0,"",ROUND(SUM('MRR Conglomerado'!AQ417:AS417)/SUM('MRR Conglomerado'!AE417:AG417),3)),"")</f>
        <v>0</v>
      </c>
    </row>
    <row r="418" customFormat="false" ht="15" hidden="false" customHeight="false" outlineLevel="0" collapsed="false">
      <c r="A418" s="10" t="s">
        <v>896</v>
      </c>
      <c r="B418" s="13" t="str">
        <f aca="false">IFERROR(IF(SUM('MRR Conglomerado'!E418:G418)=0,"",ROUND(SUM('MRR Conglomerado'!Q418:S418)/SUM('MRR Conglomerado'!E418:G418),3)),"")</f>
        <v/>
      </c>
      <c r="C418" s="13" t="str">
        <f aca="false">IFERROR(IF(SUM('MRR Conglomerado'!F418:H418)=0,"",ROUND(SUM('MRR Conglomerado'!R418:T418)/SUM('MRR Conglomerado'!F418:H418),3)),"")</f>
        <v/>
      </c>
      <c r="D418" s="13" t="str">
        <f aca="false">IFERROR(IF(SUM('MRR Conglomerado'!G418:I418)=0,"",ROUND(SUM('MRR Conglomerado'!S418:U418)/SUM('MRR Conglomerado'!G418:I418),3)),"")</f>
        <v/>
      </c>
      <c r="E418" s="13" t="str">
        <f aca="false">IFERROR(IF(SUM('MRR Conglomerado'!H418:J418)=0,"",ROUND(SUM('MRR Conglomerado'!T418:V418)/SUM('MRR Conglomerado'!H418:J418),3)),"")</f>
        <v/>
      </c>
      <c r="F418" s="13" t="str">
        <f aca="false">IFERROR(IF(SUM('MRR Conglomerado'!I418:K418)=0,"",ROUND(SUM('MRR Conglomerado'!U418:W418)/SUM('MRR Conglomerado'!I418:K418),3)),"")</f>
        <v/>
      </c>
      <c r="G418" s="13" t="str">
        <f aca="false">IFERROR(IF(SUM('MRR Conglomerado'!J418:L418)=0,"",ROUND(SUM('MRR Conglomerado'!V418:X418)/SUM('MRR Conglomerado'!J418:L418),3)),"")</f>
        <v/>
      </c>
      <c r="H418" s="13" t="str">
        <f aca="false">IFERROR(IF(SUM('MRR Conglomerado'!K418:M418)=0,"",ROUND(SUM('MRR Conglomerado'!W418:Y418)/SUM('MRR Conglomerado'!K418:M418),3)),"")</f>
        <v/>
      </c>
      <c r="I418" s="13" t="str">
        <f aca="false">IFERROR(IF(SUM('MRR Conglomerado'!L418:N418)=0,"",ROUND(SUM('MRR Conglomerado'!X418:Z418)/SUM('MRR Conglomerado'!L418:N418),3)),"")</f>
        <v/>
      </c>
      <c r="J418" s="13" t="str">
        <f aca="false">IFERROR(IF(SUM('MRR Conglomerado'!M418:O418)=0,"",ROUND(SUM('MRR Conglomerado'!Y418:AA418)/SUM('MRR Conglomerado'!M418:O418),3)),"")</f>
        <v/>
      </c>
      <c r="K418" s="13" t="str">
        <f aca="false">IFERROR(IF(SUM('MRR Conglomerado'!N418:P418)=0,"",ROUND(SUM('MRR Conglomerado'!Z418:AB418)/SUM('MRR Conglomerado'!N418:P418),3)),"")</f>
        <v/>
      </c>
      <c r="L418" s="13" t="str">
        <f aca="false">IFERROR(IF(SUM('MRR Conglomerado'!O418:Q418)=0,"",ROUND(SUM('MRR Conglomerado'!AA418:AC418)/SUM('MRR Conglomerado'!O418:Q418),3)),"")</f>
        <v/>
      </c>
      <c r="M418" s="13" t="str">
        <f aca="false">IFERROR(IF(SUM('MRR Conglomerado'!P418:R418)=0,"",ROUND(SUM('MRR Conglomerado'!AB418:AD418)/SUM('MRR Conglomerado'!P418:R418),3)),"")</f>
        <v/>
      </c>
      <c r="N418" s="13" t="str">
        <f aca="false">IFERROR(IF(SUM('MRR Conglomerado'!Q418:S418)=0,"",ROUND(SUM('MRR Conglomerado'!AC418:AE418)/SUM('MRR Conglomerado'!Q418:S418),3)),"")</f>
        <v/>
      </c>
      <c r="O418" s="13" t="str">
        <f aca="false">IFERROR(IF(SUM('MRR Conglomerado'!R418:T418)=0,"",ROUND(SUM('MRR Conglomerado'!AD418:AF418)/SUM('MRR Conglomerado'!R418:T418),3)),"")</f>
        <v/>
      </c>
      <c r="P418" s="13" t="str">
        <f aca="false">IFERROR(IF(SUM('MRR Conglomerado'!S418:U418)=0,"",ROUND(SUM('MRR Conglomerado'!AE418:AG418)/SUM('MRR Conglomerado'!S418:U418),3)),"")</f>
        <v/>
      </c>
      <c r="Q418" s="13" t="str">
        <f aca="false">IFERROR(IF(SUM('MRR Conglomerado'!T418:V418)=0,"",ROUND(SUM('MRR Conglomerado'!AF418:AH418)/SUM('MRR Conglomerado'!T418:V418),3)),"")</f>
        <v/>
      </c>
      <c r="R418" s="13" t="str">
        <f aca="false">IFERROR(IF(SUM('MRR Conglomerado'!U418:W418)=0,"",ROUND(SUM('MRR Conglomerado'!AG418:AI418)/SUM('MRR Conglomerado'!U418:W418),3)),"")</f>
        <v/>
      </c>
      <c r="S418" s="13" t="str">
        <f aca="false">IFERROR(IF(SUM('MRR Conglomerado'!V418:X418)=0,"",ROUND(SUM('MRR Conglomerado'!AH418:AJ418)/SUM('MRR Conglomerado'!V418:X418),3)),"")</f>
        <v/>
      </c>
      <c r="T418" s="13" t="str">
        <f aca="false">IFERROR(IF(SUM('MRR Conglomerado'!W418:Y418)=0,"",ROUND(SUM('MRR Conglomerado'!AI418:AK418)/SUM('MRR Conglomerado'!W418:Y418),3)),"")</f>
        <v/>
      </c>
      <c r="U418" s="13" t="str">
        <f aca="false">IFERROR(IF(SUM('MRR Conglomerado'!X418:Z418)=0,"",ROUND(SUM('MRR Conglomerado'!AJ418:AL418)/SUM('MRR Conglomerado'!X418:Z418),3)),"")</f>
        <v/>
      </c>
      <c r="V418" s="13" t="str">
        <f aca="false">IFERROR(IF(SUM('MRR Conglomerado'!Y418:AA418)=0,"",ROUND(SUM('MRR Conglomerado'!AK418:AM418)/SUM('MRR Conglomerado'!Y418:AA418),3)),"")</f>
        <v/>
      </c>
      <c r="W418" s="13" t="str">
        <f aca="false">IFERROR(IF(SUM('MRR Conglomerado'!Z418:AB418)=0,"",ROUND(SUM('MRR Conglomerado'!AL418:AN418)/SUM('MRR Conglomerado'!Z418:AB418),3)),"")</f>
        <v/>
      </c>
      <c r="X418" s="13" t="str">
        <f aca="false">IFERROR(IF(SUM('MRR Conglomerado'!AA418:AC418)=0,"",ROUND(SUM('MRR Conglomerado'!AM418:AO418)/SUM('MRR Conglomerado'!AA418:AC418),3)),"")</f>
        <v/>
      </c>
      <c r="Y418" s="13" t="str">
        <f aca="false">IFERROR(IF(SUM('MRR Conglomerado'!AB418:AD418)=0,"",ROUND(SUM('MRR Conglomerado'!AN418:AP418)/SUM('MRR Conglomerado'!AB418:AD418),3)),"")</f>
        <v/>
      </c>
      <c r="Z418" s="13" t="str">
        <f aca="false">IFERROR(IF(SUM('MRR Conglomerado'!AC418:AE418)=0,"",ROUND(SUM('MRR Conglomerado'!AO418:AQ418)/SUM('MRR Conglomerado'!AC418:AE418),3)),"")</f>
        <v/>
      </c>
      <c r="AA418" s="13" t="str">
        <f aca="false">IFERROR(IF(SUM('MRR Conglomerado'!AD418:AF418)=0,"",ROUND(SUM('MRR Conglomerado'!AP418:AR418)/SUM('MRR Conglomerado'!AD418:AF418),3)),"")</f>
        <v/>
      </c>
      <c r="AB418" s="13" t="str">
        <f aca="false">IFERROR(IF(SUM('MRR Conglomerado'!AE418:AG418)=0,"",ROUND(SUM('MRR Conglomerado'!AQ418:AS418)/SUM('MRR Conglomerado'!AE418:AG418),3)),"")</f>
        <v/>
      </c>
    </row>
    <row r="419" customFormat="false" ht="15" hidden="false" customHeight="false" outlineLevel="0" collapsed="false">
      <c r="A419" s="10" t="s">
        <v>898</v>
      </c>
      <c r="B419" s="13" t="str">
        <f aca="false">IFERROR(IF(SUM('MRR Conglomerado'!E419:G419)=0,"",ROUND(SUM('MRR Conglomerado'!Q419:S419)/SUM('MRR Conglomerado'!E419:G419),3)),"")</f>
        <v/>
      </c>
      <c r="C419" s="13" t="str">
        <f aca="false">IFERROR(IF(SUM('MRR Conglomerado'!F419:H419)=0,"",ROUND(SUM('MRR Conglomerado'!R419:T419)/SUM('MRR Conglomerado'!F419:H419),3)),"")</f>
        <v/>
      </c>
      <c r="D419" s="13" t="str">
        <f aca="false">IFERROR(IF(SUM('MRR Conglomerado'!G419:I419)=0,"",ROUND(SUM('MRR Conglomerado'!S419:U419)/SUM('MRR Conglomerado'!G419:I419),3)),"")</f>
        <v/>
      </c>
      <c r="E419" s="13" t="str">
        <f aca="false">IFERROR(IF(SUM('MRR Conglomerado'!H419:J419)=0,"",ROUND(SUM('MRR Conglomerado'!T419:V419)/SUM('MRR Conglomerado'!H419:J419),3)),"")</f>
        <v/>
      </c>
      <c r="F419" s="13" t="str">
        <f aca="false">IFERROR(IF(SUM('MRR Conglomerado'!I419:K419)=0,"",ROUND(SUM('MRR Conglomerado'!U419:W419)/SUM('MRR Conglomerado'!I419:K419),3)),"")</f>
        <v/>
      </c>
      <c r="G419" s="13" t="str">
        <f aca="false">IFERROR(IF(SUM('MRR Conglomerado'!J419:L419)=0,"",ROUND(SUM('MRR Conglomerado'!V419:X419)/SUM('MRR Conglomerado'!J419:L419),3)),"")</f>
        <v/>
      </c>
      <c r="H419" s="13" t="str">
        <f aca="false">IFERROR(IF(SUM('MRR Conglomerado'!K419:M419)=0,"",ROUND(SUM('MRR Conglomerado'!W419:Y419)/SUM('MRR Conglomerado'!K419:M419),3)),"")</f>
        <v/>
      </c>
      <c r="I419" s="13" t="str">
        <f aca="false">IFERROR(IF(SUM('MRR Conglomerado'!L419:N419)=0,"",ROUND(SUM('MRR Conglomerado'!X419:Z419)/SUM('MRR Conglomerado'!L419:N419),3)),"")</f>
        <v/>
      </c>
      <c r="J419" s="13" t="str">
        <f aca="false">IFERROR(IF(SUM('MRR Conglomerado'!M419:O419)=0,"",ROUND(SUM('MRR Conglomerado'!Y419:AA419)/SUM('MRR Conglomerado'!M419:O419),3)),"")</f>
        <v/>
      </c>
      <c r="K419" s="13" t="str">
        <f aca="false">IFERROR(IF(SUM('MRR Conglomerado'!N419:P419)=0,"",ROUND(SUM('MRR Conglomerado'!Z419:AB419)/SUM('MRR Conglomerado'!N419:P419),3)),"")</f>
        <v/>
      </c>
      <c r="L419" s="13" t="str">
        <f aca="false">IFERROR(IF(SUM('MRR Conglomerado'!O419:Q419)=0,"",ROUND(SUM('MRR Conglomerado'!AA419:AC419)/SUM('MRR Conglomerado'!O419:Q419),3)),"")</f>
        <v/>
      </c>
      <c r="M419" s="13" t="str">
        <f aca="false">IFERROR(IF(SUM('MRR Conglomerado'!P419:R419)=0,"",ROUND(SUM('MRR Conglomerado'!AB419:AD419)/SUM('MRR Conglomerado'!P419:R419),3)),"")</f>
        <v/>
      </c>
      <c r="N419" s="13" t="str">
        <f aca="false">IFERROR(IF(SUM('MRR Conglomerado'!Q419:S419)=0,"",ROUND(SUM('MRR Conglomerado'!AC419:AE419)/SUM('MRR Conglomerado'!Q419:S419),3)),"")</f>
        <v/>
      </c>
      <c r="O419" s="13" t="str">
        <f aca="false">IFERROR(IF(SUM('MRR Conglomerado'!R419:T419)=0,"",ROUND(SUM('MRR Conglomerado'!AD419:AF419)/SUM('MRR Conglomerado'!R419:T419),3)),"")</f>
        <v/>
      </c>
      <c r="P419" s="13" t="str">
        <f aca="false">IFERROR(IF(SUM('MRR Conglomerado'!S419:U419)=0,"",ROUND(SUM('MRR Conglomerado'!AE419:AG419)/SUM('MRR Conglomerado'!S419:U419),3)),"")</f>
        <v/>
      </c>
      <c r="Q419" s="13" t="str">
        <f aca="false">IFERROR(IF(SUM('MRR Conglomerado'!T419:V419)=0,"",ROUND(SUM('MRR Conglomerado'!AF419:AH419)/SUM('MRR Conglomerado'!T419:V419),3)),"")</f>
        <v/>
      </c>
      <c r="R419" s="13" t="str">
        <f aca="false">IFERROR(IF(SUM('MRR Conglomerado'!U419:W419)=0,"",ROUND(SUM('MRR Conglomerado'!AG419:AI419)/SUM('MRR Conglomerado'!U419:W419),3)),"")</f>
        <v/>
      </c>
      <c r="S419" s="13" t="str">
        <f aca="false">IFERROR(IF(SUM('MRR Conglomerado'!V419:X419)=0,"",ROUND(SUM('MRR Conglomerado'!AH419:AJ419)/SUM('MRR Conglomerado'!V419:X419),3)),"")</f>
        <v/>
      </c>
      <c r="T419" s="13" t="str">
        <f aca="false">IFERROR(IF(SUM('MRR Conglomerado'!W419:Y419)=0,"",ROUND(SUM('MRR Conglomerado'!AI419:AK419)/SUM('MRR Conglomerado'!W419:Y419),3)),"")</f>
        <v/>
      </c>
      <c r="U419" s="13" t="str">
        <f aca="false">IFERROR(IF(SUM('MRR Conglomerado'!X419:Z419)=0,"",ROUND(SUM('MRR Conglomerado'!AJ419:AL419)/SUM('MRR Conglomerado'!X419:Z419),3)),"")</f>
        <v/>
      </c>
      <c r="V419" s="13" t="str">
        <f aca="false">IFERROR(IF(SUM('MRR Conglomerado'!Y419:AA419)=0,"",ROUND(SUM('MRR Conglomerado'!AK419:AM419)/SUM('MRR Conglomerado'!Y419:AA419),3)),"")</f>
        <v/>
      </c>
      <c r="W419" s="13" t="str">
        <f aca="false">IFERROR(IF(SUM('MRR Conglomerado'!Z419:AB419)=0,"",ROUND(SUM('MRR Conglomerado'!AL419:AN419)/SUM('MRR Conglomerado'!Z419:AB419),3)),"")</f>
        <v/>
      </c>
      <c r="X419" s="13" t="str">
        <f aca="false">IFERROR(IF(SUM('MRR Conglomerado'!AA419:AC419)=0,"",ROUND(SUM('MRR Conglomerado'!AM419:AO419)/SUM('MRR Conglomerado'!AA419:AC419),3)),"")</f>
        <v/>
      </c>
      <c r="Y419" s="13" t="str">
        <f aca="false">IFERROR(IF(SUM('MRR Conglomerado'!AB419:AD419)=0,"",ROUND(SUM('MRR Conglomerado'!AN419:AP419)/SUM('MRR Conglomerado'!AB419:AD419),3)),"")</f>
        <v/>
      </c>
      <c r="Z419" s="13" t="str">
        <f aca="false">IFERROR(IF(SUM('MRR Conglomerado'!AC419:AE419)=0,"",ROUND(SUM('MRR Conglomerado'!AO419:AQ419)/SUM('MRR Conglomerado'!AC419:AE419),3)),"")</f>
        <v/>
      </c>
      <c r="AA419" s="13" t="str">
        <f aca="false">IFERROR(IF(SUM('MRR Conglomerado'!AD419:AF419)=0,"",ROUND(SUM('MRR Conglomerado'!AP419:AR419)/SUM('MRR Conglomerado'!AD419:AF419),3)),"")</f>
        <v/>
      </c>
      <c r="AB419" s="13" t="str">
        <f aca="false">IFERROR(IF(SUM('MRR Conglomerado'!AE419:AG419)=0,"",ROUND(SUM('MRR Conglomerado'!AQ419:AS419)/SUM('MRR Conglomerado'!AE419:AG419),3)),"")</f>
        <v/>
      </c>
    </row>
    <row r="420" customFormat="false" ht="15" hidden="false" customHeight="false" outlineLevel="0" collapsed="false">
      <c r="A420" s="10" t="s">
        <v>900</v>
      </c>
      <c r="B420" s="13" t="str">
        <f aca="false">IFERROR(IF(SUM('MRR Conglomerado'!E420:G420)=0,"",ROUND(SUM('MRR Conglomerado'!Q420:S420)/SUM('MRR Conglomerado'!E420:G420),3)),"")</f>
        <v/>
      </c>
      <c r="C420" s="13" t="str">
        <f aca="false">IFERROR(IF(SUM('MRR Conglomerado'!F420:H420)=0,"",ROUND(SUM('MRR Conglomerado'!R420:T420)/SUM('MRR Conglomerado'!F420:H420),3)),"")</f>
        <v/>
      </c>
      <c r="D420" s="13" t="n">
        <f aca="false">IFERROR(IF(SUM('MRR Conglomerado'!G420:I420)=0,"",ROUND(SUM('MRR Conglomerado'!S420:U420)/SUM('MRR Conglomerado'!G420:I420),3)),"")</f>
        <v>4.2</v>
      </c>
      <c r="E420" s="13" t="n">
        <f aca="false">IFERROR(IF(SUM('MRR Conglomerado'!H420:J420)=0,"",ROUND(SUM('MRR Conglomerado'!T420:V420)/SUM('MRR Conglomerado'!H420:J420),3)),"")</f>
        <v>2.052</v>
      </c>
      <c r="F420" s="13" t="n">
        <f aca="false">IFERROR(IF(SUM('MRR Conglomerado'!I420:K420)=0,"",ROUND(SUM('MRR Conglomerado'!U420:W420)/SUM('MRR Conglomerado'!I420:K420),3)),"")</f>
        <v>1.297</v>
      </c>
      <c r="G420" s="13" t="n">
        <f aca="false">IFERROR(IF(SUM('MRR Conglomerado'!J420:L420)=0,"",ROUND(SUM('MRR Conglomerado'!V420:X420)/SUM('MRR Conglomerado'!J420:L420),3)),"")</f>
        <v>1.196</v>
      </c>
      <c r="H420" s="13" t="n">
        <f aca="false">IFERROR(IF(SUM('MRR Conglomerado'!K420:M420)=0,"",ROUND(SUM('MRR Conglomerado'!W420:Y420)/SUM('MRR Conglomerado'!K420:M420),3)),"")</f>
        <v>1.254</v>
      </c>
      <c r="I420" s="13" t="n">
        <f aca="false">IFERROR(IF(SUM('MRR Conglomerado'!L420:N420)=0,"",ROUND(SUM('MRR Conglomerado'!X420:Z420)/SUM('MRR Conglomerado'!L420:N420),3)),"")</f>
        <v>1.249</v>
      </c>
      <c r="J420" s="13" t="n">
        <f aca="false">IFERROR(IF(SUM('MRR Conglomerado'!M420:O420)=0,"",ROUND(SUM('MRR Conglomerado'!Y420:AA420)/SUM('MRR Conglomerado'!M420:O420),3)),"")</f>
        <v>1.216</v>
      </c>
      <c r="K420" s="13" t="n">
        <f aca="false">IFERROR(IF(SUM('MRR Conglomerado'!N420:P420)=0,"",ROUND(SUM('MRR Conglomerado'!Z420:AB420)/SUM('MRR Conglomerado'!N420:P420),3)),"")</f>
        <v>1.074</v>
      </c>
      <c r="L420" s="13" t="n">
        <f aca="false">IFERROR(IF(SUM('MRR Conglomerado'!O420:Q420)=0,"",ROUND(SUM('MRR Conglomerado'!AA420:AC420)/SUM('MRR Conglomerado'!O420:Q420),3)),"")</f>
        <v>1.073</v>
      </c>
      <c r="M420" s="13" t="n">
        <f aca="false">IFERROR(IF(SUM('MRR Conglomerado'!P420:R420)=0,"",ROUND(SUM('MRR Conglomerado'!AB420:AD420)/SUM('MRR Conglomerado'!P420:R420),3)),"")</f>
        <v>1.071</v>
      </c>
      <c r="N420" s="13" t="n">
        <f aca="false">IFERROR(IF(SUM('MRR Conglomerado'!Q420:S420)=0,"",ROUND(SUM('MRR Conglomerado'!AC420:AE420)/SUM('MRR Conglomerado'!Q420:S420),3)),"")</f>
        <v>1.072</v>
      </c>
      <c r="O420" s="13" t="n">
        <f aca="false">IFERROR(IF(SUM('MRR Conglomerado'!R420:T420)=0,"",ROUND(SUM('MRR Conglomerado'!AD420:AF420)/SUM('MRR Conglomerado'!R420:T420),3)),"")</f>
        <v>0.987</v>
      </c>
      <c r="P420" s="13" t="n">
        <f aca="false">IFERROR(IF(SUM('MRR Conglomerado'!S420:U420)=0,"",ROUND(SUM('MRR Conglomerado'!AE420:AG420)/SUM('MRR Conglomerado'!S420:U420),3)),"")</f>
        <v>0.964</v>
      </c>
      <c r="Q420" s="13" t="n">
        <f aca="false">IFERROR(IF(SUM('MRR Conglomerado'!T420:V420)=0,"",ROUND(SUM('MRR Conglomerado'!AF420:AH420)/SUM('MRR Conglomerado'!T420:V420),3)),"")</f>
        <v>0.897</v>
      </c>
      <c r="R420" s="13" t="n">
        <f aca="false">IFERROR(IF(SUM('MRR Conglomerado'!U420:W420)=0,"",ROUND(SUM('MRR Conglomerado'!AG420:AI420)/SUM('MRR Conglomerado'!U420:W420),3)),"")</f>
        <v>0.918</v>
      </c>
      <c r="S420" s="13" t="n">
        <f aca="false">IFERROR(IF(SUM('MRR Conglomerado'!V420:X420)=0,"",ROUND(SUM('MRR Conglomerado'!AH420:AJ420)/SUM('MRR Conglomerado'!V420:X420),3)),"")</f>
        <v>0.915</v>
      </c>
      <c r="T420" s="13" t="n">
        <f aca="false">IFERROR(IF(SUM('MRR Conglomerado'!W420:Y420)=0,"",ROUND(SUM('MRR Conglomerado'!AI420:AK420)/SUM('MRR Conglomerado'!W420:Y420),3)),"")</f>
        <v>0.872</v>
      </c>
      <c r="U420" s="13" t="n">
        <f aca="false">IFERROR(IF(SUM('MRR Conglomerado'!X420:Z420)=0,"",ROUND(SUM('MRR Conglomerado'!AJ420:AL420)/SUM('MRR Conglomerado'!X420:Z420),3)),"")</f>
        <v>0.853</v>
      </c>
      <c r="V420" s="13" t="n">
        <f aca="false">IFERROR(IF(SUM('MRR Conglomerado'!Y420:AA420)=0,"",ROUND(SUM('MRR Conglomerado'!AK420:AM420)/SUM('MRR Conglomerado'!Y420:AA420),3)),"")</f>
        <v>0.829</v>
      </c>
      <c r="W420" s="13" t="n">
        <f aca="false">IFERROR(IF(SUM('MRR Conglomerado'!Z420:AB420)=0,"",ROUND(SUM('MRR Conglomerado'!AL420:AN420)/SUM('MRR Conglomerado'!Z420:AB420),3)),"")</f>
        <v>0.911</v>
      </c>
      <c r="X420" s="13" t="n">
        <f aca="false">IFERROR(IF(SUM('MRR Conglomerado'!AA420:AC420)=0,"",ROUND(SUM('MRR Conglomerado'!AM420:AO420)/SUM('MRR Conglomerado'!AA420:AC420),3)),"")</f>
        <v>0.957</v>
      </c>
      <c r="Y420" s="13" t="n">
        <f aca="false">IFERROR(IF(SUM('MRR Conglomerado'!AB420:AD420)=0,"",ROUND(SUM('MRR Conglomerado'!AN420:AP420)/SUM('MRR Conglomerado'!AB420:AD420),3)),"")</f>
        <v>1.037</v>
      </c>
      <c r="Z420" s="13" t="n">
        <f aca="false">IFERROR(IF(SUM('MRR Conglomerado'!AC420:AE420)=0,"",ROUND(SUM('MRR Conglomerado'!AO420:AQ420)/SUM('MRR Conglomerado'!AC420:AE420),3)),"")</f>
        <v>1.094</v>
      </c>
      <c r="AA420" s="13" t="n">
        <f aca="false">IFERROR(IF(SUM('MRR Conglomerado'!AD420:AF420)=0,"",ROUND(SUM('MRR Conglomerado'!AP420:AR420)/SUM('MRR Conglomerado'!AD420:AF420),3)),"")</f>
        <v>1.181</v>
      </c>
      <c r="AB420" s="13" t="n">
        <f aca="false">IFERROR(IF(SUM('MRR Conglomerado'!AE420:AG420)=0,"",ROUND(SUM('MRR Conglomerado'!AQ420:AS420)/SUM('MRR Conglomerado'!AE420:AG420),3)),"")</f>
        <v>1.205</v>
      </c>
    </row>
    <row r="421" customFormat="false" ht="15" hidden="false" customHeight="false" outlineLevel="0" collapsed="false">
      <c r="A421" s="10" t="s">
        <v>902</v>
      </c>
      <c r="B421" s="13" t="str">
        <f aca="false">IFERROR(IF(SUM('MRR Conglomerado'!E421:G421)=0,"",ROUND(SUM('MRR Conglomerado'!Q421:S421)/SUM('MRR Conglomerado'!E421:G421),3)),"")</f>
        <v/>
      </c>
      <c r="C421" s="13" t="str">
        <f aca="false">IFERROR(IF(SUM('MRR Conglomerado'!F421:H421)=0,"",ROUND(SUM('MRR Conglomerado'!R421:T421)/SUM('MRR Conglomerado'!F421:H421),3)),"")</f>
        <v/>
      </c>
      <c r="D421" s="13" t="str">
        <f aca="false">IFERROR(IF(SUM('MRR Conglomerado'!G421:I421)=0,"",ROUND(SUM('MRR Conglomerado'!S421:U421)/SUM('MRR Conglomerado'!G421:I421),3)),"")</f>
        <v/>
      </c>
      <c r="E421" s="13" t="str">
        <f aca="false">IFERROR(IF(SUM('MRR Conglomerado'!H421:J421)=0,"",ROUND(SUM('MRR Conglomerado'!T421:V421)/SUM('MRR Conglomerado'!H421:J421),3)),"")</f>
        <v/>
      </c>
      <c r="F421" s="13" t="str">
        <f aca="false">IFERROR(IF(SUM('MRR Conglomerado'!I421:K421)=0,"",ROUND(SUM('MRR Conglomerado'!U421:W421)/SUM('MRR Conglomerado'!I421:K421),3)),"")</f>
        <v/>
      </c>
      <c r="G421" s="13" t="str">
        <f aca="false">IFERROR(IF(SUM('MRR Conglomerado'!J421:L421)=0,"",ROUND(SUM('MRR Conglomerado'!V421:X421)/SUM('MRR Conglomerado'!J421:L421),3)),"")</f>
        <v/>
      </c>
      <c r="H421" s="13" t="str">
        <f aca="false">IFERROR(IF(SUM('MRR Conglomerado'!K421:M421)=0,"",ROUND(SUM('MRR Conglomerado'!W421:Y421)/SUM('MRR Conglomerado'!K421:M421),3)),"")</f>
        <v/>
      </c>
      <c r="I421" s="13" t="str">
        <f aca="false">IFERROR(IF(SUM('MRR Conglomerado'!L421:N421)=0,"",ROUND(SUM('MRR Conglomerado'!X421:Z421)/SUM('MRR Conglomerado'!L421:N421),3)),"")</f>
        <v/>
      </c>
      <c r="J421" s="13" t="str">
        <f aca="false">IFERROR(IF(SUM('MRR Conglomerado'!M421:O421)=0,"",ROUND(SUM('MRR Conglomerado'!Y421:AA421)/SUM('MRR Conglomerado'!M421:O421),3)),"")</f>
        <v/>
      </c>
      <c r="K421" s="13" t="str">
        <f aca="false">IFERROR(IF(SUM('MRR Conglomerado'!N421:P421)=0,"",ROUND(SUM('MRR Conglomerado'!Z421:AB421)/SUM('MRR Conglomerado'!N421:P421),3)),"")</f>
        <v/>
      </c>
      <c r="L421" s="13" t="str">
        <f aca="false">IFERROR(IF(SUM('MRR Conglomerado'!O421:Q421)=0,"",ROUND(SUM('MRR Conglomerado'!AA421:AC421)/SUM('MRR Conglomerado'!O421:Q421),3)),"")</f>
        <v/>
      </c>
      <c r="M421" s="13" t="str">
        <f aca="false">IFERROR(IF(SUM('MRR Conglomerado'!P421:R421)=0,"",ROUND(SUM('MRR Conglomerado'!AB421:AD421)/SUM('MRR Conglomerado'!P421:R421),3)),"")</f>
        <v/>
      </c>
      <c r="N421" s="13" t="str">
        <f aca="false">IFERROR(IF(SUM('MRR Conglomerado'!Q421:S421)=0,"",ROUND(SUM('MRR Conglomerado'!AC421:AE421)/SUM('MRR Conglomerado'!Q421:S421),3)),"")</f>
        <v/>
      </c>
      <c r="O421" s="13" t="str">
        <f aca="false">IFERROR(IF(SUM('MRR Conglomerado'!R421:T421)=0,"",ROUND(SUM('MRR Conglomerado'!AD421:AF421)/SUM('MRR Conglomerado'!R421:T421),3)),"")</f>
        <v/>
      </c>
      <c r="P421" s="13" t="str">
        <f aca="false">IFERROR(IF(SUM('MRR Conglomerado'!S421:U421)=0,"",ROUND(SUM('MRR Conglomerado'!AE421:AG421)/SUM('MRR Conglomerado'!S421:U421),3)),"")</f>
        <v/>
      </c>
      <c r="Q421" s="13" t="str">
        <f aca="false">IFERROR(IF(SUM('MRR Conglomerado'!T421:V421)=0,"",ROUND(SUM('MRR Conglomerado'!AF421:AH421)/SUM('MRR Conglomerado'!T421:V421),3)),"")</f>
        <v/>
      </c>
      <c r="R421" s="13" t="str">
        <f aca="false">IFERROR(IF(SUM('MRR Conglomerado'!U421:W421)=0,"",ROUND(SUM('MRR Conglomerado'!AG421:AI421)/SUM('MRR Conglomerado'!U421:W421),3)),"")</f>
        <v/>
      </c>
      <c r="S421" s="13" t="str">
        <f aca="false">IFERROR(IF(SUM('MRR Conglomerado'!V421:X421)=0,"",ROUND(SUM('MRR Conglomerado'!AH421:AJ421)/SUM('MRR Conglomerado'!V421:X421),3)),"")</f>
        <v/>
      </c>
      <c r="T421" s="13" t="str">
        <f aca="false">IFERROR(IF(SUM('MRR Conglomerado'!W421:Y421)=0,"",ROUND(SUM('MRR Conglomerado'!AI421:AK421)/SUM('MRR Conglomerado'!W421:Y421),3)),"")</f>
        <v/>
      </c>
      <c r="U421" s="13" t="n">
        <f aca="false">IFERROR(IF(SUM('MRR Conglomerado'!X421:Z421)=0,"",ROUND(SUM('MRR Conglomerado'!AJ421:AL421)/SUM('MRR Conglomerado'!X421:Z421),3)),"")</f>
        <v>3.2</v>
      </c>
      <c r="V421" s="13" t="n">
        <f aca="false">IFERROR(IF(SUM('MRR Conglomerado'!Y421:AA421)=0,"",ROUND(SUM('MRR Conglomerado'!AK421:AM421)/SUM('MRR Conglomerado'!Y421:AA421),3)),"")</f>
        <v>1.65</v>
      </c>
      <c r="W421" s="13" t="n">
        <f aca="false">IFERROR(IF(SUM('MRR Conglomerado'!Z421:AB421)=0,"",ROUND(SUM('MRR Conglomerado'!AL421:AN421)/SUM('MRR Conglomerado'!Z421:AB421),3)),"")</f>
        <v>0.767</v>
      </c>
      <c r="X421" s="13" t="n">
        <f aca="false">IFERROR(IF(SUM('MRR Conglomerado'!AA421:AC421)=0,"",ROUND(SUM('MRR Conglomerado'!AM421:AO421)/SUM('MRR Conglomerado'!AA421:AC421),3)),"")</f>
        <v>0.367</v>
      </c>
      <c r="Y421" s="13" t="n">
        <f aca="false">IFERROR(IF(SUM('MRR Conglomerado'!AB421:AD421)=0,"",ROUND(SUM('MRR Conglomerado'!AN421:AP421)/SUM('MRR Conglomerado'!AB421:AD421),3)),"")</f>
        <v>0</v>
      </c>
      <c r="Z421" s="13" t="n">
        <f aca="false">IFERROR(IF(SUM('MRR Conglomerado'!AC421:AE421)=0,"",ROUND(SUM('MRR Conglomerado'!AO421:AQ421)/SUM('MRR Conglomerado'!AC421:AE421),3)),"")</f>
        <v>0</v>
      </c>
      <c r="AA421" s="13" t="n">
        <f aca="false">IFERROR(IF(SUM('MRR Conglomerado'!AD421:AF421)=0,"",ROUND(SUM('MRR Conglomerado'!AP421:AR421)/SUM('MRR Conglomerado'!AD421:AF421),3)),"")</f>
        <v>0</v>
      </c>
      <c r="AB421" s="13" t="n">
        <f aca="false">IFERROR(IF(SUM('MRR Conglomerado'!AE421:AG421)=0,"",ROUND(SUM('MRR Conglomerado'!AQ421:AS421)/SUM('MRR Conglomerado'!AE421:AG421),3)),"")</f>
        <v>0</v>
      </c>
    </row>
    <row r="422" customFormat="false" ht="15" hidden="false" customHeight="false" outlineLevel="0" collapsed="false">
      <c r="A422" s="10" t="s">
        <v>904</v>
      </c>
      <c r="B422" s="13" t="str">
        <f aca="false">IFERROR(IF(SUM('MRR Conglomerado'!E422:G422)=0,"",ROUND(SUM('MRR Conglomerado'!Q422:S422)/SUM('MRR Conglomerado'!E422:G422),3)),"")</f>
        <v/>
      </c>
      <c r="C422" s="13" t="str">
        <f aca="false">IFERROR(IF(SUM('MRR Conglomerado'!F422:H422)=0,"",ROUND(SUM('MRR Conglomerado'!R422:T422)/SUM('MRR Conglomerado'!F422:H422),3)),"")</f>
        <v/>
      </c>
      <c r="D422" s="13" t="str">
        <f aca="false">IFERROR(IF(SUM('MRR Conglomerado'!G422:I422)=0,"",ROUND(SUM('MRR Conglomerado'!S422:U422)/SUM('MRR Conglomerado'!G422:I422),3)),"")</f>
        <v/>
      </c>
      <c r="E422" s="13" t="str">
        <f aca="false">IFERROR(IF(SUM('MRR Conglomerado'!H422:J422)=0,"",ROUND(SUM('MRR Conglomerado'!T422:V422)/SUM('MRR Conglomerado'!H422:J422),3)),"")</f>
        <v/>
      </c>
      <c r="F422" s="13" t="str">
        <f aca="false">IFERROR(IF(SUM('MRR Conglomerado'!I422:K422)=0,"",ROUND(SUM('MRR Conglomerado'!U422:W422)/SUM('MRR Conglomerado'!I422:K422),3)),"")</f>
        <v/>
      </c>
      <c r="G422" s="13" t="str">
        <f aca="false">IFERROR(IF(SUM('MRR Conglomerado'!J422:L422)=0,"",ROUND(SUM('MRR Conglomerado'!V422:X422)/SUM('MRR Conglomerado'!J422:L422),3)),"")</f>
        <v/>
      </c>
      <c r="H422" s="13" t="str">
        <f aca="false">IFERROR(IF(SUM('MRR Conglomerado'!K422:M422)=0,"",ROUND(SUM('MRR Conglomerado'!W422:Y422)/SUM('MRR Conglomerado'!K422:M422),3)),"")</f>
        <v/>
      </c>
      <c r="I422" s="13" t="str">
        <f aca="false">IFERROR(IF(SUM('MRR Conglomerado'!L422:N422)=0,"",ROUND(SUM('MRR Conglomerado'!X422:Z422)/SUM('MRR Conglomerado'!L422:N422),3)),"")</f>
        <v/>
      </c>
      <c r="J422" s="13" t="str">
        <f aca="false">IFERROR(IF(SUM('MRR Conglomerado'!M422:O422)=0,"",ROUND(SUM('MRR Conglomerado'!Y422:AA422)/SUM('MRR Conglomerado'!M422:O422),3)),"")</f>
        <v/>
      </c>
      <c r="K422" s="13" t="str">
        <f aca="false">IFERROR(IF(SUM('MRR Conglomerado'!N422:P422)=0,"",ROUND(SUM('MRR Conglomerado'!Z422:AB422)/SUM('MRR Conglomerado'!N422:P422),3)),"")</f>
        <v/>
      </c>
      <c r="L422" s="13" t="str">
        <f aca="false">IFERROR(IF(SUM('MRR Conglomerado'!O422:Q422)=0,"",ROUND(SUM('MRR Conglomerado'!AA422:AC422)/SUM('MRR Conglomerado'!O422:Q422),3)),"")</f>
        <v/>
      </c>
      <c r="M422" s="13" t="str">
        <f aca="false">IFERROR(IF(SUM('MRR Conglomerado'!P422:R422)=0,"",ROUND(SUM('MRR Conglomerado'!AB422:AD422)/SUM('MRR Conglomerado'!P422:R422),3)),"")</f>
        <v/>
      </c>
      <c r="N422" s="13" t="str">
        <f aca="false">IFERROR(IF(SUM('MRR Conglomerado'!Q422:S422)=0,"",ROUND(SUM('MRR Conglomerado'!AC422:AE422)/SUM('MRR Conglomerado'!Q422:S422),3)),"")</f>
        <v/>
      </c>
      <c r="O422" s="13" t="str">
        <f aca="false">IFERROR(IF(SUM('MRR Conglomerado'!R422:T422)=0,"",ROUND(SUM('MRR Conglomerado'!AD422:AF422)/SUM('MRR Conglomerado'!R422:T422),3)),"")</f>
        <v/>
      </c>
      <c r="P422" s="13" t="str">
        <f aca="false">IFERROR(IF(SUM('MRR Conglomerado'!S422:U422)=0,"",ROUND(SUM('MRR Conglomerado'!AE422:AG422)/SUM('MRR Conglomerado'!S422:U422),3)),"")</f>
        <v/>
      </c>
      <c r="Q422" s="13" t="str">
        <f aca="false">IFERROR(IF(SUM('MRR Conglomerado'!T422:V422)=0,"",ROUND(SUM('MRR Conglomerado'!AF422:AH422)/SUM('MRR Conglomerado'!T422:V422),3)),"")</f>
        <v/>
      </c>
      <c r="R422" s="13" t="str">
        <f aca="false">IFERROR(IF(SUM('MRR Conglomerado'!U422:W422)=0,"",ROUND(SUM('MRR Conglomerado'!AG422:AI422)/SUM('MRR Conglomerado'!U422:W422),3)),"")</f>
        <v/>
      </c>
      <c r="S422" s="13" t="str">
        <f aca="false">IFERROR(IF(SUM('MRR Conglomerado'!V422:X422)=0,"",ROUND(SUM('MRR Conglomerado'!AH422:AJ422)/SUM('MRR Conglomerado'!V422:X422),3)),"")</f>
        <v/>
      </c>
      <c r="T422" s="13" t="str">
        <f aca="false">IFERROR(IF(SUM('MRR Conglomerado'!W422:Y422)=0,"",ROUND(SUM('MRR Conglomerado'!AI422:AK422)/SUM('MRR Conglomerado'!W422:Y422),3)),"")</f>
        <v/>
      </c>
      <c r="U422" s="13" t="str">
        <f aca="false">IFERROR(IF(SUM('MRR Conglomerado'!X422:Z422)=0,"",ROUND(SUM('MRR Conglomerado'!AJ422:AL422)/SUM('MRR Conglomerado'!X422:Z422),3)),"")</f>
        <v/>
      </c>
      <c r="V422" s="13" t="str">
        <f aca="false">IFERROR(IF(SUM('MRR Conglomerado'!Y422:AA422)=0,"",ROUND(SUM('MRR Conglomerado'!AK422:AM422)/SUM('MRR Conglomerado'!Y422:AA422),3)),"")</f>
        <v/>
      </c>
      <c r="W422" s="13" t="str">
        <f aca="false">IFERROR(IF(SUM('MRR Conglomerado'!Z422:AB422)=0,"",ROUND(SUM('MRR Conglomerado'!AL422:AN422)/SUM('MRR Conglomerado'!Z422:AB422),3)),"")</f>
        <v/>
      </c>
      <c r="X422" s="13" t="str">
        <f aca="false">IFERROR(IF(SUM('MRR Conglomerado'!AA422:AC422)=0,"",ROUND(SUM('MRR Conglomerado'!AM422:AO422)/SUM('MRR Conglomerado'!AA422:AC422),3)),"")</f>
        <v/>
      </c>
      <c r="Y422" s="13" t="str">
        <f aca="false">IFERROR(IF(SUM('MRR Conglomerado'!AB422:AD422)=0,"",ROUND(SUM('MRR Conglomerado'!AN422:AP422)/SUM('MRR Conglomerado'!AB422:AD422),3)),"")</f>
        <v/>
      </c>
      <c r="Z422" s="13" t="str">
        <f aca="false">IFERROR(IF(SUM('MRR Conglomerado'!AC422:AE422)=0,"",ROUND(SUM('MRR Conglomerado'!AO422:AQ422)/SUM('MRR Conglomerado'!AC422:AE422),3)),"")</f>
        <v/>
      </c>
      <c r="AA422" s="13" t="str">
        <f aca="false">IFERROR(IF(SUM('MRR Conglomerado'!AD422:AF422)=0,"",ROUND(SUM('MRR Conglomerado'!AP422:AR422)/SUM('MRR Conglomerado'!AD422:AF422),3)),"")</f>
        <v/>
      </c>
      <c r="AB422" s="13" t="str">
        <f aca="false">IFERROR(IF(SUM('MRR Conglomerado'!AE422:AG422)=0,"",ROUND(SUM('MRR Conglomerado'!AQ422:AS422)/SUM('MRR Conglomerado'!AE422:AG422),3)),"")</f>
        <v/>
      </c>
    </row>
    <row r="423" customFormat="false" ht="15" hidden="false" customHeight="false" outlineLevel="0" collapsed="false">
      <c r="A423" s="10" t="s">
        <v>906</v>
      </c>
      <c r="B423" s="13" t="str">
        <f aca="false">IFERROR(IF(SUM('MRR Conglomerado'!E423:G423)=0,"",ROUND(SUM('MRR Conglomerado'!Q423:S423)/SUM('MRR Conglomerado'!E423:G423),3)),"")</f>
        <v/>
      </c>
      <c r="C423" s="13" t="str">
        <f aca="false">IFERROR(IF(SUM('MRR Conglomerado'!F423:H423)=0,"",ROUND(SUM('MRR Conglomerado'!R423:T423)/SUM('MRR Conglomerado'!F423:H423),3)),"")</f>
        <v/>
      </c>
      <c r="D423" s="13" t="str">
        <f aca="false">IFERROR(IF(SUM('MRR Conglomerado'!G423:I423)=0,"",ROUND(SUM('MRR Conglomerado'!S423:U423)/SUM('MRR Conglomerado'!G423:I423),3)),"")</f>
        <v/>
      </c>
      <c r="E423" s="13" t="n">
        <f aca="false">IFERROR(IF(SUM('MRR Conglomerado'!H423:J423)=0,"",ROUND(SUM('MRR Conglomerado'!T423:V423)/SUM('MRR Conglomerado'!H423:J423),3)),"")</f>
        <v>3.15</v>
      </c>
      <c r="F423" s="13" t="n">
        <f aca="false">IFERROR(IF(SUM('MRR Conglomerado'!I423:K423)=0,"",ROUND(SUM('MRR Conglomerado'!U423:W423)/SUM('MRR Conglomerado'!I423:K423),3)),"")</f>
        <v>1.575</v>
      </c>
      <c r="G423" s="13" t="n">
        <f aca="false">IFERROR(IF(SUM('MRR Conglomerado'!J423:L423)=0,"",ROUND(SUM('MRR Conglomerado'!V423:X423)/SUM('MRR Conglomerado'!J423:L423),3)),"")</f>
        <v>1.05</v>
      </c>
      <c r="H423" s="13" t="n">
        <f aca="false">IFERROR(IF(SUM('MRR Conglomerado'!K423:M423)=0,"",ROUND(SUM('MRR Conglomerado'!W423:Y423)/SUM('MRR Conglomerado'!K423:M423),3)),"")</f>
        <v>1.05</v>
      </c>
      <c r="I423" s="13" t="n">
        <f aca="false">IFERROR(IF(SUM('MRR Conglomerado'!L423:N423)=0,"",ROUND(SUM('MRR Conglomerado'!X423:Z423)/SUM('MRR Conglomerado'!L423:N423),3)),"")</f>
        <v>1.05</v>
      </c>
      <c r="J423" s="13" t="n">
        <f aca="false">IFERROR(IF(SUM('MRR Conglomerado'!M423:O423)=0,"",ROUND(SUM('MRR Conglomerado'!Y423:AA423)/SUM('MRR Conglomerado'!M423:O423),3)),"")</f>
        <v>1.05</v>
      </c>
      <c r="K423" s="13" t="n">
        <f aca="false">IFERROR(IF(SUM('MRR Conglomerado'!N423:P423)=0,"",ROUND(SUM('MRR Conglomerado'!Z423:AB423)/SUM('MRR Conglomerado'!N423:P423),3)),"")</f>
        <v>1.03</v>
      </c>
      <c r="L423" s="13" t="n">
        <f aca="false">IFERROR(IF(SUM('MRR Conglomerado'!O423:Q423)=0,"",ROUND(SUM('MRR Conglomerado'!AA423:AC423)/SUM('MRR Conglomerado'!O423:Q423),3)),"")</f>
        <v>1.011</v>
      </c>
      <c r="M423" s="13" t="n">
        <f aca="false">IFERROR(IF(SUM('MRR Conglomerado'!P423:R423)=0,"",ROUND(SUM('MRR Conglomerado'!AB423:AD423)/SUM('MRR Conglomerado'!P423:R423),3)),"")</f>
        <v>0.992</v>
      </c>
      <c r="N423" s="13" t="n">
        <f aca="false">IFERROR(IF(SUM('MRR Conglomerado'!Q423:S423)=0,"",ROUND(SUM('MRR Conglomerado'!AC423:AE423)/SUM('MRR Conglomerado'!Q423:S423),3)),"")</f>
        <v>0.992</v>
      </c>
      <c r="O423" s="13" t="n">
        <f aca="false">IFERROR(IF(SUM('MRR Conglomerado'!R423:T423)=0,"",ROUND(SUM('MRR Conglomerado'!AD423:AF423)/SUM('MRR Conglomerado'!R423:T423),3)),"")</f>
        <v>0.992</v>
      </c>
      <c r="P423" s="13" t="n">
        <f aca="false">IFERROR(IF(SUM('MRR Conglomerado'!S423:U423)=0,"",ROUND(SUM('MRR Conglomerado'!AE423:AG423)/SUM('MRR Conglomerado'!S423:U423),3)),"")</f>
        <v>0.993</v>
      </c>
      <c r="Q423" s="13" t="n">
        <f aca="false">IFERROR(IF(SUM('MRR Conglomerado'!T423:V423)=0,"",ROUND(SUM('MRR Conglomerado'!AF423:AH423)/SUM('MRR Conglomerado'!T423:V423),3)),"")</f>
        <v>0.993</v>
      </c>
      <c r="R423" s="13" t="n">
        <f aca="false">IFERROR(IF(SUM('MRR Conglomerado'!U423:W423)=0,"",ROUND(SUM('MRR Conglomerado'!AG423:AI423)/SUM('MRR Conglomerado'!U423:W423),3)),"")</f>
        <v>0.993</v>
      </c>
      <c r="S423" s="13" t="n">
        <f aca="false">IFERROR(IF(SUM('MRR Conglomerado'!V423:X423)=0,"",ROUND(SUM('MRR Conglomerado'!AH423:AJ423)/SUM('MRR Conglomerado'!V423:X423),3)),"")</f>
        <v>0.992</v>
      </c>
      <c r="T423" s="13" t="n">
        <f aca="false">IFERROR(IF(SUM('MRR Conglomerado'!W423:Y423)=0,"",ROUND(SUM('MRR Conglomerado'!AI423:AK423)/SUM('MRR Conglomerado'!W423:Y423),3)),"")</f>
        <v>0.993</v>
      </c>
      <c r="U423" s="13" t="n">
        <f aca="false">IFERROR(IF(SUM('MRR Conglomerado'!X423:Z423)=0,"",ROUND(SUM('MRR Conglomerado'!AJ423:AL423)/SUM('MRR Conglomerado'!X423:Z423),3)),"")</f>
        <v>0.992</v>
      </c>
      <c r="V423" s="13" t="n">
        <f aca="false">IFERROR(IF(SUM('MRR Conglomerado'!Y423:AA423)=0,"",ROUND(SUM('MRR Conglomerado'!AK423:AM423)/SUM('MRR Conglomerado'!Y423:AA423),3)),"")</f>
        <v>0.992</v>
      </c>
      <c r="W423" s="13" t="n">
        <f aca="false">IFERROR(IF(SUM('MRR Conglomerado'!Z423:AB423)=0,"",ROUND(SUM('MRR Conglomerado'!AL423:AN423)/SUM('MRR Conglomerado'!Z423:AB423),3)),"")</f>
        <v>1.007</v>
      </c>
      <c r="X423" s="13" t="n">
        <f aca="false">IFERROR(IF(SUM('MRR Conglomerado'!AA423:AC423)=0,"",ROUND(SUM('MRR Conglomerado'!AM423:AO423)/SUM('MRR Conglomerado'!AA423:AC423),3)),"")</f>
        <v>1.022</v>
      </c>
      <c r="Y423" s="13" t="n">
        <f aca="false">IFERROR(IF(SUM('MRR Conglomerado'!AB423:AD423)=0,"",ROUND(SUM('MRR Conglomerado'!AN423:AP423)/SUM('MRR Conglomerado'!AB423:AD423),3)),"")</f>
        <v>1.037</v>
      </c>
      <c r="Z423" s="13" t="n">
        <f aca="false">IFERROR(IF(SUM('MRR Conglomerado'!AC423:AE423)=0,"",ROUND(SUM('MRR Conglomerado'!AO423:AQ423)/SUM('MRR Conglomerado'!AC423:AE423),3)),"")</f>
        <v>1.037</v>
      </c>
      <c r="AA423" s="13" t="n">
        <f aca="false">IFERROR(IF(SUM('MRR Conglomerado'!AD423:AF423)=0,"",ROUND(SUM('MRR Conglomerado'!AP423:AR423)/SUM('MRR Conglomerado'!AD423:AF423),3)),"")</f>
        <v>1.037</v>
      </c>
      <c r="AB423" s="13" t="n">
        <f aca="false">IFERROR(IF(SUM('MRR Conglomerado'!AE423:AG423)=0,"",ROUND(SUM('MRR Conglomerado'!AQ423:AS423)/SUM('MRR Conglomerado'!AE423:AG423),3)),"")</f>
        <v>1.037</v>
      </c>
    </row>
    <row r="424" customFormat="false" ht="15" hidden="false" customHeight="false" outlineLevel="0" collapsed="false">
      <c r="A424" s="10" t="s">
        <v>908</v>
      </c>
      <c r="B424" s="13" t="n">
        <f aca="false">IFERROR(IF(SUM('MRR Conglomerado'!E424:G424)=0,"",ROUND(SUM('MRR Conglomerado'!Q424:S424)/SUM('MRR Conglomerado'!E424:G424),3)),"")</f>
        <v>0</v>
      </c>
      <c r="C424" s="13" t="n">
        <f aca="false">IFERROR(IF(SUM('MRR Conglomerado'!F424:H424)=0,"",ROUND(SUM('MRR Conglomerado'!R424:T424)/SUM('MRR Conglomerado'!F424:H424),3)),"")</f>
        <v>0</v>
      </c>
      <c r="D424" s="13" t="n">
        <f aca="false">IFERROR(IF(SUM('MRR Conglomerado'!G424:I424)=0,"",ROUND(SUM('MRR Conglomerado'!S424:U424)/SUM('MRR Conglomerado'!G424:I424),3)),"")</f>
        <v>0</v>
      </c>
      <c r="E424" s="13" t="n">
        <f aca="false">IFERROR(IF(SUM('MRR Conglomerado'!H424:J424)=0,"",ROUND(SUM('MRR Conglomerado'!T424:V424)/SUM('MRR Conglomerado'!H424:J424),3)),"")</f>
        <v>0</v>
      </c>
      <c r="F424" s="13" t="n">
        <f aca="false">IFERROR(IF(SUM('MRR Conglomerado'!I424:K424)=0,"",ROUND(SUM('MRR Conglomerado'!U424:W424)/SUM('MRR Conglomerado'!I424:K424),3)),"")</f>
        <v>0</v>
      </c>
      <c r="G424" s="13" t="n">
        <f aca="false">IFERROR(IF(SUM('MRR Conglomerado'!J424:L424)=0,"",ROUND(SUM('MRR Conglomerado'!V424:X424)/SUM('MRR Conglomerado'!J424:L424),3)),"")</f>
        <v>0</v>
      </c>
      <c r="H424" s="13" t="n">
        <f aca="false">IFERROR(IF(SUM('MRR Conglomerado'!K424:M424)=0,"",ROUND(SUM('MRR Conglomerado'!W424:Y424)/SUM('MRR Conglomerado'!K424:M424),3)),"")</f>
        <v>0</v>
      </c>
      <c r="I424" s="13" t="n">
        <f aca="false">IFERROR(IF(SUM('MRR Conglomerado'!L424:N424)=0,"",ROUND(SUM('MRR Conglomerado'!X424:Z424)/SUM('MRR Conglomerado'!L424:N424),3)),"")</f>
        <v>0</v>
      </c>
      <c r="J424" s="13" t="str">
        <f aca="false">IFERROR(IF(SUM('MRR Conglomerado'!M424:O424)=0,"",ROUND(SUM('MRR Conglomerado'!Y424:AA424)/SUM('MRR Conglomerado'!M424:O424),3)),"")</f>
        <v/>
      </c>
      <c r="K424" s="13" t="str">
        <f aca="false">IFERROR(IF(SUM('MRR Conglomerado'!N424:P424)=0,"",ROUND(SUM('MRR Conglomerado'!Z424:AB424)/SUM('MRR Conglomerado'!N424:P424),3)),"")</f>
        <v/>
      </c>
      <c r="L424" s="13" t="str">
        <f aca="false">IFERROR(IF(SUM('MRR Conglomerado'!O424:Q424)=0,"",ROUND(SUM('MRR Conglomerado'!AA424:AC424)/SUM('MRR Conglomerado'!O424:Q424),3)),"")</f>
        <v/>
      </c>
      <c r="M424" s="13" t="str">
        <f aca="false">IFERROR(IF(SUM('MRR Conglomerado'!P424:R424)=0,"",ROUND(SUM('MRR Conglomerado'!AB424:AD424)/SUM('MRR Conglomerado'!P424:R424),3)),"")</f>
        <v/>
      </c>
      <c r="N424" s="13" t="str">
        <f aca="false">IFERROR(IF(SUM('MRR Conglomerado'!Q424:S424)=0,"",ROUND(SUM('MRR Conglomerado'!AC424:AE424)/SUM('MRR Conglomerado'!Q424:S424),3)),"")</f>
        <v/>
      </c>
      <c r="O424" s="13" t="str">
        <f aca="false">IFERROR(IF(SUM('MRR Conglomerado'!R424:T424)=0,"",ROUND(SUM('MRR Conglomerado'!AD424:AF424)/SUM('MRR Conglomerado'!R424:T424),3)),"")</f>
        <v/>
      </c>
      <c r="P424" s="13" t="str">
        <f aca="false">IFERROR(IF(SUM('MRR Conglomerado'!S424:U424)=0,"",ROUND(SUM('MRR Conglomerado'!AE424:AG424)/SUM('MRR Conglomerado'!S424:U424),3)),"")</f>
        <v/>
      </c>
      <c r="Q424" s="13" t="str">
        <f aca="false">IFERROR(IF(SUM('MRR Conglomerado'!T424:V424)=0,"",ROUND(SUM('MRR Conglomerado'!AF424:AH424)/SUM('MRR Conglomerado'!T424:V424),3)),"")</f>
        <v/>
      </c>
      <c r="R424" s="13" t="str">
        <f aca="false">IFERROR(IF(SUM('MRR Conglomerado'!U424:W424)=0,"",ROUND(SUM('MRR Conglomerado'!AG424:AI424)/SUM('MRR Conglomerado'!U424:W424),3)),"")</f>
        <v/>
      </c>
      <c r="S424" s="13" t="str">
        <f aca="false">IFERROR(IF(SUM('MRR Conglomerado'!V424:X424)=0,"",ROUND(SUM('MRR Conglomerado'!AH424:AJ424)/SUM('MRR Conglomerado'!V424:X424),3)),"")</f>
        <v/>
      </c>
      <c r="T424" s="13" t="str">
        <f aca="false">IFERROR(IF(SUM('MRR Conglomerado'!W424:Y424)=0,"",ROUND(SUM('MRR Conglomerado'!AI424:AK424)/SUM('MRR Conglomerado'!W424:Y424),3)),"")</f>
        <v/>
      </c>
      <c r="U424" s="13" t="str">
        <f aca="false">IFERROR(IF(SUM('MRR Conglomerado'!X424:Z424)=0,"",ROUND(SUM('MRR Conglomerado'!AJ424:AL424)/SUM('MRR Conglomerado'!X424:Z424),3)),"")</f>
        <v/>
      </c>
      <c r="V424" s="13" t="str">
        <f aca="false">IFERROR(IF(SUM('MRR Conglomerado'!Y424:AA424)=0,"",ROUND(SUM('MRR Conglomerado'!AK424:AM424)/SUM('MRR Conglomerado'!Y424:AA424),3)),"")</f>
        <v/>
      </c>
      <c r="W424" s="13" t="str">
        <f aca="false">IFERROR(IF(SUM('MRR Conglomerado'!Z424:AB424)=0,"",ROUND(SUM('MRR Conglomerado'!AL424:AN424)/SUM('MRR Conglomerado'!Z424:AB424),3)),"")</f>
        <v/>
      </c>
      <c r="X424" s="13" t="str">
        <f aca="false">IFERROR(IF(SUM('MRR Conglomerado'!AA424:AC424)=0,"",ROUND(SUM('MRR Conglomerado'!AM424:AO424)/SUM('MRR Conglomerado'!AA424:AC424),3)),"")</f>
        <v/>
      </c>
      <c r="Y424" s="13" t="str">
        <f aca="false">IFERROR(IF(SUM('MRR Conglomerado'!AB424:AD424)=0,"",ROUND(SUM('MRR Conglomerado'!AN424:AP424)/SUM('MRR Conglomerado'!AB424:AD424),3)),"")</f>
        <v/>
      </c>
      <c r="Z424" s="13" t="str">
        <f aca="false">IFERROR(IF(SUM('MRR Conglomerado'!AC424:AE424)=0,"",ROUND(SUM('MRR Conglomerado'!AO424:AQ424)/SUM('MRR Conglomerado'!AC424:AE424),3)),"")</f>
        <v/>
      </c>
      <c r="AA424" s="13" t="str">
        <f aca="false">IFERROR(IF(SUM('MRR Conglomerado'!AD424:AF424)=0,"",ROUND(SUM('MRR Conglomerado'!AP424:AR424)/SUM('MRR Conglomerado'!AD424:AF424),3)),"")</f>
        <v/>
      </c>
      <c r="AB424" s="13" t="str">
        <f aca="false">IFERROR(IF(SUM('MRR Conglomerado'!AE424:AG424)=0,"",ROUND(SUM('MRR Conglomerado'!AQ424:AS424)/SUM('MRR Conglomerado'!AE424:AG424),3)),"")</f>
        <v/>
      </c>
    </row>
    <row r="425" customFormat="false" ht="15" hidden="false" customHeight="false" outlineLevel="0" collapsed="false">
      <c r="A425" s="10" t="s">
        <v>910</v>
      </c>
      <c r="B425" s="13" t="n">
        <f aca="false">IFERROR(IF(SUM('MRR Conglomerado'!E425:G425)=0,"",ROUND(SUM('MRR Conglomerado'!Q425:S425)/SUM('MRR Conglomerado'!E425:G425),3)),"")</f>
        <v>0.35</v>
      </c>
      <c r="C425" s="13" t="n">
        <f aca="false">IFERROR(IF(SUM('MRR Conglomerado'!F425:H425)=0,"",ROUND(SUM('MRR Conglomerado'!R425:T425)/SUM('MRR Conglomerado'!F425:H425),3)),"")</f>
        <v>0</v>
      </c>
      <c r="D425" s="13" t="n">
        <f aca="false">IFERROR(IF(SUM('MRR Conglomerado'!G425:I425)=0,"",ROUND(SUM('MRR Conglomerado'!S425:U425)/SUM('MRR Conglomerado'!G425:I425),3)),"")</f>
        <v>0</v>
      </c>
      <c r="E425" s="13" t="n">
        <f aca="false">IFERROR(IF(SUM('MRR Conglomerado'!H425:J425)=0,"",ROUND(SUM('MRR Conglomerado'!T425:V425)/SUM('MRR Conglomerado'!H425:J425),3)),"")</f>
        <v>0</v>
      </c>
      <c r="F425" s="13" t="n">
        <f aca="false">IFERROR(IF(SUM('MRR Conglomerado'!I425:K425)=0,"",ROUND(SUM('MRR Conglomerado'!U425:W425)/SUM('MRR Conglomerado'!I425:K425),3)),"")</f>
        <v>0</v>
      </c>
      <c r="G425" s="13" t="n">
        <f aca="false">IFERROR(IF(SUM('MRR Conglomerado'!J425:L425)=0,"",ROUND(SUM('MRR Conglomerado'!V425:X425)/SUM('MRR Conglomerado'!J425:L425),3)),"")</f>
        <v>0</v>
      </c>
      <c r="H425" s="13" t="n">
        <f aca="false">IFERROR(IF(SUM('MRR Conglomerado'!K425:M425)=0,"",ROUND(SUM('MRR Conglomerado'!W425:Y425)/SUM('MRR Conglomerado'!K425:M425),3)),"")</f>
        <v>0</v>
      </c>
      <c r="I425" s="13" t="n">
        <f aca="false">IFERROR(IF(SUM('MRR Conglomerado'!L425:N425)=0,"",ROUND(SUM('MRR Conglomerado'!X425:Z425)/SUM('MRR Conglomerado'!L425:N425),3)),"")</f>
        <v>0</v>
      </c>
      <c r="J425" s="13" t="n">
        <f aca="false">IFERROR(IF(SUM('MRR Conglomerado'!M425:O425)=0,"",ROUND(SUM('MRR Conglomerado'!Y425:AA425)/SUM('MRR Conglomerado'!M425:O425),3)),"")</f>
        <v>0</v>
      </c>
      <c r="K425" s="13" t="n">
        <f aca="false">IFERROR(IF(SUM('MRR Conglomerado'!N425:P425)=0,"",ROUND(SUM('MRR Conglomerado'!Z425:AB425)/SUM('MRR Conglomerado'!N425:P425),3)),"")</f>
        <v>0</v>
      </c>
      <c r="L425" s="13" t="n">
        <f aca="false">IFERROR(IF(SUM('MRR Conglomerado'!O425:Q425)=0,"",ROUND(SUM('MRR Conglomerado'!AA425:AC425)/SUM('MRR Conglomerado'!O425:Q425),3)),"")</f>
        <v>0</v>
      </c>
      <c r="M425" s="13" t="n">
        <f aca="false">IFERROR(IF(SUM('MRR Conglomerado'!P425:R425)=0,"",ROUND(SUM('MRR Conglomerado'!AB425:AD425)/SUM('MRR Conglomerado'!P425:R425),3)),"")</f>
        <v>0</v>
      </c>
      <c r="N425" s="13" t="n">
        <f aca="false">IFERROR(IF(SUM('MRR Conglomerado'!Q425:S425)=0,"",ROUND(SUM('MRR Conglomerado'!AC425:AE425)/SUM('MRR Conglomerado'!Q425:S425),3)),"")</f>
        <v>0.762</v>
      </c>
      <c r="O425" s="13" t="str">
        <f aca="false">IFERROR(IF(SUM('MRR Conglomerado'!R425:T425)=0,"",ROUND(SUM('MRR Conglomerado'!AD425:AF425)/SUM('MRR Conglomerado'!R425:T425),3)),"")</f>
        <v/>
      </c>
      <c r="P425" s="13" t="str">
        <f aca="false">IFERROR(IF(SUM('MRR Conglomerado'!S425:U425)=0,"",ROUND(SUM('MRR Conglomerado'!AE425:AG425)/SUM('MRR Conglomerado'!S425:U425),3)),"")</f>
        <v/>
      </c>
      <c r="Q425" s="13" t="str">
        <f aca="false">IFERROR(IF(SUM('MRR Conglomerado'!T425:V425)=0,"",ROUND(SUM('MRR Conglomerado'!AF425:AH425)/SUM('MRR Conglomerado'!T425:V425),3)),"")</f>
        <v/>
      </c>
      <c r="R425" s="13" t="str">
        <f aca="false">IFERROR(IF(SUM('MRR Conglomerado'!U425:W425)=0,"",ROUND(SUM('MRR Conglomerado'!AG425:AI425)/SUM('MRR Conglomerado'!U425:W425),3)),"")</f>
        <v/>
      </c>
      <c r="S425" s="13" t="str">
        <f aca="false">IFERROR(IF(SUM('MRR Conglomerado'!V425:X425)=0,"",ROUND(SUM('MRR Conglomerado'!AH425:AJ425)/SUM('MRR Conglomerado'!V425:X425),3)),"")</f>
        <v/>
      </c>
      <c r="T425" s="13" t="str">
        <f aca="false">IFERROR(IF(SUM('MRR Conglomerado'!W425:Y425)=0,"",ROUND(SUM('MRR Conglomerado'!AI425:AK425)/SUM('MRR Conglomerado'!W425:Y425),3)),"")</f>
        <v/>
      </c>
      <c r="U425" s="13" t="str">
        <f aca="false">IFERROR(IF(SUM('MRR Conglomerado'!X425:Z425)=0,"",ROUND(SUM('MRR Conglomerado'!AJ425:AL425)/SUM('MRR Conglomerado'!X425:Z425),3)),"")</f>
        <v/>
      </c>
      <c r="V425" s="13" t="str">
        <f aca="false">IFERROR(IF(SUM('MRR Conglomerado'!Y425:AA425)=0,"",ROUND(SUM('MRR Conglomerado'!AK425:AM425)/SUM('MRR Conglomerado'!Y425:AA425),3)),"")</f>
        <v/>
      </c>
      <c r="W425" s="13" t="str">
        <f aca="false">IFERROR(IF(SUM('MRR Conglomerado'!Z425:AB425)=0,"",ROUND(SUM('MRR Conglomerado'!AL425:AN425)/SUM('MRR Conglomerado'!Z425:AB425),3)),"")</f>
        <v/>
      </c>
      <c r="X425" s="13" t="str">
        <f aca="false">IFERROR(IF(SUM('MRR Conglomerado'!AA425:AC425)=0,"",ROUND(SUM('MRR Conglomerado'!AM425:AO425)/SUM('MRR Conglomerado'!AA425:AC425),3)),"")</f>
        <v/>
      </c>
      <c r="Y425" s="13" t="str">
        <f aca="false">IFERROR(IF(SUM('MRR Conglomerado'!AB425:AD425)=0,"",ROUND(SUM('MRR Conglomerado'!AN425:AP425)/SUM('MRR Conglomerado'!AB425:AD425),3)),"")</f>
        <v/>
      </c>
      <c r="Z425" s="13" t="n">
        <f aca="false">IFERROR(IF(SUM('MRR Conglomerado'!AC425:AE425)=0,"",ROUND(SUM('MRR Conglomerado'!AO425:AQ425)/SUM('MRR Conglomerado'!AC425:AE425),3)),"")</f>
        <v>3.111</v>
      </c>
      <c r="AA425" s="13" t="n">
        <f aca="false">IFERROR(IF(SUM('MRR Conglomerado'!AD425:AF425)=0,"",ROUND(SUM('MRR Conglomerado'!AP425:AR425)/SUM('MRR Conglomerado'!AD425:AF425),3)),"")</f>
        <v>1.583</v>
      </c>
      <c r="AB425" s="13" t="n">
        <f aca="false">IFERROR(IF(SUM('MRR Conglomerado'!AE425:AG425)=0,"",ROUND(SUM('MRR Conglomerado'!AQ425:AS425)/SUM('MRR Conglomerado'!AE425:AG425),3)),"")</f>
        <v>1.037</v>
      </c>
    </row>
    <row r="426" customFormat="false" ht="15" hidden="false" customHeight="false" outlineLevel="0" collapsed="false">
      <c r="A426" s="10" t="s">
        <v>912</v>
      </c>
      <c r="B426" s="13" t="str">
        <f aca="false">IFERROR(IF(SUM('MRR Conglomerado'!E426:G426)=0,"",ROUND(SUM('MRR Conglomerado'!Q426:S426)/SUM('MRR Conglomerado'!E426:G426),3)),"")</f>
        <v/>
      </c>
      <c r="C426" s="13" t="str">
        <f aca="false">IFERROR(IF(SUM('MRR Conglomerado'!F426:H426)=0,"",ROUND(SUM('MRR Conglomerado'!R426:T426)/SUM('MRR Conglomerado'!F426:H426),3)),"")</f>
        <v/>
      </c>
      <c r="D426" s="13" t="str">
        <f aca="false">IFERROR(IF(SUM('MRR Conglomerado'!G426:I426)=0,"",ROUND(SUM('MRR Conglomerado'!S426:U426)/SUM('MRR Conglomerado'!G426:I426),3)),"")</f>
        <v/>
      </c>
      <c r="E426" s="13" t="str">
        <f aca="false">IFERROR(IF(SUM('MRR Conglomerado'!H426:J426)=0,"",ROUND(SUM('MRR Conglomerado'!T426:V426)/SUM('MRR Conglomerado'!H426:J426),3)),"")</f>
        <v/>
      </c>
      <c r="F426" s="13" t="str">
        <f aca="false">IFERROR(IF(SUM('MRR Conglomerado'!I426:K426)=0,"",ROUND(SUM('MRR Conglomerado'!U426:W426)/SUM('MRR Conglomerado'!I426:K426),3)),"")</f>
        <v/>
      </c>
      <c r="G426" s="13" t="str">
        <f aca="false">IFERROR(IF(SUM('MRR Conglomerado'!J426:L426)=0,"",ROUND(SUM('MRR Conglomerado'!V426:X426)/SUM('MRR Conglomerado'!J426:L426),3)),"")</f>
        <v/>
      </c>
      <c r="H426" s="13" t="str">
        <f aca="false">IFERROR(IF(SUM('MRR Conglomerado'!K426:M426)=0,"",ROUND(SUM('MRR Conglomerado'!W426:Y426)/SUM('MRR Conglomerado'!K426:M426),3)),"")</f>
        <v/>
      </c>
      <c r="I426" s="13" t="str">
        <f aca="false">IFERROR(IF(SUM('MRR Conglomerado'!L426:N426)=0,"",ROUND(SUM('MRR Conglomerado'!X426:Z426)/SUM('MRR Conglomerado'!L426:N426),3)),"")</f>
        <v/>
      </c>
      <c r="J426" s="13" t="str">
        <f aca="false">IFERROR(IF(SUM('MRR Conglomerado'!M426:O426)=0,"",ROUND(SUM('MRR Conglomerado'!Y426:AA426)/SUM('MRR Conglomerado'!M426:O426),3)),"")</f>
        <v/>
      </c>
      <c r="K426" s="13" t="str">
        <f aca="false">IFERROR(IF(SUM('MRR Conglomerado'!N426:P426)=0,"",ROUND(SUM('MRR Conglomerado'!Z426:AB426)/SUM('MRR Conglomerado'!N426:P426),3)),"")</f>
        <v/>
      </c>
      <c r="L426" s="13" t="str">
        <f aca="false">IFERROR(IF(SUM('MRR Conglomerado'!O426:Q426)=0,"",ROUND(SUM('MRR Conglomerado'!AA426:AC426)/SUM('MRR Conglomerado'!O426:Q426),3)),"")</f>
        <v/>
      </c>
      <c r="M426" s="13" t="str">
        <f aca="false">IFERROR(IF(SUM('MRR Conglomerado'!P426:R426)=0,"",ROUND(SUM('MRR Conglomerado'!AB426:AD426)/SUM('MRR Conglomerado'!P426:R426),3)),"")</f>
        <v/>
      </c>
      <c r="N426" s="13" t="str">
        <f aca="false">IFERROR(IF(SUM('MRR Conglomerado'!Q426:S426)=0,"",ROUND(SUM('MRR Conglomerado'!AC426:AE426)/SUM('MRR Conglomerado'!Q426:S426),3)),"")</f>
        <v/>
      </c>
      <c r="O426" s="13" t="str">
        <f aca="false">IFERROR(IF(SUM('MRR Conglomerado'!R426:T426)=0,"",ROUND(SUM('MRR Conglomerado'!AD426:AF426)/SUM('MRR Conglomerado'!R426:T426),3)),"")</f>
        <v/>
      </c>
      <c r="P426" s="13" t="str">
        <f aca="false">IFERROR(IF(SUM('MRR Conglomerado'!S426:U426)=0,"",ROUND(SUM('MRR Conglomerado'!AE426:AG426)/SUM('MRR Conglomerado'!S426:U426),3)),"")</f>
        <v/>
      </c>
      <c r="Q426" s="13" t="str">
        <f aca="false">IFERROR(IF(SUM('MRR Conglomerado'!T426:V426)=0,"",ROUND(SUM('MRR Conglomerado'!AF426:AH426)/SUM('MRR Conglomerado'!T426:V426),3)),"")</f>
        <v/>
      </c>
      <c r="R426" s="13" t="n">
        <f aca="false">IFERROR(IF(SUM('MRR Conglomerado'!U426:W426)=0,"",ROUND(SUM('MRR Conglomerado'!AG426:AI426)/SUM('MRR Conglomerado'!U426:W426),3)),"")</f>
        <v>2.245</v>
      </c>
      <c r="S426" s="13" t="n">
        <f aca="false">IFERROR(IF(SUM('MRR Conglomerado'!V426:X426)=0,"",ROUND(SUM('MRR Conglomerado'!AH426:AJ426)/SUM('MRR Conglomerado'!V426:X426),3)),"")</f>
        <v>1.111</v>
      </c>
      <c r="T426" s="13" t="n">
        <f aca="false">IFERROR(IF(SUM('MRR Conglomerado'!W426:Y426)=0,"",ROUND(SUM('MRR Conglomerado'!AI426:AK426)/SUM('MRR Conglomerado'!W426:Y426),3)),"")</f>
        <v>1.081</v>
      </c>
      <c r="U426" s="13" t="n">
        <f aca="false">IFERROR(IF(SUM('MRR Conglomerado'!X426:Z426)=0,"",ROUND(SUM('MRR Conglomerado'!AJ426:AL426)/SUM('MRR Conglomerado'!X426:Z426),3)),"")</f>
        <v>1.049</v>
      </c>
      <c r="V426" s="13" t="n">
        <f aca="false">IFERROR(IF(SUM('MRR Conglomerado'!Y426:AA426)=0,"",ROUND(SUM('MRR Conglomerado'!AK426:AM426)/SUM('MRR Conglomerado'!Y426:AA426),3)),"")</f>
        <v>0.999</v>
      </c>
      <c r="W426" s="13" t="n">
        <f aca="false">IFERROR(IF(SUM('MRR Conglomerado'!Z426:AB426)=0,"",ROUND(SUM('MRR Conglomerado'!AL426:AN426)/SUM('MRR Conglomerado'!Z426:AB426),3)),"")</f>
        <v>0.998</v>
      </c>
      <c r="X426" s="13" t="n">
        <f aca="false">IFERROR(IF(SUM('MRR Conglomerado'!AA426:AC426)=0,"",ROUND(SUM('MRR Conglomerado'!AM426:AO426)/SUM('MRR Conglomerado'!AA426:AC426),3)),"")</f>
        <v>0.972</v>
      </c>
      <c r="Y426" s="13" t="n">
        <f aca="false">IFERROR(IF(SUM('MRR Conglomerado'!AB426:AD426)=0,"",ROUND(SUM('MRR Conglomerado'!AN426:AP426)/SUM('MRR Conglomerado'!AB426:AD426),3)),"")</f>
        <v>1.037</v>
      </c>
      <c r="Z426" s="13" t="n">
        <f aca="false">IFERROR(IF(SUM('MRR Conglomerado'!AC426:AE426)=0,"",ROUND(SUM('MRR Conglomerado'!AO426:AQ426)/SUM('MRR Conglomerado'!AC426:AE426),3)),"")</f>
        <v>1.121</v>
      </c>
      <c r="AA426" s="13" t="n">
        <f aca="false">IFERROR(IF(SUM('MRR Conglomerado'!AD426:AF426)=0,"",ROUND(SUM('MRR Conglomerado'!AP426:AR426)/SUM('MRR Conglomerado'!AD426:AF426),3)),"")</f>
        <v>1.245</v>
      </c>
      <c r="AB426" s="13" t="n">
        <f aca="false">IFERROR(IF(SUM('MRR Conglomerado'!AE426:AG426)=0,"",ROUND(SUM('MRR Conglomerado'!AQ426:AS426)/SUM('MRR Conglomerado'!AE426:AG426),3)),"")</f>
        <v>1.305</v>
      </c>
    </row>
    <row r="427" customFormat="false" ht="15" hidden="false" customHeight="false" outlineLevel="0" collapsed="false">
      <c r="A427" s="10" t="s">
        <v>914</v>
      </c>
      <c r="B427" s="13" t="str">
        <f aca="false">IFERROR(IF(SUM('MRR Conglomerado'!E427:G427)=0,"",ROUND(SUM('MRR Conglomerado'!Q427:S427)/SUM('MRR Conglomerado'!E427:G427),3)),"")</f>
        <v/>
      </c>
      <c r="C427" s="13" t="str">
        <f aca="false">IFERROR(IF(SUM('MRR Conglomerado'!F427:H427)=0,"",ROUND(SUM('MRR Conglomerado'!R427:T427)/SUM('MRR Conglomerado'!F427:H427),3)),"")</f>
        <v/>
      </c>
      <c r="D427" s="13" t="str">
        <f aca="false">IFERROR(IF(SUM('MRR Conglomerado'!G427:I427)=0,"",ROUND(SUM('MRR Conglomerado'!S427:U427)/SUM('MRR Conglomerado'!G427:I427),3)),"")</f>
        <v/>
      </c>
      <c r="E427" s="13" t="str">
        <f aca="false">IFERROR(IF(SUM('MRR Conglomerado'!H427:J427)=0,"",ROUND(SUM('MRR Conglomerado'!T427:V427)/SUM('MRR Conglomerado'!H427:J427),3)),"")</f>
        <v/>
      </c>
      <c r="F427" s="13" t="str">
        <f aca="false">IFERROR(IF(SUM('MRR Conglomerado'!I427:K427)=0,"",ROUND(SUM('MRR Conglomerado'!U427:W427)/SUM('MRR Conglomerado'!I427:K427),3)),"")</f>
        <v/>
      </c>
      <c r="G427" s="13" t="str">
        <f aca="false">IFERROR(IF(SUM('MRR Conglomerado'!J427:L427)=0,"",ROUND(SUM('MRR Conglomerado'!V427:X427)/SUM('MRR Conglomerado'!J427:L427),3)),"")</f>
        <v/>
      </c>
      <c r="H427" s="13" t="str">
        <f aca="false">IFERROR(IF(SUM('MRR Conglomerado'!K427:M427)=0,"",ROUND(SUM('MRR Conglomerado'!W427:Y427)/SUM('MRR Conglomerado'!K427:M427),3)),"")</f>
        <v/>
      </c>
      <c r="I427" s="13" t="str">
        <f aca="false">IFERROR(IF(SUM('MRR Conglomerado'!L427:N427)=0,"",ROUND(SUM('MRR Conglomerado'!X427:Z427)/SUM('MRR Conglomerado'!L427:N427),3)),"")</f>
        <v/>
      </c>
      <c r="J427" s="13" t="str">
        <f aca="false">IFERROR(IF(SUM('MRR Conglomerado'!M427:O427)=0,"",ROUND(SUM('MRR Conglomerado'!Y427:AA427)/SUM('MRR Conglomerado'!M427:O427),3)),"")</f>
        <v/>
      </c>
      <c r="K427" s="13" t="str">
        <f aca="false">IFERROR(IF(SUM('MRR Conglomerado'!N427:P427)=0,"",ROUND(SUM('MRR Conglomerado'!Z427:AB427)/SUM('MRR Conglomerado'!N427:P427),3)),"")</f>
        <v/>
      </c>
      <c r="L427" s="13" t="str">
        <f aca="false">IFERROR(IF(SUM('MRR Conglomerado'!O427:Q427)=0,"",ROUND(SUM('MRR Conglomerado'!AA427:AC427)/SUM('MRR Conglomerado'!O427:Q427),3)),"")</f>
        <v/>
      </c>
      <c r="M427" s="13" t="str">
        <f aca="false">IFERROR(IF(SUM('MRR Conglomerado'!P427:R427)=0,"",ROUND(SUM('MRR Conglomerado'!AB427:AD427)/SUM('MRR Conglomerado'!P427:R427),3)),"")</f>
        <v/>
      </c>
      <c r="N427" s="13" t="str">
        <f aca="false">IFERROR(IF(SUM('MRR Conglomerado'!Q427:S427)=0,"",ROUND(SUM('MRR Conglomerado'!AC427:AE427)/SUM('MRR Conglomerado'!Q427:S427),3)),"")</f>
        <v/>
      </c>
      <c r="O427" s="13" t="str">
        <f aca="false">IFERROR(IF(SUM('MRR Conglomerado'!R427:T427)=0,"",ROUND(SUM('MRR Conglomerado'!AD427:AF427)/SUM('MRR Conglomerado'!R427:T427),3)),"")</f>
        <v/>
      </c>
      <c r="P427" s="13" t="str">
        <f aca="false">IFERROR(IF(SUM('MRR Conglomerado'!S427:U427)=0,"",ROUND(SUM('MRR Conglomerado'!AE427:AG427)/SUM('MRR Conglomerado'!S427:U427),3)),"")</f>
        <v/>
      </c>
      <c r="Q427" s="13" t="str">
        <f aca="false">IFERROR(IF(SUM('MRR Conglomerado'!T427:V427)=0,"",ROUND(SUM('MRR Conglomerado'!AF427:AH427)/SUM('MRR Conglomerado'!T427:V427),3)),"")</f>
        <v/>
      </c>
      <c r="R427" s="13" t="str">
        <f aca="false">IFERROR(IF(SUM('MRR Conglomerado'!U427:W427)=0,"",ROUND(SUM('MRR Conglomerado'!AG427:AI427)/SUM('MRR Conglomerado'!U427:W427),3)),"")</f>
        <v/>
      </c>
      <c r="S427" s="13" t="str">
        <f aca="false">IFERROR(IF(SUM('MRR Conglomerado'!V427:X427)=0,"",ROUND(SUM('MRR Conglomerado'!AH427:AJ427)/SUM('MRR Conglomerado'!V427:X427),3)),"")</f>
        <v/>
      </c>
      <c r="T427" s="13" t="str">
        <f aca="false">IFERROR(IF(SUM('MRR Conglomerado'!W427:Y427)=0,"",ROUND(SUM('MRR Conglomerado'!AI427:AK427)/SUM('MRR Conglomerado'!W427:Y427),3)),"")</f>
        <v/>
      </c>
      <c r="U427" s="13" t="str">
        <f aca="false">IFERROR(IF(SUM('MRR Conglomerado'!X427:Z427)=0,"",ROUND(SUM('MRR Conglomerado'!AJ427:AL427)/SUM('MRR Conglomerado'!X427:Z427),3)),"")</f>
        <v/>
      </c>
      <c r="V427" s="13" t="str">
        <f aca="false">IFERROR(IF(SUM('MRR Conglomerado'!Y427:AA427)=0,"",ROUND(SUM('MRR Conglomerado'!AK427:AM427)/SUM('MRR Conglomerado'!Y427:AA427),3)),"")</f>
        <v/>
      </c>
      <c r="W427" s="13" t="str">
        <f aca="false">IFERROR(IF(SUM('MRR Conglomerado'!Z427:AB427)=0,"",ROUND(SUM('MRR Conglomerado'!AL427:AN427)/SUM('MRR Conglomerado'!Z427:AB427),3)),"")</f>
        <v/>
      </c>
      <c r="X427" s="13" t="str">
        <f aca="false">IFERROR(IF(SUM('MRR Conglomerado'!AA427:AC427)=0,"",ROUND(SUM('MRR Conglomerado'!AM427:AO427)/SUM('MRR Conglomerado'!AA427:AC427),3)),"")</f>
        <v/>
      </c>
      <c r="Y427" s="13" t="str">
        <f aca="false">IFERROR(IF(SUM('MRR Conglomerado'!AB427:AD427)=0,"",ROUND(SUM('MRR Conglomerado'!AN427:AP427)/SUM('MRR Conglomerado'!AB427:AD427),3)),"")</f>
        <v/>
      </c>
      <c r="Z427" s="13" t="str">
        <f aca="false">IFERROR(IF(SUM('MRR Conglomerado'!AC427:AE427)=0,"",ROUND(SUM('MRR Conglomerado'!AO427:AQ427)/SUM('MRR Conglomerado'!AC427:AE427),3)),"")</f>
        <v/>
      </c>
      <c r="AA427" s="13" t="str">
        <f aca="false">IFERROR(IF(SUM('MRR Conglomerado'!AD427:AF427)=0,"",ROUND(SUM('MRR Conglomerado'!AP427:AR427)/SUM('MRR Conglomerado'!AD427:AF427),3)),"")</f>
        <v/>
      </c>
      <c r="AB427" s="13" t="str">
        <f aca="false">IFERROR(IF(SUM('MRR Conglomerado'!AE427:AG427)=0,"",ROUND(SUM('MRR Conglomerado'!AQ427:AS427)/SUM('MRR Conglomerado'!AE427:AG427),3)),"")</f>
        <v/>
      </c>
    </row>
    <row r="428" customFormat="false" ht="15" hidden="false" customHeight="false" outlineLevel="0" collapsed="false">
      <c r="A428" s="10" t="s">
        <v>916</v>
      </c>
      <c r="B428" s="13" t="n">
        <f aca="false">IFERROR(IF(SUM('MRR Conglomerado'!E428:G428)=0,"",ROUND(SUM('MRR Conglomerado'!Q428:S428)/SUM('MRR Conglomerado'!E428:G428),3)),"")</f>
        <v>1.576</v>
      </c>
      <c r="C428" s="13" t="n">
        <f aca="false">IFERROR(IF(SUM('MRR Conglomerado'!F428:H428)=0,"",ROUND(SUM('MRR Conglomerado'!R428:T428)/SUM('MRR Conglomerado'!F428:H428),3)),"")</f>
        <v>1.604</v>
      </c>
      <c r="D428" s="13" t="n">
        <f aca="false">IFERROR(IF(SUM('MRR Conglomerado'!G428:I428)=0,"",ROUND(SUM('MRR Conglomerado'!S428:U428)/SUM('MRR Conglomerado'!G428:I428),3)),"")</f>
        <v>1.512</v>
      </c>
      <c r="E428" s="13" t="n">
        <f aca="false">IFERROR(IF(SUM('MRR Conglomerado'!H428:J428)=0,"",ROUND(SUM('MRR Conglomerado'!T428:V428)/SUM('MRR Conglomerado'!H428:J428),3)),"")</f>
        <v>1.364</v>
      </c>
      <c r="F428" s="13" t="n">
        <f aca="false">IFERROR(IF(SUM('MRR Conglomerado'!I428:K428)=0,"",ROUND(SUM('MRR Conglomerado'!U428:W428)/SUM('MRR Conglomerado'!I428:K428),3)),"")</f>
        <v>1.206</v>
      </c>
      <c r="G428" s="13" t="n">
        <f aca="false">IFERROR(IF(SUM('MRR Conglomerado'!J428:L428)=0,"",ROUND(SUM('MRR Conglomerado'!V428:X428)/SUM('MRR Conglomerado'!J428:L428),3)),"")</f>
        <v>1.175</v>
      </c>
      <c r="H428" s="13" t="n">
        <f aca="false">IFERROR(IF(SUM('MRR Conglomerado'!K428:M428)=0,"",ROUND(SUM('MRR Conglomerado'!W428:Y428)/SUM('MRR Conglomerado'!K428:M428),3)),"")</f>
        <v>1.164</v>
      </c>
      <c r="I428" s="13" t="n">
        <f aca="false">IFERROR(IF(SUM('MRR Conglomerado'!L428:N428)=0,"",ROUND(SUM('MRR Conglomerado'!X428:Z428)/SUM('MRR Conglomerado'!L428:N428),3)),"")</f>
        <v>1.16</v>
      </c>
      <c r="J428" s="13" t="n">
        <f aca="false">IFERROR(IF(SUM('MRR Conglomerado'!M428:O428)=0,"",ROUND(SUM('MRR Conglomerado'!Y428:AA428)/SUM('MRR Conglomerado'!M428:O428),3)),"")</f>
        <v>1.188</v>
      </c>
      <c r="K428" s="13" t="n">
        <f aca="false">IFERROR(IF(SUM('MRR Conglomerado'!N428:P428)=0,"",ROUND(SUM('MRR Conglomerado'!Z428:AB428)/SUM('MRR Conglomerado'!N428:P428),3)),"")</f>
        <v>1.164</v>
      </c>
      <c r="L428" s="13" t="n">
        <f aca="false">IFERROR(IF(SUM('MRR Conglomerado'!O428:Q428)=0,"",ROUND(SUM('MRR Conglomerado'!AA428:AC428)/SUM('MRR Conglomerado'!O428:Q428),3)),"")</f>
        <v>1.155</v>
      </c>
      <c r="M428" s="13" t="n">
        <f aca="false">IFERROR(IF(SUM('MRR Conglomerado'!P428:R428)=0,"",ROUND(SUM('MRR Conglomerado'!AB428:AD428)/SUM('MRR Conglomerado'!P428:R428),3)),"")</f>
        <v>1.131</v>
      </c>
      <c r="N428" s="13" t="n">
        <f aca="false">IFERROR(IF(SUM('MRR Conglomerado'!Q428:S428)=0,"",ROUND(SUM('MRR Conglomerado'!AC428:AE428)/SUM('MRR Conglomerado'!Q428:S428),3)),"")</f>
        <v>1.078</v>
      </c>
      <c r="O428" s="13" t="n">
        <f aca="false">IFERROR(IF(SUM('MRR Conglomerado'!R428:T428)=0,"",ROUND(SUM('MRR Conglomerado'!AD428:AF428)/SUM('MRR Conglomerado'!R428:T428),3)),"")</f>
        <v>1.023</v>
      </c>
      <c r="P428" s="13" t="n">
        <f aca="false">IFERROR(IF(SUM('MRR Conglomerado'!S428:U428)=0,"",ROUND(SUM('MRR Conglomerado'!AE428:AG428)/SUM('MRR Conglomerado'!S428:U428),3)),"")</f>
        <v>0.999</v>
      </c>
      <c r="Q428" s="13" t="n">
        <f aca="false">IFERROR(IF(SUM('MRR Conglomerado'!T428:V428)=0,"",ROUND(SUM('MRR Conglomerado'!AF428:AH428)/SUM('MRR Conglomerado'!T428:V428),3)),"")</f>
        <v>1.053</v>
      </c>
      <c r="R428" s="13" t="n">
        <f aca="false">IFERROR(IF(SUM('MRR Conglomerado'!U428:W428)=0,"",ROUND(SUM('MRR Conglomerado'!AG428:AI428)/SUM('MRR Conglomerado'!U428:W428),3)),"")</f>
        <v>1.152</v>
      </c>
      <c r="S428" s="13" t="n">
        <f aca="false">IFERROR(IF(SUM('MRR Conglomerado'!V428:X428)=0,"",ROUND(SUM('MRR Conglomerado'!AH428:AJ428)/SUM('MRR Conglomerado'!V428:X428),3)),"")</f>
        <v>1.188</v>
      </c>
      <c r="T428" s="13" t="n">
        <f aca="false">IFERROR(IF(SUM('MRR Conglomerado'!W428:Y428)=0,"",ROUND(SUM('MRR Conglomerado'!AI428:AK428)/SUM('MRR Conglomerado'!W428:Y428),3)),"")</f>
        <v>1.117</v>
      </c>
      <c r="U428" s="13" t="n">
        <f aca="false">IFERROR(IF(SUM('MRR Conglomerado'!X428:Z428)=0,"",ROUND(SUM('MRR Conglomerado'!AJ428:AL428)/SUM('MRR Conglomerado'!X428:Z428),3)),"")</f>
        <v>1.068</v>
      </c>
      <c r="V428" s="13" t="n">
        <f aca="false">IFERROR(IF(SUM('MRR Conglomerado'!Y428:AA428)=0,"",ROUND(SUM('MRR Conglomerado'!AK428:AM428)/SUM('MRR Conglomerado'!Y428:AA428),3)),"")</f>
        <v>1.004</v>
      </c>
      <c r="W428" s="13" t="n">
        <f aca="false">IFERROR(IF(SUM('MRR Conglomerado'!Z428:AB428)=0,"",ROUND(SUM('MRR Conglomerado'!AL428:AN428)/SUM('MRR Conglomerado'!Z428:AB428),3)),"")</f>
        <v>0.991</v>
      </c>
      <c r="X428" s="13" t="n">
        <f aca="false">IFERROR(IF(SUM('MRR Conglomerado'!AA428:AC428)=0,"",ROUND(SUM('MRR Conglomerado'!AM428:AO428)/SUM('MRR Conglomerado'!AA428:AC428),3)),"")</f>
        <v>0.949</v>
      </c>
      <c r="Y428" s="13" t="n">
        <f aca="false">IFERROR(IF(SUM('MRR Conglomerado'!AB428:AD428)=0,"",ROUND(SUM('MRR Conglomerado'!AN428:AP428)/SUM('MRR Conglomerado'!AB428:AD428),3)),"")</f>
        <v>0.951</v>
      </c>
      <c r="Z428" s="13" t="n">
        <f aca="false">IFERROR(IF(SUM('MRR Conglomerado'!AC428:AE428)=0,"",ROUND(SUM('MRR Conglomerado'!AO428:AQ428)/SUM('MRR Conglomerado'!AC428:AE428),3)),"")</f>
        <v>0.986</v>
      </c>
      <c r="AA428" s="13" t="n">
        <f aca="false">IFERROR(IF(SUM('MRR Conglomerado'!AD428:AF428)=0,"",ROUND(SUM('MRR Conglomerado'!AP428:AR428)/SUM('MRR Conglomerado'!AD428:AF428),3)),"")</f>
        <v>1.023</v>
      </c>
      <c r="AB428" s="13" t="n">
        <f aca="false">IFERROR(IF(SUM('MRR Conglomerado'!AE428:AG428)=0,"",ROUND(SUM('MRR Conglomerado'!AQ428:AS428)/SUM('MRR Conglomerado'!AE428:AG428),3)),"")</f>
        <v>1.073</v>
      </c>
    </row>
    <row r="429" customFormat="false" ht="15" hidden="false" customHeight="false" outlineLevel="0" collapsed="false">
      <c r="A429" s="10" t="s">
        <v>918</v>
      </c>
      <c r="B429" s="13" t="str">
        <f aca="false">IFERROR(IF(SUM('MRR Conglomerado'!E429:G429)=0,"",ROUND(SUM('MRR Conglomerado'!Q429:S429)/SUM('MRR Conglomerado'!E429:G429),3)),"")</f>
        <v/>
      </c>
      <c r="C429" s="13" t="str">
        <f aca="false">IFERROR(IF(SUM('MRR Conglomerado'!F429:H429)=0,"",ROUND(SUM('MRR Conglomerado'!R429:T429)/SUM('MRR Conglomerado'!F429:H429),3)),"")</f>
        <v/>
      </c>
      <c r="D429" s="13" t="str">
        <f aca="false">IFERROR(IF(SUM('MRR Conglomerado'!G429:I429)=0,"",ROUND(SUM('MRR Conglomerado'!S429:U429)/SUM('MRR Conglomerado'!G429:I429),3)),"")</f>
        <v/>
      </c>
      <c r="E429" s="13" t="str">
        <f aca="false">IFERROR(IF(SUM('MRR Conglomerado'!H429:J429)=0,"",ROUND(SUM('MRR Conglomerado'!T429:V429)/SUM('MRR Conglomerado'!H429:J429),3)),"")</f>
        <v/>
      </c>
      <c r="F429" s="13" t="str">
        <f aca="false">IFERROR(IF(SUM('MRR Conglomerado'!I429:K429)=0,"",ROUND(SUM('MRR Conglomerado'!U429:W429)/SUM('MRR Conglomerado'!I429:K429),3)),"")</f>
        <v/>
      </c>
      <c r="G429" s="13" t="str">
        <f aca="false">IFERROR(IF(SUM('MRR Conglomerado'!J429:L429)=0,"",ROUND(SUM('MRR Conglomerado'!V429:X429)/SUM('MRR Conglomerado'!J429:L429),3)),"")</f>
        <v/>
      </c>
      <c r="H429" s="13" t="str">
        <f aca="false">IFERROR(IF(SUM('MRR Conglomerado'!K429:M429)=0,"",ROUND(SUM('MRR Conglomerado'!W429:Y429)/SUM('MRR Conglomerado'!K429:M429),3)),"")</f>
        <v/>
      </c>
      <c r="I429" s="13" t="str">
        <f aca="false">IFERROR(IF(SUM('MRR Conglomerado'!L429:N429)=0,"",ROUND(SUM('MRR Conglomerado'!X429:Z429)/SUM('MRR Conglomerado'!L429:N429),3)),"")</f>
        <v/>
      </c>
      <c r="J429" s="13" t="str">
        <f aca="false">IFERROR(IF(SUM('MRR Conglomerado'!M429:O429)=0,"",ROUND(SUM('MRR Conglomerado'!Y429:AA429)/SUM('MRR Conglomerado'!M429:O429),3)),"")</f>
        <v/>
      </c>
      <c r="K429" s="13" t="str">
        <f aca="false">IFERROR(IF(SUM('MRR Conglomerado'!N429:P429)=0,"",ROUND(SUM('MRR Conglomerado'!Z429:AB429)/SUM('MRR Conglomerado'!N429:P429),3)),"")</f>
        <v/>
      </c>
      <c r="L429" s="13" t="str">
        <f aca="false">IFERROR(IF(SUM('MRR Conglomerado'!O429:Q429)=0,"",ROUND(SUM('MRR Conglomerado'!AA429:AC429)/SUM('MRR Conglomerado'!O429:Q429),3)),"")</f>
        <v/>
      </c>
      <c r="M429" s="13" t="n">
        <f aca="false">IFERROR(IF(SUM('MRR Conglomerado'!P429:R429)=0,"",ROUND(SUM('MRR Conglomerado'!AB429:AD429)/SUM('MRR Conglomerado'!P429:R429),3)),"")</f>
        <v>0</v>
      </c>
      <c r="N429" s="13" t="n">
        <f aca="false">IFERROR(IF(SUM('MRR Conglomerado'!Q429:S429)=0,"",ROUND(SUM('MRR Conglomerado'!AC429:AE429)/SUM('MRR Conglomerado'!Q429:S429),3)),"")</f>
        <v>0</v>
      </c>
      <c r="O429" s="13" t="n">
        <f aca="false">IFERROR(IF(SUM('MRR Conglomerado'!R429:T429)=0,"",ROUND(SUM('MRR Conglomerado'!AD429:AF429)/SUM('MRR Conglomerado'!R429:T429),3)),"")</f>
        <v>0</v>
      </c>
      <c r="P429" s="13" t="n">
        <f aca="false">IFERROR(IF(SUM('MRR Conglomerado'!S429:U429)=0,"",ROUND(SUM('MRR Conglomerado'!AE429:AG429)/SUM('MRR Conglomerado'!S429:U429),3)),"")</f>
        <v>0</v>
      </c>
      <c r="Q429" s="13" t="n">
        <f aca="false">IFERROR(IF(SUM('MRR Conglomerado'!T429:V429)=0,"",ROUND(SUM('MRR Conglomerado'!AF429:AH429)/SUM('MRR Conglomerado'!T429:V429),3)),"")</f>
        <v>0</v>
      </c>
      <c r="R429" s="13" t="n">
        <f aca="false">IFERROR(IF(SUM('MRR Conglomerado'!U429:W429)=0,"",ROUND(SUM('MRR Conglomerado'!AG429:AI429)/SUM('MRR Conglomerado'!U429:W429),3)),"")</f>
        <v>0</v>
      </c>
      <c r="S429" s="13" t="n">
        <f aca="false">IFERROR(IF(SUM('MRR Conglomerado'!V429:X429)=0,"",ROUND(SUM('MRR Conglomerado'!AH429:AJ429)/SUM('MRR Conglomerado'!V429:X429),3)),"")</f>
        <v>0</v>
      </c>
      <c r="T429" s="13" t="n">
        <f aca="false">IFERROR(IF(SUM('MRR Conglomerado'!W429:Y429)=0,"",ROUND(SUM('MRR Conglomerado'!AI429:AK429)/SUM('MRR Conglomerado'!W429:Y429),3)),"")</f>
        <v>0</v>
      </c>
      <c r="U429" s="13" t="n">
        <f aca="false">IFERROR(IF(SUM('MRR Conglomerado'!X429:Z429)=0,"",ROUND(SUM('MRR Conglomerado'!AJ429:AL429)/SUM('MRR Conglomerado'!X429:Z429),3)),"")</f>
        <v>0</v>
      </c>
      <c r="V429" s="13" t="n">
        <f aca="false">IFERROR(IF(SUM('MRR Conglomerado'!Y429:AA429)=0,"",ROUND(SUM('MRR Conglomerado'!AK429:AM429)/SUM('MRR Conglomerado'!Y429:AA429),3)),"")</f>
        <v>0</v>
      </c>
      <c r="W429" s="13" t="str">
        <f aca="false">IFERROR(IF(SUM('MRR Conglomerado'!Z429:AB429)=0,"",ROUND(SUM('MRR Conglomerado'!AL429:AN429)/SUM('MRR Conglomerado'!Z429:AB429),3)),"")</f>
        <v/>
      </c>
      <c r="X429" s="13" t="str">
        <f aca="false">IFERROR(IF(SUM('MRR Conglomerado'!AA429:AC429)=0,"",ROUND(SUM('MRR Conglomerado'!AM429:AO429)/SUM('MRR Conglomerado'!AA429:AC429),3)),"")</f>
        <v/>
      </c>
      <c r="Y429" s="13" t="str">
        <f aca="false">IFERROR(IF(SUM('MRR Conglomerado'!AB429:AD429)=0,"",ROUND(SUM('MRR Conglomerado'!AN429:AP429)/SUM('MRR Conglomerado'!AB429:AD429),3)),"")</f>
        <v/>
      </c>
      <c r="Z429" s="13" t="str">
        <f aca="false">IFERROR(IF(SUM('MRR Conglomerado'!AC429:AE429)=0,"",ROUND(SUM('MRR Conglomerado'!AO429:AQ429)/SUM('MRR Conglomerado'!AC429:AE429),3)),"")</f>
        <v/>
      </c>
      <c r="AA429" s="13" t="str">
        <f aca="false">IFERROR(IF(SUM('MRR Conglomerado'!AD429:AF429)=0,"",ROUND(SUM('MRR Conglomerado'!AP429:AR429)/SUM('MRR Conglomerado'!AD429:AF429),3)),"")</f>
        <v/>
      </c>
      <c r="AB429" s="13" t="str">
        <f aca="false">IFERROR(IF(SUM('MRR Conglomerado'!AE429:AG429)=0,"",ROUND(SUM('MRR Conglomerado'!AQ429:AS429)/SUM('MRR Conglomerado'!AE429:AG429),3)),"")</f>
        <v/>
      </c>
    </row>
    <row r="430" customFormat="false" ht="15" hidden="false" customHeight="false" outlineLevel="0" collapsed="false">
      <c r="A430" s="10" t="s">
        <v>920</v>
      </c>
      <c r="B430" s="13" t="str">
        <f aca="false">IFERROR(IF(SUM('MRR Conglomerado'!E430:G430)=0,"",ROUND(SUM('MRR Conglomerado'!Q430:S430)/SUM('MRR Conglomerado'!E430:G430),3)),"")</f>
        <v/>
      </c>
      <c r="C430" s="13" t="str">
        <f aca="false">IFERROR(IF(SUM('MRR Conglomerado'!F430:H430)=0,"",ROUND(SUM('MRR Conglomerado'!R430:T430)/SUM('MRR Conglomerado'!F430:H430),3)),"")</f>
        <v/>
      </c>
      <c r="D430" s="13" t="str">
        <f aca="false">IFERROR(IF(SUM('MRR Conglomerado'!G430:I430)=0,"",ROUND(SUM('MRR Conglomerado'!S430:U430)/SUM('MRR Conglomerado'!G430:I430),3)),"")</f>
        <v/>
      </c>
      <c r="E430" s="13" t="str">
        <f aca="false">IFERROR(IF(SUM('MRR Conglomerado'!H430:J430)=0,"",ROUND(SUM('MRR Conglomerado'!T430:V430)/SUM('MRR Conglomerado'!H430:J430),3)),"")</f>
        <v/>
      </c>
      <c r="F430" s="13" t="str">
        <f aca="false">IFERROR(IF(SUM('MRR Conglomerado'!I430:K430)=0,"",ROUND(SUM('MRR Conglomerado'!U430:W430)/SUM('MRR Conglomerado'!I430:K430),3)),"")</f>
        <v/>
      </c>
      <c r="G430" s="13" t="str">
        <f aca="false">IFERROR(IF(SUM('MRR Conglomerado'!J430:L430)=0,"",ROUND(SUM('MRR Conglomerado'!V430:X430)/SUM('MRR Conglomerado'!J430:L430),3)),"")</f>
        <v/>
      </c>
      <c r="H430" s="13" t="str">
        <f aca="false">IFERROR(IF(SUM('MRR Conglomerado'!K430:M430)=0,"",ROUND(SUM('MRR Conglomerado'!W430:Y430)/SUM('MRR Conglomerado'!K430:M430),3)),"")</f>
        <v/>
      </c>
      <c r="I430" s="13" t="str">
        <f aca="false">IFERROR(IF(SUM('MRR Conglomerado'!L430:N430)=0,"",ROUND(SUM('MRR Conglomerado'!X430:Z430)/SUM('MRR Conglomerado'!L430:N430),3)),"")</f>
        <v/>
      </c>
      <c r="J430" s="13" t="str">
        <f aca="false">IFERROR(IF(SUM('MRR Conglomerado'!M430:O430)=0,"",ROUND(SUM('MRR Conglomerado'!Y430:AA430)/SUM('MRR Conglomerado'!M430:O430),3)),"")</f>
        <v/>
      </c>
      <c r="K430" s="13" t="str">
        <f aca="false">IFERROR(IF(SUM('MRR Conglomerado'!N430:P430)=0,"",ROUND(SUM('MRR Conglomerado'!Z430:AB430)/SUM('MRR Conglomerado'!N430:P430),3)),"")</f>
        <v/>
      </c>
      <c r="L430" s="13" t="str">
        <f aca="false">IFERROR(IF(SUM('MRR Conglomerado'!O430:Q430)=0,"",ROUND(SUM('MRR Conglomerado'!AA430:AC430)/SUM('MRR Conglomerado'!O430:Q430),3)),"")</f>
        <v/>
      </c>
      <c r="M430" s="13" t="str">
        <f aca="false">IFERROR(IF(SUM('MRR Conglomerado'!P430:R430)=0,"",ROUND(SUM('MRR Conglomerado'!AB430:AD430)/SUM('MRR Conglomerado'!P430:R430),3)),"")</f>
        <v/>
      </c>
      <c r="N430" s="13" t="str">
        <f aca="false">IFERROR(IF(SUM('MRR Conglomerado'!Q430:S430)=0,"",ROUND(SUM('MRR Conglomerado'!AC430:AE430)/SUM('MRR Conglomerado'!Q430:S430),3)),"")</f>
        <v/>
      </c>
      <c r="O430" s="13" t="str">
        <f aca="false">IFERROR(IF(SUM('MRR Conglomerado'!R430:T430)=0,"",ROUND(SUM('MRR Conglomerado'!AD430:AF430)/SUM('MRR Conglomerado'!R430:T430),3)),"")</f>
        <v/>
      </c>
      <c r="P430" s="13" t="str">
        <f aca="false">IFERROR(IF(SUM('MRR Conglomerado'!S430:U430)=0,"",ROUND(SUM('MRR Conglomerado'!AE430:AG430)/SUM('MRR Conglomerado'!S430:U430),3)),"")</f>
        <v/>
      </c>
      <c r="Q430" s="13" t="str">
        <f aca="false">IFERROR(IF(SUM('MRR Conglomerado'!T430:V430)=0,"",ROUND(SUM('MRR Conglomerado'!AF430:AH430)/SUM('MRR Conglomerado'!T430:V430),3)),"")</f>
        <v/>
      </c>
      <c r="R430" s="13" t="str">
        <f aca="false">IFERROR(IF(SUM('MRR Conglomerado'!U430:W430)=0,"",ROUND(SUM('MRR Conglomerado'!AG430:AI430)/SUM('MRR Conglomerado'!U430:W430),3)),"")</f>
        <v/>
      </c>
      <c r="S430" s="13" t="n">
        <f aca="false">IFERROR(IF(SUM('MRR Conglomerado'!V430:X430)=0,"",ROUND(SUM('MRR Conglomerado'!AH430:AJ430)/SUM('MRR Conglomerado'!V430:X430),3)),"")</f>
        <v>1.502</v>
      </c>
      <c r="T430" s="13" t="n">
        <f aca="false">IFERROR(IF(SUM('MRR Conglomerado'!W430:Y430)=0,"",ROUND(SUM('MRR Conglomerado'!AI430:AK430)/SUM('MRR Conglomerado'!W430:Y430),3)),"")</f>
        <v>1.502</v>
      </c>
      <c r="U430" s="13" t="n">
        <f aca="false">IFERROR(IF(SUM('MRR Conglomerado'!X430:Z430)=0,"",ROUND(SUM('MRR Conglomerado'!AJ430:AL430)/SUM('MRR Conglomerado'!X430:Z430),3)),"")</f>
        <v>2.254</v>
      </c>
      <c r="V430" s="13" t="n">
        <f aca="false">IFERROR(IF(SUM('MRR Conglomerado'!Y430:AA430)=0,"",ROUND(SUM('MRR Conglomerado'!AK430:AM430)/SUM('MRR Conglomerado'!Y430:AA430),3)),"")</f>
        <v>4.507</v>
      </c>
      <c r="W430" s="13" t="str">
        <f aca="false">IFERROR(IF(SUM('MRR Conglomerado'!Z430:AB430)=0,"",ROUND(SUM('MRR Conglomerado'!AL430:AN430)/SUM('MRR Conglomerado'!Z430:AB430),3)),"")</f>
        <v/>
      </c>
      <c r="X430" s="13" t="str">
        <f aca="false">IFERROR(IF(SUM('MRR Conglomerado'!AA430:AC430)=0,"",ROUND(SUM('MRR Conglomerado'!AM430:AO430)/SUM('MRR Conglomerado'!AA430:AC430),3)),"")</f>
        <v/>
      </c>
      <c r="Y430" s="13" t="str">
        <f aca="false">IFERROR(IF(SUM('MRR Conglomerado'!AB430:AD430)=0,"",ROUND(SUM('MRR Conglomerado'!AN430:AP430)/SUM('MRR Conglomerado'!AB430:AD430),3)),"")</f>
        <v/>
      </c>
      <c r="Z430" s="13" t="str">
        <f aca="false">IFERROR(IF(SUM('MRR Conglomerado'!AC430:AE430)=0,"",ROUND(SUM('MRR Conglomerado'!AO430:AQ430)/SUM('MRR Conglomerado'!AC430:AE430),3)),"")</f>
        <v/>
      </c>
      <c r="AA430" s="13" t="str">
        <f aca="false">IFERROR(IF(SUM('MRR Conglomerado'!AD430:AF430)=0,"",ROUND(SUM('MRR Conglomerado'!AP430:AR430)/SUM('MRR Conglomerado'!AD430:AF430),3)),"")</f>
        <v/>
      </c>
      <c r="AB430" s="13" t="str">
        <f aca="false">IFERROR(IF(SUM('MRR Conglomerado'!AE430:AG430)=0,"",ROUND(SUM('MRR Conglomerado'!AQ430:AS430)/SUM('MRR Conglomerado'!AE430:AG430),3)),"")</f>
        <v/>
      </c>
    </row>
    <row r="431" customFormat="false" ht="15" hidden="false" customHeight="false" outlineLevel="0" collapsed="false">
      <c r="A431" s="10" t="s">
        <v>922</v>
      </c>
      <c r="B431" s="13" t="str">
        <f aca="false">IFERROR(IF(SUM('MRR Conglomerado'!E431:G431)=0,"",ROUND(SUM('MRR Conglomerado'!Q431:S431)/SUM('MRR Conglomerado'!E431:G431),3)),"")</f>
        <v/>
      </c>
      <c r="C431" s="13" t="str">
        <f aca="false">IFERROR(IF(SUM('MRR Conglomerado'!F431:H431)=0,"",ROUND(SUM('MRR Conglomerado'!R431:T431)/SUM('MRR Conglomerado'!F431:H431),3)),"")</f>
        <v/>
      </c>
      <c r="D431" s="13" t="str">
        <f aca="false">IFERROR(IF(SUM('MRR Conglomerado'!G431:I431)=0,"",ROUND(SUM('MRR Conglomerado'!S431:U431)/SUM('MRR Conglomerado'!G431:I431),3)),"")</f>
        <v/>
      </c>
      <c r="E431" s="13" t="str">
        <f aca="false">IFERROR(IF(SUM('MRR Conglomerado'!H431:J431)=0,"",ROUND(SUM('MRR Conglomerado'!T431:V431)/SUM('MRR Conglomerado'!H431:J431),3)),"")</f>
        <v/>
      </c>
      <c r="F431" s="13" t="str">
        <f aca="false">IFERROR(IF(SUM('MRR Conglomerado'!I431:K431)=0,"",ROUND(SUM('MRR Conglomerado'!U431:W431)/SUM('MRR Conglomerado'!I431:K431),3)),"")</f>
        <v/>
      </c>
      <c r="G431" s="13" t="str">
        <f aca="false">IFERROR(IF(SUM('MRR Conglomerado'!J431:L431)=0,"",ROUND(SUM('MRR Conglomerado'!V431:X431)/SUM('MRR Conglomerado'!J431:L431),3)),"")</f>
        <v/>
      </c>
      <c r="H431" s="13" t="str">
        <f aca="false">IFERROR(IF(SUM('MRR Conglomerado'!K431:M431)=0,"",ROUND(SUM('MRR Conglomerado'!W431:Y431)/SUM('MRR Conglomerado'!K431:M431),3)),"")</f>
        <v/>
      </c>
      <c r="I431" s="13" t="str">
        <f aca="false">IFERROR(IF(SUM('MRR Conglomerado'!L431:N431)=0,"",ROUND(SUM('MRR Conglomerado'!X431:Z431)/SUM('MRR Conglomerado'!L431:N431),3)),"")</f>
        <v/>
      </c>
      <c r="J431" s="13" t="str">
        <f aca="false">IFERROR(IF(SUM('MRR Conglomerado'!M431:O431)=0,"",ROUND(SUM('MRR Conglomerado'!Y431:AA431)/SUM('MRR Conglomerado'!M431:O431),3)),"")</f>
        <v/>
      </c>
      <c r="K431" s="13" t="str">
        <f aca="false">IFERROR(IF(SUM('MRR Conglomerado'!N431:P431)=0,"",ROUND(SUM('MRR Conglomerado'!Z431:AB431)/SUM('MRR Conglomerado'!N431:P431),3)),"")</f>
        <v/>
      </c>
      <c r="L431" s="13" t="str">
        <f aca="false">IFERROR(IF(SUM('MRR Conglomerado'!O431:Q431)=0,"",ROUND(SUM('MRR Conglomerado'!AA431:AC431)/SUM('MRR Conglomerado'!O431:Q431),3)),"")</f>
        <v/>
      </c>
      <c r="M431" s="13" t="str">
        <f aca="false">IFERROR(IF(SUM('MRR Conglomerado'!P431:R431)=0,"",ROUND(SUM('MRR Conglomerado'!AB431:AD431)/SUM('MRR Conglomerado'!P431:R431),3)),"")</f>
        <v/>
      </c>
      <c r="N431" s="13" t="str">
        <f aca="false">IFERROR(IF(SUM('MRR Conglomerado'!Q431:S431)=0,"",ROUND(SUM('MRR Conglomerado'!AC431:AE431)/SUM('MRR Conglomerado'!Q431:S431),3)),"")</f>
        <v/>
      </c>
      <c r="O431" s="13" t="str">
        <f aca="false">IFERROR(IF(SUM('MRR Conglomerado'!R431:T431)=0,"",ROUND(SUM('MRR Conglomerado'!AD431:AF431)/SUM('MRR Conglomerado'!R431:T431),3)),"")</f>
        <v/>
      </c>
      <c r="P431" s="13" t="str">
        <f aca="false">IFERROR(IF(SUM('MRR Conglomerado'!S431:U431)=0,"",ROUND(SUM('MRR Conglomerado'!AE431:AG431)/SUM('MRR Conglomerado'!S431:U431),3)),"")</f>
        <v/>
      </c>
      <c r="Q431" s="13" t="str">
        <f aca="false">IFERROR(IF(SUM('MRR Conglomerado'!T431:V431)=0,"",ROUND(SUM('MRR Conglomerado'!AF431:AH431)/SUM('MRR Conglomerado'!T431:V431),3)),"")</f>
        <v/>
      </c>
      <c r="R431" s="13" t="str">
        <f aca="false">IFERROR(IF(SUM('MRR Conglomerado'!U431:W431)=0,"",ROUND(SUM('MRR Conglomerado'!AG431:AI431)/SUM('MRR Conglomerado'!U431:W431),3)),"")</f>
        <v/>
      </c>
      <c r="S431" s="13" t="str">
        <f aca="false">IFERROR(IF(SUM('MRR Conglomerado'!V431:X431)=0,"",ROUND(SUM('MRR Conglomerado'!AH431:AJ431)/SUM('MRR Conglomerado'!V431:X431),3)),"")</f>
        <v/>
      </c>
      <c r="T431" s="13" t="str">
        <f aca="false">IFERROR(IF(SUM('MRR Conglomerado'!W431:Y431)=0,"",ROUND(SUM('MRR Conglomerado'!AI431:AK431)/SUM('MRR Conglomerado'!W431:Y431),3)),"")</f>
        <v/>
      </c>
      <c r="U431" s="13" t="str">
        <f aca="false">IFERROR(IF(SUM('MRR Conglomerado'!X431:Z431)=0,"",ROUND(SUM('MRR Conglomerado'!AJ431:AL431)/SUM('MRR Conglomerado'!X431:Z431),3)),"")</f>
        <v/>
      </c>
      <c r="V431" s="13" t="str">
        <f aca="false">IFERROR(IF(SUM('MRR Conglomerado'!Y431:AA431)=0,"",ROUND(SUM('MRR Conglomerado'!AK431:AM431)/SUM('MRR Conglomerado'!Y431:AA431),3)),"")</f>
        <v/>
      </c>
      <c r="W431" s="13" t="str">
        <f aca="false">IFERROR(IF(SUM('MRR Conglomerado'!Z431:AB431)=0,"",ROUND(SUM('MRR Conglomerado'!AL431:AN431)/SUM('MRR Conglomerado'!Z431:AB431),3)),"")</f>
        <v/>
      </c>
      <c r="X431" s="13" t="str">
        <f aca="false">IFERROR(IF(SUM('MRR Conglomerado'!AA431:AC431)=0,"",ROUND(SUM('MRR Conglomerado'!AM431:AO431)/SUM('MRR Conglomerado'!AA431:AC431),3)),"")</f>
        <v/>
      </c>
      <c r="Y431" s="13" t="str">
        <f aca="false">IFERROR(IF(SUM('MRR Conglomerado'!AB431:AD431)=0,"",ROUND(SUM('MRR Conglomerado'!AN431:AP431)/SUM('MRR Conglomerado'!AB431:AD431),3)),"")</f>
        <v/>
      </c>
      <c r="Z431" s="13" t="str">
        <f aca="false">IFERROR(IF(SUM('MRR Conglomerado'!AC431:AE431)=0,"",ROUND(SUM('MRR Conglomerado'!AO431:AQ431)/SUM('MRR Conglomerado'!AC431:AE431),3)),"")</f>
        <v/>
      </c>
      <c r="AA431" s="13" t="str">
        <f aca="false">IFERROR(IF(SUM('MRR Conglomerado'!AD431:AF431)=0,"",ROUND(SUM('MRR Conglomerado'!AP431:AR431)/SUM('MRR Conglomerado'!AD431:AF431),3)),"")</f>
        <v/>
      </c>
      <c r="AB431" s="13" t="str">
        <f aca="false">IFERROR(IF(SUM('MRR Conglomerado'!AE431:AG431)=0,"",ROUND(SUM('MRR Conglomerado'!AQ431:AS431)/SUM('MRR Conglomerado'!AE431:AG431),3)),"")</f>
        <v/>
      </c>
    </row>
    <row r="432" customFormat="false" ht="15" hidden="false" customHeight="false" outlineLevel="0" collapsed="false">
      <c r="A432" s="10" t="s">
        <v>924</v>
      </c>
      <c r="B432" s="13" t="n">
        <f aca="false">IFERROR(IF(SUM('MRR Conglomerado'!E432:G432)=0,"",ROUND(SUM('MRR Conglomerado'!Q432:S432)/SUM('MRR Conglomerado'!E432:G432),3)),"")</f>
        <v>1.05</v>
      </c>
      <c r="C432" s="13" t="n">
        <f aca="false">IFERROR(IF(SUM('MRR Conglomerado'!F432:H432)=0,"",ROUND(SUM('MRR Conglomerado'!R432:T432)/SUM('MRR Conglomerado'!F432:H432),3)),"")</f>
        <v>1.05</v>
      </c>
      <c r="D432" s="13" t="n">
        <f aca="false">IFERROR(IF(SUM('MRR Conglomerado'!G432:I432)=0,"",ROUND(SUM('MRR Conglomerado'!S432:U432)/SUM('MRR Conglomerado'!G432:I432),3)),"")</f>
        <v>1.05</v>
      </c>
      <c r="E432" s="13" t="n">
        <f aca="false">IFERROR(IF(SUM('MRR Conglomerado'!H432:J432)=0,"",ROUND(SUM('MRR Conglomerado'!T432:V432)/SUM('MRR Conglomerado'!H432:J432),3)),"")</f>
        <v>1.05</v>
      </c>
      <c r="F432" s="13" t="n">
        <f aca="false">IFERROR(IF(SUM('MRR Conglomerado'!I432:K432)=0,"",ROUND(SUM('MRR Conglomerado'!U432:W432)/SUM('MRR Conglomerado'!I432:K432),3)),"")</f>
        <v>1.05</v>
      </c>
      <c r="G432" s="13" t="n">
        <f aca="false">IFERROR(IF(SUM('MRR Conglomerado'!J432:L432)=0,"",ROUND(SUM('MRR Conglomerado'!V432:X432)/SUM('MRR Conglomerado'!J432:L432),3)),"")</f>
        <v>1.05</v>
      </c>
      <c r="H432" s="13" t="n">
        <f aca="false">IFERROR(IF(SUM('MRR Conglomerado'!K432:M432)=0,"",ROUND(SUM('MRR Conglomerado'!W432:Y432)/SUM('MRR Conglomerado'!K432:M432),3)),"")</f>
        <v>1.05</v>
      </c>
      <c r="I432" s="13" t="n">
        <f aca="false">IFERROR(IF(SUM('MRR Conglomerado'!L432:N432)=0,"",ROUND(SUM('MRR Conglomerado'!X432:Z432)/SUM('MRR Conglomerado'!L432:N432),3)),"")</f>
        <v>1.05</v>
      </c>
      <c r="J432" s="13" t="n">
        <f aca="false">IFERROR(IF(SUM('MRR Conglomerado'!M432:O432)=0,"",ROUND(SUM('MRR Conglomerado'!Y432:AA432)/SUM('MRR Conglomerado'!M432:O432),3)),"")</f>
        <v>1.05</v>
      </c>
      <c r="K432" s="13" t="n">
        <f aca="false">IFERROR(IF(SUM('MRR Conglomerado'!N432:P432)=0,"",ROUND(SUM('MRR Conglomerado'!Z432:AB432)/SUM('MRR Conglomerado'!N432:P432),3)),"")</f>
        <v>1.033</v>
      </c>
      <c r="L432" s="13" t="n">
        <f aca="false">IFERROR(IF(SUM('MRR Conglomerado'!O432:Q432)=0,"",ROUND(SUM('MRR Conglomerado'!AA432:AC432)/SUM('MRR Conglomerado'!O432:Q432),3)),"")</f>
        <v>1.016</v>
      </c>
      <c r="M432" s="13" t="n">
        <f aca="false">IFERROR(IF(SUM('MRR Conglomerado'!P432:R432)=0,"",ROUND(SUM('MRR Conglomerado'!AB432:AD432)/SUM('MRR Conglomerado'!P432:R432),3)),"")</f>
        <v>1</v>
      </c>
      <c r="N432" s="13" t="n">
        <f aca="false">IFERROR(IF(SUM('MRR Conglomerado'!Q432:S432)=0,"",ROUND(SUM('MRR Conglomerado'!AC432:AE432)/SUM('MRR Conglomerado'!Q432:S432),3)),"")</f>
        <v>1</v>
      </c>
      <c r="O432" s="13" t="n">
        <f aca="false">IFERROR(IF(SUM('MRR Conglomerado'!R432:T432)=0,"",ROUND(SUM('MRR Conglomerado'!AD432:AF432)/SUM('MRR Conglomerado'!R432:T432),3)),"")</f>
        <v>1</v>
      </c>
      <c r="P432" s="13" t="n">
        <f aca="false">IFERROR(IF(SUM('MRR Conglomerado'!S432:U432)=0,"",ROUND(SUM('MRR Conglomerado'!AE432:AG432)/SUM('MRR Conglomerado'!S432:U432),3)),"")</f>
        <v>1</v>
      </c>
      <c r="Q432" s="13" t="n">
        <f aca="false">IFERROR(IF(SUM('MRR Conglomerado'!T432:V432)=0,"",ROUND(SUM('MRR Conglomerado'!AF432:AH432)/SUM('MRR Conglomerado'!T432:V432),3)),"")</f>
        <v>1</v>
      </c>
      <c r="R432" s="13" t="n">
        <f aca="false">IFERROR(IF(SUM('MRR Conglomerado'!U432:W432)=0,"",ROUND(SUM('MRR Conglomerado'!AG432:AI432)/SUM('MRR Conglomerado'!U432:W432),3)),"")</f>
        <v>1</v>
      </c>
      <c r="S432" s="13" t="n">
        <f aca="false">IFERROR(IF(SUM('MRR Conglomerado'!V432:X432)=0,"",ROUND(SUM('MRR Conglomerado'!AH432:AJ432)/SUM('MRR Conglomerado'!V432:X432),3)),"")</f>
        <v>1</v>
      </c>
      <c r="T432" s="13" t="n">
        <f aca="false">IFERROR(IF(SUM('MRR Conglomerado'!W432:Y432)=0,"",ROUND(SUM('MRR Conglomerado'!AI432:AK432)/SUM('MRR Conglomerado'!W432:Y432),3)),"")</f>
        <v>1</v>
      </c>
      <c r="U432" s="13" t="n">
        <f aca="false">IFERROR(IF(SUM('MRR Conglomerado'!X432:Z432)=0,"",ROUND(SUM('MRR Conglomerado'!AJ432:AL432)/SUM('MRR Conglomerado'!X432:Z432),3)),"")</f>
        <v>1</v>
      </c>
      <c r="V432" s="13" t="n">
        <f aca="false">IFERROR(IF(SUM('MRR Conglomerado'!Y432:AA432)=0,"",ROUND(SUM('MRR Conglomerado'!AK432:AM432)/SUM('MRR Conglomerado'!Y432:AA432),3)),"")</f>
        <v>1</v>
      </c>
      <c r="W432" s="13" t="n">
        <f aca="false">IFERROR(IF(SUM('MRR Conglomerado'!Z432:AB432)=0,"",ROUND(SUM('MRR Conglomerado'!AL432:AN432)/SUM('MRR Conglomerado'!Z432:AB432),3)),"")</f>
        <v>1</v>
      </c>
      <c r="X432" s="13" t="n">
        <f aca="false">IFERROR(IF(SUM('MRR Conglomerado'!AA432:AC432)=0,"",ROUND(SUM('MRR Conglomerado'!AM432:AO432)/SUM('MRR Conglomerado'!AA432:AC432),3)),"")</f>
        <v>1</v>
      </c>
      <c r="Y432" s="13" t="n">
        <f aca="false">IFERROR(IF(SUM('MRR Conglomerado'!AB432:AD432)=0,"",ROUND(SUM('MRR Conglomerado'!AN432:AP432)/SUM('MRR Conglomerado'!AB432:AD432),3)),"")</f>
        <v>1</v>
      </c>
      <c r="Z432" s="13" t="n">
        <f aca="false">IFERROR(IF(SUM('MRR Conglomerado'!AC432:AE432)=0,"",ROUND(SUM('MRR Conglomerado'!AO432:AQ432)/SUM('MRR Conglomerado'!AC432:AE432),3)),"")</f>
        <v>1</v>
      </c>
      <c r="AA432" s="13" t="n">
        <f aca="false">IFERROR(IF(SUM('MRR Conglomerado'!AD432:AF432)=0,"",ROUND(SUM('MRR Conglomerado'!AP432:AR432)/SUM('MRR Conglomerado'!AD432:AF432),3)),"")</f>
        <v>1</v>
      </c>
      <c r="AB432" s="13" t="n">
        <f aca="false">IFERROR(IF(SUM('MRR Conglomerado'!AE432:AG432)=0,"",ROUND(SUM('MRR Conglomerado'!AQ432:AS432)/SUM('MRR Conglomerado'!AE432:AG432),3)),"")</f>
        <v>1</v>
      </c>
    </row>
    <row r="433" customFormat="false" ht="15" hidden="false" customHeight="false" outlineLevel="0" collapsed="false">
      <c r="A433" s="10" t="s">
        <v>926</v>
      </c>
      <c r="B433" s="13" t="n">
        <f aca="false">IFERROR(IF(SUM('MRR Conglomerado'!E433:G433)=0,"",ROUND(SUM('MRR Conglomerado'!Q433:S433)/SUM('MRR Conglomerado'!E433:G433),3)),"")</f>
        <v>1.05</v>
      </c>
      <c r="C433" s="13" t="n">
        <f aca="false">IFERROR(IF(SUM('MRR Conglomerado'!F433:H433)=0,"",ROUND(SUM('MRR Conglomerado'!R433:T433)/SUM('MRR Conglomerado'!F433:H433),3)),"")</f>
        <v>1.05</v>
      </c>
      <c r="D433" s="13" t="n">
        <f aca="false">IFERROR(IF(SUM('MRR Conglomerado'!G433:I433)=0,"",ROUND(SUM('MRR Conglomerado'!S433:U433)/SUM('MRR Conglomerado'!G433:I433),3)),"")</f>
        <v>1.05</v>
      </c>
      <c r="E433" s="13" t="n">
        <f aca="false">IFERROR(IF(SUM('MRR Conglomerado'!H433:J433)=0,"",ROUND(SUM('MRR Conglomerado'!T433:V433)/SUM('MRR Conglomerado'!H433:J433),3)),"")</f>
        <v>1.05</v>
      </c>
      <c r="F433" s="13" t="n">
        <f aca="false">IFERROR(IF(SUM('MRR Conglomerado'!I433:K433)=0,"",ROUND(SUM('MRR Conglomerado'!U433:W433)/SUM('MRR Conglomerado'!I433:K433),3)),"")</f>
        <v>1.05</v>
      </c>
      <c r="G433" s="13" t="n">
        <f aca="false">IFERROR(IF(SUM('MRR Conglomerado'!J433:L433)=0,"",ROUND(SUM('MRR Conglomerado'!V433:X433)/SUM('MRR Conglomerado'!J433:L433),3)),"")</f>
        <v>1.05</v>
      </c>
      <c r="H433" s="13" t="n">
        <f aca="false">IFERROR(IF(SUM('MRR Conglomerado'!K433:M433)=0,"",ROUND(SUM('MRR Conglomerado'!W433:Y433)/SUM('MRR Conglomerado'!K433:M433),3)),"")</f>
        <v>1.05</v>
      </c>
      <c r="I433" s="13" t="n">
        <f aca="false">IFERROR(IF(SUM('MRR Conglomerado'!L433:N433)=0,"",ROUND(SUM('MRR Conglomerado'!X433:Z433)/SUM('MRR Conglomerado'!L433:N433),3)),"")</f>
        <v>1.05</v>
      </c>
      <c r="J433" s="13" t="n">
        <f aca="false">IFERROR(IF(SUM('MRR Conglomerado'!M433:O433)=0,"",ROUND(SUM('MRR Conglomerado'!Y433:AA433)/SUM('MRR Conglomerado'!M433:O433),3)),"")</f>
        <v>1.05</v>
      </c>
      <c r="K433" s="13" t="n">
        <f aca="false">IFERROR(IF(SUM('MRR Conglomerado'!N433:P433)=0,"",ROUND(SUM('MRR Conglomerado'!Z433:AB433)/SUM('MRR Conglomerado'!N433:P433),3)),"")</f>
        <v>1.047</v>
      </c>
      <c r="L433" s="13" t="n">
        <f aca="false">IFERROR(IF(SUM('MRR Conglomerado'!O433:Q433)=0,"",ROUND(SUM('MRR Conglomerado'!AA433:AC433)/SUM('MRR Conglomerado'!O433:Q433),3)),"")</f>
        <v>1.045</v>
      </c>
      <c r="M433" s="13" t="n">
        <f aca="false">IFERROR(IF(SUM('MRR Conglomerado'!P433:R433)=0,"",ROUND(SUM('MRR Conglomerado'!AB433:AD433)/SUM('MRR Conglomerado'!P433:R433),3)),"")</f>
        <v>1.042</v>
      </c>
      <c r="N433" s="13" t="n">
        <f aca="false">IFERROR(IF(SUM('MRR Conglomerado'!Q433:S433)=0,"",ROUND(SUM('MRR Conglomerado'!AC433:AE433)/SUM('MRR Conglomerado'!Q433:S433),3)),"")</f>
        <v>1.042</v>
      </c>
      <c r="O433" s="13" t="n">
        <f aca="false">IFERROR(IF(SUM('MRR Conglomerado'!R433:T433)=0,"",ROUND(SUM('MRR Conglomerado'!AD433:AF433)/SUM('MRR Conglomerado'!R433:T433),3)),"")</f>
        <v>1.042</v>
      </c>
      <c r="P433" s="13" t="n">
        <f aca="false">IFERROR(IF(SUM('MRR Conglomerado'!S433:U433)=0,"",ROUND(SUM('MRR Conglomerado'!AE433:AG433)/SUM('MRR Conglomerado'!S433:U433),3)),"")</f>
        <v>0.695</v>
      </c>
      <c r="Q433" s="13" t="n">
        <f aca="false">IFERROR(IF(SUM('MRR Conglomerado'!T433:V433)=0,"",ROUND(SUM('MRR Conglomerado'!AF433:AH433)/SUM('MRR Conglomerado'!T433:V433),3)),"")</f>
        <v>0.347</v>
      </c>
      <c r="R433" s="13" t="n">
        <f aca="false">IFERROR(IF(SUM('MRR Conglomerado'!U433:W433)=0,"",ROUND(SUM('MRR Conglomerado'!AG433:AI433)/SUM('MRR Conglomerado'!U433:W433),3)),"")</f>
        <v>0</v>
      </c>
      <c r="S433" s="13" t="n">
        <f aca="false">IFERROR(IF(SUM('MRR Conglomerado'!V433:X433)=0,"",ROUND(SUM('MRR Conglomerado'!AH433:AJ433)/SUM('MRR Conglomerado'!V433:X433),3)),"")</f>
        <v>0</v>
      </c>
      <c r="T433" s="13" t="n">
        <f aca="false">IFERROR(IF(SUM('MRR Conglomerado'!W433:Y433)=0,"",ROUND(SUM('MRR Conglomerado'!AI433:AK433)/SUM('MRR Conglomerado'!W433:Y433),3)),"")</f>
        <v>0</v>
      </c>
      <c r="U433" s="13" t="n">
        <f aca="false">IFERROR(IF(SUM('MRR Conglomerado'!X433:Z433)=0,"",ROUND(SUM('MRR Conglomerado'!AJ433:AL433)/SUM('MRR Conglomerado'!X433:Z433),3)),"")</f>
        <v>0</v>
      </c>
      <c r="V433" s="13" t="n">
        <f aca="false">IFERROR(IF(SUM('MRR Conglomerado'!Y433:AA433)=0,"",ROUND(SUM('MRR Conglomerado'!AK433:AM433)/SUM('MRR Conglomerado'!Y433:AA433),3)),"")</f>
        <v>0</v>
      </c>
      <c r="W433" s="13" t="n">
        <f aca="false">IFERROR(IF(SUM('MRR Conglomerado'!Z433:AB433)=0,"",ROUND(SUM('MRR Conglomerado'!AL433:AN433)/SUM('MRR Conglomerado'!Z433:AB433),3)),"")</f>
        <v>0</v>
      </c>
      <c r="X433" s="13" t="n">
        <f aca="false">IFERROR(IF(SUM('MRR Conglomerado'!AA433:AC433)=0,"",ROUND(SUM('MRR Conglomerado'!AM433:AO433)/SUM('MRR Conglomerado'!AA433:AC433),3)),"")</f>
        <v>0</v>
      </c>
      <c r="Y433" s="13" t="n">
        <f aca="false">IFERROR(IF(SUM('MRR Conglomerado'!AB433:AD433)=0,"",ROUND(SUM('MRR Conglomerado'!AN433:AP433)/SUM('MRR Conglomerado'!AB433:AD433),3)),"")</f>
        <v>0</v>
      </c>
      <c r="Z433" s="13" t="n">
        <f aca="false">IFERROR(IF(SUM('MRR Conglomerado'!AC433:AE433)=0,"",ROUND(SUM('MRR Conglomerado'!AO433:AQ433)/SUM('MRR Conglomerado'!AC433:AE433),3)),"")</f>
        <v>0</v>
      </c>
      <c r="AA433" s="13" t="n">
        <f aca="false">IFERROR(IF(SUM('MRR Conglomerado'!AD433:AF433)=0,"",ROUND(SUM('MRR Conglomerado'!AP433:AR433)/SUM('MRR Conglomerado'!AD433:AF433),3)),"")</f>
        <v>0</v>
      </c>
      <c r="AB433" s="13" t="n">
        <f aca="false">IFERROR(IF(SUM('MRR Conglomerado'!AE433:AG433)=0,"",ROUND(SUM('MRR Conglomerado'!AQ433:AS433)/SUM('MRR Conglomerado'!AE433:AG433),3)),"")</f>
        <v>0</v>
      </c>
    </row>
    <row r="434" customFormat="false" ht="15" hidden="false" customHeight="false" outlineLevel="0" collapsed="false">
      <c r="A434" s="10" t="s">
        <v>928</v>
      </c>
      <c r="B434" s="13" t="str">
        <f aca="false">IFERROR(IF(SUM('MRR Conglomerado'!E434:G434)=0,"",ROUND(SUM('MRR Conglomerado'!Q434:S434)/SUM('MRR Conglomerado'!E434:G434),3)),"")</f>
        <v/>
      </c>
      <c r="C434" s="13" t="str">
        <f aca="false">IFERROR(IF(SUM('MRR Conglomerado'!F434:H434)=0,"",ROUND(SUM('MRR Conglomerado'!R434:T434)/SUM('MRR Conglomerado'!F434:H434),3)),"")</f>
        <v/>
      </c>
      <c r="D434" s="13" t="str">
        <f aca="false">IFERROR(IF(SUM('MRR Conglomerado'!G434:I434)=0,"",ROUND(SUM('MRR Conglomerado'!S434:U434)/SUM('MRR Conglomerado'!G434:I434),3)),"")</f>
        <v/>
      </c>
      <c r="E434" s="13" t="str">
        <f aca="false">IFERROR(IF(SUM('MRR Conglomerado'!H434:J434)=0,"",ROUND(SUM('MRR Conglomerado'!T434:V434)/SUM('MRR Conglomerado'!H434:J434),3)),"")</f>
        <v/>
      </c>
      <c r="F434" s="13" t="str">
        <f aca="false">IFERROR(IF(SUM('MRR Conglomerado'!I434:K434)=0,"",ROUND(SUM('MRR Conglomerado'!U434:W434)/SUM('MRR Conglomerado'!I434:K434),3)),"")</f>
        <v/>
      </c>
      <c r="G434" s="13" t="str">
        <f aca="false">IFERROR(IF(SUM('MRR Conglomerado'!J434:L434)=0,"",ROUND(SUM('MRR Conglomerado'!V434:X434)/SUM('MRR Conglomerado'!J434:L434),3)),"")</f>
        <v/>
      </c>
      <c r="H434" s="13" t="str">
        <f aca="false">IFERROR(IF(SUM('MRR Conglomerado'!K434:M434)=0,"",ROUND(SUM('MRR Conglomerado'!W434:Y434)/SUM('MRR Conglomerado'!K434:M434),3)),"")</f>
        <v/>
      </c>
      <c r="I434" s="13" t="str">
        <f aca="false">IFERROR(IF(SUM('MRR Conglomerado'!L434:N434)=0,"",ROUND(SUM('MRR Conglomerado'!X434:Z434)/SUM('MRR Conglomerado'!L434:N434),3)),"")</f>
        <v/>
      </c>
      <c r="J434" s="13" t="str">
        <f aca="false">IFERROR(IF(SUM('MRR Conglomerado'!M434:O434)=0,"",ROUND(SUM('MRR Conglomerado'!Y434:AA434)/SUM('MRR Conglomerado'!M434:O434),3)),"")</f>
        <v/>
      </c>
      <c r="K434" s="13" t="str">
        <f aca="false">IFERROR(IF(SUM('MRR Conglomerado'!N434:P434)=0,"",ROUND(SUM('MRR Conglomerado'!Z434:AB434)/SUM('MRR Conglomerado'!N434:P434),3)),"")</f>
        <v/>
      </c>
      <c r="L434" s="13" t="str">
        <f aca="false">IFERROR(IF(SUM('MRR Conglomerado'!O434:Q434)=0,"",ROUND(SUM('MRR Conglomerado'!AA434:AC434)/SUM('MRR Conglomerado'!O434:Q434),3)),"")</f>
        <v/>
      </c>
      <c r="M434" s="13" t="str">
        <f aca="false">IFERROR(IF(SUM('MRR Conglomerado'!P434:R434)=0,"",ROUND(SUM('MRR Conglomerado'!AB434:AD434)/SUM('MRR Conglomerado'!P434:R434),3)),"")</f>
        <v/>
      </c>
      <c r="N434" s="13" t="str">
        <f aca="false">IFERROR(IF(SUM('MRR Conglomerado'!Q434:S434)=0,"",ROUND(SUM('MRR Conglomerado'!AC434:AE434)/SUM('MRR Conglomerado'!Q434:S434),3)),"")</f>
        <v/>
      </c>
      <c r="O434" s="13" t="str">
        <f aca="false">IFERROR(IF(SUM('MRR Conglomerado'!R434:T434)=0,"",ROUND(SUM('MRR Conglomerado'!AD434:AF434)/SUM('MRR Conglomerado'!R434:T434),3)),"")</f>
        <v/>
      </c>
      <c r="P434" s="13" t="str">
        <f aca="false">IFERROR(IF(SUM('MRR Conglomerado'!S434:U434)=0,"",ROUND(SUM('MRR Conglomerado'!AE434:AG434)/SUM('MRR Conglomerado'!S434:U434),3)),"")</f>
        <v/>
      </c>
      <c r="Q434" s="13" t="str">
        <f aca="false">IFERROR(IF(SUM('MRR Conglomerado'!T434:V434)=0,"",ROUND(SUM('MRR Conglomerado'!AF434:AH434)/SUM('MRR Conglomerado'!T434:V434),3)),"")</f>
        <v/>
      </c>
      <c r="R434" s="13" t="str">
        <f aca="false">IFERROR(IF(SUM('MRR Conglomerado'!U434:W434)=0,"",ROUND(SUM('MRR Conglomerado'!AG434:AI434)/SUM('MRR Conglomerado'!U434:W434),3)),"")</f>
        <v/>
      </c>
      <c r="S434" s="13" t="str">
        <f aca="false">IFERROR(IF(SUM('MRR Conglomerado'!V434:X434)=0,"",ROUND(SUM('MRR Conglomerado'!AH434:AJ434)/SUM('MRR Conglomerado'!V434:X434),3)),"")</f>
        <v/>
      </c>
      <c r="T434" s="13" t="str">
        <f aca="false">IFERROR(IF(SUM('MRR Conglomerado'!W434:Y434)=0,"",ROUND(SUM('MRR Conglomerado'!AI434:AK434)/SUM('MRR Conglomerado'!W434:Y434),3)),"")</f>
        <v/>
      </c>
      <c r="U434" s="13" t="str">
        <f aca="false">IFERROR(IF(SUM('MRR Conglomerado'!X434:Z434)=0,"",ROUND(SUM('MRR Conglomerado'!AJ434:AL434)/SUM('MRR Conglomerado'!X434:Z434),3)),"")</f>
        <v/>
      </c>
      <c r="V434" s="13" t="str">
        <f aca="false">IFERROR(IF(SUM('MRR Conglomerado'!Y434:AA434)=0,"",ROUND(SUM('MRR Conglomerado'!AK434:AM434)/SUM('MRR Conglomerado'!Y434:AA434),3)),"")</f>
        <v/>
      </c>
      <c r="W434" s="13" t="str">
        <f aca="false">IFERROR(IF(SUM('MRR Conglomerado'!Z434:AB434)=0,"",ROUND(SUM('MRR Conglomerado'!AL434:AN434)/SUM('MRR Conglomerado'!Z434:AB434),3)),"")</f>
        <v/>
      </c>
      <c r="X434" s="13" t="str">
        <f aca="false">IFERROR(IF(SUM('MRR Conglomerado'!AA434:AC434)=0,"",ROUND(SUM('MRR Conglomerado'!AM434:AO434)/SUM('MRR Conglomerado'!AA434:AC434),3)),"")</f>
        <v/>
      </c>
      <c r="Y434" s="13" t="str">
        <f aca="false">IFERROR(IF(SUM('MRR Conglomerado'!AB434:AD434)=0,"",ROUND(SUM('MRR Conglomerado'!AN434:AP434)/SUM('MRR Conglomerado'!AB434:AD434),3)),"")</f>
        <v/>
      </c>
      <c r="Z434" s="13" t="str">
        <f aca="false">IFERROR(IF(SUM('MRR Conglomerado'!AC434:AE434)=0,"",ROUND(SUM('MRR Conglomerado'!AO434:AQ434)/SUM('MRR Conglomerado'!AC434:AE434),3)),"")</f>
        <v/>
      </c>
      <c r="AA434" s="13" t="str">
        <f aca="false">IFERROR(IF(SUM('MRR Conglomerado'!AD434:AF434)=0,"",ROUND(SUM('MRR Conglomerado'!AP434:AR434)/SUM('MRR Conglomerado'!AD434:AF434),3)),"")</f>
        <v/>
      </c>
      <c r="AB434" s="13" t="n">
        <f aca="false">IFERROR(IF(SUM('MRR Conglomerado'!AE434:AG434)=0,"",ROUND(SUM('MRR Conglomerado'!AQ434:AS434)/SUM('MRR Conglomerado'!AE434:AG434),3)),"")</f>
        <v>0</v>
      </c>
    </row>
    <row r="435" customFormat="false" ht="15" hidden="false" customHeight="false" outlineLevel="0" collapsed="false">
      <c r="A435" s="10" t="s">
        <v>930</v>
      </c>
      <c r="B435" s="13" t="n">
        <f aca="false">IFERROR(IF(SUM('MRR Conglomerado'!E435:G435)=0,"",ROUND(SUM('MRR Conglomerado'!Q435:S435)/SUM('MRR Conglomerado'!E435:G435),3)),"")</f>
        <v>1.92</v>
      </c>
      <c r="C435" s="13" t="n">
        <f aca="false">IFERROR(IF(SUM('MRR Conglomerado'!F435:H435)=0,"",ROUND(SUM('MRR Conglomerado'!R435:T435)/SUM('MRR Conglomerado'!F435:H435),3)),"")</f>
        <v>3.2</v>
      </c>
      <c r="D435" s="13" t="n">
        <f aca="false">IFERROR(IF(SUM('MRR Conglomerado'!G435:I435)=0,"",ROUND(SUM('MRR Conglomerado'!S435:U435)/SUM('MRR Conglomerado'!G435:I435),3)),"")</f>
        <v>3.2</v>
      </c>
      <c r="E435" s="13" t="n">
        <f aca="false">IFERROR(IF(SUM('MRR Conglomerado'!H435:J435)=0,"",ROUND(SUM('MRR Conglomerado'!T435:V435)/SUM('MRR Conglomerado'!H435:J435),3)),"")</f>
        <v>3.2</v>
      </c>
      <c r="F435" s="13" t="n">
        <f aca="false">IFERROR(IF(SUM('MRR Conglomerado'!I435:K435)=0,"",ROUND(SUM('MRR Conglomerado'!U435:W435)/SUM('MRR Conglomerado'!I435:K435),3)),"")</f>
        <v>3.2</v>
      </c>
      <c r="G435" s="13" t="n">
        <f aca="false">IFERROR(IF(SUM('MRR Conglomerado'!J435:L435)=0,"",ROUND(SUM('MRR Conglomerado'!V435:X435)/SUM('MRR Conglomerado'!J435:L435),3)),"")</f>
        <v>3.2</v>
      </c>
      <c r="H435" s="13" t="n">
        <f aca="false">IFERROR(IF(SUM('MRR Conglomerado'!K435:M435)=0,"",ROUND(SUM('MRR Conglomerado'!W435:Y435)/SUM('MRR Conglomerado'!K435:M435),3)),"")</f>
        <v>1.846</v>
      </c>
      <c r="I435" s="13" t="n">
        <f aca="false">IFERROR(IF(SUM('MRR Conglomerado'!L435:N435)=0,"",ROUND(SUM('MRR Conglomerado'!X435:Z435)/SUM('MRR Conglomerado'!L435:N435),3)),"")</f>
        <v>1.297</v>
      </c>
      <c r="J435" s="13" t="n">
        <f aca="false">IFERROR(IF(SUM('MRR Conglomerado'!M435:O435)=0,"",ROUND(SUM('MRR Conglomerado'!Y435:AA435)/SUM('MRR Conglomerado'!M435:O435),3)),"")</f>
        <v>1</v>
      </c>
      <c r="K435" s="13" t="n">
        <f aca="false">IFERROR(IF(SUM('MRR Conglomerado'!N435:P435)=0,"",ROUND(SUM('MRR Conglomerado'!Z435:AB435)/SUM('MRR Conglomerado'!N435:P435),3)),"")</f>
        <v>1</v>
      </c>
      <c r="L435" s="13" t="n">
        <f aca="false">IFERROR(IF(SUM('MRR Conglomerado'!O435:Q435)=0,"",ROUND(SUM('MRR Conglomerado'!AA435:AC435)/SUM('MRR Conglomerado'!O435:Q435),3)),"")</f>
        <v>1.053</v>
      </c>
      <c r="M435" s="13" t="n">
        <f aca="false">IFERROR(IF(SUM('MRR Conglomerado'!P435:R435)=0,"",ROUND(SUM('MRR Conglomerado'!AB435:AD435)/SUM('MRR Conglomerado'!P435:R435),3)),"")</f>
        <v>1.066</v>
      </c>
      <c r="N435" s="13" t="n">
        <f aca="false">IFERROR(IF(SUM('MRR Conglomerado'!Q435:S435)=0,"",ROUND(SUM('MRR Conglomerado'!AC435:AE435)/SUM('MRR Conglomerado'!Q435:S435),3)),"")</f>
        <v>0.732</v>
      </c>
      <c r="O435" s="13" t="n">
        <f aca="false">IFERROR(IF(SUM('MRR Conglomerado'!R435:T435)=0,"",ROUND(SUM('MRR Conglomerado'!AD435:AF435)/SUM('MRR Conglomerado'!R435:T435),3)),"")</f>
        <v>0.346</v>
      </c>
      <c r="P435" s="13" t="n">
        <f aca="false">IFERROR(IF(SUM('MRR Conglomerado'!S435:U435)=0,"",ROUND(SUM('MRR Conglomerado'!AE435:AG435)/SUM('MRR Conglomerado'!S435:U435),3)),"")</f>
        <v>0</v>
      </c>
      <c r="Q435" s="13" t="n">
        <f aca="false">IFERROR(IF(SUM('MRR Conglomerado'!T435:V435)=0,"",ROUND(SUM('MRR Conglomerado'!AF435:AH435)/SUM('MRR Conglomerado'!T435:V435),3)),"")</f>
        <v>0</v>
      </c>
      <c r="R435" s="13" t="n">
        <f aca="false">IFERROR(IF(SUM('MRR Conglomerado'!U435:W435)=0,"",ROUND(SUM('MRR Conglomerado'!AG435:AI435)/SUM('MRR Conglomerado'!U435:W435),3)),"")</f>
        <v>0</v>
      </c>
      <c r="S435" s="13" t="n">
        <f aca="false">IFERROR(IF(SUM('MRR Conglomerado'!V435:X435)=0,"",ROUND(SUM('MRR Conglomerado'!AH435:AJ435)/SUM('MRR Conglomerado'!V435:X435),3)),"")</f>
        <v>0</v>
      </c>
      <c r="T435" s="13" t="n">
        <f aca="false">IFERROR(IF(SUM('MRR Conglomerado'!W435:Y435)=0,"",ROUND(SUM('MRR Conglomerado'!AI435:AK435)/SUM('MRR Conglomerado'!W435:Y435),3)),"")</f>
        <v>0</v>
      </c>
      <c r="U435" s="13" t="n">
        <f aca="false">IFERROR(IF(SUM('MRR Conglomerado'!X435:Z435)=0,"",ROUND(SUM('MRR Conglomerado'!AJ435:AL435)/SUM('MRR Conglomerado'!X435:Z435),3)),"")</f>
        <v>0</v>
      </c>
      <c r="V435" s="13" t="n">
        <f aca="false">IFERROR(IF(SUM('MRR Conglomerado'!Y435:AA435)=0,"",ROUND(SUM('MRR Conglomerado'!AK435:AM435)/SUM('MRR Conglomerado'!Y435:AA435),3)),"")</f>
        <v>0</v>
      </c>
      <c r="W435" s="13" t="n">
        <f aca="false">IFERROR(IF(SUM('MRR Conglomerado'!Z435:AB435)=0,"",ROUND(SUM('MRR Conglomerado'!AL435:AN435)/SUM('MRR Conglomerado'!Z435:AB435),3)),"")</f>
        <v>0</v>
      </c>
      <c r="X435" s="13" t="n">
        <f aca="false">IFERROR(IF(SUM('MRR Conglomerado'!AA435:AC435)=0,"",ROUND(SUM('MRR Conglomerado'!AM435:AO435)/SUM('MRR Conglomerado'!AA435:AC435),3)),"")</f>
        <v>0</v>
      </c>
      <c r="Y435" s="13" t="n">
        <f aca="false">IFERROR(IF(SUM('MRR Conglomerado'!AB435:AD435)=0,"",ROUND(SUM('MRR Conglomerado'!AN435:AP435)/SUM('MRR Conglomerado'!AB435:AD435),3)),"")</f>
        <v>0</v>
      </c>
      <c r="Z435" s="13" t="n">
        <f aca="false">IFERROR(IF(SUM('MRR Conglomerado'!AC435:AE435)=0,"",ROUND(SUM('MRR Conglomerado'!AO435:AQ435)/SUM('MRR Conglomerado'!AC435:AE435),3)),"")</f>
        <v>0</v>
      </c>
      <c r="AA435" s="13" t="n">
        <f aca="false">IFERROR(IF(SUM('MRR Conglomerado'!AD435:AF435)=0,"",ROUND(SUM('MRR Conglomerado'!AP435:AR435)/SUM('MRR Conglomerado'!AD435:AF435),3)),"")</f>
        <v>0</v>
      </c>
      <c r="AB435" s="13" t="str">
        <f aca="false">IFERROR(IF(SUM('MRR Conglomerado'!AE435:AG435)=0,"",ROUND(SUM('MRR Conglomerado'!AQ435:AS435)/SUM('MRR Conglomerado'!AE435:AG435),3)),"")</f>
        <v/>
      </c>
    </row>
    <row r="436" customFormat="false" ht="15" hidden="false" customHeight="false" outlineLevel="0" collapsed="false">
      <c r="A436" s="10" t="s">
        <v>932</v>
      </c>
      <c r="B436" s="13" t="n">
        <f aca="false">IFERROR(IF(SUM('MRR Conglomerado'!E436:G436)=0,"",ROUND(SUM('MRR Conglomerado'!Q436:S436)/SUM('MRR Conglomerado'!E436:G436),3)),"")</f>
        <v>1.186</v>
      </c>
      <c r="C436" s="13" t="n">
        <f aca="false">IFERROR(IF(SUM('MRR Conglomerado'!F436:H436)=0,"",ROUND(SUM('MRR Conglomerado'!R436:T436)/SUM('MRR Conglomerado'!F436:H436),3)),"")</f>
        <v>1.13</v>
      </c>
      <c r="D436" s="13" t="n">
        <f aca="false">IFERROR(IF(SUM('MRR Conglomerado'!G436:I436)=0,"",ROUND(SUM('MRR Conglomerado'!S436:U436)/SUM('MRR Conglomerado'!G436:I436),3)),"")</f>
        <v>1.252</v>
      </c>
      <c r="E436" s="13" t="n">
        <f aca="false">IFERROR(IF(SUM('MRR Conglomerado'!H436:J436)=0,"",ROUND(SUM('MRR Conglomerado'!T436:V436)/SUM('MRR Conglomerado'!H436:J436),3)),"")</f>
        <v>0.916</v>
      </c>
      <c r="F436" s="13" t="n">
        <f aca="false">IFERROR(IF(SUM('MRR Conglomerado'!I436:K436)=0,"",ROUND(SUM('MRR Conglomerado'!U436:W436)/SUM('MRR Conglomerado'!I436:K436),3)),"")</f>
        <v>0.527</v>
      </c>
      <c r="G436" s="13" t="n">
        <f aca="false">IFERROR(IF(SUM('MRR Conglomerado'!J436:L436)=0,"",ROUND(SUM('MRR Conglomerado'!V436:X436)/SUM('MRR Conglomerado'!J436:L436),3)),"")</f>
        <v>0</v>
      </c>
      <c r="H436" s="13" t="n">
        <f aca="false">IFERROR(IF(SUM('MRR Conglomerado'!K436:M436)=0,"",ROUND(SUM('MRR Conglomerado'!W436:Y436)/SUM('MRR Conglomerado'!K436:M436),3)),"")</f>
        <v>0</v>
      </c>
      <c r="I436" s="13" t="n">
        <f aca="false">IFERROR(IF(SUM('MRR Conglomerado'!L436:N436)=0,"",ROUND(SUM('MRR Conglomerado'!X436:Z436)/SUM('MRR Conglomerado'!L436:N436),3)),"")</f>
        <v>0</v>
      </c>
      <c r="J436" s="13" t="n">
        <f aca="false">IFERROR(IF(SUM('MRR Conglomerado'!M436:O436)=0,"",ROUND(SUM('MRR Conglomerado'!Y436:AA436)/SUM('MRR Conglomerado'!M436:O436),3)),"")</f>
        <v>0</v>
      </c>
      <c r="K436" s="13" t="n">
        <f aca="false">IFERROR(IF(SUM('MRR Conglomerado'!N436:P436)=0,"",ROUND(SUM('MRR Conglomerado'!Z436:AB436)/SUM('MRR Conglomerado'!N436:P436),3)),"")</f>
        <v>0</v>
      </c>
      <c r="L436" s="13" t="n">
        <f aca="false">IFERROR(IF(SUM('MRR Conglomerado'!O436:Q436)=0,"",ROUND(SUM('MRR Conglomerado'!AA436:AC436)/SUM('MRR Conglomerado'!O436:Q436),3)),"")</f>
        <v>0</v>
      </c>
      <c r="M436" s="13" t="n">
        <f aca="false">IFERROR(IF(SUM('MRR Conglomerado'!P436:R436)=0,"",ROUND(SUM('MRR Conglomerado'!AB436:AD436)/SUM('MRR Conglomerado'!P436:R436),3)),"")</f>
        <v>0</v>
      </c>
      <c r="N436" s="13" t="n">
        <f aca="false">IFERROR(IF(SUM('MRR Conglomerado'!Q436:S436)=0,"",ROUND(SUM('MRR Conglomerado'!AC436:AE436)/SUM('MRR Conglomerado'!Q436:S436),3)),"")</f>
        <v>0</v>
      </c>
      <c r="O436" s="13" t="n">
        <f aca="false">IFERROR(IF(SUM('MRR Conglomerado'!R436:T436)=0,"",ROUND(SUM('MRR Conglomerado'!AD436:AF436)/SUM('MRR Conglomerado'!R436:T436),3)),"")</f>
        <v>0</v>
      </c>
      <c r="P436" s="13" t="n">
        <f aca="false">IFERROR(IF(SUM('MRR Conglomerado'!S436:U436)=0,"",ROUND(SUM('MRR Conglomerado'!AE436:AG436)/SUM('MRR Conglomerado'!S436:U436),3)),"")</f>
        <v>0</v>
      </c>
      <c r="Q436" s="13" t="n">
        <f aca="false">IFERROR(IF(SUM('MRR Conglomerado'!T436:V436)=0,"",ROUND(SUM('MRR Conglomerado'!AF436:AH436)/SUM('MRR Conglomerado'!T436:V436),3)),"")</f>
        <v>0</v>
      </c>
      <c r="R436" s="13" t="n">
        <f aca="false">IFERROR(IF(SUM('MRR Conglomerado'!U436:W436)=0,"",ROUND(SUM('MRR Conglomerado'!AG436:AI436)/SUM('MRR Conglomerado'!U436:W436),3)),"")</f>
        <v>0</v>
      </c>
      <c r="S436" s="13" t="str">
        <f aca="false">IFERROR(IF(SUM('MRR Conglomerado'!V436:X436)=0,"",ROUND(SUM('MRR Conglomerado'!AH436:AJ436)/SUM('MRR Conglomerado'!V436:X436),3)),"")</f>
        <v/>
      </c>
      <c r="T436" s="13" t="str">
        <f aca="false">IFERROR(IF(SUM('MRR Conglomerado'!W436:Y436)=0,"",ROUND(SUM('MRR Conglomerado'!AI436:AK436)/SUM('MRR Conglomerado'!W436:Y436),3)),"")</f>
        <v/>
      </c>
      <c r="U436" s="13" t="str">
        <f aca="false">IFERROR(IF(SUM('MRR Conglomerado'!X436:Z436)=0,"",ROUND(SUM('MRR Conglomerado'!AJ436:AL436)/SUM('MRR Conglomerado'!X436:Z436),3)),"")</f>
        <v/>
      </c>
      <c r="V436" s="13" t="str">
        <f aca="false">IFERROR(IF(SUM('MRR Conglomerado'!Y436:AA436)=0,"",ROUND(SUM('MRR Conglomerado'!AK436:AM436)/SUM('MRR Conglomerado'!Y436:AA436),3)),"")</f>
        <v/>
      </c>
      <c r="W436" s="13" t="str">
        <f aca="false">IFERROR(IF(SUM('MRR Conglomerado'!Z436:AB436)=0,"",ROUND(SUM('MRR Conglomerado'!AL436:AN436)/SUM('MRR Conglomerado'!Z436:AB436),3)),"")</f>
        <v/>
      </c>
      <c r="X436" s="13" t="str">
        <f aca="false">IFERROR(IF(SUM('MRR Conglomerado'!AA436:AC436)=0,"",ROUND(SUM('MRR Conglomerado'!AM436:AO436)/SUM('MRR Conglomerado'!AA436:AC436),3)),"")</f>
        <v/>
      </c>
      <c r="Y436" s="13" t="str">
        <f aca="false">IFERROR(IF(SUM('MRR Conglomerado'!AB436:AD436)=0,"",ROUND(SUM('MRR Conglomerado'!AN436:AP436)/SUM('MRR Conglomerado'!AB436:AD436),3)),"")</f>
        <v/>
      </c>
      <c r="Z436" s="13" t="str">
        <f aca="false">IFERROR(IF(SUM('MRR Conglomerado'!AC436:AE436)=0,"",ROUND(SUM('MRR Conglomerado'!AO436:AQ436)/SUM('MRR Conglomerado'!AC436:AE436),3)),"")</f>
        <v/>
      </c>
      <c r="AA436" s="13" t="str">
        <f aca="false">IFERROR(IF(SUM('MRR Conglomerado'!AD436:AF436)=0,"",ROUND(SUM('MRR Conglomerado'!AP436:AR436)/SUM('MRR Conglomerado'!AD436:AF436),3)),"")</f>
        <v/>
      </c>
      <c r="AB436" s="13" t="str">
        <f aca="false">IFERROR(IF(SUM('MRR Conglomerado'!AE436:AG436)=0,"",ROUND(SUM('MRR Conglomerado'!AQ436:AS436)/SUM('MRR Conglomerado'!AE436:AG436),3)),"")</f>
        <v/>
      </c>
    </row>
    <row r="437" customFormat="false" ht="15" hidden="false" customHeight="false" outlineLevel="0" collapsed="false">
      <c r="A437" s="10" t="s">
        <v>934</v>
      </c>
      <c r="B437" s="13" t="str">
        <f aca="false">IFERROR(IF(SUM('MRR Conglomerado'!E437:G437)=0,"",ROUND(SUM('MRR Conglomerado'!Q437:S437)/SUM('MRR Conglomerado'!E437:G437),3)),"")</f>
        <v/>
      </c>
      <c r="C437" s="13" t="str">
        <f aca="false">IFERROR(IF(SUM('MRR Conglomerado'!F437:H437)=0,"",ROUND(SUM('MRR Conglomerado'!R437:T437)/SUM('MRR Conglomerado'!F437:H437),3)),"")</f>
        <v/>
      </c>
      <c r="D437" s="13" t="str">
        <f aca="false">IFERROR(IF(SUM('MRR Conglomerado'!G437:I437)=0,"",ROUND(SUM('MRR Conglomerado'!S437:U437)/SUM('MRR Conglomerado'!G437:I437),3)),"")</f>
        <v/>
      </c>
      <c r="E437" s="13" t="n">
        <f aca="false">IFERROR(IF(SUM('MRR Conglomerado'!H437:J437)=0,"",ROUND(SUM('MRR Conglomerado'!T437:V437)/SUM('MRR Conglomerado'!H437:J437),3)),"")</f>
        <v>0</v>
      </c>
      <c r="F437" s="13" t="n">
        <f aca="false">IFERROR(IF(SUM('MRR Conglomerado'!I437:K437)=0,"",ROUND(SUM('MRR Conglomerado'!U437:W437)/SUM('MRR Conglomerado'!I437:K437),3)),"")</f>
        <v>0</v>
      </c>
      <c r="G437" s="13" t="n">
        <f aca="false">IFERROR(IF(SUM('MRR Conglomerado'!J437:L437)=0,"",ROUND(SUM('MRR Conglomerado'!V437:X437)/SUM('MRR Conglomerado'!J437:L437),3)),"")</f>
        <v>0</v>
      </c>
      <c r="H437" s="13" t="str">
        <f aca="false">IFERROR(IF(SUM('MRR Conglomerado'!K437:M437)=0,"",ROUND(SUM('MRR Conglomerado'!W437:Y437)/SUM('MRR Conglomerado'!K437:M437),3)),"")</f>
        <v/>
      </c>
      <c r="I437" s="13" t="str">
        <f aca="false">IFERROR(IF(SUM('MRR Conglomerado'!L437:N437)=0,"",ROUND(SUM('MRR Conglomerado'!X437:Z437)/SUM('MRR Conglomerado'!L437:N437),3)),"")</f>
        <v/>
      </c>
      <c r="J437" s="13" t="str">
        <f aca="false">IFERROR(IF(SUM('MRR Conglomerado'!M437:O437)=0,"",ROUND(SUM('MRR Conglomerado'!Y437:AA437)/SUM('MRR Conglomerado'!M437:O437),3)),"")</f>
        <v/>
      </c>
      <c r="K437" s="13" t="str">
        <f aca="false">IFERROR(IF(SUM('MRR Conglomerado'!N437:P437)=0,"",ROUND(SUM('MRR Conglomerado'!Z437:AB437)/SUM('MRR Conglomerado'!N437:P437),3)),"")</f>
        <v/>
      </c>
      <c r="L437" s="13" t="str">
        <f aca="false">IFERROR(IF(SUM('MRR Conglomerado'!O437:Q437)=0,"",ROUND(SUM('MRR Conglomerado'!AA437:AC437)/SUM('MRR Conglomerado'!O437:Q437),3)),"")</f>
        <v/>
      </c>
      <c r="M437" s="13" t="str">
        <f aca="false">IFERROR(IF(SUM('MRR Conglomerado'!P437:R437)=0,"",ROUND(SUM('MRR Conglomerado'!AB437:AD437)/SUM('MRR Conglomerado'!P437:R437),3)),"")</f>
        <v/>
      </c>
      <c r="N437" s="13" t="str">
        <f aca="false">IFERROR(IF(SUM('MRR Conglomerado'!Q437:S437)=0,"",ROUND(SUM('MRR Conglomerado'!AC437:AE437)/SUM('MRR Conglomerado'!Q437:S437),3)),"")</f>
        <v/>
      </c>
      <c r="O437" s="13" t="str">
        <f aca="false">IFERROR(IF(SUM('MRR Conglomerado'!R437:T437)=0,"",ROUND(SUM('MRR Conglomerado'!AD437:AF437)/SUM('MRR Conglomerado'!R437:T437),3)),"")</f>
        <v/>
      </c>
      <c r="P437" s="13" t="str">
        <f aca="false">IFERROR(IF(SUM('MRR Conglomerado'!S437:U437)=0,"",ROUND(SUM('MRR Conglomerado'!AE437:AG437)/SUM('MRR Conglomerado'!S437:U437),3)),"")</f>
        <v/>
      </c>
      <c r="Q437" s="13" t="str">
        <f aca="false">IFERROR(IF(SUM('MRR Conglomerado'!T437:V437)=0,"",ROUND(SUM('MRR Conglomerado'!AF437:AH437)/SUM('MRR Conglomerado'!T437:V437),3)),"")</f>
        <v/>
      </c>
      <c r="R437" s="13" t="str">
        <f aca="false">IFERROR(IF(SUM('MRR Conglomerado'!U437:W437)=0,"",ROUND(SUM('MRR Conglomerado'!AG437:AI437)/SUM('MRR Conglomerado'!U437:W437),3)),"")</f>
        <v/>
      </c>
      <c r="S437" s="13" t="str">
        <f aca="false">IFERROR(IF(SUM('MRR Conglomerado'!V437:X437)=0,"",ROUND(SUM('MRR Conglomerado'!AH437:AJ437)/SUM('MRR Conglomerado'!V437:X437),3)),"")</f>
        <v/>
      </c>
      <c r="T437" s="13" t="str">
        <f aca="false">IFERROR(IF(SUM('MRR Conglomerado'!W437:Y437)=0,"",ROUND(SUM('MRR Conglomerado'!AI437:AK437)/SUM('MRR Conglomerado'!W437:Y437),3)),"")</f>
        <v/>
      </c>
      <c r="U437" s="13" t="str">
        <f aca="false">IFERROR(IF(SUM('MRR Conglomerado'!X437:Z437)=0,"",ROUND(SUM('MRR Conglomerado'!AJ437:AL437)/SUM('MRR Conglomerado'!X437:Z437),3)),"")</f>
        <v/>
      </c>
      <c r="V437" s="13" t="str">
        <f aca="false">IFERROR(IF(SUM('MRR Conglomerado'!Y437:AA437)=0,"",ROUND(SUM('MRR Conglomerado'!AK437:AM437)/SUM('MRR Conglomerado'!Y437:AA437),3)),"")</f>
        <v/>
      </c>
      <c r="W437" s="13" t="str">
        <f aca="false">IFERROR(IF(SUM('MRR Conglomerado'!Z437:AB437)=0,"",ROUND(SUM('MRR Conglomerado'!AL437:AN437)/SUM('MRR Conglomerado'!Z437:AB437),3)),"")</f>
        <v/>
      </c>
      <c r="X437" s="13" t="str">
        <f aca="false">IFERROR(IF(SUM('MRR Conglomerado'!AA437:AC437)=0,"",ROUND(SUM('MRR Conglomerado'!AM437:AO437)/SUM('MRR Conglomerado'!AA437:AC437),3)),"")</f>
        <v/>
      </c>
      <c r="Y437" s="13" t="str">
        <f aca="false">IFERROR(IF(SUM('MRR Conglomerado'!AB437:AD437)=0,"",ROUND(SUM('MRR Conglomerado'!AN437:AP437)/SUM('MRR Conglomerado'!AB437:AD437),3)),"")</f>
        <v/>
      </c>
      <c r="Z437" s="13" t="str">
        <f aca="false">IFERROR(IF(SUM('MRR Conglomerado'!AC437:AE437)=0,"",ROUND(SUM('MRR Conglomerado'!AO437:AQ437)/SUM('MRR Conglomerado'!AC437:AE437),3)),"")</f>
        <v/>
      </c>
      <c r="AA437" s="13" t="str">
        <f aca="false">IFERROR(IF(SUM('MRR Conglomerado'!AD437:AF437)=0,"",ROUND(SUM('MRR Conglomerado'!AP437:AR437)/SUM('MRR Conglomerado'!AD437:AF437),3)),"")</f>
        <v/>
      </c>
      <c r="AB437" s="13" t="str">
        <f aca="false">IFERROR(IF(SUM('MRR Conglomerado'!AE437:AG437)=0,"",ROUND(SUM('MRR Conglomerado'!AQ437:AS437)/SUM('MRR Conglomerado'!AE437:AG437),3)),"")</f>
        <v/>
      </c>
    </row>
    <row r="438" customFormat="false" ht="15" hidden="false" customHeight="false" outlineLevel="0" collapsed="false">
      <c r="A438" s="10" t="s">
        <v>936</v>
      </c>
      <c r="B438" s="13" t="str">
        <f aca="false">IFERROR(IF(SUM('MRR Conglomerado'!E438:G438)=0,"",ROUND(SUM('MRR Conglomerado'!Q438:S438)/SUM('MRR Conglomerado'!E438:G438),3)),"")</f>
        <v/>
      </c>
      <c r="C438" s="13" t="str">
        <f aca="false">IFERROR(IF(SUM('MRR Conglomerado'!F438:H438)=0,"",ROUND(SUM('MRR Conglomerado'!R438:T438)/SUM('MRR Conglomerado'!F438:H438),3)),"")</f>
        <v/>
      </c>
      <c r="D438" s="13" t="str">
        <f aca="false">IFERROR(IF(SUM('MRR Conglomerado'!G438:I438)=0,"",ROUND(SUM('MRR Conglomerado'!S438:U438)/SUM('MRR Conglomerado'!G438:I438),3)),"")</f>
        <v/>
      </c>
      <c r="E438" s="13" t="str">
        <f aca="false">IFERROR(IF(SUM('MRR Conglomerado'!H438:J438)=0,"",ROUND(SUM('MRR Conglomerado'!T438:V438)/SUM('MRR Conglomerado'!H438:J438),3)),"")</f>
        <v/>
      </c>
      <c r="F438" s="13" t="str">
        <f aca="false">IFERROR(IF(SUM('MRR Conglomerado'!I438:K438)=0,"",ROUND(SUM('MRR Conglomerado'!U438:W438)/SUM('MRR Conglomerado'!I438:K438),3)),"")</f>
        <v/>
      </c>
      <c r="G438" s="13" t="str">
        <f aca="false">IFERROR(IF(SUM('MRR Conglomerado'!J438:L438)=0,"",ROUND(SUM('MRR Conglomerado'!V438:X438)/SUM('MRR Conglomerado'!J438:L438),3)),"")</f>
        <v/>
      </c>
      <c r="H438" s="13" t="str">
        <f aca="false">IFERROR(IF(SUM('MRR Conglomerado'!K438:M438)=0,"",ROUND(SUM('MRR Conglomerado'!W438:Y438)/SUM('MRR Conglomerado'!K438:M438),3)),"")</f>
        <v/>
      </c>
      <c r="I438" s="13" t="str">
        <f aca="false">IFERROR(IF(SUM('MRR Conglomerado'!L438:N438)=0,"",ROUND(SUM('MRR Conglomerado'!X438:Z438)/SUM('MRR Conglomerado'!L438:N438),3)),"")</f>
        <v/>
      </c>
      <c r="J438" s="13" t="str">
        <f aca="false">IFERROR(IF(SUM('MRR Conglomerado'!M438:O438)=0,"",ROUND(SUM('MRR Conglomerado'!Y438:AA438)/SUM('MRR Conglomerado'!M438:O438),3)),"")</f>
        <v/>
      </c>
      <c r="K438" s="13" t="str">
        <f aca="false">IFERROR(IF(SUM('MRR Conglomerado'!N438:P438)=0,"",ROUND(SUM('MRR Conglomerado'!Z438:AB438)/SUM('MRR Conglomerado'!N438:P438),3)),"")</f>
        <v/>
      </c>
      <c r="L438" s="13" t="str">
        <f aca="false">IFERROR(IF(SUM('MRR Conglomerado'!O438:Q438)=0,"",ROUND(SUM('MRR Conglomerado'!AA438:AC438)/SUM('MRR Conglomerado'!O438:Q438),3)),"")</f>
        <v/>
      </c>
      <c r="M438" s="13" t="str">
        <f aca="false">IFERROR(IF(SUM('MRR Conglomerado'!P438:R438)=0,"",ROUND(SUM('MRR Conglomerado'!AB438:AD438)/SUM('MRR Conglomerado'!P438:R438),3)),"")</f>
        <v/>
      </c>
      <c r="N438" s="13" t="str">
        <f aca="false">IFERROR(IF(SUM('MRR Conglomerado'!Q438:S438)=0,"",ROUND(SUM('MRR Conglomerado'!AC438:AE438)/SUM('MRR Conglomerado'!Q438:S438),3)),"")</f>
        <v/>
      </c>
      <c r="O438" s="13" t="str">
        <f aca="false">IFERROR(IF(SUM('MRR Conglomerado'!R438:T438)=0,"",ROUND(SUM('MRR Conglomerado'!AD438:AF438)/SUM('MRR Conglomerado'!R438:T438),3)),"")</f>
        <v/>
      </c>
      <c r="P438" s="13" t="str">
        <f aca="false">IFERROR(IF(SUM('MRR Conglomerado'!S438:U438)=0,"",ROUND(SUM('MRR Conglomerado'!AE438:AG438)/SUM('MRR Conglomerado'!S438:U438),3)),"")</f>
        <v/>
      </c>
      <c r="Q438" s="13" t="str">
        <f aca="false">IFERROR(IF(SUM('MRR Conglomerado'!T438:V438)=0,"",ROUND(SUM('MRR Conglomerado'!AF438:AH438)/SUM('MRR Conglomerado'!T438:V438),3)),"")</f>
        <v/>
      </c>
      <c r="R438" s="13" t="str">
        <f aca="false">IFERROR(IF(SUM('MRR Conglomerado'!U438:W438)=0,"",ROUND(SUM('MRR Conglomerado'!AG438:AI438)/SUM('MRR Conglomerado'!U438:W438),3)),"")</f>
        <v/>
      </c>
      <c r="S438" s="13" t="str">
        <f aca="false">IFERROR(IF(SUM('MRR Conglomerado'!V438:X438)=0,"",ROUND(SUM('MRR Conglomerado'!AH438:AJ438)/SUM('MRR Conglomerado'!V438:X438),3)),"")</f>
        <v/>
      </c>
      <c r="T438" s="13" t="str">
        <f aca="false">IFERROR(IF(SUM('MRR Conglomerado'!W438:Y438)=0,"",ROUND(SUM('MRR Conglomerado'!AI438:AK438)/SUM('MRR Conglomerado'!W438:Y438),3)),"")</f>
        <v/>
      </c>
      <c r="U438" s="13" t="str">
        <f aca="false">IFERROR(IF(SUM('MRR Conglomerado'!X438:Z438)=0,"",ROUND(SUM('MRR Conglomerado'!AJ438:AL438)/SUM('MRR Conglomerado'!X438:Z438),3)),"")</f>
        <v/>
      </c>
      <c r="V438" s="13" t="str">
        <f aca="false">IFERROR(IF(SUM('MRR Conglomerado'!Y438:AA438)=0,"",ROUND(SUM('MRR Conglomerado'!AK438:AM438)/SUM('MRR Conglomerado'!Y438:AA438),3)),"")</f>
        <v/>
      </c>
      <c r="W438" s="13" t="str">
        <f aca="false">IFERROR(IF(SUM('MRR Conglomerado'!Z438:AB438)=0,"",ROUND(SUM('MRR Conglomerado'!AL438:AN438)/SUM('MRR Conglomerado'!Z438:AB438),3)),"")</f>
        <v/>
      </c>
      <c r="X438" s="13" t="str">
        <f aca="false">IFERROR(IF(SUM('MRR Conglomerado'!AA438:AC438)=0,"",ROUND(SUM('MRR Conglomerado'!AM438:AO438)/SUM('MRR Conglomerado'!AA438:AC438),3)),"")</f>
        <v/>
      </c>
      <c r="Y438" s="13" t="str">
        <f aca="false">IFERROR(IF(SUM('MRR Conglomerado'!AB438:AD438)=0,"",ROUND(SUM('MRR Conglomerado'!AN438:AP438)/SUM('MRR Conglomerado'!AB438:AD438),3)),"")</f>
        <v/>
      </c>
      <c r="Z438" s="13" t="str">
        <f aca="false">IFERROR(IF(SUM('MRR Conglomerado'!AC438:AE438)=0,"",ROUND(SUM('MRR Conglomerado'!AO438:AQ438)/SUM('MRR Conglomerado'!AC438:AE438),3)),"")</f>
        <v/>
      </c>
      <c r="AA438" s="13" t="str">
        <f aca="false">IFERROR(IF(SUM('MRR Conglomerado'!AD438:AF438)=0,"",ROUND(SUM('MRR Conglomerado'!AP438:AR438)/SUM('MRR Conglomerado'!AD438:AF438),3)),"")</f>
        <v/>
      </c>
      <c r="AB438" s="13" t="str">
        <f aca="false">IFERROR(IF(SUM('MRR Conglomerado'!AE438:AG438)=0,"",ROUND(SUM('MRR Conglomerado'!AQ438:AS438)/SUM('MRR Conglomerado'!AE438:AG438),3)),"")</f>
        <v/>
      </c>
    </row>
    <row r="439" customFormat="false" ht="15" hidden="false" customHeight="false" outlineLevel="0" collapsed="false">
      <c r="A439" s="10" t="s">
        <v>938</v>
      </c>
      <c r="B439" s="13" t="n">
        <f aca="false">IFERROR(IF(SUM('MRR Conglomerado'!E439:G439)=0,"",ROUND(SUM('MRR Conglomerado'!Q439:S439)/SUM('MRR Conglomerado'!E439:G439),3)),"")</f>
        <v>1.523</v>
      </c>
      <c r="C439" s="13" t="n">
        <f aca="false">IFERROR(IF(SUM('MRR Conglomerado'!F439:H439)=0,"",ROUND(SUM('MRR Conglomerado'!R439:T439)/SUM('MRR Conglomerado'!F439:H439),3)),"")</f>
        <v>1.42</v>
      </c>
      <c r="D439" s="13" t="n">
        <f aca="false">IFERROR(IF(SUM('MRR Conglomerado'!G439:I439)=0,"",ROUND(SUM('MRR Conglomerado'!S439:U439)/SUM('MRR Conglomerado'!G439:I439),3)),"")</f>
        <v>1.277</v>
      </c>
      <c r="E439" s="13" t="n">
        <f aca="false">IFERROR(IF(SUM('MRR Conglomerado'!H439:J439)=0,"",ROUND(SUM('MRR Conglomerado'!T439:V439)/SUM('MRR Conglomerado'!H439:J439),3)),"")</f>
        <v>1.233</v>
      </c>
      <c r="F439" s="13" t="n">
        <f aca="false">IFERROR(IF(SUM('MRR Conglomerado'!I439:K439)=0,"",ROUND(SUM('MRR Conglomerado'!U439:W439)/SUM('MRR Conglomerado'!I439:K439),3)),"")</f>
        <v>1.245</v>
      </c>
      <c r="G439" s="13" t="n">
        <f aca="false">IFERROR(IF(SUM('MRR Conglomerado'!J439:L439)=0,"",ROUND(SUM('MRR Conglomerado'!V439:X439)/SUM('MRR Conglomerado'!J439:L439),3)),"")</f>
        <v>1.25</v>
      </c>
      <c r="H439" s="13" t="n">
        <f aca="false">IFERROR(IF(SUM('MRR Conglomerado'!K439:M439)=0,"",ROUND(SUM('MRR Conglomerado'!W439:Y439)/SUM('MRR Conglomerado'!K439:M439),3)),"")</f>
        <v>1.249</v>
      </c>
      <c r="I439" s="13" t="n">
        <f aca="false">IFERROR(IF(SUM('MRR Conglomerado'!L439:N439)=0,"",ROUND(SUM('MRR Conglomerado'!X439:Z439)/SUM('MRR Conglomerado'!L439:N439),3)),"")</f>
        <v>1.208</v>
      </c>
      <c r="J439" s="13" t="n">
        <f aca="false">IFERROR(IF(SUM('MRR Conglomerado'!M439:O439)=0,"",ROUND(SUM('MRR Conglomerado'!Y439:AA439)/SUM('MRR Conglomerado'!M439:O439),3)),"")</f>
        <v>1.242</v>
      </c>
      <c r="K439" s="13" t="n">
        <f aca="false">IFERROR(IF(SUM('MRR Conglomerado'!N439:P439)=0,"",ROUND(SUM('MRR Conglomerado'!Z439:AB439)/SUM('MRR Conglomerado'!N439:P439),3)),"")</f>
        <v>1.273</v>
      </c>
      <c r="L439" s="13" t="n">
        <f aca="false">IFERROR(IF(SUM('MRR Conglomerado'!O439:Q439)=0,"",ROUND(SUM('MRR Conglomerado'!AA439:AC439)/SUM('MRR Conglomerado'!O439:Q439),3)),"")</f>
        <v>1.33</v>
      </c>
      <c r="M439" s="13" t="n">
        <f aca="false">IFERROR(IF(SUM('MRR Conglomerado'!P439:R439)=0,"",ROUND(SUM('MRR Conglomerado'!AB439:AD439)/SUM('MRR Conglomerado'!P439:R439),3)),"")</f>
        <v>1.289</v>
      </c>
      <c r="N439" s="13" t="n">
        <f aca="false">IFERROR(IF(SUM('MRR Conglomerado'!Q439:S439)=0,"",ROUND(SUM('MRR Conglomerado'!AC439:AE439)/SUM('MRR Conglomerado'!Q439:S439),3)),"")</f>
        <v>1.299</v>
      </c>
      <c r="O439" s="13" t="n">
        <f aca="false">IFERROR(IF(SUM('MRR Conglomerado'!R439:T439)=0,"",ROUND(SUM('MRR Conglomerado'!AD439:AF439)/SUM('MRR Conglomerado'!R439:T439),3)),"")</f>
        <v>1.303</v>
      </c>
      <c r="P439" s="13" t="n">
        <f aca="false">IFERROR(IF(SUM('MRR Conglomerado'!S439:U439)=0,"",ROUND(SUM('MRR Conglomerado'!AE439:AG439)/SUM('MRR Conglomerado'!S439:U439),3)),"")</f>
        <v>1.362</v>
      </c>
      <c r="Q439" s="13" t="n">
        <f aca="false">IFERROR(IF(SUM('MRR Conglomerado'!T439:V439)=0,"",ROUND(SUM('MRR Conglomerado'!AF439:AH439)/SUM('MRR Conglomerado'!T439:V439),3)),"")</f>
        <v>1.345</v>
      </c>
      <c r="R439" s="13" t="n">
        <f aca="false">IFERROR(IF(SUM('MRR Conglomerado'!U439:W439)=0,"",ROUND(SUM('MRR Conglomerado'!AG439:AI439)/SUM('MRR Conglomerado'!U439:W439),3)),"")</f>
        <v>1.176</v>
      </c>
      <c r="S439" s="13" t="n">
        <f aca="false">IFERROR(IF(SUM('MRR Conglomerado'!V439:X439)=0,"",ROUND(SUM('MRR Conglomerado'!AH439:AJ439)/SUM('MRR Conglomerado'!V439:X439),3)),"")</f>
        <v>0.804</v>
      </c>
      <c r="T439" s="13" t="n">
        <f aca="false">IFERROR(IF(SUM('MRR Conglomerado'!W439:Y439)=0,"",ROUND(SUM('MRR Conglomerado'!AI439:AK439)/SUM('MRR Conglomerado'!W439:Y439),3)),"")</f>
        <v>0.464</v>
      </c>
      <c r="U439" s="13" t="n">
        <f aca="false">IFERROR(IF(SUM('MRR Conglomerado'!X439:Z439)=0,"",ROUND(SUM('MRR Conglomerado'!AJ439:AL439)/SUM('MRR Conglomerado'!X439:Z439),3)),"")</f>
        <v>0.31</v>
      </c>
      <c r="V439" s="13" t="n">
        <f aca="false">IFERROR(IF(SUM('MRR Conglomerado'!Y439:AA439)=0,"",ROUND(SUM('MRR Conglomerado'!AK439:AM439)/SUM('MRR Conglomerado'!Y439:AA439),3)),"")</f>
        <v>0.358</v>
      </c>
      <c r="W439" s="13" t="n">
        <f aca="false">IFERROR(IF(SUM('MRR Conglomerado'!Z439:AB439)=0,"",ROUND(SUM('MRR Conglomerado'!AL439:AN439)/SUM('MRR Conglomerado'!Z439:AB439),3)),"")</f>
        <v>0.405</v>
      </c>
      <c r="X439" s="13" t="n">
        <f aca="false">IFERROR(IF(SUM('MRR Conglomerado'!AA439:AC439)=0,"",ROUND(SUM('MRR Conglomerado'!AM439:AO439)/SUM('MRR Conglomerado'!AA439:AC439),3)),"")</f>
        <v>0.398</v>
      </c>
      <c r="Y439" s="13" t="n">
        <f aca="false">IFERROR(IF(SUM('MRR Conglomerado'!AB439:AD439)=0,"",ROUND(SUM('MRR Conglomerado'!AN439:AP439)/SUM('MRR Conglomerado'!AB439:AD439),3)),"")</f>
        <v>0.408</v>
      </c>
      <c r="Z439" s="13" t="n">
        <f aca="false">IFERROR(IF(SUM('MRR Conglomerado'!AC439:AE439)=0,"",ROUND(SUM('MRR Conglomerado'!AO439:AQ439)/SUM('MRR Conglomerado'!AC439:AE439),3)),"")</f>
        <v>0.424</v>
      </c>
      <c r="AA439" s="13" t="n">
        <f aca="false">IFERROR(IF(SUM('MRR Conglomerado'!AD439:AF439)=0,"",ROUND(SUM('MRR Conglomerado'!AP439:AR439)/SUM('MRR Conglomerado'!AD439:AF439),3)),"")</f>
        <v>0.469</v>
      </c>
      <c r="AB439" s="13" t="n">
        <f aca="false">IFERROR(IF(SUM('MRR Conglomerado'!AE439:AG439)=0,"",ROUND(SUM('MRR Conglomerado'!AQ439:AS439)/SUM('MRR Conglomerado'!AE439:AG439),3)),"")</f>
        <v>0.506</v>
      </c>
    </row>
    <row r="440" customFormat="false" ht="15" hidden="false" customHeight="false" outlineLevel="0" collapsed="false">
      <c r="A440" s="10" t="s">
        <v>940</v>
      </c>
      <c r="B440" s="13" t="str">
        <f aca="false">IFERROR(IF(SUM('MRR Conglomerado'!E440:G440)=0,"",ROUND(SUM('MRR Conglomerado'!Q440:S440)/SUM('MRR Conglomerado'!E440:G440),3)),"")</f>
        <v/>
      </c>
      <c r="C440" s="13" t="str">
        <f aca="false">IFERROR(IF(SUM('MRR Conglomerado'!F440:H440)=0,"",ROUND(SUM('MRR Conglomerado'!R440:T440)/SUM('MRR Conglomerado'!F440:H440),3)),"")</f>
        <v/>
      </c>
      <c r="D440" s="13" t="str">
        <f aca="false">IFERROR(IF(SUM('MRR Conglomerado'!G440:I440)=0,"",ROUND(SUM('MRR Conglomerado'!S440:U440)/SUM('MRR Conglomerado'!G440:I440),3)),"")</f>
        <v/>
      </c>
      <c r="E440" s="13" t="str">
        <f aca="false">IFERROR(IF(SUM('MRR Conglomerado'!H440:J440)=0,"",ROUND(SUM('MRR Conglomerado'!T440:V440)/SUM('MRR Conglomerado'!H440:J440),3)),"")</f>
        <v/>
      </c>
      <c r="F440" s="13" t="str">
        <f aca="false">IFERROR(IF(SUM('MRR Conglomerado'!I440:K440)=0,"",ROUND(SUM('MRR Conglomerado'!U440:W440)/SUM('MRR Conglomerado'!I440:K440),3)),"")</f>
        <v/>
      </c>
      <c r="G440" s="13" t="str">
        <f aca="false">IFERROR(IF(SUM('MRR Conglomerado'!J440:L440)=0,"",ROUND(SUM('MRR Conglomerado'!V440:X440)/SUM('MRR Conglomerado'!J440:L440),3)),"")</f>
        <v/>
      </c>
      <c r="H440" s="13" t="str">
        <f aca="false">IFERROR(IF(SUM('MRR Conglomerado'!K440:M440)=0,"",ROUND(SUM('MRR Conglomerado'!W440:Y440)/SUM('MRR Conglomerado'!K440:M440),3)),"")</f>
        <v/>
      </c>
      <c r="I440" s="13" t="str">
        <f aca="false">IFERROR(IF(SUM('MRR Conglomerado'!L440:N440)=0,"",ROUND(SUM('MRR Conglomerado'!X440:Z440)/SUM('MRR Conglomerado'!L440:N440),3)),"")</f>
        <v/>
      </c>
      <c r="J440" s="13" t="str">
        <f aca="false">IFERROR(IF(SUM('MRR Conglomerado'!M440:O440)=0,"",ROUND(SUM('MRR Conglomerado'!Y440:AA440)/SUM('MRR Conglomerado'!M440:O440),3)),"")</f>
        <v/>
      </c>
      <c r="K440" s="13" t="str">
        <f aca="false">IFERROR(IF(SUM('MRR Conglomerado'!N440:P440)=0,"",ROUND(SUM('MRR Conglomerado'!Z440:AB440)/SUM('MRR Conglomerado'!N440:P440),3)),"")</f>
        <v/>
      </c>
      <c r="L440" s="13" t="str">
        <f aca="false">IFERROR(IF(SUM('MRR Conglomerado'!O440:Q440)=0,"",ROUND(SUM('MRR Conglomerado'!AA440:AC440)/SUM('MRR Conglomerado'!O440:Q440),3)),"")</f>
        <v/>
      </c>
      <c r="M440" s="13" t="str">
        <f aca="false">IFERROR(IF(SUM('MRR Conglomerado'!P440:R440)=0,"",ROUND(SUM('MRR Conglomerado'!AB440:AD440)/SUM('MRR Conglomerado'!P440:R440),3)),"")</f>
        <v/>
      </c>
      <c r="N440" s="13" t="str">
        <f aca="false">IFERROR(IF(SUM('MRR Conglomerado'!Q440:S440)=0,"",ROUND(SUM('MRR Conglomerado'!AC440:AE440)/SUM('MRR Conglomerado'!Q440:S440),3)),"")</f>
        <v/>
      </c>
      <c r="O440" s="13" t="str">
        <f aca="false">IFERROR(IF(SUM('MRR Conglomerado'!R440:T440)=0,"",ROUND(SUM('MRR Conglomerado'!AD440:AF440)/SUM('MRR Conglomerado'!R440:T440),3)),"")</f>
        <v/>
      </c>
      <c r="P440" s="13" t="str">
        <f aca="false">IFERROR(IF(SUM('MRR Conglomerado'!S440:U440)=0,"",ROUND(SUM('MRR Conglomerado'!AE440:AG440)/SUM('MRR Conglomerado'!S440:U440),3)),"")</f>
        <v/>
      </c>
      <c r="Q440" s="13" t="str">
        <f aca="false">IFERROR(IF(SUM('MRR Conglomerado'!T440:V440)=0,"",ROUND(SUM('MRR Conglomerado'!AF440:AH440)/SUM('MRR Conglomerado'!T440:V440),3)),"")</f>
        <v/>
      </c>
      <c r="R440" s="13" t="str">
        <f aca="false">IFERROR(IF(SUM('MRR Conglomerado'!U440:W440)=0,"",ROUND(SUM('MRR Conglomerado'!AG440:AI440)/SUM('MRR Conglomerado'!U440:W440),3)),"")</f>
        <v/>
      </c>
      <c r="S440" s="13" t="str">
        <f aca="false">IFERROR(IF(SUM('MRR Conglomerado'!V440:X440)=0,"",ROUND(SUM('MRR Conglomerado'!AH440:AJ440)/SUM('MRR Conglomerado'!V440:X440),3)),"")</f>
        <v/>
      </c>
      <c r="T440" s="13" t="str">
        <f aca="false">IFERROR(IF(SUM('MRR Conglomerado'!W440:Y440)=0,"",ROUND(SUM('MRR Conglomerado'!AI440:AK440)/SUM('MRR Conglomerado'!W440:Y440),3)),"")</f>
        <v/>
      </c>
      <c r="U440" s="13" t="str">
        <f aca="false">IFERROR(IF(SUM('MRR Conglomerado'!X440:Z440)=0,"",ROUND(SUM('MRR Conglomerado'!AJ440:AL440)/SUM('MRR Conglomerado'!X440:Z440),3)),"")</f>
        <v/>
      </c>
      <c r="V440" s="13" t="str">
        <f aca="false">IFERROR(IF(SUM('MRR Conglomerado'!Y440:AA440)=0,"",ROUND(SUM('MRR Conglomerado'!AK440:AM440)/SUM('MRR Conglomerado'!Y440:AA440),3)),"")</f>
        <v/>
      </c>
      <c r="W440" s="13" t="str">
        <f aca="false">IFERROR(IF(SUM('MRR Conglomerado'!Z440:AB440)=0,"",ROUND(SUM('MRR Conglomerado'!AL440:AN440)/SUM('MRR Conglomerado'!Z440:AB440),3)),"")</f>
        <v/>
      </c>
      <c r="X440" s="13" t="str">
        <f aca="false">IFERROR(IF(SUM('MRR Conglomerado'!AA440:AC440)=0,"",ROUND(SUM('MRR Conglomerado'!AM440:AO440)/SUM('MRR Conglomerado'!AA440:AC440),3)),"")</f>
        <v/>
      </c>
      <c r="Y440" s="13" t="str">
        <f aca="false">IFERROR(IF(SUM('MRR Conglomerado'!AB440:AD440)=0,"",ROUND(SUM('MRR Conglomerado'!AN440:AP440)/SUM('MRR Conglomerado'!AB440:AD440),3)),"")</f>
        <v/>
      </c>
      <c r="Z440" s="13" t="str">
        <f aca="false">IFERROR(IF(SUM('MRR Conglomerado'!AC440:AE440)=0,"",ROUND(SUM('MRR Conglomerado'!AO440:AQ440)/SUM('MRR Conglomerado'!AC440:AE440),3)),"")</f>
        <v/>
      </c>
      <c r="AA440" s="13" t="str">
        <f aca="false">IFERROR(IF(SUM('MRR Conglomerado'!AD440:AF440)=0,"",ROUND(SUM('MRR Conglomerado'!AP440:AR440)/SUM('MRR Conglomerado'!AD440:AF440),3)),"")</f>
        <v/>
      </c>
      <c r="AB440" s="13" t="str">
        <f aca="false">IFERROR(IF(SUM('MRR Conglomerado'!AE440:AG440)=0,"",ROUND(SUM('MRR Conglomerado'!AQ440:AS440)/SUM('MRR Conglomerado'!AE440:AG440),3)),"")</f>
        <v/>
      </c>
    </row>
    <row r="441" customFormat="false" ht="15" hidden="false" customHeight="false" outlineLevel="0" collapsed="false">
      <c r="A441" s="10" t="s">
        <v>942</v>
      </c>
      <c r="B441" s="13" t="str">
        <f aca="false">IFERROR(IF(SUM('MRR Conglomerado'!E441:G441)=0,"",ROUND(SUM('MRR Conglomerado'!Q441:S441)/SUM('MRR Conglomerado'!E441:G441),3)),"")</f>
        <v/>
      </c>
      <c r="C441" s="13" t="str">
        <f aca="false">IFERROR(IF(SUM('MRR Conglomerado'!F441:H441)=0,"",ROUND(SUM('MRR Conglomerado'!R441:T441)/SUM('MRR Conglomerado'!F441:H441),3)),"")</f>
        <v/>
      </c>
      <c r="D441" s="13" t="str">
        <f aca="false">IFERROR(IF(SUM('MRR Conglomerado'!G441:I441)=0,"",ROUND(SUM('MRR Conglomerado'!S441:U441)/SUM('MRR Conglomerado'!G441:I441),3)),"")</f>
        <v/>
      </c>
      <c r="E441" s="13" t="str">
        <f aca="false">IFERROR(IF(SUM('MRR Conglomerado'!H441:J441)=0,"",ROUND(SUM('MRR Conglomerado'!T441:V441)/SUM('MRR Conglomerado'!H441:J441),3)),"")</f>
        <v/>
      </c>
      <c r="F441" s="13" t="str">
        <f aca="false">IFERROR(IF(SUM('MRR Conglomerado'!I441:K441)=0,"",ROUND(SUM('MRR Conglomerado'!U441:W441)/SUM('MRR Conglomerado'!I441:K441),3)),"")</f>
        <v/>
      </c>
      <c r="G441" s="13" t="str">
        <f aca="false">IFERROR(IF(SUM('MRR Conglomerado'!J441:L441)=0,"",ROUND(SUM('MRR Conglomerado'!V441:X441)/SUM('MRR Conglomerado'!J441:L441),3)),"")</f>
        <v/>
      </c>
      <c r="H441" s="13" t="str">
        <f aca="false">IFERROR(IF(SUM('MRR Conglomerado'!K441:M441)=0,"",ROUND(SUM('MRR Conglomerado'!W441:Y441)/SUM('MRR Conglomerado'!K441:M441),3)),"")</f>
        <v/>
      </c>
      <c r="I441" s="13" t="str">
        <f aca="false">IFERROR(IF(SUM('MRR Conglomerado'!L441:N441)=0,"",ROUND(SUM('MRR Conglomerado'!X441:Z441)/SUM('MRR Conglomerado'!L441:N441),3)),"")</f>
        <v/>
      </c>
      <c r="J441" s="13" t="str">
        <f aca="false">IFERROR(IF(SUM('MRR Conglomerado'!M441:O441)=0,"",ROUND(SUM('MRR Conglomerado'!Y441:AA441)/SUM('MRR Conglomerado'!M441:O441),3)),"")</f>
        <v/>
      </c>
      <c r="K441" s="13" t="str">
        <f aca="false">IFERROR(IF(SUM('MRR Conglomerado'!N441:P441)=0,"",ROUND(SUM('MRR Conglomerado'!Z441:AB441)/SUM('MRR Conglomerado'!N441:P441),3)),"")</f>
        <v/>
      </c>
      <c r="L441" s="13" t="str">
        <f aca="false">IFERROR(IF(SUM('MRR Conglomerado'!O441:Q441)=0,"",ROUND(SUM('MRR Conglomerado'!AA441:AC441)/SUM('MRR Conglomerado'!O441:Q441),3)),"")</f>
        <v/>
      </c>
      <c r="M441" s="13" t="str">
        <f aca="false">IFERROR(IF(SUM('MRR Conglomerado'!P441:R441)=0,"",ROUND(SUM('MRR Conglomerado'!AB441:AD441)/SUM('MRR Conglomerado'!P441:R441),3)),"")</f>
        <v/>
      </c>
      <c r="N441" s="13" t="str">
        <f aca="false">IFERROR(IF(SUM('MRR Conglomerado'!Q441:S441)=0,"",ROUND(SUM('MRR Conglomerado'!AC441:AE441)/SUM('MRR Conglomerado'!Q441:S441),3)),"")</f>
        <v/>
      </c>
      <c r="O441" s="13" t="str">
        <f aca="false">IFERROR(IF(SUM('MRR Conglomerado'!R441:T441)=0,"",ROUND(SUM('MRR Conglomerado'!AD441:AF441)/SUM('MRR Conglomerado'!R441:T441),3)),"")</f>
        <v/>
      </c>
      <c r="P441" s="13" t="str">
        <f aca="false">IFERROR(IF(SUM('MRR Conglomerado'!S441:U441)=0,"",ROUND(SUM('MRR Conglomerado'!AE441:AG441)/SUM('MRR Conglomerado'!S441:U441),3)),"")</f>
        <v/>
      </c>
      <c r="Q441" s="13" t="n">
        <f aca="false">IFERROR(IF(SUM('MRR Conglomerado'!T441:V441)=0,"",ROUND(SUM('MRR Conglomerado'!AF441:AH441)/SUM('MRR Conglomerado'!T441:V441),3)),"")</f>
        <v>0</v>
      </c>
      <c r="R441" s="13" t="n">
        <f aca="false">IFERROR(IF(SUM('MRR Conglomerado'!U441:W441)=0,"",ROUND(SUM('MRR Conglomerado'!AG441:AI441)/SUM('MRR Conglomerado'!U441:W441),3)),"")</f>
        <v>0</v>
      </c>
      <c r="S441" s="13" t="n">
        <f aca="false">IFERROR(IF(SUM('MRR Conglomerado'!V441:X441)=0,"",ROUND(SUM('MRR Conglomerado'!AH441:AJ441)/SUM('MRR Conglomerado'!V441:X441),3)),"")</f>
        <v>0</v>
      </c>
      <c r="T441" s="13" t="str">
        <f aca="false">IFERROR(IF(SUM('MRR Conglomerado'!W441:Y441)=0,"",ROUND(SUM('MRR Conglomerado'!AI441:AK441)/SUM('MRR Conglomerado'!W441:Y441),3)),"")</f>
        <v/>
      </c>
      <c r="U441" s="13" t="str">
        <f aca="false">IFERROR(IF(SUM('MRR Conglomerado'!X441:Z441)=0,"",ROUND(SUM('MRR Conglomerado'!AJ441:AL441)/SUM('MRR Conglomerado'!X441:Z441),3)),"")</f>
        <v/>
      </c>
      <c r="V441" s="13" t="str">
        <f aca="false">IFERROR(IF(SUM('MRR Conglomerado'!Y441:AA441)=0,"",ROUND(SUM('MRR Conglomerado'!AK441:AM441)/SUM('MRR Conglomerado'!Y441:AA441),3)),"")</f>
        <v/>
      </c>
      <c r="W441" s="13" t="str">
        <f aca="false">IFERROR(IF(SUM('MRR Conglomerado'!Z441:AB441)=0,"",ROUND(SUM('MRR Conglomerado'!AL441:AN441)/SUM('MRR Conglomerado'!Z441:AB441),3)),"")</f>
        <v/>
      </c>
      <c r="X441" s="13" t="str">
        <f aca="false">IFERROR(IF(SUM('MRR Conglomerado'!AA441:AC441)=0,"",ROUND(SUM('MRR Conglomerado'!AM441:AO441)/SUM('MRR Conglomerado'!AA441:AC441),3)),"")</f>
        <v/>
      </c>
      <c r="Y441" s="13" t="str">
        <f aca="false">IFERROR(IF(SUM('MRR Conglomerado'!AB441:AD441)=0,"",ROUND(SUM('MRR Conglomerado'!AN441:AP441)/SUM('MRR Conglomerado'!AB441:AD441),3)),"")</f>
        <v/>
      </c>
      <c r="Z441" s="13" t="str">
        <f aca="false">IFERROR(IF(SUM('MRR Conglomerado'!AC441:AE441)=0,"",ROUND(SUM('MRR Conglomerado'!AO441:AQ441)/SUM('MRR Conglomerado'!AC441:AE441),3)),"")</f>
        <v/>
      </c>
      <c r="AA441" s="13" t="str">
        <f aca="false">IFERROR(IF(SUM('MRR Conglomerado'!AD441:AF441)=0,"",ROUND(SUM('MRR Conglomerado'!AP441:AR441)/SUM('MRR Conglomerado'!AD441:AF441),3)),"")</f>
        <v/>
      </c>
      <c r="AB441" s="13" t="str">
        <f aca="false">IFERROR(IF(SUM('MRR Conglomerado'!AE441:AG441)=0,"",ROUND(SUM('MRR Conglomerado'!AQ441:AS441)/SUM('MRR Conglomerado'!AE441:AG441),3)),"")</f>
        <v/>
      </c>
    </row>
    <row r="442" customFormat="false" ht="15" hidden="false" customHeight="false" outlineLevel="0" collapsed="false">
      <c r="A442" s="10" t="s">
        <v>944</v>
      </c>
      <c r="B442" s="13" t="str">
        <f aca="false">IFERROR(IF(SUM('MRR Conglomerado'!E442:G442)=0,"",ROUND(SUM('MRR Conglomerado'!Q442:S442)/SUM('MRR Conglomerado'!E442:G442),3)),"")</f>
        <v/>
      </c>
      <c r="C442" s="13" t="str">
        <f aca="false">IFERROR(IF(SUM('MRR Conglomerado'!F442:H442)=0,"",ROUND(SUM('MRR Conglomerado'!R442:T442)/SUM('MRR Conglomerado'!F442:H442),3)),"")</f>
        <v/>
      </c>
      <c r="D442" s="13" t="str">
        <f aca="false">IFERROR(IF(SUM('MRR Conglomerado'!G442:I442)=0,"",ROUND(SUM('MRR Conglomerado'!S442:U442)/SUM('MRR Conglomerado'!G442:I442),3)),"")</f>
        <v/>
      </c>
      <c r="E442" s="13" t="str">
        <f aca="false">IFERROR(IF(SUM('MRR Conglomerado'!H442:J442)=0,"",ROUND(SUM('MRR Conglomerado'!T442:V442)/SUM('MRR Conglomerado'!H442:J442),3)),"")</f>
        <v/>
      </c>
      <c r="F442" s="13" t="str">
        <f aca="false">IFERROR(IF(SUM('MRR Conglomerado'!I442:K442)=0,"",ROUND(SUM('MRR Conglomerado'!U442:W442)/SUM('MRR Conglomerado'!I442:K442),3)),"")</f>
        <v/>
      </c>
      <c r="G442" s="13" t="str">
        <f aca="false">IFERROR(IF(SUM('MRR Conglomerado'!J442:L442)=0,"",ROUND(SUM('MRR Conglomerado'!V442:X442)/SUM('MRR Conglomerado'!J442:L442),3)),"")</f>
        <v/>
      </c>
      <c r="H442" s="13" t="str">
        <f aca="false">IFERROR(IF(SUM('MRR Conglomerado'!K442:M442)=0,"",ROUND(SUM('MRR Conglomerado'!W442:Y442)/SUM('MRR Conglomerado'!K442:M442),3)),"")</f>
        <v/>
      </c>
      <c r="I442" s="13" t="str">
        <f aca="false">IFERROR(IF(SUM('MRR Conglomerado'!L442:N442)=0,"",ROUND(SUM('MRR Conglomerado'!X442:Z442)/SUM('MRR Conglomerado'!L442:N442),3)),"")</f>
        <v/>
      </c>
      <c r="J442" s="13" t="str">
        <f aca="false">IFERROR(IF(SUM('MRR Conglomerado'!M442:O442)=0,"",ROUND(SUM('MRR Conglomerado'!Y442:AA442)/SUM('MRR Conglomerado'!M442:O442),3)),"")</f>
        <v/>
      </c>
      <c r="K442" s="13" t="str">
        <f aca="false">IFERROR(IF(SUM('MRR Conglomerado'!N442:P442)=0,"",ROUND(SUM('MRR Conglomerado'!Z442:AB442)/SUM('MRR Conglomerado'!N442:P442),3)),"")</f>
        <v/>
      </c>
      <c r="L442" s="13" t="str">
        <f aca="false">IFERROR(IF(SUM('MRR Conglomerado'!O442:Q442)=0,"",ROUND(SUM('MRR Conglomerado'!AA442:AC442)/SUM('MRR Conglomerado'!O442:Q442),3)),"")</f>
        <v/>
      </c>
      <c r="M442" s="13" t="str">
        <f aca="false">IFERROR(IF(SUM('MRR Conglomerado'!P442:R442)=0,"",ROUND(SUM('MRR Conglomerado'!AB442:AD442)/SUM('MRR Conglomerado'!P442:R442),3)),"")</f>
        <v/>
      </c>
      <c r="N442" s="13" t="str">
        <f aca="false">IFERROR(IF(SUM('MRR Conglomerado'!Q442:S442)=0,"",ROUND(SUM('MRR Conglomerado'!AC442:AE442)/SUM('MRR Conglomerado'!Q442:S442),3)),"")</f>
        <v/>
      </c>
      <c r="O442" s="13" t="str">
        <f aca="false">IFERROR(IF(SUM('MRR Conglomerado'!R442:T442)=0,"",ROUND(SUM('MRR Conglomerado'!AD442:AF442)/SUM('MRR Conglomerado'!R442:T442),3)),"")</f>
        <v/>
      </c>
      <c r="P442" s="13" t="str">
        <f aca="false">IFERROR(IF(SUM('MRR Conglomerado'!S442:U442)=0,"",ROUND(SUM('MRR Conglomerado'!AE442:AG442)/SUM('MRR Conglomerado'!S442:U442),3)),"")</f>
        <v/>
      </c>
      <c r="Q442" s="13" t="str">
        <f aca="false">IFERROR(IF(SUM('MRR Conglomerado'!T442:V442)=0,"",ROUND(SUM('MRR Conglomerado'!AF442:AH442)/SUM('MRR Conglomerado'!T442:V442),3)),"")</f>
        <v/>
      </c>
      <c r="R442" s="13" t="str">
        <f aca="false">IFERROR(IF(SUM('MRR Conglomerado'!U442:W442)=0,"",ROUND(SUM('MRR Conglomerado'!AG442:AI442)/SUM('MRR Conglomerado'!U442:W442),3)),"")</f>
        <v/>
      </c>
      <c r="S442" s="13" t="str">
        <f aca="false">IFERROR(IF(SUM('MRR Conglomerado'!V442:X442)=0,"",ROUND(SUM('MRR Conglomerado'!AH442:AJ442)/SUM('MRR Conglomerado'!V442:X442),3)),"")</f>
        <v/>
      </c>
      <c r="T442" s="13" t="str">
        <f aca="false">IFERROR(IF(SUM('MRR Conglomerado'!W442:Y442)=0,"",ROUND(SUM('MRR Conglomerado'!AI442:AK442)/SUM('MRR Conglomerado'!W442:Y442),3)),"")</f>
        <v/>
      </c>
      <c r="U442" s="13" t="str">
        <f aca="false">IFERROR(IF(SUM('MRR Conglomerado'!X442:Z442)=0,"",ROUND(SUM('MRR Conglomerado'!AJ442:AL442)/SUM('MRR Conglomerado'!X442:Z442),3)),"")</f>
        <v/>
      </c>
      <c r="V442" s="13" t="str">
        <f aca="false">IFERROR(IF(SUM('MRR Conglomerado'!Y442:AA442)=0,"",ROUND(SUM('MRR Conglomerado'!AK442:AM442)/SUM('MRR Conglomerado'!Y442:AA442),3)),"")</f>
        <v/>
      </c>
      <c r="W442" s="13" t="str">
        <f aca="false">IFERROR(IF(SUM('MRR Conglomerado'!Z442:AB442)=0,"",ROUND(SUM('MRR Conglomerado'!AL442:AN442)/SUM('MRR Conglomerado'!Z442:AB442),3)),"")</f>
        <v/>
      </c>
      <c r="X442" s="13" t="str">
        <f aca="false">IFERROR(IF(SUM('MRR Conglomerado'!AA442:AC442)=0,"",ROUND(SUM('MRR Conglomerado'!AM442:AO442)/SUM('MRR Conglomerado'!AA442:AC442),3)),"")</f>
        <v/>
      </c>
      <c r="Y442" s="13" t="str">
        <f aca="false">IFERROR(IF(SUM('MRR Conglomerado'!AB442:AD442)=0,"",ROUND(SUM('MRR Conglomerado'!AN442:AP442)/SUM('MRR Conglomerado'!AB442:AD442),3)),"")</f>
        <v/>
      </c>
      <c r="Z442" s="13" t="str">
        <f aca="false">IFERROR(IF(SUM('MRR Conglomerado'!AC442:AE442)=0,"",ROUND(SUM('MRR Conglomerado'!AO442:AQ442)/SUM('MRR Conglomerado'!AC442:AE442),3)),"")</f>
        <v/>
      </c>
      <c r="AA442" s="13" t="str">
        <f aca="false">IFERROR(IF(SUM('MRR Conglomerado'!AD442:AF442)=0,"",ROUND(SUM('MRR Conglomerado'!AP442:AR442)/SUM('MRR Conglomerado'!AD442:AF442),3)),"")</f>
        <v/>
      </c>
      <c r="AB442" s="13" t="str">
        <f aca="false">IFERROR(IF(SUM('MRR Conglomerado'!AE442:AG442)=0,"",ROUND(SUM('MRR Conglomerado'!AQ442:AS442)/SUM('MRR Conglomerado'!AE442:AG442),3)),"")</f>
        <v/>
      </c>
    </row>
    <row r="443" customFormat="false" ht="15" hidden="false" customHeight="false" outlineLevel="0" collapsed="false">
      <c r="A443" s="10" t="s">
        <v>946</v>
      </c>
      <c r="B443" s="13" t="str">
        <f aca="false">IFERROR(IF(SUM('MRR Conglomerado'!E443:G443)=0,"",ROUND(SUM('MRR Conglomerado'!Q443:S443)/SUM('MRR Conglomerado'!E443:G443),3)),"")</f>
        <v/>
      </c>
      <c r="C443" s="13" t="str">
        <f aca="false">IFERROR(IF(SUM('MRR Conglomerado'!F443:H443)=0,"",ROUND(SUM('MRR Conglomerado'!R443:T443)/SUM('MRR Conglomerado'!F443:H443),3)),"")</f>
        <v/>
      </c>
      <c r="D443" s="13" t="str">
        <f aca="false">IFERROR(IF(SUM('MRR Conglomerado'!G443:I443)=0,"",ROUND(SUM('MRR Conglomerado'!S443:U443)/SUM('MRR Conglomerado'!G443:I443),3)),"")</f>
        <v/>
      </c>
      <c r="E443" s="13" t="str">
        <f aca="false">IFERROR(IF(SUM('MRR Conglomerado'!H443:J443)=0,"",ROUND(SUM('MRR Conglomerado'!T443:V443)/SUM('MRR Conglomerado'!H443:J443),3)),"")</f>
        <v/>
      </c>
      <c r="F443" s="13" t="str">
        <f aca="false">IFERROR(IF(SUM('MRR Conglomerado'!I443:K443)=0,"",ROUND(SUM('MRR Conglomerado'!U443:W443)/SUM('MRR Conglomerado'!I443:K443),3)),"")</f>
        <v/>
      </c>
      <c r="G443" s="13" t="str">
        <f aca="false">IFERROR(IF(SUM('MRR Conglomerado'!J443:L443)=0,"",ROUND(SUM('MRR Conglomerado'!V443:X443)/SUM('MRR Conglomerado'!J443:L443),3)),"")</f>
        <v/>
      </c>
      <c r="H443" s="13" t="str">
        <f aca="false">IFERROR(IF(SUM('MRR Conglomerado'!K443:M443)=0,"",ROUND(SUM('MRR Conglomerado'!W443:Y443)/SUM('MRR Conglomerado'!K443:M443),3)),"")</f>
        <v/>
      </c>
      <c r="I443" s="13" t="str">
        <f aca="false">IFERROR(IF(SUM('MRR Conglomerado'!L443:N443)=0,"",ROUND(SUM('MRR Conglomerado'!X443:Z443)/SUM('MRR Conglomerado'!L443:N443),3)),"")</f>
        <v/>
      </c>
      <c r="J443" s="13" t="str">
        <f aca="false">IFERROR(IF(SUM('MRR Conglomerado'!M443:O443)=0,"",ROUND(SUM('MRR Conglomerado'!Y443:AA443)/SUM('MRR Conglomerado'!M443:O443),3)),"")</f>
        <v/>
      </c>
      <c r="K443" s="13" t="str">
        <f aca="false">IFERROR(IF(SUM('MRR Conglomerado'!N443:P443)=0,"",ROUND(SUM('MRR Conglomerado'!Z443:AB443)/SUM('MRR Conglomerado'!N443:P443),3)),"")</f>
        <v/>
      </c>
      <c r="L443" s="13" t="str">
        <f aca="false">IFERROR(IF(SUM('MRR Conglomerado'!O443:Q443)=0,"",ROUND(SUM('MRR Conglomerado'!AA443:AC443)/SUM('MRR Conglomerado'!O443:Q443),3)),"")</f>
        <v/>
      </c>
      <c r="M443" s="13" t="str">
        <f aca="false">IFERROR(IF(SUM('MRR Conglomerado'!P443:R443)=0,"",ROUND(SUM('MRR Conglomerado'!AB443:AD443)/SUM('MRR Conglomerado'!P443:R443),3)),"")</f>
        <v/>
      </c>
      <c r="N443" s="13" t="str">
        <f aca="false">IFERROR(IF(SUM('MRR Conglomerado'!Q443:S443)=0,"",ROUND(SUM('MRR Conglomerado'!AC443:AE443)/SUM('MRR Conglomerado'!Q443:S443),3)),"")</f>
        <v/>
      </c>
      <c r="O443" s="13" t="str">
        <f aca="false">IFERROR(IF(SUM('MRR Conglomerado'!R443:T443)=0,"",ROUND(SUM('MRR Conglomerado'!AD443:AF443)/SUM('MRR Conglomerado'!R443:T443),3)),"")</f>
        <v/>
      </c>
      <c r="P443" s="13" t="str">
        <f aca="false">IFERROR(IF(SUM('MRR Conglomerado'!S443:U443)=0,"",ROUND(SUM('MRR Conglomerado'!AE443:AG443)/SUM('MRR Conglomerado'!S443:U443),3)),"")</f>
        <v/>
      </c>
      <c r="Q443" s="13" t="str">
        <f aca="false">IFERROR(IF(SUM('MRR Conglomerado'!T443:V443)=0,"",ROUND(SUM('MRR Conglomerado'!AF443:AH443)/SUM('MRR Conglomerado'!T443:V443),3)),"")</f>
        <v/>
      </c>
      <c r="R443" s="13" t="str">
        <f aca="false">IFERROR(IF(SUM('MRR Conglomerado'!U443:W443)=0,"",ROUND(SUM('MRR Conglomerado'!AG443:AI443)/SUM('MRR Conglomerado'!U443:W443),3)),"")</f>
        <v/>
      </c>
      <c r="S443" s="13" t="str">
        <f aca="false">IFERROR(IF(SUM('MRR Conglomerado'!V443:X443)=0,"",ROUND(SUM('MRR Conglomerado'!AH443:AJ443)/SUM('MRR Conglomerado'!V443:X443),3)),"")</f>
        <v/>
      </c>
      <c r="T443" s="13" t="str">
        <f aca="false">IFERROR(IF(SUM('MRR Conglomerado'!W443:Y443)=0,"",ROUND(SUM('MRR Conglomerado'!AI443:AK443)/SUM('MRR Conglomerado'!W443:Y443),3)),"")</f>
        <v/>
      </c>
      <c r="U443" s="13" t="str">
        <f aca="false">IFERROR(IF(SUM('MRR Conglomerado'!X443:Z443)=0,"",ROUND(SUM('MRR Conglomerado'!AJ443:AL443)/SUM('MRR Conglomerado'!X443:Z443),3)),"")</f>
        <v/>
      </c>
      <c r="V443" s="13" t="str">
        <f aca="false">IFERROR(IF(SUM('MRR Conglomerado'!Y443:AA443)=0,"",ROUND(SUM('MRR Conglomerado'!AK443:AM443)/SUM('MRR Conglomerado'!Y443:AA443),3)),"")</f>
        <v/>
      </c>
      <c r="W443" s="13" t="str">
        <f aca="false">IFERROR(IF(SUM('MRR Conglomerado'!Z443:AB443)=0,"",ROUND(SUM('MRR Conglomerado'!AL443:AN443)/SUM('MRR Conglomerado'!Z443:AB443),3)),"")</f>
        <v/>
      </c>
      <c r="X443" s="13" t="str">
        <f aca="false">IFERROR(IF(SUM('MRR Conglomerado'!AA443:AC443)=0,"",ROUND(SUM('MRR Conglomerado'!AM443:AO443)/SUM('MRR Conglomerado'!AA443:AC443),3)),"")</f>
        <v/>
      </c>
      <c r="Y443" s="13" t="str">
        <f aca="false">IFERROR(IF(SUM('MRR Conglomerado'!AB443:AD443)=0,"",ROUND(SUM('MRR Conglomerado'!AN443:AP443)/SUM('MRR Conglomerado'!AB443:AD443),3)),"")</f>
        <v/>
      </c>
      <c r="Z443" s="13" t="str">
        <f aca="false">IFERROR(IF(SUM('MRR Conglomerado'!AC443:AE443)=0,"",ROUND(SUM('MRR Conglomerado'!AO443:AQ443)/SUM('MRR Conglomerado'!AC443:AE443),3)),"")</f>
        <v/>
      </c>
      <c r="AA443" s="13" t="str">
        <f aca="false">IFERROR(IF(SUM('MRR Conglomerado'!AD443:AF443)=0,"",ROUND(SUM('MRR Conglomerado'!AP443:AR443)/SUM('MRR Conglomerado'!AD443:AF443),3)),"")</f>
        <v/>
      </c>
      <c r="AB443" s="13" t="str">
        <f aca="false">IFERROR(IF(SUM('MRR Conglomerado'!AE443:AG443)=0,"",ROUND(SUM('MRR Conglomerado'!AQ443:AS443)/SUM('MRR Conglomerado'!AE443:AG443),3)),"")</f>
        <v/>
      </c>
    </row>
    <row r="444" customFormat="false" ht="15" hidden="false" customHeight="false" outlineLevel="0" collapsed="false">
      <c r="A444" s="10" t="s">
        <v>948</v>
      </c>
      <c r="B444" s="13" t="str">
        <f aca="false">IFERROR(IF(SUM('MRR Conglomerado'!E444:G444)=0,"",ROUND(SUM('MRR Conglomerado'!Q444:S444)/SUM('MRR Conglomerado'!E444:G444),3)),"")</f>
        <v/>
      </c>
      <c r="C444" s="13" t="str">
        <f aca="false">IFERROR(IF(SUM('MRR Conglomerado'!F444:H444)=0,"",ROUND(SUM('MRR Conglomerado'!R444:T444)/SUM('MRR Conglomerado'!F444:H444),3)),"")</f>
        <v/>
      </c>
      <c r="D444" s="13" t="str">
        <f aca="false">IFERROR(IF(SUM('MRR Conglomerado'!G444:I444)=0,"",ROUND(SUM('MRR Conglomerado'!S444:U444)/SUM('MRR Conglomerado'!G444:I444),3)),"")</f>
        <v/>
      </c>
      <c r="E444" s="13" t="str">
        <f aca="false">IFERROR(IF(SUM('MRR Conglomerado'!H444:J444)=0,"",ROUND(SUM('MRR Conglomerado'!T444:V444)/SUM('MRR Conglomerado'!H444:J444),3)),"")</f>
        <v/>
      </c>
      <c r="F444" s="13" t="str">
        <f aca="false">IFERROR(IF(SUM('MRR Conglomerado'!I444:K444)=0,"",ROUND(SUM('MRR Conglomerado'!U444:W444)/SUM('MRR Conglomerado'!I444:K444),3)),"")</f>
        <v/>
      </c>
      <c r="G444" s="13" t="str">
        <f aca="false">IFERROR(IF(SUM('MRR Conglomerado'!J444:L444)=0,"",ROUND(SUM('MRR Conglomerado'!V444:X444)/SUM('MRR Conglomerado'!J444:L444),3)),"")</f>
        <v/>
      </c>
      <c r="H444" s="13" t="str">
        <f aca="false">IFERROR(IF(SUM('MRR Conglomerado'!K444:M444)=0,"",ROUND(SUM('MRR Conglomerado'!W444:Y444)/SUM('MRR Conglomerado'!K444:M444),3)),"")</f>
        <v/>
      </c>
      <c r="I444" s="13" t="str">
        <f aca="false">IFERROR(IF(SUM('MRR Conglomerado'!L444:N444)=0,"",ROUND(SUM('MRR Conglomerado'!X444:Z444)/SUM('MRR Conglomerado'!L444:N444),3)),"")</f>
        <v/>
      </c>
      <c r="J444" s="13" t="str">
        <f aca="false">IFERROR(IF(SUM('MRR Conglomerado'!M444:O444)=0,"",ROUND(SUM('MRR Conglomerado'!Y444:AA444)/SUM('MRR Conglomerado'!M444:O444),3)),"")</f>
        <v/>
      </c>
      <c r="K444" s="13" t="str">
        <f aca="false">IFERROR(IF(SUM('MRR Conglomerado'!N444:P444)=0,"",ROUND(SUM('MRR Conglomerado'!Z444:AB444)/SUM('MRR Conglomerado'!N444:P444),3)),"")</f>
        <v/>
      </c>
      <c r="L444" s="13" t="str">
        <f aca="false">IFERROR(IF(SUM('MRR Conglomerado'!O444:Q444)=0,"",ROUND(SUM('MRR Conglomerado'!AA444:AC444)/SUM('MRR Conglomerado'!O444:Q444),3)),"")</f>
        <v/>
      </c>
      <c r="M444" s="13" t="str">
        <f aca="false">IFERROR(IF(SUM('MRR Conglomerado'!P444:R444)=0,"",ROUND(SUM('MRR Conglomerado'!AB444:AD444)/SUM('MRR Conglomerado'!P444:R444),3)),"")</f>
        <v/>
      </c>
      <c r="N444" s="13" t="str">
        <f aca="false">IFERROR(IF(SUM('MRR Conglomerado'!Q444:S444)=0,"",ROUND(SUM('MRR Conglomerado'!AC444:AE444)/SUM('MRR Conglomerado'!Q444:S444),3)),"")</f>
        <v/>
      </c>
      <c r="O444" s="13" t="str">
        <f aca="false">IFERROR(IF(SUM('MRR Conglomerado'!R444:T444)=0,"",ROUND(SUM('MRR Conglomerado'!AD444:AF444)/SUM('MRR Conglomerado'!R444:T444),3)),"")</f>
        <v/>
      </c>
      <c r="P444" s="13" t="str">
        <f aca="false">IFERROR(IF(SUM('MRR Conglomerado'!S444:U444)=0,"",ROUND(SUM('MRR Conglomerado'!AE444:AG444)/SUM('MRR Conglomerado'!S444:U444),3)),"")</f>
        <v/>
      </c>
      <c r="Q444" s="13" t="str">
        <f aca="false">IFERROR(IF(SUM('MRR Conglomerado'!T444:V444)=0,"",ROUND(SUM('MRR Conglomerado'!AF444:AH444)/SUM('MRR Conglomerado'!T444:V444),3)),"")</f>
        <v/>
      </c>
      <c r="R444" s="13" t="str">
        <f aca="false">IFERROR(IF(SUM('MRR Conglomerado'!U444:W444)=0,"",ROUND(SUM('MRR Conglomerado'!AG444:AI444)/SUM('MRR Conglomerado'!U444:W444),3)),"")</f>
        <v/>
      </c>
      <c r="S444" s="13" t="str">
        <f aca="false">IFERROR(IF(SUM('MRR Conglomerado'!V444:X444)=0,"",ROUND(SUM('MRR Conglomerado'!AH444:AJ444)/SUM('MRR Conglomerado'!V444:X444),3)),"")</f>
        <v/>
      </c>
      <c r="T444" s="13" t="str">
        <f aca="false">IFERROR(IF(SUM('MRR Conglomerado'!W444:Y444)=0,"",ROUND(SUM('MRR Conglomerado'!AI444:AK444)/SUM('MRR Conglomerado'!W444:Y444),3)),"")</f>
        <v/>
      </c>
      <c r="U444" s="13" t="str">
        <f aca="false">IFERROR(IF(SUM('MRR Conglomerado'!X444:Z444)=0,"",ROUND(SUM('MRR Conglomerado'!AJ444:AL444)/SUM('MRR Conglomerado'!X444:Z444),3)),"")</f>
        <v/>
      </c>
      <c r="V444" s="13" t="str">
        <f aca="false">IFERROR(IF(SUM('MRR Conglomerado'!Y444:AA444)=0,"",ROUND(SUM('MRR Conglomerado'!AK444:AM444)/SUM('MRR Conglomerado'!Y444:AA444),3)),"")</f>
        <v/>
      </c>
      <c r="W444" s="13" t="str">
        <f aca="false">IFERROR(IF(SUM('MRR Conglomerado'!Z444:AB444)=0,"",ROUND(SUM('MRR Conglomerado'!AL444:AN444)/SUM('MRR Conglomerado'!Z444:AB444),3)),"")</f>
        <v/>
      </c>
      <c r="X444" s="13" t="str">
        <f aca="false">IFERROR(IF(SUM('MRR Conglomerado'!AA444:AC444)=0,"",ROUND(SUM('MRR Conglomerado'!AM444:AO444)/SUM('MRR Conglomerado'!AA444:AC444),3)),"")</f>
        <v/>
      </c>
      <c r="Y444" s="13" t="str">
        <f aca="false">IFERROR(IF(SUM('MRR Conglomerado'!AB444:AD444)=0,"",ROUND(SUM('MRR Conglomerado'!AN444:AP444)/SUM('MRR Conglomerado'!AB444:AD444),3)),"")</f>
        <v/>
      </c>
      <c r="Z444" s="13" t="str">
        <f aca="false">IFERROR(IF(SUM('MRR Conglomerado'!AC444:AE444)=0,"",ROUND(SUM('MRR Conglomerado'!AO444:AQ444)/SUM('MRR Conglomerado'!AC444:AE444),3)),"")</f>
        <v/>
      </c>
      <c r="AA444" s="13" t="str">
        <f aca="false">IFERROR(IF(SUM('MRR Conglomerado'!AD444:AF444)=0,"",ROUND(SUM('MRR Conglomerado'!AP444:AR444)/SUM('MRR Conglomerado'!AD444:AF444),3)),"")</f>
        <v/>
      </c>
      <c r="AB444" s="13" t="str">
        <f aca="false">IFERROR(IF(SUM('MRR Conglomerado'!AE444:AG444)=0,"",ROUND(SUM('MRR Conglomerado'!AQ444:AS444)/SUM('MRR Conglomerado'!AE444:AG444),3)),"")</f>
        <v/>
      </c>
    </row>
    <row r="445" customFormat="false" ht="15" hidden="false" customHeight="false" outlineLevel="0" collapsed="false">
      <c r="A445" s="10" t="s">
        <v>950</v>
      </c>
      <c r="B445" s="13" t="str">
        <f aca="false">IFERROR(IF(SUM('MRR Conglomerado'!E445:G445)=0,"",ROUND(SUM('MRR Conglomerado'!Q445:S445)/SUM('MRR Conglomerado'!E445:G445),3)),"")</f>
        <v/>
      </c>
      <c r="C445" s="13" t="str">
        <f aca="false">IFERROR(IF(SUM('MRR Conglomerado'!F445:H445)=0,"",ROUND(SUM('MRR Conglomerado'!R445:T445)/SUM('MRR Conglomerado'!F445:H445),3)),"")</f>
        <v/>
      </c>
      <c r="D445" s="13" t="str">
        <f aca="false">IFERROR(IF(SUM('MRR Conglomerado'!G445:I445)=0,"",ROUND(SUM('MRR Conglomerado'!S445:U445)/SUM('MRR Conglomerado'!G445:I445),3)),"")</f>
        <v/>
      </c>
      <c r="E445" s="13" t="str">
        <f aca="false">IFERROR(IF(SUM('MRR Conglomerado'!H445:J445)=0,"",ROUND(SUM('MRR Conglomerado'!T445:V445)/SUM('MRR Conglomerado'!H445:J445),3)),"")</f>
        <v/>
      </c>
      <c r="F445" s="13" t="str">
        <f aca="false">IFERROR(IF(SUM('MRR Conglomerado'!I445:K445)=0,"",ROUND(SUM('MRR Conglomerado'!U445:W445)/SUM('MRR Conglomerado'!I445:K445),3)),"")</f>
        <v/>
      </c>
      <c r="G445" s="13" t="str">
        <f aca="false">IFERROR(IF(SUM('MRR Conglomerado'!J445:L445)=0,"",ROUND(SUM('MRR Conglomerado'!V445:X445)/SUM('MRR Conglomerado'!J445:L445),3)),"")</f>
        <v/>
      </c>
      <c r="H445" s="13" t="str">
        <f aca="false">IFERROR(IF(SUM('MRR Conglomerado'!K445:M445)=0,"",ROUND(SUM('MRR Conglomerado'!W445:Y445)/SUM('MRR Conglomerado'!K445:M445),3)),"")</f>
        <v/>
      </c>
      <c r="I445" s="13" t="str">
        <f aca="false">IFERROR(IF(SUM('MRR Conglomerado'!L445:N445)=0,"",ROUND(SUM('MRR Conglomerado'!X445:Z445)/SUM('MRR Conglomerado'!L445:N445),3)),"")</f>
        <v/>
      </c>
      <c r="J445" s="13" t="str">
        <f aca="false">IFERROR(IF(SUM('MRR Conglomerado'!M445:O445)=0,"",ROUND(SUM('MRR Conglomerado'!Y445:AA445)/SUM('MRR Conglomerado'!M445:O445),3)),"")</f>
        <v/>
      </c>
      <c r="K445" s="13" t="str">
        <f aca="false">IFERROR(IF(SUM('MRR Conglomerado'!N445:P445)=0,"",ROUND(SUM('MRR Conglomerado'!Z445:AB445)/SUM('MRR Conglomerado'!N445:P445),3)),"")</f>
        <v/>
      </c>
      <c r="L445" s="13" t="str">
        <f aca="false">IFERROR(IF(SUM('MRR Conglomerado'!O445:Q445)=0,"",ROUND(SUM('MRR Conglomerado'!AA445:AC445)/SUM('MRR Conglomerado'!O445:Q445),3)),"")</f>
        <v/>
      </c>
      <c r="M445" s="13" t="str">
        <f aca="false">IFERROR(IF(SUM('MRR Conglomerado'!P445:R445)=0,"",ROUND(SUM('MRR Conglomerado'!AB445:AD445)/SUM('MRR Conglomerado'!P445:R445),3)),"")</f>
        <v/>
      </c>
      <c r="N445" s="13" t="str">
        <f aca="false">IFERROR(IF(SUM('MRR Conglomerado'!Q445:S445)=0,"",ROUND(SUM('MRR Conglomerado'!AC445:AE445)/SUM('MRR Conglomerado'!Q445:S445),3)),"")</f>
        <v/>
      </c>
      <c r="O445" s="13" t="str">
        <f aca="false">IFERROR(IF(SUM('MRR Conglomerado'!R445:T445)=0,"",ROUND(SUM('MRR Conglomerado'!AD445:AF445)/SUM('MRR Conglomerado'!R445:T445),3)),"")</f>
        <v/>
      </c>
      <c r="P445" s="13" t="str">
        <f aca="false">IFERROR(IF(SUM('MRR Conglomerado'!S445:U445)=0,"",ROUND(SUM('MRR Conglomerado'!AE445:AG445)/SUM('MRR Conglomerado'!S445:U445),3)),"")</f>
        <v/>
      </c>
      <c r="Q445" s="13" t="str">
        <f aca="false">IFERROR(IF(SUM('MRR Conglomerado'!T445:V445)=0,"",ROUND(SUM('MRR Conglomerado'!AF445:AH445)/SUM('MRR Conglomerado'!T445:V445),3)),"")</f>
        <v/>
      </c>
      <c r="R445" s="13" t="str">
        <f aca="false">IFERROR(IF(SUM('MRR Conglomerado'!U445:W445)=0,"",ROUND(SUM('MRR Conglomerado'!AG445:AI445)/SUM('MRR Conglomerado'!U445:W445),3)),"")</f>
        <v/>
      </c>
      <c r="S445" s="13" t="str">
        <f aca="false">IFERROR(IF(SUM('MRR Conglomerado'!V445:X445)=0,"",ROUND(SUM('MRR Conglomerado'!AH445:AJ445)/SUM('MRR Conglomerado'!V445:X445),3)),"")</f>
        <v/>
      </c>
      <c r="T445" s="13" t="str">
        <f aca="false">IFERROR(IF(SUM('MRR Conglomerado'!W445:Y445)=0,"",ROUND(SUM('MRR Conglomerado'!AI445:AK445)/SUM('MRR Conglomerado'!W445:Y445),3)),"")</f>
        <v/>
      </c>
      <c r="U445" s="13" t="str">
        <f aca="false">IFERROR(IF(SUM('MRR Conglomerado'!X445:Z445)=0,"",ROUND(SUM('MRR Conglomerado'!AJ445:AL445)/SUM('MRR Conglomerado'!X445:Z445),3)),"")</f>
        <v/>
      </c>
      <c r="V445" s="13" t="str">
        <f aca="false">IFERROR(IF(SUM('MRR Conglomerado'!Y445:AA445)=0,"",ROUND(SUM('MRR Conglomerado'!AK445:AM445)/SUM('MRR Conglomerado'!Y445:AA445),3)),"")</f>
        <v/>
      </c>
      <c r="W445" s="13" t="str">
        <f aca="false">IFERROR(IF(SUM('MRR Conglomerado'!Z445:AB445)=0,"",ROUND(SUM('MRR Conglomerado'!AL445:AN445)/SUM('MRR Conglomerado'!Z445:AB445),3)),"")</f>
        <v/>
      </c>
      <c r="X445" s="13" t="str">
        <f aca="false">IFERROR(IF(SUM('MRR Conglomerado'!AA445:AC445)=0,"",ROUND(SUM('MRR Conglomerado'!AM445:AO445)/SUM('MRR Conglomerado'!AA445:AC445),3)),"")</f>
        <v/>
      </c>
      <c r="Y445" s="13" t="str">
        <f aca="false">IFERROR(IF(SUM('MRR Conglomerado'!AB445:AD445)=0,"",ROUND(SUM('MRR Conglomerado'!AN445:AP445)/SUM('MRR Conglomerado'!AB445:AD445),3)),"")</f>
        <v/>
      </c>
      <c r="Z445" s="13" t="str">
        <f aca="false">IFERROR(IF(SUM('MRR Conglomerado'!AC445:AE445)=0,"",ROUND(SUM('MRR Conglomerado'!AO445:AQ445)/SUM('MRR Conglomerado'!AC445:AE445),3)),"")</f>
        <v/>
      </c>
      <c r="AA445" s="13" t="str">
        <f aca="false">IFERROR(IF(SUM('MRR Conglomerado'!AD445:AF445)=0,"",ROUND(SUM('MRR Conglomerado'!AP445:AR445)/SUM('MRR Conglomerado'!AD445:AF445),3)),"")</f>
        <v/>
      </c>
      <c r="AB445" s="13" t="str">
        <f aca="false">IFERROR(IF(SUM('MRR Conglomerado'!AE445:AG445)=0,"",ROUND(SUM('MRR Conglomerado'!AQ445:AS445)/SUM('MRR Conglomerado'!AE445:AG445),3)),"")</f>
        <v/>
      </c>
    </row>
    <row r="446" customFormat="false" ht="15" hidden="false" customHeight="false" outlineLevel="0" collapsed="false">
      <c r="A446" s="10" t="s">
        <v>952</v>
      </c>
      <c r="B446" s="13" t="str">
        <f aca="false">IFERROR(IF(SUM('MRR Conglomerado'!E446:G446)=0,"",ROUND(SUM('MRR Conglomerado'!Q446:S446)/SUM('MRR Conglomerado'!E446:G446),3)),"")</f>
        <v/>
      </c>
      <c r="C446" s="13" t="str">
        <f aca="false">IFERROR(IF(SUM('MRR Conglomerado'!F446:H446)=0,"",ROUND(SUM('MRR Conglomerado'!R446:T446)/SUM('MRR Conglomerado'!F446:H446),3)),"")</f>
        <v/>
      </c>
      <c r="D446" s="13" t="str">
        <f aca="false">IFERROR(IF(SUM('MRR Conglomerado'!G446:I446)=0,"",ROUND(SUM('MRR Conglomerado'!S446:U446)/SUM('MRR Conglomerado'!G446:I446),3)),"")</f>
        <v/>
      </c>
      <c r="E446" s="13" t="str">
        <f aca="false">IFERROR(IF(SUM('MRR Conglomerado'!H446:J446)=0,"",ROUND(SUM('MRR Conglomerado'!T446:V446)/SUM('MRR Conglomerado'!H446:J446),3)),"")</f>
        <v/>
      </c>
      <c r="F446" s="13" t="str">
        <f aca="false">IFERROR(IF(SUM('MRR Conglomerado'!I446:K446)=0,"",ROUND(SUM('MRR Conglomerado'!U446:W446)/SUM('MRR Conglomerado'!I446:K446),3)),"")</f>
        <v/>
      </c>
      <c r="G446" s="13" t="str">
        <f aca="false">IFERROR(IF(SUM('MRR Conglomerado'!J446:L446)=0,"",ROUND(SUM('MRR Conglomerado'!V446:X446)/SUM('MRR Conglomerado'!J446:L446),3)),"")</f>
        <v/>
      </c>
      <c r="H446" s="13" t="str">
        <f aca="false">IFERROR(IF(SUM('MRR Conglomerado'!K446:M446)=0,"",ROUND(SUM('MRR Conglomerado'!W446:Y446)/SUM('MRR Conglomerado'!K446:M446),3)),"")</f>
        <v/>
      </c>
      <c r="I446" s="13" t="str">
        <f aca="false">IFERROR(IF(SUM('MRR Conglomerado'!L446:N446)=0,"",ROUND(SUM('MRR Conglomerado'!X446:Z446)/SUM('MRR Conglomerado'!L446:N446),3)),"")</f>
        <v/>
      </c>
      <c r="J446" s="13" t="str">
        <f aca="false">IFERROR(IF(SUM('MRR Conglomerado'!M446:O446)=0,"",ROUND(SUM('MRR Conglomerado'!Y446:AA446)/SUM('MRR Conglomerado'!M446:O446),3)),"")</f>
        <v/>
      </c>
      <c r="K446" s="13" t="str">
        <f aca="false">IFERROR(IF(SUM('MRR Conglomerado'!N446:P446)=0,"",ROUND(SUM('MRR Conglomerado'!Z446:AB446)/SUM('MRR Conglomerado'!N446:P446),3)),"")</f>
        <v/>
      </c>
      <c r="L446" s="13" t="str">
        <f aca="false">IFERROR(IF(SUM('MRR Conglomerado'!O446:Q446)=0,"",ROUND(SUM('MRR Conglomerado'!AA446:AC446)/SUM('MRR Conglomerado'!O446:Q446),3)),"")</f>
        <v/>
      </c>
      <c r="M446" s="13" t="str">
        <f aca="false">IFERROR(IF(SUM('MRR Conglomerado'!P446:R446)=0,"",ROUND(SUM('MRR Conglomerado'!AB446:AD446)/SUM('MRR Conglomerado'!P446:R446),3)),"")</f>
        <v/>
      </c>
      <c r="N446" s="13" t="str">
        <f aca="false">IFERROR(IF(SUM('MRR Conglomerado'!Q446:S446)=0,"",ROUND(SUM('MRR Conglomerado'!AC446:AE446)/SUM('MRR Conglomerado'!Q446:S446),3)),"")</f>
        <v/>
      </c>
      <c r="O446" s="13" t="str">
        <f aca="false">IFERROR(IF(SUM('MRR Conglomerado'!R446:T446)=0,"",ROUND(SUM('MRR Conglomerado'!AD446:AF446)/SUM('MRR Conglomerado'!R446:T446),3)),"")</f>
        <v/>
      </c>
      <c r="P446" s="13" t="str">
        <f aca="false">IFERROR(IF(SUM('MRR Conglomerado'!S446:U446)=0,"",ROUND(SUM('MRR Conglomerado'!AE446:AG446)/SUM('MRR Conglomerado'!S446:U446),3)),"")</f>
        <v/>
      </c>
      <c r="Q446" s="13" t="str">
        <f aca="false">IFERROR(IF(SUM('MRR Conglomerado'!T446:V446)=0,"",ROUND(SUM('MRR Conglomerado'!AF446:AH446)/SUM('MRR Conglomerado'!T446:V446),3)),"")</f>
        <v/>
      </c>
      <c r="R446" s="13" t="str">
        <f aca="false">IFERROR(IF(SUM('MRR Conglomerado'!U446:W446)=0,"",ROUND(SUM('MRR Conglomerado'!AG446:AI446)/SUM('MRR Conglomerado'!U446:W446),3)),"")</f>
        <v/>
      </c>
      <c r="S446" s="13" t="str">
        <f aca="false">IFERROR(IF(SUM('MRR Conglomerado'!V446:X446)=0,"",ROUND(SUM('MRR Conglomerado'!AH446:AJ446)/SUM('MRR Conglomerado'!V446:X446),3)),"")</f>
        <v/>
      </c>
      <c r="T446" s="13" t="str">
        <f aca="false">IFERROR(IF(SUM('MRR Conglomerado'!W446:Y446)=0,"",ROUND(SUM('MRR Conglomerado'!AI446:AK446)/SUM('MRR Conglomerado'!W446:Y446),3)),"")</f>
        <v/>
      </c>
      <c r="U446" s="13" t="str">
        <f aca="false">IFERROR(IF(SUM('MRR Conglomerado'!X446:Z446)=0,"",ROUND(SUM('MRR Conglomerado'!AJ446:AL446)/SUM('MRR Conglomerado'!X446:Z446),3)),"")</f>
        <v/>
      </c>
      <c r="V446" s="13" t="str">
        <f aca="false">IFERROR(IF(SUM('MRR Conglomerado'!Y446:AA446)=0,"",ROUND(SUM('MRR Conglomerado'!AK446:AM446)/SUM('MRR Conglomerado'!Y446:AA446),3)),"")</f>
        <v/>
      </c>
      <c r="W446" s="13" t="str">
        <f aca="false">IFERROR(IF(SUM('MRR Conglomerado'!Z446:AB446)=0,"",ROUND(SUM('MRR Conglomerado'!AL446:AN446)/SUM('MRR Conglomerado'!Z446:AB446),3)),"")</f>
        <v/>
      </c>
      <c r="X446" s="13" t="str">
        <f aca="false">IFERROR(IF(SUM('MRR Conglomerado'!AA446:AC446)=0,"",ROUND(SUM('MRR Conglomerado'!AM446:AO446)/SUM('MRR Conglomerado'!AA446:AC446),3)),"")</f>
        <v/>
      </c>
      <c r="Y446" s="13" t="str">
        <f aca="false">IFERROR(IF(SUM('MRR Conglomerado'!AB446:AD446)=0,"",ROUND(SUM('MRR Conglomerado'!AN446:AP446)/SUM('MRR Conglomerado'!AB446:AD446),3)),"")</f>
        <v/>
      </c>
      <c r="Z446" s="13" t="str">
        <f aca="false">IFERROR(IF(SUM('MRR Conglomerado'!AC446:AE446)=0,"",ROUND(SUM('MRR Conglomerado'!AO446:AQ446)/SUM('MRR Conglomerado'!AC446:AE446),3)),"")</f>
        <v/>
      </c>
      <c r="AA446" s="13" t="str">
        <f aca="false">IFERROR(IF(SUM('MRR Conglomerado'!AD446:AF446)=0,"",ROUND(SUM('MRR Conglomerado'!AP446:AR446)/SUM('MRR Conglomerado'!AD446:AF446),3)),"")</f>
        <v/>
      </c>
      <c r="AB446" s="13" t="str">
        <f aca="false">IFERROR(IF(SUM('MRR Conglomerado'!AE446:AG446)=0,"",ROUND(SUM('MRR Conglomerado'!AQ446:AS446)/SUM('MRR Conglomerado'!AE446:AG446),3)),"")</f>
        <v/>
      </c>
    </row>
    <row r="447" customFormat="false" ht="15" hidden="false" customHeight="false" outlineLevel="0" collapsed="false">
      <c r="A447" s="10" t="s">
        <v>954</v>
      </c>
      <c r="B447" s="13" t="str">
        <f aca="false">IFERROR(IF(SUM('MRR Conglomerado'!E447:G447)=0,"",ROUND(SUM('MRR Conglomerado'!Q447:S447)/SUM('MRR Conglomerado'!E447:G447),3)),"")</f>
        <v/>
      </c>
      <c r="C447" s="13" t="str">
        <f aca="false">IFERROR(IF(SUM('MRR Conglomerado'!F447:H447)=0,"",ROUND(SUM('MRR Conglomerado'!R447:T447)/SUM('MRR Conglomerado'!F447:H447),3)),"")</f>
        <v/>
      </c>
      <c r="D447" s="13" t="str">
        <f aca="false">IFERROR(IF(SUM('MRR Conglomerado'!G447:I447)=0,"",ROUND(SUM('MRR Conglomerado'!S447:U447)/SUM('MRR Conglomerado'!G447:I447),3)),"")</f>
        <v/>
      </c>
      <c r="E447" s="13" t="str">
        <f aca="false">IFERROR(IF(SUM('MRR Conglomerado'!H447:J447)=0,"",ROUND(SUM('MRR Conglomerado'!T447:V447)/SUM('MRR Conglomerado'!H447:J447),3)),"")</f>
        <v/>
      </c>
      <c r="F447" s="13" t="str">
        <f aca="false">IFERROR(IF(SUM('MRR Conglomerado'!I447:K447)=0,"",ROUND(SUM('MRR Conglomerado'!U447:W447)/SUM('MRR Conglomerado'!I447:K447),3)),"")</f>
        <v/>
      </c>
      <c r="G447" s="13" t="str">
        <f aca="false">IFERROR(IF(SUM('MRR Conglomerado'!J447:L447)=0,"",ROUND(SUM('MRR Conglomerado'!V447:X447)/SUM('MRR Conglomerado'!J447:L447),3)),"")</f>
        <v/>
      </c>
      <c r="H447" s="13" t="str">
        <f aca="false">IFERROR(IF(SUM('MRR Conglomerado'!K447:M447)=0,"",ROUND(SUM('MRR Conglomerado'!W447:Y447)/SUM('MRR Conglomerado'!K447:M447),3)),"")</f>
        <v/>
      </c>
      <c r="I447" s="13" t="str">
        <f aca="false">IFERROR(IF(SUM('MRR Conglomerado'!L447:N447)=0,"",ROUND(SUM('MRR Conglomerado'!X447:Z447)/SUM('MRR Conglomerado'!L447:N447),3)),"")</f>
        <v/>
      </c>
      <c r="J447" s="13" t="str">
        <f aca="false">IFERROR(IF(SUM('MRR Conglomerado'!M447:O447)=0,"",ROUND(SUM('MRR Conglomerado'!Y447:AA447)/SUM('MRR Conglomerado'!M447:O447),3)),"")</f>
        <v/>
      </c>
      <c r="K447" s="13" t="str">
        <f aca="false">IFERROR(IF(SUM('MRR Conglomerado'!N447:P447)=0,"",ROUND(SUM('MRR Conglomerado'!Z447:AB447)/SUM('MRR Conglomerado'!N447:P447),3)),"")</f>
        <v/>
      </c>
      <c r="L447" s="13" t="str">
        <f aca="false">IFERROR(IF(SUM('MRR Conglomerado'!O447:Q447)=0,"",ROUND(SUM('MRR Conglomerado'!AA447:AC447)/SUM('MRR Conglomerado'!O447:Q447),3)),"")</f>
        <v/>
      </c>
      <c r="M447" s="13" t="str">
        <f aca="false">IFERROR(IF(SUM('MRR Conglomerado'!P447:R447)=0,"",ROUND(SUM('MRR Conglomerado'!AB447:AD447)/SUM('MRR Conglomerado'!P447:R447),3)),"")</f>
        <v/>
      </c>
      <c r="N447" s="13" t="str">
        <f aca="false">IFERROR(IF(SUM('MRR Conglomerado'!Q447:S447)=0,"",ROUND(SUM('MRR Conglomerado'!AC447:AE447)/SUM('MRR Conglomerado'!Q447:S447),3)),"")</f>
        <v/>
      </c>
      <c r="O447" s="13" t="str">
        <f aca="false">IFERROR(IF(SUM('MRR Conglomerado'!R447:T447)=0,"",ROUND(SUM('MRR Conglomerado'!AD447:AF447)/SUM('MRR Conglomerado'!R447:T447),3)),"")</f>
        <v/>
      </c>
      <c r="P447" s="13" t="str">
        <f aca="false">IFERROR(IF(SUM('MRR Conglomerado'!S447:U447)=0,"",ROUND(SUM('MRR Conglomerado'!AE447:AG447)/SUM('MRR Conglomerado'!S447:U447),3)),"")</f>
        <v/>
      </c>
      <c r="Q447" s="13" t="str">
        <f aca="false">IFERROR(IF(SUM('MRR Conglomerado'!T447:V447)=0,"",ROUND(SUM('MRR Conglomerado'!AF447:AH447)/SUM('MRR Conglomerado'!T447:V447),3)),"")</f>
        <v/>
      </c>
      <c r="R447" s="13" t="str">
        <f aca="false">IFERROR(IF(SUM('MRR Conglomerado'!U447:W447)=0,"",ROUND(SUM('MRR Conglomerado'!AG447:AI447)/SUM('MRR Conglomerado'!U447:W447),3)),"")</f>
        <v/>
      </c>
      <c r="S447" s="13" t="str">
        <f aca="false">IFERROR(IF(SUM('MRR Conglomerado'!V447:X447)=0,"",ROUND(SUM('MRR Conglomerado'!AH447:AJ447)/SUM('MRR Conglomerado'!V447:X447),3)),"")</f>
        <v/>
      </c>
      <c r="T447" s="13" t="str">
        <f aca="false">IFERROR(IF(SUM('MRR Conglomerado'!W447:Y447)=0,"",ROUND(SUM('MRR Conglomerado'!AI447:AK447)/SUM('MRR Conglomerado'!W447:Y447),3)),"")</f>
        <v/>
      </c>
      <c r="U447" s="13" t="str">
        <f aca="false">IFERROR(IF(SUM('MRR Conglomerado'!X447:Z447)=0,"",ROUND(SUM('MRR Conglomerado'!AJ447:AL447)/SUM('MRR Conglomerado'!X447:Z447),3)),"")</f>
        <v/>
      </c>
      <c r="V447" s="13" t="str">
        <f aca="false">IFERROR(IF(SUM('MRR Conglomerado'!Y447:AA447)=0,"",ROUND(SUM('MRR Conglomerado'!AK447:AM447)/SUM('MRR Conglomerado'!Y447:AA447),3)),"")</f>
        <v/>
      </c>
      <c r="W447" s="13" t="str">
        <f aca="false">IFERROR(IF(SUM('MRR Conglomerado'!Z447:AB447)=0,"",ROUND(SUM('MRR Conglomerado'!AL447:AN447)/SUM('MRR Conglomerado'!Z447:AB447),3)),"")</f>
        <v/>
      </c>
      <c r="X447" s="13" t="str">
        <f aca="false">IFERROR(IF(SUM('MRR Conglomerado'!AA447:AC447)=0,"",ROUND(SUM('MRR Conglomerado'!AM447:AO447)/SUM('MRR Conglomerado'!AA447:AC447),3)),"")</f>
        <v/>
      </c>
      <c r="Y447" s="13" t="str">
        <f aca="false">IFERROR(IF(SUM('MRR Conglomerado'!AB447:AD447)=0,"",ROUND(SUM('MRR Conglomerado'!AN447:AP447)/SUM('MRR Conglomerado'!AB447:AD447),3)),"")</f>
        <v/>
      </c>
      <c r="Z447" s="13" t="str">
        <f aca="false">IFERROR(IF(SUM('MRR Conglomerado'!AC447:AE447)=0,"",ROUND(SUM('MRR Conglomerado'!AO447:AQ447)/SUM('MRR Conglomerado'!AC447:AE447),3)),"")</f>
        <v/>
      </c>
      <c r="AA447" s="13" t="str">
        <f aca="false">IFERROR(IF(SUM('MRR Conglomerado'!AD447:AF447)=0,"",ROUND(SUM('MRR Conglomerado'!AP447:AR447)/SUM('MRR Conglomerado'!AD447:AF447),3)),"")</f>
        <v/>
      </c>
      <c r="AB447" s="13" t="str">
        <f aca="false">IFERROR(IF(SUM('MRR Conglomerado'!AE447:AG447)=0,"",ROUND(SUM('MRR Conglomerado'!AQ447:AS447)/SUM('MRR Conglomerado'!AE447:AG447),3)),"")</f>
        <v/>
      </c>
    </row>
    <row r="448" customFormat="false" ht="15" hidden="false" customHeight="false" outlineLevel="0" collapsed="false">
      <c r="A448" s="10" t="s">
        <v>956</v>
      </c>
      <c r="B448" s="13" t="str">
        <f aca="false">IFERROR(IF(SUM('MRR Conglomerado'!E448:G448)=0,"",ROUND(SUM('MRR Conglomerado'!Q448:S448)/SUM('MRR Conglomerado'!E448:G448),3)),"")</f>
        <v/>
      </c>
      <c r="C448" s="13" t="str">
        <f aca="false">IFERROR(IF(SUM('MRR Conglomerado'!F448:H448)=0,"",ROUND(SUM('MRR Conglomerado'!R448:T448)/SUM('MRR Conglomerado'!F448:H448),3)),"")</f>
        <v/>
      </c>
      <c r="D448" s="13" t="str">
        <f aca="false">IFERROR(IF(SUM('MRR Conglomerado'!G448:I448)=0,"",ROUND(SUM('MRR Conglomerado'!S448:U448)/SUM('MRR Conglomerado'!G448:I448),3)),"")</f>
        <v/>
      </c>
      <c r="E448" s="13" t="str">
        <f aca="false">IFERROR(IF(SUM('MRR Conglomerado'!H448:J448)=0,"",ROUND(SUM('MRR Conglomerado'!T448:V448)/SUM('MRR Conglomerado'!H448:J448),3)),"")</f>
        <v/>
      </c>
      <c r="F448" s="13" t="str">
        <f aca="false">IFERROR(IF(SUM('MRR Conglomerado'!I448:K448)=0,"",ROUND(SUM('MRR Conglomerado'!U448:W448)/SUM('MRR Conglomerado'!I448:K448),3)),"")</f>
        <v/>
      </c>
      <c r="G448" s="13" t="str">
        <f aca="false">IFERROR(IF(SUM('MRR Conglomerado'!J448:L448)=0,"",ROUND(SUM('MRR Conglomerado'!V448:X448)/SUM('MRR Conglomerado'!J448:L448),3)),"")</f>
        <v/>
      </c>
      <c r="H448" s="13" t="str">
        <f aca="false">IFERROR(IF(SUM('MRR Conglomerado'!K448:M448)=0,"",ROUND(SUM('MRR Conglomerado'!W448:Y448)/SUM('MRR Conglomerado'!K448:M448),3)),"")</f>
        <v/>
      </c>
      <c r="I448" s="13" t="str">
        <f aca="false">IFERROR(IF(SUM('MRR Conglomerado'!L448:N448)=0,"",ROUND(SUM('MRR Conglomerado'!X448:Z448)/SUM('MRR Conglomerado'!L448:N448),3)),"")</f>
        <v/>
      </c>
      <c r="J448" s="13" t="str">
        <f aca="false">IFERROR(IF(SUM('MRR Conglomerado'!M448:O448)=0,"",ROUND(SUM('MRR Conglomerado'!Y448:AA448)/SUM('MRR Conglomerado'!M448:O448),3)),"")</f>
        <v/>
      </c>
      <c r="K448" s="13" t="str">
        <f aca="false">IFERROR(IF(SUM('MRR Conglomerado'!N448:P448)=0,"",ROUND(SUM('MRR Conglomerado'!Z448:AB448)/SUM('MRR Conglomerado'!N448:P448),3)),"")</f>
        <v/>
      </c>
      <c r="L448" s="13" t="str">
        <f aca="false">IFERROR(IF(SUM('MRR Conglomerado'!O448:Q448)=0,"",ROUND(SUM('MRR Conglomerado'!AA448:AC448)/SUM('MRR Conglomerado'!O448:Q448),3)),"")</f>
        <v/>
      </c>
      <c r="M448" s="13" t="n">
        <f aca="false">IFERROR(IF(SUM('MRR Conglomerado'!P448:R448)=0,"",ROUND(SUM('MRR Conglomerado'!AB448:AD448)/SUM('MRR Conglomerado'!P448:R448),3)),"")</f>
        <v>3.034</v>
      </c>
      <c r="N448" s="13" t="n">
        <f aca="false">IFERROR(IF(SUM('MRR Conglomerado'!Q448:S448)=0,"",ROUND(SUM('MRR Conglomerado'!AC448:AE448)/SUM('MRR Conglomerado'!Q448:S448),3)),"")</f>
        <v>1.492</v>
      </c>
      <c r="O448" s="13" t="n">
        <f aca="false">IFERROR(IF(SUM('MRR Conglomerado'!R448:T448)=0,"",ROUND(SUM('MRR Conglomerado'!AD448:AF448)/SUM('MRR Conglomerado'!R448:T448),3)),"")</f>
        <v>1.026</v>
      </c>
      <c r="P448" s="13" t="n">
        <f aca="false">IFERROR(IF(SUM('MRR Conglomerado'!S448:U448)=0,"",ROUND(SUM('MRR Conglomerado'!AE448:AG448)/SUM('MRR Conglomerado'!S448:U448),3)),"")</f>
        <v>1.055</v>
      </c>
      <c r="Q448" s="13" t="n">
        <f aca="false">IFERROR(IF(SUM('MRR Conglomerado'!T448:V448)=0,"",ROUND(SUM('MRR Conglomerado'!AF448:AH448)/SUM('MRR Conglomerado'!T448:V448),3)),"")</f>
        <v>1.088</v>
      </c>
      <c r="R448" s="13" t="n">
        <f aca="false">IFERROR(IF(SUM('MRR Conglomerado'!U448:W448)=0,"",ROUND(SUM('MRR Conglomerado'!AG448:AI448)/SUM('MRR Conglomerado'!U448:W448),3)),"")</f>
        <v>1.065</v>
      </c>
      <c r="S448" s="13" t="n">
        <f aca="false">IFERROR(IF(SUM('MRR Conglomerado'!V448:X448)=0,"",ROUND(SUM('MRR Conglomerado'!AH448:AJ448)/SUM('MRR Conglomerado'!V448:X448),3)),"")</f>
        <v>1.071</v>
      </c>
      <c r="T448" s="13" t="n">
        <f aca="false">IFERROR(IF(SUM('MRR Conglomerado'!W448:Y448)=0,"",ROUND(SUM('MRR Conglomerado'!AI448:AK448)/SUM('MRR Conglomerado'!W448:Y448),3)),"")</f>
        <v>1.051</v>
      </c>
      <c r="U448" s="13" t="n">
        <f aca="false">IFERROR(IF(SUM('MRR Conglomerado'!X448:Z448)=0,"",ROUND(SUM('MRR Conglomerado'!AJ448:AL448)/SUM('MRR Conglomerado'!X448:Z448),3)),"")</f>
        <v>1.064</v>
      </c>
      <c r="V448" s="13" t="n">
        <f aca="false">IFERROR(IF(SUM('MRR Conglomerado'!Y448:AA448)=0,"",ROUND(SUM('MRR Conglomerado'!AK448:AM448)/SUM('MRR Conglomerado'!Y448:AA448),3)),"")</f>
        <v>1.042</v>
      </c>
      <c r="W448" s="13" t="n">
        <f aca="false">IFERROR(IF(SUM('MRR Conglomerado'!Z448:AB448)=0,"",ROUND(SUM('MRR Conglomerado'!AL448:AN448)/SUM('MRR Conglomerado'!Z448:AB448),3)),"")</f>
        <v>1.04</v>
      </c>
      <c r="X448" s="13" t="n">
        <f aca="false">IFERROR(IF(SUM('MRR Conglomerado'!AA448:AC448)=0,"",ROUND(SUM('MRR Conglomerado'!AM448:AO448)/SUM('MRR Conglomerado'!AA448:AC448),3)),"")</f>
        <v>0.987</v>
      </c>
      <c r="Y448" s="13" t="n">
        <f aca="false">IFERROR(IF(SUM('MRR Conglomerado'!AB448:AD448)=0,"",ROUND(SUM('MRR Conglomerado'!AN448:AP448)/SUM('MRR Conglomerado'!AB448:AD448),3)),"")</f>
        <v>0.968</v>
      </c>
      <c r="Z448" s="13" t="n">
        <f aca="false">IFERROR(IF(SUM('MRR Conglomerado'!AC448:AE448)=0,"",ROUND(SUM('MRR Conglomerado'!AO448:AQ448)/SUM('MRR Conglomerado'!AC448:AE448),3)),"")</f>
        <v>0.971</v>
      </c>
      <c r="AA448" s="13" t="n">
        <f aca="false">IFERROR(IF(SUM('MRR Conglomerado'!AD448:AF448)=0,"",ROUND(SUM('MRR Conglomerado'!AP448:AR448)/SUM('MRR Conglomerado'!AD448:AF448),3)),"")</f>
        <v>0.996</v>
      </c>
      <c r="AB448" s="13" t="n">
        <f aca="false">IFERROR(IF(SUM('MRR Conglomerado'!AE448:AG448)=0,"",ROUND(SUM('MRR Conglomerado'!AQ448:AS448)/SUM('MRR Conglomerado'!AE448:AG448),3)),"")</f>
        <v>0.987</v>
      </c>
    </row>
    <row r="449" customFormat="false" ht="15" hidden="false" customHeight="false" outlineLevel="0" collapsed="false">
      <c r="A449" s="10" t="s">
        <v>958</v>
      </c>
      <c r="B449" s="13" t="n">
        <f aca="false">IFERROR(IF(SUM('MRR Conglomerado'!E449:G449)=0,"",ROUND(SUM('MRR Conglomerado'!Q449:S449)/SUM('MRR Conglomerado'!E449:G449),3)),"")</f>
        <v>1.438</v>
      </c>
      <c r="C449" s="13" t="n">
        <f aca="false">IFERROR(IF(SUM('MRR Conglomerado'!F449:H449)=0,"",ROUND(SUM('MRR Conglomerado'!R449:T449)/SUM('MRR Conglomerado'!F449:H449),3)),"")</f>
        <v>1.452</v>
      </c>
      <c r="D449" s="13" t="n">
        <f aca="false">IFERROR(IF(SUM('MRR Conglomerado'!G449:I449)=0,"",ROUND(SUM('MRR Conglomerado'!S449:U449)/SUM('MRR Conglomerado'!G449:I449),3)),"")</f>
        <v>1.408</v>
      </c>
      <c r="E449" s="13" t="n">
        <f aca="false">IFERROR(IF(SUM('MRR Conglomerado'!H449:J449)=0,"",ROUND(SUM('MRR Conglomerado'!T449:V449)/SUM('MRR Conglomerado'!H449:J449),3)),"")</f>
        <v>1.333</v>
      </c>
      <c r="F449" s="13" t="n">
        <f aca="false">IFERROR(IF(SUM('MRR Conglomerado'!I449:K449)=0,"",ROUND(SUM('MRR Conglomerado'!U449:W449)/SUM('MRR Conglomerado'!I449:K449),3)),"")</f>
        <v>1.302</v>
      </c>
      <c r="G449" s="13" t="n">
        <f aca="false">IFERROR(IF(SUM('MRR Conglomerado'!J449:L449)=0,"",ROUND(SUM('MRR Conglomerado'!V449:X449)/SUM('MRR Conglomerado'!J449:L449),3)),"")</f>
        <v>1.278</v>
      </c>
      <c r="H449" s="13" t="n">
        <f aca="false">IFERROR(IF(SUM('MRR Conglomerado'!K449:M449)=0,"",ROUND(SUM('MRR Conglomerado'!W449:Y449)/SUM('MRR Conglomerado'!K449:M449),3)),"")</f>
        <v>1.245</v>
      </c>
      <c r="I449" s="13" t="n">
        <f aca="false">IFERROR(IF(SUM('MRR Conglomerado'!L449:N449)=0,"",ROUND(SUM('MRR Conglomerado'!X449:Z449)/SUM('MRR Conglomerado'!L449:N449),3)),"")</f>
        <v>1.202</v>
      </c>
      <c r="J449" s="13" t="n">
        <f aca="false">IFERROR(IF(SUM('MRR Conglomerado'!M449:O449)=0,"",ROUND(SUM('MRR Conglomerado'!Y449:AA449)/SUM('MRR Conglomerado'!M449:O449),3)),"")</f>
        <v>1.163</v>
      </c>
      <c r="K449" s="13" t="n">
        <f aca="false">IFERROR(IF(SUM('MRR Conglomerado'!N449:P449)=0,"",ROUND(SUM('MRR Conglomerado'!Z449:AB449)/SUM('MRR Conglomerado'!N449:P449),3)),"")</f>
        <v>1.135</v>
      </c>
      <c r="L449" s="13" t="n">
        <f aca="false">IFERROR(IF(SUM('MRR Conglomerado'!O449:Q449)=0,"",ROUND(SUM('MRR Conglomerado'!AA449:AC449)/SUM('MRR Conglomerado'!O449:Q449),3)),"")</f>
        <v>1.172</v>
      </c>
      <c r="M449" s="13" t="n">
        <f aca="false">IFERROR(IF(SUM('MRR Conglomerado'!P449:R449)=0,"",ROUND(SUM('MRR Conglomerado'!AB449:AD449)/SUM('MRR Conglomerado'!P449:R449),3)),"")</f>
        <v>1.188</v>
      </c>
      <c r="N449" s="13" t="n">
        <f aca="false">IFERROR(IF(SUM('MRR Conglomerado'!Q449:S449)=0,"",ROUND(SUM('MRR Conglomerado'!AC449:AE449)/SUM('MRR Conglomerado'!Q449:S449),3)),"")</f>
        <v>1.231</v>
      </c>
      <c r="O449" s="13" t="n">
        <f aca="false">IFERROR(IF(SUM('MRR Conglomerado'!R449:T449)=0,"",ROUND(SUM('MRR Conglomerado'!AD449:AF449)/SUM('MRR Conglomerado'!R449:T449),3)),"")</f>
        <v>1.199</v>
      </c>
      <c r="P449" s="13" t="n">
        <f aca="false">IFERROR(IF(SUM('MRR Conglomerado'!S449:U449)=0,"",ROUND(SUM('MRR Conglomerado'!AE449:AG449)/SUM('MRR Conglomerado'!S449:U449),3)),"")</f>
        <v>1.169</v>
      </c>
      <c r="Q449" s="13" t="n">
        <f aca="false">IFERROR(IF(SUM('MRR Conglomerado'!T449:V449)=0,"",ROUND(SUM('MRR Conglomerado'!AF449:AH449)/SUM('MRR Conglomerado'!T449:V449),3)),"")</f>
        <v>1.11</v>
      </c>
      <c r="R449" s="13" t="n">
        <f aca="false">IFERROR(IF(SUM('MRR Conglomerado'!U449:W449)=0,"",ROUND(SUM('MRR Conglomerado'!AG449:AI449)/SUM('MRR Conglomerado'!U449:W449),3)),"")</f>
        <v>1.061</v>
      </c>
      <c r="S449" s="13" t="n">
        <f aca="false">IFERROR(IF(SUM('MRR Conglomerado'!V449:X449)=0,"",ROUND(SUM('MRR Conglomerado'!AH449:AJ449)/SUM('MRR Conglomerado'!V449:X449),3)),"")</f>
        <v>1.015</v>
      </c>
      <c r="T449" s="13" t="n">
        <f aca="false">IFERROR(IF(SUM('MRR Conglomerado'!W449:Y449)=0,"",ROUND(SUM('MRR Conglomerado'!AI449:AK449)/SUM('MRR Conglomerado'!W449:Y449),3)),"")</f>
        <v>0.998</v>
      </c>
      <c r="U449" s="13" t="n">
        <f aca="false">IFERROR(IF(SUM('MRR Conglomerado'!X449:Z449)=0,"",ROUND(SUM('MRR Conglomerado'!AJ449:AL449)/SUM('MRR Conglomerado'!X449:Z449),3)),"")</f>
        <v>0.981</v>
      </c>
      <c r="V449" s="13" t="n">
        <f aca="false">IFERROR(IF(SUM('MRR Conglomerado'!Y449:AA449)=0,"",ROUND(SUM('MRR Conglomerado'!AK449:AM449)/SUM('MRR Conglomerado'!Y449:AA449),3)),"")</f>
        <v>0.956</v>
      </c>
      <c r="W449" s="13" t="n">
        <f aca="false">IFERROR(IF(SUM('MRR Conglomerado'!Z449:AB449)=0,"",ROUND(SUM('MRR Conglomerado'!AL449:AN449)/SUM('MRR Conglomerado'!Z449:AB449),3)),"")</f>
        <v>0.955</v>
      </c>
      <c r="X449" s="13" t="n">
        <f aca="false">IFERROR(IF(SUM('MRR Conglomerado'!AA449:AC449)=0,"",ROUND(SUM('MRR Conglomerado'!AM449:AO449)/SUM('MRR Conglomerado'!AA449:AC449),3)),"")</f>
        <v>0.945</v>
      </c>
      <c r="Y449" s="13" t="n">
        <f aca="false">IFERROR(IF(SUM('MRR Conglomerado'!AB449:AD449)=0,"",ROUND(SUM('MRR Conglomerado'!AN449:AP449)/SUM('MRR Conglomerado'!AB449:AD449),3)),"")</f>
        <v>0.943</v>
      </c>
      <c r="Z449" s="13" t="n">
        <f aca="false">IFERROR(IF(SUM('MRR Conglomerado'!AC449:AE449)=0,"",ROUND(SUM('MRR Conglomerado'!AO449:AQ449)/SUM('MRR Conglomerado'!AC449:AE449),3)),"")</f>
        <v>0.895</v>
      </c>
      <c r="AA449" s="13" t="n">
        <f aca="false">IFERROR(IF(SUM('MRR Conglomerado'!AD449:AF449)=0,"",ROUND(SUM('MRR Conglomerado'!AP449:AR449)/SUM('MRR Conglomerado'!AD449:AF449),3)),"")</f>
        <v>0.875</v>
      </c>
      <c r="AB449" s="13" t="n">
        <f aca="false">IFERROR(IF(SUM('MRR Conglomerado'!AE449:AG449)=0,"",ROUND(SUM('MRR Conglomerado'!AQ449:AS449)/SUM('MRR Conglomerado'!AE449:AG449),3)),"")</f>
        <v>0.899</v>
      </c>
    </row>
    <row r="450" customFormat="false" ht="15" hidden="false" customHeight="false" outlineLevel="0" collapsed="false">
      <c r="A450" s="10" t="s">
        <v>960</v>
      </c>
      <c r="B450" s="13" t="str">
        <f aca="false">IFERROR(IF(SUM('MRR Conglomerado'!E450:G450)=0,"",ROUND(SUM('MRR Conglomerado'!Q450:S450)/SUM('MRR Conglomerado'!E450:G450),3)),"")</f>
        <v/>
      </c>
      <c r="C450" s="13" t="str">
        <f aca="false">IFERROR(IF(SUM('MRR Conglomerado'!F450:H450)=0,"",ROUND(SUM('MRR Conglomerado'!R450:T450)/SUM('MRR Conglomerado'!F450:H450),3)),"")</f>
        <v/>
      </c>
      <c r="D450" s="13" t="str">
        <f aca="false">IFERROR(IF(SUM('MRR Conglomerado'!G450:I450)=0,"",ROUND(SUM('MRR Conglomerado'!S450:U450)/SUM('MRR Conglomerado'!G450:I450),3)),"")</f>
        <v/>
      </c>
      <c r="E450" s="13" t="str">
        <f aca="false">IFERROR(IF(SUM('MRR Conglomerado'!H450:J450)=0,"",ROUND(SUM('MRR Conglomerado'!T450:V450)/SUM('MRR Conglomerado'!H450:J450),3)),"")</f>
        <v/>
      </c>
      <c r="F450" s="13" t="str">
        <f aca="false">IFERROR(IF(SUM('MRR Conglomerado'!I450:K450)=0,"",ROUND(SUM('MRR Conglomerado'!U450:W450)/SUM('MRR Conglomerado'!I450:K450),3)),"")</f>
        <v/>
      </c>
      <c r="G450" s="13" t="str">
        <f aca="false">IFERROR(IF(SUM('MRR Conglomerado'!J450:L450)=0,"",ROUND(SUM('MRR Conglomerado'!V450:X450)/SUM('MRR Conglomerado'!J450:L450),3)),"")</f>
        <v/>
      </c>
      <c r="H450" s="13" t="str">
        <f aca="false">IFERROR(IF(SUM('MRR Conglomerado'!K450:M450)=0,"",ROUND(SUM('MRR Conglomerado'!W450:Y450)/SUM('MRR Conglomerado'!K450:M450),3)),"")</f>
        <v/>
      </c>
      <c r="I450" s="13" t="str">
        <f aca="false">IFERROR(IF(SUM('MRR Conglomerado'!L450:N450)=0,"",ROUND(SUM('MRR Conglomerado'!X450:Z450)/SUM('MRR Conglomerado'!L450:N450),3)),"")</f>
        <v/>
      </c>
      <c r="J450" s="13" t="str">
        <f aca="false">IFERROR(IF(SUM('MRR Conglomerado'!M450:O450)=0,"",ROUND(SUM('MRR Conglomerado'!Y450:AA450)/SUM('MRR Conglomerado'!M450:O450),3)),"")</f>
        <v/>
      </c>
      <c r="K450" s="13" t="str">
        <f aca="false">IFERROR(IF(SUM('MRR Conglomerado'!N450:P450)=0,"",ROUND(SUM('MRR Conglomerado'!Z450:AB450)/SUM('MRR Conglomerado'!N450:P450),3)),"")</f>
        <v/>
      </c>
      <c r="L450" s="13" t="str">
        <f aca="false">IFERROR(IF(SUM('MRR Conglomerado'!O450:Q450)=0,"",ROUND(SUM('MRR Conglomerado'!AA450:AC450)/SUM('MRR Conglomerado'!O450:Q450),3)),"")</f>
        <v/>
      </c>
      <c r="M450" s="13" t="str">
        <f aca="false">IFERROR(IF(SUM('MRR Conglomerado'!P450:R450)=0,"",ROUND(SUM('MRR Conglomerado'!AB450:AD450)/SUM('MRR Conglomerado'!P450:R450),3)),"")</f>
        <v/>
      </c>
      <c r="N450" s="13" t="str">
        <f aca="false">IFERROR(IF(SUM('MRR Conglomerado'!Q450:S450)=0,"",ROUND(SUM('MRR Conglomerado'!AC450:AE450)/SUM('MRR Conglomerado'!Q450:S450),3)),"")</f>
        <v/>
      </c>
      <c r="O450" s="13" t="str">
        <f aca="false">IFERROR(IF(SUM('MRR Conglomerado'!R450:T450)=0,"",ROUND(SUM('MRR Conglomerado'!AD450:AF450)/SUM('MRR Conglomerado'!R450:T450),3)),"")</f>
        <v/>
      </c>
      <c r="P450" s="13" t="str">
        <f aca="false">IFERROR(IF(SUM('MRR Conglomerado'!S450:U450)=0,"",ROUND(SUM('MRR Conglomerado'!AE450:AG450)/SUM('MRR Conglomerado'!S450:U450),3)),"")</f>
        <v/>
      </c>
      <c r="Q450" s="13" t="str">
        <f aca="false">IFERROR(IF(SUM('MRR Conglomerado'!T450:V450)=0,"",ROUND(SUM('MRR Conglomerado'!AF450:AH450)/SUM('MRR Conglomerado'!T450:V450),3)),"")</f>
        <v/>
      </c>
      <c r="R450" s="13" t="str">
        <f aca="false">IFERROR(IF(SUM('MRR Conglomerado'!U450:W450)=0,"",ROUND(SUM('MRR Conglomerado'!AG450:AI450)/SUM('MRR Conglomerado'!U450:W450),3)),"")</f>
        <v/>
      </c>
      <c r="S450" s="13" t="str">
        <f aca="false">IFERROR(IF(SUM('MRR Conglomerado'!V450:X450)=0,"",ROUND(SUM('MRR Conglomerado'!AH450:AJ450)/SUM('MRR Conglomerado'!V450:X450),3)),"")</f>
        <v/>
      </c>
      <c r="T450" s="13" t="str">
        <f aca="false">IFERROR(IF(SUM('MRR Conglomerado'!W450:Y450)=0,"",ROUND(SUM('MRR Conglomerado'!AI450:AK450)/SUM('MRR Conglomerado'!W450:Y450),3)),"")</f>
        <v/>
      </c>
      <c r="U450" s="13" t="str">
        <f aca="false">IFERROR(IF(SUM('MRR Conglomerado'!X450:Z450)=0,"",ROUND(SUM('MRR Conglomerado'!AJ450:AL450)/SUM('MRR Conglomerado'!X450:Z450),3)),"")</f>
        <v/>
      </c>
      <c r="V450" s="13" t="str">
        <f aca="false">IFERROR(IF(SUM('MRR Conglomerado'!Y450:AA450)=0,"",ROUND(SUM('MRR Conglomerado'!AK450:AM450)/SUM('MRR Conglomerado'!Y450:AA450),3)),"")</f>
        <v/>
      </c>
      <c r="W450" s="13" t="str">
        <f aca="false">IFERROR(IF(SUM('MRR Conglomerado'!Z450:AB450)=0,"",ROUND(SUM('MRR Conglomerado'!AL450:AN450)/SUM('MRR Conglomerado'!Z450:AB450),3)),"")</f>
        <v/>
      </c>
      <c r="X450" s="13" t="n">
        <f aca="false">IFERROR(IF(SUM('MRR Conglomerado'!AA450:AC450)=0,"",ROUND(SUM('MRR Conglomerado'!AM450:AO450)/SUM('MRR Conglomerado'!AA450:AC450),3)),"")</f>
        <v>0</v>
      </c>
      <c r="Y450" s="13" t="n">
        <f aca="false">IFERROR(IF(SUM('MRR Conglomerado'!AB450:AD450)=0,"",ROUND(SUM('MRR Conglomerado'!AN450:AP450)/SUM('MRR Conglomerado'!AB450:AD450),3)),"")</f>
        <v>0</v>
      </c>
      <c r="Z450" s="13" t="n">
        <f aca="false">IFERROR(IF(SUM('MRR Conglomerado'!AC450:AE450)=0,"",ROUND(SUM('MRR Conglomerado'!AO450:AQ450)/SUM('MRR Conglomerado'!AC450:AE450),3)),"")</f>
        <v>0</v>
      </c>
      <c r="AA450" s="13" t="n">
        <f aca="false">IFERROR(IF(SUM('MRR Conglomerado'!AD450:AF450)=0,"",ROUND(SUM('MRR Conglomerado'!AP450:AR450)/SUM('MRR Conglomerado'!AD450:AF450),3)),"")</f>
        <v>0</v>
      </c>
      <c r="AB450" s="13" t="n">
        <f aca="false">IFERROR(IF(SUM('MRR Conglomerado'!AE450:AG450)=0,"",ROUND(SUM('MRR Conglomerado'!AQ450:AS450)/SUM('MRR Conglomerado'!AE450:AG450),3)),"")</f>
        <v>0</v>
      </c>
    </row>
    <row r="451" customFormat="false" ht="15" hidden="false" customHeight="false" outlineLevel="0" collapsed="false">
      <c r="A451" s="10" t="s">
        <v>962</v>
      </c>
      <c r="B451" s="13" t="n">
        <f aca="false">IFERROR(IF(SUM('MRR Conglomerado'!E451:G451)=0,"",ROUND(SUM('MRR Conglomerado'!Q451:S451)/SUM('MRR Conglomerado'!E451:G451),3)),"")</f>
        <v>0</v>
      </c>
      <c r="C451" s="13" t="n">
        <f aca="false">IFERROR(IF(SUM('MRR Conglomerado'!F451:H451)=0,"",ROUND(SUM('MRR Conglomerado'!R451:T451)/SUM('MRR Conglomerado'!F451:H451),3)),"")</f>
        <v>0</v>
      </c>
      <c r="D451" s="13" t="n">
        <f aca="false">IFERROR(IF(SUM('MRR Conglomerado'!G451:I451)=0,"",ROUND(SUM('MRR Conglomerado'!S451:U451)/SUM('MRR Conglomerado'!G451:I451),3)),"")</f>
        <v>0</v>
      </c>
      <c r="E451" s="13" t="str">
        <f aca="false">IFERROR(IF(SUM('MRR Conglomerado'!H451:J451)=0,"",ROUND(SUM('MRR Conglomerado'!T451:V451)/SUM('MRR Conglomerado'!H451:J451),3)),"")</f>
        <v/>
      </c>
      <c r="F451" s="13" t="str">
        <f aca="false">IFERROR(IF(SUM('MRR Conglomerado'!I451:K451)=0,"",ROUND(SUM('MRR Conglomerado'!U451:W451)/SUM('MRR Conglomerado'!I451:K451),3)),"")</f>
        <v/>
      </c>
      <c r="G451" s="13" t="str">
        <f aca="false">IFERROR(IF(SUM('MRR Conglomerado'!J451:L451)=0,"",ROUND(SUM('MRR Conglomerado'!V451:X451)/SUM('MRR Conglomerado'!J451:L451),3)),"")</f>
        <v/>
      </c>
      <c r="H451" s="13" t="str">
        <f aca="false">IFERROR(IF(SUM('MRR Conglomerado'!K451:M451)=0,"",ROUND(SUM('MRR Conglomerado'!W451:Y451)/SUM('MRR Conglomerado'!K451:M451),3)),"")</f>
        <v/>
      </c>
      <c r="I451" s="13" t="str">
        <f aca="false">IFERROR(IF(SUM('MRR Conglomerado'!L451:N451)=0,"",ROUND(SUM('MRR Conglomerado'!X451:Z451)/SUM('MRR Conglomerado'!L451:N451),3)),"")</f>
        <v/>
      </c>
      <c r="J451" s="13" t="str">
        <f aca="false">IFERROR(IF(SUM('MRR Conglomerado'!M451:O451)=0,"",ROUND(SUM('MRR Conglomerado'!Y451:AA451)/SUM('MRR Conglomerado'!M451:O451),3)),"")</f>
        <v/>
      </c>
      <c r="K451" s="13" t="str">
        <f aca="false">IFERROR(IF(SUM('MRR Conglomerado'!N451:P451)=0,"",ROUND(SUM('MRR Conglomerado'!Z451:AB451)/SUM('MRR Conglomerado'!N451:P451),3)),"")</f>
        <v/>
      </c>
      <c r="L451" s="13" t="str">
        <f aca="false">IFERROR(IF(SUM('MRR Conglomerado'!O451:Q451)=0,"",ROUND(SUM('MRR Conglomerado'!AA451:AC451)/SUM('MRR Conglomerado'!O451:Q451),3)),"")</f>
        <v/>
      </c>
      <c r="M451" s="13" t="str">
        <f aca="false">IFERROR(IF(SUM('MRR Conglomerado'!P451:R451)=0,"",ROUND(SUM('MRR Conglomerado'!AB451:AD451)/SUM('MRR Conglomerado'!P451:R451),3)),"")</f>
        <v/>
      </c>
      <c r="N451" s="13" t="str">
        <f aca="false">IFERROR(IF(SUM('MRR Conglomerado'!Q451:S451)=0,"",ROUND(SUM('MRR Conglomerado'!AC451:AE451)/SUM('MRR Conglomerado'!Q451:S451),3)),"")</f>
        <v/>
      </c>
      <c r="O451" s="13" t="str">
        <f aca="false">IFERROR(IF(SUM('MRR Conglomerado'!R451:T451)=0,"",ROUND(SUM('MRR Conglomerado'!AD451:AF451)/SUM('MRR Conglomerado'!R451:T451),3)),"")</f>
        <v/>
      </c>
      <c r="P451" s="13" t="str">
        <f aca="false">IFERROR(IF(SUM('MRR Conglomerado'!S451:U451)=0,"",ROUND(SUM('MRR Conglomerado'!AE451:AG451)/SUM('MRR Conglomerado'!S451:U451),3)),"")</f>
        <v/>
      </c>
      <c r="Q451" s="13" t="str">
        <f aca="false">IFERROR(IF(SUM('MRR Conglomerado'!T451:V451)=0,"",ROUND(SUM('MRR Conglomerado'!AF451:AH451)/SUM('MRR Conglomerado'!T451:V451),3)),"")</f>
        <v/>
      </c>
      <c r="R451" s="13" t="str">
        <f aca="false">IFERROR(IF(SUM('MRR Conglomerado'!U451:W451)=0,"",ROUND(SUM('MRR Conglomerado'!AG451:AI451)/SUM('MRR Conglomerado'!U451:W451),3)),"")</f>
        <v/>
      </c>
      <c r="S451" s="13" t="str">
        <f aca="false">IFERROR(IF(SUM('MRR Conglomerado'!V451:X451)=0,"",ROUND(SUM('MRR Conglomerado'!AH451:AJ451)/SUM('MRR Conglomerado'!V451:X451),3)),"")</f>
        <v/>
      </c>
      <c r="T451" s="13" t="str">
        <f aca="false">IFERROR(IF(SUM('MRR Conglomerado'!W451:Y451)=0,"",ROUND(SUM('MRR Conglomerado'!AI451:AK451)/SUM('MRR Conglomerado'!W451:Y451),3)),"")</f>
        <v/>
      </c>
      <c r="U451" s="13" t="str">
        <f aca="false">IFERROR(IF(SUM('MRR Conglomerado'!X451:Z451)=0,"",ROUND(SUM('MRR Conglomerado'!AJ451:AL451)/SUM('MRR Conglomerado'!X451:Z451),3)),"")</f>
        <v/>
      </c>
      <c r="V451" s="13" t="str">
        <f aca="false">IFERROR(IF(SUM('MRR Conglomerado'!Y451:AA451)=0,"",ROUND(SUM('MRR Conglomerado'!AK451:AM451)/SUM('MRR Conglomerado'!Y451:AA451),3)),"")</f>
        <v/>
      </c>
      <c r="W451" s="13" t="str">
        <f aca="false">IFERROR(IF(SUM('MRR Conglomerado'!Z451:AB451)=0,"",ROUND(SUM('MRR Conglomerado'!AL451:AN451)/SUM('MRR Conglomerado'!Z451:AB451),3)),"")</f>
        <v/>
      </c>
      <c r="X451" s="13" t="str">
        <f aca="false">IFERROR(IF(SUM('MRR Conglomerado'!AA451:AC451)=0,"",ROUND(SUM('MRR Conglomerado'!AM451:AO451)/SUM('MRR Conglomerado'!AA451:AC451),3)),"")</f>
        <v/>
      </c>
      <c r="Y451" s="13" t="str">
        <f aca="false">IFERROR(IF(SUM('MRR Conglomerado'!AB451:AD451)=0,"",ROUND(SUM('MRR Conglomerado'!AN451:AP451)/SUM('MRR Conglomerado'!AB451:AD451),3)),"")</f>
        <v/>
      </c>
      <c r="Z451" s="13" t="str">
        <f aca="false">IFERROR(IF(SUM('MRR Conglomerado'!AC451:AE451)=0,"",ROUND(SUM('MRR Conglomerado'!AO451:AQ451)/SUM('MRR Conglomerado'!AC451:AE451),3)),"")</f>
        <v/>
      </c>
      <c r="AA451" s="13" t="str">
        <f aca="false">IFERROR(IF(SUM('MRR Conglomerado'!AD451:AF451)=0,"",ROUND(SUM('MRR Conglomerado'!AP451:AR451)/SUM('MRR Conglomerado'!AD451:AF451),3)),"")</f>
        <v/>
      </c>
      <c r="AB451" s="13" t="str">
        <f aca="false">IFERROR(IF(SUM('MRR Conglomerado'!AE451:AG451)=0,"",ROUND(SUM('MRR Conglomerado'!AQ451:AS451)/SUM('MRR Conglomerado'!AE451:AG451),3)),"")</f>
        <v/>
      </c>
    </row>
    <row r="452" customFormat="false" ht="15" hidden="false" customHeight="false" outlineLevel="0" collapsed="false">
      <c r="A452" s="10" t="s">
        <v>964</v>
      </c>
      <c r="B452" s="13" t="n">
        <f aca="false">IFERROR(IF(SUM('MRR Conglomerado'!E452:G452)=0,"",ROUND(SUM('MRR Conglomerado'!Q452:S452)/SUM('MRR Conglomerado'!E452:G452),3)),"")</f>
        <v>0</v>
      </c>
      <c r="C452" s="13" t="n">
        <f aca="false">IFERROR(IF(SUM('MRR Conglomerado'!F452:H452)=0,"",ROUND(SUM('MRR Conglomerado'!R452:T452)/SUM('MRR Conglomerado'!F452:H452),3)),"")</f>
        <v>0</v>
      </c>
      <c r="D452" s="13" t="n">
        <f aca="false">IFERROR(IF(SUM('MRR Conglomerado'!G452:I452)=0,"",ROUND(SUM('MRR Conglomerado'!S452:U452)/SUM('MRR Conglomerado'!G452:I452),3)),"")</f>
        <v>0</v>
      </c>
      <c r="E452" s="13" t="n">
        <f aca="false">IFERROR(IF(SUM('MRR Conglomerado'!H452:J452)=0,"",ROUND(SUM('MRR Conglomerado'!T452:V452)/SUM('MRR Conglomerado'!H452:J452),3)),"")</f>
        <v>0</v>
      </c>
      <c r="F452" s="13" t="n">
        <f aca="false">IFERROR(IF(SUM('MRR Conglomerado'!I452:K452)=0,"",ROUND(SUM('MRR Conglomerado'!U452:W452)/SUM('MRR Conglomerado'!I452:K452),3)),"")</f>
        <v>0</v>
      </c>
      <c r="G452" s="13" t="n">
        <f aca="false">IFERROR(IF(SUM('MRR Conglomerado'!J452:L452)=0,"",ROUND(SUM('MRR Conglomerado'!V452:X452)/SUM('MRR Conglomerado'!J452:L452),3)),"")</f>
        <v>0</v>
      </c>
      <c r="H452" s="13" t="n">
        <f aca="false">IFERROR(IF(SUM('MRR Conglomerado'!K452:M452)=0,"",ROUND(SUM('MRR Conglomerado'!W452:Y452)/SUM('MRR Conglomerado'!K452:M452),3)),"")</f>
        <v>0</v>
      </c>
      <c r="I452" s="13" t="n">
        <f aca="false">IFERROR(IF(SUM('MRR Conglomerado'!L452:N452)=0,"",ROUND(SUM('MRR Conglomerado'!X452:Z452)/SUM('MRR Conglomerado'!L452:N452),3)),"")</f>
        <v>0</v>
      </c>
      <c r="J452" s="13" t="n">
        <f aca="false">IFERROR(IF(SUM('MRR Conglomerado'!M452:O452)=0,"",ROUND(SUM('MRR Conglomerado'!Y452:AA452)/SUM('MRR Conglomerado'!M452:O452),3)),"")</f>
        <v>0</v>
      </c>
      <c r="K452" s="13" t="n">
        <f aca="false">IFERROR(IF(SUM('MRR Conglomerado'!N452:P452)=0,"",ROUND(SUM('MRR Conglomerado'!Z452:AB452)/SUM('MRR Conglomerado'!N452:P452),3)),"")</f>
        <v>0</v>
      </c>
      <c r="L452" s="13" t="n">
        <f aca="false">IFERROR(IF(SUM('MRR Conglomerado'!O452:Q452)=0,"",ROUND(SUM('MRR Conglomerado'!AA452:AC452)/SUM('MRR Conglomerado'!O452:Q452),3)),"")</f>
        <v>0</v>
      </c>
      <c r="M452" s="13" t="n">
        <f aca="false">IFERROR(IF(SUM('MRR Conglomerado'!P452:R452)=0,"",ROUND(SUM('MRR Conglomerado'!AB452:AD452)/SUM('MRR Conglomerado'!P452:R452),3)),"")</f>
        <v>0</v>
      </c>
      <c r="N452" s="13" t="str">
        <f aca="false">IFERROR(IF(SUM('MRR Conglomerado'!Q452:S452)=0,"",ROUND(SUM('MRR Conglomerado'!AC452:AE452)/SUM('MRR Conglomerado'!Q452:S452),3)),"")</f>
        <v/>
      </c>
      <c r="O452" s="13" t="str">
        <f aca="false">IFERROR(IF(SUM('MRR Conglomerado'!R452:T452)=0,"",ROUND(SUM('MRR Conglomerado'!AD452:AF452)/SUM('MRR Conglomerado'!R452:T452),3)),"")</f>
        <v/>
      </c>
      <c r="P452" s="13" t="str">
        <f aca="false">IFERROR(IF(SUM('MRR Conglomerado'!S452:U452)=0,"",ROUND(SUM('MRR Conglomerado'!AE452:AG452)/SUM('MRR Conglomerado'!S452:U452),3)),"")</f>
        <v/>
      </c>
      <c r="Q452" s="13" t="str">
        <f aca="false">IFERROR(IF(SUM('MRR Conglomerado'!T452:V452)=0,"",ROUND(SUM('MRR Conglomerado'!AF452:AH452)/SUM('MRR Conglomerado'!T452:V452),3)),"")</f>
        <v/>
      </c>
      <c r="R452" s="13" t="str">
        <f aca="false">IFERROR(IF(SUM('MRR Conglomerado'!U452:W452)=0,"",ROUND(SUM('MRR Conglomerado'!AG452:AI452)/SUM('MRR Conglomerado'!U452:W452),3)),"")</f>
        <v/>
      </c>
      <c r="S452" s="13" t="str">
        <f aca="false">IFERROR(IF(SUM('MRR Conglomerado'!V452:X452)=0,"",ROUND(SUM('MRR Conglomerado'!AH452:AJ452)/SUM('MRR Conglomerado'!V452:X452),3)),"")</f>
        <v/>
      </c>
      <c r="T452" s="13" t="str">
        <f aca="false">IFERROR(IF(SUM('MRR Conglomerado'!W452:Y452)=0,"",ROUND(SUM('MRR Conglomerado'!AI452:AK452)/SUM('MRR Conglomerado'!W452:Y452),3)),"")</f>
        <v/>
      </c>
      <c r="U452" s="13" t="str">
        <f aca="false">IFERROR(IF(SUM('MRR Conglomerado'!X452:Z452)=0,"",ROUND(SUM('MRR Conglomerado'!AJ452:AL452)/SUM('MRR Conglomerado'!X452:Z452),3)),"")</f>
        <v/>
      </c>
      <c r="V452" s="13" t="str">
        <f aca="false">IFERROR(IF(SUM('MRR Conglomerado'!Y452:AA452)=0,"",ROUND(SUM('MRR Conglomerado'!AK452:AM452)/SUM('MRR Conglomerado'!Y452:AA452),3)),"")</f>
        <v/>
      </c>
      <c r="W452" s="13" t="str">
        <f aca="false">IFERROR(IF(SUM('MRR Conglomerado'!Z452:AB452)=0,"",ROUND(SUM('MRR Conglomerado'!AL452:AN452)/SUM('MRR Conglomerado'!Z452:AB452),3)),"")</f>
        <v/>
      </c>
      <c r="X452" s="13" t="str">
        <f aca="false">IFERROR(IF(SUM('MRR Conglomerado'!AA452:AC452)=0,"",ROUND(SUM('MRR Conglomerado'!AM452:AO452)/SUM('MRR Conglomerado'!AA452:AC452),3)),"")</f>
        <v/>
      </c>
      <c r="Y452" s="13" t="str">
        <f aca="false">IFERROR(IF(SUM('MRR Conglomerado'!AB452:AD452)=0,"",ROUND(SUM('MRR Conglomerado'!AN452:AP452)/SUM('MRR Conglomerado'!AB452:AD452),3)),"")</f>
        <v/>
      </c>
      <c r="Z452" s="13" t="str">
        <f aca="false">IFERROR(IF(SUM('MRR Conglomerado'!AC452:AE452)=0,"",ROUND(SUM('MRR Conglomerado'!AO452:AQ452)/SUM('MRR Conglomerado'!AC452:AE452),3)),"")</f>
        <v/>
      </c>
      <c r="AA452" s="13" t="str">
        <f aca="false">IFERROR(IF(SUM('MRR Conglomerado'!AD452:AF452)=0,"",ROUND(SUM('MRR Conglomerado'!AP452:AR452)/SUM('MRR Conglomerado'!AD452:AF452),3)),"")</f>
        <v/>
      </c>
      <c r="AB452" s="13" t="str">
        <f aca="false">IFERROR(IF(SUM('MRR Conglomerado'!AE452:AG452)=0,"",ROUND(SUM('MRR Conglomerado'!AQ452:AS452)/SUM('MRR Conglomerado'!AE452:AG452),3)),"")</f>
        <v/>
      </c>
    </row>
    <row r="453" customFormat="false" ht="15" hidden="false" customHeight="false" outlineLevel="0" collapsed="false">
      <c r="A453" s="10" t="s">
        <v>966</v>
      </c>
      <c r="B453" s="13" t="str">
        <f aca="false">IFERROR(IF(SUM('MRR Conglomerado'!E453:G453)=0,"",ROUND(SUM('MRR Conglomerado'!Q453:S453)/SUM('MRR Conglomerado'!E453:G453),3)),"")</f>
        <v/>
      </c>
      <c r="C453" s="13" t="str">
        <f aca="false">IFERROR(IF(SUM('MRR Conglomerado'!F453:H453)=0,"",ROUND(SUM('MRR Conglomerado'!R453:T453)/SUM('MRR Conglomerado'!F453:H453),3)),"")</f>
        <v/>
      </c>
      <c r="D453" s="13" t="str">
        <f aca="false">IFERROR(IF(SUM('MRR Conglomerado'!G453:I453)=0,"",ROUND(SUM('MRR Conglomerado'!S453:U453)/SUM('MRR Conglomerado'!G453:I453),3)),"")</f>
        <v/>
      </c>
      <c r="E453" s="13" t="str">
        <f aca="false">IFERROR(IF(SUM('MRR Conglomerado'!H453:J453)=0,"",ROUND(SUM('MRR Conglomerado'!T453:V453)/SUM('MRR Conglomerado'!H453:J453),3)),"")</f>
        <v/>
      </c>
      <c r="F453" s="13" t="str">
        <f aca="false">IFERROR(IF(SUM('MRR Conglomerado'!I453:K453)=0,"",ROUND(SUM('MRR Conglomerado'!U453:W453)/SUM('MRR Conglomerado'!I453:K453),3)),"")</f>
        <v/>
      </c>
      <c r="G453" s="13" t="str">
        <f aca="false">IFERROR(IF(SUM('MRR Conglomerado'!J453:L453)=0,"",ROUND(SUM('MRR Conglomerado'!V453:X453)/SUM('MRR Conglomerado'!J453:L453),3)),"")</f>
        <v/>
      </c>
      <c r="H453" s="13" t="str">
        <f aca="false">IFERROR(IF(SUM('MRR Conglomerado'!K453:M453)=0,"",ROUND(SUM('MRR Conglomerado'!W453:Y453)/SUM('MRR Conglomerado'!K453:M453),3)),"")</f>
        <v/>
      </c>
      <c r="I453" s="13" t="str">
        <f aca="false">IFERROR(IF(SUM('MRR Conglomerado'!L453:N453)=0,"",ROUND(SUM('MRR Conglomerado'!X453:Z453)/SUM('MRR Conglomerado'!L453:N453),3)),"")</f>
        <v/>
      </c>
      <c r="J453" s="13" t="str">
        <f aca="false">IFERROR(IF(SUM('MRR Conglomerado'!M453:O453)=0,"",ROUND(SUM('MRR Conglomerado'!Y453:AA453)/SUM('MRR Conglomerado'!M453:O453),3)),"")</f>
        <v/>
      </c>
      <c r="K453" s="13" t="str">
        <f aca="false">IFERROR(IF(SUM('MRR Conglomerado'!N453:P453)=0,"",ROUND(SUM('MRR Conglomerado'!Z453:AB453)/SUM('MRR Conglomerado'!N453:P453),3)),"")</f>
        <v/>
      </c>
      <c r="L453" s="13" t="str">
        <f aca="false">IFERROR(IF(SUM('MRR Conglomerado'!O453:Q453)=0,"",ROUND(SUM('MRR Conglomerado'!AA453:AC453)/SUM('MRR Conglomerado'!O453:Q453),3)),"")</f>
        <v/>
      </c>
      <c r="M453" s="13" t="str">
        <f aca="false">IFERROR(IF(SUM('MRR Conglomerado'!P453:R453)=0,"",ROUND(SUM('MRR Conglomerado'!AB453:AD453)/SUM('MRR Conglomerado'!P453:R453),3)),"")</f>
        <v/>
      </c>
      <c r="N453" s="13" t="str">
        <f aca="false">IFERROR(IF(SUM('MRR Conglomerado'!Q453:S453)=0,"",ROUND(SUM('MRR Conglomerado'!AC453:AE453)/SUM('MRR Conglomerado'!Q453:S453),3)),"")</f>
        <v/>
      </c>
      <c r="O453" s="13" t="str">
        <f aca="false">IFERROR(IF(SUM('MRR Conglomerado'!R453:T453)=0,"",ROUND(SUM('MRR Conglomerado'!AD453:AF453)/SUM('MRR Conglomerado'!R453:T453),3)),"")</f>
        <v/>
      </c>
      <c r="P453" s="13" t="str">
        <f aca="false">IFERROR(IF(SUM('MRR Conglomerado'!S453:U453)=0,"",ROUND(SUM('MRR Conglomerado'!AE453:AG453)/SUM('MRR Conglomerado'!S453:U453),3)),"")</f>
        <v/>
      </c>
      <c r="Q453" s="13" t="str">
        <f aca="false">IFERROR(IF(SUM('MRR Conglomerado'!T453:V453)=0,"",ROUND(SUM('MRR Conglomerado'!AF453:AH453)/SUM('MRR Conglomerado'!T453:V453),3)),"")</f>
        <v/>
      </c>
      <c r="R453" s="13" t="str">
        <f aca="false">IFERROR(IF(SUM('MRR Conglomerado'!U453:W453)=0,"",ROUND(SUM('MRR Conglomerado'!AG453:AI453)/SUM('MRR Conglomerado'!U453:W453),3)),"")</f>
        <v/>
      </c>
      <c r="S453" s="13" t="str">
        <f aca="false">IFERROR(IF(SUM('MRR Conglomerado'!V453:X453)=0,"",ROUND(SUM('MRR Conglomerado'!AH453:AJ453)/SUM('MRR Conglomerado'!V453:X453),3)),"")</f>
        <v/>
      </c>
      <c r="T453" s="13" t="str">
        <f aca="false">IFERROR(IF(SUM('MRR Conglomerado'!W453:Y453)=0,"",ROUND(SUM('MRR Conglomerado'!AI453:AK453)/SUM('MRR Conglomerado'!W453:Y453),3)),"")</f>
        <v/>
      </c>
      <c r="U453" s="13" t="str">
        <f aca="false">IFERROR(IF(SUM('MRR Conglomerado'!X453:Z453)=0,"",ROUND(SUM('MRR Conglomerado'!AJ453:AL453)/SUM('MRR Conglomerado'!X453:Z453),3)),"")</f>
        <v/>
      </c>
      <c r="V453" s="13" t="str">
        <f aca="false">IFERROR(IF(SUM('MRR Conglomerado'!Y453:AA453)=0,"",ROUND(SUM('MRR Conglomerado'!AK453:AM453)/SUM('MRR Conglomerado'!Y453:AA453),3)),"")</f>
        <v/>
      </c>
      <c r="W453" s="13" t="str">
        <f aca="false">IFERROR(IF(SUM('MRR Conglomerado'!Z453:AB453)=0,"",ROUND(SUM('MRR Conglomerado'!AL453:AN453)/SUM('MRR Conglomerado'!Z453:AB453),3)),"")</f>
        <v/>
      </c>
      <c r="X453" s="13" t="str">
        <f aca="false">IFERROR(IF(SUM('MRR Conglomerado'!AA453:AC453)=0,"",ROUND(SUM('MRR Conglomerado'!AM453:AO453)/SUM('MRR Conglomerado'!AA453:AC453),3)),"")</f>
        <v/>
      </c>
      <c r="Y453" s="13" t="str">
        <f aca="false">IFERROR(IF(SUM('MRR Conglomerado'!AB453:AD453)=0,"",ROUND(SUM('MRR Conglomerado'!AN453:AP453)/SUM('MRR Conglomerado'!AB453:AD453),3)),"")</f>
        <v/>
      </c>
      <c r="Z453" s="13" t="str">
        <f aca="false">IFERROR(IF(SUM('MRR Conglomerado'!AC453:AE453)=0,"",ROUND(SUM('MRR Conglomerado'!AO453:AQ453)/SUM('MRR Conglomerado'!AC453:AE453),3)),"")</f>
        <v/>
      </c>
      <c r="AA453" s="13" t="str">
        <f aca="false">IFERROR(IF(SUM('MRR Conglomerado'!AD453:AF453)=0,"",ROUND(SUM('MRR Conglomerado'!AP453:AR453)/SUM('MRR Conglomerado'!AD453:AF453),3)),"")</f>
        <v/>
      </c>
      <c r="AB453" s="13" t="str">
        <f aca="false">IFERROR(IF(SUM('MRR Conglomerado'!AE453:AG453)=0,"",ROUND(SUM('MRR Conglomerado'!AQ453:AS453)/SUM('MRR Conglomerado'!AE453:AG453),3)),"")</f>
        <v/>
      </c>
    </row>
    <row r="454" customFormat="false" ht="15" hidden="false" customHeight="false" outlineLevel="0" collapsed="false">
      <c r="A454" s="10" t="s">
        <v>968</v>
      </c>
      <c r="B454" s="13" t="str">
        <f aca="false">IFERROR(IF(SUM('MRR Conglomerado'!E454:G454)=0,"",ROUND(SUM('MRR Conglomerado'!Q454:S454)/SUM('MRR Conglomerado'!E454:G454),3)),"")</f>
        <v/>
      </c>
      <c r="C454" s="13" t="str">
        <f aca="false">IFERROR(IF(SUM('MRR Conglomerado'!F454:H454)=0,"",ROUND(SUM('MRR Conglomerado'!R454:T454)/SUM('MRR Conglomerado'!F454:H454),3)),"")</f>
        <v/>
      </c>
      <c r="D454" s="13" t="str">
        <f aca="false">IFERROR(IF(SUM('MRR Conglomerado'!G454:I454)=0,"",ROUND(SUM('MRR Conglomerado'!S454:U454)/SUM('MRR Conglomerado'!G454:I454),3)),"")</f>
        <v/>
      </c>
      <c r="E454" s="13" t="str">
        <f aca="false">IFERROR(IF(SUM('MRR Conglomerado'!H454:J454)=0,"",ROUND(SUM('MRR Conglomerado'!T454:V454)/SUM('MRR Conglomerado'!H454:J454),3)),"")</f>
        <v/>
      </c>
      <c r="F454" s="13" t="str">
        <f aca="false">IFERROR(IF(SUM('MRR Conglomerado'!I454:K454)=0,"",ROUND(SUM('MRR Conglomerado'!U454:W454)/SUM('MRR Conglomerado'!I454:K454),3)),"")</f>
        <v/>
      </c>
      <c r="G454" s="13" t="str">
        <f aca="false">IFERROR(IF(SUM('MRR Conglomerado'!J454:L454)=0,"",ROUND(SUM('MRR Conglomerado'!V454:X454)/SUM('MRR Conglomerado'!J454:L454),3)),"")</f>
        <v/>
      </c>
      <c r="H454" s="13" t="str">
        <f aca="false">IFERROR(IF(SUM('MRR Conglomerado'!K454:M454)=0,"",ROUND(SUM('MRR Conglomerado'!W454:Y454)/SUM('MRR Conglomerado'!K454:M454),3)),"")</f>
        <v/>
      </c>
      <c r="I454" s="13" t="str">
        <f aca="false">IFERROR(IF(SUM('MRR Conglomerado'!L454:N454)=0,"",ROUND(SUM('MRR Conglomerado'!X454:Z454)/SUM('MRR Conglomerado'!L454:N454),3)),"")</f>
        <v/>
      </c>
      <c r="J454" s="13" t="str">
        <f aca="false">IFERROR(IF(SUM('MRR Conglomerado'!M454:O454)=0,"",ROUND(SUM('MRR Conglomerado'!Y454:AA454)/SUM('MRR Conglomerado'!M454:O454),3)),"")</f>
        <v/>
      </c>
      <c r="K454" s="13" t="str">
        <f aca="false">IFERROR(IF(SUM('MRR Conglomerado'!N454:P454)=0,"",ROUND(SUM('MRR Conglomerado'!Z454:AB454)/SUM('MRR Conglomerado'!N454:P454),3)),"")</f>
        <v/>
      </c>
      <c r="L454" s="13" t="str">
        <f aca="false">IFERROR(IF(SUM('MRR Conglomerado'!O454:Q454)=0,"",ROUND(SUM('MRR Conglomerado'!AA454:AC454)/SUM('MRR Conglomerado'!O454:Q454),3)),"")</f>
        <v/>
      </c>
      <c r="M454" s="13" t="str">
        <f aca="false">IFERROR(IF(SUM('MRR Conglomerado'!P454:R454)=0,"",ROUND(SUM('MRR Conglomerado'!AB454:AD454)/SUM('MRR Conglomerado'!P454:R454),3)),"")</f>
        <v/>
      </c>
      <c r="N454" s="13" t="str">
        <f aca="false">IFERROR(IF(SUM('MRR Conglomerado'!Q454:S454)=0,"",ROUND(SUM('MRR Conglomerado'!AC454:AE454)/SUM('MRR Conglomerado'!Q454:S454),3)),"")</f>
        <v/>
      </c>
      <c r="O454" s="13" t="str">
        <f aca="false">IFERROR(IF(SUM('MRR Conglomerado'!R454:T454)=0,"",ROUND(SUM('MRR Conglomerado'!AD454:AF454)/SUM('MRR Conglomerado'!R454:T454),3)),"")</f>
        <v/>
      </c>
      <c r="P454" s="13" t="str">
        <f aca="false">IFERROR(IF(SUM('MRR Conglomerado'!S454:U454)=0,"",ROUND(SUM('MRR Conglomerado'!AE454:AG454)/SUM('MRR Conglomerado'!S454:U454),3)),"")</f>
        <v/>
      </c>
      <c r="Q454" s="13" t="str">
        <f aca="false">IFERROR(IF(SUM('MRR Conglomerado'!T454:V454)=0,"",ROUND(SUM('MRR Conglomerado'!AF454:AH454)/SUM('MRR Conglomerado'!T454:V454),3)),"")</f>
        <v/>
      </c>
      <c r="R454" s="13" t="str">
        <f aca="false">IFERROR(IF(SUM('MRR Conglomerado'!U454:W454)=0,"",ROUND(SUM('MRR Conglomerado'!AG454:AI454)/SUM('MRR Conglomerado'!U454:W454),3)),"")</f>
        <v/>
      </c>
      <c r="S454" s="13" t="str">
        <f aca="false">IFERROR(IF(SUM('MRR Conglomerado'!V454:X454)=0,"",ROUND(SUM('MRR Conglomerado'!AH454:AJ454)/SUM('MRR Conglomerado'!V454:X454),3)),"")</f>
        <v/>
      </c>
      <c r="T454" s="13" t="str">
        <f aca="false">IFERROR(IF(SUM('MRR Conglomerado'!W454:Y454)=0,"",ROUND(SUM('MRR Conglomerado'!AI454:AK454)/SUM('MRR Conglomerado'!W454:Y454),3)),"")</f>
        <v/>
      </c>
      <c r="U454" s="13" t="str">
        <f aca="false">IFERROR(IF(SUM('MRR Conglomerado'!X454:Z454)=0,"",ROUND(SUM('MRR Conglomerado'!AJ454:AL454)/SUM('MRR Conglomerado'!X454:Z454),3)),"")</f>
        <v/>
      </c>
      <c r="V454" s="13" t="str">
        <f aca="false">IFERROR(IF(SUM('MRR Conglomerado'!Y454:AA454)=0,"",ROUND(SUM('MRR Conglomerado'!AK454:AM454)/SUM('MRR Conglomerado'!Y454:AA454),3)),"")</f>
        <v/>
      </c>
      <c r="W454" s="13" t="str">
        <f aca="false">IFERROR(IF(SUM('MRR Conglomerado'!Z454:AB454)=0,"",ROUND(SUM('MRR Conglomerado'!AL454:AN454)/SUM('MRR Conglomerado'!Z454:AB454),3)),"")</f>
        <v/>
      </c>
      <c r="X454" s="13" t="str">
        <f aca="false">IFERROR(IF(SUM('MRR Conglomerado'!AA454:AC454)=0,"",ROUND(SUM('MRR Conglomerado'!AM454:AO454)/SUM('MRR Conglomerado'!AA454:AC454),3)),"")</f>
        <v/>
      </c>
      <c r="Y454" s="13" t="str">
        <f aca="false">IFERROR(IF(SUM('MRR Conglomerado'!AB454:AD454)=0,"",ROUND(SUM('MRR Conglomerado'!AN454:AP454)/SUM('MRR Conglomerado'!AB454:AD454),3)),"")</f>
        <v/>
      </c>
      <c r="Z454" s="13" t="str">
        <f aca="false">IFERROR(IF(SUM('MRR Conglomerado'!AC454:AE454)=0,"",ROUND(SUM('MRR Conglomerado'!AO454:AQ454)/SUM('MRR Conglomerado'!AC454:AE454),3)),"")</f>
        <v/>
      </c>
      <c r="AA454" s="13" t="str">
        <f aca="false">IFERROR(IF(SUM('MRR Conglomerado'!AD454:AF454)=0,"",ROUND(SUM('MRR Conglomerado'!AP454:AR454)/SUM('MRR Conglomerado'!AD454:AF454),3)),"")</f>
        <v/>
      </c>
      <c r="AB454" s="13" t="str">
        <f aca="false">IFERROR(IF(SUM('MRR Conglomerado'!AE454:AG454)=0,"",ROUND(SUM('MRR Conglomerado'!AQ454:AS454)/SUM('MRR Conglomerado'!AE454:AG454),3)),"")</f>
        <v/>
      </c>
    </row>
    <row r="455" customFormat="false" ht="15" hidden="false" customHeight="false" outlineLevel="0" collapsed="false">
      <c r="A455" s="10" t="s">
        <v>970</v>
      </c>
      <c r="B455" s="13" t="str">
        <f aca="false">IFERROR(IF(SUM('MRR Conglomerado'!E455:G455)=0,"",ROUND(SUM('MRR Conglomerado'!Q455:S455)/SUM('MRR Conglomerado'!E455:G455),3)),"")</f>
        <v/>
      </c>
      <c r="C455" s="13" t="str">
        <f aca="false">IFERROR(IF(SUM('MRR Conglomerado'!F455:H455)=0,"",ROUND(SUM('MRR Conglomerado'!R455:T455)/SUM('MRR Conglomerado'!F455:H455),3)),"")</f>
        <v/>
      </c>
      <c r="D455" s="13" t="str">
        <f aca="false">IFERROR(IF(SUM('MRR Conglomerado'!G455:I455)=0,"",ROUND(SUM('MRR Conglomerado'!S455:U455)/SUM('MRR Conglomerado'!G455:I455),3)),"")</f>
        <v/>
      </c>
      <c r="E455" s="13" t="str">
        <f aca="false">IFERROR(IF(SUM('MRR Conglomerado'!H455:J455)=0,"",ROUND(SUM('MRR Conglomerado'!T455:V455)/SUM('MRR Conglomerado'!H455:J455),3)),"")</f>
        <v/>
      </c>
      <c r="F455" s="13" t="str">
        <f aca="false">IFERROR(IF(SUM('MRR Conglomerado'!I455:K455)=0,"",ROUND(SUM('MRR Conglomerado'!U455:W455)/SUM('MRR Conglomerado'!I455:K455),3)),"")</f>
        <v/>
      </c>
      <c r="G455" s="13" t="str">
        <f aca="false">IFERROR(IF(SUM('MRR Conglomerado'!J455:L455)=0,"",ROUND(SUM('MRR Conglomerado'!V455:X455)/SUM('MRR Conglomerado'!J455:L455),3)),"")</f>
        <v/>
      </c>
      <c r="H455" s="13" t="str">
        <f aca="false">IFERROR(IF(SUM('MRR Conglomerado'!K455:M455)=0,"",ROUND(SUM('MRR Conglomerado'!W455:Y455)/SUM('MRR Conglomerado'!K455:M455),3)),"")</f>
        <v/>
      </c>
      <c r="I455" s="13" t="str">
        <f aca="false">IFERROR(IF(SUM('MRR Conglomerado'!L455:N455)=0,"",ROUND(SUM('MRR Conglomerado'!X455:Z455)/SUM('MRR Conglomerado'!L455:N455),3)),"")</f>
        <v/>
      </c>
      <c r="J455" s="13" t="str">
        <f aca="false">IFERROR(IF(SUM('MRR Conglomerado'!M455:O455)=0,"",ROUND(SUM('MRR Conglomerado'!Y455:AA455)/SUM('MRR Conglomerado'!M455:O455),3)),"")</f>
        <v/>
      </c>
      <c r="K455" s="13" t="str">
        <f aca="false">IFERROR(IF(SUM('MRR Conglomerado'!N455:P455)=0,"",ROUND(SUM('MRR Conglomerado'!Z455:AB455)/SUM('MRR Conglomerado'!N455:P455),3)),"")</f>
        <v/>
      </c>
      <c r="L455" s="13" t="n">
        <f aca="false">IFERROR(IF(SUM('MRR Conglomerado'!O455:Q455)=0,"",ROUND(SUM('MRR Conglomerado'!AA455:AC455)/SUM('MRR Conglomerado'!O455:Q455),3)),"")</f>
        <v>3.1</v>
      </c>
      <c r="M455" s="13" t="n">
        <f aca="false">IFERROR(IF(SUM('MRR Conglomerado'!P455:R455)=0,"",ROUND(SUM('MRR Conglomerado'!AB455:AD455)/SUM('MRR Conglomerado'!P455:R455),3)),"")</f>
        <v>1.6</v>
      </c>
      <c r="N455" s="13" t="n">
        <f aca="false">IFERROR(IF(SUM('MRR Conglomerado'!Q455:S455)=0,"",ROUND(SUM('MRR Conglomerado'!AC455:AE455)/SUM('MRR Conglomerado'!Q455:S455),3)),"")</f>
        <v>1.134</v>
      </c>
      <c r="O455" s="13" t="n">
        <f aca="false">IFERROR(IF(SUM('MRR Conglomerado'!R455:T455)=0,"",ROUND(SUM('MRR Conglomerado'!AD455:AF455)/SUM('MRR Conglomerado'!R455:T455),3)),"")</f>
        <v>1.065</v>
      </c>
      <c r="P455" s="13" t="n">
        <f aca="false">IFERROR(IF(SUM('MRR Conglomerado'!S455:U455)=0,"",ROUND(SUM('MRR Conglomerado'!AE455:AG455)/SUM('MRR Conglomerado'!S455:U455),3)),"")</f>
        <v>0.97</v>
      </c>
      <c r="Q455" s="13" t="n">
        <f aca="false">IFERROR(IF(SUM('MRR Conglomerado'!T455:V455)=0,"",ROUND(SUM('MRR Conglomerado'!AF455:AH455)/SUM('MRR Conglomerado'!T455:V455),3)),"")</f>
        <v>0.829</v>
      </c>
      <c r="R455" s="13" t="n">
        <f aca="false">IFERROR(IF(SUM('MRR Conglomerado'!U455:W455)=0,"",ROUND(SUM('MRR Conglomerado'!AG455:AI455)/SUM('MRR Conglomerado'!U455:W455),3)),"")</f>
        <v>0.778</v>
      </c>
      <c r="S455" s="13" t="n">
        <f aca="false">IFERROR(IF(SUM('MRR Conglomerado'!V455:X455)=0,"",ROUND(SUM('MRR Conglomerado'!AH455:AJ455)/SUM('MRR Conglomerado'!V455:X455),3)),"")</f>
        <v>0.743</v>
      </c>
      <c r="T455" s="13" t="n">
        <f aca="false">IFERROR(IF(SUM('MRR Conglomerado'!W455:Y455)=0,"",ROUND(SUM('MRR Conglomerado'!AI455:AK455)/SUM('MRR Conglomerado'!W455:Y455),3)),"")</f>
        <v>0.8</v>
      </c>
      <c r="U455" s="13" t="n">
        <f aca="false">IFERROR(IF(SUM('MRR Conglomerado'!X455:Z455)=0,"",ROUND(SUM('MRR Conglomerado'!AJ455:AL455)/SUM('MRR Conglomerado'!X455:Z455),3)),"")</f>
        <v>0.879</v>
      </c>
      <c r="V455" s="13" t="n">
        <f aca="false">IFERROR(IF(SUM('MRR Conglomerado'!Y455:AA455)=0,"",ROUND(SUM('MRR Conglomerado'!AK455:AM455)/SUM('MRR Conglomerado'!Y455:AA455),3)),"")</f>
        <v>0.969</v>
      </c>
      <c r="W455" s="13" t="n">
        <f aca="false">IFERROR(IF(SUM('MRR Conglomerado'!Z455:AB455)=0,"",ROUND(SUM('MRR Conglomerado'!AL455:AN455)/SUM('MRR Conglomerado'!Z455:AB455),3)),"")</f>
        <v>1.047</v>
      </c>
      <c r="X455" s="13" t="n">
        <f aca="false">IFERROR(IF(SUM('MRR Conglomerado'!AA455:AC455)=0,"",ROUND(SUM('MRR Conglomerado'!AM455:AO455)/SUM('MRR Conglomerado'!AA455:AC455),3)),"")</f>
        <v>1.092</v>
      </c>
      <c r="Y455" s="13" t="n">
        <f aca="false">IFERROR(IF(SUM('MRR Conglomerado'!AB455:AD455)=0,"",ROUND(SUM('MRR Conglomerado'!AN455:AP455)/SUM('MRR Conglomerado'!AB455:AD455),3)),"")</f>
        <v>1.134</v>
      </c>
      <c r="Z455" s="13" t="n">
        <f aca="false">IFERROR(IF(SUM('MRR Conglomerado'!AC455:AE455)=0,"",ROUND(SUM('MRR Conglomerado'!AO455:AQ455)/SUM('MRR Conglomerado'!AC455:AE455),3)),"")</f>
        <v>1.037</v>
      </c>
      <c r="AA455" s="13" t="n">
        <f aca="false">IFERROR(IF(SUM('MRR Conglomerado'!AD455:AF455)=0,"",ROUND(SUM('MRR Conglomerado'!AP455:AR455)/SUM('MRR Conglomerado'!AD455:AF455),3)),"")</f>
        <v>0.691</v>
      </c>
      <c r="AB455" s="13" t="n">
        <f aca="false">IFERROR(IF(SUM('MRR Conglomerado'!AE455:AG455)=0,"",ROUND(SUM('MRR Conglomerado'!AQ455:AS455)/SUM('MRR Conglomerado'!AE455:AG455),3)),"")</f>
        <v>0.324</v>
      </c>
    </row>
    <row r="456" customFormat="false" ht="15" hidden="false" customHeight="false" outlineLevel="0" collapsed="false">
      <c r="A456" s="10" t="s">
        <v>972</v>
      </c>
      <c r="B456" s="13" t="str">
        <f aca="false">IFERROR(IF(SUM('MRR Conglomerado'!E456:G456)=0,"",ROUND(SUM('MRR Conglomerado'!Q456:S456)/SUM('MRR Conglomerado'!E456:G456),3)),"")</f>
        <v/>
      </c>
      <c r="C456" s="13" t="str">
        <f aca="false">IFERROR(IF(SUM('MRR Conglomerado'!F456:H456)=0,"",ROUND(SUM('MRR Conglomerado'!R456:T456)/SUM('MRR Conglomerado'!F456:H456),3)),"")</f>
        <v/>
      </c>
      <c r="D456" s="13" t="str">
        <f aca="false">IFERROR(IF(SUM('MRR Conglomerado'!G456:I456)=0,"",ROUND(SUM('MRR Conglomerado'!S456:U456)/SUM('MRR Conglomerado'!G456:I456),3)),"")</f>
        <v/>
      </c>
      <c r="E456" s="13" t="str">
        <f aca="false">IFERROR(IF(SUM('MRR Conglomerado'!H456:J456)=0,"",ROUND(SUM('MRR Conglomerado'!T456:V456)/SUM('MRR Conglomerado'!H456:J456),3)),"")</f>
        <v/>
      </c>
      <c r="F456" s="13" t="str">
        <f aca="false">IFERROR(IF(SUM('MRR Conglomerado'!I456:K456)=0,"",ROUND(SUM('MRR Conglomerado'!U456:W456)/SUM('MRR Conglomerado'!I456:K456),3)),"")</f>
        <v/>
      </c>
      <c r="G456" s="13" t="str">
        <f aca="false">IFERROR(IF(SUM('MRR Conglomerado'!J456:L456)=0,"",ROUND(SUM('MRR Conglomerado'!V456:X456)/SUM('MRR Conglomerado'!J456:L456),3)),"")</f>
        <v/>
      </c>
      <c r="H456" s="13" t="str">
        <f aca="false">IFERROR(IF(SUM('MRR Conglomerado'!K456:M456)=0,"",ROUND(SUM('MRR Conglomerado'!W456:Y456)/SUM('MRR Conglomerado'!K456:M456),3)),"")</f>
        <v/>
      </c>
      <c r="I456" s="13" t="str">
        <f aca="false">IFERROR(IF(SUM('MRR Conglomerado'!L456:N456)=0,"",ROUND(SUM('MRR Conglomerado'!X456:Z456)/SUM('MRR Conglomerado'!L456:N456),3)),"")</f>
        <v/>
      </c>
      <c r="J456" s="13" t="str">
        <f aca="false">IFERROR(IF(SUM('MRR Conglomerado'!M456:O456)=0,"",ROUND(SUM('MRR Conglomerado'!Y456:AA456)/SUM('MRR Conglomerado'!M456:O456),3)),"")</f>
        <v/>
      </c>
      <c r="K456" s="13" t="str">
        <f aca="false">IFERROR(IF(SUM('MRR Conglomerado'!N456:P456)=0,"",ROUND(SUM('MRR Conglomerado'!Z456:AB456)/SUM('MRR Conglomerado'!N456:P456),3)),"")</f>
        <v/>
      </c>
      <c r="L456" s="13" t="str">
        <f aca="false">IFERROR(IF(SUM('MRR Conglomerado'!O456:Q456)=0,"",ROUND(SUM('MRR Conglomerado'!AA456:AC456)/SUM('MRR Conglomerado'!O456:Q456),3)),"")</f>
        <v/>
      </c>
      <c r="M456" s="13" t="str">
        <f aca="false">IFERROR(IF(SUM('MRR Conglomerado'!P456:R456)=0,"",ROUND(SUM('MRR Conglomerado'!AB456:AD456)/SUM('MRR Conglomerado'!P456:R456),3)),"")</f>
        <v/>
      </c>
      <c r="N456" s="13" t="str">
        <f aca="false">IFERROR(IF(SUM('MRR Conglomerado'!Q456:S456)=0,"",ROUND(SUM('MRR Conglomerado'!AC456:AE456)/SUM('MRR Conglomerado'!Q456:S456),3)),"")</f>
        <v/>
      </c>
      <c r="O456" s="13" t="str">
        <f aca="false">IFERROR(IF(SUM('MRR Conglomerado'!R456:T456)=0,"",ROUND(SUM('MRR Conglomerado'!AD456:AF456)/SUM('MRR Conglomerado'!R456:T456),3)),"")</f>
        <v/>
      </c>
      <c r="P456" s="13" t="n">
        <f aca="false">IFERROR(IF(SUM('MRR Conglomerado'!S456:U456)=0,"",ROUND(SUM('MRR Conglomerado'!AE456:AG456)/SUM('MRR Conglomerado'!S456:U456),3)),"")</f>
        <v>0</v>
      </c>
      <c r="Q456" s="13" t="n">
        <f aca="false">IFERROR(IF(SUM('MRR Conglomerado'!T456:V456)=0,"",ROUND(SUM('MRR Conglomerado'!AF456:AH456)/SUM('MRR Conglomerado'!T456:V456),3)),"")</f>
        <v>0</v>
      </c>
      <c r="R456" s="13" t="n">
        <f aca="false">IFERROR(IF(SUM('MRR Conglomerado'!U456:W456)=0,"",ROUND(SUM('MRR Conglomerado'!AG456:AI456)/SUM('MRR Conglomerado'!U456:W456),3)),"")</f>
        <v>0</v>
      </c>
      <c r="S456" s="13" t="n">
        <f aca="false">IFERROR(IF(SUM('MRR Conglomerado'!V456:X456)=0,"",ROUND(SUM('MRR Conglomerado'!AH456:AJ456)/SUM('MRR Conglomerado'!V456:X456),3)),"")</f>
        <v>0</v>
      </c>
      <c r="T456" s="13" t="n">
        <f aca="false">IFERROR(IF(SUM('MRR Conglomerado'!W456:Y456)=0,"",ROUND(SUM('MRR Conglomerado'!AI456:AK456)/SUM('MRR Conglomerado'!W456:Y456),3)),"")</f>
        <v>0</v>
      </c>
      <c r="U456" s="13" t="str">
        <f aca="false">IFERROR(IF(SUM('MRR Conglomerado'!X456:Z456)=0,"",ROUND(SUM('MRR Conglomerado'!AJ456:AL456)/SUM('MRR Conglomerado'!X456:Z456),3)),"")</f>
        <v/>
      </c>
      <c r="V456" s="13" t="str">
        <f aca="false">IFERROR(IF(SUM('MRR Conglomerado'!Y456:AA456)=0,"",ROUND(SUM('MRR Conglomerado'!AK456:AM456)/SUM('MRR Conglomerado'!Y456:AA456),3)),"")</f>
        <v/>
      </c>
      <c r="W456" s="13" t="str">
        <f aca="false">IFERROR(IF(SUM('MRR Conglomerado'!Z456:AB456)=0,"",ROUND(SUM('MRR Conglomerado'!AL456:AN456)/SUM('MRR Conglomerado'!Z456:AB456),3)),"")</f>
        <v/>
      </c>
      <c r="X456" s="13" t="str">
        <f aca="false">IFERROR(IF(SUM('MRR Conglomerado'!AA456:AC456)=0,"",ROUND(SUM('MRR Conglomerado'!AM456:AO456)/SUM('MRR Conglomerado'!AA456:AC456),3)),"")</f>
        <v/>
      </c>
      <c r="Y456" s="13" t="str">
        <f aca="false">IFERROR(IF(SUM('MRR Conglomerado'!AB456:AD456)=0,"",ROUND(SUM('MRR Conglomerado'!AN456:AP456)/SUM('MRR Conglomerado'!AB456:AD456),3)),"")</f>
        <v/>
      </c>
      <c r="Z456" s="13" t="str">
        <f aca="false">IFERROR(IF(SUM('MRR Conglomerado'!AC456:AE456)=0,"",ROUND(SUM('MRR Conglomerado'!AO456:AQ456)/SUM('MRR Conglomerado'!AC456:AE456),3)),"")</f>
        <v/>
      </c>
      <c r="AA456" s="13" t="str">
        <f aca="false">IFERROR(IF(SUM('MRR Conglomerado'!AD456:AF456)=0,"",ROUND(SUM('MRR Conglomerado'!AP456:AR456)/SUM('MRR Conglomerado'!AD456:AF456),3)),"")</f>
        <v/>
      </c>
      <c r="AB456" s="13" t="str">
        <f aca="false">IFERROR(IF(SUM('MRR Conglomerado'!AE456:AG456)=0,"",ROUND(SUM('MRR Conglomerado'!AQ456:AS456)/SUM('MRR Conglomerado'!AE456:AG456),3)),"")</f>
        <v/>
      </c>
    </row>
    <row r="457" customFormat="false" ht="15" hidden="false" customHeight="false" outlineLevel="0" collapsed="false">
      <c r="A457" s="10" t="s">
        <v>974</v>
      </c>
      <c r="B457" s="13" t="str">
        <f aca="false">IFERROR(IF(SUM('MRR Conglomerado'!E457:G457)=0,"",ROUND(SUM('MRR Conglomerado'!Q457:S457)/SUM('MRR Conglomerado'!E457:G457),3)),"")</f>
        <v/>
      </c>
      <c r="C457" s="13" t="str">
        <f aca="false">IFERROR(IF(SUM('MRR Conglomerado'!F457:H457)=0,"",ROUND(SUM('MRR Conglomerado'!R457:T457)/SUM('MRR Conglomerado'!F457:H457),3)),"")</f>
        <v/>
      </c>
      <c r="D457" s="13" t="str">
        <f aca="false">IFERROR(IF(SUM('MRR Conglomerado'!G457:I457)=0,"",ROUND(SUM('MRR Conglomerado'!S457:U457)/SUM('MRR Conglomerado'!G457:I457),3)),"")</f>
        <v/>
      </c>
      <c r="E457" s="13" t="str">
        <f aca="false">IFERROR(IF(SUM('MRR Conglomerado'!H457:J457)=0,"",ROUND(SUM('MRR Conglomerado'!T457:V457)/SUM('MRR Conglomerado'!H457:J457),3)),"")</f>
        <v/>
      </c>
      <c r="F457" s="13" t="str">
        <f aca="false">IFERROR(IF(SUM('MRR Conglomerado'!I457:K457)=0,"",ROUND(SUM('MRR Conglomerado'!U457:W457)/SUM('MRR Conglomerado'!I457:K457),3)),"")</f>
        <v/>
      </c>
      <c r="G457" s="13" t="str">
        <f aca="false">IFERROR(IF(SUM('MRR Conglomerado'!J457:L457)=0,"",ROUND(SUM('MRR Conglomerado'!V457:X457)/SUM('MRR Conglomerado'!J457:L457),3)),"")</f>
        <v/>
      </c>
      <c r="H457" s="13" t="str">
        <f aca="false">IFERROR(IF(SUM('MRR Conglomerado'!K457:M457)=0,"",ROUND(SUM('MRR Conglomerado'!W457:Y457)/SUM('MRR Conglomerado'!K457:M457),3)),"")</f>
        <v/>
      </c>
      <c r="I457" s="13" t="str">
        <f aca="false">IFERROR(IF(SUM('MRR Conglomerado'!L457:N457)=0,"",ROUND(SUM('MRR Conglomerado'!X457:Z457)/SUM('MRR Conglomerado'!L457:N457),3)),"")</f>
        <v/>
      </c>
      <c r="J457" s="13" t="str">
        <f aca="false">IFERROR(IF(SUM('MRR Conglomerado'!M457:O457)=0,"",ROUND(SUM('MRR Conglomerado'!Y457:AA457)/SUM('MRR Conglomerado'!M457:O457),3)),"")</f>
        <v/>
      </c>
      <c r="K457" s="13" t="str">
        <f aca="false">IFERROR(IF(SUM('MRR Conglomerado'!N457:P457)=0,"",ROUND(SUM('MRR Conglomerado'!Z457:AB457)/SUM('MRR Conglomerado'!N457:P457),3)),"")</f>
        <v/>
      </c>
      <c r="L457" s="13" t="str">
        <f aca="false">IFERROR(IF(SUM('MRR Conglomerado'!O457:Q457)=0,"",ROUND(SUM('MRR Conglomerado'!AA457:AC457)/SUM('MRR Conglomerado'!O457:Q457),3)),"")</f>
        <v/>
      </c>
      <c r="M457" s="13" t="str">
        <f aca="false">IFERROR(IF(SUM('MRR Conglomerado'!P457:R457)=0,"",ROUND(SUM('MRR Conglomerado'!AB457:AD457)/SUM('MRR Conglomerado'!P457:R457),3)),"")</f>
        <v/>
      </c>
      <c r="N457" s="13" t="str">
        <f aca="false">IFERROR(IF(SUM('MRR Conglomerado'!Q457:S457)=0,"",ROUND(SUM('MRR Conglomerado'!AC457:AE457)/SUM('MRR Conglomerado'!Q457:S457),3)),"")</f>
        <v/>
      </c>
      <c r="O457" s="13" t="str">
        <f aca="false">IFERROR(IF(SUM('MRR Conglomerado'!R457:T457)=0,"",ROUND(SUM('MRR Conglomerado'!AD457:AF457)/SUM('MRR Conglomerado'!R457:T457),3)),"")</f>
        <v/>
      </c>
      <c r="P457" s="13" t="str">
        <f aca="false">IFERROR(IF(SUM('MRR Conglomerado'!S457:U457)=0,"",ROUND(SUM('MRR Conglomerado'!AE457:AG457)/SUM('MRR Conglomerado'!S457:U457),3)),"")</f>
        <v/>
      </c>
      <c r="Q457" s="13" t="str">
        <f aca="false">IFERROR(IF(SUM('MRR Conglomerado'!T457:V457)=0,"",ROUND(SUM('MRR Conglomerado'!AF457:AH457)/SUM('MRR Conglomerado'!T457:V457),3)),"")</f>
        <v/>
      </c>
      <c r="R457" s="13" t="str">
        <f aca="false">IFERROR(IF(SUM('MRR Conglomerado'!U457:W457)=0,"",ROUND(SUM('MRR Conglomerado'!AG457:AI457)/SUM('MRR Conglomerado'!U457:W457),3)),"")</f>
        <v/>
      </c>
      <c r="S457" s="13" t="str">
        <f aca="false">IFERROR(IF(SUM('MRR Conglomerado'!V457:X457)=0,"",ROUND(SUM('MRR Conglomerado'!AH457:AJ457)/SUM('MRR Conglomerado'!V457:X457),3)),"")</f>
        <v/>
      </c>
      <c r="T457" s="13" t="str">
        <f aca="false">IFERROR(IF(SUM('MRR Conglomerado'!W457:Y457)=0,"",ROUND(SUM('MRR Conglomerado'!AI457:AK457)/SUM('MRR Conglomerado'!W457:Y457),3)),"")</f>
        <v/>
      </c>
      <c r="U457" s="13" t="str">
        <f aca="false">IFERROR(IF(SUM('MRR Conglomerado'!X457:Z457)=0,"",ROUND(SUM('MRR Conglomerado'!AJ457:AL457)/SUM('MRR Conglomerado'!X457:Z457),3)),"")</f>
        <v/>
      </c>
      <c r="V457" s="13" t="str">
        <f aca="false">IFERROR(IF(SUM('MRR Conglomerado'!Y457:AA457)=0,"",ROUND(SUM('MRR Conglomerado'!AK457:AM457)/SUM('MRR Conglomerado'!Y457:AA457),3)),"")</f>
        <v/>
      </c>
      <c r="W457" s="13" t="str">
        <f aca="false">IFERROR(IF(SUM('MRR Conglomerado'!Z457:AB457)=0,"",ROUND(SUM('MRR Conglomerado'!AL457:AN457)/SUM('MRR Conglomerado'!Z457:AB457),3)),"")</f>
        <v/>
      </c>
      <c r="X457" s="13" t="str">
        <f aca="false">IFERROR(IF(SUM('MRR Conglomerado'!AA457:AC457)=0,"",ROUND(SUM('MRR Conglomerado'!AM457:AO457)/SUM('MRR Conglomerado'!AA457:AC457),3)),"")</f>
        <v/>
      </c>
      <c r="Y457" s="13" t="str">
        <f aca="false">IFERROR(IF(SUM('MRR Conglomerado'!AB457:AD457)=0,"",ROUND(SUM('MRR Conglomerado'!AN457:AP457)/SUM('MRR Conglomerado'!AB457:AD457),3)),"")</f>
        <v/>
      </c>
      <c r="Z457" s="13" t="str">
        <f aca="false">IFERROR(IF(SUM('MRR Conglomerado'!AC457:AE457)=0,"",ROUND(SUM('MRR Conglomerado'!AO457:AQ457)/SUM('MRR Conglomerado'!AC457:AE457),3)),"")</f>
        <v/>
      </c>
      <c r="AA457" s="13" t="str">
        <f aca="false">IFERROR(IF(SUM('MRR Conglomerado'!AD457:AF457)=0,"",ROUND(SUM('MRR Conglomerado'!AP457:AR457)/SUM('MRR Conglomerado'!AD457:AF457),3)),"")</f>
        <v/>
      </c>
      <c r="AB457" s="13" t="str">
        <f aca="false">IFERROR(IF(SUM('MRR Conglomerado'!AE457:AG457)=0,"",ROUND(SUM('MRR Conglomerado'!AQ457:AS457)/SUM('MRR Conglomerado'!AE457:AG457),3)),"")</f>
        <v/>
      </c>
    </row>
    <row r="458" customFormat="false" ht="15" hidden="false" customHeight="false" outlineLevel="0" collapsed="false">
      <c r="A458" s="10" t="s">
        <v>976</v>
      </c>
      <c r="B458" s="13" t="n">
        <f aca="false">IFERROR(IF(SUM('MRR Conglomerado'!E458:G458)=0,"",ROUND(SUM('MRR Conglomerado'!Q458:S458)/SUM('MRR Conglomerado'!E458:G458),3)),"")</f>
        <v>0</v>
      </c>
      <c r="C458" s="13" t="n">
        <f aca="false">IFERROR(IF(SUM('MRR Conglomerado'!F458:H458)=0,"",ROUND(SUM('MRR Conglomerado'!R458:T458)/SUM('MRR Conglomerado'!F458:H458),3)),"")</f>
        <v>0</v>
      </c>
      <c r="D458" s="13" t="str">
        <f aca="false">IFERROR(IF(SUM('MRR Conglomerado'!G458:I458)=0,"",ROUND(SUM('MRR Conglomerado'!S458:U458)/SUM('MRR Conglomerado'!G458:I458),3)),"")</f>
        <v/>
      </c>
      <c r="E458" s="13" t="str">
        <f aca="false">IFERROR(IF(SUM('MRR Conglomerado'!H458:J458)=0,"",ROUND(SUM('MRR Conglomerado'!T458:V458)/SUM('MRR Conglomerado'!H458:J458),3)),"")</f>
        <v/>
      </c>
      <c r="F458" s="13" t="str">
        <f aca="false">IFERROR(IF(SUM('MRR Conglomerado'!I458:K458)=0,"",ROUND(SUM('MRR Conglomerado'!U458:W458)/SUM('MRR Conglomerado'!I458:K458),3)),"")</f>
        <v/>
      </c>
      <c r="G458" s="13" t="str">
        <f aca="false">IFERROR(IF(SUM('MRR Conglomerado'!J458:L458)=0,"",ROUND(SUM('MRR Conglomerado'!V458:X458)/SUM('MRR Conglomerado'!J458:L458),3)),"")</f>
        <v/>
      </c>
      <c r="H458" s="13" t="str">
        <f aca="false">IFERROR(IF(SUM('MRR Conglomerado'!K458:M458)=0,"",ROUND(SUM('MRR Conglomerado'!W458:Y458)/SUM('MRR Conglomerado'!K458:M458),3)),"")</f>
        <v/>
      </c>
      <c r="I458" s="13" t="str">
        <f aca="false">IFERROR(IF(SUM('MRR Conglomerado'!L458:N458)=0,"",ROUND(SUM('MRR Conglomerado'!X458:Z458)/SUM('MRR Conglomerado'!L458:N458),3)),"")</f>
        <v/>
      </c>
      <c r="J458" s="13" t="str">
        <f aca="false">IFERROR(IF(SUM('MRR Conglomerado'!M458:O458)=0,"",ROUND(SUM('MRR Conglomerado'!Y458:AA458)/SUM('MRR Conglomerado'!M458:O458),3)),"")</f>
        <v/>
      </c>
      <c r="K458" s="13" t="str">
        <f aca="false">IFERROR(IF(SUM('MRR Conglomerado'!N458:P458)=0,"",ROUND(SUM('MRR Conglomerado'!Z458:AB458)/SUM('MRR Conglomerado'!N458:P458),3)),"")</f>
        <v/>
      </c>
      <c r="L458" s="13" t="str">
        <f aca="false">IFERROR(IF(SUM('MRR Conglomerado'!O458:Q458)=0,"",ROUND(SUM('MRR Conglomerado'!AA458:AC458)/SUM('MRR Conglomerado'!O458:Q458),3)),"")</f>
        <v/>
      </c>
      <c r="M458" s="13" t="str">
        <f aca="false">IFERROR(IF(SUM('MRR Conglomerado'!P458:R458)=0,"",ROUND(SUM('MRR Conglomerado'!AB458:AD458)/SUM('MRR Conglomerado'!P458:R458),3)),"")</f>
        <v/>
      </c>
      <c r="N458" s="13" t="str">
        <f aca="false">IFERROR(IF(SUM('MRR Conglomerado'!Q458:S458)=0,"",ROUND(SUM('MRR Conglomerado'!AC458:AE458)/SUM('MRR Conglomerado'!Q458:S458),3)),"")</f>
        <v/>
      </c>
      <c r="O458" s="13" t="str">
        <f aca="false">IFERROR(IF(SUM('MRR Conglomerado'!R458:T458)=0,"",ROUND(SUM('MRR Conglomerado'!AD458:AF458)/SUM('MRR Conglomerado'!R458:T458),3)),"")</f>
        <v/>
      </c>
      <c r="P458" s="13" t="str">
        <f aca="false">IFERROR(IF(SUM('MRR Conglomerado'!S458:U458)=0,"",ROUND(SUM('MRR Conglomerado'!AE458:AG458)/SUM('MRR Conglomerado'!S458:U458),3)),"")</f>
        <v/>
      </c>
      <c r="Q458" s="13" t="str">
        <f aca="false">IFERROR(IF(SUM('MRR Conglomerado'!T458:V458)=0,"",ROUND(SUM('MRR Conglomerado'!AF458:AH458)/SUM('MRR Conglomerado'!T458:V458),3)),"")</f>
        <v/>
      </c>
      <c r="R458" s="13" t="str">
        <f aca="false">IFERROR(IF(SUM('MRR Conglomerado'!U458:W458)=0,"",ROUND(SUM('MRR Conglomerado'!AG458:AI458)/SUM('MRR Conglomerado'!U458:W458),3)),"")</f>
        <v/>
      </c>
      <c r="S458" s="13" t="str">
        <f aca="false">IFERROR(IF(SUM('MRR Conglomerado'!V458:X458)=0,"",ROUND(SUM('MRR Conglomerado'!AH458:AJ458)/SUM('MRR Conglomerado'!V458:X458),3)),"")</f>
        <v/>
      </c>
      <c r="T458" s="13" t="str">
        <f aca="false">IFERROR(IF(SUM('MRR Conglomerado'!W458:Y458)=0,"",ROUND(SUM('MRR Conglomerado'!AI458:AK458)/SUM('MRR Conglomerado'!W458:Y458),3)),"")</f>
        <v/>
      </c>
      <c r="U458" s="13" t="str">
        <f aca="false">IFERROR(IF(SUM('MRR Conglomerado'!X458:Z458)=0,"",ROUND(SUM('MRR Conglomerado'!AJ458:AL458)/SUM('MRR Conglomerado'!X458:Z458),3)),"")</f>
        <v/>
      </c>
      <c r="V458" s="13" t="str">
        <f aca="false">IFERROR(IF(SUM('MRR Conglomerado'!Y458:AA458)=0,"",ROUND(SUM('MRR Conglomerado'!AK458:AM458)/SUM('MRR Conglomerado'!Y458:AA458),3)),"")</f>
        <v/>
      </c>
      <c r="W458" s="13" t="str">
        <f aca="false">IFERROR(IF(SUM('MRR Conglomerado'!Z458:AB458)=0,"",ROUND(SUM('MRR Conglomerado'!AL458:AN458)/SUM('MRR Conglomerado'!Z458:AB458),3)),"")</f>
        <v/>
      </c>
      <c r="X458" s="13" t="str">
        <f aca="false">IFERROR(IF(SUM('MRR Conglomerado'!AA458:AC458)=0,"",ROUND(SUM('MRR Conglomerado'!AM458:AO458)/SUM('MRR Conglomerado'!AA458:AC458),3)),"")</f>
        <v/>
      </c>
      <c r="Y458" s="13" t="str">
        <f aca="false">IFERROR(IF(SUM('MRR Conglomerado'!AB458:AD458)=0,"",ROUND(SUM('MRR Conglomerado'!AN458:AP458)/SUM('MRR Conglomerado'!AB458:AD458),3)),"")</f>
        <v/>
      </c>
      <c r="Z458" s="13" t="str">
        <f aca="false">IFERROR(IF(SUM('MRR Conglomerado'!AC458:AE458)=0,"",ROUND(SUM('MRR Conglomerado'!AO458:AQ458)/SUM('MRR Conglomerado'!AC458:AE458),3)),"")</f>
        <v/>
      </c>
      <c r="AA458" s="13" t="str">
        <f aca="false">IFERROR(IF(SUM('MRR Conglomerado'!AD458:AF458)=0,"",ROUND(SUM('MRR Conglomerado'!AP458:AR458)/SUM('MRR Conglomerado'!AD458:AF458),3)),"")</f>
        <v/>
      </c>
      <c r="AB458" s="13" t="str">
        <f aca="false">IFERROR(IF(SUM('MRR Conglomerado'!AE458:AG458)=0,"",ROUND(SUM('MRR Conglomerado'!AQ458:AS458)/SUM('MRR Conglomerado'!AE458:AG458),3)),"")</f>
        <v/>
      </c>
    </row>
    <row r="459" customFormat="false" ht="15" hidden="false" customHeight="false" outlineLevel="0" collapsed="false">
      <c r="A459" s="10" t="s">
        <v>978</v>
      </c>
      <c r="B459" s="13" t="n">
        <f aca="false">IFERROR(IF(SUM('MRR Conglomerado'!E459:G459)=0,"",ROUND(SUM('MRR Conglomerado'!Q459:S459)/SUM('MRR Conglomerado'!E459:G459),3)),"")</f>
        <v>0.95</v>
      </c>
      <c r="C459" s="13" t="n">
        <f aca="false">IFERROR(IF(SUM('MRR Conglomerado'!F459:H459)=0,"",ROUND(SUM('MRR Conglomerado'!R459:T459)/SUM('MRR Conglomerado'!F459:H459),3)),"")</f>
        <v>0.956</v>
      </c>
      <c r="D459" s="13" t="n">
        <f aca="false">IFERROR(IF(SUM('MRR Conglomerado'!G459:I459)=0,"",ROUND(SUM('MRR Conglomerado'!S459:U459)/SUM('MRR Conglomerado'!G459:I459),3)),"")</f>
        <v>0.959</v>
      </c>
      <c r="E459" s="13" t="n">
        <f aca="false">IFERROR(IF(SUM('MRR Conglomerado'!H459:J459)=0,"",ROUND(SUM('MRR Conglomerado'!T459:V459)/SUM('MRR Conglomerado'!H459:J459),3)),"")</f>
        <v>0.979</v>
      </c>
      <c r="F459" s="13" t="n">
        <f aca="false">IFERROR(IF(SUM('MRR Conglomerado'!I459:K459)=0,"",ROUND(SUM('MRR Conglomerado'!U459:W459)/SUM('MRR Conglomerado'!I459:K459),3)),"")</f>
        <v>0.992</v>
      </c>
      <c r="G459" s="13" t="n">
        <f aca="false">IFERROR(IF(SUM('MRR Conglomerado'!J459:L459)=0,"",ROUND(SUM('MRR Conglomerado'!V459:X459)/SUM('MRR Conglomerado'!J459:L459),3)),"")</f>
        <v>1.01</v>
      </c>
      <c r="H459" s="13" t="n">
        <f aca="false">IFERROR(IF(SUM('MRR Conglomerado'!K459:M459)=0,"",ROUND(SUM('MRR Conglomerado'!W459:Y459)/SUM('MRR Conglomerado'!K459:M459),3)),"")</f>
        <v>1.01</v>
      </c>
      <c r="I459" s="13" t="n">
        <f aca="false">IFERROR(IF(SUM('MRR Conglomerado'!L459:N459)=0,"",ROUND(SUM('MRR Conglomerado'!X459:Z459)/SUM('MRR Conglomerado'!L459:N459),3)),"")</f>
        <v>1.01</v>
      </c>
      <c r="J459" s="13" t="n">
        <f aca="false">IFERROR(IF(SUM('MRR Conglomerado'!M459:O459)=0,"",ROUND(SUM('MRR Conglomerado'!Y459:AA459)/SUM('MRR Conglomerado'!M459:O459),3)),"")</f>
        <v>1.01</v>
      </c>
      <c r="K459" s="13" t="n">
        <f aca="false">IFERROR(IF(SUM('MRR Conglomerado'!N459:P459)=0,"",ROUND(SUM('MRR Conglomerado'!Z459:AB459)/SUM('MRR Conglomerado'!N459:P459),3)),"")</f>
        <v>0.68</v>
      </c>
      <c r="L459" s="13" t="n">
        <f aca="false">IFERROR(IF(SUM('MRR Conglomerado'!O459:Q459)=0,"",ROUND(SUM('MRR Conglomerado'!AA459:AC459)/SUM('MRR Conglomerado'!O459:Q459),3)),"")</f>
        <v>0.338</v>
      </c>
      <c r="M459" s="13" t="n">
        <f aca="false">IFERROR(IF(SUM('MRR Conglomerado'!P459:R459)=0,"",ROUND(SUM('MRR Conglomerado'!AB459:AD459)/SUM('MRR Conglomerado'!P459:R459),3)),"")</f>
        <v>0</v>
      </c>
      <c r="N459" s="13" t="n">
        <f aca="false">IFERROR(IF(SUM('MRR Conglomerado'!Q459:S459)=0,"",ROUND(SUM('MRR Conglomerado'!AC459:AE459)/SUM('MRR Conglomerado'!Q459:S459),3)),"")</f>
        <v>0</v>
      </c>
      <c r="O459" s="13" t="n">
        <f aca="false">IFERROR(IF(SUM('MRR Conglomerado'!R459:T459)=0,"",ROUND(SUM('MRR Conglomerado'!AD459:AF459)/SUM('MRR Conglomerado'!R459:T459),3)),"")</f>
        <v>0</v>
      </c>
      <c r="P459" s="13" t="n">
        <f aca="false">IFERROR(IF(SUM('MRR Conglomerado'!S459:U459)=0,"",ROUND(SUM('MRR Conglomerado'!AE459:AG459)/SUM('MRR Conglomerado'!S459:U459),3)),"")</f>
        <v>0</v>
      </c>
      <c r="Q459" s="13" t="n">
        <f aca="false">IFERROR(IF(SUM('MRR Conglomerado'!T459:V459)=0,"",ROUND(SUM('MRR Conglomerado'!AF459:AH459)/SUM('MRR Conglomerado'!T459:V459),3)),"")</f>
        <v>0.315</v>
      </c>
      <c r="R459" s="13" t="n">
        <f aca="false">IFERROR(IF(SUM('MRR Conglomerado'!U459:W459)=0,"",ROUND(SUM('MRR Conglomerado'!AG459:AI459)/SUM('MRR Conglomerado'!U459:W459),3)),"")</f>
        <v>0.636</v>
      </c>
      <c r="S459" s="13" t="n">
        <f aca="false">IFERROR(IF(SUM('MRR Conglomerado'!V459:X459)=0,"",ROUND(SUM('MRR Conglomerado'!AH459:AJ459)/SUM('MRR Conglomerado'!V459:X459),3)),"")</f>
        <v>0.956</v>
      </c>
      <c r="T459" s="13" t="n">
        <f aca="false">IFERROR(IF(SUM('MRR Conglomerado'!W459:Y459)=0,"",ROUND(SUM('MRR Conglomerado'!AI459:AK459)/SUM('MRR Conglomerado'!W459:Y459),3)),"")</f>
        <v>0.956</v>
      </c>
      <c r="U459" s="13" t="n">
        <f aca="false">IFERROR(IF(SUM('MRR Conglomerado'!X459:Z459)=0,"",ROUND(SUM('MRR Conglomerado'!AJ459:AL459)/SUM('MRR Conglomerado'!X459:Z459),3)),"")</f>
        <v>0.956</v>
      </c>
      <c r="V459" s="13" t="n">
        <f aca="false">IFERROR(IF(SUM('MRR Conglomerado'!Y459:AA459)=0,"",ROUND(SUM('MRR Conglomerado'!AK459:AM459)/SUM('MRR Conglomerado'!Y459:AA459),3)),"")</f>
        <v>0.956</v>
      </c>
      <c r="W459" s="13" t="n">
        <f aca="false">IFERROR(IF(SUM('MRR Conglomerado'!Z459:AB459)=0,"",ROUND(SUM('MRR Conglomerado'!AL459:AN459)/SUM('MRR Conglomerado'!Z459:AB459),3)),"")</f>
        <v>1.436</v>
      </c>
      <c r="X459" s="13" t="n">
        <f aca="false">IFERROR(IF(SUM('MRR Conglomerado'!AA459:AC459)=0,"",ROUND(SUM('MRR Conglomerado'!AM459:AO459)/SUM('MRR Conglomerado'!AA459:AC459),3)),"")</f>
        <v>2.874</v>
      </c>
      <c r="Y459" s="13" t="str">
        <f aca="false">IFERROR(IF(SUM('MRR Conglomerado'!AB459:AD459)=0,"",ROUND(SUM('MRR Conglomerado'!AN459:AP459)/SUM('MRR Conglomerado'!AB459:AD459),3)),"")</f>
        <v/>
      </c>
      <c r="Z459" s="13" t="str">
        <f aca="false">IFERROR(IF(SUM('MRR Conglomerado'!AC459:AE459)=0,"",ROUND(SUM('MRR Conglomerado'!AO459:AQ459)/SUM('MRR Conglomerado'!AC459:AE459),3)),"")</f>
        <v/>
      </c>
      <c r="AA459" s="13" t="str">
        <f aca="false">IFERROR(IF(SUM('MRR Conglomerado'!AD459:AF459)=0,"",ROUND(SUM('MRR Conglomerado'!AP459:AR459)/SUM('MRR Conglomerado'!AD459:AF459),3)),"")</f>
        <v/>
      </c>
      <c r="AB459" s="13" t="str">
        <f aca="false">IFERROR(IF(SUM('MRR Conglomerado'!AE459:AG459)=0,"",ROUND(SUM('MRR Conglomerado'!AQ459:AS459)/SUM('MRR Conglomerado'!AE459:AG459),3)),"")</f>
        <v/>
      </c>
    </row>
    <row r="460" customFormat="false" ht="15" hidden="false" customHeight="false" outlineLevel="0" collapsed="false">
      <c r="A460" s="10" t="s">
        <v>980</v>
      </c>
      <c r="B460" s="13" t="n">
        <f aca="false">IFERROR(IF(SUM('MRR Conglomerado'!E460:G460)=0,"",ROUND(SUM('MRR Conglomerado'!Q460:S460)/SUM('MRR Conglomerado'!E460:G460),3)),"")</f>
        <v>0.45</v>
      </c>
      <c r="C460" s="13" t="n">
        <f aca="false">IFERROR(IF(SUM('MRR Conglomerado'!F460:H460)=0,"",ROUND(SUM('MRR Conglomerado'!R460:T460)/SUM('MRR Conglomerado'!F460:H460),3)),"")</f>
        <v>0.43</v>
      </c>
      <c r="D460" s="13" t="n">
        <f aca="false">IFERROR(IF(SUM('MRR Conglomerado'!G460:I460)=0,"",ROUND(SUM('MRR Conglomerado'!S460:U460)/SUM('MRR Conglomerado'!G460:I460),3)),"")</f>
        <v>0.464</v>
      </c>
      <c r="E460" s="13" t="n">
        <f aca="false">IFERROR(IF(SUM('MRR Conglomerado'!H460:J460)=0,"",ROUND(SUM('MRR Conglomerado'!T460:V460)/SUM('MRR Conglomerado'!H460:J460),3)),"")</f>
        <v>1.05</v>
      </c>
      <c r="F460" s="13" t="n">
        <f aca="false">IFERROR(IF(SUM('MRR Conglomerado'!I460:K460)=0,"",ROUND(SUM('MRR Conglomerado'!U460:W460)/SUM('MRR Conglomerado'!I460:K460),3)),"")</f>
        <v>1.811</v>
      </c>
      <c r="G460" s="13" t="n">
        <f aca="false">IFERROR(IF(SUM('MRR Conglomerado'!J460:L460)=0,"",ROUND(SUM('MRR Conglomerado'!V460:X460)/SUM('MRR Conglomerado'!J460:L460),3)),"")</f>
        <v>2.991</v>
      </c>
      <c r="H460" s="13" t="n">
        <f aca="false">IFERROR(IF(SUM('MRR Conglomerado'!K460:M460)=0,"",ROUND(SUM('MRR Conglomerado'!W460:Y460)/SUM('MRR Conglomerado'!K460:M460),3)),"")</f>
        <v>3.255</v>
      </c>
      <c r="I460" s="13" t="n">
        <f aca="false">IFERROR(IF(SUM('MRR Conglomerado'!L460:N460)=0,"",ROUND(SUM('MRR Conglomerado'!X460:Z460)/SUM('MRR Conglomerado'!L460:N460),3)),"")</f>
        <v>3.526</v>
      </c>
      <c r="J460" s="13" t="n">
        <f aca="false">IFERROR(IF(SUM('MRR Conglomerado'!M460:O460)=0,"",ROUND(SUM('MRR Conglomerado'!Y460:AA460)/SUM('MRR Conglomerado'!M460:O460),3)),"")</f>
        <v>3.151</v>
      </c>
      <c r="K460" s="13" t="n">
        <f aca="false">IFERROR(IF(SUM('MRR Conglomerado'!N460:P460)=0,"",ROUND(SUM('MRR Conglomerado'!Z460:AB460)/SUM('MRR Conglomerado'!N460:P460),3)),"")</f>
        <v>3.019</v>
      </c>
      <c r="L460" s="13" t="n">
        <f aca="false">IFERROR(IF(SUM('MRR Conglomerado'!O460:Q460)=0,"",ROUND(SUM('MRR Conglomerado'!AA460:AC460)/SUM('MRR Conglomerado'!O460:Q460),3)),"")</f>
        <v>3.081</v>
      </c>
      <c r="M460" s="13" t="n">
        <f aca="false">IFERROR(IF(SUM('MRR Conglomerado'!P460:R460)=0,"",ROUND(SUM('MRR Conglomerado'!AB460:AD460)/SUM('MRR Conglomerado'!P460:R460),3)),"")</f>
        <v>3.694</v>
      </c>
      <c r="N460" s="13" t="n">
        <f aca="false">IFERROR(IF(SUM('MRR Conglomerado'!Q460:S460)=0,"",ROUND(SUM('MRR Conglomerado'!AC460:AE460)/SUM('MRR Conglomerado'!Q460:S460),3)),"")</f>
        <v>4.238</v>
      </c>
      <c r="O460" s="13" t="n">
        <f aca="false">IFERROR(IF(SUM('MRR Conglomerado'!R460:T460)=0,"",ROUND(SUM('MRR Conglomerado'!AD460:AF460)/SUM('MRR Conglomerado'!R460:T460),3)),"")</f>
        <v>5.251</v>
      </c>
      <c r="P460" s="13" t="n">
        <f aca="false">IFERROR(IF(SUM('MRR Conglomerado'!S460:U460)=0,"",ROUND(SUM('MRR Conglomerado'!AE460:AG460)/SUM('MRR Conglomerado'!S460:U460),3)),"")</f>
        <v>5.573</v>
      </c>
      <c r="Q460" s="13" t="n">
        <f aca="false">IFERROR(IF(SUM('MRR Conglomerado'!T460:V460)=0,"",ROUND(SUM('MRR Conglomerado'!AF460:AH460)/SUM('MRR Conglomerado'!T460:V460),3)),"")</f>
        <v>2.825</v>
      </c>
      <c r="R460" s="13" t="n">
        <f aca="false">IFERROR(IF(SUM('MRR Conglomerado'!U460:W460)=0,"",ROUND(SUM('MRR Conglomerado'!AG460:AI460)/SUM('MRR Conglomerado'!U460:W460),3)),"")</f>
        <v>1.812</v>
      </c>
      <c r="S460" s="13" t="n">
        <f aca="false">IFERROR(IF(SUM('MRR Conglomerado'!V460:X460)=0,"",ROUND(SUM('MRR Conglomerado'!AH460:AJ460)/SUM('MRR Conglomerado'!V460:X460),3)),"")</f>
        <v>1.308</v>
      </c>
      <c r="T460" s="13" t="n">
        <f aca="false">IFERROR(IF(SUM('MRR Conglomerado'!W460:Y460)=0,"",ROUND(SUM('MRR Conglomerado'!AI460:AK460)/SUM('MRR Conglomerado'!W460:Y460),3)),"")</f>
        <v>1.288</v>
      </c>
      <c r="U460" s="13" t="n">
        <f aca="false">IFERROR(IF(SUM('MRR Conglomerado'!X460:Z460)=0,"",ROUND(SUM('MRR Conglomerado'!AJ460:AL460)/SUM('MRR Conglomerado'!X460:Z460),3)),"")</f>
        <v>1.175</v>
      </c>
      <c r="V460" s="13" t="n">
        <f aca="false">IFERROR(IF(SUM('MRR Conglomerado'!Y460:AA460)=0,"",ROUND(SUM('MRR Conglomerado'!AK460:AM460)/SUM('MRR Conglomerado'!Y460:AA460),3)),"")</f>
        <v>0.773</v>
      </c>
      <c r="W460" s="13" t="n">
        <f aca="false">IFERROR(IF(SUM('MRR Conglomerado'!Z460:AB460)=0,"",ROUND(SUM('MRR Conglomerado'!AL460:AN460)/SUM('MRR Conglomerado'!Z460:AB460),3)),"")</f>
        <v>0.346</v>
      </c>
      <c r="X460" s="13" t="n">
        <f aca="false">IFERROR(IF(SUM('MRR Conglomerado'!AA460:AC460)=0,"",ROUND(SUM('MRR Conglomerado'!AM460:AO460)/SUM('MRR Conglomerado'!AA460:AC460),3)),"")</f>
        <v>0</v>
      </c>
      <c r="Y460" s="13" t="n">
        <f aca="false">IFERROR(IF(SUM('MRR Conglomerado'!AB460:AD460)=0,"",ROUND(SUM('MRR Conglomerado'!AN460:AP460)/SUM('MRR Conglomerado'!AB460:AD460),3)),"")</f>
        <v>0</v>
      </c>
      <c r="Z460" s="13" t="n">
        <f aca="false">IFERROR(IF(SUM('MRR Conglomerado'!AC460:AE460)=0,"",ROUND(SUM('MRR Conglomerado'!AO460:AQ460)/SUM('MRR Conglomerado'!AC460:AE460),3)),"")</f>
        <v>0</v>
      </c>
      <c r="AA460" s="13" t="n">
        <f aca="false">IFERROR(IF(SUM('MRR Conglomerado'!AD460:AF460)=0,"",ROUND(SUM('MRR Conglomerado'!AP460:AR460)/SUM('MRR Conglomerado'!AD460:AF460),3)),"")</f>
        <v>0</v>
      </c>
      <c r="AB460" s="13" t="n">
        <f aca="false">IFERROR(IF(SUM('MRR Conglomerado'!AE460:AG460)=0,"",ROUND(SUM('MRR Conglomerado'!AQ460:AS460)/SUM('MRR Conglomerado'!AE460:AG460),3)),"")</f>
        <v>0</v>
      </c>
    </row>
    <row r="461" customFormat="false" ht="15" hidden="false" customHeight="false" outlineLevel="0" collapsed="false">
      <c r="A461" s="10" t="s">
        <v>982</v>
      </c>
      <c r="B461" s="13" t="n">
        <f aca="false">IFERROR(IF(SUM('MRR Conglomerado'!E461:G461)=0,"",ROUND(SUM('MRR Conglomerado'!Q461:S461)/SUM('MRR Conglomerado'!E461:G461),3)),"")</f>
        <v>0.655</v>
      </c>
      <c r="C461" s="13" t="n">
        <f aca="false">IFERROR(IF(SUM('MRR Conglomerado'!F461:H461)=0,"",ROUND(SUM('MRR Conglomerado'!R461:T461)/SUM('MRR Conglomerado'!F461:H461),3)),"")</f>
        <v>0.653</v>
      </c>
      <c r="D461" s="13" t="n">
        <f aca="false">IFERROR(IF(SUM('MRR Conglomerado'!G461:I461)=0,"",ROUND(SUM('MRR Conglomerado'!S461:U461)/SUM('MRR Conglomerado'!G461:I461),3)),"")</f>
        <v>0.674</v>
      </c>
      <c r="E461" s="13" t="n">
        <f aca="false">IFERROR(IF(SUM('MRR Conglomerado'!H461:J461)=0,"",ROUND(SUM('MRR Conglomerado'!T461:V461)/SUM('MRR Conglomerado'!H461:J461),3)),"")</f>
        <v>0.733</v>
      </c>
      <c r="F461" s="13" t="n">
        <f aca="false">IFERROR(IF(SUM('MRR Conglomerado'!I461:K461)=0,"",ROUND(SUM('MRR Conglomerado'!U461:W461)/SUM('MRR Conglomerado'!I461:K461),3)),"")</f>
        <v>0.798</v>
      </c>
      <c r="G461" s="13" t="n">
        <f aca="false">IFERROR(IF(SUM('MRR Conglomerado'!J461:L461)=0,"",ROUND(SUM('MRR Conglomerado'!V461:X461)/SUM('MRR Conglomerado'!J461:L461),3)),"")</f>
        <v>0.855</v>
      </c>
      <c r="H461" s="13" t="n">
        <f aca="false">IFERROR(IF(SUM('MRR Conglomerado'!K461:M461)=0,"",ROUND(SUM('MRR Conglomerado'!W461:Y461)/SUM('MRR Conglomerado'!K461:M461),3)),"")</f>
        <v>0.852</v>
      </c>
      <c r="I461" s="13" t="n">
        <f aca="false">IFERROR(IF(SUM('MRR Conglomerado'!L461:N461)=0,"",ROUND(SUM('MRR Conglomerado'!X461:Z461)/SUM('MRR Conglomerado'!L461:N461),3)),"")</f>
        <v>0.919</v>
      </c>
      <c r="J461" s="13" t="n">
        <f aca="false">IFERROR(IF(SUM('MRR Conglomerado'!M461:O461)=0,"",ROUND(SUM('MRR Conglomerado'!Y461:AA461)/SUM('MRR Conglomerado'!M461:O461),3)),"")</f>
        <v>0.89</v>
      </c>
      <c r="K461" s="13" t="n">
        <f aca="false">IFERROR(IF(SUM('MRR Conglomerado'!N461:P461)=0,"",ROUND(SUM('MRR Conglomerado'!Z461:AB461)/SUM('MRR Conglomerado'!N461:P461),3)),"")</f>
        <v>0.985</v>
      </c>
      <c r="L461" s="13" t="n">
        <f aca="false">IFERROR(IF(SUM('MRR Conglomerado'!O461:Q461)=0,"",ROUND(SUM('MRR Conglomerado'!AA461:AC461)/SUM('MRR Conglomerado'!O461:Q461),3)),"")</f>
        <v>0.872</v>
      </c>
      <c r="M461" s="13" t="n">
        <f aca="false">IFERROR(IF(SUM('MRR Conglomerado'!P461:R461)=0,"",ROUND(SUM('MRR Conglomerado'!AB461:AD461)/SUM('MRR Conglomerado'!P461:R461),3)),"")</f>
        <v>0.882</v>
      </c>
      <c r="N461" s="13" t="n">
        <f aca="false">IFERROR(IF(SUM('MRR Conglomerado'!Q461:S461)=0,"",ROUND(SUM('MRR Conglomerado'!AC461:AE461)/SUM('MRR Conglomerado'!Q461:S461),3)),"")</f>
        <v>0.769</v>
      </c>
      <c r="O461" s="13" t="n">
        <f aca="false">IFERROR(IF(SUM('MRR Conglomerado'!R461:T461)=0,"",ROUND(SUM('MRR Conglomerado'!AD461:AF461)/SUM('MRR Conglomerado'!R461:T461),3)),"")</f>
        <v>0.927</v>
      </c>
      <c r="P461" s="13" t="n">
        <f aca="false">IFERROR(IF(SUM('MRR Conglomerado'!S461:U461)=0,"",ROUND(SUM('MRR Conglomerado'!AE461:AG461)/SUM('MRR Conglomerado'!S461:U461),3)),"")</f>
        <v>1.088</v>
      </c>
      <c r="Q461" s="13" t="n">
        <f aca="false">IFERROR(IF(SUM('MRR Conglomerado'!T461:V461)=0,"",ROUND(SUM('MRR Conglomerado'!AF461:AH461)/SUM('MRR Conglomerado'!T461:V461),3)),"")</f>
        <v>1.281</v>
      </c>
      <c r="R461" s="13" t="n">
        <f aca="false">IFERROR(IF(SUM('MRR Conglomerado'!U461:W461)=0,"",ROUND(SUM('MRR Conglomerado'!AG461:AI461)/SUM('MRR Conglomerado'!U461:W461),3)),"")</f>
        <v>1.288</v>
      </c>
      <c r="S461" s="13" t="n">
        <f aca="false">IFERROR(IF(SUM('MRR Conglomerado'!V461:X461)=0,"",ROUND(SUM('MRR Conglomerado'!AH461:AJ461)/SUM('MRR Conglomerado'!V461:X461),3)),"")</f>
        <v>1.268</v>
      </c>
      <c r="T461" s="13" t="n">
        <f aca="false">IFERROR(IF(SUM('MRR Conglomerado'!W461:Y461)=0,"",ROUND(SUM('MRR Conglomerado'!AI461:AK461)/SUM('MRR Conglomerado'!W461:Y461),3)),"")</f>
        <v>0.81</v>
      </c>
      <c r="U461" s="13" t="n">
        <f aca="false">IFERROR(IF(SUM('MRR Conglomerado'!X461:Z461)=0,"",ROUND(SUM('MRR Conglomerado'!AJ461:AL461)/SUM('MRR Conglomerado'!X461:Z461),3)),"")</f>
        <v>0.811</v>
      </c>
      <c r="V461" s="13" t="n">
        <f aca="false">IFERROR(IF(SUM('MRR Conglomerado'!Y461:AA461)=0,"",ROUND(SUM('MRR Conglomerado'!AK461:AM461)/SUM('MRR Conglomerado'!Y461:AA461),3)),"")</f>
        <v>0.911</v>
      </c>
      <c r="W461" s="13" t="n">
        <f aca="false">IFERROR(IF(SUM('MRR Conglomerado'!Z461:AB461)=0,"",ROUND(SUM('MRR Conglomerado'!AL461:AN461)/SUM('MRR Conglomerado'!Z461:AB461),3)),"")</f>
        <v>1.333</v>
      </c>
      <c r="X461" s="13" t="n">
        <f aca="false">IFERROR(IF(SUM('MRR Conglomerado'!AA461:AC461)=0,"",ROUND(SUM('MRR Conglomerado'!AM461:AO461)/SUM('MRR Conglomerado'!AA461:AC461),3)),"")</f>
        <v>0.991</v>
      </c>
      <c r="Y461" s="13" t="n">
        <f aca="false">IFERROR(IF(SUM('MRR Conglomerado'!AB461:AD461)=0,"",ROUND(SUM('MRR Conglomerado'!AN461:AP461)/SUM('MRR Conglomerado'!AB461:AD461),3)),"")</f>
        <v>0.494</v>
      </c>
      <c r="Z461" s="13" t="n">
        <f aca="false">IFERROR(IF(SUM('MRR Conglomerado'!AC461:AE461)=0,"",ROUND(SUM('MRR Conglomerado'!AO461:AQ461)/SUM('MRR Conglomerado'!AC461:AE461),3)),"")</f>
        <v>0</v>
      </c>
      <c r="AA461" s="13" t="n">
        <f aca="false">IFERROR(IF(SUM('MRR Conglomerado'!AD461:AF461)=0,"",ROUND(SUM('MRR Conglomerado'!AP461:AR461)/SUM('MRR Conglomerado'!AD461:AF461),3)),"")</f>
        <v>0</v>
      </c>
      <c r="AB461" s="13" t="n">
        <f aca="false">IFERROR(IF(SUM('MRR Conglomerado'!AE461:AG461)=0,"",ROUND(SUM('MRR Conglomerado'!AQ461:AS461)/SUM('MRR Conglomerado'!AE461:AG461),3)),"")</f>
        <v>0.541</v>
      </c>
    </row>
    <row r="462" customFormat="false" ht="15" hidden="false" customHeight="false" outlineLevel="0" collapsed="false">
      <c r="A462" s="10" t="s">
        <v>984</v>
      </c>
      <c r="B462" s="13" t="str">
        <f aca="false">IFERROR(IF(SUM('MRR Conglomerado'!E462:G462)=0,"",ROUND(SUM('MRR Conglomerado'!Q462:S462)/SUM('MRR Conglomerado'!E462:G462),3)),"")</f>
        <v/>
      </c>
      <c r="C462" s="13" t="str">
        <f aca="false">IFERROR(IF(SUM('MRR Conglomerado'!F462:H462)=0,"",ROUND(SUM('MRR Conglomerado'!R462:T462)/SUM('MRR Conglomerado'!F462:H462),3)),"")</f>
        <v/>
      </c>
      <c r="D462" s="13" t="str">
        <f aca="false">IFERROR(IF(SUM('MRR Conglomerado'!G462:I462)=0,"",ROUND(SUM('MRR Conglomerado'!S462:U462)/SUM('MRR Conglomerado'!G462:I462),3)),"")</f>
        <v/>
      </c>
      <c r="E462" s="13" t="str">
        <f aca="false">IFERROR(IF(SUM('MRR Conglomerado'!H462:J462)=0,"",ROUND(SUM('MRR Conglomerado'!T462:V462)/SUM('MRR Conglomerado'!H462:J462),3)),"")</f>
        <v/>
      </c>
      <c r="F462" s="13" t="str">
        <f aca="false">IFERROR(IF(SUM('MRR Conglomerado'!I462:K462)=0,"",ROUND(SUM('MRR Conglomerado'!U462:W462)/SUM('MRR Conglomerado'!I462:K462),3)),"")</f>
        <v/>
      </c>
      <c r="G462" s="13" t="str">
        <f aca="false">IFERROR(IF(SUM('MRR Conglomerado'!J462:L462)=0,"",ROUND(SUM('MRR Conglomerado'!V462:X462)/SUM('MRR Conglomerado'!J462:L462),3)),"")</f>
        <v/>
      </c>
      <c r="H462" s="13" t="str">
        <f aca="false">IFERROR(IF(SUM('MRR Conglomerado'!K462:M462)=0,"",ROUND(SUM('MRR Conglomerado'!W462:Y462)/SUM('MRR Conglomerado'!K462:M462),3)),"")</f>
        <v/>
      </c>
      <c r="I462" s="13" t="str">
        <f aca="false">IFERROR(IF(SUM('MRR Conglomerado'!L462:N462)=0,"",ROUND(SUM('MRR Conglomerado'!X462:Z462)/SUM('MRR Conglomerado'!L462:N462),3)),"")</f>
        <v/>
      </c>
      <c r="J462" s="13" t="str">
        <f aca="false">IFERROR(IF(SUM('MRR Conglomerado'!M462:O462)=0,"",ROUND(SUM('MRR Conglomerado'!Y462:AA462)/SUM('MRR Conglomerado'!M462:O462),3)),"")</f>
        <v/>
      </c>
      <c r="K462" s="13" t="str">
        <f aca="false">IFERROR(IF(SUM('MRR Conglomerado'!N462:P462)=0,"",ROUND(SUM('MRR Conglomerado'!Z462:AB462)/SUM('MRR Conglomerado'!N462:P462),3)),"")</f>
        <v/>
      </c>
      <c r="L462" s="13" t="str">
        <f aca="false">IFERROR(IF(SUM('MRR Conglomerado'!O462:Q462)=0,"",ROUND(SUM('MRR Conglomerado'!AA462:AC462)/SUM('MRR Conglomerado'!O462:Q462),3)),"")</f>
        <v/>
      </c>
      <c r="M462" s="13" t="str">
        <f aca="false">IFERROR(IF(SUM('MRR Conglomerado'!P462:R462)=0,"",ROUND(SUM('MRR Conglomerado'!AB462:AD462)/SUM('MRR Conglomerado'!P462:R462),3)),"")</f>
        <v/>
      </c>
      <c r="N462" s="13" t="str">
        <f aca="false">IFERROR(IF(SUM('MRR Conglomerado'!Q462:S462)=0,"",ROUND(SUM('MRR Conglomerado'!AC462:AE462)/SUM('MRR Conglomerado'!Q462:S462),3)),"")</f>
        <v/>
      </c>
      <c r="O462" s="13" t="str">
        <f aca="false">IFERROR(IF(SUM('MRR Conglomerado'!R462:T462)=0,"",ROUND(SUM('MRR Conglomerado'!AD462:AF462)/SUM('MRR Conglomerado'!R462:T462),3)),"")</f>
        <v/>
      </c>
      <c r="P462" s="13" t="str">
        <f aca="false">IFERROR(IF(SUM('MRR Conglomerado'!S462:U462)=0,"",ROUND(SUM('MRR Conglomerado'!AE462:AG462)/SUM('MRR Conglomerado'!S462:U462),3)),"")</f>
        <v/>
      </c>
      <c r="Q462" s="13" t="str">
        <f aca="false">IFERROR(IF(SUM('MRR Conglomerado'!T462:V462)=0,"",ROUND(SUM('MRR Conglomerado'!AF462:AH462)/SUM('MRR Conglomerado'!T462:V462),3)),"")</f>
        <v/>
      </c>
      <c r="R462" s="13" t="str">
        <f aca="false">IFERROR(IF(SUM('MRR Conglomerado'!U462:W462)=0,"",ROUND(SUM('MRR Conglomerado'!AG462:AI462)/SUM('MRR Conglomerado'!U462:W462),3)),"")</f>
        <v/>
      </c>
      <c r="S462" s="13" t="str">
        <f aca="false">IFERROR(IF(SUM('MRR Conglomerado'!V462:X462)=0,"",ROUND(SUM('MRR Conglomerado'!AH462:AJ462)/SUM('MRR Conglomerado'!V462:X462),3)),"")</f>
        <v/>
      </c>
      <c r="T462" s="13" t="str">
        <f aca="false">IFERROR(IF(SUM('MRR Conglomerado'!W462:Y462)=0,"",ROUND(SUM('MRR Conglomerado'!AI462:AK462)/SUM('MRR Conglomerado'!W462:Y462),3)),"")</f>
        <v/>
      </c>
      <c r="U462" s="13" t="str">
        <f aca="false">IFERROR(IF(SUM('MRR Conglomerado'!X462:Z462)=0,"",ROUND(SUM('MRR Conglomerado'!AJ462:AL462)/SUM('MRR Conglomerado'!X462:Z462),3)),"")</f>
        <v/>
      </c>
      <c r="V462" s="13" t="str">
        <f aca="false">IFERROR(IF(SUM('MRR Conglomerado'!Y462:AA462)=0,"",ROUND(SUM('MRR Conglomerado'!AK462:AM462)/SUM('MRR Conglomerado'!Y462:AA462),3)),"")</f>
        <v/>
      </c>
      <c r="W462" s="13" t="str">
        <f aca="false">IFERROR(IF(SUM('MRR Conglomerado'!Z462:AB462)=0,"",ROUND(SUM('MRR Conglomerado'!AL462:AN462)/SUM('MRR Conglomerado'!Z462:AB462),3)),"")</f>
        <v/>
      </c>
      <c r="X462" s="13" t="str">
        <f aca="false">IFERROR(IF(SUM('MRR Conglomerado'!AA462:AC462)=0,"",ROUND(SUM('MRR Conglomerado'!AM462:AO462)/SUM('MRR Conglomerado'!AA462:AC462),3)),"")</f>
        <v/>
      </c>
      <c r="Y462" s="13" t="str">
        <f aca="false">IFERROR(IF(SUM('MRR Conglomerado'!AB462:AD462)=0,"",ROUND(SUM('MRR Conglomerado'!AN462:AP462)/SUM('MRR Conglomerado'!AB462:AD462),3)),"")</f>
        <v/>
      </c>
      <c r="Z462" s="13" t="str">
        <f aca="false">IFERROR(IF(SUM('MRR Conglomerado'!AC462:AE462)=0,"",ROUND(SUM('MRR Conglomerado'!AO462:AQ462)/SUM('MRR Conglomerado'!AC462:AE462),3)),"")</f>
        <v/>
      </c>
      <c r="AA462" s="13" t="str">
        <f aca="false">IFERROR(IF(SUM('MRR Conglomerado'!AD462:AF462)=0,"",ROUND(SUM('MRR Conglomerado'!AP462:AR462)/SUM('MRR Conglomerado'!AD462:AF462),3)),"")</f>
        <v/>
      </c>
      <c r="AB462" s="13" t="str">
        <f aca="false">IFERROR(IF(SUM('MRR Conglomerado'!AE462:AG462)=0,"",ROUND(SUM('MRR Conglomerado'!AQ462:AS462)/SUM('MRR Conglomerado'!AE462:AG462),3)),"")</f>
        <v/>
      </c>
    </row>
    <row r="463" customFormat="false" ht="15" hidden="false" customHeight="false" outlineLevel="0" collapsed="false">
      <c r="A463" s="10" t="s">
        <v>986</v>
      </c>
      <c r="B463" s="13" t="str">
        <f aca="false">IFERROR(IF(SUM('MRR Conglomerado'!E463:G463)=0,"",ROUND(SUM('MRR Conglomerado'!Q463:S463)/SUM('MRR Conglomerado'!E463:G463),3)),"")</f>
        <v/>
      </c>
      <c r="C463" s="13" t="str">
        <f aca="false">IFERROR(IF(SUM('MRR Conglomerado'!F463:H463)=0,"",ROUND(SUM('MRR Conglomerado'!R463:T463)/SUM('MRR Conglomerado'!F463:H463),3)),"")</f>
        <v/>
      </c>
      <c r="D463" s="13" t="str">
        <f aca="false">IFERROR(IF(SUM('MRR Conglomerado'!G463:I463)=0,"",ROUND(SUM('MRR Conglomerado'!S463:U463)/SUM('MRR Conglomerado'!G463:I463),3)),"")</f>
        <v/>
      </c>
      <c r="E463" s="13" t="str">
        <f aca="false">IFERROR(IF(SUM('MRR Conglomerado'!H463:J463)=0,"",ROUND(SUM('MRR Conglomerado'!T463:V463)/SUM('MRR Conglomerado'!H463:J463),3)),"")</f>
        <v/>
      </c>
      <c r="F463" s="13" t="str">
        <f aca="false">IFERROR(IF(SUM('MRR Conglomerado'!I463:K463)=0,"",ROUND(SUM('MRR Conglomerado'!U463:W463)/SUM('MRR Conglomerado'!I463:K463),3)),"")</f>
        <v/>
      </c>
      <c r="G463" s="13" t="str">
        <f aca="false">IFERROR(IF(SUM('MRR Conglomerado'!J463:L463)=0,"",ROUND(SUM('MRR Conglomerado'!V463:X463)/SUM('MRR Conglomerado'!J463:L463),3)),"")</f>
        <v/>
      </c>
      <c r="H463" s="13" t="str">
        <f aca="false">IFERROR(IF(SUM('MRR Conglomerado'!K463:M463)=0,"",ROUND(SUM('MRR Conglomerado'!W463:Y463)/SUM('MRR Conglomerado'!K463:M463),3)),"")</f>
        <v/>
      </c>
      <c r="I463" s="13" t="str">
        <f aca="false">IFERROR(IF(SUM('MRR Conglomerado'!L463:N463)=0,"",ROUND(SUM('MRR Conglomerado'!X463:Z463)/SUM('MRR Conglomerado'!L463:N463),3)),"")</f>
        <v/>
      </c>
      <c r="J463" s="13" t="n">
        <f aca="false">IFERROR(IF(SUM('MRR Conglomerado'!M463:O463)=0,"",ROUND(SUM('MRR Conglomerado'!Y463:AA463)/SUM('MRR Conglomerado'!M463:O463),3)),"")</f>
        <v>0</v>
      </c>
      <c r="K463" s="13" t="n">
        <f aca="false">IFERROR(IF(SUM('MRR Conglomerado'!N463:P463)=0,"",ROUND(SUM('MRR Conglomerado'!Z463:AB463)/SUM('MRR Conglomerado'!N463:P463),3)),"")</f>
        <v>0</v>
      </c>
      <c r="L463" s="13" t="n">
        <f aca="false">IFERROR(IF(SUM('MRR Conglomerado'!O463:Q463)=0,"",ROUND(SUM('MRR Conglomerado'!AA463:AC463)/SUM('MRR Conglomerado'!O463:Q463),3)),"")</f>
        <v>0</v>
      </c>
      <c r="M463" s="13" t="n">
        <f aca="false">IFERROR(IF(SUM('MRR Conglomerado'!P463:R463)=0,"",ROUND(SUM('MRR Conglomerado'!AB463:AD463)/SUM('MRR Conglomerado'!P463:R463),3)),"")</f>
        <v>0</v>
      </c>
      <c r="N463" s="13" t="n">
        <f aca="false">IFERROR(IF(SUM('MRR Conglomerado'!Q463:S463)=0,"",ROUND(SUM('MRR Conglomerado'!AC463:AE463)/SUM('MRR Conglomerado'!Q463:S463),3)),"")</f>
        <v>0</v>
      </c>
      <c r="O463" s="13" t="n">
        <f aca="false">IFERROR(IF(SUM('MRR Conglomerado'!R463:T463)=0,"",ROUND(SUM('MRR Conglomerado'!AD463:AF463)/SUM('MRR Conglomerado'!R463:T463),3)),"")</f>
        <v>0</v>
      </c>
      <c r="P463" s="13" t="n">
        <f aca="false">IFERROR(IF(SUM('MRR Conglomerado'!S463:U463)=0,"",ROUND(SUM('MRR Conglomerado'!AE463:AG463)/SUM('MRR Conglomerado'!S463:U463),3)),"")</f>
        <v>0</v>
      </c>
      <c r="Q463" s="13" t="n">
        <f aca="false">IFERROR(IF(SUM('MRR Conglomerado'!T463:V463)=0,"",ROUND(SUM('MRR Conglomerado'!AF463:AH463)/SUM('MRR Conglomerado'!T463:V463),3)),"")</f>
        <v>0</v>
      </c>
      <c r="R463" s="13" t="n">
        <f aca="false">IFERROR(IF(SUM('MRR Conglomerado'!U463:W463)=0,"",ROUND(SUM('MRR Conglomerado'!AG463:AI463)/SUM('MRR Conglomerado'!U463:W463),3)),"")</f>
        <v>0</v>
      </c>
      <c r="S463" s="13" t="str">
        <f aca="false">IFERROR(IF(SUM('MRR Conglomerado'!V463:X463)=0,"",ROUND(SUM('MRR Conglomerado'!AH463:AJ463)/SUM('MRR Conglomerado'!V463:X463),3)),"")</f>
        <v/>
      </c>
      <c r="T463" s="13" t="str">
        <f aca="false">IFERROR(IF(SUM('MRR Conglomerado'!W463:Y463)=0,"",ROUND(SUM('MRR Conglomerado'!AI463:AK463)/SUM('MRR Conglomerado'!W463:Y463),3)),"")</f>
        <v/>
      </c>
      <c r="U463" s="13" t="str">
        <f aca="false">IFERROR(IF(SUM('MRR Conglomerado'!X463:Z463)=0,"",ROUND(SUM('MRR Conglomerado'!AJ463:AL463)/SUM('MRR Conglomerado'!X463:Z463),3)),"")</f>
        <v/>
      </c>
      <c r="V463" s="13" t="str">
        <f aca="false">IFERROR(IF(SUM('MRR Conglomerado'!Y463:AA463)=0,"",ROUND(SUM('MRR Conglomerado'!AK463:AM463)/SUM('MRR Conglomerado'!Y463:AA463),3)),"")</f>
        <v/>
      </c>
      <c r="W463" s="13" t="str">
        <f aca="false">IFERROR(IF(SUM('MRR Conglomerado'!Z463:AB463)=0,"",ROUND(SUM('MRR Conglomerado'!AL463:AN463)/SUM('MRR Conglomerado'!Z463:AB463),3)),"")</f>
        <v/>
      </c>
      <c r="X463" s="13" t="str">
        <f aca="false">IFERROR(IF(SUM('MRR Conglomerado'!AA463:AC463)=0,"",ROUND(SUM('MRR Conglomerado'!AM463:AO463)/SUM('MRR Conglomerado'!AA463:AC463),3)),"")</f>
        <v/>
      </c>
      <c r="Y463" s="13" t="str">
        <f aca="false">IFERROR(IF(SUM('MRR Conglomerado'!AB463:AD463)=0,"",ROUND(SUM('MRR Conglomerado'!AN463:AP463)/SUM('MRR Conglomerado'!AB463:AD463),3)),"")</f>
        <v/>
      </c>
      <c r="Z463" s="13" t="str">
        <f aca="false">IFERROR(IF(SUM('MRR Conglomerado'!AC463:AE463)=0,"",ROUND(SUM('MRR Conglomerado'!AO463:AQ463)/SUM('MRR Conglomerado'!AC463:AE463),3)),"")</f>
        <v/>
      </c>
      <c r="AA463" s="13" t="str">
        <f aca="false">IFERROR(IF(SUM('MRR Conglomerado'!AD463:AF463)=0,"",ROUND(SUM('MRR Conglomerado'!AP463:AR463)/SUM('MRR Conglomerado'!AD463:AF463),3)),"")</f>
        <v/>
      </c>
      <c r="AB463" s="13" t="str">
        <f aca="false">IFERROR(IF(SUM('MRR Conglomerado'!AE463:AG463)=0,"",ROUND(SUM('MRR Conglomerado'!AQ463:AS463)/SUM('MRR Conglomerado'!AE463:AG463),3)),"")</f>
        <v/>
      </c>
    </row>
    <row r="464" customFormat="false" ht="15" hidden="false" customHeight="false" outlineLevel="0" collapsed="false">
      <c r="A464" s="10" t="s">
        <v>988</v>
      </c>
      <c r="B464" s="13" t="n">
        <f aca="false">IFERROR(IF(SUM('MRR Conglomerado'!E464:G464)=0,"",ROUND(SUM('MRR Conglomerado'!Q464:S464)/SUM('MRR Conglomerado'!E464:G464),3)),"")</f>
        <v>1.117</v>
      </c>
      <c r="C464" s="13" t="n">
        <f aca="false">IFERROR(IF(SUM('MRR Conglomerado'!F464:H464)=0,"",ROUND(SUM('MRR Conglomerado'!R464:T464)/SUM('MRR Conglomerado'!F464:H464),3)),"")</f>
        <v>1.203</v>
      </c>
      <c r="D464" s="13" t="n">
        <f aca="false">IFERROR(IF(SUM('MRR Conglomerado'!G464:I464)=0,"",ROUND(SUM('MRR Conglomerado'!S464:U464)/SUM('MRR Conglomerado'!G464:I464),3)),"")</f>
        <v>1.272</v>
      </c>
      <c r="E464" s="13" t="n">
        <f aca="false">IFERROR(IF(SUM('MRR Conglomerado'!H464:J464)=0,"",ROUND(SUM('MRR Conglomerado'!T464:V464)/SUM('MRR Conglomerado'!H464:J464),3)),"")</f>
        <v>1.348</v>
      </c>
      <c r="F464" s="13" t="n">
        <f aca="false">IFERROR(IF(SUM('MRR Conglomerado'!I464:K464)=0,"",ROUND(SUM('MRR Conglomerado'!U464:W464)/SUM('MRR Conglomerado'!I464:K464),3)),"")</f>
        <v>1.324</v>
      </c>
      <c r="G464" s="13" t="n">
        <f aca="false">IFERROR(IF(SUM('MRR Conglomerado'!J464:L464)=0,"",ROUND(SUM('MRR Conglomerado'!V464:X464)/SUM('MRR Conglomerado'!J464:L464),3)),"")</f>
        <v>1.312</v>
      </c>
      <c r="H464" s="13" t="n">
        <f aca="false">IFERROR(IF(SUM('MRR Conglomerado'!K464:M464)=0,"",ROUND(SUM('MRR Conglomerado'!W464:Y464)/SUM('MRR Conglomerado'!K464:M464),3)),"")</f>
        <v>1.312</v>
      </c>
      <c r="I464" s="13" t="n">
        <f aca="false">IFERROR(IF(SUM('MRR Conglomerado'!L464:N464)=0,"",ROUND(SUM('MRR Conglomerado'!X464:Z464)/SUM('MRR Conglomerado'!L464:N464),3)),"")</f>
        <v>1.324</v>
      </c>
      <c r="J464" s="13" t="n">
        <f aca="false">IFERROR(IF(SUM('MRR Conglomerado'!M464:O464)=0,"",ROUND(SUM('MRR Conglomerado'!Y464:AA464)/SUM('MRR Conglomerado'!M464:O464),3)),"")</f>
        <v>1.335</v>
      </c>
      <c r="K464" s="13" t="n">
        <f aca="false">IFERROR(IF(SUM('MRR Conglomerado'!N464:P464)=0,"",ROUND(SUM('MRR Conglomerado'!Z464:AB464)/SUM('MRR Conglomerado'!N464:P464),3)),"")</f>
        <v>1.343</v>
      </c>
      <c r="L464" s="13" t="n">
        <f aca="false">IFERROR(IF(SUM('MRR Conglomerado'!O464:Q464)=0,"",ROUND(SUM('MRR Conglomerado'!AA464:AC464)/SUM('MRR Conglomerado'!O464:Q464),3)),"")</f>
        <v>1.389</v>
      </c>
      <c r="M464" s="13" t="n">
        <f aca="false">IFERROR(IF(SUM('MRR Conglomerado'!P464:R464)=0,"",ROUND(SUM('MRR Conglomerado'!AB464:AD464)/SUM('MRR Conglomerado'!P464:R464),3)),"")</f>
        <v>1.26</v>
      </c>
      <c r="N464" s="13" t="n">
        <f aca="false">IFERROR(IF(SUM('MRR Conglomerado'!Q464:S464)=0,"",ROUND(SUM('MRR Conglomerado'!AC464:AE464)/SUM('MRR Conglomerado'!Q464:S464),3)),"")</f>
        <v>1.136</v>
      </c>
      <c r="O464" s="13" t="n">
        <f aca="false">IFERROR(IF(SUM('MRR Conglomerado'!R464:T464)=0,"",ROUND(SUM('MRR Conglomerado'!AD464:AF464)/SUM('MRR Conglomerado'!R464:T464),3)),"")</f>
        <v>0.869</v>
      </c>
      <c r="P464" s="13" t="n">
        <f aca="false">IFERROR(IF(SUM('MRR Conglomerado'!S464:U464)=0,"",ROUND(SUM('MRR Conglomerado'!AE464:AG464)/SUM('MRR Conglomerado'!S464:U464),3)),"")</f>
        <v>0.801</v>
      </c>
      <c r="Q464" s="13" t="n">
        <f aca="false">IFERROR(IF(SUM('MRR Conglomerado'!T464:V464)=0,"",ROUND(SUM('MRR Conglomerado'!AF464:AH464)/SUM('MRR Conglomerado'!T464:V464),3)),"")</f>
        <v>0.743</v>
      </c>
      <c r="R464" s="13" t="n">
        <f aca="false">IFERROR(IF(SUM('MRR Conglomerado'!U464:W464)=0,"",ROUND(SUM('MRR Conglomerado'!AG464:AI464)/SUM('MRR Conglomerado'!U464:W464),3)),"")</f>
        <v>0.75</v>
      </c>
      <c r="S464" s="13" t="n">
        <f aca="false">IFERROR(IF(SUM('MRR Conglomerado'!V464:X464)=0,"",ROUND(SUM('MRR Conglomerado'!AH464:AJ464)/SUM('MRR Conglomerado'!V464:X464),3)),"")</f>
        <v>0.75</v>
      </c>
      <c r="T464" s="13" t="n">
        <f aca="false">IFERROR(IF(SUM('MRR Conglomerado'!W464:Y464)=0,"",ROUND(SUM('MRR Conglomerado'!AI464:AK464)/SUM('MRR Conglomerado'!W464:Y464),3)),"")</f>
        <v>0.75</v>
      </c>
      <c r="U464" s="13" t="n">
        <f aca="false">IFERROR(IF(SUM('MRR Conglomerado'!X464:Z464)=0,"",ROUND(SUM('MRR Conglomerado'!AJ464:AL464)/SUM('MRR Conglomerado'!X464:Z464),3)),"")</f>
        <v>0.75</v>
      </c>
      <c r="V464" s="13" t="n">
        <f aca="false">IFERROR(IF(SUM('MRR Conglomerado'!Y464:AA464)=0,"",ROUND(SUM('MRR Conglomerado'!AK464:AM464)/SUM('MRR Conglomerado'!Y464:AA464),3)),"")</f>
        <v>0.75</v>
      </c>
      <c r="W464" s="13" t="n">
        <f aca="false">IFERROR(IF(SUM('MRR Conglomerado'!Z464:AB464)=0,"",ROUND(SUM('MRR Conglomerado'!AL464:AN464)/SUM('MRR Conglomerado'!Z464:AB464),3)),"")</f>
        <v>0.749</v>
      </c>
      <c r="X464" s="13" t="n">
        <f aca="false">IFERROR(IF(SUM('MRR Conglomerado'!AA464:AC464)=0,"",ROUND(SUM('MRR Conglomerado'!AM464:AO464)/SUM('MRR Conglomerado'!AA464:AC464),3)),"")</f>
        <v>0.721</v>
      </c>
      <c r="Y464" s="13" t="n">
        <f aca="false">IFERROR(IF(SUM('MRR Conglomerado'!AB464:AD464)=0,"",ROUND(SUM('MRR Conglomerado'!AN464:AP464)/SUM('MRR Conglomerado'!AB464:AD464),3)),"")</f>
        <v>0.791</v>
      </c>
      <c r="Z464" s="13" t="n">
        <f aca="false">IFERROR(IF(SUM('MRR Conglomerado'!AC464:AE464)=0,"",ROUND(SUM('MRR Conglomerado'!AO464:AQ464)/SUM('MRR Conglomerado'!AC464:AE464),3)),"")</f>
        <v>0.878</v>
      </c>
      <c r="AA464" s="13" t="n">
        <f aca="false">IFERROR(IF(SUM('MRR Conglomerado'!AD464:AF464)=0,"",ROUND(SUM('MRR Conglomerado'!AP464:AR464)/SUM('MRR Conglomerado'!AD464:AF464),3)),"")</f>
        <v>1.037</v>
      </c>
      <c r="AB464" s="13" t="n">
        <f aca="false">IFERROR(IF(SUM('MRR Conglomerado'!AE464:AG464)=0,"",ROUND(SUM('MRR Conglomerado'!AQ464:AS464)/SUM('MRR Conglomerado'!AE464:AG464),3)),"")</f>
        <v>1.037</v>
      </c>
    </row>
    <row r="465" customFormat="false" ht="15" hidden="false" customHeight="false" outlineLevel="0" collapsed="false">
      <c r="A465" s="10" t="s">
        <v>990</v>
      </c>
      <c r="B465" s="13" t="str">
        <f aca="false">IFERROR(IF(SUM('MRR Conglomerado'!E465:G465)=0,"",ROUND(SUM('MRR Conglomerado'!Q465:S465)/SUM('MRR Conglomerado'!E465:G465),3)),"")</f>
        <v/>
      </c>
      <c r="C465" s="13" t="str">
        <f aca="false">IFERROR(IF(SUM('MRR Conglomerado'!F465:H465)=0,"",ROUND(SUM('MRR Conglomerado'!R465:T465)/SUM('MRR Conglomerado'!F465:H465),3)),"")</f>
        <v/>
      </c>
      <c r="D465" s="13" t="str">
        <f aca="false">IFERROR(IF(SUM('MRR Conglomerado'!G465:I465)=0,"",ROUND(SUM('MRR Conglomerado'!S465:U465)/SUM('MRR Conglomerado'!G465:I465),3)),"")</f>
        <v/>
      </c>
      <c r="E465" s="13" t="str">
        <f aca="false">IFERROR(IF(SUM('MRR Conglomerado'!H465:J465)=0,"",ROUND(SUM('MRR Conglomerado'!T465:V465)/SUM('MRR Conglomerado'!H465:J465),3)),"")</f>
        <v/>
      </c>
      <c r="F465" s="13" t="str">
        <f aca="false">IFERROR(IF(SUM('MRR Conglomerado'!I465:K465)=0,"",ROUND(SUM('MRR Conglomerado'!U465:W465)/SUM('MRR Conglomerado'!I465:K465),3)),"")</f>
        <v/>
      </c>
      <c r="G465" s="13" t="str">
        <f aca="false">IFERROR(IF(SUM('MRR Conglomerado'!J465:L465)=0,"",ROUND(SUM('MRR Conglomerado'!V465:X465)/SUM('MRR Conglomerado'!J465:L465),3)),"")</f>
        <v/>
      </c>
      <c r="H465" s="13" t="str">
        <f aca="false">IFERROR(IF(SUM('MRR Conglomerado'!K465:M465)=0,"",ROUND(SUM('MRR Conglomerado'!W465:Y465)/SUM('MRR Conglomerado'!K465:M465),3)),"")</f>
        <v/>
      </c>
      <c r="I465" s="13" t="str">
        <f aca="false">IFERROR(IF(SUM('MRR Conglomerado'!L465:N465)=0,"",ROUND(SUM('MRR Conglomerado'!X465:Z465)/SUM('MRR Conglomerado'!L465:N465),3)),"")</f>
        <v/>
      </c>
      <c r="J465" s="13" t="str">
        <f aca="false">IFERROR(IF(SUM('MRR Conglomerado'!M465:O465)=0,"",ROUND(SUM('MRR Conglomerado'!Y465:AA465)/SUM('MRR Conglomerado'!M465:O465),3)),"")</f>
        <v/>
      </c>
      <c r="K465" s="13" t="str">
        <f aca="false">IFERROR(IF(SUM('MRR Conglomerado'!N465:P465)=0,"",ROUND(SUM('MRR Conglomerado'!Z465:AB465)/SUM('MRR Conglomerado'!N465:P465),3)),"")</f>
        <v/>
      </c>
      <c r="L465" s="13" t="n">
        <f aca="false">IFERROR(IF(SUM('MRR Conglomerado'!O465:Q465)=0,"",ROUND(SUM('MRR Conglomerado'!AA465:AC465)/SUM('MRR Conglomerado'!O465:Q465),3)),"")</f>
        <v>4.11</v>
      </c>
      <c r="M465" s="13" t="n">
        <f aca="false">IFERROR(IF(SUM('MRR Conglomerado'!P465:R465)=0,"",ROUND(SUM('MRR Conglomerado'!AB465:AD465)/SUM('MRR Conglomerado'!P465:R465),3)),"")</f>
        <v>1.98</v>
      </c>
      <c r="N465" s="13" t="n">
        <f aca="false">IFERROR(IF(SUM('MRR Conglomerado'!Q465:S465)=0,"",ROUND(SUM('MRR Conglomerado'!AC465:AE465)/SUM('MRR Conglomerado'!Q465:S465),3)),"")</f>
        <v>1.25</v>
      </c>
      <c r="O465" s="13" t="n">
        <f aca="false">IFERROR(IF(SUM('MRR Conglomerado'!R465:T465)=0,"",ROUND(SUM('MRR Conglomerado'!AD465:AF465)/SUM('MRR Conglomerado'!R465:T465),3)),"")</f>
        <v>1.667</v>
      </c>
      <c r="P465" s="13" t="n">
        <f aca="false">IFERROR(IF(SUM('MRR Conglomerado'!S465:U465)=0,"",ROUND(SUM('MRR Conglomerado'!AE465:AG465)/SUM('MRR Conglomerado'!S465:U465),3)),"")</f>
        <v>1.668</v>
      </c>
      <c r="Q465" s="13" t="n">
        <f aca="false">IFERROR(IF(SUM('MRR Conglomerado'!T465:V465)=0,"",ROUND(SUM('MRR Conglomerado'!AF465:AH465)/SUM('MRR Conglomerado'!T465:V465),3)),"")</f>
        <v>1.39</v>
      </c>
      <c r="R465" s="13" t="n">
        <f aca="false">IFERROR(IF(SUM('MRR Conglomerado'!U465:W465)=0,"",ROUND(SUM('MRR Conglomerado'!AG465:AI465)/SUM('MRR Conglomerado'!U465:W465),3)),"")</f>
        <v>0.943</v>
      </c>
      <c r="S465" s="13" t="n">
        <f aca="false">IFERROR(IF(SUM('MRR Conglomerado'!V465:X465)=0,"",ROUND(SUM('MRR Conglomerado'!AH465:AJ465)/SUM('MRR Conglomerado'!V465:X465),3)),"")</f>
        <v>0.825</v>
      </c>
      <c r="T465" s="13" t="n">
        <f aca="false">IFERROR(IF(SUM('MRR Conglomerado'!W465:Y465)=0,"",ROUND(SUM('MRR Conglomerado'!AI465:AK465)/SUM('MRR Conglomerado'!W465:Y465),3)),"")</f>
        <v>0.782</v>
      </c>
      <c r="U465" s="13" t="n">
        <f aca="false">IFERROR(IF(SUM('MRR Conglomerado'!X465:Z465)=0,"",ROUND(SUM('MRR Conglomerado'!AJ465:AL465)/SUM('MRR Conglomerado'!X465:Z465),3)),"")</f>
        <v>0.725</v>
      </c>
      <c r="V465" s="13" t="n">
        <f aca="false">IFERROR(IF(SUM('MRR Conglomerado'!Y465:AA465)=0,"",ROUND(SUM('MRR Conglomerado'!AK465:AM465)/SUM('MRR Conglomerado'!Y465:AA465),3)),"")</f>
        <v>0.711</v>
      </c>
      <c r="W465" s="13" t="n">
        <f aca="false">IFERROR(IF(SUM('MRR Conglomerado'!Z465:AB465)=0,"",ROUND(SUM('MRR Conglomerado'!AL465:AN465)/SUM('MRR Conglomerado'!Z465:AB465),3)),"")</f>
        <v>0.743</v>
      </c>
      <c r="X465" s="13" t="n">
        <f aca="false">IFERROR(IF(SUM('MRR Conglomerado'!AA465:AC465)=0,"",ROUND(SUM('MRR Conglomerado'!AM465:AO465)/SUM('MRR Conglomerado'!AA465:AC465),3)),"")</f>
        <v>0.779</v>
      </c>
      <c r="Y465" s="13" t="n">
        <f aca="false">IFERROR(IF(SUM('MRR Conglomerado'!AB465:AD465)=0,"",ROUND(SUM('MRR Conglomerado'!AN465:AP465)/SUM('MRR Conglomerado'!AB465:AD465),3)),"")</f>
        <v>0.819</v>
      </c>
      <c r="Z465" s="13" t="n">
        <f aca="false">IFERROR(IF(SUM('MRR Conglomerado'!AC465:AE465)=0,"",ROUND(SUM('MRR Conglomerado'!AO465:AQ465)/SUM('MRR Conglomerado'!AC465:AE465),3)),"")</f>
        <v>0.864</v>
      </c>
      <c r="AA465" s="13" t="n">
        <f aca="false">IFERROR(IF(SUM('MRR Conglomerado'!AD465:AF465)=0,"",ROUND(SUM('MRR Conglomerado'!AP465:AR465)/SUM('MRR Conglomerado'!AD465:AF465),3)),"")</f>
        <v>0.648</v>
      </c>
      <c r="AB465" s="13" t="n">
        <f aca="false">IFERROR(IF(SUM('MRR Conglomerado'!AE465:AG465)=0,"",ROUND(SUM('MRR Conglomerado'!AQ465:AS465)/SUM('MRR Conglomerado'!AE465:AG465),3)),"")</f>
        <v>0.648</v>
      </c>
    </row>
    <row r="466" customFormat="false" ht="15" hidden="false" customHeight="false" outlineLevel="0" collapsed="false">
      <c r="A466" s="10" t="s">
        <v>992</v>
      </c>
      <c r="B466" s="13" t="str">
        <f aca="false">IFERROR(IF(SUM('MRR Conglomerado'!E466:G466)=0,"",ROUND(SUM('MRR Conglomerado'!Q466:S466)/SUM('MRR Conglomerado'!E466:G466),3)),"")</f>
        <v/>
      </c>
      <c r="C466" s="13" t="str">
        <f aca="false">IFERROR(IF(SUM('MRR Conglomerado'!F466:H466)=0,"",ROUND(SUM('MRR Conglomerado'!R466:T466)/SUM('MRR Conglomerado'!F466:H466),3)),"")</f>
        <v/>
      </c>
      <c r="D466" s="13" t="str">
        <f aca="false">IFERROR(IF(SUM('MRR Conglomerado'!G466:I466)=0,"",ROUND(SUM('MRR Conglomerado'!S466:U466)/SUM('MRR Conglomerado'!G466:I466),3)),"")</f>
        <v/>
      </c>
      <c r="E466" s="13" t="str">
        <f aca="false">IFERROR(IF(SUM('MRR Conglomerado'!H466:J466)=0,"",ROUND(SUM('MRR Conglomerado'!T466:V466)/SUM('MRR Conglomerado'!H466:J466),3)),"")</f>
        <v/>
      </c>
      <c r="F466" s="13" t="str">
        <f aca="false">IFERROR(IF(SUM('MRR Conglomerado'!I466:K466)=0,"",ROUND(SUM('MRR Conglomerado'!U466:W466)/SUM('MRR Conglomerado'!I466:K466),3)),"")</f>
        <v/>
      </c>
      <c r="G466" s="13" t="str">
        <f aca="false">IFERROR(IF(SUM('MRR Conglomerado'!J466:L466)=0,"",ROUND(SUM('MRR Conglomerado'!V466:X466)/SUM('MRR Conglomerado'!J466:L466),3)),"")</f>
        <v/>
      </c>
      <c r="H466" s="13" t="str">
        <f aca="false">IFERROR(IF(SUM('MRR Conglomerado'!K466:M466)=0,"",ROUND(SUM('MRR Conglomerado'!W466:Y466)/SUM('MRR Conglomerado'!K466:M466),3)),"")</f>
        <v/>
      </c>
      <c r="I466" s="13" t="str">
        <f aca="false">IFERROR(IF(SUM('MRR Conglomerado'!L466:N466)=0,"",ROUND(SUM('MRR Conglomerado'!X466:Z466)/SUM('MRR Conglomerado'!L466:N466),3)),"")</f>
        <v/>
      </c>
      <c r="J466" s="13" t="str">
        <f aca="false">IFERROR(IF(SUM('MRR Conglomerado'!M466:O466)=0,"",ROUND(SUM('MRR Conglomerado'!Y466:AA466)/SUM('MRR Conglomerado'!M466:O466),3)),"")</f>
        <v/>
      </c>
      <c r="K466" s="13" t="str">
        <f aca="false">IFERROR(IF(SUM('MRR Conglomerado'!N466:P466)=0,"",ROUND(SUM('MRR Conglomerado'!Z466:AB466)/SUM('MRR Conglomerado'!N466:P466),3)),"")</f>
        <v/>
      </c>
      <c r="L466" s="13" t="str">
        <f aca="false">IFERROR(IF(SUM('MRR Conglomerado'!O466:Q466)=0,"",ROUND(SUM('MRR Conglomerado'!AA466:AC466)/SUM('MRR Conglomerado'!O466:Q466),3)),"")</f>
        <v/>
      </c>
      <c r="M466" s="13" t="str">
        <f aca="false">IFERROR(IF(SUM('MRR Conglomerado'!P466:R466)=0,"",ROUND(SUM('MRR Conglomerado'!AB466:AD466)/SUM('MRR Conglomerado'!P466:R466),3)),"")</f>
        <v/>
      </c>
      <c r="N466" s="13" t="str">
        <f aca="false">IFERROR(IF(SUM('MRR Conglomerado'!Q466:S466)=0,"",ROUND(SUM('MRR Conglomerado'!AC466:AE466)/SUM('MRR Conglomerado'!Q466:S466),3)),"")</f>
        <v/>
      </c>
      <c r="O466" s="13" t="str">
        <f aca="false">IFERROR(IF(SUM('MRR Conglomerado'!R466:T466)=0,"",ROUND(SUM('MRR Conglomerado'!AD466:AF466)/SUM('MRR Conglomerado'!R466:T466),3)),"")</f>
        <v/>
      </c>
      <c r="P466" s="13" t="str">
        <f aca="false">IFERROR(IF(SUM('MRR Conglomerado'!S466:U466)=0,"",ROUND(SUM('MRR Conglomerado'!AE466:AG466)/SUM('MRR Conglomerado'!S466:U466),3)),"")</f>
        <v/>
      </c>
      <c r="Q466" s="13" t="str">
        <f aca="false">IFERROR(IF(SUM('MRR Conglomerado'!T466:V466)=0,"",ROUND(SUM('MRR Conglomerado'!AF466:AH466)/SUM('MRR Conglomerado'!T466:V466),3)),"")</f>
        <v/>
      </c>
      <c r="R466" s="13" t="str">
        <f aca="false">IFERROR(IF(SUM('MRR Conglomerado'!U466:W466)=0,"",ROUND(SUM('MRR Conglomerado'!AG466:AI466)/SUM('MRR Conglomerado'!U466:W466),3)),"")</f>
        <v/>
      </c>
      <c r="S466" s="13" t="str">
        <f aca="false">IFERROR(IF(SUM('MRR Conglomerado'!V466:X466)=0,"",ROUND(SUM('MRR Conglomerado'!AH466:AJ466)/SUM('MRR Conglomerado'!V466:X466),3)),"")</f>
        <v/>
      </c>
      <c r="T466" s="13" t="str">
        <f aca="false">IFERROR(IF(SUM('MRR Conglomerado'!W466:Y466)=0,"",ROUND(SUM('MRR Conglomerado'!AI466:AK466)/SUM('MRR Conglomerado'!W466:Y466),3)),"")</f>
        <v/>
      </c>
      <c r="U466" s="13" t="str">
        <f aca="false">IFERROR(IF(SUM('MRR Conglomerado'!X466:Z466)=0,"",ROUND(SUM('MRR Conglomerado'!AJ466:AL466)/SUM('MRR Conglomerado'!X466:Z466),3)),"")</f>
        <v/>
      </c>
      <c r="V466" s="13" t="str">
        <f aca="false">IFERROR(IF(SUM('MRR Conglomerado'!Y466:AA466)=0,"",ROUND(SUM('MRR Conglomerado'!AK466:AM466)/SUM('MRR Conglomerado'!Y466:AA466),3)),"")</f>
        <v/>
      </c>
      <c r="W466" s="13" t="n">
        <f aca="false">IFERROR(IF(SUM('MRR Conglomerado'!Z466:AB466)=0,"",ROUND(SUM('MRR Conglomerado'!AL466:AN466)/SUM('MRR Conglomerado'!Z466:AB466),3)),"")</f>
        <v>2.999</v>
      </c>
      <c r="X466" s="13" t="n">
        <f aca="false">IFERROR(IF(SUM('MRR Conglomerado'!AA466:AC466)=0,"",ROUND(SUM('MRR Conglomerado'!AM466:AO466)/SUM('MRR Conglomerado'!AA466:AC466),3)),"")</f>
        <v>1.499</v>
      </c>
      <c r="Y466" s="13" t="n">
        <f aca="false">IFERROR(IF(SUM('MRR Conglomerado'!AB466:AD466)=0,"",ROUND(SUM('MRR Conglomerado'!AN466:AP466)/SUM('MRR Conglomerado'!AB466:AD466),3)),"")</f>
        <v>0.998</v>
      </c>
      <c r="Z466" s="13" t="n">
        <f aca="false">IFERROR(IF(SUM('MRR Conglomerado'!AC466:AE466)=0,"",ROUND(SUM('MRR Conglomerado'!AO466:AQ466)/SUM('MRR Conglomerado'!AC466:AE466),3)),"")</f>
        <v>1.01</v>
      </c>
      <c r="AA466" s="13" t="n">
        <f aca="false">IFERROR(IF(SUM('MRR Conglomerado'!AD466:AF466)=0,"",ROUND(SUM('MRR Conglomerado'!AP466:AR466)/SUM('MRR Conglomerado'!AD466:AF466),3)),"")</f>
        <v>0.996</v>
      </c>
      <c r="AB466" s="13" t="n">
        <f aca="false">IFERROR(IF(SUM('MRR Conglomerado'!AE466:AG466)=0,"",ROUND(SUM('MRR Conglomerado'!AQ466:AS466)/SUM('MRR Conglomerado'!AE466:AG466),3)),"")</f>
        <v>0.996</v>
      </c>
    </row>
    <row r="467" customFormat="false" ht="15" hidden="false" customHeight="false" outlineLevel="0" collapsed="false">
      <c r="A467" s="10" t="s">
        <v>994</v>
      </c>
      <c r="B467" s="13" t="str">
        <f aca="false">IFERROR(IF(SUM('MRR Conglomerado'!E467:G467)=0,"",ROUND(SUM('MRR Conglomerado'!Q467:S467)/SUM('MRR Conglomerado'!E467:G467),3)),"")</f>
        <v/>
      </c>
      <c r="C467" s="13" t="str">
        <f aca="false">IFERROR(IF(SUM('MRR Conglomerado'!F467:H467)=0,"",ROUND(SUM('MRR Conglomerado'!R467:T467)/SUM('MRR Conglomerado'!F467:H467),3)),"")</f>
        <v/>
      </c>
      <c r="D467" s="13" t="str">
        <f aca="false">IFERROR(IF(SUM('MRR Conglomerado'!G467:I467)=0,"",ROUND(SUM('MRR Conglomerado'!S467:U467)/SUM('MRR Conglomerado'!G467:I467),3)),"")</f>
        <v/>
      </c>
      <c r="E467" s="13" t="str">
        <f aca="false">IFERROR(IF(SUM('MRR Conglomerado'!H467:J467)=0,"",ROUND(SUM('MRR Conglomerado'!T467:V467)/SUM('MRR Conglomerado'!H467:J467),3)),"")</f>
        <v/>
      </c>
      <c r="F467" s="13" t="str">
        <f aca="false">IFERROR(IF(SUM('MRR Conglomerado'!I467:K467)=0,"",ROUND(SUM('MRR Conglomerado'!U467:W467)/SUM('MRR Conglomerado'!I467:K467),3)),"")</f>
        <v/>
      </c>
      <c r="G467" s="13" t="str">
        <f aca="false">IFERROR(IF(SUM('MRR Conglomerado'!J467:L467)=0,"",ROUND(SUM('MRR Conglomerado'!V467:X467)/SUM('MRR Conglomerado'!J467:L467),3)),"")</f>
        <v/>
      </c>
      <c r="H467" s="13" t="str">
        <f aca="false">IFERROR(IF(SUM('MRR Conglomerado'!K467:M467)=0,"",ROUND(SUM('MRR Conglomerado'!W467:Y467)/SUM('MRR Conglomerado'!K467:M467),3)),"")</f>
        <v/>
      </c>
      <c r="I467" s="13" t="str">
        <f aca="false">IFERROR(IF(SUM('MRR Conglomerado'!L467:N467)=0,"",ROUND(SUM('MRR Conglomerado'!X467:Z467)/SUM('MRR Conglomerado'!L467:N467),3)),"")</f>
        <v/>
      </c>
      <c r="J467" s="13" t="str">
        <f aca="false">IFERROR(IF(SUM('MRR Conglomerado'!M467:O467)=0,"",ROUND(SUM('MRR Conglomerado'!Y467:AA467)/SUM('MRR Conglomerado'!M467:O467),3)),"")</f>
        <v/>
      </c>
      <c r="K467" s="13" t="str">
        <f aca="false">IFERROR(IF(SUM('MRR Conglomerado'!N467:P467)=0,"",ROUND(SUM('MRR Conglomerado'!Z467:AB467)/SUM('MRR Conglomerado'!N467:P467),3)),"")</f>
        <v/>
      </c>
      <c r="L467" s="13" t="str">
        <f aca="false">IFERROR(IF(SUM('MRR Conglomerado'!O467:Q467)=0,"",ROUND(SUM('MRR Conglomerado'!AA467:AC467)/SUM('MRR Conglomerado'!O467:Q467),3)),"")</f>
        <v/>
      </c>
      <c r="M467" s="13" t="str">
        <f aca="false">IFERROR(IF(SUM('MRR Conglomerado'!P467:R467)=0,"",ROUND(SUM('MRR Conglomerado'!AB467:AD467)/SUM('MRR Conglomerado'!P467:R467),3)),"")</f>
        <v/>
      </c>
      <c r="N467" s="13" t="str">
        <f aca="false">IFERROR(IF(SUM('MRR Conglomerado'!Q467:S467)=0,"",ROUND(SUM('MRR Conglomerado'!AC467:AE467)/SUM('MRR Conglomerado'!Q467:S467),3)),"")</f>
        <v/>
      </c>
      <c r="O467" s="13" t="str">
        <f aca="false">IFERROR(IF(SUM('MRR Conglomerado'!R467:T467)=0,"",ROUND(SUM('MRR Conglomerado'!AD467:AF467)/SUM('MRR Conglomerado'!R467:T467),3)),"")</f>
        <v/>
      </c>
      <c r="P467" s="13" t="str">
        <f aca="false">IFERROR(IF(SUM('MRR Conglomerado'!S467:U467)=0,"",ROUND(SUM('MRR Conglomerado'!AE467:AG467)/SUM('MRR Conglomerado'!S467:U467),3)),"")</f>
        <v/>
      </c>
      <c r="Q467" s="13" t="str">
        <f aca="false">IFERROR(IF(SUM('MRR Conglomerado'!T467:V467)=0,"",ROUND(SUM('MRR Conglomerado'!AF467:AH467)/SUM('MRR Conglomerado'!T467:V467),3)),"")</f>
        <v/>
      </c>
      <c r="R467" s="13" t="str">
        <f aca="false">IFERROR(IF(SUM('MRR Conglomerado'!U467:W467)=0,"",ROUND(SUM('MRR Conglomerado'!AG467:AI467)/SUM('MRR Conglomerado'!U467:W467),3)),"")</f>
        <v/>
      </c>
      <c r="S467" s="13" t="str">
        <f aca="false">IFERROR(IF(SUM('MRR Conglomerado'!V467:X467)=0,"",ROUND(SUM('MRR Conglomerado'!AH467:AJ467)/SUM('MRR Conglomerado'!V467:X467),3)),"")</f>
        <v/>
      </c>
      <c r="T467" s="13" t="str">
        <f aca="false">IFERROR(IF(SUM('MRR Conglomerado'!W467:Y467)=0,"",ROUND(SUM('MRR Conglomerado'!AI467:AK467)/SUM('MRR Conglomerado'!W467:Y467),3)),"")</f>
        <v/>
      </c>
      <c r="U467" s="13" t="str">
        <f aca="false">IFERROR(IF(SUM('MRR Conglomerado'!X467:Z467)=0,"",ROUND(SUM('MRR Conglomerado'!AJ467:AL467)/SUM('MRR Conglomerado'!X467:Z467),3)),"")</f>
        <v/>
      </c>
      <c r="V467" s="13" t="str">
        <f aca="false">IFERROR(IF(SUM('MRR Conglomerado'!Y467:AA467)=0,"",ROUND(SUM('MRR Conglomerado'!AK467:AM467)/SUM('MRR Conglomerado'!Y467:AA467),3)),"")</f>
        <v/>
      </c>
      <c r="W467" s="13" t="str">
        <f aca="false">IFERROR(IF(SUM('MRR Conglomerado'!Z467:AB467)=0,"",ROUND(SUM('MRR Conglomerado'!AL467:AN467)/SUM('MRR Conglomerado'!Z467:AB467),3)),"")</f>
        <v/>
      </c>
      <c r="X467" s="13" t="str">
        <f aca="false">IFERROR(IF(SUM('MRR Conglomerado'!AA467:AC467)=0,"",ROUND(SUM('MRR Conglomerado'!AM467:AO467)/SUM('MRR Conglomerado'!AA467:AC467),3)),"")</f>
        <v/>
      </c>
      <c r="Y467" s="13" t="str">
        <f aca="false">IFERROR(IF(SUM('MRR Conglomerado'!AB467:AD467)=0,"",ROUND(SUM('MRR Conglomerado'!AN467:AP467)/SUM('MRR Conglomerado'!AB467:AD467),3)),"")</f>
        <v/>
      </c>
      <c r="Z467" s="13" t="str">
        <f aca="false">IFERROR(IF(SUM('MRR Conglomerado'!AC467:AE467)=0,"",ROUND(SUM('MRR Conglomerado'!AO467:AQ467)/SUM('MRR Conglomerado'!AC467:AE467),3)),"")</f>
        <v/>
      </c>
      <c r="AA467" s="13" t="str">
        <f aca="false">IFERROR(IF(SUM('MRR Conglomerado'!AD467:AF467)=0,"",ROUND(SUM('MRR Conglomerado'!AP467:AR467)/SUM('MRR Conglomerado'!AD467:AF467),3)),"")</f>
        <v/>
      </c>
      <c r="AB467" s="13" t="str">
        <f aca="false">IFERROR(IF(SUM('MRR Conglomerado'!AE467:AG467)=0,"",ROUND(SUM('MRR Conglomerado'!AQ467:AS467)/SUM('MRR Conglomerado'!AE467:AG467),3)),"")</f>
        <v/>
      </c>
    </row>
    <row r="468" customFormat="false" ht="15" hidden="false" customHeight="false" outlineLevel="0" collapsed="false">
      <c r="A468" s="10" t="s">
        <v>996</v>
      </c>
      <c r="B468" s="13" t="str">
        <f aca="false">IFERROR(IF(SUM('MRR Conglomerado'!E468:G468)=0,"",ROUND(SUM('MRR Conglomerado'!Q468:S468)/SUM('MRR Conglomerado'!E468:G468),3)),"")</f>
        <v/>
      </c>
      <c r="C468" s="13" t="str">
        <f aca="false">IFERROR(IF(SUM('MRR Conglomerado'!F468:H468)=0,"",ROUND(SUM('MRR Conglomerado'!R468:T468)/SUM('MRR Conglomerado'!F468:H468),3)),"")</f>
        <v/>
      </c>
      <c r="D468" s="13" t="str">
        <f aca="false">IFERROR(IF(SUM('MRR Conglomerado'!G468:I468)=0,"",ROUND(SUM('MRR Conglomerado'!S468:U468)/SUM('MRR Conglomerado'!G468:I468),3)),"")</f>
        <v/>
      </c>
      <c r="E468" s="13" t="str">
        <f aca="false">IFERROR(IF(SUM('MRR Conglomerado'!H468:J468)=0,"",ROUND(SUM('MRR Conglomerado'!T468:V468)/SUM('MRR Conglomerado'!H468:J468),3)),"")</f>
        <v/>
      </c>
      <c r="F468" s="13" t="str">
        <f aca="false">IFERROR(IF(SUM('MRR Conglomerado'!I468:K468)=0,"",ROUND(SUM('MRR Conglomerado'!U468:W468)/SUM('MRR Conglomerado'!I468:K468),3)),"")</f>
        <v/>
      </c>
      <c r="G468" s="13" t="str">
        <f aca="false">IFERROR(IF(SUM('MRR Conglomerado'!J468:L468)=0,"",ROUND(SUM('MRR Conglomerado'!V468:X468)/SUM('MRR Conglomerado'!J468:L468),3)),"")</f>
        <v/>
      </c>
      <c r="H468" s="13" t="str">
        <f aca="false">IFERROR(IF(SUM('MRR Conglomerado'!K468:M468)=0,"",ROUND(SUM('MRR Conglomerado'!W468:Y468)/SUM('MRR Conglomerado'!K468:M468),3)),"")</f>
        <v/>
      </c>
      <c r="I468" s="13" t="str">
        <f aca="false">IFERROR(IF(SUM('MRR Conglomerado'!L468:N468)=0,"",ROUND(SUM('MRR Conglomerado'!X468:Z468)/SUM('MRR Conglomerado'!L468:N468),3)),"")</f>
        <v/>
      </c>
      <c r="J468" s="13" t="str">
        <f aca="false">IFERROR(IF(SUM('MRR Conglomerado'!M468:O468)=0,"",ROUND(SUM('MRR Conglomerado'!Y468:AA468)/SUM('MRR Conglomerado'!M468:O468),3)),"")</f>
        <v/>
      </c>
      <c r="K468" s="13" t="str">
        <f aca="false">IFERROR(IF(SUM('MRR Conglomerado'!N468:P468)=0,"",ROUND(SUM('MRR Conglomerado'!Z468:AB468)/SUM('MRR Conglomerado'!N468:P468),3)),"")</f>
        <v/>
      </c>
      <c r="L468" s="13" t="str">
        <f aca="false">IFERROR(IF(SUM('MRR Conglomerado'!O468:Q468)=0,"",ROUND(SUM('MRR Conglomerado'!AA468:AC468)/SUM('MRR Conglomerado'!O468:Q468),3)),"")</f>
        <v/>
      </c>
      <c r="M468" s="13" t="str">
        <f aca="false">IFERROR(IF(SUM('MRR Conglomerado'!P468:R468)=0,"",ROUND(SUM('MRR Conglomerado'!AB468:AD468)/SUM('MRR Conglomerado'!P468:R468),3)),"")</f>
        <v/>
      </c>
      <c r="N468" s="13" t="str">
        <f aca="false">IFERROR(IF(SUM('MRR Conglomerado'!Q468:S468)=0,"",ROUND(SUM('MRR Conglomerado'!AC468:AE468)/SUM('MRR Conglomerado'!Q468:S468),3)),"")</f>
        <v/>
      </c>
      <c r="O468" s="13" t="str">
        <f aca="false">IFERROR(IF(SUM('MRR Conglomerado'!R468:T468)=0,"",ROUND(SUM('MRR Conglomerado'!AD468:AF468)/SUM('MRR Conglomerado'!R468:T468),3)),"")</f>
        <v/>
      </c>
      <c r="P468" s="13" t="str">
        <f aca="false">IFERROR(IF(SUM('MRR Conglomerado'!S468:U468)=0,"",ROUND(SUM('MRR Conglomerado'!AE468:AG468)/SUM('MRR Conglomerado'!S468:U468),3)),"")</f>
        <v/>
      </c>
      <c r="Q468" s="13" t="str">
        <f aca="false">IFERROR(IF(SUM('MRR Conglomerado'!T468:V468)=0,"",ROUND(SUM('MRR Conglomerado'!AF468:AH468)/SUM('MRR Conglomerado'!T468:V468),3)),"")</f>
        <v/>
      </c>
      <c r="R468" s="13" t="str">
        <f aca="false">IFERROR(IF(SUM('MRR Conglomerado'!U468:W468)=0,"",ROUND(SUM('MRR Conglomerado'!AG468:AI468)/SUM('MRR Conglomerado'!U468:W468),3)),"")</f>
        <v/>
      </c>
      <c r="S468" s="13" t="str">
        <f aca="false">IFERROR(IF(SUM('MRR Conglomerado'!V468:X468)=0,"",ROUND(SUM('MRR Conglomerado'!AH468:AJ468)/SUM('MRR Conglomerado'!V468:X468),3)),"")</f>
        <v/>
      </c>
      <c r="T468" s="13" t="str">
        <f aca="false">IFERROR(IF(SUM('MRR Conglomerado'!W468:Y468)=0,"",ROUND(SUM('MRR Conglomerado'!AI468:AK468)/SUM('MRR Conglomerado'!W468:Y468),3)),"")</f>
        <v/>
      </c>
      <c r="U468" s="13" t="str">
        <f aca="false">IFERROR(IF(SUM('MRR Conglomerado'!X468:Z468)=0,"",ROUND(SUM('MRR Conglomerado'!AJ468:AL468)/SUM('MRR Conglomerado'!X468:Z468),3)),"")</f>
        <v/>
      </c>
      <c r="V468" s="13" t="str">
        <f aca="false">IFERROR(IF(SUM('MRR Conglomerado'!Y468:AA468)=0,"",ROUND(SUM('MRR Conglomerado'!AK468:AM468)/SUM('MRR Conglomerado'!Y468:AA468),3)),"")</f>
        <v/>
      </c>
      <c r="W468" s="13" t="str">
        <f aca="false">IFERROR(IF(SUM('MRR Conglomerado'!Z468:AB468)=0,"",ROUND(SUM('MRR Conglomerado'!AL468:AN468)/SUM('MRR Conglomerado'!Z468:AB468),3)),"")</f>
        <v/>
      </c>
      <c r="X468" s="13" t="n">
        <f aca="false">IFERROR(IF(SUM('MRR Conglomerado'!AA468:AC468)=0,"",ROUND(SUM('MRR Conglomerado'!AM468:AO468)/SUM('MRR Conglomerado'!AA468:AC468),3)),"")</f>
        <v>3.074</v>
      </c>
      <c r="Y468" s="13" t="n">
        <f aca="false">IFERROR(IF(SUM('MRR Conglomerado'!AB468:AD468)=0,"",ROUND(SUM('MRR Conglomerado'!AN468:AP468)/SUM('MRR Conglomerado'!AB468:AD468),3)),"")</f>
        <v>1.555</v>
      </c>
      <c r="Z468" s="13" t="n">
        <f aca="false">IFERROR(IF(SUM('MRR Conglomerado'!AC468:AE468)=0,"",ROUND(SUM('MRR Conglomerado'!AO468:AQ468)/SUM('MRR Conglomerado'!AC468:AE468),3)),"")</f>
        <v>1.037</v>
      </c>
      <c r="AA468" s="13" t="n">
        <f aca="false">IFERROR(IF(SUM('MRR Conglomerado'!AD468:AF468)=0,"",ROUND(SUM('MRR Conglomerado'!AP468:AR468)/SUM('MRR Conglomerado'!AD468:AF468),3)),"")</f>
        <v>0.995</v>
      </c>
      <c r="AB468" s="13" t="n">
        <f aca="false">IFERROR(IF(SUM('MRR Conglomerado'!AE468:AG468)=0,"",ROUND(SUM('MRR Conglomerado'!AQ468:AS468)/SUM('MRR Conglomerado'!AE468:AG468),3)),"")</f>
        <v>0.957</v>
      </c>
    </row>
    <row r="469" customFormat="false" ht="15" hidden="false" customHeight="false" outlineLevel="0" collapsed="false">
      <c r="A469" s="10" t="s">
        <v>998</v>
      </c>
      <c r="B469" s="13" t="str">
        <f aca="false">IFERROR(IF(SUM('MRR Conglomerado'!E469:G469)=0,"",ROUND(SUM('MRR Conglomerado'!Q469:S469)/SUM('MRR Conglomerado'!E469:G469),3)),"")</f>
        <v/>
      </c>
      <c r="C469" s="13" t="str">
        <f aca="false">IFERROR(IF(SUM('MRR Conglomerado'!F469:H469)=0,"",ROUND(SUM('MRR Conglomerado'!R469:T469)/SUM('MRR Conglomerado'!F469:H469),3)),"")</f>
        <v/>
      </c>
      <c r="D469" s="13" t="str">
        <f aca="false">IFERROR(IF(SUM('MRR Conglomerado'!G469:I469)=0,"",ROUND(SUM('MRR Conglomerado'!S469:U469)/SUM('MRR Conglomerado'!G469:I469),3)),"")</f>
        <v/>
      </c>
      <c r="E469" s="13" t="str">
        <f aca="false">IFERROR(IF(SUM('MRR Conglomerado'!H469:J469)=0,"",ROUND(SUM('MRR Conglomerado'!T469:V469)/SUM('MRR Conglomerado'!H469:J469),3)),"")</f>
        <v/>
      </c>
      <c r="F469" s="13" t="str">
        <f aca="false">IFERROR(IF(SUM('MRR Conglomerado'!I469:K469)=0,"",ROUND(SUM('MRR Conglomerado'!U469:W469)/SUM('MRR Conglomerado'!I469:K469),3)),"")</f>
        <v/>
      </c>
      <c r="G469" s="13" t="str">
        <f aca="false">IFERROR(IF(SUM('MRR Conglomerado'!J469:L469)=0,"",ROUND(SUM('MRR Conglomerado'!V469:X469)/SUM('MRR Conglomerado'!J469:L469),3)),"")</f>
        <v/>
      </c>
      <c r="H469" s="13" t="str">
        <f aca="false">IFERROR(IF(SUM('MRR Conglomerado'!K469:M469)=0,"",ROUND(SUM('MRR Conglomerado'!W469:Y469)/SUM('MRR Conglomerado'!K469:M469),3)),"")</f>
        <v/>
      </c>
      <c r="I469" s="13" t="str">
        <f aca="false">IFERROR(IF(SUM('MRR Conglomerado'!L469:N469)=0,"",ROUND(SUM('MRR Conglomerado'!X469:Z469)/SUM('MRR Conglomerado'!L469:N469),3)),"")</f>
        <v/>
      </c>
      <c r="J469" s="13" t="str">
        <f aca="false">IFERROR(IF(SUM('MRR Conglomerado'!M469:O469)=0,"",ROUND(SUM('MRR Conglomerado'!Y469:AA469)/SUM('MRR Conglomerado'!M469:O469),3)),"")</f>
        <v/>
      </c>
      <c r="K469" s="13" t="str">
        <f aca="false">IFERROR(IF(SUM('MRR Conglomerado'!N469:P469)=0,"",ROUND(SUM('MRR Conglomerado'!Z469:AB469)/SUM('MRR Conglomerado'!N469:P469),3)),"")</f>
        <v/>
      </c>
      <c r="L469" s="13" t="str">
        <f aca="false">IFERROR(IF(SUM('MRR Conglomerado'!O469:Q469)=0,"",ROUND(SUM('MRR Conglomerado'!AA469:AC469)/SUM('MRR Conglomerado'!O469:Q469),3)),"")</f>
        <v/>
      </c>
      <c r="M469" s="13" t="str">
        <f aca="false">IFERROR(IF(SUM('MRR Conglomerado'!P469:R469)=0,"",ROUND(SUM('MRR Conglomerado'!AB469:AD469)/SUM('MRR Conglomerado'!P469:R469),3)),"")</f>
        <v/>
      </c>
      <c r="N469" s="13" t="str">
        <f aca="false">IFERROR(IF(SUM('MRR Conglomerado'!Q469:S469)=0,"",ROUND(SUM('MRR Conglomerado'!AC469:AE469)/SUM('MRR Conglomerado'!Q469:S469),3)),"")</f>
        <v/>
      </c>
      <c r="O469" s="13" t="str">
        <f aca="false">IFERROR(IF(SUM('MRR Conglomerado'!R469:T469)=0,"",ROUND(SUM('MRR Conglomerado'!AD469:AF469)/SUM('MRR Conglomerado'!R469:T469),3)),"")</f>
        <v/>
      </c>
      <c r="P469" s="13" t="str">
        <f aca="false">IFERROR(IF(SUM('MRR Conglomerado'!S469:U469)=0,"",ROUND(SUM('MRR Conglomerado'!AE469:AG469)/SUM('MRR Conglomerado'!S469:U469),3)),"")</f>
        <v/>
      </c>
      <c r="Q469" s="13" t="str">
        <f aca="false">IFERROR(IF(SUM('MRR Conglomerado'!T469:V469)=0,"",ROUND(SUM('MRR Conglomerado'!AF469:AH469)/SUM('MRR Conglomerado'!T469:V469),3)),"")</f>
        <v/>
      </c>
      <c r="R469" s="13" t="str">
        <f aca="false">IFERROR(IF(SUM('MRR Conglomerado'!U469:W469)=0,"",ROUND(SUM('MRR Conglomerado'!AG469:AI469)/SUM('MRR Conglomerado'!U469:W469),3)),"")</f>
        <v/>
      </c>
      <c r="S469" s="13" t="str">
        <f aca="false">IFERROR(IF(SUM('MRR Conglomerado'!V469:X469)=0,"",ROUND(SUM('MRR Conglomerado'!AH469:AJ469)/SUM('MRR Conglomerado'!V469:X469),3)),"")</f>
        <v/>
      </c>
      <c r="T469" s="13" t="str">
        <f aca="false">IFERROR(IF(SUM('MRR Conglomerado'!W469:Y469)=0,"",ROUND(SUM('MRR Conglomerado'!AI469:AK469)/SUM('MRR Conglomerado'!W469:Y469),3)),"")</f>
        <v/>
      </c>
      <c r="U469" s="13" t="str">
        <f aca="false">IFERROR(IF(SUM('MRR Conglomerado'!X469:Z469)=0,"",ROUND(SUM('MRR Conglomerado'!AJ469:AL469)/SUM('MRR Conglomerado'!X469:Z469),3)),"")</f>
        <v/>
      </c>
      <c r="V469" s="13" t="str">
        <f aca="false">IFERROR(IF(SUM('MRR Conglomerado'!Y469:AA469)=0,"",ROUND(SUM('MRR Conglomerado'!AK469:AM469)/SUM('MRR Conglomerado'!Y469:AA469),3)),"")</f>
        <v/>
      </c>
      <c r="W469" s="13" t="str">
        <f aca="false">IFERROR(IF(SUM('MRR Conglomerado'!Z469:AB469)=0,"",ROUND(SUM('MRR Conglomerado'!AL469:AN469)/SUM('MRR Conglomerado'!Z469:AB469),3)),"")</f>
        <v/>
      </c>
      <c r="X469" s="13" t="str">
        <f aca="false">IFERROR(IF(SUM('MRR Conglomerado'!AA469:AC469)=0,"",ROUND(SUM('MRR Conglomerado'!AM469:AO469)/SUM('MRR Conglomerado'!AA469:AC469),3)),"")</f>
        <v/>
      </c>
      <c r="Y469" s="13" t="str">
        <f aca="false">IFERROR(IF(SUM('MRR Conglomerado'!AB469:AD469)=0,"",ROUND(SUM('MRR Conglomerado'!AN469:AP469)/SUM('MRR Conglomerado'!AB469:AD469),3)),"")</f>
        <v/>
      </c>
      <c r="Z469" s="13" t="str">
        <f aca="false">IFERROR(IF(SUM('MRR Conglomerado'!AC469:AE469)=0,"",ROUND(SUM('MRR Conglomerado'!AO469:AQ469)/SUM('MRR Conglomerado'!AC469:AE469),3)),"")</f>
        <v/>
      </c>
      <c r="AA469" s="13" t="str">
        <f aca="false">IFERROR(IF(SUM('MRR Conglomerado'!AD469:AF469)=0,"",ROUND(SUM('MRR Conglomerado'!AP469:AR469)/SUM('MRR Conglomerado'!AD469:AF469),3)),"")</f>
        <v/>
      </c>
      <c r="AB469" s="13" t="n">
        <f aca="false">IFERROR(IF(SUM('MRR Conglomerado'!AE469:AG469)=0,"",ROUND(SUM('MRR Conglomerado'!AQ469:AS469)/SUM('MRR Conglomerado'!AE469:AG469),3)),"")</f>
        <v>0</v>
      </c>
    </row>
    <row r="470" customFormat="false" ht="15" hidden="false" customHeight="false" outlineLevel="0" collapsed="false">
      <c r="A470" s="10" t="s">
        <v>1000</v>
      </c>
      <c r="B470" s="13" t="str">
        <f aca="false">IFERROR(IF(SUM('MRR Conglomerado'!E470:G470)=0,"",ROUND(SUM('MRR Conglomerado'!Q470:S470)/SUM('MRR Conglomerado'!E470:G470),3)),"")</f>
        <v/>
      </c>
      <c r="C470" s="13" t="str">
        <f aca="false">IFERROR(IF(SUM('MRR Conglomerado'!F470:H470)=0,"",ROUND(SUM('MRR Conglomerado'!R470:T470)/SUM('MRR Conglomerado'!F470:H470),3)),"")</f>
        <v/>
      </c>
      <c r="D470" s="13" t="str">
        <f aca="false">IFERROR(IF(SUM('MRR Conglomerado'!G470:I470)=0,"",ROUND(SUM('MRR Conglomerado'!S470:U470)/SUM('MRR Conglomerado'!G470:I470),3)),"")</f>
        <v/>
      </c>
      <c r="E470" s="13" t="str">
        <f aca="false">IFERROR(IF(SUM('MRR Conglomerado'!H470:J470)=0,"",ROUND(SUM('MRR Conglomerado'!T470:V470)/SUM('MRR Conglomerado'!H470:J470),3)),"")</f>
        <v/>
      </c>
      <c r="F470" s="13" t="str">
        <f aca="false">IFERROR(IF(SUM('MRR Conglomerado'!I470:K470)=0,"",ROUND(SUM('MRR Conglomerado'!U470:W470)/SUM('MRR Conglomerado'!I470:K470),3)),"")</f>
        <v/>
      </c>
      <c r="G470" s="13" t="str">
        <f aca="false">IFERROR(IF(SUM('MRR Conglomerado'!J470:L470)=0,"",ROUND(SUM('MRR Conglomerado'!V470:X470)/SUM('MRR Conglomerado'!J470:L470),3)),"")</f>
        <v/>
      </c>
      <c r="H470" s="13" t="str">
        <f aca="false">IFERROR(IF(SUM('MRR Conglomerado'!K470:M470)=0,"",ROUND(SUM('MRR Conglomerado'!W470:Y470)/SUM('MRR Conglomerado'!K470:M470),3)),"")</f>
        <v/>
      </c>
      <c r="I470" s="13" t="str">
        <f aca="false">IFERROR(IF(SUM('MRR Conglomerado'!L470:N470)=0,"",ROUND(SUM('MRR Conglomerado'!X470:Z470)/SUM('MRR Conglomerado'!L470:N470),3)),"")</f>
        <v/>
      </c>
      <c r="J470" s="13" t="str">
        <f aca="false">IFERROR(IF(SUM('MRR Conglomerado'!M470:O470)=0,"",ROUND(SUM('MRR Conglomerado'!Y470:AA470)/SUM('MRR Conglomerado'!M470:O470),3)),"")</f>
        <v/>
      </c>
      <c r="K470" s="13" t="str">
        <f aca="false">IFERROR(IF(SUM('MRR Conglomerado'!N470:P470)=0,"",ROUND(SUM('MRR Conglomerado'!Z470:AB470)/SUM('MRR Conglomerado'!N470:P470),3)),"")</f>
        <v/>
      </c>
      <c r="L470" s="13" t="str">
        <f aca="false">IFERROR(IF(SUM('MRR Conglomerado'!O470:Q470)=0,"",ROUND(SUM('MRR Conglomerado'!AA470:AC470)/SUM('MRR Conglomerado'!O470:Q470),3)),"")</f>
        <v/>
      </c>
      <c r="M470" s="13" t="str">
        <f aca="false">IFERROR(IF(SUM('MRR Conglomerado'!P470:R470)=0,"",ROUND(SUM('MRR Conglomerado'!AB470:AD470)/SUM('MRR Conglomerado'!P470:R470),3)),"")</f>
        <v/>
      </c>
      <c r="N470" s="13" t="str">
        <f aca="false">IFERROR(IF(SUM('MRR Conglomerado'!Q470:S470)=0,"",ROUND(SUM('MRR Conglomerado'!AC470:AE470)/SUM('MRR Conglomerado'!Q470:S470),3)),"")</f>
        <v/>
      </c>
      <c r="O470" s="13" t="str">
        <f aca="false">IFERROR(IF(SUM('MRR Conglomerado'!R470:T470)=0,"",ROUND(SUM('MRR Conglomerado'!AD470:AF470)/SUM('MRR Conglomerado'!R470:T470),3)),"")</f>
        <v/>
      </c>
      <c r="P470" s="13" t="str">
        <f aca="false">IFERROR(IF(SUM('MRR Conglomerado'!S470:U470)=0,"",ROUND(SUM('MRR Conglomerado'!AE470:AG470)/SUM('MRR Conglomerado'!S470:U470),3)),"")</f>
        <v/>
      </c>
      <c r="Q470" s="13" t="str">
        <f aca="false">IFERROR(IF(SUM('MRR Conglomerado'!T470:V470)=0,"",ROUND(SUM('MRR Conglomerado'!AF470:AH470)/SUM('MRR Conglomerado'!T470:V470),3)),"")</f>
        <v/>
      </c>
      <c r="R470" s="13" t="str">
        <f aca="false">IFERROR(IF(SUM('MRR Conglomerado'!U470:W470)=0,"",ROUND(SUM('MRR Conglomerado'!AG470:AI470)/SUM('MRR Conglomerado'!U470:W470),3)),"")</f>
        <v/>
      </c>
      <c r="S470" s="13" t="str">
        <f aca="false">IFERROR(IF(SUM('MRR Conglomerado'!V470:X470)=0,"",ROUND(SUM('MRR Conglomerado'!AH470:AJ470)/SUM('MRR Conglomerado'!V470:X470),3)),"")</f>
        <v/>
      </c>
      <c r="T470" s="13" t="str">
        <f aca="false">IFERROR(IF(SUM('MRR Conglomerado'!W470:Y470)=0,"",ROUND(SUM('MRR Conglomerado'!AI470:AK470)/SUM('MRR Conglomerado'!W470:Y470),3)),"")</f>
        <v/>
      </c>
      <c r="U470" s="13" t="str">
        <f aca="false">IFERROR(IF(SUM('MRR Conglomerado'!X470:Z470)=0,"",ROUND(SUM('MRR Conglomerado'!AJ470:AL470)/SUM('MRR Conglomerado'!X470:Z470),3)),"")</f>
        <v/>
      </c>
      <c r="V470" s="13" t="str">
        <f aca="false">IFERROR(IF(SUM('MRR Conglomerado'!Y470:AA470)=0,"",ROUND(SUM('MRR Conglomerado'!AK470:AM470)/SUM('MRR Conglomerado'!Y470:AA470),3)),"")</f>
        <v/>
      </c>
      <c r="W470" s="13" t="str">
        <f aca="false">IFERROR(IF(SUM('MRR Conglomerado'!Z470:AB470)=0,"",ROUND(SUM('MRR Conglomerado'!AL470:AN470)/SUM('MRR Conglomerado'!Z470:AB470),3)),"")</f>
        <v/>
      </c>
      <c r="X470" s="13" t="str">
        <f aca="false">IFERROR(IF(SUM('MRR Conglomerado'!AA470:AC470)=0,"",ROUND(SUM('MRR Conglomerado'!AM470:AO470)/SUM('MRR Conglomerado'!AA470:AC470),3)),"")</f>
        <v/>
      </c>
      <c r="Y470" s="13" t="str">
        <f aca="false">IFERROR(IF(SUM('MRR Conglomerado'!AB470:AD470)=0,"",ROUND(SUM('MRR Conglomerado'!AN470:AP470)/SUM('MRR Conglomerado'!AB470:AD470),3)),"")</f>
        <v/>
      </c>
      <c r="Z470" s="13" t="str">
        <f aca="false">IFERROR(IF(SUM('MRR Conglomerado'!AC470:AE470)=0,"",ROUND(SUM('MRR Conglomerado'!AO470:AQ470)/SUM('MRR Conglomerado'!AC470:AE470),3)),"")</f>
        <v/>
      </c>
      <c r="AA470" s="13" t="str">
        <f aca="false">IFERROR(IF(SUM('MRR Conglomerado'!AD470:AF470)=0,"",ROUND(SUM('MRR Conglomerado'!AP470:AR470)/SUM('MRR Conglomerado'!AD470:AF470),3)),"")</f>
        <v/>
      </c>
      <c r="AB470" s="13" t="str">
        <f aca="false">IFERROR(IF(SUM('MRR Conglomerado'!AE470:AG470)=0,"",ROUND(SUM('MRR Conglomerado'!AQ470:AS470)/SUM('MRR Conglomerado'!AE470:AG470),3)),"")</f>
        <v/>
      </c>
    </row>
    <row r="471" customFormat="false" ht="15" hidden="false" customHeight="false" outlineLevel="0" collapsed="false">
      <c r="A471" s="10" t="s">
        <v>1002</v>
      </c>
      <c r="B471" s="13" t="n">
        <f aca="false">IFERROR(IF(SUM('MRR Conglomerado'!E471:G471)=0,"",ROUND(SUM('MRR Conglomerado'!Q471:S471)/SUM('MRR Conglomerado'!E471:G471),3)),"")</f>
        <v>1.2</v>
      </c>
      <c r="C471" s="13" t="n">
        <f aca="false">IFERROR(IF(SUM('MRR Conglomerado'!F471:H471)=0,"",ROUND(SUM('MRR Conglomerado'!R471:T471)/SUM('MRR Conglomerado'!F471:H471),3)),"")</f>
        <v>1.2</v>
      </c>
      <c r="D471" s="13" t="n">
        <f aca="false">IFERROR(IF(SUM('MRR Conglomerado'!G471:I471)=0,"",ROUND(SUM('MRR Conglomerado'!S471:U471)/SUM('MRR Conglomerado'!G471:I471),3)),"")</f>
        <v>1.2</v>
      </c>
      <c r="E471" s="13" t="n">
        <f aca="false">IFERROR(IF(SUM('MRR Conglomerado'!H471:J471)=0,"",ROUND(SUM('MRR Conglomerado'!T471:V471)/SUM('MRR Conglomerado'!H471:J471),3)),"")</f>
        <v>1.2</v>
      </c>
      <c r="F471" s="13" t="n">
        <f aca="false">IFERROR(IF(SUM('MRR Conglomerado'!I471:K471)=0,"",ROUND(SUM('MRR Conglomerado'!U471:W471)/SUM('MRR Conglomerado'!I471:K471),3)),"")</f>
        <v>1.2</v>
      </c>
      <c r="G471" s="13" t="n">
        <f aca="false">IFERROR(IF(SUM('MRR Conglomerado'!J471:L471)=0,"",ROUND(SUM('MRR Conglomerado'!V471:X471)/SUM('MRR Conglomerado'!J471:L471),3)),"")</f>
        <v>1.2</v>
      </c>
      <c r="H471" s="13" t="n">
        <f aca="false">IFERROR(IF(SUM('MRR Conglomerado'!K471:M471)=0,"",ROUND(SUM('MRR Conglomerado'!W471:Y471)/SUM('MRR Conglomerado'!K471:M471),3)),"")</f>
        <v>1.2</v>
      </c>
      <c r="I471" s="13" t="n">
        <f aca="false">IFERROR(IF(SUM('MRR Conglomerado'!L471:N471)=0,"",ROUND(SUM('MRR Conglomerado'!X471:Z471)/SUM('MRR Conglomerado'!L471:N471),3)),"")</f>
        <v>1.2</v>
      </c>
      <c r="J471" s="13" t="n">
        <f aca="false">IFERROR(IF(SUM('MRR Conglomerado'!M471:O471)=0,"",ROUND(SUM('MRR Conglomerado'!Y471:AA471)/SUM('MRR Conglomerado'!M471:O471),3)),"")</f>
        <v>1.2</v>
      </c>
      <c r="K471" s="13" t="n">
        <f aca="false">IFERROR(IF(SUM('MRR Conglomerado'!N471:P471)=0,"",ROUND(SUM('MRR Conglomerado'!Z471:AB471)/SUM('MRR Conglomerado'!N471:P471),3)),"")</f>
        <v>1.2</v>
      </c>
      <c r="L471" s="13" t="n">
        <f aca="false">IFERROR(IF(SUM('MRR Conglomerado'!O471:Q471)=0,"",ROUND(SUM('MRR Conglomerado'!AA471:AC471)/SUM('MRR Conglomerado'!O471:Q471),3)),"")</f>
        <v>0.75</v>
      </c>
      <c r="M471" s="13" t="n">
        <f aca="false">IFERROR(IF(SUM('MRR Conglomerado'!P471:R471)=0,"",ROUND(SUM('MRR Conglomerado'!AB471:AD471)/SUM('MRR Conglomerado'!P471:R471),3)),"")</f>
        <v>0.353</v>
      </c>
      <c r="N471" s="13" t="n">
        <f aca="false">IFERROR(IF(SUM('MRR Conglomerado'!Q471:S471)=0,"",ROUND(SUM('MRR Conglomerado'!AC471:AE471)/SUM('MRR Conglomerado'!Q471:S471),3)),"")</f>
        <v>0</v>
      </c>
      <c r="O471" s="13" t="n">
        <f aca="false">IFERROR(IF(SUM('MRR Conglomerado'!R471:T471)=0,"",ROUND(SUM('MRR Conglomerado'!AD471:AF471)/SUM('MRR Conglomerado'!R471:T471),3)),"")</f>
        <v>0</v>
      </c>
      <c r="P471" s="13" t="n">
        <f aca="false">IFERROR(IF(SUM('MRR Conglomerado'!S471:U471)=0,"",ROUND(SUM('MRR Conglomerado'!AE471:AG471)/SUM('MRR Conglomerado'!S471:U471),3)),"")</f>
        <v>0</v>
      </c>
      <c r="Q471" s="13" t="n">
        <f aca="false">IFERROR(IF(SUM('MRR Conglomerado'!T471:V471)=0,"",ROUND(SUM('MRR Conglomerado'!AF471:AH471)/SUM('MRR Conglomerado'!T471:V471),3)),"")</f>
        <v>0</v>
      </c>
      <c r="R471" s="13" t="n">
        <f aca="false">IFERROR(IF(SUM('MRR Conglomerado'!U471:W471)=0,"",ROUND(SUM('MRR Conglomerado'!AG471:AI471)/SUM('MRR Conglomerado'!U471:W471),3)),"")</f>
        <v>0</v>
      </c>
      <c r="S471" s="13" t="n">
        <f aca="false">IFERROR(IF(SUM('MRR Conglomerado'!V471:X471)=0,"",ROUND(SUM('MRR Conglomerado'!AH471:AJ471)/SUM('MRR Conglomerado'!V471:X471),3)),"")</f>
        <v>0</v>
      </c>
      <c r="T471" s="13" t="n">
        <f aca="false">IFERROR(IF(SUM('MRR Conglomerado'!W471:Y471)=0,"",ROUND(SUM('MRR Conglomerado'!AI471:AK471)/SUM('MRR Conglomerado'!W471:Y471),3)),"")</f>
        <v>0</v>
      </c>
      <c r="U471" s="13" t="n">
        <f aca="false">IFERROR(IF(SUM('MRR Conglomerado'!X471:Z471)=0,"",ROUND(SUM('MRR Conglomerado'!AJ471:AL471)/SUM('MRR Conglomerado'!X471:Z471),3)),"")</f>
        <v>0</v>
      </c>
      <c r="V471" s="13" t="n">
        <f aca="false">IFERROR(IF(SUM('MRR Conglomerado'!Y471:AA471)=0,"",ROUND(SUM('MRR Conglomerado'!AK471:AM471)/SUM('MRR Conglomerado'!Y471:AA471),3)),"")</f>
        <v>0</v>
      </c>
      <c r="W471" s="13" t="n">
        <f aca="false">IFERROR(IF(SUM('MRR Conglomerado'!Z471:AB471)=0,"",ROUND(SUM('MRR Conglomerado'!AL471:AN471)/SUM('MRR Conglomerado'!Z471:AB471),3)),"")</f>
        <v>0</v>
      </c>
      <c r="X471" s="13" t="n">
        <f aca="false">IFERROR(IF(SUM('MRR Conglomerado'!AA471:AC471)=0,"",ROUND(SUM('MRR Conglomerado'!AM471:AO471)/SUM('MRR Conglomerado'!AA471:AC471),3)),"")</f>
        <v>0</v>
      </c>
      <c r="Y471" s="13" t="n">
        <f aca="false">IFERROR(IF(SUM('MRR Conglomerado'!AB471:AD471)=0,"",ROUND(SUM('MRR Conglomerado'!AN471:AP471)/SUM('MRR Conglomerado'!AB471:AD471),3)),"")</f>
        <v>0</v>
      </c>
      <c r="Z471" s="13" t="str">
        <f aca="false">IFERROR(IF(SUM('MRR Conglomerado'!AC471:AE471)=0,"",ROUND(SUM('MRR Conglomerado'!AO471:AQ471)/SUM('MRR Conglomerado'!AC471:AE471),3)),"")</f>
        <v/>
      </c>
      <c r="AA471" s="13" t="str">
        <f aca="false">IFERROR(IF(SUM('MRR Conglomerado'!AD471:AF471)=0,"",ROUND(SUM('MRR Conglomerado'!AP471:AR471)/SUM('MRR Conglomerado'!AD471:AF471),3)),"")</f>
        <v/>
      </c>
      <c r="AB471" s="13" t="str">
        <f aca="false">IFERROR(IF(SUM('MRR Conglomerado'!AE471:AG471)=0,"",ROUND(SUM('MRR Conglomerado'!AQ471:AS471)/SUM('MRR Conglomerado'!AE471:AG471),3)),"")</f>
        <v/>
      </c>
    </row>
    <row r="472" customFormat="false" ht="15" hidden="false" customHeight="false" outlineLevel="0" collapsed="false">
      <c r="A472" s="10" t="s">
        <v>1004</v>
      </c>
      <c r="B472" s="13" t="str">
        <f aca="false">IFERROR(IF(SUM('MRR Conglomerado'!E472:G472)=0,"",ROUND(SUM('MRR Conglomerado'!Q472:S472)/SUM('MRR Conglomerado'!E472:G472),3)),"")</f>
        <v/>
      </c>
      <c r="C472" s="13" t="str">
        <f aca="false">IFERROR(IF(SUM('MRR Conglomerado'!F472:H472)=0,"",ROUND(SUM('MRR Conglomerado'!R472:T472)/SUM('MRR Conglomerado'!F472:H472),3)),"")</f>
        <v/>
      </c>
      <c r="D472" s="13" t="str">
        <f aca="false">IFERROR(IF(SUM('MRR Conglomerado'!G472:I472)=0,"",ROUND(SUM('MRR Conglomerado'!S472:U472)/SUM('MRR Conglomerado'!G472:I472),3)),"")</f>
        <v/>
      </c>
      <c r="E472" s="13" t="str">
        <f aca="false">IFERROR(IF(SUM('MRR Conglomerado'!H472:J472)=0,"",ROUND(SUM('MRR Conglomerado'!T472:V472)/SUM('MRR Conglomerado'!H472:J472),3)),"")</f>
        <v/>
      </c>
      <c r="F472" s="13" t="str">
        <f aca="false">IFERROR(IF(SUM('MRR Conglomerado'!I472:K472)=0,"",ROUND(SUM('MRR Conglomerado'!U472:W472)/SUM('MRR Conglomerado'!I472:K472),3)),"")</f>
        <v/>
      </c>
      <c r="G472" s="13" t="str">
        <f aca="false">IFERROR(IF(SUM('MRR Conglomerado'!J472:L472)=0,"",ROUND(SUM('MRR Conglomerado'!V472:X472)/SUM('MRR Conglomerado'!J472:L472),3)),"")</f>
        <v/>
      </c>
      <c r="H472" s="13" t="str">
        <f aca="false">IFERROR(IF(SUM('MRR Conglomerado'!K472:M472)=0,"",ROUND(SUM('MRR Conglomerado'!W472:Y472)/SUM('MRR Conglomerado'!K472:M472),3)),"")</f>
        <v/>
      </c>
      <c r="I472" s="13" t="str">
        <f aca="false">IFERROR(IF(SUM('MRR Conglomerado'!L472:N472)=0,"",ROUND(SUM('MRR Conglomerado'!X472:Z472)/SUM('MRR Conglomerado'!L472:N472),3)),"")</f>
        <v/>
      </c>
      <c r="J472" s="13" t="str">
        <f aca="false">IFERROR(IF(SUM('MRR Conglomerado'!M472:O472)=0,"",ROUND(SUM('MRR Conglomerado'!Y472:AA472)/SUM('MRR Conglomerado'!M472:O472),3)),"")</f>
        <v/>
      </c>
      <c r="K472" s="13" t="str">
        <f aca="false">IFERROR(IF(SUM('MRR Conglomerado'!N472:P472)=0,"",ROUND(SUM('MRR Conglomerado'!Z472:AB472)/SUM('MRR Conglomerado'!N472:P472),3)),"")</f>
        <v/>
      </c>
      <c r="L472" s="13" t="str">
        <f aca="false">IFERROR(IF(SUM('MRR Conglomerado'!O472:Q472)=0,"",ROUND(SUM('MRR Conglomerado'!AA472:AC472)/SUM('MRR Conglomerado'!O472:Q472),3)),"")</f>
        <v/>
      </c>
      <c r="M472" s="13" t="str">
        <f aca="false">IFERROR(IF(SUM('MRR Conglomerado'!P472:R472)=0,"",ROUND(SUM('MRR Conglomerado'!AB472:AD472)/SUM('MRR Conglomerado'!P472:R472),3)),"")</f>
        <v/>
      </c>
      <c r="N472" s="13" t="str">
        <f aca="false">IFERROR(IF(SUM('MRR Conglomerado'!Q472:S472)=0,"",ROUND(SUM('MRR Conglomerado'!AC472:AE472)/SUM('MRR Conglomerado'!Q472:S472),3)),"")</f>
        <v/>
      </c>
      <c r="O472" s="13" t="str">
        <f aca="false">IFERROR(IF(SUM('MRR Conglomerado'!R472:T472)=0,"",ROUND(SUM('MRR Conglomerado'!AD472:AF472)/SUM('MRR Conglomerado'!R472:T472),3)),"")</f>
        <v/>
      </c>
      <c r="P472" s="13" t="str">
        <f aca="false">IFERROR(IF(SUM('MRR Conglomerado'!S472:U472)=0,"",ROUND(SUM('MRR Conglomerado'!AE472:AG472)/SUM('MRR Conglomerado'!S472:U472),3)),"")</f>
        <v/>
      </c>
      <c r="Q472" s="13" t="str">
        <f aca="false">IFERROR(IF(SUM('MRR Conglomerado'!T472:V472)=0,"",ROUND(SUM('MRR Conglomerado'!AF472:AH472)/SUM('MRR Conglomerado'!T472:V472),3)),"")</f>
        <v/>
      </c>
      <c r="R472" s="13" t="str">
        <f aca="false">IFERROR(IF(SUM('MRR Conglomerado'!U472:W472)=0,"",ROUND(SUM('MRR Conglomerado'!AG472:AI472)/SUM('MRR Conglomerado'!U472:W472),3)),"")</f>
        <v/>
      </c>
      <c r="S472" s="13" t="str">
        <f aca="false">IFERROR(IF(SUM('MRR Conglomerado'!V472:X472)=0,"",ROUND(SUM('MRR Conglomerado'!AH472:AJ472)/SUM('MRR Conglomerado'!V472:X472),3)),"")</f>
        <v/>
      </c>
      <c r="T472" s="13" t="str">
        <f aca="false">IFERROR(IF(SUM('MRR Conglomerado'!W472:Y472)=0,"",ROUND(SUM('MRR Conglomerado'!AI472:AK472)/SUM('MRR Conglomerado'!W472:Y472),3)),"")</f>
        <v/>
      </c>
      <c r="U472" s="13" t="str">
        <f aca="false">IFERROR(IF(SUM('MRR Conglomerado'!X472:Z472)=0,"",ROUND(SUM('MRR Conglomerado'!AJ472:AL472)/SUM('MRR Conglomerado'!X472:Z472),3)),"")</f>
        <v/>
      </c>
      <c r="V472" s="13" t="str">
        <f aca="false">IFERROR(IF(SUM('MRR Conglomerado'!Y472:AA472)=0,"",ROUND(SUM('MRR Conglomerado'!AK472:AM472)/SUM('MRR Conglomerado'!Y472:AA472),3)),"")</f>
        <v/>
      </c>
      <c r="W472" s="13" t="str">
        <f aca="false">IFERROR(IF(SUM('MRR Conglomerado'!Z472:AB472)=0,"",ROUND(SUM('MRR Conglomerado'!AL472:AN472)/SUM('MRR Conglomerado'!Z472:AB472),3)),"")</f>
        <v/>
      </c>
      <c r="X472" s="13" t="str">
        <f aca="false">IFERROR(IF(SUM('MRR Conglomerado'!AA472:AC472)=0,"",ROUND(SUM('MRR Conglomerado'!AM472:AO472)/SUM('MRR Conglomerado'!AA472:AC472),3)),"")</f>
        <v/>
      </c>
      <c r="Y472" s="13" t="str">
        <f aca="false">IFERROR(IF(SUM('MRR Conglomerado'!AB472:AD472)=0,"",ROUND(SUM('MRR Conglomerado'!AN472:AP472)/SUM('MRR Conglomerado'!AB472:AD472),3)),"")</f>
        <v/>
      </c>
      <c r="Z472" s="13" t="str">
        <f aca="false">IFERROR(IF(SUM('MRR Conglomerado'!AC472:AE472)=0,"",ROUND(SUM('MRR Conglomerado'!AO472:AQ472)/SUM('MRR Conglomerado'!AC472:AE472),3)),"")</f>
        <v/>
      </c>
      <c r="AA472" s="13" t="str">
        <f aca="false">IFERROR(IF(SUM('MRR Conglomerado'!AD472:AF472)=0,"",ROUND(SUM('MRR Conglomerado'!AP472:AR472)/SUM('MRR Conglomerado'!AD472:AF472),3)),"")</f>
        <v/>
      </c>
      <c r="AB472" s="13" t="str">
        <f aca="false">IFERROR(IF(SUM('MRR Conglomerado'!AE472:AG472)=0,"",ROUND(SUM('MRR Conglomerado'!AQ472:AS472)/SUM('MRR Conglomerado'!AE472:AG472),3)),"")</f>
        <v/>
      </c>
    </row>
    <row r="473" customFormat="false" ht="15" hidden="false" customHeight="false" outlineLevel="0" collapsed="false">
      <c r="A473" s="10" t="s">
        <v>1006</v>
      </c>
      <c r="B473" s="13" t="str">
        <f aca="false">IFERROR(IF(SUM('MRR Conglomerado'!E473:G473)=0,"",ROUND(SUM('MRR Conglomerado'!Q473:S473)/SUM('MRR Conglomerado'!E473:G473),3)),"")</f>
        <v/>
      </c>
      <c r="C473" s="13" t="str">
        <f aca="false">IFERROR(IF(SUM('MRR Conglomerado'!F473:H473)=0,"",ROUND(SUM('MRR Conglomerado'!R473:T473)/SUM('MRR Conglomerado'!F473:H473),3)),"")</f>
        <v/>
      </c>
      <c r="D473" s="13" t="str">
        <f aca="false">IFERROR(IF(SUM('MRR Conglomerado'!G473:I473)=0,"",ROUND(SUM('MRR Conglomerado'!S473:U473)/SUM('MRR Conglomerado'!G473:I473),3)),"")</f>
        <v/>
      </c>
      <c r="E473" s="13" t="str">
        <f aca="false">IFERROR(IF(SUM('MRR Conglomerado'!H473:J473)=0,"",ROUND(SUM('MRR Conglomerado'!T473:V473)/SUM('MRR Conglomerado'!H473:J473),3)),"")</f>
        <v/>
      </c>
      <c r="F473" s="13" t="str">
        <f aca="false">IFERROR(IF(SUM('MRR Conglomerado'!I473:K473)=0,"",ROUND(SUM('MRR Conglomerado'!U473:W473)/SUM('MRR Conglomerado'!I473:K473),3)),"")</f>
        <v/>
      </c>
      <c r="G473" s="13" t="str">
        <f aca="false">IFERROR(IF(SUM('MRR Conglomerado'!J473:L473)=0,"",ROUND(SUM('MRR Conglomerado'!V473:X473)/SUM('MRR Conglomerado'!J473:L473),3)),"")</f>
        <v/>
      </c>
      <c r="H473" s="13" t="str">
        <f aca="false">IFERROR(IF(SUM('MRR Conglomerado'!K473:M473)=0,"",ROUND(SUM('MRR Conglomerado'!W473:Y473)/SUM('MRR Conglomerado'!K473:M473),3)),"")</f>
        <v/>
      </c>
      <c r="I473" s="13" t="str">
        <f aca="false">IFERROR(IF(SUM('MRR Conglomerado'!L473:N473)=0,"",ROUND(SUM('MRR Conglomerado'!X473:Z473)/SUM('MRR Conglomerado'!L473:N473),3)),"")</f>
        <v/>
      </c>
      <c r="J473" s="13" t="str">
        <f aca="false">IFERROR(IF(SUM('MRR Conglomerado'!M473:O473)=0,"",ROUND(SUM('MRR Conglomerado'!Y473:AA473)/SUM('MRR Conglomerado'!M473:O473),3)),"")</f>
        <v/>
      </c>
      <c r="K473" s="13" t="str">
        <f aca="false">IFERROR(IF(SUM('MRR Conglomerado'!N473:P473)=0,"",ROUND(SUM('MRR Conglomerado'!Z473:AB473)/SUM('MRR Conglomerado'!N473:P473),3)),"")</f>
        <v/>
      </c>
      <c r="L473" s="13" t="str">
        <f aca="false">IFERROR(IF(SUM('MRR Conglomerado'!O473:Q473)=0,"",ROUND(SUM('MRR Conglomerado'!AA473:AC473)/SUM('MRR Conglomerado'!O473:Q473),3)),"")</f>
        <v/>
      </c>
      <c r="M473" s="13" t="str">
        <f aca="false">IFERROR(IF(SUM('MRR Conglomerado'!P473:R473)=0,"",ROUND(SUM('MRR Conglomerado'!AB473:AD473)/SUM('MRR Conglomerado'!P473:R473),3)),"")</f>
        <v/>
      </c>
      <c r="N473" s="13" t="str">
        <f aca="false">IFERROR(IF(SUM('MRR Conglomerado'!Q473:S473)=0,"",ROUND(SUM('MRR Conglomerado'!AC473:AE473)/SUM('MRR Conglomerado'!Q473:S473),3)),"")</f>
        <v/>
      </c>
      <c r="O473" s="13" t="str">
        <f aca="false">IFERROR(IF(SUM('MRR Conglomerado'!R473:T473)=0,"",ROUND(SUM('MRR Conglomerado'!AD473:AF473)/SUM('MRR Conglomerado'!R473:T473),3)),"")</f>
        <v/>
      </c>
      <c r="P473" s="13" t="str">
        <f aca="false">IFERROR(IF(SUM('MRR Conglomerado'!S473:U473)=0,"",ROUND(SUM('MRR Conglomerado'!AE473:AG473)/SUM('MRR Conglomerado'!S473:U473),3)),"")</f>
        <v/>
      </c>
      <c r="Q473" s="13" t="str">
        <f aca="false">IFERROR(IF(SUM('MRR Conglomerado'!T473:V473)=0,"",ROUND(SUM('MRR Conglomerado'!AF473:AH473)/SUM('MRR Conglomerado'!T473:V473),3)),"")</f>
        <v/>
      </c>
      <c r="R473" s="13" t="str">
        <f aca="false">IFERROR(IF(SUM('MRR Conglomerado'!U473:W473)=0,"",ROUND(SUM('MRR Conglomerado'!AG473:AI473)/SUM('MRR Conglomerado'!U473:W473),3)),"")</f>
        <v/>
      </c>
      <c r="S473" s="13" t="str">
        <f aca="false">IFERROR(IF(SUM('MRR Conglomerado'!V473:X473)=0,"",ROUND(SUM('MRR Conglomerado'!AH473:AJ473)/SUM('MRR Conglomerado'!V473:X473),3)),"")</f>
        <v/>
      </c>
      <c r="T473" s="13" t="str">
        <f aca="false">IFERROR(IF(SUM('MRR Conglomerado'!W473:Y473)=0,"",ROUND(SUM('MRR Conglomerado'!AI473:AK473)/SUM('MRR Conglomerado'!W473:Y473),3)),"")</f>
        <v/>
      </c>
      <c r="U473" s="13" t="str">
        <f aca="false">IFERROR(IF(SUM('MRR Conglomerado'!X473:Z473)=0,"",ROUND(SUM('MRR Conglomerado'!AJ473:AL473)/SUM('MRR Conglomerado'!X473:Z473),3)),"")</f>
        <v/>
      </c>
      <c r="V473" s="13" t="str">
        <f aca="false">IFERROR(IF(SUM('MRR Conglomerado'!Y473:AA473)=0,"",ROUND(SUM('MRR Conglomerado'!AK473:AM473)/SUM('MRR Conglomerado'!Y473:AA473),3)),"")</f>
        <v/>
      </c>
      <c r="W473" s="13" t="str">
        <f aca="false">IFERROR(IF(SUM('MRR Conglomerado'!Z473:AB473)=0,"",ROUND(SUM('MRR Conglomerado'!AL473:AN473)/SUM('MRR Conglomerado'!Z473:AB473),3)),"")</f>
        <v/>
      </c>
      <c r="X473" s="13" t="str">
        <f aca="false">IFERROR(IF(SUM('MRR Conglomerado'!AA473:AC473)=0,"",ROUND(SUM('MRR Conglomerado'!AM473:AO473)/SUM('MRR Conglomerado'!AA473:AC473),3)),"")</f>
        <v/>
      </c>
      <c r="Y473" s="13" t="str">
        <f aca="false">IFERROR(IF(SUM('MRR Conglomerado'!AB473:AD473)=0,"",ROUND(SUM('MRR Conglomerado'!AN473:AP473)/SUM('MRR Conglomerado'!AB473:AD473),3)),"")</f>
        <v/>
      </c>
      <c r="Z473" s="13" t="str">
        <f aca="false">IFERROR(IF(SUM('MRR Conglomerado'!AC473:AE473)=0,"",ROUND(SUM('MRR Conglomerado'!AO473:AQ473)/SUM('MRR Conglomerado'!AC473:AE473),3)),"")</f>
        <v/>
      </c>
      <c r="AA473" s="13" t="str">
        <f aca="false">IFERROR(IF(SUM('MRR Conglomerado'!AD473:AF473)=0,"",ROUND(SUM('MRR Conglomerado'!AP473:AR473)/SUM('MRR Conglomerado'!AD473:AF473),3)),"")</f>
        <v/>
      </c>
      <c r="AB473" s="13" t="str">
        <f aca="false">IFERROR(IF(SUM('MRR Conglomerado'!AE473:AG473)=0,"",ROUND(SUM('MRR Conglomerado'!AQ473:AS473)/SUM('MRR Conglomerado'!AE473:AG473),3)),"")</f>
        <v/>
      </c>
    </row>
    <row r="474" customFormat="false" ht="15" hidden="false" customHeight="false" outlineLevel="0" collapsed="false">
      <c r="A474" s="10" t="s">
        <v>1008</v>
      </c>
      <c r="B474" s="13" t="n">
        <f aca="false">IFERROR(IF(SUM('MRR Conglomerado'!E474:G474)=0,"",ROUND(SUM('MRR Conglomerado'!Q474:S474)/SUM('MRR Conglomerado'!E474:G474),3)),"")</f>
        <v>0</v>
      </c>
      <c r="C474" s="13" t="n">
        <f aca="false">IFERROR(IF(SUM('MRR Conglomerado'!F474:H474)=0,"",ROUND(SUM('MRR Conglomerado'!R474:T474)/SUM('MRR Conglomerado'!F474:H474),3)),"")</f>
        <v>0</v>
      </c>
      <c r="D474" s="13" t="n">
        <f aca="false">IFERROR(IF(SUM('MRR Conglomerado'!G474:I474)=0,"",ROUND(SUM('MRR Conglomerado'!S474:U474)/SUM('MRR Conglomerado'!G474:I474),3)),"")</f>
        <v>0</v>
      </c>
      <c r="E474" s="13" t="n">
        <f aca="false">IFERROR(IF(SUM('MRR Conglomerado'!H474:J474)=0,"",ROUND(SUM('MRR Conglomerado'!T474:V474)/SUM('MRR Conglomerado'!H474:J474),3)),"")</f>
        <v>0</v>
      </c>
      <c r="F474" s="13" t="n">
        <f aca="false">IFERROR(IF(SUM('MRR Conglomerado'!I474:K474)=0,"",ROUND(SUM('MRR Conglomerado'!U474:W474)/SUM('MRR Conglomerado'!I474:K474),3)),"")</f>
        <v>0</v>
      </c>
      <c r="G474" s="13" t="str">
        <f aca="false">IFERROR(IF(SUM('MRR Conglomerado'!J474:L474)=0,"",ROUND(SUM('MRR Conglomerado'!V474:X474)/SUM('MRR Conglomerado'!J474:L474),3)),"")</f>
        <v/>
      </c>
      <c r="H474" s="13" t="str">
        <f aca="false">IFERROR(IF(SUM('MRR Conglomerado'!K474:M474)=0,"",ROUND(SUM('MRR Conglomerado'!W474:Y474)/SUM('MRR Conglomerado'!K474:M474),3)),"")</f>
        <v/>
      </c>
      <c r="I474" s="13" t="str">
        <f aca="false">IFERROR(IF(SUM('MRR Conglomerado'!L474:N474)=0,"",ROUND(SUM('MRR Conglomerado'!X474:Z474)/SUM('MRR Conglomerado'!L474:N474),3)),"")</f>
        <v/>
      </c>
      <c r="J474" s="13" t="str">
        <f aca="false">IFERROR(IF(SUM('MRR Conglomerado'!M474:O474)=0,"",ROUND(SUM('MRR Conglomerado'!Y474:AA474)/SUM('MRR Conglomerado'!M474:O474),3)),"")</f>
        <v/>
      </c>
      <c r="K474" s="13" t="str">
        <f aca="false">IFERROR(IF(SUM('MRR Conglomerado'!N474:P474)=0,"",ROUND(SUM('MRR Conglomerado'!Z474:AB474)/SUM('MRR Conglomerado'!N474:P474),3)),"")</f>
        <v/>
      </c>
      <c r="L474" s="13" t="str">
        <f aca="false">IFERROR(IF(SUM('MRR Conglomerado'!O474:Q474)=0,"",ROUND(SUM('MRR Conglomerado'!AA474:AC474)/SUM('MRR Conglomerado'!O474:Q474),3)),"")</f>
        <v/>
      </c>
      <c r="M474" s="13" t="str">
        <f aca="false">IFERROR(IF(SUM('MRR Conglomerado'!P474:R474)=0,"",ROUND(SUM('MRR Conglomerado'!AB474:AD474)/SUM('MRR Conglomerado'!P474:R474),3)),"")</f>
        <v/>
      </c>
      <c r="N474" s="13" t="str">
        <f aca="false">IFERROR(IF(SUM('MRR Conglomerado'!Q474:S474)=0,"",ROUND(SUM('MRR Conglomerado'!AC474:AE474)/SUM('MRR Conglomerado'!Q474:S474),3)),"")</f>
        <v/>
      </c>
      <c r="O474" s="13" t="str">
        <f aca="false">IFERROR(IF(SUM('MRR Conglomerado'!R474:T474)=0,"",ROUND(SUM('MRR Conglomerado'!AD474:AF474)/SUM('MRR Conglomerado'!R474:T474),3)),"")</f>
        <v/>
      </c>
      <c r="P474" s="13" t="str">
        <f aca="false">IFERROR(IF(SUM('MRR Conglomerado'!S474:U474)=0,"",ROUND(SUM('MRR Conglomerado'!AE474:AG474)/SUM('MRR Conglomerado'!S474:U474),3)),"")</f>
        <v/>
      </c>
      <c r="Q474" s="13" t="str">
        <f aca="false">IFERROR(IF(SUM('MRR Conglomerado'!T474:V474)=0,"",ROUND(SUM('MRR Conglomerado'!AF474:AH474)/SUM('MRR Conglomerado'!T474:V474),3)),"")</f>
        <v/>
      </c>
      <c r="R474" s="13" t="str">
        <f aca="false">IFERROR(IF(SUM('MRR Conglomerado'!U474:W474)=0,"",ROUND(SUM('MRR Conglomerado'!AG474:AI474)/SUM('MRR Conglomerado'!U474:W474),3)),"")</f>
        <v/>
      </c>
      <c r="S474" s="13" t="str">
        <f aca="false">IFERROR(IF(SUM('MRR Conglomerado'!V474:X474)=0,"",ROUND(SUM('MRR Conglomerado'!AH474:AJ474)/SUM('MRR Conglomerado'!V474:X474),3)),"")</f>
        <v/>
      </c>
      <c r="T474" s="13" t="str">
        <f aca="false">IFERROR(IF(SUM('MRR Conglomerado'!W474:Y474)=0,"",ROUND(SUM('MRR Conglomerado'!AI474:AK474)/SUM('MRR Conglomerado'!W474:Y474),3)),"")</f>
        <v/>
      </c>
      <c r="U474" s="13" t="str">
        <f aca="false">IFERROR(IF(SUM('MRR Conglomerado'!X474:Z474)=0,"",ROUND(SUM('MRR Conglomerado'!AJ474:AL474)/SUM('MRR Conglomerado'!X474:Z474),3)),"")</f>
        <v/>
      </c>
      <c r="V474" s="13" t="str">
        <f aca="false">IFERROR(IF(SUM('MRR Conglomerado'!Y474:AA474)=0,"",ROUND(SUM('MRR Conglomerado'!AK474:AM474)/SUM('MRR Conglomerado'!Y474:AA474),3)),"")</f>
        <v/>
      </c>
      <c r="W474" s="13" t="str">
        <f aca="false">IFERROR(IF(SUM('MRR Conglomerado'!Z474:AB474)=0,"",ROUND(SUM('MRR Conglomerado'!AL474:AN474)/SUM('MRR Conglomerado'!Z474:AB474),3)),"")</f>
        <v/>
      </c>
      <c r="X474" s="13" t="str">
        <f aca="false">IFERROR(IF(SUM('MRR Conglomerado'!AA474:AC474)=0,"",ROUND(SUM('MRR Conglomerado'!AM474:AO474)/SUM('MRR Conglomerado'!AA474:AC474),3)),"")</f>
        <v/>
      </c>
      <c r="Y474" s="13" t="str">
        <f aca="false">IFERROR(IF(SUM('MRR Conglomerado'!AB474:AD474)=0,"",ROUND(SUM('MRR Conglomerado'!AN474:AP474)/SUM('MRR Conglomerado'!AB474:AD474),3)),"")</f>
        <v/>
      </c>
      <c r="Z474" s="13" t="str">
        <f aca="false">IFERROR(IF(SUM('MRR Conglomerado'!AC474:AE474)=0,"",ROUND(SUM('MRR Conglomerado'!AO474:AQ474)/SUM('MRR Conglomerado'!AC474:AE474),3)),"")</f>
        <v/>
      </c>
      <c r="AA474" s="13" t="str">
        <f aca="false">IFERROR(IF(SUM('MRR Conglomerado'!AD474:AF474)=0,"",ROUND(SUM('MRR Conglomerado'!AP474:AR474)/SUM('MRR Conglomerado'!AD474:AF474),3)),"")</f>
        <v/>
      </c>
      <c r="AB474" s="13" t="str">
        <f aca="false">IFERROR(IF(SUM('MRR Conglomerado'!AE474:AG474)=0,"",ROUND(SUM('MRR Conglomerado'!AQ474:AS474)/SUM('MRR Conglomerado'!AE474:AG474),3)),"")</f>
        <v/>
      </c>
    </row>
    <row r="475" customFormat="false" ht="15" hidden="false" customHeight="false" outlineLevel="0" collapsed="false">
      <c r="A475" s="10" t="s">
        <v>1010</v>
      </c>
      <c r="B475" s="13" t="str">
        <f aca="false">IFERROR(IF(SUM('MRR Conglomerado'!E475:G475)=0,"",ROUND(SUM('MRR Conglomerado'!Q475:S475)/SUM('MRR Conglomerado'!E475:G475),3)),"")</f>
        <v/>
      </c>
      <c r="C475" s="13" t="str">
        <f aca="false">IFERROR(IF(SUM('MRR Conglomerado'!F475:H475)=0,"",ROUND(SUM('MRR Conglomerado'!R475:T475)/SUM('MRR Conglomerado'!F475:H475),3)),"")</f>
        <v/>
      </c>
      <c r="D475" s="13" t="str">
        <f aca="false">IFERROR(IF(SUM('MRR Conglomerado'!G475:I475)=0,"",ROUND(SUM('MRR Conglomerado'!S475:U475)/SUM('MRR Conglomerado'!G475:I475),3)),"")</f>
        <v/>
      </c>
      <c r="E475" s="13" t="str">
        <f aca="false">IFERROR(IF(SUM('MRR Conglomerado'!H475:J475)=0,"",ROUND(SUM('MRR Conglomerado'!T475:V475)/SUM('MRR Conglomerado'!H475:J475),3)),"")</f>
        <v/>
      </c>
      <c r="F475" s="13" t="str">
        <f aca="false">IFERROR(IF(SUM('MRR Conglomerado'!I475:K475)=0,"",ROUND(SUM('MRR Conglomerado'!U475:W475)/SUM('MRR Conglomerado'!I475:K475),3)),"")</f>
        <v/>
      </c>
      <c r="G475" s="13" t="str">
        <f aca="false">IFERROR(IF(SUM('MRR Conglomerado'!J475:L475)=0,"",ROUND(SUM('MRR Conglomerado'!V475:X475)/SUM('MRR Conglomerado'!J475:L475),3)),"")</f>
        <v/>
      </c>
      <c r="H475" s="13" t="str">
        <f aca="false">IFERROR(IF(SUM('MRR Conglomerado'!K475:M475)=0,"",ROUND(SUM('MRR Conglomerado'!W475:Y475)/SUM('MRR Conglomerado'!K475:M475),3)),"")</f>
        <v/>
      </c>
      <c r="I475" s="13" t="str">
        <f aca="false">IFERROR(IF(SUM('MRR Conglomerado'!L475:N475)=0,"",ROUND(SUM('MRR Conglomerado'!X475:Z475)/SUM('MRR Conglomerado'!L475:N475),3)),"")</f>
        <v/>
      </c>
      <c r="J475" s="13" t="str">
        <f aca="false">IFERROR(IF(SUM('MRR Conglomerado'!M475:O475)=0,"",ROUND(SUM('MRR Conglomerado'!Y475:AA475)/SUM('MRR Conglomerado'!M475:O475),3)),"")</f>
        <v/>
      </c>
      <c r="K475" s="13" t="str">
        <f aca="false">IFERROR(IF(SUM('MRR Conglomerado'!N475:P475)=0,"",ROUND(SUM('MRR Conglomerado'!Z475:AB475)/SUM('MRR Conglomerado'!N475:P475),3)),"")</f>
        <v/>
      </c>
      <c r="L475" s="13" t="str">
        <f aca="false">IFERROR(IF(SUM('MRR Conglomerado'!O475:Q475)=0,"",ROUND(SUM('MRR Conglomerado'!AA475:AC475)/SUM('MRR Conglomerado'!O475:Q475),3)),"")</f>
        <v/>
      </c>
      <c r="M475" s="13" t="str">
        <f aca="false">IFERROR(IF(SUM('MRR Conglomerado'!P475:R475)=0,"",ROUND(SUM('MRR Conglomerado'!AB475:AD475)/SUM('MRR Conglomerado'!P475:R475),3)),"")</f>
        <v/>
      </c>
      <c r="N475" s="13" t="str">
        <f aca="false">IFERROR(IF(SUM('MRR Conglomerado'!Q475:S475)=0,"",ROUND(SUM('MRR Conglomerado'!AC475:AE475)/SUM('MRR Conglomerado'!Q475:S475),3)),"")</f>
        <v/>
      </c>
      <c r="O475" s="13" t="str">
        <f aca="false">IFERROR(IF(SUM('MRR Conglomerado'!R475:T475)=0,"",ROUND(SUM('MRR Conglomerado'!AD475:AF475)/SUM('MRR Conglomerado'!R475:T475),3)),"")</f>
        <v/>
      </c>
      <c r="P475" s="13" t="str">
        <f aca="false">IFERROR(IF(SUM('MRR Conglomerado'!S475:U475)=0,"",ROUND(SUM('MRR Conglomerado'!AE475:AG475)/SUM('MRR Conglomerado'!S475:U475),3)),"")</f>
        <v/>
      </c>
      <c r="Q475" s="13" t="str">
        <f aca="false">IFERROR(IF(SUM('MRR Conglomerado'!T475:V475)=0,"",ROUND(SUM('MRR Conglomerado'!AF475:AH475)/SUM('MRR Conglomerado'!T475:V475),3)),"")</f>
        <v/>
      </c>
      <c r="R475" s="13" t="str">
        <f aca="false">IFERROR(IF(SUM('MRR Conglomerado'!U475:W475)=0,"",ROUND(SUM('MRR Conglomerado'!AG475:AI475)/SUM('MRR Conglomerado'!U475:W475),3)),"")</f>
        <v/>
      </c>
      <c r="S475" s="13" t="str">
        <f aca="false">IFERROR(IF(SUM('MRR Conglomerado'!V475:X475)=0,"",ROUND(SUM('MRR Conglomerado'!AH475:AJ475)/SUM('MRR Conglomerado'!V475:X475),3)),"")</f>
        <v/>
      </c>
      <c r="T475" s="13" t="str">
        <f aca="false">IFERROR(IF(SUM('MRR Conglomerado'!W475:Y475)=0,"",ROUND(SUM('MRR Conglomerado'!AI475:AK475)/SUM('MRR Conglomerado'!W475:Y475),3)),"")</f>
        <v/>
      </c>
      <c r="U475" s="13" t="str">
        <f aca="false">IFERROR(IF(SUM('MRR Conglomerado'!X475:Z475)=0,"",ROUND(SUM('MRR Conglomerado'!AJ475:AL475)/SUM('MRR Conglomerado'!X475:Z475),3)),"")</f>
        <v/>
      </c>
      <c r="V475" s="13" t="n">
        <f aca="false">IFERROR(IF(SUM('MRR Conglomerado'!Y475:AA475)=0,"",ROUND(SUM('MRR Conglomerado'!AK475:AM475)/SUM('MRR Conglomerado'!Y475:AA475),3)),"")</f>
        <v>3.125</v>
      </c>
      <c r="W475" s="13" t="n">
        <f aca="false">IFERROR(IF(SUM('MRR Conglomerado'!Z475:AB475)=0,"",ROUND(SUM('MRR Conglomerado'!AL475:AN475)/SUM('MRR Conglomerado'!Z475:AB475),3)),"")</f>
        <v>1.454</v>
      </c>
      <c r="X475" s="13" t="n">
        <f aca="false">IFERROR(IF(SUM('MRR Conglomerado'!AA475:AC475)=0,"",ROUND(SUM('MRR Conglomerado'!AM475:AO475)/SUM('MRR Conglomerado'!AA475:AC475),3)),"")</f>
        <v>0.938</v>
      </c>
      <c r="Y475" s="13" t="n">
        <f aca="false">IFERROR(IF(SUM('MRR Conglomerado'!AB475:AD475)=0,"",ROUND(SUM('MRR Conglomerado'!AN475:AP475)/SUM('MRR Conglomerado'!AB475:AD475),3)),"")</f>
        <v>0.907</v>
      </c>
      <c r="Z475" s="13" t="n">
        <f aca="false">IFERROR(IF(SUM('MRR Conglomerado'!AC475:AE475)=0,"",ROUND(SUM('MRR Conglomerado'!AO475:AQ475)/SUM('MRR Conglomerado'!AC475:AE475),3)),"")</f>
        <v>0.907</v>
      </c>
      <c r="AA475" s="13" t="n">
        <f aca="false">IFERROR(IF(SUM('MRR Conglomerado'!AD475:AF475)=0,"",ROUND(SUM('MRR Conglomerado'!AP475:AR475)/SUM('MRR Conglomerado'!AD475:AF475),3)),"")</f>
        <v>0.912</v>
      </c>
      <c r="AB475" s="13" t="n">
        <f aca="false">IFERROR(IF(SUM('MRR Conglomerado'!AE475:AG475)=0,"",ROUND(SUM('MRR Conglomerado'!AQ475:AS475)/SUM('MRR Conglomerado'!AE475:AG475),3)),"")</f>
        <v>0.917</v>
      </c>
    </row>
    <row r="476" customFormat="false" ht="15" hidden="false" customHeight="false" outlineLevel="0" collapsed="false">
      <c r="A476" s="10" t="s">
        <v>1012</v>
      </c>
      <c r="B476" s="13" t="str">
        <f aca="false">IFERROR(IF(SUM('MRR Conglomerado'!E476:G476)=0,"",ROUND(SUM('MRR Conglomerado'!Q476:S476)/SUM('MRR Conglomerado'!E476:G476),3)),"")</f>
        <v/>
      </c>
      <c r="C476" s="13" t="str">
        <f aca="false">IFERROR(IF(SUM('MRR Conglomerado'!F476:H476)=0,"",ROUND(SUM('MRR Conglomerado'!R476:T476)/SUM('MRR Conglomerado'!F476:H476),3)),"")</f>
        <v/>
      </c>
      <c r="D476" s="13" t="str">
        <f aca="false">IFERROR(IF(SUM('MRR Conglomerado'!G476:I476)=0,"",ROUND(SUM('MRR Conglomerado'!S476:U476)/SUM('MRR Conglomerado'!G476:I476),3)),"")</f>
        <v/>
      </c>
      <c r="E476" s="13" t="str">
        <f aca="false">IFERROR(IF(SUM('MRR Conglomerado'!H476:J476)=0,"",ROUND(SUM('MRR Conglomerado'!T476:V476)/SUM('MRR Conglomerado'!H476:J476),3)),"")</f>
        <v/>
      </c>
      <c r="F476" s="13" t="str">
        <f aca="false">IFERROR(IF(SUM('MRR Conglomerado'!I476:K476)=0,"",ROUND(SUM('MRR Conglomerado'!U476:W476)/SUM('MRR Conglomerado'!I476:K476),3)),"")</f>
        <v/>
      </c>
      <c r="G476" s="13" t="str">
        <f aca="false">IFERROR(IF(SUM('MRR Conglomerado'!J476:L476)=0,"",ROUND(SUM('MRR Conglomerado'!V476:X476)/SUM('MRR Conglomerado'!J476:L476),3)),"")</f>
        <v/>
      </c>
      <c r="H476" s="13" t="str">
        <f aca="false">IFERROR(IF(SUM('MRR Conglomerado'!K476:M476)=0,"",ROUND(SUM('MRR Conglomerado'!W476:Y476)/SUM('MRR Conglomerado'!K476:M476),3)),"")</f>
        <v/>
      </c>
      <c r="I476" s="13" t="str">
        <f aca="false">IFERROR(IF(SUM('MRR Conglomerado'!L476:N476)=0,"",ROUND(SUM('MRR Conglomerado'!X476:Z476)/SUM('MRR Conglomerado'!L476:N476),3)),"")</f>
        <v/>
      </c>
      <c r="J476" s="13" t="str">
        <f aca="false">IFERROR(IF(SUM('MRR Conglomerado'!M476:O476)=0,"",ROUND(SUM('MRR Conglomerado'!Y476:AA476)/SUM('MRR Conglomerado'!M476:O476),3)),"")</f>
        <v/>
      </c>
      <c r="K476" s="13" t="str">
        <f aca="false">IFERROR(IF(SUM('MRR Conglomerado'!N476:P476)=0,"",ROUND(SUM('MRR Conglomerado'!Z476:AB476)/SUM('MRR Conglomerado'!N476:P476),3)),"")</f>
        <v/>
      </c>
      <c r="L476" s="13" t="str">
        <f aca="false">IFERROR(IF(SUM('MRR Conglomerado'!O476:Q476)=0,"",ROUND(SUM('MRR Conglomerado'!AA476:AC476)/SUM('MRR Conglomerado'!O476:Q476),3)),"")</f>
        <v/>
      </c>
      <c r="M476" s="13" t="str">
        <f aca="false">IFERROR(IF(SUM('MRR Conglomerado'!P476:R476)=0,"",ROUND(SUM('MRR Conglomerado'!AB476:AD476)/SUM('MRR Conglomerado'!P476:R476),3)),"")</f>
        <v/>
      </c>
      <c r="N476" s="13" t="str">
        <f aca="false">IFERROR(IF(SUM('MRR Conglomerado'!Q476:S476)=0,"",ROUND(SUM('MRR Conglomerado'!AC476:AE476)/SUM('MRR Conglomerado'!Q476:S476),3)),"")</f>
        <v/>
      </c>
      <c r="O476" s="13" t="str">
        <f aca="false">IFERROR(IF(SUM('MRR Conglomerado'!R476:T476)=0,"",ROUND(SUM('MRR Conglomerado'!AD476:AF476)/SUM('MRR Conglomerado'!R476:T476),3)),"")</f>
        <v/>
      </c>
      <c r="P476" s="13" t="str">
        <f aca="false">IFERROR(IF(SUM('MRR Conglomerado'!S476:U476)=0,"",ROUND(SUM('MRR Conglomerado'!AE476:AG476)/SUM('MRR Conglomerado'!S476:U476),3)),"")</f>
        <v/>
      </c>
      <c r="Q476" s="13" t="str">
        <f aca="false">IFERROR(IF(SUM('MRR Conglomerado'!T476:V476)=0,"",ROUND(SUM('MRR Conglomerado'!AF476:AH476)/SUM('MRR Conglomerado'!T476:V476),3)),"")</f>
        <v/>
      </c>
      <c r="R476" s="13" t="str">
        <f aca="false">IFERROR(IF(SUM('MRR Conglomerado'!U476:W476)=0,"",ROUND(SUM('MRR Conglomerado'!AG476:AI476)/SUM('MRR Conglomerado'!U476:W476),3)),"")</f>
        <v/>
      </c>
      <c r="S476" s="13" t="str">
        <f aca="false">IFERROR(IF(SUM('MRR Conglomerado'!V476:X476)=0,"",ROUND(SUM('MRR Conglomerado'!AH476:AJ476)/SUM('MRR Conglomerado'!V476:X476),3)),"")</f>
        <v/>
      </c>
      <c r="T476" s="13" t="str">
        <f aca="false">IFERROR(IF(SUM('MRR Conglomerado'!W476:Y476)=0,"",ROUND(SUM('MRR Conglomerado'!AI476:AK476)/SUM('MRR Conglomerado'!W476:Y476),3)),"")</f>
        <v/>
      </c>
      <c r="U476" s="13" t="str">
        <f aca="false">IFERROR(IF(SUM('MRR Conglomerado'!X476:Z476)=0,"",ROUND(SUM('MRR Conglomerado'!AJ476:AL476)/SUM('MRR Conglomerado'!X476:Z476),3)),"")</f>
        <v/>
      </c>
      <c r="V476" s="13" t="str">
        <f aca="false">IFERROR(IF(SUM('MRR Conglomerado'!Y476:AA476)=0,"",ROUND(SUM('MRR Conglomerado'!AK476:AM476)/SUM('MRR Conglomerado'!Y476:AA476),3)),"")</f>
        <v/>
      </c>
      <c r="W476" s="13" t="str">
        <f aca="false">IFERROR(IF(SUM('MRR Conglomerado'!Z476:AB476)=0,"",ROUND(SUM('MRR Conglomerado'!AL476:AN476)/SUM('MRR Conglomerado'!Z476:AB476),3)),"")</f>
        <v/>
      </c>
      <c r="X476" s="13" t="str">
        <f aca="false">IFERROR(IF(SUM('MRR Conglomerado'!AA476:AC476)=0,"",ROUND(SUM('MRR Conglomerado'!AM476:AO476)/SUM('MRR Conglomerado'!AA476:AC476),3)),"")</f>
        <v/>
      </c>
      <c r="Y476" s="13" t="str">
        <f aca="false">IFERROR(IF(SUM('MRR Conglomerado'!AB476:AD476)=0,"",ROUND(SUM('MRR Conglomerado'!AN476:AP476)/SUM('MRR Conglomerado'!AB476:AD476),3)),"")</f>
        <v/>
      </c>
      <c r="Z476" s="13" t="str">
        <f aca="false">IFERROR(IF(SUM('MRR Conglomerado'!AC476:AE476)=0,"",ROUND(SUM('MRR Conglomerado'!AO476:AQ476)/SUM('MRR Conglomerado'!AC476:AE476),3)),"")</f>
        <v/>
      </c>
      <c r="AA476" s="13" t="str">
        <f aca="false">IFERROR(IF(SUM('MRR Conglomerado'!AD476:AF476)=0,"",ROUND(SUM('MRR Conglomerado'!AP476:AR476)/SUM('MRR Conglomerado'!AD476:AF476),3)),"")</f>
        <v/>
      </c>
      <c r="AB476" s="13" t="str">
        <f aca="false">IFERROR(IF(SUM('MRR Conglomerado'!AE476:AG476)=0,"",ROUND(SUM('MRR Conglomerado'!AQ476:AS476)/SUM('MRR Conglomerado'!AE476:AG476),3)),"")</f>
        <v/>
      </c>
    </row>
    <row r="477" customFormat="false" ht="15" hidden="false" customHeight="false" outlineLevel="0" collapsed="false">
      <c r="A477" s="10" t="s">
        <v>1014</v>
      </c>
      <c r="B477" s="13" t="n">
        <f aca="false">IFERROR(IF(SUM('MRR Conglomerado'!E477:G477)=0,"",ROUND(SUM('MRR Conglomerado'!Q477:S477)/SUM('MRR Conglomerado'!E477:G477),3)),"")</f>
        <v>0.881</v>
      </c>
      <c r="C477" s="13" t="n">
        <f aca="false">IFERROR(IF(SUM('MRR Conglomerado'!F477:H477)=0,"",ROUND(SUM('MRR Conglomerado'!R477:T477)/SUM('MRR Conglomerado'!F477:H477),3)),"")</f>
        <v>0.89</v>
      </c>
      <c r="D477" s="13" t="n">
        <f aca="false">IFERROR(IF(SUM('MRR Conglomerado'!G477:I477)=0,"",ROUND(SUM('MRR Conglomerado'!S477:U477)/SUM('MRR Conglomerado'!G477:I477),3)),"")</f>
        <v>0.879</v>
      </c>
      <c r="E477" s="13" t="n">
        <f aca="false">IFERROR(IF(SUM('MRR Conglomerado'!H477:J477)=0,"",ROUND(SUM('MRR Conglomerado'!T477:V477)/SUM('MRR Conglomerado'!H477:J477),3)),"")</f>
        <v>0.85</v>
      </c>
      <c r="F477" s="13" t="n">
        <f aca="false">IFERROR(IF(SUM('MRR Conglomerado'!I477:K477)=0,"",ROUND(SUM('MRR Conglomerado'!U477:W477)/SUM('MRR Conglomerado'!I477:K477),3)),"")</f>
        <v>0.837</v>
      </c>
      <c r="G477" s="13" t="n">
        <f aca="false">IFERROR(IF(SUM('MRR Conglomerado'!J477:L477)=0,"",ROUND(SUM('MRR Conglomerado'!V477:X477)/SUM('MRR Conglomerado'!J477:L477),3)),"")</f>
        <v>0.852</v>
      </c>
      <c r="H477" s="13" t="n">
        <f aca="false">IFERROR(IF(SUM('MRR Conglomerado'!K477:M477)=0,"",ROUND(SUM('MRR Conglomerado'!W477:Y477)/SUM('MRR Conglomerado'!K477:M477),3)),"")</f>
        <v>0.861</v>
      </c>
      <c r="I477" s="13" t="n">
        <f aca="false">IFERROR(IF(SUM('MRR Conglomerado'!L477:N477)=0,"",ROUND(SUM('MRR Conglomerado'!X477:Z477)/SUM('MRR Conglomerado'!L477:N477),3)),"")</f>
        <v>0.86</v>
      </c>
      <c r="J477" s="13" t="n">
        <f aca="false">IFERROR(IF(SUM('MRR Conglomerado'!M477:O477)=0,"",ROUND(SUM('MRR Conglomerado'!Y477:AA477)/SUM('MRR Conglomerado'!M477:O477),3)),"")</f>
        <v>0.847</v>
      </c>
      <c r="K477" s="13" t="n">
        <f aca="false">IFERROR(IF(SUM('MRR Conglomerado'!N477:P477)=0,"",ROUND(SUM('MRR Conglomerado'!Z477:AB477)/SUM('MRR Conglomerado'!N477:P477),3)),"")</f>
        <v>0.848</v>
      </c>
      <c r="L477" s="13" t="n">
        <f aca="false">IFERROR(IF(SUM('MRR Conglomerado'!O477:Q477)=0,"",ROUND(SUM('MRR Conglomerado'!AA477:AC477)/SUM('MRR Conglomerado'!O477:Q477),3)),"")</f>
        <v>0.859</v>
      </c>
      <c r="M477" s="13" t="n">
        <f aca="false">IFERROR(IF(SUM('MRR Conglomerado'!P477:R477)=0,"",ROUND(SUM('MRR Conglomerado'!AB477:AD477)/SUM('MRR Conglomerado'!P477:R477),3)),"")</f>
        <v>0.894</v>
      </c>
      <c r="N477" s="13" t="n">
        <f aca="false">IFERROR(IF(SUM('MRR Conglomerado'!Q477:S477)=0,"",ROUND(SUM('MRR Conglomerado'!AC477:AE477)/SUM('MRR Conglomerado'!Q477:S477),3)),"")</f>
        <v>0.93</v>
      </c>
      <c r="O477" s="13" t="n">
        <f aca="false">IFERROR(IF(SUM('MRR Conglomerado'!R477:T477)=0,"",ROUND(SUM('MRR Conglomerado'!AD477:AF477)/SUM('MRR Conglomerado'!R477:T477),3)),"")</f>
        <v>0.961</v>
      </c>
      <c r="P477" s="13" t="n">
        <f aca="false">IFERROR(IF(SUM('MRR Conglomerado'!S477:U477)=0,"",ROUND(SUM('MRR Conglomerado'!AE477:AG477)/SUM('MRR Conglomerado'!S477:U477),3)),"")</f>
        <v>0.993</v>
      </c>
      <c r="Q477" s="13" t="n">
        <f aca="false">IFERROR(IF(SUM('MRR Conglomerado'!T477:V477)=0,"",ROUND(SUM('MRR Conglomerado'!AF477:AH477)/SUM('MRR Conglomerado'!T477:V477),3)),"")</f>
        <v>1.034</v>
      </c>
      <c r="R477" s="13" t="n">
        <f aca="false">IFERROR(IF(SUM('MRR Conglomerado'!U477:W477)=0,"",ROUND(SUM('MRR Conglomerado'!AG477:AI477)/SUM('MRR Conglomerado'!U477:W477),3)),"")</f>
        <v>1.07</v>
      </c>
      <c r="S477" s="13" t="n">
        <f aca="false">IFERROR(IF(SUM('MRR Conglomerado'!V477:X477)=0,"",ROUND(SUM('MRR Conglomerado'!AH477:AJ477)/SUM('MRR Conglomerado'!V477:X477),3)),"")</f>
        <v>1.074</v>
      </c>
      <c r="T477" s="13" t="n">
        <f aca="false">IFERROR(IF(SUM('MRR Conglomerado'!W477:Y477)=0,"",ROUND(SUM('MRR Conglomerado'!AI477:AK477)/SUM('MRR Conglomerado'!W477:Y477),3)),"")</f>
        <v>1.087</v>
      </c>
      <c r="U477" s="13" t="n">
        <f aca="false">IFERROR(IF(SUM('MRR Conglomerado'!X477:Z477)=0,"",ROUND(SUM('MRR Conglomerado'!AJ477:AL477)/SUM('MRR Conglomerado'!X477:Z477),3)),"")</f>
        <v>1.101</v>
      </c>
      <c r="V477" s="13" t="n">
        <f aca="false">IFERROR(IF(SUM('MRR Conglomerado'!Y477:AA477)=0,"",ROUND(SUM('MRR Conglomerado'!AK477:AM477)/SUM('MRR Conglomerado'!Y477:AA477),3)),"")</f>
        <v>1.107</v>
      </c>
      <c r="W477" s="13" t="n">
        <f aca="false">IFERROR(IF(SUM('MRR Conglomerado'!Z477:AB477)=0,"",ROUND(SUM('MRR Conglomerado'!AL477:AN477)/SUM('MRR Conglomerado'!Z477:AB477),3)),"")</f>
        <v>1.102</v>
      </c>
      <c r="X477" s="13" t="n">
        <f aca="false">IFERROR(IF(SUM('MRR Conglomerado'!AA477:AC477)=0,"",ROUND(SUM('MRR Conglomerado'!AM477:AO477)/SUM('MRR Conglomerado'!AA477:AC477),3)),"")</f>
        <v>1.078</v>
      </c>
      <c r="Y477" s="13" t="n">
        <f aca="false">IFERROR(IF(SUM('MRR Conglomerado'!AB477:AD477)=0,"",ROUND(SUM('MRR Conglomerado'!AN477:AP477)/SUM('MRR Conglomerado'!AB477:AD477),3)),"")</f>
        <v>1.062</v>
      </c>
      <c r="Z477" s="13" t="n">
        <f aca="false">IFERROR(IF(SUM('MRR Conglomerado'!AC477:AE477)=0,"",ROUND(SUM('MRR Conglomerado'!AO477:AQ477)/SUM('MRR Conglomerado'!AC477:AE477),3)),"")</f>
        <v>1.037</v>
      </c>
      <c r="AA477" s="13" t="n">
        <f aca="false">IFERROR(IF(SUM('MRR Conglomerado'!AD477:AF477)=0,"",ROUND(SUM('MRR Conglomerado'!AP477:AR477)/SUM('MRR Conglomerado'!AD477:AF477),3)),"")</f>
        <v>1.037</v>
      </c>
      <c r="AB477" s="13" t="n">
        <f aca="false">IFERROR(IF(SUM('MRR Conglomerado'!AE477:AG477)=0,"",ROUND(SUM('MRR Conglomerado'!AQ477:AS477)/SUM('MRR Conglomerado'!AE477:AG477),3)),"")</f>
        <v>1.029</v>
      </c>
    </row>
    <row r="478" customFormat="false" ht="15" hidden="false" customHeight="false" outlineLevel="0" collapsed="false">
      <c r="A478" s="10" t="s">
        <v>1016</v>
      </c>
      <c r="B478" s="13" t="str">
        <f aca="false">IFERROR(IF(SUM('MRR Conglomerado'!E478:G478)=0,"",ROUND(SUM('MRR Conglomerado'!Q478:S478)/SUM('MRR Conglomerado'!E478:G478),3)),"")</f>
        <v/>
      </c>
      <c r="C478" s="13" t="str">
        <f aca="false">IFERROR(IF(SUM('MRR Conglomerado'!F478:H478)=0,"",ROUND(SUM('MRR Conglomerado'!R478:T478)/SUM('MRR Conglomerado'!F478:H478),3)),"")</f>
        <v/>
      </c>
      <c r="D478" s="13" t="str">
        <f aca="false">IFERROR(IF(SUM('MRR Conglomerado'!G478:I478)=0,"",ROUND(SUM('MRR Conglomerado'!S478:U478)/SUM('MRR Conglomerado'!G478:I478),3)),"")</f>
        <v/>
      </c>
      <c r="E478" s="13" t="str">
        <f aca="false">IFERROR(IF(SUM('MRR Conglomerado'!H478:J478)=0,"",ROUND(SUM('MRR Conglomerado'!T478:V478)/SUM('MRR Conglomerado'!H478:J478),3)),"")</f>
        <v/>
      </c>
      <c r="F478" s="13" t="str">
        <f aca="false">IFERROR(IF(SUM('MRR Conglomerado'!I478:K478)=0,"",ROUND(SUM('MRR Conglomerado'!U478:W478)/SUM('MRR Conglomerado'!I478:K478),3)),"")</f>
        <v/>
      </c>
      <c r="G478" s="13" t="n">
        <f aca="false">IFERROR(IF(SUM('MRR Conglomerado'!J478:L478)=0,"",ROUND(SUM('MRR Conglomerado'!V478:X478)/SUM('MRR Conglomerado'!J478:L478),3)),"")</f>
        <v>1.814</v>
      </c>
      <c r="H478" s="13" t="n">
        <f aca="false">IFERROR(IF(SUM('MRR Conglomerado'!K478:M478)=0,"",ROUND(SUM('MRR Conglomerado'!W478:Y478)/SUM('MRR Conglomerado'!K478:M478),3)),"")</f>
        <v>0.844</v>
      </c>
      <c r="I478" s="13" t="n">
        <f aca="false">IFERROR(IF(SUM('MRR Conglomerado'!L478:N478)=0,"",ROUND(SUM('MRR Conglomerado'!X478:Z478)/SUM('MRR Conglomerado'!L478:N478),3)),"")</f>
        <v>0.579</v>
      </c>
      <c r="J478" s="13" t="n">
        <f aca="false">IFERROR(IF(SUM('MRR Conglomerado'!M478:O478)=0,"",ROUND(SUM('MRR Conglomerado'!Y478:AA478)/SUM('MRR Conglomerado'!M478:O478),3)),"")</f>
        <v>0.629</v>
      </c>
      <c r="K478" s="13" t="n">
        <f aca="false">IFERROR(IF(SUM('MRR Conglomerado'!N478:P478)=0,"",ROUND(SUM('MRR Conglomerado'!Z478:AB478)/SUM('MRR Conglomerado'!N478:P478),3)),"")</f>
        <v>0.667</v>
      </c>
      <c r="L478" s="13" t="n">
        <f aca="false">IFERROR(IF(SUM('MRR Conglomerado'!O478:Q478)=0,"",ROUND(SUM('MRR Conglomerado'!AA478:AC478)/SUM('MRR Conglomerado'!O478:Q478),3)),"")</f>
        <v>0.711</v>
      </c>
      <c r="M478" s="13" t="n">
        <f aca="false">IFERROR(IF(SUM('MRR Conglomerado'!P478:R478)=0,"",ROUND(SUM('MRR Conglomerado'!AB478:AD478)/SUM('MRR Conglomerado'!P478:R478),3)),"")</f>
        <v>0.777</v>
      </c>
      <c r="N478" s="13" t="n">
        <f aca="false">IFERROR(IF(SUM('MRR Conglomerado'!Q478:S478)=0,"",ROUND(SUM('MRR Conglomerado'!AC478:AE478)/SUM('MRR Conglomerado'!Q478:S478),3)),"")</f>
        <v>0.878</v>
      </c>
      <c r="O478" s="13" t="n">
        <f aca="false">IFERROR(IF(SUM('MRR Conglomerado'!R478:T478)=0,"",ROUND(SUM('MRR Conglomerado'!AD478:AF478)/SUM('MRR Conglomerado'!R478:T478),3)),"")</f>
        <v>0.721</v>
      </c>
      <c r="P478" s="13" t="n">
        <f aca="false">IFERROR(IF(SUM('MRR Conglomerado'!S478:U478)=0,"",ROUND(SUM('MRR Conglomerado'!AE478:AG478)/SUM('MRR Conglomerado'!S478:U478),3)),"")</f>
        <v>0.607</v>
      </c>
      <c r="Q478" s="13" t="n">
        <f aca="false">IFERROR(IF(SUM('MRR Conglomerado'!T478:V478)=0,"",ROUND(SUM('MRR Conglomerado'!AF478:AH478)/SUM('MRR Conglomerado'!T478:V478),3)),"")</f>
        <v>0.468</v>
      </c>
      <c r="R478" s="13" t="n">
        <f aca="false">IFERROR(IF(SUM('MRR Conglomerado'!U478:W478)=0,"",ROUND(SUM('MRR Conglomerado'!AG478:AI478)/SUM('MRR Conglomerado'!U478:W478),3)),"")</f>
        <v>0.393</v>
      </c>
      <c r="S478" s="13" t="n">
        <f aca="false">IFERROR(IF(SUM('MRR Conglomerado'!V478:X478)=0,"",ROUND(SUM('MRR Conglomerado'!AH478:AJ478)/SUM('MRR Conglomerado'!V478:X478),3)),"")</f>
        <v>0.217</v>
      </c>
      <c r="T478" s="13" t="n">
        <f aca="false">IFERROR(IF(SUM('MRR Conglomerado'!W478:Y478)=0,"",ROUND(SUM('MRR Conglomerado'!AI478:AK478)/SUM('MRR Conglomerado'!W478:Y478),3)),"")</f>
        <v>0</v>
      </c>
      <c r="U478" s="13" t="n">
        <f aca="false">IFERROR(IF(SUM('MRR Conglomerado'!X478:Z478)=0,"",ROUND(SUM('MRR Conglomerado'!AJ478:AL478)/SUM('MRR Conglomerado'!X478:Z478),3)),"")</f>
        <v>0</v>
      </c>
      <c r="V478" s="13" t="n">
        <f aca="false">IFERROR(IF(SUM('MRR Conglomerado'!Y478:AA478)=0,"",ROUND(SUM('MRR Conglomerado'!AK478:AM478)/SUM('MRR Conglomerado'!Y478:AA478),3)),"")</f>
        <v>0</v>
      </c>
      <c r="W478" s="13" t="n">
        <f aca="false">IFERROR(IF(SUM('MRR Conglomerado'!Z478:AB478)=0,"",ROUND(SUM('MRR Conglomerado'!AL478:AN478)/SUM('MRR Conglomerado'!Z478:AB478),3)),"")</f>
        <v>0</v>
      </c>
      <c r="X478" s="13" t="n">
        <f aca="false">IFERROR(IF(SUM('MRR Conglomerado'!AA478:AC478)=0,"",ROUND(SUM('MRR Conglomerado'!AM478:AO478)/SUM('MRR Conglomerado'!AA478:AC478),3)),"")</f>
        <v>0</v>
      </c>
      <c r="Y478" s="13" t="n">
        <f aca="false">IFERROR(IF(SUM('MRR Conglomerado'!AB478:AD478)=0,"",ROUND(SUM('MRR Conglomerado'!AN478:AP478)/SUM('MRR Conglomerado'!AB478:AD478),3)),"")</f>
        <v>0</v>
      </c>
      <c r="Z478" s="13" t="n">
        <f aca="false">IFERROR(IF(SUM('MRR Conglomerado'!AC478:AE478)=0,"",ROUND(SUM('MRR Conglomerado'!AO478:AQ478)/SUM('MRR Conglomerado'!AC478:AE478),3)),"")</f>
        <v>0</v>
      </c>
      <c r="AA478" s="13" t="n">
        <f aca="false">IFERROR(IF(SUM('MRR Conglomerado'!AD478:AF478)=0,"",ROUND(SUM('MRR Conglomerado'!AP478:AR478)/SUM('MRR Conglomerado'!AD478:AF478),3)),"")</f>
        <v>0</v>
      </c>
      <c r="AB478" s="13" t="n">
        <f aca="false">IFERROR(IF(SUM('MRR Conglomerado'!AE478:AG478)=0,"",ROUND(SUM('MRR Conglomerado'!AQ478:AS478)/SUM('MRR Conglomerado'!AE478:AG478),3)),"")</f>
        <v>0</v>
      </c>
    </row>
    <row r="479" customFormat="false" ht="15" hidden="false" customHeight="false" outlineLevel="0" collapsed="false">
      <c r="A479" s="10" t="s">
        <v>1018</v>
      </c>
      <c r="B479" s="13" t="str">
        <f aca="false">IFERROR(IF(SUM('MRR Conglomerado'!E479:G479)=0,"",ROUND(SUM('MRR Conglomerado'!Q479:S479)/SUM('MRR Conglomerado'!E479:G479),3)),"")</f>
        <v/>
      </c>
      <c r="C479" s="13" t="str">
        <f aca="false">IFERROR(IF(SUM('MRR Conglomerado'!F479:H479)=0,"",ROUND(SUM('MRR Conglomerado'!R479:T479)/SUM('MRR Conglomerado'!F479:H479),3)),"")</f>
        <v/>
      </c>
      <c r="D479" s="13" t="str">
        <f aca="false">IFERROR(IF(SUM('MRR Conglomerado'!G479:I479)=0,"",ROUND(SUM('MRR Conglomerado'!S479:U479)/SUM('MRR Conglomerado'!G479:I479),3)),"")</f>
        <v/>
      </c>
      <c r="E479" s="13" t="str">
        <f aca="false">IFERROR(IF(SUM('MRR Conglomerado'!H479:J479)=0,"",ROUND(SUM('MRR Conglomerado'!T479:V479)/SUM('MRR Conglomerado'!H479:J479),3)),"")</f>
        <v/>
      </c>
      <c r="F479" s="13" t="str">
        <f aca="false">IFERROR(IF(SUM('MRR Conglomerado'!I479:K479)=0,"",ROUND(SUM('MRR Conglomerado'!U479:W479)/SUM('MRR Conglomerado'!I479:K479),3)),"")</f>
        <v/>
      </c>
      <c r="G479" s="13" t="str">
        <f aca="false">IFERROR(IF(SUM('MRR Conglomerado'!J479:L479)=0,"",ROUND(SUM('MRR Conglomerado'!V479:X479)/SUM('MRR Conglomerado'!J479:L479),3)),"")</f>
        <v/>
      </c>
      <c r="H479" s="13" t="str">
        <f aca="false">IFERROR(IF(SUM('MRR Conglomerado'!K479:M479)=0,"",ROUND(SUM('MRR Conglomerado'!W479:Y479)/SUM('MRR Conglomerado'!K479:M479),3)),"")</f>
        <v/>
      </c>
      <c r="I479" s="13" t="str">
        <f aca="false">IFERROR(IF(SUM('MRR Conglomerado'!L479:N479)=0,"",ROUND(SUM('MRR Conglomerado'!X479:Z479)/SUM('MRR Conglomerado'!L479:N479),3)),"")</f>
        <v/>
      </c>
      <c r="J479" s="13" t="str">
        <f aca="false">IFERROR(IF(SUM('MRR Conglomerado'!M479:O479)=0,"",ROUND(SUM('MRR Conglomerado'!Y479:AA479)/SUM('MRR Conglomerado'!M479:O479),3)),"")</f>
        <v/>
      </c>
      <c r="K479" s="13" t="str">
        <f aca="false">IFERROR(IF(SUM('MRR Conglomerado'!N479:P479)=0,"",ROUND(SUM('MRR Conglomerado'!Z479:AB479)/SUM('MRR Conglomerado'!N479:P479),3)),"")</f>
        <v/>
      </c>
      <c r="L479" s="13" t="str">
        <f aca="false">IFERROR(IF(SUM('MRR Conglomerado'!O479:Q479)=0,"",ROUND(SUM('MRR Conglomerado'!AA479:AC479)/SUM('MRR Conglomerado'!O479:Q479),3)),"")</f>
        <v/>
      </c>
      <c r="M479" s="13" t="str">
        <f aca="false">IFERROR(IF(SUM('MRR Conglomerado'!P479:R479)=0,"",ROUND(SUM('MRR Conglomerado'!AB479:AD479)/SUM('MRR Conglomerado'!P479:R479),3)),"")</f>
        <v/>
      </c>
      <c r="N479" s="13" t="str">
        <f aca="false">IFERROR(IF(SUM('MRR Conglomerado'!Q479:S479)=0,"",ROUND(SUM('MRR Conglomerado'!AC479:AE479)/SUM('MRR Conglomerado'!Q479:S479),3)),"")</f>
        <v/>
      </c>
      <c r="O479" s="13" t="str">
        <f aca="false">IFERROR(IF(SUM('MRR Conglomerado'!R479:T479)=0,"",ROUND(SUM('MRR Conglomerado'!AD479:AF479)/SUM('MRR Conglomerado'!R479:T479),3)),"")</f>
        <v/>
      </c>
      <c r="P479" s="13" t="str">
        <f aca="false">IFERROR(IF(SUM('MRR Conglomerado'!S479:U479)=0,"",ROUND(SUM('MRR Conglomerado'!AE479:AG479)/SUM('MRR Conglomerado'!S479:U479),3)),"")</f>
        <v/>
      </c>
      <c r="Q479" s="13" t="str">
        <f aca="false">IFERROR(IF(SUM('MRR Conglomerado'!T479:V479)=0,"",ROUND(SUM('MRR Conglomerado'!AF479:AH479)/SUM('MRR Conglomerado'!T479:V479),3)),"")</f>
        <v/>
      </c>
      <c r="R479" s="13" t="str">
        <f aca="false">IFERROR(IF(SUM('MRR Conglomerado'!U479:W479)=0,"",ROUND(SUM('MRR Conglomerado'!AG479:AI479)/SUM('MRR Conglomerado'!U479:W479),3)),"")</f>
        <v/>
      </c>
      <c r="S479" s="13" t="str">
        <f aca="false">IFERROR(IF(SUM('MRR Conglomerado'!V479:X479)=0,"",ROUND(SUM('MRR Conglomerado'!AH479:AJ479)/SUM('MRR Conglomerado'!V479:X479),3)),"")</f>
        <v/>
      </c>
      <c r="T479" s="13" t="str">
        <f aca="false">IFERROR(IF(SUM('MRR Conglomerado'!W479:Y479)=0,"",ROUND(SUM('MRR Conglomerado'!AI479:AK479)/SUM('MRR Conglomerado'!W479:Y479),3)),"")</f>
        <v/>
      </c>
      <c r="U479" s="13" t="str">
        <f aca="false">IFERROR(IF(SUM('MRR Conglomerado'!X479:Z479)=0,"",ROUND(SUM('MRR Conglomerado'!AJ479:AL479)/SUM('MRR Conglomerado'!X479:Z479),3)),"")</f>
        <v/>
      </c>
      <c r="V479" s="13" t="str">
        <f aca="false">IFERROR(IF(SUM('MRR Conglomerado'!Y479:AA479)=0,"",ROUND(SUM('MRR Conglomerado'!AK479:AM479)/SUM('MRR Conglomerado'!Y479:AA479),3)),"")</f>
        <v/>
      </c>
      <c r="W479" s="13" t="str">
        <f aca="false">IFERROR(IF(SUM('MRR Conglomerado'!Z479:AB479)=0,"",ROUND(SUM('MRR Conglomerado'!AL479:AN479)/SUM('MRR Conglomerado'!Z479:AB479),3)),"")</f>
        <v/>
      </c>
      <c r="X479" s="13" t="str">
        <f aca="false">IFERROR(IF(SUM('MRR Conglomerado'!AA479:AC479)=0,"",ROUND(SUM('MRR Conglomerado'!AM479:AO479)/SUM('MRR Conglomerado'!AA479:AC479),3)),"")</f>
        <v/>
      </c>
      <c r="Y479" s="13" t="n">
        <f aca="false">IFERROR(IF(SUM('MRR Conglomerado'!AB479:AD479)=0,"",ROUND(SUM('MRR Conglomerado'!AN479:AP479)/SUM('MRR Conglomerado'!AB479:AD479),3)),"")</f>
        <v>3.11</v>
      </c>
      <c r="Z479" s="13" t="n">
        <f aca="false">IFERROR(IF(SUM('MRR Conglomerado'!AC479:AE479)=0,"",ROUND(SUM('MRR Conglomerado'!AO479:AQ479)/SUM('MRR Conglomerado'!AC479:AE479),3)),"")</f>
        <v>1.435</v>
      </c>
      <c r="AA479" s="13" t="n">
        <f aca="false">IFERROR(IF(SUM('MRR Conglomerado'!AD479:AF479)=0,"",ROUND(SUM('MRR Conglomerado'!AP479:AR479)/SUM('MRR Conglomerado'!AD479:AF479),3)),"")</f>
        <v>0.655</v>
      </c>
      <c r="AB479" s="13" t="n">
        <f aca="false">IFERROR(IF(SUM('MRR Conglomerado'!AE479:AG479)=0,"",ROUND(SUM('MRR Conglomerado'!AQ479:AS479)/SUM('MRR Conglomerado'!AE479:AG479),3)),"")</f>
        <v>0.327</v>
      </c>
    </row>
    <row r="480" customFormat="false" ht="15" hidden="false" customHeight="false" outlineLevel="0" collapsed="false">
      <c r="A480" s="10" t="s">
        <v>1020</v>
      </c>
      <c r="B480" s="13" t="str">
        <f aca="false">IFERROR(IF(SUM('MRR Conglomerado'!E480:G480)=0,"",ROUND(SUM('MRR Conglomerado'!Q480:S480)/SUM('MRR Conglomerado'!E480:G480),3)),"")</f>
        <v/>
      </c>
      <c r="C480" s="13" t="str">
        <f aca="false">IFERROR(IF(SUM('MRR Conglomerado'!F480:H480)=0,"",ROUND(SUM('MRR Conglomerado'!R480:T480)/SUM('MRR Conglomerado'!F480:H480),3)),"")</f>
        <v/>
      </c>
      <c r="D480" s="13" t="str">
        <f aca="false">IFERROR(IF(SUM('MRR Conglomerado'!G480:I480)=0,"",ROUND(SUM('MRR Conglomerado'!S480:U480)/SUM('MRR Conglomerado'!G480:I480),3)),"")</f>
        <v/>
      </c>
      <c r="E480" s="13" t="str">
        <f aca="false">IFERROR(IF(SUM('MRR Conglomerado'!H480:J480)=0,"",ROUND(SUM('MRR Conglomerado'!T480:V480)/SUM('MRR Conglomerado'!H480:J480),3)),"")</f>
        <v/>
      </c>
      <c r="F480" s="13" t="str">
        <f aca="false">IFERROR(IF(SUM('MRR Conglomerado'!I480:K480)=0,"",ROUND(SUM('MRR Conglomerado'!U480:W480)/SUM('MRR Conglomerado'!I480:K480),3)),"")</f>
        <v/>
      </c>
      <c r="G480" s="13" t="str">
        <f aca="false">IFERROR(IF(SUM('MRR Conglomerado'!J480:L480)=0,"",ROUND(SUM('MRR Conglomerado'!V480:X480)/SUM('MRR Conglomerado'!J480:L480),3)),"")</f>
        <v/>
      </c>
      <c r="H480" s="13" t="str">
        <f aca="false">IFERROR(IF(SUM('MRR Conglomerado'!K480:M480)=0,"",ROUND(SUM('MRR Conglomerado'!W480:Y480)/SUM('MRR Conglomerado'!K480:M480),3)),"")</f>
        <v/>
      </c>
      <c r="I480" s="13" t="str">
        <f aca="false">IFERROR(IF(SUM('MRR Conglomerado'!L480:N480)=0,"",ROUND(SUM('MRR Conglomerado'!X480:Z480)/SUM('MRR Conglomerado'!L480:N480),3)),"")</f>
        <v/>
      </c>
      <c r="J480" s="13" t="str">
        <f aca="false">IFERROR(IF(SUM('MRR Conglomerado'!M480:O480)=0,"",ROUND(SUM('MRR Conglomerado'!Y480:AA480)/SUM('MRR Conglomerado'!M480:O480),3)),"")</f>
        <v/>
      </c>
      <c r="K480" s="13" t="str">
        <f aca="false">IFERROR(IF(SUM('MRR Conglomerado'!N480:P480)=0,"",ROUND(SUM('MRR Conglomerado'!Z480:AB480)/SUM('MRR Conglomerado'!N480:P480),3)),"")</f>
        <v/>
      </c>
      <c r="L480" s="13" t="str">
        <f aca="false">IFERROR(IF(SUM('MRR Conglomerado'!O480:Q480)=0,"",ROUND(SUM('MRR Conglomerado'!AA480:AC480)/SUM('MRR Conglomerado'!O480:Q480),3)),"")</f>
        <v/>
      </c>
      <c r="M480" s="13" t="str">
        <f aca="false">IFERROR(IF(SUM('MRR Conglomerado'!P480:R480)=0,"",ROUND(SUM('MRR Conglomerado'!AB480:AD480)/SUM('MRR Conglomerado'!P480:R480),3)),"")</f>
        <v/>
      </c>
      <c r="N480" s="13" t="str">
        <f aca="false">IFERROR(IF(SUM('MRR Conglomerado'!Q480:S480)=0,"",ROUND(SUM('MRR Conglomerado'!AC480:AE480)/SUM('MRR Conglomerado'!Q480:S480),3)),"")</f>
        <v/>
      </c>
      <c r="O480" s="13" t="str">
        <f aca="false">IFERROR(IF(SUM('MRR Conglomerado'!R480:T480)=0,"",ROUND(SUM('MRR Conglomerado'!AD480:AF480)/SUM('MRR Conglomerado'!R480:T480),3)),"")</f>
        <v/>
      </c>
      <c r="P480" s="13" t="n">
        <f aca="false">IFERROR(IF(SUM('MRR Conglomerado'!S480:U480)=0,"",ROUND(SUM('MRR Conglomerado'!AE480:AG480)/SUM('MRR Conglomerado'!S480:U480),3)),"")</f>
        <v>1.042</v>
      </c>
      <c r="Q480" s="13" t="n">
        <f aca="false">IFERROR(IF(SUM('MRR Conglomerado'!T480:V480)=0,"",ROUND(SUM('MRR Conglomerado'!AF480:AH480)/SUM('MRR Conglomerado'!T480:V480),3)),"")</f>
        <v>0</v>
      </c>
      <c r="R480" s="13" t="n">
        <f aca="false">IFERROR(IF(SUM('MRR Conglomerado'!U480:W480)=0,"",ROUND(SUM('MRR Conglomerado'!AG480:AI480)/SUM('MRR Conglomerado'!U480:W480),3)),"")</f>
        <v>0</v>
      </c>
      <c r="S480" s="13" t="n">
        <f aca="false">IFERROR(IF(SUM('MRR Conglomerado'!V480:X480)=0,"",ROUND(SUM('MRR Conglomerado'!AH480:AJ480)/SUM('MRR Conglomerado'!V480:X480),3)),"")</f>
        <v>0</v>
      </c>
      <c r="T480" s="13" t="n">
        <f aca="false">IFERROR(IF(SUM('MRR Conglomerado'!W480:Y480)=0,"",ROUND(SUM('MRR Conglomerado'!AI480:AK480)/SUM('MRR Conglomerado'!W480:Y480),3)),"")</f>
        <v>0</v>
      </c>
      <c r="U480" s="13" t="n">
        <f aca="false">IFERROR(IF(SUM('MRR Conglomerado'!X480:Z480)=0,"",ROUND(SUM('MRR Conglomerado'!AJ480:AL480)/SUM('MRR Conglomerado'!X480:Z480),3)),"")</f>
        <v>0</v>
      </c>
      <c r="V480" s="13" t="n">
        <f aca="false">IFERROR(IF(SUM('MRR Conglomerado'!Y480:AA480)=0,"",ROUND(SUM('MRR Conglomerado'!AK480:AM480)/SUM('MRR Conglomerado'!Y480:AA480),3)),"")</f>
        <v>0</v>
      </c>
      <c r="W480" s="13" t="n">
        <f aca="false">IFERROR(IF(SUM('MRR Conglomerado'!Z480:AB480)=0,"",ROUND(SUM('MRR Conglomerado'!AL480:AN480)/SUM('MRR Conglomerado'!Z480:AB480),3)),"")</f>
        <v>0</v>
      </c>
      <c r="X480" s="13" t="n">
        <f aca="false">IFERROR(IF(SUM('MRR Conglomerado'!AA480:AC480)=0,"",ROUND(SUM('MRR Conglomerado'!AM480:AO480)/SUM('MRR Conglomerado'!AA480:AC480),3)),"")</f>
        <v>0</v>
      </c>
      <c r="Y480" s="13" t="n">
        <f aca="false">IFERROR(IF(SUM('MRR Conglomerado'!AB480:AD480)=0,"",ROUND(SUM('MRR Conglomerado'!AN480:AP480)/SUM('MRR Conglomerado'!AB480:AD480),3)),"")</f>
        <v>0</v>
      </c>
      <c r="Z480" s="13" t="n">
        <f aca="false">IFERROR(IF(SUM('MRR Conglomerado'!AC480:AE480)=0,"",ROUND(SUM('MRR Conglomerado'!AO480:AQ480)/SUM('MRR Conglomerado'!AC480:AE480),3)),"")</f>
        <v>0</v>
      </c>
      <c r="AA480" s="13" t="n">
        <f aca="false">IFERROR(IF(SUM('MRR Conglomerado'!AD480:AF480)=0,"",ROUND(SUM('MRR Conglomerado'!AP480:AR480)/SUM('MRR Conglomerado'!AD480:AF480),3)),"")</f>
        <v>0</v>
      </c>
      <c r="AB480" s="13" t="n">
        <f aca="false">IFERROR(IF(SUM('MRR Conglomerado'!AE480:AG480)=0,"",ROUND(SUM('MRR Conglomerado'!AQ480:AS480)/SUM('MRR Conglomerado'!AE480:AG480),3)),"")</f>
        <v>0</v>
      </c>
    </row>
    <row r="481" customFormat="false" ht="15" hidden="false" customHeight="false" outlineLevel="0" collapsed="false">
      <c r="A481" s="10" t="s">
        <v>1022</v>
      </c>
      <c r="B481" s="13" t="str">
        <f aca="false">IFERROR(IF(SUM('MRR Conglomerado'!E481:G481)=0,"",ROUND(SUM('MRR Conglomerado'!Q481:S481)/SUM('MRR Conglomerado'!E481:G481),3)),"")</f>
        <v/>
      </c>
      <c r="C481" s="13" t="str">
        <f aca="false">IFERROR(IF(SUM('MRR Conglomerado'!F481:H481)=0,"",ROUND(SUM('MRR Conglomerado'!R481:T481)/SUM('MRR Conglomerado'!F481:H481),3)),"")</f>
        <v/>
      </c>
      <c r="D481" s="13" t="str">
        <f aca="false">IFERROR(IF(SUM('MRR Conglomerado'!G481:I481)=0,"",ROUND(SUM('MRR Conglomerado'!S481:U481)/SUM('MRR Conglomerado'!G481:I481),3)),"")</f>
        <v/>
      </c>
      <c r="E481" s="13" t="str">
        <f aca="false">IFERROR(IF(SUM('MRR Conglomerado'!H481:J481)=0,"",ROUND(SUM('MRR Conglomerado'!T481:V481)/SUM('MRR Conglomerado'!H481:J481),3)),"")</f>
        <v/>
      </c>
      <c r="F481" s="13" t="str">
        <f aca="false">IFERROR(IF(SUM('MRR Conglomerado'!I481:K481)=0,"",ROUND(SUM('MRR Conglomerado'!U481:W481)/SUM('MRR Conglomerado'!I481:K481),3)),"")</f>
        <v/>
      </c>
      <c r="G481" s="13" t="str">
        <f aca="false">IFERROR(IF(SUM('MRR Conglomerado'!J481:L481)=0,"",ROUND(SUM('MRR Conglomerado'!V481:X481)/SUM('MRR Conglomerado'!J481:L481),3)),"")</f>
        <v/>
      </c>
      <c r="H481" s="13" t="str">
        <f aca="false">IFERROR(IF(SUM('MRR Conglomerado'!K481:M481)=0,"",ROUND(SUM('MRR Conglomerado'!W481:Y481)/SUM('MRR Conglomerado'!K481:M481),3)),"")</f>
        <v/>
      </c>
      <c r="I481" s="13" t="str">
        <f aca="false">IFERROR(IF(SUM('MRR Conglomerado'!L481:N481)=0,"",ROUND(SUM('MRR Conglomerado'!X481:Z481)/SUM('MRR Conglomerado'!L481:N481),3)),"")</f>
        <v/>
      </c>
      <c r="J481" s="13" t="str">
        <f aca="false">IFERROR(IF(SUM('MRR Conglomerado'!M481:O481)=0,"",ROUND(SUM('MRR Conglomerado'!Y481:AA481)/SUM('MRR Conglomerado'!M481:O481),3)),"")</f>
        <v/>
      </c>
      <c r="K481" s="13" t="str">
        <f aca="false">IFERROR(IF(SUM('MRR Conglomerado'!N481:P481)=0,"",ROUND(SUM('MRR Conglomerado'!Z481:AB481)/SUM('MRR Conglomerado'!N481:P481),3)),"")</f>
        <v/>
      </c>
      <c r="L481" s="13" t="str">
        <f aca="false">IFERROR(IF(SUM('MRR Conglomerado'!O481:Q481)=0,"",ROUND(SUM('MRR Conglomerado'!AA481:AC481)/SUM('MRR Conglomerado'!O481:Q481),3)),"")</f>
        <v/>
      </c>
      <c r="M481" s="13" t="str">
        <f aca="false">IFERROR(IF(SUM('MRR Conglomerado'!P481:R481)=0,"",ROUND(SUM('MRR Conglomerado'!AB481:AD481)/SUM('MRR Conglomerado'!P481:R481),3)),"")</f>
        <v/>
      </c>
      <c r="N481" s="13" t="str">
        <f aca="false">IFERROR(IF(SUM('MRR Conglomerado'!Q481:S481)=0,"",ROUND(SUM('MRR Conglomerado'!AC481:AE481)/SUM('MRR Conglomerado'!Q481:S481),3)),"")</f>
        <v/>
      </c>
      <c r="O481" s="13" t="str">
        <f aca="false">IFERROR(IF(SUM('MRR Conglomerado'!R481:T481)=0,"",ROUND(SUM('MRR Conglomerado'!AD481:AF481)/SUM('MRR Conglomerado'!R481:T481),3)),"")</f>
        <v/>
      </c>
      <c r="P481" s="13" t="str">
        <f aca="false">IFERROR(IF(SUM('MRR Conglomerado'!S481:U481)=0,"",ROUND(SUM('MRR Conglomerado'!AE481:AG481)/SUM('MRR Conglomerado'!S481:U481),3)),"")</f>
        <v/>
      </c>
      <c r="Q481" s="13" t="str">
        <f aca="false">IFERROR(IF(SUM('MRR Conglomerado'!T481:V481)=0,"",ROUND(SUM('MRR Conglomerado'!AF481:AH481)/SUM('MRR Conglomerado'!T481:V481),3)),"")</f>
        <v/>
      </c>
      <c r="R481" s="13" t="str">
        <f aca="false">IFERROR(IF(SUM('MRR Conglomerado'!U481:W481)=0,"",ROUND(SUM('MRR Conglomerado'!AG481:AI481)/SUM('MRR Conglomerado'!U481:W481),3)),"")</f>
        <v/>
      </c>
      <c r="S481" s="13" t="str">
        <f aca="false">IFERROR(IF(SUM('MRR Conglomerado'!V481:X481)=0,"",ROUND(SUM('MRR Conglomerado'!AH481:AJ481)/SUM('MRR Conglomerado'!V481:X481),3)),"")</f>
        <v/>
      </c>
      <c r="T481" s="13" t="str">
        <f aca="false">IFERROR(IF(SUM('MRR Conglomerado'!W481:Y481)=0,"",ROUND(SUM('MRR Conglomerado'!AI481:AK481)/SUM('MRR Conglomerado'!W481:Y481),3)),"")</f>
        <v/>
      </c>
      <c r="U481" s="13" t="str">
        <f aca="false">IFERROR(IF(SUM('MRR Conglomerado'!X481:Z481)=0,"",ROUND(SUM('MRR Conglomerado'!AJ481:AL481)/SUM('MRR Conglomerado'!X481:Z481),3)),"")</f>
        <v/>
      </c>
      <c r="V481" s="13" t="str">
        <f aca="false">IFERROR(IF(SUM('MRR Conglomerado'!Y481:AA481)=0,"",ROUND(SUM('MRR Conglomerado'!AK481:AM481)/SUM('MRR Conglomerado'!Y481:AA481),3)),"")</f>
        <v/>
      </c>
      <c r="W481" s="13" t="str">
        <f aca="false">IFERROR(IF(SUM('MRR Conglomerado'!Z481:AB481)=0,"",ROUND(SUM('MRR Conglomerado'!AL481:AN481)/SUM('MRR Conglomerado'!Z481:AB481),3)),"")</f>
        <v/>
      </c>
      <c r="X481" s="13" t="str">
        <f aca="false">IFERROR(IF(SUM('MRR Conglomerado'!AA481:AC481)=0,"",ROUND(SUM('MRR Conglomerado'!AM481:AO481)/SUM('MRR Conglomerado'!AA481:AC481),3)),"")</f>
        <v/>
      </c>
      <c r="Y481" s="13" t="str">
        <f aca="false">IFERROR(IF(SUM('MRR Conglomerado'!AB481:AD481)=0,"",ROUND(SUM('MRR Conglomerado'!AN481:AP481)/SUM('MRR Conglomerado'!AB481:AD481),3)),"")</f>
        <v/>
      </c>
      <c r="Z481" s="13" t="str">
        <f aca="false">IFERROR(IF(SUM('MRR Conglomerado'!AC481:AE481)=0,"",ROUND(SUM('MRR Conglomerado'!AO481:AQ481)/SUM('MRR Conglomerado'!AC481:AE481),3)),"")</f>
        <v/>
      </c>
      <c r="AA481" s="13" t="str">
        <f aca="false">IFERROR(IF(SUM('MRR Conglomerado'!AD481:AF481)=0,"",ROUND(SUM('MRR Conglomerado'!AP481:AR481)/SUM('MRR Conglomerado'!AD481:AF481),3)),"")</f>
        <v/>
      </c>
      <c r="AB481" s="13" t="str">
        <f aca="false">IFERROR(IF(SUM('MRR Conglomerado'!AE481:AG481)=0,"",ROUND(SUM('MRR Conglomerado'!AQ481:AS481)/SUM('MRR Conglomerado'!AE481:AG481),3)),"")</f>
        <v/>
      </c>
    </row>
    <row r="482" customFormat="false" ht="15" hidden="false" customHeight="false" outlineLevel="0" collapsed="false">
      <c r="A482" s="10" t="s">
        <v>1024</v>
      </c>
      <c r="B482" s="13" t="str">
        <f aca="false">IFERROR(IF(SUM('MRR Conglomerado'!E482:G482)=0,"",ROUND(SUM('MRR Conglomerado'!Q482:S482)/SUM('MRR Conglomerado'!E482:G482),3)),"")</f>
        <v/>
      </c>
      <c r="C482" s="13" t="n">
        <f aca="false">IFERROR(IF(SUM('MRR Conglomerado'!F482:H482)=0,"",ROUND(SUM('MRR Conglomerado'!R482:T482)/SUM('MRR Conglomerado'!F482:H482),3)),"")</f>
        <v>0</v>
      </c>
      <c r="D482" s="13" t="n">
        <f aca="false">IFERROR(IF(SUM('MRR Conglomerado'!G482:I482)=0,"",ROUND(SUM('MRR Conglomerado'!S482:U482)/SUM('MRR Conglomerado'!G482:I482),3)),"")</f>
        <v>0</v>
      </c>
      <c r="E482" s="13" t="n">
        <f aca="false">IFERROR(IF(SUM('MRR Conglomerado'!H482:J482)=0,"",ROUND(SUM('MRR Conglomerado'!T482:V482)/SUM('MRR Conglomerado'!H482:J482),3)),"")</f>
        <v>0</v>
      </c>
      <c r="F482" s="13" t="str">
        <f aca="false">IFERROR(IF(SUM('MRR Conglomerado'!I482:K482)=0,"",ROUND(SUM('MRR Conglomerado'!U482:W482)/SUM('MRR Conglomerado'!I482:K482),3)),"")</f>
        <v/>
      </c>
      <c r="G482" s="13" t="str">
        <f aca="false">IFERROR(IF(SUM('MRR Conglomerado'!J482:L482)=0,"",ROUND(SUM('MRR Conglomerado'!V482:X482)/SUM('MRR Conglomerado'!J482:L482),3)),"")</f>
        <v/>
      </c>
      <c r="H482" s="13" t="str">
        <f aca="false">IFERROR(IF(SUM('MRR Conglomerado'!K482:M482)=0,"",ROUND(SUM('MRR Conglomerado'!W482:Y482)/SUM('MRR Conglomerado'!K482:M482),3)),"")</f>
        <v/>
      </c>
      <c r="I482" s="13" t="str">
        <f aca="false">IFERROR(IF(SUM('MRR Conglomerado'!L482:N482)=0,"",ROUND(SUM('MRR Conglomerado'!X482:Z482)/SUM('MRR Conglomerado'!L482:N482),3)),"")</f>
        <v/>
      </c>
      <c r="J482" s="13" t="str">
        <f aca="false">IFERROR(IF(SUM('MRR Conglomerado'!M482:O482)=0,"",ROUND(SUM('MRR Conglomerado'!Y482:AA482)/SUM('MRR Conglomerado'!M482:O482),3)),"")</f>
        <v/>
      </c>
      <c r="K482" s="13" t="str">
        <f aca="false">IFERROR(IF(SUM('MRR Conglomerado'!N482:P482)=0,"",ROUND(SUM('MRR Conglomerado'!Z482:AB482)/SUM('MRR Conglomerado'!N482:P482),3)),"")</f>
        <v/>
      </c>
      <c r="L482" s="13" t="str">
        <f aca="false">IFERROR(IF(SUM('MRR Conglomerado'!O482:Q482)=0,"",ROUND(SUM('MRR Conglomerado'!AA482:AC482)/SUM('MRR Conglomerado'!O482:Q482),3)),"")</f>
        <v/>
      </c>
      <c r="M482" s="13" t="str">
        <f aca="false">IFERROR(IF(SUM('MRR Conglomerado'!P482:R482)=0,"",ROUND(SUM('MRR Conglomerado'!AB482:AD482)/SUM('MRR Conglomerado'!P482:R482),3)),"")</f>
        <v/>
      </c>
      <c r="N482" s="13" t="str">
        <f aca="false">IFERROR(IF(SUM('MRR Conglomerado'!Q482:S482)=0,"",ROUND(SUM('MRR Conglomerado'!AC482:AE482)/SUM('MRR Conglomerado'!Q482:S482),3)),"")</f>
        <v/>
      </c>
      <c r="O482" s="13" t="str">
        <f aca="false">IFERROR(IF(SUM('MRR Conglomerado'!R482:T482)=0,"",ROUND(SUM('MRR Conglomerado'!AD482:AF482)/SUM('MRR Conglomerado'!R482:T482),3)),"")</f>
        <v/>
      </c>
      <c r="P482" s="13" t="str">
        <f aca="false">IFERROR(IF(SUM('MRR Conglomerado'!S482:U482)=0,"",ROUND(SUM('MRR Conglomerado'!AE482:AG482)/SUM('MRR Conglomerado'!S482:U482),3)),"")</f>
        <v/>
      </c>
      <c r="Q482" s="13" t="str">
        <f aca="false">IFERROR(IF(SUM('MRR Conglomerado'!T482:V482)=0,"",ROUND(SUM('MRR Conglomerado'!AF482:AH482)/SUM('MRR Conglomerado'!T482:V482),3)),"")</f>
        <v/>
      </c>
      <c r="R482" s="13" t="str">
        <f aca="false">IFERROR(IF(SUM('MRR Conglomerado'!U482:W482)=0,"",ROUND(SUM('MRR Conglomerado'!AG482:AI482)/SUM('MRR Conglomerado'!U482:W482),3)),"")</f>
        <v/>
      </c>
      <c r="S482" s="13" t="str">
        <f aca="false">IFERROR(IF(SUM('MRR Conglomerado'!V482:X482)=0,"",ROUND(SUM('MRR Conglomerado'!AH482:AJ482)/SUM('MRR Conglomerado'!V482:X482),3)),"")</f>
        <v/>
      </c>
      <c r="T482" s="13" t="str">
        <f aca="false">IFERROR(IF(SUM('MRR Conglomerado'!W482:Y482)=0,"",ROUND(SUM('MRR Conglomerado'!AI482:AK482)/SUM('MRR Conglomerado'!W482:Y482),3)),"")</f>
        <v/>
      </c>
      <c r="U482" s="13" t="str">
        <f aca="false">IFERROR(IF(SUM('MRR Conglomerado'!X482:Z482)=0,"",ROUND(SUM('MRR Conglomerado'!AJ482:AL482)/SUM('MRR Conglomerado'!X482:Z482),3)),"")</f>
        <v/>
      </c>
      <c r="V482" s="13" t="str">
        <f aca="false">IFERROR(IF(SUM('MRR Conglomerado'!Y482:AA482)=0,"",ROUND(SUM('MRR Conglomerado'!AK482:AM482)/SUM('MRR Conglomerado'!Y482:AA482),3)),"")</f>
        <v/>
      </c>
      <c r="W482" s="13" t="str">
        <f aca="false">IFERROR(IF(SUM('MRR Conglomerado'!Z482:AB482)=0,"",ROUND(SUM('MRR Conglomerado'!AL482:AN482)/SUM('MRR Conglomerado'!Z482:AB482),3)),"")</f>
        <v/>
      </c>
      <c r="X482" s="13" t="str">
        <f aca="false">IFERROR(IF(SUM('MRR Conglomerado'!AA482:AC482)=0,"",ROUND(SUM('MRR Conglomerado'!AM482:AO482)/SUM('MRR Conglomerado'!AA482:AC482),3)),"")</f>
        <v/>
      </c>
      <c r="Y482" s="13" t="str">
        <f aca="false">IFERROR(IF(SUM('MRR Conglomerado'!AB482:AD482)=0,"",ROUND(SUM('MRR Conglomerado'!AN482:AP482)/SUM('MRR Conglomerado'!AB482:AD482),3)),"")</f>
        <v/>
      </c>
      <c r="Z482" s="13" t="str">
        <f aca="false">IFERROR(IF(SUM('MRR Conglomerado'!AC482:AE482)=0,"",ROUND(SUM('MRR Conglomerado'!AO482:AQ482)/SUM('MRR Conglomerado'!AC482:AE482),3)),"")</f>
        <v/>
      </c>
      <c r="AA482" s="13" t="str">
        <f aca="false">IFERROR(IF(SUM('MRR Conglomerado'!AD482:AF482)=0,"",ROUND(SUM('MRR Conglomerado'!AP482:AR482)/SUM('MRR Conglomerado'!AD482:AF482),3)),"")</f>
        <v/>
      </c>
      <c r="AB482" s="13" t="str">
        <f aca="false">IFERROR(IF(SUM('MRR Conglomerado'!AE482:AG482)=0,"",ROUND(SUM('MRR Conglomerado'!AQ482:AS482)/SUM('MRR Conglomerado'!AE482:AG482),3)),"")</f>
        <v/>
      </c>
    </row>
    <row r="483" customFormat="false" ht="15" hidden="false" customHeight="false" outlineLevel="0" collapsed="false">
      <c r="A483" s="10" t="s">
        <v>1026</v>
      </c>
      <c r="B483" s="13" t="str">
        <f aca="false">IFERROR(IF(SUM('MRR Conglomerado'!E483:G483)=0,"",ROUND(SUM('MRR Conglomerado'!Q483:S483)/SUM('MRR Conglomerado'!E483:G483),3)),"")</f>
        <v/>
      </c>
      <c r="C483" s="13" t="str">
        <f aca="false">IFERROR(IF(SUM('MRR Conglomerado'!F483:H483)=0,"",ROUND(SUM('MRR Conglomerado'!R483:T483)/SUM('MRR Conglomerado'!F483:H483),3)),"")</f>
        <v/>
      </c>
      <c r="D483" s="13" t="str">
        <f aca="false">IFERROR(IF(SUM('MRR Conglomerado'!G483:I483)=0,"",ROUND(SUM('MRR Conglomerado'!S483:U483)/SUM('MRR Conglomerado'!G483:I483),3)),"")</f>
        <v/>
      </c>
      <c r="E483" s="13" t="str">
        <f aca="false">IFERROR(IF(SUM('MRR Conglomerado'!H483:J483)=0,"",ROUND(SUM('MRR Conglomerado'!T483:V483)/SUM('MRR Conglomerado'!H483:J483),3)),"")</f>
        <v/>
      </c>
      <c r="F483" s="13" t="str">
        <f aca="false">IFERROR(IF(SUM('MRR Conglomerado'!I483:K483)=0,"",ROUND(SUM('MRR Conglomerado'!U483:W483)/SUM('MRR Conglomerado'!I483:K483),3)),"")</f>
        <v/>
      </c>
      <c r="G483" s="13" t="str">
        <f aca="false">IFERROR(IF(SUM('MRR Conglomerado'!J483:L483)=0,"",ROUND(SUM('MRR Conglomerado'!V483:X483)/SUM('MRR Conglomerado'!J483:L483),3)),"")</f>
        <v/>
      </c>
      <c r="H483" s="13" t="str">
        <f aca="false">IFERROR(IF(SUM('MRR Conglomerado'!K483:M483)=0,"",ROUND(SUM('MRR Conglomerado'!W483:Y483)/SUM('MRR Conglomerado'!K483:M483),3)),"")</f>
        <v/>
      </c>
      <c r="I483" s="13" t="str">
        <f aca="false">IFERROR(IF(SUM('MRR Conglomerado'!L483:N483)=0,"",ROUND(SUM('MRR Conglomerado'!X483:Z483)/SUM('MRR Conglomerado'!L483:N483),3)),"")</f>
        <v/>
      </c>
      <c r="J483" s="13" t="str">
        <f aca="false">IFERROR(IF(SUM('MRR Conglomerado'!M483:O483)=0,"",ROUND(SUM('MRR Conglomerado'!Y483:AA483)/SUM('MRR Conglomerado'!M483:O483),3)),"")</f>
        <v/>
      </c>
      <c r="K483" s="13" t="str">
        <f aca="false">IFERROR(IF(SUM('MRR Conglomerado'!N483:P483)=0,"",ROUND(SUM('MRR Conglomerado'!Z483:AB483)/SUM('MRR Conglomerado'!N483:P483),3)),"")</f>
        <v/>
      </c>
      <c r="L483" s="13" t="str">
        <f aca="false">IFERROR(IF(SUM('MRR Conglomerado'!O483:Q483)=0,"",ROUND(SUM('MRR Conglomerado'!AA483:AC483)/SUM('MRR Conglomerado'!O483:Q483),3)),"")</f>
        <v/>
      </c>
      <c r="M483" s="13" t="str">
        <f aca="false">IFERROR(IF(SUM('MRR Conglomerado'!P483:R483)=0,"",ROUND(SUM('MRR Conglomerado'!AB483:AD483)/SUM('MRR Conglomerado'!P483:R483),3)),"")</f>
        <v/>
      </c>
      <c r="N483" s="13" t="str">
        <f aca="false">IFERROR(IF(SUM('MRR Conglomerado'!Q483:S483)=0,"",ROUND(SUM('MRR Conglomerado'!AC483:AE483)/SUM('MRR Conglomerado'!Q483:S483),3)),"")</f>
        <v/>
      </c>
      <c r="O483" s="13" t="str">
        <f aca="false">IFERROR(IF(SUM('MRR Conglomerado'!R483:T483)=0,"",ROUND(SUM('MRR Conglomerado'!AD483:AF483)/SUM('MRR Conglomerado'!R483:T483),3)),"")</f>
        <v/>
      </c>
      <c r="P483" s="13" t="str">
        <f aca="false">IFERROR(IF(SUM('MRR Conglomerado'!S483:U483)=0,"",ROUND(SUM('MRR Conglomerado'!AE483:AG483)/SUM('MRR Conglomerado'!S483:U483),3)),"")</f>
        <v/>
      </c>
      <c r="Q483" s="13" t="str">
        <f aca="false">IFERROR(IF(SUM('MRR Conglomerado'!T483:V483)=0,"",ROUND(SUM('MRR Conglomerado'!AF483:AH483)/SUM('MRR Conglomerado'!T483:V483),3)),"")</f>
        <v/>
      </c>
      <c r="R483" s="13" t="str">
        <f aca="false">IFERROR(IF(SUM('MRR Conglomerado'!U483:W483)=0,"",ROUND(SUM('MRR Conglomerado'!AG483:AI483)/SUM('MRR Conglomerado'!U483:W483),3)),"")</f>
        <v/>
      </c>
      <c r="S483" s="13" t="str">
        <f aca="false">IFERROR(IF(SUM('MRR Conglomerado'!V483:X483)=0,"",ROUND(SUM('MRR Conglomerado'!AH483:AJ483)/SUM('MRR Conglomerado'!V483:X483),3)),"")</f>
        <v/>
      </c>
      <c r="T483" s="13" t="str">
        <f aca="false">IFERROR(IF(SUM('MRR Conglomerado'!W483:Y483)=0,"",ROUND(SUM('MRR Conglomerado'!AI483:AK483)/SUM('MRR Conglomerado'!W483:Y483),3)),"")</f>
        <v/>
      </c>
      <c r="U483" s="13" t="str">
        <f aca="false">IFERROR(IF(SUM('MRR Conglomerado'!X483:Z483)=0,"",ROUND(SUM('MRR Conglomerado'!AJ483:AL483)/SUM('MRR Conglomerado'!X483:Z483),3)),"")</f>
        <v/>
      </c>
      <c r="V483" s="13" t="str">
        <f aca="false">IFERROR(IF(SUM('MRR Conglomerado'!Y483:AA483)=0,"",ROUND(SUM('MRR Conglomerado'!AK483:AM483)/SUM('MRR Conglomerado'!Y483:AA483),3)),"")</f>
        <v/>
      </c>
      <c r="W483" s="13" t="str">
        <f aca="false">IFERROR(IF(SUM('MRR Conglomerado'!Z483:AB483)=0,"",ROUND(SUM('MRR Conglomerado'!AL483:AN483)/SUM('MRR Conglomerado'!Z483:AB483),3)),"")</f>
        <v/>
      </c>
      <c r="X483" s="13" t="str">
        <f aca="false">IFERROR(IF(SUM('MRR Conglomerado'!AA483:AC483)=0,"",ROUND(SUM('MRR Conglomerado'!AM483:AO483)/SUM('MRR Conglomerado'!AA483:AC483),3)),"")</f>
        <v/>
      </c>
      <c r="Y483" s="13" t="str">
        <f aca="false">IFERROR(IF(SUM('MRR Conglomerado'!AB483:AD483)=0,"",ROUND(SUM('MRR Conglomerado'!AN483:AP483)/SUM('MRR Conglomerado'!AB483:AD483),3)),"")</f>
        <v/>
      </c>
      <c r="Z483" s="13" t="str">
        <f aca="false">IFERROR(IF(SUM('MRR Conglomerado'!AC483:AE483)=0,"",ROUND(SUM('MRR Conglomerado'!AO483:AQ483)/SUM('MRR Conglomerado'!AC483:AE483),3)),"")</f>
        <v/>
      </c>
      <c r="AA483" s="13" t="str">
        <f aca="false">IFERROR(IF(SUM('MRR Conglomerado'!AD483:AF483)=0,"",ROUND(SUM('MRR Conglomerado'!AP483:AR483)/SUM('MRR Conglomerado'!AD483:AF483),3)),"")</f>
        <v/>
      </c>
      <c r="AB483" s="13" t="str">
        <f aca="false">IFERROR(IF(SUM('MRR Conglomerado'!AE483:AG483)=0,"",ROUND(SUM('MRR Conglomerado'!AQ483:AS483)/SUM('MRR Conglomerado'!AE483:AG483),3)),"")</f>
        <v/>
      </c>
    </row>
    <row r="484" customFormat="false" ht="15" hidden="false" customHeight="false" outlineLevel="0" collapsed="false">
      <c r="A484" s="10" t="s">
        <v>1028</v>
      </c>
      <c r="B484" s="13" t="str">
        <f aca="false">IFERROR(IF(SUM('MRR Conglomerado'!E484:G484)=0,"",ROUND(SUM('MRR Conglomerado'!Q484:S484)/SUM('MRR Conglomerado'!E484:G484),3)),"")</f>
        <v/>
      </c>
      <c r="C484" s="13" t="str">
        <f aca="false">IFERROR(IF(SUM('MRR Conglomerado'!F484:H484)=0,"",ROUND(SUM('MRR Conglomerado'!R484:T484)/SUM('MRR Conglomerado'!F484:H484),3)),"")</f>
        <v/>
      </c>
      <c r="D484" s="13" t="str">
        <f aca="false">IFERROR(IF(SUM('MRR Conglomerado'!G484:I484)=0,"",ROUND(SUM('MRR Conglomerado'!S484:U484)/SUM('MRR Conglomerado'!G484:I484),3)),"")</f>
        <v/>
      </c>
      <c r="E484" s="13" t="str">
        <f aca="false">IFERROR(IF(SUM('MRR Conglomerado'!H484:J484)=0,"",ROUND(SUM('MRR Conglomerado'!T484:V484)/SUM('MRR Conglomerado'!H484:J484),3)),"")</f>
        <v/>
      </c>
      <c r="F484" s="13" t="str">
        <f aca="false">IFERROR(IF(SUM('MRR Conglomerado'!I484:K484)=0,"",ROUND(SUM('MRR Conglomerado'!U484:W484)/SUM('MRR Conglomerado'!I484:K484),3)),"")</f>
        <v/>
      </c>
      <c r="G484" s="13" t="str">
        <f aca="false">IFERROR(IF(SUM('MRR Conglomerado'!J484:L484)=0,"",ROUND(SUM('MRR Conglomerado'!V484:X484)/SUM('MRR Conglomerado'!J484:L484),3)),"")</f>
        <v/>
      </c>
      <c r="H484" s="13" t="str">
        <f aca="false">IFERROR(IF(SUM('MRR Conglomerado'!K484:M484)=0,"",ROUND(SUM('MRR Conglomerado'!W484:Y484)/SUM('MRR Conglomerado'!K484:M484),3)),"")</f>
        <v/>
      </c>
      <c r="I484" s="13" t="str">
        <f aca="false">IFERROR(IF(SUM('MRR Conglomerado'!L484:N484)=0,"",ROUND(SUM('MRR Conglomerado'!X484:Z484)/SUM('MRR Conglomerado'!L484:N484),3)),"")</f>
        <v/>
      </c>
      <c r="J484" s="13" t="str">
        <f aca="false">IFERROR(IF(SUM('MRR Conglomerado'!M484:O484)=0,"",ROUND(SUM('MRR Conglomerado'!Y484:AA484)/SUM('MRR Conglomerado'!M484:O484),3)),"")</f>
        <v/>
      </c>
      <c r="K484" s="13" t="str">
        <f aca="false">IFERROR(IF(SUM('MRR Conglomerado'!N484:P484)=0,"",ROUND(SUM('MRR Conglomerado'!Z484:AB484)/SUM('MRR Conglomerado'!N484:P484),3)),"")</f>
        <v/>
      </c>
      <c r="L484" s="13" t="n">
        <f aca="false">IFERROR(IF(SUM('MRR Conglomerado'!O484:Q484)=0,"",ROUND(SUM('MRR Conglomerado'!AA484:AC484)/SUM('MRR Conglomerado'!O484:Q484),3)),"")</f>
        <v>2.972</v>
      </c>
      <c r="M484" s="13" t="n">
        <f aca="false">IFERROR(IF(SUM('MRR Conglomerado'!P484:R484)=0,"",ROUND(SUM('MRR Conglomerado'!AB484:AD484)/SUM('MRR Conglomerado'!P484:R484),3)),"")</f>
        <v>1.35</v>
      </c>
      <c r="N484" s="13" t="n">
        <f aca="false">IFERROR(IF(SUM('MRR Conglomerado'!Q484:S484)=0,"",ROUND(SUM('MRR Conglomerado'!AC484:AE484)/SUM('MRR Conglomerado'!Q484:S484),3)),"")</f>
        <v>0.819</v>
      </c>
      <c r="O484" s="13" t="n">
        <f aca="false">IFERROR(IF(SUM('MRR Conglomerado'!R484:T484)=0,"",ROUND(SUM('MRR Conglomerado'!AD484:AF484)/SUM('MRR Conglomerado'!R484:T484),3)),"")</f>
        <v>0.829</v>
      </c>
      <c r="P484" s="13" t="n">
        <f aca="false">IFERROR(IF(SUM('MRR Conglomerado'!S484:U484)=0,"",ROUND(SUM('MRR Conglomerado'!AE484:AG484)/SUM('MRR Conglomerado'!S484:U484),3)),"")</f>
        <v>0.834</v>
      </c>
      <c r="Q484" s="13" t="n">
        <f aca="false">IFERROR(IF(SUM('MRR Conglomerado'!T484:V484)=0,"",ROUND(SUM('MRR Conglomerado'!AF484:AH484)/SUM('MRR Conglomerado'!T484:V484),3)),"")</f>
        <v>0.743</v>
      </c>
      <c r="R484" s="13" t="n">
        <f aca="false">IFERROR(IF(SUM('MRR Conglomerado'!U484:W484)=0,"",ROUND(SUM('MRR Conglomerado'!AG484:AI484)/SUM('MRR Conglomerado'!U484:W484),3)),"")</f>
        <v>0.792</v>
      </c>
      <c r="S484" s="13" t="n">
        <f aca="false">IFERROR(IF(SUM('MRR Conglomerado'!V484:X484)=0,"",ROUND(SUM('MRR Conglomerado'!AH484:AJ484)/SUM('MRR Conglomerado'!V484:X484),3)),"")</f>
        <v>0.759</v>
      </c>
      <c r="T484" s="13" t="n">
        <f aca="false">IFERROR(IF(SUM('MRR Conglomerado'!W484:Y484)=0,"",ROUND(SUM('MRR Conglomerado'!AI484:AK484)/SUM('MRR Conglomerado'!W484:Y484),3)),"")</f>
        <v>0.813</v>
      </c>
      <c r="U484" s="13" t="n">
        <f aca="false">IFERROR(IF(SUM('MRR Conglomerado'!X484:Z484)=0,"",ROUND(SUM('MRR Conglomerado'!AJ484:AL484)/SUM('MRR Conglomerado'!X484:Z484),3)),"")</f>
        <v>0.714</v>
      </c>
      <c r="V484" s="13" t="n">
        <f aca="false">IFERROR(IF(SUM('MRR Conglomerado'!Y484:AA484)=0,"",ROUND(SUM('MRR Conglomerado'!AK484:AM484)/SUM('MRR Conglomerado'!Y484:AA484),3)),"")</f>
        <v>0.714</v>
      </c>
      <c r="W484" s="13" t="n">
        <f aca="false">IFERROR(IF(SUM('MRR Conglomerado'!Z484:AB484)=0,"",ROUND(SUM('MRR Conglomerado'!AL484:AN484)/SUM('MRR Conglomerado'!Z484:AB484),3)),"")</f>
        <v>0.715</v>
      </c>
      <c r="X484" s="13" t="n">
        <f aca="false">IFERROR(IF(SUM('MRR Conglomerado'!AA484:AC484)=0,"",ROUND(SUM('MRR Conglomerado'!AM484:AO484)/SUM('MRR Conglomerado'!AA484:AC484),3)),"")</f>
        <v>0.788</v>
      </c>
      <c r="Y484" s="13" t="n">
        <f aca="false">IFERROR(IF(SUM('MRR Conglomerado'!AB484:AD484)=0,"",ROUND(SUM('MRR Conglomerado'!AN484:AP484)/SUM('MRR Conglomerado'!AB484:AD484),3)),"")</f>
        <v>0.861</v>
      </c>
      <c r="Z484" s="13" t="n">
        <f aca="false">IFERROR(IF(SUM('MRR Conglomerado'!AC484:AE484)=0,"",ROUND(SUM('MRR Conglomerado'!AO484:AQ484)/SUM('MRR Conglomerado'!AC484:AE484),3)),"")</f>
        <v>0.92</v>
      </c>
      <c r="AA484" s="13" t="n">
        <f aca="false">IFERROR(IF(SUM('MRR Conglomerado'!AD484:AF484)=0,"",ROUND(SUM('MRR Conglomerado'!AP484:AR484)/SUM('MRR Conglomerado'!AD484:AF484),3)),"")</f>
        <v>0.893</v>
      </c>
      <c r="AB484" s="13" t="n">
        <f aca="false">IFERROR(IF(SUM('MRR Conglomerado'!AE484:AG484)=0,"",ROUND(SUM('MRR Conglomerado'!AQ484:AS484)/SUM('MRR Conglomerado'!AE484:AG484),3)),"")</f>
        <v>0.873</v>
      </c>
    </row>
    <row r="485" customFormat="false" ht="15" hidden="false" customHeight="false" outlineLevel="0" collapsed="false">
      <c r="A485" s="10" t="s">
        <v>1030</v>
      </c>
      <c r="B485" s="13" t="str">
        <f aca="false">IFERROR(IF(SUM('MRR Conglomerado'!E485:G485)=0,"",ROUND(SUM('MRR Conglomerado'!Q485:S485)/SUM('MRR Conglomerado'!E485:G485),3)),"")</f>
        <v/>
      </c>
      <c r="C485" s="13" t="str">
        <f aca="false">IFERROR(IF(SUM('MRR Conglomerado'!F485:H485)=0,"",ROUND(SUM('MRR Conglomerado'!R485:T485)/SUM('MRR Conglomerado'!F485:H485),3)),"")</f>
        <v/>
      </c>
      <c r="D485" s="13" t="str">
        <f aca="false">IFERROR(IF(SUM('MRR Conglomerado'!G485:I485)=0,"",ROUND(SUM('MRR Conglomerado'!S485:U485)/SUM('MRR Conglomerado'!G485:I485),3)),"")</f>
        <v/>
      </c>
      <c r="E485" s="13" t="str">
        <f aca="false">IFERROR(IF(SUM('MRR Conglomerado'!H485:J485)=0,"",ROUND(SUM('MRR Conglomerado'!T485:V485)/SUM('MRR Conglomerado'!H485:J485),3)),"")</f>
        <v/>
      </c>
      <c r="F485" s="13" t="str">
        <f aca="false">IFERROR(IF(SUM('MRR Conglomerado'!I485:K485)=0,"",ROUND(SUM('MRR Conglomerado'!U485:W485)/SUM('MRR Conglomerado'!I485:K485),3)),"")</f>
        <v/>
      </c>
      <c r="G485" s="13" t="str">
        <f aca="false">IFERROR(IF(SUM('MRR Conglomerado'!J485:L485)=0,"",ROUND(SUM('MRR Conglomerado'!V485:X485)/SUM('MRR Conglomerado'!J485:L485),3)),"")</f>
        <v/>
      </c>
      <c r="H485" s="13" t="n">
        <f aca="false">IFERROR(IF(SUM('MRR Conglomerado'!K485:M485)=0,"",ROUND(SUM('MRR Conglomerado'!W485:Y485)/SUM('MRR Conglomerado'!K485:M485),3)),"")</f>
        <v>3.486</v>
      </c>
      <c r="I485" s="13" t="n">
        <f aca="false">IFERROR(IF(SUM('MRR Conglomerado'!L485:N485)=0,"",ROUND(SUM('MRR Conglomerado'!X485:Z485)/SUM('MRR Conglomerado'!L485:N485),3)),"")</f>
        <v>1.6</v>
      </c>
      <c r="J485" s="13" t="n">
        <f aca="false">IFERROR(IF(SUM('MRR Conglomerado'!M485:O485)=0,"",ROUND(SUM('MRR Conglomerado'!Y485:AA485)/SUM('MRR Conglomerado'!M485:O485),3)),"")</f>
        <v>1.019</v>
      </c>
      <c r="K485" s="13" t="n">
        <f aca="false">IFERROR(IF(SUM('MRR Conglomerado'!N485:P485)=0,"",ROUND(SUM('MRR Conglomerado'!Z485:AB485)/SUM('MRR Conglomerado'!N485:P485),3)),"")</f>
        <v>1.005</v>
      </c>
      <c r="L485" s="13" t="n">
        <f aca="false">IFERROR(IF(SUM('MRR Conglomerado'!O485:Q485)=0,"",ROUND(SUM('MRR Conglomerado'!AA485:AC485)/SUM('MRR Conglomerado'!O485:Q485),3)),"")</f>
        <v>0.945</v>
      </c>
      <c r="M485" s="13" t="n">
        <f aca="false">IFERROR(IF(SUM('MRR Conglomerado'!P485:R485)=0,"",ROUND(SUM('MRR Conglomerado'!AB485:AD485)/SUM('MRR Conglomerado'!P485:R485),3)),"")</f>
        <v>0.913</v>
      </c>
      <c r="N485" s="13" t="n">
        <f aca="false">IFERROR(IF(SUM('MRR Conglomerado'!Q485:S485)=0,"",ROUND(SUM('MRR Conglomerado'!AC485:AE485)/SUM('MRR Conglomerado'!Q485:S485),3)),"")</f>
        <v>0.935</v>
      </c>
      <c r="O485" s="13" t="n">
        <f aca="false">IFERROR(IF(SUM('MRR Conglomerado'!R485:T485)=0,"",ROUND(SUM('MRR Conglomerado'!AD485:AF485)/SUM('MRR Conglomerado'!R485:T485),3)),"")</f>
        <v>0.977</v>
      </c>
      <c r="P485" s="13" t="n">
        <f aca="false">IFERROR(IF(SUM('MRR Conglomerado'!S485:U485)=0,"",ROUND(SUM('MRR Conglomerado'!AE485:AG485)/SUM('MRR Conglomerado'!S485:U485),3)),"")</f>
        <v>0.999</v>
      </c>
      <c r="Q485" s="13" t="n">
        <f aca="false">IFERROR(IF(SUM('MRR Conglomerado'!T485:V485)=0,"",ROUND(SUM('MRR Conglomerado'!AF485:AH485)/SUM('MRR Conglomerado'!T485:V485),3)),"")</f>
        <v>0.916</v>
      </c>
      <c r="R485" s="13" t="n">
        <f aca="false">IFERROR(IF(SUM('MRR Conglomerado'!U485:W485)=0,"",ROUND(SUM('MRR Conglomerado'!AG485:AI485)/SUM('MRR Conglomerado'!U485:W485),3)),"")</f>
        <v>0.936</v>
      </c>
      <c r="S485" s="13" t="n">
        <f aca="false">IFERROR(IF(SUM('MRR Conglomerado'!V485:X485)=0,"",ROUND(SUM('MRR Conglomerado'!AH485:AJ485)/SUM('MRR Conglomerado'!V485:X485),3)),"")</f>
        <v>1.002</v>
      </c>
      <c r="T485" s="13" t="n">
        <f aca="false">IFERROR(IF(SUM('MRR Conglomerado'!W485:Y485)=0,"",ROUND(SUM('MRR Conglomerado'!AI485:AK485)/SUM('MRR Conglomerado'!W485:Y485),3)),"")</f>
        <v>1.119</v>
      </c>
      <c r="U485" s="13" t="n">
        <f aca="false">IFERROR(IF(SUM('MRR Conglomerado'!X485:Z485)=0,"",ROUND(SUM('MRR Conglomerado'!AJ485:AL485)/SUM('MRR Conglomerado'!X485:Z485),3)),"")</f>
        <v>1.172</v>
      </c>
      <c r="V485" s="13" t="n">
        <f aca="false">IFERROR(IF(SUM('MRR Conglomerado'!Y485:AA485)=0,"",ROUND(SUM('MRR Conglomerado'!AK485:AM485)/SUM('MRR Conglomerado'!Y485:AA485),3)),"")</f>
        <v>1.219</v>
      </c>
      <c r="W485" s="13" t="n">
        <f aca="false">IFERROR(IF(SUM('MRR Conglomerado'!Z485:AB485)=0,"",ROUND(SUM('MRR Conglomerado'!AL485:AN485)/SUM('MRR Conglomerado'!Z485:AB485),3)),"")</f>
        <v>1.23</v>
      </c>
      <c r="X485" s="13" t="n">
        <f aca="false">IFERROR(IF(SUM('MRR Conglomerado'!AA485:AC485)=0,"",ROUND(SUM('MRR Conglomerado'!AM485:AO485)/SUM('MRR Conglomerado'!AA485:AC485),3)),"")</f>
        <v>1.314</v>
      </c>
      <c r="Y485" s="13" t="n">
        <f aca="false">IFERROR(IF(SUM('MRR Conglomerado'!AB485:AD485)=0,"",ROUND(SUM('MRR Conglomerado'!AN485:AP485)/SUM('MRR Conglomerado'!AB485:AD485),3)),"")</f>
        <v>1.282</v>
      </c>
      <c r="Z485" s="13" t="n">
        <f aca="false">IFERROR(IF(SUM('MRR Conglomerado'!AC485:AE485)=0,"",ROUND(SUM('MRR Conglomerado'!AO485:AQ485)/SUM('MRR Conglomerado'!AC485:AE485),3)),"")</f>
        <v>1.246</v>
      </c>
      <c r="AA485" s="13" t="n">
        <f aca="false">IFERROR(IF(SUM('MRR Conglomerado'!AD485:AF485)=0,"",ROUND(SUM('MRR Conglomerado'!AP485:AR485)/SUM('MRR Conglomerado'!AD485:AF485),3)),"")</f>
        <v>1.246</v>
      </c>
      <c r="AB485" s="13" t="n">
        <f aca="false">IFERROR(IF(SUM('MRR Conglomerado'!AE485:AG485)=0,"",ROUND(SUM('MRR Conglomerado'!AQ485:AS485)/SUM('MRR Conglomerado'!AE485:AG485),3)),"")</f>
        <v>1.285</v>
      </c>
    </row>
    <row r="486" customFormat="false" ht="15" hidden="false" customHeight="false" outlineLevel="0" collapsed="false">
      <c r="A486" s="10" t="s">
        <v>1032</v>
      </c>
      <c r="B486" s="13" t="str">
        <f aca="false">IFERROR(IF(SUM('MRR Conglomerado'!E486:G486)=0,"",ROUND(SUM('MRR Conglomerado'!Q486:S486)/SUM('MRR Conglomerado'!E486:G486),3)),"")</f>
        <v/>
      </c>
      <c r="C486" s="13" t="str">
        <f aca="false">IFERROR(IF(SUM('MRR Conglomerado'!F486:H486)=0,"",ROUND(SUM('MRR Conglomerado'!R486:T486)/SUM('MRR Conglomerado'!F486:H486),3)),"")</f>
        <v/>
      </c>
      <c r="D486" s="13" t="str">
        <f aca="false">IFERROR(IF(SUM('MRR Conglomerado'!G486:I486)=0,"",ROUND(SUM('MRR Conglomerado'!S486:U486)/SUM('MRR Conglomerado'!G486:I486),3)),"")</f>
        <v/>
      </c>
      <c r="E486" s="13" t="str">
        <f aca="false">IFERROR(IF(SUM('MRR Conglomerado'!H486:J486)=0,"",ROUND(SUM('MRR Conglomerado'!T486:V486)/SUM('MRR Conglomerado'!H486:J486),3)),"")</f>
        <v/>
      </c>
      <c r="F486" s="13" t="str">
        <f aca="false">IFERROR(IF(SUM('MRR Conglomerado'!I486:K486)=0,"",ROUND(SUM('MRR Conglomerado'!U486:W486)/SUM('MRR Conglomerado'!I486:K486),3)),"")</f>
        <v/>
      </c>
      <c r="G486" s="13" t="str">
        <f aca="false">IFERROR(IF(SUM('MRR Conglomerado'!J486:L486)=0,"",ROUND(SUM('MRR Conglomerado'!V486:X486)/SUM('MRR Conglomerado'!J486:L486),3)),"")</f>
        <v/>
      </c>
      <c r="H486" s="13" t="n">
        <f aca="false">IFERROR(IF(SUM('MRR Conglomerado'!K486:M486)=0,"",ROUND(SUM('MRR Conglomerado'!W486:Y486)/SUM('MRR Conglomerado'!K486:M486),3)),"")</f>
        <v>3.483</v>
      </c>
      <c r="I486" s="13" t="n">
        <f aca="false">IFERROR(IF(SUM('MRR Conglomerado'!L486:N486)=0,"",ROUND(SUM('MRR Conglomerado'!X486:Z486)/SUM('MRR Conglomerado'!L486:N486),3)),"")</f>
        <v>1.515</v>
      </c>
      <c r="J486" s="13" t="n">
        <f aca="false">IFERROR(IF(SUM('MRR Conglomerado'!M486:O486)=0,"",ROUND(SUM('MRR Conglomerado'!Y486:AA486)/SUM('MRR Conglomerado'!M486:O486),3)),"")</f>
        <v>0.981</v>
      </c>
      <c r="K486" s="13" t="n">
        <f aca="false">IFERROR(IF(SUM('MRR Conglomerado'!N486:P486)=0,"",ROUND(SUM('MRR Conglomerado'!Z486:AB486)/SUM('MRR Conglomerado'!N486:P486),3)),"")</f>
        <v>0.941</v>
      </c>
      <c r="L486" s="13" t="n">
        <f aca="false">IFERROR(IF(SUM('MRR Conglomerado'!O486:Q486)=0,"",ROUND(SUM('MRR Conglomerado'!AA486:AC486)/SUM('MRR Conglomerado'!O486:Q486),3)),"")</f>
        <v>0.988</v>
      </c>
      <c r="M486" s="13" t="n">
        <f aca="false">IFERROR(IF(SUM('MRR Conglomerado'!P486:R486)=0,"",ROUND(SUM('MRR Conglomerado'!AB486:AD486)/SUM('MRR Conglomerado'!P486:R486),3)),"")</f>
        <v>1.075</v>
      </c>
      <c r="N486" s="13" t="n">
        <f aca="false">IFERROR(IF(SUM('MRR Conglomerado'!Q486:S486)=0,"",ROUND(SUM('MRR Conglomerado'!AC486:AE486)/SUM('MRR Conglomerado'!Q486:S486),3)),"")</f>
        <v>1.088</v>
      </c>
      <c r="O486" s="13" t="n">
        <f aca="false">IFERROR(IF(SUM('MRR Conglomerado'!R486:T486)=0,"",ROUND(SUM('MRR Conglomerado'!AD486:AF486)/SUM('MRR Conglomerado'!R486:T486),3)),"")</f>
        <v>1.075</v>
      </c>
      <c r="P486" s="13" t="n">
        <f aca="false">IFERROR(IF(SUM('MRR Conglomerado'!S486:U486)=0,"",ROUND(SUM('MRR Conglomerado'!AE486:AG486)/SUM('MRR Conglomerado'!S486:U486),3)),"")</f>
        <v>0.955</v>
      </c>
      <c r="Q486" s="13" t="n">
        <f aca="false">IFERROR(IF(SUM('MRR Conglomerado'!T486:V486)=0,"",ROUND(SUM('MRR Conglomerado'!AF486:AH486)/SUM('MRR Conglomerado'!T486:V486),3)),"")</f>
        <v>0.87</v>
      </c>
      <c r="R486" s="13" t="n">
        <f aca="false">IFERROR(IF(SUM('MRR Conglomerado'!U486:W486)=0,"",ROUND(SUM('MRR Conglomerado'!AG486:AI486)/SUM('MRR Conglomerado'!U486:W486),3)),"")</f>
        <v>0.737</v>
      </c>
      <c r="S486" s="13" t="n">
        <f aca="false">IFERROR(IF(SUM('MRR Conglomerado'!V486:X486)=0,"",ROUND(SUM('MRR Conglomerado'!AH486:AJ486)/SUM('MRR Conglomerado'!V486:X486),3)),"")</f>
        <v>0.667</v>
      </c>
      <c r="T486" s="13" t="n">
        <f aca="false">IFERROR(IF(SUM('MRR Conglomerado'!W486:Y486)=0,"",ROUND(SUM('MRR Conglomerado'!AI486:AK486)/SUM('MRR Conglomerado'!W486:Y486),3)),"")</f>
        <v>0.609</v>
      </c>
      <c r="U486" s="13" t="n">
        <f aca="false">IFERROR(IF(SUM('MRR Conglomerado'!X486:Z486)=0,"",ROUND(SUM('MRR Conglomerado'!AJ486:AL486)/SUM('MRR Conglomerado'!X486:Z486),3)),"")</f>
        <v>0.567</v>
      </c>
      <c r="V486" s="13" t="n">
        <f aca="false">IFERROR(IF(SUM('MRR Conglomerado'!Y486:AA486)=0,"",ROUND(SUM('MRR Conglomerado'!AK486:AM486)/SUM('MRR Conglomerado'!Y486:AA486),3)),"")</f>
        <v>0.572</v>
      </c>
      <c r="W486" s="13" t="n">
        <f aca="false">IFERROR(IF(SUM('MRR Conglomerado'!Z486:AB486)=0,"",ROUND(SUM('MRR Conglomerado'!AL486:AN486)/SUM('MRR Conglomerado'!Z486:AB486),3)),"")</f>
        <v>0.514</v>
      </c>
      <c r="X486" s="13" t="n">
        <f aca="false">IFERROR(IF(SUM('MRR Conglomerado'!AA486:AC486)=0,"",ROUND(SUM('MRR Conglomerado'!AM486:AO486)/SUM('MRR Conglomerado'!AA486:AC486),3)),"")</f>
        <v>0.481</v>
      </c>
      <c r="Y486" s="13" t="n">
        <f aca="false">IFERROR(IF(SUM('MRR Conglomerado'!AB486:AD486)=0,"",ROUND(SUM('MRR Conglomerado'!AN486:AP486)/SUM('MRR Conglomerado'!AB486:AD486),3)),"")</f>
        <v>0.423</v>
      </c>
      <c r="Z486" s="13" t="n">
        <f aca="false">IFERROR(IF(SUM('MRR Conglomerado'!AC486:AE486)=0,"",ROUND(SUM('MRR Conglomerado'!AO486:AQ486)/SUM('MRR Conglomerado'!AC486:AE486),3)),"")</f>
        <v>0.437</v>
      </c>
      <c r="AA486" s="13" t="n">
        <f aca="false">IFERROR(IF(SUM('MRR Conglomerado'!AD486:AF486)=0,"",ROUND(SUM('MRR Conglomerado'!AP486:AR486)/SUM('MRR Conglomerado'!AD486:AF486),3)),"")</f>
        <v>0.449</v>
      </c>
      <c r="AB486" s="13" t="n">
        <f aca="false">IFERROR(IF(SUM('MRR Conglomerado'!AE486:AG486)=0,"",ROUND(SUM('MRR Conglomerado'!AQ486:AS486)/SUM('MRR Conglomerado'!AE486:AG486),3)),"")</f>
        <v>0.495</v>
      </c>
    </row>
    <row r="487" customFormat="false" ht="15" hidden="false" customHeight="false" outlineLevel="0" collapsed="false">
      <c r="A487" s="10" t="s">
        <v>1034</v>
      </c>
      <c r="B487" s="13" t="str">
        <f aca="false">IFERROR(IF(SUM('MRR Conglomerado'!E487:G487)=0,"",ROUND(SUM('MRR Conglomerado'!Q487:S487)/SUM('MRR Conglomerado'!E487:G487),3)),"")</f>
        <v/>
      </c>
      <c r="C487" s="13" t="str">
        <f aca="false">IFERROR(IF(SUM('MRR Conglomerado'!F487:H487)=0,"",ROUND(SUM('MRR Conglomerado'!R487:T487)/SUM('MRR Conglomerado'!F487:H487),3)),"")</f>
        <v/>
      </c>
      <c r="D487" s="13" t="str">
        <f aca="false">IFERROR(IF(SUM('MRR Conglomerado'!G487:I487)=0,"",ROUND(SUM('MRR Conglomerado'!S487:U487)/SUM('MRR Conglomerado'!G487:I487),3)),"")</f>
        <v/>
      </c>
      <c r="E487" s="13" t="str">
        <f aca="false">IFERROR(IF(SUM('MRR Conglomerado'!H487:J487)=0,"",ROUND(SUM('MRR Conglomerado'!T487:V487)/SUM('MRR Conglomerado'!H487:J487),3)),"")</f>
        <v/>
      </c>
      <c r="F487" s="13" t="str">
        <f aca="false">IFERROR(IF(SUM('MRR Conglomerado'!I487:K487)=0,"",ROUND(SUM('MRR Conglomerado'!U487:W487)/SUM('MRR Conglomerado'!I487:K487),3)),"")</f>
        <v/>
      </c>
      <c r="G487" s="13" t="str">
        <f aca="false">IFERROR(IF(SUM('MRR Conglomerado'!J487:L487)=0,"",ROUND(SUM('MRR Conglomerado'!V487:X487)/SUM('MRR Conglomerado'!J487:L487),3)),"")</f>
        <v/>
      </c>
      <c r="H487" s="13" t="str">
        <f aca="false">IFERROR(IF(SUM('MRR Conglomerado'!K487:M487)=0,"",ROUND(SUM('MRR Conglomerado'!W487:Y487)/SUM('MRR Conglomerado'!K487:M487),3)),"")</f>
        <v/>
      </c>
      <c r="I487" s="13" t="str">
        <f aca="false">IFERROR(IF(SUM('MRR Conglomerado'!L487:N487)=0,"",ROUND(SUM('MRR Conglomerado'!X487:Z487)/SUM('MRR Conglomerado'!L487:N487),3)),"")</f>
        <v/>
      </c>
      <c r="J487" s="13" t="str">
        <f aca="false">IFERROR(IF(SUM('MRR Conglomerado'!M487:O487)=0,"",ROUND(SUM('MRR Conglomerado'!Y487:AA487)/SUM('MRR Conglomerado'!M487:O487),3)),"")</f>
        <v/>
      </c>
      <c r="K487" s="13" t="str">
        <f aca="false">IFERROR(IF(SUM('MRR Conglomerado'!N487:P487)=0,"",ROUND(SUM('MRR Conglomerado'!Z487:AB487)/SUM('MRR Conglomerado'!N487:P487),3)),"")</f>
        <v/>
      </c>
      <c r="L487" s="13" t="str">
        <f aca="false">IFERROR(IF(SUM('MRR Conglomerado'!O487:Q487)=0,"",ROUND(SUM('MRR Conglomerado'!AA487:AC487)/SUM('MRR Conglomerado'!O487:Q487),3)),"")</f>
        <v/>
      </c>
      <c r="M487" s="13" t="str">
        <f aca="false">IFERROR(IF(SUM('MRR Conglomerado'!P487:R487)=0,"",ROUND(SUM('MRR Conglomerado'!AB487:AD487)/SUM('MRR Conglomerado'!P487:R487),3)),"")</f>
        <v/>
      </c>
      <c r="N487" s="13" t="str">
        <f aca="false">IFERROR(IF(SUM('MRR Conglomerado'!Q487:S487)=0,"",ROUND(SUM('MRR Conglomerado'!AC487:AE487)/SUM('MRR Conglomerado'!Q487:S487),3)),"")</f>
        <v/>
      </c>
      <c r="O487" s="13" t="str">
        <f aca="false">IFERROR(IF(SUM('MRR Conglomerado'!R487:T487)=0,"",ROUND(SUM('MRR Conglomerado'!AD487:AF487)/SUM('MRR Conglomerado'!R487:T487),3)),"")</f>
        <v/>
      </c>
      <c r="P487" s="13" t="str">
        <f aca="false">IFERROR(IF(SUM('MRR Conglomerado'!S487:U487)=0,"",ROUND(SUM('MRR Conglomerado'!AE487:AG487)/SUM('MRR Conglomerado'!S487:U487),3)),"")</f>
        <v/>
      </c>
      <c r="Q487" s="13" t="str">
        <f aca="false">IFERROR(IF(SUM('MRR Conglomerado'!T487:V487)=0,"",ROUND(SUM('MRR Conglomerado'!AF487:AH487)/SUM('MRR Conglomerado'!T487:V487),3)),"")</f>
        <v/>
      </c>
      <c r="R487" s="13" t="str">
        <f aca="false">IFERROR(IF(SUM('MRR Conglomerado'!U487:W487)=0,"",ROUND(SUM('MRR Conglomerado'!AG487:AI487)/SUM('MRR Conglomerado'!U487:W487),3)),"")</f>
        <v/>
      </c>
      <c r="S487" s="13" t="str">
        <f aca="false">IFERROR(IF(SUM('MRR Conglomerado'!V487:X487)=0,"",ROUND(SUM('MRR Conglomerado'!AH487:AJ487)/SUM('MRR Conglomerado'!V487:X487),3)),"")</f>
        <v/>
      </c>
      <c r="T487" s="13" t="str">
        <f aca="false">IFERROR(IF(SUM('MRR Conglomerado'!W487:Y487)=0,"",ROUND(SUM('MRR Conglomerado'!AI487:AK487)/SUM('MRR Conglomerado'!W487:Y487),3)),"")</f>
        <v/>
      </c>
      <c r="U487" s="13" t="str">
        <f aca="false">IFERROR(IF(SUM('MRR Conglomerado'!X487:Z487)=0,"",ROUND(SUM('MRR Conglomerado'!AJ487:AL487)/SUM('MRR Conglomerado'!X487:Z487),3)),"")</f>
        <v/>
      </c>
      <c r="V487" s="13" t="str">
        <f aca="false">IFERROR(IF(SUM('MRR Conglomerado'!Y487:AA487)=0,"",ROUND(SUM('MRR Conglomerado'!AK487:AM487)/SUM('MRR Conglomerado'!Y487:AA487),3)),"")</f>
        <v/>
      </c>
      <c r="W487" s="13" t="str">
        <f aca="false">IFERROR(IF(SUM('MRR Conglomerado'!Z487:AB487)=0,"",ROUND(SUM('MRR Conglomerado'!AL487:AN487)/SUM('MRR Conglomerado'!Z487:AB487),3)),"")</f>
        <v/>
      </c>
      <c r="X487" s="13" t="str">
        <f aca="false">IFERROR(IF(SUM('MRR Conglomerado'!AA487:AC487)=0,"",ROUND(SUM('MRR Conglomerado'!AM487:AO487)/SUM('MRR Conglomerado'!AA487:AC487),3)),"")</f>
        <v/>
      </c>
      <c r="Y487" s="13" t="str">
        <f aca="false">IFERROR(IF(SUM('MRR Conglomerado'!AB487:AD487)=0,"",ROUND(SUM('MRR Conglomerado'!AN487:AP487)/SUM('MRR Conglomerado'!AB487:AD487),3)),"")</f>
        <v/>
      </c>
      <c r="Z487" s="13" t="n">
        <f aca="false">IFERROR(IF(SUM('MRR Conglomerado'!AC487:AE487)=0,"",ROUND(SUM('MRR Conglomerado'!AO487:AQ487)/SUM('MRR Conglomerado'!AC487:AE487),3)),"")</f>
        <v>3.47</v>
      </c>
      <c r="AA487" s="13" t="n">
        <f aca="false">IFERROR(IF(SUM('MRR Conglomerado'!AD487:AF487)=0,"",ROUND(SUM('MRR Conglomerado'!AP487:AR487)/SUM('MRR Conglomerado'!AD487:AF487),3)),"")</f>
        <v>1.813</v>
      </c>
      <c r="AB487" s="13" t="n">
        <f aca="false">IFERROR(IF(SUM('MRR Conglomerado'!AE487:AG487)=0,"",ROUND(SUM('MRR Conglomerado'!AQ487:AS487)/SUM('MRR Conglomerado'!AE487:AG487),3)),"")</f>
        <v>1.252</v>
      </c>
    </row>
    <row r="488" customFormat="false" ht="15" hidden="false" customHeight="false" outlineLevel="0" collapsed="false">
      <c r="A488" s="10" t="s">
        <v>1036</v>
      </c>
      <c r="B488" s="13" t="str">
        <f aca="false">IFERROR(IF(SUM('MRR Conglomerado'!E488:G488)=0,"",ROUND(SUM('MRR Conglomerado'!Q488:S488)/SUM('MRR Conglomerado'!E488:G488),3)),"")</f>
        <v/>
      </c>
      <c r="C488" s="13" t="str">
        <f aca="false">IFERROR(IF(SUM('MRR Conglomerado'!F488:H488)=0,"",ROUND(SUM('MRR Conglomerado'!R488:T488)/SUM('MRR Conglomerado'!F488:H488),3)),"")</f>
        <v/>
      </c>
      <c r="D488" s="13" t="str">
        <f aca="false">IFERROR(IF(SUM('MRR Conglomerado'!G488:I488)=0,"",ROUND(SUM('MRR Conglomerado'!S488:U488)/SUM('MRR Conglomerado'!G488:I488),3)),"")</f>
        <v/>
      </c>
      <c r="E488" s="13" t="str">
        <f aca="false">IFERROR(IF(SUM('MRR Conglomerado'!H488:J488)=0,"",ROUND(SUM('MRR Conglomerado'!T488:V488)/SUM('MRR Conglomerado'!H488:J488),3)),"")</f>
        <v/>
      </c>
      <c r="F488" s="13" t="str">
        <f aca="false">IFERROR(IF(SUM('MRR Conglomerado'!I488:K488)=0,"",ROUND(SUM('MRR Conglomerado'!U488:W488)/SUM('MRR Conglomerado'!I488:K488),3)),"")</f>
        <v/>
      </c>
      <c r="G488" s="13" t="str">
        <f aca="false">IFERROR(IF(SUM('MRR Conglomerado'!J488:L488)=0,"",ROUND(SUM('MRR Conglomerado'!V488:X488)/SUM('MRR Conglomerado'!J488:L488),3)),"")</f>
        <v/>
      </c>
      <c r="H488" s="13" t="str">
        <f aca="false">IFERROR(IF(SUM('MRR Conglomerado'!K488:M488)=0,"",ROUND(SUM('MRR Conglomerado'!W488:Y488)/SUM('MRR Conglomerado'!K488:M488),3)),"")</f>
        <v/>
      </c>
      <c r="I488" s="13" t="str">
        <f aca="false">IFERROR(IF(SUM('MRR Conglomerado'!L488:N488)=0,"",ROUND(SUM('MRR Conglomerado'!X488:Z488)/SUM('MRR Conglomerado'!L488:N488),3)),"")</f>
        <v/>
      </c>
      <c r="J488" s="13" t="str">
        <f aca="false">IFERROR(IF(SUM('MRR Conglomerado'!M488:O488)=0,"",ROUND(SUM('MRR Conglomerado'!Y488:AA488)/SUM('MRR Conglomerado'!M488:O488),3)),"")</f>
        <v/>
      </c>
      <c r="K488" s="13" t="str">
        <f aca="false">IFERROR(IF(SUM('MRR Conglomerado'!N488:P488)=0,"",ROUND(SUM('MRR Conglomerado'!Z488:AB488)/SUM('MRR Conglomerado'!N488:P488),3)),"")</f>
        <v/>
      </c>
      <c r="L488" s="13" t="str">
        <f aca="false">IFERROR(IF(SUM('MRR Conglomerado'!O488:Q488)=0,"",ROUND(SUM('MRR Conglomerado'!AA488:AC488)/SUM('MRR Conglomerado'!O488:Q488),3)),"")</f>
        <v/>
      </c>
      <c r="M488" s="13" t="str">
        <f aca="false">IFERROR(IF(SUM('MRR Conglomerado'!P488:R488)=0,"",ROUND(SUM('MRR Conglomerado'!AB488:AD488)/SUM('MRR Conglomerado'!P488:R488),3)),"")</f>
        <v/>
      </c>
      <c r="N488" s="13" t="n">
        <f aca="false">IFERROR(IF(SUM('MRR Conglomerado'!Q488:S488)=0,"",ROUND(SUM('MRR Conglomerado'!AC488:AE488)/SUM('MRR Conglomerado'!Q488:S488),3)),"")</f>
        <v>3.501</v>
      </c>
      <c r="O488" s="13" t="n">
        <f aca="false">IFERROR(IF(SUM('MRR Conglomerado'!R488:T488)=0,"",ROUND(SUM('MRR Conglomerado'!AD488:AF488)/SUM('MRR Conglomerado'!R488:T488),3)),"")</f>
        <v>1.655</v>
      </c>
      <c r="P488" s="13" t="n">
        <f aca="false">IFERROR(IF(SUM('MRR Conglomerado'!S488:U488)=0,"",ROUND(SUM('MRR Conglomerado'!AE488:AG488)/SUM('MRR Conglomerado'!S488:U488),3)),"")</f>
        <v>1.111</v>
      </c>
      <c r="Q488" s="13" t="n">
        <f aca="false">IFERROR(IF(SUM('MRR Conglomerado'!T488:V488)=0,"",ROUND(SUM('MRR Conglomerado'!AF488:AH488)/SUM('MRR Conglomerado'!T488:V488),3)),"")</f>
        <v>1.111</v>
      </c>
      <c r="R488" s="13" t="n">
        <f aca="false">IFERROR(IF(SUM('MRR Conglomerado'!U488:W488)=0,"",ROUND(SUM('MRR Conglomerado'!AG488:AI488)/SUM('MRR Conglomerado'!U488:W488),3)),"")</f>
        <v>1.165</v>
      </c>
      <c r="S488" s="13" t="n">
        <f aca="false">IFERROR(IF(SUM('MRR Conglomerado'!V488:X488)=0,"",ROUND(SUM('MRR Conglomerado'!AH488:AJ488)/SUM('MRR Conglomerado'!V488:X488),3)),"")</f>
        <v>1.162</v>
      </c>
      <c r="T488" s="13" t="n">
        <f aca="false">IFERROR(IF(SUM('MRR Conglomerado'!W488:Y488)=0,"",ROUND(SUM('MRR Conglomerado'!AI488:AK488)/SUM('MRR Conglomerado'!W488:Y488),3)),"")</f>
        <v>1.185</v>
      </c>
      <c r="U488" s="13" t="n">
        <f aca="false">IFERROR(IF(SUM('MRR Conglomerado'!X488:Z488)=0,"",ROUND(SUM('MRR Conglomerado'!AJ488:AL488)/SUM('MRR Conglomerado'!X488:Z488),3)),"")</f>
        <v>1.185</v>
      </c>
      <c r="V488" s="13" t="n">
        <f aca="false">IFERROR(IF(SUM('MRR Conglomerado'!Y488:AA488)=0,"",ROUND(SUM('MRR Conglomerado'!AK488:AM488)/SUM('MRR Conglomerado'!Y488:AA488),3)),"")</f>
        <v>1.202</v>
      </c>
      <c r="W488" s="13" t="n">
        <f aca="false">IFERROR(IF(SUM('MRR Conglomerado'!Z488:AB488)=0,"",ROUND(SUM('MRR Conglomerado'!AL488:AN488)/SUM('MRR Conglomerado'!Z488:AB488),3)),"")</f>
        <v>1.233</v>
      </c>
      <c r="X488" s="13" t="n">
        <f aca="false">IFERROR(IF(SUM('MRR Conglomerado'!AA488:AC488)=0,"",ROUND(SUM('MRR Conglomerado'!AM488:AO488)/SUM('MRR Conglomerado'!AA488:AC488),3)),"")</f>
        <v>1.236</v>
      </c>
      <c r="Y488" s="13" t="n">
        <f aca="false">IFERROR(IF(SUM('MRR Conglomerado'!AB488:AD488)=0,"",ROUND(SUM('MRR Conglomerado'!AN488:AP488)/SUM('MRR Conglomerado'!AB488:AD488),3)),"")</f>
        <v>1.226</v>
      </c>
      <c r="Z488" s="13" t="n">
        <f aca="false">IFERROR(IF(SUM('MRR Conglomerado'!AC488:AE488)=0,"",ROUND(SUM('MRR Conglomerado'!AO488:AQ488)/SUM('MRR Conglomerado'!AC488:AE488),3)),"")</f>
        <v>1.222</v>
      </c>
      <c r="AA488" s="13" t="n">
        <f aca="false">IFERROR(IF(SUM('MRR Conglomerado'!AD488:AF488)=0,"",ROUND(SUM('MRR Conglomerado'!AP488:AR488)/SUM('MRR Conglomerado'!AD488:AF488),3)),"")</f>
        <v>1.255</v>
      </c>
      <c r="AB488" s="13" t="n">
        <f aca="false">IFERROR(IF(SUM('MRR Conglomerado'!AE488:AG488)=0,"",ROUND(SUM('MRR Conglomerado'!AQ488:AS488)/SUM('MRR Conglomerado'!AE488:AG488),3)),"")</f>
        <v>1.267</v>
      </c>
    </row>
    <row r="489" customFormat="false" ht="15" hidden="false" customHeight="false" outlineLevel="0" collapsed="false">
      <c r="A489" s="10" t="s">
        <v>1038</v>
      </c>
      <c r="B489" s="13" t="str">
        <f aca="false">IFERROR(IF(SUM('MRR Conglomerado'!E489:G489)=0,"",ROUND(SUM('MRR Conglomerado'!Q489:S489)/SUM('MRR Conglomerado'!E489:G489),3)),"")</f>
        <v/>
      </c>
      <c r="C489" s="13" t="str">
        <f aca="false">IFERROR(IF(SUM('MRR Conglomerado'!F489:H489)=0,"",ROUND(SUM('MRR Conglomerado'!R489:T489)/SUM('MRR Conglomerado'!F489:H489),3)),"")</f>
        <v/>
      </c>
      <c r="D489" s="13" t="str">
        <f aca="false">IFERROR(IF(SUM('MRR Conglomerado'!G489:I489)=0,"",ROUND(SUM('MRR Conglomerado'!S489:U489)/SUM('MRR Conglomerado'!G489:I489),3)),"")</f>
        <v/>
      </c>
      <c r="E489" s="13" t="str">
        <f aca="false">IFERROR(IF(SUM('MRR Conglomerado'!H489:J489)=0,"",ROUND(SUM('MRR Conglomerado'!T489:V489)/SUM('MRR Conglomerado'!H489:J489),3)),"")</f>
        <v/>
      </c>
      <c r="F489" s="13" t="str">
        <f aca="false">IFERROR(IF(SUM('MRR Conglomerado'!I489:K489)=0,"",ROUND(SUM('MRR Conglomerado'!U489:W489)/SUM('MRR Conglomerado'!I489:K489),3)),"")</f>
        <v/>
      </c>
      <c r="G489" s="13" t="str">
        <f aca="false">IFERROR(IF(SUM('MRR Conglomerado'!J489:L489)=0,"",ROUND(SUM('MRR Conglomerado'!V489:X489)/SUM('MRR Conglomerado'!J489:L489),3)),"")</f>
        <v/>
      </c>
      <c r="H489" s="13" t="str">
        <f aca="false">IFERROR(IF(SUM('MRR Conglomerado'!K489:M489)=0,"",ROUND(SUM('MRR Conglomerado'!W489:Y489)/SUM('MRR Conglomerado'!K489:M489),3)),"")</f>
        <v/>
      </c>
      <c r="I489" s="13" t="str">
        <f aca="false">IFERROR(IF(SUM('MRR Conglomerado'!L489:N489)=0,"",ROUND(SUM('MRR Conglomerado'!X489:Z489)/SUM('MRR Conglomerado'!L489:N489),3)),"")</f>
        <v/>
      </c>
      <c r="J489" s="13" t="str">
        <f aca="false">IFERROR(IF(SUM('MRR Conglomerado'!M489:O489)=0,"",ROUND(SUM('MRR Conglomerado'!Y489:AA489)/SUM('MRR Conglomerado'!M489:O489),3)),"")</f>
        <v/>
      </c>
      <c r="K489" s="13" t="str">
        <f aca="false">IFERROR(IF(SUM('MRR Conglomerado'!N489:P489)=0,"",ROUND(SUM('MRR Conglomerado'!Z489:AB489)/SUM('MRR Conglomerado'!N489:P489),3)),"")</f>
        <v/>
      </c>
      <c r="L489" s="13" t="str">
        <f aca="false">IFERROR(IF(SUM('MRR Conglomerado'!O489:Q489)=0,"",ROUND(SUM('MRR Conglomerado'!AA489:AC489)/SUM('MRR Conglomerado'!O489:Q489),3)),"")</f>
        <v/>
      </c>
      <c r="M489" s="13" t="str">
        <f aca="false">IFERROR(IF(SUM('MRR Conglomerado'!P489:R489)=0,"",ROUND(SUM('MRR Conglomerado'!AB489:AD489)/SUM('MRR Conglomerado'!P489:R489),3)),"")</f>
        <v/>
      </c>
      <c r="N489" s="13" t="str">
        <f aca="false">IFERROR(IF(SUM('MRR Conglomerado'!Q489:S489)=0,"",ROUND(SUM('MRR Conglomerado'!AC489:AE489)/SUM('MRR Conglomerado'!Q489:S489),3)),"")</f>
        <v/>
      </c>
      <c r="O489" s="13" t="str">
        <f aca="false">IFERROR(IF(SUM('MRR Conglomerado'!R489:T489)=0,"",ROUND(SUM('MRR Conglomerado'!AD489:AF489)/SUM('MRR Conglomerado'!R489:T489),3)),"")</f>
        <v/>
      </c>
      <c r="P489" s="13" t="str">
        <f aca="false">IFERROR(IF(SUM('MRR Conglomerado'!S489:U489)=0,"",ROUND(SUM('MRR Conglomerado'!AE489:AG489)/SUM('MRR Conglomerado'!S489:U489),3)),"")</f>
        <v/>
      </c>
      <c r="Q489" s="13" t="str">
        <f aca="false">IFERROR(IF(SUM('MRR Conglomerado'!T489:V489)=0,"",ROUND(SUM('MRR Conglomerado'!AF489:AH489)/SUM('MRR Conglomerado'!T489:V489),3)),"")</f>
        <v/>
      </c>
      <c r="R489" s="13" t="str">
        <f aca="false">IFERROR(IF(SUM('MRR Conglomerado'!U489:W489)=0,"",ROUND(SUM('MRR Conglomerado'!AG489:AI489)/SUM('MRR Conglomerado'!U489:W489),3)),"")</f>
        <v/>
      </c>
      <c r="S489" s="13" t="str">
        <f aca="false">IFERROR(IF(SUM('MRR Conglomerado'!V489:X489)=0,"",ROUND(SUM('MRR Conglomerado'!AH489:AJ489)/SUM('MRR Conglomerado'!V489:X489),3)),"")</f>
        <v/>
      </c>
      <c r="T489" s="13" t="str">
        <f aca="false">IFERROR(IF(SUM('MRR Conglomerado'!W489:Y489)=0,"",ROUND(SUM('MRR Conglomerado'!AI489:AK489)/SUM('MRR Conglomerado'!W489:Y489),3)),"")</f>
        <v/>
      </c>
      <c r="U489" s="13" t="str">
        <f aca="false">IFERROR(IF(SUM('MRR Conglomerado'!X489:Z489)=0,"",ROUND(SUM('MRR Conglomerado'!AJ489:AL489)/SUM('MRR Conglomerado'!X489:Z489),3)),"")</f>
        <v/>
      </c>
      <c r="V489" s="13" t="str">
        <f aca="false">IFERROR(IF(SUM('MRR Conglomerado'!Y489:AA489)=0,"",ROUND(SUM('MRR Conglomerado'!AK489:AM489)/SUM('MRR Conglomerado'!Y489:AA489),3)),"")</f>
        <v/>
      </c>
      <c r="W489" s="13" t="str">
        <f aca="false">IFERROR(IF(SUM('MRR Conglomerado'!Z489:AB489)=0,"",ROUND(SUM('MRR Conglomerado'!AL489:AN489)/SUM('MRR Conglomerado'!Z489:AB489),3)),"")</f>
        <v/>
      </c>
      <c r="X489" s="13" t="str">
        <f aca="false">IFERROR(IF(SUM('MRR Conglomerado'!AA489:AC489)=0,"",ROUND(SUM('MRR Conglomerado'!AM489:AO489)/SUM('MRR Conglomerado'!AA489:AC489),3)),"")</f>
        <v/>
      </c>
      <c r="Y489" s="13" t="str">
        <f aca="false">IFERROR(IF(SUM('MRR Conglomerado'!AB489:AD489)=0,"",ROUND(SUM('MRR Conglomerado'!AN489:AP489)/SUM('MRR Conglomerado'!AB489:AD489),3)),"")</f>
        <v/>
      </c>
      <c r="Z489" s="13" t="str">
        <f aca="false">IFERROR(IF(SUM('MRR Conglomerado'!AC489:AE489)=0,"",ROUND(SUM('MRR Conglomerado'!AO489:AQ489)/SUM('MRR Conglomerado'!AC489:AE489),3)),"")</f>
        <v/>
      </c>
      <c r="AA489" s="13" t="str">
        <f aca="false">IFERROR(IF(SUM('MRR Conglomerado'!AD489:AF489)=0,"",ROUND(SUM('MRR Conglomerado'!AP489:AR489)/SUM('MRR Conglomerado'!AD489:AF489),3)),"")</f>
        <v/>
      </c>
      <c r="AB489" s="13" t="str">
        <f aca="false">IFERROR(IF(SUM('MRR Conglomerado'!AE489:AG489)=0,"",ROUND(SUM('MRR Conglomerado'!AQ489:AS489)/SUM('MRR Conglomerado'!AE489:AG489),3)),"")</f>
        <v/>
      </c>
    </row>
    <row r="490" customFormat="false" ht="15" hidden="false" customHeight="false" outlineLevel="0" collapsed="false">
      <c r="A490" s="10" t="s">
        <v>1040</v>
      </c>
      <c r="B490" s="13" t="str">
        <f aca="false">IFERROR(IF(SUM('MRR Conglomerado'!E490:G490)=0,"",ROUND(SUM('MRR Conglomerado'!Q490:S490)/SUM('MRR Conglomerado'!E490:G490),3)),"")</f>
        <v/>
      </c>
      <c r="C490" s="13" t="str">
        <f aca="false">IFERROR(IF(SUM('MRR Conglomerado'!F490:H490)=0,"",ROUND(SUM('MRR Conglomerado'!R490:T490)/SUM('MRR Conglomerado'!F490:H490),3)),"")</f>
        <v/>
      </c>
      <c r="D490" s="13" t="str">
        <f aca="false">IFERROR(IF(SUM('MRR Conglomerado'!G490:I490)=0,"",ROUND(SUM('MRR Conglomerado'!S490:U490)/SUM('MRR Conglomerado'!G490:I490),3)),"")</f>
        <v/>
      </c>
      <c r="E490" s="13" t="str">
        <f aca="false">IFERROR(IF(SUM('MRR Conglomerado'!H490:J490)=0,"",ROUND(SUM('MRR Conglomerado'!T490:V490)/SUM('MRR Conglomerado'!H490:J490),3)),"")</f>
        <v/>
      </c>
      <c r="F490" s="13" t="str">
        <f aca="false">IFERROR(IF(SUM('MRR Conglomerado'!I490:K490)=0,"",ROUND(SUM('MRR Conglomerado'!U490:W490)/SUM('MRR Conglomerado'!I490:K490),3)),"")</f>
        <v/>
      </c>
      <c r="G490" s="13" t="str">
        <f aca="false">IFERROR(IF(SUM('MRR Conglomerado'!J490:L490)=0,"",ROUND(SUM('MRR Conglomerado'!V490:X490)/SUM('MRR Conglomerado'!J490:L490),3)),"")</f>
        <v/>
      </c>
      <c r="H490" s="13" t="str">
        <f aca="false">IFERROR(IF(SUM('MRR Conglomerado'!K490:M490)=0,"",ROUND(SUM('MRR Conglomerado'!W490:Y490)/SUM('MRR Conglomerado'!K490:M490),3)),"")</f>
        <v/>
      </c>
      <c r="I490" s="13" t="str">
        <f aca="false">IFERROR(IF(SUM('MRR Conglomerado'!L490:N490)=0,"",ROUND(SUM('MRR Conglomerado'!X490:Z490)/SUM('MRR Conglomerado'!L490:N490),3)),"")</f>
        <v/>
      </c>
      <c r="J490" s="13" t="str">
        <f aca="false">IFERROR(IF(SUM('MRR Conglomerado'!M490:O490)=0,"",ROUND(SUM('MRR Conglomerado'!Y490:AA490)/SUM('MRR Conglomerado'!M490:O490),3)),"")</f>
        <v/>
      </c>
      <c r="K490" s="13" t="str">
        <f aca="false">IFERROR(IF(SUM('MRR Conglomerado'!N490:P490)=0,"",ROUND(SUM('MRR Conglomerado'!Z490:AB490)/SUM('MRR Conglomerado'!N490:P490),3)),"")</f>
        <v/>
      </c>
      <c r="L490" s="13" t="str">
        <f aca="false">IFERROR(IF(SUM('MRR Conglomerado'!O490:Q490)=0,"",ROUND(SUM('MRR Conglomerado'!AA490:AC490)/SUM('MRR Conglomerado'!O490:Q490),3)),"")</f>
        <v/>
      </c>
      <c r="M490" s="13" t="str">
        <f aca="false">IFERROR(IF(SUM('MRR Conglomerado'!P490:R490)=0,"",ROUND(SUM('MRR Conglomerado'!AB490:AD490)/SUM('MRR Conglomerado'!P490:R490),3)),"")</f>
        <v/>
      </c>
      <c r="N490" s="13" t="str">
        <f aca="false">IFERROR(IF(SUM('MRR Conglomerado'!Q490:S490)=0,"",ROUND(SUM('MRR Conglomerado'!AC490:AE490)/SUM('MRR Conglomerado'!Q490:S490),3)),"")</f>
        <v/>
      </c>
      <c r="O490" s="13" t="str">
        <f aca="false">IFERROR(IF(SUM('MRR Conglomerado'!R490:T490)=0,"",ROUND(SUM('MRR Conglomerado'!AD490:AF490)/SUM('MRR Conglomerado'!R490:T490),3)),"")</f>
        <v/>
      </c>
      <c r="P490" s="13" t="str">
        <f aca="false">IFERROR(IF(SUM('MRR Conglomerado'!S490:U490)=0,"",ROUND(SUM('MRR Conglomerado'!AE490:AG490)/SUM('MRR Conglomerado'!S490:U490),3)),"")</f>
        <v/>
      </c>
      <c r="Q490" s="13" t="str">
        <f aca="false">IFERROR(IF(SUM('MRR Conglomerado'!T490:V490)=0,"",ROUND(SUM('MRR Conglomerado'!AF490:AH490)/SUM('MRR Conglomerado'!T490:V490),3)),"")</f>
        <v/>
      </c>
      <c r="R490" s="13" t="n">
        <f aca="false">IFERROR(IF(SUM('MRR Conglomerado'!U490:W490)=0,"",ROUND(SUM('MRR Conglomerado'!AG490:AI490)/SUM('MRR Conglomerado'!U490:W490),3)),"")</f>
        <v>3.625</v>
      </c>
      <c r="S490" s="13" t="n">
        <f aca="false">IFERROR(IF(SUM('MRR Conglomerado'!V490:X490)=0,"",ROUND(SUM('MRR Conglomerado'!AH490:AJ490)/SUM('MRR Conglomerado'!V490:X490),3)),"")</f>
        <v>1.215</v>
      </c>
      <c r="T490" s="13" t="n">
        <f aca="false">IFERROR(IF(SUM('MRR Conglomerado'!W490:Y490)=0,"",ROUND(SUM('MRR Conglomerado'!AI490:AK490)/SUM('MRR Conglomerado'!W490:Y490),3)),"")</f>
        <v>0.409</v>
      </c>
      <c r="U490" s="13" t="n">
        <f aca="false">IFERROR(IF(SUM('MRR Conglomerado'!X490:Z490)=0,"",ROUND(SUM('MRR Conglomerado'!AJ490:AL490)/SUM('MRR Conglomerado'!X490:Z490),3)),"")</f>
        <v>0</v>
      </c>
      <c r="V490" s="13" t="n">
        <f aca="false">IFERROR(IF(SUM('MRR Conglomerado'!Y490:AA490)=0,"",ROUND(SUM('MRR Conglomerado'!AK490:AM490)/SUM('MRR Conglomerado'!Y490:AA490),3)),"")</f>
        <v>0</v>
      </c>
      <c r="W490" s="13" t="n">
        <f aca="false">IFERROR(IF(SUM('MRR Conglomerado'!Z490:AB490)=0,"",ROUND(SUM('MRR Conglomerado'!AL490:AN490)/SUM('MRR Conglomerado'!Z490:AB490),3)),"")</f>
        <v>0</v>
      </c>
      <c r="X490" s="13" t="n">
        <f aca="false">IFERROR(IF(SUM('MRR Conglomerado'!AA490:AC490)=0,"",ROUND(SUM('MRR Conglomerado'!AM490:AO490)/SUM('MRR Conglomerado'!AA490:AC490),3)),"")</f>
        <v>0</v>
      </c>
      <c r="Y490" s="13" t="n">
        <f aca="false">IFERROR(IF(SUM('MRR Conglomerado'!AB490:AD490)=0,"",ROUND(SUM('MRR Conglomerado'!AN490:AP490)/SUM('MRR Conglomerado'!AB490:AD490),3)),"")</f>
        <v>0</v>
      </c>
      <c r="Z490" s="13" t="n">
        <f aca="false">IFERROR(IF(SUM('MRR Conglomerado'!AC490:AE490)=0,"",ROUND(SUM('MRR Conglomerado'!AO490:AQ490)/SUM('MRR Conglomerado'!AC490:AE490),3)),"")</f>
        <v>0</v>
      </c>
      <c r="AA490" s="13" t="n">
        <f aca="false">IFERROR(IF(SUM('MRR Conglomerado'!AD490:AF490)=0,"",ROUND(SUM('MRR Conglomerado'!AP490:AR490)/SUM('MRR Conglomerado'!AD490:AF490),3)),"")</f>
        <v>0</v>
      </c>
      <c r="AB490" s="13" t="n">
        <f aca="false">IFERROR(IF(SUM('MRR Conglomerado'!AE490:AG490)=0,"",ROUND(SUM('MRR Conglomerado'!AQ490:AS490)/SUM('MRR Conglomerado'!AE490:AG490),3)),"")</f>
        <v>0</v>
      </c>
    </row>
    <row r="491" customFormat="false" ht="15" hidden="false" customHeight="false" outlineLevel="0" collapsed="false">
      <c r="A491" s="10" t="s">
        <v>1042</v>
      </c>
      <c r="B491" s="13" t="str">
        <f aca="false">IFERROR(IF(SUM('MRR Conglomerado'!E491:G491)=0,"",ROUND(SUM('MRR Conglomerado'!Q491:S491)/SUM('MRR Conglomerado'!E491:G491),3)),"")</f>
        <v/>
      </c>
      <c r="C491" s="13" t="str">
        <f aca="false">IFERROR(IF(SUM('MRR Conglomerado'!F491:H491)=0,"",ROUND(SUM('MRR Conglomerado'!R491:T491)/SUM('MRR Conglomerado'!F491:H491),3)),"")</f>
        <v/>
      </c>
      <c r="D491" s="13" t="str">
        <f aca="false">IFERROR(IF(SUM('MRR Conglomerado'!G491:I491)=0,"",ROUND(SUM('MRR Conglomerado'!S491:U491)/SUM('MRR Conglomerado'!G491:I491),3)),"")</f>
        <v/>
      </c>
      <c r="E491" s="13" t="str">
        <f aca="false">IFERROR(IF(SUM('MRR Conglomerado'!H491:J491)=0,"",ROUND(SUM('MRR Conglomerado'!T491:V491)/SUM('MRR Conglomerado'!H491:J491),3)),"")</f>
        <v/>
      </c>
      <c r="F491" s="13" t="str">
        <f aca="false">IFERROR(IF(SUM('MRR Conglomerado'!I491:K491)=0,"",ROUND(SUM('MRR Conglomerado'!U491:W491)/SUM('MRR Conglomerado'!I491:K491),3)),"")</f>
        <v/>
      </c>
      <c r="G491" s="13" t="str">
        <f aca="false">IFERROR(IF(SUM('MRR Conglomerado'!J491:L491)=0,"",ROUND(SUM('MRR Conglomerado'!V491:X491)/SUM('MRR Conglomerado'!J491:L491),3)),"")</f>
        <v/>
      </c>
      <c r="H491" s="13" t="str">
        <f aca="false">IFERROR(IF(SUM('MRR Conglomerado'!K491:M491)=0,"",ROUND(SUM('MRR Conglomerado'!W491:Y491)/SUM('MRR Conglomerado'!K491:M491),3)),"")</f>
        <v/>
      </c>
      <c r="I491" s="13" t="str">
        <f aca="false">IFERROR(IF(SUM('MRR Conglomerado'!L491:N491)=0,"",ROUND(SUM('MRR Conglomerado'!X491:Z491)/SUM('MRR Conglomerado'!L491:N491),3)),"")</f>
        <v/>
      </c>
      <c r="J491" s="13" t="str">
        <f aca="false">IFERROR(IF(SUM('MRR Conglomerado'!M491:O491)=0,"",ROUND(SUM('MRR Conglomerado'!Y491:AA491)/SUM('MRR Conglomerado'!M491:O491),3)),"")</f>
        <v/>
      </c>
      <c r="K491" s="13" t="n">
        <f aca="false">IFERROR(IF(SUM('MRR Conglomerado'!N491:P491)=0,"",ROUND(SUM('MRR Conglomerado'!Z491:AB491)/SUM('MRR Conglomerado'!N491:P491),3)),"")</f>
        <v>0</v>
      </c>
      <c r="L491" s="13" t="n">
        <f aca="false">IFERROR(IF(SUM('MRR Conglomerado'!O491:Q491)=0,"",ROUND(SUM('MRR Conglomerado'!AA491:AC491)/SUM('MRR Conglomerado'!O491:Q491),3)),"")</f>
        <v>0</v>
      </c>
      <c r="M491" s="13" t="n">
        <f aca="false">IFERROR(IF(SUM('MRR Conglomerado'!P491:R491)=0,"",ROUND(SUM('MRR Conglomerado'!AB491:AD491)/SUM('MRR Conglomerado'!P491:R491),3)),"")</f>
        <v>0</v>
      </c>
      <c r="N491" s="13" t="n">
        <f aca="false">IFERROR(IF(SUM('MRR Conglomerado'!Q491:S491)=0,"",ROUND(SUM('MRR Conglomerado'!AC491:AE491)/SUM('MRR Conglomerado'!Q491:S491),3)),"")</f>
        <v>0</v>
      </c>
      <c r="O491" s="13" t="n">
        <f aca="false">IFERROR(IF(SUM('MRR Conglomerado'!R491:T491)=0,"",ROUND(SUM('MRR Conglomerado'!AD491:AF491)/SUM('MRR Conglomerado'!R491:T491),3)),"")</f>
        <v>0</v>
      </c>
      <c r="P491" s="13" t="str">
        <f aca="false">IFERROR(IF(SUM('MRR Conglomerado'!S491:U491)=0,"",ROUND(SUM('MRR Conglomerado'!AE491:AG491)/SUM('MRR Conglomerado'!S491:U491),3)),"")</f>
        <v/>
      </c>
      <c r="Q491" s="13" t="str">
        <f aca="false">IFERROR(IF(SUM('MRR Conglomerado'!T491:V491)=0,"",ROUND(SUM('MRR Conglomerado'!AF491:AH491)/SUM('MRR Conglomerado'!T491:V491),3)),"")</f>
        <v/>
      </c>
      <c r="R491" s="13" t="str">
        <f aca="false">IFERROR(IF(SUM('MRR Conglomerado'!U491:W491)=0,"",ROUND(SUM('MRR Conglomerado'!AG491:AI491)/SUM('MRR Conglomerado'!U491:W491),3)),"")</f>
        <v/>
      </c>
      <c r="S491" s="13" t="str">
        <f aca="false">IFERROR(IF(SUM('MRR Conglomerado'!V491:X491)=0,"",ROUND(SUM('MRR Conglomerado'!AH491:AJ491)/SUM('MRR Conglomerado'!V491:X491),3)),"")</f>
        <v/>
      </c>
      <c r="T491" s="13" t="str">
        <f aca="false">IFERROR(IF(SUM('MRR Conglomerado'!W491:Y491)=0,"",ROUND(SUM('MRR Conglomerado'!AI491:AK491)/SUM('MRR Conglomerado'!W491:Y491),3)),"")</f>
        <v/>
      </c>
      <c r="U491" s="13" t="str">
        <f aca="false">IFERROR(IF(SUM('MRR Conglomerado'!X491:Z491)=0,"",ROUND(SUM('MRR Conglomerado'!AJ491:AL491)/SUM('MRR Conglomerado'!X491:Z491),3)),"")</f>
        <v/>
      </c>
      <c r="V491" s="13" t="str">
        <f aca="false">IFERROR(IF(SUM('MRR Conglomerado'!Y491:AA491)=0,"",ROUND(SUM('MRR Conglomerado'!AK491:AM491)/SUM('MRR Conglomerado'!Y491:AA491),3)),"")</f>
        <v/>
      </c>
      <c r="W491" s="13" t="str">
        <f aca="false">IFERROR(IF(SUM('MRR Conglomerado'!Z491:AB491)=0,"",ROUND(SUM('MRR Conglomerado'!AL491:AN491)/SUM('MRR Conglomerado'!Z491:AB491),3)),"")</f>
        <v/>
      </c>
      <c r="X491" s="13" t="str">
        <f aca="false">IFERROR(IF(SUM('MRR Conglomerado'!AA491:AC491)=0,"",ROUND(SUM('MRR Conglomerado'!AM491:AO491)/SUM('MRR Conglomerado'!AA491:AC491),3)),"")</f>
        <v/>
      </c>
      <c r="Y491" s="13" t="str">
        <f aca="false">IFERROR(IF(SUM('MRR Conglomerado'!AB491:AD491)=0,"",ROUND(SUM('MRR Conglomerado'!AN491:AP491)/SUM('MRR Conglomerado'!AB491:AD491),3)),"")</f>
        <v/>
      </c>
      <c r="Z491" s="13" t="str">
        <f aca="false">IFERROR(IF(SUM('MRR Conglomerado'!AC491:AE491)=0,"",ROUND(SUM('MRR Conglomerado'!AO491:AQ491)/SUM('MRR Conglomerado'!AC491:AE491),3)),"")</f>
        <v/>
      </c>
      <c r="AA491" s="13" t="str">
        <f aca="false">IFERROR(IF(SUM('MRR Conglomerado'!AD491:AF491)=0,"",ROUND(SUM('MRR Conglomerado'!AP491:AR491)/SUM('MRR Conglomerado'!AD491:AF491),3)),"")</f>
        <v/>
      </c>
      <c r="AB491" s="13" t="str">
        <f aca="false">IFERROR(IF(SUM('MRR Conglomerado'!AE491:AG491)=0,"",ROUND(SUM('MRR Conglomerado'!AQ491:AS491)/SUM('MRR Conglomerado'!AE491:AG491),3)),"")</f>
        <v/>
      </c>
    </row>
    <row r="492" customFormat="false" ht="15" hidden="false" customHeight="false" outlineLevel="0" collapsed="false">
      <c r="A492" s="10" t="s">
        <v>1044</v>
      </c>
      <c r="B492" s="13" t="str">
        <f aca="false">IFERROR(IF(SUM('MRR Conglomerado'!E492:G492)=0,"",ROUND(SUM('MRR Conglomerado'!Q492:S492)/SUM('MRR Conglomerado'!E492:G492),3)),"")</f>
        <v/>
      </c>
      <c r="C492" s="13" t="str">
        <f aca="false">IFERROR(IF(SUM('MRR Conglomerado'!F492:H492)=0,"",ROUND(SUM('MRR Conglomerado'!R492:T492)/SUM('MRR Conglomerado'!F492:H492),3)),"")</f>
        <v/>
      </c>
      <c r="D492" s="13" t="str">
        <f aca="false">IFERROR(IF(SUM('MRR Conglomerado'!G492:I492)=0,"",ROUND(SUM('MRR Conglomerado'!S492:U492)/SUM('MRR Conglomerado'!G492:I492),3)),"")</f>
        <v/>
      </c>
      <c r="E492" s="13" t="str">
        <f aca="false">IFERROR(IF(SUM('MRR Conglomerado'!H492:J492)=0,"",ROUND(SUM('MRR Conglomerado'!T492:V492)/SUM('MRR Conglomerado'!H492:J492),3)),"")</f>
        <v/>
      </c>
      <c r="F492" s="13" t="str">
        <f aca="false">IFERROR(IF(SUM('MRR Conglomerado'!I492:K492)=0,"",ROUND(SUM('MRR Conglomerado'!U492:W492)/SUM('MRR Conglomerado'!I492:K492),3)),"")</f>
        <v/>
      </c>
      <c r="G492" s="13" t="str">
        <f aca="false">IFERROR(IF(SUM('MRR Conglomerado'!J492:L492)=0,"",ROUND(SUM('MRR Conglomerado'!V492:X492)/SUM('MRR Conglomerado'!J492:L492),3)),"")</f>
        <v/>
      </c>
      <c r="H492" s="13" t="str">
        <f aca="false">IFERROR(IF(SUM('MRR Conglomerado'!K492:M492)=0,"",ROUND(SUM('MRR Conglomerado'!W492:Y492)/SUM('MRR Conglomerado'!K492:M492),3)),"")</f>
        <v/>
      </c>
      <c r="I492" s="13" t="str">
        <f aca="false">IFERROR(IF(SUM('MRR Conglomerado'!L492:N492)=0,"",ROUND(SUM('MRR Conglomerado'!X492:Z492)/SUM('MRR Conglomerado'!L492:N492),3)),"")</f>
        <v/>
      </c>
      <c r="J492" s="13" t="str">
        <f aca="false">IFERROR(IF(SUM('MRR Conglomerado'!M492:O492)=0,"",ROUND(SUM('MRR Conglomerado'!Y492:AA492)/SUM('MRR Conglomerado'!M492:O492),3)),"")</f>
        <v/>
      </c>
      <c r="K492" s="13" t="str">
        <f aca="false">IFERROR(IF(SUM('MRR Conglomerado'!N492:P492)=0,"",ROUND(SUM('MRR Conglomerado'!Z492:AB492)/SUM('MRR Conglomerado'!N492:P492),3)),"")</f>
        <v/>
      </c>
      <c r="L492" s="13" t="str">
        <f aca="false">IFERROR(IF(SUM('MRR Conglomerado'!O492:Q492)=0,"",ROUND(SUM('MRR Conglomerado'!AA492:AC492)/SUM('MRR Conglomerado'!O492:Q492),3)),"")</f>
        <v/>
      </c>
      <c r="M492" s="13" t="str">
        <f aca="false">IFERROR(IF(SUM('MRR Conglomerado'!P492:R492)=0,"",ROUND(SUM('MRR Conglomerado'!AB492:AD492)/SUM('MRR Conglomerado'!P492:R492),3)),"")</f>
        <v/>
      </c>
      <c r="N492" s="13" t="str">
        <f aca="false">IFERROR(IF(SUM('MRR Conglomerado'!Q492:S492)=0,"",ROUND(SUM('MRR Conglomerado'!AC492:AE492)/SUM('MRR Conglomerado'!Q492:S492),3)),"")</f>
        <v/>
      </c>
      <c r="O492" s="13" t="str">
        <f aca="false">IFERROR(IF(SUM('MRR Conglomerado'!R492:T492)=0,"",ROUND(SUM('MRR Conglomerado'!AD492:AF492)/SUM('MRR Conglomerado'!R492:T492),3)),"")</f>
        <v/>
      </c>
      <c r="P492" s="13" t="str">
        <f aca="false">IFERROR(IF(SUM('MRR Conglomerado'!S492:U492)=0,"",ROUND(SUM('MRR Conglomerado'!AE492:AG492)/SUM('MRR Conglomerado'!S492:U492),3)),"")</f>
        <v/>
      </c>
      <c r="Q492" s="13" t="str">
        <f aca="false">IFERROR(IF(SUM('MRR Conglomerado'!T492:V492)=0,"",ROUND(SUM('MRR Conglomerado'!AF492:AH492)/SUM('MRR Conglomerado'!T492:V492),3)),"")</f>
        <v/>
      </c>
      <c r="R492" s="13" t="str">
        <f aca="false">IFERROR(IF(SUM('MRR Conglomerado'!U492:W492)=0,"",ROUND(SUM('MRR Conglomerado'!AG492:AI492)/SUM('MRR Conglomerado'!U492:W492),3)),"")</f>
        <v/>
      </c>
      <c r="S492" s="13" t="str">
        <f aca="false">IFERROR(IF(SUM('MRR Conglomerado'!V492:X492)=0,"",ROUND(SUM('MRR Conglomerado'!AH492:AJ492)/SUM('MRR Conglomerado'!V492:X492),3)),"")</f>
        <v/>
      </c>
      <c r="T492" s="13" t="str">
        <f aca="false">IFERROR(IF(SUM('MRR Conglomerado'!W492:Y492)=0,"",ROUND(SUM('MRR Conglomerado'!AI492:AK492)/SUM('MRR Conglomerado'!W492:Y492),3)),"")</f>
        <v/>
      </c>
      <c r="U492" s="13" t="str">
        <f aca="false">IFERROR(IF(SUM('MRR Conglomerado'!X492:Z492)=0,"",ROUND(SUM('MRR Conglomerado'!AJ492:AL492)/SUM('MRR Conglomerado'!X492:Z492),3)),"")</f>
        <v/>
      </c>
      <c r="V492" s="13" t="str">
        <f aca="false">IFERROR(IF(SUM('MRR Conglomerado'!Y492:AA492)=0,"",ROUND(SUM('MRR Conglomerado'!AK492:AM492)/SUM('MRR Conglomerado'!Y492:AA492),3)),"")</f>
        <v/>
      </c>
      <c r="W492" s="13" t="str">
        <f aca="false">IFERROR(IF(SUM('MRR Conglomerado'!Z492:AB492)=0,"",ROUND(SUM('MRR Conglomerado'!AL492:AN492)/SUM('MRR Conglomerado'!Z492:AB492),3)),"")</f>
        <v/>
      </c>
      <c r="X492" s="13" t="str">
        <f aca="false">IFERROR(IF(SUM('MRR Conglomerado'!AA492:AC492)=0,"",ROUND(SUM('MRR Conglomerado'!AM492:AO492)/SUM('MRR Conglomerado'!AA492:AC492),3)),"")</f>
        <v/>
      </c>
      <c r="Y492" s="13" t="str">
        <f aca="false">IFERROR(IF(SUM('MRR Conglomerado'!AB492:AD492)=0,"",ROUND(SUM('MRR Conglomerado'!AN492:AP492)/SUM('MRR Conglomerado'!AB492:AD492),3)),"")</f>
        <v/>
      </c>
      <c r="Z492" s="13" t="str">
        <f aca="false">IFERROR(IF(SUM('MRR Conglomerado'!AC492:AE492)=0,"",ROUND(SUM('MRR Conglomerado'!AO492:AQ492)/SUM('MRR Conglomerado'!AC492:AE492),3)),"")</f>
        <v/>
      </c>
      <c r="AA492" s="13" t="str">
        <f aca="false">IFERROR(IF(SUM('MRR Conglomerado'!AD492:AF492)=0,"",ROUND(SUM('MRR Conglomerado'!AP492:AR492)/SUM('MRR Conglomerado'!AD492:AF492),3)),"")</f>
        <v/>
      </c>
      <c r="AB492" s="13" t="str">
        <f aca="false">IFERROR(IF(SUM('MRR Conglomerado'!AE492:AG492)=0,"",ROUND(SUM('MRR Conglomerado'!AQ492:AS492)/SUM('MRR Conglomerado'!AE492:AG492),3)),"")</f>
        <v/>
      </c>
    </row>
    <row r="493" customFormat="false" ht="15" hidden="false" customHeight="false" outlineLevel="0" collapsed="false">
      <c r="A493" s="10" t="s">
        <v>1046</v>
      </c>
      <c r="B493" s="13" t="str">
        <f aca="false">IFERROR(IF(SUM('MRR Conglomerado'!E493:G493)=0,"",ROUND(SUM('MRR Conglomerado'!Q493:S493)/SUM('MRR Conglomerado'!E493:G493),3)),"")</f>
        <v/>
      </c>
      <c r="C493" s="13" t="str">
        <f aca="false">IFERROR(IF(SUM('MRR Conglomerado'!F493:H493)=0,"",ROUND(SUM('MRR Conglomerado'!R493:T493)/SUM('MRR Conglomerado'!F493:H493),3)),"")</f>
        <v/>
      </c>
      <c r="D493" s="13" t="n">
        <f aca="false">IFERROR(IF(SUM('MRR Conglomerado'!G493:I493)=0,"",ROUND(SUM('MRR Conglomerado'!S493:U493)/SUM('MRR Conglomerado'!G493:I493),3)),"")</f>
        <v>2.959</v>
      </c>
      <c r="E493" s="13" t="n">
        <f aca="false">IFERROR(IF(SUM('MRR Conglomerado'!H493:J493)=0,"",ROUND(SUM('MRR Conglomerado'!T493:V493)/SUM('MRR Conglomerado'!H493:J493),3)),"")</f>
        <v>1.527</v>
      </c>
      <c r="F493" s="13" t="n">
        <f aca="false">IFERROR(IF(SUM('MRR Conglomerado'!I493:K493)=0,"",ROUND(SUM('MRR Conglomerado'!U493:W493)/SUM('MRR Conglomerado'!I493:K493),3)),"")</f>
        <v>0.7</v>
      </c>
      <c r="G493" s="13" t="n">
        <f aca="false">IFERROR(IF(SUM('MRR Conglomerado'!J493:L493)=0,"",ROUND(SUM('MRR Conglomerado'!V493:X493)/SUM('MRR Conglomerado'!J493:L493),3)),"")</f>
        <v>1.05</v>
      </c>
      <c r="H493" s="13" t="n">
        <f aca="false">IFERROR(IF(SUM('MRR Conglomerado'!K493:M493)=0,"",ROUND(SUM('MRR Conglomerado'!W493:Y493)/SUM('MRR Conglomerado'!K493:M493),3)),"")</f>
        <v>1.05</v>
      </c>
      <c r="I493" s="13" t="n">
        <f aca="false">IFERROR(IF(SUM('MRR Conglomerado'!L493:N493)=0,"",ROUND(SUM('MRR Conglomerado'!X493:Z493)/SUM('MRR Conglomerado'!L493:N493),3)),"")</f>
        <v>1.018</v>
      </c>
      <c r="J493" s="13" t="n">
        <f aca="false">IFERROR(IF(SUM('MRR Conglomerado'!M493:O493)=0,"",ROUND(SUM('MRR Conglomerado'!Y493:AA493)/SUM('MRR Conglomerado'!M493:O493),3)),"")</f>
        <v>0.986</v>
      </c>
      <c r="K493" s="13" t="n">
        <f aca="false">IFERROR(IF(SUM('MRR Conglomerado'!N493:P493)=0,"",ROUND(SUM('MRR Conglomerado'!Z493:AB493)/SUM('MRR Conglomerado'!N493:P493),3)),"")</f>
        <v>0.923</v>
      </c>
      <c r="L493" s="13" t="n">
        <f aca="false">IFERROR(IF(SUM('MRR Conglomerado'!O493:Q493)=0,"",ROUND(SUM('MRR Conglomerado'!AA493:AC493)/SUM('MRR Conglomerado'!O493:Q493),3)),"")</f>
        <v>0.921</v>
      </c>
      <c r="M493" s="13" t="n">
        <f aca="false">IFERROR(IF(SUM('MRR Conglomerado'!P493:R493)=0,"",ROUND(SUM('MRR Conglomerado'!AB493:AD493)/SUM('MRR Conglomerado'!P493:R493),3)),"")</f>
        <v>0.789</v>
      </c>
      <c r="N493" s="13" t="n">
        <f aca="false">IFERROR(IF(SUM('MRR Conglomerado'!Q493:S493)=0,"",ROUND(SUM('MRR Conglomerado'!AC493:AE493)/SUM('MRR Conglomerado'!Q493:S493),3)),"")</f>
        <v>0.706</v>
      </c>
      <c r="O493" s="13" t="n">
        <f aca="false">IFERROR(IF(SUM('MRR Conglomerado'!R493:T493)=0,"",ROUND(SUM('MRR Conglomerado'!AD493:AF493)/SUM('MRR Conglomerado'!R493:T493),3)),"")</f>
        <v>0.432</v>
      </c>
      <c r="P493" s="13" t="n">
        <f aca="false">IFERROR(IF(SUM('MRR Conglomerado'!S493:U493)=0,"",ROUND(SUM('MRR Conglomerado'!AE493:AG493)/SUM('MRR Conglomerado'!S493:U493),3)),"")</f>
        <v>0.773</v>
      </c>
      <c r="Q493" s="13" t="n">
        <f aca="false">IFERROR(IF(SUM('MRR Conglomerado'!T493:V493)=0,"",ROUND(SUM('MRR Conglomerado'!AF493:AH493)/SUM('MRR Conglomerado'!T493:V493),3)),"")</f>
        <v>0.912</v>
      </c>
      <c r="R493" s="13" t="n">
        <f aca="false">IFERROR(IF(SUM('MRR Conglomerado'!U493:W493)=0,"",ROUND(SUM('MRR Conglomerado'!AG493:AI493)/SUM('MRR Conglomerado'!U493:W493),3)),"")</f>
        <v>1.563</v>
      </c>
      <c r="S493" s="13" t="n">
        <f aca="false">IFERROR(IF(SUM('MRR Conglomerado'!V493:X493)=0,"",ROUND(SUM('MRR Conglomerado'!AH493:AJ493)/SUM('MRR Conglomerado'!V493:X493),3)),"")</f>
        <v>1.042</v>
      </c>
      <c r="T493" s="13" t="n">
        <f aca="false">IFERROR(IF(SUM('MRR Conglomerado'!W493:Y493)=0,"",ROUND(SUM('MRR Conglomerado'!AI493:AK493)/SUM('MRR Conglomerado'!W493:Y493),3)),"")</f>
        <v>1.01</v>
      </c>
      <c r="U493" s="13" t="n">
        <f aca="false">IFERROR(IF(SUM('MRR Conglomerado'!X493:Z493)=0,"",ROUND(SUM('MRR Conglomerado'!AJ493:AL493)/SUM('MRR Conglomerado'!X493:Z493),3)),"")</f>
        <v>1.01</v>
      </c>
      <c r="V493" s="13" t="n">
        <f aca="false">IFERROR(IF(SUM('MRR Conglomerado'!Y493:AA493)=0,"",ROUND(SUM('MRR Conglomerado'!AK493:AM493)/SUM('MRR Conglomerado'!Y493:AA493),3)),"")</f>
        <v>1.008</v>
      </c>
      <c r="W493" s="13" t="n">
        <f aca="false">IFERROR(IF(SUM('MRR Conglomerado'!Z493:AB493)=0,"",ROUND(SUM('MRR Conglomerado'!AL493:AN493)/SUM('MRR Conglomerado'!Z493:AB493),3)),"")</f>
        <v>1.04</v>
      </c>
      <c r="X493" s="13" t="n">
        <f aca="false">IFERROR(IF(SUM('MRR Conglomerado'!AA493:AC493)=0,"",ROUND(SUM('MRR Conglomerado'!AM493:AO493)/SUM('MRR Conglomerado'!AA493:AC493),3)),"")</f>
        <v>1.039</v>
      </c>
      <c r="Y493" s="13" t="n">
        <f aca="false">IFERROR(IF(SUM('MRR Conglomerado'!AB493:AD493)=0,"",ROUND(SUM('MRR Conglomerado'!AN493:AP493)/SUM('MRR Conglomerado'!AB493:AD493),3)),"")</f>
        <v>1.244</v>
      </c>
      <c r="Z493" s="13" t="n">
        <f aca="false">IFERROR(IF(SUM('MRR Conglomerado'!AC493:AE493)=0,"",ROUND(SUM('MRR Conglomerado'!AO493:AQ493)/SUM('MRR Conglomerado'!AC493:AE493),3)),"")</f>
        <v>1.432</v>
      </c>
      <c r="AA493" s="13" t="n">
        <f aca="false">IFERROR(IF(SUM('MRR Conglomerado'!AD493:AF493)=0,"",ROUND(SUM('MRR Conglomerado'!AP493:AR493)/SUM('MRR Conglomerado'!AD493:AF493),3)),"")</f>
        <v>1.707</v>
      </c>
      <c r="AB493" s="13" t="n">
        <f aca="false">IFERROR(IF(SUM('MRR Conglomerado'!AE493:AG493)=0,"",ROUND(SUM('MRR Conglomerado'!AQ493:AS493)/SUM('MRR Conglomerado'!AE493:AG493),3)),"")</f>
        <v>1.217</v>
      </c>
    </row>
    <row r="494" customFormat="false" ht="15" hidden="false" customHeight="false" outlineLevel="0" collapsed="false">
      <c r="A494" s="10" t="s">
        <v>1048</v>
      </c>
      <c r="B494" s="13" t="str">
        <f aca="false">IFERROR(IF(SUM('MRR Conglomerado'!E494:G494)=0,"",ROUND(SUM('MRR Conglomerado'!Q494:S494)/SUM('MRR Conglomerado'!E494:G494),3)),"")</f>
        <v/>
      </c>
      <c r="C494" s="13" t="str">
        <f aca="false">IFERROR(IF(SUM('MRR Conglomerado'!F494:H494)=0,"",ROUND(SUM('MRR Conglomerado'!R494:T494)/SUM('MRR Conglomerado'!F494:H494),3)),"")</f>
        <v/>
      </c>
      <c r="D494" s="13" t="str">
        <f aca="false">IFERROR(IF(SUM('MRR Conglomerado'!G494:I494)=0,"",ROUND(SUM('MRR Conglomerado'!S494:U494)/SUM('MRR Conglomerado'!G494:I494),3)),"")</f>
        <v/>
      </c>
      <c r="E494" s="13" t="str">
        <f aca="false">IFERROR(IF(SUM('MRR Conglomerado'!H494:J494)=0,"",ROUND(SUM('MRR Conglomerado'!T494:V494)/SUM('MRR Conglomerado'!H494:J494),3)),"")</f>
        <v/>
      </c>
      <c r="F494" s="13" t="str">
        <f aca="false">IFERROR(IF(SUM('MRR Conglomerado'!I494:K494)=0,"",ROUND(SUM('MRR Conglomerado'!U494:W494)/SUM('MRR Conglomerado'!I494:K494),3)),"")</f>
        <v/>
      </c>
      <c r="G494" s="13" t="str">
        <f aca="false">IFERROR(IF(SUM('MRR Conglomerado'!J494:L494)=0,"",ROUND(SUM('MRR Conglomerado'!V494:X494)/SUM('MRR Conglomerado'!J494:L494),3)),"")</f>
        <v/>
      </c>
      <c r="H494" s="13" t="str">
        <f aca="false">IFERROR(IF(SUM('MRR Conglomerado'!K494:M494)=0,"",ROUND(SUM('MRR Conglomerado'!W494:Y494)/SUM('MRR Conglomerado'!K494:M494),3)),"")</f>
        <v/>
      </c>
      <c r="I494" s="13" t="str">
        <f aca="false">IFERROR(IF(SUM('MRR Conglomerado'!L494:N494)=0,"",ROUND(SUM('MRR Conglomerado'!X494:Z494)/SUM('MRR Conglomerado'!L494:N494),3)),"")</f>
        <v/>
      </c>
      <c r="J494" s="13" t="str">
        <f aca="false">IFERROR(IF(SUM('MRR Conglomerado'!M494:O494)=0,"",ROUND(SUM('MRR Conglomerado'!Y494:AA494)/SUM('MRR Conglomerado'!M494:O494),3)),"")</f>
        <v/>
      </c>
      <c r="K494" s="13" t="str">
        <f aca="false">IFERROR(IF(SUM('MRR Conglomerado'!N494:P494)=0,"",ROUND(SUM('MRR Conglomerado'!Z494:AB494)/SUM('MRR Conglomerado'!N494:P494),3)),"")</f>
        <v/>
      </c>
      <c r="L494" s="13" t="str">
        <f aca="false">IFERROR(IF(SUM('MRR Conglomerado'!O494:Q494)=0,"",ROUND(SUM('MRR Conglomerado'!AA494:AC494)/SUM('MRR Conglomerado'!O494:Q494),3)),"")</f>
        <v/>
      </c>
      <c r="M494" s="13" t="n">
        <f aca="false">IFERROR(IF(SUM('MRR Conglomerado'!P494:R494)=0,"",ROUND(SUM('MRR Conglomerado'!AB494:AD494)/SUM('MRR Conglomerado'!P494:R494),3)),"")</f>
        <v>6.131</v>
      </c>
      <c r="N494" s="13" t="n">
        <f aca="false">IFERROR(IF(SUM('MRR Conglomerado'!Q494:S494)=0,"",ROUND(SUM('MRR Conglomerado'!AC494:AE494)/SUM('MRR Conglomerado'!Q494:S494),3)),"")</f>
        <v>2.25</v>
      </c>
      <c r="O494" s="13" t="n">
        <f aca="false">IFERROR(IF(SUM('MRR Conglomerado'!R494:T494)=0,"",ROUND(SUM('MRR Conglomerado'!AD494:AF494)/SUM('MRR Conglomerado'!R494:T494),3)),"")</f>
        <v>1.211</v>
      </c>
      <c r="P494" s="13" t="n">
        <f aca="false">IFERROR(IF(SUM('MRR Conglomerado'!S494:U494)=0,"",ROUND(SUM('MRR Conglomerado'!AE494:AG494)/SUM('MRR Conglomerado'!S494:U494),3)),"")</f>
        <v>0.974</v>
      </c>
      <c r="Q494" s="13" t="n">
        <f aca="false">IFERROR(IF(SUM('MRR Conglomerado'!T494:V494)=0,"",ROUND(SUM('MRR Conglomerado'!AF494:AH494)/SUM('MRR Conglomerado'!T494:V494),3)),"")</f>
        <v>0.975</v>
      </c>
      <c r="R494" s="13" t="n">
        <f aca="false">IFERROR(IF(SUM('MRR Conglomerado'!U494:W494)=0,"",ROUND(SUM('MRR Conglomerado'!AG494:AI494)/SUM('MRR Conglomerado'!U494:W494),3)),"")</f>
        <v>1.16</v>
      </c>
      <c r="S494" s="13" t="n">
        <f aca="false">IFERROR(IF(SUM('MRR Conglomerado'!V494:X494)=0,"",ROUND(SUM('MRR Conglomerado'!AH494:AJ494)/SUM('MRR Conglomerado'!V494:X494),3)),"")</f>
        <v>1.469</v>
      </c>
      <c r="T494" s="13" t="n">
        <f aca="false">IFERROR(IF(SUM('MRR Conglomerado'!W494:Y494)=0,"",ROUND(SUM('MRR Conglomerado'!AI494:AK494)/SUM('MRR Conglomerado'!W494:Y494),3)),"")</f>
        <v>1.735</v>
      </c>
      <c r="U494" s="13" t="n">
        <f aca="false">IFERROR(IF(SUM('MRR Conglomerado'!X494:Z494)=0,"",ROUND(SUM('MRR Conglomerado'!AJ494:AL494)/SUM('MRR Conglomerado'!X494:Z494),3)),"")</f>
        <v>1.745</v>
      </c>
      <c r="V494" s="13" t="n">
        <f aca="false">IFERROR(IF(SUM('MRR Conglomerado'!Y494:AA494)=0,"",ROUND(SUM('MRR Conglomerado'!AK494:AM494)/SUM('MRR Conglomerado'!Y494:AA494),3)),"")</f>
        <v>1.54</v>
      </c>
      <c r="W494" s="13" t="n">
        <f aca="false">IFERROR(IF(SUM('MRR Conglomerado'!Z494:AB494)=0,"",ROUND(SUM('MRR Conglomerado'!AL494:AN494)/SUM('MRR Conglomerado'!Z494:AB494),3)),"")</f>
        <v>1.198</v>
      </c>
      <c r="X494" s="13" t="n">
        <f aca="false">IFERROR(IF(SUM('MRR Conglomerado'!AA494:AC494)=0,"",ROUND(SUM('MRR Conglomerado'!AM494:AO494)/SUM('MRR Conglomerado'!AA494:AC494),3)),"")</f>
        <v>0.95</v>
      </c>
      <c r="Y494" s="13" t="n">
        <f aca="false">IFERROR(IF(SUM('MRR Conglomerado'!AB494:AD494)=0,"",ROUND(SUM('MRR Conglomerado'!AN494:AP494)/SUM('MRR Conglomerado'!AB494:AD494),3)),"")</f>
        <v>0.871</v>
      </c>
      <c r="Z494" s="13" t="n">
        <f aca="false">IFERROR(IF(SUM('MRR Conglomerado'!AC494:AE494)=0,"",ROUND(SUM('MRR Conglomerado'!AO494:AQ494)/SUM('MRR Conglomerado'!AC494:AE494),3)),"")</f>
        <v>0.905</v>
      </c>
      <c r="AA494" s="13" t="n">
        <f aca="false">IFERROR(IF(SUM('MRR Conglomerado'!AD494:AF494)=0,"",ROUND(SUM('MRR Conglomerado'!AP494:AR494)/SUM('MRR Conglomerado'!AD494:AF494),3)),"")</f>
        <v>1.025</v>
      </c>
      <c r="AB494" s="13" t="n">
        <f aca="false">IFERROR(IF(SUM('MRR Conglomerado'!AE494:AG494)=0,"",ROUND(SUM('MRR Conglomerado'!AQ494:AS494)/SUM('MRR Conglomerado'!AE494:AG494),3)),"")</f>
        <v>1.094</v>
      </c>
    </row>
    <row r="495" customFormat="false" ht="15" hidden="false" customHeight="false" outlineLevel="0" collapsed="false">
      <c r="A495" s="10" t="s">
        <v>1050</v>
      </c>
      <c r="B495" s="13" t="str">
        <f aca="false">IFERROR(IF(SUM('MRR Conglomerado'!E495:G495)=0,"",ROUND(SUM('MRR Conglomerado'!Q495:S495)/SUM('MRR Conglomerado'!E495:G495),3)),"")</f>
        <v/>
      </c>
      <c r="C495" s="13" t="str">
        <f aca="false">IFERROR(IF(SUM('MRR Conglomerado'!F495:H495)=0,"",ROUND(SUM('MRR Conglomerado'!R495:T495)/SUM('MRR Conglomerado'!F495:H495),3)),"")</f>
        <v/>
      </c>
      <c r="D495" s="13" t="str">
        <f aca="false">IFERROR(IF(SUM('MRR Conglomerado'!G495:I495)=0,"",ROUND(SUM('MRR Conglomerado'!S495:U495)/SUM('MRR Conglomerado'!G495:I495),3)),"")</f>
        <v/>
      </c>
      <c r="E495" s="13" t="str">
        <f aca="false">IFERROR(IF(SUM('MRR Conglomerado'!H495:J495)=0,"",ROUND(SUM('MRR Conglomerado'!T495:V495)/SUM('MRR Conglomerado'!H495:J495),3)),"")</f>
        <v/>
      </c>
      <c r="F495" s="13" t="str">
        <f aca="false">IFERROR(IF(SUM('MRR Conglomerado'!I495:K495)=0,"",ROUND(SUM('MRR Conglomerado'!U495:W495)/SUM('MRR Conglomerado'!I495:K495),3)),"")</f>
        <v/>
      </c>
      <c r="G495" s="13" t="str">
        <f aca="false">IFERROR(IF(SUM('MRR Conglomerado'!J495:L495)=0,"",ROUND(SUM('MRR Conglomerado'!V495:X495)/SUM('MRR Conglomerado'!J495:L495),3)),"")</f>
        <v/>
      </c>
      <c r="H495" s="13" t="str">
        <f aca="false">IFERROR(IF(SUM('MRR Conglomerado'!K495:M495)=0,"",ROUND(SUM('MRR Conglomerado'!W495:Y495)/SUM('MRR Conglomerado'!K495:M495),3)),"")</f>
        <v/>
      </c>
      <c r="I495" s="13" t="str">
        <f aca="false">IFERROR(IF(SUM('MRR Conglomerado'!L495:N495)=0,"",ROUND(SUM('MRR Conglomerado'!X495:Z495)/SUM('MRR Conglomerado'!L495:N495),3)),"")</f>
        <v/>
      </c>
      <c r="J495" s="13" t="str">
        <f aca="false">IFERROR(IF(SUM('MRR Conglomerado'!M495:O495)=0,"",ROUND(SUM('MRR Conglomerado'!Y495:AA495)/SUM('MRR Conglomerado'!M495:O495),3)),"")</f>
        <v/>
      </c>
      <c r="K495" s="13" t="str">
        <f aca="false">IFERROR(IF(SUM('MRR Conglomerado'!N495:P495)=0,"",ROUND(SUM('MRR Conglomerado'!Z495:AB495)/SUM('MRR Conglomerado'!N495:P495),3)),"")</f>
        <v/>
      </c>
      <c r="L495" s="13" t="str">
        <f aca="false">IFERROR(IF(SUM('MRR Conglomerado'!O495:Q495)=0,"",ROUND(SUM('MRR Conglomerado'!AA495:AC495)/SUM('MRR Conglomerado'!O495:Q495),3)),"")</f>
        <v/>
      </c>
      <c r="M495" s="13" t="str">
        <f aca="false">IFERROR(IF(SUM('MRR Conglomerado'!P495:R495)=0,"",ROUND(SUM('MRR Conglomerado'!AB495:AD495)/SUM('MRR Conglomerado'!P495:R495),3)),"")</f>
        <v/>
      </c>
      <c r="N495" s="13" t="n">
        <f aca="false">IFERROR(IF(SUM('MRR Conglomerado'!Q495:S495)=0,"",ROUND(SUM('MRR Conglomerado'!AC495:AE495)/SUM('MRR Conglomerado'!Q495:S495),3)),"")</f>
        <v>4.421</v>
      </c>
      <c r="O495" s="13" t="n">
        <f aca="false">IFERROR(IF(SUM('MRR Conglomerado'!R495:T495)=0,"",ROUND(SUM('MRR Conglomerado'!AD495:AF495)/SUM('MRR Conglomerado'!R495:T495),3)),"")</f>
        <v>2.237</v>
      </c>
      <c r="P495" s="13" t="n">
        <f aca="false">IFERROR(IF(SUM('MRR Conglomerado'!S495:U495)=0,"",ROUND(SUM('MRR Conglomerado'!AE495:AG495)/SUM('MRR Conglomerado'!S495:U495),3)),"")</f>
        <v>0.526</v>
      </c>
      <c r="Q495" s="13" t="n">
        <f aca="false">IFERROR(IF(SUM('MRR Conglomerado'!T495:V495)=0,"",ROUND(SUM('MRR Conglomerado'!AF495:AH495)/SUM('MRR Conglomerado'!T495:V495),3)),"")</f>
        <v>0.053</v>
      </c>
      <c r="R495" s="13" t="n">
        <f aca="false">IFERROR(IF(SUM('MRR Conglomerado'!U495:W495)=0,"",ROUND(SUM('MRR Conglomerado'!AG495:AI495)/SUM('MRR Conglomerado'!U495:W495),3)),"")</f>
        <v>0.079</v>
      </c>
      <c r="S495" s="13" t="n">
        <f aca="false">IFERROR(IF(SUM('MRR Conglomerado'!V495:X495)=0,"",ROUND(SUM('MRR Conglomerado'!AH495:AJ495)/SUM('MRR Conglomerado'!V495:X495),3)),"")</f>
        <v>0.158</v>
      </c>
      <c r="T495" s="13" t="str">
        <f aca="false">IFERROR(IF(SUM('MRR Conglomerado'!W495:Y495)=0,"",ROUND(SUM('MRR Conglomerado'!AI495:AK495)/SUM('MRR Conglomerado'!W495:Y495),3)),"")</f>
        <v/>
      </c>
      <c r="U495" s="13" t="str">
        <f aca="false">IFERROR(IF(SUM('MRR Conglomerado'!X495:Z495)=0,"",ROUND(SUM('MRR Conglomerado'!AJ495:AL495)/SUM('MRR Conglomerado'!X495:Z495),3)),"")</f>
        <v/>
      </c>
      <c r="V495" s="13" t="str">
        <f aca="false">IFERROR(IF(SUM('MRR Conglomerado'!Y495:AA495)=0,"",ROUND(SUM('MRR Conglomerado'!AK495:AM495)/SUM('MRR Conglomerado'!Y495:AA495),3)),"")</f>
        <v/>
      </c>
      <c r="W495" s="13" t="str">
        <f aca="false">IFERROR(IF(SUM('MRR Conglomerado'!Z495:AB495)=0,"",ROUND(SUM('MRR Conglomerado'!AL495:AN495)/SUM('MRR Conglomerado'!Z495:AB495),3)),"")</f>
        <v/>
      </c>
      <c r="X495" s="13" t="str">
        <f aca="false">IFERROR(IF(SUM('MRR Conglomerado'!AA495:AC495)=0,"",ROUND(SUM('MRR Conglomerado'!AM495:AO495)/SUM('MRR Conglomerado'!AA495:AC495),3)),"")</f>
        <v/>
      </c>
      <c r="Y495" s="13" t="n">
        <f aca="false">IFERROR(IF(SUM('MRR Conglomerado'!AB495:AD495)=0,"",ROUND(SUM('MRR Conglomerado'!AN495:AP495)/SUM('MRR Conglomerado'!AB495:AD495),3)),"")</f>
        <v>0.056</v>
      </c>
      <c r="Z495" s="13" t="n">
        <f aca="false">IFERROR(IF(SUM('MRR Conglomerado'!AC495:AE495)=0,"",ROUND(SUM('MRR Conglomerado'!AO495:AQ495)/SUM('MRR Conglomerado'!AC495:AE495),3)),"")</f>
        <v>0.037</v>
      </c>
      <c r="AA495" s="13" t="n">
        <f aca="false">IFERROR(IF(SUM('MRR Conglomerado'!AD495:AF495)=0,"",ROUND(SUM('MRR Conglomerado'!AP495:AR495)/SUM('MRR Conglomerado'!AD495:AF495),3)),"")</f>
        <v>0.037</v>
      </c>
      <c r="AB495" s="13" t="n">
        <f aca="false">IFERROR(IF(SUM('MRR Conglomerado'!AE495:AG495)=0,"",ROUND(SUM('MRR Conglomerado'!AQ495:AS495)/SUM('MRR Conglomerado'!AE495:AG495),3)),"")</f>
        <v>0.104</v>
      </c>
    </row>
    <row r="496" customFormat="false" ht="15" hidden="false" customHeight="false" outlineLevel="0" collapsed="false">
      <c r="A496" s="10" t="s">
        <v>1052</v>
      </c>
      <c r="B496" s="13" t="str">
        <f aca="false">IFERROR(IF(SUM('MRR Conglomerado'!E496:G496)=0,"",ROUND(SUM('MRR Conglomerado'!Q496:S496)/SUM('MRR Conglomerado'!E496:G496),3)),"")</f>
        <v/>
      </c>
      <c r="C496" s="13" t="str">
        <f aca="false">IFERROR(IF(SUM('MRR Conglomerado'!F496:H496)=0,"",ROUND(SUM('MRR Conglomerado'!R496:T496)/SUM('MRR Conglomerado'!F496:H496),3)),"")</f>
        <v/>
      </c>
      <c r="D496" s="13" t="str">
        <f aca="false">IFERROR(IF(SUM('MRR Conglomerado'!G496:I496)=0,"",ROUND(SUM('MRR Conglomerado'!S496:U496)/SUM('MRR Conglomerado'!G496:I496),3)),"")</f>
        <v/>
      </c>
      <c r="E496" s="13" t="str">
        <f aca="false">IFERROR(IF(SUM('MRR Conglomerado'!H496:J496)=0,"",ROUND(SUM('MRR Conglomerado'!T496:V496)/SUM('MRR Conglomerado'!H496:J496),3)),"")</f>
        <v/>
      </c>
      <c r="F496" s="13" t="str">
        <f aca="false">IFERROR(IF(SUM('MRR Conglomerado'!I496:K496)=0,"",ROUND(SUM('MRR Conglomerado'!U496:W496)/SUM('MRR Conglomerado'!I496:K496),3)),"")</f>
        <v/>
      </c>
      <c r="G496" s="13" t="str">
        <f aca="false">IFERROR(IF(SUM('MRR Conglomerado'!J496:L496)=0,"",ROUND(SUM('MRR Conglomerado'!V496:X496)/SUM('MRR Conglomerado'!J496:L496),3)),"")</f>
        <v/>
      </c>
      <c r="H496" s="13" t="str">
        <f aca="false">IFERROR(IF(SUM('MRR Conglomerado'!K496:M496)=0,"",ROUND(SUM('MRR Conglomerado'!W496:Y496)/SUM('MRR Conglomerado'!K496:M496),3)),"")</f>
        <v/>
      </c>
      <c r="I496" s="13" t="str">
        <f aca="false">IFERROR(IF(SUM('MRR Conglomerado'!L496:N496)=0,"",ROUND(SUM('MRR Conglomerado'!X496:Z496)/SUM('MRR Conglomerado'!L496:N496),3)),"")</f>
        <v/>
      </c>
      <c r="J496" s="13" t="str">
        <f aca="false">IFERROR(IF(SUM('MRR Conglomerado'!M496:O496)=0,"",ROUND(SUM('MRR Conglomerado'!Y496:AA496)/SUM('MRR Conglomerado'!M496:O496),3)),"")</f>
        <v/>
      </c>
      <c r="K496" s="13" t="str">
        <f aca="false">IFERROR(IF(SUM('MRR Conglomerado'!N496:P496)=0,"",ROUND(SUM('MRR Conglomerado'!Z496:AB496)/SUM('MRR Conglomerado'!N496:P496),3)),"")</f>
        <v/>
      </c>
      <c r="L496" s="13" t="str">
        <f aca="false">IFERROR(IF(SUM('MRR Conglomerado'!O496:Q496)=0,"",ROUND(SUM('MRR Conglomerado'!AA496:AC496)/SUM('MRR Conglomerado'!O496:Q496),3)),"")</f>
        <v/>
      </c>
      <c r="M496" s="13" t="str">
        <f aca="false">IFERROR(IF(SUM('MRR Conglomerado'!P496:R496)=0,"",ROUND(SUM('MRR Conglomerado'!AB496:AD496)/SUM('MRR Conglomerado'!P496:R496),3)),"")</f>
        <v/>
      </c>
      <c r="N496" s="13" t="str">
        <f aca="false">IFERROR(IF(SUM('MRR Conglomerado'!Q496:S496)=0,"",ROUND(SUM('MRR Conglomerado'!AC496:AE496)/SUM('MRR Conglomerado'!Q496:S496),3)),"")</f>
        <v/>
      </c>
      <c r="O496" s="13" t="str">
        <f aca="false">IFERROR(IF(SUM('MRR Conglomerado'!R496:T496)=0,"",ROUND(SUM('MRR Conglomerado'!AD496:AF496)/SUM('MRR Conglomerado'!R496:T496),3)),"")</f>
        <v/>
      </c>
      <c r="P496" s="13" t="str">
        <f aca="false">IFERROR(IF(SUM('MRR Conglomerado'!S496:U496)=0,"",ROUND(SUM('MRR Conglomerado'!AE496:AG496)/SUM('MRR Conglomerado'!S496:U496),3)),"")</f>
        <v/>
      </c>
      <c r="Q496" s="13" t="str">
        <f aca="false">IFERROR(IF(SUM('MRR Conglomerado'!T496:V496)=0,"",ROUND(SUM('MRR Conglomerado'!AF496:AH496)/SUM('MRR Conglomerado'!T496:V496),3)),"")</f>
        <v/>
      </c>
      <c r="R496" s="13" t="str">
        <f aca="false">IFERROR(IF(SUM('MRR Conglomerado'!U496:W496)=0,"",ROUND(SUM('MRR Conglomerado'!AG496:AI496)/SUM('MRR Conglomerado'!U496:W496),3)),"")</f>
        <v/>
      </c>
      <c r="S496" s="13" t="str">
        <f aca="false">IFERROR(IF(SUM('MRR Conglomerado'!V496:X496)=0,"",ROUND(SUM('MRR Conglomerado'!AH496:AJ496)/SUM('MRR Conglomerado'!V496:X496),3)),"")</f>
        <v/>
      </c>
      <c r="T496" s="13" t="str">
        <f aca="false">IFERROR(IF(SUM('MRR Conglomerado'!W496:Y496)=0,"",ROUND(SUM('MRR Conglomerado'!AI496:AK496)/SUM('MRR Conglomerado'!W496:Y496),3)),"")</f>
        <v/>
      </c>
      <c r="U496" s="13" t="str">
        <f aca="false">IFERROR(IF(SUM('MRR Conglomerado'!X496:Z496)=0,"",ROUND(SUM('MRR Conglomerado'!AJ496:AL496)/SUM('MRR Conglomerado'!X496:Z496),3)),"")</f>
        <v/>
      </c>
      <c r="V496" s="13" t="str">
        <f aca="false">IFERROR(IF(SUM('MRR Conglomerado'!Y496:AA496)=0,"",ROUND(SUM('MRR Conglomerado'!AK496:AM496)/SUM('MRR Conglomerado'!Y496:AA496),3)),"")</f>
        <v/>
      </c>
      <c r="W496" s="13" t="str">
        <f aca="false">IFERROR(IF(SUM('MRR Conglomerado'!Z496:AB496)=0,"",ROUND(SUM('MRR Conglomerado'!AL496:AN496)/SUM('MRR Conglomerado'!Z496:AB496),3)),"")</f>
        <v/>
      </c>
      <c r="X496" s="13" t="str">
        <f aca="false">IFERROR(IF(SUM('MRR Conglomerado'!AA496:AC496)=0,"",ROUND(SUM('MRR Conglomerado'!AM496:AO496)/SUM('MRR Conglomerado'!AA496:AC496),3)),"")</f>
        <v/>
      </c>
      <c r="Y496" s="13" t="str">
        <f aca="false">IFERROR(IF(SUM('MRR Conglomerado'!AB496:AD496)=0,"",ROUND(SUM('MRR Conglomerado'!AN496:AP496)/SUM('MRR Conglomerado'!AB496:AD496),3)),"")</f>
        <v/>
      </c>
      <c r="Z496" s="13" t="str">
        <f aca="false">IFERROR(IF(SUM('MRR Conglomerado'!AC496:AE496)=0,"",ROUND(SUM('MRR Conglomerado'!AO496:AQ496)/SUM('MRR Conglomerado'!AC496:AE496),3)),"")</f>
        <v/>
      </c>
      <c r="AA496" s="13" t="str">
        <f aca="false">IFERROR(IF(SUM('MRR Conglomerado'!AD496:AF496)=0,"",ROUND(SUM('MRR Conglomerado'!AP496:AR496)/SUM('MRR Conglomerado'!AD496:AF496),3)),"")</f>
        <v/>
      </c>
      <c r="AB496" s="13" t="str">
        <f aca="false">IFERROR(IF(SUM('MRR Conglomerado'!AE496:AG496)=0,"",ROUND(SUM('MRR Conglomerado'!AQ496:AS496)/SUM('MRR Conglomerado'!AE496:AG496),3)),"")</f>
        <v/>
      </c>
    </row>
    <row r="497" customFormat="false" ht="15" hidden="false" customHeight="false" outlineLevel="0" collapsed="false">
      <c r="A497" s="10" t="s">
        <v>1054</v>
      </c>
      <c r="B497" s="13" t="str">
        <f aca="false">IFERROR(IF(SUM('MRR Conglomerado'!E497:G497)=0,"",ROUND(SUM('MRR Conglomerado'!Q497:S497)/SUM('MRR Conglomerado'!E497:G497),3)),"")</f>
        <v/>
      </c>
      <c r="C497" s="13" t="str">
        <f aca="false">IFERROR(IF(SUM('MRR Conglomerado'!F497:H497)=0,"",ROUND(SUM('MRR Conglomerado'!R497:T497)/SUM('MRR Conglomerado'!F497:H497),3)),"")</f>
        <v/>
      </c>
      <c r="D497" s="13" t="str">
        <f aca="false">IFERROR(IF(SUM('MRR Conglomerado'!G497:I497)=0,"",ROUND(SUM('MRR Conglomerado'!S497:U497)/SUM('MRR Conglomerado'!G497:I497),3)),"")</f>
        <v/>
      </c>
      <c r="E497" s="13" t="str">
        <f aca="false">IFERROR(IF(SUM('MRR Conglomerado'!H497:J497)=0,"",ROUND(SUM('MRR Conglomerado'!T497:V497)/SUM('MRR Conglomerado'!H497:J497),3)),"")</f>
        <v/>
      </c>
      <c r="F497" s="13" t="str">
        <f aca="false">IFERROR(IF(SUM('MRR Conglomerado'!I497:K497)=0,"",ROUND(SUM('MRR Conglomerado'!U497:W497)/SUM('MRR Conglomerado'!I497:K497),3)),"")</f>
        <v/>
      </c>
      <c r="G497" s="13" t="str">
        <f aca="false">IFERROR(IF(SUM('MRR Conglomerado'!J497:L497)=0,"",ROUND(SUM('MRR Conglomerado'!V497:X497)/SUM('MRR Conglomerado'!J497:L497),3)),"")</f>
        <v/>
      </c>
      <c r="H497" s="13" t="str">
        <f aca="false">IFERROR(IF(SUM('MRR Conglomerado'!K497:M497)=0,"",ROUND(SUM('MRR Conglomerado'!W497:Y497)/SUM('MRR Conglomerado'!K497:M497),3)),"")</f>
        <v/>
      </c>
      <c r="I497" s="13" t="str">
        <f aca="false">IFERROR(IF(SUM('MRR Conglomerado'!L497:N497)=0,"",ROUND(SUM('MRR Conglomerado'!X497:Z497)/SUM('MRR Conglomerado'!L497:N497),3)),"")</f>
        <v/>
      </c>
      <c r="J497" s="13" t="str">
        <f aca="false">IFERROR(IF(SUM('MRR Conglomerado'!M497:O497)=0,"",ROUND(SUM('MRR Conglomerado'!Y497:AA497)/SUM('MRR Conglomerado'!M497:O497),3)),"")</f>
        <v/>
      </c>
      <c r="K497" s="13" t="str">
        <f aca="false">IFERROR(IF(SUM('MRR Conglomerado'!N497:P497)=0,"",ROUND(SUM('MRR Conglomerado'!Z497:AB497)/SUM('MRR Conglomerado'!N497:P497),3)),"")</f>
        <v/>
      </c>
      <c r="L497" s="13" t="str">
        <f aca="false">IFERROR(IF(SUM('MRR Conglomerado'!O497:Q497)=0,"",ROUND(SUM('MRR Conglomerado'!AA497:AC497)/SUM('MRR Conglomerado'!O497:Q497),3)),"")</f>
        <v/>
      </c>
      <c r="M497" s="13" t="str">
        <f aca="false">IFERROR(IF(SUM('MRR Conglomerado'!P497:R497)=0,"",ROUND(SUM('MRR Conglomerado'!AB497:AD497)/SUM('MRR Conglomerado'!P497:R497),3)),"")</f>
        <v/>
      </c>
      <c r="N497" s="13" t="str">
        <f aca="false">IFERROR(IF(SUM('MRR Conglomerado'!Q497:S497)=0,"",ROUND(SUM('MRR Conglomerado'!AC497:AE497)/SUM('MRR Conglomerado'!Q497:S497),3)),"")</f>
        <v/>
      </c>
      <c r="O497" s="13" t="str">
        <f aca="false">IFERROR(IF(SUM('MRR Conglomerado'!R497:T497)=0,"",ROUND(SUM('MRR Conglomerado'!AD497:AF497)/SUM('MRR Conglomerado'!R497:T497),3)),"")</f>
        <v/>
      </c>
      <c r="P497" s="13" t="str">
        <f aca="false">IFERROR(IF(SUM('MRR Conglomerado'!S497:U497)=0,"",ROUND(SUM('MRR Conglomerado'!AE497:AG497)/SUM('MRR Conglomerado'!S497:U497),3)),"")</f>
        <v/>
      </c>
      <c r="Q497" s="13" t="str">
        <f aca="false">IFERROR(IF(SUM('MRR Conglomerado'!T497:V497)=0,"",ROUND(SUM('MRR Conglomerado'!AF497:AH497)/SUM('MRR Conglomerado'!T497:V497),3)),"")</f>
        <v/>
      </c>
      <c r="R497" s="13" t="str">
        <f aca="false">IFERROR(IF(SUM('MRR Conglomerado'!U497:W497)=0,"",ROUND(SUM('MRR Conglomerado'!AG497:AI497)/SUM('MRR Conglomerado'!U497:W497),3)),"")</f>
        <v/>
      </c>
      <c r="S497" s="13" t="str">
        <f aca="false">IFERROR(IF(SUM('MRR Conglomerado'!V497:X497)=0,"",ROUND(SUM('MRR Conglomerado'!AH497:AJ497)/SUM('MRR Conglomerado'!V497:X497),3)),"")</f>
        <v/>
      </c>
      <c r="T497" s="13" t="str">
        <f aca="false">IFERROR(IF(SUM('MRR Conglomerado'!W497:Y497)=0,"",ROUND(SUM('MRR Conglomerado'!AI497:AK497)/SUM('MRR Conglomerado'!W497:Y497),3)),"")</f>
        <v/>
      </c>
      <c r="U497" s="13" t="str">
        <f aca="false">IFERROR(IF(SUM('MRR Conglomerado'!X497:Z497)=0,"",ROUND(SUM('MRR Conglomerado'!AJ497:AL497)/SUM('MRR Conglomerado'!X497:Z497),3)),"")</f>
        <v/>
      </c>
      <c r="V497" s="13" t="str">
        <f aca="false">IFERROR(IF(SUM('MRR Conglomerado'!Y497:AA497)=0,"",ROUND(SUM('MRR Conglomerado'!AK497:AM497)/SUM('MRR Conglomerado'!Y497:AA497),3)),"")</f>
        <v/>
      </c>
      <c r="W497" s="13" t="str">
        <f aca="false">IFERROR(IF(SUM('MRR Conglomerado'!Z497:AB497)=0,"",ROUND(SUM('MRR Conglomerado'!AL497:AN497)/SUM('MRR Conglomerado'!Z497:AB497),3)),"")</f>
        <v/>
      </c>
      <c r="X497" s="13" t="str">
        <f aca="false">IFERROR(IF(SUM('MRR Conglomerado'!AA497:AC497)=0,"",ROUND(SUM('MRR Conglomerado'!AM497:AO497)/SUM('MRR Conglomerado'!AA497:AC497),3)),"")</f>
        <v/>
      </c>
      <c r="Y497" s="13" t="n">
        <f aca="false">IFERROR(IF(SUM('MRR Conglomerado'!AB497:AD497)=0,"",ROUND(SUM('MRR Conglomerado'!AN497:AP497)/SUM('MRR Conglomerado'!AB497:AD497),3)),"")</f>
        <v>0</v>
      </c>
      <c r="Z497" s="13" t="n">
        <f aca="false">IFERROR(IF(SUM('MRR Conglomerado'!AC497:AE497)=0,"",ROUND(SUM('MRR Conglomerado'!AO497:AQ497)/SUM('MRR Conglomerado'!AC497:AE497),3)),"")</f>
        <v>0</v>
      </c>
      <c r="AA497" s="13" t="n">
        <f aca="false">IFERROR(IF(SUM('MRR Conglomerado'!AD497:AF497)=0,"",ROUND(SUM('MRR Conglomerado'!AP497:AR497)/SUM('MRR Conglomerado'!AD497:AF497),3)),"")</f>
        <v>0</v>
      </c>
      <c r="AB497" s="13" t="n">
        <f aca="false">IFERROR(IF(SUM('MRR Conglomerado'!AE497:AG497)=0,"",ROUND(SUM('MRR Conglomerado'!AQ497:AS497)/SUM('MRR Conglomerado'!AE497:AG497),3)),"")</f>
        <v>0</v>
      </c>
    </row>
    <row r="498" customFormat="false" ht="15" hidden="false" customHeight="false" outlineLevel="0" collapsed="false">
      <c r="A498" s="10" t="s">
        <v>1056</v>
      </c>
      <c r="B498" s="13" t="n">
        <f aca="false">IFERROR(IF(SUM('MRR Conglomerado'!E498:G498)=0,"",ROUND(SUM('MRR Conglomerado'!Q498:S498)/SUM('MRR Conglomerado'!E498:G498),3)),"")</f>
        <v>0.634</v>
      </c>
      <c r="C498" s="13" t="n">
        <f aca="false">IFERROR(IF(SUM('MRR Conglomerado'!F498:H498)=0,"",ROUND(SUM('MRR Conglomerado'!R498:T498)/SUM('MRR Conglomerado'!F498:H498),3)),"")</f>
        <v>0.649</v>
      </c>
      <c r="D498" s="13" t="n">
        <f aca="false">IFERROR(IF(SUM('MRR Conglomerado'!G498:I498)=0,"",ROUND(SUM('MRR Conglomerado'!S498:U498)/SUM('MRR Conglomerado'!G498:I498),3)),"")</f>
        <v>0.642</v>
      </c>
      <c r="E498" s="13" t="n">
        <f aca="false">IFERROR(IF(SUM('MRR Conglomerado'!H498:J498)=0,"",ROUND(SUM('MRR Conglomerado'!T498:V498)/SUM('MRR Conglomerado'!H498:J498),3)),"")</f>
        <v>0.659</v>
      </c>
      <c r="F498" s="13" t="n">
        <f aca="false">IFERROR(IF(SUM('MRR Conglomerado'!I498:K498)=0,"",ROUND(SUM('MRR Conglomerado'!U498:W498)/SUM('MRR Conglomerado'!I498:K498),3)),"")</f>
        <v>0.659</v>
      </c>
      <c r="G498" s="13" t="n">
        <f aca="false">IFERROR(IF(SUM('MRR Conglomerado'!J498:L498)=0,"",ROUND(SUM('MRR Conglomerado'!V498:X498)/SUM('MRR Conglomerado'!J498:L498),3)),"")</f>
        <v>0.727</v>
      </c>
      <c r="H498" s="13" t="n">
        <f aca="false">IFERROR(IF(SUM('MRR Conglomerado'!K498:M498)=0,"",ROUND(SUM('MRR Conglomerado'!W498:Y498)/SUM('MRR Conglomerado'!K498:M498),3)),"")</f>
        <v>0.562</v>
      </c>
      <c r="I498" s="13" t="n">
        <f aca="false">IFERROR(IF(SUM('MRR Conglomerado'!L498:N498)=0,"",ROUND(SUM('MRR Conglomerado'!X498:Z498)/SUM('MRR Conglomerado'!L498:N498),3)),"")</f>
        <v>0.321</v>
      </c>
      <c r="J498" s="13" t="n">
        <f aca="false">IFERROR(IF(SUM('MRR Conglomerado'!M498:O498)=0,"",ROUND(SUM('MRR Conglomerado'!Y498:AA498)/SUM('MRR Conglomerado'!M498:O498),3)),"")</f>
        <v>0</v>
      </c>
      <c r="K498" s="13" t="n">
        <f aca="false">IFERROR(IF(SUM('MRR Conglomerado'!N498:P498)=0,"",ROUND(SUM('MRR Conglomerado'!Z498:AB498)/SUM('MRR Conglomerado'!N498:P498),3)),"")</f>
        <v>0</v>
      </c>
      <c r="L498" s="13" t="n">
        <f aca="false">IFERROR(IF(SUM('MRR Conglomerado'!O498:Q498)=0,"",ROUND(SUM('MRR Conglomerado'!AA498:AC498)/SUM('MRR Conglomerado'!O498:Q498),3)),"")</f>
        <v>0</v>
      </c>
      <c r="M498" s="13" t="n">
        <f aca="false">IFERROR(IF(SUM('MRR Conglomerado'!P498:R498)=0,"",ROUND(SUM('MRR Conglomerado'!AB498:AD498)/SUM('MRR Conglomerado'!P498:R498),3)),"")</f>
        <v>0</v>
      </c>
      <c r="N498" s="13" t="n">
        <f aca="false">IFERROR(IF(SUM('MRR Conglomerado'!Q498:S498)=0,"",ROUND(SUM('MRR Conglomerado'!AC498:AE498)/SUM('MRR Conglomerado'!Q498:S498),3)),"")</f>
        <v>0</v>
      </c>
      <c r="O498" s="13" t="n">
        <f aca="false">IFERROR(IF(SUM('MRR Conglomerado'!R498:T498)=0,"",ROUND(SUM('MRR Conglomerado'!AD498:AF498)/SUM('MRR Conglomerado'!R498:T498),3)),"")</f>
        <v>0</v>
      </c>
      <c r="P498" s="13" t="n">
        <f aca="false">IFERROR(IF(SUM('MRR Conglomerado'!S498:U498)=0,"",ROUND(SUM('MRR Conglomerado'!AE498:AG498)/SUM('MRR Conglomerado'!S498:U498),3)),"")</f>
        <v>0</v>
      </c>
      <c r="Q498" s="13" t="n">
        <f aca="false">IFERROR(IF(SUM('MRR Conglomerado'!T498:V498)=0,"",ROUND(SUM('MRR Conglomerado'!AF498:AH498)/SUM('MRR Conglomerado'!T498:V498),3)),"")</f>
        <v>0</v>
      </c>
      <c r="R498" s="13" t="n">
        <f aca="false">IFERROR(IF(SUM('MRR Conglomerado'!U498:W498)=0,"",ROUND(SUM('MRR Conglomerado'!AG498:AI498)/SUM('MRR Conglomerado'!U498:W498),3)),"")</f>
        <v>0</v>
      </c>
      <c r="S498" s="13" t="n">
        <f aca="false">IFERROR(IF(SUM('MRR Conglomerado'!V498:X498)=0,"",ROUND(SUM('MRR Conglomerado'!AH498:AJ498)/SUM('MRR Conglomerado'!V498:X498),3)),"")</f>
        <v>0</v>
      </c>
      <c r="T498" s="13" t="n">
        <f aca="false">IFERROR(IF(SUM('MRR Conglomerado'!W498:Y498)=0,"",ROUND(SUM('MRR Conglomerado'!AI498:AK498)/SUM('MRR Conglomerado'!W498:Y498),3)),"")</f>
        <v>0</v>
      </c>
      <c r="U498" s="13" t="n">
        <f aca="false">IFERROR(IF(SUM('MRR Conglomerado'!X498:Z498)=0,"",ROUND(SUM('MRR Conglomerado'!AJ498:AL498)/SUM('MRR Conglomerado'!X498:Z498),3)),"")</f>
        <v>0</v>
      </c>
      <c r="V498" s="13" t="str">
        <f aca="false">IFERROR(IF(SUM('MRR Conglomerado'!Y498:AA498)=0,"",ROUND(SUM('MRR Conglomerado'!AK498:AM498)/SUM('MRR Conglomerado'!Y498:AA498),3)),"")</f>
        <v/>
      </c>
      <c r="W498" s="13" t="str">
        <f aca="false">IFERROR(IF(SUM('MRR Conglomerado'!Z498:AB498)=0,"",ROUND(SUM('MRR Conglomerado'!AL498:AN498)/SUM('MRR Conglomerado'!Z498:AB498),3)),"")</f>
        <v/>
      </c>
      <c r="X498" s="13" t="str">
        <f aca="false">IFERROR(IF(SUM('MRR Conglomerado'!AA498:AC498)=0,"",ROUND(SUM('MRR Conglomerado'!AM498:AO498)/SUM('MRR Conglomerado'!AA498:AC498),3)),"")</f>
        <v/>
      </c>
      <c r="Y498" s="13" t="str">
        <f aca="false">IFERROR(IF(SUM('MRR Conglomerado'!AB498:AD498)=0,"",ROUND(SUM('MRR Conglomerado'!AN498:AP498)/SUM('MRR Conglomerado'!AB498:AD498),3)),"")</f>
        <v/>
      </c>
      <c r="Z498" s="13" t="str">
        <f aca="false">IFERROR(IF(SUM('MRR Conglomerado'!AC498:AE498)=0,"",ROUND(SUM('MRR Conglomerado'!AO498:AQ498)/SUM('MRR Conglomerado'!AC498:AE498),3)),"")</f>
        <v/>
      </c>
      <c r="AA498" s="13" t="str">
        <f aca="false">IFERROR(IF(SUM('MRR Conglomerado'!AD498:AF498)=0,"",ROUND(SUM('MRR Conglomerado'!AP498:AR498)/SUM('MRR Conglomerado'!AD498:AF498),3)),"")</f>
        <v/>
      </c>
      <c r="AB498" s="13" t="str">
        <f aca="false">IFERROR(IF(SUM('MRR Conglomerado'!AE498:AG498)=0,"",ROUND(SUM('MRR Conglomerado'!AQ498:AS498)/SUM('MRR Conglomerado'!AE498:AG498),3)),"")</f>
        <v/>
      </c>
    </row>
    <row r="499" customFormat="false" ht="15" hidden="false" customHeight="false" outlineLevel="0" collapsed="false">
      <c r="A499" s="10" t="s">
        <v>1058</v>
      </c>
      <c r="B499" s="13" t="str">
        <f aca="false">IFERROR(IF(SUM('MRR Conglomerado'!E499:G499)=0,"",ROUND(SUM('MRR Conglomerado'!Q499:S499)/SUM('MRR Conglomerado'!E499:G499),3)),"")</f>
        <v/>
      </c>
      <c r="C499" s="13" t="str">
        <f aca="false">IFERROR(IF(SUM('MRR Conglomerado'!F499:H499)=0,"",ROUND(SUM('MRR Conglomerado'!R499:T499)/SUM('MRR Conglomerado'!F499:H499),3)),"")</f>
        <v/>
      </c>
      <c r="D499" s="13" t="str">
        <f aca="false">IFERROR(IF(SUM('MRR Conglomerado'!G499:I499)=0,"",ROUND(SUM('MRR Conglomerado'!S499:U499)/SUM('MRR Conglomerado'!G499:I499),3)),"")</f>
        <v/>
      </c>
      <c r="E499" s="13" t="str">
        <f aca="false">IFERROR(IF(SUM('MRR Conglomerado'!H499:J499)=0,"",ROUND(SUM('MRR Conglomerado'!T499:V499)/SUM('MRR Conglomerado'!H499:J499),3)),"")</f>
        <v/>
      </c>
      <c r="F499" s="13" t="str">
        <f aca="false">IFERROR(IF(SUM('MRR Conglomerado'!I499:K499)=0,"",ROUND(SUM('MRR Conglomerado'!U499:W499)/SUM('MRR Conglomerado'!I499:K499),3)),"")</f>
        <v/>
      </c>
      <c r="G499" s="13" t="str">
        <f aca="false">IFERROR(IF(SUM('MRR Conglomerado'!J499:L499)=0,"",ROUND(SUM('MRR Conglomerado'!V499:X499)/SUM('MRR Conglomerado'!J499:L499),3)),"")</f>
        <v/>
      </c>
      <c r="H499" s="13" t="str">
        <f aca="false">IFERROR(IF(SUM('MRR Conglomerado'!K499:M499)=0,"",ROUND(SUM('MRR Conglomerado'!W499:Y499)/SUM('MRR Conglomerado'!K499:M499),3)),"")</f>
        <v/>
      </c>
      <c r="I499" s="13" t="str">
        <f aca="false">IFERROR(IF(SUM('MRR Conglomerado'!L499:N499)=0,"",ROUND(SUM('MRR Conglomerado'!X499:Z499)/SUM('MRR Conglomerado'!L499:N499),3)),"")</f>
        <v/>
      </c>
      <c r="J499" s="13" t="str">
        <f aca="false">IFERROR(IF(SUM('MRR Conglomerado'!M499:O499)=0,"",ROUND(SUM('MRR Conglomerado'!Y499:AA499)/SUM('MRR Conglomerado'!M499:O499),3)),"")</f>
        <v/>
      </c>
      <c r="K499" s="13" t="str">
        <f aca="false">IFERROR(IF(SUM('MRR Conglomerado'!N499:P499)=0,"",ROUND(SUM('MRR Conglomerado'!Z499:AB499)/SUM('MRR Conglomerado'!N499:P499),3)),"")</f>
        <v/>
      </c>
      <c r="L499" s="13" t="str">
        <f aca="false">IFERROR(IF(SUM('MRR Conglomerado'!O499:Q499)=0,"",ROUND(SUM('MRR Conglomerado'!AA499:AC499)/SUM('MRR Conglomerado'!O499:Q499),3)),"")</f>
        <v/>
      </c>
      <c r="M499" s="13" t="str">
        <f aca="false">IFERROR(IF(SUM('MRR Conglomerado'!P499:R499)=0,"",ROUND(SUM('MRR Conglomerado'!AB499:AD499)/SUM('MRR Conglomerado'!P499:R499),3)),"")</f>
        <v/>
      </c>
      <c r="N499" s="13" t="str">
        <f aca="false">IFERROR(IF(SUM('MRR Conglomerado'!Q499:S499)=0,"",ROUND(SUM('MRR Conglomerado'!AC499:AE499)/SUM('MRR Conglomerado'!Q499:S499),3)),"")</f>
        <v/>
      </c>
      <c r="O499" s="13" t="str">
        <f aca="false">IFERROR(IF(SUM('MRR Conglomerado'!R499:T499)=0,"",ROUND(SUM('MRR Conglomerado'!AD499:AF499)/SUM('MRR Conglomerado'!R499:T499),3)),"")</f>
        <v/>
      </c>
      <c r="P499" s="13" t="str">
        <f aca="false">IFERROR(IF(SUM('MRR Conglomerado'!S499:U499)=0,"",ROUND(SUM('MRR Conglomerado'!AE499:AG499)/SUM('MRR Conglomerado'!S499:U499),3)),"")</f>
        <v/>
      </c>
      <c r="Q499" s="13" t="str">
        <f aca="false">IFERROR(IF(SUM('MRR Conglomerado'!T499:V499)=0,"",ROUND(SUM('MRR Conglomerado'!AF499:AH499)/SUM('MRR Conglomerado'!T499:V499),3)),"")</f>
        <v/>
      </c>
      <c r="R499" s="13" t="str">
        <f aca="false">IFERROR(IF(SUM('MRR Conglomerado'!U499:W499)=0,"",ROUND(SUM('MRR Conglomerado'!AG499:AI499)/SUM('MRR Conglomerado'!U499:W499),3)),"")</f>
        <v/>
      </c>
      <c r="S499" s="13" t="str">
        <f aca="false">IFERROR(IF(SUM('MRR Conglomerado'!V499:X499)=0,"",ROUND(SUM('MRR Conglomerado'!AH499:AJ499)/SUM('MRR Conglomerado'!V499:X499),3)),"")</f>
        <v/>
      </c>
      <c r="T499" s="13" t="str">
        <f aca="false">IFERROR(IF(SUM('MRR Conglomerado'!W499:Y499)=0,"",ROUND(SUM('MRR Conglomerado'!AI499:AK499)/SUM('MRR Conglomerado'!W499:Y499),3)),"")</f>
        <v/>
      </c>
      <c r="U499" s="13" t="str">
        <f aca="false">IFERROR(IF(SUM('MRR Conglomerado'!X499:Z499)=0,"",ROUND(SUM('MRR Conglomerado'!AJ499:AL499)/SUM('MRR Conglomerado'!X499:Z499),3)),"")</f>
        <v/>
      </c>
      <c r="V499" s="13" t="str">
        <f aca="false">IFERROR(IF(SUM('MRR Conglomerado'!Y499:AA499)=0,"",ROUND(SUM('MRR Conglomerado'!AK499:AM499)/SUM('MRR Conglomerado'!Y499:AA499),3)),"")</f>
        <v/>
      </c>
      <c r="W499" s="13" t="str">
        <f aca="false">IFERROR(IF(SUM('MRR Conglomerado'!Z499:AB499)=0,"",ROUND(SUM('MRR Conglomerado'!AL499:AN499)/SUM('MRR Conglomerado'!Z499:AB499),3)),"")</f>
        <v/>
      </c>
      <c r="X499" s="13" t="str">
        <f aca="false">IFERROR(IF(SUM('MRR Conglomerado'!AA499:AC499)=0,"",ROUND(SUM('MRR Conglomerado'!AM499:AO499)/SUM('MRR Conglomerado'!AA499:AC499),3)),"")</f>
        <v/>
      </c>
      <c r="Y499" s="13" t="str">
        <f aca="false">IFERROR(IF(SUM('MRR Conglomerado'!AB499:AD499)=0,"",ROUND(SUM('MRR Conglomerado'!AN499:AP499)/SUM('MRR Conglomerado'!AB499:AD499),3)),"")</f>
        <v/>
      </c>
      <c r="Z499" s="13" t="str">
        <f aca="false">IFERROR(IF(SUM('MRR Conglomerado'!AC499:AE499)=0,"",ROUND(SUM('MRR Conglomerado'!AO499:AQ499)/SUM('MRR Conglomerado'!AC499:AE499),3)),"")</f>
        <v/>
      </c>
      <c r="AA499" s="13" t="str">
        <f aca="false">IFERROR(IF(SUM('MRR Conglomerado'!AD499:AF499)=0,"",ROUND(SUM('MRR Conglomerado'!AP499:AR499)/SUM('MRR Conglomerado'!AD499:AF499),3)),"")</f>
        <v/>
      </c>
      <c r="AB499" s="13" t="str">
        <f aca="false">IFERROR(IF(SUM('MRR Conglomerado'!AE499:AG499)=0,"",ROUND(SUM('MRR Conglomerado'!AQ499:AS499)/SUM('MRR Conglomerado'!AE499:AG499),3)),"")</f>
        <v/>
      </c>
    </row>
    <row r="500" customFormat="false" ht="15" hidden="false" customHeight="false" outlineLevel="0" collapsed="false">
      <c r="A500" s="10" t="s">
        <v>1060</v>
      </c>
      <c r="B500" s="13" t="str">
        <f aca="false">IFERROR(IF(SUM('MRR Conglomerado'!E500:G500)=0,"",ROUND(SUM('MRR Conglomerado'!Q500:S500)/SUM('MRR Conglomerado'!E500:G500),3)),"")</f>
        <v/>
      </c>
      <c r="C500" s="13" t="str">
        <f aca="false">IFERROR(IF(SUM('MRR Conglomerado'!F500:H500)=0,"",ROUND(SUM('MRR Conglomerado'!R500:T500)/SUM('MRR Conglomerado'!F500:H500),3)),"")</f>
        <v/>
      </c>
      <c r="D500" s="13" t="str">
        <f aca="false">IFERROR(IF(SUM('MRR Conglomerado'!G500:I500)=0,"",ROUND(SUM('MRR Conglomerado'!S500:U500)/SUM('MRR Conglomerado'!G500:I500),3)),"")</f>
        <v/>
      </c>
      <c r="E500" s="13" t="str">
        <f aca="false">IFERROR(IF(SUM('MRR Conglomerado'!H500:J500)=0,"",ROUND(SUM('MRR Conglomerado'!T500:V500)/SUM('MRR Conglomerado'!H500:J500),3)),"")</f>
        <v/>
      </c>
      <c r="F500" s="13" t="str">
        <f aca="false">IFERROR(IF(SUM('MRR Conglomerado'!I500:K500)=0,"",ROUND(SUM('MRR Conglomerado'!U500:W500)/SUM('MRR Conglomerado'!I500:K500),3)),"")</f>
        <v/>
      </c>
      <c r="G500" s="13" t="str">
        <f aca="false">IFERROR(IF(SUM('MRR Conglomerado'!J500:L500)=0,"",ROUND(SUM('MRR Conglomerado'!V500:X500)/SUM('MRR Conglomerado'!J500:L500),3)),"")</f>
        <v/>
      </c>
      <c r="H500" s="13" t="str">
        <f aca="false">IFERROR(IF(SUM('MRR Conglomerado'!K500:M500)=0,"",ROUND(SUM('MRR Conglomerado'!W500:Y500)/SUM('MRR Conglomerado'!K500:M500),3)),"")</f>
        <v/>
      </c>
      <c r="I500" s="13" t="str">
        <f aca="false">IFERROR(IF(SUM('MRR Conglomerado'!L500:N500)=0,"",ROUND(SUM('MRR Conglomerado'!X500:Z500)/SUM('MRR Conglomerado'!L500:N500),3)),"")</f>
        <v/>
      </c>
      <c r="J500" s="13" t="str">
        <f aca="false">IFERROR(IF(SUM('MRR Conglomerado'!M500:O500)=0,"",ROUND(SUM('MRR Conglomerado'!Y500:AA500)/SUM('MRR Conglomerado'!M500:O500),3)),"")</f>
        <v/>
      </c>
      <c r="K500" s="13" t="str">
        <f aca="false">IFERROR(IF(SUM('MRR Conglomerado'!N500:P500)=0,"",ROUND(SUM('MRR Conglomerado'!Z500:AB500)/SUM('MRR Conglomerado'!N500:P500),3)),"")</f>
        <v/>
      </c>
      <c r="L500" s="13" t="str">
        <f aca="false">IFERROR(IF(SUM('MRR Conglomerado'!O500:Q500)=0,"",ROUND(SUM('MRR Conglomerado'!AA500:AC500)/SUM('MRR Conglomerado'!O500:Q500),3)),"")</f>
        <v/>
      </c>
      <c r="M500" s="13" t="str">
        <f aca="false">IFERROR(IF(SUM('MRR Conglomerado'!P500:R500)=0,"",ROUND(SUM('MRR Conglomerado'!AB500:AD500)/SUM('MRR Conglomerado'!P500:R500),3)),"")</f>
        <v/>
      </c>
      <c r="N500" s="13" t="n">
        <f aca="false">IFERROR(IF(SUM('MRR Conglomerado'!Q500:S500)=0,"",ROUND(SUM('MRR Conglomerado'!AC500:AE500)/SUM('MRR Conglomerado'!Q500:S500),3)),"")</f>
        <v>3.273</v>
      </c>
      <c r="O500" s="13" t="n">
        <f aca="false">IFERROR(IF(SUM('MRR Conglomerado'!R500:T500)=0,"",ROUND(SUM('MRR Conglomerado'!AD500:AF500)/SUM('MRR Conglomerado'!R500:T500),3)),"")</f>
        <v>1.565</v>
      </c>
      <c r="P500" s="13" t="n">
        <f aca="false">IFERROR(IF(SUM('MRR Conglomerado'!S500:U500)=0,"",ROUND(SUM('MRR Conglomerado'!AE500:AG500)/SUM('MRR Conglomerado'!S500:U500),3)),"")</f>
        <v>0.956</v>
      </c>
      <c r="Q500" s="13" t="n">
        <f aca="false">IFERROR(IF(SUM('MRR Conglomerado'!T500:V500)=0,"",ROUND(SUM('MRR Conglomerado'!AF500:AH500)/SUM('MRR Conglomerado'!T500:V500),3)),"")</f>
        <v>0.855</v>
      </c>
      <c r="R500" s="13" t="n">
        <f aca="false">IFERROR(IF(SUM('MRR Conglomerado'!U500:W500)=0,"",ROUND(SUM('MRR Conglomerado'!AG500:AI500)/SUM('MRR Conglomerado'!U500:W500),3)),"")</f>
        <v>0.791</v>
      </c>
      <c r="S500" s="13" t="n">
        <f aca="false">IFERROR(IF(SUM('MRR Conglomerado'!V500:X500)=0,"",ROUND(SUM('MRR Conglomerado'!AH500:AJ500)/SUM('MRR Conglomerado'!V500:X500),3)),"")</f>
        <v>0.836</v>
      </c>
      <c r="T500" s="13" t="n">
        <f aca="false">IFERROR(IF(SUM('MRR Conglomerado'!W500:Y500)=0,"",ROUND(SUM('MRR Conglomerado'!AI500:AK500)/SUM('MRR Conglomerado'!W500:Y500),3)),"")</f>
        <v>0.866</v>
      </c>
      <c r="U500" s="13" t="n">
        <f aca="false">IFERROR(IF(SUM('MRR Conglomerado'!X500:Z500)=0,"",ROUND(SUM('MRR Conglomerado'!AJ500:AL500)/SUM('MRR Conglomerado'!X500:Z500),3)),"")</f>
        <v>0.868</v>
      </c>
      <c r="V500" s="13" t="n">
        <f aca="false">IFERROR(IF(SUM('MRR Conglomerado'!Y500:AA500)=0,"",ROUND(SUM('MRR Conglomerado'!AK500:AM500)/SUM('MRR Conglomerado'!Y500:AA500),3)),"")</f>
        <v>0.829</v>
      </c>
      <c r="W500" s="13" t="n">
        <f aca="false">IFERROR(IF(SUM('MRR Conglomerado'!Z500:AB500)=0,"",ROUND(SUM('MRR Conglomerado'!AL500:AN500)/SUM('MRR Conglomerado'!Z500:AB500),3)),"")</f>
        <v>0.801</v>
      </c>
      <c r="X500" s="13" t="n">
        <f aca="false">IFERROR(IF(SUM('MRR Conglomerado'!AA500:AC500)=0,"",ROUND(SUM('MRR Conglomerado'!AM500:AO500)/SUM('MRR Conglomerado'!AA500:AC500),3)),"")</f>
        <v>0.8</v>
      </c>
      <c r="Y500" s="13" t="n">
        <f aca="false">IFERROR(IF(SUM('MRR Conglomerado'!AB500:AD500)=0,"",ROUND(SUM('MRR Conglomerado'!AN500:AP500)/SUM('MRR Conglomerado'!AB500:AD500),3)),"")</f>
        <v>0.81</v>
      </c>
      <c r="Z500" s="13" t="n">
        <f aca="false">IFERROR(IF(SUM('MRR Conglomerado'!AC500:AE500)=0,"",ROUND(SUM('MRR Conglomerado'!AO500:AQ500)/SUM('MRR Conglomerado'!AC500:AE500),3)),"")</f>
        <v>0.806</v>
      </c>
      <c r="AA500" s="13" t="n">
        <f aca="false">IFERROR(IF(SUM('MRR Conglomerado'!AD500:AF500)=0,"",ROUND(SUM('MRR Conglomerado'!AP500:AR500)/SUM('MRR Conglomerado'!AD500:AF500),3)),"")</f>
        <v>0.792</v>
      </c>
      <c r="AB500" s="13" t="n">
        <f aca="false">IFERROR(IF(SUM('MRR Conglomerado'!AE500:AG500)=0,"",ROUND(SUM('MRR Conglomerado'!AQ500:AS500)/SUM('MRR Conglomerado'!AE500:AG500),3)),"")</f>
        <v>0.862</v>
      </c>
    </row>
    <row r="501" customFormat="false" ht="15" hidden="false" customHeight="false" outlineLevel="0" collapsed="false">
      <c r="A501" s="10" t="s">
        <v>1062</v>
      </c>
      <c r="B501" s="13" t="str">
        <f aca="false">IFERROR(IF(SUM('MRR Conglomerado'!E501:G501)=0,"",ROUND(SUM('MRR Conglomerado'!Q501:S501)/SUM('MRR Conglomerado'!E501:G501),3)),"")</f>
        <v/>
      </c>
      <c r="C501" s="13" t="str">
        <f aca="false">IFERROR(IF(SUM('MRR Conglomerado'!F501:H501)=0,"",ROUND(SUM('MRR Conglomerado'!R501:T501)/SUM('MRR Conglomerado'!F501:H501),3)),"")</f>
        <v/>
      </c>
      <c r="D501" s="13" t="str">
        <f aca="false">IFERROR(IF(SUM('MRR Conglomerado'!G501:I501)=0,"",ROUND(SUM('MRR Conglomerado'!S501:U501)/SUM('MRR Conglomerado'!G501:I501),3)),"")</f>
        <v/>
      </c>
      <c r="E501" s="13" t="str">
        <f aca="false">IFERROR(IF(SUM('MRR Conglomerado'!H501:J501)=0,"",ROUND(SUM('MRR Conglomerado'!T501:V501)/SUM('MRR Conglomerado'!H501:J501),3)),"")</f>
        <v/>
      </c>
      <c r="F501" s="13" t="str">
        <f aca="false">IFERROR(IF(SUM('MRR Conglomerado'!I501:K501)=0,"",ROUND(SUM('MRR Conglomerado'!U501:W501)/SUM('MRR Conglomerado'!I501:K501),3)),"")</f>
        <v/>
      </c>
      <c r="G501" s="13" t="str">
        <f aca="false">IFERROR(IF(SUM('MRR Conglomerado'!J501:L501)=0,"",ROUND(SUM('MRR Conglomerado'!V501:X501)/SUM('MRR Conglomerado'!J501:L501),3)),"")</f>
        <v/>
      </c>
      <c r="H501" s="13" t="n">
        <f aca="false">IFERROR(IF(SUM('MRR Conglomerado'!K501:M501)=0,"",ROUND(SUM('MRR Conglomerado'!W501:Y501)/SUM('MRR Conglomerado'!K501:M501),3)),"")</f>
        <v>2.078</v>
      </c>
      <c r="I501" s="13" t="n">
        <f aca="false">IFERROR(IF(SUM('MRR Conglomerado'!L501:N501)=0,"",ROUND(SUM('MRR Conglomerado'!X501:Z501)/SUM('MRR Conglomerado'!L501:N501),3)),"")</f>
        <v>1.048</v>
      </c>
      <c r="J501" s="13" t="n">
        <f aca="false">IFERROR(IF(SUM('MRR Conglomerado'!M501:O501)=0,"",ROUND(SUM('MRR Conglomerado'!Y501:AA501)/SUM('MRR Conglomerado'!M501:O501),3)),"")</f>
        <v>0.736</v>
      </c>
      <c r="K501" s="13" t="n">
        <f aca="false">IFERROR(IF(SUM('MRR Conglomerado'!N501:P501)=0,"",ROUND(SUM('MRR Conglomerado'!Z501:AB501)/SUM('MRR Conglomerado'!N501:P501),3)),"")</f>
        <v>0.835</v>
      </c>
      <c r="L501" s="13" t="n">
        <f aca="false">IFERROR(IF(SUM('MRR Conglomerado'!O501:Q501)=0,"",ROUND(SUM('MRR Conglomerado'!AA501:AC501)/SUM('MRR Conglomerado'!O501:Q501),3)),"")</f>
        <v>0.917</v>
      </c>
      <c r="M501" s="13" t="n">
        <f aca="false">IFERROR(IF(SUM('MRR Conglomerado'!P501:R501)=0,"",ROUND(SUM('MRR Conglomerado'!AB501:AD501)/SUM('MRR Conglomerado'!P501:R501),3)),"")</f>
        <v>1.007</v>
      </c>
      <c r="N501" s="13" t="n">
        <f aca="false">IFERROR(IF(SUM('MRR Conglomerado'!Q501:S501)=0,"",ROUND(SUM('MRR Conglomerado'!AC501:AE501)/SUM('MRR Conglomerado'!Q501:S501),3)),"")</f>
        <v>1.027</v>
      </c>
      <c r="O501" s="13" t="n">
        <f aca="false">IFERROR(IF(SUM('MRR Conglomerado'!R501:T501)=0,"",ROUND(SUM('MRR Conglomerado'!AD501:AF501)/SUM('MRR Conglomerado'!R501:T501),3)),"")</f>
        <v>1.031</v>
      </c>
      <c r="P501" s="13" t="n">
        <f aca="false">IFERROR(IF(SUM('MRR Conglomerado'!S501:U501)=0,"",ROUND(SUM('MRR Conglomerado'!AE501:AG501)/SUM('MRR Conglomerado'!S501:U501),3)),"")</f>
        <v>0.995</v>
      </c>
      <c r="Q501" s="13" t="n">
        <f aca="false">IFERROR(IF(SUM('MRR Conglomerado'!T501:V501)=0,"",ROUND(SUM('MRR Conglomerado'!AF501:AH501)/SUM('MRR Conglomerado'!T501:V501),3)),"")</f>
        <v>1.018</v>
      </c>
      <c r="R501" s="13" t="n">
        <f aca="false">IFERROR(IF(SUM('MRR Conglomerado'!U501:W501)=0,"",ROUND(SUM('MRR Conglomerado'!AG501:AI501)/SUM('MRR Conglomerado'!U501:W501),3)),"")</f>
        <v>1.125</v>
      </c>
      <c r="S501" s="13" t="n">
        <f aca="false">IFERROR(IF(SUM('MRR Conglomerado'!V501:X501)=0,"",ROUND(SUM('MRR Conglomerado'!AH501:AJ501)/SUM('MRR Conglomerado'!V501:X501),3)),"")</f>
        <v>1.401</v>
      </c>
      <c r="T501" s="13" t="n">
        <f aca="false">IFERROR(IF(SUM('MRR Conglomerado'!W501:Y501)=0,"",ROUND(SUM('MRR Conglomerado'!AI501:AK501)/SUM('MRR Conglomerado'!W501:Y501),3)),"")</f>
        <v>1.937</v>
      </c>
      <c r="U501" s="13" t="n">
        <f aca="false">IFERROR(IF(SUM('MRR Conglomerado'!X501:Z501)=0,"",ROUND(SUM('MRR Conglomerado'!AJ501:AL501)/SUM('MRR Conglomerado'!X501:Z501),3)),"")</f>
        <v>2.262</v>
      </c>
      <c r="V501" s="13" t="n">
        <f aca="false">IFERROR(IF(SUM('MRR Conglomerado'!Y501:AA501)=0,"",ROUND(SUM('MRR Conglomerado'!AK501:AM501)/SUM('MRR Conglomerado'!Y501:AA501),3)),"")</f>
        <v>2.271</v>
      </c>
      <c r="W501" s="13" t="n">
        <f aca="false">IFERROR(IF(SUM('MRR Conglomerado'!Z501:AB501)=0,"",ROUND(SUM('MRR Conglomerado'!AL501:AN501)/SUM('MRR Conglomerado'!Z501:AB501),3)),"")</f>
        <v>1.867</v>
      </c>
      <c r="X501" s="13" t="n">
        <f aca="false">IFERROR(IF(SUM('MRR Conglomerado'!AA501:AC501)=0,"",ROUND(SUM('MRR Conglomerado'!AM501:AO501)/SUM('MRR Conglomerado'!AA501:AC501),3)),"")</f>
        <v>1.798</v>
      </c>
      <c r="Y501" s="13" t="n">
        <f aca="false">IFERROR(IF(SUM('MRR Conglomerado'!AB501:AD501)=0,"",ROUND(SUM('MRR Conglomerado'!AN501:AP501)/SUM('MRR Conglomerado'!AB501:AD501),3)),"")</f>
        <v>1.73</v>
      </c>
      <c r="Z501" s="13" t="n">
        <f aca="false">IFERROR(IF(SUM('MRR Conglomerado'!AC501:AE501)=0,"",ROUND(SUM('MRR Conglomerado'!AO501:AQ501)/SUM('MRR Conglomerado'!AC501:AE501),3)),"")</f>
        <v>1.729</v>
      </c>
      <c r="AA501" s="13" t="n">
        <f aca="false">IFERROR(IF(SUM('MRR Conglomerado'!AD501:AF501)=0,"",ROUND(SUM('MRR Conglomerado'!AP501:AR501)/SUM('MRR Conglomerado'!AD501:AF501),3)),"")</f>
        <v>1.519</v>
      </c>
      <c r="AB501" s="13" t="n">
        <f aca="false">IFERROR(IF(SUM('MRR Conglomerado'!AE501:AG501)=0,"",ROUND(SUM('MRR Conglomerado'!AQ501:AS501)/SUM('MRR Conglomerado'!AE501:AG501),3)),"")</f>
        <v>1.406</v>
      </c>
    </row>
    <row r="502" customFormat="false" ht="15" hidden="false" customHeight="false" outlineLevel="0" collapsed="false">
      <c r="A502" s="10" t="s">
        <v>1064</v>
      </c>
      <c r="B502" s="13" t="str">
        <f aca="false">IFERROR(IF(SUM('MRR Conglomerado'!E502:G502)=0,"",ROUND(SUM('MRR Conglomerado'!Q502:S502)/SUM('MRR Conglomerado'!E502:G502),3)),"")</f>
        <v/>
      </c>
      <c r="C502" s="13" t="str">
        <f aca="false">IFERROR(IF(SUM('MRR Conglomerado'!F502:H502)=0,"",ROUND(SUM('MRR Conglomerado'!R502:T502)/SUM('MRR Conglomerado'!F502:H502),3)),"")</f>
        <v/>
      </c>
      <c r="D502" s="13" t="str">
        <f aca="false">IFERROR(IF(SUM('MRR Conglomerado'!G502:I502)=0,"",ROUND(SUM('MRR Conglomerado'!S502:U502)/SUM('MRR Conglomerado'!G502:I502),3)),"")</f>
        <v/>
      </c>
      <c r="E502" s="13" t="str">
        <f aca="false">IFERROR(IF(SUM('MRR Conglomerado'!H502:J502)=0,"",ROUND(SUM('MRR Conglomerado'!T502:V502)/SUM('MRR Conglomerado'!H502:J502),3)),"")</f>
        <v/>
      </c>
      <c r="F502" s="13" t="str">
        <f aca="false">IFERROR(IF(SUM('MRR Conglomerado'!I502:K502)=0,"",ROUND(SUM('MRR Conglomerado'!U502:W502)/SUM('MRR Conglomerado'!I502:K502),3)),"")</f>
        <v/>
      </c>
      <c r="G502" s="13" t="str">
        <f aca="false">IFERROR(IF(SUM('MRR Conglomerado'!J502:L502)=0,"",ROUND(SUM('MRR Conglomerado'!V502:X502)/SUM('MRR Conglomerado'!J502:L502),3)),"")</f>
        <v/>
      </c>
      <c r="H502" s="13" t="str">
        <f aca="false">IFERROR(IF(SUM('MRR Conglomerado'!K502:M502)=0,"",ROUND(SUM('MRR Conglomerado'!W502:Y502)/SUM('MRR Conglomerado'!K502:M502),3)),"")</f>
        <v/>
      </c>
      <c r="I502" s="13" t="n">
        <f aca="false">IFERROR(IF(SUM('MRR Conglomerado'!L502:N502)=0,"",ROUND(SUM('MRR Conglomerado'!X502:Z502)/SUM('MRR Conglomerado'!L502:N502),3)),"")</f>
        <v>1.955</v>
      </c>
      <c r="J502" s="13" t="n">
        <f aca="false">IFERROR(IF(SUM('MRR Conglomerado'!M502:O502)=0,"",ROUND(SUM('MRR Conglomerado'!Y502:AA502)/SUM('MRR Conglomerado'!M502:O502),3)),"")</f>
        <v>1.523</v>
      </c>
      <c r="K502" s="13" t="n">
        <f aca="false">IFERROR(IF(SUM('MRR Conglomerado'!N502:P502)=0,"",ROUND(SUM('MRR Conglomerado'!Z502:AB502)/SUM('MRR Conglomerado'!N502:P502),3)),"")</f>
        <v>1.076</v>
      </c>
      <c r="L502" s="13" t="n">
        <f aca="false">IFERROR(IF(SUM('MRR Conglomerado'!O502:Q502)=0,"",ROUND(SUM('MRR Conglomerado'!AA502:AC502)/SUM('MRR Conglomerado'!O502:Q502),3)),"")</f>
        <v>1.089</v>
      </c>
      <c r="M502" s="13" t="n">
        <f aca="false">IFERROR(IF(SUM('MRR Conglomerado'!P502:R502)=0,"",ROUND(SUM('MRR Conglomerado'!AB502:AD502)/SUM('MRR Conglomerado'!P502:R502),3)),"")</f>
        <v>1.088</v>
      </c>
      <c r="N502" s="13" t="n">
        <f aca="false">IFERROR(IF(SUM('MRR Conglomerado'!Q502:S502)=0,"",ROUND(SUM('MRR Conglomerado'!AC502:AE502)/SUM('MRR Conglomerado'!Q502:S502),3)),"")</f>
        <v>1.057</v>
      </c>
      <c r="O502" s="13" t="n">
        <f aca="false">IFERROR(IF(SUM('MRR Conglomerado'!R502:T502)=0,"",ROUND(SUM('MRR Conglomerado'!AD502:AF502)/SUM('MRR Conglomerado'!R502:T502),3)),"")</f>
        <v>1.074</v>
      </c>
      <c r="P502" s="13" t="n">
        <f aca="false">IFERROR(IF(SUM('MRR Conglomerado'!S502:U502)=0,"",ROUND(SUM('MRR Conglomerado'!AE502:AG502)/SUM('MRR Conglomerado'!S502:U502),3)),"")</f>
        <v>1.074</v>
      </c>
      <c r="Q502" s="13" t="n">
        <f aca="false">IFERROR(IF(SUM('MRR Conglomerado'!T502:V502)=0,"",ROUND(SUM('MRR Conglomerado'!AF502:AH502)/SUM('MRR Conglomerado'!T502:V502),3)),"")</f>
        <v>1.106</v>
      </c>
      <c r="R502" s="13" t="n">
        <f aca="false">IFERROR(IF(SUM('MRR Conglomerado'!U502:W502)=0,"",ROUND(SUM('MRR Conglomerado'!AG502:AI502)/SUM('MRR Conglomerado'!U502:W502),3)),"")</f>
        <v>1.138</v>
      </c>
      <c r="S502" s="13" t="n">
        <f aca="false">IFERROR(IF(SUM('MRR Conglomerado'!V502:X502)=0,"",ROUND(SUM('MRR Conglomerado'!AH502:AJ502)/SUM('MRR Conglomerado'!V502:X502),3)),"")</f>
        <v>1.696</v>
      </c>
      <c r="T502" s="13" t="n">
        <f aca="false">IFERROR(IF(SUM('MRR Conglomerado'!W502:Y502)=0,"",ROUND(SUM('MRR Conglomerado'!AI502:AK502)/SUM('MRR Conglomerado'!W502:Y502),3)),"")</f>
        <v>1.662</v>
      </c>
      <c r="U502" s="13" t="n">
        <f aca="false">IFERROR(IF(SUM('MRR Conglomerado'!X502:Z502)=0,"",ROUND(SUM('MRR Conglomerado'!AJ502:AL502)/SUM('MRR Conglomerado'!X502:Z502),3)),"")</f>
        <v>1.478</v>
      </c>
      <c r="V502" s="13" t="n">
        <f aca="false">IFERROR(IF(SUM('MRR Conglomerado'!Y502:AA502)=0,"",ROUND(SUM('MRR Conglomerado'!AK502:AM502)/SUM('MRR Conglomerado'!Y502:AA502),3)),"")</f>
        <v>0.886</v>
      </c>
      <c r="W502" s="13" t="n">
        <f aca="false">IFERROR(IF(SUM('MRR Conglomerado'!Z502:AB502)=0,"",ROUND(SUM('MRR Conglomerado'!AL502:AN502)/SUM('MRR Conglomerado'!Z502:AB502),3)),"")</f>
        <v>0.802</v>
      </c>
      <c r="X502" s="13" t="n">
        <f aca="false">IFERROR(IF(SUM('MRR Conglomerado'!AA502:AC502)=0,"",ROUND(SUM('MRR Conglomerado'!AM502:AO502)/SUM('MRR Conglomerado'!AA502:AC502),3)),"")</f>
        <v>0.76</v>
      </c>
      <c r="Y502" s="13" t="n">
        <f aca="false">IFERROR(IF(SUM('MRR Conglomerado'!AB502:AD502)=0,"",ROUND(SUM('MRR Conglomerado'!AN502:AP502)/SUM('MRR Conglomerado'!AB502:AD502),3)),"")</f>
        <v>0.73</v>
      </c>
      <c r="Z502" s="13" t="n">
        <f aca="false">IFERROR(IF(SUM('MRR Conglomerado'!AC502:AE502)=0,"",ROUND(SUM('MRR Conglomerado'!AO502:AQ502)/SUM('MRR Conglomerado'!AC502:AE502),3)),"")</f>
        <v>0.721</v>
      </c>
      <c r="AA502" s="13" t="n">
        <f aca="false">IFERROR(IF(SUM('MRR Conglomerado'!AD502:AF502)=0,"",ROUND(SUM('MRR Conglomerado'!AP502:AR502)/SUM('MRR Conglomerado'!AD502:AF502),3)),"")</f>
        <v>0.732</v>
      </c>
      <c r="AB502" s="13" t="n">
        <f aca="false">IFERROR(IF(SUM('MRR Conglomerado'!AE502:AG502)=0,"",ROUND(SUM('MRR Conglomerado'!AQ502:AS502)/SUM('MRR Conglomerado'!AE502:AG502),3)),"")</f>
        <v>0.743</v>
      </c>
    </row>
    <row r="503" customFormat="false" ht="15" hidden="false" customHeight="false" outlineLevel="0" collapsed="false">
      <c r="A503" s="10" t="s">
        <v>1066</v>
      </c>
      <c r="B503" s="13" t="str">
        <f aca="false">IFERROR(IF(SUM('MRR Conglomerado'!E503:G503)=0,"",ROUND(SUM('MRR Conglomerado'!Q503:S503)/SUM('MRR Conglomerado'!E503:G503),3)),"")</f>
        <v/>
      </c>
      <c r="C503" s="13" t="str">
        <f aca="false">IFERROR(IF(SUM('MRR Conglomerado'!F503:H503)=0,"",ROUND(SUM('MRR Conglomerado'!R503:T503)/SUM('MRR Conglomerado'!F503:H503),3)),"")</f>
        <v/>
      </c>
      <c r="D503" s="13" t="str">
        <f aca="false">IFERROR(IF(SUM('MRR Conglomerado'!G503:I503)=0,"",ROUND(SUM('MRR Conglomerado'!S503:U503)/SUM('MRR Conglomerado'!G503:I503),3)),"")</f>
        <v/>
      </c>
      <c r="E503" s="13" t="str">
        <f aca="false">IFERROR(IF(SUM('MRR Conglomerado'!H503:J503)=0,"",ROUND(SUM('MRR Conglomerado'!T503:V503)/SUM('MRR Conglomerado'!H503:J503),3)),"")</f>
        <v/>
      </c>
      <c r="F503" s="13" t="str">
        <f aca="false">IFERROR(IF(SUM('MRR Conglomerado'!I503:K503)=0,"",ROUND(SUM('MRR Conglomerado'!U503:W503)/SUM('MRR Conglomerado'!I503:K503),3)),"")</f>
        <v/>
      </c>
      <c r="G503" s="13" t="str">
        <f aca="false">IFERROR(IF(SUM('MRR Conglomerado'!J503:L503)=0,"",ROUND(SUM('MRR Conglomerado'!V503:X503)/SUM('MRR Conglomerado'!J503:L503),3)),"")</f>
        <v/>
      </c>
      <c r="H503" s="13" t="str">
        <f aca="false">IFERROR(IF(SUM('MRR Conglomerado'!K503:M503)=0,"",ROUND(SUM('MRR Conglomerado'!W503:Y503)/SUM('MRR Conglomerado'!K503:M503),3)),"")</f>
        <v/>
      </c>
      <c r="I503" s="13" t="str">
        <f aca="false">IFERROR(IF(SUM('MRR Conglomerado'!L503:N503)=0,"",ROUND(SUM('MRR Conglomerado'!X503:Z503)/SUM('MRR Conglomerado'!L503:N503),3)),"")</f>
        <v/>
      </c>
      <c r="J503" s="13" t="str">
        <f aca="false">IFERROR(IF(SUM('MRR Conglomerado'!M503:O503)=0,"",ROUND(SUM('MRR Conglomerado'!Y503:AA503)/SUM('MRR Conglomerado'!M503:O503),3)),"")</f>
        <v/>
      </c>
      <c r="K503" s="13" t="str">
        <f aca="false">IFERROR(IF(SUM('MRR Conglomerado'!N503:P503)=0,"",ROUND(SUM('MRR Conglomerado'!Z503:AB503)/SUM('MRR Conglomerado'!N503:P503),3)),"")</f>
        <v/>
      </c>
      <c r="L503" s="13" t="str">
        <f aca="false">IFERROR(IF(SUM('MRR Conglomerado'!O503:Q503)=0,"",ROUND(SUM('MRR Conglomerado'!AA503:AC503)/SUM('MRR Conglomerado'!O503:Q503),3)),"")</f>
        <v/>
      </c>
      <c r="M503" s="13" t="str">
        <f aca="false">IFERROR(IF(SUM('MRR Conglomerado'!P503:R503)=0,"",ROUND(SUM('MRR Conglomerado'!AB503:AD503)/SUM('MRR Conglomerado'!P503:R503),3)),"")</f>
        <v/>
      </c>
      <c r="N503" s="13" t="str">
        <f aca="false">IFERROR(IF(SUM('MRR Conglomerado'!Q503:S503)=0,"",ROUND(SUM('MRR Conglomerado'!AC503:AE503)/SUM('MRR Conglomerado'!Q503:S503),3)),"")</f>
        <v/>
      </c>
      <c r="O503" s="13" t="str">
        <f aca="false">IFERROR(IF(SUM('MRR Conglomerado'!R503:T503)=0,"",ROUND(SUM('MRR Conglomerado'!AD503:AF503)/SUM('MRR Conglomerado'!R503:T503),3)),"")</f>
        <v/>
      </c>
      <c r="P503" s="13" t="str">
        <f aca="false">IFERROR(IF(SUM('MRR Conglomerado'!S503:U503)=0,"",ROUND(SUM('MRR Conglomerado'!AE503:AG503)/SUM('MRR Conglomerado'!S503:U503),3)),"")</f>
        <v/>
      </c>
      <c r="Q503" s="13" t="str">
        <f aca="false">IFERROR(IF(SUM('MRR Conglomerado'!T503:V503)=0,"",ROUND(SUM('MRR Conglomerado'!AF503:AH503)/SUM('MRR Conglomerado'!T503:V503),3)),"")</f>
        <v/>
      </c>
      <c r="R503" s="13" t="str">
        <f aca="false">IFERROR(IF(SUM('MRR Conglomerado'!U503:W503)=0,"",ROUND(SUM('MRR Conglomerado'!AG503:AI503)/SUM('MRR Conglomerado'!U503:W503),3)),"")</f>
        <v/>
      </c>
      <c r="S503" s="13" t="str">
        <f aca="false">IFERROR(IF(SUM('MRR Conglomerado'!V503:X503)=0,"",ROUND(SUM('MRR Conglomerado'!AH503:AJ503)/SUM('MRR Conglomerado'!V503:X503),3)),"")</f>
        <v/>
      </c>
      <c r="T503" s="13" t="str">
        <f aca="false">IFERROR(IF(SUM('MRR Conglomerado'!W503:Y503)=0,"",ROUND(SUM('MRR Conglomerado'!AI503:AK503)/SUM('MRR Conglomerado'!W503:Y503),3)),"")</f>
        <v/>
      </c>
      <c r="U503" s="13" t="str">
        <f aca="false">IFERROR(IF(SUM('MRR Conglomerado'!X503:Z503)=0,"",ROUND(SUM('MRR Conglomerado'!AJ503:AL503)/SUM('MRR Conglomerado'!X503:Z503),3)),"")</f>
        <v/>
      </c>
      <c r="V503" s="13" t="str">
        <f aca="false">IFERROR(IF(SUM('MRR Conglomerado'!Y503:AA503)=0,"",ROUND(SUM('MRR Conglomerado'!AK503:AM503)/SUM('MRR Conglomerado'!Y503:AA503),3)),"")</f>
        <v/>
      </c>
      <c r="W503" s="13" t="str">
        <f aca="false">IFERROR(IF(SUM('MRR Conglomerado'!Z503:AB503)=0,"",ROUND(SUM('MRR Conglomerado'!AL503:AN503)/SUM('MRR Conglomerado'!Z503:AB503),3)),"")</f>
        <v/>
      </c>
      <c r="X503" s="13" t="str">
        <f aca="false">IFERROR(IF(SUM('MRR Conglomerado'!AA503:AC503)=0,"",ROUND(SUM('MRR Conglomerado'!AM503:AO503)/SUM('MRR Conglomerado'!AA503:AC503),3)),"")</f>
        <v/>
      </c>
      <c r="Y503" s="13" t="str">
        <f aca="false">IFERROR(IF(SUM('MRR Conglomerado'!AB503:AD503)=0,"",ROUND(SUM('MRR Conglomerado'!AN503:AP503)/SUM('MRR Conglomerado'!AB503:AD503),3)),"")</f>
        <v/>
      </c>
      <c r="Z503" s="13" t="str">
        <f aca="false">IFERROR(IF(SUM('MRR Conglomerado'!AC503:AE503)=0,"",ROUND(SUM('MRR Conglomerado'!AO503:AQ503)/SUM('MRR Conglomerado'!AC503:AE503),3)),"")</f>
        <v/>
      </c>
      <c r="AA503" s="13" t="str">
        <f aca="false">IFERROR(IF(SUM('MRR Conglomerado'!AD503:AF503)=0,"",ROUND(SUM('MRR Conglomerado'!AP503:AR503)/SUM('MRR Conglomerado'!AD503:AF503),3)),"")</f>
        <v/>
      </c>
      <c r="AB503" s="13" t="str">
        <f aca="false">IFERROR(IF(SUM('MRR Conglomerado'!AE503:AG503)=0,"",ROUND(SUM('MRR Conglomerado'!AQ503:AS503)/SUM('MRR Conglomerado'!AE503:AG503),3)),"")</f>
        <v/>
      </c>
    </row>
    <row r="504" customFormat="false" ht="15" hidden="false" customHeight="false" outlineLevel="0" collapsed="false">
      <c r="A504" s="10" t="s">
        <v>1068</v>
      </c>
      <c r="B504" s="13" t="str">
        <f aca="false">IFERROR(IF(SUM('MRR Conglomerado'!E504:G504)=0,"",ROUND(SUM('MRR Conglomerado'!Q504:S504)/SUM('MRR Conglomerado'!E504:G504),3)),"")</f>
        <v/>
      </c>
      <c r="C504" s="13" t="str">
        <f aca="false">IFERROR(IF(SUM('MRR Conglomerado'!F504:H504)=0,"",ROUND(SUM('MRR Conglomerado'!R504:T504)/SUM('MRR Conglomerado'!F504:H504),3)),"")</f>
        <v/>
      </c>
      <c r="D504" s="13" t="str">
        <f aca="false">IFERROR(IF(SUM('MRR Conglomerado'!G504:I504)=0,"",ROUND(SUM('MRR Conglomerado'!S504:U504)/SUM('MRR Conglomerado'!G504:I504),3)),"")</f>
        <v/>
      </c>
      <c r="E504" s="13" t="str">
        <f aca="false">IFERROR(IF(SUM('MRR Conglomerado'!H504:J504)=0,"",ROUND(SUM('MRR Conglomerado'!T504:V504)/SUM('MRR Conglomerado'!H504:J504),3)),"")</f>
        <v/>
      </c>
      <c r="F504" s="13" t="str">
        <f aca="false">IFERROR(IF(SUM('MRR Conglomerado'!I504:K504)=0,"",ROUND(SUM('MRR Conglomerado'!U504:W504)/SUM('MRR Conglomerado'!I504:K504),3)),"")</f>
        <v/>
      </c>
      <c r="G504" s="13" t="str">
        <f aca="false">IFERROR(IF(SUM('MRR Conglomerado'!J504:L504)=0,"",ROUND(SUM('MRR Conglomerado'!V504:X504)/SUM('MRR Conglomerado'!J504:L504),3)),"")</f>
        <v/>
      </c>
      <c r="H504" s="13" t="str">
        <f aca="false">IFERROR(IF(SUM('MRR Conglomerado'!K504:M504)=0,"",ROUND(SUM('MRR Conglomerado'!W504:Y504)/SUM('MRR Conglomerado'!K504:M504),3)),"")</f>
        <v/>
      </c>
      <c r="I504" s="13" t="str">
        <f aca="false">IFERROR(IF(SUM('MRR Conglomerado'!L504:N504)=0,"",ROUND(SUM('MRR Conglomerado'!X504:Z504)/SUM('MRR Conglomerado'!L504:N504),3)),"")</f>
        <v/>
      </c>
      <c r="J504" s="13" t="str">
        <f aca="false">IFERROR(IF(SUM('MRR Conglomerado'!M504:O504)=0,"",ROUND(SUM('MRR Conglomerado'!Y504:AA504)/SUM('MRR Conglomerado'!M504:O504),3)),"")</f>
        <v/>
      </c>
      <c r="K504" s="13" t="str">
        <f aca="false">IFERROR(IF(SUM('MRR Conglomerado'!N504:P504)=0,"",ROUND(SUM('MRR Conglomerado'!Z504:AB504)/SUM('MRR Conglomerado'!N504:P504),3)),"")</f>
        <v/>
      </c>
      <c r="L504" s="13" t="str">
        <f aca="false">IFERROR(IF(SUM('MRR Conglomerado'!O504:Q504)=0,"",ROUND(SUM('MRR Conglomerado'!AA504:AC504)/SUM('MRR Conglomerado'!O504:Q504),3)),"")</f>
        <v/>
      </c>
      <c r="M504" s="13" t="str">
        <f aca="false">IFERROR(IF(SUM('MRR Conglomerado'!P504:R504)=0,"",ROUND(SUM('MRR Conglomerado'!AB504:AD504)/SUM('MRR Conglomerado'!P504:R504),3)),"")</f>
        <v/>
      </c>
      <c r="N504" s="13" t="str">
        <f aca="false">IFERROR(IF(SUM('MRR Conglomerado'!Q504:S504)=0,"",ROUND(SUM('MRR Conglomerado'!AC504:AE504)/SUM('MRR Conglomerado'!Q504:S504),3)),"")</f>
        <v/>
      </c>
      <c r="O504" s="13" t="str">
        <f aca="false">IFERROR(IF(SUM('MRR Conglomerado'!R504:T504)=0,"",ROUND(SUM('MRR Conglomerado'!AD504:AF504)/SUM('MRR Conglomerado'!R504:T504),3)),"")</f>
        <v/>
      </c>
      <c r="P504" s="13" t="str">
        <f aca="false">IFERROR(IF(SUM('MRR Conglomerado'!S504:U504)=0,"",ROUND(SUM('MRR Conglomerado'!AE504:AG504)/SUM('MRR Conglomerado'!S504:U504),3)),"")</f>
        <v/>
      </c>
      <c r="Q504" s="13" t="str">
        <f aca="false">IFERROR(IF(SUM('MRR Conglomerado'!T504:V504)=0,"",ROUND(SUM('MRR Conglomerado'!AF504:AH504)/SUM('MRR Conglomerado'!T504:V504),3)),"")</f>
        <v/>
      </c>
      <c r="R504" s="13" t="str">
        <f aca="false">IFERROR(IF(SUM('MRR Conglomerado'!U504:W504)=0,"",ROUND(SUM('MRR Conglomerado'!AG504:AI504)/SUM('MRR Conglomerado'!U504:W504),3)),"")</f>
        <v/>
      </c>
      <c r="S504" s="13" t="str">
        <f aca="false">IFERROR(IF(SUM('MRR Conglomerado'!V504:X504)=0,"",ROUND(SUM('MRR Conglomerado'!AH504:AJ504)/SUM('MRR Conglomerado'!V504:X504),3)),"")</f>
        <v/>
      </c>
      <c r="T504" s="13" t="str">
        <f aca="false">IFERROR(IF(SUM('MRR Conglomerado'!W504:Y504)=0,"",ROUND(SUM('MRR Conglomerado'!AI504:AK504)/SUM('MRR Conglomerado'!W504:Y504),3)),"")</f>
        <v/>
      </c>
      <c r="U504" s="13" t="str">
        <f aca="false">IFERROR(IF(SUM('MRR Conglomerado'!X504:Z504)=0,"",ROUND(SUM('MRR Conglomerado'!AJ504:AL504)/SUM('MRR Conglomerado'!X504:Z504),3)),"")</f>
        <v/>
      </c>
      <c r="V504" s="13" t="str">
        <f aca="false">IFERROR(IF(SUM('MRR Conglomerado'!Y504:AA504)=0,"",ROUND(SUM('MRR Conglomerado'!AK504:AM504)/SUM('MRR Conglomerado'!Y504:AA504),3)),"")</f>
        <v/>
      </c>
      <c r="W504" s="13" t="str">
        <f aca="false">IFERROR(IF(SUM('MRR Conglomerado'!Z504:AB504)=0,"",ROUND(SUM('MRR Conglomerado'!AL504:AN504)/SUM('MRR Conglomerado'!Z504:AB504),3)),"")</f>
        <v/>
      </c>
      <c r="X504" s="13" t="str">
        <f aca="false">IFERROR(IF(SUM('MRR Conglomerado'!AA504:AC504)=0,"",ROUND(SUM('MRR Conglomerado'!AM504:AO504)/SUM('MRR Conglomerado'!AA504:AC504),3)),"")</f>
        <v/>
      </c>
      <c r="Y504" s="13" t="str">
        <f aca="false">IFERROR(IF(SUM('MRR Conglomerado'!AB504:AD504)=0,"",ROUND(SUM('MRR Conglomerado'!AN504:AP504)/SUM('MRR Conglomerado'!AB504:AD504),3)),"")</f>
        <v/>
      </c>
      <c r="Z504" s="13" t="str">
        <f aca="false">IFERROR(IF(SUM('MRR Conglomerado'!AC504:AE504)=0,"",ROUND(SUM('MRR Conglomerado'!AO504:AQ504)/SUM('MRR Conglomerado'!AC504:AE504),3)),"")</f>
        <v/>
      </c>
      <c r="AA504" s="13" t="str">
        <f aca="false">IFERROR(IF(SUM('MRR Conglomerado'!AD504:AF504)=0,"",ROUND(SUM('MRR Conglomerado'!AP504:AR504)/SUM('MRR Conglomerado'!AD504:AF504),3)),"")</f>
        <v/>
      </c>
      <c r="AB504" s="13" t="str">
        <f aca="false">IFERROR(IF(SUM('MRR Conglomerado'!AE504:AG504)=0,"",ROUND(SUM('MRR Conglomerado'!AQ504:AS504)/SUM('MRR Conglomerado'!AE504:AG504),3)),"")</f>
        <v/>
      </c>
    </row>
    <row r="505" customFormat="false" ht="15" hidden="false" customHeight="false" outlineLevel="0" collapsed="false">
      <c r="A505" s="10" t="s">
        <v>1070</v>
      </c>
      <c r="B505" s="13" t="str">
        <f aca="false">IFERROR(IF(SUM('MRR Conglomerado'!E505:G505)=0,"",ROUND(SUM('MRR Conglomerado'!Q505:S505)/SUM('MRR Conglomerado'!E505:G505),3)),"")</f>
        <v/>
      </c>
      <c r="C505" s="13" t="str">
        <f aca="false">IFERROR(IF(SUM('MRR Conglomerado'!F505:H505)=0,"",ROUND(SUM('MRR Conglomerado'!R505:T505)/SUM('MRR Conglomerado'!F505:H505),3)),"")</f>
        <v/>
      </c>
      <c r="D505" s="13" t="str">
        <f aca="false">IFERROR(IF(SUM('MRR Conglomerado'!G505:I505)=0,"",ROUND(SUM('MRR Conglomerado'!S505:U505)/SUM('MRR Conglomerado'!G505:I505),3)),"")</f>
        <v/>
      </c>
      <c r="E505" s="13" t="str">
        <f aca="false">IFERROR(IF(SUM('MRR Conglomerado'!H505:J505)=0,"",ROUND(SUM('MRR Conglomerado'!T505:V505)/SUM('MRR Conglomerado'!H505:J505),3)),"")</f>
        <v/>
      </c>
      <c r="F505" s="13" t="n">
        <f aca="false">IFERROR(IF(SUM('MRR Conglomerado'!I505:K505)=0,"",ROUND(SUM('MRR Conglomerado'!U505:W505)/SUM('MRR Conglomerado'!I505:K505),3)),"")</f>
        <v>0</v>
      </c>
      <c r="G505" s="13" t="n">
        <f aca="false">IFERROR(IF(SUM('MRR Conglomerado'!J505:L505)=0,"",ROUND(SUM('MRR Conglomerado'!V505:X505)/SUM('MRR Conglomerado'!J505:L505),3)),"")</f>
        <v>0</v>
      </c>
      <c r="H505" s="13" t="n">
        <f aca="false">IFERROR(IF(SUM('MRR Conglomerado'!K505:M505)=0,"",ROUND(SUM('MRR Conglomerado'!W505:Y505)/SUM('MRR Conglomerado'!K505:M505),3)),"")</f>
        <v>0</v>
      </c>
      <c r="I505" s="13" t="n">
        <f aca="false">IFERROR(IF(SUM('MRR Conglomerado'!L505:N505)=0,"",ROUND(SUM('MRR Conglomerado'!X505:Z505)/SUM('MRR Conglomerado'!L505:N505),3)),"")</f>
        <v>0</v>
      </c>
      <c r="J505" s="13" t="n">
        <f aca="false">IFERROR(IF(SUM('MRR Conglomerado'!M505:O505)=0,"",ROUND(SUM('MRR Conglomerado'!Y505:AA505)/SUM('MRR Conglomerado'!M505:O505),3)),"")</f>
        <v>0</v>
      </c>
      <c r="K505" s="13" t="n">
        <f aca="false">IFERROR(IF(SUM('MRR Conglomerado'!N505:P505)=0,"",ROUND(SUM('MRR Conglomerado'!Z505:AB505)/SUM('MRR Conglomerado'!N505:P505),3)),"")</f>
        <v>0</v>
      </c>
      <c r="L505" s="13" t="n">
        <f aca="false">IFERROR(IF(SUM('MRR Conglomerado'!O505:Q505)=0,"",ROUND(SUM('MRR Conglomerado'!AA505:AC505)/SUM('MRR Conglomerado'!O505:Q505),3)),"")</f>
        <v>0</v>
      </c>
      <c r="M505" s="13" t="n">
        <f aca="false">IFERROR(IF(SUM('MRR Conglomerado'!P505:R505)=0,"",ROUND(SUM('MRR Conglomerado'!AB505:AD505)/SUM('MRR Conglomerado'!P505:R505),3)),"")</f>
        <v>0</v>
      </c>
      <c r="N505" s="13" t="n">
        <f aca="false">IFERROR(IF(SUM('MRR Conglomerado'!Q505:S505)=0,"",ROUND(SUM('MRR Conglomerado'!AC505:AE505)/SUM('MRR Conglomerado'!Q505:S505),3)),"")</f>
        <v>0</v>
      </c>
      <c r="O505" s="13" t="n">
        <f aca="false">IFERROR(IF(SUM('MRR Conglomerado'!R505:T505)=0,"",ROUND(SUM('MRR Conglomerado'!AD505:AF505)/SUM('MRR Conglomerado'!R505:T505),3)),"")</f>
        <v>0</v>
      </c>
      <c r="P505" s="13" t="n">
        <f aca="false">IFERROR(IF(SUM('MRR Conglomerado'!S505:U505)=0,"",ROUND(SUM('MRR Conglomerado'!AE505:AG505)/SUM('MRR Conglomerado'!S505:U505),3)),"")</f>
        <v>0</v>
      </c>
      <c r="Q505" s="13" t="n">
        <f aca="false">IFERROR(IF(SUM('MRR Conglomerado'!T505:V505)=0,"",ROUND(SUM('MRR Conglomerado'!AF505:AH505)/SUM('MRR Conglomerado'!T505:V505),3)),"")</f>
        <v>0</v>
      </c>
      <c r="R505" s="13" t="str">
        <f aca="false">IFERROR(IF(SUM('MRR Conglomerado'!U505:W505)=0,"",ROUND(SUM('MRR Conglomerado'!AG505:AI505)/SUM('MRR Conglomerado'!U505:W505),3)),"")</f>
        <v/>
      </c>
      <c r="S505" s="13" t="str">
        <f aca="false">IFERROR(IF(SUM('MRR Conglomerado'!V505:X505)=0,"",ROUND(SUM('MRR Conglomerado'!AH505:AJ505)/SUM('MRR Conglomerado'!V505:X505),3)),"")</f>
        <v/>
      </c>
      <c r="T505" s="13" t="str">
        <f aca="false">IFERROR(IF(SUM('MRR Conglomerado'!W505:Y505)=0,"",ROUND(SUM('MRR Conglomerado'!AI505:AK505)/SUM('MRR Conglomerado'!W505:Y505),3)),"")</f>
        <v/>
      </c>
      <c r="U505" s="13" t="str">
        <f aca="false">IFERROR(IF(SUM('MRR Conglomerado'!X505:Z505)=0,"",ROUND(SUM('MRR Conglomerado'!AJ505:AL505)/SUM('MRR Conglomerado'!X505:Z505),3)),"")</f>
        <v/>
      </c>
      <c r="V505" s="13" t="str">
        <f aca="false">IFERROR(IF(SUM('MRR Conglomerado'!Y505:AA505)=0,"",ROUND(SUM('MRR Conglomerado'!AK505:AM505)/SUM('MRR Conglomerado'!Y505:AA505),3)),"")</f>
        <v/>
      </c>
      <c r="W505" s="13" t="str">
        <f aca="false">IFERROR(IF(SUM('MRR Conglomerado'!Z505:AB505)=0,"",ROUND(SUM('MRR Conglomerado'!AL505:AN505)/SUM('MRR Conglomerado'!Z505:AB505),3)),"")</f>
        <v/>
      </c>
      <c r="X505" s="13" t="str">
        <f aca="false">IFERROR(IF(SUM('MRR Conglomerado'!AA505:AC505)=0,"",ROUND(SUM('MRR Conglomerado'!AM505:AO505)/SUM('MRR Conglomerado'!AA505:AC505),3)),"")</f>
        <v/>
      </c>
      <c r="Y505" s="13" t="str">
        <f aca="false">IFERROR(IF(SUM('MRR Conglomerado'!AB505:AD505)=0,"",ROUND(SUM('MRR Conglomerado'!AN505:AP505)/SUM('MRR Conglomerado'!AB505:AD505),3)),"")</f>
        <v/>
      </c>
      <c r="Z505" s="13" t="str">
        <f aca="false">IFERROR(IF(SUM('MRR Conglomerado'!AC505:AE505)=0,"",ROUND(SUM('MRR Conglomerado'!AO505:AQ505)/SUM('MRR Conglomerado'!AC505:AE505),3)),"")</f>
        <v/>
      </c>
      <c r="AA505" s="13" t="str">
        <f aca="false">IFERROR(IF(SUM('MRR Conglomerado'!AD505:AF505)=0,"",ROUND(SUM('MRR Conglomerado'!AP505:AR505)/SUM('MRR Conglomerado'!AD505:AF505),3)),"")</f>
        <v/>
      </c>
      <c r="AB505" s="13" t="str">
        <f aca="false">IFERROR(IF(SUM('MRR Conglomerado'!AE505:AG505)=0,"",ROUND(SUM('MRR Conglomerado'!AQ505:AS505)/SUM('MRR Conglomerado'!AE505:AG505),3)),"")</f>
        <v/>
      </c>
    </row>
    <row r="506" customFormat="false" ht="15" hidden="false" customHeight="false" outlineLevel="0" collapsed="false">
      <c r="A506" s="10" t="s">
        <v>1072</v>
      </c>
      <c r="B506" s="13" t="str">
        <f aca="false">IFERROR(IF(SUM('MRR Conglomerado'!E506:G506)=0,"",ROUND(SUM('MRR Conglomerado'!Q506:S506)/SUM('MRR Conglomerado'!E506:G506),3)),"")</f>
        <v/>
      </c>
      <c r="C506" s="13" t="str">
        <f aca="false">IFERROR(IF(SUM('MRR Conglomerado'!F506:H506)=0,"",ROUND(SUM('MRR Conglomerado'!R506:T506)/SUM('MRR Conglomerado'!F506:H506),3)),"")</f>
        <v/>
      </c>
      <c r="D506" s="13" t="str">
        <f aca="false">IFERROR(IF(SUM('MRR Conglomerado'!G506:I506)=0,"",ROUND(SUM('MRR Conglomerado'!S506:U506)/SUM('MRR Conglomerado'!G506:I506),3)),"")</f>
        <v/>
      </c>
      <c r="E506" s="13" t="str">
        <f aca="false">IFERROR(IF(SUM('MRR Conglomerado'!H506:J506)=0,"",ROUND(SUM('MRR Conglomerado'!T506:V506)/SUM('MRR Conglomerado'!H506:J506),3)),"")</f>
        <v/>
      </c>
      <c r="F506" s="13" t="str">
        <f aca="false">IFERROR(IF(SUM('MRR Conglomerado'!I506:K506)=0,"",ROUND(SUM('MRR Conglomerado'!U506:W506)/SUM('MRR Conglomerado'!I506:K506),3)),"")</f>
        <v/>
      </c>
      <c r="G506" s="13" t="str">
        <f aca="false">IFERROR(IF(SUM('MRR Conglomerado'!J506:L506)=0,"",ROUND(SUM('MRR Conglomerado'!V506:X506)/SUM('MRR Conglomerado'!J506:L506),3)),"")</f>
        <v/>
      </c>
      <c r="H506" s="13" t="str">
        <f aca="false">IFERROR(IF(SUM('MRR Conglomerado'!K506:M506)=0,"",ROUND(SUM('MRR Conglomerado'!W506:Y506)/SUM('MRR Conglomerado'!K506:M506),3)),"")</f>
        <v/>
      </c>
      <c r="I506" s="13" t="str">
        <f aca="false">IFERROR(IF(SUM('MRR Conglomerado'!L506:N506)=0,"",ROUND(SUM('MRR Conglomerado'!X506:Z506)/SUM('MRR Conglomerado'!L506:N506),3)),"")</f>
        <v/>
      </c>
      <c r="J506" s="13" t="str">
        <f aca="false">IFERROR(IF(SUM('MRR Conglomerado'!M506:O506)=0,"",ROUND(SUM('MRR Conglomerado'!Y506:AA506)/SUM('MRR Conglomerado'!M506:O506),3)),"")</f>
        <v/>
      </c>
      <c r="K506" s="13" t="str">
        <f aca="false">IFERROR(IF(SUM('MRR Conglomerado'!N506:P506)=0,"",ROUND(SUM('MRR Conglomerado'!Z506:AB506)/SUM('MRR Conglomerado'!N506:P506),3)),"")</f>
        <v/>
      </c>
      <c r="L506" s="13" t="str">
        <f aca="false">IFERROR(IF(SUM('MRR Conglomerado'!O506:Q506)=0,"",ROUND(SUM('MRR Conglomerado'!AA506:AC506)/SUM('MRR Conglomerado'!O506:Q506),3)),"")</f>
        <v/>
      </c>
      <c r="M506" s="13" t="str">
        <f aca="false">IFERROR(IF(SUM('MRR Conglomerado'!P506:R506)=0,"",ROUND(SUM('MRR Conglomerado'!AB506:AD506)/SUM('MRR Conglomerado'!P506:R506),3)),"")</f>
        <v/>
      </c>
      <c r="N506" s="13" t="str">
        <f aca="false">IFERROR(IF(SUM('MRR Conglomerado'!Q506:S506)=0,"",ROUND(SUM('MRR Conglomerado'!AC506:AE506)/SUM('MRR Conglomerado'!Q506:S506),3)),"")</f>
        <v/>
      </c>
      <c r="O506" s="13" t="str">
        <f aca="false">IFERROR(IF(SUM('MRR Conglomerado'!R506:T506)=0,"",ROUND(SUM('MRR Conglomerado'!AD506:AF506)/SUM('MRR Conglomerado'!R506:T506),3)),"")</f>
        <v/>
      </c>
      <c r="P506" s="13" t="str">
        <f aca="false">IFERROR(IF(SUM('MRR Conglomerado'!S506:U506)=0,"",ROUND(SUM('MRR Conglomerado'!AE506:AG506)/SUM('MRR Conglomerado'!S506:U506),3)),"")</f>
        <v/>
      </c>
      <c r="Q506" s="13" t="str">
        <f aca="false">IFERROR(IF(SUM('MRR Conglomerado'!T506:V506)=0,"",ROUND(SUM('MRR Conglomerado'!AF506:AH506)/SUM('MRR Conglomerado'!T506:V506),3)),"")</f>
        <v/>
      </c>
      <c r="R506" s="13" t="str">
        <f aca="false">IFERROR(IF(SUM('MRR Conglomerado'!U506:W506)=0,"",ROUND(SUM('MRR Conglomerado'!AG506:AI506)/SUM('MRR Conglomerado'!U506:W506),3)),"")</f>
        <v/>
      </c>
      <c r="S506" s="13" t="str">
        <f aca="false">IFERROR(IF(SUM('MRR Conglomerado'!V506:X506)=0,"",ROUND(SUM('MRR Conglomerado'!AH506:AJ506)/SUM('MRR Conglomerado'!V506:X506),3)),"")</f>
        <v/>
      </c>
      <c r="T506" s="13" t="str">
        <f aca="false">IFERROR(IF(SUM('MRR Conglomerado'!W506:Y506)=0,"",ROUND(SUM('MRR Conglomerado'!AI506:AK506)/SUM('MRR Conglomerado'!W506:Y506),3)),"")</f>
        <v/>
      </c>
      <c r="U506" s="13" t="str">
        <f aca="false">IFERROR(IF(SUM('MRR Conglomerado'!X506:Z506)=0,"",ROUND(SUM('MRR Conglomerado'!AJ506:AL506)/SUM('MRR Conglomerado'!X506:Z506),3)),"")</f>
        <v/>
      </c>
      <c r="V506" s="13" t="str">
        <f aca="false">IFERROR(IF(SUM('MRR Conglomerado'!Y506:AA506)=0,"",ROUND(SUM('MRR Conglomerado'!AK506:AM506)/SUM('MRR Conglomerado'!Y506:AA506),3)),"")</f>
        <v/>
      </c>
      <c r="W506" s="13" t="str">
        <f aca="false">IFERROR(IF(SUM('MRR Conglomerado'!Z506:AB506)=0,"",ROUND(SUM('MRR Conglomerado'!AL506:AN506)/SUM('MRR Conglomerado'!Z506:AB506),3)),"")</f>
        <v/>
      </c>
      <c r="X506" s="13" t="str">
        <f aca="false">IFERROR(IF(SUM('MRR Conglomerado'!AA506:AC506)=0,"",ROUND(SUM('MRR Conglomerado'!AM506:AO506)/SUM('MRR Conglomerado'!AA506:AC506),3)),"")</f>
        <v/>
      </c>
      <c r="Y506" s="13" t="n">
        <f aca="false">IFERROR(IF(SUM('MRR Conglomerado'!AB506:AD506)=0,"",ROUND(SUM('MRR Conglomerado'!AN506:AP506)/SUM('MRR Conglomerado'!AB506:AD506),3)),"")</f>
        <v>3.154</v>
      </c>
      <c r="Z506" s="13" t="n">
        <f aca="false">IFERROR(IF(SUM('MRR Conglomerado'!AC506:AE506)=0,"",ROUND(SUM('MRR Conglomerado'!AO506:AQ506)/SUM('MRR Conglomerado'!AC506:AE506),3)),"")</f>
        <v>1.96</v>
      </c>
      <c r="AA506" s="13" t="n">
        <f aca="false">IFERROR(IF(SUM('MRR Conglomerado'!AD506:AF506)=0,"",ROUND(SUM('MRR Conglomerado'!AP506:AR506)/SUM('MRR Conglomerado'!AD506:AF506),3)),"")</f>
        <v>1.404</v>
      </c>
      <c r="AB506" s="13" t="n">
        <f aca="false">IFERROR(IF(SUM('MRR Conglomerado'!AE506:AG506)=0,"",ROUND(SUM('MRR Conglomerado'!AQ506:AS506)/SUM('MRR Conglomerado'!AE506:AG506),3)),"")</f>
        <v>1.445</v>
      </c>
    </row>
    <row r="507" customFormat="false" ht="15" hidden="false" customHeight="false" outlineLevel="0" collapsed="false">
      <c r="A507" s="10" t="s">
        <v>1074</v>
      </c>
      <c r="B507" s="13" t="n">
        <f aca="false">IFERROR(IF(SUM('MRR Conglomerado'!E507:G507)=0,"",ROUND(SUM('MRR Conglomerado'!Q507:S507)/SUM('MRR Conglomerado'!E507:G507),3)),"")</f>
        <v>0.453</v>
      </c>
      <c r="C507" s="13" t="n">
        <f aca="false">IFERROR(IF(SUM('MRR Conglomerado'!F507:H507)=0,"",ROUND(SUM('MRR Conglomerado'!R507:T507)/SUM('MRR Conglomerado'!F507:H507),3)),"")</f>
        <v>0.462</v>
      </c>
      <c r="D507" s="13" t="n">
        <f aca="false">IFERROR(IF(SUM('MRR Conglomerado'!G507:I507)=0,"",ROUND(SUM('MRR Conglomerado'!S507:U507)/SUM('MRR Conglomerado'!G507:I507),3)),"")</f>
        <v>0.475</v>
      </c>
      <c r="E507" s="13" t="n">
        <f aca="false">IFERROR(IF(SUM('MRR Conglomerado'!H507:J507)=0,"",ROUND(SUM('MRR Conglomerado'!T507:V507)/SUM('MRR Conglomerado'!H507:J507),3)),"")</f>
        <v>0.482</v>
      </c>
      <c r="F507" s="13" t="n">
        <f aca="false">IFERROR(IF(SUM('MRR Conglomerado'!I507:K507)=0,"",ROUND(SUM('MRR Conglomerado'!U507:W507)/SUM('MRR Conglomerado'!I507:K507),3)),"")</f>
        <v>0.484</v>
      </c>
      <c r="G507" s="13" t="n">
        <f aca="false">IFERROR(IF(SUM('MRR Conglomerado'!J507:L507)=0,"",ROUND(SUM('MRR Conglomerado'!V507:X507)/SUM('MRR Conglomerado'!J507:L507),3)),"")</f>
        <v>0.482</v>
      </c>
      <c r="H507" s="13" t="n">
        <f aca="false">IFERROR(IF(SUM('MRR Conglomerado'!K507:M507)=0,"",ROUND(SUM('MRR Conglomerado'!W507:Y507)/SUM('MRR Conglomerado'!K507:M507),3)),"")</f>
        <v>0.61</v>
      </c>
      <c r="I507" s="13" t="n">
        <f aca="false">IFERROR(IF(SUM('MRR Conglomerado'!L507:N507)=0,"",ROUND(SUM('MRR Conglomerado'!X507:Z507)/SUM('MRR Conglomerado'!L507:N507),3)),"")</f>
        <v>0.801</v>
      </c>
      <c r="J507" s="13" t="n">
        <f aca="false">IFERROR(IF(SUM('MRR Conglomerado'!M507:O507)=0,"",ROUND(SUM('MRR Conglomerado'!Y507:AA507)/SUM('MRR Conglomerado'!M507:O507),3)),"")</f>
        <v>1.153</v>
      </c>
      <c r="K507" s="13" t="n">
        <f aca="false">IFERROR(IF(SUM('MRR Conglomerado'!N507:P507)=0,"",ROUND(SUM('MRR Conglomerado'!Z507:AB507)/SUM('MRR Conglomerado'!N507:P507),3)),"")</f>
        <v>1.182</v>
      </c>
      <c r="L507" s="13" t="n">
        <f aca="false">IFERROR(IF(SUM('MRR Conglomerado'!O507:Q507)=0,"",ROUND(SUM('MRR Conglomerado'!AA507:AC507)/SUM('MRR Conglomerado'!O507:Q507),3)),"")</f>
        <v>1.213</v>
      </c>
      <c r="M507" s="13" t="n">
        <f aca="false">IFERROR(IF(SUM('MRR Conglomerado'!P507:R507)=0,"",ROUND(SUM('MRR Conglomerado'!AB507:AD507)/SUM('MRR Conglomerado'!P507:R507),3)),"")</f>
        <v>1.244</v>
      </c>
      <c r="N507" s="13" t="n">
        <f aca="false">IFERROR(IF(SUM('MRR Conglomerado'!Q507:S507)=0,"",ROUND(SUM('MRR Conglomerado'!AC507:AE507)/SUM('MRR Conglomerado'!Q507:S507),3)),"")</f>
        <v>1.233</v>
      </c>
      <c r="O507" s="13" t="n">
        <f aca="false">IFERROR(IF(SUM('MRR Conglomerado'!R507:T507)=0,"",ROUND(SUM('MRR Conglomerado'!AD507:AF507)/SUM('MRR Conglomerado'!R507:T507),3)),"")</f>
        <v>1.241</v>
      </c>
      <c r="P507" s="13" t="n">
        <f aca="false">IFERROR(IF(SUM('MRR Conglomerado'!S507:U507)=0,"",ROUND(SUM('MRR Conglomerado'!AE507:AG507)/SUM('MRR Conglomerado'!S507:U507),3)),"")</f>
        <v>1.237</v>
      </c>
      <c r="Q507" s="13" t="n">
        <f aca="false">IFERROR(IF(SUM('MRR Conglomerado'!T507:V507)=0,"",ROUND(SUM('MRR Conglomerado'!AF507:AH507)/SUM('MRR Conglomerado'!T507:V507),3)),"")</f>
        <v>1.207</v>
      </c>
      <c r="R507" s="13" t="n">
        <f aca="false">IFERROR(IF(SUM('MRR Conglomerado'!U507:W507)=0,"",ROUND(SUM('MRR Conglomerado'!AG507:AI507)/SUM('MRR Conglomerado'!U507:W507),3)),"")</f>
        <v>1.186</v>
      </c>
      <c r="S507" s="13" t="n">
        <f aca="false">IFERROR(IF(SUM('MRR Conglomerado'!V507:X507)=0,"",ROUND(SUM('MRR Conglomerado'!AH507:AJ507)/SUM('MRR Conglomerado'!V507:X507),3)),"")</f>
        <v>1.187</v>
      </c>
      <c r="T507" s="13" t="n">
        <f aca="false">IFERROR(IF(SUM('MRR Conglomerado'!W507:Y507)=0,"",ROUND(SUM('MRR Conglomerado'!AI507:AK507)/SUM('MRR Conglomerado'!W507:Y507),3)),"")</f>
        <v>1.093</v>
      </c>
      <c r="U507" s="13" t="n">
        <f aca="false">IFERROR(IF(SUM('MRR Conglomerado'!X507:Z507)=0,"",ROUND(SUM('MRR Conglomerado'!AJ507:AL507)/SUM('MRR Conglomerado'!X507:Z507),3)),"")</f>
        <v>1.019</v>
      </c>
      <c r="V507" s="13" t="n">
        <f aca="false">IFERROR(IF(SUM('MRR Conglomerado'!Y507:AA507)=0,"",ROUND(SUM('MRR Conglomerado'!AK507:AM507)/SUM('MRR Conglomerado'!Y507:AA507),3)),"")</f>
        <v>0.919</v>
      </c>
      <c r="W507" s="13" t="n">
        <f aca="false">IFERROR(IF(SUM('MRR Conglomerado'!Z507:AB507)=0,"",ROUND(SUM('MRR Conglomerado'!AL507:AN507)/SUM('MRR Conglomerado'!Z507:AB507),3)),"")</f>
        <v>0.896</v>
      </c>
      <c r="X507" s="13" t="n">
        <f aca="false">IFERROR(IF(SUM('MRR Conglomerado'!AA507:AC507)=0,"",ROUND(SUM('MRR Conglomerado'!AM507:AO507)/SUM('MRR Conglomerado'!AA507:AC507),3)),"")</f>
        <v>0.892</v>
      </c>
      <c r="Y507" s="13" t="n">
        <f aca="false">IFERROR(IF(SUM('MRR Conglomerado'!AB507:AD507)=0,"",ROUND(SUM('MRR Conglomerado'!AN507:AP507)/SUM('MRR Conglomerado'!AB507:AD507),3)),"")</f>
        <v>0.895</v>
      </c>
      <c r="Z507" s="13" t="n">
        <f aca="false">IFERROR(IF(SUM('MRR Conglomerado'!AC507:AE507)=0,"",ROUND(SUM('MRR Conglomerado'!AO507:AQ507)/SUM('MRR Conglomerado'!AC507:AE507),3)),"")</f>
        <v>0.94</v>
      </c>
      <c r="AA507" s="13" t="n">
        <f aca="false">IFERROR(IF(SUM('MRR Conglomerado'!AD507:AF507)=0,"",ROUND(SUM('MRR Conglomerado'!AP507:AR507)/SUM('MRR Conglomerado'!AD507:AF507),3)),"")</f>
        <v>0.892</v>
      </c>
      <c r="AB507" s="13" t="n">
        <f aca="false">IFERROR(IF(SUM('MRR Conglomerado'!AE507:AG507)=0,"",ROUND(SUM('MRR Conglomerado'!AQ507:AS507)/SUM('MRR Conglomerado'!AE507:AG507),3)),"")</f>
        <v>1.406</v>
      </c>
    </row>
    <row r="508" customFormat="false" ht="15" hidden="false" customHeight="false" outlineLevel="0" collapsed="false">
      <c r="A508" s="10" t="s">
        <v>1076</v>
      </c>
      <c r="B508" s="13" t="str">
        <f aca="false">IFERROR(IF(SUM('MRR Conglomerado'!E508:G508)=0,"",ROUND(SUM('MRR Conglomerado'!Q508:S508)/SUM('MRR Conglomerado'!E508:G508),3)),"")</f>
        <v/>
      </c>
      <c r="C508" s="13" t="n">
        <f aca="false">IFERROR(IF(SUM('MRR Conglomerado'!F508:H508)=0,"",ROUND(SUM('MRR Conglomerado'!R508:T508)/SUM('MRR Conglomerado'!F508:H508),3)),"")</f>
        <v>0</v>
      </c>
      <c r="D508" s="13" t="n">
        <f aca="false">IFERROR(IF(SUM('MRR Conglomerado'!G508:I508)=0,"",ROUND(SUM('MRR Conglomerado'!S508:U508)/SUM('MRR Conglomerado'!G508:I508),3)),"")</f>
        <v>0</v>
      </c>
      <c r="E508" s="13" t="n">
        <f aca="false">IFERROR(IF(SUM('MRR Conglomerado'!H508:J508)=0,"",ROUND(SUM('MRR Conglomerado'!T508:V508)/SUM('MRR Conglomerado'!H508:J508),3)),"")</f>
        <v>0</v>
      </c>
      <c r="F508" s="13" t="n">
        <f aca="false">IFERROR(IF(SUM('MRR Conglomerado'!I508:K508)=0,"",ROUND(SUM('MRR Conglomerado'!U508:W508)/SUM('MRR Conglomerado'!I508:K508),3)),"")</f>
        <v>0</v>
      </c>
      <c r="G508" s="13" t="str">
        <f aca="false">IFERROR(IF(SUM('MRR Conglomerado'!J508:L508)=0,"",ROUND(SUM('MRR Conglomerado'!V508:X508)/SUM('MRR Conglomerado'!J508:L508),3)),"")</f>
        <v/>
      </c>
      <c r="H508" s="13" t="str">
        <f aca="false">IFERROR(IF(SUM('MRR Conglomerado'!K508:M508)=0,"",ROUND(SUM('MRR Conglomerado'!W508:Y508)/SUM('MRR Conglomerado'!K508:M508),3)),"")</f>
        <v/>
      </c>
      <c r="I508" s="13" t="str">
        <f aca="false">IFERROR(IF(SUM('MRR Conglomerado'!L508:N508)=0,"",ROUND(SUM('MRR Conglomerado'!X508:Z508)/SUM('MRR Conglomerado'!L508:N508),3)),"")</f>
        <v/>
      </c>
      <c r="J508" s="13" t="str">
        <f aca="false">IFERROR(IF(SUM('MRR Conglomerado'!M508:O508)=0,"",ROUND(SUM('MRR Conglomerado'!Y508:AA508)/SUM('MRR Conglomerado'!M508:O508),3)),"")</f>
        <v/>
      </c>
      <c r="K508" s="13" t="str">
        <f aca="false">IFERROR(IF(SUM('MRR Conglomerado'!N508:P508)=0,"",ROUND(SUM('MRR Conglomerado'!Z508:AB508)/SUM('MRR Conglomerado'!N508:P508),3)),"")</f>
        <v/>
      </c>
      <c r="L508" s="13" t="str">
        <f aca="false">IFERROR(IF(SUM('MRR Conglomerado'!O508:Q508)=0,"",ROUND(SUM('MRR Conglomerado'!AA508:AC508)/SUM('MRR Conglomerado'!O508:Q508),3)),"")</f>
        <v/>
      </c>
      <c r="M508" s="13" t="str">
        <f aca="false">IFERROR(IF(SUM('MRR Conglomerado'!P508:R508)=0,"",ROUND(SUM('MRR Conglomerado'!AB508:AD508)/SUM('MRR Conglomerado'!P508:R508),3)),"")</f>
        <v/>
      </c>
      <c r="N508" s="13" t="str">
        <f aca="false">IFERROR(IF(SUM('MRR Conglomerado'!Q508:S508)=0,"",ROUND(SUM('MRR Conglomerado'!AC508:AE508)/SUM('MRR Conglomerado'!Q508:S508),3)),"")</f>
        <v/>
      </c>
      <c r="O508" s="13" t="str">
        <f aca="false">IFERROR(IF(SUM('MRR Conglomerado'!R508:T508)=0,"",ROUND(SUM('MRR Conglomerado'!AD508:AF508)/SUM('MRR Conglomerado'!R508:T508),3)),"")</f>
        <v/>
      </c>
      <c r="P508" s="13" t="str">
        <f aca="false">IFERROR(IF(SUM('MRR Conglomerado'!S508:U508)=0,"",ROUND(SUM('MRR Conglomerado'!AE508:AG508)/SUM('MRR Conglomerado'!S508:U508),3)),"")</f>
        <v/>
      </c>
      <c r="Q508" s="13" t="str">
        <f aca="false">IFERROR(IF(SUM('MRR Conglomerado'!T508:V508)=0,"",ROUND(SUM('MRR Conglomerado'!AF508:AH508)/SUM('MRR Conglomerado'!T508:V508),3)),"")</f>
        <v/>
      </c>
      <c r="R508" s="13" t="str">
        <f aca="false">IFERROR(IF(SUM('MRR Conglomerado'!U508:W508)=0,"",ROUND(SUM('MRR Conglomerado'!AG508:AI508)/SUM('MRR Conglomerado'!U508:W508),3)),"")</f>
        <v/>
      </c>
      <c r="S508" s="13" t="str">
        <f aca="false">IFERROR(IF(SUM('MRR Conglomerado'!V508:X508)=0,"",ROUND(SUM('MRR Conglomerado'!AH508:AJ508)/SUM('MRR Conglomerado'!V508:X508),3)),"")</f>
        <v/>
      </c>
      <c r="T508" s="13" t="str">
        <f aca="false">IFERROR(IF(SUM('MRR Conglomerado'!W508:Y508)=0,"",ROUND(SUM('MRR Conglomerado'!AI508:AK508)/SUM('MRR Conglomerado'!W508:Y508),3)),"")</f>
        <v/>
      </c>
      <c r="U508" s="13" t="str">
        <f aca="false">IFERROR(IF(SUM('MRR Conglomerado'!X508:Z508)=0,"",ROUND(SUM('MRR Conglomerado'!AJ508:AL508)/SUM('MRR Conglomerado'!X508:Z508),3)),"")</f>
        <v/>
      </c>
      <c r="V508" s="13" t="str">
        <f aca="false">IFERROR(IF(SUM('MRR Conglomerado'!Y508:AA508)=0,"",ROUND(SUM('MRR Conglomerado'!AK508:AM508)/SUM('MRR Conglomerado'!Y508:AA508),3)),"")</f>
        <v/>
      </c>
      <c r="W508" s="13" t="str">
        <f aca="false">IFERROR(IF(SUM('MRR Conglomerado'!Z508:AB508)=0,"",ROUND(SUM('MRR Conglomerado'!AL508:AN508)/SUM('MRR Conglomerado'!Z508:AB508),3)),"")</f>
        <v/>
      </c>
      <c r="X508" s="13" t="str">
        <f aca="false">IFERROR(IF(SUM('MRR Conglomerado'!AA508:AC508)=0,"",ROUND(SUM('MRR Conglomerado'!AM508:AO508)/SUM('MRR Conglomerado'!AA508:AC508),3)),"")</f>
        <v/>
      </c>
      <c r="Y508" s="13" t="str">
        <f aca="false">IFERROR(IF(SUM('MRR Conglomerado'!AB508:AD508)=0,"",ROUND(SUM('MRR Conglomerado'!AN508:AP508)/SUM('MRR Conglomerado'!AB508:AD508),3)),"")</f>
        <v/>
      </c>
      <c r="Z508" s="13" t="str">
        <f aca="false">IFERROR(IF(SUM('MRR Conglomerado'!AC508:AE508)=0,"",ROUND(SUM('MRR Conglomerado'!AO508:AQ508)/SUM('MRR Conglomerado'!AC508:AE508),3)),"")</f>
        <v/>
      </c>
      <c r="AA508" s="13" t="str">
        <f aca="false">IFERROR(IF(SUM('MRR Conglomerado'!AD508:AF508)=0,"",ROUND(SUM('MRR Conglomerado'!AP508:AR508)/SUM('MRR Conglomerado'!AD508:AF508),3)),"")</f>
        <v/>
      </c>
      <c r="AB508" s="13" t="str">
        <f aca="false">IFERROR(IF(SUM('MRR Conglomerado'!AE508:AG508)=0,"",ROUND(SUM('MRR Conglomerado'!AQ508:AS508)/SUM('MRR Conglomerado'!AE508:AG508),3)),"")</f>
        <v/>
      </c>
    </row>
    <row r="509" customFormat="false" ht="15" hidden="false" customHeight="false" outlineLevel="0" collapsed="false">
      <c r="A509" s="10" t="s">
        <v>1078</v>
      </c>
      <c r="B509" s="13" t="str">
        <f aca="false">IFERROR(IF(SUM('MRR Conglomerado'!E509:G509)=0,"",ROUND(SUM('MRR Conglomerado'!Q509:S509)/SUM('MRR Conglomerado'!E509:G509),3)),"")</f>
        <v/>
      </c>
      <c r="C509" s="13" t="str">
        <f aca="false">IFERROR(IF(SUM('MRR Conglomerado'!F509:H509)=0,"",ROUND(SUM('MRR Conglomerado'!R509:T509)/SUM('MRR Conglomerado'!F509:H509),3)),"")</f>
        <v/>
      </c>
      <c r="D509" s="13" t="str">
        <f aca="false">IFERROR(IF(SUM('MRR Conglomerado'!G509:I509)=0,"",ROUND(SUM('MRR Conglomerado'!S509:U509)/SUM('MRR Conglomerado'!G509:I509),3)),"")</f>
        <v/>
      </c>
      <c r="E509" s="13" t="str">
        <f aca="false">IFERROR(IF(SUM('MRR Conglomerado'!H509:J509)=0,"",ROUND(SUM('MRR Conglomerado'!T509:V509)/SUM('MRR Conglomerado'!H509:J509),3)),"")</f>
        <v/>
      </c>
      <c r="F509" s="13" t="str">
        <f aca="false">IFERROR(IF(SUM('MRR Conglomerado'!I509:K509)=0,"",ROUND(SUM('MRR Conglomerado'!U509:W509)/SUM('MRR Conglomerado'!I509:K509),3)),"")</f>
        <v/>
      </c>
      <c r="G509" s="13" t="str">
        <f aca="false">IFERROR(IF(SUM('MRR Conglomerado'!J509:L509)=0,"",ROUND(SUM('MRR Conglomerado'!V509:X509)/SUM('MRR Conglomerado'!J509:L509),3)),"")</f>
        <v/>
      </c>
      <c r="H509" s="13" t="str">
        <f aca="false">IFERROR(IF(SUM('MRR Conglomerado'!K509:M509)=0,"",ROUND(SUM('MRR Conglomerado'!W509:Y509)/SUM('MRR Conglomerado'!K509:M509),3)),"")</f>
        <v/>
      </c>
      <c r="I509" s="13" t="str">
        <f aca="false">IFERROR(IF(SUM('MRR Conglomerado'!L509:N509)=0,"",ROUND(SUM('MRR Conglomerado'!X509:Z509)/SUM('MRR Conglomerado'!L509:N509),3)),"")</f>
        <v/>
      </c>
      <c r="J509" s="13" t="str">
        <f aca="false">IFERROR(IF(SUM('MRR Conglomerado'!M509:O509)=0,"",ROUND(SUM('MRR Conglomerado'!Y509:AA509)/SUM('MRR Conglomerado'!M509:O509),3)),"")</f>
        <v/>
      </c>
      <c r="K509" s="13" t="str">
        <f aca="false">IFERROR(IF(SUM('MRR Conglomerado'!N509:P509)=0,"",ROUND(SUM('MRR Conglomerado'!Z509:AB509)/SUM('MRR Conglomerado'!N509:P509),3)),"")</f>
        <v/>
      </c>
      <c r="L509" s="13" t="str">
        <f aca="false">IFERROR(IF(SUM('MRR Conglomerado'!O509:Q509)=0,"",ROUND(SUM('MRR Conglomerado'!AA509:AC509)/SUM('MRR Conglomerado'!O509:Q509),3)),"")</f>
        <v/>
      </c>
      <c r="M509" s="13" t="str">
        <f aca="false">IFERROR(IF(SUM('MRR Conglomerado'!P509:R509)=0,"",ROUND(SUM('MRR Conglomerado'!AB509:AD509)/SUM('MRR Conglomerado'!P509:R509),3)),"")</f>
        <v/>
      </c>
      <c r="N509" s="13" t="str">
        <f aca="false">IFERROR(IF(SUM('MRR Conglomerado'!Q509:S509)=0,"",ROUND(SUM('MRR Conglomerado'!AC509:AE509)/SUM('MRR Conglomerado'!Q509:S509),3)),"")</f>
        <v/>
      </c>
      <c r="O509" s="13" t="str">
        <f aca="false">IFERROR(IF(SUM('MRR Conglomerado'!R509:T509)=0,"",ROUND(SUM('MRR Conglomerado'!AD509:AF509)/SUM('MRR Conglomerado'!R509:T509),3)),"")</f>
        <v/>
      </c>
      <c r="P509" s="13" t="str">
        <f aca="false">IFERROR(IF(SUM('MRR Conglomerado'!S509:U509)=0,"",ROUND(SUM('MRR Conglomerado'!AE509:AG509)/SUM('MRR Conglomerado'!S509:U509),3)),"")</f>
        <v/>
      </c>
      <c r="Q509" s="13" t="str">
        <f aca="false">IFERROR(IF(SUM('MRR Conglomerado'!T509:V509)=0,"",ROUND(SUM('MRR Conglomerado'!AF509:AH509)/SUM('MRR Conglomerado'!T509:V509),3)),"")</f>
        <v/>
      </c>
      <c r="R509" s="13" t="n">
        <f aca="false">IFERROR(IF(SUM('MRR Conglomerado'!U509:W509)=0,"",ROUND(SUM('MRR Conglomerado'!AG509:AI509)/SUM('MRR Conglomerado'!U509:W509),3)),"")</f>
        <v>5.308</v>
      </c>
      <c r="S509" s="13" t="n">
        <f aca="false">IFERROR(IF(SUM('MRR Conglomerado'!V509:X509)=0,"",ROUND(SUM('MRR Conglomerado'!AH509:AJ509)/SUM('MRR Conglomerado'!V509:X509),3)),"")</f>
        <v>3.75</v>
      </c>
      <c r="T509" s="13" t="n">
        <f aca="false">IFERROR(IF(SUM('MRR Conglomerado'!W509:Y509)=0,"",ROUND(SUM('MRR Conglomerado'!AI509:AK509)/SUM('MRR Conglomerado'!W509:Y509),3)),"")</f>
        <v>3.026</v>
      </c>
      <c r="U509" s="13" t="n">
        <f aca="false">IFERROR(IF(SUM('MRR Conglomerado'!X509:Z509)=0,"",ROUND(SUM('MRR Conglomerado'!AJ509:AL509)/SUM('MRR Conglomerado'!X509:Z509),3)),"")</f>
        <v>2.692</v>
      </c>
      <c r="V509" s="13" t="n">
        <f aca="false">IFERROR(IF(SUM('MRR Conglomerado'!Y509:AA509)=0,"",ROUND(SUM('MRR Conglomerado'!AK509:AM509)/SUM('MRR Conglomerado'!Y509:AA509),3)),"")</f>
        <v>2.256</v>
      </c>
      <c r="W509" s="13" t="n">
        <f aca="false">IFERROR(IF(SUM('MRR Conglomerado'!Z509:AB509)=0,"",ROUND(SUM('MRR Conglomerado'!AL509:AN509)/SUM('MRR Conglomerado'!Z509:AB509),3)),"")</f>
        <v>1.81</v>
      </c>
      <c r="X509" s="13" t="n">
        <f aca="false">IFERROR(IF(SUM('MRR Conglomerado'!AA509:AC509)=0,"",ROUND(SUM('MRR Conglomerado'!AM509:AO509)/SUM('MRR Conglomerado'!AA509:AC509),3)),"")</f>
        <v>1.452</v>
      </c>
      <c r="Y509" s="13" t="n">
        <f aca="false">IFERROR(IF(SUM('MRR Conglomerado'!AB509:AD509)=0,"",ROUND(SUM('MRR Conglomerado'!AN509:AP509)/SUM('MRR Conglomerado'!AB509:AD509),3)),"")</f>
        <v>1.236</v>
      </c>
      <c r="Z509" s="13" t="n">
        <f aca="false">IFERROR(IF(SUM('MRR Conglomerado'!AC509:AE509)=0,"",ROUND(SUM('MRR Conglomerado'!AO509:AQ509)/SUM('MRR Conglomerado'!AC509:AE509),3)),"")</f>
        <v>1.25</v>
      </c>
      <c r="AA509" s="13" t="n">
        <f aca="false">IFERROR(IF(SUM('MRR Conglomerado'!AD509:AF509)=0,"",ROUND(SUM('MRR Conglomerado'!AP509:AR509)/SUM('MRR Conglomerado'!AD509:AF509),3)),"")</f>
        <v>1.223</v>
      </c>
      <c r="AB509" s="13" t="n">
        <f aca="false">IFERROR(IF(SUM('MRR Conglomerado'!AE509:AG509)=0,"",ROUND(SUM('MRR Conglomerado'!AQ509:AS509)/SUM('MRR Conglomerado'!AE509:AG509),3)),"")</f>
        <v>1.156</v>
      </c>
    </row>
    <row r="510" customFormat="false" ht="15" hidden="false" customHeight="false" outlineLevel="0" collapsed="false">
      <c r="A510" s="10" t="s">
        <v>1080</v>
      </c>
      <c r="B510" s="13" t="str">
        <f aca="false">IFERROR(IF(SUM('MRR Conglomerado'!E510:G510)=0,"",ROUND(SUM('MRR Conglomerado'!Q510:S510)/SUM('MRR Conglomerado'!E510:G510),3)),"")</f>
        <v/>
      </c>
      <c r="C510" s="13" t="str">
        <f aca="false">IFERROR(IF(SUM('MRR Conglomerado'!F510:H510)=0,"",ROUND(SUM('MRR Conglomerado'!R510:T510)/SUM('MRR Conglomerado'!F510:H510),3)),"")</f>
        <v/>
      </c>
      <c r="D510" s="13" t="str">
        <f aca="false">IFERROR(IF(SUM('MRR Conglomerado'!G510:I510)=0,"",ROUND(SUM('MRR Conglomerado'!S510:U510)/SUM('MRR Conglomerado'!G510:I510),3)),"")</f>
        <v/>
      </c>
      <c r="E510" s="13" t="str">
        <f aca="false">IFERROR(IF(SUM('MRR Conglomerado'!H510:J510)=0,"",ROUND(SUM('MRR Conglomerado'!T510:V510)/SUM('MRR Conglomerado'!H510:J510),3)),"")</f>
        <v/>
      </c>
      <c r="F510" s="13" t="str">
        <f aca="false">IFERROR(IF(SUM('MRR Conglomerado'!I510:K510)=0,"",ROUND(SUM('MRR Conglomerado'!U510:W510)/SUM('MRR Conglomerado'!I510:K510),3)),"")</f>
        <v/>
      </c>
      <c r="G510" s="13" t="str">
        <f aca="false">IFERROR(IF(SUM('MRR Conglomerado'!J510:L510)=0,"",ROUND(SUM('MRR Conglomerado'!V510:X510)/SUM('MRR Conglomerado'!J510:L510),3)),"")</f>
        <v/>
      </c>
      <c r="H510" s="13" t="str">
        <f aca="false">IFERROR(IF(SUM('MRR Conglomerado'!K510:M510)=0,"",ROUND(SUM('MRR Conglomerado'!W510:Y510)/SUM('MRR Conglomerado'!K510:M510),3)),"")</f>
        <v/>
      </c>
      <c r="I510" s="13" t="str">
        <f aca="false">IFERROR(IF(SUM('MRR Conglomerado'!L510:N510)=0,"",ROUND(SUM('MRR Conglomerado'!X510:Z510)/SUM('MRR Conglomerado'!L510:N510),3)),"")</f>
        <v/>
      </c>
      <c r="J510" s="13" t="str">
        <f aca="false">IFERROR(IF(SUM('MRR Conglomerado'!M510:O510)=0,"",ROUND(SUM('MRR Conglomerado'!Y510:AA510)/SUM('MRR Conglomerado'!M510:O510),3)),"")</f>
        <v/>
      </c>
      <c r="K510" s="13" t="n">
        <f aca="false">IFERROR(IF(SUM('MRR Conglomerado'!N510:P510)=0,"",ROUND(SUM('MRR Conglomerado'!Z510:AB510)/SUM('MRR Conglomerado'!N510:P510),3)),"")</f>
        <v>1.842</v>
      </c>
      <c r="L510" s="13" t="n">
        <f aca="false">IFERROR(IF(SUM('MRR Conglomerado'!O510:Q510)=0,"",ROUND(SUM('MRR Conglomerado'!AA510:AC510)/SUM('MRR Conglomerado'!O510:Q510),3)),"")</f>
        <v>1.921</v>
      </c>
      <c r="M510" s="13" t="n">
        <f aca="false">IFERROR(IF(SUM('MRR Conglomerado'!P510:R510)=0,"",ROUND(SUM('MRR Conglomerado'!AB510:AD510)/SUM('MRR Conglomerado'!P510:R510),3)),"")</f>
        <v>2</v>
      </c>
      <c r="N510" s="13" t="str">
        <f aca="false">IFERROR(IF(SUM('MRR Conglomerado'!Q510:S510)=0,"",ROUND(SUM('MRR Conglomerado'!AC510:AE510)/SUM('MRR Conglomerado'!Q510:S510),3)),"")</f>
        <v/>
      </c>
      <c r="O510" s="13" t="str">
        <f aca="false">IFERROR(IF(SUM('MRR Conglomerado'!R510:T510)=0,"",ROUND(SUM('MRR Conglomerado'!AD510:AF510)/SUM('MRR Conglomerado'!R510:T510),3)),"")</f>
        <v/>
      </c>
      <c r="P510" s="13" t="str">
        <f aca="false">IFERROR(IF(SUM('MRR Conglomerado'!S510:U510)=0,"",ROUND(SUM('MRR Conglomerado'!AE510:AG510)/SUM('MRR Conglomerado'!S510:U510),3)),"")</f>
        <v/>
      </c>
      <c r="Q510" s="13" t="str">
        <f aca="false">IFERROR(IF(SUM('MRR Conglomerado'!T510:V510)=0,"",ROUND(SUM('MRR Conglomerado'!AF510:AH510)/SUM('MRR Conglomerado'!T510:V510),3)),"")</f>
        <v/>
      </c>
      <c r="R510" s="13" t="str">
        <f aca="false">IFERROR(IF(SUM('MRR Conglomerado'!U510:W510)=0,"",ROUND(SUM('MRR Conglomerado'!AG510:AI510)/SUM('MRR Conglomerado'!U510:W510),3)),"")</f>
        <v/>
      </c>
      <c r="S510" s="13" t="n">
        <f aca="false">IFERROR(IF(SUM('MRR Conglomerado'!V510:X510)=0,"",ROUND(SUM('MRR Conglomerado'!AH510:AJ510)/SUM('MRR Conglomerado'!V510:X510),3)),"")</f>
        <v>2.842</v>
      </c>
      <c r="T510" s="13" t="n">
        <f aca="false">IFERROR(IF(SUM('MRR Conglomerado'!W510:Y510)=0,"",ROUND(SUM('MRR Conglomerado'!AI510:AK510)/SUM('MRR Conglomerado'!W510:Y510),3)),"")</f>
        <v>1.525</v>
      </c>
      <c r="U510" s="13" t="n">
        <f aca="false">IFERROR(IF(SUM('MRR Conglomerado'!X510:Z510)=0,"",ROUND(SUM('MRR Conglomerado'!AJ510:AL510)/SUM('MRR Conglomerado'!X510:Z510),3)),"")</f>
        <v>1.042</v>
      </c>
      <c r="V510" s="13" t="n">
        <f aca="false">IFERROR(IF(SUM('MRR Conglomerado'!Y510:AA510)=0,"",ROUND(SUM('MRR Conglomerado'!AK510:AM510)/SUM('MRR Conglomerado'!Y510:AA510),3)),"")</f>
        <v>1.097</v>
      </c>
      <c r="W510" s="13" t="n">
        <f aca="false">IFERROR(IF(SUM('MRR Conglomerado'!Z510:AB510)=0,"",ROUND(SUM('MRR Conglomerado'!AL510:AN510)/SUM('MRR Conglomerado'!Z510:AB510),3)),"")</f>
        <v>1.665</v>
      </c>
      <c r="X510" s="13" t="n">
        <f aca="false">IFERROR(IF(SUM('MRR Conglomerado'!AA510:AC510)=0,"",ROUND(SUM('MRR Conglomerado'!AM510:AO510)/SUM('MRR Conglomerado'!AA510:AC510),3)),"")</f>
        <v>1.616</v>
      </c>
      <c r="Y510" s="13" t="n">
        <f aca="false">IFERROR(IF(SUM('MRR Conglomerado'!AB510:AD510)=0,"",ROUND(SUM('MRR Conglomerado'!AN510:AP510)/SUM('MRR Conglomerado'!AB510:AD510),3)),"")</f>
        <v>1.571</v>
      </c>
      <c r="Z510" s="13" t="n">
        <f aca="false">IFERROR(IF(SUM('MRR Conglomerado'!AC510:AE510)=0,"",ROUND(SUM('MRR Conglomerado'!AO510:AQ510)/SUM('MRR Conglomerado'!AC510:AE510),3)),"")</f>
        <v>1.14</v>
      </c>
      <c r="AA510" s="13" t="n">
        <f aca="false">IFERROR(IF(SUM('MRR Conglomerado'!AD510:AF510)=0,"",ROUND(SUM('MRR Conglomerado'!AP510:AR510)/SUM('MRR Conglomerado'!AD510:AF510),3)),"")</f>
        <v>1.135</v>
      </c>
      <c r="AB510" s="13" t="n">
        <f aca="false">IFERROR(IF(SUM('MRR Conglomerado'!AE510:AG510)=0,"",ROUND(SUM('MRR Conglomerado'!AQ510:AS510)/SUM('MRR Conglomerado'!AE510:AG510),3)),"")</f>
        <v>1.131</v>
      </c>
    </row>
    <row r="511" customFormat="false" ht="15" hidden="false" customHeight="false" outlineLevel="0" collapsed="false">
      <c r="A511" s="10" t="s">
        <v>1082</v>
      </c>
      <c r="B511" s="13" t="str">
        <f aca="false">IFERROR(IF(SUM('MRR Conglomerado'!E511:G511)=0,"",ROUND(SUM('MRR Conglomerado'!Q511:S511)/SUM('MRR Conglomerado'!E511:G511),3)),"")</f>
        <v/>
      </c>
      <c r="C511" s="13" t="str">
        <f aca="false">IFERROR(IF(SUM('MRR Conglomerado'!F511:H511)=0,"",ROUND(SUM('MRR Conglomerado'!R511:T511)/SUM('MRR Conglomerado'!F511:H511),3)),"")</f>
        <v/>
      </c>
      <c r="D511" s="13" t="str">
        <f aca="false">IFERROR(IF(SUM('MRR Conglomerado'!G511:I511)=0,"",ROUND(SUM('MRR Conglomerado'!S511:U511)/SUM('MRR Conglomerado'!G511:I511),3)),"")</f>
        <v/>
      </c>
      <c r="E511" s="13" t="str">
        <f aca="false">IFERROR(IF(SUM('MRR Conglomerado'!H511:J511)=0,"",ROUND(SUM('MRR Conglomerado'!T511:V511)/SUM('MRR Conglomerado'!H511:J511),3)),"")</f>
        <v/>
      </c>
      <c r="F511" s="13" t="n">
        <f aca="false">IFERROR(IF(SUM('MRR Conglomerado'!I511:K511)=0,"",ROUND(SUM('MRR Conglomerado'!U511:W511)/SUM('MRR Conglomerado'!I511:K511),3)),"")</f>
        <v>2</v>
      </c>
      <c r="G511" s="13" t="n">
        <f aca="false">IFERROR(IF(SUM('MRR Conglomerado'!J511:L511)=0,"",ROUND(SUM('MRR Conglomerado'!V511:X511)/SUM('MRR Conglomerado'!J511:L511),3)),"")</f>
        <v>0.5</v>
      </c>
      <c r="H511" s="13" t="n">
        <f aca="false">IFERROR(IF(SUM('MRR Conglomerado'!K511:M511)=0,"",ROUND(SUM('MRR Conglomerado'!W511:Y511)/SUM('MRR Conglomerado'!K511:M511),3)),"")</f>
        <v>0</v>
      </c>
      <c r="I511" s="13" t="n">
        <f aca="false">IFERROR(IF(SUM('MRR Conglomerado'!L511:N511)=0,"",ROUND(SUM('MRR Conglomerado'!X511:Z511)/SUM('MRR Conglomerado'!L511:N511),3)),"")</f>
        <v>0</v>
      </c>
      <c r="J511" s="13" t="n">
        <f aca="false">IFERROR(IF(SUM('MRR Conglomerado'!M511:O511)=0,"",ROUND(SUM('MRR Conglomerado'!Y511:AA511)/SUM('MRR Conglomerado'!M511:O511),3)),"")</f>
        <v>0</v>
      </c>
      <c r="K511" s="13" t="n">
        <f aca="false">IFERROR(IF(SUM('MRR Conglomerado'!N511:P511)=0,"",ROUND(SUM('MRR Conglomerado'!Z511:AB511)/SUM('MRR Conglomerado'!N511:P511),3)),"")</f>
        <v>0</v>
      </c>
      <c r="L511" s="13" t="n">
        <f aca="false">IFERROR(IF(SUM('MRR Conglomerado'!O511:Q511)=0,"",ROUND(SUM('MRR Conglomerado'!AA511:AC511)/SUM('MRR Conglomerado'!O511:Q511),3)),"")</f>
        <v>0</v>
      </c>
      <c r="M511" s="13" t="n">
        <f aca="false">IFERROR(IF(SUM('MRR Conglomerado'!P511:R511)=0,"",ROUND(SUM('MRR Conglomerado'!AB511:AD511)/SUM('MRR Conglomerado'!P511:R511),3)),"")</f>
        <v>0</v>
      </c>
      <c r="N511" s="13" t="n">
        <f aca="false">IFERROR(IF(SUM('MRR Conglomerado'!Q511:S511)=0,"",ROUND(SUM('MRR Conglomerado'!AC511:AE511)/SUM('MRR Conglomerado'!Q511:S511),3)),"")</f>
        <v>0</v>
      </c>
      <c r="O511" s="13" t="n">
        <f aca="false">IFERROR(IF(SUM('MRR Conglomerado'!R511:T511)=0,"",ROUND(SUM('MRR Conglomerado'!AD511:AF511)/SUM('MRR Conglomerado'!R511:T511),3)),"")</f>
        <v>0</v>
      </c>
      <c r="P511" s="13" t="n">
        <f aca="false">IFERROR(IF(SUM('MRR Conglomerado'!S511:U511)=0,"",ROUND(SUM('MRR Conglomerado'!AE511:AG511)/SUM('MRR Conglomerado'!S511:U511),3)),"")</f>
        <v>0</v>
      </c>
      <c r="Q511" s="13" t="n">
        <f aca="false">IFERROR(IF(SUM('MRR Conglomerado'!T511:V511)=0,"",ROUND(SUM('MRR Conglomerado'!AF511:AH511)/SUM('MRR Conglomerado'!T511:V511),3)),"")</f>
        <v>0</v>
      </c>
      <c r="R511" s="13" t="n">
        <f aca="false">IFERROR(IF(SUM('MRR Conglomerado'!U511:W511)=0,"",ROUND(SUM('MRR Conglomerado'!AG511:AI511)/SUM('MRR Conglomerado'!U511:W511),3)),"")</f>
        <v>0</v>
      </c>
      <c r="S511" s="13" t="n">
        <f aca="false">IFERROR(IF(SUM('MRR Conglomerado'!V511:X511)=0,"",ROUND(SUM('MRR Conglomerado'!AH511:AJ511)/SUM('MRR Conglomerado'!V511:X511),3)),"")</f>
        <v>0</v>
      </c>
      <c r="T511" s="13" t="str">
        <f aca="false">IFERROR(IF(SUM('MRR Conglomerado'!W511:Y511)=0,"",ROUND(SUM('MRR Conglomerado'!AI511:AK511)/SUM('MRR Conglomerado'!W511:Y511),3)),"")</f>
        <v/>
      </c>
      <c r="U511" s="13" t="str">
        <f aca="false">IFERROR(IF(SUM('MRR Conglomerado'!X511:Z511)=0,"",ROUND(SUM('MRR Conglomerado'!AJ511:AL511)/SUM('MRR Conglomerado'!X511:Z511),3)),"")</f>
        <v/>
      </c>
      <c r="V511" s="13" t="str">
        <f aca="false">IFERROR(IF(SUM('MRR Conglomerado'!Y511:AA511)=0,"",ROUND(SUM('MRR Conglomerado'!AK511:AM511)/SUM('MRR Conglomerado'!Y511:AA511),3)),"")</f>
        <v/>
      </c>
      <c r="W511" s="13" t="str">
        <f aca="false">IFERROR(IF(SUM('MRR Conglomerado'!Z511:AB511)=0,"",ROUND(SUM('MRR Conglomerado'!AL511:AN511)/SUM('MRR Conglomerado'!Z511:AB511),3)),"")</f>
        <v/>
      </c>
      <c r="X511" s="13" t="str">
        <f aca="false">IFERROR(IF(SUM('MRR Conglomerado'!AA511:AC511)=0,"",ROUND(SUM('MRR Conglomerado'!AM511:AO511)/SUM('MRR Conglomerado'!AA511:AC511),3)),"")</f>
        <v/>
      </c>
      <c r="Y511" s="13" t="str">
        <f aca="false">IFERROR(IF(SUM('MRR Conglomerado'!AB511:AD511)=0,"",ROUND(SUM('MRR Conglomerado'!AN511:AP511)/SUM('MRR Conglomerado'!AB511:AD511),3)),"")</f>
        <v/>
      </c>
      <c r="Z511" s="13" t="str">
        <f aca="false">IFERROR(IF(SUM('MRR Conglomerado'!AC511:AE511)=0,"",ROUND(SUM('MRR Conglomerado'!AO511:AQ511)/SUM('MRR Conglomerado'!AC511:AE511),3)),"")</f>
        <v/>
      </c>
      <c r="AA511" s="13" t="str">
        <f aca="false">IFERROR(IF(SUM('MRR Conglomerado'!AD511:AF511)=0,"",ROUND(SUM('MRR Conglomerado'!AP511:AR511)/SUM('MRR Conglomerado'!AD511:AF511),3)),"")</f>
        <v/>
      </c>
      <c r="AB511" s="13" t="str">
        <f aca="false">IFERROR(IF(SUM('MRR Conglomerado'!AE511:AG511)=0,"",ROUND(SUM('MRR Conglomerado'!AQ511:AS511)/SUM('MRR Conglomerado'!AE511:AG511),3)),"")</f>
        <v/>
      </c>
    </row>
    <row r="512" customFormat="false" ht="15" hidden="false" customHeight="false" outlineLevel="0" collapsed="false">
      <c r="A512" s="10" t="s">
        <v>1084</v>
      </c>
      <c r="B512" s="13" t="str">
        <f aca="false">IFERROR(IF(SUM('MRR Conglomerado'!E512:G512)=0,"",ROUND(SUM('MRR Conglomerado'!Q512:S512)/SUM('MRR Conglomerado'!E512:G512),3)),"")</f>
        <v/>
      </c>
      <c r="C512" s="13" t="str">
        <f aca="false">IFERROR(IF(SUM('MRR Conglomerado'!F512:H512)=0,"",ROUND(SUM('MRR Conglomerado'!R512:T512)/SUM('MRR Conglomerado'!F512:H512),3)),"")</f>
        <v/>
      </c>
      <c r="D512" s="13" t="str">
        <f aca="false">IFERROR(IF(SUM('MRR Conglomerado'!G512:I512)=0,"",ROUND(SUM('MRR Conglomerado'!S512:U512)/SUM('MRR Conglomerado'!G512:I512),3)),"")</f>
        <v/>
      </c>
      <c r="E512" s="13" t="str">
        <f aca="false">IFERROR(IF(SUM('MRR Conglomerado'!H512:J512)=0,"",ROUND(SUM('MRR Conglomerado'!T512:V512)/SUM('MRR Conglomerado'!H512:J512),3)),"")</f>
        <v/>
      </c>
      <c r="F512" s="13" t="str">
        <f aca="false">IFERROR(IF(SUM('MRR Conglomerado'!I512:K512)=0,"",ROUND(SUM('MRR Conglomerado'!U512:W512)/SUM('MRR Conglomerado'!I512:K512),3)),"")</f>
        <v/>
      </c>
      <c r="G512" s="13" t="str">
        <f aca="false">IFERROR(IF(SUM('MRR Conglomerado'!J512:L512)=0,"",ROUND(SUM('MRR Conglomerado'!V512:X512)/SUM('MRR Conglomerado'!J512:L512),3)),"")</f>
        <v/>
      </c>
      <c r="H512" s="13" t="str">
        <f aca="false">IFERROR(IF(SUM('MRR Conglomerado'!K512:M512)=0,"",ROUND(SUM('MRR Conglomerado'!W512:Y512)/SUM('MRR Conglomerado'!K512:M512),3)),"")</f>
        <v/>
      </c>
      <c r="I512" s="13" t="str">
        <f aca="false">IFERROR(IF(SUM('MRR Conglomerado'!L512:N512)=0,"",ROUND(SUM('MRR Conglomerado'!X512:Z512)/SUM('MRR Conglomerado'!L512:N512),3)),"")</f>
        <v/>
      </c>
      <c r="J512" s="13" t="str">
        <f aca="false">IFERROR(IF(SUM('MRR Conglomerado'!M512:O512)=0,"",ROUND(SUM('MRR Conglomerado'!Y512:AA512)/SUM('MRR Conglomerado'!M512:O512),3)),"")</f>
        <v/>
      </c>
      <c r="K512" s="13" t="str">
        <f aca="false">IFERROR(IF(SUM('MRR Conglomerado'!N512:P512)=0,"",ROUND(SUM('MRR Conglomerado'!Z512:AB512)/SUM('MRR Conglomerado'!N512:P512),3)),"")</f>
        <v/>
      </c>
      <c r="L512" s="13" t="str">
        <f aca="false">IFERROR(IF(SUM('MRR Conglomerado'!O512:Q512)=0,"",ROUND(SUM('MRR Conglomerado'!AA512:AC512)/SUM('MRR Conglomerado'!O512:Q512),3)),"")</f>
        <v/>
      </c>
      <c r="M512" s="13" t="str">
        <f aca="false">IFERROR(IF(SUM('MRR Conglomerado'!P512:R512)=0,"",ROUND(SUM('MRR Conglomerado'!AB512:AD512)/SUM('MRR Conglomerado'!P512:R512),3)),"")</f>
        <v/>
      </c>
      <c r="N512" s="13" t="str">
        <f aca="false">IFERROR(IF(SUM('MRR Conglomerado'!Q512:S512)=0,"",ROUND(SUM('MRR Conglomerado'!AC512:AE512)/SUM('MRR Conglomerado'!Q512:S512),3)),"")</f>
        <v/>
      </c>
      <c r="O512" s="13" t="str">
        <f aca="false">IFERROR(IF(SUM('MRR Conglomerado'!R512:T512)=0,"",ROUND(SUM('MRR Conglomerado'!AD512:AF512)/SUM('MRR Conglomerado'!R512:T512),3)),"")</f>
        <v/>
      </c>
      <c r="P512" s="13" t="str">
        <f aca="false">IFERROR(IF(SUM('MRR Conglomerado'!S512:U512)=0,"",ROUND(SUM('MRR Conglomerado'!AE512:AG512)/SUM('MRR Conglomerado'!S512:U512),3)),"")</f>
        <v/>
      </c>
      <c r="Q512" s="13" t="str">
        <f aca="false">IFERROR(IF(SUM('MRR Conglomerado'!T512:V512)=0,"",ROUND(SUM('MRR Conglomerado'!AF512:AH512)/SUM('MRR Conglomerado'!T512:V512),3)),"")</f>
        <v/>
      </c>
      <c r="R512" s="13" t="str">
        <f aca="false">IFERROR(IF(SUM('MRR Conglomerado'!U512:W512)=0,"",ROUND(SUM('MRR Conglomerado'!AG512:AI512)/SUM('MRR Conglomerado'!U512:W512),3)),"")</f>
        <v/>
      </c>
      <c r="S512" s="13" t="n">
        <f aca="false">IFERROR(IF(SUM('MRR Conglomerado'!V512:X512)=0,"",ROUND(SUM('MRR Conglomerado'!AH512:AJ512)/SUM('MRR Conglomerado'!V512:X512),3)),"")</f>
        <v>3</v>
      </c>
      <c r="T512" s="13" t="n">
        <f aca="false">IFERROR(IF(SUM('MRR Conglomerado'!W512:Y512)=0,"",ROUND(SUM('MRR Conglomerado'!AI512:AK512)/SUM('MRR Conglomerado'!W512:Y512),3)),"")</f>
        <v>1.5</v>
      </c>
      <c r="U512" s="13" t="n">
        <f aca="false">IFERROR(IF(SUM('MRR Conglomerado'!X512:Z512)=0,"",ROUND(SUM('MRR Conglomerado'!AJ512:AL512)/SUM('MRR Conglomerado'!X512:Z512),3)),"")</f>
        <v>1</v>
      </c>
      <c r="V512" s="13" t="n">
        <f aca="false">IFERROR(IF(SUM('MRR Conglomerado'!Y512:AA512)=0,"",ROUND(SUM('MRR Conglomerado'!AK512:AM512)/SUM('MRR Conglomerado'!Y512:AA512),3)),"")</f>
        <v>0.667</v>
      </c>
      <c r="W512" s="13" t="n">
        <f aca="false">IFERROR(IF(SUM('MRR Conglomerado'!Z512:AB512)=0,"",ROUND(SUM('MRR Conglomerado'!AL512:AN512)/SUM('MRR Conglomerado'!Z512:AB512),3)),"")</f>
        <v>0.333</v>
      </c>
      <c r="X512" s="13" t="n">
        <f aca="false">IFERROR(IF(SUM('MRR Conglomerado'!AA512:AC512)=0,"",ROUND(SUM('MRR Conglomerado'!AM512:AO512)/SUM('MRR Conglomerado'!AA512:AC512),3)),"")</f>
        <v>0</v>
      </c>
      <c r="Y512" s="13" t="n">
        <f aca="false">IFERROR(IF(SUM('MRR Conglomerado'!AB512:AD512)=0,"",ROUND(SUM('MRR Conglomerado'!AN512:AP512)/SUM('MRR Conglomerado'!AB512:AD512),3)),"")</f>
        <v>0</v>
      </c>
      <c r="Z512" s="13" t="n">
        <f aca="false">IFERROR(IF(SUM('MRR Conglomerado'!AC512:AE512)=0,"",ROUND(SUM('MRR Conglomerado'!AO512:AQ512)/SUM('MRR Conglomerado'!AC512:AE512),3)),"")</f>
        <v>0</v>
      </c>
      <c r="AA512" s="13" t="n">
        <f aca="false">IFERROR(IF(SUM('MRR Conglomerado'!AD512:AF512)=0,"",ROUND(SUM('MRR Conglomerado'!AP512:AR512)/SUM('MRR Conglomerado'!AD512:AF512),3)),"")</f>
        <v>0</v>
      </c>
      <c r="AB512" s="13" t="n">
        <f aca="false">IFERROR(IF(SUM('MRR Conglomerado'!AE512:AG512)=0,"",ROUND(SUM('MRR Conglomerado'!AQ512:AS512)/SUM('MRR Conglomerado'!AE512:AG512),3)),"")</f>
        <v>0</v>
      </c>
    </row>
    <row r="513" customFormat="false" ht="15" hidden="false" customHeight="false" outlineLevel="0" collapsed="false">
      <c r="A513" s="10" t="s">
        <v>1086</v>
      </c>
      <c r="B513" s="13" t="str">
        <f aca="false">IFERROR(IF(SUM('MRR Conglomerado'!E513:G513)=0,"",ROUND(SUM('MRR Conglomerado'!Q513:S513)/SUM('MRR Conglomerado'!E513:G513),3)),"")</f>
        <v/>
      </c>
      <c r="C513" s="13" t="str">
        <f aca="false">IFERROR(IF(SUM('MRR Conglomerado'!F513:H513)=0,"",ROUND(SUM('MRR Conglomerado'!R513:T513)/SUM('MRR Conglomerado'!F513:H513),3)),"")</f>
        <v/>
      </c>
      <c r="D513" s="13" t="str">
        <f aca="false">IFERROR(IF(SUM('MRR Conglomerado'!G513:I513)=0,"",ROUND(SUM('MRR Conglomerado'!S513:U513)/SUM('MRR Conglomerado'!G513:I513),3)),"")</f>
        <v/>
      </c>
      <c r="E513" s="13" t="str">
        <f aca="false">IFERROR(IF(SUM('MRR Conglomerado'!H513:J513)=0,"",ROUND(SUM('MRR Conglomerado'!T513:V513)/SUM('MRR Conglomerado'!H513:J513),3)),"")</f>
        <v/>
      </c>
      <c r="F513" s="13" t="str">
        <f aca="false">IFERROR(IF(SUM('MRR Conglomerado'!I513:K513)=0,"",ROUND(SUM('MRR Conglomerado'!U513:W513)/SUM('MRR Conglomerado'!I513:K513),3)),"")</f>
        <v/>
      </c>
      <c r="G513" s="13" t="str">
        <f aca="false">IFERROR(IF(SUM('MRR Conglomerado'!J513:L513)=0,"",ROUND(SUM('MRR Conglomerado'!V513:X513)/SUM('MRR Conglomerado'!J513:L513),3)),"")</f>
        <v/>
      </c>
      <c r="H513" s="13" t="str">
        <f aca="false">IFERROR(IF(SUM('MRR Conglomerado'!K513:M513)=0,"",ROUND(SUM('MRR Conglomerado'!W513:Y513)/SUM('MRR Conglomerado'!K513:M513),3)),"")</f>
        <v/>
      </c>
      <c r="I513" s="13" t="str">
        <f aca="false">IFERROR(IF(SUM('MRR Conglomerado'!L513:N513)=0,"",ROUND(SUM('MRR Conglomerado'!X513:Z513)/SUM('MRR Conglomerado'!L513:N513),3)),"")</f>
        <v/>
      </c>
      <c r="J513" s="13" t="str">
        <f aca="false">IFERROR(IF(SUM('MRR Conglomerado'!M513:O513)=0,"",ROUND(SUM('MRR Conglomerado'!Y513:AA513)/SUM('MRR Conglomerado'!M513:O513),3)),"")</f>
        <v/>
      </c>
      <c r="K513" s="13" t="n">
        <f aca="false">IFERROR(IF(SUM('MRR Conglomerado'!N513:P513)=0,"",ROUND(SUM('MRR Conglomerado'!Z513:AB513)/SUM('MRR Conglomerado'!N513:P513),3)),"")</f>
        <v>2.732</v>
      </c>
      <c r="L513" s="13" t="n">
        <f aca="false">IFERROR(IF(SUM('MRR Conglomerado'!O513:Q513)=0,"",ROUND(SUM('MRR Conglomerado'!AA513:AC513)/SUM('MRR Conglomerado'!O513:Q513),3)),"")</f>
        <v>1.417</v>
      </c>
      <c r="M513" s="13" t="n">
        <f aca="false">IFERROR(IF(SUM('MRR Conglomerado'!P513:R513)=0,"",ROUND(SUM('MRR Conglomerado'!AB513:AD513)/SUM('MRR Conglomerado'!P513:R513),3)),"")</f>
        <v>0.962</v>
      </c>
      <c r="N513" s="13" t="n">
        <f aca="false">IFERROR(IF(SUM('MRR Conglomerado'!Q513:S513)=0,"",ROUND(SUM('MRR Conglomerado'!AC513:AE513)/SUM('MRR Conglomerado'!Q513:S513),3)),"")</f>
        <v>1.018</v>
      </c>
      <c r="O513" s="13" t="n">
        <f aca="false">IFERROR(IF(SUM('MRR Conglomerado'!R513:T513)=0,"",ROUND(SUM('MRR Conglomerado'!AD513:AF513)/SUM('MRR Conglomerado'!R513:T513),3)),"")</f>
        <v>1.111</v>
      </c>
      <c r="P513" s="13" t="n">
        <f aca="false">IFERROR(IF(SUM('MRR Conglomerado'!S513:U513)=0,"",ROUND(SUM('MRR Conglomerado'!AE513:AG513)/SUM('MRR Conglomerado'!S513:U513),3)),"")</f>
        <v>1.202</v>
      </c>
      <c r="Q513" s="13" t="n">
        <f aca="false">IFERROR(IF(SUM('MRR Conglomerado'!T513:V513)=0,"",ROUND(SUM('MRR Conglomerado'!AF513:AH513)/SUM('MRR Conglomerado'!T513:V513),3)),"")</f>
        <v>1.183</v>
      </c>
      <c r="R513" s="13" t="n">
        <f aca="false">IFERROR(IF(SUM('MRR Conglomerado'!U513:W513)=0,"",ROUND(SUM('MRR Conglomerado'!AG513:AI513)/SUM('MRR Conglomerado'!U513:W513),3)),"")</f>
        <v>1.111</v>
      </c>
      <c r="S513" s="13" t="n">
        <f aca="false">IFERROR(IF(SUM('MRR Conglomerado'!V513:X513)=0,"",ROUND(SUM('MRR Conglomerado'!AH513:AJ513)/SUM('MRR Conglomerado'!V513:X513),3)),"")</f>
        <v>1.046</v>
      </c>
      <c r="T513" s="13" t="n">
        <f aca="false">IFERROR(IF(SUM('MRR Conglomerado'!W513:Y513)=0,"",ROUND(SUM('MRR Conglomerado'!AI513:AK513)/SUM('MRR Conglomerado'!W513:Y513),3)),"")</f>
        <v>1.046</v>
      </c>
      <c r="U513" s="13" t="n">
        <f aca="false">IFERROR(IF(SUM('MRR Conglomerado'!X513:Z513)=0,"",ROUND(SUM('MRR Conglomerado'!AJ513:AL513)/SUM('MRR Conglomerado'!X513:Z513),3)),"")</f>
        <v>1.046</v>
      </c>
      <c r="V513" s="13" t="n">
        <f aca="false">IFERROR(IF(SUM('MRR Conglomerado'!Y513:AA513)=0,"",ROUND(SUM('MRR Conglomerado'!AK513:AM513)/SUM('MRR Conglomerado'!Y513:AA513),3)),"")</f>
        <v>1.039</v>
      </c>
      <c r="W513" s="13" t="n">
        <f aca="false">IFERROR(IF(SUM('MRR Conglomerado'!Z513:AB513)=0,"",ROUND(SUM('MRR Conglomerado'!AL513:AN513)/SUM('MRR Conglomerado'!Z513:AB513),3)),"")</f>
        <v>1.052</v>
      </c>
      <c r="X513" s="13" t="n">
        <f aca="false">IFERROR(IF(SUM('MRR Conglomerado'!AA513:AC513)=0,"",ROUND(SUM('MRR Conglomerado'!AM513:AO513)/SUM('MRR Conglomerado'!AA513:AC513),3)),"")</f>
        <v>1.065</v>
      </c>
      <c r="Y513" s="13" t="n">
        <f aca="false">IFERROR(IF(SUM('MRR Conglomerado'!AB513:AD513)=0,"",ROUND(SUM('MRR Conglomerado'!AN513:AP513)/SUM('MRR Conglomerado'!AB513:AD513),3)),"")</f>
        <v>1.078</v>
      </c>
      <c r="Z513" s="13" t="n">
        <f aca="false">IFERROR(IF(SUM('MRR Conglomerado'!AC513:AE513)=0,"",ROUND(SUM('MRR Conglomerado'!AO513:AQ513)/SUM('MRR Conglomerado'!AC513:AE513),3)),"")</f>
        <v>1.088</v>
      </c>
      <c r="AA513" s="13" t="n">
        <f aca="false">IFERROR(IF(SUM('MRR Conglomerado'!AD513:AF513)=0,"",ROUND(SUM('MRR Conglomerado'!AP513:AR513)/SUM('MRR Conglomerado'!AD513:AF513),3)),"")</f>
        <v>1.047</v>
      </c>
      <c r="AB513" s="13" t="n">
        <f aca="false">IFERROR(IF(SUM('MRR Conglomerado'!AE513:AG513)=0,"",ROUND(SUM('MRR Conglomerado'!AQ513:AS513)/SUM('MRR Conglomerado'!AE513:AG513),3)),"")</f>
        <v>0.979</v>
      </c>
    </row>
    <row r="514" customFormat="false" ht="15" hidden="false" customHeight="false" outlineLevel="0" collapsed="false">
      <c r="A514" s="10" t="s">
        <v>1088</v>
      </c>
      <c r="B514" s="13" t="n">
        <f aca="false">IFERROR(IF(SUM('MRR Conglomerado'!E514:G514)=0,"",ROUND(SUM('MRR Conglomerado'!Q514:S514)/SUM('MRR Conglomerado'!E514:G514),3)),"")</f>
        <v>1.418</v>
      </c>
      <c r="C514" s="13" t="n">
        <f aca="false">IFERROR(IF(SUM('MRR Conglomerado'!F514:H514)=0,"",ROUND(SUM('MRR Conglomerado'!R514:T514)/SUM('MRR Conglomerado'!F514:H514),3)),"")</f>
        <v>1.401</v>
      </c>
      <c r="D514" s="13" t="n">
        <f aca="false">IFERROR(IF(SUM('MRR Conglomerado'!G514:I514)=0,"",ROUND(SUM('MRR Conglomerado'!S514:U514)/SUM('MRR Conglomerado'!G514:I514),3)),"")</f>
        <v>1.044</v>
      </c>
      <c r="E514" s="13" t="n">
        <f aca="false">IFERROR(IF(SUM('MRR Conglomerado'!H514:J514)=0,"",ROUND(SUM('MRR Conglomerado'!T514:V514)/SUM('MRR Conglomerado'!H514:J514),3)),"")</f>
        <v>1.044</v>
      </c>
      <c r="F514" s="13" t="n">
        <f aca="false">IFERROR(IF(SUM('MRR Conglomerado'!I514:K514)=0,"",ROUND(SUM('MRR Conglomerado'!U514:W514)/SUM('MRR Conglomerado'!I514:K514),3)),"")</f>
        <v>1.017</v>
      </c>
      <c r="G514" s="13" t="n">
        <f aca="false">IFERROR(IF(SUM('MRR Conglomerado'!J514:L514)=0,"",ROUND(SUM('MRR Conglomerado'!V514:X514)/SUM('MRR Conglomerado'!J514:L514),3)),"")</f>
        <v>1.525</v>
      </c>
      <c r="H514" s="13" t="n">
        <f aca="false">IFERROR(IF(SUM('MRR Conglomerado'!K514:M514)=0,"",ROUND(SUM('MRR Conglomerado'!W514:Y514)/SUM('MRR Conglomerado'!K514:M514),3)),"")</f>
        <v>1.052</v>
      </c>
      <c r="I514" s="13" t="n">
        <f aca="false">IFERROR(IF(SUM('MRR Conglomerado'!L514:N514)=0,"",ROUND(SUM('MRR Conglomerado'!X514:Z514)/SUM('MRR Conglomerado'!L514:N514),3)),"")</f>
        <v>1.113</v>
      </c>
      <c r="J514" s="13" t="n">
        <f aca="false">IFERROR(IF(SUM('MRR Conglomerado'!M514:O514)=0,"",ROUND(SUM('MRR Conglomerado'!Y514:AA514)/SUM('MRR Conglomerado'!M514:O514),3)),"")</f>
        <v>1.036</v>
      </c>
      <c r="K514" s="13" t="n">
        <f aca="false">IFERROR(IF(SUM('MRR Conglomerado'!N514:P514)=0,"",ROUND(SUM('MRR Conglomerado'!Z514:AB514)/SUM('MRR Conglomerado'!N514:P514),3)),"")</f>
        <v>0.931</v>
      </c>
      <c r="L514" s="13" t="n">
        <f aca="false">IFERROR(IF(SUM('MRR Conglomerado'!O514:Q514)=0,"",ROUND(SUM('MRR Conglomerado'!AA514:AC514)/SUM('MRR Conglomerado'!O514:Q514),3)),"")</f>
        <v>0.901</v>
      </c>
      <c r="M514" s="13" t="n">
        <f aca="false">IFERROR(IF(SUM('MRR Conglomerado'!P514:R514)=0,"",ROUND(SUM('MRR Conglomerado'!AB514:AD514)/SUM('MRR Conglomerado'!P514:R514),3)),"")</f>
        <v>0.946</v>
      </c>
      <c r="N514" s="13" t="n">
        <f aca="false">IFERROR(IF(SUM('MRR Conglomerado'!Q514:S514)=0,"",ROUND(SUM('MRR Conglomerado'!AC514:AE514)/SUM('MRR Conglomerado'!Q514:S514),3)),"")</f>
        <v>0.516</v>
      </c>
      <c r="O514" s="13" t="n">
        <f aca="false">IFERROR(IF(SUM('MRR Conglomerado'!R514:T514)=0,"",ROUND(SUM('MRR Conglomerado'!AD514:AF514)/SUM('MRR Conglomerado'!R514:T514),3)),"")</f>
        <v>0.602</v>
      </c>
      <c r="P514" s="13" t="n">
        <f aca="false">IFERROR(IF(SUM('MRR Conglomerado'!S514:U514)=0,"",ROUND(SUM('MRR Conglomerado'!AE514:AG514)/SUM('MRR Conglomerado'!S514:U514),3)),"")</f>
        <v>1.004</v>
      </c>
      <c r="Q514" s="13" t="n">
        <f aca="false">IFERROR(IF(SUM('MRR Conglomerado'!T514:V514)=0,"",ROUND(SUM('MRR Conglomerado'!AF514:AH514)/SUM('MRR Conglomerado'!T514:V514),3)),"")</f>
        <v>1.815</v>
      </c>
      <c r="R514" s="13" t="n">
        <f aca="false">IFERROR(IF(SUM('MRR Conglomerado'!U514:W514)=0,"",ROUND(SUM('MRR Conglomerado'!AG514:AI514)/SUM('MRR Conglomerado'!U514:W514),3)),"")</f>
        <v>1.828</v>
      </c>
      <c r="S514" s="13" t="n">
        <f aca="false">IFERROR(IF(SUM('MRR Conglomerado'!V514:X514)=0,"",ROUND(SUM('MRR Conglomerado'!AH514:AJ514)/SUM('MRR Conglomerado'!V514:X514),3)),"")</f>
        <v>1.452</v>
      </c>
      <c r="T514" s="13" t="n">
        <f aca="false">IFERROR(IF(SUM('MRR Conglomerado'!W514:Y514)=0,"",ROUND(SUM('MRR Conglomerado'!AI514:AK514)/SUM('MRR Conglomerado'!W514:Y514),3)),"")</f>
        <v>1.503</v>
      </c>
      <c r="U514" s="13" t="n">
        <f aca="false">IFERROR(IF(SUM('MRR Conglomerado'!X514:Z514)=0,"",ROUND(SUM('MRR Conglomerado'!AJ514:AL514)/SUM('MRR Conglomerado'!X514:Z514),3)),"")</f>
        <v>1.501</v>
      </c>
      <c r="V514" s="13" t="n">
        <f aca="false">IFERROR(IF(SUM('MRR Conglomerado'!Y514:AA514)=0,"",ROUND(SUM('MRR Conglomerado'!AK514:AM514)/SUM('MRR Conglomerado'!Y514:AA514),3)),"")</f>
        <v>1.536</v>
      </c>
      <c r="W514" s="13" t="n">
        <f aca="false">IFERROR(IF(SUM('MRR Conglomerado'!Z514:AB514)=0,"",ROUND(SUM('MRR Conglomerado'!AL514:AN514)/SUM('MRR Conglomerado'!Z514:AB514),3)),"")</f>
        <v>1.642</v>
      </c>
      <c r="X514" s="13" t="n">
        <f aca="false">IFERROR(IF(SUM('MRR Conglomerado'!AA514:AC514)=0,"",ROUND(SUM('MRR Conglomerado'!AM514:AO514)/SUM('MRR Conglomerado'!AA514:AC514),3)),"")</f>
        <v>1.703</v>
      </c>
      <c r="Y514" s="13" t="n">
        <f aca="false">IFERROR(IF(SUM('MRR Conglomerado'!AB514:AD514)=0,"",ROUND(SUM('MRR Conglomerado'!AN514:AP514)/SUM('MRR Conglomerado'!AB514:AD514),3)),"")</f>
        <v>1.749</v>
      </c>
      <c r="Z514" s="13" t="n">
        <f aca="false">IFERROR(IF(SUM('MRR Conglomerado'!AC514:AE514)=0,"",ROUND(SUM('MRR Conglomerado'!AO514:AQ514)/SUM('MRR Conglomerado'!AC514:AE514),3)),"")</f>
        <v>2.566</v>
      </c>
      <c r="AA514" s="13" t="n">
        <f aca="false">IFERROR(IF(SUM('MRR Conglomerado'!AD514:AF514)=0,"",ROUND(SUM('MRR Conglomerado'!AP514:AR514)/SUM('MRR Conglomerado'!AD514:AF514),3)),"")</f>
        <v>2.327</v>
      </c>
      <c r="AB514" s="13" t="n">
        <f aca="false">IFERROR(IF(SUM('MRR Conglomerado'!AE514:AG514)=0,"",ROUND(SUM('MRR Conglomerado'!AQ514:AS514)/SUM('MRR Conglomerado'!AE514:AG514),3)),"")</f>
        <v>1.382</v>
      </c>
    </row>
    <row r="515" customFormat="false" ht="15" hidden="false" customHeight="false" outlineLevel="0" collapsed="false">
      <c r="A515" s="10" t="s">
        <v>1090</v>
      </c>
      <c r="B515" s="13" t="str">
        <f aca="false">IFERROR(IF(SUM('MRR Conglomerado'!E515:G515)=0,"",ROUND(SUM('MRR Conglomerado'!Q515:S515)/SUM('MRR Conglomerado'!E515:G515),3)),"")</f>
        <v/>
      </c>
      <c r="C515" s="13" t="str">
        <f aca="false">IFERROR(IF(SUM('MRR Conglomerado'!F515:H515)=0,"",ROUND(SUM('MRR Conglomerado'!R515:T515)/SUM('MRR Conglomerado'!F515:H515),3)),"")</f>
        <v/>
      </c>
      <c r="D515" s="13" t="str">
        <f aca="false">IFERROR(IF(SUM('MRR Conglomerado'!G515:I515)=0,"",ROUND(SUM('MRR Conglomerado'!S515:U515)/SUM('MRR Conglomerado'!G515:I515),3)),"")</f>
        <v/>
      </c>
      <c r="E515" s="13" t="str">
        <f aca="false">IFERROR(IF(SUM('MRR Conglomerado'!H515:J515)=0,"",ROUND(SUM('MRR Conglomerado'!T515:V515)/SUM('MRR Conglomerado'!H515:J515),3)),"")</f>
        <v/>
      </c>
      <c r="F515" s="13" t="str">
        <f aca="false">IFERROR(IF(SUM('MRR Conglomerado'!I515:K515)=0,"",ROUND(SUM('MRR Conglomerado'!U515:W515)/SUM('MRR Conglomerado'!I515:K515),3)),"")</f>
        <v/>
      </c>
      <c r="G515" s="13" t="str">
        <f aca="false">IFERROR(IF(SUM('MRR Conglomerado'!J515:L515)=0,"",ROUND(SUM('MRR Conglomerado'!V515:X515)/SUM('MRR Conglomerado'!J515:L515),3)),"")</f>
        <v/>
      </c>
      <c r="H515" s="13" t="str">
        <f aca="false">IFERROR(IF(SUM('MRR Conglomerado'!K515:M515)=0,"",ROUND(SUM('MRR Conglomerado'!W515:Y515)/SUM('MRR Conglomerado'!K515:M515),3)),"")</f>
        <v/>
      </c>
      <c r="I515" s="13" t="str">
        <f aca="false">IFERROR(IF(SUM('MRR Conglomerado'!L515:N515)=0,"",ROUND(SUM('MRR Conglomerado'!X515:Z515)/SUM('MRR Conglomerado'!L515:N515),3)),"")</f>
        <v/>
      </c>
      <c r="J515" s="13" t="str">
        <f aca="false">IFERROR(IF(SUM('MRR Conglomerado'!M515:O515)=0,"",ROUND(SUM('MRR Conglomerado'!Y515:AA515)/SUM('MRR Conglomerado'!M515:O515),3)),"")</f>
        <v/>
      </c>
      <c r="K515" s="13" t="str">
        <f aca="false">IFERROR(IF(SUM('MRR Conglomerado'!N515:P515)=0,"",ROUND(SUM('MRR Conglomerado'!Z515:AB515)/SUM('MRR Conglomerado'!N515:P515),3)),"")</f>
        <v/>
      </c>
      <c r="L515" s="13" t="str">
        <f aca="false">IFERROR(IF(SUM('MRR Conglomerado'!O515:Q515)=0,"",ROUND(SUM('MRR Conglomerado'!AA515:AC515)/SUM('MRR Conglomerado'!O515:Q515),3)),"")</f>
        <v/>
      </c>
      <c r="M515" s="13" t="str">
        <f aca="false">IFERROR(IF(SUM('MRR Conglomerado'!P515:R515)=0,"",ROUND(SUM('MRR Conglomerado'!AB515:AD515)/SUM('MRR Conglomerado'!P515:R515),3)),"")</f>
        <v/>
      </c>
      <c r="N515" s="13" t="str">
        <f aca="false">IFERROR(IF(SUM('MRR Conglomerado'!Q515:S515)=0,"",ROUND(SUM('MRR Conglomerado'!AC515:AE515)/SUM('MRR Conglomerado'!Q515:S515),3)),"")</f>
        <v/>
      </c>
      <c r="O515" s="13" t="str">
        <f aca="false">IFERROR(IF(SUM('MRR Conglomerado'!R515:T515)=0,"",ROUND(SUM('MRR Conglomerado'!AD515:AF515)/SUM('MRR Conglomerado'!R515:T515),3)),"")</f>
        <v/>
      </c>
      <c r="P515" s="13" t="str">
        <f aca="false">IFERROR(IF(SUM('MRR Conglomerado'!S515:U515)=0,"",ROUND(SUM('MRR Conglomerado'!AE515:AG515)/SUM('MRR Conglomerado'!S515:U515),3)),"")</f>
        <v/>
      </c>
      <c r="Q515" s="13" t="str">
        <f aca="false">IFERROR(IF(SUM('MRR Conglomerado'!T515:V515)=0,"",ROUND(SUM('MRR Conglomerado'!AF515:AH515)/SUM('MRR Conglomerado'!T515:V515),3)),"")</f>
        <v/>
      </c>
      <c r="R515" s="13" t="str">
        <f aca="false">IFERROR(IF(SUM('MRR Conglomerado'!U515:W515)=0,"",ROUND(SUM('MRR Conglomerado'!AG515:AI515)/SUM('MRR Conglomerado'!U515:W515),3)),"")</f>
        <v/>
      </c>
      <c r="S515" s="13" t="str">
        <f aca="false">IFERROR(IF(SUM('MRR Conglomerado'!V515:X515)=0,"",ROUND(SUM('MRR Conglomerado'!AH515:AJ515)/SUM('MRR Conglomerado'!V515:X515),3)),"")</f>
        <v/>
      </c>
      <c r="T515" s="13" t="str">
        <f aca="false">IFERROR(IF(SUM('MRR Conglomerado'!W515:Y515)=0,"",ROUND(SUM('MRR Conglomerado'!AI515:AK515)/SUM('MRR Conglomerado'!W515:Y515),3)),"")</f>
        <v/>
      </c>
      <c r="U515" s="13" t="str">
        <f aca="false">IFERROR(IF(SUM('MRR Conglomerado'!X515:Z515)=0,"",ROUND(SUM('MRR Conglomerado'!AJ515:AL515)/SUM('MRR Conglomerado'!X515:Z515),3)),"")</f>
        <v/>
      </c>
      <c r="V515" s="13" t="str">
        <f aca="false">IFERROR(IF(SUM('MRR Conglomerado'!Y515:AA515)=0,"",ROUND(SUM('MRR Conglomerado'!AK515:AM515)/SUM('MRR Conglomerado'!Y515:AA515),3)),"")</f>
        <v/>
      </c>
      <c r="W515" s="13" t="str">
        <f aca="false">IFERROR(IF(SUM('MRR Conglomerado'!Z515:AB515)=0,"",ROUND(SUM('MRR Conglomerado'!AL515:AN515)/SUM('MRR Conglomerado'!Z515:AB515),3)),"")</f>
        <v/>
      </c>
      <c r="X515" s="13" t="str">
        <f aca="false">IFERROR(IF(SUM('MRR Conglomerado'!AA515:AC515)=0,"",ROUND(SUM('MRR Conglomerado'!AM515:AO515)/SUM('MRR Conglomerado'!AA515:AC515),3)),"")</f>
        <v/>
      </c>
      <c r="Y515" s="13" t="str">
        <f aca="false">IFERROR(IF(SUM('MRR Conglomerado'!AB515:AD515)=0,"",ROUND(SUM('MRR Conglomerado'!AN515:AP515)/SUM('MRR Conglomerado'!AB515:AD515),3)),"")</f>
        <v/>
      </c>
      <c r="Z515" s="13" t="str">
        <f aca="false">IFERROR(IF(SUM('MRR Conglomerado'!AC515:AE515)=0,"",ROUND(SUM('MRR Conglomerado'!AO515:AQ515)/SUM('MRR Conglomerado'!AC515:AE515),3)),"")</f>
        <v/>
      </c>
      <c r="AA515" s="13" t="str">
        <f aca="false">IFERROR(IF(SUM('MRR Conglomerado'!AD515:AF515)=0,"",ROUND(SUM('MRR Conglomerado'!AP515:AR515)/SUM('MRR Conglomerado'!AD515:AF515),3)),"")</f>
        <v/>
      </c>
      <c r="AB515" s="13" t="n">
        <f aca="false">IFERROR(IF(SUM('MRR Conglomerado'!AE515:AG515)=0,"",ROUND(SUM('MRR Conglomerado'!AQ515:AS515)/SUM('MRR Conglomerado'!AE515:AG515),3)),"")</f>
        <v>3.111</v>
      </c>
    </row>
    <row r="516" customFormat="false" ht="15" hidden="false" customHeight="false" outlineLevel="0" collapsed="false">
      <c r="A516" s="10" t="s">
        <v>1092</v>
      </c>
      <c r="B516" s="13" t="n">
        <f aca="false">IFERROR(IF(SUM('MRR Conglomerado'!E516:G516)=0,"",ROUND(SUM('MRR Conglomerado'!Q516:S516)/SUM('MRR Conglomerado'!E516:G516),3)),"")</f>
        <v>1.256</v>
      </c>
      <c r="C516" s="13" t="n">
        <f aca="false">IFERROR(IF(SUM('MRR Conglomerado'!F516:H516)=0,"",ROUND(SUM('MRR Conglomerado'!R516:T516)/SUM('MRR Conglomerado'!F516:H516),3)),"")</f>
        <v>1.253</v>
      </c>
      <c r="D516" s="13" t="n">
        <f aca="false">IFERROR(IF(SUM('MRR Conglomerado'!G516:I516)=0,"",ROUND(SUM('MRR Conglomerado'!S516:U516)/SUM('MRR Conglomerado'!G516:I516),3)),"")</f>
        <v>0.825</v>
      </c>
      <c r="E516" s="13" t="n">
        <f aca="false">IFERROR(IF(SUM('MRR Conglomerado'!H516:J516)=0,"",ROUND(SUM('MRR Conglomerado'!T516:V516)/SUM('MRR Conglomerado'!H516:J516),3)),"")</f>
        <v>0.379</v>
      </c>
      <c r="F516" s="13" t="n">
        <f aca="false">IFERROR(IF(SUM('MRR Conglomerado'!I516:K516)=0,"",ROUND(SUM('MRR Conglomerado'!U516:W516)/SUM('MRR Conglomerado'!I516:K516),3)),"")</f>
        <v>0</v>
      </c>
      <c r="G516" s="13" t="n">
        <f aca="false">IFERROR(IF(SUM('MRR Conglomerado'!J516:L516)=0,"",ROUND(SUM('MRR Conglomerado'!V516:X516)/SUM('MRR Conglomerado'!J516:L516),3)),"")</f>
        <v>0</v>
      </c>
      <c r="H516" s="13" t="n">
        <f aca="false">IFERROR(IF(SUM('MRR Conglomerado'!K516:M516)=0,"",ROUND(SUM('MRR Conglomerado'!W516:Y516)/SUM('MRR Conglomerado'!K516:M516),3)),"")</f>
        <v>0</v>
      </c>
      <c r="I516" s="13" t="n">
        <f aca="false">IFERROR(IF(SUM('MRR Conglomerado'!L516:N516)=0,"",ROUND(SUM('MRR Conglomerado'!X516:Z516)/SUM('MRR Conglomerado'!L516:N516),3)),"")</f>
        <v>0</v>
      </c>
      <c r="J516" s="13" t="n">
        <f aca="false">IFERROR(IF(SUM('MRR Conglomerado'!M516:O516)=0,"",ROUND(SUM('MRR Conglomerado'!Y516:AA516)/SUM('MRR Conglomerado'!M516:O516),3)),"")</f>
        <v>0</v>
      </c>
      <c r="K516" s="13" t="n">
        <f aca="false">IFERROR(IF(SUM('MRR Conglomerado'!N516:P516)=0,"",ROUND(SUM('MRR Conglomerado'!Z516:AB516)/SUM('MRR Conglomerado'!N516:P516),3)),"")</f>
        <v>0</v>
      </c>
      <c r="L516" s="13" t="n">
        <f aca="false">IFERROR(IF(SUM('MRR Conglomerado'!O516:Q516)=0,"",ROUND(SUM('MRR Conglomerado'!AA516:AC516)/SUM('MRR Conglomerado'!O516:Q516),3)),"")</f>
        <v>0</v>
      </c>
      <c r="M516" s="13" t="n">
        <f aca="false">IFERROR(IF(SUM('MRR Conglomerado'!P516:R516)=0,"",ROUND(SUM('MRR Conglomerado'!AB516:AD516)/SUM('MRR Conglomerado'!P516:R516),3)),"")</f>
        <v>0</v>
      </c>
      <c r="N516" s="13" t="n">
        <f aca="false">IFERROR(IF(SUM('MRR Conglomerado'!Q516:S516)=0,"",ROUND(SUM('MRR Conglomerado'!AC516:AE516)/SUM('MRR Conglomerado'!Q516:S516),3)),"")</f>
        <v>0</v>
      </c>
      <c r="O516" s="13" t="n">
        <f aca="false">IFERROR(IF(SUM('MRR Conglomerado'!R516:T516)=0,"",ROUND(SUM('MRR Conglomerado'!AD516:AF516)/SUM('MRR Conglomerado'!R516:T516),3)),"")</f>
        <v>0</v>
      </c>
      <c r="P516" s="13" t="n">
        <f aca="false">IFERROR(IF(SUM('MRR Conglomerado'!S516:U516)=0,"",ROUND(SUM('MRR Conglomerado'!AE516:AG516)/SUM('MRR Conglomerado'!S516:U516),3)),"")</f>
        <v>0</v>
      </c>
      <c r="Q516" s="13" t="n">
        <f aca="false">IFERROR(IF(SUM('MRR Conglomerado'!T516:V516)=0,"",ROUND(SUM('MRR Conglomerado'!AF516:AH516)/SUM('MRR Conglomerado'!T516:V516),3)),"")</f>
        <v>0</v>
      </c>
      <c r="R516" s="13" t="str">
        <f aca="false">IFERROR(IF(SUM('MRR Conglomerado'!U516:W516)=0,"",ROUND(SUM('MRR Conglomerado'!AG516:AI516)/SUM('MRR Conglomerado'!U516:W516),3)),"")</f>
        <v/>
      </c>
      <c r="S516" s="13" t="str">
        <f aca="false">IFERROR(IF(SUM('MRR Conglomerado'!V516:X516)=0,"",ROUND(SUM('MRR Conglomerado'!AH516:AJ516)/SUM('MRR Conglomerado'!V516:X516),3)),"")</f>
        <v/>
      </c>
      <c r="T516" s="13" t="str">
        <f aca="false">IFERROR(IF(SUM('MRR Conglomerado'!W516:Y516)=0,"",ROUND(SUM('MRR Conglomerado'!AI516:AK516)/SUM('MRR Conglomerado'!W516:Y516),3)),"")</f>
        <v/>
      </c>
      <c r="U516" s="13" t="str">
        <f aca="false">IFERROR(IF(SUM('MRR Conglomerado'!X516:Z516)=0,"",ROUND(SUM('MRR Conglomerado'!AJ516:AL516)/SUM('MRR Conglomerado'!X516:Z516),3)),"")</f>
        <v/>
      </c>
      <c r="V516" s="13" t="str">
        <f aca="false">IFERROR(IF(SUM('MRR Conglomerado'!Y516:AA516)=0,"",ROUND(SUM('MRR Conglomerado'!AK516:AM516)/SUM('MRR Conglomerado'!Y516:AA516),3)),"")</f>
        <v/>
      </c>
      <c r="W516" s="13" t="str">
        <f aca="false">IFERROR(IF(SUM('MRR Conglomerado'!Z516:AB516)=0,"",ROUND(SUM('MRR Conglomerado'!AL516:AN516)/SUM('MRR Conglomerado'!Z516:AB516),3)),"")</f>
        <v/>
      </c>
      <c r="X516" s="13" t="str">
        <f aca="false">IFERROR(IF(SUM('MRR Conglomerado'!AA516:AC516)=0,"",ROUND(SUM('MRR Conglomerado'!AM516:AO516)/SUM('MRR Conglomerado'!AA516:AC516),3)),"")</f>
        <v/>
      </c>
      <c r="Y516" s="13" t="str">
        <f aca="false">IFERROR(IF(SUM('MRR Conglomerado'!AB516:AD516)=0,"",ROUND(SUM('MRR Conglomerado'!AN516:AP516)/SUM('MRR Conglomerado'!AB516:AD516),3)),"")</f>
        <v/>
      </c>
      <c r="Z516" s="13" t="str">
        <f aca="false">IFERROR(IF(SUM('MRR Conglomerado'!AC516:AE516)=0,"",ROUND(SUM('MRR Conglomerado'!AO516:AQ516)/SUM('MRR Conglomerado'!AC516:AE516),3)),"")</f>
        <v/>
      </c>
      <c r="AA516" s="13" t="str">
        <f aca="false">IFERROR(IF(SUM('MRR Conglomerado'!AD516:AF516)=0,"",ROUND(SUM('MRR Conglomerado'!AP516:AR516)/SUM('MRR Conglomerado'!AD516:AF516),3)),"")</f>
        <v/>
      </c>
      <c r="AB516" s="13" t="str">
        <f aca="false">IFERROR(IF(SUM('MRR Conglomerado'!AE516:AG516)=0,"",ROUND(SUM('MRR Conglomerado'!AQ516:AS516)/SUM('MRR Conglomerado'!AE516:AG516),3)),"")</f>
        <v/>
      </c>
    </row>
    <row r="517" customFormat="false" ht="15" hidden="false" customHeight="false" outlineLevel="0" collapsed="false">
      <c r="A517" s="10" t="s">
        <v>1094</v>
      </c>
      <c r="B517" s="13" t="str">
        <f aca="false">IFERROR(IF(SUM('MRR Conglomerado'!E517:G517)=0,"",ROUND(SUM('MRR Conglomerado'!Q517:S517)/SUM('MRR Conglomerado'!E517:G517),3)),"")</f>
        <v/>
      </c>
      <c r="C517" s="13" t="str">
        <f aca="false">IFERROR(IF(SUM('MRR Conglomerado'!F517:H517)=0,"",ROUND(SUM('MRR Conglomerado'!R517:T517)/SUM('MRR Conglomerado'!F517:H517),3)),"")</f>
        <v/>
      </c>
      <c r="D517" s="13" t="str">
        <f aca="false">IFERROR(IF(SUM('MRR Conglomerado'!G517:I517)=0,"",ROUND(SUM('MRR Conglomerado'!S517:U517)/SUM('MRR Conglomerado'!G517:I517),3)),"")</f>
        <v/>
      </c>
      <c r="E517" s="13" t="str">
        <f aca="false">IFERROR(IF(SUM('MRR Conglomerado'!H517:J517)=0,"",ROUND(SUM('MRR Conglomerado'!T517:V517)/SUM('MRR Conglomerado'!H517:J517),3)),"")</f>
        <v/>
      </c>
      <c r="F517" s="13" t="str">
        <f aca="false">IFERROR(IF(SUM('MRR Conglomerado'!I517:K517)=0,"",ROUND(SUM('MRR Conglomerado'!U517:W517)/SUM('MRR Conglomerado'!I517:K517),3)),"")</f>
        <v/>
      </c>
      <c r="G517" s="13" t="str">
        <f aca="false">IFERROR(IF(SUM('MRR Conglomerado'!J517:L517)=0,"",ROUND(SUM('MRR Conglomerado'!V517:X517)/SUM('MRR Conglomerado'!J517:L517),3)),"")</f>
        <v/>
      </c>
      <c r="H517" s="13" t="str">
        <f aca="false">IFERROR(IF(SUM('MRR Conglomerado'!K517:M517)=0,"",ROUND(SUM('MRR Conglomerado'!W517:Y517)/SUM('MRR Conglomerado'!K517:M517),3)),"")</f>
        <v/>
      </c>
      <c r="I517" s="13" t="n">
        <f aca="false">IFERROR(IF(SUM('MRR Conglomerado'!L517:N517)=0,"",ROUND(SUM('MRR Conglomerado'!X517:Z517)/SUM('MRR Conglomerado'!L517:N517),3)),"")</f>
        <v>0.909</v>
      </c>
      <c r="J517" s="13" t="n">
        <f aca="false">IFERROR(IF(SUM('MRR Conglomerado'!M517:O517)=0,"",ROUND(SUM('MRR Conglomerado'!Y517:AA517)/SUM('MRR Conglomerado'!M517:O517),3)),"")</f>
        <v>0</v>
      </c>
      <c r="K517" s="13" t="n">
        <f aca="false">IFERROR(IF(SUM('MRR Conglomerado'!N517:P517)=0,"",ROUND(SUM('MRR Conglomerado'!Z517:AB517)/SUM('MRR Conglomerado'!N517:P517),3)),"")</f>
        <v>0</v>
      </c>
      <c r="L517" s="13" t="n">
        <f aca="false">IFERROR(IF(SUM('MRR Conglomerado'!O517:Q517)=0,"",ROUND(SUM('MRR Conglomerado'!AA517:AC517)/SUM('MRR Conglomerado'!O517:Q517),3)),"")</f>
        <v>0</v>
      </c>
      <c r="M517" s="13" t="n">
        <f aca="false">IFERROR(IF(SUM('MRR Conglomerado'!P517:R517)=0,"",ROUND(SUM('MRR Conglomerado'!AB517:AD517)/SUM('MRR Conglomerado'!P517:R517),3)),"")</f>
        <v>0.449</v>
      </c>
      <c r="N517" s="13" t="n">
        <f aca="false">IFERROR(IF(SUM('MRR Conglomerado'!Q517:S517)=0,"",ROUND(SUM('MRR Conglomerado'!AC517:AE517)/SUM('MRR Conglomerado'!Q517:S517),3)),"")</f>
        <v>0.916</v>
      </c>
      <c r="O517" s="13" t="n">
        <f aca="false">IFERROR(IF(SUM('MRR Conglomerado'!R517:T517)=0,"",ROUND(SUM('MRR Conglomerado'!AD517:AF517)/SUM('MRR Conglomerado'!R517:T517),3)),"")</f>
        <v>1.414</v>
      </c>
      <c r="P517" s="13" t="n">
        <f aca="false">IFERROR(IF(SUM('MRR Conglomerado'!S517:U517)=0,"",ROUND(SUM('MRR Conglomerado'!AE517:AG517)/SUM('MRR Conglomerado'!S517:U517),3)),"")</f>
        <v>1.399</v>
      </c>
      <c r="Q517" s="13" t="n">
        <f aca="false">IFERROR(IF(SUM('MRR Conglomerado'!T517:V517)=0,"",ROUND(SUM('MRR Conglomerado'!AF517:AH517)/SUM('MRR Conglomerado'!T517:V517),3)),"")</f>
        <v>1.47</v>
      </c>
      <c r="R517" s="13" t="n">
        <f aca="false">IFERROR(IF(SUM('MRR Conglomerado'!U517:W517)=0,"",ROUND(SUM('MRR Conglomerado'!AG517:AI517)/SUM('MRR Conglomerado'!U517:W517),3)),"")</f>
        <v>1.442</v>
      </c>
      <c r="S517" s="13" t="n">
        <f aca="false">IFERROR(IF(SUM('MRR Conglomerado'!V517:X517)=0,"",ROUND(SUM('MRR Conglomerado'!AH517:AJ517)/SUM('MRR Conglomerado'!V517:X517),3)),"")</f>
        <v>1.371</v>
      </c>
      <c r="T517" s="13" t="n">
        <f aca="false">IFERROR(IF(SUM('MRR Conglomerado'!W517:Y517)=0,"",ROUND(SUM('MRR Conglomerado'!AI517:AK517)/SUM('MRR Conglomerado'!W517:Y517),3)),"")</f>
        <v>1.986</v>
      </c>
      <c r="U517" s="13" t="n">
        <f aca="false">IFERROR(IF(SUM('MRR Conglomerado'!X517:Z517)=0,"",ROUND(SUM('MRR Conglomerado'!AJ517:AL517)/SUM('MRR Conglomerado'!X517:Z517),3)),"")</f>
        <v>3.686</v>
      </c>
      <c r="V517" s="13" t="str">
        <f aca="false">IFERROR(IF(SUM('MRR Conglomerado'!Y517:AA517)=0,"",ROUND(SUM('MRR Conglomerado'!AK517:AM517)/SUM('MRR Conglomerado'!Y517:AA517),3)),"")</f>
        <v/>
      </c>
      <c r="W517" s="13" t="str">
        <f aca="false">IFERROR(IF(SUM('MRR Conglomerado'!Z517:AB517)=0,"",ROUND(SUM('MRR Conglomerado'!AL517:AN517)/SUM('MRR Conglomerado'!Z517:AB517),3)),"")</f>
        <v/>
      </c>
      <c r="X517" s="13" t="str">
        <f aca="false">IFERROR(IF(SUM('MRR Conglomerado'!AA517:AC517)=0,"",ROUND(SUM('MRR Conglomerado'!AM517:AO517)/SUM('MRR Conglomerado'!AA517:AC517),3)),"")</f>
        <v/>
      </c>
      <c r="Y517" s="13" t="n">
        <f aca="false">IFERROR(IF(SUM('MRR Conglomerado'!AB517:AD517)=0,"",ROUND(SUM('MRR Conglomerado'!AN517:AP517)/SUM('MRR Conglomerado'!AB517:AD517),3)),"")</f>
        <v>1.478</v>
      </c>
      <c r="Z517" s="13" t="n">
        <f aca="false">IFERROR(IF(SUM('MRR Conglomerado'!AC517:AE517)=0,"",ROUND(SUM('MRR Conglomerado'!AO517:AQ517)/SUM('MRR Conglomerado'!AC517:AE517),3)),"")</f>
        <v>0.404</v>
      </c>
      <c r="AA517" s="13" t="n">
        <f aca="false">IFERROR(IF(SUM('MRR Conglomerado'!AD517:AF517)=0,"",ROUND(SUM('MRR Conglomerado'!AP517:AR517)/SUM('MRR Conglomerado'!AD517:AF517),3)),"")</f>
        <v>0</v>
      </c>
      <c r="AB517" s="13" t="n">
        <f aca="false">IFERROR(IF(SUM('MRR Conglomerado'!AE517:AG517)=0,"",ROUND(SUM('MRR Conglomerado'!AQ517:AS517)/SUM('MRR Conglomerado'!AE517:AG517),3)),"")</f>
        <v>0</v>
      </c>
    </row>
    <row r="518" customFormat="false" ht="15" hidden="false" customHeight="false" outlineLevel="0" collapsed="false">
      <c r="A518" s="10" t="s">
        <v>1096</v>
      </c>
      <c r="B518" s="13" t="str">
        <f aca="false">IFERROR(IF(SUM('MRR Conglomerado'!E518:G518)=0,"",ROUND(SUM('MRR Conglomerado'!Q518:S518)/SUM('MRR Conglomerado'!E518:G518),3)),"")</f>
        <v/>
      </c>
      <c r="C518" s="13" t="str">
        <f aca="false">IFERROR(IF(SUM('MRR Conglomerado'!F518:H518)=0,"",ROUND(SUM('MRR Conglomerado'!R518:T518)/SUM('MRR Conglomerado'!F518:H518),3)),"")</f>
        <v/>
      </c>
      <c r="D518" s="13" t="str">
        <f aca="false">IFERROR(IF(SUM('MRR Conglomerado'!G518:I518)=0,"",ROUND(SUM('MRR Conglomerado'!S518:U518)/SUM('MRR Conglomerado'!G518:I518),3)),"")</f>
        <v/>
      </c>
      <c r="E518" s="13" t="str">
        <f aca="false">IFERROR(IF(SUM('MRR Conglomerado'!H518:J518)=0,"",ROUND(SUM('MRR Conglomerado'!T518:V518)/SUM('MRR Conglomerado'!H518:J518),3)),"")</f>
        <v/>
      </c>
      <c r="F518" s="13" t="str">
        <f aca="false">IFERROR(IF(SUM('MRR Conglomerado'!I518:K518)=0,"",ROUND(SUM('MRR Conglomerado'!U518:W518)/SUM('MRR Conglomerado'!I518:K518),3)),"")</f>
        <v/>
      </c>
      <c r="G518" s="13" t="str">
        <f aca="false">IFERROR(IF(SUM('MRR Conglomerado'!J518:L518)=0,"",ROUND(SUM('MRR Conglomerado'!V518:X518)/SUM('MRR Conglomerado'!J518:L518),3)),"")</f>
        <v/>
      </c>
      <c r="H518" s="13" t="str">
        <f aca="false">IFERROR(IF(SUM('MRR Conglomerado'!K518:M518)=0,"",ROUND(SUM('MRR Conglomerado'!W518:Y518)/SUM('MRR Conglomerado'!K518:M518),3)),"")</f>
        <v/>
      </c>
      <c r="I518" s="13" t="str">
        <f aca="false">IFERROR(IF(SUM('MRR Conglomerado'!L518:N518)=0,"",ROUND(SUM('MRR Conglomerado'!X518:Z518)/SUM('MRR Conglomerado'!L518:N518),3)),"")</f>
        <v/>
      </c>
      <c r="J518" s="13" t="str">
        <f aca="false">IFERROR(IF(SUM('MRR Conglomerado'!M518:O518)=0,"",ROUND(SUM('MRR Conglomerado'!Y518:AA518)/SUM('MRR Conglomerado'!M518:O518),3)),"")</f>
        <v/>
      </c>
      <c r="K518" s="13" t="str">
        <f aca="false">IFERROR(IF(SUM('MRR Conglomerado'!N518:P518)=0,"",ROUND(SUM('MRR Conglomerado'!Z518:AB518)/SUM('MRR Conglomerado'!N518:P518),3)),"")</f>
        <v/>
      </c>
      <c r="L518" s="13" t="str">
        <f aca="false">IFERROR(IF(SUM('MRR Conglomerado'!O518:Q518)=0,"",ROUND(SUM('MRR Conglomerado'!AA518:AC518)/SUM('MRR Conglomerado'!O518:Q518),3)),"")</f>
        <v/>
      </c>
      <c r="M518" s="13" t="str">
        <f aca="false">IFERROR(IF(SUM('MRR Conglomerado'!P518:R518)=0,"",ROUND(SUM('MRR Conglomerado'!AB518:AD518)/SUM('MRR Conglomerado'!P518:R518),3)),"")</f>
        <v/>
      </c>
      <c r="N518" s="13" t="str">
        <f aca="false">IFERROR(IF(SUM('MRR Conglomerado'!Q518:S518)=0,"",ROUND(SUM('MRR Conglomerado'!AC518:AE518)/SUM('MRR Conglomerado'!Q518:S518),3)),"")</f>
        <v/>
      </c>
      <c r="O518" s="13" t="str">
        <f aca="false">IFERROR(IF(SUM('MRR Conglomerado'!R518:T518)=0,"",ROUND(SUM('MRR Conglomerado'!AD518:AF518)/SUM('MRR Conglomerado'!R518:T518),3)),"")</f>
        <v/>
      </c>
      <c r="P518" s="13" t="str">
        <f aca="false">IFERROR(IF(SUM('MRR Conglomerado'!S518:U518)=0,"",ROUND(SUM('MRR Conglomerado'!AE518:AG518)/SUM('MRR Conglomerado'!S518:U518),3)),"")</f>
        <v/>
      </c>
      <c r="Q518" s="13" t="str">
        <f aca="false">IFERROR(IF(SUM('MRR Conglomerado'!T518:V518)=0,"",ROUND(SUM('MRR Conglomerado'!AF518:AH518)/SUM('MRR Conglomerado'!T518:V518),3)),"")</f>
        <v/>
      </c>
      <c r="R518" s="13" t="str">
        <f aca="false">IFERROR(IF(SUM('MRR Conglomerado'!U518:W518)=0,"",ROUND(SUM('MRR Conglomerado'!AG518:AI518)/SUM('MRR Conglomerado'!U518:W518),3)),"")</f>
        <v/>
      </c>
      <c r="S518" s="13" t="str">
        <f aca="false">IFERROR(IF(SUM('MRR Conglomerado'!V518:X518)=0,"",ROUND(SUM('MRR Conglomerado'!AH518:AJ518)/SUM('MRR Conglomerado'!V518:X518),3)),"")</f>
        <v/>
      </c>
      <c r="T518" s="13" t="str">
        <f aca="false">IFERROR(IF(SUM('MRR Conglomerado'!W518:Y518)=0,"",ROUND(SUM('MRR Conglomerado'!AI518:AK518)/SUM('MRR Conglomerado'!W518:Y518),3)),"")</f>
        <v/>
      </c>
      <c r="U518" s="13" t="str">
        <f aca="false">IFERROR(IF(SUM('MRR Conglomerado'!X518:Z518)=0,"",ROUND(SUM('MRR Conglomerado'!AJ518:AL518)/SUM('MRR Conglomerado'!X518:Z518),3)),"")</f>
        <v/>
      </c>
      <c r="V518" s="13" t="str">
        <f aca="false">IFERROR(IF(SUM('MRR Conglomerado'!Y518:AA518)=0,"",ROUND(SUM('MRR Conglomerado'!AK518:AM518)/SUM('MRR Conglomerado'!Y518:AA518),3)),"")</f>
        <v/>
      </c>
      <c r="W518" s="13" t="str">
        <f aca="false">IFERROR(IF(SUM('MRR Conglomerado'!Z518:AB518)=0,"",ROUND(SUM('MRR Conglomerado'!AL518:AN518)/SUM('MRR Conglomerado'!Z518:AB518),3)),"")</f>
        <v/>
      </c>
      <c r="X518" s="13" t="str">
        <f aca="false">IFERROR(IF(SUM('MRR Conglomerado'!AA518:AC518)=0,"",ROUND(SUM('MRR Conglomerado'!AM518:AO518)/SUM('MRR Conglomerado'!AA518:AC518),3)),"")</f>
        <v/>
      </c>
      <c r="Y518" s="13" t="str">
        <f aca="false">IFERROR(IF(SUM('MRR Conglomerado'!AB518:AD518)=0,"",ROUND(SUM('MRR Conglomerado'!AN518:AP518)/SUM('MRR Conglomerado'!AB518:AD518),3)),"")</f>
        <v/>
      </c>
      <c r="Z518" s="13" t="str">
        <f aca="false">IFERROR(IF(SUM('MRR Conglomerado'!AC518:AE518)=0,"",ROUND(SUM('MRR Conglomerado'!AO518:AQ518)/SUM('MRR Conglomerado'!AC518:AE518),3)),"")</f>
        <v/>
      </c>
      <c r="AA518" s="13" t="str">
        <f aca="false">IFERROR(IF(SUM('MRR Conglomerado'!AD518:AF518)=0,"",ROUND(SUM('MRR Conglomerado'!AP518:AR518)/SUM('MRR Conglomerado'!AD518:AF518),3)),"")</f>
        <v/>
      </c>
      <c r="AB518" s="13" t="str">
        <f aca="false">IFERROR(IF(SUM('MRR Conglomerado'!AE518:AG518)=0,"",ROUND(SUM('MRR Conglomerado'!AQ518:AS518)/SUM('MRR Conglomerado'!AE518:AG518),3)),"")</f>
        <v/>
      </c>
    </row>
    <row r="519" customFormat="false" ht="15" hidden="false" customHeight="false" outlineLevel="0" collapsed="false">
      <c r="A519" s="10" t="s">
        <v>1098</v>
      </c>
      <c r="B519" s="13" t="str">
        <f aca="false">IFERROR(IF(SUM('MRR Conglomerado'!E519:G519)=0,"",ROUND(SUM('MRR Conglomerado'!Q519:S519)/SUM('MRR Conglomerado'!E519:G519),3)),"")</f>
        <v/>
      </c>
      <c r="C519" s="13" t="str">
        <f aca="false">IFERROR(IF(SUM('MRR Conglomerado'!F519:H519)=0,"",ROUND(SUM('MRR Conglomerado'!R519:T519)/SUM('MRR Conglomerado'!F519:H519),3)),"")</f>
        <v/>
      </c>
      <c r="D519" s="13" t="str">
        <f aca="false">IFERROR(IF(SUM('MRR Conglomerado'!G519:I519)=0,"",ROUND(SUM('MRR Conglomerado'!S519:U519)/SUM('MRR Conglomerado'!G519:I519),3)),"")</f>
        <v/>
      </c>
      <c r="E519" s="13" t="str">
        <f aca="false">IFERROR(IF(SUM('MRR Conglomerado'!H519:J519)=0,"",ROUND(SUM('MRR Conglomerado'!T519:V519)/SUM('MRR Conglomerado'!H519:J519),3)),"")</f>
        <v/>
      </c>
      <c r="F519" s="13" t="str">
        <f aca="false">IFERROR(IF(SUM('MRR Conglomerado'!I519:K519)=0,"",ROUND(SUM('MRR Conglomerado'!U519:W519)/SUM('MRR Conglomerado'!I519:K519),3)),"")</f>
        <v/>
      </c>
      <c r="G519" s="13" t="str">
        <f aca="false">IFERROR(IF(SUM('MRR Conglomerado'!J519:L519)=0,"",ROUND(SUM('MRR Conglomerado'!V519:X519)/SUM('MRR Conglomerado'!J519:L519),3)),"")</f>
        <v/>
      </c>
      <c r="H519" s="13" t="str">
        <f aca="false">IFERROR(IF(SUM('MRR Conglomerado'!K519:M519)=0,"",ROUND(SUM('MRR Conglomerado'!W519:Y519)/SUM('MRR Conglomerado'!K519:M519),3)),"")</f>
        <v/>
      </c>
      <c r="I519" s="13" t="str">
        <f aca="false">IFERROR(IF(SUM('MRR Conglomerado'!L519:N519)=0,"",ROUND(SUM('MRR Conglomerado'!X519:Z519)/SUM('MRR Conglomerado'!L519:N519),3)),"")</f>
        <v/>
      </c>
      <c r="J519" s="13" t="str">
        <f aca="false">IFERROR(IF(SUM('MRR Conglomerado'!M519:O519)=0,"",ROUND(SUM('MRR Conglomerado'!Y519:AA519)/SUM('MRR Conglomerado'!M519:O519),3)),"")</f>
        <v/>
      </c>
      <c r="K519" s="13" t="str">
        <f aca="false">IFERROR(IF(SUM('MRR Conglomerado'!N519:P519)=0,"",ROUND(SUM('MRR Conglomerado'!Z519:AB519)/SUM('MRR Conglomerado'!N519:P519),3)),"")</f>
        <v/>
      </c>
      <c r="L519" s="13" t="str">
        <f aca="false">IFERROR(IF(SUM('MRR Conglomerado'!O519:Q519)=0,"",ROUND(SUM('MRR Conglomerado'!AA519:AC519)/SUM('MRR Conglomerado'!O519:Q519),3)),"")</f>
        <v/>
      </c>
      <c r="M519" s="13" t="str">
        <f aca="false">IFERROR(IF(SUM('MRR Conglomerado'!P519:R519)=0,"",ROUND(SUM('MRR Conglomerado'!AB519:AD519)/SUM('MRR Conglomerado'!P519:R519),3)),"")</f>
        <v/>
      </c>
      <c r="N519" s="13" t="str">
        <f aca="false">IFERROR(IF(SUM('MRR Conglomerado'!Q519:S519)=0,"",ROUND(SUM('MRR Conglomerado'!AC519:AE519)/SUM('MRR Conglomerado'!Q519:S519),3)),"")</f>
        <v/>
      </c>
      <c r="O519" s="13" t="str">
        <f aca="false">IFERROR(IF(SUM('MRR Conglomerado'!R519:T519)=0,"",ROUND(SUM('MRR Conglomerado'!AD519:AF519)/SUM('MRR Conglomerado'!R519:T519),3)),"")</f>
        <v/>
      </c>
      <c r="P519" s="13" t="str">
        <f aca="false">IFERROR(IF(SUM('MRR Conglomerado'!S519:U519)=0,"",ROUND(SUM('MRR Conglomerado'!AE519:AG519)/SUM('MRR Conglomerado'!S519:U519),3)),"")</f>
        <v/>
      </c>
      <c r="Q519" s="13" t="str">
        <f aca="false">IFERROR(IF(SUM('MRR Conglomerado'!T519:V519)=0,"",ROUND(SUM('MRR Conglomerado'!AF519:AH519)/SUM('MRR Conglomerado'!T519:V519),3)),"")</f>
        <v/>
      </c>
      <c r="R519" s="13" t="str">
        <f aca="false">IFERROR(IF(SUM('MRR Conglomerado'!U519:W519)=0,"",ROUND(SUM('MRR Conglomerado'!AG519:AI519)/SUM('MRR Conglomerado'!U519:W519),3)),"")</f>
        <v/>
      </c>
      <c r="S519" s="13" t="str">
        <f aca="false">IFERROR(IF(SUM('MRR Conglomerado'!V519:X519)=0,"",ROUND(SUM('MRR Conglomerado'!AH519:AJ519)/SUM('MRR Conglomerado'!V519:X519),3)),"")</f>
        <v/>
      </c>
      <c r="T519" s="13" t="str">
        <f aca="false">IFERROR(IF(SUM('MRR Conglomerado'!W519:Y519)=0,"",ROUND(SUM('MRR Conglomerado'!AI519:AK519)/SUM('MRR Conglomerado'!W519:Y519),3)),"")</f>
        <v/>
      </c>
      <c r="U519" s="13" t="str">
        <f aca="false">IFERROR(IF(SUM('MRR Conglomerado'!X519:Z519)=0,"",ROUND(SUM('MRR Conglomerado'!AJ519:AL519)/SUM('MRR Conglomerado'!X519:Z519),3)),"")</f>
        <v/>
      </c>
      <c r="V519" s="13" t="str">
        <f aca="false">IFERROR(IF(SUM('MRR Conglomerado'!Y519:AA519)=0,"",ROUND(SUM('MRR Conglomerado'!AK519:AM519)/SUM('MRR Conglomerado'!Y519:AA519),3)),"")</f>
        <v/>
      </c>
      <c r="W519" s="13" t="str">
        <f aca="false">IFERROR(IF(SUM('MRR Conglomerado'!Z519:AB519)=0,"",ROUND(SUM('MRR Conglomerado'!AL519:AN519)/SUM('MRR Conglomerado'!Z519:AB519),3)),"")</f>
        <v/>
      </c>
      <c r="X519" s="13" t="str">
        <f aca="false">IFERROR(IF(SUM('MRR Conglomerado'!AA519:AC519)=0,"",ROUND(SUM('MRR Conglomerado'!AM519:AO519)/SUM('MRR Conglomerado'!AA519:AC519),3)),"")</f>
        <v/>
      </c>
      <c r="Y519" s="13" t="str">
        <f aca="false">IFERROR(IF(SUM('MRR Conglomerado'!AB519:AD519)=0,"",ROUND(SUM('MRR Conglomerado'!AN519:AP519)/SUM('MRR Conglomerado'!AB519:AD519),3)),"")</f>
        <v/>
      </c>
      <c r="Z519" s="13" t="str">
        <f aca="false">IFERROR(IF(SUM('MRR Conglomerado'!AC519:AE519)=0,"",ROUND(SUM('MRR Conglomerado'!AO519:AQ519)/SUM('MRR Conglomerado'!AC519:AE519),3)),"")</f>
        <v/>
      </c>
      <c r="AA519" s="13" t="str">
        <f aca="false">IFERROR(IF(SUM('MRR Conglomerado'!AD519:AF519)=0,"",ROUND(SUM('MRR Conglomerado'!AP519:AR519)/SUM('MRR Conglomerado'!AD519:AF519),3)),"")</f>
        <v/>
      </c>
      <c r="AB519" s="13" t="str">
        <f aca="false">IFERROR(IF(SUM('MRR Conglomerado'!AE519:AG519)=0,"",ROUND(SUM('MRR Conglomerado'!AQ519:AS519)/SUM('MRR Conglomerado'!AE519:AG519),3)),"")</f>
        <v/>
      </c>
    </row>
    <row r="520" customFormat="false" ht="15" hidden="false" customHeight="false" outlineLevel="0" collapsed="false">
      <c r="A520" s="10" t="s">
        <v>1100</v>
      </c>
      <c r="B520" s="13" t="str">
        <f aca="false">IFERROR(IF(SUM('MRR Conglomerado'!E520:G520)=0,"",ROUND(SUM('MRR Conglomerado'!Q520:S520)/SUM('MRR Conglomerado'!E520:G520),3)),"")</f>
        <v/>
      </c>
      <c r="C520" s="13" t="str">
        <f aca="false">IFERROR(IF(SUM('MRR Conglomerado'!F520:H520)=0,"",ROUND(SUM('MRR Conglomerado'!R520:T520)/SUM('MRR Conglomerado'!F520:H520),3)),"")</f>
        <v/>
      </c>
      <c r="D520" s="13" t="str">
        <f aca="false">IFERROR(IF(SUM('MRR Conglomerado'!G520:I520)=0,"",ROUND(SUM('MRR Conglomerado'!S520:U520)/SUM('MRR Conglomerado'!G520:I520),3)),"")</f>
        <v/>
      </c>
      <c r="E520" s="13" t="str">
        <f aca="false">IFERROR(IF(SUM('MRR Conglomerado'!H520:J520)=0,"",ROUND(SUM('MRR Conglomerado'!T520:V520)/SUM('MRR Conglomerado'!H520:J520),3)),"")</f>
        <v/>
      </c>
      <c r="F520" s="13" t="str">
        <f aca="false">IFERROR(IF(SUM('MRR Conglomerado'!I520:K520)=0,"",ROUND(SUM('MRR Conglomerado'!U520:W520)/SUM('MRR Conglomerado'!I520:K520),3)),"")</f>
        <v/>
      </c>
      <c r="G520" s="13" t="str">
        <f aca="false">IFERROR(IF(SUM('MRR Conglomerado'!J520:L520)=0,"",ROUND(SUM('MRR Conglomerado'!V520:X520)/SUM('MRR Conglomerado'!J520:L520),3)),"")</f>
        <v/>
      </c>
      <c r="H520" s="13" t="str">
        <f aca="false">IFERROR(IF(SUM('MRR Conglomerado'!K520:M520)=0,"",ROUND(SUM('MRR Conglomerado'!W520:Y520)/SUM('MRR Conglomerado'!K520:M520),3)),"")</f>
        <v/>
      </c>
      <c r="I520" s="13" t="str">
        <f aca="false">IFERROR(IF(SUM('MRR Conglomerado'!L520:N520)=0,"",ROUND(SUM('MRR Conglomerado'!X520:Z520)/SUM('MRR Conglomerado'!L520:N520),3)),"")</f>
        <v/>
      </c>
      <c r="J520" s="13" t="str">
        <f aca="false">IFERROR(IF(SUM('MRR Conglomerado'!M520:O520)=0,"",ROUND(SUM('MRR Conglomerado'!Y520:AA520)/SUM('MRR Conglomerado'!M520:O520),3)),"")</f>
        <v/>
      </c>
      <c r="K520" s="13" t="str">
        <f aca="false">IFERROR(IF(SUM('MRR Conglomerado'!N520:P520)=0,"",ROUND(SUM('MRR Conglomerado'!Z520:AB520)/SUM('MRR Conglomerado'!N520:P520),3)),"")</f>
        <v/>
      </c>
      <c r="L520" s="13" t="str">
        <f aca="false">IFERROR(IF(SUM('MRR Conglomerado'!O520:Q520)=0,"",ROUND(SUM('MRR Conglomerado'!AA520:AC520)/SUM('MRR Conglomerado'!O520:Q520),3)),"")</f>
        <v/>
      </c>
      <c r="M520" s="13" t="str">
        <f aca="false">IFERROR(IF(SUM('MRR Conglomerado'!P520:R520)=0,"",ROUND(SUM('MRR Conglomerado'!AB520:AD520)/SUM('MRR Conglomerado'!P520:R520),3)),"")</f>
        <v/>
      </c>
      <c r="N520" s="13" t="str">
        <f aca="false">IFERROR(IF(SUM('MRR Conglomerado'!Q520:S520)=0,"",ROUND(SUM('MRR Conglomerado'!AC520:AE520)/SUM('MRR Conglomerado'!Q520:S520),3)),"")</f>
        <v/>
      </c>
      <c r="O520" s="13" t="str">
        <f aca="false">IFERROR(IF(SUM('MRR Conglomerado'!R520:T520)=0,"",ROUND(SUM('MRR Conglomerado'!AD520:AF520)/SUM('MRR Conglomerado'!R520:T520),3)),"")</f>
        <v/>
      </c>
      <c r="P520" s="13" t="str">
        <f aca="false">IFERROR(IF(SUM('MRR Conglomerado'!S520:U520)=0,"",ROUND(SUM('MRR Conglomerado'!AE520:AG520)/SUM('MRR Conglomerado'!S520:U520),3)),"")</f>
        <v/>
      </c>
      <c r="Q520" s="13" t="str">
        <f aca="false">IFERROR(IF(SUM('MRR Conglomerado'!T520:V520)=0,"",ROUND(SUM('MRR Conglomerado'!AF520:AH520)/SUM('MRR Conglomerado'!T520:V520),3)),"")</f>
        <v/>
      </c>
      <c r="R520" s="13" t="str">
        <f aca="false">IFERROR(IF(SUM('MRR Conglomerado'!U520:W520)=0,"",ROUND(SUM('MRR Conglomerado'!AG520:AI520)/SUM('MRR Conglomerado'!U520:W520),3)),"")</f>
        <v/>
      </c>
      <c r="S520" s="13" t="str">
        <f aca="false">IFERROR(IF(SUM('MRR Conglomerado'!V520:X520)=0,"",ROUND(SUM('MRR Conglomerado'!AH520:AJ520)/SUM('MRR Conglomerado'!V520:X520),3)),"")</f>
        <v/>
      </c>
      <c r="T520" s="13" t="str">
        <f aca="false">IFERROR(IF(SUM('MRR Conglomerado'!W520:Y520)=0,"",ROUND(SUM('MRR Conglomerado'!AI520:AK520)/SUM('MRR Conglomerado'!W520:Y520),3)),"")</f>
        <v/>
      </c>
      <c r="U520" s="13" t="str">
        <f aca="false">IFERROR(IF(SUM('MRR Conglomerado'!X520:Z520)=0,"",ROUND(SUM('MRR Conglomerado'!AJ520:AL520)/SUM('MRR Conglomerado'!X520:Z520),3)),"")</f>
        <v/>
      </c>
      <c r="V520" s="13" t="str">
        <f aca="false">IFERROR(IF(SUM('MRR Conglomerado'!Y520:AA520)=0,"",ROUND(SUM('MRR Conglomerado'!AK520:AM520)/SUM('MRR Conglomerado'!Y520:AA520),3)),"")</f>
        <v/>
      </c>
      <c r="W520" s="13" t="str">
        <f aca="false">IFERROR(IF(SUM('MRR Conglomerado'!Z520:AB520)=0,"",ROUND(SUM('MRR Conglomerado'!AL520:AN520)/SUM('MRR Conglomerado'!Z520:AB520),3)),"")</f>
        <v/>
      </c>
      <c r="X520" s="13" t="str">
        <f aca="false">IFERROR(IF(SUM('MRR Conglomerado'!AA520:AC520)=0,"",ROUND(SUM('MRR Conglomerado'!AM520:AO520)/SUM('MRR Conglomerado'!AA520:AC520),3)),"")</f>
        <v/>
      </c>
      <c r="Y520" s="13" t="str">
        <f aca="false">IFERROR(IF(SUM('MRR Conglomerado'!AB520:AD520)=0,"",ROUND(SUM('MRR Conglomerado'!AN520:AP520)/SUM('MRR Conglomerado'!AB520:AD520),3)),"")</f>
        <v/>
      </c>
      <c r="Z520" s="13" t="str">
        <f aca="false">IFERROR(IF(SUM('MRR Conglomerado'!AC520:AE520)=0,"",ROUND(SUM('MRR Conglomerado'!AO520:AQ520)/SUM('MRR Conglomerado'!AC520:AE520),3)),"")</f>
        <v/>
      </c>
      <c r="AA520" s="13" t="str">
        <f aca="false">IFERROR(IF(SUM('MRR Conglomerado'!AD520:AF520)=0,"",ROUND(SUM('MRR Conglomerado'!AP520:AR520)/SUM('MRR Conglomerado'!AD520:AF520),3)),"")</f>
        <v/>
      </c>
      <c r="AB520" s="13" t="n">
        <f aca="false">IFERROR(IF(SUM('MRR Conglomerado'!AE520:AG520)=0,"",ROUND(SUM('MRR Conglomerado'!AQ520:AS520)/SUM('MRR Conglomerado'!AE520:AG520),3)),"")</f>
        <v>3.36</v>
      </c>
    </row>
    <row r="521" customFormat="false" ht="15" hidden="false" customHeight="false" outlineLevel="0" collapsed="false">
      <c r="A521" s="10" t="s">
        <v>1102</v>
      </c>
      <c r="B521" s="13" t="str">
        <f aca="false">IFERROR(IF(SUM('MRR Conglomerado'!E521:G521)=0,"",ROUND(SUM('MRR Conglomerado'!Q521:S521)/SUM('MRR Conglomerado'!E521:G521),3)),"")</f>
        <v/>
      </c>
      <c r="C521" s="13" t="str">
        <f aca="false">IFERROR(IF(SUM('MRR Conglomerado'!F521:H521)=0,"",ROUND(SUM('MRR Conglomerado'!R521:T521)/SUM('MRR Conglomerado'!F521:H521),3)),"")</f>
        <v/>
      </c>
      <c r="D521" s="13" t="str">
        <f aca="false">IFERROR(IF(SUM('MRR Conglomerado'!G521:I521)=0,"",ROUND(SUM('MRR Conglomerado'!S521:U521)/SUM('MRR Conglomerado'!G521:I521),3)),"")</f>
        <v/>
      </c>
      <c r="E521" s="13" t="str">
        <f aca="false">IFERROR(IF(SUM('MRR Conglomerado'!H521:J521)=0,"",ROUND(SUM('MRR Conglomerado'!T521:V521)/SUM('MRR Conglomerado'!H521:J521),3)),"")</f>
        <v/>
      </c>
      <c r="F521" s="13" t="str">
        <f aca="false">IFERROR(IF(SUM('MRR Conglomerado'!I521:K521)=0,"",ROUND(SUM('MRR Conglomerado'!U521:W521)/SUM('MRR Conglomerado'!I521:K521),3)),"")</f>
        <v/>
      </c>
      <c r="G521" s="13" t="str">
        <f aca="false">IFERROR(IF(SUM('MRR Conglomerado'!J521:L521)=0,"",ROUND(SUM('MRR Conglomerado'!V521:X521)/SUM('MRR Conglomerado'!J521:L521),3)),"")</f>
        <v/>
      </c>
      <c r="H521" s="13" t="str">
        <f aca="false">IFERROR(IF(SUM('MRR Conglomerado'!K521:M521)=0,"",ROUND(SUM('MRR Conglomerado'!W521:Y521)/SUM('MRR Conglomerado'!K521:M521),3)),"")</f>
        <v/>
      </c>
      <c r="I521" s="13" t="str">
        <f aca="false">IFERROR(IF(SUM('MRR Conglomerado'!L521:N521)=0,"",ROUND(SUM('MRR Conglomerado'!X521:Z521)/SUM('MRR Conglomerado'!L521:N521),3)),"")</f>
        <v/>
      </c>
      <c r="J521" s="13" t="n">
        <f aca="false">IFERROR(IF(SUM('MRR Conglomerado'!M521:O521)=0,"",ROUND(SUM('MRR Conglomerado'!Y521:AA521)/SUM('MRR Conglomerado'!M521:O521),3)),"")</f>
        <v>0</v>
      </c>
      <c r="K521" s="13" t="n">
        <f aca="false">IFERROR(IF(SUM('MRR Conglomerado'!N521:P521)=0,"",ROUND(SUM('MRR Conglomerado'!Z521:AB521)/SUM('MRR Conglomerado'!N521:P521),3)),"")</f>
        <v>0</v>
      </c>
      <c r="L521" s="13" t="n">
        <f aca="false">IFERROR(IF(SUM('MRR Conglomerado'!O521:Q521)=0,"",ROUND(SUM('MRR Conglomerado'!AA521:AC521)/SUM('MRR Conglomerado'!O521:Q521),3)),"")</f>
        <v>0</v>
      </c>
      <c r="M521" s="13" t="n">
        <f aca="false">IFERROR(IF(SUM('MRR Conglomerado'!P521:R521)=0,"",ROUND(SUM('MRR Conglomerado'!AB521:AD521)/SUM('MRR Conglomerado'!P521:R521),3)),"")</f>
        <v>0</v>
      </c>
      <c r="N521" s="13" t="str">
        <f aca="false">IFERROR(IF(SUM('MRR Conglomerado'!Q521:S521)=0,"",ROUND(SUM('MRR Conglomerado'!AC521:AE521)/SUM('MRR Conglomerado'!Q521:S521),3)),"")</f>
        <v/>
      </c>
      <c r="O521" s="13" t="str">
        <f aca="false">IFERROR(IF(SUM('MRR Conglomerado'!R521:T521)=0,"",ROUND(SUM('MRR Conglomerado'!AD521:AF521)/SUM('MRR Conglomerado'!R521:T521),3)),"")</f>
        <v/>
      </c>
      <c r="P521" s="13" t="str">
        <f aca="false">IFERROR(IF(SUM('MRR Conglomerado'!S521:U521)=0,"",ROUND(SUM('MRR Conglomerado'!AE521:AG521)/SUM('MRR Conglomerado'!S521:U521),3)),"")</f>
        <v/>
      </c>
      <c r="Q521" s="13" t="str">
        <f aca="false">IFERROR(IF(SUM('MRR Conglomerado'!T521:V521)=0,"",ROUND(SUM('MRR Conglomerado'!AF521:AH521)/SUM('MRR Conglomerado'!T521:V521),3)),"")</f>
        <v/>
      </c>
      <c r="R521" s="13" t="str">
        <f aca="false">IFERROR(IF(SUM('MRR Conglomerado'!U521:W521)=0,"",ROUND(SUM('MRR Conglomerado'!AG521:AI521)/SUM('MRR Conglomerado'!U521:W521),3)),"")</f>
        <v/>
      </c>
      <c r="S521" s="13" t="str">
        <f aca="false">IFERROR(IF(SUM('MRR Conglomerado'!V521:X521)=0,"",ROUND(SUM('MRR Conglomerado'!AH521:AJ521)/SUM('MRR Conglomerado'!V521:X521),3)),"")</f>
        <v/>
      </c>
      <c r="T521" s="13" t="str">
        <f aca="false">IFERROR(IF(SUM('MRR Conglomerado'!W521:Y521)=0,"",ROUND(SUM('MRR Conglomerado'!AI521:AK521)/SUM('MRR Conglomerado'!W521:Y521),3)),"")</f>
        <v/>
      </c>
      <c r="U521" s="13" t="str">
        <f aca="false">IFERROR(IF(SUM('MRR Conglomerado'!X521:Z521)=0,"",ROUND(SUM('MRR Conglomerado'!AJ521:AL521)/SUM('MRR Conglomerado'!X521:Z521),3)),"")</f>
        <v/>
      </c>
      <c r="V521" s="13" t="str">
        <f aca="false">IFERROR(IF(SUM('MRR Conglomerado'!Y521:AA521)=0,"",ROUND(SUM('MRR Conglomerado'!AK521:AM521)/SUM('MRR Conglomerado'!Y521:AA521),3)),"")</f>
        <v/>
      </c>
      <c r="W521" s="13" t="str">
        <f aca="false">IFERROR(IF(SUM('MRR Conglomerado'!Z521:AB521)=0,"",ROUND(SUM('MRR Conglomerado'!AL521:AN521)/SUM('MRR Conglomerado'!Z521:AB521),3)),"")</f>
        <v/>
      </c>
      <c r="X521" s="13" t="str">
        <f aca="false">IFERROR(IF(SUM('MRR Conglomerado'!AA521:AC521)=0,"",ROUND(SUM('MRR Conglomerado'!AM521:AO521)/SUM('MRR Conglomerado'!AA521:AC521),3)),"")</f>
        <v/>
      </c>
      <c r="Y521" s="13" t="str">
        <f aca="false">IFERROR(IF(SUM('MRR Conglomerado'!AB521:AD521)=0,"",ROUND(SUM('MRR Conglomerado'!AN521:AP521)/SUM('MRR Conglomerado'!AB521:AD521),3)),"")</f>
        <v/>
      </c>
      <c r="Z521" s="13" t="str">
        <f aca="false">IFERROR(IF(SUM('MRR Conglomerado'!AC521:AE521)=0,"",ROUND(SUM('MRR Conglomerado'!AO521:AQ521)/SUM('MRR Conglomerado'!AC521:AE521),3)),"")</f>
        <v/>
      </c>
      <c r="AA521" s="13" t="str">
        <f aca="false">IFERROR(IF(SUM('MRR Conglomerado'!AD521:AF521)=0,"",ROUND(SUM('MRR Conglomerado'!AP521:AR521)/SUM('MRR Conglomerado'!AD521:AF521),3)),"")</f>
        <v/>
      </c>
      <c r="AB521" s="13" t="str">
        <f aca="false">IFERROR(IF(SUM('MRR Conglomerado'!AE521:AG521)=0,"",ROUND(SUM('MRR Conglomerado'!AQ521:AS521)/SUM('MRR Conglomerado'!AE521:AG521),3)),"")</f>
        <v/>
      </c>
    </row>
    <row r="522" customFormat="false" ht="15" hidden="false" customHeight="false" outlineLevel="0" collapsed="false">
      <c r="A522" s="10" t="s">
        <v>1104</v>
      </c>
      <c r="B522" s="13" t="str">
        <f aca="false">IFERROR(IF(SUM('MRR Conglomerado'!E522:G522)=0,"",ROUND(SUM('MRR Conglomerado'!Q522:S522)/SUM('MRR Conglomerado'!E522:G522),3)),"")</f>
        <v/>
      </c>
      <c r="C522" s="13" t="str">
        <f aca="false">IFERROR(IF(SUM('MRR Conglomerado'!F522:H522)=0,"",ROUND(SUM('MRR Conglomerado'!R522:T522)/SUM('MRR Conglomerado'!F522:H522),3)),"")</f>
        <v/>
      </c>
      <c r="D522" s="13" t="str">
        <f aca="false">IFERROR(IF(SUM('MRR Conglomerado'!G522:I522)=0,"",ROUND(SUM('MRR Conglomerado'!S522:U522)/SUM('MRR Conglomerado'!G522:I522),3)),"")</f>
        <v/>
      </c>
      <c r="E522" s="13" t="str">
        <f aca="false">IFERROR(IF(SUM('MRR Conglomerado'!H522:J522)=0,"",ROUND(SUM('MRR Conglomerado'!T522:V522)/SUM('MRR Conglomerado'!H522:J522),3)),"")</f>
        <v/>
      </c>
      <c r="F522" s="13" t="str">
        <f aca="false">IFERROR(IF(SUM('MRR Conglomerado'!I522:K522)=0,"",ROUND(SUM('MRR Conglomerado'!U522:W522)/SUM('MRR Conglomerado'!I522:K522),3)),"")</f>
        <v/>
      </c>
      <c r="G522" s="13" t="str">
        <f aca="false">IFERROR(IF(SUM('MRR Conglomerado'!J522:L522)=0,"",ROUND(SUM('MRR Conglomerado'!V522:X522)/SUM('MRR Conglomerado'!J522:L522),3)),"")</f>
        <v/>
      </c>
      <c r="H522" s="13" t="str">
        <f aca="false">IFERROR(IF(SUM('MRR Conglomerado'!K522:M522)=0,"",ROUND(SUM('MRR Conglomerado'!W522:Y522)/SUM('MRR Conglomerado'!K522:M522),3)),"")</f>
        <v/>
      </c>
      <c r="I522" s="13" t="str">
        <f aca="false">IFERROR(IF(SUM('MRR Conglomerado'!L522:N522)=0,"",ROUND(SUM('MRR Conglomerado'!X522:Z522)/SUM('MRR Conglomerado'!L522:N522),3)),"")</f>
        <v/>
      </c>
      <c r="J522" s="13" t="str">
        <f aca="false">IFERROR(IF(SUM('MRR Conglomerado'!M522:O522)=0,"",ROUND(SUM('MRR Conglomerado'!Y522:AA522)/SUM('MRR Conglomerado'!M522:O522),3)),"")</f>
        <v/>
      </c>
      <c r="K522" s="13" t="str">
        <f aca="false">IFERROR(IF(SUM('MRR Conglomerado'!N522:P522)=0,"",ROUND(SUM('MRR Conglomerado'!Z522:AB522)/SUM('MRR Conglomerado'!N522:P522),3)),"")</f>
        <v/>
      </c>
      <c r="L522" s="13" t="str">
        <f aca="false">IFERROR(IF(SUM('MRR Conglomerado'!O522:Q522)=0,"",ROUND(SUM('MRR Conglomerado'!AA522:AC522)/SUM('MRR Conglomerado'!O522:Q522),3)),"")</f>
        <v/>
      </c>
      <c r="M522" s="13" t="str">
        <f aca="false">IFERROR(IF(SUM('MRR Conglomerado'!P522:R522)=0,"",ROUND(SUM('MRR Conglomerado'!AB522:AD522)/SUM('MRR Conglomerado'!P522:R522),3)),"")</f>
        <v/>
      </c>
      <c r="N522" s="13" t="str">
        <f aca="false">IFERROR(IF(SUM('MRR Conglomerado'!Q522:S522)=0,"",ROUND(SUM('MRR Conglomerado'!AC522:AE522)/SUM('MRR Conglomerado'!Q522:S522),3)),"")</f>
        <v/>
      </c>
      <c r="O522" s="13" t="str">
        <f aca="false">IFERROR(IF(SUM('MRR Conglomerado'!R522:T522)=0,"",ROUND(SUM('MRR Conglomerado'!AD522:AF522)/SUM('MRR Conglomerado'!R522:T522),3)),"")</f>
        <v/>
      </c>
      <c r="P522" s="13" t="str">
        <f aca="false">IFERROR(IF(SUM('MRR Conglomerado'!S522:U522)=0,"",ROUND(SUM('MRR Conglomerado'!AE522:AG522)/SUM('MRR Conglomerado'!S522:U522),3)),"")</f>
        <v/>
      </c>
      <c r="Q522" s="13" t="str">
        <f aca="false">IFERROR(IF(SUM('MRR Conglomerado'!T522:V522)=0,"",ROUND(SUM('MRR Conglomerado'!AF522:AH522)/SUM('MRR Conglomerado'!T522:V522),3)),"")</f>
        <v/>
      </c>
      <c r="R522" s="13" t="str">
        <f aca="false">IFERROR(IF(SUM('MRR Conglomerado'!U522:W522)=0,"",ROUND(SUM('MRR Conglomerado'!AG522:AI522)/SUM('MRR Conglomerado'!U522:W522),3)),"")</f>
        <v/>
      </c>
      <c r="S522" s="13" t="str">
        <f aca="false">IFERROR(IF(SUM('MRR Conglomerado'!V522:X522)=0,"",ROUND(SUM('MRR Conglomerado'!AH522:AJ522)/SUM('MRR Conglomerado'!V522:X522),3)),"")</f>
        <v/>
      </c>
      <c r="T522" s="13" t="str">
        <f aca="false">IFERROR(IF(SUM('MRR Conglomerado'!W522:Y522)=0,"",ROUND(SUM('MRR Conglomerado'!AI522:AK522)/SUM('MRR Conglomerado'!W522:Y522),3)),"")</f>
        <v/>
      </c>
      <c r="U522" s="13" t="str">
        <f aca="false">IFERROR(IF(SUM('MRR Conglomerado'!X522:Z522)=0,"",ROUND(SUM('MRR Conglomerado'!AJ522:AL522)/SUM('MRR Conglomerado'!X522:Z522),3)),"")</f>
        <v/>
      </c>
      <c r="V522" s="13" t="str">
        <f aca="false">IFERROR(IF(SUM('MRR Conglomerado'!Y522:AA522)=0,"",ROUND(SUM('MRR Conglomerado'!AK522:AM522)/SUM('MRR Conglomerado'!Y522:AA522),3)),"")</f>
        <v/>
      </c>
      <c r="W522" s="13" t="str">
        <f aca="false">IFERROR(IF(SUM('MRR Conglomerado'!Z522:AB522)=0,"",ROUND(SUM('MRR Conglomerado'!AL522:AN522)/SUM('MRR Conglomerado'!Z522:AB522),3)),"")</f>
        <v/>
      </c>
      <c r="X522" s="13" t="str">
        <f aca="false">IFERROR(IF(SUM('MRR Conglomerado'!AA522:AC522)=0,"",ROUND(SUM('MRR Conglomerado'!AM522:AO522)/SUM('MRR Conglomerado'!AA522:AC522),3)),"")</f>
        <v/>
      </c>
      <c r="Y522" s="13" t="str">
        <f aca="false">IFERROR(IF(SUM('MRR Conglomerado'!AB522:AD522)=0,"",ROUND(SUM('MRR Conglomerado'!AN522:AP522)/SUM('MRR Conglomerado'!AB522:AD522),3)),"")</f>
        <v/>
      </c>
      <c r="Z522" s="13" t="str">
        <f aca="false">IFERROR(IF(SUM('MRR Conglomerado'!AC522:AE522)=0,"",ROUND(SUM('MRR Conglomerado'!AO522:AQ522)/SUM('MRR Conglomerado'!AC522:AE522),3)),"")</f>
        <v/>
      </c>
      <c r="AA522" s="13" t="str">
        <f aca="false">IFERROR(IF(SUM('MRR Conglomerado'!AD522:AF522)=0,"",ROUND(SUM('MRR Conglomerado'!AP522:AR522)/SUM('MRR Conglomerado'!AD522:AF522),3)),"")</f>
        <v/>
      </c>
      <c r="AB522" s="13" t="str">
        <f aca="false">IFERROR(IF(SUM('MRR Conglomerado'!AE522:AG522)=0,"",ROUND(SUM('MRR Conglomerado'!AQ522:AS522)/SUM('MRR Conglomerado'!AE522:AG522),3)),"")</f>
        <v/>
      </c>
    </row>
    <row r="523" customFormat="false" ht="15" hidden="false" customHeight="false" outlineLevel="0" collapsed="false">
      <c r="A523" s="10" t="s">
        <v>1106</v>
      </c>
      <c r="B523" s="13" t="str">
        <f aca="false">IFERROR(IF(SUM('MRR Conglomerado'!E523:G523)=0,"",ROUND(SUM('MRR Conglomerado'!Q523:S523)/SUM('MRR Conglomerado'!E523:G523),3)),"")</f>
        <v/>
      </c>
      <c r="C523" s="13" t="str">
        <f aca="false">IFERROR(IF(SUM('MRR Conglomerado'!F523:H523)=0,"",ROUND(SUM('MRR Conglomerado'!R523:T523)/SUM('MRR Conglomerado'!F523:H523),3)),"")</f>
        <v/>
      </c>
      <c r="D523" s="13" t="str">
        <f aca="false">IFERROR(IF(SUM('MRR Conglomerado'!G523:I523)=0,"",ROUND(SUM('MRR Conglomerado'!S523:U523)/SUM('MRR Conglomerado'!G523:I523),3)),"")</f>
        <v/>
      </c>
      <c r="E523" s="13" t="str">
        <f aca="false">IFERROR(IF(SUM('MRR Conglomerado'!H523:J523)=0,"",ROUND(SUM('MRR Conglomerado'!T523:V523)/SUM('MRR Conglomerado'!H523:J523),3)),"")</f>
        <v/>
      </c>
      <c r="F523" s="13" t="str">
        <f aca="false">IFERROR(IF(SUM('MRR Conglomerado'!I523:K523)=0,"",ROUND(SUM('MRR Conglomerado'!U523:W523)/SUM('MRR Conglomerado'!I523:K523),3)),"")</f>
        <v/>
      </c>
      <c r="G523" s="13" t="str">
        <f aca="false">IFERROR(IF(SUM('MRR Conglomerado'!J523:L523)=0,"",ROUND(SUM('MRR Conglomerado'!V523:X523)/SUM('MRR Conglomerado'!J523:L523),3)),"")</f>
        <v/>
      </c>
      <c r="H523" s="13" t="str">
        <f aca="false">IFERROR(IF(SUM('MRR Conglomerado'!K523:M523)=0,"",ROUND(SUM('MRR Conglomerado'!W523:Y523)/SUM('MRR Conglomerado'!K523:M523),3)),"")</f>
        <v/>
      </c>
      <c r="I523" s="13" t="str">
        <f aca="false">IFERROR(IF(SUM('MRR Conglomerado'!L523:N523)=0,"",ROUND(SUM('MRR Conglomerado'!X523:Z523)/SUM('MRR Conglomerado'!L523:N523),3)),"")</f>
        <v/>
      </c>
      <c r="J523" s="13" t="str">
        <f aca="false">IFERROR(IF(SUM('MRR Conglomerado'!M523:O523)=0,"",ROUND(SUM('MRR Conglomerado'!Y523:AA523)/SUM('MRR Conglomerado'!M523:O523),3)),"")</f>
        <v/>
      </c>
      <c r="K523" s="13" t="str">
        <f aca="false">IFERROR(IF(SUM('MRR Conglomerado'!N523:P523)=0,"",ROUND(SUM('MRR Conglomerado'!Z523:AB523)/SUM('MRR Conglomerado'!N523:P523),3)),"")</f>
        <v/>
      </c>
      <c r="L523" s="13" t="str">
        <f aca="false">IFERROR(IF(SUM('MRR Conglomerado'!O523:Q523)=0,"",ROUND(SUM('MRR Conglomerado'!AA523:AC523)/SUM('MRR Conglomerado'!O523:Q523),3)),"")</f>
        <v/>
      </c>
      <c r="M523" s="13" t="str">
        <f aca="false">IFERROR(IF(SUM('MRR Conglomerado'!P523:R523)=0,"",ROUND(SUM('MRR Conglomerado'!AB523:AD523)/SUM('MRR Conglomerado'!P523:R523),3)),"")</f>
        <v/>
      </c>
      <c r="N523" s="13" t="str">
        <f aca="false">IFERROR(IF(SUM('MRR Conglomerado'!Q523:S523)=0,"",ROUND(SUM('MRR Conglomerado'!AC523:AE523)/SUM('MRR Conglomerado'!Q523:S523),3)),"")</f>
        <v/>
      </c>
      <c r="O523" s="13" t="str">
        <f aca="false">IFERROR(IF(SUM('MRR Conglomerado'!R523:T523)=0,"",ROUND(SUM('MRR Conglomerado'!AD523:AF523)/SUM('MRR Conglomerado'!R523:T523),3)),"")</f>
        <v/>
      </c>
      <c r="P523" s="13" t="str">
        <f aca="false">IFERROR(IF(SUM('MRR Conglomerado'!S523:U523)=0,"",ROUND(SUM('MRR Conglomerado'!AE523:AG523)/SUM('MRR Conglomerado'!S523:U523),3)),"")</f>
        <v/>
      </c>
      <c r="Q523" s="13" t="str">
        <f aca="false">IFERROR(IF(SUM('MRR Conglomerado'!T523:V523)=0,"",ROUND(SUM('MRR Conglomerado'!AF523:AH523)/SUM('MRR Conglomerado'!T523:V523),3)),"")</f>
        <v/>
      </c>
      <c r="R523" s="13" t="str">
        <f aca="false">IFERROR(IF(SUM('MRR Conglomerado'!U523:W523)=0,"",ROUND(SUM('MRR Conglomerado'!AG523:AI523)/SUM('MRR Conglomerado'!U523:W523),3)),"")</f>
        <v/>
      </c>
      <c r="S523" s="13" t="str">
        <f aca="false">IFERROR(IF(SUM('MRR Conglomerado'!V523:X523)=0,"",ROUND(SUM('MRR Conglomerado'!AH523:AJ523)/SUM('MRR Conglomerado'!V523:X523),3)),"")</f>
        <v/>
      </c>
      <c r="T523" s="13" t="str">
        <f aca="false">IFERROR(IF(SUM('MRR Conglomerado'!W523:Y523)=0,"",ROUND(SUM('MRR Conglomerado'!AI523:AK523)/SUM('MRR Conglomerado'!W523:Y523),3)),"")</f>
        <v/>
      </c>
      <c r="U523" s="13" t="str">
        <f aca="false">IFERROR(IF(SUM('MRR Conglomerado'!X523:Z523)=0,"",ROUND(SUM('MRR Conglomerado'!AJ523:AL523)/SUM('MRR Conglomerado'!X523:Z523),3)),"")</f>
        <v/>
      </c>
      <c r="V523" s="13" t="str">
        <f aca="false">IFERROR(IF(SUM('MRR Conglomerado'!Y523:AA523)=0,"",ROUND(SUM('MRR Conglomerado'!AK523:AM523)/SUM('MRR Conglomerado'!Y523:AA523),3)),"")</f>
        <v/>
      </c>
      <c r="W523" s="13" t="str">
        <f aca="false">IFERROR(IF(SUM('MRR Conglomerado'!Z523:AB523)=0,"",ROUND(SUM('MRR Conglomerado'!AL523:AN523)/SUM('MRR Conglomerado'!Z523:AB523),3)),"")</f>
        <v/>
      </c>
      <c r="X523" s="13" t="str">
        <f aca="false">IFERROR(IF(SUM('MRR Conglomerado'!AA523:AC523)=0,"",ROUND(SUM('MRR Conglomerado'!AM523:AO523)/SUM('MRR Conglomerado'!AA523:AC523),3)),"")</f>
        <v/>
      </c>
      <c r="Y523" s="13" t="str">
        <f aca="false">IFERROR(IF(SUM('MRR Conglomerado'!AB523:AD523)=0,"",ROUND(SUM('MRR Conglomerado'!AN523:AP523)/SUM('MRR Conglomerado'!AB523:AD523),3)),"")</f>
        <v/>
      </c>
      <c r="Z523" s="13" t="str">
        <f aca="false">IFERROR(IF(SUM('MRR Conglomerado'!AC523:AE523)=0,"",ROUND(SUM('MRR Conglomerado'!AO523:AQ523)/SUM('MRR Conglomerado'!AC523:AE523),3)),"")</f>
        <v/>
      </c>
      <c r="AA523" s="13" t="str">
        <f aca="false">IFERROR(IF(SUM('MRR Conglomerado'!AD523:AF523)=0,"",ROUND(SUM('MRR Conglomerado'!AP523:AR523)/SUM('MRR Conglomerado'!AD523:AF523),3)),"")</f>
        <v/>
      </c>
      <c r="AB523" s="13" t="n">
        <f aca="false">IFERROR(IF(SUM('MRR Conglomerado'!AE523:AG523)=0,"",ROUND(SUM('MRR Conglomerado'!AQ523:AS523)/SUM('MRR Conglomerado'!AE523:AG523),3)),"")</f>
        <v>3.283</v>
      </c>
    </row>
    <row r="524" customFormat="false" ht="15" hidden="false" customHeight="false" outlineLevel="0" collapsed="false">
      <c r="A524" s="10" t="s">
        <v>1108</v>
      </c>
      <c r="B524" s="13" t="str">
        <f aca="false">IFERROR(IF(SUM('MRR Conglomerado'!E524:G524)=0,"",ROUND(SUM('MRR Conglomerado'!Q524:S524)/SUM('MRR Conglomerado'!E524:G524),3)),"")</f>
        <v/>
      </c>
      <c r="C524" s="13" t="str">
        <f aca="false">IFERROR(IF(SUM('MRR Conglomerado'!F524:H524)=0,"",ROUND(SUM('MRR Conglomerado'!R524:T524)/SUM('MRR Conglomerado'!F524:H524),3)),"")</f>
        <v/>
      </c>
      <c r="D524" s="13" t="str">
        <f aca="false">IFERROR(IF(SUM('MRR Conglomerado'!G524:I524)=0,"",ROUND(SUM('MRR Conglomerado'!S524:U524)/SUM('MRR Conglomerado'!G524:I524),3)),"")</f>
        <v/>
      </c>
      <c r="E524" s="13" t="str">
        <f aca="false">IFERROR(IF(SUM('MRR Conglomerado'!H524:J524)=0,"",ROUND(SUM('MRR Conglomerado'!T524:V524)/SUM('MRR Conglomerado'!H524:J524),3)),"")</f>
        <v/>
      </c>
      <c r="F524" s="13" t="str">
        <f aca="false">IFERROR(IF(SUM('MRR Conglomerado'!I524:K524)=0,"",ROUND(SUM('MRR Conglomerado'!U524:W524)/SUM('MRR Conglomerado'!I524:K524),3)),"")</f>
        <v/>
      </c>
      <c r="G524" s="13" t="str">
        <f aca="false">IFERROR(IF(SUM('MRR Conglomerado'!J524:L524)=0,"",ROUND(SUM('MRR Conglomerado'!V524:X524)/SUM('MRR Conglomerado'!J524:L524),3)),"")</f>
        <v/>
      </c>
      <c r="H524" s="13" t="str">
        <f aca="false">IFERROR(IF(SUM('MRR Conglomerado'!K524:M524)=0,"",ROUND(SUM('MRR Conglomerado'!W524:Y524)/SUM('MRR Conglomerado'!K524:M524),3)),"")</f>
        <v/>
      </c>
      <c r="I524" s="13" t="str">
        <f aca="false">IFERROR(IF(SUM('MRR Conglomerado'!L524:N524)=0,"",ROUND(SUM('MRR Conglomerado'!X524:Z524)/SUM('MRR Conglomerado'!L524:N524),3)),"")</f>
        <v/>
      </c>
      <c r="J524" s="13" t="str">
        <f aca="false">IFERROR(IF(SUM('MRR Conglomerado'!M524:O524)=0,"",ROUND(SUM('MRR Conglomerado'!Y524:AA524)/SUM('MRR Conglomerado'!M524:O524),3)),"")</f>
        <v/>
      </c>
      <c r="K524" s="13" t="str">
        <f aca="false">IFERROR(IF(SUM('MRR Conglomerado'!N524:P524)=0,"",ROUND(SUM('MRR Conglomerado'!Z524:AB524)/SUM('MRR Conglomerado'!N524:P524),3)),"")</f>
        <v/>
      </c>
      <c r="L524" s="13" t="str">
        <f aca="false">IFERROR(IF(SUM('MRR Conglomerado'!O524:Q524)=0,"",ROUND(SUM('MRR Conglomerado'!AA524:AC524)/SUM('MRR Conglomerado'!O524:Q524),3)),"")</f>
        <v/>
      </c>
      <c r="M524" s="13" t="n">
        <f aca="false">IFERROR(IF(SUM('MRR Conglomerado'!P524:R524)=0,"",ROUND(SUM('MRR Conglomerado'!AB524:AD524)/SUM('MRR Conglomerado'!P524:R524),3)),"")</f>
        <v>0</v>
      </c>
      <c r="N524" s="13" t="n">
        <f aca="false">IFERROR(IF(SUM('MRR Conglomerado'!Q524:S524)=0,"",ROUND(SUM('MRR Conglomerado'!AC524:AE524)/SUM('MRR Conglomerado'!Q524:S524),3)),"")</f>
        <v>0</v>
      </c>
      <c r="O524" s="13" t="n">
        <f aca="false">IFERROR(IF(SUM('MRR Conglomerado'!R524:T524)=0,"",ROUND(SUM('MRR Conglomerado'!AD524:AF524)/SUM('MRR Conglomerado'!R524:T524),3)),"")</f>
        <v>0</v>
      </c>
      <c r="P524" s="13" t="n">
        <f aca="false">IFERROR(IF(SUM('MRR Conglomerado'!S524:U524)=0,"",ROUND(SUM('MRR Conglomerado'!AE524:AG524)/SUM('MRR Conglomerado'!S524:U524),3)),"")</f>
        <v>0</v>
      </c>
      <c r="Q524" s="13" t="n">
        <f aca="false">IFERROR(IF(SUM('MRR Conglomerado'!T524:V524)=0,"",ROUND(SUM('MRR Conglomerado'!AF524:AH524)/SUM('MRR Conglomerado'!T524:V524),3)),"")</f>
        <v>0</v>
      </c>
      <c r="R524" s="13" t="str">
        <f aca="false">IFERROR(IF(SUM('MRR Conglomerado'!U524:W524)=0,"",ROUND(SUM('MRR Conglomerado'!AG524:AI524)/SUM('MRR Conglomerado'!U524:W524),3)),"")</f>
        <v/>
      </c>
      <c r="S524" s="13" t="str">
        <f aca="false">IFERROR(IF(SUM('MRR Conglomerado'!V524:X524)=0,"",ROUND(SUM('MRR Conglomerado'!AH524:AJ524)/SUM('MRR Conglomerado'!V524:X524),3)),"")</f>
        <v/>
      </c>
      <c r="T524" s="13" t="str">
        <f aca="false">IFERROR(IF(SUM('MRR Conglomerado'!W524:Y524)=0,"",ROUND(SUM('MRR Conglomerado'!AI524:AK524)/SUM('MRR Conglomerado'!W524:Y524),3)),"")</f>
        <v/>
      </c>
      <c r="U524" s="13" t="str">
        <f aca="false">IFERROR(IF(SUM('MRR Conglomerado'!X524:Z524)=0,"",ROUND(SUM('MRR Conglomerado'!AJ524:AL524)/SUM('MRR Conglomerado'!X524:Z524),3)),"")</f>
        <v/>
      </c>
      <c r="V524" s="13" t="str">
        <f aca="false">IFERROR(IF(SUM('MRR Conglomerado'!Y524:AA524)=0,"",ROUND(SUM('MRR Conglomerado'!AK524:AM524)/SUM('MRR Conglomerado'!Y524:AA524),3)),"")</f>
        <v/>
      </c>
      <c r="W524" s="13" t="str">
        <f aca="false">IFERROR(IF(SUM('MRR Conglomerado'!Z524:AB524)=0,"",ROUND(SUM('MRR Conglomerado'!AL524:AN524)/SUM('MRR Conglomerado'!Z524:AB524),3)),"")</f>
        <v/>
      </c>
      <c r="X524" s="13" t="str">
        <f aca="false">IFERROR(IF(SUM('MRR Conglomerado'!AA524:AC524)=0,"",ROUND(SUM('MRR Conglomerado'!AM524:AO524)/SUM('MRR Conglomerado'!AA524:AC524),3)),"")</f>
        <v/>
      </c>
      <c r="Y524" s="13" t="str">
        <f aca="false">IFERROR(IF(SUM('MRR Conglomerado'!AB524:AD524)=0,"",ROUND(SUM('MRR Conglomerado'!AN524:AP524)/SUM('MRR Conglomerado'!AB524:AD524),3)),"")</f>
        <v/>
      </c>
      <c r="Z524" s="13" t="str">
        <f aca="false">IFERROR(IF(SUM('MRR Conglomerado'!AC524:AE524)=0,"",ROUND(SUM('MRR Conglomerado'!AO524:AQ524)/SUM('MRR Conglomerado'!AC524:AE524),3)),"")</f>
        <v/>
      </c>
      <c r="AA524" s="13" t="str">
        <f aca="false">IFERROR(IF(SUM('MRR Conglomerado'!AD524:AF524)=0,"",ROUND(SUM('MRR Conglomerado'!AP524:AR524)/SUM('MRR Conglomerado'!AD524:AF524),3)),"")</f>
        <v/>
      </c>
      <c r="AB524" s="13" t="str">
        <f aca="false">IFERROR(IF(SUM('MRR Conglomerado'!AE524:AG524)=0,"",ROUND(SUM('MRR Conglomerado'!AQ524:AS524)/SUM('MRR Conglomerado'!AE524:AG524),3)),"")</f>
        <v/>
      </c>
    </row>
    <row r="525" customFormat="false" ht="15" hidden="false" customHeight="false" outlineLevel="0" collapsed="false">
      <c r="A525" s="10" t="s">
        <v>1110</v>
      </c>
      <c r="B525" s="13" t="n">
        <f aca="false">IFERROR(IF(SUM('MRR Conglomerado'!E525:G525)=0,"",ROUND(SUM('MRR Conglomerado'!Q525:S525)/SUM('MRR Conglomerado'!E525:G525),3)),"")</f>
        <v>0</v>
      </c>
      <c r="C525" s="13" t="n">
        <f aca="false">IFERROR(IF(SUM('MRR Conglomerado'!F525:H525)=0,"",ROUND(SUM('MRR Conglomerado'!R525:T525)/SUM('MRR Conglomerado'!F525:H525),3)),"")</f>
        <v>0</v>
      </c>
      <c r="D525" s="13" t="n">
        <f aca="false">IFERROR(IF(SUM('MRR Conglomerado'!G525:I525)=0,"",ROUND(SUM('MRR Conglomerado'!S525:U525)/SUM('MRR Conglomerado'!G525:I525),3)),"")</f>
        <v>0</v>
      </c>
      <c r="E525" s="13" t="n">
        <f aca="false">IFERROR(IF(SUM('MRR Conglomerado'!H525:J525)=0,"",ROUND(SUM('MRR Conglomerado'!T525:V525)/SUM('MRR Conglomerado'!H525:J525),3)),"")</f>
        <v>0</v>
      </c>
      <c r="F525" s="13" t="str">
        <f aca="false">IFERROR(IF(SUM('MRR Conglomerado'!I525:K525)=0,"",ROUND(SUM('MRR Conglomerado'!U525:W525)/SUM('MRR Conglomerado'!I525:K525),3)),"")</f>
        <v/>
      </c>
      <c r="G525" s="13" t="str">
        <f aca="false">IFERROR(IF(SUM('MRR Conglomerado'!J525:L525)=0,"",ROUND(SUM('MRR Conglomerado'!V525:X525)/SUM('MRR Conglomerado'!J525:L525),3)),"")</f>
        <v/>
      </c>
      <c r="H525" s="13" t="str">
        <f aca="false">IFERROR(IF(SUM('MRR Conglomerado'!K525:M525)=0,"",ROUND(SUM('MRR Conglomerado'!W525:Y525)/SUM('MRR Conglomerado'!K525:M525),3)),"")</f>
        <v/>
      </c>
      <c r="I525" s="13" t="str">
        <f aca="false">IFERROR(IF(SUM('MRR Conglomerado'!L525:N525)=0,"",ROUND(SUM('MRR Conglomerado'!X525:Z525)/SUM('MRR Conglomerado'!L525:N525),3)),"")</f>
        <v/>
      </c>
      <c r="J525" s="13" t="str">
        <f aca="false">IFERROR(IF(SUM('MRR Conglomerado'!M525:O525)=0,"",ROUND(SUM('MRR Conglomerado'!Y525:AA525)/SUM('MRR Conglomerado'!M525:O525),3)),"")</f>
        <v/>
      </c>
      <c r="K525" s="13" t="str">
        <f aca="false">IFERROR(IF(SUM('MRR Conglomerado'!N525:P525)=0,"",ROUND(SUM('MRR Conglomerado'!Z525:AB525)/SUM('MRR Conglomerado'!N525:P525),3)),"")</f>
        <v/>
      </c>
      <c r="L525" s="13" t="str">
        <f aca="false">IFERROR(IF(SUM('MRR Conglomerado'!O525:Q525)=0,"",ROUND(SUM('MRR Conglomerado'!AA525:AC525)/SUM('MRR Conglomerado'!O525:Q525),3)),"")</f>
        <v/>
      </c>
      <c r="M525" s="13" t="str">
        <f aca="false">IFERROR(IF(SUM('MRR Conglomerado'!P525:R525)=0,"",ROUND(SUM('MRR Conglomerado'!AB525:AD525)/SUM('MRR Conglomerado'!P525:R525),3)),"")</f>
        <v/>
      </c>
      <c r="N525" s="13" t="str">
        <f aca="false">IFERROR(IF(SUM('MRR Conglomerado'!Q525:S525)=0,"",ROUND(SUM('MRR Conglomerado'!AC525:AE525)/SUM('MRR Conglomerado'!Q525:S525),3)),"")</f>
        <v/>
      </c>
      <c r="O525" s="13" t="str">
        <f aca="false">IFERROR(IF(SUM('MRR Conglomerado'!R525:T525)=0,"",ROUND(SUM('MRR Conglomerado'!AD525:AF525)/SUM('MRR Conglomerado'!R525:T525),3)),"")</f>
        <v/>
      </c>
      <c r="P525" s="13" t="str">
        <f aca="false">IFERROR(IF(SUM('MRR Conglomerado'!S525:U525)=0,"",ROUND(SUM('MRR Conglomerado'!AE525:AG525)/SUM('MRR Conglomerado'!S525:U525),3)),"")</f>
        <v/>
      </c>
      <c r="Q525" s="13" t="str">
        <f aca="false">IFERROR(IF(SUM('MRR Conglomerado'!T525:V525)=0,"",ROUND(SUM('MRR Conglomerado'!AF525:AH525)/SUM('MRR Conglomerado'!T525:V525),3)),"")</f>
        <v/>
      </c>
      <c r="R525" s="13" t="str">
        <f aca="false">IFERROR(IF(SUM('MRR Conglomerado'!U525:W525)=0,"",ROUND(SUM('MRR Conglomerado'!AG525:AI525)/SUM('MRR Conglomerado'!U525:W525),3)),"")</f>
        <v/>
      </c>
      <c r="S525" s="13" t="str">
        <f aca="false">IFERROR(IF(SUM('MRR Conglomerado'!V525:X525)=0,"",ROUND(SUM('MRR Conglomerado'!AH525:AJ525)/SUM('MRR Conglomerado'!V525:X525),3)),"")</f>
        <v/>
      </c>
      <c r="T525" s="13" t="str">
        <f aca="false">IFERROR(IF(SUM('MRR Conglomerado'!W525:Y525)=0,"",ROUND(SUM('MRR Conglomerado'!AI525:AK525)/SUM('MRR Conglomerado'!W525:Y525),3)),"")</f>
        <v/>
      </c>
      <c r="U525" s="13" t="str">
        <f aca="false">IFERROR(IF(SUM('MRR Conglomerado'!X525:Z525)=0,"",ROUND(SUM('MRR Conglomerado'!AJ525:AL525)/SUM('MRR Conglomerado'!X525:Z525),3)),"")</f>
        <v/>
      </c>
      <c r="V525" s="13" t="str">
        <f aca="false">IFERROR(IF(SUM('MRR Conglomerado'!Y525:AA525)=0,"",ROUND(SUM('MRR Conglomerado'!AK525:AM525)/SUM('MRR Conglomerado'!Y525:AA525),3)),"")</f>
        <v/>
      </c>
      <c r="W525" s="13" t="str">
        <f aca="false">IFERROR(IF(SUM('MRR Conglomerado'!Z525:AB525)=0,"",ROUND(SUM('MRR Conglomerado'!AL525:AN525)/SUM('MRR Conglomerado'!Z525:AB525),3)),"")</f>
        <v/>
      </c>
      <c r="X525" s="13" t="str">
        <f aca="false">IFERROR(IF(SUM('MRR Conglomerado'!AA525:AC525)=0,"",ROUND(SUM('MRR Conglomerado'!AM525:AO525)/SUM('MRR Conglomerado'!AA525:AC525),3)),"")</f>
        <v/>
      </c>
      <c r="Y525" s="13" t="str">
        <f aca="false">IFERROR(IF(SUM('MRR Conglomerado'!AB525:AD525)=0,"",ROUND(SUM('MRR Conglomerado'!AN525:AP525)/SUM('MRR Conglomerado'!AB525:AD525),3)),"")</f>
        <v/>
      </c>
      <c r="Z525" s="13" t="str">
        <f aca="false">IFERROR(IF(SUM('MRR Conglomerado'!AC525:AE525)=0,"",ROUND(SUM('MRR Conglomerado'!AO525:AQ525)/SUM('MRR Conglomerado'!AC525:AE525),3)),"")</f>
        <v/>
      </c>
      <c r="AA525" s="13" t="str">
        <f aca="false">IFERROR(IF(SUM('MRR Conglomerado'!AD525:AF525)=0,"",ROUND(SUM('MRR Conglomerado'!AP525:AR525)/SUM('MRR Conglomerado'!AD525:AF525),3)),"")</f>
        <v/>
      </c>
      <c r="AB525" s="13" t="str">
        <f aca="false">IFERROR(IF(SUM('MRR Conglomerado'!AE525:AG525)=0,"",ROUND(SUM('MRR Conglomerado'!AQ525:AS525)/SUM('MRR Conglomerado'!AE525:AG525),3)),"")</f>
        <v/>
      </c>
    </row>
    <row r="526" customFormat="false" ht="15" hidden="false" customHeight="false" outlineLevel="0" collapsed="false">
      <c r="A526" s="10" t="s">
        <v>1112</v>
      </c>
      <c r="B526" s="13" t="str">
        <f aca="false">IFERROR(IF(SUM('MRR Conglomerado'!E526:G526)=0,"",ROUND(SUM('MRR Conglomerado'!Q526:S526)/SUM('MRR Conglomerado'!E526:G526),3)),"")</f>
        <v/>
      </c>
      <c r="C526" s="13" t="str">
        <f aca="false">IFERROR(IF(SUM('MRR Conglomerado'!F526:H526)=0,"",ROUND(SUM('MRR Conglomerado'!R526:T526)/SUM('MRR Conglomerado'!F526:H526),3)),"")</f>
        <v/>
      </c>
      <c r="D526" s="13" t="str">
        <f aca="false">IFERROR(IF(SUM('MRR Conglomerado'!G526:I526)=0,"",ROUND(SUM('MRR Conglomerado'!S526:U526)/SUM('MRR Conglomerado'!G526:I526),3)),"")</f>
        <v/>
      </c>
      <c r="E526" s="13" t="str">
        <f aca="false">IFERROR(IF(SUM('MRR Conglomerado'!H526:J526)=0,"",ROUND(SUM('MRR Conglomerado'!T526:V526)/SUM('MRR Conglomerado'!H526:J526),3)),"")</f>
        <v/>
      </c>
      <c r="F526" s="13" t="str">
        <f aca="false">IFERROR(IF(SUM('MRR Conglomerado'!I526:K526)=0,"",ROUND(SUM('MRR Conglomerado'!U526:W526)/SUM('MRR Conglomerado'!I526:K526),3)),"")</f>
        <v/>
      </c>
      <c r="G526" s="13" t="str">
        <f aca="false">IFERROR(IF(SUM('MRR Conglomerado'!J526:L526)=0,"",ROUND(SUM('MRR Conglomerado'!V526:X526)/SUM('MRR Conglomerado'!J526:L526),3)),"")</f>
        <v/>
      </c>
      <c r="H526" s="13" t="str">
        <f aca="false">IFERROR(IF(SUM('MRR Conglomerado'!K526:M526)=0,"",ROUND(SUM('MRR Conglomerado'!W526:Y526)/SUM('MRR Conglomerado'!K526:M526),3)),"")</f>
        <v/>
      </c>
      <c r="I526" s="13" t="str">
        <f aca="false">IFERROR(IF(SUM('MRR Conglomerado'!L526:N526)=0,"",ROUND(SUM('MRR Conglomerado'!X526:Z526)/SUM('MRR Conglomerado'!L526:N526),3)),"")</f>
        <v/>
      </c>
      <c r="J526" s="13" t="str">
        <f aca="false">IFERROR(IF(SUM('MRR Conglomerado'!M526:O526)=0,"",ROUND(SUM('MRR Conglomerado'!Y526:AA526)/SUM('MRR Conglomerado'!M526:O526),3)),"")</f>
        <v/>
      </c>
      <c r="K526" s="13" t="str">
        <f aca="false">IFERROR(IF(SUM('MRR Conglomerado'!N526:P526)=0,"",ROUND(SUM('MRR Conglomerado'!Z526:AB526)/SUM('MRR Conglomerado'!N526:P526),3)),"")</f>
        <v/>
      </c>
      <c r="L526" s="13" t="str">
        <f aca="false">IFERROR(IF(SUM('MRR Conglomerado'!O526:Q526)=0,"",ROUND(SUM('MRR Conglomerado'!AA526:AC526)/SUM('MRR Conglomerado'!O526:Q526),3)),"")</f>
        <v/>
      </c>
      <c r="M526" s="13" t="str">
        <f aca="false">IFERROR(IF(SUM('MRR Conglomerado'!P526:R526)=0,"",ROUND(SUM('MRR Conglomerado'!AB526:AD526)/SUM('MRR Conglomerado'!P526:R526),3)),"")</f>
        <v/>
      </c>
      <c r="N526" s="13" t="str">
        <f aca="false">IFERROR(IF(SUM('MRR Conglomerado'!Q526:S526)=0,"",ROUND(SUM('MRR Conglomerado'!AC526:AE526)/SUM('MRR Conglomerado'!Q526:S526),3)),"")</f>
        <v/>
      </c>
      <c r="O526" s="13" t="n">
        <f aca="false">IFERROR(IF(SUM('MRR Conglomerado'!R526:T526)=0,"",ROUND(SUM('MRR Conglomerado'!AD526:AF526)/SUM('MRR Conglomerado'!R526:T526),3)),"")</f>
        <v>4.181</v>
      </c>
      <c r="P526" s="13" t="n">
        <f aca="false">IFERROR(IF(SUM('MRR Conglomerado'!S526:U526)=0,"",ROUND(SUM('MRR Conglomerado'!AE526:AG526)/SUM('MRR Conglomerado'!S526:U526),3)),"")</f>
        <v>2.096</v>
      </c>
      <c r="Q526" s="13" t="n">
        <f aca="false">IFERROR(IF(SUM('MRR Conglomerado'!T526:V526)=0,"",ROUND(SUM('MRR Conglomerado'!AF526:AH526)/SUM('MRR Conglomerado'!T526:V526),3)),"")</f>
        <v>1.518</v>
      </c>
      <c r="R526" s="13" t="n">
        <f aca="false">IFERROR(IF(SUM('MRR Conglomerado'!U526:W526)=0,"",ROUND(SUM('MRR Conglomerado'!AG526:AI526)/SUM('MRR Conglomerado'!U526:W526),3)),"")</f>
        <v>1.772</v>
      </c>
      <c r="S526" s="13" t="n">
        <f aca="false">IFERROR(IF(SUM('MRR Conglomerado'!V526:X526)=0,"",ROUND(SUM('MRR Conglomerado'!AH526:AJ526)/SUM('MRR Conglomerado'!V526:X526),3)),"")</f>
        <v>2.046</v>
      </c>
      <c r="T526" s="13" t="n">
        <f aca="false">IFERROR(IF(SUM('MRR Conglomerado'!W526:Y526)=0,"",ROUND(SUM('MRR Conglomerado'!AI526:AK526)/SUM('MRR Conglomerado'!W526:Y526),3)),"")</f>
        <v>2.025</v>
      </c>
      <c r="U526" s="13" t="n">
        <f aca="false">IFERROR(IF(SUM('MRR Conglomerado'!X526:Z526)=0,"",ROUND(SUM('MRR Conglomerado'!AJ526:AL526)/SUM('MRR Conglomerado'!X526:Z526),3)),"")</f>
        <v>1.984</v>
      </c>
      <c r="V526" s="13" t="n">
        <f aca="false">IFERROR(IF(SUM('MRR Conglomerado'!Y526:AA526)=0,"",ROUND(SUM('MRR Conglomerado'!AK526:AM526)/SUM('MRR Conglomerado'!Y526:AA526),3)),"")</f>
        <v>1.952</v>
      </c>
      <c r="W526" s="13" t="n">
        <f aca="false">IFERROR(IF(SUM('MRR Conglomerado'!Z526:AB526)=0,"",ROUND(SUM('MRR Conglomerado'!AL526:AN526)/SUM('MRR Conglomerado'!Z526:AB526),3)),"")</f>
        <v>1.94</v>
      </c>
      <c r="X526" s="13" t="n">
        <f aca="false">IFERROR(IF(SUM('MRR Conglomerado'!AA526:AC526)=0,"",ROUND(SUM('MRR Conglomerado'!AM526:AO526)/SUM('MRR Conglomerado'!AA526:AC526),3)),"")</f>
        <v>1.833</v>
      </c>
      <c r="Y526" s="13" t="n">
        <f aca="false">IFERROR(IF(SUM('MRR Conglomerado'!AB526:AD526)=0,"",ROUND(SUM('MRR Conglomerado'!AN526:AP526)/SUM('MRR Conglomerado'!AB526:AD526),3)),"")</f>
        <v>1.704</v>
      </c>
      <c r="Z526" s="13" t="n">
        <f aca="false">IFERROR(IF(SUM('MRR Conglomerado'!AC526:AE526)=0,"",ROUND(SUM('MRR Conglomerado'!AO526:AQ526)/SUM('MRR Conglomerado'!AC526:AE526),3)),"")</f>
        <v>1.684</v>
      </c>
      <c r="AA526" s="13" t="n">
        <f aca="false">IFERROR(IF(SUM('MRR Conglomerado'!AD526:AF526)=0,"",ROUND(SUM('MRR Conglomerado'!AP526:AR526)/SUM('MRR Conglomerado'!AD526:AF526),3)),"")</f>
        <v>1.667</v>
      </c>
      <c r="AB526" s="13" t="n">
        <f aca="false">IFERROR(IF(SUM('MRR Conglomerado'!AE526:AG526)=0,"",ROUND(SUM('MRR Conglomerado'!AQ526:AS526)/SUM('MRR Conglomerado'!AE526:AG526),3)),"")</f>
        <v>1.677</v>
      </c>
    </row>
    <row r="527" customFormat="false" ht="15" hidden="false" customHeight="false" outlineLevel="0" collapsed="false">
      <c r="A527" s="10" t="s">
        <v>1114</v>
      </c>
      <c r="B527" s="13" t="str">
        <f aca="false">IFERROR(IF(SUM('MRR Conglomerado'!E527:G527)=0,"",ROUND(SUM('MRR Conglomerado'!Q527:S527)/SUM('MRR Conglomerado'!E527:G527),3)),"")</f>
        <v/>
      </c>
      <c r="C527" s="13" t="str">
        <f aca="false">IFERROR(IF(SUM('MRR Conglomerado'!F527:H527)=0,"",ROUND(SUM('MRR Conglomerado'!R527:T527)/SUM('MRR Conglomerado'!F527:H527),3)),"")</f>
        <v/>
      </c>
      <c r="D527" s="13" t="str">
        <f aca="false">IFERROR(IF(SUM('MRR Conglomerado'!G527:I527)=0,"",ROUND(SUM('MRR Conglomerado'!S527:U527)/SUM('MRR Conglomerado'!G527:I527),3)),"")</f>
        <v/>
      </c>
      <c r="E527" s="13" t="str">
        <f aca="false">IFERROR(IF(SUM('MRR Conglomerado'!H527:J527)=0,"",ROUND(SUM('MRR Conglomerado'!T527:V527)/SUM('MRR Conglomerado'!H527:J527),3)),"")</f>
        <v/>
      </c>
      <c r="F527" s="13" t="str">
        <f aca="false">IFERROR(IF(SUM('MRR Conglomerado'!I527:K527)=0,"",ROUND(SUM('MRR Conglomerado'!U527:W527)/SUM('MRR Conglomerado'!I527:K527),3)),"")</f>
        <v/>
      </c>
      <c r="G527" s="13" t="str">
        <f aca="false">IFERROR(IF(SUM('MRR Conglomerado'!J527:L527)=0,"",ROUND(SUM('MRR Conglomerado'!V527:X527)/SUM('MRR Conglomerado'!J527:L527),3)),"")</f>
        <v/>
      </c>
      <c r="H527" s="13" t="str">
        <f aca="false">IFERROR(IF(SUM('MRR Conglomerado'!K527:M527)=0,"",ROUND(SUM('MRR Conglomerado'!W527:Y527)/SUM('MRR Conglomerado'!K527:M527),3)),"")</f>
        <v/>
      </c>
      <c r="I527" s="13" t="str">
        <f aca="false">IFERROR(IF(SUM('MRR Conglomerado'!L527:N527)=0,"",ROUND(SUM('MRR Conglomerado'!X527:Z527)/SUM('MRR Conglomerado'!L527:N527),3)),"")</f>
        <v/>
      </c>
      <c r="J527" s="13" t="str">
        <f aca="false">IFERROR(IF(SUM('MRR Conglomerado'!M527:O527)=0,"",ROUND(SUM('MRR Conglomerado'!Y527:AA527)/SUM('MRR Conglomerado'!M527:O527),3)),"")</f>
        <v/>
      </c>
      <c r="K527" s="13" t="str">
        <f aca="false">IFERROR(IF(SUM('MRR Conglomerado'!N527:P527)=0,"",ROUND(SUM('MRR Conglomerado'!Z527:AB527)/SUM('MRR Conglomerado'!N527:P527),3)),"")</f>
        <v/>
      </c>
      <c r="L527" s="13" t="str">
        <f aca="false">IFERROR(IF(SUM('MRR Conglomerado'!O527:Q527)=0,"",ROUND(SUM('MRR Conglomerado'!AA527:AC527)/SUM('MRR Conglomerado'!O527:Q527),3)),"")</f>
        <v/>
      </c>
      <c r="M527" s="13" t="str">
        <f aca="false">IFERROR(IF(SUM('MRR Conglomerado'!P527:R527)=0,"",ROUND(SUM('MRR Conglomerado'!AB527:AD527)/SUM('MRR Conglomerado'!P527:R527),3)),"")</f>
        <v/>
      </c>
      <c r="N527" s="13" t="str">
        <f aca="false">IFERROR(IF(SUM('MRR Conglomerado'!Q527:S527)=0,"",ROUND(SUM('MRR Conglomerado'!AC527:AE527)/SUM('MRR Conglomerado'!Q527:S527),3)),"")</f>
        <v/>
      </c>
      <c r="O527" s="13" t="str">
        <f aca="false">IFERROR(IF(SUM('MRR Conglomerado'!R527:T527)=0,"",ROUND(SUM('MRR Conglomerado'!AD527:AF527)/SUM('MRR Conglomerado'!R527:T527),3)),"")</f>
        <v/>
      </c>
      <c r="P527" s="13" t="str">
        <f aca="false">IFERROR(IF(SUM('MRR Conglomerado'!S527:U527)=0,"",ROUND(SUM('MRR Conglomerado'!AE527:AG527)/SUM('MRR Conglomerado'!S527:U527),3)),"")</f>
        <v/>
      </c>
      <c r="Q527" s="13" t="n">
        <f aca="false">IFERROR(IF(SUM('MRR Conglomerado'!T527:V527)=0,"",ROUND(SUM('MRR Conglomerado'!AF527:AH527)/SUM('MRR Conglomerado'!T527:V527),3)),"")</f>
        <v>0</v>
      </c>
      <c r="R527" s="13" t="n">
        <f aca="false">IFERROR(IF(SUM('MRR Conglomerado'!U527:W527)=0,"",ROUND(SUM('MRR Conglomerado'!AG527:AI527)/SUM('MRR Conglomerado'!U527:W527),3)),"")</f>
        <v>0</v>
      </c>
      <c r="S527" s="13" t="n">
        <f aca="false">IFERROR(IF(SUM('MRR Conglomerado'!V527:X527)=0,"",ROUND(SUM('MRR Conglomerado'!AH527:AJ527)/SUM('MRR Conglomerado'!V527:X527),3)),"")</f>
        <v>0</v>
      </c>
      <c r="T527" s="13" t="n">
        <f aca="false">IFERROR(IF(SUM('MRR Conglomerado'!W527:Y527)=0,"",ROUND(SUM('MRR Conglomerado'!AI527:AK527)/SUM('MRR Conglomerado'!W527:Y527),3)),"")</f>
        <v>0</v>
      </c>
      <c r="U527" s="13" t="n">
        <f aca="false">IFERROR(IF(SUM('MRR Conglomerado'!X527:Z527)=0,"",ROUND(SUM('MRR Conglomerado'!AJ527:AL527)/SUM('MRR Conglomerado'!X527:Z527),3)),"")</f>
        <v>0</v>
      </c>
      <c r="V527" s="13" t="n">
        <f aca="false">IFERROR(IF(SUM('MRR Conglomerado'!Y527:AA527)=0,"",ROUND(SUM('MRR Conglomerado'!AK527:AM527)/SUM('MRR Conglomerado'!Y527:AA527),3)),"")</f>
        <v>0</v>
      </c>
      <c r="W527" s="13" t="n">
        <f aca="false">IFERROR(IF(SUM('MRR Conglomerado'!Z527:AB527)=0,"",ROUND(SUM('MRR Conglomerado'!AL527:AN527)/SUM('MRR Conglomerado'!Z527:AB527),3)),"")</f>
        <v>0</v>
      </c>
      <c r="X527" s="13" t="n">
        <f aca="false">IFERROR(IF(SUM('MRR Conglomerado'!AA527:AC527)=0,"",ROUND(SUM('MRR Conglomerado'!AM527:AO527)/SUM('MRR Conglomerado'!AA527:AC527),3)),"")</f>
        <v>0</v>
      </c>
      <c r="Y527" s="13" t="n">
        <f aca="false">IFERROR(IF(SUM('MRR Conglomerado'!AB527:AD527)=0,"",ROUND(SUM('MRR Conglomerado'!AN527:AP527)/SUM('MRR Conglomerado'!AB527:AD527),3)),"")</f>
        <v>0</v>
      </c>
      <c r="Z527" s="13" t="str">
        <f aca="false">IFERROR(IF(SUM('MRR Conglomerado'!AC527:AE527)=0,"",ROUND(SUM('MRR Conglomerado'!AO527:AQ527)/SUM('MRR Conglomerado'!AC527:AE527),3)),"")</f>
        <v/>
      </c>
      <c r="AA527" s="13" t="str">
        <f aca="false">IFERROR(IF(SUM('MRR Conglomerado'!AD527:AF527)=0,"",ROUND(SUM('MRR Conglomerado'!AP527:AR527)/SUM('MRR Conglomerado'!AD527:AF527),3)),"")</f>
        <v/>
      </c>
      <c r="AB527" s="13" t="str">
        <f aca="false">IFERROR(IF(SUM('MRR Conglomerado'!AE527:AG527)=0,"",ROUND(SUM('MRR Conglomerado'!AQ527:AS527)/SUM('MRR Conglomerado'!AE527:AG527),3)),"")</f>
        <v/>
      </c>
    </row>
    <row r="528" customFormat="false" ht="15" hidden="false" customHeight="false" outlineLevel="0" collapsed="false">
      <c r="A528" s="10" t="s">
        <v>1116</v>
      </c>
      <c r="B528" s="13" t="str">
        <f aca="false">IFERROR(IF(SUM('MRR Conglomerado'!E528:G528)=0,"",ROUND(SUM('MRR Conglomerado'!Q528:S528)/SUM('MRR Conglomerado'!E528:G528),3)),"")</f>
        <v/>
      </c>
      <c r="C528" s="13" t="str">
        <f aca="false">IFERROR(IF(SUM('MRR Conglomerado'!F528:H528)=0,"",ROUND(SUM('MRR Conglomerado'!R528:T528)/SUM('MRR Conglomerado'!F528:H528),3)),"")</f>
        <v/>
      </c>
      <c r="D528" s="13" t="str">
        <f aca="false">IFERROR(IF(SUM('MRR Conglomerado'!G528:I528)=0,"",ROUND(SUM('MRR Conglomerado'!S528:U528)/SUM('MRR Conglomerado'!G528:I528),3)),"")</f>
        <v/>
      </c>
      <c r="E528" s="13" t="str">
        <f aca="false">IFERROR(IF(SUM('MRR Conglomerado'!H528:J528)=0,"",ROUND(SUM('MRR Conglomerado'!T528:V528)/SUM('MRR Conglomerado'!H528:J528),3)),"")</f>
        <v/>
      </c>
      <c r="F528" s="13" t="str">
        <f aca="false">IFERROR(IF(SUM('MRR Conglomerado'!I528:K528)=0,"",ROUND(SUM('MRR Conglomerado'!U528:W528)/SUM('MRR Conglomerado'!I528:K528),3)),"")</f>
        <v/>
      </c>
      <c r="G528" s="13" t="str">
        <f aca="false">IFERROR(IF(SUM('MRR Conglomerado'!J528:L528)=0,"",ROUND(SUM('MRR Conglomerado'!V528:X528)/SUM('MRR Conglomerado'!J528:L528),3)),"")</f>
        <v/>
      </c>
      <c r="H528" s="13" t="str">
        <f aca="false">IFERROR(IF(SUM('MRR Conglomerado'!K528:M528)=0,"",ROUND(SUM('MRR Conglomerado'!W528:Y528)/SUM('MRR Conglomerado'!K528:M528),3)),"")</f>
        <v/>
      </c>
      <c r="I528" s="13" t="str">
        <f aca="false">IFERROR(IF(SUM('MRR Conglomerado'!L528:N528)=0,"",ROUND(SUM('MRR Conglomerado'!X528:Z528)/SUM('MRR Conglomerado'!L528:N528),3)),"")</f>
        <v/>
      </c>
      <c r="J528" s="13" t="str">
        <f aca="false">IFERROR(IF(SUM('MRR Conglomerado'!M528:O528)=0,"",ROUND(SUM('MRR Conglomerado'!Y528:AA528)/SUM('MRR Conglomerado'!M528:O528),3)),"")</f>
        <v/>
      </c>
      <c r="K528" s="13" t="str">
        <f aca="false">IFERROR(IF(SUM('MRR Conglomerado'!N528:P528)=0,"",ROUND(SUM('MRR Conglomerado'!Z528:AB528)/SUM('MRR Conglomerado'!N528:P528),3)),"")</f>
        <v/>
      </c>
      <c r="L528" s="13" t="str">
        <f aca="false">IFERROR(IF(SUM('MRR Conglomerado'!O528:Q528)=0,"",ROUND(SUM('MRR Conglomerado'!AA528:AC528)/SUM('MRR Conglomerado'!O528:Q528),3)),"")</f>
        <v/>
      </c>
      <c r="M528" s="13" t="str">
        <f aca="false">IFERROR(IF(SUM('MRR Conglomerado'!P528:R528)=0,"",ROUND(SUM('MRR Conglomerado'!AB528:AD528)/SUM('MRR Conglomerado'!P528:R528),3)),"")</f>
        <v/>
      </c>
      <c r="N528" s="13" t="str">
        <f aca="false">IFERROR(IF(SUM('MRR Conglomerado'!Q528:S528)=0,"",ROUND(SUM('MRR Conglomerado'!AC528:AE528)/SUM('MRR Conglomerado'!Q528:S528),3)),"")</f>
        <v/>
      </c>
      <c r="O528" s="13" t="str">
        <f aca="false">IFERROR(IF(SUM('MRR Conglomerado'!R528:T528)=0,"",ROUND(SUM('MRR Conglomerado'!AD528:AF528)/SUM('MRR Conglomerado'!R528:T528),3)),"")</f>
        <v/>
      </c>
      <c r="P528" s="13" t="str">
        <f aca="false">IFERROR(IF(SUM('MRR Conglomerado'!S528:U528)=0,"",ROUND(SUM('MRR Conglomerado'!AE528:AG528)/SUM('MRR Conglomerado'!S528:U528),3)),"")</f>
        <v/>
      </c>
      <c r="Q528" s="13" t="str">
        <f aca="false">IFERROR(IF(SUM('MRR Conglomerado'!T528:V528)=0,"",ROUND(SUM('MRR Conglomerado'!AF528:AH528)/SUM('MRR Conglomerado'!T528:V528),3)),"")</f>
        <v/>
      </c>
      <c r="R528" s="13" t="str">
        <f aca="false">IFERROR(IF(SUM('MRR Conglomerado'!U528:W528)=0,"",ROUND(SUM('MRR Conglomerado'!AG528:AI528)/SUM('MRR Conglomerado'!U528:W528),3)),"")</f>
        <v/>
      </c>
      <c r="S528" s="13" t="str">
        <f aca="false">IFERROR(IF(SUM('MRR Conglomerado'!V528:X528)=0,"",ROUND(SUM('MRR Conglomerado'!AH528:AJ528)/SUM('MRR Conglomerado'!V528:X528),3)),"")</f>
        <v/>
      </c>
      <c r="T528" s="13" t="str">
        <f aca="false">IFERROR(IF(SUM('MRR Conglomerado'!W528:Y528)=0,"",ROUND(SUM('MRR Conglomerado'!AI528:AK528)/SUM('MRR Conglomerado'!W528:Y528),3)),"")</f>
        <v/>
      </c>
      <c r="U528" s="13" t="str">
        <f aca="false">IFERROR(IF(SUM('MRR Conglomerado'!X528:Z528)=0,"",ROUND(SUM('MRR Conglomerado'!AJ528:AL528)/SUM('MRR Conglomerado'!X528:Z528),3)),"")</f>
        <v/>
      </c>
      <c r="V528" s="13" t="str">
        <f aca="false">IFERROR(IF(SUM('MRR Conglomerado'!Y528:AA528)=0,"",ROUND(SUM('MRR Conglomerado'!AK528:AM528)/SUM('MRR Conglomerado'!Y528:AA528),3)),"")</f>
        <v/>
      </c>
      <c r="W528" s="13" t="str">
        <f aca="false">IFERROR(IF(SUM('MRR Conglomerado'!Z528:AB528)=0,"",ROUND(SUM('MRR Conglomerado'!AL528:AN528)/SUM('MRR Conglomerado'!Z528:AB528),3)),"")</f>
        <v/>
      </c>
      <c r="X528" s="13" t="str">
        <f aca="false">IFERROR(IF(SUM('MRR Conglomerado'!AA528:AC528)=0,"",ROUND(SUM('MRR Conglomerado'!AM528:AO528)/SUM('MRR Conglomerado'!AA528:AC528),3)),"")</f>
        <v/>
      </c>
      <c r="Y528" s="13" t="str">
        <f aca="false">IFERROR(IF(SUM('MRR Conglomerado'!AB528:AD528)=0,"",ROUND(SUM('MRR Conglomerado'!AN528:AP528)/SUM('MRR Conglomerado'!AB528:AD528),3)),"")</f>
        <v/>
      </c>
      <c r="Z528" s="13" t="str">
        <f aca="false">IFERROR(IF(SUM('MRR Conglomerado'!AC528:AE528)=0,"",ROUND(SUM('MRR Conglomerado'!AO528:AQ528)/SUM('MRR Conglomerado'!AC528:AE528),3)),"")</f>
        <v/>
      </c>
      <c r="AA528" s="13" t="str">
        <f aca="false">IFERROR(IF(SUM('MRR Conglomerado'!AD528:AF528)=0,"",ROUND(SUM('MRR Conglomerado'!AP528:AR528)/SUM('MRR Conglomerado'!AD528:AF528),3)),"")</f>
        <v/>
      </c>
      <c r="AB528" s="13" t="str">
        <f aca="false">IFERROR(IF(SUM('MRR Conglomerado'!AE528:AG528)=0,"",ROUND(SUM('MRR Conglomerado'!AQ528:AS528)/SUM('MRR Conglomerado'!AE528:AG528),3)),"")</f>
        <v/>
      </c>
    </row>
    <row r="529" customFormat="false" ht="15" hidden="false" customHeight="false" outlineLevel="0" collapsed="false">
      <c r="A529" s="10" t="s">
        <v>1118</v>
      </c>
      <c r="B529" s="13" t="str">
        <f aca="false">IFERROR(IF(SUM('MRR Conglomerado'!E529:G529)=0,"",ROUND(SUM('MRR Conglomerado'!Q529:S529)/SUM('MRR Conglomerado'!E529:G529),3)),"")</f>
        <v/>
      </c>
      <c r="C529" s="13" t="str">
        <f aca="false">IFERROR(IF(SUM('MRR Conglomerado'!F529:H529)=0,"",ROUND(SUM('MRR Conglomerado'!R529:T529)/SUM('MRR Conglomerado'!F529:H529),3)),"")</f>
        <v/>
      </c>
      <c r="D529" s="13" t="str">
        <f aca="false">IFERROR(IF(SUM('MRR Conglomerado'!G529:I529)=0,"",ROUND(SUM('MRR Conglomerado'!S529:U529)/SUM('MRR Conglomerado'!G529:I529),3)),"")</f>
        <v/>
      </c>
      <c r="E529" s="13" t="str">
        <f aca="false">IFERROR(IF(SUM('MRR Conglomerado'!H529:J529)=0,"",ROUND(SUM('MRR Conglomerado'!T529:V529)/SUM('MRR Conglomerado'!H529:J529),3)),"")</f>
        <v/>
      </c>
      <c r="F529" s="13" t="str">
        <f aca="false">IFERROR(IF(SUM('MRR Conglomerado'!I529:K529)=0,"",ROUND(SUM('MRR Conglomerado'!U529:W529)/SUM('MRR Conglomerado'!I529:K529),3)),"")</f>
        <v/>
      </c>
      <c r="G529" s="13" t="str">
        <f aca="false">IFERROR(IF(SUM('MRR Conglomerado'!J529:L529)=0,"",ROUND(SUM('MRR Conglomerado'!V529:X529)/SUM('MRR Conglomerado'!J529:L529),3)),"")</f>
        <v/>
      </c>
      <c r="H529" s="13" t="str">
        <f aca="false">IFERROR(IF(SUM('MRR Conglomerado'!K529:M529)=0,"",ROUND(SUM('MRR Conglomerado'!W529:Y529)/SUM('MRR Conglomerado'!K529:M529),3)),"")</f>
        <v/>
      </c>
      <c r="I529" s="13" t="str">
        <f aca="false">IFERROR(IF(SUM('MRR Conglomerado'!L529:N529)=0,"",ROUND(SUM('MRR Conglomerado'!X529:Z529)/SUM('MRR Conglomerado'!L529:N529),3)),"")</f>
        <v/>
      </c>
      <c r="J529" s="13" t="str">
        <f aca="false">IFERROR(IF(SUM('MRR Conglomerado'!M529:O529)=0,"",ROUND(SUM('MRR Conglomerado'!Y529:AA529)/SUM('MRR Conglomerado'!M529:O529),3)),"")</f>
        <v/>
      </c>
      <c r="K529" s="13" t="n">
        <f aca="false">IFERROR(IF(SUM('MRR Conglomerado'!N529:P529)=0,"",ROUND(SUM('MRR Conglomerado'!Z529:AB529)/SUM('MRR Conglomerado'!N529:P529),3)),"")</f>
        <v>2.634</v>
      </c>
      <c r="L529" s="13" t="n">
        <f aca="false">IFERROR(IF(SUM('MRR Conglomerado'!O529:Q529)=0,"",ROUND(SUM('MRR Conglomerado'!AA529:AC529)/SUM('MRR Conglomerado'!O529:Q529),3)),"")</f>
        <v>1</v>
      </c>
      <c r="M529" s="13" t="n">
        <f aca="false">IFERROR(IF(SUM('MRR Conglomerado'!P529:R529)=0,"",ROUND(SUM('MRR Conglomerado'!AB529:AD529)/SUM('MRR Conglomerado'!P529:R529),3)),"")</f>
        <v>0.356</v>
      </c>
      <c r="N529" s="13" t="n">
        <f aca="false">IFERROR(IF(SUM('MRR Conglomerado'!Q529:S529)=0,"",ROUND(SUM('MRR Conglomerado'!AC529:AE529)/SUM('MRR Conglomerado'!Q529:S529),3)),"")</f>
        <v>0</v>
      </c>
      <c r="O529" s="13" t="n">
        <f aca="false">IFERROR(IF(SUM('MRR Conglomerado'!R529:T529)=0,"",ROUND(SUM('MRR Conglomerado'!AD529:AF529)/SUM('MRR Conglomerado'!R529:T529),3)),"")</f>
        <v>0</v>
      </c>
      <c r="P529" s="13" t="n">
        <f aca="false">IFERROR(IF(SUM('MRR Conglomerado'!S529:U529)=0,"",ROUND(SUM('MRR Conglomerado'!AE529:AG529)/SUM('MRR Conglomerado'!S529:U529),3)),"")</f>
        <v>0</v>
      </c>
      <c r="Q529" s="13" t="n">
        <f aca="false">IFERROR(IF(SUM('MRR Conglomerado'!T529:V529)=0,"",ROUND(SUM('MRR Conglomerado'!AF529:AH529)/SUM('MRR Conglomerado'!T529:V529),3)),"")</f>
        <v>0</v>
      </c>
      <c r="R529" s="13" t="n">
        <f aca="false">IFERROR(IF(SUM('MRR Conglomerado'!U529:W529)=0,"",ROUND(SUM('MRR Conglomerado'!AG529:AI529)/SUM('MRR Conglomerado'!U529:W529),3)),"")</f>
        <v>0</v>
      </c>
      <c r="S529" s="13" t="n">
        <f aca="false">IFERROR(IF(SUM('MRR Conglomerado'!V529:X529)=0,"",ROUND(SUM('MRR Conglomerado'!AH529:AJ529)/SUM('MRR Conglomerado'!V529:X529),3)),"")</f>
        <v>0</v>
      </c>
      <c r="T529" s="13" t="n">
        <f aca="false">IFERROR(IF(SUM('MRR Conglomerado'!W529:Y529)=0,"",ROUND(SUM('MRR Conglomerado'!AI529:AK529)/SUM('MRR Conglomerado'!W529:Y529),3)),"")</f>
        <v>0</v>
      </c>
      <c r="U529" s="13" t="n">
        <f aca="false">IFERROR(IF(SUM('MRR Conglomerado'!X529:Z529)=0,"",ROUND(SUM('MRR Conglomerado'!AJ529:AL529)/SUM('MRR Conglomerado'!X529:Z529),3)),"")</f>
        <v>0</v>
      </c>
      <c r="V529" s="13" t="n">
        <f aca="false">IFERROR(IF(SUM('MRR Conglomerado'!Y529:AA529)=0,"",ROUND(SUM('MRR Conglomerado'!AK529:AM529)/SUM('MRR Conglomerado'!Y529:AA529),3)),"")</f>
        <v>0</v>
      </c>
      <c r="W529" s="13" t="n">
        <f aca="false">IFERROR(IF(SUM('MRR Conglomerado'!Z529:AB529)=0,"",ROUND(SUM('MRR Conglomerado'!AL529:AN529)/SUM('MRR Conglomerado'!Z529:AB529),3)),"")</f>
        <v>0</v>
      </c>
      <c r="X529" s="13" t="n">
        <f aca="false">IFERROR(IF(SUM('MRR Conglomerado'!AA529:AC529)=0,"",ROUND(SUM('MRR Conglomerado'!AM529:AO529)/SUM('MRR Conglomerado'!AA529:AC529),3)),"")</f>
        <v>0</v>
      </c>
      <c r="Y529" s="13" t="n">
        <f aca="false">IFERROR(IF(SUM('MRR Conglomerado'!AB529:AD529)=0,"",ROUND(SUM('MRR Conglomerado'!AN529:AP529)/SUM('MRR Conglomerado'!AB529:AD529),3)),"")</f>
        <v>0</v>
      </c>
      <c r="Z529" s="13" t="str">
        <f aca="false">IFERROR(IF(SUM('MRR Conglomerado'!AC529:AE529)=0,"",ROUND(SUM('MRR Conglomerado'!AO529:AQ529)/SUM('MRR Conglomerado'!AC529:AE529),3)),"")</f>
        <v/>
      </c>
      <c r="AA529" s="13" t="str">
        <f aca="false">IFERROR(IF(SUM('MRR Conglomerado'!AD529:AF529)=0,"",ROUND(SUM('MRR Conglomerado'!AP529:AR529)/SUM('MRR Conglomerado'!AD529:AF529),3)),"")</f>
        <v/>
      </c>
      <c r="AB529" s="13" t="str">
        <f aca="false">IFERROR(IF(SUM('MRR Conglomerado'!AE529:AG529)=0,"",ROUND(SUM('MRR Conglomerado'!AQ529:AS529)/SUM('MRR Conglomerado'!AE529:AG529),3)),"")</f>
        <v/>
      </c>
    </row>
    <row r="530" customFormat="false" ht="15" hidden="false" customHeight="false" outlineLevel="0" collapsed="false">
      <c r="A530" s="10" t="s">
        <v>1120</v>
      </c>
      <c r="B530" s="13" t="str">
        <f aca="false">IFERROR(IF(SUM('MRR Conglomerado'!E530:G530)=0,"",ROUND(SUM('MRR Conglomerado'!Q530:S530)/SUM('MRR Conglomerado'!E530:G530),3)),"")</f>
        <v/>
      </c>
      <c r="C530" s="13" t="str">
        <f aca="false">IFERROR(IF(SUM('MRR Conglomerado'!F530:H530)=0,"",ROUND(SUM('MRR Conglomerado'!R530:T530)/SUM('MRR Conglomerado'!F530:H530),3)),"")</f>
        <v/>
      </c>
      <c r="D530" s="13" t="str">
        <f aca="false">IFERROR(IF(SUM('MRR Conglomerado'!G530:I530)=0,"",ROUND(SUM('MRR Conglomerado'!S530:U530)/SUM('MRR Conglomerado'!G530:I530),3)),"")</f>
        <v/>
      </c>
      <c r="E530" s="13" t="str">
        <f aca="false">IFERROR(IF(SUM('MRR Conglomerado'!H530:J530)=0,"",ROUND(SUM('MRR Conglomerado'!T530:V530)/SUM('MRR Conglomerado'!H530:J530),3)),"")</f>
        <v/>
      </c>
      <c r="F530" s="13" t="str">
        <f aca="false">IFERROR(IF(SUM('MRR Conglomerado'!I530:K530)=0,"",ROUND(SUM('MRR Conglomerado'!U530:W530)/SUM('MRR Conglomerado'!I530:K530),3)),"")</f>
        <v/>
      </c>
      <c r="G530" s="13" t="str">
        <f aca="false">IFERROR(IF(SUM('MRR Conglomerado'!J530:L530)=0,"",ROUND(SUM('MRR Conglomerado'!V530:X530)/SUM('MRR Conglomerado'!J530:L530),3)),"")</f>
        <v/>
      </c>
      <c r="H530" s="13" t="str">
        <f aca="false">IFERROR(IF(SUM('MRR Conglomerado'!K530:M530)=0,"",ROUND(SUM('MRR Conglomerado'!W530:Y530)/SUM('MRR Conglomerado'!K530:M530),3)),"")</f>
        <v/>
      </c>
      <c r="I530" s="13" t="str">
        <f aca="false">IFERROR(IF(SUM('MRR Conglomerado'!L530:N530)=0,"",ROUND(SUM('MRR Conglomerado'!X530:Z530)/SUM('MRR Conglomerado'!L530:N530),3)),"")</f>
        <v/>
      </c>
      <c r="J530" s="13" t="str">
        <f aca="false">IFERROR(IF(SUM('MRR Conglomerado'!M530:O530)=0,"",ROUND(SUM('MRR Conglomerado'!Y530:AA530)/SUM('MRR Conglomerado'!M530:O530),3)),"")</f>
        <v/>
      </c>
      <c r="K530" s="13" t="n">
        <f aca="false">IFERROR(IF(SUM('MRR Conglomerado'!N530:P530)=0,"",ROUND(SUM('MRR Conglomerado'!Z530:AB530)/SUM('MRR Conglomerado'!N530:P530),3)),"")</f>
        <v>4.282</v>
      </c>
      <c r="L530" s="13" t="n">
        <f aca="false">IFERROR(IF(SUM('MRR Conglomerado'!O530:Q530)=0,"",ROUND(SUM('MRR Conglomerado'!AA530:AC530)/SUM('MRR Conglomerado'!O530:Q530),3)),"")</f>
        <v>1.353</v>
      </c>
      <c r="M530" s="13" t="n">
        <f aca="false">IFERROR(IF(SUM('MRR Conglomerado'!P530:R530)=0,"",ROUND(SUM('MRR Conglomerado'!AB530:AD530)/SUM('MRR Conglomerado'!P530:R530),3)),"")</f>
        <v>0.452</v>
      </c>
      <c r="N530" s="13" t="n">
        <f aca="false">IFERROR(IF(SUM('MRR Conglomerado'!Q530:S530)=0,"",ROUND(SUM('MRR Conglomerado'!AC530:AE530)/SUM('MRR Conglomerado'!Q530:S530),3)),"")</f>
        <v>0</v>
      </c>
      <c r="O530" s="13" t="n">
        <f aca="false">IFERROR(IF(SUM('MRR Conglomerado'!R530:T530)=0,"",ROUND(SUM('MRR Conglomerado'!AD530:AF530)/SUM('MRR Conglomerado'!R530:T530),3)),"")</f>
        <v>0</v>
      </c>
      <c r="P530" s="13" t="n">
        <f aca="false">IFERROR(IF(SUM('MRR Conglomerado'!S530:U530)=0,"",ROUND(SUM('MRR Conglomerado'!AE530:AG530)/SUM('MRR Conglomerado'!S530:U530),3)),"")</f>
        <v>0</v>
      </c>
      <c r="Q530" s="13" t="n">
        <f aca="false">IFERROR(IF(SUM('MRR Conglomerado'!T530:V530)=0,"",ROUND(SUM('MRR Conglomerado'!AF530:AH530)/SUM('MRR Conglomerado'!T530:V530),3)),"")</f>
        <v>0</v>
      </c>
      <c r="R530" s="13" t="n">
        <f aca="false">IFERROR(IF(SUM('MRR Conglomerado'!U530:W530)=0,"",ROUND(SUM('MRR Conglomerado'!AG530:AI530)/SUM('MRR Conglomerado'!U530:W530),3)),"")</f>
        <v>0</v>
      </c>
      <c r="S530" s="13" t="n">
        <f aca="false">IFERROR(IF(SUM('MRR Conglomerado'!V530:X530)=0,"",ROUND(SUM('MRR Conglomerado'!AH530:AJ530)/SUM('MRR Conglomerado'!V530:X530),3)),"")</f>
        <v>0</v>
      </c>
      <c r="T530" s="13" t="n">
        <f aca="false">IFERROR(IF(SUM('MRR Conglomerado'!W530:Y530)=0,"",ROUND(SUM('MRR Conglomerado'!AI530:AK530)/SUM('MRR Conglomerado'!W530:Y530),3)),"")</f>
        <v>0</v>
      </c>
      <c r="U530" s="13" t="n">
        <f aca="false">IFERROR(IF(SUM('MRR Conglomerado'!X530:Z530)=0,"",ROUND(SUM('MRR Conglomerado'!AJ530:AL530)/SUM('MRR Conglomerado'!X530:Z530),3)),"")</f>
        <v>0</v>
      </c>
      <c r="V530" s="13" t="n">
        <f aca="false">IFERROR(IF(SUM('MRR Conglomerado'!Y530:AA530)=0,"",ROUND(SUM('MRR Conglomerado'!AK530:AM530)/SUM('MRR Conglomerado'!Y530:AA530),3)),"")</f>
        <v>0</v>
      </c>
      <c r="W530" s="13" t="n">
        <f aca="false">IFERROR(IF(SUM('MRR Conglomerado'!Z530:AB530)=0,"",ROUND(SUM('MRR Conglomerado'!AL530:AN530)/SUM('MRR Conglomerado'!Z530:AB530),3)),"")</f>
        <v>0</v>
      </c>
      <c r="X530" s="13" t="n">
        <f aca="false">IFERROR(IF(SUM('MRR Conglomerado'!AA530:AC530)=0,"",ROUND(SUM('MRR Conglomerado'!AM530:AO530)/SUM('MRR Conglomerado'!AA530:AC530),3)),"")</f>
        <v>0</v>
      </c>
      <c r="Y530" s="13" t="n">
        <f aca="false">IFERROR(IF(SUM('MRR Conglomerado'!AB530:AD530)=0,"",ROUND(SUM('MRR Conglomerado'!AN530:AP530)/SUM('MRR Conglomerado'!AB530:AD530),3)),"")</f>
        <v>0</v>
      </c>
      <c r="Z530" s="13" t="str">
        <f aca="false">IFERROR(IF(SUM('MRR Conglomerado'!AC530:AE530)=0,"",ROUND(SUM('MRR Conglomerado'!AO530:AQ530)/SUM('MRR Conglomerado'!AC530:AE530),3)),"")</f>
        <v/>
      </c>
      <c r="AA530" s="13" t="str">
        <f aca="false">IFERROR(IF(SUM('MRR Conglomerado'!AD530:AF530)=0,"",ROUND(SUM('MRR Conglomerado'!AP530:AR530)/SUM('MRR Conglomerado'!AD530:AF530),3)),"")</f>
        <v/>
      </c>
      <c r="AB530" s="13" t="str">
        <f aca="false">IFERROR(IF(SUM('MRR Conglomerado'!AE530:AG530)=0,"",ROUND(SUM('MRR Conglomerado'!AQ530:AS530)/SUM('MRR Conglomerado'!AE530:AG530),3)),"")</f>
        <v/>
      </c>
    </row>
    <row r="531" customFormat="false" ht="15" hidden="false" customHeight="false" outlineLevel="0" collapsed="false">
      <c r="A531" s="10" t="s">
        <v>1122</v>
      </c>
      <c r="B531" s="13" t="str">
        <f aca="false">IFERROR(IF(SUM('MRR Conglomerado'!E531:G531)=0,"",ROUND(SUM('MRR Conglomerado'!Q531:S531)/SUM('MRR Conglomerado'!E531:G531),3)),"")</f>
        <v/>
      </c>
      <c r="C531" s="13" t="str">
        <f aca="false">IFERROR(IF(SUM('MRR Conglomerado'!F531:H531)=0,"",ROUND(SUM('MRR Conglomerado'!R531:T531)/SUM('MRR Conglomerado'!F531:H531),3)),"")</f>
        <v/>
      </c>
      <c r="D531" s="13" t="str">
        <f aca="false">IFERROR(IF(SUM('MRR Conglomerado'!G531:I531)=0,"",ROUND(SUM('MRR Conglomerado'!S531:U531)/SUM('MRR Conglomerado'!G531:I531),3)),"")</f>
        <v/>
      </c>
      <c r="E531" s="13" t="str">
        <f aca="false">IFERROR(IF(SUM('MRR Conglomerado'!H531:J531)=0,"",ROUND(SUM('MRR Conglomerado'!T531:V531)/SUM('MRR Conglomerado'!H531:J531),3)),"")</f>
        <v/>
      </c>
      <c r="F531" s="13" t="str">
        <f aca="false">IFERROR(IF(SUM('MRR Conglomerado'!I531:K531)=0,"",ROUND(SUM('MRR Conglomerado'!U531:W531)/SUM('MRR Conglomerado'!I531:K531),3)),"")</f>
        <v/>
      </c>
      <c r="G531" s="13" t="str">
        <f aca="false">IFERROR(IF(SUM('MRR Conglomerado'!J531:L531)=0,"",ROUND(SUM('MRR Conglomerado'!V531:X531)/SUM('MRR Conglomerado'!J531:L531),3)),"")</f>
        <v/>
      </c>
      <c r="H531" s="13" t="str">
        <f aca="false">IFERROR(IF(SUM('MRR Conglomerado'!K531:M531)=0,"",ROUND(SUM('MRR Conglomerado'!W531:Y531)/SUM('MRR Conglomerado'!K531:M531),3)),"")</f>
        <v/>
      </c>
      <c r="I531" s="13" t="str">
        <f aca="false">IFERROR(IF(SUM('MRR Conglomerado'!L531:N531)=0,"",ROUND(SUM('MRR Conglomerado'!X531:Z531)/SUM('MRR Conglomerado'!L531:N531),3)),"")</f>
        <v/>
      </c>
      <c r="J531" s="13" t="str">
        <f aca="false">IFERROR(IF(SUM('MRR Conglomerado'!M531:O531)=0,"",ROUND(SUM('MRR Conglomerado'!Y531:AA531)/SUM('MRR Conglomerado'!M531:O531),3)),"")</f>
        <v/>
      </c>
      <c r="K531" s="13" t="str">
        <f aca="false">IFERROR(IF(SUM('MRR Conglomerado'!N531:P531)=0,"",ROUND(SUM('MRR Conglomerado'!Z531:AB531)/SUM('MRR Conglomerado'!N531:P531),3)),"")</f>
        <v/>
      </c>
      <c r="L531" s="13" t="str">
        <f aca="false">IFERROR(IF(SUM('MRR Conglomerado'!O531:Q531)=0,"",ROUND(SUM('MRR Conglomerado'!AA531:AC531)/SUM('MRR Conglomerado'!O531:Q531),3)),"")</f>
        <v/>
      </c>
      <c r="M531" s="13" t="str">
        <f aca="false">IFERROR(IF(SUM('MRR Conglomerado'!P531:R531)=0,"",ROUND(SUM('MRR Conglomerado'!AB531:AD531)/SUM('MRR Conglomerado'!P531:R531),3)),"")</f>
        <v/>
      </c>
      <c r="N531" s="13" t="str">
        <f aca="false">IFERROR(IF(SUM('MRR Conglomerado'!Q531:S531)=0,"",ROUND(SUM('MRR Conglomerado'!AC531:AE531)/SUM('MRR Conglomerado'!Q531:S531),3)),"")</f>
        <v/>
      </c>
      <c r="O531" s="13" t="str">
        <f aca="false">IFERROR(IF(SUM('MRR Conglomerado'!R531:T531)=0,"",ROUND(SUM('MRR Conglomerado'!AD531:AF531)/SUM('MRR Conglomerado'!R531:T531),3)),"")</f>
        <v/>
      </c>
      <c r="P531" s="13" t="str">
        <f aca="false">IFERROR(IF(SUM('MRR Conglomerado'!S531:U531)=0,"",ROUND(SUM('MRR Conglomerado'!AE531:AG531)/SUM('MRR Conglomerado'!S531:U531),3)),"")</f>
        <v/>
      </c>
      <c r="Q531" s="13" t="n">
        <f aca="false">IFERROR(IF(SUM('MRR Conglomerado'!T531:V531)=0,"",ROUND(SUM('MRR Conglomerado'!AF531:AH531)/SUM('MRR Conglomerado'!T531:V531),3)),"")</f>
        <v>0</v>
      </c>
      <c r="R531" s="13" t="n">
        <f aca="false">IFERROR(IF(SUM('MRR Conglomerado'!U531:W531)=0,"",ROUND(SUM('MRR Conglomerado'!AG531:AI531)/SUM('MRR Conglomerado'!U531:W531),3)),"")</f>
        <v>0</v>
      </c>
      <c r="S531" s="13" t="n">
        <f aca="false">IFERROR(IF(SUM('MRR Conglomerado'!V531:X531)=0,"",ROUND(SUM('MRR Conglomerado'!AH531:AJ531)/SUM('MRR Conglomerado'!V531:X531),3)),"")</f>
        <v>0</v>
      </c>
      <c r="T531" s="13" t="n">
        <f aca="false">IFERROR(IF(SUM('MRR Conglomerado'!W531:Y531)=0,"",ROUND(SUM('MRR Conglomerado'!AI531:AK531)/SUM('MRR Conglomerado'!W531:Y531),3)),"")</f>
        <v>0</v>
      </c>
      <c r="U531" s="13" t="n">
        <f aca="false">IFERROR(IF(SUM('MRR Conglomerado'!X531:Z531)=0,"",ROUND(SUM('MRR Conglomerado'!AJ531:AL531)/SUM('MRR Conglomerado'!X531:Z531),3)),"")</f>
        <v>0</v>
      </c>
      <c r="V531" s="13" t="n">
        <f aca="false">IFERROR(IF(SUM('MRR Conglomerado'!Y531:AA531)=0,"",ROUND(SUM('MRR Conglomerado'!AK531:AM531)/SUM('MRR Conglomerado'!Y531:AA531),3)),"")</f>
        <v>0</v>
      </c>
      <c r="W531" s="13" t="n">
        <f aca="false">IFERROR(IF(SUM('MRR Conglomerado'!Z531:AB531)=0,"",ROUND(SUM('MRR Conglomerado'!AL531:AN531)/SUM('MRR Conglomerado'!Z531:AB531),3)),"")</f>
        <v>0</v>
      </c>
      <c r="X531" s="13" t="n">
        <f aca="false">IFERROR(IF(SUM('MRR Conglomerado'!AA531:AC531)=0,"",ROUND(SUM('MRR Conglomerado'!AM531:AO531)/SUM('MRR Conglomerado'!AA531:AC531),3)),"")</f>
        <v>0</v>
      </c>
      <c r="Y531" s="13" t="n">
        <f aca="false">IFERROR(IF(SUM('MRR Conglomerado'!AB531:AD531)=0,"",ROUND(SUM('MRR Conglomerado'!AN531:AP531)/SUM('MRR Conglomerado'!AB531:AD531),3)),"")</f>
        <v>0</v>
      </c>
      <c r="Z531" s="13" t="str">
        <f aca="false">IFERROR(IF(SUM('MRR Conglomerado'!AC531:AE531)=0,"",ROUND(SUM('MRR Conglomerado'!AO531:AQ531)/SUM('MRR Conglomerado'!AC531:AE531),3)),"")</f>
        <v/>
      </c>
      <c r="AA531" s="13" t="str">
        <f aca="false">IFERROR(IF(SUM('MRR Conglomerado'!AD531:AF531)=0,"",ROUND(SUM('MRR Conglomerado'!AP531:AR531)/SUM('MRR Conglomerado'!AD531:AF531),3)),"")</f>
        <v/>
      </c>
      <c r="AB531" s="13" t="str">
        <f aca="false">IFERROR(IF(SUM('MRR Conglomerado'!AE531:AG531)=0,"",ROUND(SUM('MRR Conglomerado'!AQ531:AS531)/SUM('MRR Conglomerado'!AE531:AG531),3)),"")</f>
        <v/>
      </c>
    </row>
    <row r="532" customFormat="false" ht="15" hidden="false" customHeight="false" outlineLevel="0" collapsed="false">
      <c r="A532" s="10" t="s">
        <v>1124</v>
      </c>
      <c r="B532" s="13" t="str">
        <f aca="false">IFERROR(IF(SUM('MRR Conglomerado'!E532:G532)=0,"",ROUND(SUM('MRR Conglomerado'!Q532:S532)/SUM('MRR Conglomerado'!E532:G532),3)),"")</f>
        <v/>
      </c>
      <c r="C532" s="13" t="str">
        <f aca="false">IFERROR(IF(SUM('MRR Conglomerado'!F532:H532)=0,"",ROUND(SUM('MRR Conglomerado'!R532:T532)/SUM('MRR Conglomerado'!F532:H532),3)),"")</f>
        <v/>
      </c>
      <c r="D532" s="13" t="str">
        <f aca="false">IFERROR(IF(SUM('MRR Conglomerado'!G532:I532)=0,"",ROUND(SUM('MRR Conglomerado'!S532:U532)/SUM('MRR Conglomerado'!G532:I532),3)),"")</f>
        <v/>
      </c>
      <c r="E532" s="13" t="str">
        <f aca="false">IFERROR(IF(SUM('MRR Conglomerado'!H532:J532)=0,"",ROUND(SUM('MRR Conglomerado'!T532:V532)/SUM('MRR Conglomerado'!H532:J532),3)),"")</f>
        <v/>
      </c>
      <c r="F532" s="13" t="str">
        <f aca="false">IFERROR(IF(SUM('MRR Conglomerado'!I532:K532)=0,"",ROUND(SUM('MRR Conglomerado'!U532:W532)/SUM('MRR Conglomerado'!I532:K532),3)),"")</f>
        <v/>
      </c>
      <c r="G532" s="13" t="str">
        <f aca="false">IFERROR(IF(SUM('MRR Conglomerado'!J532:L532)=0,"",ROUND(SUM('MRR Conglomerado'!V532:X532)/SUM('MRR Conglomerado'!J532:L532),3)),"")</f>
        <v/>
      </c>
      <c r="H532" s="13" t="str">
        <f aca="false">IFERROR(IF(SUM('MRR Conglomerado'!K532:M532)=0,"",ROUND(SUM('MRR Conglomerado'!W532:Y532)/SUM('MRR Conglomerado'!K532:M532),3)),"")</f>
        <v/>
      </c>
      <c r="I532" s="13" t="str">
        <f aca="false">IFERROR(IF(SUM('MRR Conglomerado'!L532:N532)=0,"",ROUND(SUM('MRR Conglomerado'!X532:Z532)/SUM('MRR Conglomerado'!L532:N532),3)),"")</f>
        <v/>
      </c>
      <c r="J532" s="13" t="str">
        <f aca="false">IFERROR(IF(SUM('MRR Conglomerado'!M532:O532)=0,"",ROUND(SUM('MRR Conglomerado'!Y532:AA532)/SUM('MRR Conglomerado'!M532:O532),3)),"")</f>
        <v/>
      </c>
      <c r="K532" s="13" t="str">
        <f aca="false">IFERROR(IF(SUM('MRR Conglomerado'!N532:P532)=0,"",ROUND(SUM('MRR Conglomerado'!Z532:AB532)/SUM('MRR Conglomerado'!N532:P532),3)),"")</f>
        <v/>
      </c>
      <c r="L532" s="13" t="str">
        <f aca="false">IFERROR(IF(SUM('MRR Conglomerado'!O532:Q532)=0,"",ROUND(SUM('MRR Conglomerado'!AA532:AC532)/SUM('MRR Conglomerado'!O532:Q532),3)),"")</f>
        <v/>
      </c>
      <c r="M532" s="13" t="str">
        <f aca="false">IFERROR(IF(SUM('MRR Conglomerado'!P532:R532)=0,"",ROUND(SUM('MRR Conglomerado'!AB532:AD532)/SUM('MRR Conglomerado'!P532:R532),3)),"")</f>
        <v/>
      </c>
      <c r="N532" s="13" t="str">
        <f aca="false">IFERROR(IF(SUM('MRR Conglomerado'!Q532:S532)=0,"",ROUND(SUM('MRR Conglomerado'!AC532:AE532)/SUM('MRR Conglomerado'!Q532:S532),3)),"")</f>
        <v/>
      </c>
      <c r="O532" s="13" t="str">
        <f aca="false">IFERROR(IF(SUM('MRR Conglomerado'!R532:T532)=0,"",ROUND(SUM('MRR Conglomerado'!AD532:AF532)/SUM('MRR Conglomerado'!R532:T532),3)),"")</f>
        <v/>
      </c>
      <c r="P532" s="13" t="str">
        <f aca="false">IFERROR(IF(SUM('MRR Conglomerado'!S532:U532)=0,"",ROUND(SUM('MRR Conglomerado'!AE532:AG532)/SUM('MRR Conglomerado'!S532:U532),3)),"")</f>
        <v/>
      </c>
      <c r="Q532" s="13" t="str">
        <f aca="false">IFERROR(IF(SUM('MRR Conglomerado'!T532:V532)=0,"",ROUND(SUM('MRR Conglomerado'!AF532:AH532)/SUM('MRR Conglomerado'!T532:V532),3)),"")</f>
        <v/>
      </c>
      <c r="R532" s="13" t="str">
        <f aca="false">IFERROR(IF(SUM('MRR Conglomerado'!U532:W532)=0,"",ROUND(SUM('MRR Conglomerado'!AG532:AI532)/SUM('MRR Conglomerado'!U532:W532),3)),"")</f>
        <v/>
      </c>
      <c r="S532" s="13" t="str">
        <f aca="false">IFERROR(IF(SUM('MRR Conglomerado'!V532:X532)=0,"",ROUND(SUM('MRR Conglomerado'!AH532:AJ532)/SUM('MRR Conglomerado'!V532:X532),3)),"")</f>
        <v/>
      </c>
      <c r="T532" s="13" t="str">
        <f aca="false">IFERROR(IF(SUM('MRR Conglomerado'!W532:Y532)=0,"",ROUND(SUM('MRR Conglomerado'!AI532:AK532)/SUM('MRR Conglomerado'!W532:Y532),3)),"")</f>
        <v/>
      </c>
      <c r="U532" s="13" t="str">
        <f aca="false">IFERROR(IF(SUM('MRR Conglomerado'!X532:Z532)=0,"",ROUND(SUM('MRR Conglomerado'!AJ532:AL532)/SUM('MRR Conglomerado'!X532:Z532),3)),"")</f>
        <v/>
      </c>
      <c r="V532" s="13" t="str">
        <f aca="false">IFERROR(IF(SUM('MRR Conglomerado'!Y532:AA532)=0,"",ROUND(SUM('MRR Conglomerado'!AK532:AM532)/SUM('MRR Conglomerado'!Y532:AA532),3)),"")</f>
        <v/>
      </c>
      <c r="W532" s="13" t="str">
        <f aca="false">IFERROR(IF(SUM('MRR Conglomerado'!Z532:AB532)=0,"",ROUND(SUM('MRR Conglomerado'!AL532:AN532)/SUM('MRR Conglomerado'!Z532:AB532),3)),"")</f>
        <v/>
      </c>
      <c r="X532" s="13" t="str">
        <f aca="false">IFERROR(IF(SUM('MRR Conglomerado'!AA532:AC532)=0,"",ROUND(SUM('MRR Conglomerado'!AM532:AO532)/SUM('MRR Conglomerado'!AA532:AC532),3)),"")</f>
        <v/>
      </c>
      <c r="Y532" s="13" t="n">
        <f aca="false">IFERROR(IF(SUM('MRR Conglomerado'!AB532:AD532)=0,"",ROUND(SUM('MRR Conglomerado'!AN532:AP532)/SUM('MRR Conglomerado'!AB532:AD532),3)),"")</f>
        <v>3.076</v>
      </c>
      <c r="Z532" s="13" t="n">
        <f aca="false">IFERROR(IF(SUM('MRR Conglomerado'!AC532:AE532)=0,"",ROUND(SUM('MRR Conglomerado'!AO532:AQ532)/SUM('MRR Conglomerado'!AC532:AE532),3)),"")</f>
        <v>1.5</v>
      </c>
      <c r="AA532" s="13" t="n">
        <f aca="false">IFERROR(IF(SUM('MRR Conglomerado'!AD532:AF532)=0,"",ROUND(SUM('MRR Conglomerado'!AP532:AR532)/SUM('MRR Conglomerado'!AD532:AF532),3)),"")</f>
        <v>0.981</v>
      </c>
      <c r="AB532" s="13" t="n">
        <f aca="false">IFERROR(IF(SUM('MRR Conglomerado'!AE532:AG532)=0,"",ROUND(SUM('MRR Conglomerado'!AQ532:AS532)/SUM('MRR Conglomerado'!AE532:AG532),3)),"")</f>
        <v>0.981</v>
      </c>
    </row>
    <row r="533" customFormat="false" ht="15" hidden="false" customHeight="false" outlineLevel="0" collapsed="false">
      <c r="A533" s="10" t="s">
        <v>1126</v>
      </c>
      <c r="B533" s="13" t="str">
        <f aca="false">IFERROR(IF(SUM('MRR Conglomerado'!E533:G533)=0,"",ROUND(SUM('MRR Conglomerado'!Q533:S533)/SUM('MRR Conglomerado'!E533:G533),3)),"")</f>
        <v/>
      </c>
      <c r="C533" s="13" t="str">
        <f aca="false">IFERROR(IF(SUM('MRR Conglomerado'!F533:H533)=0,"",ROUND(SUM('MRR Conglomerado'!R533:T533)/SUM('MRR Conglomerado'!F533:H533),3)),"")</f>
        <v/>
      </c>
      <c r="D533" s="13" t="str">
        <f aca="false">IFERROR(IF(SUM('MRR Conglomerado'!G533:I533)=0,"",ROUND(SUM('MRR Conglomerado'!S533:U533)/SUM('MRR Conglomerado'!G533:I533),3)),"")</f>
        <v/>
      </c>
      <c r="E533" s="13" t="str">
        <f aca="false">IFERROR(IF(SUM('MRR Conglomerado'!H533:J533)=0,"",ROUND(SUM('MRR Conglomerado'!T533:V533)/SUM('MRR Conglomerado'!H533:J533),3)),"")</f>
        <v/>
      </c>
      <c r="F533" s="13" t="str">
        <f aca="false">IFERROR(IF(SUM('MRR Conglomerado'!I533:K533)=0,"",ROUND(SUM('MRR Conglomerado'!U533:W533)/SUM('MRR Conglomerado'!I533:K533),3)),"")</f>
        <v/>
      </c>
      <c r="G533" s="13" t="str">
        <f aca="false">IFERROR(IF(SUM('MRR Conglomerado'!J533:L533)=0,"",ROUND(SUM('MRR Conglomerado'!V533:X533)/SUM('MRR Conglomerado'!J533:L533),3)),"")</f>
        <v/>
      </c>
      <c r="H533" s="13" t="str">
        <f aca="false">IFERROR(IF(SUM('MRR Conglomerado'!K533:M533)=0,"",ROUND(SUM('MRR Conglomerado'!W533:Y533)/SUM('MRR Conglomerado'!K533:M533),3)),"")</f>
        <v/>
      </c>
      <c r="I533" s="13" t="str">
        <f aca="false">IFERROR(IF(SUM('MRR Conglomerado'!L533:N533)=0,"",ROUND(SUM('MRR Conglomerado'!X533:Z533)/SUM('MRR Conglomerado'!L533:N533),3)),"")</f>
        <v/>
      </c>
      <c r="J533" s="13" t="str">
        <f aca="false">IFERROR(IF(SUM('MRR Conglomerado'!M533:O533)=0,"",ROUND(SUM('MRR Conglomerado'!Y533:AA533)/SUM('MRR Conglomerado'!M533:O533),3)),"")</f>
        <v/>
      </c>
      <c r="K533" s="13" t="n">
        <f aca="false">IFERROR(IF(SUM('MRR Conglomerado'!N533:P533)=0,"",ROUND(SUM('MRR Conglomerado'!Z533:AB533)/SUM('MRR Conglomerado'!N533:P533),3)),"")</f>
        <v>3.873</v>
      </c>
      <c r="L533" s="13" t="n">
        <f aca="false">IFERROR(IF(SUM('MRR Conglomerado'!O533:Q533)=0,"",ROUND(SUM('MRR Conglomerado'!AA533:AC533)/SUM('MRR Conglomerado'!O533:Q533),3)),"")</f>
        <v>1.476</v>
      </c>
      <c r="M533" s="13" t="n">
        <f aca="false">IFERROR(IF(SUM('MRR Conglomerado'!P533:R533)=0,"",ROUND(SUM('MRR Conglomerado'!AB533:AD533)/SUM('MRR Conglomerado'!P533:R533),3)),"")</f>
        <v>0.99</v>
      </c>
      <c r="N533" s="13" t="n">
        <f aca="false">IFERROR(IF(SUM('MRR Conglomerado'!Q533:S533)=0,"",ROUND(SUM('MRR Conglomerado'!AC533:AE533)/SUM('MRR Conglomerado'!Q533:S533),3)),"")</f>
        <v>0.957</v>
      </c>
      <c r="O533" s="13" t="n">
        <f aca="false">IFERROR(IF(SUM('MRR Conglomerado'!R533:T533)=0,"",ROUND(SUM('MRR Conglomerado'!AD533:AF533)/SUM('MRR Conglomerado'!R533:T533),3)),"")</f>
        <v>1.007</v>
      </c>
      <c r="P533" s="13" t="n">
        <f aca="false">IFERROR(IF(SUM('MRR Conglomerado'!S533:U533)=0,"",ROUND(SUM('MRR Conglomerado'!AE533:AG533)/SUM('MRR Conglomerado'!S533:U533),3)),"")</f>
        <v>1.018</v>
      </c>
      <c r="Q533" s="13" t="n">
        <f aca="false">IFERROR(IF(SUM('MRR Conglomerado'!T533:V533)=0,"",ROUND(SUM('MRR Conglomerado'!AF533:AH533)/SUM('MRR Conglomerado'!T533:V533),3)),"")</f>
        <v>1.059</v>
      </c>
      <c r="R533" s="13" t="n">
        <f aca="false">IFERROR(IF(SUM('MRR Conglomerado'!U533:W533)=0,"",ROUND(SUM('MRR Conglomerado'!AG533:AI533)/SUM('MRR Conglomerado'!U533:W533),3)),"")</f>
        <v>1.024</v>
      </c>
      <c r="S533" s="13" t="n">
        <f aca="false">IFERROR(IF(SUM('MRR Conglomerado'!V533:X533)=0,"",ROUND(SUM('MRR Conglomerado'!AH533:AJ533)/SUM('MRR Conglomerado'!V533:X533),3)),"")</f>
        <v>1.022</v>
      </c>
      <c r="T533" s="13" t="n">
        <f aca="false">IFERROR(IF(SUM('MRR Conglomerado'!W533:Y533)=0,"",ROUND(SUM('MRR Conglomerado'!AI533:AK533)/SUM('MRR Conglomerado'!W533:Y533),3)),"")</f>
        <v>1.031</v>
      </c>
      <c r="U533" s="13" t="n">
        <f aca="false">IFERROR(IF(SUM('MRR Conglomerado'!X533:Z533)=0,"",ROUND(SUM('MRR Conglomerado'!AJ533:AL533)/SUM('MRR Conglomerado'!X533:Z533),3)),"")</f>
        <v>0.782</v>
      </c>
      <c r="V533" s="13" t="n">
        <f aca="false">IFERROR(IF(SUM('MRR Conglomerado'!Y533:AA533)=0,"",ROUND(SUM('MRR Conglomerado'!AK533:AM533)/SUM('MRR Conglomerado'!Y533:AA533),3)),"")</f>
        <v>0.785</v>
      </c>
      <c r="W533" s="13" t="n">
        <f aca="false">IFERROR(IF(SUM('MRR Conglomerado'!Z533:AB533)=0,"",ROUND(SUM('MRR Conglomerado'!AL533:AN533)/SUM('MRR Conglomerado'!Z533:AB533),3)),"")</f>
        <v>0.791</v>
      </c>
      <c r="X533" s="13" t="n">
        <f aca="false">IFERROR(IF(SUM('MRR Conglomerado'!AA533:AC533)=0,"",ROUND(SUM('MRR Conglomerado'!AM533:AO533)/SUM('MRR Conglomerado'!AA533:AC533),3)),"")</f>
        <v>1.052</v>
      </c>
      <c r="Y533" s="13" t="n">
        <f aca="false">IFERROR(IF(SUM('MRR Conglomerado'!AB533:AD533)=0,"",ROUND(SUM('MRR Conglomerado'!AN533:AP533)/SUM('MRR Conglomerado'!AB533:AD533),3)),"")</f>
        <v>1.06</v>
      </c>
      <c r="Z533" s="13" t="n">
        <f aca="false">IFERROR(IF(SUM('MRR Conglomerado'!AC533:AE533)=0,"",ROUND(SUM('MRR Conglomerado'!AO533:AQ533)/SUM('MRR Conglomerado'!AC533:AE533),3)),"")</f>
        <v>1.139</v>
      </c>
      <c r="AA533" s="13" t="n">
        <f aca="false">IFERROR(IF(SUM('MRR Conglomerado'!AD533:AF533)=0,"",ROUND(SUM('MRR Conglomerado'!AP533:AR533)/SUM('MRR Conglomerado'!AD533:AF533),3)),"")</f>
        <v>1.129</v>
      </c>
      <c r="AB533" s="13" t="n">
        <f aca="false">IFERROR(IF(SUM('MRR Conglomerado'!AE533:AG533)=0,"",ROUND(SUM('MRR Conglomerado'!AQ533:AS533)/SUM('MRR Conglomerado'!AE533:AG533),3)),"")</f>
        <v>1.132</v>
      </c>
    </row>
    <row r="534" customFormat="false" ht="15" hidden="false" customHeight="false" outlineLevel="0" collapsed="false">
      <c r="A534" s="10" t="s">
        <v>1128</v>
      </c>
      <c r="B534" s="13" t="str">
        <f aca="false">IFERROR(IF(SUM('MRR Conglomerado'!E534:G534)=0,"",ROUND(SUM('MRR Conglomerado'!Q534:S534)/SUM('MRR Conglomerado'!E534:G534),3)),"")</f>
        <v/>
      </c>
      <c r="C534" s="13" t="str">
        <f aca="false">IFERROR(IF(SUM('MRR Conglomerado'!F534:H534)=0,"",ROUND(SUM('MRR Conglomerado'!R534:T534)/SUM('MRR Conglomerado'!F534:H534),3)),"")</f>
        <v/>
      </c>
      <c r="D534" s="13" t="str">
        <f aca="false">IFERROR(IF(SUM('MRR Conglomerado'!G534:I534)=0,"",ROUND(SUM('MRR Conglomerado'!S534:U534)/SUM('MRR Conglomerado'!G534:I534),3)),"")</f>
        <v/>
      </c>
      <c r="E534" s="13" t="str">
        <f aca="false">IFERROR(IF(SUM('MRR Conglomerado'!H534:J534)=0,"",ROUND(SUM('MRR Conglomerado'!T534:V534)/SUM('MRR Conglomerado'!H534:J534),3)),"")</f>
        <v/>
      </c>
      <c r="F534" s="13" t="str">
        <f aca="false">IFERROR(IF(SUM('MRR Conglomerado'!I534:K534)=0,"",ROUND(SUM('MRR Conglomerado'!U534:W534)/SUM('MRR Conglomerado'!I534:K534),3)),"")</f>
        <v/>
      </c>
      <c r="G534" s="13" t="str">
        <f aca="false">IFERROR(IF(SUM('MRR Conglomerado'!J534:L534)=0,"",ROUND(SUM('MRR Conglomerado'!V534:X534)/SUM('MRR Conglomerado'!J534:L534),3)),"")</f>
        <v/>
      </c>
      <c r="H534" s="13" t="str">
        <f aca="false">IFERROR(IF(SUM('MRR Conglomerado'!K534:M534)=0,"",ROUND(SUM('MRR Conglomerado'!W534:Y534)/SUM('MRR Conglomerado'!K534:M534),3)),"")</f>
        <v/>
      </c>
      <c r="I534" s="13" t="str">
        <f aca="false">IFERROR(IF(SUM('MRR Conglomerado'!L534:N534)=0,"",ROUND(SUM('MRR Conglomerado'!X534:Z534)/SUM('MRR Conglomerado'!L534:N534),3)),"")</f>
        <v/>
      </c>
      <c r="J534" s="13" t="str">
        <f aca="false">IFERROR(IF(SUM('MRR Conglomerado'!M534:O534)=0,"",ROUND(SUM('MRR Conglomerado'!Y534:AA534)/SUM('MRR Conglomerado'!M534:O534),3)),"")</f>
        <v/>
      </c>
      <c r="K534" s="13" t="str">
        <f aca="false">IFERROR(IF(SUM('MRR Conglomerado'!N534:P534)=0,"",ROUND(SUM('MRR Conglomerado'!Z534:AB534)/SUM('MRR Conglomerado'!N534:P534),3)),"")</f>
        <v/>
      </c>
      <c r="L534" s="13" t="str">
        <f aca="false">IFERROR(IF(SUM('MRR Conglomerado'!O534:Q534)=0,"",ROUND(SUM('MRR Conglomerado'!AA534:AC534)/SUM('MRR Conglomerado'!O534:Q534),3)),"")</f>
        <v/>
      </c>
      <c r="M534" s="13" t="str">
        <f aca="false">IFERROR(IF(SUM('MRR Conglomerado'!P534:R534)=0,"",ROUND(SUM('MRR Conglomerado'!AB534:AD534)/SUM('MRR Conglomerado'!P534:R534),3)),"")</f>
        <v/>
      </c>
      <c r="N534" s="13" t="str">
        <f aca="false">IFERROR(IF(SUM('MRR Conglomerado'!Q534:S534)=0,"",ROUND(SUM('MRR Conglomerado'!AC534:AE534)/SUM('MRR Conglomerado'!Q534:S534),3)),"")</f>
        <v/>
      </c>
      <c r="O534" s="13" t="str">
        <f aca="false">IFERROR(IF(SUM('MRR Conglomerado'!R534:T534)=0,"",ROUND(SUM('MRR Conglomerado'!AD534:AF534)/SUM('MRR Conglomerado'!R534:T534),3)),"")</f>
        <v/>
      </c>
      <c r="P534" s="13" t="str">
        <f aca="false">IFERROR(IF(SUM('MRR Conglomerado'!S534:U534)=0,"",ROUND(SUM('MRR Conglomerado'!AE534:AG534)/SUM('MRR Conglomerado'!S534:U534),3)),"")</f>
        <v/>
      </c>
      <c r="Q534" s="13" t="n">
        <f aca="false">IFERROR(IF(SUM('MRR Conglomerado'!T534:V534)=0,"",ROUND(SUM('MRR Conglomerado'!AF534:AH534)/SUM('MRR Conglomerado'!T534:V534),3)),"")</f>
        <v>3.406</v>
      </c>
      <c r="R534" s="13" t="n">
        <f aca="false">IFERROR(IF(SUM('MRR Conglomerado'!U534:W534)=0,"",ROUND(SUM('MRR Conglomerado'!AG534:AI534)/SUM('MRR Conglomerado'!U534:W534),3)),"")</f>
        <v>1.657</v>
      </c>
      <c r="S534" s="13" t="n">
        <f aca="false">IFERROR(IF(SUM('MRR Conglomerado'!V534:X534)=0,"",ROUND(SUM('MRR Conglomerado'!AH534:AJ534)/SUM('MRR Conglomerado'!V534:X534),3)),"")</f>
        <v>1.081</v>
      </c>
      <c r="T534" s="13" t="n">
        <f aca="false">IFERROR(IF(SUM('MRR Conglomerado'!W534:Y534)=0,"",ROUND(SUM('MRR Conglomerado'!AI534:AK534)/SUM('MRR Conglomerado'!W534:Y534),3)),"")</f>
        <v>1.033</v>
      </c>
      <c r="U534" s="13" t="n">
        <f aca="false">IFERROR(IF(SUM('MRR Conglomerado'!X534:Z534)=0,"",ROUND(SUM('MRR Conglomerado'!AJ534:AL534)/SUM('MRR Conglomerado'!X534:Z534),3)),"")</f>
        <v>1.024</v>
      </c>
      <c r="V534" s="13" t="n">
        <f aca="false">IFERROR(IF(SUM('MRR Conglomerado'!Y534:AA534)=0,"",ROUND(SUM('MRR Conglomerado'!AK534:AM534)/SUM('MRR Conglomerado'!Y534:AA534),3)),"")</f>
        <v>1.028</v>
      </c>
      <c r="W534" s="13" t="n">
        <f aca="false">IFERROR(IF(SUM('MRR Conglomerado'!Z534:AB534)=0,"",ROUND(SUM('MRR Conglomerado'!AL534:AN534)/SUM('MRR Conglomerado'!Z534:AB534),3)),"")</f>
        <v>1.035</v>
      </c>
      <c r="X534" s="13" t="n">
        <f aca="false">IFERROR(IF(SUM('MRR Conglomerado'!AA534:AC534)=0,"",ROUND(SUM('MRR Conglomerado'!AM534:AO534)/SUM('MRR Conglomerado'!AA534:AC534),3)),"")</f>
        <v>1.029</v>
      </c>
      <c r="Y534" s="13" t="n">
        <f aca="false">IFERROR(IF(SUM('MRR Conglomerado'!AB534:AD534)=0,"",ROUND(SUM('MRR Conglomerado'!AN534:AP534)/SUM('MRR Conglomerado'!AB534:AD534),3)),"")</f>
        <v>1.051</v>
      </c>
      <c r="Z534" s="13" t="n">
        <f aca="false">IFERROR(IF(SUM('MRR Conglomerado'!AC534:AE534)=0,"",ROUND(SUM('MRR Conglomerado'!AO534:AQ534)/SUM('MRR Conglomerado'!AC534:AE534),3)),"")</f>
        <v>1.07</v>
      </c>
      <c r="AA534" s="13" t="n">
        <f aca="false">IFERROR(IF(SUM('MRR Conglomerado'!AD534:AF534)=0,"",ROUND(SUM('MRR Conglomerado'!AP534:AR534)/SUM('MRR Conglomerado'!AD534:AF534),3)),"")</f>
        <v>1.08</v>
      </c>
      <c r="AB534" s="13" t="n">
        <f aca="false">IFERROR(IF(SUM('MRR Conglomerado'!AE534:AG534)=0,"",ROUND(SUM('MRR Conglomerado'!AQ534:AS534)/SUM('MRR Conglomerado'!AE534:AG534),3)),"")</f>
        <v>1.066</v>
      </c>
    </row>
    <row r="535" customFormat="false" ht="15" hidden="false" customHeight="false" outlineLevel="0" collapsed="false">
      <c r="A535" s="10" t="s">
        <v>1130</v>
      </c>
      <c r="B535" s="13" t="str">
        <f aca="false">IFERROR(IF(SUM('MRR Conglomerado'!E535:G535)=0,"",ROUND(SUM('MRR Conglomerado'!Q535:S535)/SUM('MRR Conglomerado'!E535:G535),3)),"")</f>
        <v/>
      </c>
      <c r="C535" s="13" t="str">
        <f aca="false">IFERROR(IF(SUM('MRR Conglomerado'!F535:H535)=0,"",ROUND(SUM('MRR Conglomerado'!R535:T535)/SUM('MRR Conglomerado'!F535:H535),3)),"")</f>
        <v/>
      </c>
      <c r="D535" s="13" t="str">
        <f aca="false">IFERROR(IF(SUM('MRR Conglomerado'!G535:I535)=0,"",ROUND(SUM('MRR Conglomerado'!S535:U535)/SUM('MRR Conglomerado'!G535:I535),3)),"")</f>
        <v/>
      </c>
      <c r="E535" s="13" t="str">
        <f aca="false">IFERROR(IF(SUM('MRR Conglomerado'!H535:J535)=0,"",ROUND(SUM('MRR Conglomerado'!T535:V535)/SUM('MRR Conglomerado'!H535:J535),3)),"")</f>
        <v/>
      </c>
      <c r="F535" s="13" t="str">
        <f aca="false">IFERROR(IF(SUM('MRR Conglomerado'!I535:K535)=0,"",ROUND(SUM('MRR Conglomerado'!U535:W535)/SUM('MRR Conglomerado'!I535:K535),3)),"")</f>
        <v/>
      </c>
      <c r="G535" s="13" t="str">
        <f aca="false">IFERROR(IF(SUM('MRR Conglomerado'!J535:L535)=0,"",ROUND(SUM('MRR Conglomerado'!V535:X535)/SUM('MRR Conglomerado'!J535:L535),3)),"")</f>
        <v/>
      </c>
      <c r="H535" s="13" t="str">
        <f aca="false">IFERROR(IF(SUM('MRR Conglomerado'!K535:M535)=0,"",ROUND(SUM('MRR Conglomerado'!W535:Y535)/SUM('MRR Conglomerado'!K535:M535),3)),"")</f>
        <v/>
      </c>
      <c r="I535" s="13" t="str">
        <f aca="false">IFERROR(IF(SUM('MRR Conglomerado'!L535:N535)=0,"",ROUND(SUM('MRR Conglomerado'!X535:Z535)/SUM('MRR Conglomerado'!L535:N535),3)),"")</f>
        <v/>
      </c>
      <c r="J535" s="13" t="str">
        <f aca="false">IFERROR(IF(SUM('MRR Conglomerado'!M535:O535)=0,"",ROUND(SUM('MRR Conglomerado'!Y535:AA535)/SUM('MRR Conglomerado'!M535:O535),3)),"")</f>
        <v/>
      </c>
      <c r="K535" s="13" t="str">
        <f aca="false">IFERROR(IF(SUM('MRR Conglomerado'!N535:P535)=0,"",ROUND(SUM('MRR Conglomerado'!Z535:AB535)/SUM('MRR Conglomerado'!N535:P535),3)),"")</f>
        <v/>
      </c>
      <c r="L535" s="13" t="str">
        <f aca="false">IFERROR(IF(SUM('MRR Conglomerado'!O535:Q535)=0,"",ROUND(SUM('MRR Conglomerado'!AA535:AC535)/SUM('MRR Conglomerado'!O535:Q535),3)),"")</f>
        <v/>
      </c>
      <c r="M535" s="13" t="str">
        <f aca="false">IFERROR(IF(SUM('MRR Conglomerado'!P535:R535)=0,"",ROUND(SUM('MRR Conglomerado'!AB535:AD535)/SUM('MRR Conglomerado'!P535:R535),3)),"")</f>
        <v/>
      </c>
      <c r="N535" s="13" t="str">
        <f aca="false">IFERROR(IF(SUM('MRR Conglomerado'!Q535:S535)=0,"",ROUND(SUM('MRR Conglomerado'!AC535:AE535)/SUM('MRR Conglomerado'!Q535:S535),3)),"")</f>
        <v/>
      </c>
      <c r="O535" s="13" t="str">
        <f aca="false">IFERROR(IF(SUM('MRR Conglomerado'!R535:T535)=0,"",ROUND(SUM('MRR Conglomerado'!AD535:AF535)/SUM('MRR Conglomerado'!R535:T535),3)),"")</f>
        <v/>
      </c>
      <c r="P535" s="13" t="str">
        <f aca="false">IFERROR(IF(SUM('MRR Conglomerado'!S535:U535)=0,"",ROUND(SUM('MRR Conglomerado'!AE535:AG535)/SUM('MRR Conglomerado'!S535:U535),3)),"")</f>
        <v/>
      </c>
      <c r="Q535" s="13" t="str">
        <f aca="false">IFERROR(IF(SUM('MRR Conglomerado'!T535:V535)=0,"",ROUND(SUM('MRR Conglomerado'!AF535:AH535)/SUM('MRR Conglomerado'!T535:V535),3)),"")</f>
        <v/>
      </c>
      <c r="R535" s="13" t="str">
        <f aca="false">IFERROR(IF(SUM('MRR Conglomerado'!U535:W535)=0,"",ROUND(SUM('MRR Conglomerado'!AG535:AI535)/SUM('MRR Conglomerado'!U535:W535),3)),"")</f>
        <v/>
      </c>
      <c r="S535" s="13" t="str">
        <f aca="false">IFERROR(IF(SUM('MRR Conglomerado'!V535:X535)=0,"",ROUND(SUM('MRR Conglomerado'!AH535:AJ535)/SUM('MRR Conglomerado'!V535:X535),3)),"")</f>
        <v/>
      </c>
      <c r="T535" s="13" t="str">
        <f aca="false">IFERROR(IF(SUM('MRR Conglomerado'!W535:Y535)=0,"",ROUND(SUM('MRR Conglomerado'!AI535:AK535)/SUM('MRR Conglomerado'!W535:Y535),3)),"")</f>
        <v/>
      </c>
      <c r="U535" s="13" t="n">
        <f aca="false">IFERROR(IF(SUM('MRR Conglomerado'!X535:Z535)=0,"",ROUND(SUM('MRR Conglomerado'!AJ535:AL535)/SUM('MRR Conglomerado'!X535:Z535),3)),"")</f>
        <v>24.285</v>
      </c>
      <c r="V535" s="13" t="n">
        <f aca="false">IFERROR(IF(SUM('MRR Conglomerado'!Y535:AA535)=0,"",ROUND(SUM('MRR Conglomerado'!AK535:AM535)/SUM('MRR Conglomerado'!Y535:AA535),3)),"")</f>
        <v>11.784</v>
      </c>
      <c r="W535" s="13" t="n">
        <f aca="false">IFERROR(IF(SUM('MRR Conglomerado'!Z535:AB535)=0,"",ROUND(SUM('MRR Conglomerado'!AL535:AN535)/SUM('MRR Conglomerado'!Z535:AB535),3)),"")</f>
        <v>6.546</v>
      </c>
      <c r="X535" s="13" t="n">
        <f aca="false">IFERROR(IF(SUM('MRR Conglomerado'!AA535:AC535)=0,"",ROUND(SUM('MRR Conglomerado'!AM535:AO535)/SUM('MRR Conglomerado'!AA535:AC535),3)),"")</f>
        <v>3.525</v>
      </c>
      <c r="Y535" s="13" t="n">
        <f aca="false">IFERROR(IF(SUM('MRR Conglomerado'!AB535:AD535)=0,"",ROUND(SUM('MRR Conglomerado'!AN535:AP535)/SUM('MRR Conglomerado'!AB535:AD535),3)),"")</f>
        <v>1.7</v>
      </c>
      <c r="Z535" s="13" t="n">
        <f aca="false">IFERROR(IF(SUM('MRR Conglomerado'!AC535:AE535)=0,"",ROUND(SUM('MRR Conglomerado'!AO535:AQ535)/SUM('MRR Conglomerado'!AC535:AE535),3)),"")</f>
        <v>1.072</v>
      </c>
      <c r="AA535" s="13" t="n">
        <f aca="false">IFERROR(IF(SUM('MRR Conglomerado'!AD535:AF535)=0,"",ROUND(SUM('MRR Conglomerado'!AP535:AR535)/SUM('MRR Conglomerado'!AD535:AF535),3)),"")</f>
        <v>0.859</v>
      </c>
      <c r="AB535" s="13" t="n">
        <f aca="false">IFERROR(IF(SUM('MRR Conglomerado'!AE535:AG535)=0,"",ROUND(SUM('MRR Conglomerado'!AQ535:AS535)/SUM('MRR Conglomerado'!AE535:AG535),3)),"")</f>
        <v>0.873</v>
      </c>
    </row>
    <row r="536" customFormat="false" ht="15" hidden="false" customHeight="false" outlineLevel="0" collapsed="false">
      <c r="A536" s="10" t="s">
        <v>1132</v>
      </c>
      <c r="B536" s="13" t="str">
        <f aca="false">IFERROR(IF(SUM('MRR Conglomerado'!E536:G536)=0,"",ROUND(SUM('MRR Conglomerado'!Q536:S536)/SUM('MRR Conglomerado'!E536:G536),3)),"")</f>
        <v/>
      </c>
      <c r="C536" s="13" t="str">
        <f aca="false">IFERROR(IF(SUM('MRR Conglomerado'!F536:H536)=0,"",ROUND(SUM('MRR Conglomerado'!R536:T536)/SUM('MRR Conglomerado'!F536:H536),3)),"")</f>
        <v/>
      </c>
      <c r="D536" s="13" t="str">
        <f aca="false">IFERROR(IF(SUM('MRR Conglomerado'!G536:I536)=0,"",ROUND(SUM('MRR Conglomerado'!S536:U536)/SUM('MRR Conglomerado'!G536:I536),3)),"")</f>
        <v/>
      </c>
      <c r="E536" s="13" t="str">
        <f aca="false">IFERROR(IF(SUM('MRR Conglomerado'!H536:J536)=0,"",ROUND(SUM('MRR Conglomerado'!T536:V536)/SUM('MRR Conglomerado'!H536:J536),3)),"")</f>
        <v/>
      </c>
      <c r="F536" s="13" t="str">
        <f aca="false">IFERROR(IF(SUM('MRR Conglomerado'!I536:K536)=0,"",ROUND(SUM('MRR Conglomerado'!U536:W536)/SUM('MRR Conglomerado'!I536:K536),3)),"")</f>
        <v/>
      </c>
      <c r="G536" s="13" t="str">
        <f aca="false">IFERROR(IF(SUM('MRR Conglomerado'!J536:L536)=0,"",ROUND(SUM('MRR Conglomerado'!V536:X536)/SUM('MRR Conglomerado'!J536:L536),3)),"")</f>
        <v/>
      </c>
      <c r="H536" s="13" t="str">
        <f aca="false">IFERROR(IF(SUM('MRR Conglomerado'!K536:M536)=0,"",ROUND(SUM('MRR Conglomerado'!W536:Y536)/SUM('MRR Conglomerado'!K536:M536),3)),"")</f>
        <v/>
      </c>
      <c r="I536" s="13" t="str">
        <f aca="false">IFERROR(IF(SUM('MRR Conglomerado'!L536:N536)=0,"",ROUND(SUM('MRR Conglomerado'!X536:Z536)/SUM('MRR Conglomerado'!L536:N536),3)),"")</f>
        <v/>
      </c>
      <c r="J536" s="13" t="str">
        <f aca="false">IFERROR(IF(SUM('MRR Conglomerado'!M536:O536)=0,"",ROUND(SUM('MRR Conglomerado'!Y536:AA536)/SUM('MRR Conglomerado'!M536:O536),3)),"")</f>
        <v/>
      </c>
      <c r="K536" s="13" t="str">
        <f aca="false">IFERROR(IF(SUM('MRR Conglomerado'!N536:P536)=0,"",ROUND(SUM('MRR Conglomerado'!Z536:AB536)/SUM('MRR Conglomerado'!N536:P536),3)),"")</f>
        <v/>
      </c>
      <c r="L536" s="13" t="str">
        <f aca="false">IFERROR(IF(SUM('MRR Conglomerado'!O536:Q536)=0,"",ROUND(SUM('MRR Conglomerado'!AA536:AC536)/SUM('MRR Conglomerado'!O536:Q536),3)),"")</f>
        <v/>
      </c>
      <c r="M536" s="13" t="str">
        <f aca="false">IFERROR(IF(SUM('MRR Conglomerado'!P536:R536)=0,"",ROUND(SUM('MRR Conglomerado'!AB536:AD536)/SUM('MRR Conglomerado'!P536:R536),3)),"")</f>
        <v/>
      </c>
      <c r="N536" s="13" t="str">
        <f aca="false">IFERROR(IF(SUM('MRR Conglomerado'!Q536:S536)=0,"",ROUND(SUM('MRR Conglomerado'!AC536:AE536)/SUM('MRR Conglomerado'!Q536:S536),3)),"")</f>
        <v/>
      </c>
      <c r="O536" s="13" t="str">
        <f aca="false">IFERROR(IF(SUM('MRR Conglomerado'!R536:T536)=0,"",ROUND(SUM('MRR Conglomerado'!AD536:AF536)/SUM('MRR Conglomerado'!R536:T536),3)),"")</f>
        <v/>
      </c>
      <c r="P536" s="13" t="str">
        <f aca="false">IFERROR(IF(SUM('MRR Conglomerado'!S536:U536)=0,"",ROUND(SUM('MRR Conglomerado'!AE536:AG536)/SUM('MRR Conglomerado'!S536:U536),3)),"")</f>
        <v/>
      </c>
      <c r="Q536" s="13" t="str">
        <f aca="false">IFERROR(IF(SUM('MRR Conglomerado'!T536:V536)=0,"",ROUND(SUM('MRR Conglomerado'!AF536:AH536)/SUM('MRR Conglomerado'!T536:V536),3)),"")</f>
        <v/>
      </c>
      <c r="R536" s="13" t="str">
        <f aca="false">IFERROR(IF(SUM('MRR Conglomerado'!U536:W536)=0,"",ROUND(SUM('MRR Conglomerado'!AG536:AI536)/SUM('MRR Conglomerado'!U536:W536),3)),"")</f>
        <v/>
      </c>
      <c r="S536" s="13" t="str">
        <f aca="false">IFERROR(IF(SUM('MRR Conglomerado'!V536:X536)=0,"",ROUND(SUM('MRR Conglomerado'!AH536:AJ536)/SUM('MRR Conglomerado'!V536:X536),3)),"")</f>
        <v/>
      </c>
      <c r="T536" s="13" t="str">
        <f aca="false">IFERROR(IF(SUM('MRR Conglomerado'!W536:Y536)=0,"",ROUND(SUM('MRR Conglomerado'!AI536:AK536)/SUM('MRR Conglomerado'!W536:Y536),3)),"")</f>
        <v/>
      </c>
      <c r="U536" s="13" t="str">
        <f aca="false">IFERROR(IF(SUM('MRR Conglomerado'!X536:Z536)=0,"",ROUND(SUM('MRR Conglomerado'!AJ536:AL536)/SUM('MRR Conglomerado'!X536:Z536),3)),"")</f>
        <v/>
      </c>
      <c r="V536" s="13" t="str">
        <f aca="false">IFERROR(IF(SUM('MRR Conglomerado'!Y536:AA536)=0,"",ROUND(SUM('MRR Conglomerado'!AK536:AM536)/SUM('MRR Conglomerado'!Y536:AA536),3)),"")</f>
        <v/>
      </c>
      <c r="W536" s="13" t="str">
        <f aca="false">IFERROR(IF(SUM('MRR Conglomerado'!Z536:AB536)=0,"",ROUND(SUM('MRR Conglomerado'!AL536:AN536)/SUM('MRR Conglomerado'!Z536:AB536),3)),"")</f>
        <v/>
      </c>
      <c r="X536" s="13" t="str">
        <f aca="false">IFERROR(IF(SUM('MRR Conglomerado'!AA536:AC536)=0,"",ROUND(SUM('MRR Conglomerado'!AM536:AO536)/SUM('MRR Conglomerado'!AA536:AC536),3)),"")</f>
        <v/>
      </c>
      <c r="Y536" s="13" t="str">
        <f aca="false">IFERROR(IF(SUM('MRR Conglomerado'!AB536:AD536)=0,"",ROUND(SUM('MRR Conglomerado'!AN536:AP536)/SUM('MRR Conglomerado'!AB536:AD536),3)),"")</f>
        <v/>
      </c>
      <c r="Z536" s="13" t="str">
        <f aca="false">IFERROR(IF(SUM('MRR Conglomerado'!AC536:AE536)=0,"",ROUND(SUM('MRR Conglomerado'!AO536:AQ536)/SUM('MRR Conglomerado'!AC536:AE536),3)),"")</f>
        <v/>
      </c>
      <c r="AA536" s="13" t="str">
        <f aca="false">IFERROR(IF(SUM('MRR Conglomerado'!AD536:AF536)=0,"",ROUND(SUM('MRR Conglomerado'!AP536:AR536)/SUM('MRR Conglomerado'!AD536:AF536),3)),"")</f>
        <v/>
      </c>
      <c r="AB536" s="13" t="str">
        <f aca="false">IFERROR(IF(SUM('MRR Conglomerado'!AE536:AG536)=0,"",ROUND(SUM('MRR Conglomerado'!AQ536:AS536)/SUM('MRR Conglomerado'!AE536:AG536),3)),"")</f>
        <v/>
      </c>
    </row>
    <row r="537" customFormat="false" ht="15" hidden="false" customHeight="false" outlineLevel="0" collapsed="false">
      <c r="A537" s="10" t="s">
        <v>1134</v>
      </c>
      <c r="B537" s="13" t="n">
        <f aca="false">IFERROR(IF(SUM('MRR Conglomerado'!E537:G537)=0,"",ROUND(SUM('MRR Conglomerado'!Q537:S537)/SUM('MRR Conglomerado'!E537:G537),3)),"")</f>
        <v>0</v>
      </c>
      <c r="C537" s="13" t="n">
        <f aca="false">IFERROR(IF(SUM('MRR Conglomerado'!F537:H537)=0,"",ROUND(SUM('MRR Conglomerado'!R537:T537)/SUM('MRR Conglomerado'!F537:H537),3)),"")</f>
        <v>0</v>
      </c>
      <c r="D537" s="13" t="n">
        <f aca="false">IFERROR(IF(SUM('MRR Conglomerado'!G537:I537)=0,"",ROUND(SUM('MRR Conglomerado'!S537:U537)/SUM('MRR Conglomerado'!G537:I537),3)),"")</f>
        <v>0</v>
      </c>
      <c r="E537" s="13" t="n">
        <f aca="false">IFERROR(IF(SUM('MRR Conglomerado'!H537:J537)=0,"",ROUND(SUM('MRR Conglomerado'!T537:V537)/SUM('MRR Conglomerado'!H537:J537),3)),"")</f>
        <v>0</v>
      </c>
      <c r="F537" s="13" t="n">
        <f aca="false">IFERROR(IF(SUM('MRR Conglomerado'!I537:K537)=0,"",ROUND(SUM('MRR Conglomerado'!U537:W537)/SUM('MRR Conglomerado'!I537:K537),3)),"")</f>
        <v>0</v>
      </c>
      <c r="G537" s="13" t="n">
        <f aca="false">IFERROR(IF(SUM('MRR Conglomerado'!J537:L537)=0,"",ROUND(SUM('MRR Conglomerado'!V537:X537)/SUM('MRR Conglomerado'!J537:L537),3)),"")</f>
        <v>0</v>
      </c>
      <c r="H537" s="13" t="n">
        <f aca="false">IFERROR(IF(SUM('MRR Conglomerado'!K537:M537)=0,"",ROUND(SUM('MRR Conglomerado'!W537:Y537)/SUM('MRR Conglomerado'!K537:M537),3)),"")</f>
        <v>0</v>
      </c>
      <c r="I537" s="13" t="n">
        <f aca="false">IFERROR(IF(SUM('MRR Conglomerado'!L537:N537)=0,"",ROUND(SUM('MRR Conglomerado'!X537:Z537)/SUM('MRR Conglomerado'!L537:N537),3)),"")</f>
        <v>0</v>
      </c>
      <c r="J537" s="13" t="str">
        <f aca="false">IFERROR(IF(SUM('MRR Conglomerado'!M537:O537)=0,"",ROUND(SUM('MRR Conglomerado'!Y537:AA537)/SUM('MRR Conglomerado'!M537:O537),3)),"")</f>
        <v/>
      </c>
      <c r="K537" s="13" t="str">
        <f aca="false">IFERROR(IF(SUM('MRR Conglomerado'!N537:P537)=0,"",ROUND(SUM('MRR Conglomerado'!Z537:AB537)/SUM('MRR Conglomerado'!N537:P537),3)),"")</f>
        <v/>
      </c>
      <c r="L537" s="13" t="str">
        <f aca="false">IFERROR(IF(SUM('MRR Conglomerado'!O537:Q537)=0,"",ROUND(SUM('MRR Conglomerado'!AA537:AC537)/SUM('MRR Conglomerado'!O537:Q537),3)),"")</f>
        <v/>
      </c>
      <c r="M537" s="13" t="str">
        <f aca="false">IFERROR(IF(SUM('MRR Conglomerado'!P537:R537)=0,"",ROUND(SUM('MRR Conglomerado'!AB537:AD537)/SUM('MRR Conglomerado'!P537:R537),3)),"")</f>
        <v/>
      </c>
      <c r="N537" s="13" t="str">
        <f aca="false">IFERROR(IF(SUM('MRR Conglomerado'!Q537:S537)=0,"",ROUND(SUM('MRR Conglomerado'!AC537:AE537)/SUM('MRR Conglomerado'!Q537:S537),3)),"")</f>
        <v/>
      </c>
      <c r="O537" s="13" t="str">
        <f aca="false">IFERROR(IF(SUM('MRR Conglomerado'!R537:T537)=0,"",ROUND(SUM('MRR Conglomerado'!AD537:AF537)/SUM('MRR Conglomerado'!R537:T537),3)),"")</f>
        <v/>
      </c>
      <c r="P537" s="13" t="str">
        <f aca="false">IFERROR(IF(SUM('MRR Conglomerado'!S537:U537)=0,"",ROUND(SUM('MRR Conglomerado'!AE537:AG537)/SUM('MRR Conglomerado'!S537:U537),3)),"")</f>
        <v/>
      </c>
      <c r="Q537" s="13" t="str">
        <f aca="false">IFERROR(IF(SUM('MRR Conglomerado'!T537:V537)=0,"",ROUND(SUM('MRR Conglomerado'!AF537:AH537)/SUM('MRR Conglomerado'!T537:V537),3)),"")</f>
        <v/>
      </c>
      <c r="R537" s="13" t="str">
        <f aca="false">IFERROR(IF(SUM('MRR Conglomerado'!U537:W537)=0,"",ROUND(SUM('MRR Conglomerado'!AG537:AI537)/SUM('MRR Conglomerado'!U537:W537),3)),"")</f>
        <v/>
      </c>
      <c r="S537" s="13" t="str">
        <f aca="false">IFERROR(IF(SUM('MRR Conglomerado'!V537:X537)=0,"",ROUND(SUM('MRR Conglomerado'!AH537:AJ537)/SUM('MRR Conglomerado'!V537:X537),3)),"")</f>
        <v/>
      </c>
      <c r="T537" s="13" t="str">
        <f aca="false">IFERROR(IF(SUM('MRR Conglomerado'!W537:Y537)=0,"",ROUND(SUM('MRR Conglomerado'!AI537:AK537)/SUM('MRR Conglomerado'!W537:Y537),3)),"")</f>
        <v/>
      </c>
      <c r="U537" s="13" t="str">
        <f aca="false">IFERROR(IF(SUM('MRR Conglomerado'!X537:Z537)=0,"",ROUND(SUM('MRR Conglomerado'!AJ537:AL537)/SUM('MRR Conglomerado'!X537:Z537),3)),"")</f>
        <v/>
      </c>
      <c r="V537" s="13" t="str">
        <f aca="false">IFERROR(IF(SUM('MRR Conglomerado'!Y537:AA537)=0,"",ROUND(SUM('MRR Conglomerado'!AK537:AM537)/SUM('MRR Conglomerado'!Y537:AA537),3)),"")</f>
        <v/>
      </c>
      <c r="W537" s="13" t="str">
        <f aca="false">IFERROR(IF(SUM('MRR Conglomerado'!Z537:AB537)=0,"",ROUND(SUM('MRR Conglomerado'!AL537:AN537)/SUM('MRR Conglomerado'!Z537:AB537),3)),"")</f>
        <v/>
      </c>
      <c r="X537" s="13" t="str">
        <f aca="false">IFERROR(IF(SUM('MRR Conglomerado'!AA537:AC537)=0,"",ROUND(SUM('MRR Conglomerado'!AM537:AO537)/SUM('MRR Conglomerado'!AA537:AC537),3)),"")</f>
        <v/>
      </c>
      <c r="Y537" s="13" t="str">
        <f aca="false">IFERROR(IF(SUM('MRR Conglomerado'!AB537:AD537)=0,"",ROUND(SUM('MRR Conglomerado'!AN537:AP537)/SUM('MRR Conglomerado'!AB537:AD537),3)),"")</f>
        <v/>
      </c>
      <c r="Z537" s="13" t="str">
        <f aca="false">IFERROR(IF(SUM('MRR Conglomerado'!AC537:AE537)=0,"",ROUND(SUM('MRR Conglomerado'!AO537:AQ537)/SUM('MRR Conglomerado'!AC537:AE537),3)),"")</f>
        <v/>
      </c>
      <c r="AA537" s="13" t="str">
        <f aca="false">IFERROR(IF(SUM('MRR Conglomerado'!AD537:AF537)=0,"",ROUND(SUM('MRR Conglomerado'!AP537:AR537)/SUM('MRR Conglomerado'!AD537:AF537),3)),"")</f>
        <v/>
      </c>
      <c r="AB537" s="13" t="str">
        <f aca="false">IFERROR(IF(SUM('MRR Conglomerado'!AE537:AG537)=0,"",ROUND(SUM('MRR Conglomerado'!AQ537:AS537)/SUM('MRR Conglomerado'!AE537:AG537),3)),"")</f>
        <v/>
      </c>
    </row>
    <row r="538" customFormat="false" ht="15" hidden="false" customHeight="false" outlineLevel="0" collapsed="false">
      <c r="A538" s="10" t="s">
        <v>1136</v>
      </c>
      <c r="B538" s="13" t="n">
        <f aca="false">IFERROR(IF(SUM('MRR Conglomerado'!E538:G538)=0,"",ROUND(SUM('MRR Conglomerado'!Q538:S538)/SUM('MRR Conglomerado'!E538:G538),3)),"")</f>
        <v>1.25</v>
      </c>
      <c r="C538" s="13" t="n">
        <f aca="false">IFERROR(IF(SUM('MRR Conglomerado'!F538:H538)=0,"",ROUND(SUM('MRR Conglomerado'!R538:T538)/SUM('MRR Conglomerado'!F538:H538),3)),"")</f>
        <v>1.3</v>
      </c>
      <c r="D538" s="13" t="n">
        <f aca="false">IFERROR(IF(SUM('MRR Conglomerado'!G538:I538)=0,"",ROUND(SUM('MRR Conglomerado'!S538:U538)/SUM('MRR Conglomerado'!G538:I538),3)),"")</f>
        <v>1.35</v>
      </c>
      <c r="E538" s="13" t="n">
        <f aca="false">IFERROR(IF(SUM('MRR Conglomerado'!H538:J538)=0,"",ROUND(SUM('MRR Conglomerado'!T538:V538)/SUM('MRR Conglomerado'!H538:J538),3)),"")</f>
        <v>1.45</v>
      </c>
      <c r="F538" s="13" t="n">
        <f aca="false">IFERROR(IF(SUM('MRR Conglomerado'!I538:K538)=0,"",ROUND(SUM('MRR Conglomerado'!U538:W538)/SUM('MRR Conglomerado'!I538:K538),3)),"")</f>
        <v>1.55</v>
      </c>
      <c r="G538" s="13" t="n">
        <f aca="false">IFERROR(IF(SUM('MRR Conglomerado'!J538:L538)=0,"",ROUND(SUM('MRR Conglomerado'!V538:X538)/SUM('MRR Conglomerado'!J538:L538),3)),"")</f>
        <v>1.65</v>
      </c>
      <c r="H538" s="13" t="n">
        <f aca="false">IFERROR(IF(SUM('MRR Conglomerado'!K538:M538)=0,"",ROUND(SUM('MRR Conglomerado'!W538:Y538)/SUM('MRR Conglomerado'!K538:M538),3)),"")</f>
        <v>1.85</v>
      </c>
      <c r="I538" s="13" t="n">
        <f aca="false">IFERROR(IF(SUM('MRR Conglomerado'!L538:N538)=0,"",ROUND(SUM('MRR Conglomerado'!X538:Z538)/SUM('MRR Conglomerado'!L538:N538),3)),"")</f>
        <v>1.85</v>
      </c>
      <c r="J538" s="13" t="n">
        <f aca="false">IFERROR(IF(SUM('MRR Conglomerado'!M538:O538)=0,"",ROUND(SUM('MRR Conglomerado'!Y538:AA538)/SUM('MRR Conglomerado'!M538:O538),3)),"")</f>
        <v>1.766</v>
      </c>
      <c r="K538" s="13" t="n">
        <f aca="false">IFERROR(IF(SUM('MRR Conglomerado'!N538:P538)=0,"",ROUND(SUM('MRR Conglomerado'!Z538:AB538)/SUM('MRR Conglomerado'!N538:P538),3)),"")</f>
        <v>1.572</v>
      </c>
      <c r="L538" s="13" t="n">
        <f aca="false">IFERROR(IF(SUM('MRR Conglomerado'!O538:Q538)=0,"",ROUND(SUM('MRR Conglomerado'!AA538:AC538)/SUM('MRR Conglomerado'!O538:Q538),3)),"")</f>
        <v>1.5</v>
      </c>
      <c r="M538" s="13" t="n">
        <f aca="false">IFERROR(IF(SUM('MRR Conglomerado'!P538:R538)=0,"",ROUND(SUM('MRR Conglomerado'!AB538:AD538)/SUM('MRR Conglomerado'!P538:R538),3)),"")</f>
        <v>1.495</v>
      </c>
      <c r="N538" s="13" t="n">
        <f aca="false">IFERROR(IF(SUM('MRR Conglomerado'!Q538:S538)=0,"",ROUND(SUM('MRR Conglomerado'!AC538:AE538)/SUM('MRR Conglomerado'!Q538:S538),3)),"")</f>
        <v>1.376</v>
      </c>
      <c r="O538" s="13" t="n">
        <f aca="false">IFERROR(IF(SUM('MRR Conglomerado'!R538:T538)=0,"",ROUND(SUM('MRR Conglomerado'!AD538:AF538)/SUM('MRR Conglomerado'!R538:T538),3)),"")</f>
        <v>1.323</v>
      </c>
      <c r="P538" s="13" t="n">
        <f aca="false">IFERROR(IF(SUM('MRR Conglomerado'!S538:U538)=0,"",ROUND(SUM('MRR Conglomerado'!AE538:AG538)/SUM('MRR Conglomerado'!S538:U538),3)),"")</f>
        <v>1.274</v>
      </c>
      <c r="Q538" s="13" t="n">
        <f aca="false">IFERROR(IF(SUM('MRR Conglomerado'!T538:V538)=0,"",ROUND(SUM('MRR Conglomerado'!AF538:AH538)/SUM('MRR Conglomerado'!T538:V538),3)),"")</f>
        <v>1.078</v>
      </c>
      <c r="R538" s="13" t="n">
        <f aca="false">IFERROR(IF(SUM('MRR Conglomerado'!U538:W538)=0,"",ROUND(SUM('MRR Conglomerado'!AG538:AI538)/SUM('MRR Conglomerado'!U538:W538),3)),"")</f>
        <v>0.908</v>
      </c>
      <c r="S538" s="13" t="n">
        <f aca="false">IFERROR(IF(SUM('MRR Conglomerado'!V538:X538)=0,"",ROUND(SUM('MRR Conglomerado'!AH538:AJ538)/SUM('MRR Conglomerado'!V538:X538),3)),"")</f>
        <v>0.758</v>
      </c>
      <c r="T538" s="13" t="n">
        <f aca="false">IFERROR(IF(SUM('MRR Conglomerado'!W538:Y538)=0,"",ROUND(SUM('MRR Conglomerado'!AI538:AK538)/SUM('MRR Conglomerado'!W538:Y538),3)),"")</f>
        <v>0.676</v>
      </c>
      <c r="U538" s="13" t="n">
        <f aca="false">IFERROR(IF(SUM('MRR Conglomerado'!X538:Z538)=0,"",ROUND(SUM('MRR Conglomerado'!AJ538:AL538)/SUM('MRR Conglomerado'!X538:Z538),3)),"")</f>
        <v>0.676</v>
      </c>
      <c r="V538" s="13" t="n">
        <f aca="false">IFERROR(IF(SUM('MRR Conglomerado'!Y538:AA538)=0,"",ROUND(SUM('MRR Conglomerado'!AK538:AM538)/SUM('MRR Conglomerado'!Y538:AA538),3)),"")</f>
        <v>0.676</v>
      </c>
      <c r="W538" s="13" t="n">
        <f aca="false">IFERROR(IF(SUM('MRR Conglomerado'!Z538:AB538)=0,"",ROUND(SUM('MRR Conglomerado'!AL538:AN538)/SUM('MRR Conglomerado'!Z538:AB538),3)),"")</f>
        <v>0.757</v>
      </c>
      <c r="X538" s="13" t="n">
        <f aca="false">IFERROR(IF(SUM('MRR Conglomerado'!AA538:AC538)=0,"",ROUND(SUM('MRR Conglomerado'!AM538:AO538)/SUM('MRR Conglomerado'!AA538:AC538),3)),"")</f>
        <v>0.755</v>
      </c>
      <c r="Y538" s="13" t="n">
        <f aca="false">IFERROR(IF(SUM('MRR Conglomerado'!AB538:AD538)=0,"",ROUND(SUM('MRR Conglomerado'!AN538:AP538)/SUM('MRR Conglomerado'!AB538:AD538),3)),"")</f>
        <v>0.754</v>
      </c>
      <c r="Z538" s="13" t="n">
        <f aca="false">IFERROR(IF(SUM('MRR Conglomerado'!AC538:AE538)=0,"",ROUND(SUM('MRR Conglomerado'!AO538:AQ538)/SUM('MRR Conglomerado'!AC538:AE538),3)),"")</f>
        <v>0.754</v>
      </c>
      <c r="AA538" s="13" t="n">
        <f aca="false">IFERROR(IF(SUM('MRR Conglomerado'!AD538:AF538)=0,"",ROUND(SUM('MRR Conglomerado'!AP538:AR538)/SUM('MRR Conglomerado'!AD538:AF538),3)),"")</f>
        <v>0.754</v>
      </c>
      <c r="AB538" s="13" t="n">
        <f aca="false">IFERROR(IF(SUM('MRR Conglomerado'!AE538:AG538)=0,"",ROUND(SUM('MRR Conglomerado'!AQ538:AS538)/SUM('MRR Conglomerado'!AE538:AG538),3)),"")</f>
        <v>0.754</v>
      </c>
    </row>
    <row r="539" customFormat="false" ht="15" hidden="false" customHeight="false" outlineLevel="0" collapsed="false">
      <c r="A539" s="10" t="s">
        <v>1138</v>
      </c>
      <c r="B539" s="13" t="str">
        <f aca="false">IFERROR(IF(SUM('MRR Conglomerado'!E539:G539)=0,"",ROUND(SUM('MRR Conglomerado'!Q539:S539)/SUM('MRR Conglomerado'!E539:G539),3)),"")</f>
        <v/>
      </c>
      <c r="C539" s="13" t="str">
        <f aca="false">IFERROR(IF(SUM('MRR Conglomerado'!F539:H539)=0,"",ROUND(SUM('MRR Conglomerado'!R539:T539)/SUM('MRR Conglomerado'!F539:H539),3)),"")</f>
        <v/>
      </c>
      <c r="D539" s="13" t="str">
        <f aca="false">IFERROR(IF(SUM('MRR Conglomerado'!G539:I539)=0,"",ROUND(SUM('MRR Conglomerado'!S539:U539)/SUM('MRR Conglomerado'!G539:I539),3)),"")</f>
        <v/>
      </c>
      <c r="E539" s="13" t="str">
        <f aca="false">IFERROR(IF(SUM('MRR Conglomerado'!H539:J539)=0,"",ROUND(SUM('MRR Conglomerado'!T539:V539)/SUM('MRR Conglomerado'!H539:J539),3)),"")</f>
        <v/>
      </c>
      <c r="F539" s="13" t="str">
        <f aca="false">IFERROR(IF(SUM('MRR Conglomerado'!I539:K539)=0,"",ROUND(SUM('MRR Conglomerado'!U539:W539)/SUM('MRR Conglomerado'!I539:K539),3)),"")</f>
        <v/>
      </c>
      <c r="G539" s="13" t="str">
        <f aca="false">IFERROR(IF(SUM('MRR Conglomerado'!J539:L539)=0,"",ROUND(SUM('MRR Conglomerado'!V539:X539)/SUM('MRR Conglomerado'!J539:L539),3)),"")</f>
        <v/>
      </c>
      <c r="H539" s="13" t="str">
        <f aca="false">IFERROR(IF(SUM('MRR Conglomerado'!K539:M539)=0,"",ROUND(SUM('MRR Conglomerado'!W539:Y539)/SUM('MRR Conglomerado'!K539:M539),3)),"")</f>
        <v/>
      </c>
      <c r="I539" s="13" t="str">
        <f aca="false">IFERROR(IF(SUM('MRR Conglomerado'!L539:N539)=0,"",ROUND(SUM('MRR Conglomerado'!X539:Z539)/SUM('MRR Conglomerado'!L539:N539),3)),"")</f>
        <v/>
      </c>
      <c r="J539" s="13" t="str">
        <f aca="false">IFERROR(IF(SUM('MRR Conglomerado'!M539:O539)=0,"",ROUND(SUM('MRR Conglomerado'!Y539:AA539)/SUM('MRR Conglomerado'!M539:O539),3)),"")</f>
        <v/>
      </c>
      <c r="K539" s="13" t="str">
        <f aca="false">IFERROR(IF(SUM('MRR Conglomerado'!N539:P539)=0,"",ROUND(SUM('MRR Conglomerado'!Z539:AB539)/SUM('MRR Conglomerado'!N539:P539),3)),"")</f>
        <v/>
      </c>
      <c r="L539" s="13" t="str">
        <f aca="false">IFERROR(IF(SUM('MRR Conglomerado'!O539:Q539)=0,"",ROUND(SUM('MRR Conglomerado'!AA539:AC539)/SUM('MRR Conglomerado'!O539:Q539),3)),"")</f>
        <v/>
      </c>
      <c r="M539" s="13" t="str">
        <f aca="false">IFERROR(IF(SUM('MRR Conglomerado'!P539:R539)=0,"",ROUND(SUM('MRR Conglomerado'!AB539:AD539)/SUM('MRR Conglomerado'!P539:R539),3)),"")</f>
        <v/>
      </c>
      <c r="N539" s="13" t="str">
        <f aca="false">IFERROR(IF(SUM('MRR Conglomerado'!Q539:S539)=0,"",ROUND(SUM('MRR Conglomerado'!AC539:AE539)/SUM('MRR Conglomerado'!Q539:S539),3)),"")</f>
        <v/>
      </c>
      <c r="O539" s="13" t="str">
        <f aca="false">IFERROR(IF(SUM('MRR Conglomerado'!R539:T539)=0,"",ROUND(SUM('MRR Conglomerado'!AD539:AF539)/SUM('MRR Conglomerado'!R539:T539),3)),"")</f>
        <v/>
      </c>
      <c r="P539" s="13" t="str">
        <f aca="false">IFERROR(IF(SUM('MRR Conglomerado'!S539:U539)=0,"",ROUND(SUM('MRR Conglomerado'!AE539:AG539)/SUM('MRR Conglomerado'!S539:U539),3)),"")</f>
        <v/>
      </c>
      <c r="Q539" s="13" t="str">
        <f aca="false">IFERROR(IF(SUM('MRR Conglomerado'!T539:V539)=0,"",ROUND(SUM('MRR Conglomerado'!AF539:AH539)/SUM('MRR Conglomerado'!T539:V539),3)),"")</f>
        <v/>
      </c>
      <c r="R539" s="13" t="str">
        <f aca="false">IFERROR(IF(SUM('MRR Conglomerado'!U539:W539)=0,"",ROUND(SUM('MRR Conglomerado'!AG539:AI539)/SUM('MRR Conglomerado'!U539:W539),3)),"")</f>
        <v/>
      </c>
      <c r="S539" s="13" t="str">
        <f aca="false">IFERROR(IF(SUM('MRR Conglomerado'!V539:X539)=0,"",ROUND(SUM('MRR Conglomerado'!AH539:AJ539)/SUM('MRR Conglomerado'!V539:X539),3)),"")</f>
        <v/>
      </c>
      <c r="T539" s="13" t="str">
        <f aca="false">IFERROR(IF(SUM('MRR Conglomerado'!W539:Y539)=0,"",ROUND(SUM('MRR Conglomerado'!AI539:AK539)/SUM('MRR Conglomerado'!W539:Y539),3)),"")</f>
        <v/>
      </c>
      <c r="U539" s="13" t="str">
        <f aca="false">IFERROR(IF(SUM('MRR Conglomerado'!X539:Z539)=0,"",ROUND(SUM('MRR Conglomerado'!AJ539:AL539)/SUM('MRR Conglomerado'!X539:Z539),3)),"")</f>
        <v/>
      </c>
      <c r="V539" s="13" t="str">
        <f aca="false">IFERROR(IF(SUM('MRR Conglomerado'!Y539:AA539)=0,"",ROUND(SUM('MRR Conglomerado'!AK539:AM539)/SUM('MRR Conglomerado'!Y539:AA539),3)),"")</f>
        <v/>
      </c>
      <c r="W539" s="13" t="str">
        <f aca="false">IFERROR(IF(SUM('MRR Conglomerado'!Z539:AB539)=0,"",ROUND(SUM('MRR Conglomerado'!AL539:AN539)/SUM('MRR Conglomerado'!Z539:AB539),3)),"")</f>
        <v/>
      </c>
      <c r="X539" s="13" t="str">
        <f aca="false">IFERROR(IF(SUM('MRR Conglomerado'!AA539:AC539)=0,"",ROUND(SUM('MRR Conglomerado'!AM539:AO539)/SUM('MRR Conglomerado'!AA539:AC539),3)),"")</f>
        <v/>
      </c>
      <c r="Y539" s="13" t="n">
        <f aca="false">IFERROR(IF(SUM('MRR Conglomerado'!AB539:AD539)=0,"",ROUND(SUM('MRR Conglomerado'!AN539:AP539)/SUM('MRR Conglomerado'!AB539:AD539),3)),"")</f>
        <v>2.688</v>
      </c>
      <c r="Z539" s="13" t="n">
        <f aca="false">IFERROR(IF(SUM('MRR Conglomerado'!AC539:AE539)=0,"",ROUND(SUM('MRR Conglomerado'!AO539:AQ539)/SUM('MRR Conglomerado'!AC539:AE539),3)),"")</f>
        <v>1.301</v>
      </c>
      <c r="AA539" s="13" t="n">
        <f aca="false">IFERROR(IF(SUM('MRR Conglomerado'!AD539:AF539)=0,"",ROUND(SUM('MRR Conglomerado'!AP539:AR539)/SUM('MRR Conglomerado'!AD539:AF539),3)),"")</f>
        <v>0.795</v>
      </c>
      <c r="AB539" s="13" t="n">
        <f aca="false">IFERROR(IF(SUM('MRR Conglomerado'!AE539:AG539)=0,"",ROUND(SUM('MRR Conglomerado'!AQ539:AS539)/SUM('MRR Conglomerado'!AE539:AG539),3)),"")</f>
        <v>0.764</v>
      </c>
    </row>
    <row r="540" customFormat="false" ht="15" hidden="false" customHeight="false" outlineLevel="0" collapsed="false">
      <c r="A540" s="10" t="s">
        <v>1140</v>
      </c>
      <c r="B540" s="13" t="str">
        <f aca="false">IFERROR(IF(SUM('MRR Conglomerado'!E540:G540)=0,"",ROUND(SUM('MRR Conglomerado'!Q540:S540)/SUM('MRR Conglomerado'!E540:G540),3)),"")</f>
        <v/>
      </c>
      <c r="C540" s="13" t="str">
        <f aca="false">IFERROR(IF(SUM('MRR Conglomerado'!F540:H540)=0,"",ROUND(SUM('MRR Conglomerado'!R540:T540)/SUM('MRR Conglomerado'!F540:H540),3)),"")</f>
        <v/>
      </c>
      <c r="D540" s="13" t="str">
        <f aca="false">IFERROR(IF(SUM('MRR Conglomerado'!G540:I540)=0,"",ROUND(SUM('MRR Conglomerado'!S540:U540)/SUM('MRR Conglomerado'!G540:I540),3)),"")</f>
        <v/>
      </c>
      <c r="E540" s="13" t="str">
        <f aca="false">IFERROR(IF(SUM('MRR Conglomerado'!H540:J540)=0,"",ROUND(SUM('MRR Conglomerado'!T540:V540)/SUM('MRR Conglomerado'!H540:J540),3)),"")</f>
        <v/>
      </c>
      <c r="F540" s="13" t="str">
        <f aca="false">IFERROR(IF(SUM('MRR Conglomerado'!I540:K540)=0,"",ROUND(SUM('MRR Conglomerado'!U540:W540)/SUM('MRR Conglomerado'!I540:K540),3)),"")</f>
        <v/>
      </c>
      <c r="G540" s="13" t="str">
        <f aca="false">IFERROR(IF(SUM('MRR Conglomerado'!J540:L540)=0,"",ROUND(SUM('MRR Conglomerado'!V540:X540)/SUM('MRR Conglomerado'!J540:L540),3)),"")</f>
        <v/>
      </c>
      <c r="H540" s="13" t="str">
        <f aca="false">IFERROR(IF(SUM('MRR Conglomerado'!K540:M540)=0,"",ROUND(SUM('MRR Conglomerado'!W540:Y540)/SUM('MRR Conglomerado'!K540:M540),3)),"")</f>
        <v/>
      </c>
      <c r="I540" s="13" t="str">
        <f aca="false">IFERROR(IF(SUM('MRR Conglomerado'!L540:N540)=0,"",ROUND(SUM('MRR Conglomerado'!X540:Z540)/SUM('MRR Conglomerado'!L540:N540),3)),"")</f>
        <v/>
      </c>
      <c r="J540" s="13" t="str">
        <f aca="false">IFERROR(IF(SUM('MRR Conglomerado'!M540:O540)=0,"",ROUND(SUM('MRR Conglomerado'!Y540:AA540)/SUM('MRR Conglomerado'!M540:O540),3)),"")</f>
        <v/>
      </c>
      <c r="K540" s="13" t="str">
        <f aca="false">IFERROR(IF(SUM('MRR Conglomerado'!N540:P540)=0,"",ROUND(SUM('MRR Conglomerado'!Z540:AB540)/SUM('MRR Conglomerado'!N540:P540),3)),"")</f>
        <v/>
      </c>
      <c r="L540" s="13" t="str">
        <f aca="false">IFERROR(IF(SUM('MRR Conglomerado'!O540:Q540)=0,"",ROUND(SUM('MRR Conglomerado'!AA540:AC540)/SUM('MRR Conglomerado'!O540:Q540),3)),"")</f>
        <v/>
      </c>
      <c r="M540" s="13" t="str">
        <f aca="false">IFERROR(IF(SUM('MRR Conglomerado'!P540:R540)=0,"",ROUND(SUM('MRR Conglomerado'!AB540:AD540)/SUM('MRR Conglomerado'!P540:R540),3)),"")</f>
        <v/>
      </c>
      <c r="N540" s="13" t="str">
        <f aca="false">IFERROR(IF(SUM('MRR Conglomerado'!Q540:S540)=0,"",ROUND(SUM('MRR Conglomerado'!AC540:AE540)/SUM('MRR Conglomerado'!Q540:S540),3)),"")</f>
        <v/>
      </c>
      <c r="O540" s="13" t="str">
        <f aca="false">IFERROR(IF(SUM('MRR Conglomerado'!R540:T540)=0,"",ROUND(SUM('MRR Conglomerado'!AD540:AF540)/SUM('MRR Conglomerado'!R540:T540),3)),"")</f>
        <v/>
      </c>
      <c r="P540" s="13" t="str">
        <f aca="false">IFERROR(IF(SUM('MRR Conglomerado'!S540:U540)=0,"",ROUND(SUM('MRR Conglomerado'!AE540:AG540)/SUM('MRR Conglomerado'!S540:U540),3)),"")</f>
        <v/>
      </c>
      <c r="Q540" s="13" t="str">
        <f aca="false">IFERROR(IF(SUM('MRR Conglomerado'!T540:V540)=0,"",ROUND(SUM('MRR Conglomerado'!AF540:AH540)/SUM('MRR Conglomerado'!T540:V540),3)),"")</f>
        <v/>
      </c>
      <c r="R540" s="13" t="str">
        <f aca="false">IFERROR(IF(SUM('MRR Conglomerado'!U540:W540)=0,"",ROUND(SUM('MRR Conglomerado'!AG540:AI540)/SUM('MRR Conglomerado'!U540:W540),3)),"")</f>
        <v/>
      </c>
      <c r="S540" s="13" t="str">
        <f aca="false">IFERROR(IF(SUM('MRR Conglomerado'!V540:X540)=0,"",ROUND(SUM('MRR Conglomerado'!AH540:AJ540)/SUM('MRR Conglomerado'!V540:X540),3)),"")</f>
        <v/>
      </c>
      <c r="T540" s="13" t="str">
        <f aca="false">IFERROR(IF(SUM('MRR Conglomerado'!W540:Y540)=0,"",ROUND(SUM('MRR Conglomerado'!AI540:AK540)/SUM('MRR Conglomerado'!W540:Y540),3)),"")</f>
        <v/>
      </c>
      <c r="U540" s="13" t="str">
        <f aca="false">IFERROR(IF(SUM('MRR Conglomerado'!X540:Z540)=0,"",ROUND(SUM('MRR Conglomerado'!AJ540:AL540)/SUM('MRR Conglomerado'!X540:Z540),3)),"")</f>
        <v/>
      </c>
      <c r="V540" s="13" t="str">
        <f aca="false">IFERROR(IF(SUM('MRR Conglomerado'!Y540:AA540)=0,"",ROUND(SUM('MRR Conglomerado'!AK540:AM540)/SUM('MRR Conglomerado'!Y540:AA540),3)),"")</f>
        <v/>
      </c>
      <c r="W540" s="13" t="str">
        <f aca="false">IFERROR(IF(SUM('MRR Conglomerado'!Z540:AB540)=0,"",ROUND(SUM('MRR Conglomerado'!AL540:AN540)/SUM('MRR Conglomerado'!Z540:AB540),3)),"")</f>
        <v/>
      </c>
      <c r="X540" s="13" t="n">
        <f aca="false">IFERROR(IF(SUM('MRR Conglomerado'!AA540:AC540)=0,"",ROUND(SUM('MRR Conglomerado'!AM540:AO540)/SUM('MRR Conglomerado'!AA540:AC540),3)),"")</f>
        <v>2.922</v>
      </c>
      <c r="Y540" s="13" t="n">
        <f aca="false">IFERROR(IF(SUM('MRR Conglomerado'!AB540:AD540)=0,"",ROUND(SUM('MRR Conglomerado'!AN540:AP540)/SUM('MRR Conglomerado'!AB540:AD540),3)),"")</f>
        <v>1.529</v>
      </c>
      <c r="Z540" s="13" t="n">
        <f aca="false">IFERROR(IF(SUM('MRR Conglomerado'!AC540:AE540)=0,"",ROUND(SUM('MRR Conglomerado'!AO540:AQ540)/SUM('MRR Conglomerado'!AC540:AE540),3)),"")</f>
        <v>1.003</v>
      </c>
      <c r="AA540" s="13" t="n">
        <f aca="false">IFERROR(IF(SUM('MRR Conglomerado'!AD540:AF540)=0,"",ROUND(SUM('MRR Conglomerado'!AP540:AR540)/SUM('MRR Conglomerado'!AD540:AF540),3)),"")</f>
        <v>1.054</v>
      </c>
      <c r="AB540" s="13" t="n">
        <f aca="false">IFERROR(IF(SUM('MRR Conglomerado'!AE540:AG540)=0,"",ROUND(SUM('MRR Conglomerado'!AQ540:AS540)/SUM('MRR Conglomerado'!AE540:AG540),3)),"")</f>
        <v>1.142</v>
      </c>
    </row>
    <row r="541" customFormat="false" ht="15" hidden="false" customHeight="false" outlineLevel="0" collapsed="false">
      <c r="A541" s="10" t="s">
        <v>1142</v>
      </c>
      <c r="B541" s="13" t="str">
        <f aca="false">IFERROR(IF(SUM('MRR Conglomerado'!E541:G541)=0,"",ROUND(SUM('MRR Conglomerado'!Q541:S541)/SUM('MRR Conglomerado'!E541:G541),3)),"")</f>
        <v/>
      </c>
      <c r="C541" s="13" t="str">
        <f aca="false">IFERROR(IF(SUM('MRR Conglomerado'!F541:H541)=0,"",ROUND(SUM('MRR Conglomerado'!R541:T541)/SUM('MRR Conglomerado'!F541:H541),3)),"")</f>
        <v/>
      </c>
      <c r="D541" s="13" t="str">
        <f aca="false">IFERROR(IF(SUM('MRR Conglomerado'!G541:I541)=0,"",ROUND(SUM('MRR Conglomerado'!S541:U541)/SUM('MRR Conglomerado'!G541:I541),3)),"")</f>
        <v/>
      </c>
      <c r="E541" s="13" t="str">
        <f aca="false">IFERROR(IF(SUM('MRR Conglomerado'!H541:J541)=0,"",ROUND(SUM('MRR Conglomerado'!T541:V541)/SUM('MRR Conglomerado'!H541:J541),3)),"")</f>
        <v/>
      </c>
      <c r="F541" s="13" t="str">
        <f aca="false">IFERROR(IF(SUM('MRR Conglomerado'!I541:K541)=0,"",ROUND(SUM('MRR Conglomerado'!U541:W541)/SUM('MRR Conglomerado'!I541:K541),3)),"")</f>
        <v/>
      </c>
      <c r="G541" s="13" t="str">
        <f aca="false">IFERROR(IF(SUM('MRR Conglomerado'!J541:L541)=0,"",ROUND(SUM('MRR Conglomerado'!V541:X541)/SUM('MRR Conglomerado'!J541:L541),3)),"")</f>
        <v/>
      </c>
      <c r="H541" s="13" t="str">
        <f aca="false">IFERROR(IF(SUM('MRR Conglomerado'!K541:M541)=0,"",ROUND(SUM('MRR Conglomerado'!W541:Y541)/SUM('MRR Conglomerado'!K541:M541),3)),"")</f>
        <v/>
      </c>
      <c r="I541" s="13" t="str">
        <f aca="false">IFERROR(IF(SUM('MRR Conglomerado'!L541:N541)=0,"",ROUND(SUM('MRR Conglomerado'!X541:Z541)/SUM('MRR Conglomerado'!L541:N541),3)),"")</f>
        <v/>
      </c>
      <c r="J541" s="13" t="str">
        <f aca="false">IFERROR(IF(SUM('MRR Conglomerado'!M541:O541)=0,"",ROUND(SUM('MRR Conglomerado'!Y541:AA541)/SUM('MRR Conglomerado'!M541:O541),3)),"")</f>
        <v/>
      </c>
      <c r="K541" s="13" t="str">
        <f aca="false">IFERROR(IF(SUM('MRR Conglomerado'!N541:P541)=0,"",ROUND(SUM('MRR Conglomerado'!Z541:AB541)/SUM('MRR Conglomerado'!N541:P541),3)),"")</f>
        <v/>
      </c>
      <c r="L541" s="13" t="str">
        <f aca="false">IFERROR(IF(SUM('MRR Conglomerado'!O541:Q541)=0,"",ROUND(SUM('MRR Conglomerado'!AA541:AC541)/SUM('MRR Conglomerado'!O541:Q541),3)),"")</f>
        <v/>
      </c>
      <c r="M541" s="13" t="str">
        <f aca="false">IFERROR(IF(SUM('MRR Conglomerado'!P541:R541)=0,"",ROUND(SUM('MRR Conglomerado'!AB541:AD541)/SUM('MRR Conglomerado'!P541:R541),3)),"")</f>
        <v/>
      </c>
      <c r="N541" s="13" t="str">
        <f aca="false">IFERROR(IF(SUM('MRR Conglomerado'!Q541:S541)=0,"",ROUND(SUM('MRR Conglomerado'!AC541:AE541)/SUM('MRR Conglomerado'!Q541:S541),3)),"")</f>
        <v/>
      </c>
      <c r="O541" s="13" t="str">
        <f aca="false">IFERROR(IF(SUM('MRR Conglomerado'!R541:T541)=0,"",ROUND(SUM('MRR Conglomerado'!AD541:AF541)/SUM('MRR Conglomerado'!R541:T541),3)),"")</f>
        <v/>
      </c>
      <c r="P541" s="13" t="str">
        <f aca="false">IFERROR(IF(SUM('MRR Conglomerado'!S541:U541)=0,"",ROUND(SUM('MRR Conglomerado'!AE541:AG541)/SUM('MRR Conglomerado'!S541:U541),3)),"")</f>
        <v/>
      </c>
      <c r="Q541" s="13" t="str">
        <f aca="false">IFERROR(IF(SUM('MRR Conglomerado'!T541:V541)=0,"",ROUND(SUM('MRR Conglomerado'!AF541:AH541)/SUM('MRR Conglomerado'!T541:V541),3)),"")</f>
        <v/>
      </c>
      <c r="R541" s="13" t="str">
        <f aca="false">IFERROR(IF(SUM('MRR Conglomerado'!U541:W541)=0,"",ROUND(SUM('MRR Conglomerado'!AG541:AI541)/SUM('MRR Conglomerado'!U541:W541),3)),"")</f>
        <v/>
      </c>
      <c r="S541" s="13" t="str">
        <f aca="false">IFERROR(IF(SUM('MRR Conglomerado'!V541:X541)=0,"",ROUND(SUM('MRR Conglomerado'!AH541:AJ541)/SUM('MRR Conglomerado'!V541:X541),3)),"")</f>
        <v/>
      </c>
      <c r="T541" s="13" t="str">
        <f aca="false">IFERROR(IF(SUM('MRR Conglomerado'!W541:Y541)=0,"",ROUND(SUM('MRR Conglomerado'!AI541:AK541)/SUM('MRR Conglomerado'!W541:Y541),3)),"")</f>
        <v/>
      </c>
      <c r="U541" s="13" t="str">
        <f aca="false">IFERROR(IF(SUM('MRR Conglomerado'!X541:Z541)=0,"",ROUND(SUM('MRR Conglomerado'!AJ541:AL541)/SUM('MRR Conglomerado'!X541:Z541),3)),"")</f>
        <v/>
      </c>
      <c r="V541" s="13" t="str">
        <f aca="false">IFERROR(IF(SUM('MRR Conglomerado'!Y541:AA541)=0,"",ROUND(SUM('MRR Conglomerado'!AK541:AM541)/SUM('MRR Conglomerado'!Y541:AA541),3)),"")</f>
        <v/>
      </c>
      <c r="W541" s="13" t="str">
        <f aca="false">IFERROR(IF(SUM('MRR Conglomerado'!Z541:AB541)=0,"",ROUND(SUM('MRR Conglomerado'!AL541:AN541)/SUM('MRR Conglomerado'!Z541:AB541),3)),"")</f>
        <v/>
      </c>
      <c r="X541" s="13" t="str">
        <f aca="false">IFERROR(IF(SUM('MRR Conglomerado'!AA541:AC541)=0,"",ROUND(SUM('MRR Conglomerado'!AM541:AO541)/SUM('MRR Conglomerado'!AA541:AC541),3)),"")</f>
        <v/>
      </c>
      <c r="Y541" s="13" t="str">
        <f aca="false">IFERROR(IF(SUM('MRR Conglomerado'!AB541:AD541)=0,"",ROUND(SUM('MRR Conglomerado'!AN541:AP541)/SUM('MRR Conglomerado'!AB541:AD541),3)),"")</f>
        <v/>
      </c>
      <c r="Z541" s="13" t="str">
        <f aca="false">IFERROR(IF(SUM('MRR Conglomerado'!AC541:AE541)=0,"",ROUND(SUM('MRR Conglomerado'!AO541:AQ541)/SUM('MRR Conglomerado'!AC541:AE541),3)),"")</f>
        <v/>
      </c>
      <c r="AA541" s="13" t="str">
        <f aca="false">IFERROR(IF(SUM('MRR Conglomerado'!AD541:AF541)=0,"",ROUND(SUM('MRR Conglomerado'!AP541:AR541)/SUM('MRR Conglomerado'!AD541:AF541),3)),"")</f>
        <v/>
      </c>
      <c r="AB541" s="13" t="n">
        <f aca="false">IFERROR(IF(SUM('MRR Conglomerado'!AE541:AG541)=0,"",ROUND(SUM('MRR Conglomerado'!AQ541:AS541)/SUM('MRR Conglomerado'!AE541:AG541),3)),"")</f>
        <v>0</v>
      </c>
    </row>
    <row r="542" customFormat="false" ht="15" hidden="false" customHeight="false" outlineLevel="0" collapsed="false">
      <c r="A542" s="10" t="s">
        <v>1144</v>
      </c>
      <c r="B542" s="13" t="n">
        <f aca="false">IFERROR(IF(SUM('MRR Conglomerado'!E542:G542)=0,"",ROUND(SUM('MRR Conglomerado'!Q542:S542)/SUM('MRR Conglomerado'!E542:G542),3)),"")</f>
        <v>0.946</v>
      </c>
      <c r="C542" s="13" t="n">
        <f aca="false">IFERROR(IF(SUM('MRR Conglomerado'!F542:H542)=0,"",ROUND(SUM('MRR Conglomerado'!R542:T542)/SUM('MRR Conglomerado'!F542:H542),3)),"")</f>
        <v>0.939</v>
      </c>
      <c r="D542" s="13" t="n">
        <f aca="false">IFERROR(IF(SUM('MRR Conglomerado'!G542:I542)=0,"",ROUND(SUM('MRR Conglomerado'!S542:U542)/SUM('MRR Conglomerado'!G542:I542),3)),"")</f>
        <v>0.97</v>
      </c>
      <c r="E542" s="13" t="n">
        <f aca="false">IFERROR(IF(SUM('MRR Conglomerado'!H542:J542)=0,"",ROUND(SUM('MRR Conglomerado'!T542:V542)/SUM('MRR Conglomerado'!H542:J542),3)),"")</f>
        <v>0.64</v>
      </c>
      <c r="F542" s="13" t="n">
        <f aca="false">IFERROR(IF(SUM('MRR Conglomerado'!I542:K542)=0,"",ROUND(SUM('MRR Conglomerado'!U542:W542)/SUM('MRR Conglomerado'!I542:K542),3)),"")</f>
        <v>0.317</v>
      </c>
      <c r="G542" s="13" t="n">
        <f aca="false">IFERROR(IF(SUM('MRR Conglomerado'!J542:L542)=0,"",ROUND(SUM('MRR Conglomerado'!V542:X542)/SUM('MRR Conglomerado'!J542:L542),3)),"")</f>
        <v>0</v>
      </c>
      <c r="H542" s="13" t="n">
        <f aca="false">IFERROR(IF(SUM('MRR Conglomerado'!K542:M542)=0,"",ROUND(SUM('MRR Conglomerado'!W542:Y542)/SUM('MRR Conglomerado'!K542:M542),3)),"")</f>
        <v>0</v>
      </c>
      <c r="I542" s="13" t="n">
        <f aca="false">IFERROR(IF(SUM('MRR Conglomerado'!L542:N542)=0,"",ROUND(SUM('MRR Conglomerado'!X542:Z542)/SUM('MRR Conglomerado'!L542:N542),3)),"")</f>
        <v>0</v>
      </c>
      <c r="J542" s="13" t="n">
        <f aca="false">IFERROR(IF(SUM('MRR Conglomerado'!M542:O542)=0,"",ROUND(SUM('MRR Conglomerado'!Y542:AA542)/SUM('MRR Conglomerado'!M542:O542),3)),"")</f>
        <v>2.268</v>
      </c>
      <c r="K542" s="13" t="n">
        <f aca="false">IFERROR(IF(SUM('MRR Conglomerado'!N542:P542)=0,"",ROUND(SUM('MRR Conglomerado'!Z542:AB542)/SUM('MRR Conglomerado'!N542:P542),3)),"")</f>
        <v>2.271</v>
      </c>
      <c r="L542" s="13" t="n">
        <f aca="false">IFERROR(IF(SUM('MRR Conglomerado'!O542:Q542)=0,"",ROUND(SUM('MRR Conglomerado'!AA542:AC542)/SUM('MRR Conglomerado'!O542:Q542),3)),"")</f>
        <v>2.289</v>
      </c>
      <c r="M542" s="13" t="n">
        <f aca="false">IFERROR(IF(SUM('MRR Conglomerado'!P542:R542)=0,"",ROUND(SUM('MRR Conglomerado'!AB542:AD542)/SUM('MRR Conglomerado'!P542:R542),3)),"")</f>
        <v>0</v>
      </c>
      <c r="N542" s="13" t="n">
        <f aca="false">IFERROR(IF(SUM('MRR Conglomerado'!Q542:S542)=0,"",ROUND(SUM('MRR Conglomerado'!AC542:AE542)/SUM('MRR Conglomerado'!Q542:S542),3)),"")</f>
        <v>0</v>
      </c>
      <c r="O542" s="13" t="n">
        <f aca="false">IFERROR(IF(SUM('MRR Conglomerado'!R542:T542)=0,"",ROUND(SUM('MRR Conglomerado'!AD542:AF542)/SUM('MRR Conglomerado'!R542:T542),3)),"")</f>
        <v>0</v>
      </c>
      <c r="P542" s="13" t="n">
        <f aca="false">IFERROR(IF(SUM('MRR Conglomerado'!S542:U542)=0,"",ROUND(SUM('MRR Conglomerado'!AE542:AG542)/SUM('MRR Conglomerado'!S542:U542),3)),"")</f>
        <v>0</v>
      </c>
      <c r="Q542" s="13" t="n">
        <f aca="false">IFERROR(IF(SUM('MRR Conglomerado'!T542:V542)=0,"",ROUND(SUM('MRR Conglomerado'!AF542:AH542)/SUM('MRR Conglomerado'!T542:V542),3)),"")</f>
        <v>0.586</v>
      </c>
      <c r="R542" s="13" t="n">
        <f aca="false">IFERROR(IF(SUM('MRR Conglomerado'!U542:W542)=0,"",ROUND(SUM('MRR Conglomerado'!AG542:AI542)/SUM('MRR Conglomerado'!U542:W542),3)),"")</f>
        <v>2.355</v>
      </c>
      <c r="S542" s="13" t="str">
        <f aca="false">IFERROR(IF(SUM('MRR Conglomerado'!V542:X542)=0,"",ROUND(SUM('MRR Conglomerado'!AH542:AJ542)/SUM('MRR Conglomerado'!V542:X542),3)),"")</f>
        <v/>
      </c>
      <c r="T542" s="13" t="str">
        <f aca="false">IFERROR(IF(SUM('MRR Conglomerado'!W542:Y542)=0,"",ROUND(SUM('MRR Conglomerado'!AI542:AK542)/SUM('MRR Conglomerado'!W542:Y542),3)),"")</f>
        <v/>
      </c>
      <c r="U542" s="13" t="str">
        <f aca="false">IFERROR(IF(SUM('MRR Conglomerado'!X542:Z542)=0,"",ROUND(SUM('MRR Conglomerado'!AJ542:AL542)/SUM('MRR Conglomerado'!X542:Z542),3)),"")</f>
        <v/>
      </c>
      <c r="V542" s="13" t="n">
        <f aca="false">IFERROR(IF(SUM('MRR Conglomerado'!Y542:AA542)=0,"",ROUND(SUM('MRR Conglomerado'!AK542:AM542)/SUM('MRR Conglomerado'!Y542:AA542),3)),"")</f>
        <v>0.491</v>
      </c>
      <c r="W542" s="13" t="n">
        <f aca="false">IFERROR(IF(SUM('MRR Conglomerado'!Z542:AB542)=0,"",ROUND(SUM('MRR Conglomerado'!AL542:AN542)/SUM('MRR Conglomerado'!Z542:AB542),3)),"")</f>
        <v>0.501</v>
      </c>
      <c r="X542" s="13" t="n">
        <f aca="false">IFERROR(IF(SUM('MRR Conglomerado'!AA542:AC542)=0,"",ROUND(SUM('MRR Conglomerado'!AM542:AO542)/SUM('MRR Conglomerado'!AA542:AC542),3)),"")</f>
        <v>0.512</v>
      </c>
      <c r="Y542" s="13" t="str">
        <f aca="false">IFERROR(IF(SUM('MRR Conglomerado'!AB542:AD542)=0,"",ROUND(SUM('MRR Conglomerado'!AN542:AP542)/SUM('MRR Conglomerado'!AB542:AD542),3)),"")</f>
        <v/>
      </c>
      <c r="Z542" s="13" t="str">
        <f aca="false">IFERROR(IF(SUM('MRR Conglomerado'!AC542:AE542)=0,"",ROUND(SUM('MRR Conglomerado'!AO542:AQ542)/SUM('MRR Conglomerado'!AC542:AE542),3)),"")</f>
        <v/>
      </c>
      <c r="AA542" s="13" t="str">
        <f aca="false">IFERROR(IF(SUM('MRR Conglomerado'!AD542:AF542)=0,"",ROUND(SUM('MRR Conglomerado'!AP542:AR542)/SUM('MRR Conglomerado'!AD542:AF542),3)),"")</f>
        <v/>
      </c>
      <c r="AB542" s="13" t="str">
        <f aca="false">IFERROR(IF(SUM('MRR Conglomerado'!AE542:AG542)=0,"",ROUND(SUM('MRR Conglomerado'!AQ542:AS542)/SUM('MRR Conglomerado'!AE542:AG542),3)),"")</f>
        <v/>
      </c>
    </row>
    <row r="543" customFormat="false" ht="15" hidden="false" customHeight="false" outlineLevel="0" collapsed="false">
      <c r="A543" s="10" t="s">
        <v>1146</v>
      </c>
      <c r="B543" s="13" t="n">
        <f aca="false">IFERROR(IF(SUM('MRR Conglomerado'!E543:G543)=0,"",ROUND(SUM('MRR Conglomerado'!Q543:S543)/SUM('MRR Conglomerado'!E543:G543),3)),"")</f>
        <v>0</v>
      </c>
      <c r="C543" s="13" t="n">
        <f aca="false">IFERROR(IF(SUM('MRR Conglomerado'!F543:H543)=0,"",ROUND(SUM('MRR Conglomerado'!R543:T543)/SUM('MRR Conglomerado'!F543:H543),3)),"")</f>
        <v>0</v>
      </c>
      <c r="D543" s="13" t="n">
        <f aca="false">IFERROR(IF(SUM('MRR Conglomerado'!G543:I543)=0,"",ROUND(SUM('MRR Conglomerado'!S543:U543)/SUM('MRR Conglomerado'!G543:I543),3)),"")</f>
        <v>0</v>
      </c>
      <c r="E543" s="13" t="n">
        <f aca="false">IFERROR(IF(SUM('MRR Conglomerado'!H543:J543)=0,"",ROUND(SUM('MRR Conglomerado'!T543:V543)/SUM('MRR Conglomerado'!H543:J543),3)),"")</f>
        <v>0</v>
      </c>
      <c r="F543" s="13" t="n">
        <f aca="false">IFERROR(IF(SUM('MRR Conglomerado'!I543:K543)=0,"",ROUND(SUM('MRR Conglomerado'!U543:W543)/SUM('MRR Conglomerado'!I543:K543),3)),"")</f>
        <v>0</v>
      </c>
      <c r="G543" s="13" t="n">
        <f aca="false">IFERROR(IF(SUM('MRR Conglomerado'!J543:L543)=0,"",ROUND(SUM('MRR Conglomerado'!V543:X543)/SUM('MRR Conglomerado'!J543:L543),3)),"")</f>
        <v>0</v>
      </c>
      <c r="H543" s="13" t="str">
        <f aca="false">IFERROR(IF(SUM('MRR Conglomerado'!K543:M543)=0,"",ROUND(SUM('MRR Conglomerado'!W543:Y543)/SUM('MRR Conglomerado'!K543:M543),3)),"")</f>
        <v/>
      </c>
      <c r="I543" s="13" t="str">
        <f aca="false">IFERROR(IF(SUM('MRR Conglomerado'!L543:N543)=0,"",ROUND(SUM('MRR Conglomerado'!X543:Z543)/SUM('MRR Conglomerado'!L543:N543),3)),"")</f>
        <v/>
      </c>
      <c r="J543" s="13" t="str">
        <f aca="false">IFERROR(IF(SUM('MRR Conglomerado'!M543:O543)=0,"",ROUND(SUM('MRR Conglomerado'!Y543:AA543)/SUM('MRR Conglomerado'!M543:O543),3)),"")</f>
        <v/>
      </c>
      <c r="K543" s="13" t="str">
        <f aca="false">IFERROR(IF(SUM('MRR Conglomerado'!N543:P543)=0,"",ROUND(SUM('MRR Conglomerado'!Z543:AB543)/SUM('MRR Conglomerado'!N543:P543),3)),"")</f>
        <v/>
      </c>
      <c r="L543" s="13" t="str">
        <f aca="false">IFERROR(IF(SUM('MRR Conglomerado'!O543:Q543)=0,"",ROUND(SUM('MRR Conglomerado'!AA543:AC543)/SUM('MRR Conglomerado'!O543:Q543),3)),"")</f>
        <v/>
      </c>
      <c r="M543" s="13" t="str">
        <f aca="false">IFERROR(IF(SUM('MRR Conglomerado'!P543:R543)=0,"",ROUND(SUM('MRR Conglomerado'!AB543:AD543)/SUM('MRR Conglomerado'!P543:R543),3)),"")</f>
        <v/>
      </c>
      <c r="N543" s="13" t="str">
        <f aca="false">IFERROR(IF(SUM('MRR Conglomerado'!Q543:S543)=0,"",ROUND(SUM('MRR Conglomerado'!AC543:AE543)/SUM('MRR Conglomerado'!Q543:S543),3)),"")</f>
        <v/>
      </c>
      <c r="O543" s="13" t="str">
        <f aca="false">IFERROR(IF(SUM('MRR Conglomerado'!R543:T543)=0,"",ROUND(SUM('MRR Conglomerado'!AD543:AF543)/SUM('MRR Conglomerado'!R543:T543),3)),"")</f>
        <v/>
      </c>
      <c r="P543" s="13" t="str">
        <f aca="false">IFERROR(IF(SUM('MRR Conglomerado'!S543:U543)=0,"",ROUND(SUM('MRR Conglomerado'!AE543:AG543)/SUM('MRR Conglomerado'!S543:U543),3)),"")</f>
        <v/>
      </c>
      <c r="Q543" s="13" t="str">
        <f aca="false">IFERROR(IF(SUM('MRR Conglomerado'!T543:V543)=0,"",ROUND(SUM('MRR Conglomerado'!AF543:AH543)/SUM('MRR Conglomerado'!T543:V543),3)),"")</f>
        <v/>
      </c>
      <c r="R543" s="13" t="str">
        <f aca="false">IFERROR(IF(SUM('MRR Conglomerado'!U543:W543)=0,"",ROUND(SUM('MRR Conglomerado'!AG543:AI543)/SUM('MRR Conglomerado'!U543:W543),3)),"")</f>
        <v/>
      </c>
      <c r="S543" s="13" t="str">
        <f aca="false">IFERROR(IF(SUM('MRR Conglomerado'!V543:X543)=0,"",ROUND(SUM('MRR Conglomerado'!AH543:AJ543)/SUM('MRR Conglomerado'!V543:X543),3)),"")</f>
        <v/>
      </c>
      <c r="T543" s="13" t="str">
        <f aca="false">IFERROR(IF(SUM('MRR Conglomerado'!W543:Y543)=0,"",ROUND(SUM('MRR Conglomerado'!AI543:AK543)/SUM('MRR Conglomerado'!W543:Y543),3)),"")</f>
        <v/>
      </c>
      <c r="U543" s="13" t="str">
        <f aca="false">IFERROR(IF(SUM('MRR Conglomerado'!X543:Z543)=0,"",ROUND(SUM('MRR Conglomerado'!AJ543:AL543)/SUM('MRR Conglomerado'!X543:Z543),3)),"")</f>
        <v/>
      </c>
      <c r="V543" s="13" t="str">
        <f aca="false">IFERROR(IF(SUM('MRR Conglomerado'!Y543:AA543)=0,"",ROUND(SUM('MRR Conglomerado'!AK543:AM543)/SUM('MRR Conglomerado'!Y543:AA543),3)),"")</f>
        <v/>
      </c>
      <c r="W543" s="13" t="str">
        <f aca="false">IFERROR(IF(SUM('MRR Conglomerado'!Z543:AB543)=0,"",ROUND(SUM('MRR Conglomerado'!AL543:AN543)/SUM('MRR Conglomerado'!Z543:AB543),3)),"")</f>
        <v/>
      </c>
      <c r="X543" s="13" t="str">
        <f aca="false">IFERROR(IF(SUM('MRR Conglomerado'!AA543:AC543)=0,"",ROUND(SUM('MRR Conglomerado'!AM543:AO543)/SUM('MRR Conglomerado'!AA543:AC543),3)),"")</f>
        <v/>
      </c>
      <c r="Y543" s="13" t="str">
        <f aca="false">IFERROR(IF(SUM('MRR Conglomerado'!AB543:AD543)=0,"",ROUND(SUM('MRR Conglomerado'!AN543:AP543)/SUM('MRR Conglomerado'!AB543:AD543),3)),"")</f>
        <v/>
      </c>
      <c r="Z543" s="13" t="str">
        <f aca="false">IFERROR(IF(SUM('MRR Conglomerado'!AC543:AE543)=0,"",ROUND(SUM('MRR Conglomerado'!AO543:AQ543)/SUM('MRR Conglomerado'!AC543:AE543),3)),"")</f>
        <v/>
      </c>
      <c r="AA543" s="13" t="str">
        <f aca="false">IFERROR(IF(SUM('MRR Conglomerado'!AD543:AF543)=0,"",ROUND(SUM('MRR Conglomerado'!AP543:AR543)/SUM('MRR Conglomerado'!AD543:AF543),3)),"")</f>
        <v/>
      </c>
      <c r="AB543" s="13" t="str">
        <f aca="false">IFERROR(IF(SUM('MRR Conglomerado'!AE543:AG543)=0,"",ROUND(SUM('MRR Conglomerado'!AQ543:AS543)/SUM('MRR Conglomerado'!AE543:AG543),3)),"")</f>
        <v/>
      </c>
    </row>
    <row r="544" customFormat="false" ht="15" hidden="false" customHeight="false" outlineLevel="0" collapsed="false">
      <c r="A544" s="10" t="s">
        <v>1148</v>
      </c>
      <c r="B544" s="13" t="str">
        <f aca="false">IFERROR(IF(SUM('MRR Conglomerado'!E544:G544)=0,"",ROUND(SUM('MRR Conglomerado'!Q544:S544)/SUM('MRR Conglomerado'!E544:G544),3)),"")</f>
        <v/>
      </c>
      <c r="C544" s="13" t="str">
        <f aca="false">IFERROR(IF(SUM('MRR Conglomerado'!F544:H544)=0,"",ROUND(SUM('MRR Conglomerado'!R544:T544)/SUM('MRR Conglomerado'!F544:H544),3)),"")</f>
        <v/>
      </c>
      <c r="D544" s="13" t="str">
        <f aca="false">IFERROR(IF(SUM('MRR Conglomerado'!G544:I544)=0,"",ROUND(SUM('MRR Conglomerado'!S544:U544)/SUM('MRR Conglomerado'!G544:I544),3)),"")</f>
        <v/>
      </c>
      <c r="E544" s="13" t="str">
        <f aca="false">IFERROR(IF(SUM('MRR Conglomerado'!H544:J544)=0,"",ROUND(SUM('MRR Conglomerado'!T544:V544)/SUM('MRR Conglomerado'!H544:J544),3)),"")</f>
        <v/>
      </c>
      <c r="F544" s="13" t="str">
        <f aca="false">IFERROR(IF(SUM('MRR Conglomerado'!I544:K544)=0,"",ROUND(SUM('MRR Conglomerado'!U544:W544)/SUM('MRR Conglomerado'!I544:K544),3)),"")</f>
        <v/>
      </c>
      <c r="G544" s="13" t="str">
        <f aca="false">IFERROR(IF(SUM('MRR Conglomerado'!J544:L544)=0,"",ROUND(SUM('MRR Conglomerado'!V544:X544)/SUM('MRR Conglomerado'!J544:L544),3)),"")</f>
        <v/>
      </c>
      <c r="H544" s="13" t="str">
        <f aca="false">IFERROR(IF(SUM('MRR Conglomerado'!K544:M544)=0,"",ROUND(SUM('MRR Conglomerado'!W544:Y544)/SUM('MRR Conglomerado'!K544:M544),3)),"")</f>
        <v/>
      </c>
      <c r="I544" s="13" t="str">
        <f aca="false">IFERROR(IF(SUM('MRR Conglomerado'!L544:N544)=0,"",ROUND(SUM('MRR Conglomerado'!X544:Z544)/SUM('MRR Conglomerado'!L544:N544),3)),"")</f>
        <v/>
      </c>
      <c r="J544" s="13" t="str">
        <f aca="false">IFERROR(IF(SUM('MRR Conglomerado'!M544:O544)=0,"",ROUND(SUM('MRR Conglomerado'!Y544:AA544)/SUM('MRR Conglomerado'!M544:O544),3)),"")</f>
        <v/>
      </c>
      <c r="K544" s="13" t="str">
        <f aca="false">IFERROR(IF(SUM('MRR Conglomerado'!N544:P544)=0,"",ROUND(SUM('MRR Conglomerado'!Z544:AB544)/SUM('MRR Conglomerado'!N544:P544),3)),"")</f>
        <v/>
      </c>
      <c r="L544" s="13" t="str">
        <f aca="false">IFERROR(IF(SUM('MRR Conglomerado'!O544:Q544)=0,"",ROUND(SUM('MRR Conglomerado'!AA544:AC544)/SUM('MRR Conglomerado'!O544:Q544),3)),"")</f>
        <v/>
      </c>
      <c r="M544" s="13" t="str">
        <f aca="false">IFERROR(IF(SUM('MRR Conglomerado'!P544:R544)=0,"",ROUND(SUM('MRR Conglomerado'!AB544:AD544)/SUM('MRR Conglomerado'!P544:R544),3)),"")</f>
        <v/>
      </c>
      <c r="N544" s="13" t="str">
        <f aca="false">IFERROR(IF(SUM('MRR Conglomerado'!Q544:S544)=0,"",ROUND(SUM('MRR Conglomerado'!AC544:AE544)/SUM('MRR Conglomerado'!Q544:S544),3)),"")</f>
        <v/>
      </c>
      <c r="O544" s="13" t="str">
        <f aca="false">IFERROR(IF(SUM('MRR Conglomerado'!R544:T544)=0,"",ROUND(SUM('MRR Conglomerado'!AD544:AF544)/SUM('MRR Conglomerado'!R544:T544),3)),"")</f>
        <v/>
      </c>
      <c r="P544" s="13" t="str">
        <f aca="false">IFERROR(IF(SUM('MRR Conglomerado'!S544:U544)=0,"",ROUND(SUM('MRR Conglomerado'!AE544:AG544)/SUM('MRR Conglomerado'!S544:U544),3)),"")</f>
        <v/>
      </c>
      <c r="Q544" s="13" t="str">
        <f aca="false">IFERROR(IF(SUM('MRR Conglomerado'!T544:V544)=0,"",ROUND(SUM('MRR Conglomerado'!AF544:AH544)/SUM('MRR Conglomerado'!T544:V544),3)),"")</f>
        <v/>
      </c>
      <c r="R544" s="13" t="str">
        <f aca="false">IFERROR(IF(SUM('MRR Conglomerado'!U544:W544)=0,"",ROUND(SUM('MRR Conglomerado'!AG544:AI544)/SUM('MRR Conglomerado'!U544:W544),3)),"")</f>
        <v/>
      </c>
      <c r="S544" s="13" t="str">
        <f aca="false">IFERROR(IF(SUM('MRR Conglomerado'!V544:X544)=0,"",ROUND(SUM('MRR Conglomerado'!AH544:AJ544)/SUM('MRR Conglomerado'!V544:X544),3)),"")</f>
        <v/>
      </c>
      <c r="T544" s="13" t="str">
        <f aca="false">IFERROR(IF(SUM('MRR Conglomerado'!W544:Y544)=0,"",ROUND(SUM('MRR Conglomerado'!AI544:AK544)/SUM('MRR Conglomerado'!W544:Y544),3)),"")</f>
        <v/>
      </c>
      <c r="U544" s="13" t="str">
        <f aca="false">IFERROR(IF(SUM('MRR Conglomerado'!X544:Z544)=0,"",ROUND(SUM('MRR Conglomerado'!AJ544:AL544)/SUM('MRR Conglomerado'!X544:Z544),3)),"")</f>
        <v/>
      </c>
      <c r="V544" s="13" t="str">
        <f aca="false">IFERROR(IF(SUM('MRR Conglomerado'!Y544:AA544)=0,"",ROUND(SUM('MRR Conglomerado'!AK544:AM544)/SUM('MRR Conglomerado'!Y544:AA544),3)),"")</f>
        <v/>
      </c>
      <c r="W544" s="13" t="str">
        <f aca="false">IFERROR(IF(SUM('MRR Conglomerado'!Z544:AB544)=0,"",ROUND(SUM('MRR Conglomerado'!AL544:AN544)/SUM('MRR Conglomerado'!Z544:AB544),3)),"")</f>
        <v/>
      </c>
      <c r="X544" s="13" t="str">
        <f aca="false">IFERROR(IF(SUM('MRR Conglomerado'!AA544:AC544)=0,"",ROUND(SUM('MRR Conglomerado'!AM544:AO544)/SUM('MRR Conglomerado'!AA544:AC544),3)),"")</f>
        <v/>
      </c>
      <c r="Y544" s="13" t="str">
        <f aca="false">IFERROR(IF(SUM('MRR Conglomerado'!AB544:AD544)=0,"",ROUND(SUM('MRR Conglomerado'!AN544:AP544)/SUM('MRR Conglomerado'!AB544:AD544),3)),"")</f>
        <v/>
      </c>
      <c r="Z544" s="13" t="str">
        <f aca="false">IFERROR(IF(SUM('MRR Conglomerado'!AC544:AE544)=0,"",ROUND(SUM('MRR Conglomerado'!AO544:AQ544)/SUM('MRR Conglomerado'!AC544:AE544),3)),"")</f>
        <v/>
      </c>
      <c r="AA544" s="13" t="str">
        <f aca="false">IFERROR(IF(SUM('MRR Conglomerado'!AD544:AF544)=0,"",ROUND(SUM('MRR Conglomerado'!AP544:AR544)/SUM('MRR Conglomerado'!AD544:AF544),3)),"")</f>
        <v/>
      </c>
      <c r="AB544" s="13" t="n">
        <f aca="false">IFERROR(IF(SUM('MRR Conglomerado'!AE544:AG544)=0,"",ROUND(SUM('MRR Conglomerado'!AQ544:AS544)/SUM('MRR Conglomerado'!AE544:AG544),3)),"")</f>
        <v>3.407</v>
      </c>
    </row>
    <row r="545" customFormat="false" ht="15" hidden="false" customHeight="false" outlineLevel="0" collapsed="false">
      <c r="A545" s="10" t="s">
        <v>1150</v>
      </c>
      <c r="B545" s="13" t="str">
        <f aca="false">IFERROR(IF(SUM('MRR Conglomerado'!E545:G545)=0,"",ROUND(SUM('MRR Conglomerado'!Q545:S545)/SUM('MRR Conglomerado'!E545:G545),3)),"")</f>
        <v/>
      </c>
      <c r="C545" s="13" t="str">
        <f aca="false">IFERROR(IF(SUM('MRR Conglomerado'!F545:H545)=0,"",ROUND(SUM('MRR Conglomerado'!R545:T545)/SUM('MRR Conglomerado'!F545:H545),3)),"")</f>
        <v/>
      </c>
      <c r="D545" s="13" t="str">
        <f aca="false">IFERROR(IF(SUM('MRR Conglomerado'!G545:I545)=0,"",ROUND(SUM('MRR Conglomerado'!S545:U545)/SUM('MRR Conglomerado'!G545:I545),3)),"")</f>
        <v/>
      </c>
      <c r="E545" s="13" t="str">
        <f aca="false">IFERROR(IF(SUM('MRR Conglomerado'!H545:J545)=0,"",ROUND(SUM('MRR Conglomerado'!T545:V545)/SUM('MRR Conglomerado'!H545:J545),3)),"")</f>
        <v/>
      </c>
      <c r="F545" s="13" t="str">
        <f aca="false">IFERROR(IF(SUM('MRR Conglomerado'!I545:K545)=0,"",ROUND(SUM('MRR Conglomerado'!U545:W545)/SUM('MRR Conglomerado'!I545:K545),3)),"")</f>
        <v/>
      </c>
      <c r="G545" s="13" t="str">
        <f aca="false">IFERROR(IF(SUM('MRR Conglomerado'!J545:L545)=0,"",ROUND(SUM('MRR Conglomerado'!V545:X545)/SUM('MRR Conglomerado'!J545:L545),3)),"")</f>
        <v/>
      </c>
      <c r="H545" s="13" t="str">
        <f aca="false">IFERROR(IF(SUM('MRR Conglomerado'!K545:M545)=0,"",ROUND(SUM('MRR Conglomerado'!W545:Y545)/SUM('MRR Conglomerado'!K545:M545),3)),"")</f>
        <v/>
      </c>
      <c r="I545" s="13" t="str">
        <f aca="false">IFERROR(IF(SUM('MRR Conglomerado'!L545:N545)=0,"",ROUND(SUM('MRR Conglomerado'!X545:Z545)/SUM('MRR Conglomerado'!L545:N545),3)),"")</f>
        <v/>
      </c>
      <c r="J545" s="13" t="str">
        <f aca="false">IFERROR(IF(SUM('MRR Conglomerado'!M545:O545)=0,"",ROUND(SUM('MRR Conglomerado'!Y545:AA545)/SUM('MRR Conglomerado'!M545:O545),3)),"")</f>
        <v/>
      </c>
      <c r="K545" s="13" t="str">
        <f aca="false">IFERROR(IF(SUM('MRR Conglomerado'!N545:P545)=0,"",ROUND(SUM('MRR Conglomerado'!Z545:AB545)/SUM('MRR Conglomerado'!N545:P545),3)),"")</f>
        <v/>
      </c>
      <c r="L545" s="13" t="str">
        <f aca="false">IFERROR(IF(SUM('MRR Conglomerado'!O545:Q545)=0,"",ROUND(SUM('MRR Conglomerado'!AA545:AC545)/SUM('MRR Conglomerado'!O545:Q545),3)),"")</f>
        <v/>
      </c>
      <c r="M545" s="13" t="str">
        <f aca="false">IFERROR(IF(SUM('MRR Conglomerado'!P545:R545)=0,"",ROUND(SUM('MRR Conglomerado'!AB545:AD545)/SUM('MRR Conglomerado'!P545:R545),3)),"")</f>
        <v/>
      </c>
      <c r="N545" s="13" t="str">
        <f aca="false">IFERROR(IF(SUM('MRR Conglomerado'!Q545:S545)=0,"",ROUND(SUM('MRR Conglomerado'!AC545:AE545)/SUM('MRR Conglomerado'!Q545:S545),3)),"")</f>
        <v/>
      </c>
      <c r="O545" s="13" t="n">
        <f aca="false">IFERROR(IF(SUM('MRR Conglomerado'!R545:T545)=0,"",ROUND(SUM('MRR Conglomerado'!AD545:AF545)/SUM('MRR Conglomerado'!R545:T545),3)),"")</f>
        <v>5.743</v>
      </c>
      <c r="P545" s="13" t="n">
        <f aca="false">IFERROR(IF(SUM('MRR Conglomerado'!S545:U545)=0,"",ROUND(SUM('MRR Conglomerado'!AE545:AG545)/SUM('MRR Conglomerado'!S545:U545),3)),"")</f>
        <v>2.572</v>
      </c>
      <c r="Q545" s="13" t="n">
        <f aca="false">IFERROR(IF(SUM('MRR Conglomerado'!T545:V545)=0,"",ROUND(SUM('MRR Conglomerado'!AF545:AH545)/SUM('MRR Conglomerado'!T545:V545),3)),"")</f>
        <v>1.46</v>
      </c>
      <c r="R545" s="13" t="n">
        <f aca="false">IFERROR(IF(SUM('MRR Conglomerado'!U545:W545)=0,"",ROUND(SUM('MRR Conglomerado'!AG545:AI545)/SUM('MRR Conglomerado'!U545:W545),3)),"")</f>
        <v>1.153</v>
      </c>
      <c r="S545" s="13" t="n">
        <f aca="false">IFERROR(IF(SUM('MRR Conglomerado'!V545:X545)=0,"",ROUND(SUM('MRR Conglomerado'!AH545:AJ545)/SUM('MRR Conglomerado'!V545:X545),3)),"")</f>
        <v>1.017</v>
      </c>
      <c r="T545" s="13" t="n">
        <f aca="false">IFERROR(IF(SUM('MRR Conglomerado'!W545:Y545)=0,"",ROUND(SUM('MRR Conglomerado'!AI545:AK545)/SUM('MRR Conglomerado'!W545:Y545),3)),"")</f>
        <v>0.68</v>
      </c>
      <c r="U545" s="13" t="n">
        <f aca="false">IFERROR(IF(SUM('MRR Conglomerado'!X545:Z545)=0,"",ROUND(SUM('MRR Conglomerado'!AJ545:AL545)/SUM('MRR Conglomerado'!X545:Z545),3)),"")</f>
        <v>0.339</v>
      </c>
      <c r="V545" s="13" t="n">
        <f aca="false">IFERROR(IF(SUM('MRR Conglomerado'!Y545:AA545)=0,"",ROUND(SUM('MRR Conglomerado'!AK545:AM545)/SUM('MRR Conglomerado'!Y545:AA545),3)),"")</f>
        <v>0</v>
      </c>
      <c r="W545" s="13" t="n">
        <f aca="false">IFERROR(IF(SUM('MRR Conglomerado'!Z545:AB545)=0,"",ROUND(SUM('MRR Conglomerado'!AL545:AN545)/SUM('MRR Conglomerado'!Z545:AB545),3)),"")</f>
        <v>0</v>
      </c>
      <c r="X545" s="13" t="n">
        <f aca="false">IFERROR(IF(SUM('MRR Conglomerado'!AA545:AC545)=0,"",ROUND(SUM('MRR Conglomerado'!AM545:AO545)/SUM('MRR Conglomerado'!AA545:AC545),3)),"")</f>
        <v>0</v>
      </c>
      <c r="Y545" s="13" t="n">
        <f aca="false">IFERROR(IF(SUM('MRR Conglomerado'!AB545:AD545)=0,"",ROUND(SUM('MRR Conglomerado'!AN545:AP545)/SUM('MRR Conglomerado'!AB545:AD545),3)),"")</f>
        <v>0</v>
      </c>
      <c r="Z545" s="13" t="n">
        <f aca="false">IFERROR(IF(SUM('MRR Conglomerado'!AC545:AE545)=0,"",ROUND(SUM('MRR Conglomerado'!AO545:AQ545)/SUM('MRR Conglomerado'!AC545:AE545),3)),"")</f>
        <v>0</v>
      </c>
      <c r="AA545" s="13" t="n">
        <f aca="false">IFERROR(IF(SUM('MRR Conglomerado'!AD545:AF545)=0,"",ROUND(SUM('MRR Conglomerado'!AP545:AR545)/SUM('MRR Conglomerado'!AD545:AF545),3)),"")</f>
        <v>0</v>
      </c>
      <c r="AB545" s="13" t="n">
        <f aca="false">IFERROR(IF(SUM('MRR Conglomerado'!AE545:AG545)=0,"",ROUND(SUM('MRR Conglomerado'!AQ545:AS545)/SUM('MRR Conglomerado'!AE545:AG545),3)),"")</f>
        <v>0</v>
      </c>
    </row>
    <row r="546" customFormat="false" ht="15" hidden="false" customHeight="false" outlineLevel="0" collapsed="false">
      <c r="A546" s="10" t="s">
        <v>1152</v>
      </c>
      <c r="B546" s="13" t="str">
        <f aca="false">IFERROR(IF(SUM('MRR Conglomerado'!E546:G546)=0,"",ROUND(SUM('MRR Conglomerado'!Q546:S546)/SUM('MRR Conglomerado'!E546:G546),3)),"")</f>
        <v/>
      </c>
      <c r="C546" s="13" t="str">
        <f aca="false">IFERROR(IF(SUM('MRR Conglomerado'!F546:H546)=0,"",ROUND(SUM('MRR Conglomerado'!R546:T546)/SUM('MRR Conglomerado'!F546:H546),3)),"")</f>
        <v/>
      </c>
      <c r="D546" s="13" t="str">
        <f aca="false">IFERROR(IF(SUM('MRR Conglomerado'!G546:I546)=0,"",ROUND(SUM('MRR Conglomerado'!S546:U546)/SUM('MRR Conglomerado'!G546:I546),3)),"")</f>
        <v/>
      </c>
      <c r="E546" s="13" t="str">
        <f aca="false">IFERROR(IF(SUM('MRR Conglomerado'!H546:J546)=0,"",ROUND(SUM('MRR Conglomerado'!T546:V546)/SUM('MRR Conglomerado'!H546:J546),3)),"")</f>
        <v/>
      </c>
      <c r="F546" s="13" t="str">
        <f aca="false">IFERROR(IF(SUM('MRR Conglomerado'!I546:K546)=0,"",ROUND(SUM('MRR Conglomerado'!U546:W546)/SUM('MRR Conglomerado'!I546:K546),3)),"")</f>
        <v/>
      </c>
      <c r="G546" s="13" t="str">
        <f aca="false">IFERROR(IF(SUM('MRR Conglomerado'!J546:L546)=0,"",ROUND(SUM('MRR Conglomerado'!V546:X546)/SUM('MRR Conglomerado'!J546:L546),3)),"")</f>
        <v/>
      </c>
      <c r="H546" s="13" t="str">
        <f aca="false">IFERROR(IF(SUM('MRR Conglomerado'!K546:M546)=0,"",ROUND(SUM('MRR Conglomerado'!W546:Y546)/SUM('MRR Conglomerado'!K546:M546),3)),"")</f>
        <v/>
      </c>
      <c r="I546" s="13" t="str">
        <f aca="false">IFERROR(IF(SUM('MRR Conglomerado'!L546:N546)=0,"",ROUND(SUM('MRR Conglomerado'!X546:Z546)/SUM('MRR Conglomerado'!L546:N546),3)),"")</f>
        <v/>
      </c>
      <c r="J546" s="13" t="str">
        <f aca="false">IFERROR(IF(SUM('MRR Conglomerado'!M546:O546)=0,"",ROUND(SUM('MRR Conglomerado'!Y546:AA546)/SUM('MRR Conglomerado'!M546:O546),3)),"")</f>
        <v/>
      </c>
      <c r="K546" s="13" t="str">
        <f aca="false">IFERROR(IF(SUM('MRR Conglomerado'!N546:P546)=0,"",ROUND(SUM('MRR Conglomerado'!Z546:AB546)/SUM('MRR Conglomerado'!N546:P546),3)),"")</f>
        <v/>
      </c>
      <c r="L546" s="13" t="str">
        <f aca="false">IFERROR(IF(SUM('MRR Conglomerado'!O546:Q546)=0,"",ROUND(SUM('MRR Conglomerado'!AA546:AC546)/SUM('MRR Conglomerado'!O546:Q546),3)),"")</f>
        <v/>
      </c>
      <c r="M546" s="13" t="str">
        <f aca="false">IFERROR(IF(SUM('MRR Conglomerado'!P546:R546)=0,"",ROUND(SUM('MRR Conglomerado'!AB546:AD546)/SUM('MRR Conglomerado'!P546:R546),3)),"")</f>
        <v/>
      </c>
      <c r="N546" s="13" t="str">
        <f aca="false">IFERROR(IF(SUM('MRR Conglomerado'!Q546:S546)=0,"",ROUND(SUM('MRR Conglomerado'!AC546:AE546)/SUM('MRR Conglomerado'!Q546:S546),3)),"")</f>
        <v/>
      </c>
      <c r="O546" s="13" t="str">
        <f aca="false">IFERROR(IF(SUM('MRR Conglomerado'!R546:T546)=0,"",ROUND(SUM('MRR Conglomerado'!AD546:AF546)/SUM('MRR Conglomerado'!R546:T546),3)),"")</f>
        <v/>
      </c>
      <c r="P546" s="13" t="str">
        <f aca="false">IFERROR(IF(SUM('MRR Conglomerado'!S546:U546)=0,"",ROUND(SUM('MRR Conglomerado'!AE546:AG546)/SUM('MRR Conglomerado'!S546:U546),3)),"")</f>
        <v/>
      </c>
      <c r="Q546" s="13" t="n">
        <f aca="false">IFERROR(IF(SUM('MRR Conglomerado'!T546:V546)=0,"",ROUND(SUM('MRR Conglomerado'!AF546:AH546)/SUM('MRR Conglomerado'!T546:V546),3)),"")</f>
        <v>3.227</v>
      </c>
      <c r="R546" s="13" t="n">
        <f aca="false">IFERROR(IF(SUM('MRR Conglomerado'!U546:W546)=0,"",ROUND(SUM('MRR Conglomerado'!AG546:AI546)/SUM('MRR Conglomerado'!U546:W546),3)),"")</f>
        <v>1.582</v>
      </c>
      <c r="S546" s="13" t="n">
        <f aca="false">IFERROR(IF(SUM('MRR Conglomerado'!V546:X546)=0,"",ROUND(SUM('MRR Conglomerado'!AH546:AJ546)/SUM('MRR Conglomerado'!V546:X546),3)),"")</f>
        <v>1.01</v>
      </c>
      <c r="T546" s="13" t="n">
        <f aca="false">IFERROR(IF(SUM('MRR Conglomerado'!W546:Y546)=0,"",ROUND(SUM('MRR Conglomerado'!AI546:AK546)/SUM('MRR Conglomerado'!W546:Y546),3)),"")</f>
        <v>0.968</v>
      </c>
      <c r="U546" s="13" t="n">
        <f aca="false">IFERROR(IF(SUM('MRR Conglomerado'!X546:Z546)=0,"",ROUND(SUM('MRR Conglomerado'!AJ546:AL546)/SUM('MRR Conglomerado'!X546:Z546),3)),"")</f>
        <v>0.928</v>
      </c>
      <c r="V546" s="13" t="n">
        <f aca="false">IFERROR(IF(SUM('MRR Conglomerado'!Y546:AA546)=0,"",ROUND(SUM('MRR Conglomerado'!AK546:AM546)/SUM('MRR Conglomerado'!Y546:AA546),3)),"")</f>
        <v>0.924</v>
      </c>
      <c r="W546" s="13" t="n">
        <f aca="false">IFERROR(IF(SUM('MRR Conglomerado'!Z546:AB546)=0,"",ROUND(SUM('MRR Conglomerado'!AL546:AN546)/SUM('MRR Conglomerado'!Z546:AB546),3)),"")</f>
        <v>0.915</v>
      </c>
      <c r="X546" s="13" t="n">
        <f aca="false">IFERROR(IF(SUM('MRR Conglomerado'!AA546:AC546)=0,"",ROUND(SUM('MRR Conglomerado'!AM546:AO546)/SUM('MRR Conglomerado'!AA546:AC546),3)),"")</f>
        <v>0.955</v>
      </c>
      <c r="Y546" s="13" t="n">
        <f aca="false">IFERROR(IF(SUM('MRR Conglomerado'!AB546:AD546)=0,"",ROUND(SUM('MRR Conglomerado'!AN546:AP546)/SUM('MRR Conglomerado'!AB546:AD546),3)),"")</f>
        <v>0.985</v>
      </c>
      <c r="Z546" s="13" t="n">
        <f aca="false">IFERROR(IF(SUM('MRR Conglomerado'!AC546:AE546)=0,"",ROUND(SUM('MRR Conglomerado'!AO546:AQ546)/SUM('MRR Conglomerado'!AC546:AE546),3)),"")</f>
        <v>1.006</v>
      </c>
      <c r="AA546" s="13" t="n">
        <f aca="false">IFERROR(IF(SUM('MRR Conglomerado'!AD546:AF546)=0,"",ROUND(SUM('MRR Conglomerado'!AP546:AR546)/SUM('MRR Conglomerado'!AD546:AF546),3)),"")</f>
        <v>0.991</v>
      </c>
      <c r="AB546" s="13" t="n">
        <f aca="false">IFERROR(IF(SUM('MRR Conglomerado'!AE546:AG546)=0,"",ROUND(SUM('MRR Conglomerado'!AQ546:AS546)/SUM('MRR Conglomerado'!AE546:AG546),3)),"")</f>
        <v>0.984</v>
      </c>
    </row>
    <row r="547" customFormat="false" ht="15" hidden="false" customHeight="false" outlineLevel="0" collapsed="false">
      <c r="A547" s="10" t="s">
        <v>1154</v>
      </c>
      <c r="B547" s="13" t="str">
        <f aca="false">IFERROR(IF(SUM('MRR Conglomerado'!E547:G547)=0,"",ROUND(SUM('MRR Conglomerado'!Q547:S547)/SUM('MRR Conglomerado'!E547:G547),3)),"")</f>
        <v/>
      </c>
      <c r="C547" s="13" t="str">
        <f aca="false">IFERROR(IF(SUM('MRR Conglomerado'!F547:H547)=0,"",ROUND(SUM('MRR Conglomerado'!R547:T547)/SUM('MRR Conglomerado'!F547:H547),3)),"")</f>
        <v/>
      </c>
      <c r="D547" s="13" t="str">
        <f aca="false">IFERROR(IF(SUM('MRR Conglomerado'!G547:I547)=0,"",ROUND(SUM('MRR Conglomerado'!S547:U547)/SUM('MRR Conglomerado'!G547:I547),3)),"")</f>
        <v/>
      </c>
      <c r="E547" s="13" t="str">
        <f aca="false">IFERROR(IF(SUM('MRR Conglomerado'!H547:J547)=0,"",ROUND(SUM('MRR Conglomerado'!T547:V547)/SUM('MRR Conglomerado'!H547:J547),3)),"")</f>
        <v/>
      </c>
      <c r="F547" s="13" t="str">
        <f aca="false">IFERROR(IF(SUM('MRR Conglomerado'!I547:K547)=0,"",ROUND(SUM('MRR Conglomerado'!U547:W547)/SUM('MRR Conglomerado'!I547:K547),3)),"")</f>
        <v/>
      </c>
      <c r="G547" s="13" t="str">
        <f aca="false">IFERROR(IF(SUM('MRR Conglomerado'!J547:L547)=0,"",ROUND(SUM('MRR Conglomerado'!V547:X547)/SUM('MRR Conglomerado'!J547:L547),3)),"")</f>
        <v/>
      </c>
      <c r="H547" s="13" t="str">
        <f aca="false">IFERROR(IF(SUM('MRR Conglomerado'!K547:M547)=0,"",ROUND(SUM('MRR Conglomerado'!W547:Y547)/SUM('MRR Conglomerado'!K547:M547),3)),"")</f>
        <v/>
      </c>
      <c r="I547" s="13" t="str">
        <f aca="false">IFERROR(IF(SUM('MRR Conglomerado'!L547:N547)=0,"",ROUND(SUM('MRR Conglomerado'!X547:Z547)/SUM('MRR Conglomerado'!L547:N547),3)),"")</f>
        <v/>
      </c>
      <c r="J547" s="13" t="str">
        <f aca="false">IFERROR(IF(SUM('MRR Conglomerado'!M547:O547)=0,"",ROUND(SUM('MRR Conglomerado'!Y547:AA547)/SUM('MRR Conglomerado'!M547:O547),3)),"")</f>
        <v/>
      </c>
      <c r="K547" s="13" t="str">
        <f aca="false">IFERROR(IF(SUM('MRR Conglomerado'!N547:P547)=0,"",ROUND(SUM('MRR Conglomerado'!Z547:AB547)/SUM('MRR Conglomerado'!N547:P547),3)),"")</f>
        <v/>
      </c>
      <c r="L547" s="13" t="str">
        <f aca="false">IFERROR(IF(SUM('MRR Conglomerado'!O547:Q547)=0,"",ROUND(SUM('MRR Conglomerado'!AA547:AC547)/SUM('MRR Conglomerado'!O547:Q547),3)),"")</f>
        <v/>
      </c>
      <c r="M547" s="13" t="str">
        <f aca="false">IFERROR(IF(SUM('MRR Conglomerado'!P547:R547)=0,"",ROUND(SUM('MRR Conglomerado'!AB547:AD547)/SUM('MRR Conglomerado'!P547:R547),3)),"")</f>
        <v/>
      </c>
      <c r="N547" s="13" t="str">
        <f aca="false">IFERROR(IF(SUM('MRR Conglomerado'!Q547:S547)=0,"",ROUND(SUM('MRR Conglomerado'!AC547:AE547)/SUM('MRR Conglomerado'!Q547:S547),3)),"")</f>
        <v/>
      </c>
      <c r="O547" s="13" t="str">
        <f aca="false">IFERROR(IF(SUM('MRR Conglomerado'!R547:T547)=0,"",ROUND(SUM('MRR Conglomerado'!AD547:AF547)/SUM('MRR Conglomerado'!R547:T547),3)),"")</f>
        <v/>
      </c>
      <c r="P547" s="13" t="str">
        <f aca="false">IFERROR(IF(SUM('MRR Conglomerado'!S547:U547)=0,"",ROUND(SUM('MRR Conglomerado'!AE547:AG547)/SUM('MRR Conglomerado'!S547:U547),3)),"")</f>
        <v/>
      </c>
      <c r="Q547" s="13" t="str">
        <f aca="false">IFERROR(IF(SUM('MRR Conglomerado'!T547:V547)=0,"",ROUND(SUM('MRR Conglomerado'!AF547:AH547)/SUM('MRR Conglomerado'!T547:V547),3)),"")</f>
        <v/>
      </c>
      <c r="R547" s="13" t="str">
        <f aca="false">IFERROR(IF(SUM('MRR Conglomerado'!U547:W547)=0,"",ROUND(SUM('MRR Conglomerado'!AG547:AI547)/SUM('MRR Conglomerado'!U547:W547),3)),"")</f>
        <v/>
      </c>
      <c r="S547" s="13" t="str">
        <f aca="false">IFERROR(IF(SUM('MRR Conglomerado'!V547:X547)=0,"",ROUND(SUM('MRR Conglomerado'!AH547:AJ547)/SUM('MRR Conglomerado'!V547:X547),3)),"")</f>
        <v/>
      </c>
      <c r="T547" s="13" t="str">
        <f aca="false">IFERROR(IF(SUM('MRR Conglomerado'!W547:Y547)=0,"",ROUND(SUM('MRR Conglomerado'!AI547:AK547)/SUM('MRR Conglomerado'!W547:Y547),3)),"")</f>
        <v/>
      </c>
      <c r="U547" s="13" t="str">
        <f aca="false">IFERROR(IF(SUM('MRR Conglomerado'!X547:Z547)=0,"",ROUND(SUM('MRR Conglomerado'!AJ547:AL547)/SUM('MRR Conglomerado'!X547:Z547),3)),"")</f>
        <v/>
      </c>
      <c r="V547" s="13" t="str">
        <f aca="false">IFERROR(IF(SUM('MRR Conglomerado'!Y547:AA547)=0,"",ROUND(SUM('MRR Conglomerado'!AK547:AM547)/SUM('MRR Conglomerado'!Y547:AA547),3)),"")</f>
        <v/>
      </c>
      <c r="W547" s="13" t="str">
        <f aca="false">IFERROR(IF(SUM('MRR Conglomerado'!Z547:AB547)=0,"",ROUND(SUM('MRR Conglomerado'!AL547:AN547)/SUM('MRR Conglomerado'!Z547:AB547),3)),"")</f>
        <v/>
      </c>
      <c r="X547" s="13" t="str">
        <f aca="false">IFERROR(IF(SUM('MRR Conglomerado'!AA547:AC547)=0,"",ROUND(SUM('MRR Conglomerado'!AM547:AO547)/SUM('MRR Conglomerado'!AA547:AC547),3)),"")</f>
        <v/>
      </c>
      <c r="Y547" s="13" t="str">
        <f aca="false">IFERROR(IF(SUM('MRR Conglomerado'!AB547:AD547)=0,"",ROUND(SUM('MRR Conglomerado'!AN547:AP547)/SUM('MRR Conglomerado'!AB547:AD547),3)),"")</f>
        <v/>
      </c>
      <c r="Z547" s="13" t="str">
        <f aca="false">IFERROR(IF(SUM('MRR Conglomerado'!AC547:AE547)=0,"",ROUND(SUM('MRR Conglomerado'!AO547:AQ547)/SUM('MRR Conglomerado'!AC547:AE547),3)),"")</f>
        <v/>
      </c>
      <c r="AA547" s="13" t="str">
        <f aca="false">IFERROR(IF(SUM('MRR Conglomerado'!AD547:AF547)=0,"",ROUND(SUM('MRR Conglomerado'!AP547:AR547)/SUM('MRR Conglomerado'!AD547:AF547),3)),"")</f>
        <v/>
      </c>
      <c r="AB547" s="13" t="str">
        <f aca="false">IFERROR(IF(SUM('MRR Conglomerado'!AE547:AG547)=0,"",ROUND(SUM('MRR Conglomerado'!AQ547:AS547)/SUM('MRR Conglomerado'!AE547:AG547),3)),"")</f>
        <v/>
      </c>
    </row>
    <row r="548" customFormat="false" ht="15" hidden="false" customHeight="false" outlineLevel="0" collapsed="false">
      <c r="A548" s="10" t="s">
        <v>1156</v>
      </c>
      <c r="B548" s="13" t="n">
        <f aca="false">IFERROR(IF(SUM('MRR Conglomerado'!E548:G548)=0,"",ROUND(SUM('MRR Conglomerado'!Q548:S548)/SUM('MRR Conglomerado'!E548:G548),3)),"")</f>
        <v>0</v>
      </c>
      <c r="C548" s="13" t="str">
        <f aca="false">IFERROR(IF(SUM('MRR Conglomerado'!F548:H548)=0,"",ROUND(SUM('MRR Conglomerado'!R548:T548)/SUM('MRR Conglomerado'!F548:H548),3)),"")</f>
        <v/>
      </c>
      <c r="D548" s="13" t="str">
        <f aca="false">IFERROR(IF(SUM('MRR Conglomerado'!G548:I548)=0,"",ROUND(SUM('MRR Conglomerado'!S548:U548)/SUM('MRR Conglomerado'!G548:I548),3)),"")</f>
        <v/>
      </c>
      <c r="E548" s="13" t="str">
        <f aca="false">IFERROR(IF(SUM('MRR Conglomerado'!H548:J548)=0,"",ROUND(SUM('MRR Conglomerado'!T548:V548)/SUM('MRR Conglomerado'!H548:J548),3)),"")</f>
        <v/>
      </c>
      <c r="F548" s="13" t="str">
        <f aca="false">IFERROR(IF(SUM('MRR Conglomerado'!I548:K548)=0,"",ROUND(SUM('MRR Conglomerado'!U548:W548)/SUM('MRR Conglomerado'!I548:K548),3)),"")</f>
        <v/>
      </c>
      <c r="G548" s="13" t="str">
        <f aca="false">IFERROR(IF(SUM('MRR Conglomerado'!J548:L548)=0,"",ROUND(SUM('MRR Conglomerado'!V548:X548)/SUM('MRR Conglomerado'!J548:L548),3)),"")</f>
        <v/>
      </c>
      <c r="H548" s="13" t="str">
        <f aca="false">IFERROR(IF(SUM('MRR Conglomerado'!K548:M548)=0,"",ROUND(SUM('MRR Conglomerado'!W548:Y548)/SUM('MRR Conglomerado'!K548:M548),3)),"")</f>
        <v/>
      </c>
      <c r="I548" s="13" t="str">
        <f aca="false">IFERROR(IF(SUM('MRR Conglomerado'!L548:N548)=0,"",ROUND(SUM('MRR Conglomerado'!X548:Z548)/SUM('MRR Conglomerado'!L548:N548),3)),"")</f>
        <v/>
      </c>
      <c r="J548" s="13" t="str">
        <f aca="false">IFERROR(IF(SUM('MRR Conglomerado'!M548:O548)=0,"",ROUND(SUM('MRR Conglomerado'!Y548:AA548)/SUM('MRR Conglomerado'!M548:O548),3)),"")</f>
        <v/>
      </c>
      <c r="K548" s="13" t="str">
        <f aca="false">IFERROR(IF(SUM('MRR Conglomerado'!N548:P548)=0,"",ROUND(SUM('MRR Conglomerado'!Z548:AB548)/SUM('MRR Conglomerado'!N548:P548),3)),"")</f>
        <v/>
      </c>
      <c r="L548" s="13" t="str">
        <f aca="false">IFERROR(IF(SUM('MRR Conglomerado'!O548:Q548)=0,"",ROUND(SUM('MRR Conglomerado'!AA548:AC548)/SUM('MRR Conglomerado'!O548:Q548),3)),"")</f>
        <v/>
      </c>
      <c r="M548" s="13" t="str">
        <f aca="false">IFERROR(IF(SUM('MRR Conglomerado'!P548:R548)=0,"",ROUND(SUM('MRR Conglomerado'!AB548:AD548)/SUM('MRR Conglomerado'!P548:R548),3)),"")</f>
        <v/>
      </c>
      <c r="N548" s="13" t="str">
        <f aca="false">IFERROR(IF(SUM('MRR Conglomerado'!Q548:S548)=0,"",ROUND(SUM('MRR Conglomerado'!AC548:AE548)/SUM('MRR Conglomerado'!Q548:S548),3)),"")</f>
        <v/>
      </c>
      <c r="O548" s="13" t="str">
        <f aca="false">IFERROR(IF(SUM('MRR Conglomerado'!R548:T548)=0,"",ROUND(SUM('MRR Conglomerado'!AD548:AF548)/SUM('MRR Conglomerado'!R548:T548),3)),"")</f>
        <v/>
      </c>
      <c r="P548" s="13" t="str">
        <f aca="false">IFERROR(IF(SUM('MRR Conglomerado'!S548:U548)=0,"",ROUND(SUM('MRR Conglomerado'!AE548:AG548)/SUM('MRR Conglomerado'!S548:U548),3)),"")</f>
        <v/>
      </c>
      <c r="Q548" s="13" t="str">
        <f aca="false">IFERROR(IF(SUM('MRR Conglomerado'!T548:V548)=0,"",ROUND(SUM('MRR Conglomerado'!AF548:AH548)/SUM('MRR Conglomerado'!T548:V548),3)),"")</f>
        <v/>
      </c>
      <c r="R548" s="13" t="str">
        <f aca="false">IFERROR(IF(SUM('MRR Conglomerado'!U548:W548)=0,"",ROUND(SUM('MRR Conglomerado'!AG548:AI548)/SUM('MRR Conglomerado'!U548:W548),3)),"")</f>
        <v/>
      </c>
      <c r="S548" s="13" t="str">
        <f aca="false">IFERROR(IF(SUM('MRR Conglomerado'!V548:X548)=0,"",ROUND(SUM('MRR Conglomerado'!AH548:AJ548)/SUM('MRR Conglomerado'!V548:X548),3)),"")</f>
        <v/>
      </c>
      <c r="T548" s="13" t="str">
        <f aca="false">IFERROR(IF(SUM('MRR Conglomerado'!W548:Y548)=0,"",ROUND(SUM('MRR Conglomerado'!AI548:AK548)/SUM('MRR Conglomerado'!W548:Y548),3)),"")</f>
        <v/>
      </c>
      <c r="U548" s="13" t="str">
        <f aca="false">IFERROR(IF(SUM('MRR Conglomerado'!X548:Z548)=0,"",ROUND(SUM('MRR Conglomerado'!AJ548:AL548)/SUM('MRR Conglomerado'!X548:Z548),3)),"")</f>
        <v/>
      </c>
      <c r="V548" s="13" t="str">
        <f aca="false">IFERROR(IF(SUM('MRR Conglomerado'!Y548:AA548)=0,"",ROUND(SUM('MRR Conglomerado'!AK548:AM548)/SUM('MRR Conglomerado'!Y548:AA548),3)),"")</f>
        <v/>
      </c>
      <c r="W548" s="13" t="str">
        <f aca="false">IFERROR(IF(SUM('MRR Conglomerado'!Z548:AB548)=0,"",ROUND(SUM('MRR Conglomerado'!AL548:AN548)/SUM('MRR Conglomerado'!Z548:AB548),3)),"")</f>
        <v/>
      </c>
      <c r="X548" s="13" t="str">
        <f aca="false">IFERROR(IF(SUM('MRR Conglomerado'!AA548:AC548)=0,"",ROUND(SUM('MRR Conglomerado'!AM548:AO548)/SUM('MRR Conglomerado'!AA548:AC548),3)),"")</f>
        <v/>
      </c>
      <c r="Y548" s="13" t="str">
        <f aca="false">IFERROR(IF(SUM('MRR Conglomerado'!AB548:AD548)=0,"",ROUND(SUM('MRR Conglomerado'!AN548:AP548)/SUM('MRR Conglomerado'!AB548:AD548),3)),"")</f>
        <v/>
      </c>
      <c r="Z548" s="13" t="str">
        <f aca="false">IFERROR(IF(SUM('MRR Conglomerado'!AC548:AE548)=0,"",ROUND(SUM('MRR Conglomerado'!AO548:AQ548)/SUM('MRR Conglomerado'!AC548:AE548),3)),"")</f>
        <v/>
      </c>
      <c r="AA548" s="13" t="str">
        <f aca="false">IFERROR(IF(SUM('MRR Conglomerado'!AD548:AF548)=0,"",ROUND(SUM('MRR Conglomerado'!AP548:AR548)/SUM('MRR Conglomerado'!AD548:AF548),3)),"")</f>
        <v/>
      </c>
      <c r="AB548" s="13" t="str">
        <f aca="false">IFERROR(IF(SUM('MRR Conglomerado'!AE548:AG548)=0,"",ROUND(SUM('MRR Conglomerado'!AQ548:AS548)/SUM('MRR Conglomerado'!AE548:AG548),3)),"")</f>
        <v/>
      </c>
    </row>
    <row r="549" customFormat="false" ht="15" hidden="false" customHeight="false" outlineLevel="0" collapsed="false">
      <c r="A549" s="10" t="s">
        <v>1158</v>
      </c>
      <c r="B549" s="13" t="str">
        <f aca="false">IFERROR(IF(SUM('MRR Conglomerado'!E549:G549)=0,"",ROUND(SUM('MRR Conglomerado'!Q549:S549)/SUM('MRR Conglomerado'!E549:G549),3)),"")</f>
        <v/>
      </c>
      <c r="C549" s="13" t="str">
        <f aca="false">IFERROR(IF(SUM('MRR Conglomerado'!F549:H549)=0,"",ROUND(SUM('MRR Conglomerado'!R549:T549)/SUM('MRR Conglomerado'!F549:H549),3)),"")</f>
        <v/>
      </c>
      <c r="D549" s="13" t="str">
        <f aca="false">IFERROR(IF(SUM('MRR Conglomerado'!G549:I549)=0,"",ROUND(SUM('MRR Conglomerado'!S549:U549)/SUM('MRR Conglomerado'!G549:I549),3)),"")</f>
        <v/>
      </c>
      <c r="E549" s="13" t="str">
        <f aca="false">IFERROR(IF(SUM('MRR Conglomerado'!H549:J549)=0,"",ROUND(SUM('MRR Conglomerado'!T549:V549)/SUM('MRR Conglomerado'!H549:J549),3)),"")</f>
        <v/>
      </c>
      <c r="F549" s="13" t="str">
        <f aca="false">IFERROR(IF(SUM('MRR Conglomerado'!I549:K549)=0,"",ROUND(SUM('MRR Conglomerado'!U549:W549)/SUM('MRR Conglomerado'!I549:K549),3)),"")</f>
        <v/>
      </c>
      <c r="G549" s="13" t="str">
        <f aca="false">IFERROR(IF(SUM('MRR Conglomerado'!J549:L549)=0,"",ROUND(SUM('MRR Conglomerado'!V549:X549)/SUM('MRR Conglomerado'!J549:L549),3)),"")</f>
        <v/>
      </c>
      <c r="H549" s="13" t="str">
        <f aca="false">IFERROR(IF(SUM('MRR Conglomerado'!K549:M549)=0,"",ROUND(SUM('MRR Conglomerado'!W549:Y549)/SUM('MRR Conglomerado'!K549:M549),3)),"")</f>
        <v/>
      </c>
      <c r="I549" s="13" t="str">
        <f aca="false">IFERROR(IF(SUM('MRR Conglomerado'!L549:N549)=0,"",ROUND(SUM('MRR Conglomerado'!X549:Z549)/SUM('MRR Conglomerado'!L549:N549),3)),"")</f>
        <v/>
      </c>
      <c r="J549" s="13" t="str">
        <f aca="false">IFERROR(IF(SUM('MRR Conglomerado'!M549:O549)=0,"",ROUND(SUM('MRR Conglomerado'!Y549:AA549)/SUM('MRR Conglomerado'!M549:O549),3)),"")</f>
        <v/>
      </c>
      <c r="K549" s="13" t="str">
        <f aca="false">IFERROR(IF(SUM('MRR Conglomerado'!N549:P549)=0,"",ROUND(SUM('MRR Conglomerado'!Z549:AB549)/SUM('MRR Conglomerado'!N549:P549),3)),"")</f>
        <v/>
      </c>
      <c r="L549" s="13" t="str">
        <f aca="false">IFERROR(IF(SUM('MRR Conglomerado'!O549:Q549)=0,"",ROUND(SUM('MRR Conglomerado'!AA549:AC549)/SUM('MRR Conglomerado'!O549:Q549),3)),"")</f>
        <v/>
      </c>
      <c r="M549" s="13" t="n">
        <f aca="false">IFERROR(IF(SUM('MRR Conglomerado'!P549:R549)=0,"",ROUND(SUM('MRR Conglomerado'!AB549:AD549)/SUM('MRR Conglomerado'!P549:R549),3)),"")</f>
        <v>3.154</v>
      </c>
      <c r="N549" s="13" t="n">
        <f aca="false">IFERROR(IF(SUM('MRR Conglomerado'!Q549:S549)=0,"",ROUND(SUM('MRR Conglomerado'!AC549:AE549)/SUM('MRR Conglomerado'!Q549:S549),3)),"")</f>
        <v>1.73</v>
      </c>
      <c r="O549" s="13" t="n">
        <f aca="false">IFERROR(IF(SUM('MRR Conglomerado'!R549:T549)=0,"",ROUND(SUM('MRR Conglomerado'!AD549:AF549)/SUM('MRR Conglomerado'!R549:T549),3)),"")</f>
        <v>1.388</v>
      </c>
      <c r="P549" s="13" t="n">
        <f aca="false">IFERROR(IF(SUM('MRR Conglomerado'!S549:U549)=0,"",ROUND(SUM('MRR Conglomerado'!AE549:AG549)/SUM('MRR Conglomerado'!S549:U549),3)),"")</f>
        <v>1.377</v>
      </c>
      <c r="Q549" s="13" t="n">
        <f aca="false">IFERROR(IF(SUM('MRR Conglomerado'!T549:V549)=0,"",ROUND(SUM('MRR Conglomerado'!AF549:AH549)/SUM('MRR Conglomerado'!T549:V549),3)),"")</f>
        <v>1.327</v>
      </c>
      <c r="R549" s="13" t="n">
        <f aca="false">IFERROR(IF(SUM('MRR Conglomerado'!U549:W549)=0,"",ROUND(SUM('MRR Conglomerado'!AG549:AI549)/SUM('MRR Conglomerado'!U549:W549),3)),"")</f>
        <v>2.079</v>
      </c>
      <c r="S549" s="13" t="n">
        <f aca="false">IFERROR(IF(SUM('MRR Conglomerado'!V549:X549)=0,"",ROUND(SUM('MRR Conglomerado'!AH549:AJ549)/SUM('MRR Conglomerado'!V549:X549),3)),"")</f>
        <v>2.139</v>
      </c>
      <c r="T549" s="13" t="n">
        <f aca="false">IFERROR(IF(SUM('MRR Conglomerado'!W549:Y549)=0,"",ROUND(SUM('MRR Conglomerado'!AI549:AK549)/SUM('MRR Conglomerado'!W549:Y549),3)),"")</f>
        <v>5.444</v>
      </c>
      <c r="U549" s="13" t="n">
        <f aca="false">IFERROR(IF(SUM('MRR Conglomerado'!X549:Z549)=0,"",ROUND(SUM('MRR Conglomerado'!AJ549:AL549)/SUM('MRR Conglomerado'!X549:Z549),3)),"")</f>
        <v>2.036</v>
      </c>
      <c r="V549" s="13" t="n">
        <f aca="false">IFERROR(IF(SUM('MRR Conglomerado'!Y549:AA549)=0,"",ROUND(SUM('MRR Conglomerado'!AK549:AM549)/SUM('MRR Conglomerado'!Y549:AA549),3)),"")</f>
        <v>2.035</v>
      </c>
      <c r="W549" s="13" t="n">
        <f aca="false">IFERROR(IF(SUM('MRR Conglomerado'!Z549:AB549)=0,"",ROUND(SUM('MRR Conglomerado'!AL549:AN549)/SUM('MRR Conglomerado'!Z549:AB549),3)),"")</f>
        <v>1.067</v>
      </c>
      <c r="X549" s="13" t="n">
        <f aca="false">IFERROR(IF(SUM('MRR Conglomerado'!AA549:AC549)=0,"",ROUND(SUM('MRR Conglomerado'!AM549:AO549)/SUM('MRR Conglomerado'!AA549:AC549),3)),"")</f>
        <v>1.073</v>
      </c>
      <c r="Y549" s="13" t="n">
        <f aca="false">IFERROR(IF(SUM('MRR Conglomerado'!AB549:AD549)=0,"",ROUND(SUM('MRR Conglomerado'!AN549:AP549)/SUM('MRR Conglomerado'!AB549:AD549),3)),"")</f>
        <v>1.008</v>
      </c>
      <c r="Z549" s="13" t="n">
        <f aca="false">IFERROR(IF(SUM('MRR Conglomerado'!AC549:AE549)=0,"",ROUND(SUM('MRR Conglomerado'!AO549:AQ549)/SUM('MRR Conglomerado'!AC549:AE549),3)),"")</f>
        <v>1.031</v>
      </c>
      <c r="AA549" s="13" t="n">
        <f aca="false">IFERROR(IF(SUM('MRR Conglomerado'!AD549:AF549)=0,"",ROUND(SUM('MRR Conglomerado'!AP549:AR549)/SUM('MRR Conglomerado'!AD549:AF549),3)),"")</f>
        <v>0.837</v>
      </c>
      <c r="AB549" s="13" t="n">
        <f aca="false">IFERROR(IF(SUM('MRR Conglomerado'!AE549:AG549)=0,"",ROUND(SUM('MRR Conglomerado'!AQ549:AS549)/SUM('MRR Conglomerado'!AE549:AG549),3)),"")</f>
        <v>0.836</v>
      </c>
    </row>
    <row r="550" customFormat="false" ht="15" hidden="false" customHeight="false" outlineLevel="0" collapsed="false">
      <c r="A550" s="10" t="s">
        <v>1160</v>
      </c>
      <c r="B550" s="13" t="str">
        <f aca="false">IFERROR(IF(SUM('MRR Conglomerado'!E550:G550)=0,"",ROUND(SUM('MRR Conglomerado'!Q550:S550)/SUM('MRR Conglomerado'!E550:G550),3)),"")</f>
        <v/>
      </c>
      <c r="C550" s="13" t="str">
        <f aca="false">IFERROR(IF(SUM('MRR Conglomerado'!F550:H550)=0,"",ROUND(SUM('MRR Conglomerado'!R550:T550)/SUM('MRR Conglomerado'!F550:H550),3)),"")</f>
        <v/>
      </c>
      <c r="D550" s="13" t="str">
        <f aca="false">IFERROR(IF(SUM('MRR Conglomerado'!G550:I550)=0,"",ROUND(SUM('MRR Conglomerado'!S550:U550)/SUM('MRR Conglomerado'!G550:I550),3)),"")</f>
        <v/>
      </c>
      <c r="E550" s="13" t="str">
        <f aca="false">IFERROR(IF(SUM('MRR Conglomerado'!H550:J550)=0,"",ROUND(SUM('MRR Conglomerado'!T550:V550)/SUM('MRR Conglomerado'!H550:J550),3)),"")</f>
        <v/>
      </c>
      <c r="F550" s="13" t="str">
        <f aca="false">IFERROR(IF(SUM('MRR Conglomerado'!I550:K550)=0,"",ROUND(SUM('MRR Conglomerado'!U550:W550)/SUM('MRR Conglomerado'!I550:K550),3)),"")</f>
        <v/>
      </c>
      <c r="G550" s="13" t="str">
        <f aca="false">IFERROR(IF(SUM('MRR Conglomerado'!J550:L550)=0,"",ROUND(SUM('MRR Conglomerado'!V550:X550)/SUM('MRR Conglomerado'!J550:L550),3)),"")</f>
        <v/>
      </c>
      <c r="H550" s="13" t="str">
        <f aca="false">IFERROR(IF(SUM('MRR Conglomerado'!K550:M550)=0,"",ROUND(SUM('MRR Conglomerado'!W550:Y550)/SUM('MRR Conglomerado'!K550:M550),3)),"")</f>
        <v/>
      </c>
      <c r="I550" s="13" t="str">
        <f aca="false">IFERROR(IF(SUM('MRR Conglomerado'!L550:N550)=0,"",ROUND(SUM('MRR Conglomerado'!X550:Z550)/SUM('MRR Conglomerado'!L550:N550),3)),"")</f>
        <v/>
      </c>
      <c r="J550" s="13" t="str">
        <f aca="false">IFERROR(IF(SUM('MRR Conglomerado'!M550:O550)=0,"",ROUND(SUM('MRR Conglomerado'!Y550:AA550)/SUM('MRR Conglomerado'!M550:O550),3)),"")</f>
        <v/>
      </c>
      <c r="K550" s="13" t="str">
        <f aca="false">IFERROR(IF(SUM('MRR Conglomerado'!N550:P550)=0,"",ROUND(SUM('MRR Conglomerado'!Z550:AB550)/SUM('MRR Conglomerado'!N550:P550),3)),"")</f>
        <v/>
      </c>
      <c r="L550" s="13" t="str">
        <f aca="false">IFERROR(IF(SUM('MRR Conglomerado'!O550:Q550)=0,"",ROUND(SUM('MRR Conglomerado'!AA550:AC550)/SUM('MRR Conglomerado'!O550:Q550),3)),"")</f>
        <v/>
      </c>
      <c r="M550" s="13" t="str">
        <f aca="false">IFERROR(IF(SUM('MRR Conglomerado'!P550:R550)=0,"",ROUND(SUM('MRR Conglomerado'!AB550:AD550)/SUM('MRR Conglomerado'!P550:R550),3)),"")</f>
        <v/>
      </c>
      <c r="N550" s="13" t="str">
        <f aca="false">IFERROR(IF(SUM('MRR Conglomerado'!Q550:S550)=0,"",ROUND(SUM('MRR Conglomerado'!AC550:AE550)/SUM('MRR Conglomerado'!Q550:S550),3)),"")</f>
        <v/>
      </c>
      <c r="O550" s="13" t="n">
        <f aca="false">IFERROR(IF(SUM('MRR Conglomerado'!R550:T550)=0,"",ROUND(SUM('MRR Conglomerado'!AD550:AF550)/SUM('MRR Conglomerado'!R550:T550),3)),"")</f>
        <v>3.47</v>
      </c>
      <c r="P550" s="13" t="n">
        <f aca="false">IFERROR(IF(SUM('MRR Conglomerado'!S550:U550)=0,"",ROUND(SUM('MRR Conglomerado'!AE550:AG550)/SUM('MRR Conglomerado'!S550:U550),3)),"")</f>
        <v>1.799</v>
      </c>
      <c r="Q550" s="13" t="n">
        <f aca="false">IFERROR(IF(SUM('MRR Conglomerado'!T550:V550)=0,"",ROUND(SUM('MRR Conglomerado'!AF550:AH550)/SUM('MRR Conglomerado'!T550:V550),3)),"")</f>
        <v>1.192</v>
      </c>
      <c r="R550" s="13" t="n">
        <f aca="false">IFERROR(IF(SUM('MRR Conglomerado'!U550:W550)=0,"",ROUND(SUM('MRR Conglomerado'!AG550:AI550)/SUM('MRR Conglomerado'!U550:W550),3)),"")</f>
        <v>0.982</v>
      </c>
      <c r="S550" s="13" t="n">
        <f aca="false">IFERROR(IF(SUM('MRR Conglomerado'!V550:X550)=0,"",ROUND(SUM('MRR Conglomerado'!AH550:AJ550)/SUM('MRR Conglomerado'!V550:X550),3)),"")</f>
        <v>0.952</v>
      </c>
      <c r="T550" s="13" t="n">
        <f aca="false">IFERROR(IF(SUM('MRR Conglomerado'!W550:Y550)=0,"",ROUND(SUM('MRR Conglomerado'!AI550:AK550)/SUM('MRR Conglomerado'!W550:Y550),3)),"")</f>
        <v>0.971</v>
      </c>
      <c r="U550" s="13" t="n">
        <f aca="false">IFERROR(IF(SUM('MRR Conglomerado'!X550:Z550)=0,"",ROUND(SUM('MRR Conglomerado'!AJ550:AL550)/SUM('MRR Conglomerado'!X550:Z550),3)),"")</f>
        <v>1.149</v>
      </c>
      <c r="V550" s="13" t="n">
        <f aca="false">IFERROR(IF(SUM('MRR Conglomerado'!Y550:AA550)=0,"",ROUND(SUM('MRR Conglomerado'!AK550:AM550)/SUM('MRR Conglomerado'!Y550:AA550),3)),"")</f>
        <v>1.177</v>
      </c>
      <c r="W550" s="13" t="n">
        <f aca="false">IFERROR(IF(SUM('MRR Conglomerado'!Z550:AB550)=0,"",ROUND(SUM('MRR Conglomerado'!AL550:AN550)/SUM('MRR Conglomerado'!Z550:AB550),3)),"")</f>
        <v>1.146</v>
      </c>
      <c r="X550" s="13" t="n">
        <f aca="false">IFERROR(IF(SUM('MRR Conglomerado'!AA550:AC550)=0,"",ROUND(SUM('MRR Conglomerado'!AM550:AO550)/SUM('MRR Conglomerado'!AA550:AC550),3)),"")</f>
        <v>1.141</v>
      </c>
      <c r="Y550" s="13" t="n">
        <f aca="false">IFERROR(IF(SUM('MRR Conglomerado'!AB550:AD550)=0,"",ROUND(SUM('MRR Conglomerado'!AN550:AP550)/SUM('MRR Conglomerado'!AB550:AD550),3)),"")</f>
        <v>1.162</v>
      </c>
      <c r="Z550" s="13" t="n">
        <f aca="false">IFERROR(IF(SUM('MRR Conglomerado'!AC550:AE550)=0,"",ROUND(SUM('MRR Conglomerado'!AO550:AQ550)/SUM('MRR Conglomerado'!AC550:AE550),3)),"")</f>
        <v>1.234</v>
      </c>
      <c r="AA550" s="13" t="n">
        <f aca="false">IFERROR(IF(SUM('MRR Conglomerado'!AD550:AF550)=0,"",ROUND(SUM('MRR Conglomerado'!AP550:AR550)/SUM('MRR Conglomerado'!AD550:AF550),3)),"")</f>
        <v>1.321</v>
      </c>
      <c r="AB550" s="13" t="n">
        <f aca="false">IFERROR(IF(SUM('MRR Conglomerado'!AE550:AG550)=0,"",ROUND(SUM('MRR Conglomerado'!AQ550:AS550)/SUM('MRR Conglomerado'!AE550:AG550),3)),"")</f>
        <v>1.408</v>
      </c>
    </row>
    <row r="551" customFormat="false" ht="15" hidden="false" customHeight="false" outlineLevel="0" collapsed="false">
      <c r="A551" s="10" t="s">
        <v>1162</v>
      </c>
      <c r="B551" s="13" t="str">
        <f aca="false">IFERROR(IF(SUM('MRR Conglomerado'!E551:G551)=0,"",ROUND(SUM('MRR Conglomerado'!Q551:S551)/SUM('MRR Conglomerado'!E551:G551),3)),"")</f>
        <v/>
      </c>
      <c r="C551" s="13" t="str">
        <f aca="false">IFERROR(IF(SUM('MRR Conglomerado'!F551:H551)=0,"",ROUND(SUM('MRR Conglomerado'!R551:T551)/SUM('MRR Conglomerado'!F551:H551),3)),"")</f>
        <v/>
      </c>
      <c r="D551" s="13" t="str">
        <f aca="false">IFERROR(IF(SUM('MRR Conglomerado'!G551:I551)=0,"",ROUND(SUM('MRR Conglomerado'!S551:U551)/SUM('MRR Conglomerado'!G551:I551),3)),"")</f>
        <v/>
      </c>
      <c r="E551" s="13" t="str">
        <f aca="false">IFERROR(IF(SUM('MRR Conglomerado'!H551:J551)=0,"",ROUND(SUM('MRR Conglomerado'!T551:V551)/SUM('MRR Conglomerado'!H551:J551),3)),"")</f>
        <v/>
      </c>
      <c r="F551" s="13" t="str">
        <f aca="false">IFERROR(IF(SUM('MRR Conglomerado'!I551:K551)=0,"",ROUND(SUM('MRR Conglomerado'!U551:W551)/SUM('MRR Conglomerado'!I551:K551),3)),"")</f>
        <v/>
      </c>
      <c r="G551" s="13" t="str">
        <f aca="false">IFERROR(IF(SUM('MRR Conglomerado'!J551:L551)=0,"",ROUND(SUM('MRR Conglomerado'!V551:X551)/SUM('MRR Conglomerado'!J551:L551),3)),"")</f>
        <v/>
      </c>
      <c r="H551" s="13" t="str">
        <f aca="false">IFERROR(IF(SUM('MRR Conglomerado'!K551:M551)=0,"",ROUND(SUM('MRR Conglomerado'!W551:Y551)/SUM('MRR Conglomerado'!K551:M551),3)),"")</f>
        <v/>
      </c>
      <c r="I551" s="13" t="str">
        <f aca="false">IFERROR(IF(SUM('MRR Conglomerado'!L551:N551)=0,"",ROUND(SUM('MRR Conglomerado'!X551:Z551)/SUM('MRR Conglomerado'!L551:N551),3)),"")</f>
        <v/>
      </c>
      <c r="J551" s="13" t="str">
        <f aca="false">IFERROR(IF(SUM('MRR Conglomerado'!M551:O551)=0,"",ROUND(SUM('MRR Conglomerado'!Y551:AA551)/SUM('MRR Conglomerado'!M551:O551),3)),"")</f>
        <v/>
      </c>
      <c r="K551" s="13" t="str">
        <f aca="false">IFERROR(IF(SUM('MRR Conglomerado'!N551:P551)=0,"",ROUND(SUM('MRR Conglomerado'!Z551:AB551)/SUM('MRR Conglomerado'!N551:P551),3)),"")</f>
        <v/>
      </c>
      <c r="L551" s="13" t="str">
        <f aca="false">IFERROR(IF(SUM('MRR Conglomerado'!O551:Q551)=0,"",ROUND(SUM('MRR Conglomerado'!AA551:AC551)/SUM('MRR Conglomerado'!O551:Q551),3)),"")</f>
        <v/>
      </c>
      <c r="M551" s="13" t="str">
        <f aca="false">IFERROR(IF(SUM('MRR Conglomerado'!P551:R551)=0,"",ROUND(SUM('MRR Conglomerado'!AB551:AD551)/SUM('MRR Conglomerado'!P551:R551),3)),"")</f>
        <v/>
      </c>
      <c r="N551" s="13" t="str">
        <f aca="false">IFERROR(IF(SUM('MRR Conglomerado'!Q551:S551)=0,"",ROUND(SUM('MRR Conglomerado'!AC551:AE551)/SUM('MRR Conglomerado'!Q551:S551),3)),"")</f>
        <v/>
      </c>
      <c r="O551" s="13" t="str">
        <f aca="false">IFERROR(IF(SUM('MRR Conglomerado'!R551:T551)=0,"",ROUND(SUM('MRR Conglomerado'!AD551:AF551)/SUM('MRR Conglomerado'!R551:T551),3)),"")</f>
        <v/>
      </c>
      <c r="P551" s="13" t="str">
        <f aca="false">IFERROR(IF(SUM('MRR Conglomerado'!S551:U551)=0,"",ROUND(SUM('MRR Conglomerado'!AE551:AG551)/SUM('MRR Conglomerado'!S551:U551),3)),"")</f>
        <v/>
      </c>
      <c r="Q551" s="13" t="str">
        <f aca="false">IFERROR(IF(SUM('MRR Conglomerado'!T551:V551)=0,"",ROUND(SUM('MRR Conglomerado'!AF551:AH551)/SUM('MRR Conglomerado'!T551:V551),3)),"")</f>
        <v/>
      </c>
      <c r="R551" s="13" t="str">
        <f aca="false">IFERROR(IF(SUM('MRR Conglomerado'!U551:W551)=0,"",ROUND(SUM('MRR Conglomerado'!AG551:AI551)/SUM('MRR Conglomerado'!U551:W551),3)),"")</f>
        <v/>
      </c>
      <c r="S551" s="13" t="str">
        <f aca="false">IFERROR(IF(SUM('MRR Conglomerado'!V551:X551)=0,"",ROUND(SUM('MRR Conglomerado'!AH551:AJ551)/SUM('MRR Conglomerado'!V551:X551),3)),"")</f>
        <v/>
      </c>
      <c r="T551" s="13" t="str">
        <f aca="false">IFERROR(IF(SUM('MRR Conglomerado'!W551:Y551)=0,"",ROUND(SUM('MRR Conglomerado'!AI551:AK551)/SUM('MRR Conglomerado'!W551:Y551),3)),"")</f>
        <v/>
      </c>
      <c r="U551" s="13" t="str">
        <f aca="false">IFERROR(IF(SUM('MRR Conglomerado'!X551:Z551)=0,"",ROUND(SUM('MRR Conglomerado'!AJ551:AL551)/SUM('MRR Conglomerado'!X551:Z551),3)),"")</f>
        <v/>
      </c>
      <c r="V551" s="13" t="str">
        <f aca="false">IFERROR(IF(SUM('MRR Conglomerado'!Y551:AA551)=0,"",ROUND(SUM('MRR Conglomerado'!AK551:AM551)/SUM('MRR Conglomerado'!Y551:AA551),3)),"")</f>
        <v/>
      </c>
      <c r="W551" s="13" t="str">
        <f aca="false">IFERROR(IF(SUM('MRR Conglomerado'!Z551:AB551)=0,"",ROUND(SUM('MRR Conglomerado'!AL551:AN551)/SUM('MRR Conglomerado'!Z551:AB551),3)),"")</f>
        <v/>
      </c>
      <c r="X551" s="13" t="str">
        <f aca="false">IFERROR(IF(SUM('MRR Conglomerado'!AA551:AC551)=0,"",ROUND(SUM('MRR Conglomerado'!AM551:AO551)/SUM('MRR Conglomerado'!AA551:AC551),3)),"")</f>
        <v/>
      </c>
      <c r="Y551" s="13" t="str">
        <f aca="false">IFERROR(IF(SUM('MRR Conglomerado'!AB551:AD551)=0,"",ROUND(SUM('MRR Conglomerado'!AN551:AP551)/SUM('MRR Conglomerado'!AB551:AD551),3)),"")</f>
        <v/>
      </c>
      <c r="Z551" s="13" t="str">
        <f aca="false">IFERROR(IF(SUM('MRR Conglomerado'!AC551:AE551)=0,"",ROUND(SUM('MRR Conglomerado'!AO551:AQ551)/SUM('MRR Conglomerado'!AC551:AE551),3)),"")</f>
        <v/>
      </c>
      <c r="AA551" s="13" t="str">
        <f aca="false">IFERROR(IF(SUM('MRR Conglomerado'!AD551:AF551)=0,"",ROUND(SUM('MRR Conglomerado'!AP551:AR551)/SUM('MRR Conglomerado'!AD551:AF551),3)),"")</f>
        <v/>
      </c>
      <c r="AB551" s="13" t="str">
        <f aca="false">IFERROR(IF(SUM('MRR Conglomerado'!AE551:AG551)=0,"",ROUND(SUM('MRR Conglomerado'!AQ551:AS551)/SUM('MRR Conglomerado'!AE551:AG551),3)),"")</f>
        <v/>
      </c>
    </row>
    <row r="552" customFormat="false" ht="15" hidden="false" customHeight="false" outlineLevel="0" collapsed="false">
      <c r="A552" s="10" t="s">
        <v>1164</v>
      </c>
      <c r="B552" s="13" t="str">
        <f aca="false">IFERROR(IF(SUM('MRR Conglomerado'!E552:G552)=0,"",ROUND(SUM('MRR Conglomerado'!Q552:S552)/SUM('MRR Conglomerado'!E552:G552),3)),"")</f>
        <v/>
      </c>
      <c r="C552" s="13" t="str">
        <f aca="false">IFERROR(IF(SUM('MRR Conglomerado'!F552:H552)=0,"",ROUND(SUM('MRR Conglomerado'!R552:T552)/SUM('MRR Conglomerado'!F552:H552),3)),"")</f>
        <v/>
      </c>
      <c r="D552" s="13" t="str">
        <f aca="false">IFERROR(IF(SUM('MRR Conglomerado'!G552:I552)=0,"",ROUND(SUM('MRR Conglomerado'!S552:U552)/SUM('MRR Conglomerado'!G552:I552),3)),"")</f>
        <v/>
      </c>
      <c r="E552" s="13" t="str">
        <f aca="false">IFERROR(IF(SUM('MRR Conglomerado'!H552:J552)=0,"",ROUND(SUM('MRR Conglomerado'!T552:V552)/SUM('MRR Conglomerado'!H552:J552),3)),"")</f>
        <v/>
      </c>
      <c r="F552" s="13" t="str">
        <f aca="false">IFERROR(IF(SUM('MRR Conglomerado'!I552:K552)=0,"",ROUND(SUM('MRR Conglomerado'!U552:W552)/SUM('MRR Conglomerado'!I552:K552),3)),"")</f>
        <v/>
      </c>
      <c r="G552" s="13" t="str">
        <f aca="false">IFERROR(IF(SUM('MRR Conglomerado'!J552:L552)=0,"",ROUND(SUM('MRR Conglomerado'!V552:X552)/SUM('MRR Conglomerado'!J552:L552),3)),"")</f>
        <v/>
      </c>
      <c r="H552" s="13" t="str">
        <f aca="false">IFERROR(IF(SUM('MRR Conglomerado'!K552:M552)=0,"",ROUND(SUM('MRR Conglomerado'!W552:Y552)/SUM('MRR Conglomerado'!K552:M552),3)),"")</f>
        <v/>
      </c>
      <c r="I552" s="13" t="str">
        <f aca="false">IFERROR(IF(SUM('MRR Conglomerado'!L552:N552)=0,"",ROUND(SUM('MRR Conglomerado'!X552:Z552)/SUM('MRR Conglomerado'!L552:N552),3)),"")</f>
        <v/>
      </c>
      <c r="J552" s="13" t="str">
        <f aca="false">IFERROR(IF(SUM('MRR Conglomerado'!M552:O552)=0,"",ROUND(SUM('MRR Conglomerado'!Y552:AA552)/SUM('MRR Conglomerado'!M552:O552),3)),"")</f>
        <v/>
      </c>
      <c r="K552" s="13" t="str">
        <f aca="false">IFERROR(IF(SUM('MRR Conglomerado'!N552:P552)=0,"",ROUND(SUM('MRR Conglomerado'!Z552:AB552)/SUM('MRR Conglomerado'!N552:P552),3)),"")</f>
        <v/>
      </c>
      <c r="L552" s="13" t="str">
        <f aca="false">IFERROR(IF(SUM('MRR Conglomerado'!O552:Q552)=0,"",ROUND(SUM('MRR Conglomerado'!AA552:AC552)/SUM('MRR Conglomerado'!O552:Q552),3)),"")</f>
        <v/>
      </c>
      <c r="M552" s="13" t="str">
        <f aca="false">IFERROR(IF(SUM('MRR Conglomerado'!P552:R552)=0,"",ROUND(SUM('MRR Conglomerado'!AB552:AD552)/SUM('MRR Conglomerado'!P552:R552),3)),"")</f>
        <v/>
      </c>
      <c r="N552" s="13" t="str">
        <f aca="false">IFERROR(IF(SUM('MRR Conglomerado'!Q552:S552)=0,"",ROUND(SUM('MRR Conglomerado'!AC552:AE552)/SUM('MRR Conglomerado'!Q552:S552),3)),"")</f>
        <v/>
      </c>
      <c r="O552" s="13" t="str">
        <f aca="false">IFERROR(IF(SUM('MRR Conglomerado'!R552:T552)=0,"",ROUND(SUM('MRR Conglomerado'!AD552:AF552)/SUM('MRR Conglomerado'!R552:T552),3)),"")</f>
        <v/>
      </c>
      <c r="P552" s="13" t="str">
        <f aca="false">IFERROR(IF(SUM('MRR Conglomerado'!S552:U552)=0,"",ROUND(SUM('MRR Conglomerado'!AE552:AG552)/SUM('MRR Conglomerado'!S552:U552),3)),"")</f>
        <v/>
      </c>
      <c r="Q552" s="13" t="str">
        <f aca="false">IFERROR(IF(SUM('MRR Conglomerado'!T552:V552)=0,"",ROUND(SUM('MRR Conglomerado'!AF552:AH552)/SUM('MRR Conglomerado'!T552:V552),3)),"")</f>
        <v/>
      </c>
      <c r="R552" s="13" t="str">
        <f aca="false">IFERROR(IF(SUM('MRR Conglomerado'!U552:W552)=0,"",ROUND(SUM('MRR Conglomerado'!AG552:AI552)/SUM('MRR Conglomerado'!U552:W552),3)),"")</f>
        <v/>
      </c>
      <c r="S552" s="13" t="str">
        <f aca="false">IFERROR(IF(SUM('MRR Conglomerado'!V552:X552)=0,"",ROUND(SUM('MRR Conglomerado'!AH552:AJ552)/SUM('MRR Conglomerado'!V552:X552),3)),"")</f>
        <v/>
      </c>
      <c r="T552" s="13" t="str">
        <f aca="false">IFERROR(IF(SUM('MRR Conglomerado'!W552:Y552)=0,"",ROUND(SUM('MRR Conglomerado'!AI552:AK552)/SUM('MRR Conglomerado'!W552:Y552),3)),"")</f>
        <v/>
      </c>
      <c r="U552" s="13" t="str">
        <f aca="false">IFERROR(IF(SUM('MRR Conglomerado'!X552:Z552)=0,"",ROUND(SUM('MRR Conglomerado'!AJ552:AL552)/SUM('MRR Conglomerado'!X552:Z552),3)),"")</f>
        <v/>
      </c>
      <c r="V552" s="13" t="str">
        <f aca="false">IFERROR(IF(SUM('MRR Conglomerado'!Y552:AA552)=0,"",ROUND(SUM('MRR Conglomerado'!AK552:AM552)/SUM('MRR Conglomerado'!Y552:AA552),3)),"")</f>
        <v/>
      </c>
      <c r="W552" s="13" t="str">
        <f aca="false">IFERROR(IF(SUM('MRR Conglomerado'!Z552:AB552)=0,"",ROUND(SUM('MRR Conglomerado'!AL552:AN552)/SUM('MRR Conglomerado'!Z552:AB552),3)),"")</f>
        <v/>
      </c>
      <c r="X552" s="13" t="str">
        <f aca="false">IFERROR(IF(SUM('MRR Conglomerado'!AA552:AC552)=0,"",ROUND(SUM('MRR Conglomerado'!AM552:AO552)/SUM('MRR Conglomerado'!AA552:AC552),3)),"")</f>
        <v/>
      </c>
      <c r="Y552" s="13" t="str">
        <f aca="false">IFERROR(IF(SUM('MRR Conglomerado'!AB552:AD552)=0,"",ROUND(SUM('MRR Conglomerado'!AN552:AP552)/SUM('MRR Conglomerado'!AB552:AD552),3)),"")</f>
        <v/>
      </c>
      <c r="Z552" s="13" t="str">
        <f aca="false">IFERROR(IF(SUM('MRR Conglomerado'!AC552:AE552)=0,"",ROUND(SUM('MRR Conglomerado'!AO552:AQ552)/SUM('MRR Conglomerado'!AC552:AE552),3)),"")</f>
        <v/>
      </c>
      <c r="AA552" s="13" t="str">
        <f aca="false">IFERROR(IF(SUM('MRR Conglomerado'!AD552:AF552)=0,"",ROUND(SUM('MRR Conglomerado'!AP552:AR552)/SUM('MRR Conglomerado'!AD552:AF552),3)),"")</f>
        <v/>
      </c>
      <c r="AB552" s="13" t="str">
        <f aca="false">IFERROR(IF(SUM('MRR Conglomerado'!AE552:AG552)=0,"",ROUND(SUM('MRR Conglomerado'!AQ552:AS552)/SUM('MRR Conglomerado'!AE552:AG552),3)),"")</f>
        <v/>
      </c>
    </row>
    <row r="553" customFormat="false" ht="15" hidden="false" customHeight="false" outlineLevel="0" collapsed="false">
      <c r="A553" s="10" t="s">
        <v>1166</v>
      </c>
      <c r="B553" s="13" t="str">
        <f aca="false">IFERROR(IF(SUM('MRR Conglomerado'!E553:G553)=0,"",ROUND(SUM('MRR Conglomerado'!Q553:S553)/SUM('MRR Conglomerado'!E553:G553),3)),"")</f>
        <v/>
      </c>
      <c r="C553" s="13" t="str">
        <f aca="false">IFERROR(IF(SUM('MRR Conglomerado'!F553:H553)=0,"",ROUND(SUM('MRR Conglomerado'!R553:T553)/SUM('MRR Conglomerado'!F553:H553),3)),"")</f>
        <v/>
      </c>
      <c r="D553" s="13" t="str">
        <f aca="false">IFERROR(IF(SUM('MRR Conglomerado'!G553:I553)=0,"",ROUND(SUM('MRR Conglomerado'!S553:U553)/SUM('MRR Conglomerado'!G553:I553),3)),"")</f>
        <v/>
      </c>
      <c r="E553" s="13" t="str">
        <f aca="false">IFERROR(IF(SUM('MRR Conglomerado'!H553:J553)=0,"",ROUND(SUM('MRR Conglomerado'!T553:V553)/SUM('MRR Conglomerado'!H553:J553),3)),"")</f>
        <v/>
      </c>
      <c r="F553" s="13" t="str">
        <f aca="false">IFERROR(IF(SUM('MRR Conglomerado'!I553:K553)=0,"",ROUND(SUM('MRR Conglomerado'!U553:W553)/SUM('MRR Conglomerado'!I553:K553),3)),"")</f>
        <v/>
      </c>
      <c r="G553" s="13" t="str">
        <f aca="false">IFERROR(IF(SUM('MRR Conglomerado'!J553:L553)=0,"",ROUND(SUM('MRR Conglomerado'!V553:X553)/SUM('MRR Conglomerado'!J553:L553),3)),"")</f>
        <v/>
      </c>
      <c r="H553" s="13" t="str">
        <f aca="false">IFERROR(IF(SUM('MRR Conglomerado'!K553:M553)=0,"",ROUND(SUM('MRR Conglomerado'!W553:Y553)/SUM('MRR Conglomerado'!K553:M553),3)),"")</f>
        <v/>
      </c>
      <c r="I553" s="13" t="str">
        <f aca="false">IFERROR(IF(SUM('MRR Conglomerado'!L553:N553)=0,"",ROUND(SUM('MRR Conglomerado'!X553:Z553)/SUM('MRR Conglomerado'!L553:N553),3)),"")</f>
        <v/>
      </c>
      <c r="J553" s="13" t="str">
        <f aca="false">IFERROR(IF(SUM('MRR Conglomerado'!M553:O553)=0,"",ROUND(SUM('MRR Conglomerado'!Y553:AA553)/SUM('MRR Conglomerado'!M553:O553),3)),"")</f>
        <v/>
      </c>
      <c r="K553" s="13" t="str">
        <f aca="false">IFERROR(IF(SUM('MRR Conglomerado'!N553:P553)=0,"",ROUND(SUM('MRR Conglomerado'!Z553:AB553)/SUM('MRR Conglomerado'!N553:P553),3)),"")</f>
        <v/>
      </c>
      <c r="L553" s="13" t="str">
        <f aca="false">IFERROR(IF(SUM('MRR Conglomerado'!O553:Q553)=0,"",ROUND(SUM('MRR Conglomerado'!AA553:AC553)/SUM('MRR Conglomerado'!O553:Q553),3)),"")</f>
        <v/>
      </c>
      <c r="M553" s="13" t="str">
        <f aca="false">IFERROR(IF(SUM('MRR Conglomerado'!P553:R553)=0,"",ROUND(SUM('MRR Conglomerado'!AB553:AD553)/SUM('MRR Conglomerado'!P553:R553),3)),"")</f>
        <v/>
      </c>
      <c r="N553" s="13" t="str">
        <f aca="false">IFERROR(IF(SUM('MRR Conglomerado'!Q553:S553)=0,"",ROUND(SUM('MRR Conglomerado'!AC553:AE553)/SUM('MRR Conglomerado'!Q553:S553),3)),"")</f>
        <v/>
      </c>
      <c r="O553" s="13" t="str">
        <f aca="false">IFERROR(IF(SUM('MRR Conglomerado'!R553:T553)=0,"",ROUND(SUM('MRR Conglomerado'!AD553:AF553)/SUM('MRR Conglomerado'!R553:T553),3)),"")</f>
        <v/>
      </c>
      <c r="P553" s="13" t="str">
        <f aca="false">IFERROR(IF(SUM('MRR Conglomerado'!S553:U553)=0,"",ROUND(SUM('MRR Conglomerado'!AE553:AG553)/SUM('MRR Conglomerado'!S553:U553),3)),"")</f>
        <v/>
      </c>
      <c r="Q553" s="13" t="str">
        <f aca="false">IFERROR(IF(SUM('MRR Conglomerado'!T553:V553)=0,"",ROUND(SUM('MRR Conglomerado'!AF553:AH553)/SUM('MRR Conglomerado'!T553:V553),3)),"")</f>
        <v/>
      </c>
      <c r="R553" s="13" t="str">
        <f aca="false">IFERROR(IF(SUM('MRR Conglomerado'!U553:W553)=0,"",ROUND(SUM('MRR Conglomerado'!AG553:AI553)/SUM('MRR Conglomerado'!U553:W553),3)),"")</f>
        <v/>
      </c>
      <c r="S553" s="13" t="str">
        <f aca="false">IFERROR(IF(SUM('MRR Conglomerado'!V553:X553)=0,"",ROUND(SUM('MRR Conglomerado'!AH553:AJ553)/SUM('MRR Conglomerado'!V553:X553),3)),"")</f>
        <v/>
      </c>
      <c r="T553" s="13" t="str">
        <f aca="false">IFERROR(IF(SUM('MRR Conglomerado'!W553:Y553)=0,"",ROUND(SUM('MRR Conglomerado'!AI553:AK553)/SUM('MRR Conglomerado'!W553:Y553),3)),"")</f>
        <v/>
      </c>
      <c r="U553" s="13" t="str">
        <f aca="false">IFERROR(IF(SUM('MRR Conglomerado'!X553:Z553)=0,"",ROUND(SUM('MRR Conglomerado'!AJ553:AL553)/SUM('MRR Conglomerado'!X553:Z553),3)),"")</f>
        <v/>
      </c>
      <c r="V553" s="13" t="str">
        <f aca="false">IFERROR(IF(SUM('MRR Conglomerado'!Y553:AA553)=0,"",ROUND(SUM('MRR Conglomerado'!AK553:AM553)/SUM('MRR Conglomerado'!Y553:AA553),3)),"")</f>
        <v/>
      </c>
      <c r="W553" s="13" t="str">
        <f aca="false">IFERROR(IF(SUM('MRR Conglomerado'!Z553:AB553)=0,"",ROUND(SUM('MRR Conglomerado'!AL553:AN553)/SUM('MRR Conglomerado'!Z553:AB553),3)),"")</f>
        <v/>
      </c>
      <c r="X553" s="13" t="str">
        <f aca="false">IFERROR(IF(SUM('MRR Conglomerado'!AA553:AC553)=0,"",ROUND(SUM('MRR Conglomerado'!AM553:AO553)/SUM('MRR Conglomerado'!AA553:AC553),3)),"")</f>
        <v/>
      </c>
      <c r="Y553" s="13" t="str">
        <f aca="false">IFERROR(IF(SUM('MRR Conglomerado'!AB553:AD553)=0,"",ROUND(SUM('MRR Conglomerado'!AN553:AP553)/SUM('MRR Conglomerado'!AB553:AD553),3)),"")</f>
        <v/>
      </c>
      <c r="Z553" s="13" t="str">
        <f aca="false">IFERROR(IF(SUM('MRR Conglomerado'!AC553:AE553)=0,"",ROUND(SUM('MRR Conglomerado'!AO553:AQ553)/SUM('MRR Conglomerado'!AC553:AE553),3)),"")</f>
        <v/>
      </c>
      <c r="AA553" s="13" t="str">
        <f aca="false">IFERROR(IF(SUM('MRR Conglomerado'!AD553:AF553)=0,"",ROUND(SUM('MRR Conglomerado'!AP553:AR553)/SUM('MRR Conglomerado'!AD553:AF553),3)),"")</f>
        <v/>
      </c>
      <c r="AB553" s="13" t="str">
        <f aca="false">IFERROR(IF(SUM('MRR Conglomerado'!AE553:AG553)=0,"",ROUND(SUM('MRR Conglomerado'!AQ553:AS553)/SUM('MRR Conglomerado'!AE553:AG553),3)),"")</f>
        <v/>
      </c>
    </row>
    <row r="554" customFormat="false" ht="15" hidden="false" customHeight="false" outlineLevel="0" collapsed="false">
      <c r="A554" s="10" t="s">
        <v>1168</v>
      </c>
      <c r="B554" s="13" t="str">
        <f aca="false">IFERROR(IF(SUM('MRR Conglomerado'!E554:G554)=0,"",ROUND(SUM('MRR Conglomerado'!Q554:S554)/SUM('MRR Conglomerado'!E554:G554),3)),"")</f>
        <v/>
      </c>
      <c r="C554" s="13" t="str">
        <f aca="false">IFERROR(IF(SUM('MRR Conglomerado'!F554:H554)=0,"",ROUND(SUM('MRR Conglomerado'!R554:T554)/SUM('MRR Conglomerado'!F554:H554),3)),"")</f>
        <v/>
      </c>
      <c r="D554" s="13" t="str">
        <f aca="false">IFERROR(IF(SUM('MRR Conglomerado'!G554:I554)=0,"",ROUND(SUM('MRR Conglomerado'!S554:U554)/SUM('MRR Conglomerado'!G554:I554),3)),"")</f>
        <v/>
      </c>
      <c r="E554" s="13" t="str">
        <f aca="false">IFERROR(IF(SUM('MRR Conglomerado'!H554:J554)=0,"",ROUND(SUM('MRR Conglomerado'!T554:V554)/SUM('MRR Conglomerado'!H554:J554),3)),"")</f>
        <v/>
      </c>
      <c r="F554" s="13" t="str">
        <f aca="false">IFERROR(IF(SUM('MRR Conglomerado'!I554:K554)=0,"",ROUND(SUM('MRR Conglomerado'!U554:W554)/SUM('MRR Conglomerado'!I554:K554),3)),"")</f>
        <v/>
      </c>
      <c r="G554" s="13" t="str">
        <f aca="false">IFERROR(IF(SUM('MRR Conglomerado'!J554:L554)=0,"",ROUND(SUM('MRR Conglomerado'!V554:X554)/SUM('MRR Conglomerado'!J554:L554),3)),"")</f>
        <v/>
      </c>
      <c r="H554" s="13" t="str">
        <f aca="false">IFERROR(IF(SUM('MRR Conglomerado'!K554:M554)=0,"",ROUND(SUM('MRR Conglomerado'!W554:Y554)/SUM('MRR Conglomerado'!K554:M554),3)),"")</f>
        <v/>
      </c>
      <c r="I554" s="13" t="str">
        <f aca="false">IFERROR(IF(SUM('MRR Conglomerado'!L554:N554)=0,"",ROUND(SUM('MRR Conglomerado'!X554:Z554)/SUM('MRR Conglomerado'!L554:N554),3)),"")</f>
        <v/>
      </c>
      <c r="J554" s="13" t="str">
        <f aca="false">IFERROR(IF(SUM('MRR Conglomerado'!M554:O554)=0,"",ROUND(SUM('MRR Conglomerado'!Y554:AA554)/SUM('MRR Conglomerado'!M554:O554),3)),"")</f>
        <v/>
      </c>
      <c r="K554" s="13" t="str">
        <f aca="false">IFERROR(IF(SUM('MRR Conglomerado'!N554:P554)=0,"",ROUND(SUM('MRR Conglomerado'!Z554:AB554)/SUM('MRR Conglomerado'!N554:P554),3)),"")</f>
        <v/>
      </c>
      <c r="L554" s="13" t="n">
        <f aca="false">IFERROR(IF(SUM('MRR Conglomerado'!O554:Q554)=0,"",ROUND(SUM('MRR Conglomerado'!AA554:AC554)/SUM('MRR Conglomerado'!O554:Q554),3)),"")</f>
        <v>0</v>
      </c>
      <c r="M554" s="13" t="n">
        <f aca="false">IFERROR(IF(SUM('MRR Conglomerado'!P554:R554)=0,"",ROUND(SUM('MRR Conglomerado'!AB554:AD554)/SUM('MRR Conglomerado'!P554:R554),3)),"")</f>
        <v>0</v>
      </c>
      <c r="N554" s="13" t="n">
        <f aca="false">IFERROR(IF(SUM('MRR Conglomerado'!Q554:S554)=0,"",ROUND(SUM('MRR Conglomerado'!AC554:AE554)/SUM('MRR Conglomerado'!Q554:S554),3)),"")</f>
        <v>0</v>
      </c>
      <c r="O554" s="13" t="n">
        <f aca="false">IFERROR(IF(SUM('MRR Conglomerado'!R554:T554)=0,"",ROUND(SUM('MRR Conglomerado'!AD554:AF554)/SUM('MRR Conglomerado'!R554:T554),3)),"")</f>
        <v>0</v>
      </c>
      <c r="P554" s="13" t="n">
        <f aca="false">IFERROR(IF(SUM('MRR Conglomerado'!S554:U554)=0,"",ROUND(SUM('MRR Conglomerado'!AE554:AG554)/SUM('MRR Conglomerado'!S554:U554),3)),"")</f>
        <v>0</v>
      </c>
      <c r="Q554" s="13" t="n">
        <f aca="false">IFERROR(IF(SUM('MRR Conglomerado'!T554:V554)=0,"",ROUND(SUM('MRR Conglomerado'!AF554:AH554)/SUM('MRR Conglomerado'!T554:V554),3)),"")</f>
        <v>0</v>
      </c>
      <c r="R554" s="13" t="n">
        <f aca="false">IFERROR(IF(SUM('MRR Conglomerado'!U554:W554)=0,"",ROUND(SUM('MRR Conglomerado'!AG554:AI554)/SUM('MRR Conglomerado'!U554:W554),3)),"")</f>
        <v>0</v>
      </c>
      <c r="S554" s="13" t="n">
        <f aca="false">IFERROR(IF(SUM('MRR Conglomerado'!V554:X554)=0,"",ROUND(SUM('MRR Conglomerado'!AH554:AJ554)/SUM('MRR Conglomerado'!V554:X554),3)),"")</f>
        <v>0</v>
      </c>
      <c r="T554" s="13" t="n">
        <f aca="false">IFERROR(IF(SUM('MRR Conglomerado'!W554:Y554)=0,"",ROUND(SUM('MRR Conglomerado'!AI554:AK554)/SUM('MRR Conglomerado'!W554:Y554),3)),"")</f>
        <v>0</v>
      </c>
      <c r="U554" s="13" t="n">
        <f aca="false">IFERROR(IF(SUM('MRR Conglomerado'!X554:Z554)=0,"",ROUND(SUM('MRR Conglomerado'!AJ554:AL554)/SUM('MRR Conglomerado'!X554:Z554),3)),"")</f>
        <v>0</v>
      </c>
      <c r="V554" s="13" t="str">
        <f aca="false">IFERROR(IF(SUM('MRR Conglomerado'!Y554:AA554)=0,"",ROUND(SUM('MRR Conglomerado'!AK554:AM554)/SUM('MRR Conglomerado'!Y554:AA554),3)),"")</f>
        <v/>
      </c>
      <c r="W554" s="13" t="str">
        <f aca="false">IFERROR(IF(SUM('MRR Conglomerado'!Z554:AB554)=0,"",ROUND(SUM('MRR Conglomerado'!AL554:AN554)/SUM('MRR Conglomerado'!Z554:AB554),3)),"")</f>
        <v/>
      </c>
      <c r="X554" s="13" t="str">
        <f aca="false">IFERROR(IF(SUM('MRR Conglomerado'!AA554:AC554)=0,"",ROUND(SUM('MRR Conglomerado'!AM554:AO554)/SUM('MRR Conglomerado'!AA554:AC554),3)),"")</f>
        <v/>
      </c>
      <c r="Y554" s="13" t="str">
        <f aca="false">IFERROR(IF(SUM('MRR Conglomerado'!AB554:AD554)=0,"",ROUND(SUM('MRR Conglomerado'!AN554:AP554)/SUM('MRR Conglomerado'!AB554:AD554),3)),"")</f>
        <v/>
      </c>
      <c r="Z554" s="13" t="str">
        <f aca="false">IFERROR(IF(SUM('MRR Conglomerado'!AC554:AE554)=0,"",ROUND(SUM('MRR Conglomerado'!AO554:AQ554)/SUM('MRR Conglomerado'!AC554:AE554),3)),"")</f>
        <v/>
      </c>
      <c r="AA554" s="13" t="str">
        <f aca="false">IFERROR(IF(SUM('MRR Conglomerado'!AD554:AF554)=0,"",ROUND(SUM('MRR Conglomerado'!AP554:AR554)/SUM('MRR Conglomerado'!AD554:AF554),3)),"")</f>
        <v/>
      </c>
      <c r="AB554" s="13" t="str">
        <f aca="false">IFERROR(IF(SUM('MRR Conglomerado'!AE554:AG554)=0,"",ROUND(SUM('MRR Conglomerado'!AQ554:AS554)/SUM('MRR Conglomerado'!AE554:AG554),3)),"")</f>
        <v/>
      </c>
    </row>
    <row r="555" customFormat="false" ht="15" hidden="false" customHeight="false" outlineLevel="0" collapsed="false">
      <c r="A555" s="10" t="s">
        <v>1170</v>
      </c>
      <c r="B555" s="13" t="str">
        <f aca="false">IFERROR(IF(SUM('MRR Conglomerado'!E555:G555)=0,"",ROUND(SUM('MRR Conglomerado'!Q555:S555)/SUM('MRR Conglomerado'!E555:G555),3)),"")</f>
        <v/>
      </c>
      <c r="C555" s="13" t="str">
        <f aca="false">IFERROR(IF(SUM('MRR Conglomerado'!F555:H555)=0,"",ROUND(SUM('MRR Conglomerado'!R555:T555)/SUM('MRR Conglomerado'!F555:H555),3)),"")</f>
        <v/>
      </c>
      <c r="D555" s="13" t="str">
        <f aca="false">IFERROR(IF(SUM('MRR Conglomerado'!G555:I555)=0,"",ROUND(SUM('MRR Conglomerado'!S555:U555)/SUM('MRR Conglomerado'!G555:I555),3)),"")</f>
        <v/>
      </c>
      <c r="E555" s="13" t="str">
        <f aca="false">IFERROR(IF(SUM('MRR Conglomerado'!H555:J555)=0,"",ROUND(SUM('MRR Conglomerado'!T555:V555)/SUM('MRR Conglomerado'!H555:J555),3)),"")</f>
        <v/>
      </c>
      <c r="F555" s="13" t="str">
        <f aca="false">IFERROR(IF(SUM('MRR Conglomerado'!I555:K555)=0,"",ROUND(SUM('MRR Conglomerado'!U555:W555)/SUM('MRR Conglomerado'!I555:K555),3)),"")</f>
        <v/>
      </c>
      <c r="G555" s="13" t="str">
        <f aca="false">IFERROR(IF(SUM('MRR Conglomerado'!J555:L555)=0,"",ROUND(SUM('MRR Conglomerado'!V555:X555)/SUM('MRR Conglomerado'!J555:L555),3)),"")</f>
        <v/>
      </c>
      <c r="H555" s="13" t="str">
        <f aca="false">IFERROR(IF(SUM('MRR Conglomerado'!K555:M555)=0,"",ROUND(SUM('MRR Conglomerado'!W555:Y555)/SUM('MRR Conglomerado'!K555:M555),3)),"")</f>
        <v/>
      </c>
      <c r="I555" s="13" t="str">
        <f aca="false">IFERROR(IF(SUM('MRR Conglomerado'!L555:N555)=0,"",ROUND(SUM('MRR Conglomerado'!X555:Z555)/SUM('MRR Conglomerado'!L555:N555),3)),"")</f>
        <v/>
      </c>
      <c r="J555" s="13" t="str">
        <f aca="false">IFERROR(IF(SUM('MRR Conglomerado'!M555:O555)=0,"",ROUND(SUM('MRR Conglomerado'!Y555:AA555)/SUM('MRR Conglomerado'!M555:O555),3)),"")</f>
        <v/>
      </c>
      <c r="K555" s="13" t="str">
        <f aca="false">IFERROR(IF(SUM('MRR Conglomerado'!N555:P555)=0,"",ROUND(SUM('MRR Conglomerado'!Z555:AB555)/SUM('MRR Conglomerado'!N555:P555),3)),"")</f>
        <v/>
      </c>
      <c r="L555" s="13" t="str">
        <f aca="false">IFERROR(IF(SUM('MRR Conglomerado'!O555:Q555)=0,"",ROUND(SUM('MRR Conglomerado'!AA555:AC555)/SUM('MRR Conglomerado'!O555:Q555),3)),"")</f>
        <v/>
      </c>
      <c r="M555" s="13" t="str">
        <f aca="false">IFERROR(IF(SUM('MRR Conglomerado'!P555:R555)=0,"",ROUND(SUM('MRR Conglomerado'!AB555:AD555)/SUM('MRR Conglomerado'!P555:R555),3)),"")</f>
        <v/>
      </c>
      <c r="N555" s="13" t="str">
        <f aca="false">IFERROR(IF(SUM('MRR Conglomerado'!Q555:S555)=0,"",ROUND(SUM('MRR Conglomerado'!AC555:AE555)/SUM('MRR Conglomerado'!Q555:S555),3)),"")</f>
        <v/>
      </c>
      <c r="O555" s="13" t="str">
        <f aca="false">IFERROR(IF(SUM('MRR Conglomerado'!R555:T555)=0,"",ROUND(SUM('MRR Conglomerado'!AD555:AF555)/SUM('MRR Conglomerado'!R555:T555),3)),"")</f>
        <v/>
      </c>
      <c r="P555" s="13" t="str">
        <f aca="false">IFERROR(IF(SUM('MRR Conglomerado'!S555:U555)=0,"",ROUND(SUM('MRR Conglomerado'!AE555:AG555)/SUM('MRR Conglomerado'!S555:U555),3)),"")</f>
        <v/>
      </c>
      <c r="Q555" s="13" t="str">
        <f aca="false">IFERROR(IF(SUM('MRR Conglomerado'!T555:V555)=0,"",ROUND(SUM('MRR Conglomerado'!AF555:AH555)/SUM('MRR Conglomerado'!T555:V555),3)),"")</f>
        <v/>
      </c>
      <c r="R555" s="13" t="str">
        <f aca="false">IFERROR(IF(SUM('MRR Conglomerado'!U555:W555)=0,"",ROUND(SUM('MRR Conglomerado'!AG555:AI555)/SUM('MRR Conglomerado'!U555:W555),3)),"")</f>
        <v/>
      </c>
      <c r="S555" s="13" t="str">
        <f aca="false">IFERROR(IF(SUM('MRR Conglomerado'!V555:X555)=0,"",ROUND(SUM('MRR Conglomerado'!AH555:AJ555)/SUM('MRR Conglomerado'!V555:X555),3)),"")</f>
        <v/>
      </c>
      <c r="T555" s="13" t="str">
        <f aca="false">IFERROR(IF(SUM('MRR Conglomerado'!W555:Y555)=0,"",ROUND(SUM('MRR Conglomerado'!AI555:AK555)/SUM('MRR Conglomerado'!W555:Y555),3)),"")</f>
        <v/>
      </c>
      <c r="U555" s="13" t="str">
        <f aca="false">IFERROR(IF(SUM('MRR Conglomerado'!X555:Z555)=0,"",ROUND(SUM('MRR Conglomerado'!AJ555:AL555)/SUM('MRR Conglomerado'!X555:Z555),3)),"")</f>
        <v/>
      </c>
      <c r="V555" s="13" t="str">
        <f aca="false">IFERROR(IF(SUM('MRR Conglomerado'!Y555:AA555)=0,"",ROUND(SUM('MRR Conglomerado'!AK555:AM555)/SUM('MRR Conglomerado'!Y555:AA555),3)),"")</f>
        <v/>
      </c>
      <c r="W555" s="13" t="str">
        <f aca="false">IFERROR(IF(SUM('MRR Conglomerado'!Z555:AB555)=0,"",ROUND(SUM('MRR Conglomerado'!AL555:AN555)/SUM('MRR Conglomerado'!Z555:AB555),3)),"")</f>
        <v/>
      </c>
      <c r="X555" s="13" t="str">
        <f aca="false">IFERROR(IF(SUM('MRR Conglomerado'!AA555:AC555)=0,"",ROUND(SUM('MRR Conglomerado'!AM555:AO555)/SUM('MRR Conglomerado'!AA555:AC555),3)),"")</f>
        <v/>
      </c>
      <c r="Y555" s="13" t="str">
        <f aca="false">IFERROR(IF(SUM('MRR Conglomerado'!AB555:AD555)=0,"",ROUND(SUM('MRR Conglomerado'!AN555:AP555)/SUM('MRR Conglomerado'!AB555:AD555),3)),"")</f>
        <v/>
      </c>
      <c r="Z555" s="13" t="str">
        <f aca="false">IFERROR(IF(SUM('MRR Conglomerado'!AC555:AE555)=0,"",ROUND(SUM('MRR Conglomerado'!AO555:AQ555)/SUM('MRR Conglomerado'!AC555:AE555),3)),"")</f>
        <v/>
      </c>
      <c r="AA555" s="13" t="str">
        <f aca="false">IFERROR(IF(SUM('MRR Conglomerado'!AD555:AF555)=0,"",ROUND(SUM('MRR Conglomerado'!AP555:AR555)/SUM('MRR Conglomerado'!AD555:AF555),3)),"")</f>
        <v/>
      </c>
      <c r="AB555" s="13" t="str">
        <f aca="false">IFERROR(IF(SUM('MRR Conglomerado'!AE555:AG555)=0,"",ROUND(SUM('MRR Conglomerado'!AQ555:AS555)/SUM('MRR Conglomerado'!AE555:AG555),3)),"")</f>
        <v/>
      </c>
    </row>
    <row r="556" customFormat="false" ht="15" hidden="false" customHeight="false" outlineLevel="0" collapsed="false">
      <c r="A556" s="10" t="s">
        <v>1172</v>
      </c>
      <c r="B556" s="13" t="n">
        <f aca="false">IFERROR(IF(SUM('MRR Conglomerado'!E556:G556)=0,"",ROUND(SUM('MRR Conglomerado'!Q556:S556)/SUM('MRR Conglomerado'!E556:G556),3)),"")</f>
        <v>0.91</v>
      </c>
      <c r="C556" s="13" t="n">
        <f aca="false">IFERROR(IF(SUM('MRR Conglomerado'!F556:H556)=0,"",ROUND(SUM('MRR Conglomerado'!R556:T556)/SUM('MRR Conglomerado'!F556:H556),3)),"")</f>
        <v>0.91</v>
      </c>
      <c r="D556" s="13" t="n">
        <f aca="false">IFERROR(IF(SUM('MRR Conglomerado'!G556:I556)=0,"",ROUND(SUM('MRR Conglomerado'!S556:U556)/SUM('MRR Conglomerado'!G556:I556),3)),"")</f>
        <v>0.84</v>
      </c>
      <c r="E556" s="13" t="n">
        <f aca="false">IFERROR(IF(SUM('MRR Conglomerado'!H556:J556)=0,"",ROUND(SUM('MRR Conglomerado'!T556:V556)/SUM('MRR Conglomerado'!H556:J556),3)),"")</f>
        <v>0.77</v>
      </c>
      <c r="F556" s="13" t="n">
        <f aca="false">IFERROR(IF(SUM('MRR Conglomerado'!I556:K556)=0,"",ROUND(SUM('MRR Conglomerado'!U556:W556)/SUM('MRR Conglomerado'!I556:K556),3)),"")</f>
        <v>0.825</v>
      </c>
      <c r="G556" s="13" t="n">
        <f aca="false">IFERROR(IF(SUM('MRR Conglomerado'!J556:L556)=0,"",ROUND(SUM('MRR Conglomerado'!V556:X556)/SUM('MRR Conglomerado'!J556:L556),3)),"")</f>
        <v>0.888</v>
      </c>
      <c r="H556" s="13" t="n">
        <f aca="false">IFERROR(IF(SUM('MRR Conglomerado'!K556:M556)=0,"",ROUND(SUM('MRR Conglomerado'!W556:Y556)/SUM('MRR Conglomerado'!K556:M556),3)),"")</f>
        <v>1.05</v>
      </c>
      <c r="I556" s="13" t="n">
        <f aca="false">IFERROR(IF(SUM('MRR Conglomerado'!L556:N556)=0,"",ROUND(SUM('MRR Conglomerado'!X556:Z556)/SUM('MRR Conglomerado'!L556:N556),3)),"")</f>
        <v>1.049</v>
      </c>
      <c r="J556" s="13" t="n">
        <f aca="false">IFERROR(IF(SUM('MRR Conglomerado'!M556:O556)=0,"",ROUND(SUM('MRR Conglomerado'!Y556:AA556)/SUM('MRR Conglomerado'!M556:O556),3)),"")</f>
        <v>0.969</v>
      </c>
      <c r="K556" s="13" t="n">
        <f aca="false">IFERROR(IF(SUM('MRR Conglomerado'!N556:P556)=0,"",ROUND(SUM('MRR Conglomerado'!Z556:AB556)/SUM('MRR Conglomerado'!N556:P556),3)),"")</f>
        <v>0.897</v>
      </c>
      <c r="L556" s="13" t="n">
        <f aca="false">IFERROR(IF(SUM('MRR Conglomerado'!O556:Q556)=0,"",ROUND(SUM('MRR Conglomerado'!AA556:AC556)/SUM('MRR Conglomerado'!O556:Q556),3)),"")</f>
        <v>0.821</v>
      </c>
      <c r="M556" s="13" t="n">
        <f aca="false">IFERROR(IF(SUM('MRR Conglomerado'!P556:R556)=0,"",ROUND(SUM('MRR Conglomerado'!AB556:AD556)/SUM('MRR Conglomerado'!P556:R556),3)),"")</f>
        <v>0.744</v>
      </c>
      <c r="N556" s="13" t="n">
        <f aca="false">IFERROR(IF(SUM('MRR Conglomerado'!Q556:S556)=0,"",ROUND(SUM('MRR Conglomerado'!AC556:AE556)/SUM('MRR Conglomerado'!Q556:S556),3)),"")</f>
        <v>0.721</v>
      </c>
      <c r="O556" s="13" t="n">
        <f aca="false">IFERROR(IF(SUM('MRR Conglomerado'!R556:T556)=0,"",ROUND(SUM('MRR Conglomerado'!AD556:AF556)/SUM('MRR Conglomerado'!R556:T556),3)),"")</f>
        <v>0.721</v>
      </c>
      <c r="P556" s="13" t="n">
        <f aca="false">IFERROR(IF(SUM('MRR Conglomerado'!S556:U556)=0,"",ROUND(SUM('MRR Conglomerado'!AE556:AG556)/SUM('MRR Conglomerado'!S556:U556),3)),"")</f>
        <v>0.781</v>
      </c>
      <c r="Q556" s="13" t="n">
        <f aca="false">IFERROR(IF(SUM('MRR Conglomerado'!T556:V556)=0,"",ROUND(SUM('MRR Conglomerado'!AF556:AH556)/SUM('MRR Conglomerado'!T556:V556),3)),"")</f>
        <v>0.852</v>
      </c>
      <c r="R556" s="13" t="n">
        <f aca="false">IFERROR(IF(SUM('MRR Conglomerado'!U556:W556)=0,"",ROUND(SUM('MRR Conglomerado'!AG556:AI556)/SUM('MRR Conglomerado'!U556:W556),3)),"")</f>
        <v>0.853</v>
      </c>
      <c r="S556" s="13" t="n">
        <f aca="false">IFERROR(IF(SUM('MRR Conglomerado'!V556:X556)=0,"",ROUND(SUM('MRR Conglomerado'!AH556:AJ556)/SUM('MRR Conglomerado'!V556:X556),3)),"")</f>
        <v>0.853</v>
      </c>
      <c r="T556" s="13" t="n">
        <f aca="false">IFERROR(IF(SUM('MRR Conglomerado'!W556:Y556)=0,"",ROUND(SUM('MRR Conglomerado'!AI556:AK556)/SUM('MRR Conglomerado'!W556:Y556),3)),"")</f>
        <v>0.782</v>
      </c>
      <c r="U556" s="13" t="n">
        <f aca="false">IFERROR(IF(SUM('MRR Conglomerado'!X556:Z556)=0,"",ROUND(SUM('MRR Conglomerado'!AJ556:AL556)/SUM('MRR Conglomerado'!X556:Z556),3)),"")</f>
        <v>0.521</v>
      </c>
      <c r="V556" s="13" t="n">
        <f aca="false">IFERROR(IF(SUM('MRR Conglomerado'!Y556:AA556)=0,"",ROUND(SUM('MRR Conglomerado'!AK556:AM556)/SUM('MRR Conglomerado'!Y556:AA556),3)),"")</f>
        <v>0.521</v>
      </c>
      <c r="W556" s="13" t="n">
        <f aca="false">IFERROR(IF(SUM('MRR Conglomerado'!Z556:AB556)=0,"",ROUND(SUM('MRR Conglomerado'!AL556:AN556)/SUM('MRR Conglomerado'!Z556:AB556),3)),"")</f>
        <v>0.523</v>
      </c>
      <c r="X556" s="13" t="n">
        <f aca="false">IFERROR(IF(SUM('MRR Conglomerado'!AA556:AC556)=0,"",ROUND(SUM('MRR Conglomerado'!AM556:AO556)/SUM('MRR Conglomerado'!AA556:AC556),3)),"")</f>
        <v>0.851</v>
      </c>
      <c r="Y556" s="13" t="n">
        <f aca="false">IFERROR(IF(SUM('MRR Conglomerado'!AB556:AD556)=0,"",ROUND(SUM('MRR Conglomerado'!AN556:AP556)/SUM('MRR Conglomerado'!AB556:AD556),3)),"")</f>
        <v>0.933</v>
      </c>
      <c r="Z556" s="13" t="n">
        <f aca="false">IFERROR(IF(SUM('MRR Conglomerado'!AC556:AE556)=0,"",ROUND(SUM('MRR Conglomerado'!AO556:AQ556)/SUM('MRR Conglomerado'!AC556:AE556),3)),"")</f>
        <v>1.037</v>
      </c>
      <c r="AA556" s="13" t="n">
        <f aca="false">IFERROR(IF(SUM('MRR Conglomerado'!AD556:AF556)=0,"",ROUND(SUM('MRR Conglomerado'!AP556:AR556)/SUM('MRR Conglomerado'!AD556:AF556),3)),"")</f>
        <v>1.037</v>
      </c>
      <c r="AB556" s="13" t="n">
        <f aca="false">IFERROR(IF(SUM('MRR Conglomerado'!AE556:AG556)=0,"",ROUND(SUM('MRR Conglomerado'!AQ556:AS556)/SUM('MRR Conglomerado'!AE556:AG556),3)),"")</f>
        <v>1.037</v>
      </c>
    </row>
    <row r="557" customFormat="false" ht="15" hidden="false" customHeight="false" outlineLevel="0" collapsed="false">
      <c r="A557" s="10" t="s">
        <v>1174</v>
      </c>
      <c r="B557" s="13" t="str">
        <f aca="false">IFERROR(IF(SUM('MRR Conglomerado'!E557:G557)=0,"",ROUND(SUM('MRR Conglomerado'!Q557:S557)/SUM('MRR Conglomerado'!E557:G557),3)),"")</f>
        <v/>
      </c>
      <c r="C557" s="13" t="str">
        <f aca="false">IFERROR(IF(SUM('MRR Conglomerado'!F557:H557)=0,"",ROUND(SUM('MRR Conglomerado'!R557:T557)/SUM('MRR Conglomerado'!F557:H557),3)),"")</f>
        <v/>
      </c>
      <c r="D557" s="13" t="str">
        <f aca="false">IFERROR(IF(SUM('MRR Conglomerado'!G557:I557)=0,"",ROUND(SUM('MRR Conglomerado'!S557:U557)/SUM('MRR Conglomerado'!G557:I557),3)),"")</f>
        <v/>
      </c>
      <c r="E557" s="13" t="str">
        <f aca="false">IFERROR(IF(SUM('MRR Conglomerado'!H557:J557)=0,"",ROUND(SUM('MRR Conglomerado'!T557:V557)/SUM('MRR Conglomerado'!H557:J557),3)),"")</f>
        <v/>
      </c>
      <c r="F557" s="13" t="str">
        <f aca="false">IFERROR(IF(SUM('MRR Conglomerado'!I557:K557)=0,"",ROUND(SUM('MRR Conglomerado'!U557:W557)/SUM('MRR Conglomerado'!I557:K557),3)),"")</f>
        <v/>
      </c>
      <c r="G557" s="13" t="str">
        <f aca="false">IFERROR(IF(SUM('MRR Conglomerado'!J557:L557)=0,"",ROUND(SUM('MRR Conglomerado'!V557:X557)/SUM('MRR Conglomerado'!J557:L557),3)),"")</f>
        <v/>
      </c>
      <c r="H557" s="13" t="str">
        <f aca="false">IFERROR(IF(SUM('MRR Conglomerado'!K557:M557)=0,"",ROUND(SUM('MRR Conglomerado'!W557:Y557)/SUM('MRR Conglomerado'!K557:M557),3)),"")</f>
        <v/>
      </c>
      <c r="I557" s="13" t="str">
        <f aca="false">IFERROR(IF(SUM('MRR Conglomerado'!L557:N557)=0,"",ROUND(SUM('MRR Conglomerado'!X557:Z557)/SUM('MRR Conglomerado'!L557:N557),3)),"")</f>
        <v/>
      </c>
      <c r="J557" s="13" t="str">
        <f aca="false">IFERROR(IF(SUM('MRR Conglomerado'!M557:O557)=0,"",ROUND(SUM('MRR Conglomerado'!Y557:AA557)/SUM('MRR Conglomerado'!M557:O557),3)),"")</f>
        <v/>
      </c>
      <c r="K557" s="13" t="str">
        <f aca="false">IFERROR(IF(SUM('MRR Conglomerado'!N557:P557)=0,"",ROUND(SUM('MRR Conglomerado'!Z557:AB557)/SUM('MRR Conglomerado'!N557:P557),3)),"")</f>
        <v/>
      </c>
      <c r="L557" s="13" t="str">
        <f aca="false">IFERROR(IF(SUM('MRR Conglomerado'!O557:Q557)=0,"",ROUND(SUM('MRR Conglomerado'!AA557:AC557)/SUM('MRR Conglomerado'!O557:Q557),3)),"")</f>
        <v/>
      </c>
      <c r="M557" s="13" t="str">
        <f aca="false">IFERROR(IF(SUM('MRR Conglomerado'!P557:R557)=0,"",ROUND(SUM('MRR Conglomerado'!AB557:AD557)/SUM('MRR Conglomerado'!P557:R557),3)),"")</f>
        <v/>
      </c>
      <c r="N557" s="13" t="str">
        <f aca="false">IFERROR(IF(SUM('MRR Conglomerado'!Q557:S557)=0,"",ROUND(SUM('MRR Conglomerado'!AC557:AE557)/SUM('MRR Conglomerado'!Q557:S557),3)),"")</f>
        <v/>
      </c>
      <c r="O557" s="13" t="str">
        <f aca="false">IFERROR(IF(SUM('MRR Conglomerado'!R557:T557)=0,"",ROUND(SUM('MRR Conglomerado'!AD557:AF557)/SUM('MRR Conglomerado'!R557:T557),3)),"")</f>
        <v/>
      </c>
      <c r="P557" s="13" t="str">
        <f aca="false">IFERROR(IF(SUM('MRR Conglomerado'!S557:U557)=0,"",ROUND(SUM('MRR Conglomerado'!AE557:AG557)/SUM('MRR Conglomerado'!S557:U557),3)),"")</f>
        <v/>
      </c>
      <c r="Q557" s="13" t="str">
        <f aca="false">IFERROR(IF(SUM('MRR Conglomerado'!T557:V557)=0,"",ROUND(SUM('MRR Conglomerado'!AF557:AH557)/SUM('MRR Conglomerado'!T557:V557),3)),"")</f>
        <v/>
      </c>
      <c r="R557" s="13" t="str">
        <f aca="false">IFERROR(IF(SUM('MRR Conglomerado'!U557:W557)=0,"",ROUND(SUM('MRR Conglomerado'!AG557:AI557)/SUM('MRR Conglomerado'!U557:W557),3)),"")</f>
        <v/>
      </c>
      <c r="S557" s="13" t="str">
        <f aca="false">IFERROR(IF(SUM('MRR Conglomerado'!V557:X557)=0,"",ROUND(SUM('MRR Conglomerado'!AH557:AJ557)/SUM('MRR Conglomerado'!V557:X557),3)),"")</f>
        <v/>
      </c>
      <c r="T557" s="13" t="str">
        <f aca="false">IFERROR(IF(SUM('MRR Conglomerado'!W557:Y557)=0,"",ROUND(SUM('MRR Conglomerado'!AI557:AK557)/SUM('MRR Conglomerado'!W557:Y557),3)),"")</f>
        <v/>
      </c>
      <c r="U557" s="13" t="str">
        <f aca="false">IFERROR(IF(SUM('MRR Conglomerado'!X557:Z557)=0,"",ROUND(SUM('MRR Conglomerado'!AJ557:AL557)/SUM('MRR Conglomerado'!X557:Z557),3)),"")</f>
        <v/>
      </c>
      <c r="V557" s="13" t="str">
        <f aca="false">IFERROR(IF(SUM('MRR Conglomerado'!Y557:AA557)=0,"",ROUND(SUM('MRR Conglomerado'!AK557:AM557)/SUM('MRR Conglomerado'!Y557:AA557),3)),"")</f>
        <v/>
      </c>
      <c r="W557" s="13" t="str">
        <f aca="false">IFERROR(IF(SUM('MRR Conglomerado'!Z557:AB557)=0,"",ROUND(SUM('MRR Conglomerado'!AL557:AN557)/SUM('MRR Conglomerado'!Z557:AB557),3)),"")</f>
        <v/>
      </c>
      <c r="X557" s="13" t="str">
        <f aca="false">IFERROR(IF(SUM('MRR Conglomerado'!AA557:AC557)=0,"",ROUND(SUM('MRR Conglomerado'!AM557:AO557)/SUM('MRR Conglomerado'!AA557:AC557),3)),"")</f>
        <v/>
      </c>
      <c r="Y557" s="13" t="str">
        <f aca="false">IFERROR(IF(SUM('MRR Conglomerado'!AB557:AD557)=0,"",ROUND(SUM('MRR Conglomerado'!AN557:AP557)/SUM('MRR Conglomerado'!AB557:AD557),3)),"")</f>
        <v/>
      </c>
      <c r="Z557" s="13" t="str">
        <f aca="false">IFERROR(IF(SUM('MRR Conglomerado'!AC557:AE557)=0,"",ROUND(SUM('MRR Conglomerado'!AO557:AQ557)/SUM('MRR Conglomerado'!AC557:AE557),3)),"")</f>
        <v/>
      </c>
      <c r="AA557" s="13" t="str">
        <f aca="false">IFERROR(IF(SUM('MRR Conglomerado'!AD557:AF557)=0,"",ROUND(SUM('MRR Conglomerado'!AP557:AR557)/SUM('MRR Conglomerado'!AD557:AF557),3)),"")</f>
        <v/>
      </c>
      <c r="AB557" s="13" t="n">
        <f aca="false">IFERROR(IF(SUM('MRR Conglomerado'!AE557:AG557)=0,"",ROUND(SUM('MRR Conglomerado'!AQ557:AS557)/SUM('MRR Conglomerado'!AE557:AG557),3)),"")</f>
        <v>6.869</v>
      </c>
    </row>
    <row r="558" customFormat="false" ht="15" hidden="false" customHeight="false" outlineLevel="0" collapsed="false">
      <c r="A558" s="10" t="s">
        <v>1176</v>
      </c>
      <c r="B558" s="13" t="str">
        <f aca="false">IFERROR(IF(SUM('MRR Conglomerado'!E558:G558)=0,"",ROUND(SUM('MRR Conglomerado'!Q558:S558)/SUM('MRR Conglomerado'!E558:G558),3)),"")</f>
        <v/>
      </c>
      <c r="C558" s="13" t="str">
        <f aca="false">IFERROR(IF(SUM('MRR Conglomerado'!F558:H558)=0,"",ROUND(SUM('MRR Conglomerado'!R558:T558)/SUM('MRR Conglomerado'!F558:H558),3)),"")</f>
        <v/>
      </c>
      <c r="D558" s="13" t="n">
        <f aca="false">IFERROR(IF(SUM('MRR Conglomerado'!G558:I558)=0,"",ROUND(SUM('MRR Conglomerado'!S558:U558)/SUM('MRR Conglomerado'!G558:I558),3)),"")</f>
        <v>2.1</v>
      </c>
      <c r="E558" s="13" t="n">
        <f aca="false">IFERROR(IF(SUM('MRR Conglomerado'!H558:J558)=0,"",ROUND(SUM('MRR Conglomerado'!T558:V558)/SUM('MRR Conglomerado'!H558:J558),3)),"")</f>
        <v>2.1</v>
      </c>
      <c r="F558" s="13" t="n">
        <f aca="false">IFERROR(IF(SUM('MRR Conglomerado'!I558:K558)=0,"",ROUND(SUM('MRR Conglomerado'!U558:W558)/SUM('MRR Conglomerado'!I558:K558),3)),"")</f>
        <v>1.26</v>
      </c>
      <c r="G558" s="13" t="n">
        <f aca="false">IFERROR(IF(SUM('MRR Conglomerado'!J558:L558)=0,"",ROUND(SUM('MRR Conglomerado'!V558:X558)/SUM('MRR Conglomerado'!J558:L558),3)),"")</f>
        <v>1.575</v>
      </c>
      <c r="H558" s="13" t="n">
        <f aca="false">IFERROR(IF(SUM('MRR Conglomerado'!K558:M558)=0,"",ROUND(SUM('MRR Conglomerado'!W558:Y558)/SUM('MRR Conglomerado'!K558:M558),3)),"")</f>
        <v>1.05</v>
      </c>
      <c r="I558" s="13" t="n">
        <f aca="false">IFERROR(IF(SUM('MRR Conglomerado'!L558:N558)=0,"",ROUND(SUM('MRR Conglomerado'!X558:Z558)/SUM('MRR Conglomerado'!L558:N558),3)),"")</f>
        <v>1.05</v>
      </c>
      <c r="J558" s="13" t="n">
        <f aca="false">IFERROR(IF(SUM('MRR Conglomerado'!M558:O558)=0,"",ROUND(SUM('MRR Conglomerado'!Y558:AA558)/SUM('MRR Conglomerado'!M558:O558),3)),"")</f>
        <v>1.05</v>
      </c>
      <c r="K558" s="13" t="n">
        <f aca="false">IFERROR(IF(SUM('MRR Conglomerado'!N558:P558)=0,"",ROUND(SUM('MRR Conglomerado'!Z558:AB558)/SUM('MRR Conglomerado'!N558:P558),3)),"")</f>
        <v>1.047</v>
      </c>
      <c r="L558" s="13" t="n">
        <f aca="false">IFERROR(IF(SUM('MRR Conglomerado'!O558:Q558)=0,"",ROUND(SUM('MRR Conglomerado'!AA558:AC558)/SUM('MRR Conglomerado'!O558:Q558),3)),"")</f>
        <v>1.045</v>
      </c>
      <c r="M558" s="13" t="n">
        <f aca="false">IFERROR(IF(SUM('MRR Conglomerado'!P558:R558)=0,"",ROUND(SUM('MRR Conglomerado'!AB558:AD558)/SUM('MRR Conglomerado'!P558:R558),3)),"")</f>
        <v>1.042</v>
      </c>
      <c r="N558" s="13" t="n">
        <f aca="false">IFERROR(IF(SUM('MRR Conglomerado'!Q558:S558)=0,"",ROUND(SUM('MRR Conglomerado'!AC558:AE558)/SUM('MRR Conglomerado'!Q558:S558),3)),"")</f>
        <v>1.042</v>
      </c>
      <c r="O558" s="13" t="n">
        <f aca="false">IFERROR(IF(SUM('MRR Conglomerado'!R558:T558)=0,"",ROUND(SUM('MRR Conglomerado'!AD558:AF558)/SUM('MRR Conglomerado'!R558:T558),3)),"")</f>
        <v>1.042</v>
      </c>
      <c r="P558" s="13" t="n">
        <f aca="false">IFERROR(IF(SUM('MRR Conglomerado'!S558:U558)=0,"",ROUND(SUM('MRR Conglomerado'!AE558:AG558)/SUM('MRR Conglomerado'!S558:U558),3)),"")</f>
        <v>1.042</v>
      </c>
      <c r="Q558" s="13" t="n">
        <f aca="false">IFERROR(IF(SUM('MRR Conglomerado'!T558:V558)=0,"",ROUND(SUM('MRR Conglomerado'!AF558:AH558)/SUM('MRR Conglomerado'!T558:V558),3)),"")</f>
        <v>1.042</v>
      </c>
      <c r="R558" s="13" t="n">
        <f aca="false">IFERROR(IF(SUM('MRR Conglomerado'!U558:W558)=0,"",ROUND(SUM('MRR Conglomerado'!AG558:AI558)/SUM('MRR Conglomerado'!U558:W558),3)),"")</f>
        <v>1.042</v>
      </c>
      <c r="S558" s="13" t="n">
        <f aca="false">IFERROR(IF(SUM('MRR Conglomerado'!V558:X558)=0,"",ROUND(SUM('MRR Conglomerado'!AH558:AJ558)/SUM('MRR Conglomerado'!V558:X558),3)),"")</f>
        <v>1.042</v>
      </c>
      <c r="T558" s="13" t="n">
        <f aca="false">IFERROR(IF(SUM('MRR Conglomerado'!W558:Y558)=0,"",ROUND(SUM('MRR Conglomerado'!AI558:AK558)/SUM('MRR Conglomerado'!W558:Y558),3)),"")</f>
        <v>1.042</v>
      </c>
      <c r="U558" s="13" t="n">
        <f aca="false">IFERROR(IF(SUM('MRR Conglomerado'!X558:Z558)=0,"",ROUND(SUM('MRR Conglomerado'!AJ558:AL558)/SUM('MRR Conglomerado'!X558:Z558),3)),"")</f>
        <v>1.042</v>
      </c>
      <c r="V558" s="13" t="n">
        <f aca="false">IFERROR(IF(SUM('MRR Conglomerado'!Y558:AA558)=0,"",ROUND(SUM('MRR Conglomerado'!AK558:AM558)/SUM('MRR Conglomerado'!Y558:AA558),3)),"")</f>
        <v>1.042</v>
      </c>
      <c r="W558" s="13" t="n">
        <f aca="false">IFERROR(IF(SUM('MRR Conglomerado'!Z558:AB558)=0,"",ROUND(SUM('MRR Conglomerado'!AL558:AN558)/SUM('MRR Conglomerado'!Z558:AB558),3)),"")</f>
        <v>1.04</v>
      </c>
      <c r="X558" s="13" t="n">
        <f aca="false">IFERROR(IF(SUM('MRR Conglomerado'!AA558:AC558)=0,"",ROUND(SUM('MRR Conglomerado'!AM558:AO558)/SUM('MRR Conglomerado'!AA558:AC558),3)),"")</f>
        <v>1.039</v>
      </c>
      <c r="Y558" s="13" t="n">
        <f aca="false">IFERROR(IF(SUM('MRR Conglomerado'!AB558:AD558)=0,"",ROUND(SUM('MRR Conglomerado'!AN558:AP558)/SUM('MRR Conglomerado'!AB558:AD558),3)),"")</f>
        <v>1.037</v>
      </c>
      <c r="Z558" s="13" t="n">
        <f aca="false">IFERROR(IF(SUM('MRR Conglomerado'!AC558:AE558)=0,"",ROUND(SUM('MRR Conglomerado'!AO558:AQ558)/SUM('MRR Conglomerado'!AC558:AE558),3)),"")</f>
        <v>1.037</v>
      </c>
      <c r="AA558" s="13" t="n">
        <f aca="false">IFERROR(IF(SUM('MRR Conglomerado'!AD558:AF558)=0,"",ROUND(SUM('MRR Conglomerado'!AP558:AR558)/SUM('MRR Conglomerado'!AD558:AF558),3)),"")</f>
        <v>1.037</v>
      </c>
      <c r="AB558" s="13" t="n">
        <f aca="false">IFERROR(IF(SUM('MRR Conglomerado'!AE558:AG558)=0,"",ROUND(SUM('MRR Conglomerado'!AQ558:AS558)/SUM('MRR Conglomerado'!AE558:AG558),3)),"")</f>
        <v>1.037</v>
      </c>
    </row>
    <row r="559" customFormat="false" ht="15" hidden="false" customHeight="false" outlineLevel="0" collapsed="false">
      <c r="A559" s="10" t="s">
        <v>1178</v>
      </c>
      <c r="B559" s="13" t="str">
        <f aca="false">IFERROR(IF(SUM('MRR Conglomerado'!E559:G559)=0,"",ROUND(SUM('MRR Conglomerado'!Q559:S559)/SUM('MRR Conglomerado'!E559:G559),3)),"")</f>
        <v/>
      </c>
      <c r="C559" s="13" t="str">
        <f aca="false">IFERROR(IF(SUM('MRR Conglomerado'!F559:H559)=0,"",ROUND(SUM('MRR Conglomerado'!R559:T559)/SUM('MRR Conglomerado'!F559:H559),3)),"")</f>
        <v/>
      </c>
      <c r="D559" s="13" t="str">
        <f aca="false">IFERROR(IF(SUM('MRR Conglomerado'!G559:I559)=0,"",ROUND(SUM('MRR Conglomerado'!S559:U559)/SUM('MRR Conglomerado'!G559:I559),3)),"")</f>
        <v/>
      </c>
      <c r="E559" s="13" t="str">
        <f aca="false">IFERROR(IF(SUM('MRR Conglomerado'!H559:J559)=0,"",ROUND(SUM('MRR Conglomerado'!T559:V559)/SUM('MRR Conglomerado'!H559:J559),3)),"")</f>
        <v/>
      </c>
      <c r="F559" s="13" t="str">
        <f aca="false">IFERROR(IF(SUM('MRR Conglomerado'!I559:K559)=0,"",ROUND(SUM('MRR Conglomerado'!U559:W559)/SUM('MRR Conglomerado'!I559:K559),3)),"")</f>
        <v/>
      </c>
      <c r="G559" s="13" t="str">
        <f aca="false">IFERROR(IF(SUM('MRR Conglomerado'!J559:L559)=0,"",ROUND(SUM('MRR Conglomerado'!V559:X559)/SUM('MRR Conglomerado'!J559:L559),3)),"")</f>
        <v/>
      </c>
      <c r="H559" s="13" t="str">
        <f aca="false">IFERROR(IF(SUM('MRR Conglomerado'!K559:M559)=0,"",ROUND(SUM('MRR Conglomerado'!W559:Y559)/SUM('MRR Conglomerado'!K559:M559),3)),"")</f>
        <v/>
      </c>
      <c r="I559" s="13" t="str">
        <f aca="false">IFERROR(IF(SUM('MRR Conglomerado'!L559:N559)=0,"",ROUND(SUM('MRR Conglomerado'!X559:Z559)/SUM('MRR Conglomerado'!L559:N559),3)),"")</f>
        <v/>
      </c>
      <c r="J559" s="13" t="n">
        <f aca="false">IFERROR(IF(SUM('MRR Conglomerado'!M559:O559)=0,"",ROUND(SUM('MRR Conglomerado'!Y559:AA559)/SUM('MRR Conglomerado'!M559:O559),3)),"")</f>
        <v>3.126</v>
      </c>
      <c r="K559" s="13" t="n">
        <f aca="false">IFERROR(IF(SUM('MRR Conglomerado'!N559:P559)=0,"",ROUND(SUM('MRR Conglomerado'!Z559:AB559)/SUM('MRR Conglomerado'!N559:P559),3)),"")</f>
        <v>1.584</v>
      </c>
      <c r="L559" s="13" t="n">
        <f aca="false">IFERROR(IF(SUM('MRR Conglomerado'!O559:Q559)=0,"",ROUND(SUM('MRR Conglomerado'!AA559:AC559)/SUM('MRR Conglomerado'!O559:Q559),3)),"")</f>
        <v>1.062</v>
      </c>
      <c r="M559" s="13" t="n">
        <f aca="false">IFERROR(IF(SUM('MRR Conglomerado'!P559:R559)=0,"",ROUND(SUM('MRR Conglomerado'!AB559:AD559)/SUM('MRR Conglomerado'!P559:R559),3)),"")</f>
        <v>1.09</v>
      </c>
      <c r="N559" s="13" t="n">
        <f aca="false">IFERROR(IF(SUM('MRR Conglomerado'!Q559:S559)=0,"",ROUND(SUM('MRR Conglomerado'!AC559:AE559)/SUM('MRR Conglomerado'!Q559:S559),3)),"")</f>
        <v>1.081</v>
      </c>
      <c r="O559" s="13" t="n">
        <f aca="false">IFERROR(IF(SUM('MRR Conglomerado'!R559:T559)=0,"",ROUND(SUM('MRR Conglomerado'!AD559:AF559)/SUM('MRR Conglomerado'!R559:T559),3)),"")</f>
        <v>1.063</v>
      </c>
      <c r="P559" s="13" t="n">
        <f aca="false">IFERROR(IF(SUM('MRR Conglomerado'!S559:U559)=0,"",ROUND(SUM('MRR Conglomerado'!AE559:AG559)/SUM('MRR Conglomerado'!S559:U559),3)),"")</f>
        <v>1.038</v>
      </c>
      <c r="Q559" s="13" t="n">
        <f aca="false">IFERROR(IF(SUM('MRR Conglomerado'!T559:V559)=0,"",ROUND(SUM('MRR Conglomerado'!AF559:AH559)/SUM('MRR Conglomerado'!T559:V559),3)),"")</f>
        <v>1.038</v>
      </c>
      <c r="R559" s="13" t="n">
        <f aca="false">IFERROR(IF(SUM('MRR Conglomerado'!U559:W559)=0,"",ROUND(SUM('MRR Conglomerado'!AG559:AI559)/SUM('MRR Conglomerado'!U559:W559),3)),"")</f>
        <v>1.053</v>
      </c>
      <c r="S559" s="13" t="n">
        <f aca="false">IFERROR(IF(SUM('MRR Conglomerado'!V559:X559)=0,"",ROUND(SUM('MRR Conglomerado'!AH559:AJ559)/SUM('MRR Conglomerado'!V559:X559),3)),"")</f>
        <v>1.061</v>
      </c>
      <c r="T559" s="13" t="n">
        <f aca="false">IFERROR(IF(SUM('MRR Conglomerado'!W559:Y559)=0,"",ROUND(SUM('MRR Conglomerado'!AI559:AK559)/SUM('MRR Conglomerado'!W559:Y559),3)),"")</f>
        <v>1.039</v>
      </c>
      <c r="U559" s="13" t="n">
        <f aca="false">IFERROR(IF(SUM('MRR Conglomerado'!X559:Z559)=0,"",ROUND(SUM('MRR Conglomerado'!AJ559:AL559)/SUM('MRR Conglomerado'!X559:Z559),3)),"")</f>
        <v>1.01</v>
      </c>
      <c r="V559" s="13" t="n">
        <f aca="false">IFERROR(IF(SUM('MRR Conglomerado'!Y559:AA559)=0,"",ROUND(SUM('MRR Conglomerado'!AK559:AM559)/SUM('MRR Conglomerado'!Y559:AA559),3)),"")</f>
        <v>0.992</v>
      </c>
      <c r="W559" s="13" t="n">
        <f aca="false">IFERROR(IF(SUM('MRR Conglomerado'!Z559:AB559)=0,"",ROUND(SUM('MRR Conglomerado'!AL559:AN559)/SUM('MRR Conglomerado'!Z559:AB559),3)),"")</f>
        <v>1.002</v>
      </c>
      <c r="X559" s="13" t="n">
        <f aca="false">IFERROR(IF(SUM('MRR Conglomerado'!AA559:AC559)=0,"",ROUND(SUM('MRR Conglomerado'!AM559:AO559)/SUM('MRR Conglomerado'!AA559:AC559),3)),"")</f>
        <v>0.985</v>
      </c>
      <c r="Y559" s="13" t="n">
        <f aca="false">IFERROR(IF(SUM('MRR Conglomerado'!AB559:AD559)=0,"",ROUND(SUM('MRR Conglomerado'!AN559:AP559)/SUM('MRR Conglomerado'!AB559:AD559),3)),"")</f>
        <v>1.065</v>
      </c>
      <c r="Z559" s="13" t="n">
        <f aca="false">IFERROR(IF(SUM('MRR Conglomerado'!AC559:AE559)=0,"",ROUND(SUM('MRR Conglomerado'!AO559:AQ559)/SUM('MRR Conglomerado'!AC559:AE559),3)),"")</f>
        <v>0.937</v>
      </c>
      <c r="AA559" s="13" t="n">
        <f aca="false">IFERROR(IF(SUM('MRR Conglomerado'!AD559:AF559)=0,"",ROUND(SUM('MRR Conglomerado'!AP559:AR559)/SUM('MRR Conglomerado'!AD559:AF559),3)),"")</f>
        <v>1.047</v>
      </c>
      <c r="AB559" s="13" t="n">
        <f aca="false">IFERROR(IF(SUM('MRR Conglomerado'!AE559:AG559)=0,"",ROUND(SUM('MRR Conglomerado'!AQ559:AS559)/SUM('MRR Conglomerado'!AE559:AG559),3)),"")</f>
        <v>1.062</v>
      </c>
    </row>
    <row r="560" customFormat="false" ht="15" hidden="false" customHeight="false" outlineLevel="0" collapsed="false">
      <c r="A560" s="10" t="s">
        <v>1180</v>
      </c>
      <c r="B560" s="13" t="str">
        <f aca="false">IFERROR(IF(SUM('MRR Conglomerado'!E560:G560)=0,"",ROUND(SUM('MRR Conglomerado'!Q560:S560)/SUM('MRR Conglomerado'!E560:G560),3)),"")</f>
        <v/>
      </c>
      <c r="C560" s="13" t="str">
        <f aca="false">IFERROR(IF(SUM('MRR Conglomerado'!F560:H560)=0,"",ROUND(SUM('MRR Conglomerado'!R560:T560)/SUM('MRR Conglomerado'!F560:H560),3)),"")</f>
        <v/>
      </c>
      <c r="D560" s="13" t="str">
        <f aca="false">IFERROR(IF(SUM('MRR Conglomerado'!G560:I560)=0,"",ROUND(SUM('MRR Conglomerado'!S560:U560)/SUM('MRR Conglomerado'!G560:I560),3)),"")</f>
        <v/>
      </c>
      <c r="E560" s="13" t="str">
        <f aca="false">IFERROR(IF(SUM('MRR Conglomerado'!H560:J560)=0,"",ROUND(SUM('MRR Conglomerado'!T560:V560)/SUM('MRR Conglomerado'!H560:J560),3)),"")</f>
        <v/>
      </c>
      <c r="F560" s="13" t="str">
        <f aca="false">IFERROR(IF(SUM('MRR Conglomerado'!I560:K560)=0,"",ROUND(SUM('MRR Conglomerado'!U560:W560)/SUM('MRR Conglomerado'!I560:K560),3)),"")</f>
        <v/>
      </c>
      <c r="G560" s="13" t="str">
        <f aca="false">IFERROR(IF(SUM('MRR Conglomerado'!J560:L560)=0,"",ROUND(SUM('MRR Conglomerado'!V560:X560)/SUM('MRR Conglomerado'!J560:L560),3)),"")</f>
        <v/>
      </c>
      <c r="H560" s="13" t="str">
        <f aca="false">IFERROR(IF(SUM('MRR Conglomerado'!K560:M560)=0,"",ROUND(SUM('MRR Conglomerado'!W560:Y560)/SUM('MRR Conglomerado'!K560:M560),3)),"")</f>
        <v/>
      </c>
      <c r="I560" s="13" t="str">
        <f aca="false">IFERROR(IF(SUM('MRR Conglomerado'!L560:N560)=0,"",ROUND(SUM('MRR Conglomerado'!X560:Z560)/SUM('MRR Conglomerado'!L560:N560),3)),"")</f>
        <v/>
      </c>
      <c r="J560" s="13" t="str">
        <f aca="false">IFERROR(IF(SUM('MRR Conglomerado'!M560:O560)=0,"",ROUND(SUM('MRR Conglomerado'!Y560:AA560)/SUM('MRR Conglomerado'!M560:O560),3)),"")</f>
        <v/>
      </c>
      <c r="K560" s="13" t="str">
        <f aca="false">IFERROR(IF(SUM('MRR Conglomerado'!N560:P560)=0,"",ROUND(SUM('MRR Conglomerado'!Z560:AB560)/SUM('MRR Conglomerado'!N560:P560),3)),"")</f>
        <v/>
      </c>
      <c r="L560" s="13" t="str">
        <f aca="false">IFERROR(IF(SUM('MRR Conglomerado'!O560:Q560)=0,"",ROUND(SUM('MRR Conglomerado'!AA560:AC560)/SUM('MRR Conglomerado'!O560:Q560),3)),"")</f>
        <v/>
      </c>
      <c r="M560" s="13" t="str">
        <f aca="false">IFERROR(IF(SUM('MRR Conglomerado'!P560:R560)=0,"",ROUND(SUM('MRR Conglomerado'!AB560:AD560)/SUM('MRR Conglomerado'!P560:R560),3)),"")</f>
        <v/>
      </c>
      <c r="N560" s="13" t="str">
        <f aca="false">IFERROR(IF(SUM('MRR Conglomerado'!Q560:S560)=0,"",ROUND(SUM('MRR Conglomerado'!AC560:AE560)/SUM('MRR Conglomerado'!Q560:S560),3)),"")</f>
        <v/>
      </c>
      <c r="O560" s="13" t="str">
        <f aca="false">IFERROR(IF(SUM('MRR Conglomerado'!R560:T560)=0,"",ROUND(SUM('MRR Conglomerado'!AD560:AF560)/SUM('MRR Conglomerado'!R560:T560),3)),"")</f>
        <v/>
      </c>
      <c r="P560" s="13" t="str">
        <f aca="false">IFERROR(IF(SUM('MRR Conglomerado'!S560:U560)=0,"",ROUND(SUM('MRR Conglomerado'!AE560:AG560)/SUM('MRR Conglomerado'!S560:U560),3)),"")</f>
        <v/>
      </c>
      <c r="Q560" s="13" t="str">
        <f aca="false">IFERROR(IF(SUM('MRR Conglomerado'!T560:V560)=0,"",ROUND(SUM('MRR Conglomerado'!AF560:AH560)/SUM('MRR Conglomerado'!T560:V560),3)),"")</f>
        <v/>
      </c>
      <c r="R560" s="13" t="str">
        <f aca="false">IFERROR(IF(SUM('MRR Conglomerado'!U560:W560)=0,"",ROUND(SUM('MRR Conglomerado'!AG560:AI560)/SUM('MRR Conglomerado'!U560:W560),3)),"")</f>
        <v/>
      </c>
      <c r="S560" s="13" t="str">
        <f aca="false">IFERROR(IF(SUM('MRR Conglomerado'!V560:X560)=0,"",ROUND(SUM('MRR Conglomerado'!AH560:AJ560)/SUM('MRR Conglomerado'!V560:X560),3)),"")</f>
        <v/>
      </c>
      <c r="T560" s="13" t="str">
        <f aca="false">IFERROR(IF(SUM('MRR Conglomerado'!W560:Y560)=0,"",ROUND(SUM('MRR Conglomerado'!AI560:AK560)/SUM('MRR Conglomerado'!W560:Y560),3)),"")</f>
        <v/>
      </c>
      <c r="U560" s="13" t="str">
        <f aca="false">IFERROR(IF(SUM('MRR Conglomerado'!X560:Z560)=0,"",ROUND(SUM('MRR Conglomerado'!AJ560:AL560)/SUM('MRR Conglomerado'!X560:Z560),3)),"")</f>
        <v/>
      </c>
      <c r="V560" s="13" t="str">
        <f aca="false">IFERROR(IF(SUM('MRR Conglomerado'!Y560:AA560)=0,"",ROUND(SUM('MRR Conglomerado'!AK560:AM560)/SUM('MRR Conglomerado'!Y560:AA560),3)),"")</f>
        <v/>
      </c>
      <c r="W560" s="13" t="str">
        <f aca="false">IFERROR(IF(SUM('MRR Conglomerado'!Z560:AB560)=0,"",ROUND(SUM('MRR Conglomerado'!AL560:AN560)/SUM('MRR Conglomerado'!Z560:AB560),3)),"")</f>
        <v/>
      </c>
      <c r="X560" s="13" t="str">
        <f aca="false">IFERROR(IF(SUM('MRR Conglomerado'!AA560:AC560)=0,"",ROUND(SUM('MRR Conglomerado'!AM560:AO560)/SUM('MRR Conglomerado'!AA560:AC560),3)),"")</f>
        <v/>
      </c>
      <c r="Y560" s="13" t="str">
        <f aca="false">IFERROR(IF(SUM('MRR Conglomerado'!AB560:AD560)=0,"",ROUND(SUM('MRR Conglomerado'!AN560:AP560)/SUM('MRR Conglomerado'!AB560:AD560),3)),"")</f>
        <v/>
      </c>
      <c r="Z560" s="13" t="str">
        <f aca="false">IFERROR(IF(SUM('MRR Conglomerado'!AC560:AE560)=0,"",ROUND(SUM('MRR Conglomerado'!AO560:AQ560)/SUM('MRR Conglomerado'!AC560:AE560),3)),"")</f>
        <v/>
      </c>
      <c r="AA560" s="13" t="str">
        <f aca="false">IFERROR(IF(SUM('MRR Conglomerado'!AD560:AF560)=0,"",ROUND(SUM('MRR Conglomerado'!AP560:AR560)/SUM('MRR Conglomerado'!AD560:AF560),3)),"")</f>
        <v/>
      </c>
      <c r="AB560" s="13" t="str">
        <f aca="false">IFERROR(IF(SUM('MRR Conglomerado'!AE560:AG560)=0,"",ROUND(SUM('MRR Conglomerado'!AQ560:AS560)/SUM('MRR Conglomerado'!AE560:AG560),3)),"")</f>
        <v/>
      </c>
    </row>
    <row r="561" customFormat="false" ht="15" hidden="false" customHeight="false" outlineLevel="0" collapsed="false">
      <c r="A561" s="10" t="s">
        <v>1182</v>
      </c>
      <c r="B561" s="13" t="str">
        <f aca="false">IFERROR(IF(SUM('MRR Conglomerado'!E561:G561)=0,"",ROUND(SUM('MRR Conglomerado'!Q561:S561)/SUM('MRR Conglomerado'!E561:G561),3)),"")</f>
        <v/>
      </c>
      <c r="C561" s="13" t="str">
        <f aca="false">IFERROR(IF(SUM('MRR Conglomerado'!F561:H561)=0,"",ROUND(SUM('MRR Conglomerado'!R561:T561)/SUM('MRR Conglomerado'!F561:H561),3)),"")</f>
        <v/>
      </c>
      <c r="D561" s="13" t="str">
        <f aca="false">IFERROR(IF(SUM('MRR Conglomerado'!G561:I561)=0,"",ROUND(SUM('MRR Conglomerado'!S561:U561)/SUM('MRR Conglomerado'!G561:I561),3)),"")</f>
        <v/>
      </c>
      <c r="E561" s="13" t="str">
        <f aca="false">IFERROR(IF(SUM('MRR Conglomerado'!H561:J561)=0,"",ROUND(SUM('MRR Conglomerado'!T561:V561)/SUM('MRR Conglomerado'!H561:J561),3)),"")</f>
        <v/>
      </c>
      <c r="F561" s="13" t="str">
        <f aca="false">IFERROR(IF(SUM('MRR Conglomerado'!I561:K561)=0,"",ROUND(SUM('MRR Conglomerado'!U561:W561)/SUM('MRR Conglomerado'!I561:K561),3)),"")</f>
        <v/>
      </c>
      <c r="G561" s="13" t="str">
        <f aca="false">IFERROR(IF(SUM('MRR Conglomerado'!J561:L561)=0,"",ROUND(SUM('MRR Conglomerado'!V561:X561)/SUM('MRR Conglomerado'!J561:L561),3)),"")</f>
        <v/>
      </c>
      <c r="H561" s="13" t="str">
        <f aca="false">IFERROR(IF(SUM('MRR Conglomerado'!K561:M561)=0,"",ROUND(SUM('MRR Conglomerado'!W561:Y561)/SUM('MRR Conglomerado'!K561:M561),3)),"")</f>
        <v/>
      </c>
      <c r="I561" s="13" t="str">
        <f aca="false">IFERROR(IF(SUM('MRR Conglomerado'!L561:N561)=0,"",ROUND(SUM('MRR Conglomerado'!X561:Z561)/SUM('MRR Conglomerado'!L561:N561),3)),"")</f>
        <v/>
      </c>
      <c r="J561" s="13" t="str">
        <f aca="false">IFERROR(IF(SUM('MRR Conglomerado'!M561:O561)=0,"",ROUND(SUM('MRR Conglomerado'!Y561:AA561)/SUM('MRR Conglomerado'!M561:O561),3)),"")</f>
        <v/>
      </c>
      <c r="K561" s="13" t="str">
        <f aca="false">IFERROR(IF(SUM('MRR Conglomerado'!N561:P561)=0,"",ROUND(SUM('MRR Conglomerado'!Z561:AB561)/SUM('MRR Conglomerado'!N561:P561),3)),"")</f>
        <v/>
      </c>
      <c r="L561" s="13" t="str">
        <f aca="false">IFERROR(IF(SUM('MRR Conglomerado'!O561:Q561)=0,"",ROUND(SUM('MRR Conglomerado'!AA561:AC561)/SUM('MRR Conglomerado'!O561:Q561),3)),"")</f>
        <v/>
      </c>
      <c r="M561" s="13" t="str">
        <f aca="false">IFERROR(IF(SUM('MRR Conglomerado'!P561:R561)=0,"",ROUND(SUM('MRR Conglomerado'!AB561:AD561)/SUM('MRR Conglomerado'!P561:R561),3)),"")</f>
        <v/>
      </c>
      <c r="N561" s="13" t="str">
        <f aca="false">IFERROR(IF(SUM('MRR Conglomerado'!Q561:S561)=0,"",ROUND(SUM('MRR Conglomerado'!AC561:AE561)/SUM('MRR Conglomerado'!Q561:S561),3)),"")</f>
        <v/>
      </c>
      <c r="O561" s="13" t="str">
        <f aca="false">IFERROR(IF(SUM('MRR Conglomerado'!R561:T561)=0,"",ROUND(SUM('MRR Conglomerado'!AD561:AF561)/SUM('MRR Conglomerado'!R561:T561),3)),"")</f>
        <v/>
      </c>
      <c r="P561" s="13" t="str">
        <f aca="false">IFERROR(IF(SUM('MRR Conglomerado'!S561:U561)=0,"",ROUND(SUM('MRR Conglomerado'!AE561:AG561)/SUM('MRR Conglomerado'!S561:U561),3)),"")</f>
        <v/>
      </c>
      <c r="Q561" s="13" t="str">
        <f aca="false">IFERROR(IF(SUM('MRR Conglomerado'!T561:V561)=0,"",ROUND(SUM('MRR Conglomerado'!AF561:AH561)/SUM('MRR Conglomerado'!T561:V561),3)),"")</f>
        <v/>
      </c>
      <c r="R561" s="13" t="str">
        <f aca="false">IFERROR(IF(SUM('MRR Conglomerado'!U561:W561)=0,"",ROUND(SUM('MRR Conglomerado'!AG561:AI561)/SUM('MRR Conglomerado'!U561:W561),3)),"")</f>
        <v/>
      </c>
      <c r="S561" s="13" t="str">
        <f aca="false">IFERROR(IF(SUM('MRR Conglomerado'!V561:X561)=0,"",ROUND(SUM('MRR Conglomerado'!AH561:AJ561)/SUM('MRR Conglomerado'!V561:X561),3)),"")</f>
        <v/>
      </c>
      <c r="T561" s="13" t="str">
        <f aca="false">IFERROR(IF(SUM('MRR Conglomerado'!W561:Y561)=0,"",ROUND(SUM('MRR Conglomerado'!AI561:AK561)/SUM('MRR Conglomerado'!W561:Y561),3)),"")</f>
        <v/>
      </c>
      <c r="U561" s="13" t="str">
        <f aca="false">IFERROR(IF(SUM('MRR Conglomerado'!X561:Z561)=0,"",ROUND(SUM('MRR Conglomerado'!AJ561:AL561)/SUM('MRR Conglomerado'!X561:Z561),3)),"")</f>
        <v/>
      </c>
      <c r="V561" s="13" t="str">
        <f aca="false">IFERROR(IF(SUM('MRR Conglomerado'!Y561:AA561)=0,"",ROUND(SUM('MRR Conglomerado'!AK561:AM561)/SUM('MRR Conglomerado'!Y561:AA561),3)),"")</f>
        <v/>
      </c>
      <c r="W561" s="13" t="str">
        <f aca="false">IFERROR(IF(SUM('MRR Conglomerado'!Z561:AB561)=0,"",ROUND(SUM('MRR Conglomerado'!AL561:AN561)/SUM('MRR Conglomerado'!Z561:AB561),3)),"")</f>
        <v/>
      </c>
      <c r="X561" s="13" t="str">
        <f aca="false">IFERROR(IF(SUM('MRR Conglomerado'!AA561:AC561)=0,"",ROUND(SUM('MRR Conglomerado'!AM561:AO561)/SUM('MRR Conglomerado'!AA561:AC561),3)),"")</f>
        <v/>
      </c>
      <c r="Y561" s="13" t="str">
        <f aca="false">IFERROR(IF(SUM('MRR Conglomerado'!AB561:AD561)=0,"",ROUND(SUM('MRR Conglomerado'!AN561:AP561)/SUM('MRR Conglomerado'!AB561:AD561),3)),"")</f>
        <v/>
      </c>
      <c r="Z561" s="13" t="str">
        <f aca="false">IFERROR(IF(SUM('MRR Conglomerado'!AC561:AE561)=0,"",ROUND(SUM('MRR Conglomerado'!AO561:AQ561)/SUM('MRR Conglomerado'!AC561:AE561),3)),"")</f>
        <v/>
      </c>
      <c r="AA561" s="13" t="n">
        <f aca="false">IFERROR(IF(SUM('MRR Conglomerado'!AD561:AF561)=0,"",ROUND(SUM('MRR Conglomerado'!AP561:AR561)/SUM('MRR Conglomerado'!AD561:AF561),3)),"")</f>
        <v>2.791</v>
      </c>
      <c r="AB561" s="13" t="n">
        <f aca="false">IFERROR(IF(SUM('MRR Conglomerado'!AE561:AG561)=0,"",ROUND(SUM('MRR Conglomerado'!AQ561:AS561)/SUM('MRR Conglomerado'!AE561:AG561),3)),"")</f>
        <v>2.698</v>
      </c>
    </row>
    <row r="562" customFormat="false" ht="15" hidden="false" customHeight="false" outlineLevel="0" collapsed="false">
      <c r="A562" s="10" t="s">
        <v>1184</v>
      </c>
      <c r="B562" s="13" t="str">
        <f aca="false">IFERROR(IF(SUM('MRR Conglomerado'!E562:G562)=0,"",ROUND(SUM('MRR Conglomerado'!Q562:S562)/SUM('MRR Conglomerado'!E562:G562),3)),"")</f>
        <v/>
      </c>
      <c r="C562" s="13" t="str">
        <f aca="false">IFERROR(IF(SUM('MRR Conglomerado'!F562:H562)=0,"",ROUND(SUM('MRR Conglomerado'!R562:T562)/SUM('MRR Conglomerado'!F562:H562),3)),"")</f>
        <v/>
      </c>
      <c r="D562" s="13" t="str">
        <f aca="false">IFERROR(IF(SUM('MRR Conglomerado'!G562:I562)=0,"",ROUND(SUM('MRR Conglomerado'!S562:U562)/SUM('MRR Conglomerado'!G562:I562),3)),"")</f>
        <v/>
      </c>
      <c r="E562" s="13" t="str">
        <f aca="false">IFERROR(IF(SUM('MRR Conglomerado'!H562:J562)=0,"",ROUND(SUM('MRR Conglomerado'!T562:V562)/SUM('MRR Conglomerado'!H562:J562),3)),"")</f>
        <v/>
      </c>
      <c r="F562" s="13" t="str">
        <f aca="false">IFERROR(IF(SUM('MRR Conglomerado'!I562:K562)=0,"",ROUND(SUM('MRR Conglomerado'!U562:W562)/SUM('MRR Conglomerado'!I562:K562),3)),"")</f>
        <v/>
      </c>
      <c r="G562" s="13" t="str">
        <f aca="false">IFERROR(IF(SUM('MRR Conglomerado'!J562:L562)=0,"",ROUND(SUM('MRR Conglomerado'!V562:X562)/SUM('MRR Conglomerado'!J562:L562),3)),"")</f>
        <v/>
      </c>
      <c r="H562" s="13" t="str">
        <f aca="false">IFERROR(IF(SUM('MRR Conglomerado'!K562:M562)=0,"",ROUND(SUM('MRR Conglomerado'!W562:Y562)/SUM('MRR Conglomerado'!K562:M562),3)),"")</f>
        <v/>
      </c>
      <c r="I562" s="13" t="str">
        <f aca="false">IFERROR(IF(SUM('MRR Conglomerado'!L562:N562)=0,"",ROUND(SUM('MRR Conglomerado'!X562:Z562)/SUM('MRR Conglomerado'!L562:N562),3)),"")</f>
        <v/>
      </c>
      <c r="J562" s="13" t="str">
        <f aca="false">IFERROR(IF(SUM('MRR Conglomerado'!M562:O562)=0,"",ROUND(SUM('MRR Conglomerado'!Y562:AA562)/SUM('MRR Conglomerado'!M562:O562),3)),"")</f>
        <v/>
      </c>
      <c r="K562" s="13" t="str">
        <f aca="false">IFERROR(IF(SUM('MRR Conglomerado'!N562:P562)=0,"",ROUND(SUM('MRR Conglomerado'!Z562:AB562)/SUM('MRR Conglomerado'!N562:P562),3)),"")</f>
        <v/>
      </c>
      <c r="L562" s="13" t="str">
        <f aca="false">IFERROR(IF(SUM('MRR Conglomerado'!O562:Q562)=0,"",ROUND(SUM('MRR Conglomerado'!AA562:AC562)/SUM('MRR Conglomerado'!O562:Q562),3)),"")</f>
        <v/>
      </c>
      <c r="M562" s="13" t="str">
        <f aca="false">IFERROR(IF(SUM('MRR Conglomerado'!P562:R562)=0,"",ROUND(SUM('MRR Conglomerado'!AB562:AD562)/SUM('MRR Conglomerado'!P562:R562),3)),"")</f>
        <v/>
      </c>
      <c r="N562" s="13" t="str">
        <f aca="false">IFERROR(IF(SUM('MRR Conglomerado'!Q562:S562)=0,"",ROUND(SUM('MRR Conglomerado'!AC562:AE562)/SUM('MRR Conglomerado'!Q562:S562),3)),"")</f>
        <v/>
      </c>
      <c r="O562" s="13" t="str">
        <f aca="false">IFERROR(IF(SUM('MRR Conglomerado'!R562:T562)=0,"",ROUND(SUM('MRR Conglomerado'!AD562:AF562)/SUM('MRR Conglomerado'!R562:T562),3)),"")</f>
        <v/>
      </c>
      <c r="P562" s="13" t="str">
        <f aca="false">IFERROR(IF(SUM('MRR Conglomerado'!S562:U562)=0,"",ROUND(SUM('MRR Conglomerado'!AE562:AG562)/SUM('MRR Conglomerado'!S562:U562),3)),"")</f>
        <v/>
      </c>
      <c r="Q562" s="13" t="str">
        <f aca="false">IFERROR(IF(SUM('MRR Conglomerado'!T562:V562)=0,"",ROUND(SUM('MRR Conglomerado'!AF562:AH562)/SUM('MRR Conglomerado'!T562:V562),3)),"")</f>
        <v/>
      </c>
      <c r="R562" s="13" t="str">
        <f aca="false">IFERROR(IF(SUM('MRR Conglomerado'!U562:W562)=0,"",ROUND(SUM('MRR Conglomerado'!AG562:AI562)/SUM('MRR Conglomerado'!U562:W562),3)),"")</f>
        <v/>
      </c>
      <c r="S562" s="13" t="str">
        <f aca="false">IFERROR(IF(SUM('MRR Conglomerado'!V562:X562)=0,"",ROUND(SUM('MRR Conglomerado'!AH562:AJ562)/SUM('MRR Conglomerado'!V562:X562),3)),"")</f>
        <v/>
      </c>
      <c r="T562" s="13" t="str">
        <f aca="false">IFERROR(IF(SUM('MRR Conglomerado'!W562:Y562)=0,"",ROUND(SUM('MRR Conglomerado'!AI562:AK562)/SUM('MRR Conglomerado'!W562:Y562),3)),"")</f>
        <v/>
      </c>
      <c r="U562" s="13" t="str">
        <f aca="false">IFERROR(IF(SUM('MRR Conglomerado'!X562:Z562)=0,"",ROUND(SUM('MRR Conglomerado'!AJ562:AL562)/SUM('MRR Conglomerado'!X562:Z562),3)),"")</f>
        <v/>
      </c>
      <c r="V562" s="13" t="str">
        <f aca="false">IFERROR(IF(SUM('MRR Conglomerado'!Y562:AA562)=0,"",ROUND(SUM('MRR Conglomerado'!AK562:AM562)/SUM('MRR Conglomerado'!Y562:AA562),3)),"")</f>
        <v/>
      </c>
      <c r="W562" s="13" t="str">
        <f aca="false">IFERROR(IF(SUM('MRR Conglomerado'!Z562:AB562)=0,"",ROUND(SUM('MRR Conglomerado'!AL562:AN562)/SUM('MRR Conglomerado'!Z562:AB562),3)),"")</f>
        <v/>
      </c>
      <c r="X562" s="13" t="str">
        <f aca="false">IFERROR(IF(SUM('MRR Conglomerado'!AA562:AC562)=0,"",ROUND(SUM('MRR Conglomerado'!AM562:AO562)/SUM('MRR Conglomerado'!AA562:AC562),3)),"")</f>
        <v/>
      </c>
      <c r="Y562" s="13" t="str">
        <f aca="false">IFERROR(IF(SUM('MRR Conglomerado'!AB562:AD562)=0,"",ROUND(SUM('MRR Conglomerado'!AN562:AP562)/SUM('MRR Conglomerado'!AB562:AD562),3)),"")</f>
        <v/>
      </c>
      <c r="Z562" s="13" t="str">
        <f aca="false">IFERROR(IF(SUM('MRR Conglomerado'!AC562:AE562)=0,"",ROUND(SUM('MRR Conglomerado'!AO562:AQ562)/SUM('MRR Conglomerado'!AC562:AE562),3)),"")</f>
        <v/>
      </c>
      <c r="AA562" s="13" t="str">
        <f aca="false">IFERROR(IF(SUM('MRR Conglomerado'!AD562:AF562)=0,"",ROUND(SUM('MRR Conglomerado'!AP562:AR562)/SUM('MRR Conglomerado'!AD562:AF562),3)),"")</f>
        <v/>
      </c>
      <c r="AB562" s="13" t="str">
        <f aca="false">IFERROR(IF(SUM('MRR Conglomerado'!AE562:AG562)=0,"",ROUND(SUM('MRR Conglomerado'!AQ562:AS562)/SUM('MRR Conglomerado'!AE562:AG562),3)),"")</f>
        <v/>
      </c>
    </row>
    <row r="563" customFormat="false" ht="15" hidden="false" customHeight="false" outlineLevel="0" collapsed="false">
      <c r="A563" s="10" t="s">
        <v>1186</v>
      </c>
      <c r="B563" s="13" t="str">
        <f aca="false">IFERROR(IF(SUM('MRR Conglomerado'!E563:G563)=0,"",ROUND(SUM('MRR Conglomerado'!Q563:S563)/SUM('MRR Conglomerado'!E563:G563),3)),"")</f>
        <v/>
      </c>
      <c r="C563" s="13" t="str">
        <f aca="false">IFERROR(IF(SUM('MRR Conglomerado'!F563:H563)=0,"",ROUND(SUM('MRR Conglomerado'!R563:T563)/SUM('MRR Conglomerado'!F563:H563),3)),"")</f>
        <v/>
      </c>
      <c r="D563" s="13" t="str">
        <f aca="false">IFERROR(IF(SUM('MRR Conglomerado'!G563:I563)=0,"",ROUND(SUM('MRR Conglomerado'!S563:U563)/SUM('MRR Conglomerado'!G563:I563),3)),"")</f>
        <v/>
      </c>
      <c r="E563" s="13" t="str">
        <f aca="false">IFERROR(IF(SUM('MRR Conglomerado'!H563:J563)=0,"",ROUND(SUM('MRR Conglomerado'!T563:V563)/SUM('MRR Conglomerado'!H563:J563),3)),"")</f>
        <v/>
      </c>
      <c r="F563" s="13" t="str">
        <f aca="false">IFERROR(IF(SUM('MRR Conglomerado'!I563:K563)=0,"",ROUND(SUM('MRR Conglomerado'!U563:W563)/SUM('MRR Conglomerado'!I563:K563),3)),"")</f>
        <v/>
      </c>
      <c r="G563" s="13" t="str">
        <f aca="false">IFERROR(IF(SUM('MRR Conglomerado'!J563:L563)=0,"",ROUND(SUM('MRR Conglomerado'!V563:X563)/SUM('MRR Conglomerado'!J563:L563),3)),"")</f>
        <v/>
      </c>
      <c r="H563" s="13" t="str">
        <f aca="false">IFERROR(IF(SUM('MRR Conglomerado'!K563:M563)=0,"",ROUND(SUM('MRR Conglomerado'!W563:Y563)/SUM('MRR Conglomerado'!K563:M563),3)),"")</f>
        <v/>
      </c>
      <c r="I563" s="13" t="str">
        <f aca="false">IFERROR(IF(SUM('MRR Conglomerado'!L563:N563)=0,"",ROUND(SUM('MRR Conglomerado'!X563:Z563)/SUM('MRR Conglomerado'!L563:N563),3)),"")</f>
        <v/>
      </c>
      <c r="J563" s="13" t="n">
        <f aca="false">IFERROR(IF(SUM('MRR Conglomerado'!M563:O563)=0,"",ROUND(SUM('MRR Conglomerado'!Y563:AA563)/SUM('MRR Conglomerado'!M563:O563),3)),"")</f>
        <v>6.546</v>
      </c>
      <c r="K563" s="13" t="n">
        <f aca="false">IFERROR(IF(SUM('MRR Conglomerado'!N563:P563)=0,"",ROUND(SUM('MRR Conglomerado'!Z563:AB563)/SUM('MRR Conglomerado'!N563:P563),3)),"")</f>
        <v>3.739</v>
      </c>
      <c r="L563" s="13" t="n">
        <f aca="false">IFERROR(IF(SUM('MRR Conglomerado'!O563:Q563)=0,"",ROUND(SUM('MRR Conglomerado'!AA563:AC563)/SUM('MRR Conglomerado'!O563:Q563),3)),"")</f>
        <v>2.284</v>
      </c>
      <c r="M563" s="13" t="n">
        <f aca="false">IFERROR(IF(SUM('MRR Conglomerado'!P563:R563)=0,"",ROUND(SUM('MRR Conglomerado'!AB563:AD563)/SUM('MRR Conglomerado'!P563:R563),3)),"")</f>
        <v>2.069</v>
      </c>
      <c r="N563" s="13" t="n">
        <f aca="false">IFERROR(IF(SUM('MRR Conglomerado'!Q563:S563)=0,"",ROUND(SUM('MRR Conglomerado'!AC563:AE563)/SUM('MRR Conglomerado'!Q563:S563),3)),"")</f>
        <v>1.883</v>
      </c>
      <c r="O563" s="13" t="n">
        <f aca="false">IFERROR(IF(SUM('MRR Conglomerado'!R563:T563)=0,"",ROUND(SUM('MRR Conglomerado'!AD563:AF563)/SUM('MRR Conglomerado'!R563:T563),3)),"")</f>
        <v>1.826</v>
      </c>
      <c r="P563" s="13" t="n">
        <f aca="false">IFERROR(IF(SUM('MRR Conglomerado'!S563:U563)=0,"",ROUND(SUM('MRR Conglomerado'!AE563:AG563)/SUM('MRR Conglomerado'!S563:U563),3)),"")</f>
        <v>1.693</v>
      </c>
      <c r="Q563" s="13" t="n">
        <f aca="false">IFERROR(IF(SUM('MRR Conglomerado'!T563:V563)=0,"",ROUND(SUM('MRR Conglomerado'!AF563:AH563)/SUM('MRR Conglomerado'!T563:V563),3)),"")</f>
        <v>1.032</v>
      </c>
      <c r="R563" s="13" t="n">
        <f aca="false">IFERROR(IF(SUM('MRR Conglomerado'!U563:W563)=0,"",ROUND(SUM('MRR Conglomerado'!AG563:AI563)/SUM('MRR Conglomerado'!U563:W563),3)),"")</f>
        <v>0.787</v>
      </c>
      <c r="S563" s="13" t="n">
        <f aca="false">IFERROR(IF(SUM('MRR Conglomerado'!V563:X563)=0,"",ROUND(SUM('MRR Conglomerado'!AH563:AJ563)/SUM('MRR Conglomerado'!V563:X563),3)),"")</f>
        <v>0.586</v>
      </c>
      <c r="T563" s="13" t="n">
        <f aca="false">IFERROR(IF(SUM('MRR Conglomerado'!W563:Y563)=0,"",ROUND(SUM('MRR Conglomerado'!AI563:AK563)/SUM('MRR Conglomerado'!W563:Y563),3)),"")</f>
        <v>0.845</v>
      </c>
      <c r="U563" s="13" t="n">
        <f aca="false">IFERROR(IF(SUM('MRR Conglomerado'!X563:Z563)=0,"",ROUND(SUM('MRR Conglomerado'!AJ563:AL563)/SUM('MRR Conglomerado'!X563:Z563),3)),"")</f>
        <v>0.593</v>
      </c>
      <c r="V563" s="13" t="n">
        <f aca="false">IFERROR(IF(SUM('MRR Conglomerado'!Y563:AA563)=0,"",ROUND(SUM('MRR Conglomerado'!AK563:AM563)/SUM('MRR Conglomerado'!Y563:AA563),3)),"")</f>
        <v>0.481</v>
      </c>
      <c r="W563" s="13" t="n">
        <f aca="false">IFERROR(IF(SUM('MRR Conglomerado'!Z563:AB563)=0,"",ROUND(SUM('MRR Conglomerado'!AL563:AN563)/SUM('MRR Conglomerado'!Z563:AB563),3)),"")</f>
        <v>0.518</v>
      </c>
      <c r="X563" s="13" t="n">
        <f aca="false">IFERROR(IF(SUM('MRR Conglomerado'!AA563:AC563)=0,"",ROUND(SUM('MRR Conglomerado'!AM563:AO563)/SUM('MRR Conglomerado'!AA563:AC563),3)),"")</f>
        <v>0.684</v>
      </c>
      <c r="Y563" s="13" t="n">
        <f aca="false">IFERROR(IF(SUM('MRR Conglomerado'!AB563:AD563)=0,"",ROUND(SUM('MRR Conglomerado'!AN563:AP563)/SUM('MRR Conglomerado'!AB563:AD563),3)),"")</f>
        <v>0.882</v>
      </c>
      <c r="Z563" s="13" t="n">
        <f aca="false">IFERROR(IF(SUM('MRR Conglomerado'!AC563:AE563)=0,"",ROUND(SUM('MRR Conglomerado'!AO563:AQ563)/SUM('MRR Conglomerado'!AC563:AE563),3)),"")</f>
        <v>0.989</v>
      </c>
      <c r="AA563" s="13" t="n">
        <f aca="false">IFERROR(IF(SUM('MRR Conglomerado'!AD563:AF563)=0,"",ROUND(SUM('MRR Conglomerado'!AP563:AR563)/SUM('MRR Conglomerado'!AD563:AF563),3)),"")</f>
        <v>0.99</v>
      </c>
      <c r="AB563" s="13" t="n">
        <f aca="false">IFERROR(IF(SUM('MRR Conglomerado'!AE563:AG563)=0,"",ROUND(SUM('MRR Conglomerado'!AQ563:AS563)/SUM('MRR Conglomerado'!AE563:AG563),3)),"")</f>
        <v>0.652</v>
      </c>
    </row>
    <row r="564" customFormat="false" ht="15" hidden="false" customHeight="false" outlineLevel="0" collapsed="false">
      <c r="A564" s="10" t="s">
        <v>1188</v>
      </c>
      <c r="B564" s="13" t="str">
        <f aca="false">IFERROR(IF(SUM('MRR Conglomerado'!E564:G564)=0,"",ROUND(SUM('MRR Conglomerado'!Q564:S564)/SUM('MRR Conglomerado'!E564:G564),3)),"")</f>
        <v/>
      </c>
      <c r="C564" s="13" t="str">
        <f aca="false">IFERROR(IF(SUM('MRR Conglomerado'!F564:H564)=0,"",ROUND(SUM('MRR Conglomerado'!R564:T564)/SUM('MRR Conglomerado'!F564:H564),3)),"")</f>
        <v/>
      </c>
      <c r="D564" s="13" t="str">
        <f aca="false">IFERROR(IF(SUM('MRR Conglomerado'!G564:I564)=0,"",ROUND(SUM('MRR Conglomerado'!S564:U564)/SUM('MRR Conglomerado'!G564:I564),3)),"")</f>
        <v/>
      </c>
      <c r="E564" s="13" t="str">
        <f aca="false">IFERROR(IF(SUM('MRR Conglomerado'!H564:J564)=0,"",ROUND(SUM('MRR Conglomerado'!T564:V564)/SUM('MRR Conglomerado'!H564:J564),3)),"")</f>
        <v/>
      </c>
      <c r="F564" s="13" t="str">
        <f aca="false">IFERROR(IF(SUM('MRR Conglomerado'!I564:K564)=0,"",ROUND(SUM('MRR Conglomerado'!U564:W564)/SUM('MRR Conglomerado'!I564:K564),3)),"")</f>
        <v/>
      </c>
      <c r="G564" s="13" t="str">
        <f aca="false">IFERROR(IF(SUM('MRR Conglomerado'!J564:L564)=0,"",ROUND(SUM('MRR Conglomerado'!V564:X564)/SUM('MRR Conglomerado'!J564:L564),3)),"")</f>
        <v/>
      </c>
      <c r="H564" s="13" t="str">
        <f aca="false">IFERROR(IF(SUM('MRR Conglomerado'!K564:M564)=0,"",ROUND(SUM('MRR Conglomerado'!W564:Y564)/SUM('MRR Conglomerado'!K564:M564),3)),"")</f>
        <v/>
      </c>
      <c r="I564" s="13" t="str">
        <f aca="false">IFERROR(IF(SUM('MRR Conglomerado'!L564:N564)=0,"",ROUND(SUM('MRR Conglomerado'!X564:Z564)/SUM('MRR Conglomerado'!L564:N564),3)),"")</f>
        <v/>
      </c>
      <c r="J564" s="13" t="str">
        <f aca="false">IFERROR(IF(SUM('MRR Conglomerado'!M564:O564)=0,"",ROUND(SUM('MRR Conglomerado'!Y564:AA564)/SUM('MRR Conglomerado'!M564:O564),3)),"")</f>
        <v/>
      </c>
      <c r="K564" s="13" t="str">
        <f aca="false">IFERROR(IF(SUM('MRR Conglomerado'!N564:P564)=0,"",ROUND(SUM('MRR Conglomerado'!Z564:AB564)/SUM('MRR Conglomerado'!N564:P564),3)),"")</f>
        <v/>
      </c>
      <c r="L564" s="13" t="str">
        <f aca="false">IFERROR(IF(SUM('MRR Conglomerado'!O564:Q564)=0,"",ROUND(SUM('MRR Conglomerado'!AA564:AC564)/SUM('MRR Conglomerado'!O564:Q564),3)),"")</f>
        <v/>
      </c>
      <c r="M564" s="13" t="str">
        <f aca="false">IFERROR(IF(SUM('MRR Conglomerado'!P564:R564)=0,"",ROUND(SUM('MRR Conglomerado'!AB564:AD564)/SUM('MRR Conglomerado'!P564:R564),3)),"")</f>
        <v/>
      </c>
      <c r="N564" s="13" t="str">
        <f aca="false">IFERROR(IF(SUM('MRR Conglomerado'!Q564:S564)=0,"",ROUND(SUM('MRR Conglomerado'!AC564:AE564)/SUM('MRR Conglomerado'!Q564:S564),3)),"")</f>
        <v/>
      </c>
      <c r="O564" s="13" t="str">
        <f aca="false">IFERROR(IF(SUM('MRR Conglomerado'!R564:T564)=0,"",ROUND(SUM('MRR Conglomerado'!AD564:AF564)/SUM('MRR Conglomerado'!R564:T564),3)),"")</f>
        <v/>
      </c>
      <c r="P564" s="13" t="n">
        <f aca="false">IFERROR(IF(SUM('MRR Conglomerado'!S564:U564)=0,"",ROUND(SUM('MRR Conglomerado'!AE564:AG564)/SUM('MRR Conglomerado'!S564:U564),3)),"")</f>
        <v>3.372</v>
      </c>
      <c r="Q564" s="13" t="n">
        <f aca="false">IFERROR(IF(SUM('MRR Conglomerado'!T564:V564)=0,"",ROUND(SUM('MRR Conglomerado'!AF564:AH564)/SUM('MRR Conglomerado'!T564:V564),3)),"")</f>
        <v>1.757</v>
      </c>
      <c r="R564" s="13" t="n">
        <f aca="false">IFERROR(IF(SUM('MRR Conglomerado'!U564:W564)=0,"",ROUND(SUM('MRR Conglomerado'!AG564:AI564)/SUM('MRR Conglomerado'!U564:W564),3)),"")</f>
        <v>1.185</v>
      </c>
      <c r="S564" s="13" t="n">
        <f aca="false">IFERROR(IF(SUM('MRR Conglomerado'!V564:X564)=0,"",ROUND(SUM('MRR Conglomerado'!AH564:AJ564)/SUM('MRR Conglomerado'!V564:X564),3)),"")</f>
        <v>1.165</v>
      </c>
      <c r="T564" s="13" t="n">
        <f aca="false">IFERROR(IF(SUM('MRR Conglomerado'!W564:Y564)=0,"",ROUND(SUM('MRR Conglomerado'!AI564:AK564)/SUM('MRR Conglomerado'!W564:Y564),3)),"")</f>
        <v>1.125</v>
      </c>
      <c r="U564" s="13" t="n">
        <f aca="false">IFERROR(IF(SUM('MRR Conglomerado'!X564:Z564)=0,"",ROUND(SUM('MRR Conglomerado'!AJ564:AL564)/SUM('MRR Conglomerado'!X564:Z564),3)),"")</f>
        <v>1.084</v>
      </c>
      <c r="V564" s="13" t="n">
        <f aca="false">IFERROR(IF(SUM('MRR Conglomerado'!Y564:AA564)=0,"",ROUND(SUM('MRR Conglomerado'!AK564:AM564)/SUM('MRR Conglomerado'!Y564:AA564),3)),"")</f>
        <v>1.042</v>
      </c>
      <c r="W564" s="13" t="n">
        <f aca="false">IFERROR(IF(SUM('MRR Conglomerado'!Z564:AB564)=0,"",ROUND(SUM('MRR Conglomerado'!AL564:AN564)/SUM('MRR Conglomerado'!Z564:AB564),3)),"")</f>
        <v>1.018</v>
      </c>
      <c r="X564" s="13" t="n">
        <f aca="false">IFERROR(IF(SUM('MRR Conglomerado'!AA564:AC564)=0,"",ROUND(SUM('MRR Conglomerado'!AM564:AO564)/SUM('MRR Conglomerado'!AA564:AC564),3)),"")</f>
        <v>0.953</v>
      </c>
      <c r="Y564" s="13" t="n">
        <f aca="false">IFERROR(IF(SUM('MRR Conglomerado'!AB564:AD564)=0,"",ROUND(SUM('MRR Conglomerado'!AN564:AP564)/SUM('MRR Conglomerado'!AB564:AD564),3)),"")</f>
        <v>0.952</v>
      </c>
      <c r="Z564" s="13" t="n">
        <f aca="false">IFERROR(IF(SUM('MRR Conglomerado'!AC564:AE564)=0,"",ROUND(SUM('MRR Conglomerado'!AO564:AQ564)/SUM('MRR Conglomerado'!AC564:AE564),3)),"")</f>
        <v>0.973</v>
      </c>
      <c r="AA564" s="13" t="n">
        <f aca="false">IFERROR(IF(SUM('MRR Conglomerado'!AD564:AF564)=0,"",ROUND(SUM('MRR Conglomerado'!AP564:AR564)/SUM('MRR Conglomerado'!AD564:AF564),3)),"")</f>
        <v>0.937</v>
      </c>
      <c r="AB564" s="13" t="n">
        <f aca="false">IFERROR(IF(SUM('MRR Conglomerado'!AE564:AG564)=0,"",ROUND(SUM('MRR Conglomerado'!AQ564:AS564)/SUM('MRR Conglomerado'!AE564:AG564),3)),"")</f>
        <v>0.924</v>
      </c>
    </row>
    <row r="565" customFormat="false" ht="15" hidden="false" customHeight="false" outlineLevel="0" collapsed="false">
      <c r="A565" s="10" t="s">
        <v>1190</v>
      </c>
      <c r="B565" s="13" t="str">
        <f aca="false">IFERROR(IF(SUM('MRR Conglomerado'!E565:G565)=0,"",ROUND(SUM('MRR Conglomerado'!Q565:S565)/SUM('MRR Conglomerado'!E565:G565),3)),"")</f>
        <v/>
      </c>
      <c r="C565" s="13" t="str">
        <f aca="false">IFERROR(IF(SUM('MRR Conglomerado'!F565:H565)=0,"",ROUND(SUM('MRR Conglomerado'!R565:T565)/SUM('MRR Conglomerado'!F565:H565),3)),"")</f>
        <v/>
      </c>
      <c r="D565" s="13" t="str">
        <f aca="false">IFERROR(IF(SUM('MRR Conglomerado'!G565:I565)=0,"",ROUND(SUM('MRR Conglomerado'!S565:U565)/SUM('MRR Conglomerado'!G565:I565),3)),"")</f>
        <v/>
      </c>
      <c r="E565" s="13" t="str">
        <f aca="false">IFERROR(IF(SUM('MRR Conglomerado'!H565:J565)=0,"",ROUND(SUM('MRR Conglomerado'!T565:V565)/SUM('MRR Conglomerado'!H565:J565),3)),"")</f>
        <v/>
      </c>
      <c r="F565" s="13" t="str">
        <f aca="false">IFERROR(IF(SUM('MRR Conglomerado'!I565:K565)=0,"",ROUND(SUM('MRR Conglomerado'!U565:W565)/SUM('MRR Conglomerado'!I565:K565),3)),"")</f>
        <v/>
      </c>
      <c r="G565" s="13" t="str">
        <f aca="false">IFERROR(IF(SUM('MRR Conglomerado'!J565:L565)=0,"",ROUND(SUM('MRR Conglomerado'!V565:X565)/SUM('MRR Conglomerado'!J565:L565),3)),"")</f>
        <v/>
      </c>
      <c r="H565" s="13" t="str">
        <f aca="false">IFERROR(IF(SUM('MRR Conglomerado'!K565:M565)=0,"",ROUND(SUM('MRR Conglomerado'!W565:Y565)/SUM('MRR Conglomerado'!K565:M565),3)),"")</f>
        <v/>
      </c>
      <c r="I565" s="13" t="str">
        <f aca="false">IFERROR(IF(SUM('MRR Conglomerado'!L565:N565)=0,"",ROUND(SUM('MRR Conglomerado'!X565:Z565)/SUM('MRR Conglomerado'!L565:N565),3)),"")</f>
        <v/>
      </c>
      <c r="J565" s="13" t="str">
        <f aca="false">IFERROR(IF(SUM('MRR Conglomerado'!M565:O565)=0,"",ROUND(SUM('MRR Conglomerado'!Y565:AA565)/SUM('MRR Conglomerado'!M565:O565),3)),"")</f>
        <v/>
      </c>
      <c r="K565" s="13" t="str">
        <f aca="false">IFERROR(IF(SUM('MRR Conglomerado'!N565:P565)=0,"",ROUND(SUM('MRR Conglomerado'!Z565:AB565)/SUM('MRR Conglomerado'!N565:P565),3)),"")</f>
        <v/>
      </c>
      <c r="L565" s="13" t="str">
        <f aca="false">IFERROR(IF(SUM('MRR Conglomerado'!O565:Q565)=0,"",ROUND(SUM('MRR Conglomerado'!AA565:AC565)/SUM('MRR Conglomerado'!O565:Q565),3)),"")</f>
        <v/>
      </c>
      <c r="M565" s="13" t="str">
        <f aca="false">IFERROR(IF(SUM('MRR Conglomerado'!P565:R565)=0,"",ROUND(SUM('MRR Conglomerado'!AB565:AD565)/SUM('MRR Conglomerado'!P565:R565),3)),"")</f>
        <v/>
      </c>
      <c r="N565" s="13" t="str">
        <f aca="false">IFERROR(IF(SUM('MRR Conglomerado'!Q565:S565)=0,"",ROUND(SUM('MRR Conglomerado'!AC565:AE565)/SUM('MRR Conglomerado'!Q565:S565),3)),"")</f>
        <v/>
      </c>
      <c r="O565" s="13" t="str">
        <f aca="false">IFERROR(IF(SUM('MRR Conglomerado'!R565:T565)=0,"",ROUND(SUM('MRR Conglomerado'!AD565:AF565)/SUM('MRR Conglomerado'!R565:T565),3)),"")</f>
        <v/>
      </c>
      <c r="P565" s="13" t="str">
        <f aca="false">IFERROR(IF(SUM('MRR Conglomerado'!S565:U565)=0,"",ROUND(SUM('MRR Conglomerado'!AE565:AG565)/SUM('MRR Conglomerado'!S565:U565),3)),"")</f>
        <v/>
      </c>
      <c r="Q565" s="13" t="str">
        <f aca="false">IFERROR(IF(SUM('MRR Conglomerado'!T565:V565)=0,"",ROUND(SUM('MRR Conglomerado'!AF565:AH565)/SUM('MRR Conglomerado'!T565:V565),3)),"")</f>
        <v/>
      </c>
      <c r="R565" s="13" t="str">
        <f aca="false">IFERROR(IF(SUM('MRR Conglomerado'!U565:W565)=0,"",ROUND(SUM('MRR Conglomerado'!AG565:AI565)/SUM('MRR Conglomerado'!U565:W565),3)),"")</f>
        <v/>
      </c>
      <c r="S565" s="13" t="str">
        <f aca="false">IFERROR(IF(SUM('MRR Conglomerado'!V565:X565)=0,"",ROUND(SUM('MRR Conglomerado'!AH565:AJ565)/SUM('MRR Conglomerado'!V565:X565),3)),"")</f>
        <v/>
      </c>
      <c r="T565" s="13" t="str">
        <f aca="false">IFERROR(IF(SUM('MRR Conglomerado'!W565:Y565)=0,"",ROUND(SUM('MRR Conglomerado'!AI565:AK565)/SUM('MRR Conglomerado'!W565:Y565),3)),"")</f>
        <v/>
      </c>
      <c r="U565" s="13" t="str">
        <f aca="false">IFERROR(IF(SUM('MRR Conglomerado'!X565:Z565)=0,"",ROUND(SUM('MRR Conglomerado'!AJ565:AL565)/SUM('MRR Conglomerado'!X565:Z565),3)),"")</f>
        <v/>
      </c>
      <c r="V565" s="13" t="str">
        <f aca="false">IFERROR(IF(SUM('MRR Conglomerado'!Y565:AA565)=0,"",ROUND(SUM('MRR Conglomerado'!AK565:AM565)/SUM('MRR Conglomerado'!Y565:AA565),3)),"")</f>
        <v/>
      </c>
      <c r="W565" s="13" t="str">
        <f aca="false">IFERROR(IF(SUM('MRR Conglomerado'!Z565:AB565)=0,"",ROUND(SUM('MRR Conglomerado'!AL565:AN565)/SUM('MRR Conglomerado'!Z565:AB565),3)),"")</f>
        <v/>
      </c>
      <c r="X565" s="13" t="str">
        <f aca="false">IFERROR(IF(SUM('MRR Conglomerado'!AA565:AC565)=0,"",ROUND(SUM('MRR Conglomerado'!AM565:AO565)/SUM('MRR Conglomerado'!AA565:AC565),3)),"")</f>
        <v/>
      </c>
      <c r="Y565" s="13" t="str">
        <f aca="false">IFERROR(IF(SUM('MRR Conglomerado'!AB565:AD565)=0,"",ROUND(SUM('MRR Conglomerado'!AN565:AP565)/SUM('MRR Conglomerado'!AB565:AD565),3)),"")</f>
        <v/>
      </c>
      <c r="Z565" s="13" t="str">
        <f aca="false">IFERROR(IF(SUM('MRR Conglomerado'!AC565:AE565)=0,"",ROUND(SUM('MRR Conglomerado'!AO565:AQ565)/SUM('MRR Conglomerado'!AC565:AE565),3)),"")</f>
        <v/>
      </c>
      <c r="AA565" s="13" t="str">
        <f aca="false">IFERROR(IF(SUM('MRR Conglomerado'!AD565:AF565)=0,"",ROUND(SUM('MRR Conglomerado'!AP565:AR565)/SUM('MRR Conglomerado'!AD565:AF565),3)),"")</f>
        <v/>
      </c>
      <c r="AB565" s="13" t="str">
        <f aca="false">IFERROR(IF(SUM('MRR Conglomerado'!AE565:AG565)=0,"",ROUND(SUM('MRR Conglomerado'!AQ565:AS565)/SUM('MRR Conglomerado'!AE565:AG565),3)),"")</f>
        <v/>
      </c>
    </row>
    <row r="566" customFormat="false" ht="15" hidden="false" customHeight="false" outlineLevel="0" collapsed="false">
      <c r="A566" s="10" t="s">
        <v>1192</v>
      </c>
      <c r="B566" s="13" t="str">
        <f aca="false">IFERROR(IF(SUM('MRR Conglomerado'!E566:G566)=0,"",ROUND(SUM('MRR Conglomerado'!Q566:S566)/SUM('MRR Conglomerado'!E566:G566),3)),"")</f>
        <v/>
      </c>
      <c r="C566" s="13" t="str">
        <f aca="false">IFERROR(IF(SUM('MRR Conglomerado'!F566:H566)=0,"",ROUND(SUM('MRR Conglomerado'!R566:T566)/SUM('MRR Conglomerado'!F566:H566),3)),"")</f>
        <v/>
      </c>
      <c r="D566" s="13" t="str">
        <f aca="false">IFERROR(IF(SUM('MRR Conglomerado'!G566:I566)=0,"",ROUND(SUM('MRR Conglomerado'!S566:U566)/SUM('MRR Conglomerado'!G566:I566),3)),"")</f>
        <v/>
      </c>
      <c r="E566" s="13" t="str">
        <f aca="false">IFERROR(IF(SUM('MRR Conglomerado'!H566:J566)=0,"",ROUND(SUM('MRR Conglomerado'!T566:V566)/SUM('MRR Conglomerado'!H566:J566),3)),"")</f>
        <v/>
      </c>
      <c r="F566" s="13" t="str">
        <f aca="false">IFERROR(IF(SUM('MRR Conglomerado'!I566:K566)=0,"",ROUND(SUM('MRR Conglomerado'!U566:W566)/SUM('MRR Conglomerado'!I566:K566),3)),"")</f>
        <v/>
      </c>
      <c r="G566" s="13" t="str">
        <f aca="false">IFERROR(IF(SUM('MRR Conglomerado'!J566:L566)=0,"",ROUND(SUM('MRR Conglomerado'!V566:X566)/SUM('MRR Conglomerado'!J566:L566),3)),"")</f>
        <v/>
      </c>
      <c r="H566" s="13" t="str">
        <f aca="false">IFERROR(IF(SUM('MRR Conglomerado'!K566:M566)=0,"",ROUND(SUM('MRR Conglomerado'!W566:Y566)/SUM('MRR Conglomerado'!K566:M566),3)),"")</f>
        <v/>
      </c>
      <c r="I566" s="13" t="str">
        <f aca="false">IFERROR(IF(SUM('MRR Conglomerado'!L566:N566)=0,"",ROUND(SUM('MRR Conglomerado'!X566:Z566)/SUM('MRR Conglomerado'!L566:N566),3)),"")</f>
        <v/>
      </c>
      <c r="J566" s="13" t="str">
        <f aca="false">IFERROR(IF(SUM('MRR Conglomerado'!M566:O566)=0,"",ROUND(SUM('MRR Conglomerado'!Y566:AA566)/SUM('MRR Conglomerado'!M566:O566),3)),"")</f>
        <v/>
      </c>
      <c r="K566" s="13" t="str">
        <f aca="false">IFERROR(IF(SUM('MRR Conglomerado'!N566:P566)=0,"",ROUND(SUM('MRR Conglomerado'!Z566:AB566)/SUM('MRR Conglomerado'!N566:P566),3)),"")</f>
        <v/>
      </c>
      <c r="L566" s="13" t="str">
        <f aca="false">IFERROR(IF(SUM('MRR Conglomerado'!O566:Q566)=0,"",ROUND(SUM('MRR Conglomerado'!AA566:AC566)/SUM('MRR Conglomerado'!O566:Q566),3)),"")</f>
        <v/>
      </c>
      <c r="M566" s="13" t="str">
        <f aca="false">IFERROR(IF(SUM('MRR Conglomerado'!P566:R566)=0,"",ROUND(SUM('MRR Conglomerado'!AB566:AD566)/SUM('MRR Conglomerado'!P566:R566),3)),"")</f>
        <v/>
      </c>
      <c r="N566" s="13" t="str">
        <f aca="false">IFERROR(IF(SUM('MRR Conglomerado'!Q566:S566)=0,"",ROUND(SUM('MRR Conglomerado'!AC566:AE566)/SUM('MRR Conglomerado'!Q566:S566),3)),"")</f>
        <v/>
      </c>
      <c r="O566" s="13" t="str">
        <f aca="false">IFERROR(IF(SUM('MRR Conglomerado'!R566:T566)=0,"",ROUND(SUM('MRR Conglomerado'!AD566:AF566)/SUM('MRR Conglomerado'!R566:T566),3)),"")</f>
        <v/>
      </c>
      <c r="P566" s="13" t="str">
        <f aca="false">IFERROR(IF(SUM('MRR Conglomerado'!S566:U566)=0,"",ROUND(SUM('MRR Conglomerado'!AE566:AG566)/SUM('MRR Conglomerado'!S566:U566),3)),"")</f>
        <v/>
      </c>
      <c r="Q566" s="13" t="str">
        <f aca="false">IFERROR(IF(SUM('MRR Conglomerado'!T566:V566)=0,"",ROUND(SUM('MRR Conglomerado'!AF566:AH566)/SUM('MRR Conglomerado'!T566:V566),3)),"")</f>
        <v/>
      </c>
      <c r="R566" s="13" t="str">
        <f aca="false">IFERROR(IF(SUM('MRR Conglomerado'!U566:W566)=0,"",ROUND(SUM('MRR Conglomerado'!AG566:AI566)/SUM('MRR Conglomerado'!U566:W566),3)),"")</f>
        <v/>
      </c>
      <c r="S566" s="13" t="str">
        <f aca="false">IFERROR(IF(SUM('MRR Conglomerado'!V566:X566)=0,"",ROUND(SUM('MRR Conglomerado'!AH566:AJ566)/SUM('MRR Conglomerado'!V566:X566),3)),"")</f>
        <v/>
      </c>
      <c r="T566" s="13" t="str">
        <f aca="false">IFERROR(IF(SUM('MRR Conglomerado'!W566:Y566)=0,"",ROUND(SUM('MRR Conglomerado'!AI566:AK566)/SUM('MRR Conglomerado'!W566:Y566),3)),"")</f>
        <v/>
      </c>
      <c r="U566" s="13" t="str">
        <f aca="false">IFERROR(IF(SUM('MRR Conglomerado'!X566:Z566)=0,"",ROUND(SUM('MRR Conglomerado'!AJ566:AL566)/SUM('MRR Conglomerado'!X566:Z566),3)),"")</f>
        <v/>
      </c>
      <c r="V566" s="13" t="str">
        <f aca="false">IFERROR(IF(SUM('MRR Conglomerado'!Y566:AA566)=0,"",ROUND(SUM('MRR Conglomerado'!AK566:AM566)/SUM('MRR Conglomerado'!Y566:AA566),3)),"")</f>
        <v/>
      </c>
      <c r="W566" s="13" t="str">
        <f aca="false">IFERROR(IF(SUM('MRR Conglomerado'!Z566:AB566)=0,"",ROUND(SUM('MRR Conglomerado'!AL566:AN566)/SUM('MRR Conglomerado'!Z566:AB566),3)),"")</f>
        <v/>
      </c>
      <c r="X566" s="13" t="str">
        <f aca="false">IFERROR(IF(SUM('MRR Conglomerado'!AA566:AC566)=0,"",ROUND(SUM('MRR Conglomerado'!AM566:AO566)/SUM('MRR Conglomerado'!AA566:AC566),3)),"")</f>
        <v/>
      </c>
      <c r="Y566" s="13" t="str">
        <f aca="false">IFERROR(IF(SUM('MRR Conglomerado'!AB566:AD566)=0,"",ROUND(SUM('MRR Conglomerado'!AN566:AP566)/SUM('MRR Conglomerado'!AB566:AD566),3)),"")</f>
        <v/>
      </c>
      <c r="Z566" s="13" t="str">
        <f aca="false">IFERROR(IF(SUM('MRR Conglomerado'!AC566:AE566)=0,"",ROUND(SUM('MRR Conglomerado'!AO566:AQ566)/SUM('MRR Conglomerado'!AC566:AE566),3)),"")</f>
        <v/>
      </c>
      <c r="AA566" s="13" t="str">
        <f aca="false">IFERROR(IF(SUM('MRR Conglomerado'!AD566:AF566)=0,"",ROUND(SUM('MRR Conglomerado'!AP566:AR566)/SUM('MRR Conglomerado'!AD566:AF566),3)),"")</f>
        <v/>
      </c>
      <c r="AB566" s="13" t="str">
        <f aca="false">IFERROR(IF(SUM('MRR Conglomerado'!AE566:AG566)=0,"",ROUND(SUM('MRR Conglomerado'!AQ566:AS566)/SUM('MRR Conglomerado'!AE566:AG566),3)),"")</f>
        <v/>
      </c>
    </row>
    <row r="567" customFormat="false" ht="15" hidden="false" customHeight="false" outlineLevel="0" collapsed="false">
      <c r="A567" s="10" t="s">
        <v>1194</v>
      </c>
      <c r="B567" s="13" t="str">
        <f aca="false">IFERROR(IF(SUM('MRR Conglomerado'!E567:G567)=0,"",ROUND(SUM('MRR Conglomerado'!Q567:S567)/SUM('MRR Conglomerado'!E567:G567),3)),"")</f>
        <v/>
      </c>
      <c r="C567" s="13" t="str">
        <f aca="false">IFERROR(IF(SUM('MRR Conglomerado'!F567:H567)=0,"",ROUND(SUM('MRR Conglomerado'!R567:T567)/SUM('MRR Conglomerado'!F567:H567),3)),"")</f>
        <v/>
      </c>
      <c r="D567" s="13" t="str">
        <f aca="false">IFERROR(IF(SUM('MRR Conglomerado'!G567:I567)=0,"",ROUND(SUM('MRR Conglomerado'!S567:U567)/SUM('MRR Conglomerado'!G567:I567),3)),"")</f>
        <v/>
      </c>
      <c r="E567" s="13" t="str">
        <f aca="false">IFERROR(IF(SUM('MRR Conglomerado'!H567:J567)=0,"",ROUND(SUM('MRR Conglomerado'!T567:V567)/SUM('MRR Conglomerado'!H567:J567),3)),"")</f>
        <v/>
      </c>
      <c r="F567" s="13" t="str">
        <f aca="false">IFERROR(IF(SUM('MRR Conglomerado'!I567:K567)=0,"",ROUND(SUM('MRR Conglomerado'!U567:W567)/SUM('MRR Conglomerado'!I567:K567),3)),"")</f>
        <v/>
      </c>
      <c r="G567" s="13" t="str">
        <f aca="false">IFERROR(IF(SUM('MRR Conglomerado'!J567:L567)=0,"",ROUND(SUM('MRR Conglomerado'!V567:X567)/SUM('MRR Conglomerado'!J567:L567),3)),"")</f>
        <v/>
      </c>
      <c r="H567" s="13" t="str">
        <f aca="false">IFERROR(IF(SUM('MRR Conglomerado'!K567:M567)=0,"",ROUND(SUM('MRR Conglomerado'!W567:Y567)/SUM('MRR Conglomerado'!K567:M567),3)),"")</f>
        <v/>
      </c>
      <c r="I567" s="13" t="str">
        <f aca="false">IFERROR(IF(SUM('MRR Conglomerado'!L567:N567)=0,"",ROUND(SUM('MRR Conglomerado'!X567:Z567)/SUM('MRR Conglomerado'!L567:N567),3)),"")</f>
        <v/>
      </c>
      <c r="J567" s="13" t="n">
        <f aca="false">IFERROR(IF(SUM('MRR Conglomerado'!M567:O567)=0,"",ROUND(SUM('MRR Conglomerado'!Y567:AA567)/SUM('MRR Conglomerado'!M567:O567),3)),"")</f>
        <v>12.303</v>
      </c>
      <c r="K567" s="13" t="n">
        <f aca="false">IFERROR(IF(SUM('MRR Conglomerado'!N567:P567)=0,"",ROUND(SUM('MRR Conglomerado'!Z567:AB567)/SUM('MRR Conglomerado'!N567:P567),3)),"")</f>
        <v>2.436</v>
      </c>
      <c r="L567" s="13" t="n">
        <f aca="false">IFERROR(IF(SUM('MRR Conglomerado'!O567:Q567)=0,"",ROUND(SUM('MRR Conglomerado'!AA567:AC567)/SUM('MRR Conglomerado'!O567:Q567),3)),"")</f>
        <v>1.317</v>
      </c>
      <c r="M567" s="13" t="n">
        <f aca="false">IFERROR(IF(SUM('MRR Conglomerado'!P567:R567)=0,"",ROUND(SUM('MRR Conglomerado'!AB567:AD567)/SUM('MRR Conglomerado'!P567:R567),3)),"")</f>
        <v>0.974</v>
      </c>
      <c r="N567" s="13" t="n">
        <f aca="false">IFERROR(IF(SUM('MRR Conglomerado'!Q567:S567)=0,"",ROUND(SUM('MRR Conglomerado'!AC567:AE567)/SUM('MRR Conglomerado'!Q567:S567),3)),"")</f>
        <v>0.95</v>
      </c>
      <c r="O567" s="13" t="n">
        <f aca="false">IFERROR(IF(SUM('MRR Conglomerado'!R567:T567)=0,"",ROUND(SUM('MRR Conglomerado'!AD567:AF567)/SUM('MRR Conglomerado'!R567:T567),3)),"")</f>
        <v>0.986</v>
      </c>
      <c r="P567" s="13" t="n">
        <f aca="false">IFERROR(IF(SUM('MRR Conglomerado'!S567:U567)=0,"",ROUND(SUM('MRR Conglomerado'!AE567:AG567)/SUM('MRR Conglomerado'!S567:U567),3)),"")</f>
        <v>0.939</v>
      </c>
      <c r="Q567" s="13" t="n">
        <f aca="false">IFERROR(IF(SUM('MRR Conglomerado'!T567:V567)=0,"",ROUND(SUM('MRR Conglomerado'!AF567:AH567)/SUM('MRR Conglomerado'!T567:V567),3)),"")</f>
        <v>0.911</v>
      </c>
      <c r="R567" s="13" t="n">
        <f aca="false">IFERROR(IF(SUM('MRR Conglomerado'!U567:W567)=0,"",ROUND(SUM('MRR Conglomerado'!AG567:AI567)/SUM('MRR Conglomerado'!U567:W567),3)),"")</f>
        <v>0.824</v>
      </c>
      <c r="S567" s="13" t="n">
        <f aca="false">IFERROR(IF(SUM('MRR Conglomerado'!V567:X567)=0,"",ROUND(SUM('MRR Conglomerado'!AH567:AJ567)/SUM('MRR Conglomerado'!V567:X567),3)),"")</f>
        <v>0.751</v>
      </c>
      <c r="T567" s="13" t="n">
        <f aca="false">IFERROR(IF(SUM('MRR Conglomerado'!W567:Y567)=0,"",ROUND(SUM('MRR Conglomerado'!AI567:AK567)/SUM('MRR Conglomerado'!W567:Y567),3)),"")</f>
        <v>0.637</v>
      </c>
      <c r="U567" s="13" t="n">
        <f aca="false">IFERROR(IF(SUM('MRR Conglomerado'!X567:Z567)=0,"",ROUND(SUM('MRR Conglomerado'!AJ567:AL567)/SUM('MRR Conglomerado'!X567:Z567),3)),"")</f>
        <v>0.539</v>
      </c>
      <c r="V567" s="13" t="n">
        <f aca="false">IFERROR(IF(SUM('MRR Conglomerado'!Y567:AA567)=0,"",ROUND(SUM('MRR Conglomerado'!AK567:AM567)/SUM('MRR Conglomerado'!Y567:AA567),3)),"")</f>
        <v>0.504</v>
      </c>
      <c r="W567" s="13" t="n">
        <f aca="false">IFERROR(IF(SUM('MRR Conglomerado'!Z567:AB567)=0,"",ROUND(SUM('MRR Conglomerado'!AL567:AN567)/SUM('MRR Conglomerado'!Z567:AB567),3)),"")</f>
        <v>0.605</v>
      </c>
      <c r="X567" s="13" t="n">
        <f aca="false">IFERROR(IF(SUM('MRR Conglomerado'!AA567:AC567)=0,"",ROUND(SUM('MRR Conglomerado'!AM567:AO567)/SUM('MRR Conglomerado'!AA567:AC567),3)),"")</f>
        <v>0.533</v>
      </c>
      <c r="Y567" s="13" t="n">
        <f aca="false">IFERROR(IF(SUM('MRR Conglomerado'!AB567:AD567)=0,"",ROUND(SUM('MRR Conglomerado'!AN567:AP567)/SUM('MRR Conglomerado'!AB567:AD567),3)),"")</f>
        <v>0.462</v>
      </c>
      <c r="Z567" s="13" t="n">
        <f aca="false">IFERROR(IF(SUM('MRR Conglomerado'!AC567:AE567)=0,"",ROUND(SUM('MRR Conglomerado'!AO567:AQ567)/SUM('MRR Conglomerado'!AC567:AE567),3)),"")</f>
        <v>0.252</v>
      </c>
      <c r="AA567" s="13" t="n">
        <f aca="false">IFERROR(IF(SUM('MRR Conglomerado'!AD567:AF567)=0,"",ROUND(SUM('MRR Conglomerado'!AP567:AR567)/SUM('MRR Conglomerado'!AD567:AF567),3)),"")</f>
        <v>0.244</v>
      </c>
      <c r="AB567" s="13" t="n">
        <f aca="false">IFERROR(IF(SUM('MRR Conglomerado'!AE567:AG567)=0,"",ROUND(SUM('MRR Conglomerado'!AQ567:AS567)/SUM('MRR Conglomerado'!AE567:AG567),3)),"")</f>
        <v>0.256</v>
      </c>
    </row>
    <row r="568" customFormat="false" ht="15" hidden="false" customHeight="false" outlineLevel="0" collapsed="false">
      <c r="A568" s="10" t="s">
        <v>1196</v>
      </c>
      <c r="B568" s="13" t="str">
        <f aca="false">IFERROR(IF(SUM('MRR Conglomerado'!E568:G568)=0,"",ROUND(SUM('MRR Conglomerado'!Q568:S568)/SUM('MRR Conglomerado'!E568:G568),3)),"")</f>
        <v/>
      </c>
      <c r="C568" s="13" t="str">
        <f aca="false">IFERROR(IF(SUM('MRR Conglomerado'!F568:H568)=0,"",ROUND(SUM('MRR Conglomerado'!R568:T568)/SUM('MRR Conglomerado'!F568:H568),3)),"")</f>
        <v/>
      </c>
      <c r="D568" s="13" t="str">
        <f aca="false">IFERROR(IF(SUM('MRR Conglomerado'!G568:I568)=0,"",ROUND(SUM('MRR Conglomerado'!S568:U568)/SUM('MRR Conglomerado'!G568:I568),3)),"")</f>
        <v/>
      </c>
      <c r="E568" s="13" t="str">
        <f aca="false">IFERROR(IF(SUM('MRR Conglomerado'!H568:J568)=0,"",ROUND(SUM('MRR Conglomerado'!T568:V568)/SUM('MRR Conglomerado'!H568:J568),3)),"")</f>
        <v/>
      </c>
      <c r="F568" s="13" t="str">
        <f aca="false">IFERROR(IF(SUM('MRR Conglomerado'!I568:K568)=0,"",ROUND(SUM('MRR Conglomerado'!U568:W568)/SUM('MRR Conglomerado'!I568:K568),3)),"")</f>
        <v/>
      </c>
      <c r="G568" s="13" t="str">
        <f aca="false">IFERROR(IF(SUM('MRR Conglomerado'!J568:L568)=0,"",ROUND(SUM('MRR Conglomerado'!V568:X568)/SUM('MRR Conglomerado'!J568:L568),3)),"")</f>
        <v/>
      </c>
      <c r="H568" s="13" t="str">
        <f aca="false">IFERROR(IF(SUM('MRR Conglomerado'!K568:M568)=0,"",ROUND(SUM('MRR Conglomerado'!W568:Y568)/SUM('MRR Conglomerado'!K568:M568),3)),"")</f>
        <v/>
      </c>
      <c r="I568" s="13" t="str">
        <f aca="false">IFERROR(IF(SUM('MRR Conglomerado'!L568:N568)=0,"",ROUND(SUM('MRR Conglomerado'!X568:Z568)/SUM('MRR Conglomerado'!L568:N568),3)),"")</f>
        <v/>
      </c>
      <c r="J568" s="13" t="str">
        <f aca="false">IFERROR(IF(SUM('MRR Conglomerado'!M568:O568)=0,"",ROUND(SUM('MRR Conglomerado'!Y568:AA568)/SUM('MRR Conglomerado'!M568:O568),3)),"")</f>
        <v/>
      </c>
      <c r="K568" s="13" t="str">
        <f aca="false">IFERROR(IF(SUM('MRR Conglomerado'!N568:P568)=0,"",ROUND(SUM('MRR Conglomerado'!Z568:AB568)/SUM('MRR Conglomerado'!N568:P568),3)),"")</f>
        <v/>
      </c>
      <c r="L568" s="13" t="str">
        <f aca="false">IFERROR(IF(SUM('MRR Conglomerado'!O568:Q568)=0,"",ROUND(SUM('MRR Conglomerado'!AA568:AC568)/SUM('MRR Conglomerado'!O568:Q568),3)),"")</f>
        <v/>
      </c>
      <c r="M568" s="13" t="str">
        <f aca="false">IFERROR(IF(SUM('MRR Conglomerado'!P568:R568)=0,"",ROUND(SUM('MRR Conglomerado'!AB568:AD568)/SUM('MRR Conglomerado'!P568:R568),3)),"")</f>
        <v/>
      </c>
      <c r="N568" s="13" t="str">
        <f aca="false">IFERROR(IF(SUM('MRR Conglomerado'!Q568:S568)=0,"",ROUND(SUM('MRR Conglomerado'!AC568:AE568)/SUM('MRR Conglomerado'!Q568:S568),3)),"")</f>
        <v/>
      </c>
      <c r="O568" s="13" t="str">
        <f aca="false">IFERROR(IF(SUM('MRR Conglomerado'!R568:T568)=0,"",ROUND(SUM('MRR Conglomerado'!AD568:AF568)/SUM('MRR Conglomerado'!R568:T568),3)),"")</f>
        <v/>
      </c>
      <c r="P568" s="13" t="str">
        <f aca="false">IFERROR(IF(SUM('MRR Conglomerado'!S568:U568)=0,"",ROUND(SUM('MRR Conglomerado'!AE568:AG568)/SUM('MRR Conglomerado'!S568:U568),3)),"")</f>
        <v/>
      </c>
      <c r="Q568" s="13" t="str">
        <f aca="false">IFERROR(IF(SUM('MRR Conglomerado'!T568:V568)=0,"",ROUND(SUM('MRR Conglomerado'!AF568:AH568)/SUM('MRR Conglomerado'!T568:V568),3)),"")</f>
        <v/>
      </c>
      <c r="R568" s="13" t="str">
        <f aca="false">IFERROR(IF(SUM('MRR Conglomerado'!U568:W568)=0,"",ROUND(SUM('MRR Conglomerado'!AG568:AI568)/SUM('MRR Conglomerado'!U568:W568),3)),"")</f>
        <v/>
      </c>
      <c r="S568" s="13" t="str">
        <f aca="false">IFERROR(IF(SUM('MRR Conglomerado'!V568:X568)=0,"",ROUND(SUM('MRR Conglomerado'!AH568:AJ568)/SUM('MRR Conglomerado'!V568:X568),3)),"")</f>
        <v/>
      </c>
      <c r="T568" s="13" t="str">
        <f aca="false">IFERROR(IF(SUM('MRR Conglomerado'!W568:Y568)=0,"",ROUND(SUM('MRR Conglomerado'!AI568:AK568)/SUM('MRR Conglomerado'!W568:Y568),3)),"")</f>
        <v/>
      </c>
      <c r="U568" s="13" t="str">
        <f aca="false">IFERROR(IF(SUM('MRR Conglomerado'!X568:Z568)=0,"",ROUND(SUM('MRR Conglomerado'!AJ568:AL568)/SUM('MRR Conglomerado'!X568:Z568),3)),"")</f>
        <v/>
      </c>
      <c r="V568" s="13" t="str">
        <f aca="false">IFERROR(IF(SUM('MRR Conglomerado'!Y568:AA568)=0,"",ROUND(SUM('MRR Conglomerado'!AK568:AM568)/SUM('MRR Conglomerado'!Y568:AA568),3)),"")</f>
        <v/>
      </c>
      <c r="W568" s="13" t="n">
        <f aca="false">IFERROR(IF(SUM('MRR Conglomerado'!Z568:AB568)=0,"",ROUND(SUM('MRR Conglomerado'!AL568:AN568)/SUM('MRR Conglomerado'!Z568:AB568),3)),"")</f>
        <v>2.893</v>
      </c>
      <c r="X568" s="13" t="n">
        <f aca="false">IFERROR(IF(SUM('MRR Conglomerado'!AA568:AC568)=0,"",ROUND(SUM('MRR Conglomerado'!AM568:AO568)/SUM('MRR Conglomerado'!AA568:AC568),3)),"")</f>
        <v>1.382</v>
      </c>
      <c r="Y568" s="13" t="n">
        <f aca="false">IFERROR(IF(SUM('MRR Conglomerado'!AB568:AD568)=0,"",ROUND(SUM('MRR Conglomerado'!AN568:AP568)/SUM('MRR Conglomerado'!AB568:AD568),3)),"")</f>
        <v>0.951</v>
      </c>
      <c r="Z568" s="13" t="n">
        <f aca="false">IFERROR(IF(SUM('MRR Conglomerado'!AC568:AE568)=0,"",ROUND(SUM('MRR Conglomerado'!AO568:AQ568)/SUM('MRR Conglomerado'!AC568:AE568),3)),"")</f>
        <v>0.597</v>
      </c>
      <c r="AA568" s="13" t="n">
        <f aca="false">IFERROR(IF(SUM('MRR Conglomerado'!AD568:AF568)=0,"",ROUND(SUM('MRR Conglomerado'!AP568:AR568)/SUM('MRR Conglomerado'!AD568:AF568),3)),"")</f>
        <v>0.589</v>
      </c>
      <c r="AB568" s="13" t="n">
        <f aca="false">IFERROR(IF(SUM('MRR Conglomerado'!AE568:AG568)=0,"",ROUND(SUM('MRR Conglomerado'!AQ568:AS568)/SUM('MRR Conglomerado'!AE568:AG568),3)),"")</f>
        <v>0.504</v>
      </c>
    </row>
    <row r="569" customFormat="false" ht="15" hidden="false" customHeight="false" outlineLevel="0" collapsed="false">
      <c r="A569" s="10" t="s">
        <v>1198</v>
      </c>
      <c r="B569" s="13" t="str">
        <f aca="false">IFERROR(IF(SUM('MRR Conglomerado'!E569:G569)=0,"",ROUND(SUM('MRR Conglomerado'!Q569:S569)/SUM('MRR Conglomerado'!E569:G569),3)),"")</f>
        <v/>
      </c>
      <c r="C569" s="13" t="str">
        <f aca="false">IFERROR(IF(SUM('MRR Conglomerado'!F569:H569)=0,"",ROUND(SUM('MRR Conglomerado'!R569:T569)/SUM('MRR Conglomerado'!F569:H569),3)),"")</f>
        <v/>
      </c>
      <c r="D569" s="13" t="str">
        <f aca="false">IFERROR(IF(SUM('MRR Conglomerado'!G569:I569)=0,"",ROUND(SUM('MRR Conglomerado'!S569:U569)/SUM('MRR Conglomerado'!G569:I569),3)),"")</f>
        <v/>
      </c>
      <c r="E569" s="13" t="str">
        <f aca="false">IFERROR(IF(SUM('MRR Conglomerado'!H569:J569)=0,"",ROUND(SUM('MRR Conglomerado'!T569:V569)/SUM('MRR Conglomerado'!H569:J569),3)),"")</f>
        <v/>
      </c>
      <c r="F569" s="13" t="str">
        <f aca="false">IFERROR(IF(SUM('MRR Conglomerado'!I569:K569)=0,"",ROUND(SUM('MRR Conglomerado'!U569:W569)/SUM('MRR Conglomerado'!I569:K569),3)),"")</f>
        <v/>
      </c>
      <c r="G569" s="13" t="str">
        <f aca="false">IFERROR(IF(SUM('MRR Conglomerado'!J569:L569)=0,"",ROUND(SUM('MRR Conglomerado'!V569:X569)/SUM('MRR Conglomerado'!J569:L569),3)),"")</f>
        <v/>
      </c>
      <c r="H569" s="13" t="str">
        <f aca="false">IFERROR(IF(SUM('MRR Conglomerado'!K569:M569)=0,"",ROUND(SUM('MRR Conglomerado'!W569:Y569)/SUM('MRR Conglomerado'!K569:M569),3)),"")</f>
        <v/>
      </c>
      <c r="I569" s="13" t="str">
        <f aca="false">IFERROR(IF(SUM('MRR Conglomerado'!L569:N569)=0,"",ROUND(SUM('MRR Conglomerado'!X569:Z569)/SUM('MRR Conglomerado'!L569:N569),3)),"")</f>
        <v/>
      </c>
      <c r="J569" s="13" t="n">
        <f aca="false">IFERROR(IF(SUM('MRR Conglomerado'!M569:O569)=0,"",ROUND(SUM('MRR Conglomerado'!Y569:AA569)/SUM('MRR Conglomerado'!M569:O569),3)),"")</f>
        <v>3</v>
      </c>
      <c r="K569" s="13" t="n">
        <f aca="false">IFERROR(IF(SUM('MRR Conglomerado'!N569:P569)=0,"",ROUND(SUM('MRR Conglomerado'!Z569:AB569)/SUM('MRR Conglomerado'!N569:P569),3)),"")</f>
        <v>1.521</v>
      </c>
      <c r="L569" s="13" t="n">
        <f aca="false">IFERROR(IF(SUM('MRR Conglomerado'!O569:Q569)=0,"",ROUND(SUM('MRR Conglomerado'!AA569:AC569)/SUM('MRR Conglomerado'!O569:Q569),3)),"")</f>
        <v>1.028</v>
      </c>
      <c r="M569" s="13" t="n">
        <f aca="false">IFERROR(IF(SUM('MRR Conglomerado'!P569:R569)=0,"",ROUND(SUM('MRR Conglomerado'!AB569:AD569)/SUM('MRR Conglomerado'!P569:R569),3)),"")</f>
        <v>1.042</v>
      </c>
      <c r="N569" s="13" t="n">
        <f aca="false">IFERROR(IF(SUM('MRR Conglomerado'!Q569:S569)=0,"",ROUND(SUM('MRR Conglomerado'!AC569:AE569)/SUM('MRR Conglomerado'!Q569:S569),3)),"")</f>
        <v>0.977</v>
      </c>
      <c r="O569" s="13" t="n">
        <f aca="false">IFERROR(IF(SUM('MRR Conglomerado'!R569:T569)=0,"",ROUND(SUM('MRR Conglomerado'!AD569:AF569)/SUM('MRR Conglomerado'!R569:T569),3)),"")</f>
        <v>0.977</v>
      </c>
      <c r="P569" s="13" t="n">
        <f aca="false">IFERROR(IF(SUM('MRR Conglomerado'!S569:U569)=0,"",ROUND(SUM('MRR Conglomerado'!AE569:AG569)/SUM('MRR Conglomerado'!S569:U569),3)),"")</f>
        <v>0.977</v>
      </c>
      <c r="Q569" s="13" t="n">
        <f aca="false">IFERROR(IF(SUM('MRR Conglomerado'!T569:V569)=0,"",ROUND(SUM('MRR Conglomerado'!AF569:AH569)/SUM('MRR Conglomerado'!T569:V569),3)),"")</f>
        <v>0.972</v>
      </c>
      <c r="R569" s="13" t="n">
        <f aca="false">IFERROR(IF(SUM('MRR Conglomerado'!U569:W569)=0,"",ROUND(SUM('MRR Conglomerado'!AG569:AI569)/SUM('MRR Conglomerado'!U569:W569),3)),"")</f>
        <v>0.903</v>
      </c>
      <c r="S569" s="13" t="n">
        <f aca="false">IFERROR(IF(SUM('MRR Conglomerado'!V569:X569)=0,"",ROUND(SUM('MRR Conglomerado'!AH569:AJ569)/SUM('MRR Conglomerado'!V569:X569),3)),"")</f>
        <v>0.834</v>
      </c>
      <c r="T569" s="13" t="n">
        <f aca="false">IFERROR(IF(SUM('MRR Conglomerado'!W569:Y569)=0,"",ROUND(SUM('MRR Conglomerado'!AI569:AK569)/SUM('MRR Conglomerado'!W569:Y569),3)),"")</f>
        <v>0.834</v>
      </c>
      <c r="U569" s="13" t="n">
        <f aca="false">IFERROR(IF(SUM('MRR Conglomerado'!X569:Z569)=0,"",ROUND(SUM('MRR Conglomerado'!AJ569:AL569)/SUM('MRR Conglomerado'!X569:Z569),3)),"")</f>
        <v>0.834</v>
      </c>
      <c r="V569" s="13" t="n">
        <f aca="false">IFERROR(IF(SUM('MRR Conglomerado'!Y569:AA569)=0,"",ROUND(SUM('MRR Conglomerado'!AK569:AM569)/SUM('MRR Conglomerado'!Y569:AA569),3)),"")</f>
        <v>0.834</v>
      </c>
      <c r="W569" s="13" t="n">
        <f aca="false">IFERROR(IF(SUM('MRR Conglomerado'!Z569:AB569)=0,"",ROUND(SUM('MRR Conglomerado'!AL569:AN569)/SUM('MRR Conglomerado'!Z569:AB569),3)),"")</f>
        <v>0.548</v>
      </c>
      <c r="X569" s="13" t="n">
        <f aca="false">IFERROR(IF(SUM('MRR Conglomerado'!AA569:AC569)=0,"",ROUND(SUM('MRR Conglomerado'!AM569:AO569)/SUM('MRR Conglomerado'!AA569:AC569),3)),"")</f>
        <v>0.27</v>
      </c>
      <c r="Y569" s="13" t="n">
        <f aca="false">IFERROR(IF(SUM('MRR Conglomerado'!AB569:AD569)=0,"",ROUND(SUM('MRR Conglomerado'!AN569:AP569)/SUM('MRR Conglomerado'!AB569:AD569),3)),"")</f>
        <v>0</v>
      </c>
      <c r="Z569" s="13" t="n">
        <f aca="false">IFERROR(IF(SUM('MRR Conglomerado'!AC569:AE569)=0,"",ROUND(SUM('MRR Conglomerado'!AO569:AQ569)/SUM('MRR Conglomerado'!AC569:AE569),3)),"")</f>
        <v>0</v>
      </c>
      <c r="AA569" s="13" t="n">
        <f aca="false">IFERROR(IF(SUM('MRR Conglomerado'!AD569:AF569)=0,"",ROUND(SUM('MRR Conglomerado'!AP569:AR569)/SUM('MRR Conglomerado'!AD569:AF569),3)),"")</f>
        <v>0</v>
      </c>
      <c r="AB569" s="13" t="n">
        <f aca="false">IFERROR(IF(SUM('MRR Conglomerado'!AE569:AG569)=0,"",ROUND(SUM('MRR Conglomerado'!AQ569:AS569)/SUM('MRR Conglomerado'!AE569:AG569),3)),"")</f>
        <v>0</v>
      </c>
    </row>
    <row r="570" customFormat="false" ht="15" hidden="false" customHeight="false" outlineLevel="0" collapsed="false">
      <c r="A570" s="10" t="s">
        <v>1200</v>
      </c>
      <c r="B570" s="13" t="str">
        <f aca="false">IFERROR(IF(SUM('MRR Conglomerado'!E570:G570)=0,"",ROUND(SUM('MRR Conglomerado'!Q570:S570)/SUM('MRR Conglomerado'!E570:G570),3)),"")</f>
        <v/>
      </c>
      <c r="C570" s="13" t="str">
        <f aca="false">IFERROR(IF(SUM('MRR Conglomerado'!F570:H570)=0,"",ROUND(SUM('MRR Conglomerado'!R570:T570)/SUM('MRR Conglomerado'!F570:H570),3)),"")</f>
        <v/>
      </c>
      <c r="D570" s="13" t="str">
        <f aca="false">IFERROR(IF(SUM('MRR Conglomerado'!G570:I570)=0,"",ROUND(SUM('MRR Conglomerado'!S570:U570)/SUM('MRR Conglomerado'!G570:I570),3)),"")</f>
        <v/>
      </c>
      <c r="E570" s="13" t="str">
        <f aca="false">IFERROR(IF(SUM('MRR Conglomerado'!H570:J570)=0,"",ROUND(SUM('MRR Conglomerado'!T570:V570)/SUM('MRR Conglomerado'!H570:J570),3)),"")</f>
        <v/>
      </c>
      <c r="F570" s="13" t="str">
        <f aca="false">IFERROR(IF(SUM('MRR Conglomerado'!I570:K570)=0,"",ROUND(SUM('MRR Conglomerado'!U570:W570)/SUM('MRR Conglomerado'!I570:K570),3)),"")</f>
        <v/>
      </c>
      <c r="G570" s="13" t="str">
        <f aca="false">IFERROR(IF(SUM('MRR Conglomerado'!J570:L570)=0,"",ROUND(SUM('MRR Conglomerado'!V570:X570)/SUM('MRR Conglomerado'!J570:L570),3)),"")</f>
        <v/>
      </c>
      <c r="H570" s="13" t="str">
        <f aca="false">IFERROR(IF(SUM('MRR Conglomerado'!K570:M570)=0,"",ROUND(SUM('MRR Conglomerado'!W570:Y570)/SUM('MRR Conglomerado'!K570:M570),3)),"")</f>
        <v/>
      </c>
      <c r="I570" s="13" t="str">
        <f aca="false">IFERROR(IF(SUM('MRR Conglomerado'!L570:N570)=0,"",ROUND(SUM('MRR Conglomerado'!X570:Z570)/SUM('MRR Conglomerado'!L570:N570),3)),"")</f>
        <v/>
      </c>
      <c r="J570" s="13" t="str">
        <f aca="false">IFERROR(IF(SUM('MRR Conglomerado'!M570:O570)=0,"",ROUND(SUM('MRR Conglomerado'!Y570:AA570)/SUM('MRR Conglomerado'!M570:O570),3)),"")</f>
        <v/>
      </c>
      <c r="K570" s="13" t="n">
        <f aca="false">IFERROR(IF(SUM('MRR Conglomerado'!N570:P570)=0,"",ROUND(SUM('MRR Conglomerado'!Z570:AB570)/SUM('MRR Conglomerado'!N570:P570),3)),"")</f>
        <v>3.862</v>
      </c>
      <c r="L570" s="13" t="n">
        <f aca="false">IFERROR(IF(SUM('MRR Conglomerado'!O570:Q570)=0,"",ROUND(SUM('MRR Conglomerado'!AA570:AC570)/SUM('MRR Conglomerado'!O570:Q570),3)),"")</f>
        <v>1.988</v>
      </c>
      <c r="M570" s="13" t="n">
        <f aca="false">IFERROR(IF(SUM('MRR Conglomerado'!P570:R570)=0,"",ROUND(SUM('MRR Conglomerado'!AB570:AD570)/SUM('MRR Conglomerado'!P570:R570),3)),"")</f>
        <v>1.311</v>
      </c>
      <c r="N570" s="13" t="n">
        <f aca="false">IFERROR(IF(SUM('MRR Conglomerado'!Q570:S570)=0,"",ROUND(SUM('MRR Conglomerado'!AC570:AE570)/SUM('MRR Conglomerado'!Q570:S570),3)),"")</f>
        <v>1.272</v>
      </c>
      <c r="O570" s="13" t="n">
        <f aca="false">IFERROR(IF(SUM('MRR Conglomerado'!R570:T570)=0,"",ROUND(SUM('MRR Conglomerado'!AD570:AF570)/SUM('MRR Conglomerado'!R570:T570),3)),"")</f>
        <v>1.096</v>
      </c>
      <c r="P570" s="13" t="n">
        <f aca="false">IFERROR(IF(SUM('MRR Conglomerado'!S570:U570)=0,"",ROUND(SUM('MRR Conglomerado'!AE570:AG570)/SUM('MRR Conglomerado'!S570:U570),3)),"")</f>
        <v>0.997</v>
      </c>
      <c r="Q570" s="13" t="n">
        <f aca="false">IFERROR(IF(SUM('MRR Conglomerado'!T570:V570)=0,"",ROUND(SUM('MRR Conglomerado'!AF570:AH570)/SUM('MRR Conglomerado'!T570:V570),3)),"")</f>
        <v>0.914</v>
      </c>
      <c r="R570" s="13" t="n">
        <f aca="false">IFERROR(IF(SUM('MRR Conglomerado'!U570:W570)=0,"",ROUND(SUM('MRR Conglomerado'!AG570:AI570)/SUM('MRR Conglomerado'!U570:W570),3)),"")</f>
        <v>0.912</v>
      </c>
      <c r="S570" s="13" t="n">
        <f aca="false">IFERROR(IF(SUM('MRR Conglomerado'!V570:X570)=0,"",ROUND(SUM('MRR Conglomerado'!AH570:AJ570)/SUM('MRR Conglomerado'!V570:X570),3)),"")</f>
        <v>0.94</v>
      </c>
      <c r="T570" s="13" t="n">
        <f aca="false">IFERROR(IF(SUM('MRR Conglomerado'!W570:Y570)=0,"",ROUND(SUM('MRR Conglomerado'!AI570:AK570)/SUM('MRR Conglomerado'!W570:Y570),3)),"")</f>
        <v>0.972</v>
      </c>
      <c r="U570" s="13" t="n">
        <f aca="false">IFERROR(IF(SUM('MRR Conglomerado'!X570:Z570)=0,"",ROUND(SUM('MRR Conglomerado'!AJ570:AL570)/SUM('MRR Conglomerado'!X570:Z570),3)),"")</f>
        <v>0.669</v>
      </c>
      <c r="V570" s="13" t="n">
        <f aca="false">IFERROR(IF(SUM('MRR Conglomerado'!Y570:AA570)=0,"",ROUND(SUM('MRR Conglomerado'!AK570:AM570)/SUM('MRR Conglomerado'!Y570:AA570),3)),"")</f>
        <v>0.328</v>
      </c>
      <c r="W570" s="13" t="n">
        <f aca="false">IFERROR(IF(SUM('MRR Conglomerado'!Z570:AB570)=0,"",ROUND(SUM('MRR Conglomerado'!AL570:AN570)/SUM('MRR Conglomerado'!Z570:AB570),3)),"")</f>
        <v>0</v>
      </c>
      <c r="X570" s="13" t="n">
        <f aca="false">IFERROR(IF(SUM('MRR Conglomerado'!AA570:AC570)=0,"",ROUND(SUM('MRR Conglomerado'!AM570:AO570)/SUM('MRR Conglomerado'!AA570:AC570),3)),"")</f>
        <v>0</v>
      </c>
      <c r="Y570" s="13" t="n">
        <f aca="false">IFERROR(IF(SUM('MRR Conglomerado'!AB570:AD570)=0,"",ROUND(SUM('MRR Conglomerado'!AN570:AP570)/SUM('MRR Conglomerado'!AB570:AD570),3)),"")</f>
        <v>0</v>
      </c>
      <c r="Z570" s="13" t="n">
        <f aca="false">IFERROR(IF(SUM('MRR Conglomerado'!AC570:AE570)=0,"",ROUND(SUM('MRR Conglomerado'!AO570:AQ570)/SUM('MRR Conglomerado'!AC570:AE570),3)),"")</f>
        <v>0</v>
      </c>
      <c r="AA570" s="13" t="n">
        <f aca="false">IFERROR(IF(SUM('MRR Conglomerado'!AD570:AF570)=0,"",ROUND(SUM('MRR Conglomerado'!AP570:AR570)/SUM('MRR Conglomerado'!AD570:AF570),3)),"")</f>
        <v>0</v>
      </c>
      <c r="AB570" s="13" t="n">
        <f aca="false">IFERROR(IF(SUM('MRR Conglomerado'!AE570:AG570)=0,"",ROUND(SUM('MRR Conglomerado'!AQ570:AS570)/SUM('MRR Conglomerado'!AE570:AG570),3)),"")</f>
        <v>0</v>
      </c>
    </row>
    <row r="571" customFormat="false" ht="15" hidden="false" customHeight="false" outlineLevel="0" collapsed="false">
      <c r="A571" s="10" t="s">
        <v>1202</v>
      </c>
      <c r="B571" s="13" t="str">
        <f aca="false">IFERROR(IF(SUM('MRR Conglomerado'!E571:G571)=0,"",ROUND(SUM('MRR Conglomerado'!Q571:S571)/SUM('MRR Conglomerado'!E571:G571),3)),"")</f>
        <v/>
      </c>
      <c r="C571" s="13" t="str">
        <f aca="false">IFERROR(IF(SUM('MRR Conglomerado'!F571:H571)=0,"",ROUND(SUM('MRR Conglomerado'!R571:T571)/SUM('MRR Conglomerado'!F571:H571),3)),"")</f>
        <v/>
      </c>
      <c r="D571" s="13" t="str">
        <f aca="false">IFERROR(IF(SUM('MRR Conglomerado'!G571:I571)=0,"",ROUND(SUM('MRR Conglomerado'!S571:U571)/SUM('MRR Conglomerado'!G571:I571),3)),"")</f>
        <v/>
      </c>
      <c r="E571" s="13" t="str">
        <f aca="false">IFERROR(IF(SUM('MRR Conglomerado'!H571:J571)=0,"",ROUND(SUM('MRR Conglomerado'!T571:V571)/SUM('MRR Conglomerado'!H571:J571),3)),"")</f>
        <v/>
      </c>
      <c r="F571" s="13" t="str">
        <f aca="false">IFERROR(IF(SUM('MRR Conglomerado'!I571:K571)=0,"",ROUND(SUM('MRR Conglomerado'!U571:W571)/SUM('MRR Conglomerado'!I571:K571),3)),"")</f>
        <v/>
      </c>
      <c r="G571" s="13" t="n">
        <f aca="false">IFERROR(IF(SUM('MRR Conglomerado'!J571:L571)=0,"",ROUND(SUM('MRR Conglomerado'!V571:X571)/SUM('MRR Conglomerado'!J571:L571),3)),"")</f>
        <v>5.207</v>
      </c>
      <c r="H571" s="13" t="n">
        <f aca="false">IFERROR(IF(SUM('MRR Conglomerado'!K571:M571)=0,"",ROUND(SUM('MRR Conglomerado'!W571:Y571)/SUM('MRR Conglomerado'!K571:M571),3)),"")</f>
        <v>2.241</v>
      </c>
      <c r="I571" s="13" t="n">
        <f aca="false">IFERROR(IF(SUM('MRR Conglomerado'!L571:N571)=0,"",ROUND(SUM('MRR Conglomerado'!X571:Z571)/SUM('MRR Conglomerado'!L571:N571),3)),"")</f>
        <v>1.434</v>
      </c>
      <c r="J571" s="13" t="n">
        <f aca="false">IFERROR(IF(SUM('MRR Conglomerado'!M571:O571)=0,"",ROUND(SUM('MRR Conglomerado'!Y571:AA571)/SUM('MRR Conglomerado'!M571:O571),3)),"")</f>
        <v>1.353</v>
      </c>
      <c r="K571" s="13" t="n">
        <f aca="false">IFERROR(IF(SUM('MRR Conglomerado'!N571:P571)=0,"",ROUND(SUM('MRR Conglomerado'!Z571:AB571)/SUM('MRR Conglomerado'!N571:P571),3)),"")</f>
        <v>1.338</v>
      </c>
      <c r="L571" s="13" t="n">
        <f aca="false">IFERROR(IF(SUM('MRR Conglomerado'!O571:Q571)=0,"",ROUND(SUM('MRR Conglomerado'!AA571:AC571)/SUM('MRR Conglomerado'!O571:Q571),3)),"")</f>
        <v>1.195</v>
      </c>
      <c r="M571" s="13" t="n">
        <f aca="false">IFERROR(IF(SUM('MRR Conglomerado'!P571:R571)=0,"",ROUND(SUM('MRR Conglomerado'!AB571:AD571)/SUM('MRR Conglomerado'!P571:R571),3)),"")</f>
        <v>1.101</v>
      </c>
      <c r="N571" s="13" t="n">
        <f aca="false">IFERROR(IF(SUM('MRR Conglomerado'!Q571:S571)=0,"",ROUND(SUM('MRR Conglomerado'!AC571:AE571)/SUM('MRR Conglomerado'!Q571:S571),3)),"")</f>
        <v>1.022</v>
      </c>
      <c r="O571" s="13" t="n">
        <f aca="false">IFERROR(IF(SUM('MRR Conglomerado'!R571:T571)=0,"",ROUND(SUM('MRR Conglomerado'!AD571:AF571)/SUM('MRR Conglomerado'!R571:T571),3)),"")</f>
        <v>0.985</v>
      </c>
      <c r="P571" s="13" t="n">
        <f aca="false">IFERROR(IF(SUM('MRR Conglomerado'!S571:U571)=0,"",ROUND(SUM('MRR Conglomerado'!AE571:AG571)/SUM('MRR Conglomerado'!S571:U571),3)),"")</f>
        <v>1.002</v>
      </c>
      <c r="Q571" s="13" t="n">
        <f aca="false">IFERROR(IF(SUM('MRR Conglomerado'!T571:V571)=0,"",ROUND(SUM('MRR Conglomerado'!AF571:AH571)/SUM('MRR Conglomerado'!T571:V571),3)),"")</f>
        <v>1.091</v>
      </c>
      <c r="R571" s="13" t="n">
        <f aca="false">IFERROR(IF(SUM('MRR Conglomerado'!U571:W571)=0,"",ROUND(SUM('MRR Conglomerado'!AG571:AI571)/SUM('MRR Conglomerado'!U571:W571),3)),"")</f>
        <v>1.18</v>
      </c>
      <c r="S571" s="13" t="n">
        <f aca="false">IFERROR(IF(SUM('MRR Conglomerado'!V571:X571)=0,"",ROUND(SUM('MRR Conglomerado'!AH571:AJ571)/SUM('MRR Conglomerado'!V571:X571),3)),"")</f>
        <v>1.245</v>
      </c>
      <c r="T571" s="13" t="n">
        <f aca="false">IFERROR(IF(SUM('MRR Conglomerado'!W571:Y571)=0,"",ROUND(SUM('MRR Conglomerado'!AI571:AK571)/SUM('MRR Conglomerado'!W571:Y571),3)),"")</f>
        <v>1.335</v>
      </c>
      <c r="U571" s="13" t="n">
        <f aca="false">IFERROR(IF(SUM('MRR Conglomerado'!X571:Z571)=0,"",ROUND(SUM('MRR Conglomerado'!AJ571:AL571)/SUM('MRR Conglomerado'!X571:Z571),3)),"")</f>
        <v>1.379</v>
      </c>
      <c r="V571" s="13" t="n">
        <f aca="false">IFERROR(IF(SUM('MRR Conglomerado'!Y571:AA571)=0,"",ROUND(SUM('MRR Conglomerado'!AK571:AM571)/SUM('MRR Conglomerado'!Y571:AA571),3)),"")</f>
        <v>1.387</v>
      </c>
      <c r="W571" s="13" t="n">
        <f aca="false">IFERROR(IF(SUM('MRR Conglomerado'!Z571:AB571)=0,"",ROUND(SUM('MRR Conglomerado'!AL571:AN571)/SUM('MRR Conglomerado'!Z571:AB571),3)),"")</f>
        <v>1.305</v>
      </c>
      <c r="X571" s="13" t="n">
        <f aca="false">IFERROR(IF(SUM('MRR Conglomerado'!AA571:AC571)=0,"",ROUND(SUM('MRR Conglomerado'!AM571:AO571)/SUM('MRR Conglomerado'!AA571:AC571),3)),"")</f>
        <v>1.354</v>
      </c>
      <c r="Y571" s="13" t="n">
        <f aca="false">IFERROR(IF(SUM('MRR Conglomerado'!AB571:AD571)=0,"",ROUND(SUM('MRR Conglomerado'!AN571:AP571)/SUM('MRR Conglomerado'!AB571:AD571),3)),"")</f>
        <v>1.408</v>
      </c>
      <c r="Z571" s="13" t="n">
        <f aca="false">IFERROR(IF(SUM('MRR Conglomerado'!AC571:AE571)=0,"",ROUND(SUM('MRR Conglomerado'!AO571:AQ571)/SUM('MRR Conglomerado'!AC571:AE571),3)),"")</f>
        <v>1.496</v>
      </c>
      <c r="AA571" s="13" t="n">
        <f aca="false">IFERROR(IF(SUM('MRR Conglomerado'!AD571:AF571)=0,"",ROUND(SUM('MRR Conglomerado'!AP571:AR571)/SUM('MRR Conglomerado'!AD571:AF571),3)),"")</f>
        <v>1.521</v>
      </c>
      <c r="AB571" s="13" t="n">
        <f aca="false">IFERROR(IF(SUM('MRR Conglomerado'!AE571:AG571)=0,"",ROUND(SUM('MRR Conglomerado'!AQ571:AS571)/SUM('MRR Conglomerado'!AE571:AG571),3)),"")</f>
        <v>1.464</v>
      </c>
    </row>
    <row r="572" customFormat="false" ht="15" hidden="false" customHeight="false" outlineLevel="0" collapsed="false">
      <c r="A572" s="10" t="s">
        <v>1204</v>
      </c>
      <c r="B572" s="13" t="n">
        <f aca="false">IFERROR(IF(SUM('MRR Conglomerado'!E572:G572)=0,"",ROUND(SUM('MRR Conglomerado'!Q572:S572)/SUM('MRR Conglomerado'!E572:G572),3)),"")</f>
        <v>2.011</v>
      </c>
      <c r="C572" s="13" t="n">
        <f aca="false">IFERROR(IF(SUM('MRR Conglomerado'!F572:H572)=0,"",ROUND(SUM('MRR Conglomerado'!R572:T572)/SUM('MRR Conglomerado'!F572:H572),3)),"")</f>
        <v>1.666</v>
      </c>
      <c r="D572" s="13" t="n">
        <f aca="false">IFERROR(IF(SUM('MRR Conglomerado'!G572:I572)=0,"",ROUND(SUM('MRR Conglomerado'!S572:U572)/SUM('MRR Conglomerado'!G572:I572),3)),"")</f>
        <v>1.471</v>
      </c>
      <c r="E572" s="13" t="n">
        <f aca="false">IFERROR(IF(SUM('MRR Conglomerado'!H572:J572)=0,"",ROUND(SUM('MRR Conglomerado'!T572:V572)/SUM('MRR Conglomerado'!H572:J572),3)),"")</f>
        <v>1.361</v>
      </c>
      <c r="F572" s="13" t="n">
        <f aca="false">IFERROR(IF(SUM('MRR Conglomerado'!I572:K572)=0,"",ROUND(SUM('MRR Conglomerado'!U572:W572)/SUM('MRR Conglomerado'!I572:K572),3)),"")</f>
        <v>1.346</v>
      </c>
      <c r="G572" s="13" t="n">
        <f aca="false">IFERROR(IF(SUM('MRR Conglomerado'!J572:L572)=0,"",ROUND(SUM('MRR Conglomerado'!V572:X572)/SUM('MRR Conglomerado'!J572:L572),3)),"")</f>
        <v>1.267</v>
      </c>
      <c r="H572" s="13" t="n">
        <f aca="false">IFERROR(IF(SUM('MRR Conglomerado'!K572:M572)=0,"",ROUND(SUM('MRR Conglomerado'!W572:Y572)/SUM('MRR Conglomerado'!K572:M572),3)),"")</f>
        <v>1.302</v>
      </c>
      <c r="I572" s="13" t="n">
        <f aca="false">IFERROR(IF(SUM('MRR Conglomerado'!L572:N572)=0,"",ROUND(SUM('MRR Conglomerado'!X572:Z572)/SUM('MRR Conglomerado'!L572:N572),3)),"")</f>
        <v>1.285</v>
      </c>
      <c r="J572" s="13" t="n">
        <f aca="false">IFERROR(IF(SUM('MRR Conglomerado'!M572:O572)=0,"",ROUND(SUM('MRR Conglomerado'!Y572:AA572)/SUM('MRR Conglomerado'!M572:O572),3)),"")</f>
        <v>1.273</v>
      </c>
      <c r="K572" s="13" t="n">
        <f aca="false">IFERROR(IF(SUM('MRR Conglomerado'!N572:P572)=0,"",ROUND(SUM('MRR Conglomerado'!Z572:AB572)/SUM('MRR Conglomerado'!N572:P572),3)),"")</f>
        <v>1.176</v>
      </c>
      <c r="L572" s="13" t="n">
        <f aca="false">IFERROR(IF(SUM('MRR Conglomerado'!O572:Q572)=0,"",ROUND(SUM('MRR Conglomerado'!AA572:AC572)/SUM('MRR Conglomerado'!O572:Q572),3)),"")</f>
        <v>1.085</v>
      </c>
      <c r="M572" s="13" t="n">
        <f aca="false">IFERROR(IF(SUM('MRR Conglomerado'!P572:R572)=0,"",ROUND(SUM('MRR Conglomerado'!AB572:AD572)/SUM('MRR Conglomerado'!P572:R572),3)),"")</f>
        <v>1.022</v>
      </c>
      <c r="N572" s="13" t="n">
        <f aca="false">IFERROR(IF(SUM('MRR Conglomerado'!Q572:S572)=0,"",ROUND(SUM('MRR Conglomerado'!AC572:AE572)/SUM('MRR Conglomerado'!Q572:S572),3)),"")</f>
        <v>0.859</v>
      </c>
      <c r="O572" s="13" t="n">
        <f aca="false">IFERROR(IF(SUM('MRR Conglomerado'!R572:T572)=0,"",ROUND(SUM('MRR Conglomerado'!AD572:AF572)/SUM('MRR Conglomerado'!R572:T572),3)),"")</f>
        <v>0.802</v>
      </c>
      <c r="P572" s="13" t="n">
        <f aca="false">IFERROR(IF(SUM('MRR Conglomerado'!S572:U572)=0,"",ROUND(SUM('MRR Conglomerado'!AE572:AG572)/SUM('MRR Conglomerado'!S572:U572),3)),"")</f>
        <v>0.761</v>
      </c>
      <c r="Q572" s="13" t="n">
        <f aca="false">IFERROR(IF(SUM('MRR Conglomerado'!T572:V572)=0,"",ROUND(SUM('MRR Conglomerado'!AF572:AH572)/SUM('MRR Conglomerado'!T572:V572),3)),"")</f>
        <v>0.827</v>
      </c>
      <c r="R572" s="13" t="n">
        <f aca="false">IFERROR(IF(SUM('MRR Conglomerado'!U572:W572)=0,"",ROUND(SUM('MRR Conglomerado'!AG572:AI572)/SUM('MRR Conglomerado'!U572:W572),3)),"")</f>
        <v>0.811</v>
      </c>
      <c r="S572" s="13" t="n">
        <f aca="false">IFERROR(IF(SUM('MRR Conglomerado'!V572:X572)=0,"",ROUND(SUM('MRR Conglomerado'!AH572:AJ572)/SUM('MRR Conglomerado'!V572:X572),3)),"")</f>
        <v>0.82</v>
      </c>
      <c r="T572" s="13" t="n">
        <f aca="false">IFERROR(IF(SUM('MRR Conglomerado'!W572:Y572)=0,"",ROUND(SUM('MRR Conglomerado'!AI572:AK572)/SUM('MRR Conglomerado'!W572:Y572),3)),"")</f>
        <v>0.784</v>
      </c>
      <c r="U572" s="13" t="n">
        <f aca="false">IFERROR(IF(SUM('MRR Conglomerado'!X572:Z572)=0,"",ROUND(SUM('MRR Conglomerado'!AJ572:AL572)/SUM('MRR Conglomerado'!X572:Z572),3)),"")</f>
        <v>0.788</v>
      </c>
      <c r="V572" s="13" t="n">
        <f aca="false">IFERROR(IF(SUM('MRR Conglomerado'!Y572:AA572)=0,"",ROUND(SUM('MRR Conglomerado'!AK572:AM572)/SUM('MRR Conglomerado'!Y572:AA572),3)),"")</f>
        <v>0.784</v>
      </c>
      <c r="W572" s="13" t="n">
        <f aca="false">IFERROR(IF(SUM('MRR Conglomerado'!Z572:AB572)=0,"",ROUND(SUM('MRR Conglomerado'!AL572:AN572)/SUM('MRR Conglomerado'!Z572:AB572),3)),"")</f>
        <v>0.537</v>
      </c>
      <c r="X572" s="13" t="n">
        <f aca="false">IFERROR(IF(SUM('MRR Conglomerado'!AA572:AC572)=0,"",ROUND(SUM('MRR Conglomerado'!AM572:AO572)/SUM('MRR Conglomerado'!AA572:AC572),3)),"")</f>
        <v>0.273</v>
      </c>
      <c r="Y572" s="13" t="n">
        <f aca="false">IFERROR(IF(SUM('MRR Conglomerado'!AB572:AD572)=0,"",ROUND(SUM('MRR Conglomerado'!AN572:AP572)/SUM('MRR Conglomerado'!AB572:AD572),3)),"")</f>
        <v>0</v>
      </c>
      <c r="Z572" s="13" t="n">
        <f aca="false">IFERROR(IF(SUM('MRR Conglomerado'!AC572:AE572)=0,"",ROUND(SUM('MRR Conglomerado'!AO572:AQ572)/SUM('MRR Conglomerado'!AC572:AE572),3)),"")</f>
        <v>0</v>
      </c>
      <c r="AA572" s="13" t="n">
        <f aca="false">IFERROR(IF(SUM('MRR Conglomerado'!AD572:AF572)=0,"",ROUND(SUM('MRR Conglomerado'!AP572:AR572)/SUM('MRR Conglomerado'!AD572:AF572),3)),"")</f>
        <v>0</v>
      </c>
      <c r="AB572" s="13" t="n">
        <f aca="false">IFERROR(IF(SUM('MRR Conglomerado'!AE572:AG572)=0,"",ROUND(SUM('MRR Conglomerado'!AQ572:AS572)/SUM('MRR Conglomerado'!AE572:AG572),3)),"")</f>
        <v>0</v>
      </c>
    </row>
    <row r="573" customFormat="false" ht="15" hidden="false" customHeight="false" outlineLevel="0" collapsed="false">
      <c r="A573" s="10" t="s">
        <v>1206</v>
      </c>
      <c r="B573" s="13" t="n">
        <f aca="false">IFERROR(IF(SUM('MRR Conglomerado'!E573:G573)=0,"",ROUND(SUM('MRR Conglomerado'!Q573:S573)/SUM('MRR Conglomerado'!E573:G573),3)),"")</f>
        <v>0.811</v>
      </c>
      <c r="C573" s="13" t="n">
        <f aca="false">IFERROR(IF(SUM('MRR Conglomerado'!F573:H573)=0,"",ROUND(SUM('MRR Conglomerado'!R573:T573)/SUM('MRR Conglomerado'!F573:H573),3)),"")</f>
        <v>0.688</v>
      </c>
      <c r="D573" s="13" t="n">
        <f aca="false">IFERROR(IF(SUM('MRR Conglomerado'!G573:I573)=0,"",ROUND(SUM('MRR Conglomerado'!S573:U573)/SUM('MRR Conglomerado'!G573:I573),3)),"")</f>
        <v>0.671</v>
      </c>
      <c r="E573" s="13" t="n">
        <f aca="false">IFERROR(IF(SUM('MRR Conglomerado'!H573:J573)=0,"",ROUND(SUM('MRR Conglomerado'!T573:V573)/SUM('MRR Conglomerado'!H573:J573),3)),"")</f>
        <v>0.708</v>
      </c>
      <c r="F573" s="13" t="n">
        <f aca="false">IFERROR(IF(SUM('MRR Conglomerado'!I573:K573)=0,"",ROUND(SUM('MRR Conglomerado'!U573:W573)/SUM('MRR Conglomerado'!I573:K573),3)),"")</f>
        <v>0.747</v>
      </c>
      <c r="G573" s="13" t="n">
        <f aca="false">IFERROR(IF(SUM('MRR Conglomerado'!J573:L573)=0,"",ROUND(SUM('MRR Conglomerado'!V573:X573)/SUM('MRR Conglomerado'!J573:L573),3)),"")</f>
        <v>0.529</v>
      </c>
      <c r="H573" s="13" t="n">
        <f aca="false">IFERROR(IF(SUM('MRR Conglomerado'!K573:M573)=0,"",ROUND(SUM('MRR Conglomerado'!W573:Y573)/SUM('MRR Conglomerado'!K573:M573),3)),"")</f>
        <v>0.266</v>
      </c>
      <c r="I573" s="13" t="n">
        <f aca="false">IFERROR(IF(SUM('MRR Conglomerado'!L573:N573)=0,"",ROUND(SUM('MRR Conglomerado'!X573:Z573)/SUM('MRR Conglomerado'!L573:N573),3)),"")</f>
        <v>0</v>
      </c>
      <c r="J573" s="13" t="n">
        <f aca="false">IFERROR(IF(SUM('MRR Conglomerado'!M573:O573)=0,"",ROUND(SUM('MRR Conglomerado'!Y573:AA573)/SUM('MRR Conglomerado'!M573:O573),3)),"")</f>
        <v>0</v>
      </c>
      <c r="K573" s="13" t="n">
        <f aca="false">IFERROR(IF(SUM('MRR Conglomerado'!N573:P573)=0,"",ROUND(SUM('MRR Conglomerado'!Z573:AB573)/SUM('MRR Conglomerado'!N573:P573),3)),"")</f>
        <v>0</v>
      </c>
      <c r="L573" s="13" t="n">
        <f aca="false">IFERROR(IF(SUM('MRR Conglomerado'!O573:Q573)=0,"",ROUND(SUM('MRR Conglomerado'!AA573:AC573)/SUM('MRR Conglomerado'!O573:Q573),3)),"")</f>
        <v>0</v>
      </c>
      <c r="M573" s="13" t="n">
        <f aca="false">IFERROR(IF(SUM('MRR Conglomerado'!P573:R573)=0,"",ROUND(SUM('MRR Conglomerado'!AB573:AD573)/SUM('MRR Conglomerado'!P573:R573),3)),"")</f>
        <v>0</v>
      </c>
      <c r="N573" s="13" t="n">
        <f aca="false">IFERROR(IF(SUM('MRR Conglomerado'!Q573:S573)=0,"",ROUND(SUM('MRR Conglomerado'!AC573:AE573)/SUM('MRR Conglomerado'!Q573:S573),3)),"")</f>
        <v>0</v>
      </c>
      <c r="O573" s="13" t="n">
        <f aca="false">IFERROR(IF(SUM('MRR Conglomerado'!R573:T573)=0,"",ROUND(SUM('MRR Conglomerado'!AD573:AF573)/SUM('MRR Conglomerado'!R573:T573),3)),"")</f>
        <v>0</v>
      </c>
      <c r="P573" s="13" t="n">
        <f aca="false">IFERROR(IF(SUM('MRR Conglomerado'!S573:U573)=0,"",ROUND(SUM('MRR Conglomerado'!AE573:AG573)/SUM('MRR Conglomerado'!S573:U573),3)),"")</f>
        <v>0</v>
      </c>
      <c r="Q573" s="13" t="n">
        <f aca="false">IFERROR(IF(SUM('MRR Conglomerado'!T573:V573)=0,"",ROUND(SUM('MRR Conglomerado'!AF573:AH573)/SUM('MRR Conglomerado'!T573:V573),3)),"")</f>
        <v>0</v>
      </c>
      <c r="R573" s="13" t="n">
        <f aca="false">IFERROR(IF(SUM('MRR Conglomerado'!U573:W573)=0,"",ROUND(SUM('MRR Conglomerado'!AG573:AI573)/SUM('MRR Conglomerado'!U573:W573),3)),"")</f>
        <v>0</v>
      </c>
      <c r="S573" s="13" t="n">
        <f aca="false">IFERROR(IF(SUM('MRR Conglomerado'!V573:X573)=0,"",ROUND(SUM('MRR Conglomerado'!AH573:AJ573)/SUM('MRR Conglomerado'!V573:X573),3)),"")</f>
        <v>0</v>
      </c>
      <c r="T573" s="13" t="n">
        <f aca="false">IFERROR(IF(SUM('MRR Conglomerado'!W573:Y573)=0,"",ROUND(SUM('MRR Conglomerado'!AI573:AK573)/SUM('MRR Conglomerado'!W573:Y573),3)),"")</f>
        <v>0</v>
      </c>
      <c r="U573" s="13" t="str">
        <f aca="false">IFERROR(IF(SUM('MRR Conglomerado'!X573:Z573)=0,"",ROUND(SUM('MRR Conglomerado'!AJ573:AL573)/SUM('MRR Conglomerado'!X573:Z573),3)),"")</f>
        <v/>
      </c>
      <c r="V573" s="13" t="str">
        <f aca="false">IFERROR(IF(SUM('MRR Conglomerado'!Y573:AA573)=0,"",ROUND(SUM('MRR Conglomerado'!AK573:AM573)/SUM('MRR Conglomerado'!Y573:AA573),3)),"")</f>
        <v/>
      </c>
      <c r="W573" s="13" t="str">
        <f aca="false">IFERROR(IF(SUM('MRR Conglomerado'!Z573:AB573)=0,"",ROUND(SUM('MRR Conglomerado'!AL573:AN573)/SUM('MRR Conglomerado'!Z573:AB573),3)),"")</f>
        <v/>
      </c>
      <c r="X573" s="13" t="str">
        <f aca="false">IFERROR(IF(SUM('MRR Conglomerado'!AA573:AC573)=0,"",ROUND(SUM('MRR Conglomerado'!AM573:AO573)/SUM('MRR Conglomerado'!AA573:AC573),3)),"")</f>
        <v/>
      </c>
      <c r="Y573" s="13" t="str">
        <f aca="false">IFERROR(IF(SUM('MRR Conglomerado'!AB573:AD573)=0,"",ROUND(SUM('MRR Conglomerado'!AN573:AP573)/SUM('MRR Conglomerado'!AB573:AD573),3)),"")</f>
        <v/>
      </c>
      <c r="Z573" s="13" t="str">
        <f aca="false">IFERROR(IF(SUM('MRR Conglomerado'!AC573:AE573)=0,"",ROUND(SUM('MRR Conglomerado'!AO573:AQ573)/SUM('MRR Conglomerado'!AC573:AE573),3)),"")</f>
        <v/>
      </c>
      <c r="AA573" s="13" t="str">
        <f aca="false">IFERROR(IF(SUM('MRR Conglomerado'!AD573:AF573)=0,"",ROUND(SUM('MRR Conglomerado'!AP573:AR573)/SUM('MRR Conglomerado'!AD573:AF573),3)),"")</f>
        <v/>
      </c>
      <c r="AB573" s="13" t="str">
        <f aca="false">IFERROR(IF(SUM('MRR Conglomerado'!AE573:AG573)=0,"",ROUND(SUM('MRR Conglomerado'!AQ573:AS573)/SUM('MRR Conglomerado'!AE573:AG573),3)),"")</f>
        <v/>
      </c>
    </row>
    <row r="574" customFormat="false" ht="15" hidden="false" customHeight="false" outlineLevel="0" collapsed="false">
      <c r="A574" s="10" t="s">
        <v>1208</v>
      </c>
      <c r="B574" s="13" t="n">
        <f aca="false">IFERROR(IF(SUM('MRR Conglomerado'!E574:G574)=0,"",ROUND(SUM('MRR Conglomerado'!Q574:S574)/SUM('MRR Conglomerado'!E574:G574),3)),"")</f>
        <v>1.029</v>
      </c>
      <c r="C574" s="13" t="n">
        <f aca="false">IFERROR(IF(SUM('MRR Conglomerado'!F574:H574)=0,"",ROUND(SUM('MRR Conglomerado'!R574:T574)/SUM('MRR Conglomerado'!F574:H574),3)),"")</f>
        <v>1.028</v>
      </c>
      <c r="D574" s="13" t="n">
        <f aca="false">IFERROR(IF(SUM('MRR Conglomerado'!G574:I574)=0,"",ROUND(SUM('MRR Conglomerado'!S574:U574)/SUM('MRR Conglomerado'!G574:I574),3)),"")</f>
        <v>0.986</v>
      </c>
      <c r="E574" s="13" t="n">
        <f aca="false">IFERROR(IF(SUM('MRR Conglomerado'!H574:J574)=0,"",ROUND(SUM('MRR Conglomerado'!T574:V574)/SUM('MRR Conglomerado'!H574:J574),3)),"")</f>
        <v>0.959</v>
      </c>
      <c r="F574" s="13" t="n">
        <f aca="false">IFERROR(IF(SUM('MRR Conglomerado'!I574:K574)=0,"",ROUND(SUM('MRR Conglomerado'!U574:W574)/SUM('MRR Conglomerado'!I574:K574),3)),"")</f>
        <v>0.87</v>
      </c>
      <c r="G574" s="13" t="n">
        <f aca="false">IFERROR(IF(SUM('MRR Conglomerado'!J574:L574)=0,"",ROUND(SUM('MRR Conglomerado'!V574:X574)/SUM('MRR Conglomerado'!J574:L574),3)),"")</f>
        <v>0.846</v>
      </c>
      <c r="H574" s="13" t="n">
        <f aca="false">IFERROR(IF(SUM('MRR Conglomerado'!K574:M574)=0,"",ROUND(SUM('MRR Conglomerado'!W574:Y574)/SUM('MRR Conglomerado'!K574:M574),3)),"")</f>
        <v>0.823</v>
      </c>
      <c r="I574" s="13" t="n">
        <f aca="false">IFERROR(IF(SUM('MRR Conglomerado'!L574:N574)=0,"",ROUND(SUM('MRR Conglomerado'!X574:Z574)/SUM('MRR Conglomerado'!L574:N574),3)),"")</f>
        <v>0.882</v>
      </c>
      <c r="J574" s="13" t="n">
        <f aca="false">IFERROR(IF(SUM('MRR Conglomerado'!M574:O574)=0,"",ROUND(SUM('MRR Conglomerado'!Y574:AA574)/SUM('MRR Conglomerado'!M574:O574),3)),"")</f>
        <v>0.905</v>
      </c>
      <c r="K574" s="13" t="n">
        <f aca="false">IFERROR(IF(SUM('MRR Conglomerado'!N574:P574)=0,"",ROUND(SUM('MRR Conglomerado'!Z574:AB574)/SUM('MRR Conglomerado'!N574:P574),3)),"")</f>
        <v>0.943</v>
      </c>
      <c r="L574" s="13" t="n">
        <f aca="false">IFERROR(IF(SUM('MRR Conglomerado'!O574:Q574)=0,"",ROUND(SUM('MRR Conglomerado'!AA574:AC574)/SUM('MRR Conglomerado'!O574:Q574),3)),"")</f>
        <v>0.942</v>
      </c>
      <c r="M574" s="13" t="n">
        <f aca="false">IFERROR(IF(SUM('MRR Conglomerado'!P574:R574)=0,"",ROUND(SUM('MRR Conglomerado'!AB574:AD574)/SUM('MRR Conglomerado'!P574:R574),3)),"")</f>
        <v>0.955</v>
      </c>
      <c r="N574" s="13" t="n">
        <f aca="false">IFERROR(IF(SUM('MRR Conglomerado'!Q574:S574)=0,"",ROUND(SUM('MRR Conglomerado'!AC574:AE574)/SUM('MRR Conglomerado'!Q574:S574),3)),"")</f>
        <v>0.97</v>
      </c>
      <c r="O574" s="13" t="n">
        <f aca="false">IFERROR(IF(SUM('MRR Conglomerado'!R574:T574)=0,"",ROUND(SUM('MRR Conglomerado'!AD574:AF574)/SUM('MRR Conglomerado'!R574:T574),3)),"")</f>
        <v>0.971</v>
      </c>
      <c r="P574" s="13" t="n">
        <f aca="false">IFERROR(IF(SUM('MRR Conglomerado'!S574:U574)=0,"",ROUND(SUM('MRR Conglomerado'!AE574:AG574)/SUM('MRR Conglomerado'!S574:U574),3)),"")</f>
        <v>1.042</v>
      </c>
      <c r="Q574" s="13" t="n">
        <f aca="false">IFERROR(IF(SUM('MRR Conglomerado'!T574:V574)=0,"",ROUND(SUM('MRR Conglomerado'!AF574:AH574)/SUM('MRR Conglomerado'!T574:V574),3)),"")</f>
        <v>1.13</v>
      </c>
      <c r="R574" s="13" t="n">
        <f aca="false">IFERROR(IF(SUM('MRR Conglomerado'!U574:W574)=0,"",ROUND(SUM('MRR Conglomerado'!AG574:AI574)/SUM('MRR Conglomerado'!U574:W574),3)),"")</f>
        <v>1.26</v>
      </c>
      <c r="S574" s="13" t="n">
        <f aca="false">IFERROR(IF(SUM('MRR Conglomerado'!V574:X574)=0,"",ROUND(SUM('MRR Conglomerado'!AH574:AJ574)/SUM('MRR Conglomerado'!V574:X574),3)),"")</f>
        <v>1.295</v>
      </c>
      <c r="T574" s="13" t="n">
        <f aca="false">IFERROR(IF(SUM('MRR Conglomerado'!W574:Y574)=0,"",ROUND(SUM('MRR Conglomerado'!AI574:AK574)/SUM('MRR Conglomerado'!W574:Y574),3)),"")</f>
        <v>1.299</v>
      </c>
      <c r="U574" s="13" t="n">
        <f aca="false">IFERROR(IF(SUM('MRR Conglomerado'!X574:Z574)=0,"",ROUND(SUM('MRR Conglomerado'!AJ574:AL574)/SUM('MRR Conglomerado'!X574:Z574),3)),"")</f>
        <v>1.26</v>
      </c>
      <c r="V574" s="13" t="n">
        <f aca="false">IFERROR(IF(SUM('MRR Conglomerado'!Y574:AA574)=0,"",ROUND(SUM('MRR Conglomerado'!AK574:AM574)/SUM('MRR Conglomerado'!Y574:AA574),3)),"")</f>
        <v>1.26</v>
      </c>
      <c r="W574" s="13" t="n">
        <f aca="false">IFERROR(IF(SUM('MRR Conglomerado'!Z574:AB574)=0,"",ROUND(SUM('MRR Conglomerado'!AL574:AN574)/SUM('MRR Conglomerado'!Z574:AB574),3)),"")</f>
        <v>1.274</v>
      </c>
      <c r="X574" s="13" t="n">
        <f aca="false">IFERROR(IF(SUM('MRR Conglomerado'!AA574:AC574)=0,"",ROUND(SUM('MRR Conglomerado'!AM574:AO574)/SUM('MRR Conglomerado'!AA574:AC574),3)),"")</f>
        <v>1.291</v>
      </c>
      <c r="Y574" s="13" t="n">
        <f aca="false">IFERROR(IF(SUM('MRR Conglomerado'!AB574:AD574)=0,"",ROUND(SUM('MRR Conglomerado'!AN574:AP574)/SUM('MRR Conglomerado'!AB574:AD574),3)),"")</f>
        <v>1.288</v>
      </c>
      <c r="Z574" s="13" t="n">
        <f aca="false">IFERROR(IF(SUM('MRR Conglomerado'!AC574:AE574)=0,"",ROUND(SUM('MRR Conglomerado'!AO574:AQ574)/SUM('MRR Conglomerado'!AC574:AE574),3)),"")</f>
        <v>1.254</v>
      </c>
      <c r="AA574" s="13" t="n">
        <f aca="false">IFERROR(IF(SUM('MRR Conglomerado'!AD574:AF574)=0,"",ROUND(SUM('MRR Conglomerado'!AP574:AR574)/SUM('MRR Conglomerado'!AD574:AF574),3)),"")</f>
        <v>1.235</v>
      </c>
      <c r="AB574" s="13" t="n">
        <f aca="false">IFERROR(IF(SUM('MRR Conglomerado'!AE574:AG574)=0,"",ROUND(SUM('MRR Conglomerado'!AQ574:AS574)/SUM('MRR Conglomerado'!AE574:AG574),3)),"")</f>
        <v>1.167</v>
      </c>
    </row>
    <row r="575" customFormat="false" ht="15" hidden="false" customHeight="false" outlineLevel="0" collapsed="false">
      <c r="A575" s="10" t="s">
        <v>1210</v>
      </c>
      <c r="B575" s="13" t="n">
        <f aca="false">IFERROR(IF(SUM('MRR Conglomerado'!E575:G575)=0,"",ROUND(SUM('MRR Conglomerado'!Q575:S575)/SUM('MRR Conglomerado'!E575:G575),3)),"")</f>
        <v>0</v>
      </c>
      <c r="C575" s="13" t="n">
        <f aca="false">IFERROR(IF(SUM('MRR Conglomerado'!F575:H575)=0,"",ROUND(SUM('MRR Conglomerado'!R575:T575)/SUM('MRR Conglomerado'!F575:H575),3)),"")</f>
        <v>0</v>
      </c>
      <c r="D575" s="13" t="str">
        <f aca="false">IFERROR(IF(SUM('MRR Conglomerado'!G575:I575)=0,"",ROUND(SUM('MRR Conglomerado'!S575:U575)/SUM('MRR Conglomerado'!G575:I575),3)),"")</f>
        <v/>
      </c>
      <c r="E575" s="13" t="str">
        <f aca="false">IFERROR(IF(SUM('MRR Conglomerado'!H575:J575)=0,"",ROUND(SUM('MRR Conglomerado'!T575:V575)/SUM('MRR Conglomerado'!H575:J575),3)),"")</f>
        <v/>
      </c>
      <c r="F575" s="13" t="str">
        <f aca="false">IFERROR(IF(SUM('MRR Conglomerado'!I575:K575)=0,"",ROUND(SUM('MRR Conglomerado'!U575:W575)/SUM('MRR Conglomerado'!I575:K575),3)),"")</f>
        <v/>
      </c>
      <c r="G575" s="13" t="str">
        <f aca="false">IFERROR(IF(SUM('MRR Conglomerado'!J575:L575)=0,"",ROUND(SUM('MRR Conglomerado'!V575:X575)/SUM('MRR Conglomerado'!J575:L575),3)),"")</f>
        <v/>
      </c>
      <c r="H575" s="13" t="str">
        <f aca="false">IFERROR(IF(SUM('MRR Conglomerado'!K575:M575)=0,"",ROUND(SUM('MRR Conglomerado'!W575:Y575)/SUM('MRR Conglomerado'!K575:M575),3)),"")</f>
        <v/>
      </c>
      <c r="I575" s="13" t="str">
        <f aca="false">IFERROR(IF(SUM('MRR Conglomerado'!L575:N575)=0,"",ROUND(SUM('MRR Conglomerado'!X575:Z575)/SUM('MRR Conglomerado'!L575:N575),3)),"")</f>
        <v/>
      </c>
      <c r="J575" s="13" t="str">
        <f aca="false">IFERROR(IF(SUM('MRR Conglomerado'!M575:O575)=0,"",ROUND(SUM('MRR Conglomerado'!Y575:AA575)/SUM('MRR Conglomerado'!M575:O575),3)),"")</f>
        <v/>
      </c>
      <c r="K575" s="13" t="str">
        <f aca="false">IFERROR(IF(SUM('MRR Conglomerado'!N575:P575)=0,"",ROUND(SUM('MRR Conglomerado'!Z575:AB575)/SUM('MRR Conglomerado'!N575:P575),3)),"")</f>
        <v/>
      </c>
      <c r="L575" s="13" t="str">
        <f aca="false">IFERROR(IF(SUM('MRR Conglomerado'!O575:Q575)=0,"",ROUND(SUM('MRR Conglomerado'!AA575:AC575)/SUM('MRR Conglomerado'!O575:Q575),3)),"")</f>
        <v/>
      </c>
      <c r="M575" s="13" t="str">
        <f aca="false">IFERROR(IF(SUM('MRR Conglomerado'!P575:R575)=0,"",ROUND(SUM('MRR Conglomerado'!AB575:AD575)/SUM('MRR Conglomerado'!P575:R575),3)),"")</f>
        <v/>
      </c>
      <c r="N575" s="13" t="str">
        <f aca="false">IFERROR(IF(SUM('MRR Conglomerado'!Q575:S575)=0,"",ROUND(SUM('MRR Conglomerado'!AC575:AE575)/SUM('MRR Conglomerado'!Q575:S575),3)),"")</f>
        <v/>
      </c>
      <c r="O575" s="13" t="str">
        <f aca="false">IFERROR(IF(SUM('MRR Conglomerado'!R575:T575)=0,"",ROUND(SUM('MRR Conglomerado'!AD575:AF575)/SUM('MRR Conglomerado'!R575:T575),3)),"")</f>
        <v/>
      </c>
      <c r="P575" s="13" t="str">
        <f aca="false">IFERROR(IF(SUM('MRR Conglomerado'!S575:U575)=0,"",ROUND(SUM('MRR Conglomerado'!AE575:AG575)/SUM('MRR Conglomerado'!S575:U575),3)),"")</f>
        <v/>
      </c>
      <c r="Q575" s="13" t="str">
        <f aca="false">IFERROR(IF(SUM('MRR Conglomerado'!T575:V575)=0,"",ROUND(SUM('MRR Conglomerado'!AF575:AH575)/SUM('MRR Conglomerado'!T575:V575),3)),"")</f>
        <v/>
      </c>
      <c r="R575" s="13" t="str">
        <f aca="false">IFERROR(IF(SUM('MRR Conglomerado'!U575:W575)=0,"",ROUND(SUM('MRR Conglomerado'!AG575:AI575)/SUM('MRR Conglomerado'!U575:W575),3)),"")</f>
        <v/>
      </c>
      <c r="S575" s="13" t="str">
        <f aca="false">IFERROR(IF(SUM('MRR Conglomerado'!V575:X575)=0,"",ROUND(SUM('MRR Conglomerado'!AH575:AJ575)/SUM('MRR Conglomerado'!V575:X575),3)),"")</f>
        <v/>
      </c>
      <c r="T575" s="13" t="str">
        <f aca="false">IFERROR(IF(SUM('MRR Conglomerado'!W575:Y575)=0,"",ROUND(SUM('MRR Conglomerado'!AI575:AK575)/SUM('MRR Conglomerado'!W575:Y575),3)),"")</f>
        <v/>
      </c>
      <c r="U575" s="13" t="str">
        <f aca="false">IFERROR(IF(SUM('MRR Conglomerado'!X575:Z575)=0,"",ROUND(SUM('MRR Conglomerado'!AJ575:AL575)/SUM('MRR Conglomerado'!X575:Z575),3)),"")</f>
        <v/>
      </c>
      <c r="V575" s="13" t="str">
        <f aca="false">IFERROR(IF(SUM('MRR Conglomerado'!Y575:AA575)=0,"",ROUND(SUM('MRR Conglomerado'!AK575:AM575)/SUM('MRR Conglomerado'!Y575:AA575),3)),"")</f>
        <v/>
      </c>
      <c r="W575" s="13" t="str">
        <f aca="false">IFERROR(IF(SUM('MRR Conglomerado'!Z575:AB575)=0,"",ROUND(SUM('MRR Conglomerado'!AL575:AN575)/SUM('MRR Conglomerado'!Z575:AB575),3)),"")</f>
        <v/>
      </c>
      <c r="X575" s="13" t="str">
        <f aca="false">IFERROR(IF(SUM('MRR Conglomerado'!AA575:AC575)=0,"",ROUND(SUM('MRR Conglomerado'!AM575:AO575)/SUM('MRR Conglomerado'!AA575:AC575),3)),"")</f>
        <v/>
      </c>
      <c r="Y575" s="13" t="str">
        <f aca="false">IFERROR(IF(SUM('MRR Conglomerado'!AB575:AD575)=0,"",ROUND(SUM('MRR Conglomerado'!AN575:AP575)/SUM('MRR Conglomerado'!AB575:AD575),3)),"")</f>
        <v/>
      </c>
      <c r="Z575" s="13" t="str">
        <f aca="false">IFERROR(IF(SUM('MRR Conglomerado'!AC575:AE575)=0,"",ROUND(SUM('MRR Conglomerado'!AO575:AQ575)/SUM('MRR Conglomerado'!AC575:AE575),3)),"")</f>
        <v/>
      </c>
      <c r="AA575" s="13" t="str">
        <f aca="false">IFERROR(IF(SUM('MRR Conglomerado'!AD575:AF575)=0,"",ROUND(SUM('MRR Conglomerado'!AP575:AR575)/SUM('MRR Conglomerado'!AD575:AF575),3)),"")</f>
        <v/>
      </c>
      <c r="AB575" s="13" t="str">
        <f aca="false">IFERROR(IF(SUM('MRR Conglomerado'!AE575:AG575)=0,"",ROUND(SUM('MRR Conglomerado'!AQ575:AS575)/SUM('MRR Conglomerado'!AE575:AG575),3)),"")</f>
        <v/>
      </c>
    </row>
    <row r="576" customFormat="false" ht="15" hidden="false" customHeight="false" outlineLevel="0" collapsed="false">
      <c r="A576" s="10" t="s">
        <v>1212</v>
      </c>
      <c r="B576" s="13" t="str">
        <f aca="false">IFERROR(IF(SUM('MRR Conglomerado'!E576:G576)=0,"",ROUND(SUM('MRR Conglomerado'!Q576:S576)/SUM('MRR Conglomerado'!E576:G576),3)),"")</f>
        <v/>
      </c>
      <c r="C576" s="13" t="str">
        <f aca="false">IFERROR(IF(SUM('MRR Conglomerado'!F576:H576)=0,"",ROUND(SUM('MRR Conglomerado'!R576:T576)/SUM('MRR Conglomerado'!F576:H576),3)),"")</f>
        <v/>
      </c>
      <c r="D576" s="13" t="str">
        <f aca="false">IFERROR(IF(SUM('MRR Conglomerado'!G576:I576)=0,"",ROUND(SUM('MRR Conglomerado'!S576:U576)/SUM('MRR Conglomerado'!G576:I576),3)),"")</f>
        <v/>
      </c>
      <c r="E576" s="13" t="str">
        <f aca="false">IFERROR(IF(SUM('MRR Conglomerado'!H576:J576)=0,"",ROUND(SUM('MRR Conglomerado'!T576:V576)/SUM('MRR Conglomerado'!H576:J576),3)),"")</f>
        <v/>
      </c>
      <c r="F576" s="13" t="str">
        <f aca="false">IFERROR(IF(SUM('MRR Conglomerado'!I576:K576)=0,"",ROUND(SUM('MRR Conglomerado'!U576:W576)/SUM('MRR Conglomerado'!I576:K576),3)),"")</f>
        <v/>
      </c>
      <c r="G576" s="13" t="str">
        <f aca="false">IFERROR(IF(SUM('MRR Conglomerado'!J576:L576)=0,"",ROUND(SUM('MRR Conglomerado'!V576:X576)/SUM('MRR Conglomerado'!J576:L576),3)),"")</f>
        <v/>
      </c>
      <c r="H576" s="13" t="str">
        <f aca="false">IFERROR(IF(SUM('MRR Conglomerado'!K576:M576)=0,"",ROUND(SUM('MRR Conglomerado'!W576:Y576)/SUM('MRR Conglomerado'!K576:M576),3)),"")</f>
        <v/>
      </c>
      <c r="I576" s="13" t="str">
        <f aca="false">IFERROR(IF(SUM('MRR Conglomerado'!L576:N576)=0,"",ROUND(SUM('MRR Conglomerado'!X576:Z576)/SUM('MRR Conglomerado'!L576:N576),3)),"")</f>
        <v/>
      </c>
      <c r="J576" s="13" t="str">
        <f aca="false">IFERROR(IF(SUM('MRR Conglomerado'!M576:O576)=0,"",ROUND(SUM('MRR Conglomerado'!Y576:AA576)/SUM('MRR Conglomerado'!M576:O576),3)),"")</f>
        <v/>
      </c>
      <c r="K576" s="13" t="str">
        <f aca="false">IFERROR(IF(SUM('MRR Conglomerado'!N576:P576)=0,"",ROUND(SUM('MRR Conglomerado'!Z576:AB576)/SUM('MRR Conglomerado'!N576:P576),3)),"")</f>
        <v/>
      </c>
      <c r="L576" s="13" t="str">
        <f aca="false">IFERROR(IF(SUM('MRR Conglomerado'!O576:Q576)=0,"",ROUND(SUM('MRR Conglomerado'!AA576:AC576)/SUM('MRR Conglomerado'!O576:Q576),3)),"")</f>
        <v/>
      </c>
      <c r="M576" s="13" t="str">
        <f aca="false">IFERROR(IF(SUM('MRR Conglomerado'!P576:R576)=0,"",ROUND(SUM('MRR Conglomerado'!AB576:AD576)/SUM('MRR Conglomerado'!P576:R576),3)),"")</f>
        <v/>
      </c>
      <c r="N576" s="13" t="str">
        <f aca="false">IFERROR(IF(SUM('MRR Conglomerado'!Q576:S576)=0,"",ROUND(SUM('MRR Conglomerado'!AC576:AE576)/SUM('MRR Conglomerado'!Q576:S576),3)),"")</f>
        <v/>
      </c>
      <c r="O576" s="13" t="str">
        <f aca="false">IFERROR(IF(SUM('MRR Conglomerado'!R576:T576)=0,"",ROUND(SUM('MRR Conglomerado'!AD576:AF576)/SUM('MRR Conglomerado'!R576:T576),3)),"")</f>
        <v/>
      </c>
      <c r="P576" s="13" t="str">
        <f aca="false">IFERROR(IF(SUM('MRR Conglomerado'!S576:U576)=0,"",ROUND(SUM('MRR Conglomerado'!AE576:AG576)/SUM('MRR Conglomerado'!S576:U576),3)),"")</f>
        <v/>
      </c>
      <c r="Q576" s="13" t="str">
        <f aca="false">IFERROR(IF(SUM('MRR Conglomerado'!T576:V576)=0,"",ROUND(SUM('MRR Conglomerado'!AF576:AH576)/SUM('MRR Conglomerado'!T576:V576),3)),"")</f>
        <v/>
      </c>
      <c r="R576" s="13" t="str">
        <f aca="false">IFERROR(IF(SUM('MRR Conglomerado'!U576:W576)=0,"",ROUND(SUM('MRR Conglomerado'!AG576:AI576)/SUM('MRR Conglomerado'!U576:W576),3)),"")</f>
        <v/>
      </c>
      <c r="S576" s="13" t="n">
        <f aca="false">IFERROR(IF(SUM('MRR Conglomerado'!V576:X576)=0,"",ROUND(SUM('MRR Conglomerado'!AH576:AJ576)/SUM('MRR Conglomerado'!V576:X576),3)),"")</f>
        <v>1.643</v>
      </c>
      <c r="T576" s="13" t="n">
        <f aca="false">IFERROR(IF(SUM('MRR Conglomerado'!W576:Y576)=0,"",ROUND(SUM('MRR Conglomerado'!AI576:AK576)/SUM('MRR Conglomerado'!W576:Y576),3)),"")</f>
        <v>0.747</v>
      </c>
      <c r="U576" s="13" t="n">
        <f aca="false">IFERROR(IF(SUM('MRR Conglomerado'!X576:Z576)=0,"",ROUND(SUM('MRR Conglomerado'!AJ576:AL576)/SUM('MRR Conglomerado'!X576:Z576),3)),"")</f>
        <v>0.459</v>
      </c>
      <c r="V576" s="13" t="n">
        <f aca="false">IFERROR(IF(SUM('MRR Conglomerado'!Y576:AA576)=0,"",ROUND(SUM('MRR Conglomerado'!AK576:AM576)/SUM('MRR Conglomerado'!Y576:AA576),3)),"")</f>
        <v>0.433</v>
      </c>
      <c r="W576" s="13" t="n">
        <f aca="false">IFERROR(IF(SUM('MRR Conglomerado'!Z576:AB576)=0,"",ROUND(SUM('MRR Conglomerado'!AL576:AN576)/SUM('MRR Conglomerado'!Z576:AB576),3)),"")</f>
        <v>0.462</v>
      </c>
      <c r="X576" s="13" t="n">
        <f aca="false">IFERROR(IF(SUM('MRR Conglomerado'!AA576:AC576)=0,"",ROUND(SUM('MRR Conglomerado'!AM576:AO576)/SUM('MRR Conglomerado'!AA576:AC576),3)),"")</f>
        <v>0.452</v>
      </c>
      <c r="Y576" s="13" t="n">
        <f aca="false">IFERROR(IF(SUM('MRR Conglomerado'!AB576:AD576)=0,"",ROUND(SUM('MRR Conglomerado'!AN576:AP576)/SUM('MRR Conglomerado'!AB576:AD576),3)),"")</f>
        <v>0.427</v>
      </c>
      <c r="Z576" s="13" t="n">
        <f aca="false">IFERROR(IF(SUM('MRR Conglomerado'!AC576:AE576)=0,"",ROUND(SUM('MRR Conglomerado'!AO576:AQ576)/SUM('MRR Conglomerado'!AC576:AE576),3)),"")</f>
        <v>0.373</v>
      </c>
      <c r="AA576" s="13" t="n">
        <f aca="false">IFERROR(IF(SUM('MRR Conglomerado'!AD576:AF576)=0,"",ROUND(SUM('MRR Conglomerado'!AP576:AR576)/SUM('MRR Conglomerado'!AD576:AF576),3)),"")</f>
        <v>0.328</v>
      </c>
      <c r="AB576" s="13" t="n">
        <f aca="false">IFERROR(IF(SUM('MRR Conglomerado'!AE576:AG576)=0,"",ROUND(SUM('MRR Conglomerado'!AQ576:AS576)/SUM('MRR Conglomerado'!AE576:AG576),3)),"")</f>
        <v>0.297</v>
      </c>
    </row>
    <row r="577" customFormat="false" ht="15" hidden="false" customHeight="false" outlineLevel="0" collapsed="false">
      <c r="A577" s="10" t="s">
        <v>1214</v>
      </c>
      <c r="B577" s="13" t="str">
        <f aca="false">IFERROR(IF(SUM('MRR Conglomerado'!E577:G577)=0,"",ROUND(SUM('MRR Conglomerado'!Q577:S577)/SUM('MRR Conglomerado'!E577:G577),3)),"")</f>
        <v/>
      </c>
      <c r="C577" s="13" t="str">
        <f aca="false">IFERROR(IF(SUM('MRR Conglomerado'!F577:H577)=0,"",ROUND(SUM('MRR Conglomerado'!R577:T577)/SUM('MRR Conglomerado'!F577:H577),3)),"")</f>
        <v/>
      </c>
      <c r="D577" s="13" t="n">
        <f aca="false">IFERROR(IF(SUM('MRR Conglomerado'!G577:I577)=0,"",ROUND(SUM('MRR Conglomerado'!S577:U577)/SUM('MRR Conglomerado'!G577:I577),3)),"")</f>
        <v>9.242</v>
      </c>
      <c r="E577" s="13" t="n">
        <f aca="false">IFERROR(IF(SUM('MRR Conglomerado'!H577:J577)=0,"",ROUND(SUM('MRR Conglomerado'!T577:V577)/SUM('MRR Conglomerado'!H577:J577),3)),"")</f>
        <v>4.529</v>
      </c>
      <c r="F577" s="13" t="n">
        <f aca="false">IFERROR(IF(SUM('MRR Conglomerado'!I577:K577)=0,"",ROUND(SUM('MRR Conglomerado'!U577:W577)/SUM('MRR Conglomerado'!I577:K577),3)),"")</f>
        <v>2.425</v>
      </c>
      <c r="G577" s="13" t="n">
        <f aca="false">IFERROR(IF(SUM('MRR Conglomerado'!J577:L577)=0,"",ROUND(SUM('MRR Conglomerado'!V577:X577)/SUM('MRR Conglomerado'!J577:L577),3)),"")</f>
        <v>1.996</v>
      </c>
      <c r="H577" s="13" t="n">
        <f aca="false">IFERROR(IF(SUM('MRR Conglomerado'!K577:M577)=0,"",ROUND(SUM('MRR Conglomerado'!W577:Y577)/SUM('MRR Conglomerado'!K577:M577),3)),"")</f>
        <v>1.668</v>
      </c>
      <c r="I577" s="13" t="n">
        <f aca="false">IFERROR(IF(SUM('MRR Conglomerado'!L577:N577)=0,"",ROUND(SUM('MRR Conglomerado'!X577:Z577)/SUM('MRR Conglomerado'!L577:N577),3)),"")</f>
        <v>1.476</v>
      </c>
      <c r="J577" s="13" t="n">
        <f aca="false">IFERROR(IF(SUM('MRR Conglomerado'!M577:O577)=0,"",ROUND(SUM('MRR Conglomerado'!Y577:AA577)/SUM('MRR Conglomerado'!M577:O577),3)),"")</f>
        <v>1.303</v>
      </c>
      <c r="K577" s="13" t="n">
        <f aca="false">IFERROR(IF(SUM('MRR Conglomerado'!N577:P577)=0,"",ROUND(SUM('MRR Conglomerado'!Z577:AB577)/SUM('MRR Conglomerado'!N577:P577),3)),"")</f>
        <v>1.108</v>
      </c>
      <c r="L577" s="13" t="n">
        <f aca="false">IFERROR(IF(SUM('MRR Conglomerado'!O577:Q577)=0,"",ROUND(SUM('MRR Conglomerado'!AA577:AC577)/SUM('MRR Conglomerado'!O577:Q577),3)),"")</f>
        <v>1.093</v>
      </c>
      <c r="M577" s="13" t="n">
        <f aca="false">IFERROR(IF(SUM('MRR Conglomerado'!P577:R577)=0,"",ROUND(SUM('MRR Conglomerado'!AB577:AD577)/SUM('MRR Conglomerado'!P577:R577),3)),"")</f>
        <v>1.067</v>
      </c>
      <c r="N577" s="13" t="n">
        <f aca="false">IFERROR(IF(SUM('MRR Conglomerado'!Q577:S577)=0,"",ROUND(SUM('MRR Conglomerado'!AC577:AE577)/SUM('MRR Conglomerado'!Q577:S577),3)),"")</f>
        <v>1.027</v>
      </c>
      <c r="O577" s="13" t="n">
        <f aca="false">IFERROR(IF(SUM('MRR Conglomerado'!R577:T577)=0,"",ROUND(SUM('MRR Conglomerado'!AD577:AF577)/SUM('MRR Conglomerado'!R577:T577),3)),"")</f>
        <v>0.759</v>
      </c>
      <c r="P577" s="13" t="n">
        <f aca="false">IFERROR(IF(SUM('MRR Conglomerado'!S577:U577)=0,"",ROUND(SUM('MRR Conglomerado'!AE577:AG577)/SUM('MRR Conglomerado'!S577:U577),3)),"")</f>
        <v>0.517</v>
      </c>
      <c r="Q577" s="13" t="n">
        <f aca="false">IFERROR(IF(SUM('MRR Conglomerado'!T577:V577)=0,"",ROUND(SUM('MRR Conglomerado'!AF577:AH577)/SUM('MRR Conglomerado'!T577:V577),3)),"")</f>
        <v>0.327</v>
      </c>
      <c r="R577" s="13" t="n">
        <f aca="false">IFERROR(IF(SUM('MRR Conglomerado'!U577:W577)=0,"",ROUND(SUM('MRR Conglomerado'!AG577:AI577)/SUM('MRR Conglomerado'!U577:W577),3)),"")</f>
        <v>0.319</v>
      </c>
      <c r="S577" s="13" t="n">
        <f aca="false">IFERROR(IF(SUM('MRR Conglomerado'!V577:X577)=0,"",ROUND(SUM('MRR Conglomerado'!AH577:AJ577)/SUM('MRR Conglomerado'!V577:X577),3)),"")</f>
        <v>0.318</v>
      </c>
      <c r="T577" s="13" t="n">
        <f aca="false">IFERROR(IF(SUM('MRR Conglomerado'!W577:Y577)=0,"",ROUND(SUM('MRR Conglomerado'!AI577:AK577)/SUM('MRR Conglomerado'!W577:Y577),3)),"")</f>
        <v>0.323</v>
      </c>
      <c r="U577" s="13" t="n">
        <f aca="false">IFERROR(IF(SUM('MRR Conglomerado'!X577:Z577)=0,"",ROUND(SUM('MRR Conglomerado'!AJ577:AL577)/SUM('MRR Conglomerado'!X577:Z577),3)),"")</f>
        <v>0.326</v>
      </c>
      <c r="V577" s="13" t="n">
        <f aca="false">IFERROR(IF(SUM('MRR Conglomerado'!Y577:AA577)=0,"",ROUND(SUM('MRR Conglomerado'!AK577:AM577)/SUM('MRR Conglomerado'!Y577:AA577),3)),"")</f>
        <v>0.321</v>
      </c>
      <c r="W577" s="13" t="n">
        <f aca="false">IFERROR(IF(SUM('MRR Conglomerado'!Z577:AB577)=0,"",ROUND(SUM('MRR Conglomerado'!AL577:AN577)/SUM('MRR Conglomerado'!Z577:AB577),3)),"")</f>
        <v>0.324</v>
      </c>
      <c r="X577" s="13" t="n">
        <f aca="false">IFERROR(IF(SUM('MRR Conglomerado'!AA577:AC577)=0,"",ROUND(SUM('MRR Conglomerado'!AM577:AO577)/SUM('MRR Conglomerado'!AA577:AC577),3)),"")</f>
        <v>0.291</v>
      </c>
      <c r="Y577" s="13" t="n">
        <f aca="false">IFERROR(IF(SUM('MRR Conglomerado'!AB577:AD577)=0,"",ROUND(SUM('MRR Conglomerado'!AN577:AP577)/SUM('MRR Conglomerado'!AB577:AD577),3)),"")</f>
        <v>0.277</v>
      </c>
      <c r="Z577" s="13" t="n">
        <f aca="false">IFERROR(IF(SUM('MRR Conglomerado'!AC577:AE577)=0,"",ROUND(SUM('MRR Conglomerado'!AO577:AQ577)/SUM('MRR Conglomerado'!AC577:AE577),3)),"")</f>
        <v>0.27</v>
      </c>
      <c r="AA577" s="13" t="n">
        <f aca="false">IFERROR(IF(SUM('MRR Conglomerado'!AD577:AF577)=0,"",ROUND(SUM('MRR Conglomerado'!AP577:AR577)/SUM('MRR Conglomerado'!AD577:AF577),3)),"")</f>
        <v>0.36</v>
      </c>
      <c r="AB577" s="13" t="n">
        <f aca="false">IFERROR(IF(SUM('MRR Conglomerado'!AE577:AG577)=0,"",ROUND(SUM('MRR Conglomerado'!AQ577:AS577)/SUM('MRR Conglomerado'!AE577:AG577),3)),"")</f>
        <v>0.514</v>
      </c>
    </row>
    <row r="578" customFormat="false" ht="15" hidden="false" customHeight="false" outlineLevel="0" collapsed="false">
      <c r="A578" s="10" t="s">
        <v>1216</v>
      </c>
      <c r="B578" s="13" t="str">
        <f aca="false">IFERROR(IF(SUM('MRR Conglomerado'!E578:G578)=0,"",ROUND(SUM('MRR Conglomerado'!Q578:S578)/SUM('MRR Conglomerado'!E578:G578),3)),"")</f>
        <v/>
      </c>
      <c r="C578" s="13" t="str">
        <f aca="false">IFERROR(IF(SUM('MRR Conglomerado'!F578:H578)=0,"",ROUND(SUM('MRR Conglomerado'!R578:T578)/SUM('MRR Conglomerado'!F578:H578),3)),"")</f>
        <v/>
      </c>
      <c r="D578" s="13" t="str">
        <f aca="false">IFERROR(IF(SUM('MRR Conglomerado'!G578:I578)=0,"",ROUND(SUM('MRR Conglomerado'!S578:U578)/SUM('MRR Conglomerado'!G578:I578),3)),"")</f>
        <v/>
      </c>
      <c r="E578" s="13" t="str">
        <f aca="false">IFERROR(IF(SUM('MRR Conglomerado'!H578:J578)=0,"",ROUND(SUM('MRR Conglomerado'!T578:V578)/SUM('MRR Conglomerado'!H578:J578),3)),"")</f>
        <v/>
      </c>
      <c r="F578" s="13" t="str">
        <f aca="false">IFERROR(IF(SUM('MRR Conglomerado'!I578:K578)=0,"",ROUND(SUM('MRR Conglomerado'!U578:W578)/SUM('MRR Conglomerado'!I578:K578),3)),"")</f>
        <v/>
      </c>
      <c r="G578" s="13" t="str">
        <f aca="false">IFERROR(IF(SUM('MRR Conglomerado'!J578:L578)=0,"",ROUND(SUM('MRR Conglomerado'!V578:X578)/SUM('MRR Conglomerado'!J578:L578),3)),"")</f>
        <v/>
      </c>
      <c r="H578" s="13" t="str">
        <f aca="false">IFERROR(IF(SUM('MRR Conglomerado'!K578:M578)=0,"",ROUND(SUM('MRR Conglomerado'!W578:Y578)/SUM('MRR Conglomerado'!K578:M578),3)),"")</f>
        <v/>
      </c>
      <c r="I578" s="13" t="str">
        <f aca="false">IFERROR(IF(SUM('MRR Conglomerado'!L578:N578)=0,"",ROUND(SUM('MRR Conglomerado'!X578:Z578)/SUM('MRR Conglomerado'!L578:N578),3)),"")</f>
        <v/>
      </c>
      <c r="J578" s="13" t="str">
        <f aca="false">IFERROR(IF(SUM('MRR Conglomerado'!M578:O578)=0,"",ROUND(SUM('MRR Conglomerado'!Y578:AA578)/SUM('MRR Conglomerado'!M578:O578),3)),"")</f>
        <v/>
      </c>
      <c r="K578" s="13" t="str">
        <f aca="false">IFERROR(IF(SUM('MRR Conglomerado'!N578:P578)=0,"",ROUND(SUM('MRR Conglomerado'!Z578:AB578)/SUM('MRR Conglomerado'!N578:P578),3)),"")</f>
        <v/>
      </c>
      <c r="L578" s="13" t="str">
        <f aca="false">IFERROR(IF(SUM('MRR Conglomerado'!O578:Q578)=0,"",ROUND(SUM('MRR Conglomerado'!AA578:AC578)/SUM('MRR Conglomerado'!O578:Q578),3)),"")</f>
        <v/>
      </c>
      <c r="M578" s="13" t="n">
        <f aca="false">IFERROR(IF(SUM('MRR Conglomerado'!P578:R578)=0,"",ROUND(SUM('MRR Conglomerado'!AB578:AD578)/SUM('MRR Conglomerado'!P578:R578),3)),"")</f>
        <v>0</v>
      </c>
      <c r="N578" s="13" t="n">
        <f aca="false">IFERROR(IF(SUM('MRR Conglomerado'!Q578:S578)=0,"",ROUND(SUM('MRR Conglomerado'!AC578:AE578)/SUM('MRR Conglomerado'!Q578:S578),3)),"")</f>
        <v>0</v>
      </c>
      <c r="O578" s="13" t="n">
        <f aca="false">IFERROR(IF(SUM('MRR Conglomerado'!R578:T578)=0,"",ROUND(SUM('MRR Conglomerado'!AD578:AF578)/SUM('MRR Conglomerado'!R578:T578),3)),"")</f>
        <v>0</v>
      </c>
      <c r="P578" s="13" t="n">
        <f aca="false">IFERROR(IF(SUM('MRR Conglomerado'!S578:U578)=0,"",ROUND(SUM('MRR Conglomerado'!AE578:AG578)/SUM('MRR Conglomerado'!S578:U578),3)),"")</f>
        <v>0</v>
      </c>
      <c r="Q578" s="13" t="n">
        <f aca="false">IFERROR(IF(SUM('MRR Conglomerado'!T578:V578)=0,"",ROUND(SUM('MRR Conglomerado'!AF578:AH578)/SUM('MRR Conglomerado'!T578:V578),3)),"")</f>
        <v>0</v>
      </c>
      <c r="R578" s="13" t="n">
        <f aca="false">IFERROR(IF(SUM('MRR Conglomerado'!U578:W578)=0,"",ROUND(SUM('MRR Conglomerado'!AG578:AI578)/SUM('MRR Conglomerado'!U578:W578),3)),"")</f>
        <v>0</v>
      </c>
      <c r="S578" s="13" t="n">
        <f aca="false">IFERROR(IF(SUM('MRR Conglomerado'!V578:X578)=0,"",ROUND(SUM('MRR Conglomerado'!AH578:AJ578)/SUM('MRR Conglomerado'!V578:X578),3)),"")</f>
        <v>0</v>
      </c>
      <c r="T578" s="13" t="n">
        <f aca="false">IFERROR(IF(SUM('MRR Conglomerado'!W578:Y578)=0,"",ROUND(SUM('MRR Conglomerado'!AI578:AK578)/SUM('MRR Conglomerado'!W578:Y578),3)),"")</f>
        <v>0</v>
      </c>
      <c r="U578" s="13" t="n">
        <f aca="false">IFERROR(IF(SUM('MRR Conglomerado'!X578:Z578)=0,"",ROUND(SUM('MRR Conglomerado'!AJ578:AL578)/SUM('MRR Conglomerado'!X578:Z578),3)),"")</f>
        <v>0</v>
      </c>
      <c r="V578" s="13" t="n">
        <f aca="false">IFERROR(IF(SUM('MRR Conglomerado'!Y578:AA578)=0,"",ROUND(SUM('MRR Conglomerado'!AK578:AM578)/SUM('MRR Conglomerado'!Y578:AA578),3)),"")</f>
        <v>0</v>
      </c>
      <c r="W578" s="13" t="str">
        <f aca="false">IFERROR(IF(SUM('MRR Conglomerado'!Z578:AB578)=0,"",ROUND(SUM('MRR Conglomerado'!AL578:AN578)/SUM('MRR Conglomerado'!Z578:AB578),3)),"")</f>
        <v/>
      </c>
      <c r="X578" s="13" t="str">
        <f aca="false">IFERROR(IF(SUM('MRR Conglomerado'!AA578:AC578)=0,"",ROUND(SUM('MRR Conglomerado'!AM578:AO578)/SUM('MRR Conglomerado'!AA578:AC578),3)),"")</f>
        <v/>
      </c>
      <c r="Y578" s="13" t="str">
        <f aca="false">IFERROR(IF(SUM('MRR Conglomerado'!AB578:AD578)=0,"",ROUND(SUM('MRR Conglomerado'!AN578:AP578)/SUM('MRR Conglomerado'!AB578:AD578),3)),"")</f>
        <v/>
      </c>
      <c r="Z578" s="13" t="str">
        <f aca="false">IFERROR(IF(SUM('MRR Conglomerado'!AC578:AE578)=0,"",ROUND(SUM('MRR Conglomerado'!AO578:AQ578)/SUM('MRR Conglomerado'!AC578:AE578),3)),"")</f>
        <v/>
      </c>
      <c r="AA578" s="13" t="str">
        <f aca="false">IFERROR(IF(SUM('MRR Conglomerado'!AD578:AF578)=0,"",ROUND(SUM('MRR Conglomerado'!AP578:AR578)/SUM('MRR Conglomerado'!AD578:AF578),3)),"")</f>
        <v/>
      </c>
      <c r="AB578" s="13" t="str">
        <f aca="false">IFERROR(IF(SUM('MRR Conglomerado'!AE578:AG578)=0,"",ROUND(SUM('MRR Conglomerado'!AQ578:AS578)/SUM('MRR Conglomerado'!AE578:AG578),3)),"")</f>
        <v/>
      </c>
    </row>
    <row r="579" customFormat="false" ht="15" hidden="false" customHeight="false" outlineLevel="0" collapsed="false">
      <c r="A579" s="10" t="s">
        <v>1218</v>
      </c>
      <c r="B579" s="13" t="str">
        <f aca="false">IFERROR(IF(SUM('MRR Conglomerado'!E579:G579)=0,"",ROUND(SUM('MRR Conglomerado'!Q579:S579)/SUM('MRR Conglomerado'!E579:G579),3)),"")</f>
        <v/>
      </c>
      <c r="C579" s="13" t="str">
        <f aca="false">IFERROR(IF(SUM('MRR Conglomerado'!F579:H579)=0,"",ROUND(SUM('MRR Conglomerado'!R579:T579)/SUM('MRR Conglomerado'!F579:H579),3)),"")</f>
        <v/>
      </c>
      <c r="D579" s="13" t="str">
        <f aca="false">IFERROR(IF(SUM('MRR Conglomerado'!G579:I579)=0,"",ROUND(SUM('MRR Conglomerado'!S579:U579)/SUM('MRR Conglomerado'!G579:I579),3)),"")</f>
        <v/>
      </c>
      <c r="E579" s="13" t="str">
        <f aca="false">IFERROR(IF(SUM('MRR Conglomerado'!H579:J579)=0,"",ROUND(SUM('MRR Conglomerado'!T579:V579)/SUM('MRR Conglomerado'!H579:J579),3)),"")</f>
        <v/>
      </c>
      <c r="F579" s="13" t="str">
        <f aca="false">IFERROR(IF(SUM('MRR Conglomerado'!I579:K579)=0,"",ROUND(SUM('MRR Conglomerado'!U579:W579)/SUM('MRR Conglomerado'!I579:K579),3)),"")</f>
        <v/>
      </c>
      <c r="G579" s="13" t="str">
        <f aca="false">IFERROR(IF(SUM('MRR Conglomerado'!J579:L579)=0,"",ROUND(SUM('MRR Conglomerado'!V579:X579)/SUM('MRR Conglomerado'!J579:L579),3)),"")</f>
        <v/>
      </c>
      <c r="H579" s="13" t="str">
        <f aca="false">IFERROR(IF(SUM('MRR Conglomerado'!K579:M579)=0,"",ROUND(SUM('MRR Conglomerado'!W579:Y579)/SUM('MRR Conglomerado'!K579:M579),3)),"")</f>
        <v/>
      </c>
      <c r="I579" s="13" t="str">
        <f aca="false">IFERROR(IF(SUM('MRR Conglomerado'!L579:N579)=0,"",ROUND(SUM('MRR Conglomerado'!X579:Z579)/SUM('MRR Conglomerado'!L579:N579),3)),"")</f>
        <v/>
      </c>
      <c r="J579" s="13" t="str">
        <f aca="false">IFERROR(IF(SUM('MRR Conglomerado'!M579:O579)=0,"",ROUND(SUM('MRR Conglomerado'!Y579:AA579)/SUM('MRR Conglomerado'!M579:O579),3)),"")</f>
        <v/>
      </c>
      <c r="K579" s="13" t="str">
        <f aca="false">IFERROR(IF(SUM('MRR Conglomerado'!N579:P579)=0,"",ROUND(SUM('MRR Conglomerado'!Z579:AB579)/SUM('MRR Conglomerado'!N579:P579),3)),"")</f>
        <v/>
      </c>
      <c r="L579" s="13" t="str">
        <f aca="false">IFERROR(IF(SUM('MRR Conglomerado'!O579:Q579)=0,"",ROUND(SUM('MRR Conglomerado'!AA579:AC579)/SUM('MRR Conglomerado'!O579:Q579),3)),"")</f>
        <v/>
      </c>
      <c r="M579" s="13" t="str">
        <f aca="false">IFERROR(IF(SUM('MRR Conglomerado'!P579:R579)=0,"",ROUND(SUM('MRR Conglomerado'!AB579:AD579)/SUM('MRR Conglomerado'!P579:R579),3)),"")</f>
        <v/>
      </c>
      <c r="N579" s="13" t="str">
        <f aca="false">IFERROR(IF(SUM('MRR Conglomerado'!Q579:S579)=0,"",ROUND(SUM('MRR Conglomerado'!AC579:AE579)/SUM('MRR Conglomerado'!Q579:S579),3)),"")</f>
        <v/>
      </c>
      <c r="O579" s="13" t="str">
        <f aca="false">IFERROR(IF(SUM('MRR Conglomerado'!R579:T579)=0,"",ROUND(SUM('MRR Conglomerado'!AD579:AF579)/SUM('MRR Conglomerado'!R579:T579),3)),"")</f>
        <v/>
      </c>
      <c r="P579" s="13" t="str">
        <f aca="false">IFERROR(IF(SUM('MRR Conglomerado'!S579:U579)=0,"",ROUND(SUM('MRR Conglomerado'!AE579:AG579)/SUM('MRR Conglomerado'!S579:U579),3)),"")</f>
        <v/>
      </c>
      <c r="Q579" s="13" t="str">
        <f aca="false">IFERROR(IF(SUM('MRR Conglomerado'!T579:V579)=0,"",ROUND(SUM('MRR Conglomerado'!AF579:AH579)/SUM('MRR Conglomerado'!T579:V579),3)),"")</f>
        <v/>
      </c>
      <c r="R579" s="13" t="str">
        <f aca="false">IFERROR(IF(SUM('MRR Conglomerado'!U579:W579)=0,"",ROUND(SUM('MRR Conglomerado'!AG579:AI579)/SUM('MRR Conglomerado'!U579:W579),3)),"")</f>
        <v/>
      </c>
      <c r="S579" s="13" t="str">
        <f aca="false">IFERROR(IF(SUM('MRR Conglomerado'!V579:X579)=0,"",ROUND(SUM('MRR Conglomerado'!AH579:AJ579)/SUM('MRR Conglomerado'!V579:X579),3)),"")</f>
        <v/>
      </c>
      <c r="T579" s="13" t="str">
        <f aca="false">IFERROR(IF(SUM('MRR Conglomerado'!W579:Y579)=0,"",ROUND(SUM('MRR Conglomerado'!AI579:AK579)/SUM('MRR Conglomerado'!W579:Y579),3)),"")</f>
        <v/>
      </c>
      <c r="U579" s="13" t="str">
        <f aca="false">IFERROR(IF(SUM('MRR Conglomerado'!X579:Z579)=0,"",ROUND(SUM('MRR Conglomerado'!AJ579:AL579)/SUM('MRR Conglomerado'!X579:Z579),3)),"")</f>
        <v/>
      </c>
      <c r="V579" s="13" t="str">
        <f aca="false">IFERROR(IF(SUM('MRR Conglomerado'!Y579:AA579)=0,"",ROUND(SUM('MRR Conglomerado'!AK579:AM579)/SUM('MRR Conglomerado'!Y579:AA579),3)),"")</f>
        <v/>
      </c>
      <c r="W579" s="13" t="str">
        <f aca="false">IFERROR(IF(SUM('MRR Conglomerado'!Z579:AB579)=0,"",ROUND(SUM('MRR Conglomerado'!AL579:AN579)/SUM('MRR Conglomerado'!Z579:AB579),3)),"")</f>
        <v/>
      </c>
      <c r="X579" s="13" t="str">
        <f aca="false">IFERROR(IF(SUM('MRR Conglomerado'!AA579:AC579)=0,"",ROUND(SUM('MRR Conglomerado'!AM579:AO579)/SUM('MRR Conglomerado'!AA579:AC579),3)),"")</f>
        <v/>
      </c>
      <c r="Y579" s="13" t="str">
        <f aca="false">IFERROR(IF(SUM('MRR Conglomerado'!AB579:AD579)=0,"",ROUND(SUM('MRR Conglomerado'!AN579:AP579)/SUM('MRR Conglomerado'!AB579:AD579),3)),"")</f>
        <v/>
      </c>
      <c r="Z579" s="13" t="str">
        <f aca="false">IFERROR(IF(SUM('MRR Conglomerado'!AC579:AE579)=0,"",ROUND(SUM('MRR Conglomerado'!AO579:AQ579)/SUM('MRR Conglomerado'!AC579:AE579),3)),"")</f>
        <v/>
      </c>
      <c r="AA579" s="13" t="str">
        <f aca="false">IFERROR(IF(SUM('MRR Conglomerado'!AD579:AF579)=0,"",ROUND(SUM('MRR Conglomerado'!AP579:AR579)/SUM('MRR Conglomerado'!AD579:AF579),3)),"")</f>
        <v/>
      </c>
      <c r="AB579" s="13" t="str">
        <f aca="false">IFERROR(IF(SUM('MRR Conglomerado'!AE579:AG579)=0,"",ROUND(SUM('MRR Conglomerado'!AQ579:AS579)/SUM('MRR Conglomerado'!AE579:AG579),3)),"")</f>
        <v/>
      </c>
    </row>
    <row r="580" customFormat="false" ht="15" hidden="false" customHeight="false" outlineLevel="0" collapsed="false">
      <c r="A580" s="10" t="s">
        <v>1220</v>
      </c>
      <c r="B580" s="13" t="str">
        <f aca="false">IFERROR(IF(SUM('MRR Conglomerado'!E580:G580)=0,"",ROUND(SUM('MRR Conglomerado'!Q580:S580)/SUM('MRR Conglomerado'!E580:G580),3)),"")</f>
        <v/>
      </c>
      <c r="C580" s="13" t="str">
        <f aca="false">IFERROR(IF(SUM('MRR Conglomerado'!F580:H580)=0,"",ROUND(SUM('MRR Conglomerado'!R580:T580)/SUM('MRR Conglomerado'!F580:H580),3)),"")</f>
        <v/>
      </c>
      <c r="D580" s="13" t="str">
        <f aca="false">IFERROR(IF(SUM('MRR Conglomerado'!G580:I580)=0,"",ROUND(SUM('MRR Conglomerado'!S580:U580)/SUM('MRR Conglomerado'!G580:I580),3)),"")</f>
        <v/>
      </c>
      <c r="E580" s="13" t="str">
        <f aca="false">IFERROR(IF(SUM('MRR Conglomerado'!H580:J580)=0,"",ROUND(SUM('MRR Conglomerado'!T580:V580)/SUM('MRR Conglomerado'!H580:J580),3)),"")</f>
        <v/>
      </c>
      <c r="F580" s="13" t="str">
        <f aca="false">IFERROR(IF(SUM('MRR Conglomerado'!I580:K580)=0,"",ROUND(SUM('MRR Conglomerado'!U580:W580)/SUM('MRR Conglomerado'!I580:K580),3)),"")</f>
        <v/>
      </c>
      <c r="G580" s="13" t="str">
        <f aca="false">IFERROR(IF(SUM('MRR Conglomerado'!J580:L580)=0,"",ROUND(SUM('MRR Conglomerado'!V580:X580)/SUM('MRR Conglomerado'!J580:L580),3)),"")</f>
        <v/>
      </c>
      <c r="H580" s="13" t="str">
        <f aca="false">IFERROR(IF(SUM('MRR Conglomerado'!K580:M580)=0,"",ROUND(SUM('MRR Conglomerado'!W580:Y580)/SUM('MRR Conglomerado'!K580:M580),3)),"")</f>
        <v/>
      </c>
      <c r="I580" s="13" t="str">
        <f aca="false">IFERROR(IF(SUM('MRR Conglomerado'!L580:N580)=0,"",ROUND(SUM('MRR Conglomerado'!X580:Z580)/SUM('MRR Conglomerado'!L580:N580),3)),"")</f>
        <v/>
      </c>
      <c r="J580" s="13" t="str">
        <f aca="false">IFERROR(IF(SUM('MRR Conglomerado'!M580:O580)=0,"",ROUND(SUM('MRR Conglomerado'!Y580:AA580)/SUM('MRR Conglomerado'!M580:O580),3)),"")</f>
        <v/>
      </c>
      <c r="K580" s="13" t="str">
        <f aca="false">IFERROR(IF(SUM('MRR Conglomerado'!N580:P580)=0,"",ROUND(SUM('MRR Conglomerado'!Z580:AB580)/SUM('MRR Conglomerado'!N580:P580),3)),"")</f>
        <v/>
      </c>
      <c r="L580" s="13" t="str">
        <f aca="false">IFERROR(IF(SUM('MRR Conglomerado'!O580:Q580)=0,"",ROUND(SUM('MRR Conglomerado'!AA580:AC580)/SUM('MRR Conglomerado'!O580:Q580),3)),"")</f>
        <v/>
      </c>
      <c r="M580" s="13" t="str">
        <f aca="false">IFERROR(IF(SUM('MRR Conglomerado'!P580:R580)=0,"",ROUND(SUM('MRR Conglomerado'!AB580:AD580)/SUM('MRR Conglomerado'!P580:R580),3)),"")</f>
        <v/>
      </c>
      <c r="N580" s="13" t="str">
        <f aca="false">IFERROR(IF(SUM('MRR Conglomerado'!Q580:S580)=0,"",ROUND(SUM('MRR Conglomerado'!AC580:AE580)/SUM('MRR Conglomerado'!Q580:S580),3)),"")</f>
        <v/>
      </c>
      <c r="O580" s="13" t="str">
        <f aca="false">IFERROR(IF(SUM('MRR Conglomerado'!R580:T580)=0,"",ROUND(SUM('MRR Conglomerado'!AD580:AF580)/SUM('MRR Conglomerado'!R580:T580),3)),"")</f>
        <v/>
      </c>
      <c r="P580" s="13" t="str">
        <f aca="false">IFERROR(IF(SUM('MRR Conglomerado'!S580:U580)=0,"",ROUND(SUM('MRR Conglomerado'!AE580:AG580)/SUM('MRR Conglomerado'!S580:U580),3)),"")</f>
        <v/>
      </c>
      <c r="Q580" s="13" t="str">
        <f aca="false">IFERROR(IF(SUM('MRR Conglomerado'!T580:V580)=0,"",ROUND(SUM('MRR Conglomerado'!AF580:AH580)/SUM('MRR Conglomerado'!T580:V580),3)),"")</f>
        <v/>
      </c>
      <c r="R580" s="13" t="str">
        <f aca="false">IFERROR(IF(SUM('MRR Conglomerado'!U580:W580)=0,"",ROUND(SUM('MRR Conglomerado'!AG580:AI580)/SUM('MRR Conglomerado'!U580:W580),3)),"")</f>
        <v/>
      </c>
      <c r="S580" s="13" t="str">
        <f aca="false">IFERROR(IF(SUM('MRR Conglomerado'!V580:X580)=0,"",ROUND(SUM('MRR Conglomerado'!AH580:AJ580)/SUM('MRR Conglomerado'!V580:X580),3)),"")</f>
        <v/>
      </c>
      <c r="T580" s="13" t="str">
        <f aca="false">IFERROR(IF(SUM('MRR Conglomerado'!W580:Y580)=0,"",ROUND(SUM('MRR Conglomerado'!AI580:AK580)/SUM('MRR Conglomerado'!W580:Y580),3)),"")</f>
        <v/>
      </c>
      <c r="U580" s="13" t="str">
        <f aca="false">IFERROR(IF(SUM('MRR Conglomerado'!X580:Z580)=0,"",ROUND(SUM('MRR Conglomerado'!AJ580:AL580)/SUM('MRR Conglomerado'!X580:Z580),3)),"")</f>
        <v/>
      </c>
      <c r="V580" s="13" t="str">
        <f aca="false">IFERROR(IF(SUM('MRR Conglomerado'!Y580:AA580)=0,"",ROUND(SUM('MRR Conglomerado'!AK580:AM580)/SUM('MRR Conglomerado'!Y580:AA580),3)),"")</f>
        <v/>
      </c>
      <c r="W580" s="13" t="str">
        <f aca="false">IFERROR(IF(SUM('MRR Conglomerado'!Z580:AB580)=0,"",ROUND(SUM('MRR Conglomerado'!AL580:AN580)/SUM('MRR Conglomerado'!Z580:AB580),3)),"")</f>
        <v/>
      </c>
      <c r="X580" s="13" t="str">
        <f aca="false">IFERROR(IF(SUM('MRR Conglomerado'!AA580:AC580)=0,"",ROUND(SUM('MRR Conglomerado'!AM580:AO580)/SUM('MRR Conglomerado'!AA580:AC580),3)),"")</f>
        <v/>
      </c>
      <c r="Y580" s="13" t="str">
        <f aca="false">IFERROR(IF(SUM('MRR Conglomerado'!AB580:AD580)=0,"",ROUND(SUM('MRR Conglomerado'!AN580:AP580)/SUM('MRR Conglomerado'!AB580:AD580),3)),"")</f>
        <v/>
      </c>
      <c r="Z580" s="13" t="str">
        <f aca="false">IFERROR(IF(SUM('MRR Conglomerado'!AC580:AE580)=0,"",ROUND(SUM('MRR Conglomerado'!AO580:AQ580)/SUM('MRR Conglomerado'!AC580:AE580),3)),"")</f>
        <v/>
      </c>
      <c r="AA580" s="13" t="str">
        <f aca="false">IFERROR(IF(SUM('MRR Conglomerado'!AD580:AF580)=0,"",ROUND(SUM('MRR Conglomerado'!AP580:AR580)/SUM('MRR Conglomerado'!AD580:AF580),3)),"")</f>
        <v/>
      </c>
      <c r="AB580" s="13" t="str">
        <f aca="false">IFERROR(IF(SUM('MRR Conglomerado'!AE580:AG580)=0,"",ROUND(SUM('MRR Conglomerado'!AQ580:AS580)/SUM('MRR Conglomerado'!AE580:AG580),3)),"")</f>
        <v/>
      </c>
    </row>
    <row r="581" customFormat="false" ht="15" hidden="false" customHeight="false" outlineLevel="0" collapsed="false">
      <c r="A581" s="10" t="s">
        <v>1222</v>
      </c>
      <c r="B581" s="13" t="str">
        <f aca="false">IFERROR(IF(SUM('MRR Conglomerado'!E581:G581)=0,"",ROUND(SUM('MRR Conglomerado'!Q581:S581)/SUM('MRR Conglomerado'!E581:G581),3)),"")</f>
        <v/>
      </c>
      <c r="C581" s="13" t="str">
        <f aca="false">IFERROR(IF(SUM('MRR Conglomerado'!F581:H581)=0,"",ROUND(SUM('MRR Conglomerado'!R581:T581)/SUM('MRR Conglomerado'!F581:H581),3)),"")</f>
        <v/>
      </c>
      <c r="D581" s="13" t="str">
        <f aca="false">IFERROR(IF(SUM('MRR Conglomerado'!G581:I581)=0,"",ROUND(SUM('MRR Conglomerado'!S581:U581)/SUM('MRR Conglomerado'!G581:I581),3)),"")</f>
        <v/>
      </c>
      <c r="E581" s="13" t="str">
        <f aca="false">IFERROR(IF(SUM('MRR Conglomerado'!H581:J581)=0,"",ROUND(SUM('MRR Conglomerado'!T581:V581)/SUM('MRR Conglomerado'!H581:J581),3)),"")</f>
        <v/>
      </c>
      <c r="F581" s="13" t="str">
        <f aca="false">IFERROR(IF(SUM('MRR Conglomerado'!I581:K581)=0,"",ROUND(SUM('MRR Conglomerado'!U581:W581)/SUM('MRR Conglomerado'!I581:K581),3)),"")</f>
        <v/>
      </c>
      <c r="G581" s="13" t="n">
        <f aca="false">IFERROR(IF(SUM('MRR Conglomerado'!J581:L581)=0,"",ROUND(SUM('MRR Conglomerado'!V581:X581)/SUM('MRR Conglomerado'!J581:L581),3)),"")</f>
        <v>0</v>
      </c>
      <c r="H581" s="13" t="n">
        <f aca="false">IFERROR(IF(SUM('MRR Conglomerado'!K581:M581)=0,"",ROUND(SUM('MRR Conglomerado'!W581:Y581)/SUM('MRR Conglomerado'!K581:M581),3)),"")</f>
        <v>0</v>
      </c>
      <c r="I581" s="13" t="n">
        <f aca="false">IFERROR(IF(SUM('MRR Conglomerado'!L581:N581)=0,"",ROUND(SUM('MRR Conglomerado'!X581:Z581)/SUM('MRR Conglomerado'!L581:N581),3)),"")</f>
        <v>0</v>
      </c>
      <c r="J581" s="13" t="n">
        <f aca="false">IFERROR(IF(SUM('MRR Conglomerado'!M581:O581)=0,"",ROUND(SUM('MRR Conglomerado'!Y581:AA581)/SUM('MRR Conglomerado'!M581:O581),3)),"")</f>
        <v>0</v>
      </c>
      <c r="K581" s="13" t="n">
        <f aca="false">IFERROR(IF(SUM('MRR Conglomerado'!N581:P581)=0,"",ROUND(SUM('MRR Conglomerado'!Z581:AB581)/SUM('MRR Conglomerado'!N581:P581),3)),"")</f>
        <v>0</v>
      </c>
      <c r="L581" s="13" t="n">
        <f aca="false">IFERROR(IF(SUM('MRR Conglomerado'!O581:Q581)=0,"",ROUND(SUM('MRR Conglomerado'!AA581:AC581)/SUM('MRR Conglomerado'!O581:Q581),3)),"")</f>
        <v>0</v>
      </c>
      <c r="M581" s="13" t="n">
        <f aca="false">IFERROR(IF(SUM('MRR Conglomerado'!P581:R581)=0,"",ROUND(SUM('MRR Conglomerado'!AB581:AD581)/SUM('MRR Conglomerado'!P581:R581),3)),"")</f>
        <v>0</v>
      </c>
      <c r="N581" s="13" t="n">
        <f aca="false">IFERROR(IF(SUM('MRR Conglomerado'!Q581:S581)=0,"",ROUND(SUM('MRR Conglomerado'!AC581:AE581)/SUM('MRR Conglomerado'!Q581:S581),3)),"")</f>
        <v>0</v>
      </c>
      <c r="O581" s="13" t="str">
        <f aca="false">IFERROR(IF(SUM('MRR Conglomerado'!R581:T581)=0,"",ROUND(SUM('MRR Conglomerado'!AD581:AF581)/SUM('MRR Conglomerado'!R581:T581),3)),"")</f>
        <v/>
      </c>
      <c r="P581" s="13" t="str">
        <f aca="false">IFERROR(IF(SUM('MRR Conglomerado'!S581:U581)=0,"",ROUND(SUM('MRR Conglomerado'!AE581:AG581)/SUM('MRR Conglomerado'!S581:U581),3)),"")</f>
        <v/>
      </c>
      <c r="Q581" s="13" t="str">
        <f aca="false">IFERROR(IF(SUM('MRR Conglomerado'!T581:V581)=0,"",ROUND(SUM('MRR Conglomerado'!AF581:AH581)/SUM('MRR Conglomerado'!T581:V581),3)),"")</f>
        <v/>
      </c>
      <c r="R581" s="13" t="str">
        <f aca="false">IFERROR(IF(SUM('MRR Conglomerado'!U581:W581)=0,"",ROUND(SUM('MRR Conglomerado'!AG581:AI581)/SUM('MRR Conglomerado'!U581:W581),3)),"")</f>
        <v/>
      </c>
      <c r="S581" s="13" t="str">
        <f aca="false">IFERROR(IF(SUM('MRR Conglomerado'!V581:X581)=0,"",ROUND(SUM('MRR Conglomerado'!AH581:AJ581)/SUM('MRR Conglomerado'!V581:X581),3)),"")</f>
        <v/>
      </c>
      <c r="T581" s="13" t="str">
        <f aca="false">IFERROR(IF(SUM('MRR Conglomerado'!W581:Y581)=0,"",ROUND(SUM('MRR Conglomerado'!AI581:AK581)/SUM('MRR Conglomerado'!W581:Y581),3)),"")</f>
        <v/>
      </c>
      <c r="U581" s="13" t="str">
        <f aca="false">IFERROR(IF(SUM('MRR Conglomerado'!X581:Z581)=0,"",ROUND(SUM('MRR Conglomerado'!AJ581:AL581)/SUM('MRR Conglomerado'!X581:Z581),3)),"")</f>
        <v/>
      </c>
      <c r="V581" s="13" t="str">
        <f aca="false">IFERROR(IF(SUM('MRR Conglomerado'!Y581:AA581)=0,"",ROUND(SUM('MRR Conglomerado'!AK581:AM581)/SUM('MRR Conglomerado'!Y581:AA581),3)),"")</f>
        <v/>
      </c>
      <c r="W581" s="13" t="str">
        <f aca="false">IFERROR(IF(SUM('MRR Conglomerado'!Z581:AB581)=0,"",ROUND(SUM('MRR Conglomerado'!AL581:AN581)/SUM('MRR Conglomerado'!Z581:AB581),3)),"")</f>
        <v/>
      </c>
      <c r="X581" s="13" t="str">
        <f aca="false">IFERROR(IF(SUM('MRR Conglomerado'!AA581:AC581)=0,"",ROUND(SUM('MRR Conglomerado'!AM581:AO581)/SUM('MRR Conglomerado'!AA581:AC581),3)),"")</f>
        <v/>
      </c>
      <c r="Y581" s="13" t="str">
        <f aca="false">IFERROR(IF(SUM('MRR Conglomerado'!AB581:AD581)=0,"",ROUND(SUM('MRR Conglomerado'!AN581:AP581)/SUM('MRR Conglomerado'!AB581:AD581),3)),"")</f>
        <v/>
      </c>
      <c r="Z581" s="13" t="str">
        <f aca="false">IFERROR(IF(SUM('MRR Conglomerado'!AC581:AE581)=0,"",ROUND(SUM('MRR Conglomerado'!AO581:AQ581)/SUM('MRR Conglomerado'!AC581:AE581),3)),"")</f>
        <v/>
      </c>
      <c r="AA581" s="13" t="str">
        <f aca="false">IFERROR(IF(SUM('MRR Conglomerado'!AD581:AF581)=0,"",ROUND(SUM('MRR Conglomerado'!AP581:AR581)/SUM('MRR Conglomerado'!AD581:AF581),3)),"")</f>
        <v/>
      </c>
      <c r="AB581" s="13" t="str">
        <f aca="false">IFERROR(IF(SUM('MRR Conglomerado'!AE581:AG581)=0,"",ROUND(SUM('MRR Conglomerado'!AQ581:AS581)/SUM('MRR Conglomerado'!AE581:AG581),3)),"")</f>
        <v/>
      </c>
    </row>
    <row r="582" customFormat="false" ht="15" hidden="false" customHeight="false" outlineLevel="0" collapsed="false">
      <c r="A582" s="10" t="s">
        <v>1224</v>
      </c>
      <c r="B582" s="13" t="n">
        <f aca="false">IFERROR(IF(SUM('MRR Conglomerado'!E582:G582)=0,"",ROUND(SUM('MRR Conglomerado'!Q582:S582)/SUM('MRR Conglomerado'!E582:G582),3)),"")</f>
        <v>1.25</v>
      </c>
      <c r="C582" s="13" t="n">
        <f aca="false">IFERROR(IF(SUM('MRR Conglomerado'!F582:H582)=0,"",ROUND(SUM('MRR Conglomerado'!R582:T582)/SUM('MRR Conglomerado'!F582:H582),3)),"")</f>
        <v>1.297</v>
      </c>
      <c r="D582" s="13" t="n">
        <f aca="false">IFERROR(IF(SUM('MRR Conglomerado'!G582:I582)=0,"",ROUND(SUM('MRR Conglomerado'!S582:U582)/SUM('MRR Conglomerado'!G582:I582),3)),"")</f>
        <v>1.262</v>
      </c>
      <c r="E582" s="13" t="n">
        <f aca="false">IFERROR(IF(SUM('MRR Conglomerado'!H582:J582)=0,"",ROUND(SUM('MRR Conglomerado'!T582:V582)/SUM('MRR Conglomerado'!H582:J582),3)),"")</f>
        <v>1.308</v>
      </c>
      <c r="F582" s="13" t="n">
        <f aca="false">IFERROR(IF(SUM('MRR Conglomerado'!I582:K582)=0,"",ROUND(SUM('MRR Conglomerado'!U582:W582)/SUM('MRR Conglomerado'!I582:K582),3)),"")</f>
        <v>1.288</v>
      </c>
      <c r="G582" s="13" t="n">
        <f aca="false">IFERROR(IF(SUM('MRR Conglomerado'!J582:L582)=0,"",ROUND(SUM('MRR Conglomerado'!V582:X582)/SUM('MRR Conglomerado'!J582:L582),3)),"")</f>
        <v>1.358</v>
      </c>
      <c r="H582" s="13" t="n">
        <f aca="false">IFERROR(IF(SUM('MRR Conglomerado'!K582:M582)=0,"",ROUND(SUM('MRR Conglomerado'!W582:Y582)/SUM('MRR Conglomerado'!K582:M582),3)),"")</f>
        <v>1.338</v>
      </c>
      <c r="I582" s="13" t="n">
        <f aca="false">IFERROR(IF(SUM('MRR Conglomerado'!L582:N582)=0,"",ROUND(SUM('MRR Conglomerado'!X582:Z582)/SUM('MRR Conglomerado'!L582:N582),3)),"")</f>
        <v>1.394</v>
      </c>
      <c r="J582" s="13" t="n">
        <f aca="false">IFERROR(IF(SUM('MRR Conglomerado'!M582:O582)=0,"",ROUND(SUM('MRR Conglomerado'!Y582:AA582)/SUM('MRR Conglomerado'!M582:O582),3)),"")</f>
        <v>1.452</v>
      </c>
      <c r="K582" s="13" t="n">
        <f aca="false">IFERROR(IF(SUM('MRR Conglomerado'!N582:P582)=0,"",ROUND(SUM('MRR Conglomerado'!Z582:AB582)/SUM('MRR Conglomerado'!N582:P582),3)),"")</f>
        <v>1.582</v>
      </c>
      <c r="L582" s="13" t="n">
        <f aca="false">IFERROR(IF(SUM('MRR Conglomerado'!O582:Q582)=0,"",ROUND(SUM('MRR Conglomerado'!AA582:AC582)/SUM('MRR Conglomerado'!O582:Q582),3)),"")</f>
        <v>1.664</v>
      </c>
      <c r="M582" s="13" t="n">
        <f aca="false">IFERROR(IF(SUM('MRR Conglomerado'!P582:R582)=0,"",ROUND(SUM('MRR Conglomerado'!AB582:AD582)/SUM('MRR Conglomerado'!P582:R582),3)),"")</f>
        <v>1.727</v>
      </c>
      <c r="N582" s="13" t="n">
        <f aca="false">IFERROR(IF(SUM('MRR Conglomerado'!Q582:S582)=0,"",ROUND(SUM('MRR Conglomerado'!AC582:AE582)/SUM('MRR Conglomerado'!Q582:S582),3)),"")</f>
        <v>1.758</v>
      </c>
      <c r="O582" s="13" t="n">
        <f aca="false">IFERROR(IF(SUM('MRR Conglomerado'!R582:T582)=0,"",ROUND(SUM('MRR Conglomerado'!AD582:AF582)/SUM('MRR Conglomerado'!R582:T582),3)),"")</f>
        <v>1.745</v>
      </c>
      <c r="P582" s="13" t="n">
        <f aca="false">IFERROR(IF(SUM('MRR Conglomerado'!S582:U582)=0,"",ROUND(SUM('MRR Conglomerado'!AE582:AG582)/SUM('MRR Conglomerado'!S582:U582),3)),"")</f>
        <v>1.741</v>
      </c>
      <c r="Q582" s="13" t="n">
        <f aca="false">IFERROR(IF(SUM('MRR Conglomerado'!T582:V582)=0,"",ROUND(SUM('MRR Conglomerado'!AF582:AH582)/SUM('MRR Conglomerado'!T582:V582),3)),"")</f>
        <v>1.667</v>
      </c>
      <c r="R582" s="13" t="n">
        <f aca="false">IFERROR(IF(SUM('MRR Conglomerado'!U582:W582)=0,"",ROUND(SUM('MRR Conglomerado'!AG582:AI582)/SUM('MRR Conglomerado'!U582:W582),3)),"")</f>
        <v>1.667</v>
      </c>
      <c r="S582" s="13" t="n">
        <f aca="false">IFERROR(IF(SUM('MRR Conglomerado'!V582:X582)=0,"",ROUND(SUM('MRR Conglomerado'!AH582:AJ582)/SUM('MRR Conglomerado'!V582:X582),3)),"")</f>
        <v>1.569</v>
      </c>
      <c r="T582" s="13" t="n">
        <f aca="false">IFERROR(IF(SUM('MRR Conglomerado'!W582:Y582)=0,"",ROUND(SUM('MRR Conglomerado'!AI582:AK582)/SUM('MRR Conglomerado'!W582:Y582),3)),"")</f>
        <v>1.603</v>
      </c>
      <c r="U582" s="13" t="n">
        <f aca="false">IFERROR(IF(SUM('MRR Conglomerado'!X582:Z582)=0,"",ROUND(SUM('MRR Conglomerado'!AJ582:AL582)/SUM('MRR Conglomerado'!X582:Z582),3)),"")</f>
        <v>1.586</v>
      </c>
      <c r="V582" s="13" t="n">
        <f aca="false">IFERROR(IF(SUM('MRR Conglomerado'!Y582:AA582)=0,"",ROUND(SUM('MRR Conglomerado'!AK582:AM582)/SUM('MRR Conglomerado'!Y582:AA582),3)),"")</f>
        <v>1.725</v>
      </c>
      <c r="W582" s="13" t="n">
        <f aca="false">IFERROR(IF(SUM('MRR Conglomerado'!Z582:AB582)=0,"",ROUND(SUM('MRR Conglomerado'!AL582:AN582)/SUM('MRR Conglomerado'!Z582:AB582),3)),"")</f>
        <v>1.764</v>
      </c>
      <c r="X582" s="13" t="n">
        <f aca="false">IFERROR(IF(SUM('MRR Conglomerado'!AA582:AC582)=0,"",ROUND(SUM('MRR Conglomerado'!AM582:AO582)/SUM('MRR Conglomerado'!AA582:AC582),3)),"")</f>
        <v>1.799</v>
      </c>
      <c r="Y582" s="13" t="n">
        <f aca="false">IFERROR(IF(SUM('MRR Conglomerado'!AB582:AD582)=0,"",ROUND(SUM('MRR Conglomerado'!AN582:AP582)/SUM('MRR Conglomerado'!AB582:AD582),3)),"")</f>
        <v>1.783</v>
      </c>
      <c r="Z582" s="13" t="n">
        <f aca="false">IFERROR(IF(SUM('MRR Conglomerado'!AC582:AE582)=0,"",ROUND(SUM('MRR Conglomerado'!AO582:AQ582)/SUM('MRR Conglomerado'!AC582:AE582),3)),"")</f>
        <v>1.805</v>
      </c>
      <c r="AA582" s="13" t="n">
        <f aca="false">IFERROR(IF(SUM('MRR Conglomerado'!AD582:AF582)=0,"",ROUND(SUM('MRR Conglomerado'!AP582:AR582)/SUM('MRR Conglomerado'!AD582:AF582),3)),"")</f>
        <v>1.82</v>
      </c>
      <c r="AB582" s="13" t="n">
        <f aca="false">IFERROR(IF(SUM('MRR Conglomerado'!AE582:AG582)=0,"",ROUND(SUM('MRR Conglomerado'!AQ582:AS582)/SUM('MRR Conglomerado'!AE582:AG582),3)),"")</f>
        <v>1.87</v>
      </c>
    </row>
    <row r="583" customFormat="false" ht="15" hidden="false" customHeight="false" outlineLevel="0" collapsed="false">
      <c r="A583" s="10" t="s">
        <v>1226</v>
      </c>
      <c r="B583" s="13" t="str">
        <f aca="false">IFERROR(IF(SUM('MRR Conglomerado'!E583:G583)=0,"",ROUND(SUM('MRR Conglomerado'!Q583:S583)/SUM('MRR Conglomerado'!E583:G583),3)),"")</f>
        <v/>
      </c>
      <c r="C583" s="13" t="str">
        <f aca="false">IFERROR(IF(SUM('MRR Conglomerado'!F583:H583)=0,"",ROUND(SUM('MRR Conglomerado'!R583:T583)/SUM('MRR Conglomerado'!F583:H583),3)),"")</f>
        <v/>
      </c>
      <c r="D583" s="13" t="str">
        <f aca="false">IFERROR(IF(SUM('MRR Conglomerado'!G583:I583)=0,"",ROUND(SUM('MRR Conglomerado'!S583:U583)/SUM('MRR Conglomerado'!G583:I583),3)),"")</f>
        <v/>
      </c>
      <c r="E583" s="13" t="str">
        <f aca="false">IFERROR(IF(SUM('MRR Conglomerado'!H583:J583)=0,"",ROUND(SUM('MRR Conglomerado'!T583:V583)/SUM('MRR Conglomerado'!H583:J583),3)),"")</f>
        <v/>
      </c>
      <c r="F583" s="13" t="str">
        <f aca="false">IFERROR(IF(SUM('MRR Conglomerado'!I583:K583)=0,"",ROUND(SUM('MRR Conglomerado'!U583:W583)/SUM('MRR Conglomerado'!I583:K583),3)),"")</f>
        <v/>
      </c>
      <c r="G583" s="13" t="str">
        <f aca="false">IFERROR(IF(SUM('MRR Conglomerado'!J583:L583)=0,"",ROUND(SUM('MRR Conglomerado'!V583:X583)/SUM('MRR Conglomerado'!J583:L583),3)),"")</f>
        <v/>
      </c>
      <c r="H583" s="13" t="str">
        <f aca="false">IFERROR(IF(SUM('MRR Conglomerado'!K583:M583)=0,"",ROUND(SUM('MRR Conglomerado'!W583:Y583)/SUM('MRR Conglomerado'!K583:M583),3)),"")</f>
        <v/>
      </c>
      <c r="I583" s="13" t="str">
        <f aca="false">IFERROR(IF(SUM('MRR Conglomerado'!L583:N583)=0,"",ROUND(SUM('MRR Conglomerado'!X583:Z583)/SUM('MRR Conglomerado'!L583:N583),3)),"")</f>
        <v/>
      </c>
      <c r="J583" s="13" t="str">
        <f aca="false">IFERROR(IF(SUM('MRR Conglomerado'!M583:O583)=0,"",ROUND(SUM('MRR Conglomerado'!Y583:AA583)/SUM('MRR Conglomerado'!M583:O583),3)),"")</f>
        <v/>
      </c>
      <c r="K583" s="13" t="str">
        <f aca="false">IFERROR(IF(SUM('MRR Conglomerado'!N583:P583)=0,"",ROUND(SUM('MRR Conglomerado'!Z583:AB583)/SUM('MRR Conglomerado'!N583:P583),3)),"")</f>
        <v/>
      </c>
      <c r="L583" s="13" t="str">
        <f aca="false">IFERROR(IF(SUM('MRR Conglomerado'!O583:Q583)=0,"",ROUND(SUM('MRR Conglomerado'!AA583:AC583)/SUM('MRR Conglomerado'!O583:Q583),3)),"")</f>
        <v/>
      </c>
      <c r="M583" s="13" t="n">
        <f aca="false">IFERROR(IF(SUM('MRR Conglomerado'!P583:R583)=0,"",ROUND(SUM('MRR Conglomerado'!AB583:AD583)/SUM('MRR Conglomerado'!P583:R583),3)),"")</f>
        <v>4.673</v>
      </c>
      <c r="N583" s="13" t="n">
        <f aca="false">IFERROR(IF(SUM('MRR Conglomerado'!Q583:S583)=0,"",ROUND(SUM('MRR Conglomerado'!AC583:AE583)/SUM('MRR Conglomerado'!Q583:S583),3)),"")</f>
        <v>1.483</v>
      </c>
      <c r="O583" s="13" t="n">
        <f aca="false">IFERROR(IF(SUM('MRR Conglomerado'!R583:T583)=0,"",ROUND(SUM('MRR Conglomerado'!AD583:AF583)/SUM('MRR Conglomerado'!R583:T583),3)),"")</f>
        <v>0.661</v>
      </c>
      <c r="P583" s="13" t="n">
        <f aca="false">IFERROR(IF(SUM('MRR Conglomerado'!S583:U583)=0,"",ROUND(SUM('MRR Conglomerado'!AE583:AG583)/SUM('MRR Conglomerado'!S583:U583),3)),"")</f>
        <v>0.296</v>
      </c>
      <c r="Q583" s="13" t="n">
        <f aca="false">IFERROR(IF(SUM('MRR Conglomerado'!T583:V583)=0,"",ROUND(SUM('MRR Conglomerado'!AF583:AH583)/SUM('MRR Conglomerado'!T583:V583),3)),"")</f>
        <v>0</v>
      </c>
      <c r="R583" s="13" t="n">
        <f aca="false">IFERROR(IF(SUM('MRR Conglomerado'!U583:W583)=0,"",ROUND(SUM('MRR Conglomerado'!AG583:AI583)/SUM('MRR Conglomerado'!U583:W583),3)),"")</f>
        <v>0</v>
      </c>
      <c r="S583" s="13" t="n">
        <f aca="false">IFERROR(IF(SUM('MRR Conglomerado'!V583:X583)=0,"",ROUND(SUM('MRR Conglomerado'!AH583:AJ583)/SUM('MRR Conglomerado'!V583:X583),3)),"")</f>
        <v>0</v>
      </c>
      <c r="T583" s="13" t="n">
        <f aca="false">IFERROR(IF(SUM('MRR Conglomerado'!W583:Y583)=0,"",ROUND(SUM('MRR Conglomerado'!AI583:AK583)/SUM('MRR Conglomerado'!W583:Y583),3)),"")</f>
        <v>0</v>
      </c>
      <c r="U583" s="13" t="n">
        <f aca="false">IFERROR(IF(SUM('MRR Conglomerado'!X583:Z583)=0,"",ROUND(SUM('MRR Conglomerado'!AJ583:AL583)/SUM('MRR Conglomerado'!X583:Z583),3)),"")</f>
        <v>0</v>
      </c>
      <c r="V583" s="13" t="n">
        <f aca="false">IFERROR(IF(SUM('MRR Conglomerado'!Y583:AA583)=0,"",ROUND(SUM('MRR Conglomerado'!AK583:AM583)/SUM('MRR Conglomerado'!Y583:AA583),3)),"")</f>
        <v>0</v>
      </c>
      <c r="W583" s="13" t="n">
        <f aca="false">IFERROR(IF(SUM('MRR Conglomerado'!Z583:AB583)=0,"",ROUND(SUM('MRR Conglomerado'!AL583:AN583)/SUM('MRR Conglomerado'!Z583:AB583),3)),"")</f>
        <v>0</v>
      </c>
      <c r="X583" s="13" t="n">
        <f aca="false">IFERROR(IF(SUM('MRR Conglomerado'!AA583:AC583)=0,"",ROUND(SUM('MRR Conglomerado'!AM583:AO583)/SUM('MRR Conglomerado'!AA583:AC583),3)),"")</f>
        <v>0</v>
      </c>
      <c r="Y583" s="13" t="n">
        <f aca="false">IFERROR(IF(SUM('MRR Conglomerado'!AB583:AD583)=0,"",ROUND(SUM('MRR Conglomerado'!AN583:AP583)/SUM('MRR Conglomerado'!AB583:AD583),3)),"")</f>
        <v>0</v>
      </c>
      <c r="Z583" s="13" t="n">
        <f aca="false">IFERROR(IF(SUM('MRR Conglomerado'!AC583:AE583)=0,"",ROUND(SUM('MRR Conglomerado'!AO583:AQ583)/SUM('MRR Conglomerado'!AC583:AE583),3)),"")</f>
        <v>0</v>
      </c>
      <c r="AA583" s="13" t="n">
        <f aca="false">IFERROR(IF(SUM('MRR Conglomerado'!AD583:AF583)=0,"",ROUND(SUM('MRR Conglomerado'!AP583:AR583)/SUM('MRR Conglomerado'!AD583:AF583),3)),"")</f>
        <v>0.503</v>
      </c>
      <c r="AB583" s="13" t="n">
        <f aca="false">IFERROR(IF(SUM('MRR Conglomerado'!AE583:AG583)=0,"",ROUND(SUM('MRR Conglomerado'!AQ583:AS583)/SUM('MRR Conglomerado'!AE583:AG583),3)),"")</f>
        <v>2.013</v>
      </c>
    </row>
    <row r="584" customFormat="false" ht="15" hidden="false" customHeight="false" outlineLevel="0" collapsed="false">
      <c r="A584" s="10" t="s">
        <v>1228</v>
      </c>
      <c r="B584" s="13" t="str">
        <f aca="false">IFERROR(IF(SUM('MRR Conglomerado'!E584:G584)=0,"",ROUND(SUM('MRR Conglomerado'!Q584:S584)/SUM('MRR Conglomerado'!E584:G584),3)),"")</f>
        <v/>
      </c>
      <c r="C584" s="13" t="str">
        <f aca="false">IFERROR(IF(SUM('MRR Conglomerado'!F584:H584)=0,"",ROUND(SUM('MRR Conglomerado'!R584:T584)/SUM('MRR Conglomerado'!F584:H584),3)),"")</f>
        <v/>
      </c>
      <c r="D584" s="13" t="str">
        <f aca="false">IFERROR(IF(SUM('MRR Conglomerado'!G584:I584)=0,"",ROUND(SUM('MRR Conglomerado'!S584:U584)/SUM('MRR Conglomerado'!G584:I584),3)),"")</f>
        <v/>
      </c>
      <c r="E584" s="13" t="str">
        <f aca="false">IFERROR(IF(SUM('MRR Conglomerado'!H584:J584)=0,"",ROUND(SUM('MRR Conglomerado'!T584:V584)/SUM('MRR Conglomerado'!H584:J584),3)),"")</f>
        <v/>
      </c>
      <c r="F584" s="13" t="str">
        <f aca="false">IFERROR(IF(SUM('MRR Conglomerado'!I584:K584)=0,"",ROUND(SUM('MRR Conglomerado'!U584:W584)/SUM('MRR Conglomerado'!I584:K584),3)),"")</f>
        <v/>
      </c>
      <c r="G584" s="13" t="str">
        <f aca="false">IFERROR(IF(SUM('MRR Conglomerado'!J584:L584)=0,"",ROUND(SUM('MRR Conglomerado'!V584:X584)/SUM('MRR Conglomerado'!J584:L584),3)),"")</f>
        <v/>
      </c>
      <c r="H584" s="13" t="str">
        <f aca="false">IFERROR(IF(SUM('MRR Conglomerado'!K584:M584)=0,"",ROUND(SUM('MRR Conglomerado'!W584:Y584)/SUM('MRR Conglomerado'!K584:M584),3)),"")</f>
        <v/>
      </c>
      <c r="I584" s="13" t="str">
        <f aca="false">IFERROR(IF(SUM('MRR Conglomerado'!L584:N584)=0,"",ROUND(SUM('MRR Conglomerado'!X584:Z584)/SUM('MRR Conglomerado'!L584:N584),3)),"")</f>
        <v/>
      </c>
      <c r="J584" s="13" t="str">
        <f aca="false">IFERROR(IF(SUM('MRR Conglomerado'!M584:O584)=0,"",ROUND(SUM('MRR Conglomerado'!Y584:AA584)/SUM('MRR Conglomerado'!M584:O584),3)),"")</f>
        <v/>
      </c>
      <c r="K584" s="13" t="str">
        <f aca="false">IFERROR(IF(SUM('MRR Conglomerado'!N584:P584)=0,"",ROUND(SUM('MRR Conglomerado'!Z584:AB584)/SUM('MRR Conglomerado'!N584:P584),3)),"")</f>
        <v/>
      </c>
      <c r="L584" s="13" t="str">
        <f aca="false">IFERROR(IF(SUM('MRR Conglomerado'!O584:Q584)=0,"",ROUND(SUM('MRR Conglomerado'!AA584:AC584)/SUM('MRR Conglomerado'!O584:Q584),3)),"")</f>
        <v/>
      </c>
      <c r="M584" s="13" t="str">
        <f aca="false">IFERROR(IF(SUM('MRR Conglomerado'!P584:R584)=0,"",ROUND(SUM('MRR Conglomerado'!AB584:AD584)/SUM('MRR Conglomerado'!P584:R584),3)),"")</f>
        <v/>
      </c>
      <c r="N584" s="13" t="str">
        <f aca="false">IFERROR(IF(SUM('MRR Conglomerado'!Q584:S584)=0,"",ROUND(SUM('MRR Conglomerado'!AC584:AE584)/SUM('MRR Conglomerado'!Q584:S584),3)),"")</f>
        <v/>
      </c>
      <c r="O584" s="13" t="str">
        <f aca="false">IFERROR(IF(SUM('MRR Conglomerado'!R584:T584)=0,"",ROUND(SUM('MRR Conglomerado'!AD584:AF584)/SUM('MRR Conglomerado'!R584:T584),3)),"")</f>
        <v/>
      </c>
      <c r="P584" s="13" t="str">
        <f aca="false">IFERROR(IF(SUM('MRR Conglomerado'!S584:U584)=0,"",ROUND(SUM('MRR Conglomerado'!AE584:AG584)/SUM('MRR Conglomerado'!S584:U584),3)),"")</f>
        <v/>
      </c>
      <c r="Q584" s="13" t="str">
        <f aca="false">IFERROR(IF(SUM('MRR Conglomerado'!T584:V584)=0,"",ROUND(SUM('MRR Conglomerado'!AF584:AH584)/SUM('MRR Conglomerado'!T584:V584),3)),"")</f>
        <v/>
      </c>
      <c r="R584" s="13" t="str">
        <f aca="false">IFERROR(IF(SUM('MRR Conglomerado'!U584:W584)=0,"",ROUND(SUM('MRR Conglomerado'!AG584:AI584)/SUM('MRR Conglomerado'!U584:W584),3)),"")</f>
        <v/>
      </c>
      <c r="S584" s="13" t="str">
        <f aca="false">IFERROR(IF(SUM('MRR Conglomerado'!V584:X584)=0,"",ROUND(SUM('MRR Conglomerado'!AH584:AJ584)/SUM('MRR Conglomerado'!V584:X584),3)),"")</f>
        <v/>
      </c>
      <c r="T584" s="13" t="str">
        <f aca="false">IFERROR(IF(SUM('MRR Conglomerado'!W584:Y584)=0,"",ROUND(SUM('MRR Conglomerado'!AI584:AK584)/SUM('MRR Conglomerado'!W584:Y584),3)),"")</f>
        <v/>
      </c>
      <c r="U584" s="13" t="str">
        <f aca="false">IFERROR(IF(SUM('MRR Conglomerado'!X584:Z584)=0,"",ROUND(SUM('MRR Conglomerado'!AJ584:AL584)/SUM('MRR Conglomerado'!X584:Z584),3)),"")</f>
        <v/>
      </c>
      <c r="V584" s="13" t="str">
        <f aca="false">IFERROR(IF(SUM('MRR Conglomerado'!Y584:AA584)=0,"",ROUND(SUM('MRR Conglomerado'!AK584:AM584)/SUM('MRR Conglomerado'!Y584:AA584),3)),"")</f>
        <v/>
      </c>
      <c r="W584" s="13" t="str">
        <f aca="false">IFERROR(IF(SUM('MRR Conglomerado'!Z584:AB584)=0,"",ROUND(SUM('MRR Conglomerado'!AL584:AN584)/SUM('MRR Conglomerado'!Z584:AB584),3)),"")</f>
        <v/>
      </c>
      <c r="X584" s="13" t="str">
        <f aca="false">IFERROR(IF(SUM('MRR Conglomerado'!AA584:AC584)=0,"",ROUND(SUM('MRR Conglomerado'!AM584:AO584)/SUM('MRR Conglomerado'!AA584:AC584),3)),"")</f>
        <v/>
      </c>
      <c r="Y584" s="13" t="str">
        <f aca="false">IFERROR(IF(SUM('MRR Conglomerado'!AB584:AD584)=0,"",ROUND(SUM('MRR Conglomerado'!AN584:AP584)/SUM('MRR Conglomerado'!AB584:AD584),3)),"")</f>
        <v/>
      </c>
      <c r="Z584" s="13" t="str">
        <f aca="false">IFERROR(IF(SUM('MRR Conglomerado'!AC584:AE584)=0,"",ROUND(SUM('MRR Conglomerado'!AO584:AQ584)/SUM('MRR Conglomerado'!AC584:AE584),3)),"")</f>
        <v/>
      </c>
      <c r="AA584" s="13" t="str">
        <f aca="false">IFERROR(IF(SUM('MRR Conglomerado'!AD584:AF584)=0,"",ROUND(SUM('MRR Conglomerado'!AP584:AR584)/SUM('MRR Conglomerado'!AD584:AF584),3)),"")</f>
        <v/>
      </c>
      <c r="AB584" s="13" t="str">
        <f aca="false">IFERROR(IF(SUM('MRR Conglomerado'!AE584:AG584)=0,"",ROUND(SUM('MRR Conglomerado'!AQ584:AS584)/SUM('MRR Conglomerado'!AE584:AG584),3)),"")</f>
        <v/>
      </c>
    </row>
    <row r="585" customFormat="false" ht="15" hidden="false" customHeight="false" outlineLevel="0" collapsed="false">
      <c r="A585" s="10" t="s">
        <v>1230</v>
      </c>
      <c r="B585" s="13" t="str">
        <f aca="false">IFERROR(IF(SUM('MRR Conglomerado'!E585:G585)=0,"",ROUND(SUM('MRR Conglomerado'!Q585:S585)/SUM('MRR Conglomerado'!E585:G585),3)),"")</f>
        <v/>
      </c>
      <c r="C585" s="13" t="str">
        <f aca="false">IFERROR(IF(SUM('MRR Conglomerado'!F585:H585)=0,"",ROUND(SUM('MRR Conglomerado'!R585:T585)/SUM('MRR Conglomerado'!F585:H585),3)),"")</f>
        <v/>
      </c>
      <c r="D585" s="13" t="str">
        <f aca="false">IFERROR(IF(SUM('MRR Conglomerado'!G585:I585)=0,"",ROUND(SUM('MRR Conglomerado'!S585:U585)/SUM('MRR Conglomerado'!G585:I585),3)),"")</f>
        <v/>
      </c>
      <c r="E585" s="13" t="str">
        <f aca="false">IFERROR(IF(SUM('MRR Conglomerado'!H585:J585)=0,"",ROUND(SUM('MRR Conglomerado'!T585:V585)/SUM('MRR Conglomerado'!H585:J585),3)),"")</f>
        <v/>
      </c>
      <c r="F585" s="13" t="str">
        <f aca="false">IFERROR(IF(SUM('MRR Conglomerado'!I585:K585)=0,"",ROUND(SUM('MRR Conglomerado'!U585:W585)/SUM('MRR Conglomerado'!I585:K585),3)),"")</f>
        <v/>
      </c>
      <c r="G585" s="13" t="str">
        <f aca="false">IFERROR(IF(SUM('MRR Conglomerado'!J585:L585)=0,"",ROUND(SUM('MRR Conglomerado'!V585:X585)/SUM('MRR Conglomerado'!J585:L585),3)),"")</f>
        <v/>
      </c>
      <c r="H585" s="13" t="str">
        <f aca="false">IFERROR(IF(SUM('MRR Conglomerado'!K585:M585)=0,"",ROUND(SUM('MRR Conglomerado'!W585:Y585)/SUM('MRR Conglomerado'!K585:M585),3)),"")</f>
        <v/>
      </c>
      <c r="I585" s="13" t="str">
        <f aca="false">IFERROR(IF(SUM('MRR Conglomerado'!L585:N585)=0,"",ROUND(SUM('MRR Conglomerado'!X585:Z585)/SUM('MRR Conglomerado'!L585:N585),3)),"")</f>
        <v/>
      </c>
      <c r="J585" s="13" t="str">
        <f aca="false">IFERROR(IF(SUM('MRR Conglomerado'!M585:O585)=0,"",ROUND(SUM('MRR Conglomerado'!Y585:AA585)/SUM('MRR Conglomerado'!M585:O585),3)),"")</f>
        <v/>
      </c>
      <c r="K585" s="13" t="str">
        <f aca="false">IFERROR(IF(SUM('MRR Conglomerado'!N585:P585)=0,"",ROUND(SUM('MRR Conglomerado'!Z585:AB585)/SUM('MRR Conglomerado'!N585:P585),3)),"")</f>
        <v/>
      </c>
      <c r="L585" s="13" t="str">
        <f aca="false">IFERROR(IF(SUM('MRR Conglomerado'!O585:Q585)=0,"",ROUND(SUM('MRR Conglomerado'!AA585:AC585)/SUM('MRR Conglomerado'!O585:Q585),3)),"")</f>
        <v/>
      </c>
      <c r="M585" s="13" t="str">
        <f aca="false">IFERROR(IF(SUM('MRR Conglomerado'!P585:R585)=0,"",ROUND(SUM('MRR Conglomerado'!AB585:AD585)/SUM('MRR Conglomerado'!P585:R585),3)),"")</f>
        <v/>
      </c>
      <c r="N585" s="13" t="str">
        <f aca="false">IFERROR(IF(SUM('MRR Conglomerado'!Q585:S585)=0,"",ROUND(SUM('MRR Conglomerado'!AC585:AE585)/SUM('MRR Conglomerado'!Q585:S585),3)),"")</f>
        <v/>
      </c>
      <c r="O585" s="13" t="n">
        <f aca="false">IFERROR(IF(SUM('MRR Conglomerado'!R585:T585)=0,"",ROUND(SUM('MRR Conglomerado'!AD585:AF585)/SUM('MRR Conglomerado'!R585:T585),3)),"")</f>
        <v>18.541</v>
      </c>
      <c r="P585" s="13" t="n">
        <f aca="false">IFERROR(IF(SUM('MRR Conglomerado'!S585:U585)=0,"",ROUND(SUM('MRR Conglomerado'!AE585:AG585)/SUM('MRR Conglomerado'!S585:U585),3)),"")</f>
        <v>9.989</v>
      </c>
      <c r="Q585" s="13" t="n">
        <f aca="false">IFERROR(IF(SUM('MRR Conglomerado'!T585:V585)=0,"",ROUND(SUM('MRR Conglomerado'!AF585:AH585)/SUM('MRR Conglomerado'!T585:V585),3)),"")</f>
        <v>6.51</v>
      </c>
      <c r="R585" s="13" t="n">
        <f aca="false">IFERROR(IF(SUM('MRR Conglomerado'!U585:W585)=0,"",ROUND(SUM('MRR Conglomerado'!AG585:AI585)/SUM('MRR Conglomerado'!U585:W585),3)),"")</f>
        <v>6.108</v>
      </c>
      <c r="S585" s="13" t="n">
        <f aca="false">IFERROR(IF(SUM('MRR Conglomerado'!V585:X585)=0,"",ROUND(SUM('MRR Conglomerado'!AH585:AJ585)/SUM('MRR Conglomerado'!V585:X585),3)),"")</f>
        <v>6.185</v>
      </c>
      <c r="T585" s="13" t="n">
        <f aca="false">IFERROR(IF(SUM('MRR Conglomerado'!W585:Y585)=0,"",ROUND(SUM('MRR Conglomerado'!AI585:AK585)/SUM('MRR Conglomerado'!W585:Y585),3)),"")</f>
        <v>6.075</v>
      </c>
      <c r="U585" s="13" t="n">
        <f aca="false">IFERROR(IF(SUM('MRR Conglomerado'!X585:Z585)=0,"",ROUND(SUM('MRR Conglomerado'!AJ585:AL585)/SUM('MRR Conglomerado'!X585:Z585),3)),"")</f>
        <v>6.218</v>
      </c>
      <c r="V585" s="13" t="n">
        <f aca="false">IFERROR(IF(SUM('MRR Conglomerado'!Y585:AA585)=0,"",ROUND(SUM('MRR Conglomerado'!AK585:AM585)/SUM('MRR Conglomerado'!Y585:AA585),3)),"")</f>
        <v>6.139</v>
      </c>
      <c r="W585" s="13" t="n">
        <f aca="false">IFERROR(IF(SUM('MRR Conglomerado'!Z585:AB585)=0,"",ROUND(SUM('MRR Conglomerado'!AL585:AN585)/SUM('MRR Conglomerado'!Z585:AB585),3)),"")</f>
        <v>5.654</v>
      </c>
      <c r="X585" s="13" t="n">
        <f aca="false">IFERROR(IF(SUM('MRR Conglomerado'!AA585:AC585)=0,"",ROUND(SUM('MRR Conglomerado'!AM585:AO585)/SUM('MRR Conglomerado'!AA585:AC585),3)),"")</f>
        <v>3.719</v>
      </c>
      <c r="Y585" s="13" t="n">
        <f aca="false">IFERROR(IF(SUM('MRR Conglomerado'!AB585:AD585)=0,"",ROUND(SUM('MRR Conglomerado'!AN585:AP585)/SUM('MRR Conglomerado'!AB585:AD585),3)),"")</f>
        <v>1.965</v>
      </c>
      <c r="Z585" s="13" t="n">
        <f aca="false">IFERROR(IF(SUM('MRR Conglomerado'!AC585:AE585)=0,"",ROUND(SUM('MRR Conglomerado'!AO585:AQ585)/SUM('MRR Conglomerado'!AC585:AE585),3)),"")</f>
        <v>1.225</v>
      </c>
      <c r="AA585" s="13" t="n">
        <f aca="false">IFERROR(IF(SUM('MRR Conglomerado'!AD585:AF585)=0,"",ROUND(SUM('MRR Conglomerado'!AP585:AR585)/SUM('MRR Conglomerado'!AD585:AF585),3)),"")</f>
        <v>0.935</v>
      </c>
      <c r="AB585" s="13" t="n">
        <f aca="false">IFERROR(IF(SUM('MRR Conglomerado'!AE585:AG585)=0,"",ROUND(SUM('MRR Conglomerado'!AQ585:AS585)/SUM('MRR Conglomerado'!AE585:AG585),3)),"")</f>
        <v>0.847</v>
      </c>
    </row>
    <row r="586" customFormat="false" ht="15" hidden="false" customHeight="false" outlineLevel="0" collapsed="false">
      <c r="A586" s="10" t="s">
        <v>1232</v>
      </c>
      <c r="B586" s="13" t="str">
        <f aca="false">IFERROR(IF(SUM('MRR Conglomerado'!E586:G586)=0,"",ROUND(SUM('MRR Conglomerado'!Q586:S586)/SUM('MRR Conglomerado'!E586:G586),3)),"")</f>
        <v/>
      </c>
      <c r="C586" s="13" t="str">
        <f aca="false">IFERROR(IF(SUM('MRR Conglomerado'!F586:H586)=0,"",ROUND(SUM('MRR Conglomerado'!R586:T586)/SUM('MRR Conglomerado'!F586:H586),3)),"")</f>
        <v/>
      </c>
      <c r="D586" s="13" t="str">
        <f aca="false">IFERROR(IF(SUM('MRR Conglomerado'!G586:I586)=0,"",ROUND(SUM('MRR Conglomerado'!S586:U586)/SUM('MRR Conglomerado'!G586:I586),3)),"")</f>
        <v/>
      </c>
      <c r="E586" s="13" t="str">
        <f aca="false">IFERROR(IF(SUM('MRR Conglomerado'!H586:J586)=0,"",ROUND(SUM('MRR Conglomerado'!T586:V586)/SUM('MRR Conglomerado'!H586:J586),3)),"")</f>
        <v/>
      </c>
      <c r="F586" s="13" t="str">
        <f aca="false">IFERROR(IF(SUM('MRR Conglomerado'!I586:K586)=0,"",ROUND(SUM('MRR Conglomerado'!U586:W586)/SUM('MRR Conglomerado'!I586:K586),3)),"")</f>
        <v/>
      </c>
      <c r="G586" s="13" t="str">
        <f aca="false">IFERROR(IF(SUM('MRR Conglomerado'!J586:L586)=0,"",ROUND(SUM('MRR Conglomerado'!V586:X586)/SUM('MRR Conglomerado'!J586:L586),3)),"")</f>
        <v/>
      </c>
      <c r="H586" s="13" t="str">
        <f aca="false">IFERROR(IF(SUM('MRR Conglomerado'!K586:M586)=0,"",ROUND(SUM('MRR Conglomerado'!W586:Y586)/SUM('MRR Conglomerado'!K586:M586),3)),"")</f>
        <v/>
      </c>
      <c r="I586" s="13" t="str">
        <f aca="false">IFERROR(IF(SUM('MRR Conglomerado'!L586:N586)=0,"",ROUND(SUM('MRR Conglomerado'!X586:Z586)/SUM('MRR Conglomerado'!L586:N586),3)),"")</f>
        <v/>
      </c>
      <c r="J586" s="13" t="str">
        <f aca="false">IFERROR(IF(SUM('MRR Conglomerado'!M586:O586)=0,"",ROUND(SUM('MRR Conglomerado'!Y586:AA586)/SUM('MRR Conglomerado'!M586:O586),3)),"")</f>
        <v/>
      </c>
      <c r="K586" s="13" t="str">
        <f aca="false">IFERROR(IF(SUM('MRR Conglomerado'!N586:P586)=0,"",ROUND(SUM('MRR Conglomerado'!Z586:AB586)/SUM('MRR Conglomerado'!N586:P586),3)),"")</f>
        <v/>
      </c>
      <c r="L586" s="13" t="str">
        <f aca="false">IFERROR(IF(SUM('MRR Conglomerado'!O586:Q586)=0,"",ROUND(SUM('MRR Conglomerado'!AA586:AC586)/SUM('MRR Conglomerado'!O586:Q586),3)),"")</f>
        <v/>
      </c>
      <c r="M586" s="13" t="n">
        <f aca="false">IFERROR(IF(SUM('MRR Conglomerado'!P586:R586)=0,"",ROUND(SUM('MRR Conglomerado'!AB586:AD586)/SUM('MRR Conglomerado'!P586:R586),3)),"")</f>
        <v>0</v>
      </c>
      <c r="N586" s="13" t="n">
        <f aca="false">IFERROR(IF(SUM('MRR Conglomerado'!Q586:S586)=0,"",ROUND(SUM('MRR Conglomerado'!AC586:AE586)/SUM('MRR Conglomerado'!Q586:S586),3)),"")</f>
        <v>0</v>
      </c>
      <c r="O586" s="13" t="n">
        <f aca="false">IFERROR(IF(SUM('MRR Conglomerado'!R586:T586)=0,"",ROUND(SUM('MRR Conglomerado'!AD586:AF586)/SUM('MRR Conglomerado'!R586:T586),3)),"")</f>
        <v>0</v>
      </c>
      <c r="P586" s="13" t="n">
        <f aca="false">IFERROR(IF(SUM('MRR Conglomerado'!S586:U586)=0,"",ROUND(SUM('MRR Conglomerado'!AE586:AG586)/SUM('MRR Conglomerado'!S586:U586),3)),"")</f>
        <v>0</v>
      </c>
      <c r="Q586" s="13" t="n">
        <f aca="false">IFERROR(IF(SUM('MRR Conglomerado'!T586:V586)=0,"",ROUND(SUM('MRR Conglomerado'!AF586:AH586)/SUM('MRR Conglomerado'!T586:V586),3)),"")</f>
        <v>0</v>
      </c>
      <c r="R586" s="13" t="n">
        <f aca="false">IFERROR(IF(SUM('MRR Conglomerado'!U586:W586)=0,"",ROUND(SUM('MRR Conglomerado'!AG586:AI586)/SUM('MRR Conglomerado'!U586:W586),3)),"")</f>
        <v>0</v>
      </c>
      <c r="S586" s="13" t="n">
        <f aca="false">IFERROR(IF(SUM('MRR Conglomerado'!V586:X586)=0,"",ROUND(SUM('MRR Conglomerado'!AH586:AJ586)/SUM('MRR Conglomerado'!V586:X586),3)),"")</f>
        <v>0</v>
      </c>
      <c r="T586" s="13" t="n">
        <f aca="false">IFERROR(IF(SUM('MRR Conglomerado'!W586:Y586)=0,"",ROUND(SUM('MRR Conglomerado'!AI586:AK586)/SUM('MRR Conglomerado'!W586:Y586),3)),"")</f>
        <v>0</v>
      </c>
      <c r="U586" s="13" t="n">
        <f aca="false">IFERROR(IF(SUM('MRR Conglomerado'!X586:Z586)=0,"",ROUND(SUM('MRR Conglomerado'!AJ586:AL586)/SUM('MRR Conglomerado'!X586:Z586),3)),"")</f>
        <v>0</v>
      </c>
      <c r="V586" s="13" t="n">
        <f aca="false">IFERROR(IF(SUM('MRR Conglomerado'!Y586:AA586)=0,"",ROUND(SUM('MRR Conglomerado'!AK586:AM586)/SUM('MRR Conglomerado'!Y586:AA586),3)),"")</f>
        <v>0</v>
      </c>
      <c r="W586" s="13" t="str">
        <f aca="false">IFERROR(IF(SUM('MRR Conglomerado'!Z586:AB586)=0,"",ROUND(SUM('MRR Conglomerado'!AL586:AN586)/SUM('MRR Conglomerado'!Z586:AB586),3)),"")</f>
        <v/>
      </c>
      <c r="X586" s="13" t="str">
        <f aca="false">IFERROR(IF(SUM('MRR Conglomerado'!AA586:AC586)=0,"",ROUND(SUM('MRR Conglomerado'!AM586:AO586)/SUM('MRR Conglomerado'!AA586:AC586),3)),"")</f>
        <v/>
      </c>
      <c r="Y586" s="13" t="str">
        <f aca="false">IFERROR(IF(SUM('MRR Conglomerado'!AB586:AD586)=0,"",ROUND(SUM('MRR Conglomerado'!AN586:AP586)/SUM('MRR Conglomerado'!AB586:AD586),3)),"")</f>
        <v/>
      </c>
      <c r="Z586" s="13" t="str">
        <f aca="false">IFERROR(IF(SUM('MRR Conglomerado'!AC586:AE586)=0,"",ROUND(SUM('MRR Conglomerado'!AO586:AQ586)/SUM('MRR Conglomerado'!AC586:AE586),3)),"")</f>
        <v/>
      </c>
      <c r="AA586" s="13" t="str">
        <f aca="false">IFERROR(IF(SUM('MRR Conglomerado'!AD586:AF586)=0,"",ROUND(SUM('MRR Conglomerado'!AP586:AR586)/SUM('MRR Conglomerado'!AD586:AF586),3)),"")</f>
        <v/>
      </c>
      <c r="AB586" s="13" t="str">
        <f aca="false">IFERROR(IF(SUM('MRR Conglomerado'!AE586:AG586)=0,"",ROUND(SUM('MRR Conglomerado'!AQ586:AS586)/SUM('MRR Conglomerado'!AE586:AG586),3)),"")</f>
        <v/>
      </c>
    </row>
    <row r="587" customFormat="false" ht="15" hidden="false" customHeight="false" outlineLevel="0" collapsed="false">
      <c r="A587" s="10" t="s">
        <v>1234</v>
      </c>
      <c r="B587" s="13" t="str">
        <f aca="false">IFERROR(IF(SUM('MRR Conglomerado'!E587:G587)=0,"",ROUND(SUM('MRR Conglomerado'!Q587:S587)/SUM('MRR Conglomerado'!E587:G587),3)),"")</f>
        <v/>
      </c>
      <c r="C587" s="13" t="str">
        <f aca="false">IFERROR(IF(SUM('MRR Conglomerado'!F587:H587)=0,"",ROUND(SUM('MRR Conglomerado'!R587:T587)/SUM('MRR Conglomerado'!F587:H587),3)),"")</f>
        <v/>
      </c>
      <c r="D587" s="13" t="str">
        <f aca="false">IFERROR(IF(SUM('MRR Conglomerado'!G587:I587)=0,"",ROUND(SUM('MRR Conglomerado'!S587:U587)/SUM('MRR Conglomerado'!G587:I587),3)),"")</f>
        <v/>
      </c>
      <c r="E587" s="13" t="str">
        <f aca="false">IFERROR(IF(SUM('MRR Conglomerado'!H587:J587)=0,"",ROUND(SUM('MRR Conglomerado'!T587:V587)/SUM('MRR Conglomerado'!H587:J587),3)),"")</f>
        <v/>
      </c>
      <c r="F587" s="13" t="str">
        <f aca="false">IFERROR(IF(SUM('MRR Conglomerado'!I587:K587)=0,"",ROUND(SUM('MRR Conglomerado'!U587:W587)/SUM('MRR Conglomerado'!I587:K587),3)),"")</f>
        <v/>
      </c>
      <c r="G587" s="13" t="str">
        <f aca="false">IFERROR(IF(SUM('MRR Conglomerado'!J587:L587)=0,"",ROUND(SUM('MRR Conglomerado'!V587:X587)/SUM('MRR Conglomerado'!J587:L587),3)),"")</f>
        <v/>
      </c>
      <c r="H587" s="13" t="str">
        <f aca="false">IFERROR(IF(SUM('MRR Conglomerado'!K587:M587)=0,"",ROUND(SUM('MRR Conglomerado'!W587:Y587)/SUM('MRR Conglomerado'!K587:M587),3)),"")</f>
        <v/>
      </c>
      <c r="I587" s="13" t="str">
        <f aca="false">IFERROR(IF(SUM('MRR Conglomerado'!L587:N587)=0,"",ROUND(SUM('MRR Conglomerado'!X587:Z587)/SUM('MRR Conglomerado'!L587:N587),3)),"")</f>
        <v/>
      </c>
      <c r="J587" s="13" t="str">
        <f aca="false">IFERROR(IF(SUM('MRR Conglomerado'!M587:O587)=0,"",ROUND(SUM('MRR Conglomerado'!Y587:AA587)/SUM('MRR Conglomerado'!M587:O587),3)),"")</f>
        <v/>
      </c>
      <c r="K587" s="13" t="str">
        <f aca="false">IFERROR(IF(SUM('MRR Conglomerado'!N587:P587)=0,"",ROUND(SUM('MRR Conglomerado'!Z587:AB587)/SUM('MRR Conglomerado'!N587:P587),3)),"")</f>
        <v/>
      </c>
      <c r="L587" s="13" t="str">
        <f aca="false">IFERROR(IF(SUM('MRR Conglomerado'!O587:Q587)=0,"",ROUND(SUM('MRR Conglomerado'!AA587:AC587)/SUM('MRR Conglomerado'!O587:Q587),3)),"")</f>
        <v/>
      </c>
      <c r="M587" s="13" t="str">
        <f aca="false">IFERROR(IF(SUM('MRR Conglomerado'!P587:R587)=0,"",ROUND(SUM('MRR Conglomerado'!AB587:AD587)/SUM('MRR Conglomerado'!P587:R587),3)),"")</f>
        <v/>
      </c>
      <c r="N587" s="13" t="str">
        <f aca="false">IFERROR(IF(SUM('MRR Conglomerado'!Q587:S587)=0,"",ROUND(SUM('MRR Conglomerado'!AC587:AE587)/SUM('MRR Conglomerado'!Q587:S587),3)),"")</f>
        <v/>
      </c>
      <c r="O587" s="13" t="str">
        <f aca="false">IFERROR(IF(SUM('MRR Conglomerado'!R587:T587)=0,"",ROUND(SUM('MRR Conglomerado'!AD587:AF587)/SUM('MRR Conglomerado'!R587:T587),3)),"")</f>
        <v/>
      </c>
      <c r="P587" s="13" t="str">
        <f aca="false">IFERROR(IF(SUM('MRR Conglomerado'!S587:U587)=0,"",ROUND(SUM('MRR Conglomerado'!AE587:AG587)/SUM('MRR Conglomerado'!S587:U587),3)),"")</f>
        <v/>
      </c>
      <c r="Q587" s="13" t="str">
        <f aca="false">IFERROR(IF(SUM('MRR Conglomerado'!T587:V587)=0,"",ROUND(SUM('MRR Conglomerado'!AF587:AH587)/SUM('MRR Conglomerado'!T587:V587),3)),"")</f>
        <v/>
      </c>
      <c r="R587" s="13" t="str">
        <f aca="false">IFERROR(IF(SUM('MRR Conglomerado'!U587:W587)=0,"",ROUND(SUM('MRR Conglomerado'!AG587:AI587)/SUM('MRR Conglomerado'!U587:W587),3)),"")</f>
        <v/>
      </c>
      <c r="S587" s="13" t="str">
        <f aca="false">IFERROR(IF(SUM('MRR Conglomerado'!V587:X587)=0,"",ROUND(SUM('MRR Conglomerado'!AH587:AJ587)/SUM('MRR Conglomerado'!V587:X587),3)),"")</f>
        <v/>
      </c>
      <c r="T587" s="13" t="str">
        <f aca="false">IFERROR(IF(SUM('MRR Conglomerado'!W587:Y587)=0,"",ROUND(SUM('MRR Conglomerado'!AI587:AK587)/SUM('MRR Conglomerado'!W587:Y587),3)),"")</f>
        <v/>
      </c>
      <c r="U587" s="13" t="str">
        <f aca="false">IFERROR(IF(SUM('MRR Conglomerado'!X587:Z587)=0,"",ROUND(SUM('MRR Conglomerado'!AJ587:AL587)/SUM('MRR Conglomerado'!X587:Z587),3)),"")</f>
        <v/>
      </c>
      <c r="V587" s="13" t="n">
        <f aca="false">IFERROR(IF(SUM('MRR Conglomerado'!Y587:AA587)=0,"",ROUND(SUM('MRR Conglomerado'!AK587:AM587)/SUM('MRR Conglomerado'!Y587:AA587),3)),"")</f>
        <v>5.177</v>
      </c>
      <c r="W587" s="13" t="n">
        <f aca="false">IFERROR(IF(SUM('MRR Conglomerado'!Z587:AB587)=0,"",ROUND(SUM('MRR Conglomerado'!AL587:AN587)/SUM('MRR Conglomerado'!Z587:AB587),3)),"")</f>
        <v>2.794</v>
      </c>
      <c r="X587" s="13" t="n">
        <f aca="false">IFERROR(IF(SUM('MRR Conglomerado'!AA587:AC587)=0,"",ROUND(SUM('MRR Conglomerado'!AM587:AO587)/SUM('MRR Conglomerado'!AA587:AC587),3)),"")</f>
        <v>1.823</v>
      </c>
      <c r="Y587" s="13" t="n">
        <f aca="false">IFERROR(IF(SUM('MRR Conglomerado'!AB587:AD587)=0,"",ROUND(SUM('MRR Conglomerado'!AN587:AP587)/SUM('MRR Conglomerado'!AB587:AD587),3)),"")</f>
        <v>1.717</v>
      </c>
      <c r="Z587" s="13" t="n">
        <f aca="false">IFERROR(IF(SUM('MRR Conglomerado'!AC587:AE587)=0,"",ROUND(SUM('MRR Conglomerado'!AO587:AQ587)/SUM('MRR Conglomerado'!AC587:AE587),3)),"")</f>
        <v>1.504</v>
      </c>
      <c r="AA587" s="13" t="n">
        <f aca="false">IFERROR(IF(SUM('MRR Conglomerado'!AD587:AF587)=0,"",ROUND(SUM('MRR Conglomerado'!AP587:AR587)/SUM('MRR Conglomerado'!AD587:AF587),3)),"")</f>
        <v>0.906</v>
      </c>
      <c r="AB587" s="13" t="n">
        <f aca="false">IFERROR(IF(SUM('MRR Conglomerado'!AE587:AG587)=0,"",ROUND(SUM('MRR Conglomerado'!AQ587:AS587)/SUM('MRR Conglomerado'!AE587:AG587),3)),"")</f>
        <v>0.41</v>
      </c>
    </row>
    <row r="588" customFormat="false" ht="15" hidden="false" customHeight="false" outlineLevel="0" collapsed="false">
      <c r="A588" s="10" t="s">
        <v>1236</v>
      </c>
      <c r="B588" s="13" t="str">
        <f aca="false">IFERROR(IF(SUM('MRR Conglomerado'!E588:G588)=0,"",ROUND(SUM('MRR Conglomerado'!Q588:S588)/SUM('MRR Conglomerado'!E588:G588),3)),"")</f>
        <v/>
      </c>
      <c r="C588" s="13" t="str">
        <f aca="false">IFERROR(IF(SUM('MRR Conglomerado'!F588:H588)=0,"",ROUND(SUM('MRR Conglomerado'!R588:T588)/SUM('MRR Conglomerado'!F588:H588),3)),"")</f>
        <v/>
      </c>
      <c r="D588" s="13" t="str">
        <f aca="false">IFERROR(IF(SUM('MRR Conglomerado'!G588:I588)=0,"",ROUND(SUM('MRR Conglomerado'!S588:U588)/SUM('MRR Conglomerado'!G588:I588),3)),"")</f>
        <v/>
      </c>
      <c r="E588" s="13" t="str">
        <f aca="false">IFERROR(IF(SUM('MRR Conglomerado'!H588:J588)=0,"",ROUND(SUM('MRR Conglomerado'!T588:V588)/SUM('MRR Conglomerado'!H588:J588),3)),"")</f>
        <v/>
      </c>
      <c r="F588" s="13" t="str">
        <f aca="false">IFERROR(IF(SUM('MRR Conglomerado'!I588:K588)=0,"",ROUND(SUM('MRR Conglomerado'!U588:W588)/SUM('MRR Conglomerado'!I588:K588),3)),"")</f>
        <v/>
      </c>
      <c r="G588" s="13" t="str">
        <f aca="false">IFERROR(IF(SUM('MRR Conglomerado'!J588:L588)=0,"",ROUND(SUM('MRR Conglomerado'!V588:X588)/SUM('MRR Conglomerado'!J588:L588),3)),"")</f>
        <v/>
      </c>
      <c r="H588" s="13" t="str">
        <f aca="false">IFERROR(IF(SUM('MRR Conglomerado'!K588:M588)=0,"",ROUND(SUM('MRR Conglomerado'!W588:Y588)/SUM('MRR Conglomerado'!K588:M588),3)),"")</f>
        <v/>
      </c>
      <c r="I588" s="13" t="str">
        <f aca="false">IFERROR(IF(SUM('MRR Conglomerado'!L588:N588)=0,"",ROUND(SUM('MRR Conglomerado'!X588:Z588)/SUM('MRR Conglomerado'!L588:N588),3)),"")</f>
        <v/>
      </c>
      <c r="J588" s="13" t="str">
        <f aca="false">IFERROR(IF(SUM('MRR Conglomerado'!M588:O588)=0,"",ROUND(SUM('MRR Conglomerado'!Y588:AA588)/SUM('MRR Conglomerado'!M588:O588),3)),"")</f>
        <v/>
      </c>
      <c r="K588" s="13" t="str">
        <f aca="false">IFERROR(IF(SUM('MRR Conglomerado'!N588:P588)=0,"",ROUND(SUM('MRR Conglomerado'!Z588:AB588)/SUM('MRR Conglomerado'!N588:P588),3)),"")</f>
        <v/>
      </c>
      <c r="L588" s="13" t="str">
        <f aca="false">IFERROR(IF(SUM('MRR Conglomerado'!O588:Q588)=0,"",ROUND(SUM('MRR Conglomerado'!AA588:AC588)/SUM('MRR Conglomerado'!O588:Q588),3)),"")</f>
        <v/>
      </c>
      <c r="M588" s="13" t="str">
        <f aca="false">IFERROR(IF(SUM('MRR Conglomerado'!P588:R588)=0,"",ROUND(SUM('MRR Conglomerado'!AB588:AD588)/SUM('MRR Conglomerado'!P588:R588),3)),"")</f>
        <v/>
      </c>
      <c r="N588" s="13" t="str">
        <f aca="false">IFERROR(IF(SUM('MRR Conglomerado'!Q588:S588)=0,"",ROUND(SUM('MRR Conglomerado'!AC588:AE588)/SUM('MRR Conglomerado'!Q588:S588),3)),"")</f>
        <v/>
      </c>
      <c r="O588" s="13" t="str">
        <f aca="false">IFERROR(IF(SUM('MRR Conglomerado'!R588:T588)=0,"",ROUND(SUM('MRR Conglomerado'!AD588:AF588)/SUM('MRR Conglomerado'!R588:T588),3)),"")</f>
        <v/>
      </c>
      <c r="P588" s="13" t="str">
        <f aca="false">IFERROR(IF(SUM('MRR Conglomerado'!S588:U588)=0,"",ROUND(SUM('MRR Conglomerado'!AE588:AG588)/SUM('MRR Conglomerado'!S588:U588),3)),"")</f>
        <v/>
      </c>
      <c r="Q588" s="13" t="str">
        <f aca="false">IFERROR(IF(SUM('MRR Conglomerado'!T588:V588)=0,"",ROUND(SUM('MRR Conglomerado'!AF588:AH588)/SUM('MRR Conglomerado'!T588:V588),3)),"")</f>
        <v/>
      </c>
      <c r="R588" s="13" t="str">
        <f aca="false">IFERROR(IF(SUM('MRR Conglomerado'!U588:W588)=0,"",ROUND(SUM('MRR Conglomerado'!AG588:AI588)/SUM('MRR Conglomerado'!U588:W588),3)),"")</f>
        <v/>
      </c>
      <c r="S588" s="13" t="str">
        <f aca="false">IFERROR(IF(SUM('MRR Conglomerado'!V588:X588)=0,"",ROUND(SUM('MRR Conglomerado'!AH588:AJ588)/SUM('MRR Conglomerado'!V588:X588),3)),"")</f>
        <v/>
      </c>
      <c r="T588" s="13" t="str">
        <f aca="false">IFERROR(IF(SUM('MRR Conglomerado'!W588:Y588)=0,"",ROUND(SUM('MRR Conglomerado'!AI588:AK588)/SUM('MRR Conglomerado'!W588:Y588),3)),"")</f>
        <v/>
      </c>
      <c r="U588" s="13" t="str">
        <f aca="false">IFERROR(IF(SUM('MRR Conglomerado'!X588:Z588)=0,"",ROUND(SUM('MRR Conglomerado'!AJ588:AL588)/SUM('MRR Conglomerado'!X588:Z588),3)),"")</f>
        <v/>
      </c>
      <c r="V588" s="13" t="n">
        <f aca="false">IFERROR(IF(SUM('MRR Conglomerado'!Y588:AA588)=0,"",ROUND(SUM('MRR Conglomerado'!AK588:AM588)/SUM('MRR Conglomerado'!Y588:AA588),3)),"")</f>
        <v>6.755</v>
      </c>
      <c r="W588" s="13" t="n">
        <f aca="false">IFERROR(IF(SUM('MRR Conglomerado'!Z588:AB588)=0,"",ROUND(SUM('MRR Conglomerado'!AL588:AN588)/SUM('MRR Conglomerado'!Z588:AB588),3)),"")</f>
        <v>2.126</v>
      </c>
      <c r="X588" s="13" t="n">
        <f aca="false">IFERROR(IF(SUM('MRR Conglomerado'!AA588:AC588)=0,"",ROUND(SUM('MRR Conglomerado'!AM588:AO588)/SUM('MRR Conglomerado'!AA588:AC588),3)),"")</f>
        <v>1.254</v>
      </c>
      <c r="Y588" s="13" t="n">
        <f aca="false">IFERROR(IF(SUM('MRR Conglomerado'!AB588:AD588)=0,"",ROUND(SUM('MRR Conglomerado'!AN588:AP588)/SUM('MRR Conglomerado'!AB588:AD588),3)),"")</f>
        <v>1.04</v>
      </c>
      <c r="Z588" s="13" t="n">
        <f aca="false">IFERROR(IF(SUM('MRR Conglomerado'!AC588:AE588)=0,"",ROUND(SUM('MRR Conglomerado'!AO588:AQ588)/SUM('MRR Conglomerado'!AC588:AE588),3)),"")</f>
        <v>1.028</v>
      </c>
      <c r="AA588" s="13" t="n">
        <f aca="false">IFERROR(IF(SUM('MRR Conglomerado'!AD588:AF588)=0,"",ROUND(SUM('MRR Conglomerado'!AP588:AR588)/SUM('MRR Conglomerado'!AD588:AF588),3)),"")</f>
        <v>1.031</v>
      </c>
      <c r="AB588" s="13" t="n">
        <f aca="false">IFERROR(IF(SUM('MRR Conglomerado'!AE588:AG588)=0,"",ROUND(SUM('MRR Conglomerado'!AQ588:AS588)/SUM('MRR Conglomerado'!AE588:AG588),3)),"")</f>
        <v>1.037</v>
      </c>
    </row>
    <row r="589" customFormat="false" ht="15" hidden="false" customHeight="false" outlineLevel="0" collapsed="false">
      <c r="A589" s="10" t="s">
        <v>1238</v>
      </c>
      <c r="B589" s="13" t="str">
        <f aca="false">IFERROR(IF(SUM('MRR Conglomerado'!E589:G589)=0,"",ROUND(SUM('MRR Conglomerado'!Q589:S589)/SUM('MRR Conglomerado'!E589:G589),3)),"")</f>
        <v/>
      </c>
      <c r="C589" s="13" t="str">
        <f aca="false">IFERROR(IF(SUM('MRR Conglomerado'!F589:H589)=0,"",ROUND(SUM('MRR Conglomerado'!R589:T589)/SUM('MRR Conglomerado'!F589:H589),3)),"")</f>
        <v/>
      </c>
      <c r="D589" s="13" t="str">
        <f aca="false">IFERROR(IF(SUM('MRR Conglomerado'!G589:I589)=0,"",ROUND(SUM('MRR Conglomerado'!S589:U589)/SUM('MRR Conglomerado'!G589:I589),3)),"")</f>
        <v/>
      </c>
      <c r="E589" s="13" t="str">
        <f aca="false">IFERROR(IF(SUM('MRR Conglomerado'!H589:J589)=0,"",ROUND(SUM('MRR Conglomerado'!T589:V589)/SUM('MRR Conglomerado'!H589:J589),3)),"")</f>
        <v/>
      </c>
      <c r="F589" s="13" t="str">
        <f aca="false">IFERROR(IF(SUM('MRR Conglomerado'!I589:K589)=0,"",ROUND(SUM('MRR Conglomerado'!U589:W589)/SUM('MRR Conglomerado'!I589:K589),3)),"")</f>
        <v/>
      </c>
      <c r="G589" s="13" t="str">
        <f aca="false">IFERROR(IF(SUM('MRR Conglomerado'!J589:L589)=0,"",ROUND(SUM('MRR Conglomerado'!V589:X589)/SUM('MRR Conglomerado'!J589:L589),3)),"")</f>
        <v/>
      </c>
      <c r="H589" s="13" t="str">
        <f aca="false">IFERROR(IF(SUM('MRR Conglomerado'!K589:M589)=0,"",ROUND(SUM('MRR Conglomerado'!W589:Y589)/SUM('MRR Conglomerado'!K589:M589),3)),"")</f>
        <v/>
      </c>
      <c r="I589" s="13" t="str">
        <f aca="false">IFERROR(IF(SUM('MRR Conglomerado'!L589:N589)=0,"",ROUND(SUM('MRR Conglomerado'!X589:Z589)/SUM('MRR Conglomerado'!L589:N589),3)),"")</f>
        <v/>
      </c>
      <c r="J589" s="13" t="str">
        <f aca="false">IFERROR(IF(SUM('MRR Conglomerado'!M589:O589)=0,"",ROUND(SUM('MRR Conglomerado'!Y589:AA589)/SUM('MRR Conglomerado'!M589:O589),3)),"")</f>
        <v/>
      </c>
      <c r="K589" s="13" t="str">
        <f aca="false">IFERROR(IF(SUM('MRR Conglomerado'!N589:P589)=0,"",ROUND(SUM('MRR Conglomerado'!Z589:AB589)/SUM('MRR Conglomerado'!N589:P589),3)),"")</f>
        <v/>
      </c>
      <c r="L589" s="13" t="str">
        <f aca="false">IFERROR(IF(SUM('MRR Conglomerado'!O589:Q589)=0,"",ROUND(SUM('MRR Conglomerado'!AA589:AC589)/SUM('MRR Conglomerado'!O589:Q589),3)),"")</f>
        <v/>
      </c>
      <c r="M589" s="13" t="n">
        <f aca="false">IFERROR(IF(SUM('MRR Conglomerado'!P589:R589)=0,"",ROUND(SUM('MRR Conglomerado'!AB589:AD589)/SUM('MRR Conglomerado'!P589:R589),3)),"")</f>
        <v>3.552</v>
      </c>
      <c r="N589" s="13" t="n">
        <f aca="false">IFERROR(IF(SUM('MRR Conglomerado'!Q589:S589)=0,"",ROUND(SUM('MRR Conglomerado'!AC589:AE589)/SUM('MRR Conglomerado'!Q589:S589),3)),"")</f>
        <v>1.675</v>
      </c>
      <c r="O589" s="13" t="n">
        <f aca="false">IFERROR(IF(SUM('MRR Conglomerado'!R589:T589)=0,"",ROUND(SUM('MRR Conglomerado'!AD589:AF589)/SUM('MRR Conglomerado'!R589:T589),3)),"")</f>
        <v>1.16</v>
      </c>
      <c r="P589" s="13" t="n">
        <f aca="false">IFERROR(IF(SUM('MRR Conglomerado'!S589:U589)=0,"",ROUND(SUM('MRR Conglomerado'!AE589:AG589)/SUM('MRR Conglomerado'!S589:U589),3)),"")</f>
        <v>1.133</v>
      </c>
      <c r="Q589" s="13" t="n">
        <f aca="false">IFERROR(IF(SUM('MRR Conglomerado'!T589:V589)=0,"",ROUND(SUM('MRR Conglomerado'!AF589:AH589)/SUM('MRR Conglomerado'!T589:V589),3)),"")</f>
        <v>1.167</v>
      </c>
      <c r="R589" s="13" t="n">
        <f aca="false">IFERROR(IF(SUM('MRR Conglomerado'!U589:W589)=0,"",ROUND(SUM('MRR Conglomerado'!AG589:AI589)/SUM('MRR Conglomerado'!U589:W589),3)),"")</f>
        <v>1.166</v>
      </c>
      <c r="S589" s="13" t="n">
        <f aca="false">IFERROR(IF(SUM('MRR Conglomerado'!V589:X589)=0,"",ROUND(SUM('MRR Conglomerado'!AH589:AJ589)/SUM('MRR Conglomerado'!V589:X589),3)),"")</f>
        <v>1.264</v>
      </c>
      <c r="T589" s="13" t="n">
        <f aca="false">IFERROR(IF(SUM('MRR Conglomerado'!W589:Y589)=0,"",ROUND(SUM('MRR Conglomerado'!AI589:AK589)/SUM('MRR Conglomerado'!W589:Y589),3)),"")</f>
        <v>0.944</v>
      </c>
      <c r="U589" s="13" t="n">
        <f aca="false">IFERROR(IF(SUM('MRR Conglomerado'!X589:Z589)=0,"",ROUND(SUM('MRR Conglomerado'!AJ589:AL589)/SUM('MRR Conglomerado'!X589:Z589),3)),"")</f>
        <v>0.99</v>
      </c>
      <c r="V589" s="13" t="n">
        <f aca="false">IFERROR(IF(SUM('MRR Conglomerado'!Y589:AA589)=0,"",ROUND(SUM('MRR Conglomerado'!AK589:AM589)/SUM('MRR Conglomerado'!Y589:AA589),3)),"")</f>
        <v>1.028</v>
      </c>
      <c r="W589" s="13" t="n">
        <f aca="false">IFERROR(IF(SUM('MRR Conglomerado'!Z589:AB589)=0,"",ROUND(SUM('MRR Conglomerado'!AL589:AN589)/SUM('MRR Conglomerado'!Z589:AB589),3)),"")</f>
        <v>1.28</v>
      </c>
      <c r="X589" s="13" t="n">
        <f aca="false">IFERROR(IF(SUM('MRR Conglomerado'!AA589:AC589)=0,"",ROUND(SUM('MRR Conglomerado'!AM589:AO589)/SUM('MRR Conglomerado'!AA589:AC589),3)),"")</f>
        <v>1.132</v>
      </c>
      <c r="Y589" s="13" t="n">
        <f aca="false">IFERROR(IF(SUM('MRR Conglomerado'!AB589:AD589)=0,"",ROUND(SUM('MRR Conglomerado'!AN589:AP589)/SUM('MRR Conglomerado'!AB589:AD589),3)),"")</f>
        <v>1.003</v>
      </c>
      <c r="Z589" s="13" t="n">
        <f aca="false">IFERROR(IF(SUM('MRR Conglomerado'!AC589:AE589)=0,"",ROUND(SUM('MRR Conglomerado'!AO589:AQ589)/SUM('MRR Conglomerado'!AC589:AE589),3)),"")</f>
        <v>1.068</v>
      </c>
      <c r="AA589" s="13" t="n">
        <f aca="false">IFERROR(IF(SUM('MRR Conglomerado'!AD589:AF589)=0,"",ROUND(SUM('MRR Conglomerado'!AP589:AR589)/SUM('MRR Conglomerado'!AD589:AF589),3)),"")</f>
        <v>1.119</v>
      </c>
      <c r="AB589" s="13" t="n">
        <f aca="false">IFERROR(IF(SUM('MRR Conglomerado'!AE589:AG589)=0,"",ROUND(SUM('MRR Conglomerado'!AQ589:AS589)/SUM('MRR Conglomerado'!AE589:AG589),3)),"")</f>
        <v>1.169</v>
      </c>
    </row>
    <row r="590" customFormat="false" ht="15" hidden="false" customHeight="false" outlineLevel="0" collapsed="false">
      <c r="A590" s="10" t="s">
        <v>1240</v>
      </c>
      <c r="B590" s="13" t="str">
        <f aca="false">IFERROR(IF(SUM('MRR Conglomerado'!E590:G590)=0,"",ROUND(SUM('MRR Conglomerado'!Q590:S590)/SUM('MRR Conglomerado'!E590:G590),3)),"")</f>
        <v/>
      </c>
      <c r="C590" s="13" t="str">
        <f aca="false">IFERROR(IF(SUM('MRR Conglomerado'!F590:H590)=0,"",ROUND(SUM('MRR Conglomerado'!R590:T590)/SUM('MRR Conglomerado'!F590:H590),3)),"")</f>
        <v/>
      </c>
      <c r="D590" s="13" t="str">
        <f aca="false">IFERROR(IF(SUM('MRR Conglomerado'!G590:I590)=0,"",ROUND(SUM('MRR Conglomerado'!S590:U590)/SUM('MRR Conglomerado'!G590:I590),3)),"")</f>
        <v/>
      </c>
      <c r="E590" s="13" t="str">
        <f aca="false">IFERROR(IF(SUM('MRR Conglomerado'!H590:J590)=0,"",ROUND(SUM('MRR Conglomerado'!T590:V590)/SUM('MRR Conglomerado'!H590:J590),3)),"")</f>
        <v/>
      </c>
      <c r="F590" s="13" t="str">
        <f aca="false">IFERROR(IF(SUM('MRR Conglomerado'!I590:K590)=0,"",ROUND(SUM('MRR Conglomerado'!U590:W590)/SUM('MRR Conglomerado'!I590:K590),3)),"")</f>
        <v/>
      </c>
      <c r="G590" s="13" t="str">
        <f aca="false">IFERROR(IF(SUM('MRR Conglomerado'!J590:L590)=0,"",ROUND(SUM('MRR Conglomerado'!V590:X590)/SUM('MRR Conglomerado'!J590:L590),3)),"")</f>
        <v/>
      </c>
      <c r="H590" s="13" t="str">
        <f aca="false">IFERROR(IF(SUM('MRR Conglomerado'!K590:M590)=0,"",ROUND(SUM('MRR Conglomerado'!W590:Y590)/SUM('MRR Conglomerado'!K590:M590),3)),"")</f>
        <v/>
      </c>
      <c r="I590" s="13" t="str">
        <f aca="false">IFERROR(IF(SUM('MRR Conglomerado'!L590:N590)=0,"",ROUND(SUM('MRR Conglomerado'!X590:Z590)/SUM('MRR Conglomerado'!L590:N590),3)),"")</f>
        <v/>
      </c>
      <c r="J590" s="13" t="n">
        <f aca="false">IFERROR(IF(SUM('MRR Conglomerado'!M590:O590)=0,"",ROUND(SUM('MRR Conglomerado'!Y590:AA590)/SUM('MRR Conglomerado'!M590:O590),3)),"")</f>
        <v>2.609</v>
      </c>
      <c r="K590" s="13" t="n">
        <f aca="false">IFERROR(IF(SUM('MRR Conglomerado'!N590:P590)=0,"",ROUND(SUM('MRR Conglomerado'!Z590:AB590)/SUM('MRR Conglomerado'!N590:P590),3)),"")</f>
        <v>1.318</v>
      </c>
      <c r="L590" s="13" t="n">
        <f aca="false">IFERROR(IF(SUM('MRR Conglomerado'!O590:Q590)=0,"",ROUND(SUM('MRR Conglomerado'!AA590:AC590)/SUM('MRR Conglomerado'!O590:Q590),3)),"")</f>
        <v>0.893</v>
      </c>
      <c r="M590" s="13" t="n">
        <f aca="false">IFERROR(IF(SUM('MRR Conglomerado'!P590:R590)=0,"",ROUND(SUM('MRR Conglomerado'!AB590:AD590)/SUM('MRR Conglomerado'!P590:R590),3)),"")</f>
        <v>0.917</v>
      </c>
      <c r="N590" s="13" t="n">
        <f aca="false">IFERROR(IF(SUM('MRR Conglomerado'!Q590:S590)=0,"",ROUND(SUM('MRR Conglomerado'!AC590:AE590)/SUM('MRR Conglomerado'!Q590:S590),3)),"")</f>
        <v>0.926</v>
      </c>
      <c r="O590" s="13" t="n">
        <f aca="false">IFERROR(IF(SUM('MRR Conglomerado'!R590:T590)=0,"",ROUND(SUM('MRR Conglomerado'!AD590:AF590)/SUM('MRR Conglomerado'!R590:T590),3)),"")</f>
        <v>0.936</v>
      </c>
      <c r="P590" s="13" t="n">
        <f aca="false">IFERROR(IF(SUM('MRR Conglomerado'!S590:U590)=0,"",ROUND(SUM('MRR Conglomerado'!AE590:AG590)/SUM('MRR Conglomerado'!S590:U590),3)),"")</f>
        <v>0.937</v>
      </c>
      <c r="Q590" s="13" t="n">
        <f aca="false">IFERROR(IF(SUM('MRR Conglomerado'!T590:V590)=0,"",ROUND(SUM('MRR Conglomerado'!AF590:AH590)/SUM('MRR Conglomerado'!T590:V590),3)),"")</f>
        <v>0.937</v>
      </c>
      <c r="R590" s="13" t="n">
        <f aca="false">IFERROR(IF(SUM('MRR Conglomerado'!U590:W590)=0,"",ROUND(SUM('MRR Conglomerado'!AG590:AI590)/SUM('MRR Conglomerado'!U590:W590),3)),"")</f>
        <v>0.931</v>
      </c>
      <c r="S590" s="13" t="n">
        <f aca="false">IFERROR(IF(SUM('MRR Conglomerado'!V590:X590)=0,"",ROUND(SUM('MRR Conglomerado'!AH590:AJ590)/SUM('MRR Conglomerado'!V590:X590),3)),"")</f>
        <v>0.928</v>
      </c>
      <c r="T590" s="13" t="n">
        <f aca="false">IFERROR(IF(SUM('MRR Conglomerado'!W590:Y590)=0,"",ROUND(SUM('MRR Conglomerado'!AI590:AK590)/SUM('MRR Conglomerado'!W590:Y590),3)),"")</f>
        <v>0.92</v>
      </c>
      <c r="U590" s="13" t="n">
        <f aca="false">IFERROR(IF(SUM('MRR Conglomerado'!X590:Z590)=0,"",ROUND(SUM('MRR Conglomerado'!AJ590:AL590)/SUM('MRR Conglomerado'!X590:Z590),3)),"")</f>
        <v>0.912</v>
      </c>
      <c r="V590" s="13" t="n">
        <f aca="false">IFERROR(IF(SUM('MRR Conglomerado'!Y590:AA590)=0,"",ROUND(SUM('MRR Conglomerado'!AK590:AM590)/SUM('MRR Conglomerado'!Y590:AA590),3)),"")</f>
        <v>0.898</v>
      </c>
      <c r="W590" s="13" t="n">
        <f aca="false">IFERROR(IF(SUM('MRR Conglomerado'!Z590:AB590)=0,"",ROUND(SUM('MRR Conglomerado'!AL590:AN590)/SUM('MRR Conglomerado'!Z590:AB590),3)),"")</f>
        <v>0.892</v>
      </c>
      <c r="X590" s="13" t="n">
        <f aca="false">IFERROR(IF(SUM('MRR Conglomerado'!AA590:AC590)=0,"",ROUND(SUM('MRR Conglomerado'!AM590:AO590)/SUM('MRR Conglomerado'!AA590:AC590),3)),"")</f>
        <v>0.895</v>
      </c>
      <c r="Y590" s="13" t="n">
        <f aca="false">IFERROR(IF(SUM('MRR Conglomerado'!AB590:AD590)=0,"",ROUND(SUM('MRR Conglomerado'!AN590:AP590)/SUM('MRR Conglomerado'!AB590:AD590),3)),"")</f>
        <v>0.889</v>
      </c>
      <c r="Z590" s="13" t="n">
        <f aca="false">IFERROR(IF(SUM('MRR Conglomerado'!AC590:AE590)=0,"",ROUND(SUM('MRR Conglomerado'!AO590:AQ590)/SUM('MRR Conglomerado'!AC590:AE590),3)),"")</f>
        <v>0.882</v>
      </c>
      <c r="AA590" s="13" t="n">
        <f aca="false">IFERROR(IF(SUM('MRR Conglomerado'!AD590:AF590)=0,"",ROUND(SUM('MRR Conglomerado'!AP590:AR590)/SUM('MRR Conglomerado'!AD590:AF590),3)),"")</f>
        <v>0.869</v>
      </c>
      <c r="AB590" s="13" t="n">
        <f aca="false">IFERROR(IF(SUM('MRR Conglomerado'!AE590:AG590)=0,"",ROUND(SUM('MRR Conglomerado'!AQ590:AS590)/SUM('MRR Conglomerado'!AE590:AG590),3)),"")</f>
        <v>1.056</v>
      </c>
    </row>
    <row r="591" customFormat="false" ht="15" hidden="false" customHeight="false" outlineLevel="0" collapsed="false">
      <c r="A591" s="10" t="s">
        <v>1242</v>
      </c>
      <c r="B591" s="13" t="str">
        <f aca="false">IFERROR(IF(SUM('MRR Conglomerado'!E591:G591)=0,"",ROUND(SUM('MRR Conglomerado'!Q591:S591)/SUM('MRR Conglomerado'!E591:G591),3)),"")</f>
        <v/>
      </c>
      <c r="C591" s="13" t="str">
        <f aca="false">IFERROR(IF(SUM('MRR Conglomerado'!F591:H591)=0,"",ROUND(SUM('MRR Conglomerado'!R591:T591)/SUM('MRR Conglomerado'!F591:H591),3)),"")</f>
        <v/>
      </c>
      <c r="D591" s="13" t="str">
        <f aca="false">IFERROR(IF(SUM('MRR Conglomerado'!G591:I591)=0,"",ROUND(SUM('MRR Conglomerado'!S591:U591)/SUM('MRR Conglomerado'!G591:I591),3)),"")</f>
        <v/>
      </c>
      <c r="E591" s="13" t="str">
        <f aca="false">IFERROR(IF(SUM('MRR Conglomerado'!H591:J591)=0,"",ROUND(SUM('MRR Conglomerado'!T591:V591)/SUM('MRR Conglomerado'!H591:J591),3)),"")</f>
        <v/>
      </c>
      <c r="F591" s="13" t="str">
        <f aca="false">IFERROR(IF(SUM('MRR Conglomerado'!I591:K591)=0,"",ROUND(SUM('MRR Conglomerado'!U591:W591)/SUM('MRR Conglomerado'!I591:K591),3)),"")</f>
        <v/>
      </c>
      <c r="G591" s="13" t="str">
        <f aca="false">IFERROR(IF(SUM('MRR Conglomerado'!J591:L591)=0,"",ROUND(SUM('MRR Conglomerado'!V591:X591)/SUM('MRR Conglomerado'!J591:L591),3)),"")</f>
        <v/>
      </c>
      <c r="H591" s="13" t="str">
        <f aca="false">IFERROR(IF(SUM('MRR Conglomerado'!K591:M591)=0,"",ROUND(SUM('MRR Conglomerado'!W591:Y591)/SUM('MRR Conglomerado'!K591:M591),3)),"")</f>
        <v/>
      </c>
      <c r="I591" s="13" t="str">
        <f aca="false">IFERROR(IF(SUM('MRR Conglomerado'!L591:N591)=0,"",ROUND(SUM('MRR Conglomerado'!X591:Z591)/SUM('MRR Conglomerado'!L591:N591),3)),"")</f>
        <v/>
      </c>
      <c r="J591" s="13" t="str">
        <f aca="false">IFERROR(IF(SUM('MRR Conglomerado'!M591:O591)=0,"",ROUND(SUM('MRR Conglomerado'!Y591:AA591)/SUM('MRR Conglomerado'!M591:O591),3)),"")</f>
        <v/>
      </c>
      <c r="K591" s="13" t="str">
        <f aca="false">IFERROR(IF(SUM('MRR Conglomerado'!N591:P591)=0,"",ROUND(SUM('MRR Conglomerado'!Z591:AB591)/SUM('MRR Conglomerado'!N591:P591),3)),"")</f>
        <v/>
      </c>
      <c r="L591" s="13" t="str">
        <f aca="false">IFERROR(IF(SUM('MRR Conglomerado'!O591:Q591)=0,"",ROUND(SUM('MRR Conglomerado'!AA591:AC591)/SUM('MRR Conglomerado'!O591:Q591),3)),"")</f>
        <v/>
      </c>
      <c r="M591" s="13" t="str">
        <f aca="false">IFERROR(IF(SUM('MRR Conglomerado'!P591:R591)=0,"",ROUND(SUM('MRR Conglomerado'!AB591:AD591)/SUM('MRR Conglomerado'!P591:R591),3)),"")</f>
        <v/>
      </c>
      <c r="N591" s="13" t="str">
        <f aca="false">IFERROR(IF(SUM('MRR Conglomerado'!Q591:S591)=0,"",ROUND(SUM('MRR Conglomerado'!AC591:AE591)/SUM('MRR Conglomerado'!Q591:S591),3)),"")</f>
        <v/>
      </c>
      <c r="O591" s="13" t="str">
        <f aca="false">IFERROR(IF(SUM('MRR Conglomerado'!R591:T591)=0,"",ROUND(SUM('MRR Conglomerado'!AD591:AF591)/SUM('MRR Conglomerado'!R591:T591),3)),"")</f>
        <v/>
      </c>
      <c r="P591" s="13" t="str">
        <f aca="false">IFERROR(IF(SUM('MRR Conglomerado'!S591:U591)=0,"",ROUND(SUM('MRR Conglomerado'!AE591:AG591)/SUM('MRR Conglomerado'!S591:U591),3)),"")</f>
        <v/>
      </c>
      <c r="Q591" s="13" t="str">
        <f aca="false">IFERROR(IF(SUM('MRR Conglomerado'!T591:V591)=0,"",ROUND(SUM('MRR Conglomerado'!AF591:AH591)/SUM('MRR Conglomerado'!T591:V591),3)),"")</f>
        <v/>
      </c>
      <c r="R591" s="13" t="str">
        <f aca="false">IFERROR(IF(SUM('MRR Conglomerado'!U591:W591)=0,"",ROUND(SUM('MRR Conglomerado'!AG591:AI591)/SUM('MRR Conglomerado'!U591:W591),3)),"")</f>
        <v/>
      </c>
      <c r="S591" s="13" t="str">
        <f aca="false">IFERROR(IF(SUM('MRR Conglomerado'!V591:X591)=0,"",ROUND(SUM('MRR Conglomerado'!AH591:AJ591)/SUM('MRR Conglomerado'!V591:X591),3)),"")</f>
        <v/>
      </c>
      <c r="T591" s="13" t="str">
        <f aca="false">IFERROR(IF(SUM('MRR Conglomerado'!W591:Y591)=0,"",ROUND(SUM('MRR Conglomerado'!AI591:AK591)/SUM('MRR Conglomerado'!W591:Y591),3)),"")</f>
        <v/>
      </c>
      <c r="U591" s="13" t="str">
        <f aca="false">IFERROR(IF(SUM('MRR Conglomerado'!X591:Z591)=0,"",ROUND(SUM('MRR Conglomerado'!AJ591:AL591)/SUM('MRR Conglomerado'!X591:Z591),3)),"")</f>
        <v/>
      </c>
      <c r="V591" s="13" t="str">
        <f aca="false">IFERROR(IF(SUM('MRR Conglomerado'!Y591:AA591)=0,"",ROUND(SUM('MRR Conglomerado'!AK591:AM591)/SUM('MRR Conglomerado'!Y591:AA591),3)),"")</f>
        <v/>
      </c>
      <c r="W591" s="13" t="str">
        <f aca="false">IFERROR(IF(SUM('MRR Conglomerado'!Z591:AB591)=0,"",ROUND(SUM('MRR Conglomerado'!AL591:AN591)/SUM('MRR Conglomerado'!Z591:AB591),3)),"")</f>
        <v/>
      </c>
      <c r="X591" s="13" t="str">
        <f aca="false">IFERROR(IF(SUM('MRR Conglomerado'!AA591:AC591)=0,"",ROUND(SUM('MRR Conglomerado'!AM591:AO591)/SUM('MRR Conglomerado'!AA591:AC591),3)),"")</f>
        <v/>
      </c>
      <c r="Y591" s="13" t="str">
        <f aca="false">IFERROR(IF(SUM('MRR Conglomerado'!AB591:AD591)=0,"",ROUND(SUM('MRR Conglomerado'!AN591:AP591)/SUM('MRR Conglomerado'!AB591:AD591),3)),"")</f>
        <v/>
      </c>
      <c r="Z591" s="13" t="str">
        <f aca="false">IFERROR(IF(SUM('MRR Conglomerado'!AC591:AE591)=0,"",ROUND(SUM('MRR Conglomerado'!AO591:AQ591)/SUM('MRR Conglomerado'!AC591:AE591),3)),"")</f>
        <v/>
      </c>
      <c r="AA591" s="13" t="str">
        <f aca="false">IFERROR(IF(SUM('MRR Conglomerado'!AD591:AF591)=0,"",ROUND(SUM('MRR Conglomerado'!AP591:AR591)/SUM('MRR Conglomerado'!AD591:AF591),3)),"")</f>
        <v/>
      </c>
      <c r="AB591" s="13" t="str">
        <f aca="false">IFERROR(IF(SUM('MRR Conglomerado'!AE591:AG591)=0,"",ROUND(SUM('MRR Conglomerado'!AQ591:AS591)/SUM('MRR Conglomerado'!AE591:AG591),3)),"")</f>
        <v/>
      </c>
    </row>
    <row r="592" customFormat="false" ht="15" hidden="false" customHeight="false" outlineLevel="0" collapsed="false">
      <c r="A592" s="10" t="s">
        <v>1244</v>
      </c>
      <c r="B592" s="13" t="str">
        <f aca="false">IFERROR(IF(SUM('MRR Conglomerado'!E592:G592)=0,"",ROUND(SUM('MRR Conglomerado'!Q592:S592)/SUM('MRR Conglomerado'!E592:G592),3)),"")</f>
        <v/>
      </c>
      <c r="C592" s="13" t="str">
        <f aca="false">IFERROR(IF(SUM('MRR Conglomerado'!F592:H592)=0,"",ROUND(SUM('MRR Conglomerado'!R592:T592)/SUM('MRR Conglomerado'!F592:H592),3)),"")</f>
        <v/>
      </c>
      <c r="D592" s="13" t="str">
        <f aca="false">IFERROR(IF(SUM('MRR Conglomerado'!G592:I592)=0,"",ROUND(SUM('MRR Conglomerado'!S592:U592)/SUM('MRR Conglomerado'!G592:I592),3)),"")</f>
        <v/>
      </c>
      <c r="E592" s="13" t="str">
        <f aca="false">IFERROR(IF(SUM('MRR Conglomerado'!H592:J592)=0,"",ROUND(SUM('MRR Conglomerado'!T592:V592)/SUM('MRR Conglomerado'!H592:J592),3)),"")</f>
        <v/>
      </c>
      <c r="F592" s="13" t="str">
        <f aca="false">IFERROR(IF(SUM('MRR Conglomerado'!I592:K592)=0,"",ROUND(SUM('MRR Conglomerado'!U592:W592)/SUM('MRR Conglomerado'!I592:K592),3)),"")</f>
        <v/>
      </c>
      <c r="G592" s="13" t="str">
        <f aca="false">IFERROR(IF(SUM('MRR Conglomerado'!J592:L592)=0,"",ROUND(SUM('MRR Conglomerado'!V592:X592)/SUM('MRR Conglomerado'!J592:L592),3)),"")</f>
        <v/>
      </c>
      <c r="H592" s="13" t="str">
        <f aca="false">IFERROR(IF(SUM('MRR Conglomerado'!K592:M592)=0,"",ROUND(SUM('MRR Conglomerado'!W592:Y592)/SUM('MRR Conglomerado'!K592:M592),3)),"")</f>
        <v/>
      </c>
      <c r="I592" s="13" t="str">
        <f aca="false">IFERROR(IF(SUM('MRR Conglomerado'!L592:N592)=0,"",ROUND(SUM('MRR Conglomerado'!X592:Z592)/SUM('MRR Conglomerado'!L592:N592),3)),"")</f>
        <v/>
      </c>
      <c r="J592" s="13" t="str">
        <f aca="false">IFERROR(IF(SUM('MRR Conglomerado'!M592:O592)=0,"",ROUND(SUM('MRR Conglomerado'!Y592:AA592)/SUM('MRR Conglomerado'!M592:O592),3)),"")</f>
        <v/>
      </c>
      <c r="K592" s="13" t="str">
        <f aca="false">IFERROR(IF(SUM('MRR Conglomerado'!N592:P592)=0,"",ROUND(SUM('MRR Conglomerado'!Z592:AB592)/SUM('MRR Conglomerado'!N592:P592),3)),"")</f>
        <v/>
      </c>
      <c r="L592" s="13" t="str">
        <f aca="false">IFERROR(IF(SUM('MRR Conglomerado'!O592:Q592)=0,"",ROUND(SUM('MRR Conglomerado'!AA592:AC592)/SUM('MRR Conglomerado'!O592:Q592),3)),"")</f>
        <v/>
      </c>
      <c r="M592" s="13" t="n">
        <f aca="false">IFERROR(IF(SUM('MRR Conglomerado'!P592:R592)=0,"",ROUND(SUM('MRR Conglomerado'!AB592:AD592)/SUM('MRR Conglomerado'!P592:R592),3)),"")</f>
        <v>0</v>
      </c>
      <c r="N592" s="13" t="n">
        <f aca="false">IFERROR(IF(SUM('MRR Conglomerado'!Q592:S592)=0,"",ROUND(SUM('MRR Conglomerado'!AC592:AE592)/SUM('MRR Conglomerado'!Q592:S592),3)),"")</f>
        <v>0</v>
      </c>
      <c r="O592" s="13" t="n">
        <f aca="false">IFERROR(IF(SUM('MRR Conglomerado'!R592:T592)=0,"",ROUND(SUM('MRR Conglomerado'!AD592:AF592)/SUM('MRR Conglomerado'!R592:T592),3)),"")</f>
        <v>0</v>
      </c>
      <c r="P592" s="13" t="n">
        <f aca="false">IFERROR(IF(SUM('MRR Conglomerado'!S592:U592)=0,"",ROUND(SUM('MRR Conglomerado'!AE592:AG592)/SUM('MRR Conglomerado'!S592:U592),3)),"")</f>
        <v>0</v>
      </c>
      <c r="Q592" s="13" t="n">
        <f aca="false">IFERROR(IF(SUM('MRR Conglomerado'!T592:V592)=0,"",ROUND(SUM('MRR Conglomerado'!AF592:AH592)/SUM('MRR Conglomerado'!T592:V592),3)),"")</f>
        <v>0</v>
      </c>
      <c r="R592" s="13" t="n">
        <f aca="false">IFERROR(IF(SUM('MRR Conglomerado'!U592:W592)=0,"",ROUND(SUM('MRR Conglomerado'!AG592:AI592)/SUM('MRR Conglomerado'!U592:W592),3)),"")</f>
        <v>0</v>
      </c>
      <c r="S592" s="13" t="n">
        <f aca="false">IFERROR(IF(SUM('MRR Conglomerado'!V592:X592)=0,"",ROUND(SUM('MRR Conglomerado'!AH592:AJ592)/SUM('MRR Conglomerado'!V592:X592),3)),"")</f>
        <v>0</v>
      </c>
      <c r="T592" s="13" t="n">
        <f aca="false">IFERROR(IF(SUM('MRR Conglomerado'!W592:Y592)=0,"",ROUND(SUM('MRR Conglomerado'!AI592:AK592)/SUM('MRR Conglomerado'!W592:Y592),3)),"")</f>
        <v>0</v>
      </c>
      <c r="U592" s="13" t="n">
        <f aca="false">IFERROR(IF(SUM('MRR Conglomerado'!X592:Z592)=0,"",ROUND(SUM('MRR Conglomerado'!AJ592:AL592)/SUM('MRR Conglomerado'!X592:Z592),3)),"")</f>
        <v>0</v>
      </c>
      <c r="V592" s="13" t="n">
        <f aca="false">IFERROR(IF(SUM('MRR Conglomerado'!Y592:AA592)=0,"",ROUND(SUM('MRR Conglomerado'!AK592:AM592)/SUM('MRR Conglomerado'!Y592:AA592),3)),"")</f>
        <v>0</v>
      </c>
      <c r="W592" s="13" t="str">
        <f aca="false">IFERROR(IF(SUM('MRR Conglomerado'!Z592:AB592)=0,"",ROUND(SUM('MRR Conglomerado'!AL592:AN592)/SUM('MRR Conglomerado'!Z592:AB592),3)),"")</f>
        <v/>
      </c>
      <c r="X592" s="13" t="str">
        <f aca="false">IFERROR(IF(SUM('MRR Conglomerado'!AA592:AC592)=0,"",ROUND(SUM('MRR Conglomerado'!AM592:AO592)/SUM('MRR Conglomerado'!AA592:AC592),3)),"")</f>
        <v/>
      </c>
      <c r="Y592" s="13" t="str">
        <f aca="false">IFERROR(IF(SUM('MRR Conglomerado'!AB592:AD592)=0,"",ROUND(SUM('MRR Conglomerado'!AN592:AP592)/SUM('MRR Conglomerado'!AB592:AD592),3)),"")</f>
        <v/>
      </c>
      <c r="Z592" s="13" t="str">
        <f aca="false">IFERROR(IF(SUM('MRR Conglomerado'!AC592:AE592)=0,"",ROUND(SUM('MRR Conglomerado'!AO592:AQ592)/SUM('MRR Conglomerado'!AC592:AE592),3)),"")</f>
        <v/>
      </c>
      <c r="AA592" s="13" t="str">
        <f aca="false">IFERROR(IF(SUM('MRR Conglomerado'!AD592:AF592)=0,"",ROUND(SUM('MRR Conglomerado'!AP592:AR592)/SUM('MRR Conglomerado'!AD592:AF592),3)),"")</f>
        <v/>
      </c>
      <c r="AB592" s="13" t="str">
        <f aca="false">IFERROR(IF(SUM('MRR Conglomerado'!AE592:AG592)=0,"",ROUND(SUM('MRR Conglomerado'!AQ592:AS592)/SUM('MRR Conglomerado'!AE592:AG592),3)),"")</f>
        <v/>
      </c>
    </row>
    <row r="593" customFormat="false" ht="15" hidden="false" customHeight="false" outlineLevel="0" collapsed="false">
      <c r="A593" s="10" t="s">
        <v>1246</v>
      </c>
      <c r="B593" s="13" t="str">
        <f aca="false">IFERROR(IF(SUM('MRR Conglomerado'!E593:G593)=0,"",ROUND(SUM('MRR Conglomerado'!Q593:S593)/SUM('MRR Conglomerado'!E593:G593),3)),"")</f>
        <v/>
      </c>
      <c r="C593" s="13" t="str">
        <f aca="false">IFERROR(IF(SUM('MRR Conglomerado'!F593:H593)=0,"",ROUND(SUM('MRR Conglomerado'!R593:T593)/SUM('MRR Conglomerado'!F593:H593),3)),"")</f>
        <v/>
      </c>
      <c r="D593" s="13" t="str">
        <f aca="false">IFERROR(IF(SUM('MRR Conglomerado'!G593:I593)=0,"",ROUND(SUM('MRR Conglomerado'!S593:U593)/SUM('MRR Conglomerado'!G593:I593),3)),"")</f>
        <v/>
      </c>
      <c r="E593" s="13" t="str">
        <f aca="false">IFERROR(IF(SUM('MRR Conglomerado'!H593:J593)=0,"",ROUND(SUM('MRR Conglomerado'!T593:V593)/SUM('MRR Conglomerado'!H593:J593),3)),"")</f>
        <v/>
      </c>
      <c r="F593" s="13" t="str">
        <f aca="false">IFERROR(IF(SUM('MRR Conglomerado'!I593:K593)=0,"",ROUND(SUM('MRR Conglomerado'!U593:W593)/SUM('MRR Conglomerado'!I593:K593),3)),"")</f>
        <v/>
      </c>
      <c r="G593" s="13" t="str">
        <f aca="false">IFERROR(IF(SUM('MRR Conglomerado'!J593:L593)=0,"",ROUND(SUM('MRR Conglomerado'!V593:X593)/SUM('MRR Conglomerado'!J593:L593),3)),"")</f>
        <v/>
      </c>
      <c r="H593" s="13" t="str">
        <f aca="false">IFERROR(IF(SUM('MRR Conglomerado'!K593:M593)=0,"",ROUND(SUM('MRR Conglomerado'!W593:Y593)/SUM('MRR Conglomerado'!K593:M593),3)),"")</f>
        <v/>
      </c>
      <c r="I593" s="13" t="str">
        <f aca="false">IFERROR(IF(SUM('MRR Conglomerado'!L593:N593)=0,"",ROUND(SUM('MRR Conglomerado'!X593:Z593)/SUM('MRR Conglomerado'!L593:N593),3)),"")</f>
        <v/>
      </c>
      <c r="J593" s="13" t="str">
        <f aca="false">IFERROR(IF(SUM('MRR Conglomerado'!M593:O593)=0,"",ROUND(SUM('MRR Conglomerado'!Y593:AA593)/SUM('MRR Conglomerado'!M593:O593),3)),"")</f>
        <v/>
      </c>
      <c r="K593" s="13" t="str">
        <f aca="false">IFERROR(IF(SUM('MRR Conglomerado'!N593:P593)=0,"",ROUND(SUM('MRR Conglomerado'!Z593:AB593)/SUM('MRR Conglomerado'!N593:P593),3)),"")</f>
        <v/>
      </c>
      <c r="L593" s="13" t="str">
        <f aca="false">IFERROR(IF(SUM('MRR Conglomerado'!O593:Q593)=0,"",ROUND(SUM('MRR Conglomerado'!AA593:AC593)/SUM('MRR Conglomerado'!O593:Q593),3)),"")</f>
        <v/>
      </c>
      <c r="M593" s="13" t="str">
        <f aca="false">IFERROR(IF(SUM('MRR Conglomerado'!P593:R593)=0,"",ROUND(SUM('MRR Conglomerado'!AB593:AD593)/SUM('MRR Conglomerado'!P593:R593),3)),"")</f>
        <v/>
      </c>
      <c r="N593" s="13" t="str">
        <f aca="false">IFERROR(IF(SUM('MRR Conglomerado'!Q593:S593)=0,"",ROUND(SUM('MRR Conglomerado'!AC593:AE593)/SUM('MRR Conglomerado'!Q593:S593),3)),"")</f>
        <v/>
      </c>
      <c r="O593" s="13" t="str">
        <f aca="false">IFERROR(IF(SUM('MRR Conglomerado'!R593:T593)=0,"",ROUND(SUM('MRR Conglomerado'!AD593:AF593)/SUM('MRR Conglomerado'!R593:T593),3)),"")</f>
        <v/>
      </c>
      <c r="P593" s="13" t="str">
        <f aca="false">IFERROR(IF(SUM('MRR Conglomerado'!S593:U593)=0,"",ROUND(SUM('MRR Conglomerado'!AE593:AG593)/SUM('MRR Conglomerado'!S593:U593),3)),"")</f>
        <v/>
      </c>
      <c r="Q593" s="13" t="str">
        <f aca="false">IFERROR(IF(SUM('MRR Conglomerado'!T593:V593)=0,"",ROUND(SUM('MRR Conglomerado'!AF593:AH593)/SUM('MRR Conglomerado'!T593:V593),3)),"")</f>
        <v/>
      </c>
      <c r="R593" s="13" t="str">
        <f aca="false">IFERROR(IF(SUM('MRR Conglomerado'!U593:W593)=0,"",ROUND(SUM('MRR Conglomerado'!AG593:AI593)/SUM('MRR Conglomerado'!U593:W593),3)),"")</f>
        <v/>
      </c>
      <c r="S593" s="13" t="str">
        <f aca="false">IFERROR(IF(SUM('MRR Conglomerado'!V593:X593)=0,"",ROUND(SUM('MRR Conglomerado'!AH593:AJ593)/SUM('MRR Conglomerado'!V593:X593),3)),"")</f>
        <v/>
      </c>
      <c r="T593" s="13" t="str">
        <f aca="false">IFERROR(IF(SUM('MRR Conglomerado'!W593:Y593)=0,"",ROUND(SUM('MRR Conglomerado'!AI593:AK593)/SUM('MRR Conglomerado'!W593:Y593),3)),"")</f>
        <v/>
      </c>
      <c r="U593" s="13" t="str">
        <f aca="false">IFERROR(IF(SUM('MRR Conglomerado'!X593:Z593)=0,"",ROUND(SUM('MRR Conglomerado'!AJ593:AL593)/SUM('MRR Conglomerado'!X593:Z593),3)),"")</f>
        <v/>
      </c>
      <c r="V593" s="13" t="str">
        <f aca="false">IFERROR(IF(SUM('MRR Conglomerado'!Y593:AA593)=0,"",ROUND(SUM('MRR Conglomerado'!AK593:AM593)/SUM('MRR Conglomerado'!Y593:AA593),3)),"")</f>
        <v/>
      </c>
      <c r="W593" s="13" t="str">
        <f aca="false">IFERROR(IF(SUM('MRR Conglomerado'!Z593:AB593)=0,"",ROUND(SUM('MRR Conglomerado'!AL593:AN593)/SUM('MRR Conglomerado'!Z593:AB593),3)),"")</f>
        <v/>
      </c>
      <c r="X593" s="13" t="str">
        <f aca="false">IFERROR(IF(SUM('MRR Conglomerado'!AA593:AC593)=0,"",ROUND(SUM('MRR Conglomerado'!AM593:AO593)/SUM('MRR Conglomerado'!AA593:AC593),3)),"")</f>
        <v/>
      </c>
      <c r="Y593" s="13" t="str">
        <f aca="false">IFERROR(IF(SUM('MRR Conglomerado'!AB593:AD593)=0,"",ROUND(SUM('MRR Conglomerado'!AN593:AP593)/SUM('MRR Conglomerado'!AB593:AD593),3)),"")</f>
        <v/>
      </c>
      <c r="Z593" s="13" t="str">
        <f aca="false">IFERROR(IF(SUM('MRR Conglomerado'!AC593:AE593)=0,"",ROUND(SUM('MRR Conglomerado'!AO593:AQ593)/SUM('MRR Conglomerado'!AC593:AE593),3)),"")</f>
        <v/>
      </c>
      <c r="AA593" s="13" t="str">
        <f aca="false">IFERROR(IF(SUM('MRR Conglomerado'!AD593:AF593)=0,"",ROUND(SUM('MRR Conglomerado'!AP593:AR593)/SUM('MRR Conglomerado'!AD593:AF593),3)),"")</f>
        <v/>
      </c>
      <c r="AB593" s="13" t="str">
        <f aca="false">IFERROR(IF(SUM('MRR Conglomerado'!AE593:AG593)=0,"",ROUND(SUM('MRR Conglomerado'!AQ593:AS593)/SUM('MRR Conglomerado'!AE593:AG593),3)),"")</f>
        <v/>
      </c>
    </row>
    <row r="594" customFormat="false" ht="15" hidden="false" customHeight="false" outlineLevel="0" collapsed="false">
      <c r="A594" s="10" t="s">
        <v>1248</v>
      </c>
      <c r="B594" s="13" t="str">
        <f aca="false">IFERROR(IF(SUM('MRR Conglomerado'!E594:G594)=0,"",ROUND(SUM('MRR Conglomerado'!Q594:S594)/SUM('MRR Conglomerado'!E594:G594),3)),"")</f>
        <v/>
      </c>
      <c r="C594" s="13" t="str">
        <f aca="false">IFERROR(IF(SUM('MRR Conglomerado'!F594:H594)=0,"",ROUND(SUM('MRR Conglomerado'!R594:T594)/SUM('MRR Conglomerado'!F594:H594),3)),"")</f>
        <v/>
      </c>
      <c r="D594" s="13" t="str">
        <f aca="false">IFERROR(IF(SUM('MRR Conglomerado'!G594:I594)=0,"",ROUND(SUM('MRR Conglomerado'!S594:U594)/SUM('MRR Conglomerado'!G594:I594),3)),"")</f>
        <v/>
      </c>
      <c r="E594" s="13" t="str">
        <f aca="false">IFERROR(IF(SUM('MRR Conglomerado'!H594:J594)=0,"",ROUND(SUM('MRR Conglomerado'!T594:V594)/SUM('MRR Conglomerado'!H594:J594),3)),"")</f>
        <v/>
      </c>
      <c r="F594" s="13" t="str">
        <f aca="false">IFERROR(IF(SUM('MRR Conglomerado'!I594:K594)=0,"",ROUND(SUM('MRR Conglomerado'!U594:W594)/SUM('MRR Conglomerado'!I594:K594),3)),"")</f>
        <v/>
      </c>
      <c r="G594" s="13" t="str">
        <f aca="false">IFERROR(IF(SUM('MRR Conglomerado'!J594:L594)=0,"",ROUND(SUM('MRR Conglomerado'!V594:X594)/SUM('MRR Conglomerado'!J594:L594),3)),"")</f>
        <v/>
      </c>
      <c r="H594" s="13" t="str">
        <f aca="false">IFERROR(IF(SUM('MRR Conglomerado'!K594:M594)=0,"",ROUND(SUM('MRR Conglomerado'!W594:Y594)/SUM('MRR Conglomerado'!K594:M594),3)),"")</f>
        <v/>
      </c>
      <c r="I594" s="13" t="str">
        <f aca="false">IFERROR(IF(SUM('MRR Conglomerado'!L594:N594)=0,"",ROUND(SUM('MRR Conglomerado'!X594:Z594)/SUM('MRR Conglomerado'!L594:N594),3)),"")</f>
        <v/>
      </c>
      <c r="J594" s="13" t="str">
        <f aca="false">IFERROR(IF(SUM('MRR Conglomerado'!M594:O594)=0,"",ROUND(SUM('MRR Conglomerado'!Y594:AA594)/SUM('MRR Conglomerado'!M594:O594),3)),"")</f>
        <v/>
      </c>
      <c r="K594" s="13" t="str">
        <f aca="false">IFERROR(IF(SUM('MRR Conglomerado'!N594:P594)=0,"",ROUND(SUM('MRR Conglomerado'!Z594:AB594)/SUM('MRR Conglomerado'!N594:P594),3)),"")</f>
        <v/>
      </c>
      <c r="L594" s="13" t="str">
        <f aca="false">IFERROR(IF(SUM('MRR Conglomerado'!O594:Q594)=0,"",ROUND(SUM('MRR Conglomerado'!AA594:AC594)/SUM('MRR Conglomerado'!O594:Q594),3)),"")</f>
        <v/>
      </c>
      <c r="M594" s="13" t="str">
        <f aca="false">IFERROR(IF(SUM('MRR Conglomerado'!P594:R594)=0,"",ROUND(SUM('MRR Conglomerado'!AB594:AD594)/SUM('MRR Conglomerado'!P594:R594),3)),"")</f>
        <v/>
      </c>
      <c r="N594" s="13" t="str">
        <f aca="false">IFERROR(IF(SUM('MRR Conglomerado'!Q594:S594)=0,"",ROUND(SUM('MRR Conglomerado'!AC594:AE594)/SUM('MRR Conglomerado'!Q594:S594),3)),"")</f>
        <v/>
      </c>
      <c r="O594" s="13" t="str">
        <f aca="false">IFERROR(IF(SUM('MRR Conglomerado'!R594:T594)=0,"",ROUND(SUM('MRR Conglomerado'!AD594:AF594)/SUM('MRR Conglomerado'!R594:T594),3)),"")</f>
        <v/>
      </c>
      <c r="P594" s="13" t="str">
        <f aca="false">IFERROR(IF(SUM('MRR Conglomerado'!S594:U594)=0,"",ROUND(SUM('MRR Conglomerado'!AE594:AG594)/SUM('MRR Conglomerado'!S594:U594),3)),"")</f>
        <v/>
      </c>
      <c r="Q594" s="13" t="str">
        <f aca="false">IFERROR(IF(SUM('MRR Conglomerado'!T594:V594)=0,"",ROUND(SUM('MRR Conglomerado'!AF594:AH594)/SUM('MRR Conglomerado'!T594:V594),3)),"")</f>
        <v/>
      </c>
      <c r="R594" s="13" t="str">
        <f aca="false">IFERROR(IF(SUM('MRR Conglomerado'!U594:W594)=0,"",ROUND(SUM('MRR Conglomerado'!AG594:AI594)/SUM('MRR Conglomerado'!U594:W594),3)),"")</f>
        <v/>
      </c>
      <c r="S594" s="13" t="str">
        <f aca="false">IFERROR(IF(SUM('MRR Conglomerado'!V594:X594)=0,"",ROUND(SUM('MRR Conglomerado'!AH594:AJ594)/SUM('MRR Conglomerado'!V594:X594),3)),"")</f>
        <v/>
      </c>
      <c r="T594" s="13" t="str">
        <f aca="false">IFERROR(IF(SUM('MRR Conglomerado'!W594:Y594)=0,"",ROUND(SUM('MRR Conglomerado'!AI594:AK594)/SUM('MRR Conglomerado'!W594:Y594),3)),"")</f>
        <v/>
      </c>
      <c r="U594" s="13" t="str">
        <f aca="false">IFERROR(IF(SUM('MRR Conglomerado'!X594:Z594)=0,"",ROUND(SUM('MRR Conglomerado'!AJ594:AL594)/SUM('MRR Conglomerado'!X594:Z594),3)),"")</f>
        <v/>
      </c>
      <c r="V594" s="13" t="str">
        <f aca="false">IFERROR(IF(SUM('MRR Conglomerado'!Y594:AA594)=0,"",ROUND(SUM('MRR Conglomerado'!AK594:AM594)/SUM('MRR Conglomerado'!Y594:AA594),3)),"")</f>
        <v/>
      </c>
      <c r="W594" s="13" t="str">
        <f aca="false">IFERROR(IF(SUM('MRR Conglomerado'!Z594:AB594)=0,"",ROUND(SUM('MRR Conglomerado'!AL594:AN594)/SUM('MRR Conglomerado'!Z594:AB594),3)),"")</f>
        <v/>
      </c>
      <c r="X594" s="13" t="str">
        <f aca="false">IFERROR(IF(SUM('MRR Conglomerado'!AA594:AC594)=0,"",ROUND(SUM('MRR Conglomerado'!AM594:AO594)/SUM('MRR Conglomerado'!AA594:AC594),3)),"")</f>
        <v/>
      </c>
      <c r="Y594" s="13" t="str">
        <f aca="false">IFERROR(IF(SUM('MRR Conglomerado'!AB594:AD594)=0,"",ROUND(SUM('MRR Conglomerado'!AN594:AP594)/SUM('MRR Conglomerado'!AB594:AD594),3)),"")</f>
        <v/>
      </c>
      <c r="Z594" s="13" t="str">
        <f aca="false">IFERROR(IF(SUM('MRR Conglomerado'!AC594:AE594)=0,"",ROUND(SUM('MRR Conglomerado'!AO594:AQ594)/SUM('MRR Conglomerado'!AC594:AE594),3)),"")</f>
        <v/>
      </c>
      <c r="AA594" s="13" t="str">
        <f aca="false">IFERROR(IF(SUM('MRR Conglomerado'!AD594:AF594)=0,"",ROUND(SUM('MRR Conglomerado'!AP594:AR594)/SUM('MRR Conglomerado'!AD594:AF594),3)),"")</f>
        <v/>
      </c>
      <c r="AB594" s="13" t="str">
        <f aca="false">IFERROR(IF(SUM('MRR Conglomerado'!AE594:AG594)=0,"",ROUND(SUM('MRR Conglomerado'!AQ594:AS594)/SUM('MRR Conglomerado'!AE594:AG594),3)),"")</f>
        <v/>
      </c>
    </row>
    <row r="595" customFormat="false" ht="15" hidden="false" customHeight="false" outlineLevel="0" collapsed="false">
      <c r="A595" s="10" t="s">
        <v>1250</v>
      </c>
      <c r="B595" s="13" t="str">
        <f aca="false">IFERROR(IF(SUM('MRR Conglomerado'!E595:G595)=0,"",ROUND(SUM('MRR Conglomerado'!Q595:S595)/SUM('MRR Conglomerado'!E595:G595),3)),"")</f>
        <v/>
      </c>
      <c r="C595" s="13" t="str">
        <f aca="false">IFERROR(IF(SUM('MRR Conglomerado'!F595:H595)=0,"",ROUND(SUM('MRR Conglomerado'!R595:T595)/SUM('MRR Conglomerado'!F595:H595),3)),"")</f>
        <v/>
      </c>
      <c r="D595" s="13" t="str">
        <f aca="false">IFERROR(IF(SUM('MRR Conglomerado'!G595:I595)=0,"",ROUND(SUM('MRR Conglomerado'!S595:U595)/SUM('MRR Conglomerado'!G595:I595),3)),"")</f>
        <v/>
      </c>
      <c r="E595" s="13" t="str">
        <f aca="false">IFERROR(IF(SUM('MRR Conglomerado'!H595:J595)=0,"",ROUND(SUM('MRR Conglomerado'!T595:V595)/SUM('MRR Conglomerado'!H595:J595),3)),"")</f>
        <v/>
      </c>
      <c r="F595" s="13" t="str">
        <f aca="false">IFERROR(IF(SUM('MRR Conglomerado'!I595:K595)=0,"",ROUND(SUM('MRR Conglomerado'!U595:W595)/SUM('MRR Conglomerado'!I595:K595),3)),"")</f>
        <v/>
      </c>
      <c r="G595" s="13" t="str">
        <f aca="false">IFERROR(IF(SUM('MRR Conglomerado'!J595:L595)=0,"",ROUND(SUM('MRR Conglomerado'!V595:X595)/SUM('MRR Conglomerado'!J595:L595),3)),"")</f>
        <v/>
      </c>
      <c r="H595" s="13" t="str">
        <f aca="false">IFERROR(IF(SUM('MRR Conglomerado'!K595:M595)=0,"",ROUND(SUM('MRR Conglomerado'!W595:Y595)/SUM('MRR Conglomerado'!K595:M595),3)),"")</f>
        <v/>
      </c>
      <c r="I595" s="13" t="str">
        <f aca="false">IFERROR(IF(SUM('MRR Conglomerado'!L595:N595)=0,"",ROUND(SUM('MRR Conglomerado'!X595:Z595)/SUM('MRR Conglomerado'!L595:N595),3)),"")</f>
        <v/>
      </c>
      <c r="J595" s="13" t="str">
        <f aca="false">IFERROR(IF(SUM('MRR Conglomerado'!M595:O595)=0,"",ROUND(SUM('MRR Conglomerado'!Y595:AA595)/SUM('MRR Conglomerado'!M595:O595),3)),"")</f>
        <v/>
      </c>
      <c r="K595" s="13" t="str">
        <f aca="false">IFERROR(IF(SUM('MRR Conglomerado'!N595:P595)=0,"",ROUND(SUM('MRR Conglomerado'!Z595:AB595)/SUM('MRR Conglomerado'!N595:P595),3)),"")</f>
        <v/>
      </c>
      <c r="L595" s="13" t="str">
        <f aca="false">IFERROR(IF(SUM('MRR Conglomerado'!O595:Q595)=0,"",ROUND(SUM('MRR Conglomerado'!AA595:AC595)/SUM('MRR Conglomerado'!O595:Q595),3)),"")</f>
        <v/>
      </c>
      <c r="M595" s="13" t="str">
        <f aca="false">IFERROR(IF(SUM('MRR Conglomerado'!P595:R595)=0,"",ROUND(SUM('MRR Conglomerado'!AB595:AD595)/SUM('MRR Conglomerado'!P595:R595),3)),"")</f>
        <v/>
      </c>
      <c r="N595" s="13" t="str">
        <f aca="false">IFERROR(IF(SUM('MRR Conglomerado'!Q595:S595)=0,"",ROUND(SUM('MRR Conglomerado'!AC595:AE595)/SUM('MRR Conglomerado'!Q595:S595),3)),"")</f>
        <v/>
      </c>
      <c r="O595" s="13" t="str">
        <f aca="false">IFERROR(IF(SUM('MRR Conglomerado'!R595:T595)=0,"",ROUND(SUM('MRR Conglomerado'!AD595:AF595)/SUM('MRR Conglomerado'!R595:T595),3)),"")</f>
        <v/>
      </c>
      <c r="P595" s="13" t="str">
        <f aca="false">IFERROR(IF(SUM('MRR Conglomerado'!S595:U595)=0,"",ROUND(SUM('MRR Conglomerado'!AE595:AG595)/SUM('MRR Conglomerado'!S595:U595),3)),"")</f>
        <v/>
      </c>
      <c r="Q595" s="13" t="str">
        <f aca="false">IFERROR(IF(SUM('MRR Conglomerado'!T595:V595)=0,"",ROUND(SUM('MRR Conglomerado'!AF595:AH595)/SUM('MRR Conglomerado'!T595:V595),3)),"")</f>
        <v/>
      </c>
      <c r="R595" s="13" t="str">
        <f aca="false">IFERROR(IF(SUM('MRR Conglomerado'!U595:W595)=0,"",ROUND(SUM('MRR Conglomerado'!AG595:AI595)/SUM('MRR Conglomerado'!U595:W595),3)),"")</f>
        <v/>
      </c>
      <c r="S595" s="13" t="str">
        <f aca="false">IFERROR(IF(SUM('MRR Conglomerado'!V595:X595)=0,"",ROUND(SUM('MRR Conglomerado'!AH595:AJ595)/SUM('MRR Conglomerado'!V595:X595),3)),"")</f>
        <v/>
      </c>
      <c r="T595" s="13" t="str">
        <f aca="false">IFERROR(IF(SUM('MRR Conglomerado'!W595:Y595)=0,"",ROUND(SUM('MRR Conglomerado'!AI595:AK595)/SUM('MRR Conglomerado'!W595:Y595),3)),"")</f>
        <v/>
      </c>
      <c r="U595" s="13" t="str">
        <f aca="false">IFERROR(IF(SUM('MRR Conglomerado'!X595:Z595)=0,"",ROUND(SUM('MRR Conglomerado'!AJ595:AL595)/SUM('MRR Conglomerado'!X595:Z595),3)),"")</f>
        <v/>
      </c>
      <c r="V595" s="13" t="str">
        <f aca="false">IFERROR(IF(SUM('MRR Conglomerado'!Y595:AA595)=0,"",ROUND(SUM('MRR Conglomerado'!AK595:AM595)/SUM('MRR Conglomerado'!Y595:AA595),3)),"")</f>
        <v/>
      </c>
      <c r="W595" s="13" t="str">
        <f aca="false">IFERROR(IF(SUM('MRR Conglomerado'!Z595:AB595)=0,"",ROUND(SUM('MRR Conglomerado'!AL595:AN595)/SUM('MRR Conglomerado'!Z595:AB595),3)),"")</f>
        <v/>
      </c>
      <c r="X595" s="13" t="str">
        <f aca="false">IFERROR(IF(SUM('MRR Conglomerado'!AA595:AC595)=0,"",ROUND(SUM('MRR Conglomerado'!AM595:AO595)/SUM('MRR Conglomerado'!AA595:AC595),3)),"")</f>
        <v/>
      </c>
      <c r="Y595" s="13" t="str">
        <f aca="false">IFERROR(IF(SUM('MRR Conglomerado'!AB595:AD595)=0,"",ROUND(SUM('MRR Conglomerado'!AN595:AP595)/SUM('MRR Conglomerado'!AB595:AD595),3)),"")</f>
        <v/>
      </c>
      <c r="Z595" s="13" t="str">
        <f aca="false">IFERROR(IF(SUM('MRR Conglomerado'!AC595:AE595)=0,"",ROUND(SUM('MRR Conglomerado'!AO595:AQ595)/SUM('MRR Conglomerado'!AC595:AE595),3)),"")</f>
        <v/>
      </c>
      <c r="AA595" s="13" t="str">
        <f aca="false">IFERROR(IF(SUM('MRR Conglomerado'!AD595:AF595)=0,"",ROUND(SUM('MRR Conglomerado'!AP595:AR595)/SUM('MRR Conglomerado'!AD595:AF595),3)),"")</f>
        <v/>
      </c>
      <c r="AB595" s="13" t="str">
        <f aca="false">IFERROR(IF(SUM('MRR Conglomerado'!AE595:AG595)=0,"",ROUND(SUM('MRR Conglomerado'!AQ595:AS595)/SUM('MRR Conglomerado'!AE595:AG595),3)),"")</f>
        <v/>
      </c>
    </row>
    <row r="596" customFormat="false" ht="15" hidden="false" customHeight="false" outlineLevel="0" collapsed="false">
      <c r="A596" s="10" t="s">
        <v>1252</v>
      </c>
      <c r="B596" s="13" t="str">
        <f aca="false">IFERROR(IF(SUM('MRR Conglomerado'!E596:G596)=0,"",ROUND(SUM('MRR Conglomerado'!Q596:S596)/SUM('MRR Conglomerado'!E596:G596),3)),"")</f>
        <v/>
      </c>
      <c r="C596" s="13" t="str">
        <f aca="false">IFERROR(IF(SUM('MRR Conglomerado'!F596:H596)=0,"",ROUND(SUM('MRR Conglomerado'!R596:T596)/SUM('MRR Conglomerado'!F596:H596),3)),"")</f>
        <v/>
      </c>
      <c r="D596" s="13" t="str">
        <f aca="false">IFERROR(IF(SUM('MRR Conglomerado'!G596:I596)=0,"",ROUND(SUM('MRR Conglomerado'!S596:U596)/SUM('MRR Conglomerado'!G596:I596),3)),"")</f>
        <v/>
      </c>
      <c r="E596" s="13" t="str">
        <f aca="false">IFERROR(IF(SUM('MRR Conglomerado'!H596:J596)=0,"",ROUND(SUM('MRR Conglomerado'!T596:V596)/SUM('MRR Conglomerado'!H596:J596),3)),"")</f>
        <v/>
      </c>
      <c r="F596" s="13" t="str">
        <f aca="false">IFERROR(IF(SUM('MRR Conglomerado'!I596:K596)=0,"",ROUND(SUM('MRR Conglomerado'!U596:W596)/SUM('MRR Conglomerado'!I596:K596),3)),"")</f>
        <v/>
      </c>
      <c r="G596" s="13" t="str">
        <f aca="false">IFERROR(IF(SUM('MRR Conglomerado'!J596:L596)=0,"",ROUND(SUM('MRR Conglomerado'!V596:X596)/SUM('MRR Conglomerado'!J596:L596),3)),"")</f>
        <v/>
      </c>
      <c r="H596" s="13" t="str">
        <f aca="false">IFERROR(IF(SUM('MRR Conglomerado'!K596:M596)=0,"",ROUND(SUM('MRR Conglomerado'!W596:Y596)/SUM('MRR Conglomerado'!K596:M596),3)),"")</f>
        <v/>
      </c>
      <c r="I596" s="13" t="str">
        <f aca="false">IFERROR(IF(SUM('MRR Conglomerado'!L596:N596)=0,"",ROUND(SUM('MRR Conglomerado'!X596:Z596)/SUM('MRR Conglomerado'!L596:N596),3)),"")</f>
        <v/>
      </c>
      <c r="J596" s="13" t="str">
        <f aca="false">IFERROR(IF(SUM('MRR Conglomerado'!M596:O596)=0,"",ROUND(SUM('MRR Conglomerado'!Y596:AA596)/SUM('MRR Conglomerado'!M596:O596),3)),"")</f>
        <v/>
      </c>
      <c r="K596" s="13" t="str">
        <f aca="false">IFERROR(IF(SUM('MRR Conglomerado'!N596:P596)=0,"",ROUND(SUM('MRR Conglomerado'!Z596:AB596)/SUM('MRR Conglomerado'!N596:P596),3)),"")</f>
        <v/>
      </c>
      <c r="L596" s="13" t="str">
        <f aca="false">IFERROR(IF(SUM('MRR Conglomerado'!O596:Q596)=0,"",ROUND(SUM('MRR Conglomerado'!AA596:AC596)/SUM('MRR Conglomerado'!O596:Q596),3)),"")</f>
        <v/>
      </c>
      <c r="M596" s="13" t="str">
        <f aca="false">IFERROR(IF(SUM('MRR Conglomerado'!P596:R596)=0,"",ROUND(SUM('MRR Conglomerado'!AB596:AD596)/SUM('MRR Conglomerado'!P596:R596),3)),"")</f>
        <v/>
      </c>
      <c r="N596" s="13" t="str">
        <f aca="false">IFERROR(IF(SUM('MRR Conglomerado'!Q596:S596)=0,"",ROUND(SUM('MRR Conglomerado'!AC596:AE596)/SUM('MRR Conglomerado'!Q596:S596),3)),"")</f>
        <v/>
      </c>
      <c r="O596" s="13" t="str">
        <f aca="false">IFERROR(IF(SUM('MRR Conglomerado'!R596:T596)=0,"",ROUND(SUM('MRR Conglomerado'!AD596:AF596)/SUM('MRR Conglomerado'!R596:T596),3)),"")</f>
        <v/>
      </c>
      <c r="P596" s="13" t="str">
        <f aca="false">IFERROR(IF(SUM('MRR Conglomerado'!S596:U596)=0,"",ROUND(SUM('MRR Conglomerado'!AE596:AG596)/SUM('MRR Conglomerado'!S596:U596),3)),"")</f>
        <v/>
      </c>
      <c r="Q596" s="13" t="str">
        <f aca="false">IFERROR(IF(SUM('MRR Conglomerado'!T596:V596)=0,"",ROUND(SUM('MRR Conglomerado'!AF596:AH596)/SUM('MRR Conglomerado'!T596:V596),3)),"")</f>
        <v/>
      </c>
      <c r="R596" s="13" t="str">
        <f aca="false">IFERROR(IF(SUM('MRR Conglomerado'!U596:W596)=0,"",ROUND(SUM('MRR Conglomerado'!AG596:AI596)/SUM('MRR Conglomerado'!U596:W596),3)),"")</f>
        <v/>
      </c>
      <c r="S596" s="13" t="str">
        <f aca="false">IFERROR(IF(SUM('MRR Conglomerado'!V596:X596)=0,"",ROUND(SUM('MRR Conglomerado'!AH596:AJ596)/SUM('MRR Conglomerado'!V596:X596),3)),"")</f>
        <v/>
      </c>
      <c r="T596" s="13" t="str">
        <f aca="false">IFERROR(IF(SUM('MRR Conglomerado'!W596:Y596)=0,"",ROUND(SUM('MRR Conglomerado'!AI596:AK596)/SUM('MRR Conglomerado'!W596:Y596),3)),"")</f>
        <v/>
      </c>
      <c r="U596" s="13" t="str">
        <f aca="false">IFERROR(IF(SUM('MRR Conglomerado'!X596:Z596)=0,"",ROUND(SUM('MRR Conglomerado'!AJ596:AL596)/SUM('MRR Conglomerado'!X596:Z596),3)),"")</f>
        <v/>
      </c>
      <c r="V596" s="13" t="str">
        <f aca="false">IFERROR(IF(SUM('MRR Conglomerado'!Y596:AA596)=0,"",ROUND(SUM('MRR Conglomerado'!AK596:AM596)/SUM('MRR Conglomerado'!Y596:AA596),3)),"")</f>
        <v/>
      </c>
      <c r="W596" s="13" t="str">
        <f aca="false">IFERROR(IF(SUM('MRR Conglomerado'!Z596:AB596)=0,"",ROUND(SUM('MRR Conglomerado'!AL596:AN596)/SUM('MRR Conglomerado'!Z596:AB596),3)),"")</f>
        <v/>
      </c>
      <c r="X596" s="13" t="str">
        <f aca="false">IFERROR(IF(SUM('MRR Conglomerado'!AA596:AC596)=0,"",ROUND(SUM('MRR Conglomerado'!AM596:AO596)/SUM('MRR Conglomerado'!AA596:AC596),3)),"")</f>
        <v/>
      </c>
      <c r="Y596" s="13" t="str">
        <f aca="false">IFERROR(IF(SUM('MRR Conglomerado'!AB596:AD596)=0,"",ROUND(SUM('MRR Conglomerado'!AN596:AP596)/SUM('MRR Conglomerado'!AB596:AD596),3)),"")</f>
        <v/>
      </c>
      <c r="Z596" s="13" t="str">
        <f aca="false">IFERROR(IF(SUM('MRR Conglomerado'!AC596:AE596)=0,"",ROUND(SUM('MRR Conglomerado'!AO596:AQ596)/SUM('MRR Conglomerado'!AC596:AE596),3)),"")</f>
        <v/>
      </c>
      <c r="AA596" s="13" t="str">
        <f aca="false">IFERROR(IF(SUM('MRR Conglomerado'!AD596:AF596)=0,"",ROUND(SUM('MRR Conglomerado'!AP596:AR596)/SUM('MRR Conglomerado'!AD596:AF596),3)),"")</f>
        <v/>
      </c>
      <c r="AB596" s="13" t="str">
        <f aca="false">IFERROR(IF(SUM('MRR Conglomerado'!AE596:AG596)=0,"",ROUND(SUM('MRR Conglomerado'!AQ596:AS596)/SUM('MRR Conglomerado'!AE596:AG596),3)),"")</f>
        <v/>
      </c>
    </row>
    <row r="597" customFormat="false" ht="15" hidden="false" customHeight="false" outlineLevel="0" collapsed="false">
      <c r="A597" s="10" t="s">
        <v>1254</v>
      </c>
      <c r="B597" s="13" t="str">
        <f aca="false">IFERROR(IF(SUM('MRR Conglomerado'!E597:G597)=0,"",ROUND(SUM('MRR Conglomerado'!Q597:S597)/SUM('MRR Conglomerado'!E597:G597),3)),"")</f>
        <v/>
      </c>
      <c r="C597" s="13" t="str">
        <f aca="false">IFERROR(IF(SUM('MRR Conglomerado'!F597:H597)=0,"",ROUND(SUM('MRR Conglomerado'!R597:T597)/SUM('MRR Conglomerado'!F597:H597),3)),"")</f>
        <v/>
      </c>
      <c r="D597" s="13" t="str">
        <f aca="false">IFERROR(IF(SUM('MRR Conglomerado'!G597:I597)=0,"",ROUND(SUM('MRR Conglomerado'!S597:U597)/SUM('MRR Conglomerado'!G597:I597),3)),"")</f>
        <v/>
      </c>
      <c r="E597" s="13" t="str">
        <f aca="false">IFERROR(IF(SUM('MRR Conglomerado'!H597:J597)=0,"",ROUND(SUM('MRR Conglomerado'!T597:V597)/SUM('MRR Conglomerado'!H597:J597),3)),"")</f>
        <v/>
      </c>
      <c r="F597" s="13" t="str">
        <f aca="false">IFERROR(IF(SUM('MRR Conglomerado'!I597:K597)=0,"",ROUND(SUM('MRR Conglomerado'!U597:W597)/SUM('MRR Conglomerado'!I597:K597),3)),"")</f>
        <v/>
      </c>
      <c r="G597" s="13" t="str">
        <f aca="false">IFERROR(IF(SUM('MRR Conglomerado'!J597:L597)=0,"",ROUND(SUM('MRR Conglomerado'!V597:X597)/SUM('MRR Conglomerado'!J597:L597),3)),"")</f>
        <v/>
      </c>
      <c r="H597" s="13" t="str">
        <f aca="false">IFERROR(IF(SUM('MRR Conglomerado'!K597:M597)=0,"",ROUND(SUM('MRR Conglomerado'!W597:Y597)/SUM('MRR Conglomerado'!K597:M597),3)),"")</f>
        <v/>
      </c>
      <c r="I597" s="13" t="str">
        <f aca="false">IFERROR(IF(SUM('MRR Conglomerado'!L597:N597)=0,"",ROUND(SUM('MRR Conglomerado'!X597:Z597)/SUM('MRR Conglomerado'!L597:N597),3)),"")</f>
        <v/>
      </c>
      <c r="J597" s="13" t="str">
        <f aca="false">IFERROR(IF(SUM('MRR Conglomerado'!M597:O597)=0,"",ROUND(SUM('MRR Conglomerado'!Y597:AA597)/SUM('MRR Conglomerado'!M597:O597),3)),"")</f>
        <v/>
      </c>
      <c r="K597" s="13" t="str">
        <f aca="false">IFERROR(IF(SUM('MRR Conglomerado'!N597:P597)=0,"",ROUND(SUM('MRR Conglomerado'!Z597:AB597)/SUM('MRR Conglomerado'!N597:P597),3)),"")</f>
        <v/>
      </c>
      <c r="L597" s="13" t="str">
        <f aca="false">IFERROR(IF(SUM('MRR Conglomerado'!O597:Q597)=0,"",ROUND(SUM('MRR Conglomerado'!AA597:AC597)/SUM('MRR Conglomerado'!O597:Q597),3)),"")</f>
        <v/>
      </c>
      <c r="M597" s="13" t="str">
        <f aca="false">IFERROR(IF(SUM('MRR Conglomerado'!P597:R597)=0,"",ROUND(SUM('MRR Conglomerado'!AB597:AD597)/SUM('MRR Conglomerado'!P597:R597),3)),"")</f>
        <v/>
      </c>
      <c r="N597" s="13" t="str">
        <f aca="false">IFERROR(IF(SUM('MRR Conglomerado'!Q597:S597)=0,"",ROUND(SUM('MRR Conglomerado'!AC597:AE597)/SUM('MRR Conglomerado'!Q597:S597),3)),"")</f>
        <v/>
      </c>
      <c r="O597" s="13" t="str">
        <f aca="false">IFERROR(IF(SUM('MRR Conglomerado'!R597:T597)=0,"",ROUND(SUM('MRR Conglomerado'!AD597:AF597)/SUM('MRR Conglomerado'!R597:T597),3)),"")</f>
        <v/>
      </c>
      <c r="P597" s="13" t="str">
        <f aca="false">IFERROR(IF(SUM('MRR Conglomerado'!S597:U597)=0,"",ROUND(SUM('MRR Conglomerado'!AE597:AG597)/SUM('MRR Conglomerado'!S597:U597),3)),"")</f>
        <v/>
      </c>
      <c r="Q597" s="13" t="str">
        <f aca="false">IFERROR(IF(SUM('MRR Conglomerado'!T597:V597)=0,"",ROUND(SUM('MRR Conglomerado'!AF597:AH597)/SUM('MRR Conglomerado'!T597:V597),3)),"")</f>
        <v/>
      </c>
      <c r="R597" s="13" t="str">
        <f aca="false">IFERROR(IF(SUM('MRR Conglomerado'!U597:W597)=0,"",ROUND(SUM('MRR Conglomerado'!AG597:AI597)/SUM('MRR Conglomerado'!U597:W597),3)),"")</f>
        <v/>
      </c>
      <c r="S597" s="13" t="str">
        <f aca="false">IFERROR(IF(SUM('MRR Conglomerado'!V597:X597)=0,"",ROUND(SUM('MRR Conglomerado'!AH597:AJ597)/SUM('MRR Conglomerado'!V597:X597),3)),"")</f>
        <v/>
      </c>
      <c r="T597" s="13" t="str">
        <f aca="false">IFERROR(IF(SUM('MRR Conglomerado'!W597:Y597)=0,"",ROUND(SUM('MRR Conglomerado'!AI597:AK597)/SUM('MRR Conglomerado'!W597:Y597),3)),"")</f>
        <v/>
      </c>
      <c r="U597" s="13" t="str">
        <f aca="false">IFERROR(IF(SUM('MRR Conglomerado'!X597:Z597)=0,"",ROUND(SUM('MRR Conglomerado'!AJ597:AL597)/SUM('MRR Conglomerado'!X597:Z597),3)),"")</f>
        <v/>
      </c>
      <c r="V597" s="13" t="str">
        <f aca="false">IFERROR(IF(SUM('MRR Conglomerado'!Y597:AA597)=0,"",ROUND(SUM('MRR Conglomerado'!AK597:AM597)/SUM('MRR Conglomerado'!Y597:AA597),3)),"")</f>
        <v/>
      </c>
      <c r="W597" s="13" t="str">
        <f aca="false">IFERROR(IF(SUM('MRR Conglomerado'!Z597:AB597)=0,"",ROUND(SUM('MRR Conglomerado'!AL597:AN597)/SUM('MRR Conglomerado'!Z597:AB597),3)),"")</f>
        <v/>
      </c>
      <c r="X597" s="13" t="str">
        <f aca="false">IFERROR(IF(SUM('MRR Conglomerado'!AA597:AC597)=0,"",ROUND(SUM('MRR Conglomerado'!AM597:AO597)/SUM('MRR Conglomerado'!AA597:AC597),3)),"")</f>
        <v/>
      </c>
      <c r="Y597" s="13" t="str">
        <f aca="false">IFERROR(IF(SUM('MRR Conglomerado'!AB597:AD597)=0,"",ROUND(SUM('MRR Conglomerado'!AN597:AP597)/SUM('MRR Conglomerado'!AB597:AD597),3)),"")</f>
        <v/>
      </c>
      <c r="Z597" s="13" t="str">
        <f aca="false">IFERROR(IF(SUM('MRR Conglomerado'!AC597:AE597)=0,"",ROUND(SUM('MRR Conglomerado'!AO597:AQ597)/SUM('MRR Conglomerado'!AC597:AE597),3)),"")</f>
        <v/>
      </c>
      <c r="AA597" s="13" t="str">
        <f aca="false">IFERROR(IF(SUM('MRR Conglomerado'!AD597:AF597)=0,"",ROUND(SUM('MRR Conglomerado'!AP597:AR597)/SUM('MRR Conglomerado'!AD597:AF597),3)),"")</f>
        <v/>
      </c>
      <c r="AB597" s="13" t="str">
        <f aca="false">IFERROR(IF(SUM('MRR Conglomerado'!AE597:AG597)=0,"",ROUND(SUM('MRR Conglomerado'!AQ597:AS597)/SUM('MRR Conglomerado'!AE597:AG597),3)),"")</f>
        <v/>
      </c>
    </row>
    <row r="598" customFormat="false" ht="15" hidden="false" customHeight="false" outlineLevel="0" collapsed="false">
      <c r="A598" s="10" t="s">
        <v>1256</v>
      </c>
      <c r="B598" s="13" t="str">
        <f aca="false">IFERROR(IF(SUM('MRR Conglomerado'!E598:G598)=0,"",ROUND(SUM('MRR Conglomerado'!Q598:S598)/SUM('MRR Conglomerado'!E598:G598),3)),"")</f>
        <v/>
      </c>
      <c r="C598" s="13" t="str">
        <f aca="false">IFERROR(IF(SUM('MRR Conglomerado'!F598:H598)=0,"",ROUND(SUM('MRR Conglomerado'!R598:T598)/SUM('MRR Conglomerado'!F598:H598),3)),"")</f>
        <v/>
      </c>
      <c r="D598" s="13" t="str">
        <f aca="false">IFERROR(IF(SUM('MRR Conglomerado'!G598:I598)=0,"",ROUND(SUM('MRR Conglomerado'!S598:U598)/SUM('MRR Conglomerado'!G598:I598),3)),"")</f>
        <v/>
      </c>
      <c r="E598" s="13" t="str">
        <f aca="false">IFERROR(IF(SUM('MRR Conglomerado'!H598:J598)=0,"",ROUND(SUM('MRR Conglomerado'!T598:V598)/SUM('MRR Conglomerado'!H598:J598),3)),"")</f>
        <v/>
      </c>
      <c r="F598" s="13" t="str">
        <f aca="false">IFERROR(IF(SUM('MRR Conglomerado'!I598:K598)=0,"",ROUND(SUM('MRR Conglomerado'!U598:W598)/SUM('MRR Conglomerado'!I598:K598),3)),"")</f>
        <v/>
      </c>
      <c r="G598" s="13" t="str">
        <f aca="false">IFERROR(IF(SUM('MRR Conglomerado'!J598:L598)=0,"",ROUND(SUM('MRR Conglomerado'!V598:X598)/SUM('MRR Conglomerado'!J598:L598),3)),"")</f>
        <v/>
      </c>
      <c r="H598" s="13" t="str">
        <f aca="false">IFERROR(IF(SUM('MRR Conglomerado'!K598:M598)=0,"",ROUND(SUM('MRR Conglomerado'!W598:Y598)/SUM('MRR Conglomerado'!K598:M598),3)),"")</f>
        <v/>
      </c>
      <c r="I598" s="13" t="str">
        <f aca="false">IFERROR(IF(SUM('MRR Conglomerado'!L598:N598)=0,"",ROUND(SUM('MRR Conglomerado'!X598:Z598)/SUM('MRR Conglomerado'!L598:N598),3)),"")</f>
        <v/>
      </c>
      <c r="J598" s="13" t="str">
        <f aca="false">IFERROR(IF(SUM('MRR Conglomerado'!M598:O598)=0,"",ROUND(SUM('MRR Conglomerado'!Y598:AA598)/SUM('MRR Conglomerado'!M598:O598),3)),"")</f>
        <v/>
      </c>
      <c r="K598" s="13" t="str">
        <f aca="false">IFERROR(IF(SUM('MRR Conglomerado'!N598:P598)=0,"",ROUND(SUM('MRR Conglomerado'!Z598:AB598)/SUM('MRR Conglomerado'!N598:P598),3)),"")</f>
        <v/>
      </c>
      <c r="L598" s="13" t="str">
        <f aca="false">IFERROR(IF(SUM('MRR Conglomerado'!O598:Q598)=0,"",ROUND(SUM('MRR Conglomerado'!AA598:AC598)/SUM('MRR Conglomerado'!O598:Q598),3)),"")</f>
        <v/>
      </c>
      <c r="M598" s="13" t="str">
        <f aca="false">IFERROR(IF(SUM('MRR Conglomerado'!P598:R598)=0,"",ROUND(SUM('MRR Conglomerado'!AB598:AD598)/SUM('MRR Conglomerado'!P598:R598),3)),"")</f>
        <v/>
      </c>
      <c r="N598" s="13" t="str">
        <f aca="false">IFERROR(IF(SUM('MRR Conglomerado'!Q598:S598)=0,"",ROUND(SUM('MRR Conglomerado'!AC598:AE598)/SUM('MRR Conglomerado'!Q598:S598),3)),"")</f>
        <v/>
      </c>
      <c r="O598" s="13" t="str">
        <f aca="false">IFERROR(IF(SUM('MRR Conglomerado'!R598:T598)=0,"",ROUND(SUM('MRR Conglomerado'!AD598:AF598)/SUM('MRR Conglomerado'!R598:T598),3)),"")</f>
        <v/>
      </c>
      <c r="P598" s="13" t="str">
        <f aca="false">IFERROR(IF(SUM('MRR Conglomerado'!S598:U598)=0,"",ROUND(SUM('MRR Conglomerado'!AE598:AG598)/SUM('MRR Conglomerado'!S598:U598),3)),"")</f>
        <v/>
      </c>
      <c r="Q598" s="13" t="str">
        <f aca="false">IFERROR(IF(SUM('MRR Conglomerado'!T598:V598)=0,"",ROUND(SUM('MRR Conglomerado'!AF598:AH598)/SUM('MRR Conglomerado'!T598:V598),3)),"")</f>
        <v/>
      </c>
      <c r="R598" s="13" t="str">
        <f aca="false">IFERROR(IF(SUM('MRR Conglomerado'!U598:W598)=0,"",ROUND(SUM('MRR Conglomerado'!AG598:AI598)/SUM('MRR Conglomerado'!U598:W598),3)),"")</f>
        <v/>
      </c>
      <c r="S598" s="13" t="str">
        <f aca="false">IFERROR(IF(SUM('MRR Conglomerado'!V598:X598)=0,"",ROUND(SUM('MRR Conglomerado'!AH598:AJ598)/SUM('MRR Conglomerado'!V598:X598),3)),"")</f>
        <v/>
      </c>
      <c r="T598" s="13" t="str">
        <f aca="false">IFERROR(IF(SUM('MRR Conglomerado'!W598:Y598)=0,"",ROUND(SUM('MRR Conglomerado'!AI598:AK598)/SUM('MRR Conglomerado'!W598:Y598),3)),"")</f>
        <v/>
      </c>
      <c r="U598" s="13" t="str">
        <f aca="false">IFERROR(IF(SUM('MRR Conglomerado'!X598:Z598)=0,"",ROUND(SUM('MRR Conglomerado'!AJ598:AL598)/SUM('MRR Conglomerado'!X598:Z598),3)),"")</f>
        <v/>
      </c>
      <c r="V598" s="13" t="str">
        <f aca="false">IFERROR(IF(SUM('MRR Conglomerado'!Y598:AA598)=0,"",ROUND(SUM('MRR Conglomerado'!AK598:AM598)/SUM('MRR Conglomerado'!Y598:AA598),3)),"")</f>
        <v/>
      </c>
      <c r="W598" s="13" t="str">
        <f aca="false">IFERROR(IF(SUM('MRR Conglomerado'!Z598:AB598)=0,"",ROUND(SUM('MRR Conglomerado'!AL598:AN598)/SUM('MRR Conglomerado'!Z598:AB598),3)),"")</f>
        <v/>
      </c>
      <c r="X598" s="13" t="str">
        <f aca="false">IFERROR(IF(SUM('MRR Conglomerado'!AA598:AC598)=0,"",ROUND(SUM('MRR Conglomerado'!AM598:AO598)/SUM('MRR Conglomerado'!AA598:AC598),3)),"")</f>
        <v/>
      </c>
      <c r="Y598" s="13" t="str">
        <f aca="false">IFERROR(IF(SUM('MRR Conglomerado'!AB598:AD598)=0,"",ROUND(SUM('MRR Conglomerado'!AN598:AP598)/SUM('MRR Conglomerado'!AB598:AD598),3)),"")</f>
        <v/>
      </c>
      <c r="Z598" s="13" t="str">
        <f aca="false">IFERROR(IF(SUM('MRR Conglomerado'!AC598:AE598)=0,"",ROUND(SUM('MRR Conglomerado'!AO598:AQ598)/SUM('MRR Conglomerado'!AC598:AE598),3)),"")</f>
        <v/>
      </c>
      <c r="AA598" s="13" t="str">
        <f aca="false">IFERROR(IF(SUM('MRR Conglomerado'!AD598:AF598)=0,"",ROUND(SUM('MRR Conglomerado'!AP598:AR598)/SUM('MRR Conglomerado'!AD598:AF598),3)),"")</f>
        <v/>
      </c>
      <c r="AB598" s="13" t="str">
        <f aca="false">IFERROR(IF(SUM('MRR Conglomerado'!AE598:AG598)=0,"",ROUND(SUM('MRR Conglomerado'!AQ598:AS598)/SUM('MRR Conglomerado'!AE598:AG598),3)),"")</f>
        <v/>
      </c>
    </row>
    <row r="599" customFormat="false" ht="15" hidden="false" customHeight="false" outlineLevel="0" collapsed="false">
      <c r="A599" s="10" t="s">
        <v>1258</v>
      </c>
      <c r="B599" s="13" t="str">
        <f aca="false">IFERROR(IF(SUM('MRR Conglomerado'!E599:G599)=0,"",ROUND(SUM('MRR Conglomerado'!Q599:S599)/SUM('MRR Conglomerado'!E599:G599),3)),"")</f>
        <v/>
      </c>
      <c r="C599" s="13" t="str">
        <f aca="false">IFERROR(IF(SUM('MRR Conglomerado'!F599:H599)=0,"",ROUND(SUM('MRR Conglomerado'!R599:T599)/SUM('MRR Conglomerado'!F599:H599),3)),"")</f>
        <v/>
      </c>
      <c r="D599" s="13" t="str">
        <f aca="false">IFERROR(IF(SUM('MRR Conglomerado'!G599:I599)=0,"",ROUND(SUM('MRR Conglomerado'!S599:U599)/SUM('MRR Conglomerado'!G599:I599),3)),"")</f>
        <v/>
      </c>
      <c r="E599" s="13" t="str">
        <f aca="false">IFERROR(IF(SUM('MRR Conglomerado'!H599:J599)=0,"",ROUND(SUM('MRR Conglomerado'!T599:V599)/SUM('MRR Conglomerado'!H599:J599),3)),"")</f>
        <v/>
      </c>
      <c r="F599" s="13" t="str">
        <f aca="false">IFERROR(IF(SUM('MRR Conglomerado'!I599:K599)=0,"",ROUND(SUM('MRR Conglomerado'!U599:W599)/SUM('MRR Conglomerado'!I599:K599),3)),"")</f>
        <v/>
      </c>
      <c r="G599" s="13" t="str">
        <f aca="false">IFERROR(IF(SUM('MRR Conglomerado'!J599:L599)=0,"",ROUND(SUM('MRR Conglomerado'!V599:X599)/SUM('MRR Conglomerado'!J599:L599),3)),"")</f>
        <v/>
      </c>
      <c r="H599" s="13" t="str">
        <f aca="false">IFERROR(IF(SUM('MRR Conglomerado'!K599:M599)=0,"",ROUND(SUM('MRR Conglomerado'!W599:Y599)/SUM('MRR Conglomerado'!K599:M599),3)),"")</f>
        <v/>
      </c>
      <c r="I599" s="13" t="str">
        <f aca="false">IFERROR(IF(SUM('MRR Conglomerado'!L599:N599)=0,"",ROUND(SUM('MRR Conglomerado'!X599:Z599)/SUM('MRR Conglomerado'!L599:N599),3)),"")</f>
        <v/>
      </c>
      <c r="J599" s="13" t="str">
        <f aca="false">IFERROR(IF(SUM('MRR Conglomerado'!M599:O599)=0,"",ROUND(SUM('MRR Conglomerado'!Y599:AA599)/SUM('MRR Conglomerado'!M599:O599),3)),"")</f>
        <v/>
      </c>
      <c r="K599" s="13" t="str">
        <f aca="false">IFERROR(IF(SUM('MRR Conglomerado'!N599:P599)=0,"",ROUND(SUM('MRR Conglomerado'!Z599:AB599)/SUM('MRR Conglomerado'!N599:P599),3)),"")</f>
        <v/>
      </c>
      <c r="L599" s="13" t="str">
        <f aca="false">IFERROR(IF(SUM('MRR Conglomerado'!O599:Q599)=0,"",ROUND(SUM('MRR Conglomerado'!AA599:AC599)/SUM('MRR Conglomerado'!O599:Q599),3)),"")</f>
        <v/>
      </c>
      <c r="M599" s="13" t="str">
        <f aca="false">IFERROR(IF(SUM('MRR Conglomerado'!P599:R599)=0,"",ROUND(SUM('MRR Conglomerado'!AB599:AD599)/SUM('MRR Conglomerado'!P599:R599),3)),"")</f>
        <v/>
      </c>
      <c r="N599" s="13" t="str">
        <f aca="false">IFERROR(IF(SUM('MRR Conglomerado'!Q599:S599)=0,"",ROUND(SUM('MRR Conglomerado'!AC599:AE599)/SUM('MRR Conglomerado'!Q599:S599),3)),"")</f>
        <v/>
      </c>
      <c r="O599" s="13" t="str">
        <f aca="false">IFERROR(IF(SUM('MRR Conglomerado'!R599:T599)=0,"",ROUND(SUM('MRR Conglomerado'!AD599:AF599)/SUM('MRR Conglomerado'!R599:T599),3)),"")</f>
        <v/>
      </c>
      <c r="P599" s="13" t="str">
        <f aca="false">IFERROR(IF(SUM('MRR Conglomerado'!S599:U599)=0,"",ROUND(SUM('MRR Conglomerado'!AE599:AG599)/SUM('MRR Conglomerado'!S599:U599),3)),"")</f>
        <v/>
      </c>
      <c r="Q599" s="13" t="str">
        <f aca="false">IFERROR(IF(SUM('MRR Conglomerado'!T599:V599)=0,"",ROUND(SUM('MRR Conglomerado'!AF599:AH599)/SUM('MRR Conglomerado'!T599:V599),3)),"")</f>
        <v/>
      </c>
      <c r="R599" s="13" t="str">
        <f aca="false">IFERROR(IF(SUM('MRR Conglomerado'!U599:W599)=0,"",ROUND(SUM('MRR Conglomerado'!AG599:AI599)/SUM('MRR Conglomerado'!U599:W599),3)),"")</f>
        <v/>
      </c>
      <c r="S599" s="13" t="str">
        <f aca="false">IFERROR(IF(SUM('MRR Conglomerado'!V599:X599)=0,"",ROUND(SUM('MRR Conglomerado'!AH599:AJ599)/SUM('MRR Conglomerado'!V599:X599),3)),"")</f>
        <v/>
      </c>
      <c r="T599" s="13" t="str">
        <f aca="false">IFERROR(IF(SUM('MRR Conglomerado'!W599:Y599)=0,"",ROUND(SUM('MRR Conglomerado'!AI599:AK599)/SUM('MRR Conglomerado'!W599:Y599),3)),"")</f>
        <v/>
      </c>
      <c r="U599" s="13" t="str">
        <f aca="false">IFERROR(IF(SUM('MRR Conglomerado'!X599:Z599)=0,"",ROUND(SUM('MRR Conglomerado'!AJ599:AL599)/SUM('MRR Conglomerado'!X599:Z599),3)),"")</f>
        <v/>
      </c>
      <c r="V599" s="13" t="str">
        <f aca="false">IFERROR(IF(SUM('MRR Conglomerado'!Y599:AA599)=0,"",ROUND(SUM('MRR Conglomerado'!AK599:AM599)/SUM('MRR Conglomerado'!Y599:AA599),3)),"")</f>
        <v/>
      </c>
      <c r="W599" s="13" t="str">
        <f aca="false">IFERROR(IF(SUM('MRR Conglomerado'!Z599:AB599)=0,"",ROUND(SUM('MRR Conglomerado'!AL599:AN599)/SUM('MRR Conglomerado'!Z599:AB599),3)),"")</f>
        <v/>
      </c>
      <c r="X599" s="13" t="str">
        <f aca="false">IFERROR(IF(SUM('MRR Conglomerado'!AA599:AC599)=0,"",ROUND(SUM('MRR Conglomerado'!AM599:AO599)/SUM('MRR Conglomerado'!AA599:AC599),3)),"")</f>
        <v/>
      </c>
      <c r="Y599" s="13" t="str">
        <f aca="false">IFERROR(IF(SUM('MRR Conglomerado'!AB599:AD599)=0,"",ROUND(SUM('MRR Conglomerado'!AN599:AP599)/SUM('MRR Conglomerado'!AB599:AD599),3)),"")</f>
        <v/>
      </c>
      <c r="Z599" s="13" t="str">
        <f aca="false">IFERROR(IF(SUM('MRR Conglomerado'!AC599:AE599)=0,"",ROUND(SUM('MRR Conglomerado'!AO599:AQ599)/SUM('MRR Conglomerado'!AC599:AE599),3)),"")</f>
        <v/>
      </c>
      <c r="AA599" s="13" t="str">
        <f aca="false">IFERROR(IF(SUM('MRR Conglomerado'!AD599:AF599)=0,"",ROUND(SUM('MRR Conglomerado'!AP599:AR599)/SUM('MRR Conglomerado'!AD599:AF599),3)),"")</f>
        <v/>
      </c>
      <c r="AB599" s="13" t="str">
        <f aca="false">IFERROR(IF(SUM('MRR Conglomerado'!AE599:AG599)=0,"",ROUND(SUM('MRR Conglomerado'!AQ599:AS599)/SUM('MRR Conglomerado'!AE599:AG599),3)),"")</f>
        <v/>
      </c>
    </row>
    <row r="600" customFormat="false" ht="15" hidden="false" customHeight="false" outlineLevel="0" collapsed="false">
      <c r="A600" s="10" t="s">
        <v>1260</v>
      </c>
      <c r="B600" s="13" t="str">
        <f aca="false">IFERROR(IF(SUM('MRR Conglomerado'!E600:G600)=0,"",ROUND(SUM('MRR Conglomerado'!Q600:S600)/SUM('MRR Conglomerado'!E600:G600),3)),"")</f>
        <v/>
      </c>
      <c r="C600" s="13" t="str">
        <f aca="false">IFERROR(IF(SUM('MRR Conglomerado'!F600:H600)=0,"",ROUND(SUM('MRR Conglomerado'!R600:T600)/SUM('MRR Conglomerado'!F600:H600),3)),"")</f>
        <v/>
      </c>
      <c r="D600" s="13" t="str">
        <f aca="false">IFERROR(IF(SUM('MRR Conglomerado'!G600:I600)=0,"",ROUND(SUM('MRR Conglomerado'!S600:U600)/SUM('MRR Conglomerado'!G600:I600),3)),"")</f>
        <v/>
      </c>
      <c r="E600" s="13" t="str">
        <f aca="false">IFERROR(IF(SUM('MRR Conglomerado'!H600:J600)=0,"",ROUND(SUM('MRR Conglomerado'!T600:V600)/SUM('MRR Conglomerado'!H600:J600),3)),"")</f>
        <v/>
      </c>
      <c r="F600" s="13" t="str">
        <f aca="false">IFERROR(IF(SUM('MRR Conglomerado'!I600:K600)=0,"",ROUND(SUM('MRR Conglomerado'!U600:W600)/SUM('MRR Conglomerado'!I600:K600),3)),"")</f>
        <v/>
      </c>
      <c r="G600" s="13" t="str">
        <f aca="false">IFERROR(IF(SUM('MRR Conglomerado'!J600:L600)=0,"",ROUND(SUM('MRR Conglomerado'!V600:X600)/SUM('MRR Conglomerado'!J600:L600),3)),"")</f>
        <v/>
      </c>
      <c r="H600" s="13" t="str">
        <f aca="false">IFERROR(IF(SUM('MRR Conglomerado'!K600:M600)=0,"",ROUND(SUM('MRR Conglomerado'!W600:Y600)/SUM('MRR Conglomerado'!K600:M600),3)),"")</f>
        <v/>
      </c>
      <c r="I600" s="13" t="str">
        <f aca="false">IFERROR(IF(SUM('MRR Conglomerado'!L600:N600)=0,"",ROUND(SUM('MRR Conglomerado'!X600:Z600)/SUM('MRR Conglomerado'!L600:N600),3)),"")</f>
        <v/>
      </c>
      <c r="J600" s="13" t="str">
        <f aca="false">IFERROR(IF(SUM('MRR Conglomerado'!M600:O600)=0,"",ROUND(SUM('MRR Conglomerado'!Y600:AA600)/SUM('MRR Conglomerado'!M600:O600),3)),"")</f>
        <v/>
      </c>
      <c r="K600" s="13" t="str">
        <f aca="false">IFERROR(IF(SUM('MRR Conglomerado'!N600:P600)=0,"",ROUND(SUM('MRR Conglomerado'!Z600:AB600)/SUM('MRR Conglomerado'!N600:P600),3)),"")</f>
        <v/>
      </c>
      <c r="L600" s="13" t="str">
        <f aca="false">IFERROR(IF(SUM('MRR Conglomerado'!O600:Q600)=0,"",ROUND(SUM('MRR Conglomerado'!AA600:AC600)/SUM('MRR Conglomerado'!O600:Q600),3)),"")</f>
        <v/>
      </c>
      <c r="M600" s="13" t="n">
        <f aca="false">IFERROR(IF(SUM('MRR Conglomerado'!P600:R600)=0,"",ROUND(SUM('MRR Conglomerado'!AB600:AD600)/SUM('MRR Conglomerado'!P600:R600),3)),"")</f>
        <v>0</v>
      </c>
      <c r="N600" s="13" t="n">
        <f aca="false">IFERROR(IF(SUM('MRR Conglomerado'!Q600:S600)=0,"",ROUND(SUM('MRR Conglomerado'!AC600:AE600)/SUM('MRR Conglomerado'!Q600:S600),3)),"")</f>
        <v>0</v>
      </c>
      <c r="O600" s="13" t="n">
        <f aca="false">IFERROR(IF(SUM('MRR Conglomerado'!R600:T600)=0,"",ROUND(SUM('MRR Conglomerado'!AD600:AF600)/SUM('MRR Conglomerado'!R600:T600),3)),"")</f>
        <v>0</v>
      </c>
      <c r="P600" s="13" t="n">
        <f aca="false">IFERROR(IF(SUM('MRR Conglomerado'!S600:U600)=0,"",ROUND(SUM('MRR Conglomerado'!AE600:AG600)/SUM('MRR Conglomerado'!S600:U600),3)),"")</f>
        <v>0</v>
      </c>
      <c r="Q600" s="13" t="n">
        <f aca="false">IFERROR(IF(SUM('MRR Conglomerado'!T600:V600)=0,"",ROUND(SUM('MRR Conglomerado'!AF600:AH600)/SUM('MRR Conglomerado'!T600:V600),3)),"")</f>
        <v>0</v>
      </c>
      <c r="R600" s="13" t="str">
        <f aca="false">IFERROR(IF(SUM('MRR Conglomerado'!U600:W600)=0,"",ROUND(SUM('MRR Conglomerado'!AG600:AI600)/SUM('MRR Conglomerado'!U600:W600),3)),"")</f>
        <v/>
      </c>
      <c r="S600" s="13" t="str">
        <f aca="false">IFERROR(IF(SUM('MRR Conglomerado'!V600:X600)=0,"",ROUND(SUM('MRR Conglomerado'!AH600:AJ600)/SUM('MRR Conglomerado'!V600:X600),3)),"")</f>
        <v/>
      </c>
      <c r="T600" s="13" t="str">
        <f aca="false">IFERROR(IF(SUM('MRR Conglomerado'!W600:Y600)=0,"",ROUND(SUM('MRR Conglomerado'!AI600:AK600)/SUM('MRR Conglomerado'!W600:Y600),3)),"")</f>
        <v/>
      </c>
      <c r="U600" s="13" t="str">
        <f aca="false">IFERROR(IF(SUM('MRR Conglomerado'!X600:Z600)=0,"",ROUND(SUM('MRR Conglomerado'!AJ600:AL600)/SUM('MRR Conglomerado'!X600:Z600),3)),"")</f>
        <v/>
      </c>
      <c r="V600" s="13" t="str">
        <f aca="false">IFERROR(IF(SUM('MRR Conglomerado'!Y600:AA600)=0,"",ROUND(SUM('MRR Conglomerado'!AK600:AM600)/SUM('MRR Conglomerado'!Y600:AA600),3)),"")</f>
        <v/>
      </c>
      <c r="W600" s="13" t="str">
        <f aca="false">IFERROR(IF(SUM('MRR Conglomerado'!Z600:AB600)=0,"",ROUND(SUM('MRR Conglomerado'!AL600:AN600)/SUM('MRR Conglomerado'!Z600:AB600),3)),"")</f>
        <v/>
      </c>
      <c r="X600" s="13" t="str">
        <f aca="false">IFERROR(IF(SUM('MRR Conglomerado'!AA600:AC600)=0,"",ROUND(SUM('MRR Conglomerado'!AM600:AO600)/SUM('MRR Conglomerado'!AA600:AC600),3)),"")</f>
        <v/>
      </c>
      <c r="Y600" s="13" t="str">
        <f aca="false">IFERROR(IF(SUM('MRR Conglomerado'!AB600:AD600)=0,"",ROUND(SUM('MRR Conglomerado'!AN600:AP600)/SUM('MRR Conglomerado'!AB600:AD600),3)),"")</f>
        <v/>
      </c>
      <c r="Z600" s="13" t="str">
        <f aca="false">IFERROR(IF(SUM('MRR Conglomerado'!AC600:AE600)=0,"",ROUND(SUM('MRR Conglomerado'!AO600:AQ600)/SUM('MRR Conglomerado'!AC600:AE600),3)),"")</f>
        <v/>
      </c>
      <c r="AA600" s="13" t="str">
        <f aca="false">IFERROR(IF(SUM('MRR Conglomerado'!AD600:AF600)=0,"",ROUND(SUM('MRR Conglomerado'!AP600:AR600)/SUM('MRR Conglomerado'!AD600:AF600),3)),"")</f>
        <v/>
      </c>
      <c r="AB600" s="13" t="str">
        <f aca="false">IFERROR(IF(SUM('MRR Conglomerado'!AE600:AG600)=0,"",ROUND(SUM('MRR Conglomerado'!AQ600:AS600)/SUM('MRR Conglomerado'!AE600:AG600),3)),"")</f>
        <v/>
      </c>
    </row>
    <row r="601" customFormat="false" ht="15" hidden="false" customHeight="false" outlineLevel="0" collapsed="false">
      <c r="A601" s="10" t="s">
        <v>1262</v>
      </c>
      <c r="B601" s="13" t="str">
        <f aca="false">IFERROR(IF(SUM('MRR Conglomerado'!E601:G601)=0,"",ROUND(SUM('MRR Conglomerado'!Q601:S601)/SUM('MRR Conglomerado'!E601:G601),3)),"")</f>
        <v/>
      </c>
      <c r="C601" s="13" t="str">
        <f aca="false">IFERROR(IF(SUM('MRR Conglomerado'!F601:H601)=0,"",ROUND(SUM('MRR Conglomerado'!R601:T601)/SUM('MRR Conglomerado'!F601:H601),3)),"")</f>
        <v/>
      </c>
      <c r="D601" s="13" t="str">
        <f aca="false">IFERROR(IF(SUM('MRR Conglomerado'!G601:I601)=0,"",ROUND(SUM('MRR Conglomerado'!S601:U601)/SUM('MRR Conglomerado'!G601:I601),3)),"")</f>
        <v/>
      </c>
      <c r="E601" s="13" t="str">
        <f aca="false">IFERROR(IF(SUM('MRR Conglomerado'!H601:J601)=0,"",ROUND(SUM('MRR Conglomerado'!T601:V601)/SUM('MRR Conglomerado'!H601:J601),3)),"")</f>
        <v/>
      </c>
      <c r="F601" s="13" t="str">
        <f aca="false">IFERROR(IF(SUM('MRR Conglomerado'!I601:K601)=0,"",ROUND(SUM('MRR Conglomerado'!U601:W601)/SUM('MRR Conglomerado'!I601:K601),3)),"")</f>
        <v/>
      </c>
      <c r="G601" s="13" t="str">
        <f aca="false">IFERROR(IF(SUM('MRR Conglomerado'!J601:L601)=0,"",ROUND(SUM('MRR Conglomerado'!V601:X601)/SUM('MRR Conglomerado'!J601:L601),3)),"")</f>
        <v/>
      </c>
      <c r="H601" s="13" t="str">
        <f aca="false">IFERROR(IF(SUM('MRR Conglomerado'!K601:M601)=0,"",ROUND(SUM('MRR Conglomerado'!W601:Y601)/SUM('MRR Conglomerado'!K601:M601),3)),"")</f>
        <v/>
      </c>
      <c r="I601" s="13" t="str">
        <f aca="false">IFERROR(IF(SUM('MRR Conglomerado'!L601:N601)=0,"",ROUND(SUM('MRR Conglomerado'!X601:Z601)/SUM('MRR Conglomerado'!L601:N601),3)),"")</f>
        <v/>
      </c>
      <c r="J601" s="13" t="str">
        <f aca="false">IFERROR(IF(SUM('MRR Conglomerado'!M601:O601)=0,"",ROUND(SUM('MRR Conglomerado'!Y601:AA601)/SUM('MRR Conglomerado'!M601:O601),3)),"")</f>
        <v/>
      </c>
      <c r="K601" s="13" t="str">
        <f aca="false">IFERROR(IF(SUM('MRR Conglomerado'!N601:P601)=0,"",ROUND(SUM('MRR Conglomerado'!Z601:AB601)/SUM('MRR Conglomerado'!N601:P601),3)),"")</f>
        <v/>
      </c>
      <c r="L601" s="13" t="str">
        <f aca="false">IFERROR(IF(SUM('MRR Conglomerado'!O601:Q601)=0,"",ROUND(SUM('MRR Conglomerado'!AA601:AC601)/SUM('MRR Conglomerado'!O601:Q601),3)),"")</f>
        <v/>
      </c>
      <c r="M601" s="13" t="str">
        <f aca="false">IFERROR(IF(SUM('MRR Conglomerado'!P601:R601)=0,"",ROUND(SUM('MRR Conglomerado'!AB601:AD601)/SUM('MRR Conglomerado'!P601:R601),3)),"")</f>
        <v/>
      </c>
      <c r="N601" s="13" t="str">
        <f aca="false">IFERROR(IF(SUM('MRR Conglomerado'!Q601:S601)=0,"",ROUND(SUM('MRR Conglomerado'!AC601:AE601)/SUM('MRR Conglomerado'!Q601:S601),3)),"")</f>
        <v/>
      </c>
      <c r="O601" s="13" t="str">
        <f aca="false">IFERROR(IF(SUM('MRR Conglomerado'!R601:T601)=0,"",ROUND(SUM('MRR Conglomerado'!AD601:AF601)/SUM('MRR Conglomerado'!R601:T601),3)),"")</f>
        <v/>
      </c>
      <c r="P601" s="13" t="str">
        <f aca="false">IFERROR(IF(SUM('MRR Conglomerado'!S601:U601)=0,"",ROUND(SUM('MRR Conglomerado'!AE601:AG601)/SUM('MRR Conglomerado'!S601:U601),3)),"")</f>
        <v/>
      </c>
      <c r="Q601" s="13" t="str">
        <f aca="false">IFERROR(IF(SUM('MRR Conglomerado'!T601:V601)=0,"",ROUND(SUM('MRR Conglomerado'!AF601:AH601)/SUM('MRR Conglomerado'!T601:V601),3)),"")</f>
        <v/>
      </c>
      <c r="R601" s="13" t="str">
        <f aca="false">IFERROR(IF(SUM('MRR Conglomerado'!U601:W601)=0,"",ROUND(SUM('MRR Conglomerado'!AG601:AI601)/SUM('MRR Conglomerado'!U601:W601),3)),"")</f>
        <v/>
      </c>
      <c r="S601" s="13" t="str">
        <f aca="false">IFERROR(IF(SUM('MRR Conglomerado'!V601:X601)=0,"",ROUND(SUM('MRR Conglomerado'!AH601:AJ601)/SUM('MRR Conglomerado'!V601:X601),3)),"")</f>
        <v/>
      </c>
      <c r="T601" s="13" t="str">
        <f aca="false">IFERROR(IF(SUM('MRR Conglomerado'!W601:Y601)=0,"",ROUND(SUM('MRR Conglomerado'!AI601:AK601)/SUM('MRR Conglomerado'!W601:Y601),3)),"")</f>
        <v/>
      </c>
      <c r="U601" s="13" t="str">
        <f aca="false">IFERROR(IF(SUM('MRR Conglomerado'!X601:Z601)=0,"",ROUND(SUM('MRR Conglomerado'!AJ601:AL601)/SUM('MRR Conglomerado'!X601:Z601),3)),"")</f>
        <v/>
      </c>
      <c r="V601" s="13" t="str">
        <f aca="false">IFERROR(IF(SUM('MRR Conglomerado'!Y601:AA601)=0,"",ROUND(SUM('MRR Conglomerado'!AK601:AM601)/SUM('MRR Conglomerado'!Y601:AA601),3)),"")</f>
        <v/>
      </c>
      <c r="W601" s="13" t="str">
        <f aca="false">IFERROR(IF(SUM('MRR Conglomerado'!Z601:AB601)=0,"",ROUND(SUM('MRR Conglomerado'!AL601:AN601)/SUM('MRR Conglomerado'!Z601:AB601),3)),"")</f>
        <v/>
      </c>
      <c r="X601" s="13" t="str">
        <f aca="false">IFERROR(IF(SUM('MRR Conglomerado'!AA601:AC601)=0,"",ROUND(SUM('MRR Conglomerado'!AM601:AO601)/SUM('MRR Conglomerado'!AA601:AC601),3)),"")</f>
        <v/>
      </c>
      <c r="Y601" s="13" t="str">
        <f aca="false">IFERROR(IF(SUM('MRR Conglomerado'!AB601:AD601)=0,"",ROUND(SUM('MRR Conglomerado'!AN601:AP601)/SUM('MRR Conglomerado'!AB601:AD601),3)),"")</f>
        <v/>
      </c>
      <c r="Z601" s="13" t="str">
        <f aca="false">IFERROR(IF(SUM('MRR Conglomerado'!AC601:AE601)=0,"",ROUND(SUM('MRR Conglomerado'!AO601:AQ601)/SUM('MRR Conglomerado'!AC601:AE601),3)),"")</f>
        <v/>
      </c>
      <c r="AA601" s="13" t="str">
        <f aca="false">IFERROR(IF(SUM('MRR Conglomerado'!AD601:AF601)=0,"",ROUND(SUM('MRR Conglomerado'!AP601:AR601)/SUM('MRR Conglomerado'!AD601:AF601),3)),"")</f>
        <v/>
      </c>
      <c r="AB601" s="13" t="str">
        <f aca="false">IFERROR(IF(SUM('MRR Conglomerado'!AE601:AG601)=0,"",ROUND(SUM('MRR Conglomerado'!AQ601:AS601)/SUM('MRR Conglomerado'!AE601:AG601),3)),"")</f>
        <v/>
      </c>
    </row>
    <row r="602" customFormat="false" ht="15" hidden="false" customHeight="false" outlineLevel="0" collapsed="false">
      <c r="A602" s="10" t="s">
        <v>1264</v>
      </c>
      <c r="B602" s="13" t="str">
        <f aca="false">IFERROR(IF(SUM('MRR Conglomerado'!E602:G602)=0,"",ROUND(SUM('MRR Conglomerado'!Q602:S602)/SUM('MRR Conglomerado'!E602:G602),3)),"")</f>
        <v/>
      </c>
      <c r="C602" s="13" t="str">
        <f aca="false">IFERROR(IF(SUM('MRR Conglomerado'!F602:H602)=0,"",ROUND(SUM('MRR Conglomerado'!R602:T602)/SUM('MRR Conglomerado'!F602:H602),3)),"")</f>
        <v/>
      </c>
      <c r="D602" s="13" t="str">
        <f aca="false">IFERROR(IF(SUM('MRR Conglomerado'!G602:I602)=0,"",ROUND(SUM('MRR Conglomerado'!S602:U602)/SUM('MRR Conglomerado'!G602:I602),3)),"")</f>
        <v/>
      </c>
      <c r="E602" s="13" t="str">
        <f aca="false">IFERROR(IF(SUM('MRR Conglomerado'!H602:J602)=0,"",ROUND(SUM('MRR Conglomerado'!T602:V602)/SUM('MRR Conglomerado'!H602:J602),3)),"")</f>
        <v/>
      </c>
      <c r="F602" s="13" t="str">
        <f aca="false">IFERROR(IF(SUM('MRR Conglomerado'!I602:K602)=0,"",ROUND(SUM('MRR Conglomerado'!U602:W602)/SUM('MRR Conglomerado'!I602:K602),3)),"")</f>
        <v/>
      </c>
      <c r="G602" s="13" t="str">
        <f aca="false">IFERROR(IF(SUM('MRR Conglomerado'!J602:L602)=0,"",ROUND(SUM('MRR Conglomerado'!V602:X602)/SUM('MRR Conglomerado'!J602:L602),3)),"")</f>
        <v/>
      </c>
      <c r="H602" s="13" t="str">
        <f aca="false">IFERROR(IF(SUM('MRR Conglomerado'!K602:M602)=0,"",ROUND(SUM('MRR Conglomerado'!W602:Y602)/SUM('MRR Conglomerado'!K602:M602),3)),"")</f>
        <v/>
      </c>
      <c r="I602" s="13" t="str">
        <f aca="false">IFERROR(IF(SUM('MRR Conglomerado'!L602:N602)=0,"",ROUND(SUM('MRR Conglomerado'!X602:Z602)/SUM('MRR Conglomerado'!L602:N602),3)),"")</f>
        <v/>
      </c>
      <c r="J602" s="13" t="str">
        <f aca="false">IFERROR(IF(SUM('MRR Conglomerado'!M602:O602)=0,"",ROUND(SUM('MRR Conglomerado'!Y602:AA602)/SUM('MRR Conglomerado'!M602:O602),3)),"")</f>
        <v/>
      </c>
      <c r="K602" s="13" t="str">
        <f aca="false">IFERROR(IF(SUM('MRR Conglomerado'!N602:P602)=0,"",ROUND(SUM('MRR Conglomerado'!Z602:AB602)/SUM('MRR Conglomerado'!N602:P602),3)),"")</f>
        <v/>
      </c>
      <c r="L602" s="13" t="str">
        <f aca="false">IFERROR(IF(SUM('MRR Conglomerado'!O602:Q602)=0,"",ROUND(SUM('MRR Conglomerado'!AA602:AC602)/SUM('MRR Conglomerado'!O602:Q602),3)),"")</f>
        <v/>
      </c>
      <c r="M602" s="13" t="str">
        <f aca="false">IFERROR(IF(SUM('MRR Conglomerado'!P602:R602)=0,"",ROUND(SUM('MRR Conglomerado'!AB602:AD602)/SUM('MRR Conglomerado'!P602:R602),3)),"")</f>
        <v/>
      </c>
      <c r="N602" s="13" t="n">
        <f aca="false">IFERROR(IF(SUM('MRR Conglomerado'!Q602:S602)=0,"",ROUND(SUM('MRR Conglomerado'!AC602:AE602)/SUM('MRR Conglomerado'!Q602:S602),3)),"")</f>
        <v>3.372</v>
      </c>
      <c r="O602" s="13" t="n">
        <f aca="false">IFERROR(IF(SUM('MRR Conglomerado'!R602:T602)=0,"",ROUND(SUM('MRR Conglomerado'!AD602:AF602)/SUM('MRR Conglomerado'!R602:T602),3)),"")</f>
        <v>1.487</v>
      </c>
      <c r="P602" s="13" t="n">
        <f aca="false">IFERROR(IF(SUM('MRR Conglomerado'!S602:U602)=0,"",ROUND(SUM('MRR Conglomerado'!AE602:AG602)/SUM('MRR Conglomerado'!S602:U602),3)),"")</f>
        <v>1.018</v>
      </c>
      <c r="Q602" s="13" t="n">
        <f aca="false">IFERROR(IF(SUM('MRR Conglomerado'!T602:V602)=0,"",ROUND(SUM('MRR Conglomerado'!AF602:AH602)/SUM('MRR Conglomerado'!T602:V602),3)),"")</f>
        <v>1.113</v>
      </c>
      <c r="R602" s="13" t="n">
        <f aca="false">IFERROR(IF(SUM('MRR Conglomerado'!U602:W602)=0,"",ROUND(SUM('MRR Conglomerado'!AG602:AI602)/SUM('MRR Conglomerado'!U602:W602),3)),"")</f>
        <v>1.195</v>
      </c>
      <c r="S602" s="13" t="n">
        <f aca="false">IFERROR(IF(SUM('MRR Conglomerado'!V602:X602)=0,"",ROUND(SUM('MRR Conglomerado'!AH602:AJ602)/SUM('MRR Conglomerado'!V602:X602),3)),"")</f>
        <v>1.151</v>
      </c>
      <c r="T602" s="13" t="n">
        <f aca="false">IFERROR(IF(SUM('MRR Conglomerado'!W602:Y602)=0,"",ROUND(SUM('MRR Conglomerado'!AI602:AK602)/SUM('MRR Conglomerado'!W602:Y602),3)),"")</f>
        <v>1.098</v>
      </c>
      <c r="U602" s="13" t="n">
        <f aca="false">IFERROR(IF(SUM('MRR Conglomerado'!X602:Z602)=0,"",ROUND(SUM('MRR Conglomerado'!AJ602:AL602)/SUM('MRR Conglomerado'!X602:Z602),3)),"")</f>
        <v>1</v>
      </c>
      <c r="V602" s="13" t="n">
        <f aca="false">IFERROR(IF(SUM('MRR Conglomerado'!Y602:AA602)=0,"",ROUND(SUM('MRR Conglomerado'!AK602:AM602)/SUM('MRR Conglomerado'!Y602:AA602),3)),"")</f>
        <v>0.907</v>
      </c>
      <c r="W602" s="13" t="n">
        <f aca="false">IFERROR(IF(SUM('MRR Conglomerado'!Z602:AB602)=0,"",ROUND(SUM('MRR Conglomerado'!AL602:AN602)/SUM('MRR Conglomerado'!Z602:AB602),3)),"")</f>
        <v>0.787</v>
      </c>
      <c r="X602" s="13" t="n">
        <f aca="false">IFERROR(IF(SUM('MRR Conglomerado'!AA602:AC602)=0,"",ROUND(SUM('MRR Conglomerado'!AM602:AO602)/SUM('MRR Conglomerado'!AA602:AC602),3)),"")</f>
        <v>0.765</v>
      </c>
      <c r="Y602" s="13" t="n">
        <f aca="false">IFERROR(IF(SUM('MRR Conglomerado'!AB602:AD602)=0,"",ROUND(SUM('MRR Conglomerado'!AN602:AP602)/SUM('MRR Conglomerado'!AB602:AD602),3)),"")</f>
        <v>0.8</v>
      </c>
      <c r="Z602" s="13" t="n">
        <f aca="false">IFERROR(IF(SUM('MRR Conglomerado'!AC602:AE602)=0,"",ROUND(SUM('MRR Conglomerado'!AO602:AQ602)/SUM('MRR Conglomerado'!AC602:AE602),3)),"")</f>
        <v>0.954</v>
      </c>
      <c r="AA602" s="13" t="n">
        <f aca="false">IFERROR(IF(SUM('MRR Conglomerado'!AD602:AF602)=0,"",ROUND(SUM('MRR Conglomerado'!AP602:AR602)/SUM('MRR Conglomerado'!AD602:AF602),3)),"")</f>
        <v>1.227</v>
      </c>
      <c r="AB602" s="13" t="n">
        <f aca="false">IFERROR(IF(SUM('MRR Conglomerado'!AE602:AG602)=0,"",ROUND(SUM('MRR Conglomerado'!AQ602:AS602)/SUM('MRR Conglomerado'!AE602:AG602),3)),"")</f>
        <v>1.387</v>
      </c>
    </row>
    <row r="603" customFormat="false" ht="15" hidden="false" customHeight="false" outlineLevel="0" collapsed="false">
      <c r="A603" s="10" t="s">
        <v>1266</v>
      </c>
      <c r="B603" s="13" t="str">
        <f aca="false">IFERROR(IF(SUM('MRR Conglomerado'!E603:G603)=0,"",ROUND(SUM('MRR Conglomerado'!Q603:S603)/SUM('MRR Conglomerado'!E603:G603),3)),"")</f>
        <v/>
      </c>
      <c r="C603" s="13" t="str">
        <f aca="false">IFERROR(IF(SUM('MRR Conglomerado'!F603:H603)=0,"",ROUND(SUM('MRR Conglomerado'!R603:T603)/SUM('MRR Conglomerado'!F603:H603),3)),"")</f>
        <v/>
      </c>
      <c r="D603" s="13" t="str">
        <f aca="false">IFERROR(IF(SUM('MRR Conglomerado'!G603:I603)=0,"",ROUND(SUM('MRR Conglomerado'!S603:U603)/SUM('MRR Conglomerado'!G603:I603),3)),"")</f>
        <v/>
      </c>
      <c r="E603" s="13" t="str">
        <f aca="false">IFERROR(IF(SUM('MRR Conglomerado'!H603:J603)=0,"",ROUND(SUM('MRR Conglomerado'!T603:V603)/SUM('MRR Conglomerado'!H603:J603),3)),"")</f>
        <v/>
      </c>
      <c r="F603" s="13" t="str">
        <f aca="false">IFERROR(IF(SUM('MRR Conglomerado'!I603:K603)=0,"",ROUND(SUM('MRR Conglomerado'!U603:W603)/SUM('MRR Conglomerado'!I603:K603),3)),"")</f>
        <v/>
      </c>
      <c r="G603" s="13" t="str">
        <f aca="false">IFERROR(IF(SUM('MRR Conglomerado'!J603:L603)=0,"",ROUND(SUM('MRR Conglomerado'!V603:X603)/SUM('MRR Conglomerado'!J603:L603),3)),"")</f>
        <v/>
      </c>
      <c r="H603" s="13" t="str">
        <f aca="false">IFERROR(IF(SUM('MRR Conglomerado'!K603:M603)=0,"",ROUND(SUM('MRR Conglomerado'!W603:Y603)/SUM('MRR Conglomerado'!K603:M603),3)),"")</f>
        <v/>
      </c>
      <c r="I603" s="13" t="str">
        <f aca="false">IFERROR(IF(SUM('MRR Conglomerado'!L603:N603)=0,"",ROUND(SUM('MRR Conglomerado'!X603:Z603)/SUM('MRR Conglomerado'!L603:N603),3)),"")</f>
        <v/>
      </c>
      <c r="J603" s="13" t="str">
        <f aca="false">IFERROR(IF(SUM('MRR Conglomerado'!M603:O603)=0,"",ROUND(SUM('MRR Conglomerado'!Y603:AA603)/SUM('MRR Conglomerado'!M603:O603),3)),"")</f>
        <v/>
      </c>
      <c r="K603" s="13" t="str">
        <f aca="false">IFERROR(IF(SUM('MRR Conglomerado'!N603:P603)=0,"",ROUND(SUM('MRR Conglomerado'!Z603:AB603)/SUM('MRR Conglomerado'!N603:P603),3)),"")</f>
        <v/>
      </c>
      <c r="L603" s="13" t="str">
        <f aca="false">IFERROR(IF(SUM('MRR Conglomerado'!O603:Q603)=0,"",ROUND(SUM('MRR Conglomerado'!AA603:AC603)/SUM('MRR Conglomerado'!O603:Q603),3)),"")</f>
        <v/>
      </c>
      <c r="M603" s="13" t="str">
        <f aca="false">IFERROR(IF(SUM('MRR Conglomerado'!P603:R603)=0,"",ROUND(SUM('MRR Conglomerado'!AB603:AD603)/SUM('MRR Conglomerado'!P603:R603),3)),"")</f>
        <v/>
      </c>
      <c r="N603" s="13" t="str">
        <f aca="false">IFERROR(IF(SUM('MRR Conglomerado'!Q603:S603)=0,"",ROUND(SUM('MRR Conglomerado'!AC603:AE603)/SUM('MRR Conglomerado'!Q603:S603),3)),"")</f>
        <v/>
      </c>
      <c r="O603" s="13" t="str">
        <f aca="false">IFERROR(IF(SUM('MRR Conglomerado'!R603:T603)=0,"",ROUND(SUM('MRR Conglomerado'!AD603:AF603)/SUM('MRR Conglomerado'!R603:T603),3)),"")</f>
        <v/>
      </c>
      <c r="P603" s="13" t="str">
        <f aca="false">IFERROR(IF(SUM('MRR Conglomerado'!S603:U603)=0,"",ROUND(SUM('MRR Conglomerado'!AE603:AG603)/SUM('MRR Conglomerado'!S603:U603),3)),"")</f>
        <v/>
      </c>
      <c r="Q603" s="13" t="str">
        <f aca="false">IFERROR(IF(SUM('MRR Conglomerado'!T603:V603)=0,"",ROUND(SUM('MRR Conglomerado'!AF603:AH603)/SUM('MRR Conglomerado'!T603:V603),3)),"")</f>
        <v/>
      </c>
      <c r="R603" s="13" t="str">
        <f aca="false">IFERROR(IF(SUM('MRR Conglomerado'!U603:W603)=0,"",ROUND(SUM('MRR Conglomerado'!AG603:AI603)/SUM('MRR Conglomerado'!U603:W603),3)),"")</f>
        <v/>
      </c>
      <c r="S603" s="13" t="str">
        <f aca="false">IFERROR(IF(SUM('MRR Conglomerado'!V603:X603)=0,"",ROUND(SUM('MRR Conglomerado'!AH603:AJ603)/SUM('MRR Conglomerado'!V603:X603),3)),"")</f>
        <v/>
      </c>
      <c r="T603" s="13" t="str">
        <f aca="false">IFERROR(IF(SUM('MRR Conglomerado'!W603:Y603)=0,"",ROUND(SUM('MRR Conglomerado'!AI603:AK603)/SUM('MRR Conglomerado'!W603:Y603),3)),"")</f>
        <v/>
      </c>
      <c r="U603" s="13" t="str">
        <f aca="false">IFERROR(IF(SUM('MRR Conglomerado'!X603:Z603)=0,"",ROUND(SUM('MRR Conglomerado'!AJ603:AL603)/SUM('MRR Conglomerado'!X603:Z603),3)),"")</f>
        <v/>
      </c>
      <c r="V603" s="13" t="n">
        <f aca="false">IFERROR(IF(SUM('MRR Conglomerado'!Y603:AA603)=0,"",ROUND(SUM('MRR Conglomerado'!AK603:AM603)/SUM('MRR Conglomerado'!Y603:AA603),3)),"")</f>
        <v>3.648</v>
      </c>
      <c r="W603" s="13" t="n">
        <f aca="false">IFERROR(IF(SUM('MRR Conglomerado'!Z603:AB603)=0,"",ROUND(SUM('MRR Conglomerado'!AL603:AN603)/SUM('MRR Conglomerado'!Z603:AB603),3)),"")</f>
        <v>1.75</v>
      </c>
      <c r="X603" s="13" t="n">
        <f aca="false">IFERROR(IF(SUM('MRR Conglomerado'!AA603:AC603)=0,"",ROUND(SUM('MRR Conglomerado'!AM603:AO603)/SUM('MRR Conglomerado'!AA603:AC603),3)),"")</f>
        <v>1.173</v>
      </c>
      <c r="Y603" s="13" t="n">
        <f aca="false">IFERROR(IF(SUM('MRR Conglomerado'!AB603:AD603)=0,"",ROUND(SUM('MRR Conglomerado'!AN603:AP603)/SUM('MRR Conglomerado'!AB603:AD603),3)),"")</f>
        <v>1.158</v>
      </c>
      <c r="Z603" s="13" t="n">
        <f aca="false">IFERROR(IF(SUM('MRR Conglomerado'!AC603:AE603)=0,"",ROUND(SUM('MRR Conglomerado'!AO603:AQ603)/SUM('MRR Conglomerado'!AC603:AE603),3)),"")</f>
        <v>1.119</v>
      </c>
      <c r="AA603" s="13" t="n">
        <f aca="false">IFERROR(IF(SUM('MRR Conglomerado'!AD603:AF603)=0,"",ROUND(SUM('MRR Conglomerado'!AP603:AR603)/SUM('MRR Conglomerado'!AD603:AF603),3)),"")</f>
        <v>1.063</v>
      </c>
      <c r="AB603" s="13" t="n">
        <f aca="false">IFERROR(IF(SUM('MRR Conglomerado'!AE603:AG603)=0,"",ROUND(SUM('MRR Conglomerado'!AQ603:AS603)/SUM('MRR Conglomerado'!AE603:AG603),3)),"")</f>
        <v>1.012</v>
      </c>
    </row>
    <row r="604" customFormat="false" ht="15" hidden="false" customHeight="false" outlineLevel="0" collapsed="false">
      <c r="A604" s="10" t="s">
        <v>1268</v>
      </c>
      <c r="B604" s="13" t="str">
        <f aca="false">IFERROR(IF(SUM('MRR Conglomerado'!E604:G604)=0,"",ROUND(SUM('MRR Conglomerado'!Q604:S604)/SUM('MRR Conglomerado'!E604:G604),3)),"")</f>
        <v/>
      </c>
      <c r="C604" s="13" t="str">
        <f aca="false">IFERROR(IF(SUM('MRR Conglomerado'!F604:H604)=0,"",ROUND(SUM('MRR Conglomerado'!R604:T604)/SUM('MRR Conglomerado'!F604:H604),3)),"")</f>
        <v/>
      </c>
      <c r="D604" s="13" t="str">
        <f aca="false">IFERROR(IF(SUM('MRR Conglomerado'!G604:I604)=0,"",ROUND(SUM('MRR Conglomerado'!S604:U604)/SUM('MRR Conglomerado'!G604:I604),3)),"")</f>
        <v/>
      </c>
      <c r="E604" s="13" t="str">
        <f aca="false">IFERROR(IF(SUM('MRR Conglomerado'!H604:J604)=0,"",ROUND(SUM('MRR Conglomerado'!T604:V604)/SUM('MRR Conglomerado'!H604:J604),3)),"")</f>
        <v/>
      </c>
      <c r="F604" s="13" t="str">
        <f aca="false">IFERROR(IF(SUM('MRR Conglomerado'!I604:K604)=0,"",ROUND(SUM('MRR Conglomerado'!U604:W604)/SUM('MRR Conglomerado'!I604:K604),3)),"")</f>
        <v/>
      </c>
      <c r="G604" s="13" t="str">
        <f aca="false">IFERROR(IF(SUM('MRR Conglomerado'!J604:L604)=0,"",ROUND(SUM('MRR Conglomerado'!V604:X604)/SUM('MRR Conglomerado'!J604:L604),3)),"")</f>
        <v/>
      </c>
      <c r="H604" s="13" t="str">
        <f aca="false">IFERROR(IF(SUM('MRR Conglomerado'!K604:M604)=0,"",ROUND(SUM('MRR Conglomerado'!W604:Y604)/SUM('MRR Conglomerado'!K604:M604),3)),"")</f>
        <v/>
      </c>
      <c r="I604" s="13" t="str">
        <f aca="false">IFERROR(IF(SUM('MRR Conglomerado'!L604:N604)=0,"",ROUND(SUM('MRR Conglomerado'!X604:Z604)/SUM('MRR Conglomerado'!L604:N604),3)),"")</f>
        <v/>
      </c>
      <c r="J604" s="13" t="str">
        <f aca="false">IFERROR(IF(SUM('MRR Conglomerado'!M604:O604)=0,"",ROUND(SUM('MRR Conglomerado'!Y604:AA604)/SUM('MRR Conglomerado'!M604:O604),3)),"")</f>
        <v/>
      </c>
      <c r="K604" s="13" t="str">
        <f aca="false">IFERROR(IF(SUM('MRR Conglomerado'!N604:P604)=0,"",ROUND(SUM('MRR Conglomerado'!Z604:AB604)/SUM('MRR Conglomerado'!N604:P604),3)),"")</f>
        <v/>
      </c>
      <c r="L604" s="13" t="str">
        <f aca="false">IFERROR(IF(SUM('MRR Conglomerado'!O604:Q604)=0,"",ROUND(SUM('MRR Conglomerado'!AA604:AC604)/SUM('MRR Conglomerado'!O604:Q604),3)),"")</f>
        <v/>
      </c>
      <c r="M604" s="13" t="str">
        <f aca="false">IFERROR(IF(SUM('MRR Conglomerado'!P604:R604)=0,"",ROUND(SUM('MRR Conglomerado'!AB604:AD604)/SUM('MRR Conglomerado'!P604:R604),3)),"")</f>
        <v/>
      </c>
      <c r="N604" s="13" t="str">
        <f aca="false">IFERROR(IF(SUM('MRR Conglomerado'!Q604:S604)=0,"",ROUND(SUM('MRR Conglomerado'!AC604:AE604)/SUM('MRR Conglomerado'!Q604:S604),3)),"")</f>
        <v/>
      </c>
      <c r="O604" s="13" t="str">
        <f aca="false">IFERROR(IF(SUM('MRR Conglomerado'!R604:T604)=0,"",ROUND(SUM('MRR Conglomerado'!AD604:AF604)/SUM('MRR Conglomerado'!R604:T604),3)),"")</f>
        <v/>
      </c>
      <c r="P604" s="13" t="str">
        <f aca="false">IFERROR(IF(SUM('MRR Conglomerado'!S604:U604)=0,"",ROUND(SUM('MRR Conglomerado'!AE604:AG604)/SUM('MRR Conglomerado'!S604:U604),3)),"")</f>
        <v/>
      </c>
      <c r="Q604" s="13" t="str">
        <f aca="false">IFERROR(IF(SUM('MRR Conglomerado'!T604:V604)=0,"",ROUND(SUM('MRR Conglomerado'!AF604:AH604)/SUM('MRR Conglomerado'!T604:V604),3)),"")</f>
        <v/>
      </c>
      <c r="R604" s="13" t="str">
        <f aca="false">IFERROR(IF(SUM('MRR Conglomerado'!U604:W604)=0,"",ROUND(SUM('MRR Conglomerado'!AG604:AI604)/SUM('MRR Conglomerado'!U604:W604),3)),"")</f>
        <v/>
      </c>
      <c r="S604" s="13" t="str">
        <f aca="false">IFERROR(IF(SUM('MRR Conglomerado'!V604:X604)=0,"",ROUND(SUM('MRR Conglomerado'!AH604:AJ604)/SUM('MRR Conglomerado'!V604:X604),3)),"")</f>
        <v/>
      </c>
      <c r="T604" s="13" t="str">
        <f aca="false">IFERROR(IF(SUM('MRR Conglomerado'!W604:Y604)=0,"",ROUND(SUM('MRR Conglomerado'!AI604:AK604)/SUM('MRR Conglomerado'!W604:Y604),3)),"")</f>
        <v/>
      </c>
      <c r="U604" s="13" t="str">
        <f aca="false">IFERROR(IF(SUM('MRR Conglomerado'!X604:Z604)=0,"",ROUND(SUM('MRR Conglomerado'!AJ604:AL604)/SUM('MRR Conglomerado'!X604:Z604),3)),"")</f>
        <v/>
      </c>
      <c r="V604" s="13" t="str">
        <f aca="false">IFERROR(IF(SUM('MRR Conglomerado'!Y604:AA604)=0,"",ROUND(SUM('MRR Conglomerado'!AK604:AM604)/SUM('MRR Conglomerado'!Y604:AA604),3)),"")</f>
        <v/>
      </c>
      <c r="W604" s="13" t="str">
        <f aca="false">IFERROR(IF(SUM('MRR Conglomerado'!Z604:AB604)=0,"",ROUND(SUM('MRR Conglomerado'!AL604:AN604)/SUM('MRR Conglomerado'!Z604:AB604),3)),"")</f>
        <v/>
      </c>
      <c r="X604" s="13" t="str">
        <f aca="false">IFERROR(IF(SUM('MRR Conglomerado'!AA604:AC604)=0,"",ROUND(SUM('MRR Conglomerado'!AM604:AO604)/SUM('MRR Conglomerado'!AA604:AC604),3)),"")</f>
        <v/>
      </c>
      <c r="Y604" s="13" t="str">
        <f aca="false">IFERROR(IF(SUM('MRR Conglomerado'!AB604:AD604)=0,"",ROUND(SUM('MRR Conglomerado'!AN604:AP604)/SUM('MRR Conglomerado'!AB604:AD604),3)),"")</f>
        <v/>
      </c>
      <c r="Z604" s="13" t="str">
        <f aca="false">IFERROR(IF(SUM('MRR Conglomerado'!AC604:AE604)=0,"",ROUND(SUM('MRR Conglomerado'!AO604:AQ604)/SUM('MRR Conglomerado'!AC604:AE604),3)),"")</f>
        <v/>
      </c>
      <c r="AA604" s="13" t="str">
        <f aca="false">IFERROR(IF(SUM('MRR Conglomerado'!AD604:AF604)=0,"",ROUND(SUM('MRR Conglomerado'!AP604:AR604)/SUM('MRR Conglomerado'!AD604:AF604),3)),"")</f>
        <v/>
      </c>
      <c r="AB604" s="13" t="str">
        <f aca="false">IFERROR(IF(SUM('MRR Conglomerado'!AE604:AG604)=0,"",ROUND(SUM('MRR Conglomerado'!AQ604:AS604)/SUM('MRR Conglomerado'!AE604:AG604),3)),"")</f>
        <v/>
      </c>
    </row>
    <row r="605" customFormat="false" ht="15" hidden="false" customHeight="false" outlineLevel="0" collapsed="false">
      <c r="A605" s="10" t="s">
        <v>1270</v>
      </c>
      <c r="B605" s="13" t="str">
        <f aca="false">IFERROR(IF(SUM('MRR Conglomerado'!E605:G605)=0,"",ROUND(SUM('MRR Conglomerado'!Q605:S605)/SUM('MRR Conglomerado'!E605:G605),3)),"")</f>
        <v/>
      </c>
      <c r="C605" s="13" t="str">
        <f aca="false">IFERROR(IF(SUM('MRR Conglomerado'!F605:H605)=0,"",ROUND(SUM('MRR Conglomerado'!R605:T605)/SUM('MRR Conglomerado'!F605:H605),3)),"")</f>
        <v/>
      </c>
      <c r="D605" s="13" t="str">
        <f aca="false">IFERROR(IF(SUM('MRR Conglomerado'!G605:I605)=0,"",ROUND(SUM('MRR Conglomerado'!S605:U605)/SUM('MRR Conglomerado'!G605:I605),3)),"")</f>
        <v/>
      </c>
      <c r="E605" s="13" t="str">
        <f aca="false">IFERROR(IF(SUM('MRR Conglomerado'!H605:J605)=0,"",ROUND(SUM('MRR Conglomerado'!T605:V605)/SUM('MRR Conglomerado'!H605:J605),3)),"")</f>
        <v/>
      </c>
      <c r="F605" s="13" t="str">
        <f aca="false">IFERROR(IF(SUM('MRR Conglomerado'!I605:K605)=0,"",ROUND(SUM('MRR Conglomerado'!U605:W605)/SUM('MRR Conglomerado'!I605:K605),3)),"")</f>
        <v/>
      </c>
      <c r="G605" s="13" t="str">
        <f aca="false">IFERROR(IF(SUM('MRR Conglomerado'!J605:L605)=0,"",ROUND(SUM('MRR Conglomerado'!V605:X605)/SUM('MRR Conglomerado'!J605:L605),3)),"")</f>
        <v/>
      </c>
      <c r="H605" s="13" t="str">
        <f aca="false">IFERROR(IF(SUM('MRR Conglomerado'!K605:M605)=0,"",ROUND(SUM('MRR Conglomerado'!W605:Y605)/SUM('MRR Conglomerado'!K605:M605),3)),"")</f>
        <v/>
      </c>
      <c r="I605" s="13" t="str">
        <f aca="false">IFERROR(IF(SUM('MRR Conglomerado'!L605:N605)=0,"",ROUND(SUM('MRR Conglomerado'!X605:Z605)/SUM('MRR Conglomerado'!L605:N605),3)),"")</f>
        <v/>
      </c>
      <c r="J605" s="13" t="n">
        <f aca="false">IFERROR(IF(SUM('MRR Conglomerado'!M605:O605)=0,"",ROUND(SUM('MRR Conglomerado'!Y605:AA605)/SUM('MRR Conglomerado'!M605:O605),3)),"")</f>
        <v>0.95</v>
      </c>
      <c r="K605" s="13" t="n">
        <f aca="false">IFERROR(IF(SUM('MRR Conglomerado'!N605:P605)=0,"",ROUND(SUM('MRR Conglomerado'!Z605:AB605)/SUM('MRR Conglomerado'!N605:P605),3)),"")</f>
        <v>0</v>
      </c>
      <c r="L605" s="13" t="n">
        <f aca="false">IFERROR(IF(SUM('MRR Conglomerado'!O605:Q605)=0,"",ROUND(SUM('MRR Conglomerado'!AA605:AC605)/SUM('MRR Conglomerado'!O605:Q605),3)),"")</f>
        <v>0</v>
      </c>
      <c r="M605" s="13" t="n">
        <f aca="false">IFERROR(IF(SUM('MRR Conglomerado'!P605:R605)=0,"",ROUND(SUM('MRR Conglomerado'!AB605:AD605)/SUM('MRR Conglomerado'!P605:R605),3)),"")</f>
        <v>0</v>
      </c>
      <c r="N605" s="13" t="n">
        <f aca="false">IFERROR(IF(SUM('MRR Conglomerado'!Q605:S605)=0,"",ROUND(SUM('MRR Conglomerado'!AC605:AE605)/SUM('MRR Conglomerado'!Q605:S605),3)),"")</f>
        <v>0</v>
      </c>
      <c r="O605" s="13" t="n">
        <f aca="false">IFERROR(IF(SUM('MRR Conglomerado'!R605:T605)=0,"",ROUND(SUM('MRR Conglomerado'!AD605:AF605)/SUM('MRR Conglomerado'!R605:T605),3)),"")</f>
        <v>0</v>
      </c>
      <c r="P605" s="13" t="n">
        <f aca="false">IFERROR(IF(SUM('MRR Conglomerado'!S605:U605)=0,"",ROUND(SUM('MRR Conglomerado'!AE605:AG605)/SUM('MRR Conglomerado'!S605:U605),3)),"")</f>
        <v>0</v>
      </c>
      <c r="Q605" s="13" t="n">
        <f aca="false">IFERROR(IF(SUM('MRR Conglomerado'!T605:V605)=0,"",ROUND(SUM('MRR Conglomerado'!AF605:AH605)/SUM('MRR Conglomerado'!T605:V605),3)),"")</f>
        <v>0</v>
      </c>
      <c r="R605" s="13" t="n">
        <f aca="false">IFERROR(IF(SUM('MRR Conglomerado'!U605:W605)=0,"",ROUND(SUM('MRR Conglomerado'!AG605:AI605)/SUM('MRR Conglomerado'!U605:W605),3)),"")</f>
        <v>0</v>
      </c>
      <c r="S605" s="13" t="n">
        <f aca="false">IFERROR(IF(SUM('MRR Conglomerado'!V605:X605)=0,"",ROUND(SUM('MRR Conglomerado'!AH605:AJ605)/SUM('MRR Conglomerado'!V605:X605),3)),"")</f>
        <v>0</v>
      </c>
      <c r="T605" s="13" t="n">
        <f aca="false">IFERROR(IF(SUM('MRR Conglomerado'!W605:Y605)=0,"",ROUND(SUM('MRR Conglomerado'!AI605:AK605)/SUM('MRR Conglomerado'!W605:Y605),3)),"")</f>
        <v>0</v>
      </c>
      <c r="U605" s="13" t="n">
        <f aca="false">IFERROR(IF(SUM('MRR Conglomerado'!X605:Z605)=0,"",ROUND(SUM('MRR Conglomerado'!AJ605:AL605)/SUM('MRR Conglomerado'!X605:Z605),3)),"")</f>
        <v>0</v>
      </c>
      <c r="V605" s="13" t="n">
        <f aca="false">IFERROR(IF(SUM('MRR Conglomerado'!Y605:AA605)=0,"",ROUND(SUM('MRR Conglomerado'!AK605:AM605)/SUM('MRR Conglomerado'!Y605:AA605),3)),"")</f>
        <v>0</v>
      </c>
      <c r="W605" s="13" t="str">
        <f aca="false">IFERROR(IF(SUM('MRR Conglomerado'!Z605:AB605)=0,"",ROUND(SUM('MRR Conglomerado'!AL605:AN605)/SUM('MRR Conglomerado'!Z605:AB605),3)),"")</f>
        <v/>
      </c>
      <c r="X605" s="13" t="str">
        <f aca="false">IFERROR(IF(SUM('MRR Conglomerado'!AA605:AC605)=0,"",ROUND(SUM('MRR Conglomerado'!AM605:AO605)/SUM('MRR Conglomerado'!AA605:AC605),3)),"")</f>
        <v/>
      </c>
      <c r="Y605" s="13" t="str">
        <f aca="false">IFERROR(IF(SUM('MRR Conglomerado'!AB605:AD605)=0,"",ROUND(SUM('MRR Conglomerado'!AN605:AP605)/SUM('MRR Conglomerado'!AB605:AD605),3)),"")</f>
        <v/>
      </c>
      <c r="Z605" s="13" t="str">
        <f aca="false">IFERROR(IF(SUM('MRR Conglomerado'!AC605:AE605)=0,"",ROUND(SUM('MRR Conglomerado'!AO605:AQ605)/SUM('MRR Conglomerado'!AC605:AE605),3)),"")</f>
        <v/>
      </c>
      <c r="AA605" s="13" t="str">
        <f aca="false">IFERROR(IF(SUM('MRR Conglomerado'!AD605:AF605)=0,"",ROUND(SUM('MRR Conglomerado'!AP605:AR605)/SUM('MRR Conglomerado'!AD605:AF605),3)),"")</f>
        <v/>
      </c>
      <c r="AB605" s="13" t="str">
        <f aca="false">IFERROR(IF(SUM('MRR Conglomerado'!AE605:AG605)=0,"",ROUND(SUM('MRR Conglomerado'!AQ605:AS605)/SUM('MRR Conglomerado'!AE605:AG605),3)),"")</f>
        <v/>
      </c>
    </row>
    <row r="606" customFormat="false" ht="15" hidden="false" customHeight="false" outlineLevel="0" collapsed="false">
      <c r="A606" s="10" t="s">
        <v>1272</v>
      </c>
      <c r="B606" s="13" t="str">
        <f aca="false">IFERROR(IF(SUM('MRR Conglomerado'!E606:G606)=0,"",ROUND(SUM('MRR Conglomerado'!Q606:S606)/SUM('MRR Conglomerado'!E606:G606),3)),"")</f>
        <v/>
      </c>
      <c r="C606" s="13" t="str">
        <f aca="false">IFERROR(IF(SUM('MRR Conglomerado'!F606:H606)=0,"",ROUND(SUM('MRR Conglomerado'!R606:T606)/SUM('MRR Conglomerado'!F606:H606),3)),"")</f>
        <v/>
      </c>
      <c r="D606" s="13" t="str">
        <f aca="false">IFERROR(IF(SUM('MRR Conglomerado'!G606:I606)=0,"",ROUND(SUM('MRR Conglomerado'!S606:U606)/SUM('MRR Conglomerado'!G606:I606),3)),"")</f>
        <v/>
      </c>
      <c r="E606" s="13" t="str">
        <f aca="false">IFERROR(IF(SUM('MRR Conglomerado'!H606:J606)=0,"",ROUND(SUM('MRR Conglomerado'!T606:V606)/SUM('MRR Conglomerado'!H606:J606),3)),"")</f>
        <v/>
      </c>
      <c r="F606" s="13" t="str">
        <f aca="false">IFERROR(IF(SUM('MRR Conglomerado'!I606:K606)=0,"",ROUND(SUM('MRR Conglomerado'!U606:W606)/SUM('MRR Conglomerado'!I606:K606),3)),"")</f>
        <v/>
      </c>
      <c r="G606" s="13" t="str">
        <f aca="false">IFERROR(IF(SUM('MRR Conglomerado'!J606:L606)=0,"",ROUND(SUM('MRR Conglomerado'!V606:X606)/SUM('MRR Conglomerado'!J606:L606),3)),"")</f>
        <v/>
      </c>
      <c r="H606" s="13" t="str">
        <f aca="false">IFERROR(IF(SUM('MRR Conglomerado'!K606:M606)=0,"",ROUND(SUM('MRR Conglomerado'!W606:Y606)/SUM('MRR Conglomerado'!K606:M606),3)),"")</f>
        <v/>
      </c>
      <c r="I606" s="13" t="str">
        <f aca="false">IFERROR(IF(SUM('MRR Conglomerado'!L606:N606)=0,"",ROUND(SUM('MRR Conglomerado'!X606:Z606)/SUM('MRR Conglomerado'!L606:N606),3)),"")</f>
        <v/>
      </c>
      <c r="J606" s="13" t="str">
        <f aca="false">IFERROR(IF(SUM('MRR Conglomerado'!M606:O606)=0,"",ROUND(SUM('MRR Conglomerado'!Y606:AA606)/SUM('MRR Conglomerado'!M606:O606),3)),"")</f>
        <v/>
      </c>
      <c r="K606" s="13" t="str">
        <f aca="false">IFERROR(IF(SUM('MRR Conglomerado'!N606:P606)=0,"",ROUND(SUM('MRR Conglomerado'!Z606:AB606)/SUM('MRR Conglomerado'!N606:P606),3)),"")</f>
        <v/>
      </c>
      <c r="L606" s="13" t="str">
        <f aca="false">IFERROR(IF(SUM('MRR Conglomerado'!O606:Q606)=0,"",ROUND(SUM('MRR Conglomerado'!AA606:AC606)/SUM('MRR Conglomerado'!O606:Q606),3)),"")</f>
        <v/>
      </c>
      <c r="M606" s="13" t="str">
        <f aca="false">IFERROR(IF(SUM('MRR Conglomerado'!P606:R606)=0,"",ROUND(SUM('MRR Conglomerado'!AB606:AD606)/SUM('MRR Conglomerado'!P606:R606),3)),"")</f>
        <v/>
      </c>
      <c r="N606" s="13" t="str">
        <f aca="false">IFERROR(IF(SUM('MRR Conglomerado'!Q606:S606)=0,"",ROUND(SUM('MRR Conglomerado'!AC606:AE606)/SUM('MRR Conglomerado'!Q606:S606),3)),"")</f>
        <v/>
      </c>
      <c r="O606" s="13" t="str">
        <f aca="false">IFERROR(IF(SUM('MRR Conglomerado'!R606:T606)=0,"",ROUND(SUM('MRR Conglomerado'!AD606:AF606)/SUM('MRR Conglomerado'!R606:T606),3)),"")</f>
        <v/>
      </c>
      <c r="P606" s="13" t="str">
        <f aca="false">IFERROR(IF(SUM('MRR Conglomerado'!S606:U606)=0,"",ROUND(SUM('MRR Conglomerado'!AE606:AG606)/SUM('MRR Conglomerado'!S606:U606),3)),"")</f>
        <v/>
      </c>
      <c r="Q606" s="13" t="str">
        <f aca="false">IFERROR(IF(SUM('MRR Conglomerado'!T606:V606)=0,"",ROUND(SUM('MRR Conglomerado'!AF606:AH606)/SUM('MRR Conglomerado'!T606:V606),3)),"")</f>
        <v/>
      </c>
      <c r="R606" s="13" t="str">
        <f aca="false">IFERROR(IF(SUM('MRR Conglomerado'!U606:W606)=0,"",ROUND(SUM('MRR Conglomerado'!AG606:AI606)/SUM('MRR Conglomerado'!U606:W606),3)),"")</f>
        <v/>
      </c>
      <c r="S606" s="13" t="str">
        <f aca="false">IFERROR(IF(SUM('MRR Conglomerado'!V606:X606)=0,"",ROUND(SUM('MRR Conglomerado'!AH606:AJ606)/SUM('MRR Conglomerado'!V606:X606),3)),"")</f>
        <v/>
      </c>
      <c r="T606" s="13" t="str">
        <f aca="false">IFERROR(IF(SUM('MRR Conglomerado'!W606:Y606)=0,"",ROUND(SUM('MRR Conglomerado'!AI606:AK606)/SUM('MRR Conglomerado'!W606:Y606),3)),"")</f>
        <v/>
      </c>
      <c r="U606" s="13" t="str">
        <f aca="false">IFERROR(IF(SUM('MRR Conglomerado'!X606:Z606)=0,"",ROUND(SUM('MRR Conglomerado'!AJ606:AL606)/SUM('MRR Conglomerado'!X606:Z606),3)),"")</f>
        <v/>
      </c>
      <c r="V606" s="13" t="str">
        <f aca="false">IFERROR(IF(SUM('MRR Conglomerado'!Y606:AA606)=0,"",ROUND(SUM('MRR Conglomerado'!AK606:AM606)/SUM('MRR Conglomerado'!Y606:AA606),3)),"")</f>
        <v/>
      </c>
      <c r="W606" s="13" t="str">
        <f aca="false">IFERROR(IF(SUM('MRR Conglomerado'!Z606:AB606)=0,"",ROUND(SUM('MRR Conglomerado'!AL606:AN606)/SUM('MRR Conglomerado'!Z606:AB606),3)),"")</f>
        <v/>
      </c>
      <c r="X606" s="13" t="str">
        <f aca="false">IFERROR(IF(SUM('MRR Conglomerado'!AA606:AC606)=0,"",ROUND(SUM('MRR Conglomerado'!AM606:AO606)/SUM('MRR Conglomerado'!AA606:AC606),3)),"")</f>
        <v/>
      </c>
      <c r="Y606" s="13" t="str">
        <f aca="false">IFERROR(IF(SUM('MRR Conglomerado'!AB606:AD606)=0,"",ROUND(SUM('MRR Conglomerado'!AN606:AP606)/SUM('MRR Conglomerado'!AB606:AD606),3)),"")</f>
        <v/>
      </c>
      <c r="Z606" s="13" t="str">
        <f aca="false">IFERROR(IF(SUM('MRR Conglomerado'!AC606:AE606)=0,"",ROUND(SUM('MRR Conglomerado'!AO606:AQ606)/SUM('MRR Conglomerado'!AC606:AE606),3)),"")</f>
        <v/>
      </c>
      <c r="AA606" s="13" t="str">
        <f aca="false">IFERROR(IF(SUM('MRR Conglomerado'!AD606:AF606)=0,"",ROUND(SUM('MRR Conglomerado'!AP606:AR606)/SUM('MRR Conglomerado'!AD606:AF606),3)),"")</f>
        <v/>
      </c>
      <c r="AB606" s="13" t="n">
        <f aca="false">IFERROR(IF(SUM('MRR Conglomerado'!AE606:AG606)=0,"",ROUND(SUM('MRR Conglomerado'!AQ606:AS606)/SUM('MRR Conglomerado'!AE606:AG606),3)),"")</f>
        <v>19.438</v>
      </c>
    </row>
    <row r="607" customFormat="false" ht="15" hidden="false" customHeight="false" outlineLevel="0" collapsed="false">
      <c r="A607" s="10" t="s">
        <v>1274</v>
      </c>
      <c r="B607" s="13" t="str">
        <f aca="false">IFERROR(IF(SUM('MRR Conglomerado'!E607:G607)=0,"",ROUND(SUM('MRR Conglomerado'!Q607:S607)/SUM('MRR Conglomerado'!E607:G607),3)),"")</f>
        <v/>
      </c>
      <c r="C607" s="13" t="str">
        <f aca="false">IFERROR(IF(SUM('MRR Conglomerado'!F607:H607)=0,"",ROUND(SUM('MRR Conglomerado'!R607:T607)/SUM('MRR Conglomerado'!F607:H607),3)),"")</f>
        <v/>
      </c>
      <c r="D607" s="13" t="str">
        <f aca="false">IFERROR(IF(SUM('MRR Conglomerado'!G607:I607)=0,"",ROUND(SUM('MRR Conglomerado'!S607:U607)/SUM('MRR Conglomerado'!G607:I607),3)),"")</f>
        <v/>
      </c>
      <c r="E607" s="13" t="str">
        <f aca="false">IFERROR(IF(SUM('MRR Conglomerado'!H607:J607)=0,"",ROUND(SUM('MRR Conglomerado'!T607:V607)/SUM('MRR Conglomerado'!H607:J607),3)),"")</f>
        <v/>
      </c>
      <c r="F607" s="13" t="str">
        <f aca="false">IFERROR(IF(SUM('MRR Conglomerado'!I607:K607)=0,"",ROUND(SUM('MRR Conglomerado'!U607:W607)/SUM('MRR Conglomerado'!I607:K607),3)),"")</f>
        <v/>
      </c>
      <c r="G607" s="13" t="str">
        <f aca="false">IFERROR(IF(SUM('MRR Conglomerado'!J607:L607)=0,"",ROUND(SUM('MRR Conglomerado'!V607:X607)/SUM('MRR Conglomerado'!J607:L607),3)),"")</f>
        <v/>
      </c>
      <c r="H607" s="13" t="str">
        <f aca="false">IFERROR(IF(SUM('MRR Conglomerado'!K607:M607)=0,"",ROUND(SUM('MRR Conglomerado'!W607:Y607)/SUM('MRR Conglomerado'!K607:M607),3)),"")</f>
        <v/>
      </c>
      <c r="I607" s="13" t="str">
        <f aca="false">IFERROR(IF(SUM('MRR Conglomerado'!L607:N607)=0,"",ROUND(SUM('MRR Conglomerado'!X607:Z607)/SUM('MRR Conglomerado'!L607:N607),3)),"")</f>
        <v/>
      </c>
      <c r="J607" s="13" t="str">
        <f aca="false">IFERROR(IF(SUM('MRR Conglomerado'!M607:O607)=0,"",ROUND(SUM('MRR Conglomerado'!Y607:AA607)/SUM('MRR Conglomerado'!M607:O607),3)),"")</f>
        <v/>
      </c>
      <c r="K607" s="13" t="str">
        <f aca="false">IFERROR(IF(SUM('MRR Conglomerado'!N607:P607)=0,"",ROUND(SUM('MRR Conglomerado'!Z607:AB607)/SUM('MRR Conglomerado'!N607:P607),3)),"")</f>
        <v/>
      </c>
      <c r="L607" s="13" t="str">
        <f aca="false">IFERROR(IF(SUM('MRR Conglomerado'!O607:Q607)=0,"",ROUND(SUM('MRR Conglomerado'!AA607:AC607)/SUM('MRR Conglomerado'!O607:Q607),3)),"")</f>
        <v/>
      </c>
      <c r="M607" s="13" t="str">
        <f aca="false">IFERROR(IF(SUM('MRR Conglomerado'!P607:R607)=0,"",ROUND(SUM('MRR Conglomerado'!AB607:AD607)/SUM('MRR Conglomerado'!P607:R607),3)),"")</f>
        <v/>
      </c>
      <c r="N607" s="13" t="str">
        <f aca="false">IFERROR(IF(SUM('MRR Conglomerado'!Q607:S607)=0,"",ROUND(SUM('MRR Conglomerado'!AC607:AE607)/SUM('MRR Conglomerado'!Q607:S607),3)),"")</f>
        <v/>
      </c>
      <c r="O607" s="13" t="str">
        <f aca="false">IFERROR(IF(SUM('MRR Conglomerado'!R607:T607)=0,"",ROUND(SUM('MRR Conglomerado'!AD607:AF607)/SUM('MRR Conglomerado'!R607:T607),3)),"")</f>
        <v/>
      </c>
      <c r="P607" s="13" t="str">
        <f aca="false">IFERROR(IF(SUM('MRR Conglomerado'!S607:U607)=0,"",ROUND(SUM('MRR Conglomerado'!AE607:AG607)/SUM('MRR Conglomerado'!S607:U607),3)),"")</f>
        <v/>
      </c>
      <c r="Q607" s="13" t="str">
        <f aca="false">IFERROR(IF(SUM('MRR Conglomerado'!T607:V607)=0,"",ROUND(SUM('MRR Conglomerado'!AF607:AH607)/SUM('MRR Conglomerado'!T607:V607),3)),"")</f>
        <v/>
      </c>
      <c r="R607" s="13" t="str">
        <f aca="false">IFERROR(IF(SUM('MRR Conglomerado'!U607:W607)=0,"",ROUND(SUM('MRR Conglomerado'!AG607:AI607)/SUM('MRR Conglomerado'!U607:W607),3)),"")</f>
        <v/>
      </c>
      <c r="S607" s="13" t="str">
        <f aca="false">IFERROR(IF(SUM('MRR Conglomerado'!V607:X607)=0,"",ROUND(SUM('MRR Conglomerado'!AH607:AJ607)/SUM('MRR Conglomerado'!V607:X607),3)),"")</f>
        <v/>
      </c>
      <c r="T607" s="13" t="str">
        <f aca="false">IFERROR(IF(SUM('MRR Conglomerado'!W607:Y607)=0,"",ROUND(SUM('MRR Conglomerado'!AI607:AK607)/SUM('MRR Conglomerado'!W607:Y607),3)),"")</f>
        <v/>
      </c>
      <c r="U607" s="13" t="str">
        <f aca="false">IFERROR(IF(SUM('MRR Conglomerado'!X607:Z607)=0,"",ROUND(SUM('MRR Conglomerado'!AJ607:AL607)/SUM('MRR Conglomerado'!X607:Z607),3)),"")</f>
        <v/>
      </c>
      <c r="V607" s="13" t="str">
        <f aca="false">IFERROR(IF(SUM('MRR Conglomerado'!Y607:AA607)=0,"",ROUND(SUM('MRR Conglomerado'!AK607:AM607)/SUM('MRR Conglomerado'!Y607:AA607),3)),"")</f>
        <v/>
      </c>
      <c r="W607" s="13" t="str">
        <f aca="false">IFERROR(IF(SUM('MRR Conglomerado'!Z607:AB607)=0,"",ROUND(SUM('MRR Conglomerado'!AL607:AN607)/SUM('MRR Conglomerado'!Z607:AB607),3)),"")</f>
        <v/>
      </c>
      <c r="X607" s="13" t="str">
        <f aca="false">IFERROR(IF(SUM('MRR Conglomerado'!AA607:AC607)=0,"",ROUND(SUM('MRR Conglomerado'!AM607:AO607)/SUM('MRR Conglomerado'!AA607:AC607),3)),"")</f>
        <v/>
      </c>
      <c r="Y607" s="13" t="n">
        <f aca="false">IFERROR(IF(SUM('MRR Conglomerado'!AB607:AD607)=0,"",ROUND(SUM('MRR Conglomerado'!AN607:AP607)/SUM('MRR Conglomerado'!AB607:AD607),3)),"")</f>
        <v>3.808</v>
      </c>
      <c r="Z607" s="13" t="n">
        <f aca="false">IFERROR(IF(SUM('MRR Conglomerado'!AC607:AE607)=0,"",ROUND(SUM('MRR Conglomerado'!AO607:AQ607)/SUM('MRR Conglomerado'!AC607:AE607),3)),"")</f>
        <v>1.826</v>
      </c>
      <c r="AA607" s="13" t="n">
        <f aca="false">IFERROR(IF(SUM('MRR Conglomerado'!AD607:AF607)=0,"",ROUND(SUM('MRR Conglomerado'!AP607:AR607)/SUM('MRR Conglomerado'!AD607:AF607),3)),"")</f>
        <v>1.183</v>
      </c>
      <c r="AB607" s="13" t="n">
        <f aca="false">IFERROR(IF(SUM('MRR Conglomerado'!AE607:AG607)=0,"",ROUND(SUM('MRR Conglomerado'!AQ607:AS607)/SUM('MRR Conglomerado'!AE607:AG607),3)),"")</f>
        <v>1.148</v>
      </c>
    </row>
    <row r="608" customFormat="false" ht="15" hidden="false" customHeight="false" outlineLevel="0" collapsed="false">
      <c r="A608" s="10" t="s">
        <v>1276</v>
      </c>
      <c r="B608" s="13" t="str">
        <f aca="false">IFERROR(IF(SUM('MRR Conglomerado'!E608:G608)=0,"",ROUND(SUM('MRR Conglomerado'!Q608:S608)/SUM('MRR Conglomerado'!E608:G608),3)),"")</f>
        <v/>
      </c>
      <c r="C608" s="13" t="str">
        <f aca="false">IFERROR(IF(SUM('MRR Conglomerado'!F608:H608)=0,"",ROUND(SUM('MRR Conglomerado'!R608:T608)/SUM('MRR Conglomerado'!F608:H608),3)),"")</f>
        <v/>
      </c>
      <c r="D608" s="13" t="str">
        <f aca="false">IFERROR(IF(SUM('MRR Conglomerado'!G608:I608)=0,"",ROUND(SUM('MRR Conglomerado'!S608:U608)/SUM('MRR Conglomerado'!G608:I608),3)),"")</f>
        <v/>
      </c>
      <c r="E608" s="13" t="str">
        <f aca="false">IFERROR(IF(SUM('MRR Conglomerado'!H608:J608)=0,"",ROUND(SUM('MRR Conglomerado'!T608:V608)/SUM('MRR Conglomerado'!H608:J608),3)),"")</f>
        <v/>
      </c>
      <c r="F608" s="13" t="str">
        <f aca="false">IFERROR(IF(SUM('MRR Conglomerado'!I608:K608)=0,"",ROUND(SUM('MRR Conglomerado'!U608:W608)/SUM('MRR Conglomerado'!I608:K608),3)),"")</f>
        <v/>
      </c>
      <c r="G608" s="13" t="str">
        <f aca="false">IFERROR(IF(SUM('MRR Conglomerado'!J608:L608)=0,"",ROUND(SUM('MRR Conglomerado'!V608:X608)/SUM('MRR Conglomerado'!J608:L608),3)),"")</f>
        <v/>
      </c>
      <c r="H608" s="13" t="str">
        <f aca="false">IFERROR(IF(SUM('MRR Conglomerado'!K608:M608)=0,"",ROUND(SUM('MRR Conglomerado'!W608:Y608)/SUM('MRR Conglomerado'!K608:M608),3)),"")</f>
        <v/>
      </c>
      <c r="I608" s="13" t="str">
        <f aca="false">IFERROR(IF(SUM('MRR Conglomerado'!L608:N608)=0,"",ROUND(SUM('MRR Conglomerado'!X608:Z608)/SUM('MRR Conglomerado'!L608:N608),3)),"")</f>
        <v/>
      </c>
      <c r="J608" s="13" t="str">
        <f aca="false">IFERROR(IF(SUM('MRR Conglomerado'!M608:O608)=0,"",ROUND(SUM('MRR Conglomerado'!Y608:AA608)/SUM('MRR Conglomerado'!M608:O608),3)),"")</f>
        <v/>
      </c>
      <c r="K608" s="13" t="str">
        <f aca="false">IFERROR(IF(SUM('MRR Conglomerado'!N608:P608)=0,"",ROUND(SUM('MRR Conglomerado'!Z608:AB608)/SUM('MRR Conglomerado'!N608:P608),3)),"")</f>
        <v/>
      </c>
      <c r="L608" s="13" t="str">
        <f aca="false">IFERROR(IF(SUM('MRR Conglomerado'!O608:Q608)=0,"",ROUND(SUM('MRR Conglomerado'!AA608:AC608)/SUM('MRR Conglomerado'!O608:Q608),3)),"")</f>
        <v/>
      </c>
      <c r="M608" s="13" t="str">
        <f aca="false">IFERROR(IF(SUM('MRR Conglomerado'!P608:R608)=0,"",ROUND(SUM('MRR Conglomerado'!AB608:AD608)/SUM('MRR Conglomerado'!P608:R608),3)),"")</f>
        <v/>
      </c>
      <c r="N608" s="13" t="str">
        <f aca="false">IFERROR(IF(SUM('MRR Conglomerado'!Q608:S608)=0,"",ROUND(SUM('MRR Conglomerado'!AC608:AE608)/SUM('MRR Conglomerado'!Q608:S608),3)),"")</f>
        <v/>
      </c>
      <c r="O608" s="13" t="str">
        <f aca="false">IFERROR(IF(SUM('MRR Conglomerado'!R608:T608)=0,"",ROUND(SUM('MRR Conglomerado'!AD608:AF608)/SUM('MRR Conglomerado'!R608:T608),3)),"")</f>
        <v/>
      </c>
      <c r="P608" s="13" t="str">
        <f aca="false">IFERROR(IF(SUM('MRR Conglomerado'!S608:U608)=0,"",ROUND(SUM('MRR Conglomerado'!AE608:AG608)/SUM('MRR Conglomerado'!S608:U608),3)),"")</f>
        <v/>
      </c>
      <c r="Q608" s="13" t="str">
        <f aca="false">IFERROR(IF(SUM('MRR Conglomerado'!T608:V608)=0,"",ROUND(SUM('MRR Conglomerado'!AF608:AH608)/SUM('MRR Conglomerado'!T608:V608),3)),"")</f>
        <v/>
      </c>
      <c r="R608" s="13" t="str">
        <f aca="false">IFERROR(IF(SUM('MRR Conglomerado'!U608:W608)=0,"",ROUND(SUM('MRR Conglomerado'!AG608:AI608)/SUM('MRR Conglomerado'!U608:W608),3)),"")</f>
        <v/>
      </c>
      <c r="S608" s="13" t="str">
        <f aca="false">IFERROR(IF(SUM('MRR Conglomerado'!V608:X608)=0,"",ROUND(SUM('MRR Conglomerado'!AH608:AJ608)/SUM('MRR Conglomerado'!V608:X608),3)),"")</f>
        <v/>
      </c>
      <c r="T608" s="13" t="str">
        <f aca="false">IFERROR(IF(SUM('MRR Conglomerado'!W608:Y608)=0,"",ROUND(SUM('MRR Conglomerado'!AI608:AK608)/SUM('MRR Conglomerado'!W608:Y608),3)),"")</f>
        <v/>
      </c>
      <c r="U608" s="13" t="str">
        <f aca="false">IFERROR(IF(SUM('MRR Conglomerado'!X608:Z608)=0,"",ROUND(SUM('MRR Conglomerado'!AJ608:AL608)/SUM('MRR Conglomerado'!X608:Z608),3)),"")</f>
        <v/>
      </c>
      <c r="V608" s="13" t="str">
        <f aca="false">IFERROR(IF(SUM('MRR Conglomerado'!Y608:AA608)=0,"",ROUND(SUM('MRR Conglomerado'!AK608:AM608)/SUM('MRR Conglomerado'!Y608:AA608),3)),"")</f>
        <v/>
      </c>
      <c r="W608" s="13" t="str">
        <f aca="false">IFERROR(IF(SUM('MRR Conglomerado'!Z608:AB608)=0,"",ROUND(SUM('MRR Conglomerado'!AL608:AN608)/SUM('MRR Conglomerado'!Z608:AB608),3)),"")</f>
        <v/>
      </c>
      <c r="X608" s="13" t="str">
        <f aca="false">IFERROR(IF(SUM('MRR Conglomerado'!AA608:AC608)=0,"",ROUND(SUM('MRR Conglomerado'!AM608:AO608)/SUM('MRR Conglomerado'!AA608:AC608),3)),"")</f>
        <v/>
      </c>
      <c r="Y608" s="13" t="str">
        <f aca="false">IFERROR(IF(SUM('MRR Conglomerado'!AB608:AD608)=0,"",ROUND(SUM('MRR Conglomerado'!AN608:AP608)/SUM('MRR Conglomerado'!AB608:AD608),3)),"")</f>
        <v/>
      </c>
      <c r="Z608" s="13" t="str">
        <f aca="false">IFERROR(IF(SUM('MRR Conglomerado'!AC608:AE608)=0,"",ROUND(SUM('MRR Conglomerado'!AO608:AQ608)/SUM('MRR Conglomerado'!AC608:AE608),3)),"")</f>
        <v/>
      </c>
      <c r="AA608" s="13" t="str">
        <f aca="false">IFERROR(IF(SUM('MRR Conglomerado'!AD608:AF608)=0,"",ROUND(SUM('MRR Conglomerado'!AP608:AR608)/SUM('MRR Conglomerado'!AD608:AF608),3)),"")</f>
        <v/>
      </c>
      <c r="AB608" s="13" t="str">
        <f aca="false">IFERROR(IF(SUM('MRR Conglomerado'!AE608:AG608)=0,"",ROUND(SUM('MRR Conglomerado'!AQ608:AS608)/SUM('MRR Conglomerado'!AE608:AG608),3)),"")</f>
        <v/>
      </c>
    </row>
    <row r="609" customFormat="false" ht="15" hidden="false" customHeight="false" outlineLevel="0" collapsed="false">
      <c r="A609" s="10" t="s">
        <v>1278</v>
      </c>
      <c r="B609" s="13" t="str">
        <f aca="false">IFERROR(IF(SUM('MRR Conglomerado'!E609:G609)=0,"",ROUND(SUM('MRR Conglomerado'!Q609:S609)/SUM('MRR Conglomerado'!E609:G609),3)),"")</f>
        <v/>
      </c>
      <c r="C609" s="13" t="str">
        <f aca="false">IFERROR(IF(SUM('MRR Conglomerado'!F609:H609)=0,"",ROUND(SUM('MRR Conglomerado'!R609:T609)/SUM('MRR Conglomerado'!F609:H609),3)),"")</f>
        <v/>
      </c>
      <c r="D609" s="13" t="str">
        <f aca="false">IFERROR(IF(SUM('MRR Conglomerado'!G609:I609)=0,"",ROUND(SUM('MRR Conglomerado'!S609:U609)/SUM('MRR Conglomerado'!G609:I609),3)),"")</f>
        <v/>
      </c>
      <c r="E609" s="13" t="str">
        <f aca="false">IFERROR(IF(SUM('MRR Conglomerado'!H609:J609)=0,"",ROUND(SUM('MRR Conglomerado'!T609:V609)/SUM('MRR Conglomerado'!H609:J609),3)),"")</f>
        <v/>
      </c>
      <c r="F609" s="13" t="str">
        <f aca="false">IFERROR(IF(SUM('MRR Conglomerado'!I609:K609)=0,"",ROUND(SUM('MRR Conglomerado'!U609:W609)/SUM('MRR Conglomerado'!I609:K609),3)),"")</f>
        <v/>
      </c>
      <c r="G609" s="13" t="str">
        <f aca="false">IFERROR(IF(SUM('MRR Conglomerado'!J609:L609)=0,"",ROUND(SUM('MRR Conglomerado'!V609:X609)/SUM('MRR Conglomerado'!J609:L609),3)),"")</f>
        <v/>
      </c>
      <c r="H609" s="13" t="str">
        <f aca="false">IFERROR(IF(SUM('MRR Conglomerado'!K609:M609)=0,"",ROUND(SUM('MRR Conglomerado'!W609:Y609)/SUM('MRR Conglomerado'!K609:M609),3)),"")</f>
        <v/>
      </c>
      <c r="I609" s="13" t="str">
        <f aca="false">IFERROR(IF(SUM('MRR Conglomerado'!L609:N609)=0,"",ROUND(SUM('MRR Conglomerado'!X609:Z609)/SUM('MRR Conglomerado'!L609:N609),3)),"")</f>
        <v/>
      </c>
      <c r="J609" s="13" t="str">
        <f aca="false">IFERROR(IF(SUM('MRR Conglomerado'!M609:O609)=0,"",ROUND(SUM('MRR Conglomerado'!Y609:AA609)/SUM('MRR Conglomerado'!M609:O609),3)),"")</f>
        <v/>
      </c>
      <c r="K609" s="13" t="str">
        <f aca="false">IFERROR(IF(SUM('MRR Conglomerado'!N609:P609)=0,"",ROUND(SUM('MRR Conglomerado'!Z609:AB609)/SUM('MRR Conglomerado'!N609:P609),3)),"")</f>
        <v/>
      </c>
      <c r="L609" s="13" t="str">
        <f aca="false">IFERROR(IF(SUM('MRR Conglomerado'!O609:Q609)=0,"",ROUND(SUM('MRR Conglomerado'!AA609:AC609)/SUM('MRR Conglomerado'!O609:Q609),3)),"")</f>
        <v/>
      </c>
      <c r="M609" s="13" t="str">
        <f aca="false">IFERROR(IF(SUM('MRR Conglomerado'!P609:R609)=0,"",ROUND(SUM('MRR Conglomerado'!AB609:AD609)/SUM('MRR Conglomerado'!P609:R609),3)),"")</f>
        <v/>
      </c>
      <c r="N609" s="13" t="str">
        <f aca="false">IFERROR(IF(SUM('MRR Conglomerado'!Q609:S609)=0,"",ROUND(SUM('MRR Conglomerado'!AC609:AE609)/SUM('MRR Conglomerado'!Q609:S609),3)),"")</f>
        <v/>
      </c>
      <c r="O609" s="13" t="str">
        <f aca="false">IFERROR(IF(SUM('MRR Conglomerado'!R609:T609)=0,"",ROUND(SUM('MRR Conglomerado'!AD609:AF609)/SUM('MRR Conglomerado'!R609:T609),3)),"")</f>
        <v/>
      </c>
      <c r="P609" s="13" t="str">
        <f aca="false">IFERROR(IF(SUM('MRR Conglomerado'!S609:U609)=0,"",ROUND(SUM('MRR Conglomerado'!AE609:AG609)/SUM('MRR Conglomerado'!S609:U609),3)),"")</f>
        <v/>
      </c>
      <c r="Q609" s="13" t="str">
        <f aca="false">IFERROR(IF(SUM('MRR Conglomerado'!T609:V609)=0,"",ROUND(SUM('MRR Conglomerado'!AF609:AH609)/SUM('MRR Conglomerado'!T609:V609),3)),"")</f>
        <v/>
      </c>
      <c r="R609" s="13" t="str">
        <f aca="false">IFERROR(IF(SUM('MRR Conglomerado'!U609:W609)=0,"",ROUND(SUM('MRR Conglomerado'!AG609:AI609)/SUM('MRR Conglomerado'!U609:W609),3)),"")</f>
        <v/>
      </c>
      <c r="S609" s="13" t="str">
        <f aca="false">IFERROR(IF(SUM('MRR Conglomerado'!V609:X609)=0,"",ROUND(SUM('MRR Conglomerado'!AH609:AJ609)/SUM('MRR Conglomerado'!V609:X609),3)),"")</f>
        <v/>
      </c>
      <c r="T609" s="13" t="str">
        <f aca="false">IFERROR(IF(SUM('MRR Conglomerado'!W609:Y609)=0,"",ROUND(SUM('MRR Conglomerado'!AI609:AK609)/SUM('MRR Conglomerado'!W609:Y609),3)),"")</f>
        <v/>
      </c>
      <c r="U609" s="13" t="str">
        <f aca="false">IFERROR(IF(SUM('MRR Conglomerado'!X609:Z609)=0,"",ROUND(SUM('MRR Conglomerado'!AJ609:AL609)/SUM('MRR Conglomerado'!X609:Z609),3)),"")</f>
        <v/>
      </c>
      <c r="V609" s="13" t="str">
        <f aca="false">IFERROR(IF(SUM('MRR Conglomerado'!Y609:AA609)=0,"",ROUND(SUM('MRR Conglomerado'!AK609:AM609)/SUM('MRR Conglomerado'!Y609:AA609),3)),"")</f>
        <v/>
      </c>
      <c r="W609" s="13" t="str">
        <f aca="false">IFERROR(IF(SUM('MRR Conglomerado'!Z609:AB609)=0,"",ROUND(SUM('MRR Conglomerado'!AL609:AN609)/SUM('MRR Conglomerado'!Z609:AB609),3)),"")</f>
        <v/>
      </c>
      <c r="X609" s="13" t="str">
        <f aca="false">IFERROR(IF(SUM('MRR Conglomerado'!AA609:AC609)=0,"",ROUND(SUM('MRR Conglomerado'!AM609:AO609)/SUM('MRR Conglomerado'!AA609:AC609),3)),"")</f>
        <v/>
      </c>
      <c r="Y609" s="13" t="str">
        <f aca="false">IFERROR(IF(SUM('MRR Conglomerado'!AB609:AD609)=0,"",ROUND(SUM('MRR Conglomerado'!AN609:AP609)/SUM('MRR Conglomerado'!AB609:AD609),3)),"")</f>
        <v/>
      </c>
      <c r="Z609" s="13" t="str">
        <f aca="false">IFERROR(IF(SUM('MRR Conglomerado'!AC609:AE609)=0,"",ROUND(SUM('MRR Conglomerado'!AO609:AQ609)/SUM('MRR Conglomerado'!AC609:AE609),3)),"")</f>
        <v/>
      </c>
      <c r="AA609" s="13" t="str">
        <f aca="false">IFERROR(IF(SUM('MRR Conglomerado'!AD609:AF609)=0,"",ROUND(SUM('MRR Conglomerado'!AP609:AR609)/SUM('MRR Conglomerado'!AD609:AF609),3)),"")</f>
        <v/>
      </c>
      <c r="AB609" s="13" t="str">
        <f aca="false">IFERROR(IF(SUM('MRR Conglomerado'!AE609:AG609)=0,"",ROUND(SUM('MRR Conglomerado'!AQ609:AS609)/SUM('MRR Conglomerado'!AE609:AG609),3)),"")</f>
        <v/>
      </c>
    </row>
    <row r="610" customFormat="false" ht="15" hidden="false" customHeight="false" outlineLevel="0" collapsed="false">
      <c r="A610" s="10" t="s">
        <v>1280</v>
      </c>
      <c r="B610" s="13" t="str">
        <f aca="false">IFERROR(IF(SUM('MRR Conglomerado'!E610:G610)=0,"",ROUND(SUM('MRR Conglomerado'!Q610:S610)/SUM('MRR Conglomerado'!E610:G610),3)),"")</f>
        <v/>
      </c>
      <c r="C610" s="13" t="str">
        <f aca="false">IFERROR(IF(SUM('MRR Conglomerado'!F610:H610)=0,"",ROUND(SUM('MRR Conglomerado'!R610:T610)/SUM('MRR Conglomerado'!F610:H610),3)),"")</f>
        <v/>
      </c>
      <c r="D610" s="13" t="str">
        <f aca="false">IFERROR(IF(SUM('MRR Conglomerado'!G610:I610)=0,"",ROUND(SUM('MRR Conglomerado'!S610:U610)/SUM('MRR Conglomerado'!G610:I610),3)),"")</f>
        <v/>
      </c>
      <c r="E610" s="13" t="str">
        <f aca="false">IFERROR(IF(SUM('MRR Conglomerado'!H610:J610)=0,"",ROUND(SUM('MRR Conglomerado'!T610:V610)/SUM('MRR Conglomerado'!H610:J610),3)),"")</f>
        <v/>
      </c>
      <c r="F610" s="13" t="str">
        <f aca="false">IFERROR(IF(SUM('MRR Conglomerado'!I610:K610)=0,"",ROUND(SUM('MRR Conglomerado'!U610:W610)/SUM('MRR Conglomerado'!I610:K610),3)),"")</f>
        <v/>
      </c>
      <c r="G610" s="13" t="str">
        <f aca="false">IFERROR(IF(SUM('MRR Conglomerado'!J610:L610)=0,"",ROUND(SUM('MRR Conglomerado'!V610:X610)/SUM('MRR Conglomerado'!J610:L610),3)),"")</f>
        <v/>
      </c>
      <c r="H610" s="13" t="str">
        <f aca="false">IFERROR(IF(SUM('MRR Conglomerado'!K610:M610)=0,"",ROUND(SUM('MRR Conglomerado'!W610:Y610)/SUM('MRR Conglomerado'!K610:M610),3)),"")</f>
        <v/>
      </c>
      <c r="I610" s="13" t="str">
        <f aca="false">IFERROR(IF(SUM('MRR Conglomerado'!L610:N610)=0,"",ROUND(SUM('MRR Conglomerado'!X610:Z610)/SUM('MRR Conglomerado'!L610:N610),3)),"")</f>
        <v/>
      </c>
      <c r="J610" s="13" t="str">
        <f aca="false">IFERROR(IF(SUM('MRR Conglomerado'!M610:O610)=0,"",ROUND(SUM('MRR Conglomerado'!Y610:AA610)/SUM('MRR Conglomerado'!M610:O610),3)),"")</f>
        <v/>
      </c>
      <c r="K610" s="13" t="str">
        <f aca="false">IFERROR(IF(SUM('MRR Conglomerado'!N610:P610)=0,"",ROUND(SUM('MRR Conglomerado'!Z610:AB610)/SUM('MRR Conglomerado'!N610:P610),3)),"")</f>
        <v/>
      </c>
      <c r="L610" s="13" t="str">
        <f aca="false">IFERROR(IF(SUM('MRR Conglomerado'!O610:Q610)=0,"",ROUND(SUM('MRR Conglomerado'!AA610:AC610)/SUM('MRR Conglomerado'!O610:Q610),3)),"")</f>
        <v/>
      </c>
      <c r="M610" s="13" t="str">
        <f aca="false">IFERROR(IF(SUM('MRR Conglomerado'!P610:R610)=0,"",ROUND(SUM('MRR Conglomerado'!AB610:AD610)/SUM('MRR Conglomerado'!P610:R610),3)),"")</f>
        <v/>
      </c>
      <c r="N610" s="13" t="str">
        <f aca="false">IFERROR(IF(SUM('MRR Conglomerado'!Q610:S610)=0,"",ROUND(SUM('MRR Conglomerado'!AC610:AE610)/SUM('MRR Conglomerado'!Q610:S610),3)),"")</f>
        <v/>
      </c>
      <c r="O610" s="13" t="str">
        <f aca="false">IFERROR(IF(SUM('MRR Conglomerado'!R610:T610)=0,"",ROUND(SUM('MRR Conglomerado'!AD610:AF610)/SUM('MRR Conglomerado'!R610:T610),3)),"")</f>
        <v/>
      </c>
      <c r="P610" s="13" t="str">
        <f aca="false">IFERROR(IF(SUM('MRR Conglomerado'!S610:U610)=0,"",ROUND(SUM('MRR Conglomerado'!AE610:AG610)/SUM('MRR Conglomerado'!S610:U610),3)),"")</f>
        <v/>
      </c>
      <c r="Q610" s="13" t="str">
        <f aca="false">IFERROR(IF(SUM('MRR Conglomerado'!T610:V610)=0,"",ROUND(SUM('MRR Conglomerado'!AF610:AH610)/SUM('MRR Conglomerado'!T610:V610),3)),"")</f>
        <v/>
      </c>
      <c r="R610" s="13" t="str">
        <f aca="false">IFERROR(IF(SUM('MRR Conglomerado'!U610:W610)=0,"",ROUND(SUM('MRR Conglomerado'!AG610:AI610)/SUM('MRR Conglomerado'!U610:W610),3)),"")</f>
        <v/>
      </c>
      <c r="S610" s="13" t="n">
        <f aca="false">IFERROR(IF(SUM('MRR Conglomerado'!V610:X610)=0,"",ROUND(SUM('MRR Conglomerado'!AH610:AJ610)/SUM('MRR Conglomerado'!V610:X610),3)),"")</f>
        <v>3.41</v>
      </c>
      <c r="T610" s="13" t="n">
        <f aca="false">IFERROR(IF(SUM('MRR Conglomerado'!W610:Y610)=0,"",ROUND(SUM('MRR Conglomerado'!AI610:AK610)/SUM('MRR Conglomerado'!W610:Y610),3)),"")</f>
        <v>1.251</v>
      </c>
      <c r="U610" s="13" t="n">
        <f aca="false">IFERROR(IF(SUM('MRR Conglomerado'!X610:Z610)=0,"",ROUND(SUM('MRR Conglomerado'!AJ610:AL610)/SUM('MRR Conglomerado'!X610:Z610),3)),"")</f>
        <v>0.431</v>
      </c>
      <c r="V610" s="13" t="n">
        <f aca="false">IFERROR(IF(SUM('MRR Conglomerado'!Y610:AA610)=0,"",ROUND(SUM('MRR Conglomerado'!AK610:AM610)/SUM('MRR Conglomerado'!Y610:AA610),3)),"")</f>
        <v>0</v>
      </c>
      <c r="W610" s="13" t="n">
        <f aca="false">IFERROR(IF(SUM('MRR Conglomerado'!Z610:AB610)=0,"",ROUND(SUM('MRR Conglomerado'!AL610:AN610)/SUM('MRR Conglomerado'!Z610:AB610),3)),"")</f>
        <v>0</v>
      </c>
      <c r="X610" s="13" t="n">
        <f aca="false">IFERROR(IF(SUM('MRR Conglomerado'!AA610:AC610)=0,"",ROUND(SUM('MRR Conglomerado'!AM610:AO610)/SUM('MRR Conglomerado'!AA610:AC610),3)),"")</f>
        <v>0</v>
      </c>
      <c r="Y610" s="13" t="n">
        <f aca="false">IFERROR(IF(SUM('MRR Conglomerado'!AB610:AD610)=0,"",ROUND(SUM('MRR Conglomerado'!AN610:AP610)/SUM('MRR Conglomerado'!AB610:AD610),3)),"")</f>
        <v>0</v>
      </c>
      <c r="Z610" s="13" t="n">
        <f aca="false">IFERROR(IF(SUM('MRR Conglomerado'!AC610:AE610)=0,"",ROUND(SUM('MRR Conglomerado'!AO610:AQ610)/SUM('MRR Conglomerado'!AC610:AE610),3)),"")</f>
        <v>0</v>
      </c>
      <c r="AA610" s="13" t="n">
        <f aca="false">IFERROR(IF(SUM('MRR Conglomerado'!AD610:AF610)=0,"",ROUND(SUM('MRR Conglomerado'!AP610:AR610)/SUM('MRR Conglomerado'!AD610:AF610),3)),"")</f>
        <v>0</v>
      </c>
      <c r="AB610" s="13" t="n">
        <f aca="false">IFERROR(IF(SUM('MRR Conglomerado'!AE610:AG610)=0,"",ROUND(SUM('MRR Conglomerado'!AQ610:AS610)/SUM('MRR Conglomerado'!AE610:AG610),3)),"")</f>
        <v>0</v>
      </c>
    </row>
    <row r="611" customFormat="false" ht="15" hidden="false" customHeight="false" outlineLevel="0" collapsed="false">
      <c r="A611" s="10" t="s">
        <v>1282</v>
      </c>
      <c r="B611" s="13" t="n">
        <f aca="false">IFERROR(IF(SUM('MRR Conglomerado'!E611:G611)=0,"",ROUND(SUM('MRR Conglomerado'!Q611:S611)/SUM('MRR Conglomerado'!E611:G611),3)),"")</f>
        <v>1.093</v>
      </c>
      <c r="C611" s="13" t="n">
        <f aca="false">IFERROR(IF(SUM('MRR Conglomerado'!F611:H611)=0,"",ROUND(SUM('MRR Conglomerado'!R611:T611)/SUM('MRR Conglomerado'!F611:H611),3)),"")</f>
        <v>1.125</v>
      </c>
      <c r="D611" s="13" t="n">
        <f aca="false">IFERROR(IF(SUM('MRR Conglomerado'!G611:I611)=0,"",ROUND(SUM('MRR Conglomerado'!S611:U611)/SUM('MRR Conglomerado'!G611:I611),3)),"")</f>
        <v>1.135</v>
      </c>
      <c r="E611" s="13" t="n">
        <f aca="false">IFERROR(IF(SUM('MRR Conglomerado'!H611:J611)=0,"",ROUND(SUM('MRR Conglomerado'!T611:V611)/SUM('MRR Conglomerado'!H611:J611),3)),"")</f>
        <v>1.137</v>
      </c>
      <c r="F611" s="13" t="n">
        <f aca="false">IFERROR(IF(SUM('MRR Conglomerado'!I611:K611)=0,"",ROUND(SUM('MRR Conglomerado'!U611:W611)/SUM('MRR Conglomerado'!I611:K611),3)),"")</f>
        <v>1.107</v>
      </c>
      <c r="G611" s="13" t="n">
        <f aca="false">IFERROR(IF(SUM('MRR Conglomerado'!J611:L611)=0,"",ROUND(SUM('MRR Conglomerado'!V611:X611)/SUM('MRR Conglomerado'!J611:L611),3)),"")</f>
        <v>1.086</v>
      </c>
      <c r="H611" s="13" t="n">
        <f aca="false">IFERROR(IF(SUM('MRR Conglomerado'!K611:M611)=0,"",ROUND(SUM('MRR Conglomerado'!W611:Y611)/SUM('MRR Conglomerado'!K611:M611),3)),"")</f>
        <v>1.078</v>
      </c>
      <c r="I611" s="13" t="n">
        <f aca="false">IFERROR(IF(SUM('MRR Conglomerado'!L611:N611)=0,"",ROUND(SUM('MRR Conglomerado'!X611:Z611)/SUM('MRR Conglomerado'!L611:N611),3)),"")</f>
        <v>1.108</v>
      </c>
      <c r="J611" s="13" t="n">
        <f aca="false">IFERROR(IF(SUM('MRR Conglomerado'!M611:O611)=0,"",ROUND(SUM('MRR Conglomerado'!Y611:AA611)/SUM('MRR Conglomerado'!M611:O611),3)),"")</f>
        <v>1.15</v>
      </c>
      <c r="K611" s="13" t="n">
        <f aca="false">IFERROR(IF(SUM('MRR Conglomerado'!N611:P611)=0,"",ROUND(SUM('MRR Conglomerado'!Z611:AB611)/SUM('MRR Conglomerado'!N611:P611),3)),"")</f>
        <v>1.212</v>
      </c>
      <c r="L611" s="13" t="n">
        <f aca="false">IFERROR(IF(SUM('MRR Conglomerado'!O611:Q611)=0,"",ROUND(SUM('MRR Conglomerado'!AA611:AC611)/SUM('MRR Conglomerado'!O611:Q611),3)),"")</f>
        <v>1.251</v>
      </c>
      <c r="M611" s="13" t="n">
        <f aca="false">IFERROR(IF(SUM('MRR Conglomerado'!P611:R611)=0,"",ROUND(SUM('MRR Conglomerado'!AB611:AD611)/SUM('MRR Conglomerado'!P611:R611),3)),"")</f>
        <v>1.233</v>
      </c>
      <c r="N611" s="13" t="n">
        <f aca="false">IFERROR(IF(SUM('MRR Conglomerado'!Q611:S611)=0,"",ROUND(SUM('MRR Conglomerado'!AC611:AE611)/SUM('MRR Conglomerado'!Q611:S611),3)),"")</f>
        <v>1.17</v>
      </c>
      <c r="O611" s="13" t="n">
        <f aca="false">IFERROR(IF(SUM('MRR Conglomerado'!R611:T611)=0,"",ROUND(SUM('MRR Conglomerado'!AD611:AF611)/SUM('MRR Conglomerado'!R611:T611),3)),"")</f>
        <v>1.117</v>
      </c>
      <c r="P611" s="13" t="n">
        <f aca="false">IFERROR(IF(SUM('MRR Conglomerado'!S611:U611)=0,"",ROUND(SUM('MRR Conglomerado'!AE611:AG611)/SUM('MRR Conglomerado'!S611:U611),3)),"")</f>
        <v>1.092</v>
      </c>
      <c r="Q611" s="13" t="n">
        <f aca="false">IFERROR(IF(SUM('MRR Conglomerado'!T611:V611)=0,"",ROUND(SUM('MRR Conglomerado'!AF611:AH611)/SUM('MRR Conglomerado'!T611:V611),3)),"")</f>
        <v>1.088</v>
      </c>
      <c r="R611" s="13" t="n">
        <f aca="false">IFERROR(IF(SUM('MRR Conglomerado'!U611:W611)=0,"",ROUND(SUM('MRR Conglomerado'!AG611:AI611)/SUM('MRR Conglomerado'!U611:W611),3)),"")</f>
        <v>1.129</v>
      </c>
      <c r="S611" s="13" t="n">
        <f aca="false">IFERROR(IF(SUM('MRR Conglomerado'!V611:X611)=0,"",ROUND(SUM('MRR Conglomerado'!AH611:AJ611)/SUM('MRR Conglomerado'!V611:X611),3)),"")</f>
        <v>1.169</v>
      </c>
      <c r="T611" s="13" t="n">
        <f aca="false">IFERROR(IF(SUM('MRR Conglomerado'!W611:Y611)=0,"",ROUND(SUM('MRR Conglomerado'!AI611:AK611)/SUM('MRR Conglomerado'!W611:Y611),3)),"")</f>
        <v>1.197</v>
      </c>
      <c r="U611" s="13" t="n">
        <f aca="false">IFERROR(IF(SUM('MRR Conglomerado'!X611:Z611)=0,"",ROUND(SUM('MRR Conglomerado'!AJ611:AL611)/SUM('MRR Conglomerado'!X611:Z611),3)),"")</f>
        <v>1.184</v>
      </c>
      <c r="V611" s="13" t="n">
        <f aca="false">IFERROR(IF(SUM('MRR Conglomerado'!Y611:AA611)=0,"",ROUND(SUM('MRR Conglomerado'!AK611:AM611)/SUM('MRR Conglomerado'!Y611:AA611),3)),"")</f>
        <v>1.181</v>
      </c>
      <c r="W611" s="13" t="n">
        <f aca="false">IFERROR(IF(SUM('MRR Conglomerado'!Z611:AB611)=0,"",ROUND(SUM('MRR Conglomerado'!AL611:AN611)/SUM('MRR Conglomerado'!Z611:AB611),3)),"")</f>
        <v>1.174</v>
      </c>
      <c r="X611" s="13" t="n">
        <f aca="false">IFERROR(IF(SUM('MRR Conglomerado'!AA611:AC611)=0,"",ROUND(SUM('MRR Conglomerado'!AM611:AO611)/SUM('MRR Conglomerado'!AA611:AC611),3)),"")</f>
        <v>1.185</v>
      </c>
      <c r="Y611" s="13" t="n">
        <f aca="false">IFERROR(IF(SUM('MRR Conglomerado'!AB611:AD611)=0,"",ROUND(SUM('MRR Conglomerado'!AN611:AP611)/SUM('MRR Conglomerado'!AB611:AD611),3)),"")</f>
        <v>1.207</v>
      </c>
      <c r="Z611" s="13" t="n">
        <f aca="false">IFERROR(IF(SUM('MRR Conglomerado'!AC611:AE611)=0,"",ROUND(SUM('MRR Conglomerado'!AO611:AQ611)/SUM('MRR Conglomerado'!AC611:AE611),3)),"")</f>
        <v>1.263</v>
      </c>
      <c r="AA611" s="13" t="n">
        <f aca="false">IFERROR(IF(SUM('MRR Conglomerado'!AD611:AF611)=0,"",ROUND(SUM('MRR Conglomerado'!AP611:AR611)/SUM('MRR Conglomerado'!AD611:AF611),3)),"")</f>
        <v>1.293</v>
      </c>
      <c r="AB611" s="13" t="n">
        <f aca="false">IFERROR(IF(SUM('MRR Conglomerado'!AE611:AG611)=0,"",ROUND(SUM('MRR Conglomerado'!AQ611:AS611)/SUM('MRR Conglomerado'!AE611:AG611),3)),"")</f>
        <v>1.31</v>
      </c>
    </row>
    <row r="612" customFormat="false" ht="15" hidden="false" customHeight="false" outlineLevel="0" collapsed="false">
      <c r="A612" s="10" t="s">
        <v>1284</v>
      </c>
      <c r="B612" s="13" t="n">
        <f aca="false">IFERROR(IF(SUM('MRR Conglomerado'!E612:G612)=0,"",ROUND(SUM('MRR Conglomerado'!Q612:S612)/SUM('MRR Conglomerado'!E612:G612),3)),"")</f>
        <v>1.067</v>
      </c>
      <c r="C612" s="13" t="n">
        <f aca="false">IFERROR(IF(SUM('MRR Conglomerado'!F612:H612)=0,"",ROUND(SUM('MRR Conglomerado'!R612:T612)/SUM('MRR Conglomerado'!F612:H612),3)),"")</f>
        <v>1.133</v>
      </c>
      <c r="D612" s="13" t="n">
        <f aca="false">IFERROR(IF(SUM('MRR Conglomerado'!G612:I612)=0,"",ROUND(SUM('MRR Conglomerado'!S612:U612)/SUM('MRR Conglomerado'!G612:I612),3)),"")</f>
        <v>1.241</v>
      </c>
      <c r="E612" s="13" t="n">
        <f aca="false">IFERROR(IF(SUM('MRR Conglomerado'!H612:J612)=0,"",ROUND(SUM('MRR Conglomerado'!T612:V612)/SUM('MRR Conglomerado'!H612:J612),3)),"")</f>
        <v>1.259</v>
      </c>
      <c r="F612" s="13" t="n">
        <f aca="false">IFERROR(IF(SUM('MRR Conglomerado'!I612:K612)=0,"",ROUND(SUM('MRR Conglomerado'!U612:W612)/SUM('MRR Conglomerado'!I612:K612),3)),"")</f>
        <v>1.259</v>
      </c>
      <c r="G612" s="13" t="n">
        <f aca="false">IFERROR(IF(SUM('MRR Conglomerado'!J612:L612)=0,"",ROUND(SUM('MRR Conglomerado'!V612:X612)/SUM('MRR Conglomerado'!J612:L612),3)),"")</f>
        <v>1.237</v>
      </c>
      <c r="H612" s="13" t="n">
        <f aca="false">IFERROR(IF(SUM('MRR Conglomerado'!K612:M612)=0,"",ROUND(SUM('MRR Conglomerado'!W612:Y612)/SUM('MRR Conglomerado'!K612:M612),3)),"")</f>
        <v>1.224</v>
      </c>
      <c r="I612" s="13" t="n">
        <f aca="false">IFERROR(IF(SUM('MRR Conglomerado'!L612:N612)=0,"",ROUND(SUM('MRR Conglomerado'!X612:Z612)/SUM('MRR Conglomerado'!L612:N612),3)),"")</f>
        <v>1.228</v>
      </c>
      <c r="J612" s="13" t="n">
        <f aca="false">IFERROR(IF(SUM('MRR Conglomerado'!M612:O612)=0,"",ROUND(SUM('MRR Conglomerado'!Y612:AA612)/SUM('MRR Conglomerado'!M612:O612),3)),"")</f>
        <v>1.211</v>
      </c>
      <c r="K612" s="13" t="n">
        <f aca="false">IFERROR(IF(SUM('MRR Conglomerado'!N612:P612)=0,"",ROUND(SUM('MRR Conglomerado'!Z612:AB612)/SUM('MRR Conglomerado'!N612:P612),3)),"")</f>
        <v>1.296</v>
      </c>
      <c r="L612" s="13" t="n">
        <f aca="false">IFERROR(IF(SUM('MRR Conglomerado'!O612:Q612)=0,"",ROUND(SUM('MRR Conglomerado'!AA612:AC612)/SUM('MRR Conglomerado'!O612:Q612),3)),"")</f>
        <v>1.45</v>
      </c>
      <c r="M612" s="13" t="n">
        <f aca="false">IFERROR(IF(SUM('MRR Conglomerado'!P612:R612)=0,"",ROUND(SUM('MRR Conglomerado'!AB612:AD612)/SUM('MRR Conglomerado'!P612:R612),3)),"")</f>
        <v>1.528</v>
      </c>
      <c r="N612" s="13" t="n">
        <f aca="false">IFERROR(IF(SUM('MRR Conglomerado'!Q612:S612)=0,"",ROUND(SUM('MRR Conglomerado'!AC612:AE612)/SUM('MRR Conglomerado'!Q612:S612),3)),"")</f>
        <v>1.417</v>
      </c>
      <c r="O612" s="13" t="n">
        <f aca="false">IFERROR(IF(SUM('MRR Conglomerado'!R612:T612)=0,"",ROUND(SUM('MRR Conglomerado'!AD612:AF612)/SUM('MRR Conglomerado'!R612:T612),3)),"")</f>
        <v>1.303</v>
      </c>
      <c r="P612" s="13" t="n">
        <f aca="false">IFERROR(IF(SUM('MRR Conglomerado'!S612:U612)=0,"",ROUND(SUM('MRR Conglomerado'!AE612:AG612)/SUM('MRR Conglomerado'!S612:U612),3)),"")</f>
        <v>1.259</v>
      </c>
      <c r="Q612" s="13" t="n">
        <f aca="false">IFERROR(IF(SUM('MRR Conglomerado'!T612:V612)=0,"",ROUND(SUM('MRR Conglomerado'!AF612:AH612)/SUM('MRR Conglomerado'!T612:V612),3)),"")</f>
        <v>1.256</v>
      </c>
      <c r="R612" s="13" t="n">
        <f aca="false">IFERROR(IF(SUM('MRR Conglomerado'!U612:W612)=0,"",ROUND(SUM('MRR Conglomerado'!AG612:AI612)/SUM('MRR Conglomerado'!U612:W612),3)),"")</f>
        <v>1.213</v>
      </c>
      <c r="S612" s="13" t="n">
        <f aca="false">IFERROR(IF(SUM('MRR Conglomerado'!V612:X612)=0,"",ROUND(SUM('MRR Conglomerado'!AH612:AJ612)/SUM('MRR Conglomerado'!V612:X612),3)),"")</f>
        <v>1.199</v>
      </c>
      <c r="T612" s="13" t="n">
        <f aca="false">IFERROR(IF(SUM('MRR Conglomerado'!W612:Y612)=0,"",ROUND(SUM('MRR Conglomerado'!AI612:AK612)/SUM('MRR Conglomerado'!W612:Y612),3)),"")</f>
        <v>1.233</v>
      </c>
      <c r="U612" s="13" t="n">
        <f aca="false">IFERROR(IF(SUM('MRR Conglomerado'!X612:Z612)=0,"",ROUND(SUM('MRR Conglomerado'!AJ612:AL612)/SUM('MRR Conglomerado'!X612:Z612),3)),"")</f>
        <v>1.31</v>
      </c>
      <c r="V612" s="13" t="n">
        <f aca="false">IFERROR(IF(SUM('MRR Conglomerado'!Y612:AA612)=0,"",ROUND(SUM('MRR Conglomerado'!AK612:AM612)/SUM('MRR Conglomerado'!Y612:AA612),3)),"")</f>
        <v>1.374</v>
      </c>
      <c r="W612" s="13" t="n">
        <f aca="false">IFERROR(IF(SUM('MRR Conglomerado'!Z612:AB612)=0,"",ROUND(SUM('MRR Conglomerado'!AL612:AN612)/SUM('MRR Conglomerado'!Z612:AB612),3)),"")</f>
        <v>1.304</v>
      </c>
      <c r="X612" s="13" t="n">
        <f aca="false">IFERROR(IF(SUM('MRR Conglomerado'!AA612:AC612)=0,"",ROUND(SUM('MRR Conglomerado'!AM612:AO612)/SUM('MRR Conglomerado'!AA612:AC612),3)),"")</f>
        <v>1.198</v>
      </c>
      <c r="Y612" s="13" t="n">
        <f aca="false">IFERROR(IF(SUM('MRR Conglomerado'!AB612:AD612)=0,"",ROUND(SUM('MRR Conglomerado'!AN612:AP612)/SUM('MRR Conglomerado'!AB612:AD612),3)),"")</f>
        <v>1.108</v>
      </c>
      <c r="Z612" s="13" t="n">
        <f aca="false">IFERROR(IF(SUM('MRR Conglomerado'!AC612:AE612)=0,"",ROUND(SUM('MRR Conglomerado'!AO612:AQ612)/SUM('MRR Conglomerado'!AC612:AE612),3)),"")</f>
        <v>1.132</v>
      </c>
      <c r="AA612" s="13" t="n">
        <f aca="false">IFERROR(IF(SUM('MRR Conglomerado'!AD612:AF612)=0,"",ROUND(SUM('MRR Conglomerado'!AP612:AR612)/SUM('MRR Conglomerado'!AD612:AF612),3)),"")</f>
        <v>1.122</v>
      </c>
      <c r="AB612" s="13" t="n">
        <f aca="false">IFERROR(IF(SUM('MRR Conglomerado'!AE612:AG612)=0,"",ROUND(SUM('MRR Conglomerado'!AQ612:AS612)/SUM('MRR Conglomerado'!AE612:AG612),3)),"")</f>
        <v>1.108</v>
      </c>
    </row>
    <row r="613" customFormat="false" ht="15" hidden="false" customHeight="false" outlineLevel="0" collapsed="false">
      <c r="A613" s="10" t="s">
        <v>1286</v>
      </c>
      <c r="B613" s="13" t="str">
        <f aca="false">IFERROR(IF(SUM('MRR Conglomerado'!E613:G613)=0,"",ROUND(SUM('MRR Conglomerado'!Q613:S613)/SUM('MRR Conglomerado'!E613:G613),3)),"")</f>
        <v/>
      </c>
      <c r="C613" s="13" t="str">
        <f aca="false">IFERROR(IF(SUM('MRR Conglomerado'!F613:H613)=0,"",ROUND(SUM('MRR Conglomerado'!R613:T613)/SUM('MRR Conglomerado'!F613:H613),3)),"")</f>
        <v/>
      </c>
      <c r="D613" s="13" t="str">
        <f aca="false">IFERROR(IF(SUM('MRR Conglomerado'!G613:I613)=0,"",ROUND(SUM('MRR Conglomerado'!S613:U613)/SUM('MRR Conglomerado'!G613:I613),3)),"")</f>
        <v/>
      </c>
      <c r="E613" s="13" t="str">
        <f aca="false">IFERROR(IF(SUM('MRR Conglomerado'!H613:J613)=0,"",ROUND(SUM('MRR Conglomerado'!T613:V613)/SUM('MRR Conglomerado'!H613:J613),3)),"")</f>
        <v/>
      </c>
      <c r="F613" s="13" t="str">
        <f aca="false">IFERROR(IF(SUM('MRR Conglomerado'!I613:K613)=0,"",ROUND(SUM('MRR Conglomerado'!U613:W613)/SUM('MRR Conglomerado'!I613:K613),3)),"")</f>
        <v/>
      </c>
      <c r="G613" s="13" t="str">
        <f aca="false">IFERROR(IF(SUM('MRR Conglomerado'!J613:L613)=0,"",ROUND(SUM('MRR Conglomerado'!V613:X613)/SUM('MRR Conglomerado'!J613:L613),3)),"")</f>
        <v/>
      </c>
      <c r="H613" s="13" t="str">
        <f aca="false">IFERROR(IF(SUM('MRR Conglomerado'!K613:M613)=0,"",ROUND(SUM('MRR Conglomerado'!W613:Y613)/SUM('MRR Conglomerado'!K613:M613),3)),"")</f>
        <v/>
      </c>
      <c r="I613" s="13" t="str">
        <f aca="false">IFERROR(IF(SUM('MRR Conglomerado'!L613:N613)=0,"",ROUND(SUM('MRR Conglomerado'!X613:Z613)/SUM('MRR Conglomerado'!L613:N613),3)),"")</f>
        <v/>
      </c>
      <c r="J613" s="13" t="str">
        <f aca="false">IFERROR(IF(SUM('MRR Conglomerado'!M613:O613)=0,"",ROUND(SUM('MRR Conglomerado'!Y613:AA613)/SUM('MRR Conglomerado'!M613:O613),3)),"")</f>
        <v/>
      </c>
      <c r="K613" s="13" t="str">
        <f aca="false">IFERROR(IF(SUM('MRR Conglomerado'!N613:P613)=0,"",ROUND(SUM('MRR Conglomerado'!Z613:AB613)/SUM('MRR Conglomerado'!N613:P613),3)),"")</f>
        <v/>
      </c>
      <c r="L613" s="13" t="n">
        <f aca="false">IFERROR(IF(SUM('MRR Conglomerado'!O613:Q613)=0,"",ROUND(SUM('MRR Conglomerado'!AA613:AC613)/SUM('MRR Conglomerado'!O613:Q613),3)),"")</f>
        <v>0</v>
      </c>
      <c r="M613" s="13" t="n">
        <f aca="false">IFERROR(IF(SUM('MRR Conglomerado'!P613:R613)=0,"",ROUND(SUM('MRR Conglomerado'!AB613:AD613)/SUM('MRR Conglomerado'!P613:R613),3)),"")</f>
        <v>0</v>
      </c>
      <c r="N613" s="13" t="n">
        <f aca="false">IFERROR(IF(SUM('MRR Conglomerado'!Q613:S613)=0,"",ROUND(SUM('MRR Conglomerado'!AC613:AE613)/SUM('MRR Conglomerado'!Q613:S613),3)),"")</f>
        <v>0</v>
      </c>
      <c r="O613" s="13" t="n">
        <f aca="false">IFERROR(IF(SUM('MRR Conglomerado'!R613:T613)=0,"",ROUND(SUM('MRR Conglomerado'!AD613:AF613)/SUM('MRR Conglomerado'!R613:T613),3)),"")</f>
        <v>0</v>
      </c>
      <c r="P613" s="13" t="n">
        <f aca="false">IFERROR(IF(SUM('MRR Conglomerado'!S613:U613)=0,"",ROUND(SUM('MRR Conglomerado'!AE613:AG613)/SUM('MRR Conglomerado'!S613:U613),3)),"")</f>
        <v>0</v>
      </c>
      <c r="Q613" s="13" t="n">
        <f aca="false">IFERROR(IF(SUM('MRR Conglomerado'!T613:V613)=0,"",ROUND(SUM('MRR Conglomerado'!AF613:AH613)/SUM('MRR Conglomerado'!T613:V613),3)),"")</f>
        <v>0</v>
      </c>
      <c r="R613" s="13" t="str">
        <f aca="false">IFERROR(IF(SUM('MRR Conglomerado'!U613:W613)=0,"",ROUND(SUM('MRR Conglomerado'!AG613:AI613)/SUM('MRR Conglomerado'!U613:W613),3)),"")</f>
        <v/>
      </c>
      <c r="S613" s="13" t="str">
        <f aca="false">IFERROR(IF(SUM('MRR Conglomerado'!V613:X613)=0,"",ROUND(SUM('MRR Conglomerado'!AH613:AJ613)/SUM('MRR Conglomerado'!V613:X613),3)),"")</f>
        <v/>
      </c>
      <c r="T613" s="13" t="str">
        <f aca="false">IFERROR(IF(SUM('MRR Conglomerado'!W613:Y613)=0,"",ROUND(SUM('MRR Conglomerado'!AI613:AK613)/SUM('MRR Conglomerado'!W613:Y613),3)),"")</f>
        <v/>
      </c>
      <c r="U613" s="13" t="str">
        <f aca="false">IFERROR(IF(SUM('MRR Conglomerado'!X613:Z613)=0,"",ROUND(SUM('MRR Conglomerado'!AJ613:AL613)/SUM('MRR Conglomerado'!X613:Z613),3)),"")</f>
        <v/>
      </c>
      <c r="V613" s="13" t="str">
        <f aca="false">IFERROR(IF(SUM('MRR Conglomerado'!Y613:AA613)=0,"",ROUND(SUM('MRR Conglomerado'!AK613:AM613)/SUM('MRR Conglomerado'!Y613:AA613),3)),"")</f>
        <v/>
      </c>
      <c r="W613" s="13" t="str">
        <f aca="false">IFERROR(IF(SUM('MRR Conglomerado'!Z613:AB613)=0,"",ROUND(SUM('MRR Conglomerado'!AL613:AN613)/SUM('MRR Conglomerado'!Z613:AB613),3)),"")</f>
        <v/>
      </c>
      <c r="X613" s="13" t="str">
        <f aca="false">IFERROR(IF(SUM('MRR Conglomerado'!AA613:AC613)=0,"",ROUND(SUM('MRR Conglomerado'!AM613:AO613)/SUM('MRR Conglomerado'!AA613:AC613),3)),"")</f>
        <v/>
      </c>
      <c r="Y613" s="13" t="str">
        <f aca="false">IFERROR(IF(SUM('MRR Conglomerado'!AB613:AD613)=0,"",ROUND(SUM('MRR Conglomerado'!AN613:AP613)/SUM('MRR Conglomerado'!AB613:AD613),3)),"")</f>
        <v/>
      </c>
      <c r="Z613" s="13" t="str">
        <f aca="false">IFERROR(IF(SUM('MRR Conglomerado'!AC613:AE613)=0,"",ROUND(SUM('MRR Conglomerado'!AO613:AQ613)/SUM('MRR Conglomerado'!AC613:AE613),3)),"")</f>
        <v/>
      </c>
      <c r="AA613" s="13" t="str">
        <f aca="false">IFERROR(IF(SUM('MRR Conglomerado'!AD613:AF613)=0,"",ROUND(SUM('MRR Conglomerado'!AP613:AR613)/SUM('MRR Conglomerado'!AD613:AF613),3)),"")</f>
        <v/>
      </c>
      <c r="AB613" s="13" t="str">
        <f aca="false">IFERROR(IF(SUM('MRR Conglomerado'!AE613:AG613)=0,"",ROUND(SUM('MRR Conglomerado'!AQ613:AS613)/SUM('MRR Conglomerado'!AE613:AG613),3)),"")</f>
        <v/>
      </c>
    </row>
    <row r="614" customFormat="false" ht="15" hidden="false" customHeight="false" outlineLevel="0" collapsed="false">
      <c r="A614" s="10" t="s">
        <v>1288</v>
      </c>
      <c r="B614" s="13" t="str">
        <f aca="false">IFERROR(IF(SUM('MRR Conglomerado'!E614:G614)=0,"",ROUND(SUM('MRR Conglomerado'!Q614:S614)/SUM('MRR Conglomerado'!E614:G614),3)),"")</f>
        <v/>
      </c>
      <c r="C614" s="13" t="str">
        <f aca="false">IFERROR(IF(SUM('MRR Conglomerado'!F614:H614)=0,"",ROUND(SUM('MRR Conglomerado'!R614:T614)/SUM('MRR Conglomerado'!F614:H614),3)),"")</f>
        <v/>
      </c>
      <c r="D614" s="13" t="str">
        <f aca="false">IFERROR(IF(SUM('MRR Conglomerado'!G614:I614)=0,"",ROUND(SUM('MRR Conglomerado'!S614:U614)/SUM('MRR Conglomerado'!G614:I614),3)),"")</f>
        <v/>
      </c>
      <c r="E614" s="13" t="str">
        <f aca="false">IFERROR(IF(SUM('MRR Conglomerado'!H614:J614)=0,"",ROUND(SUM('MRR Conglomerado'!T614:V614)/SUM('MRR Conglomerado'!H614:J614),3)),"")</f>
        <v/>
      </c>
      <c r="F614" s="13" t="str">
        <f aca="false">IFERROR(IF(SUM('MRR Conglomerado'!I614:K614)=0,"",ROUND(SUM('MRR Conglomerado'!U614:W614)/SUM('MRR Conglomerado'!I614:K614),3)),"")</f>
        <v/>
      </c>
      <c r="G614" s="13" t="str">
        <f aca="false">IFERROR(IF(SUM('MRR Conglomerado'!J614:L614)=0,"",ROUND(SUM('MRR Conglomerado'!V614:X614)/SUM('MRR Conglomerado'!J614:L614),3)),"")</f>
        <v/>
      </c>
      <c r="H614" s="13" t="str">
        <f aca="false">IFERROR(IF(SUM('MRR Conglomerado'!K614:M614)=0,"",ROUND(SUM('MRR Conglomerado'!W614:Y614)/SUM('MRR Conglomerado'!K614:M614),3)),"")</f>
        <v/>
      </c>
      <c r="I614" s="13" t="str">
        <f aca="false">IFERROR(IF(SUM('MRR Conglomerado'!L614:N614)=0,"",ROUND(SUM('MRR Conglomerado'!X614:Z614)/SUM('MRR Conglomerado'!L614:N614),3)),"")</f>
        <v/>
      </c>
      <c r="J614" s="13" t="str">
        <f aca="false">IFERROR(IF(SUM('MRR Conglomerado'!M614:O614)=0,"",ROUND(SUM('MRR Conglomerado'!Y614:AA614)/SUM('MRR Conglomerado'!M614:O614),3)),"")</f>
        <v/>
      </c>
      <c r="K614" s="13" t="str">
        <f aca="false">IFERROR(IF(SUM('MRR Conglomerado'!N614:P614)=0,"",ROUND(SUM('MRR Conglomerado'!Z614:AB614)/SUM('MRR Conglomerado'!N614:P614),3)),"")</f>
        <v/>
      </c>
      <c r="L614" s="13" t="str">
        <f aca="false">IFERROR(IF(SUM('MRR Conglomerado'!O614:Q614)=0,"",ROUND(SUM('MRR Conglomerado'!AA614:AC614)/SUM('MRR Conglomerado'!O614:Q614),3)),"")</f>
        <v/>
      </c>
      <c r="M614" s="13" t="str">
        <f aca="false">IFERROR(IF(SUM('MRR Conglomerado'!P614:R614)=0,"",ROUND(SUM('MRR Conglomerado'!AB614:AD614)/SUM('MRR Conglomerado'!P614:R614),3)),"")</f>
        <v/>
      </c>
      <c r="N614" s="13" t="str">
        <f aca="false">IFERROR(IF(SUM('MRR Conglomerado'!Q614:S614)=0,"",ROUND(SUM('MRR Conglomerado'!AC614:AE614)/SUM('MRR Conglomerado'!Q614:S614),3)),"")</f>
        <v/>
      </c>
      <c r="O614" s="13" t="str">
        <f aca="false">IFERROR(IF(SUM('MRR Conglomerado'!R614:T614)=0,"",ROUND(SUM('MRR Conglomerado'!AD614:AF614)/SUM('MRR Conglomerado'!R614:T614),3)),"")</f>
        <v/>
      </c>
      <c r="P614" s="13" t="str">
        <f aca="false">IFERROR(IF(SUM('MRR Conglomerado'!S614:U614)=0,"",ROUND(SUM('MRR Conglomerado'!AE614:AG614)/SUM('MRR Conglomerado'!S614:U614),3)),"")</f>
        <v/>
      </c>
      <c r="Q614" s="13" t="str">
        <f aca="false">IFERROR(IF(SUM('MRR Conglomerado'!T614:V614)=0,"",ROUND(SUM('MRR Conglomerado'!AF614:AH614)/SUM('MRR Conglomerado'!T614:V614),3)),"")</f>
        <v/>
      </c>
      <c r="R614" s="13" t="str">
        <f aca="false">IFERROR(IF(SUM('MRR Conglomerado'!U614:W614)=0,"",ROUND(SUM('MRR Conglomerado'!AG614:AI614)/SUM('MRR Conglomerado'!U614:W614),3)),"")</f>
        <v/>
      </c>
      <c r="S614" s="13" t="str">
        <f aca="false">IFERROR(IF(SUM('MRR Conglomerado'!V614:X614)=0,"",ROUND(SUM('MRR Conglomerado'!AH614:AJ614)/SUM('MRR Conglomerado'!V614:X614),3)),"")</f>
        <v/>
      </c>
      <c r="T614" s="13" t="str">
        <f aca="false">IFERROR(IF(SUM('MRR Conglomerado'!W614:Y614)=0,"",ROUND(SUM('MRR Conglomerado'!AI614:AK614)/SUM('MRR Conglomerado'!W614:Y614),3)),"")</f>
        <v/>
      </c>
      <c r="U614" s="13" t="str">
        <f aca="false">IFERROR(IF(SUM('MRR Conglomerado'!X614:Z614)=0,"",ROUND(SUM('MRR Conglomerado'!AJ614:AL614)/SUM('MRR Conglomerado'!X614:Z614),3)),"")</f>
        <v/>
      </c>
      <c r="V614" s="13" t="str">
        <f aca="false">IFERROR(IF(SUM('MRR Conglomerado'!Y614:AA614)=0,"",ROUND(SUM('MRR Conglomerado'!AK614:AM614)/SUM('MRR Conglomerado'!Y614:AA614),3)),"")</f>
        <v/>
      </c>
      <c r="W614" s="13" t="str">
        <f aca="false">IFERROR(IF(SUM('MRR Conglomerado'!Z614:AB614)=0,"",ROUND(SUM('MRR Conglomerado'!AL614:AN614)/SUM('MRR Conglomerado'!Z614:AB614),3)),"")</f>
        <v/>
      </c>
      <c r="X614" s="13" t="str">
        <f aca="false">IFERROR(IF(SUM('MRR Conglomerado'!AA614:AC614)=0,"",ROUND(SUM('MRR Conglomerado'!AM614:AO614)/SUM('MRR Conglomerado'!AA614:AC614),3)),"")</f>
        <v/>
      </c>
      <c r="Y614" s="13" t="str">
        <f aca="false">IFERROR(IF(SUM('MRR Conglomerado'!AB614:AD614)=0,"",ROUND(SUM('MRR Conglomerado'!AN614:AP614)/SUM('MRR Conglomerado'!AB614:AD614),3)),"")</f>
        <v/>
      </c>
      <c r="Z614" s="13" t="str">
        <f aca="false">IFERROR(IF(SUM('MRR Conglomerado'!AC614:AE614)=0,"",ROUND(SUM('MRR Conglomerado'!AO614:AQ614)/SUM('MRR Conglomerado'!AC614:AE614),3)),"")</f>
        <v/>
      </c>
      <c r="AA614" s="13" t="str">
        <f aca="false">IFERROR(IF(SUM('MRR Conglomerado'!AD614:AF614)=0,"",ROUND(SUM('MRR Conglomerado'!AP614:AR614)/SUM('MRR Conglomerado'!AD614:AF614),3)),"")</f>
        <v/>
      </c>
      <c r="AB614" s="13" t="str">
        <f aca="false">IFERROR(IF(SUM('MRR Conglomerado'!AE614:AG614)=0,"",ROUND(SUM('MRR Conglomerado'!AQ614:AS614)/SUM('MRR Conglomerado'!AE614:AG614),3)),"")</f>
        <v/>
      </c>
    </row>
    <row r="615" customFormat="false" ht="15" hidden="false" customHeight="false" outlineLevel="0" collapsed="false">
      <c r="A615" s="10" t="s">
        <v>1290</v>
      </c>
      <c r="B615" s="13" t="n">
        <f aca="false">IFERROR(IF(SUM('MRR Conglomerado'!E615:G615)=0,"",ROUND(SUM('MRR Conglomerado'!Q615:S615)/SUM('MRR Conglomerado'!E615:G615),3)),"")</f>
        <v>0</v>
      </c>
      <c r="C615" s="13" t="n">
        <f aca="false">IFERROR(IF(SUM('MRR Conglomerado'!F615:H615)=0,"",ROUND(SUM('MRR Conglomerado'!R615:T615)/SUM('MRR Conglomerado'!F615:H615),3)),"")</f>
        <v>0</v>
      </c>
      <c r="D615" s="13" t="n">
        <f aca="false">IFERROR(IF(SUM('MRR Conglomerado'!G615:I615)=0,"",ROUND(SUM('MRR Conglomerado'!S615:U615)/SUM('MRR Conglomerado'!G615:I615),3)),"")</f>
        <v>0</v>
      </c>
      <c r="E615" s="13" t="str">
        <f aca="false">IFERROR(IF(SUM('MRR Conglomerado'!H615:J615)=0,"",ROUND(SUM('MRR Conglomerado'!T615:V615)/SUM('MRR Conglomerado'!H615:J615),3)),"")</f>
        <v/>
      </c>
      <c r="F615" s="13" t="str">
        <f aca="false">IFERROR(IF(SUM('MRR Conglomerado'!I615:K615)=0,"",ROUND(SUM('MRR Conglomerado'!U615:W615)/SUM('MRR Conglomerado'!I615:K615),3)),"")</f>
        <v/>
      </c>
      <c r="G615" s="13" t="str">
        <f aca="false">IFERROR(IF(SUM('MRR Conglomerado'!J615:L615)=0,"",ROUND(SUM('MRR Conglomerado'!V615:X615)/SUM('MRR Conglomerado'!J615:L615),3)),"")</f>
        <v/>
      </c>
      <c r="H615" s="13" t="str">
        <f aca="false">IFERROR(IF(SUM('MRR Conglomerado'!K615:M615)=0,"",ROUND(SUM('MRR Conglomerado'!W615:Y615)/SUM('MRR Conglomerado'!K615:M615),3)),"")</f>
        <v/>
      </c>
      <c r="I615" s="13" t="str">
        <f aca="false">IFERROR(IF(SUM('MRR Conglomerado'!L615:N615)=0,"",ROUND(SUM('MRR Conglomerado'!X615:Z615)/SUM('MRR Conglomerado'!L615:N615),3)),"")</f>
        <v/>
      </c>
      <c r="J615" s="13" t="str">
        <f aca="false">IFERROR(IF(SUM('MRR Conglomerado'!M615:O615)=0,"",ROUND(SUM('MRR Conglomerado'!Y615:AA615)/SUM('MRR Conglomerado'!M615:O615),3)),"")</f>
        <v/>
      </c>
      <c r="K615" s="13" t="str">
        <f aca="false">IFERROR(IF(SUM('MRR Conglomerado'!N615:P615)=0,"",ROUND(SUM('MRR Conglomerado'!Z615:AB615)/SUM('MRR Conglomerado'!N615:P615),3)),"")</f>
        <v/>
      </c>
      <c r="L615" s="13" t="str">
        <f aca="false">IFERROR(IF(SUM('MRR Conglomerado'!O615:Q615)=0,"",ROUND(SUM('MRR Conglomerado'!AA615:AC615)/SUM('MRR Conglomerado'!O615:Q615),3)),"")</f>
        <v/>
      </c>
      <c r="M615" s="13" t="str">
        <f aca="false">IFERROR(IF(SUM('MRR Conglomerado'!P615:R615)=0,"",ROUND(SUM('MRR Conglomerado'!AB615:AD615)/SUM('MRR Conglomerado'!P615:R615),3)),"")</f>
        <v/>
      </c>
      <c r="N615" s="13" t="str">
        <f aca="false">IFERROR(IF(SUM('MRR Conglomerado'!Q615:S615)=0,"",ROUND(SUM('MRR Conglomerado'!AC615:AE615)/SUM('MRR Conglomerado'!Q615:S615),3)),"")</f>
        <v/>
      </c>
      <c r="O615" s="13" t="str">
        <f aca="false">IFERROR(IF(SUM('MRR Conglomerado'!R615:T615)=0,"",ROUND(SUM('MRR Conglomerado'!AD615:AF615)/SUM('MRR Conglomerado'!R615:T615),3)),"")</f>
        <v/>
      </c>
      <c r="P615" s="13" t="str">
        <f aca="false">IFERROR(IF(SUM('MRR Conglomerado'!S615:U615)=0,"",ROUND(SUM('MRR Conglomerado'!AE615:AG615)/SUM('MRR Conglomerado'!S615:U615),3)),"")</f>
        <v/>
      </c>
      <c r="Q615" s="13" t="str">
        <f aca="false">IFERROR(IF(SUM('MRR Conglomerado'!T615:V615)=0,"",ROUND(SUM('MRR Conglomerado'!AF615:AH615)/SUM('MRR Conglomerado'!T615:V615),3)),"")</f>
        <v/>
      </c>
      <c r="R615" s="13" t="str">
        <f aca="false">IFERROR(IF(SUM('MRR Conglomerado'!U615:W615)=0,"",ROUND(SUM('MRR Conglomerado'!AG615:AI615)/SUM('MRR Conglomerado'!U615:W615),3)),"")</f>
        <v/>
      </c>
      <c r="S615" s="13" t="str">
        <f aca="false">IFERROR(IF(SUM('MRR Conglomerado'!V615:X615)=0,"",ROUND(SUM('MRR Conglomerado'!AH615:AJ615)/SUM('MRR Conglomerado'!V615:X615),3)),"")</f>
        <v/>
      </c>
      <c r="T615" s="13" t="str">
        <f aca="false">IFERROR(IF(SUM('MRR Conglomerado'!W615:Y615)=0,"",ROUND(SUM('MRR Conglomerado'!AI615:AK615)/SUM('MRR Conglomerado'!W615:Y615),3)),"")</f>
        <v/>
      </c>
      <c r="U615" s="13" t="str">
        <f aca="false">IFERROR(IF(SUM('MRR Conglomerado'!X615:Z615)=0,"",ROUND(SUM('MRR Conglomerado'!AJ615:AL615)/SUM('MRR Conglomerado'!X615:Z615),3)),"")</f>
        <v/>
      </c>
      <c r="V615" s="13" t="str">
        <f aca="false">IFERROR(IF(SUM('MRR Conglomerado'!Y615:AA615)=0,"",ROUND(SUM('MRR Conglomerado'!AK615:AM615)/SUM('MRR Conglomerado'!Y615:AA615),3)),"")</f>
        <v/>
      </c>
      <c r="W615" s="13" t="str">
        <f aca="false">IFERROR(IF(SUM('MRR Conglomerado'!Z615:AB615)=0,"",ROUND(SUM('MRR Conglomerado'!AL615:AN615)/SUM('MRR Conglomerado'!Z615:AB615),3)),"")</f>
        <v/>
      </c>
      <c r="X615" s="13" t="str">
        <f aca="false">IFERROR(IF(SUM('MRR Conglomerado'!AA615:AC615)=0,"",ROUND(SUM('MRR Conglomerado'!AM615:AO615)/SUM('MRR Conglomerado'!AA615:AC615),3)),"")</f>
        <v/>
      </c>
      <c r="Y615" s="13" t="str">
        <f aca="false">IFERROR(IF(SUM('MRR Conglomerado'!AB615:AD615)=0,"",ROUND(SUM('MRR Conglomerado'!AN615:AP615)/SUM('MRR Conglomerado'!AB615:AD615),3)),"")</f>
        <v/>
      </c>
      <c r="Z615" s="13" t="str">
        <f aca="false">IFERROR(IF(SUM('MRR Conglomerado'!AC615:AE615)=0,"",ROUND(SUM('MRR Conglomerado'!AO615:AQ615)/SUM('MRR Conglomerado'!AC615:AE615),3)),"")</f>
        <v/>
      </c>
      <c r="AA615" s="13" t="str">
        <f aca="false">IFERROR(IF(SUM('MRR Conglomerado'!AD615:AF615)=0,"",ROUND(SUM('MRR Conglomerado'!AP615:AR615)/SUM('MRR Conglomerado'!AD615:AF615),3)),"")</f>
        <v/>
      </c>
      <c r="AB615" s="13" t="str">
        <f aca="false">IFERROR(IF(SUM('MRR Conglomerado'!AE615:AG615)=0,"",ROUND(SUM('MRR Conglomerado'!AQ615:AS615)/SUM('MRR Conglomerado'!AE615:AG615),3)),"")</f>
        <v/>
      </c>
    </row>
    <row r="616" customFormat="false" ht="15" hidden="false" customHeight="false" outlineLevel="0" collapsed="false">
      <c r="A616" s="10" t="s">
        <v>1292</v>
      </c>
      <c r="B616" s="13" t="str">
        <f aca="false">IFERROR(IF(SUM('MRR Conglomerado'!E616:G616)=0,"",ROUND(SUM('MRR Conglomerado'!Q616:S616)/SUM('MRR Conglomerado'!E616:G616),3)),"")</f>
        <v/>
      </c>
      <c r="C616" s="13" t="str">
        <f aca="false">IFERROR(IF(SUM('MRR Conglomerado'!F616:H616)=0,"",ROUND(SUM('MRR Conglomerado'!R616:T616)/SUM('MRR Conglomerado'!F616:H616),3)),"")</f>
        <v/>
      </c>
      <c r="D616" s="13" t="str">
        <f aca="false">IFERROR(IF(SUM('MRR Conglomerado'!G616:I616)=0,"",ROUND(SUM('MRR Conglomerado'!S616:U616)/SUM('MRR Conglomerado'!G616:I616),3)),"")</f>
        <v/>
      </c>
      <c r="E616" s="13" t="str">
        <f aca="false">IFERROR(IF(SUM('MRR Conglomerado'!H616:J616)=0,"",ROUND(SUM('MRR Conglomerado'!T616:V616)/SUM('MRR Conglomerado'!H616:J616),3)),"")</f>
        <v/>
      </c>
      <c r="F616" s="13" t="str">
        <f aca="false">IFERROR(IF(SUM('MRR Conglomerado'!I616:K616)=0,"",ROUND(SUM('MRR Conglomerado'!U616:W616)/SUM('MRR Conglomerado'!I616:K616),3)),"")</f>
        <v/>
      </c>
      <c r="G616" s="13" t="str">
        <f aca="false">IFERROR(IF(SUM('MRR Conglomerado'!J616:L616)=0,"",ROUND(SUM('MRR Conglomerado'!V616:X616)/SUM('MRR Conglomerado'!J616:L616),3)),"")</f>
        <v/>
      </c>
      <c r="H616" s="13" t="str">
        <f aca="false">IFERROR(IF(SUM('MRR Conglomerado'!K616:M616)=0,"",ROUND(SUM('MRR Conglomerado'!W616:Y616)/SUM('MRR Conglomerado'!K616:M616),3)),"")</f>
        <v/>
      </c>
      <c r="I616" s="13" t="str">
        <f aca="false">IFERROR(IF(SUM('MRR Conglomerado'!L616:N616)=0,"",ROUND(SUM('MRR Conglomerado'!X616:Z616)/SUM('MRR Conglomerado'!L616:N616),3)),"")</f>
        <v/>
      </c>
      <c r="J616" s="13" t="n">
        <f aca="false">IFERROR(IF(SUM('MRR Conglomerado'!M616:O616)=0,"",ROUND(SUM('MRR Conglomerado'!Y616:AA616)/SUM('MRR Conglomerado'!M616:O616),3)),"")</f>
        <v>3</v>
      </c>
      <c r="K616" s="13" t="n">
        <f aca="false">IFERROR(IF(SUM('MRR Conglomerado'!N616:P616)=0,"",ROUND(SUM('MRR Conglomerado'!Z616:AB616)/SUM('MRR Conglomerado'!N616:P616),3)),"")</f>
        <v>1.521</v>
      </c>
      <c r="L616" s="13" t="n">
        <f aca="false">IFERROR(IF(SUM('MRR Conglomerado'!O616:Q616)=0,"",ROUND(SUM('MRR Conglomerado'!AA616:AC616)/SUM('MRR Conglomerado'!O616:Q616),3)),"")</f>
        <v>1.028</v>
      </c>
      <c r="M616" s="13" t="n">
        <f aca="false">IFERROR(IF(SUM('MRR Conglomerado'!P616:R616)=0,"",ROUND(SUM('MRR Conglomerado'!AB616:AD616)/SUM('MRR Conglomerado'!P616:R616),3)),"")</f>
        <v>1.042</v>
      </c>
      <c r="N616" s="13" t="n">
        <f aca="false">IFERROR(IF(SUM('MRR Conglomerado'!Q616:S616)=0,"",ROUND(SUM('MRR Conglomerado'!AC616:AE616)/SUM('MRR Conglomerado'!Q616:S616),3)),"")</f>
        <v>1.042</v>
      </c>
      <c r="O616" s="13" t="n">
        <f aca="false">IFERROR(IF(SUM('MRR Conglomerado'!R616:T616)=0,"",ROUND(SUM('MRR Conglomerado'!AD616:AF616)/SUM('MRR Conglomerado'!R616:T616),3)),"")</f>
        <v>1.042</v>
      </c>
      <c r="P616" s="13" t="n">
        <f aca="false">IFERROR(IF(SUM('MRR Conglomerado'!S616:U616)=0,"",ROUND(SUM('MRR Conglomerado'!AE616:AG616)/SUM('MRR Conglomerado'!S616:U616),3)),"")</f>
        <v>1.042</v>
      </c>
      <c r="Q616" s="13" t="n">
        <f aca="false">IFERROR(IF(SUM('MRR Conglomerado'!T616:V616)=0,"",ROUND(SUM('MRR Conglomerado'!AF616:AH616)/SUM('MRR Conglomerado'!T616:V616),3)),"")</f>
        <v>1.042</v>
      </c>
      <c r="R616" s="13" t="n">
        <f aca="false">IFERROR(IF(SUM('MRR Conglomerado'!U616:W616)=0,"",ROUND(SUM('MRR Conglomerado'!AG616:AI616)/SUM('MRR Conglomerado'!U616:W616),3)),"")</f>
        <v>1.095</v>
      </c>
      <c r="S616" s="13" t="n">
        <f aca="false">IFERROR(IF(SUM('MRR Conglomerado'!V616:X616)=0,"",ROUND(SUM('MRR Conglomerado'!AH616:AJ616)/SUM('MRR Conglomerado'!V616:X616),3)),"")</f>
        <v>1.095</v>
      </c>
      <c r="T616" s="13" t="n">
        <f aca="false">IFERROR(IF(SUM('MRR Conglomerado'!W616:Y616)=0,"",ROUND(SUM('MRR Conglomerado'!AI616:AK616)/SUM('MRR Conglomerado'!W616:Y616),3)),"")</f>
        <v>1.095</v>
      </c>
      <c r="U616" s="13" t="n">
        <f aca="false">IFERROR(IF(SUM('MRR Conglomerado'!X616:Z616)=0,"",ROUND(SUM('MRR Conglomerado'!AJ616:AL616)/SUM('MRR Conglomerado'!X616:Z616),3)),"")</f>
        <v>1.042</v>
      </c>
      <c r="V616" s="13" t="n">
        <f aca="false">IFERROR(IF(SUM('MRR Conglomerado'!Y616:AA616)=0,"",ROUND(SUM('MRR Conglomerado'!AK616:AM616)/SUM('MRR Conglomerado'!Y616:AA616),3)),"")</f>
        <v>1.042</v>
      </c>
      <c r="W616" s="13" t="n">
        <f aca="false">IFERROR(IF(SUM('MRR Conglomerado'!Z616:AB616)=0,"",ROUND(SUM('MRR Conglomerado'!AL616:AN616)/SUM('MRR Conglomerado'!Z616:AB616),3)),"")</f>
        <v>1.04</v>
      </c>
      <c r="X616" s="13" t="n">
        <f aca="false">IFERROR(IF(SUM('MRR Conglomerado'!AA616:AC616)=0,"",ROUND(SUM('MRR Conglomerado'!AM616:AO616)/SUM('MRR Conglomerado'!AA616:AC616),3)),"")</f>
        <v>1.039</v>
      </c>
      <c r="Y616" s="13" t="n">
        <f aca="false">IFERROR(IF(SUM('MRR Conglomerado'!AB616:AD616)=0,"",ROUND(SUM('MRR Conglomerado'!AN616:AP616)/SUM('MRR Conglomerado'!AB616:AD616),3)),"")</f>
        <v>1.037</v>
      </c>
      <c r="Z616" s="13" t="n">
        <f aca="false">IFERROR(IF(SUM('MRR Conglomerado'!AC616:AE616)=0,"",ROUND(SUM('MRR Conglomerado'!AO616:AQ616)/SUM('MRR Conglomerado'!AC616:AE616),3)),"")</f>
        <v>1.037</v>
      </c>
      <c r="AA616" s="13" t="n">
        <f aca="false">IFERROR(IF(SUM('MRR Conglomerado'!AD616:AF616)=0,"",ROUND(SUM('MRR Conglomerado'!AP616:AR616)/SUM('MRR Conglomerado'!AD616:AF616),3)),"")</f>
        <v>1.037</v>
      </c>
      <c r="AB616" s="13" t="n">
        <f aca="false">IFERROR(IF(SUM('MRR Conglomerado'!AE616:AG616)=0,"",ROUND(SUM('MRR Conglomerado'!AQ616:AS616)/SUM('MRR Conglomerado'!AE616:AG616),3)),"")</f>
        <v>1.037</v>
      </c>
    </row>
    <row r="617" customFormat="false" ht="15" hidden="false" customHeight="false" outlineLevel="0" collapsed="false">
      <c r="A617" s="10" t="s">
        <v>1294</v>
      </c>
      <c r="B617" s="13" t="n">
        <f aca="false">IFERROR(IF(SUM('MRR Conglomerado'!E617:G617)=0,"",ROUND(SUM('MRR Conglomerado'!Q617:S617)/SUM('MRR Conglomerado'!E617:G617),3)),"")</f>
        <v>0</v>
      </c>
      <c r="C617" s="13" t="n">
        <f aca="false">IFERROR(IF(SUM('MRR Conglomerado'!F617:H617)=0,"",ROUND(SUM('MRR Conglomerado'!R617:T617)/SUM('MRR Conglomerado'!F617:H617),3)),"")</f>
        <v>0</v>
      </c>
      <c r="D617" s="13" t="n">
        <f aca="false">IFERROR(IF(SUM('MRR Conglomerado'!G617:I617)=0,"",ROUND(SUM('MRR Conglomerado'!S617:U617)/SUM('MRR Conglomerado'!G617:I617),3)),"")</f>
        <v>0</v>
      </c>
      <c r="E617" s="13" t="str">
        <f aca="false">IFERROR(IF(SUM('MRR Conglomerado'!H617:J617)=0,"",ROUND(SUM('MRR Conglomerado'!T617:V617)/SUM('MRR Conglomerado'!H617:J617),3)),"")</f>
        <v/>
      </c>
      <c r="F617" s="13" t="str">
        <f aca="false">IFERROR(IF(SUM('MRR Conglomerado'!I617:K617)=0,"",ROUND(SUM('MRR Conglomerado'!U617:W617)/SUM('MRR Conglomerado'!I617:K617),3)),"")</f>
        <v/>
      </c>
      <c r="G617" s="13" t="str">
        <f aca="false">IFERROR(IF(SUM('MRR Conglomerado'!J617:L617)=0,"",ROUND(SUM('MRR Conglomerado'!V617:X617)/SUM('MRR Conglomerado'!J617:L617),3)),"")</f>
        <v/>
      </c>
      <c r="H617" s="13" t="str">
        <f aca="false">IFERROR(IF(SUM('MRR Conglomerado'!K617:M617)=0,"",ROUND(SUM('MRR Conglomerado'!W617:Y617)/SUM('MRR Conglomerado'!K617:M617),3)),"")</f>
        <v/>
      </c>
      <c r="I617" s="13" t="str">
        <f aca="false">IFERROR(IF(SUM('MRR Conglomerado'!L617:N617)=0,"",ROUND(SUM('MRR Conglomerado'!X617:Z617)/SUM('MRR Conglomerado'!L617:N617),3)),"")</f>
        <v/>
      </c>
      <c r="J617" s="13" t="str">
        <f aca="false">IFERROR(IF(SUM('MRR Conglomerado'!M617:O617)=0,"",ROUND(SUM('MRR Conglomerado'!Y617:AA617)/SUM('MRR Conglomerado'!M617:O617),3)),"")</f>
        <v/>
      </c>
      <c r="K617" s="13" t="str">
        <f aca="false">IFERROR(IF(SUM('MRR Conglomerado'!N617:P617)=0,"",ROUND(SUM('MRR Conglomerado'!Z617:AB617)/SUM('MRR Conglomerado'!N617:P617),3)),"")</f>
        <v/>
      </c>
      <c r="L617" s="13" t="str">
        <f aca="false">IFERROR(IF(SUM('MRR Conglomerado'!O617:Q617)=0,"",ROUND(SUM('MRR Conglomerado'!AA617:AC617)/SUM('MRR Conglomerado'!O617:Q617),3)),"")</f>
        <v/>
      </c>
      <c r="M617" s="13" t="str">
        <f aca="false">IFERROR(IF(SUM('MRR Conglomerado'!P617:R617)=0,"",ROUND(SUM('MRR Conglomerado'!AB617:AD617)/SUM('MRR Conglomerado'!P617:R617),3)),"")</f>
        <v/>
      </c>
      <c r="N617" s="13" t="str">
        <f aca="false">IFERROR(IF(SUM('MRR Conglomerado'!Q617:S617)=0,"",ROUND(SUM('MRR Conglomerado'!AC617:AE617)/SUM('MRR Conglomerado'!Q617:S617),3)),"")</f>
        <v/>
      </c>
      <c r="O617" s="13" t="str">
        <f aca="false">IFERROR(IF(SUM('MRR Conglomerado'!R617:T617)=0,"",ROUND(SUM('MRR Conglomerado'!AD617:AF617)/SUM('MRR Conglomerado'!R617:T617),3)),"")</f>
        <v/>
      </c>
      <c r="P617" s="13" t="str">
        <f aca="false">IFERROR(IF(SUM('MRR Conglomerado'!S617:U617)=0,"",ROUND(SUM('MRR Conglomerado'!AE617:AG617)/SUM('MRR Conglomerado'!S617:U617),3)),"")</f>
        <v/>
      </c>
      <c r="Q617" s="13" t="str">
        <f aca="false">IFERROR(IF(SUM('MRR Conglomerado'!T617:V617)=0,"",ROUND(SUM('MRR Conglomerado'!AF617:AH617)/SUM('MRR Conglomerado'!T617:V617),3)),"")</f>
        <v/>
      </c>
      <c r="R617" s="13" t="str">
        <f aca="false">IFERROR(IF(SUM('MRR Conglomerado'!U617:W617)=0,"",ROUND(SUM('MRR Conglomerado'!AG617:AI617)/SUM('MRR Conglomerado'!U617:W617),3)),"")</f>
        <v/>
      </c>
      <c r="S617" s="13" t="str">
        <f aca="false">IFERROR(IF(SUM('MRR Conglomerado'!V617:X617)=0,"",ROUND(SUM('MRR Conglomerado'!AH617:AJ617)/SUM('MRR Conglomerado'!V617:X617),3)),"")</f>
        <v/>
      </c>
      <c r="T617" s="13" t="str">
        <f aca="false">IFERROR(IF(SUM('MRR Conglomerado'!W617:Y617)=0,"",ROUND(SUM('MRR Conglomerado'!AI617:AK617)/SUM('MRR Conglomerado'!W617:Y617),3)),"")</f>
        <v/>
      </c>
      <c r="U617" s="13" t="str">
        <f aca="false">IFERROR(IF(SUM('MRR Conglomerado'!X617:Z617)=0,"",ROUND(SUM('MRR Conglomerado'!AJ617:AL617)/SUM('MRR Conglomerado'!X617:Z617),3)),"")</f>
        <v/>
      </c>
      <c r="V617" s="13" t="str">
        <f aca="false">IFERROR(IF(SUM('MRR Conglomerado'!Y617:AA617)=0,"",ROUND(SUM('MRR Conglomerado'!AK617:AM617)/SUM('MRR Conglomerado'!Y617:AA617),3)),"")</f>
        <v/>
      </c>
      <c r="W617" s="13" t="str">
        <f aca="false">IFERROR(IF(SUM('MRR Conglomerado'!Z617:AB617)=0,"",ROUND(SUM('MRR Conglomerado'!AL617:AN617)/SUM('MRR Conglomerado'!Z617:AB617),3)),"")</f>
        <v/>
      </c>
      <c r="X617" s="13" t="str">
        <f aca="false">IFERROR(IF(SUM('MRR Conglomerado'!AA617:AC617)=0,"",ROUND(SUM('MRR Conglomerado'!AM617:AO617)/SUM('MRR Conglomerado'!AA617:AC617),3)),"")</f>
        <v/>
      </c>
      <c r="Y617" s="13" t="str">
        <f aca="false">IFERROR(IF(SUM('MRR Conglomerado'!AB617:AD617)=0,"",ROUND(SUM('MRR Conglomerado'!AN617:AP617)/SUM('MRR Conglomerado'!AB617:AD617),3)),"")</f>
        <v/>
      </c>
      <c r="Z617" s="13" t="str">
        <f aca="false">IFERROR(IF(SUM('MRR Conglomerado'!AC617:AE617)=0,"",ROUND(SUM('MRR Conglomerado'!AO617:AQ617)/SUM('MRR Conglomerado'!AC617:AE617),3)),"")</f>
        <v/>
      </c>
      <c r="AA617" s="13" t="str">
        <f aca="false">IFERROR(IF(SUM('MRR Conglomerado'!AD617:AF617)=0,"",ROUND(SUM('MRR Conglomerado'!AP617:AR617)/SUM('MRR Conglomerado'!AD617:AF617),3)),"")</f>
        <v/>
      </c>
      <c r="AB617" s="13" t="str">
        <f aca="false">IFERROR(IF(SUM('MRR Conglomerado'!AE617:AG617)=0,"",ROUND(SUM('MRR Conglomerado'!AQ617:AS617)/SUM('MRR Conglomerado'!AE617:AG617),3)),"")</f>
        <v/>
      </c>
    </row>
    <row r="618" customFormat="false" ht="15" hidden="false" customHeight="false" outlineLevel="0" collapsed="false">
      <c r="A618" s="10" t="s">
        <v>1296</v>
      </c>
      <c r="B618" s="13" t="str">
        <f aca="false">IFERROR(IF(SUM('MRR Conglomerado'!E618:G618)=0,"",ROUND(SUM('MRR Conglomerado'!Q618:S618)/SUM('MRR Conglomerado'!E618:G618),3)),"")</f>
        <v/>
      </c>
      <c r="C618" s="13" t="str">
        <f aca="false">IFERROR(IF(SUM('MRR Conglomerado'!F618:H618)=0,"",ROUND(SUM('MRR Conglomerado'!R618:T618)/SUM('MRR Conglomerado'!F618:H618),3)),"")</f>
        <v/>
      </c>
      <c r="D618" s="13" t="str">
        <f aca="false">IFERROR(IF(SUM('MRR Conglomerado'!G618:I618)=0,"",ROUND(SUM('MRR Conglomerado'!S618:U618)/SUM('MRR Conglomerado'!G618:I618),3)),"")</f>
        <v/>
      </c>
      <c r="E618" s="13" t="str">
        <f aca="false">IFERROR(IF(SUM('MRR Conglomerado'!H618:J618)=0,"",ROUND(SUM('MRR Conglomerado'!T618:V618)/SUM('MRR Conglomerado'!H618:J618),3)),"")</f>
        <v/>
      </c>
      <c r="F618" s="13" t="str">
        <f aca="false">IFERROR(IF(SUM('MRR Conglomerado'!I618:K618)=0,"",ROUND(SUM('MRR Conglomerado'!U618:W618)/SUM('MRR Conglomerado'!I618:K618),3)),"")</f>
        <v/>
      </c>
      <c r="G618" s="13" t="str">
        <f aca="false">IFERROR(IF(SUM('MRR Conglomerado'!J618:L618)=0,"",ROUND(SUM('MRR Conglomerado'!V618:X618)/SUM('MRR Conglomerado'!J618:L618),3)),"")</f>
        <v/>
      </c>
      <c r="H618" s="13" t="str">
        <f aca="false">IFERROR(IF(SUM('MRR Conglomerado'!K618:M618)=0,"",ROUND(SUM('MRR Conglomerado'!W618:Y618)/SUM('MRR Conglomerado'!K618:M618),3)),"")</f>
        <v/>
      </c>
      <c r="I618" s="13" t="str">
        <f aca="false">IFERROR(IF(SUM('MRR Conglomerado'!L618:N618)=0,"",ROUND(SUM('MRR Conglomerado'!X618:Z618)/SUM('MRR Conglomerado'!L618:N618),3)),"")</f>
        <v/>
      </c>
      <c r="J618" s="13" t="str">
        <f aca="false">IFERROR(IF(SUM('MRR Conglomerado'!M618:O618)=0,"",ROUND(SUM('MRR Conglomerado'!Y618:AA618)/SUM('MRR Conglomerado'!M618:O618),3)),"")</f>
        <v/>
      </c>
      <c r="K618" s="13" t="str">
        <f aca="false">IFERROR(IF(SUM('MRR Conglomerado'!N618:P618)=0,"",ROUND(SUM('MRR Conglomerado'!Z618:AB618)/SUM('MRR Conglomerado'!N618:P618),3)),"")</f>
        <v/>
      </c>
      <c r="L618" s="13" t="str">
        <f aca="false">IFERROR(IF(SUM('MRR Conglomerado'!O618:Q618)=0,"",ROUND(SUM('MRR Conglomerado'!AA618:AC618)/SUM('MRR Conglomerado'!O618:Q618),3)),"")</f>
        <v/>
      </c>
      <c r="M618" s="13" t="str">
        <f aca="false">IFERROR(IF(SUM('MRR Conglomerado'!P618:R618)=0,"",ROUND(SUM('MRR Conglomerado'!AB618:AD618)/SUM('MRR Conglomerado'!P618:R618),3)),"")</f>
        <v/>
      </c>
      <c r="N618" s="13" t="str">
        <f aca="false">IFERROR(IF(SUM('MRR Conglomerado'!Q618:S618)=0,"",ROUND(SUM('MRR Conglomerado'!AC618:AE618)/SUM('MRR Conglomerado'!Q618:S618),3)),"")</f>
        <v/>
      </c>
      <c r="O618" s="13" t="str">
        <f aca="false">IFERROR(IF(SUM('MRR Conglomerado'!R618:T618)=0,"",ROUND(SUM('MRR Conglomerado'!AD618:AF618)/SUM('MRR Conglomerado'!R618:T618),3)),"")</f>
        <v/>
      </c>
      <c r="P618" s="13" t="str">
        <f aca="false">IFERROR(IF(SUM('MRR Conglomerado'!S618:U618)=0,"",ROUND(SUM('MRR Conglomerado'!AE618:AG618)/SUM('MRR Conglomerado'!S618:U618),3)),"")</f>
        <v/>
      </c>
      <c r="Q618" s="13" t="str">
        <f aca="false">IFERROR(IF(SUM('MRR Conglomerado'!T618:V618)=0,"",ROUND(SUM('MRR Conglomerado'!AF618:AH618)/SUM('MRR Conglomerado'!T618:V618),3)),"")</f>
        <v/>
      </c>
      <c r="R618" s="13" t="str">
        <f aca="false">IFERROR(IF(SUM('MRR Conglomerado'!U618:W618)=0,"",ROUND(SUM('MRR Conglomerado'!AG618:AI618)/SUM('MRR Conglomerado'!U618:W618),3)),"")</f>
        <v/>
      </c>
      <c r="S618" s="13" t="str">
        <f aca="false">IFERROR(IF(SUM('MRR Conglomerado'!V618:X618)=0,"",ROUND(SUM('MRR Conglomerado'!AH618:AJ618)/SUM('MRR Conglomerado'!V618:X618),3)),"")</f>
        <v/>
      </c>
      <c r="T618" s="13" t="str">
        <f aca="false">IFERROR(IF(SUM('MRR Conglomerado'!W618:Y618)=0,"",ROUND(SUM('MRR Conglomerado'!AI618:AK618)/SUM('MRR Conglomerado'!W618:Y618),3)),"")</f>
        <v/>
      </c>
      <c r="U618" s="13" t="str">
        <f aca="false">IFERROR(IF(SUM('MRR Conglomerado'!X618:Z618)=0,"",ROUND(SUM('MRR Conglomerado'!AJ618:AL618)/SUM('MRR Conglomerado'!X618:Z618),3)),"")</f>
        <v/>
      </c>
      <c r="V618" s="13" t="str">
        <f aca="false">IFERROR(IF(SUM('MRR Conglomerado'!Y618:AA618)=0,"",ROUND(SUM('MRR Conglomerado'!AK618:AM618)/SUM('MRR Conglomerado'!Y618:AA618),3)),"")</f>
        <v/>
      </c>
      <c r="W618" s="13" t="str">
        <f aca="false">IFERROR(IF(SUM('MRR Conglomerado'!Z618:AB618)=0,"",ROUND(SUM('MRR Conglomerado'!AL618:AN618)/SUM('MRR Conglomerado'!Z618:AB618),3)),"")</f>
        <v/>
      </c>
      <c r="X618" s="13" t="str">
        <f aca="false">IFERROR(IF(SUM('MRR Conglomerado'!AA618:AC618)=0,"",ROUND(SUM('MRR Conglomerado'!AM618:AO618)/SUM('MRR Conglomerado'!AA618:AC618),3)),"")</f>
        <v/>
      </c>
      <c r="Y618" s="13" t="str">
        <f aca="false">IFERROR(IF(SUM('MRR Conglomerado'!AB618:AD618)=0,"",ROUND(SUM('MRR Conglomerado'!AN618:AP618)/SUM('MRR Conglomerado'!AB618:AD618),3)),"")</f>
        <v/>
      </c>
      <c r="Z618" s="13" t="str">
        <f aca="false">IFERROR(IF(SUM('MRR Conglomerado'!AC618:AE618)=0,"",ROUND(SUM('MRR Conglomerado'!AO618:AQ618)/SUM('MRR Conglomerado'!AC618:AE618),3)),"")</f>
        <v/>
      </c>
      <c r="AA618" s="13" t="str">
        <f aca="false">IFERROR(IF(SUM('MRR Conglomerado'!AD618:AF618)=0,"",ROUND(SUM('MRR Conglomerado'!AP618:AR618)/SUM('MRR Conglomerado'!AD618:AF618),3)),"")</f>
        <v/>
      </c>
      <c r="AB618" s="13" t="str">
        <f aca="false">IFERROR(IF(SUM('MRR Conglomerado'!AE618:AG618)=0,"",ROUND(SUM('MRR Conglomerado'!AQ618:AS618)/SUM('MRR Conglomerado'!AE618:AG618),3)),"")</f>
        <v/>
      </c>
    </row>
    <row r="619" customFormat="false" ht="15" hidden="false" customHeight="false" outlineLevel="0" collapsed="false">
      <c r="A619" s="10" t="s">
        <v>1298</v>
      </c>
      <c r="B619" s="13" t="str">
        <f aca="false">IFERROR(IF(SUM('MRR Conglomerado'!E619:G619)=0,"",ROUND(SUM('MRR Conglomerado'!Q619:S619)/SUM('MRR Conglomerado'!E619:G619),3)),"")</f>
        <v/>
      </c>
      <c r="C619" s="13" t="str">
        <f aca="false">IFERROR(IF(SUM('MRR Conglomerado'!F619:H619)=0,"",ROUND(SUM('MRR Conglomerado'!R619:T619)/SUM('MRR Conglomerado'!F619:H619),3)),"")</f>
        <v/>
      </c>
      <c r="D619" s="13" t="str">
        <f aca="false">IFERROR(IF(SUM('MRR Conglomerado'!G619:I619)=0,"",ROUND(SUM('MRR Conglomerado'!S619:U619)/SUM('MRR Conglomerado'!G619:I619),3)),"")</f>
        <v/>
      </c>
      <c r="E619" s="13" t="str">
        <f aca="false">IFERROR(IF(SUM('MRR Conglomerado'!H619:J619)=0,"",ROUND(SUM('MRR Conglomerado'!T619:V619)/SUM('MRR Conglomerado'!H619:J619),3)),"")</f>
        <v/>
      </c>
      <c r="F619" s="13" t="str">
        <f aca="false">IFERROR(IF(SUM('MRR Conglomerado'!I619:K619)=0,"",ROUND(SUM('MRR Conglomerado'!U619:W619)/SUM('MRR Conglomerado'!I619:K619),3)),"")</f>
        <v/>
      </c>
      <c r="G619" s="13" t="str">
        <f aca="false">IFERROR(IF(SUM('MRR Conglomerado'!J619:L619)=0,"",ROUND(SUM('MRR Conglomerado'!V619:X619)/SUM('MRR Conglomerado'!J619:L619),3)),"")</f>
        <v/>
      </c>
      <c r="H619" s="13" t="str">
        <f aca="false">IFERROR(IF(SUM('MRR Conglomerado'!K619:M619)=0,"",ROUND(SUM('MRR Conglomerado'!W619:Y619)/SUM('MRR Conglomerado'!K619:M619),3)),"")</f>
        <v/>
      </c>
      <c r="I619" s="13" t="str">
        <f aca="false">IFERROR(IF(SUM('MRR Conglomerado'!L619:N619)=0,"",ROUND(SUM('MRR Conglomerado'!X619:Z619)/SUM('MRR Conglomerado'!L619:N619),3)),"")</f>
        <v/>
      </c>
      <c r="J619" s="13" t="n">
        <f aca="false">IFERROR(IF(SUM('MRR Conglomerado'!M619:O619)=0,"",ROUND(SUM('MRR Conglomerado'!Y619:AA619)/SUM('MRR Conglomerado'!M619:O619),3)),"")</f>
        <v>3.251</v>
      </c>
      <c r="K619" s="13" t="n">
        <f aca="false">IFERROR(IF(SUM('MRR Conglomerado'!N619:P619)=0,"",ROUND(SUM('MRR Conglomerado'!Z619:AB619)/SUM('MRR Conglomerado'!N619:P619),3)),"")</f>
        <v>0</v>
      </c>
      <c r="L619" s="13" t="n">
        <f aca="false">IFERROR(IF(SUM('MRR Conglomerado'!O619:Q619)=0,"",ROUND(SUM('MRR Conglomerado'!AA619:AC619)/SUM('MRR Conglomerado'!O619:Q619),3)),"")</f>
        <v>0</v>
      </c>
      <c r="M619" s="13" t="n">
        <f aca="false">IFERROR(IF(SUM('MRR Conglomerado'!P619:R619)=0,"",ROUND(SUM('MRR Conglomerado'!AB619:AD619)/SUM('MRR Conglomerado'!P619:R619),3)),"")</f>
        <v>0</v>
      </c>
      <c r="N619" s="13" t="n">
        <f aca="false">IFERROR(IF(SUM('MRR Conglomerado'!Q619:S619)=0,"",ROUND(SUM('MRR Conglomerado'!AC619:AE619)/SUM('MRR Conglomerado'!Q619:S619),3)),"")</f>
        <v>0</v>
      </c>
      <c r="O619" s="13" t="n">
        <f aca="false">IFERROR(IF(SUM('MRR Conglomerado'!R619:T619)=0,"",ROUND(SUM('MRR Conglomerado'!AD619:AF619)/SUM('MRR Conglomerado'!R619:T619),3)),"")</f>
        <v>0</v>
      </c>
      <c r="P619" s="13" t="n">
        <f aca="false">IFERROR(IF(SUM('MRR Conglomerado'!S619:U619)=0,"",ROUND(SUM('MRR Conglomerado'!AE619:AG619)/SUM('MRR Conglomerado'!S619:U619),3)),"")</f>
        <v>0</v>
      </c>
      <c r="Q619" s="13" t="n">
        <f aca="false">IFERROR(IF(SUM('MRR Conglomerado'!T619:V619)=0,"",ROUND(SUM('MRR Conglomerado'!AF619:AH619)/SUM('MRR Conglomerado'!T619:V619),3)),"")</f>
        <v>0</v>
      </c>
      <c r="R619" s="13" t="n">
        <f aca="false">IFERROR(IF(SUM('MRR Conglomerado'!U619:W619)=0,"",ROUND(SUM('MRR Conglomerado'!AG619:AI619)/SUM('MRR Conglomerado'!U619:W619),3)),"")</f>
        <v>0</v>
      </c>
      <c r="S619" s="13" t="n">
        <f aca="false">IFERROR(IF(SUM('MRR Conglomerado'!V619:X619)=0,"",ROUND(SUM('MRR Conglomerado'!AH619:AJ619)/SUM('MRR Conglomerado'!V619:X619),3)),"")</f>
        <v>0</v>
      </c>
      <c r="T619" s="13" t="n">
        <f aca="false">IFERROR(IF(SUM('MRR Conglomerado'!W619:Y619)=0,"",ROUND(SUM('MRR Conglomerado'!AI619:AK619)/SUM('MRR Conglomerado'!W619:Y619),3)),"")</f>
        <v>0</v>
      </c>
      <c r="U619" s="13" t="n">
        <f aca="false">IFERROR(IF(SUM('MRR Conglomerado'!X619:Z619)=0,"",ROUND(SUM('MRR Conglomerado'!AJ619:AL619)/SUM('MRR Conglomerado'!X619:Z619),3)),"")</f>
        <v>0</v>
      </c>
      <c r="V619" s="13" t="n">
        <f aca="false">IFERROR(IF(SUM('MRR Conglomerado'!Y619:AA619)=0,"",ROUND(SUM('MRR Conglomerado'!AK619:AM619)/SUM('MRR Conglomerado'!Y619:AA619),3)),"")</f>
        <v>0</v>
      </c>
      <c r="W619" s="13" t="str">
        <f aca="false">IFERROR(IF(SUM('MRR Conglomerado'!Z619:AB619)=0,"",ROUND(SUM('MRR Conglomerado'!AL619:AN619)/SUM('MRR Conglomerado'!Z619:AB619),3)),"")</f>
        <v/>
      </c>
      <c r="X619" s="13" t="str">
        <f aca="false">IFERROR(IF(SUM('MRR Conglomerado'!AA619:AC619)=0,"",ROUND(SUM('MRR Conglomerado'!AM619:AO619)/SUM('MRR Conglomerado'!AA619:AC619),3)),"")</f>
        <v/>
      </c>
      <c r="Y619" s="13" t="str">
        <f aca="false">IFERROR(IF(SUM('MRR Conglomerado'!AB619:AD619)=0,"",ROUND(SUM('MRR Conglomerado'!AN619:AP619)/SUM('MRR Conglomerado'!AB619:AD619),3)),"")</f>
        <v/>
      </c>
      <c r="Z619" s="13" t="str">
        <f aca="false">IFERROR(IF(SUM('MRR Conglomerado'!AC619:AE619)=0,"",ROUND(SUM('MRR Conglomerado'!AO619:AQ619)/SUM('MRR Conglomerado'!AC619:AE619),3)),"")</f>
        <v/>
      </c>
      <c r="AA619" s="13" t="str">
        <f aca="false">IFERROR(IF(SUM('MRR Conglomerado'!AD619:AF619)=0,"",ROUND(SUM('MRR Conglomerado'!AP619:AR619)/SUM('MRR Conglomerado'!AD619:AF619),3)),"")</f>
        <v/>
      </c>
      <c r="AB619" s="13" t="str">
        <f aca="false">IFERROR(IF(SUM('MRR Conglomerado'!AE619:AG619)=0,"",ROUND(SUM('MRR Conglomerado'!AQ619:AS619)/SUM('MRR Conglomerado'!AE619:AG619),3)),"")</f>
        <v/>
      </c>
    </row>
    <row r="620" customFormat="false" ht="15" hidden="false" customHeight="false" outlineLevel="0" collapsed="false">
      <c r="A620" s="10" t="s">
        <v>1300</v>
      </c>
      <c r="B620" s="13" t="str">
        <f aca="false">IFERROR(IF(SUM('MRR Conglomerado'!E620:G620)=0,"",ROUND(SUM('MRR Conglomerado'!Q620:S620)/SUM('MRR Conglomerado'!E620:G620),3)),"")</f>
        <v/>
      </c>
      <c r="C620" s="13" t="str">
        <f aca="false">IFERROR(IF(SUM('MRR Conglomerado'!F620:H620)=0,"",ROUND(SUM('MRR Conglomerado'!R620:T620)/SUM('MRR Conglomerado'!F620:H620),3)),"")</f>
        <v/>
      </c>
      <c r="D620" s="13" t="str">
        <f aca="false">IFERROR(IF(SUM('MRR Conglomerado'!G620:I620)=0,"",ROUND(SUM('MRR Conglomerado'!S620:U620)/SUM('MRR Conglomerado'!G620:I620),3)),"")</f>
        <v/>
      </c>
      <c r="E620" s="13" t="str">
        <f aca="false">IFERROR(IF(SUM('MRR Conglomerado'!H620:J620)=0,"",ROUND(SUM('MRR Conglomerado'!T620:V620)/SUM('MRR Conglomerado'!H620:J620),3)),"")</f>
        <v/>
      </c>
      <c r="F620" s="13" t="str">
        <f aca="false">IFERROR(IF(SUM('MRR Conglomerado'!I620:K620)=0,"",ROUND(SUM('MRR Conglomerado'!U620:W620)/SUM('MRR Conglomerado'!I620:K620),3)),"")</f>
        <v/>
      </c>
      <c r="G620" s="13" t="str">
        <f aca="false">IFERROR(IF(SUM('MRR Conglomerado'!J620:L620)=0,"",ROUND(SUM('MRR Conglomerado'!V620:X620)/SUM('MRR Conglomerado'!J620:L620),3)),"")</f>
        <v/>
      </c>
      <c r="H620" s="13" t="str">
        <f aca="false">IFERROR(IF(SUM('MRR Conglomerado'!K620:M620)=0,"",ROUND(SUM('MRR Conglomerado'!W620:Y620)/SUM('MRR Conglomerado'!K620:M620),3)),"")</f>
        <v/>
      </c>
      <c r="I620" s="13" t="str">
        <f aca="false">IFERROR(IF(SUM('MRR Conglomerado'!L620:N620)=0,"",ROUND(SUM('MRR Conglomerado'!X620:Z620)/SUM('MRR Conglomerado'!L620:N620),3)),"")</f>
        <v/>
      </c>
      <c r="J620" s="13" t="str">
        <f aca="false">IFERROR(IF(SUM('MRR Conglomerado'!M620:O620)=0,"",ROUND(SUM('MRR Conglomerado'!Y620:AA620)/SUM('MRR Conglomerado'!M620:O620),3)),"")</f>
        <v/>
      </c>
      <c r="K620" s="13" t="str">
        <f aca="false">IFERROR(IF(SUM('MRR Conglomerado'!N620:P620)=0,"",ROUND(SUM('MRR Conglomerado'!Z620:AB620)/SUM('MRR Conglomerado'!N620:P620),3)),"")</f>
        <v/>
      </c>
      <c r="L620" s="13" t="str">
        <f aca="false">IFERROR(IF(SUM('MRR Conglomerado'!O620:Q620)=0,"",ROUND(SUM('MRR Conglomerado'!AA620:AC620)/SUM('MRR Conglomerado'!O620:Q620),3)),"")</f>
        <v/>
      </c>
      <c r="M620" s="13" t="str">
        <f aca="false">IFERROR(IF(SUM('MRR Conglomerado'!P620:R620)=0,"",ROUND(SUM('MRR Conglomerado'!AB620:AD620)/SUM('MRR Conglomerado'!P620:R620),3)),"")</f>
        <v/>
      </c>
      <c r="N620" s="13" t="str">
        <f aca="false">IFERROR(IF(SUM('MRR Conglomerado'!Q620:S620)=0,"",ROUND(SUM('MRR Conglomerado'!AC620:AE620)/SUM('MRR Conglomerado'!Q620:S620),3)),"")</f>
        <v/>
      </c>
      <c r="O620" s="13" t="str">
        <f aca="false">IFERROR(IF(SUM('MRR Conglomerado'!R620:T620)=0,"",ROUND(SUM('MRR Conglomerado'!AD620:AF620)/SUM('MRR Conglomerado'!R620:T620),3)),"")</f>
        <v/>
      </c>
      <c r="P620" s="13" t="str">
        <f aca="false">IFERROR(IF(SUM('MRR Conglomerado'!S620:U620)=0,"",ROUND(SUM('MRR Conglomerado'!AE620:AG620)/SUM('MRR Conglomerado'!S620:U620),3)),"")</f>
        <v/>
      </c>
      <c r="Q620" s="13" t="str">
        <f aca="false">IFERROR(IF(SUM('MRR Conglomerado'!T620:V620)=0,"",ROUND(SUM('MRR Conglomerado'!AF620:AH620)/SUM('MRR Conglomerado'!T620:V620),3)),"")</f>
        <v/>
      </c>
      <c r="R620" s="13" t="str">
        <f aca="false">IFERROR(IF(SUM('MRR Conglomerado'!U620:W620)=0,"",ROUND(SUM('MRR Conglomerado'!AG620:AI620)/SUM('MRR Conglomerado'!U620:W620),3)),"")</f>
        <v/>
      </c>
      <c r="S620" s="13" t="str">
        <f aca="false">IFERROR(IF(SUM('MRR Conglomerado'!V620:X620)=0,"",ROUND(SUM('MRR Conglomerado'!AH620:AJ620)/SUM('MRR Conglomerado'!V620:X620),3)),"")</f>
        <v/>
      </c>
      <c r="T620" s="13" t="str">
        <f aca="false">IFERROR(IF(SUM('MRR Conglomerado'!W620:Y620)=0,"",ROUND(SUM('MRR Conglomerado'!AI620:AK620)/SUM('MRR Conglomerado'!W620:Y620),3)),"")</f>
        <v/>
      </c>
      <c r="U620" s="13" t="str">
        <f aca="false">IFERROR(IF(SUM('MRR Conglomerado'!X620:Z620)=0,"",ROUND(SUM('MRR Conglomerado'!AJ620:AL620)/SUM('MRR Conglomerado'!X620:Z620),3)),"")</f>
        <v/>
      </c>
      <c r="V620" s="13" t="str">
        <f aca="false">IFERROR(IF(SUM('MRR Conglomerado'!Y620:AA620)=0,"",ROUND(SUM('MRR Conglomerado'!AK620:AM620)/SUM('MRR Conglomerado'!Y620:AA620),3)),"")</f>
        <v/>
      </c>
      <c r="W620" s="13" t="str">
        <f aca="false">IFERROR(IF(SUM('MRR Conglomerado'!Z620:AB620)=0,"",ROUND(SUM('MRR Conglomerado'!AL620:AN620)/SUM('MRR Conglomerado'!Z620:AB620),3)),"")</f>
        <v/>
      </c>
      <c r="X620" s="13" t="str">
        <f aca="false">IFERROR(IF(SUM('MRR Conglomerado'!AA620:AC620)=0,"",ROUND(SUM('MRR Conglomerado'!AM620:AO620)/SUM('MRR Conglomerado'!AA620:AC620),3)),"")</f>
        <v/>
      </c>
      <c r="Y620" s="13" t="str">
        <f aca="false">IFERROR(IF(SUM('MRR Conglomerado'!AB620:AD620)=0,"",ROUND(SUM('MRR Conglomerado'!AN620:AP620)/SUM('MRR Conglomerado'!AB620:AD620),3)),"")</f>
        <v/>
      </c>
      <c r="Z620" s="13" t="str">
        <f aca="false">IFERROR(IF(SUM('MRR Conglomerado'!AC620:AE620)=0,"",ROUND(SUM('MRR Conglomerado'!AO620:AQ620)/SUM('MRR Conglomerado'!AC620:AE620),3)),"")</f>
        <v/>
      </c>
      <c r="AA620" s="13" t="str">
        <f aca="false">IFERROR(IF(SUM('MRR Conglomerado'!AD620:AF620)=0,"",ROUND(SUM('MRR Conglomerado'!AP620:AR620)/SUM('MRR Conglomerado'!AD620:AF620),3)),"")</f>
        <v/>
      </c>
      <c r="AB620" s="13" t="str">
        <f aca="false">IFERROR(IF(SUM('MRR Conglomerado'!AE620:AG620)=0,"",ROUND(SUM('MRR Conglomerado'!AQ620:AS620)/SUM('MRR Conglomerado'!AE620:AG620),3)),"")</f>
        <v/>
      </c>
    </row>
    <row r="621" customFormat="false" ht="15" hidden="false" customHeight="false" outlineLevel="0" collapsed="false">
      <c r="A621" s="10" t="s">
        <v>1302</v>
      </c>
      <c r="B621" s="13" t="str">
        <f aca="false">IFERROR(IF(SUM('MRR Conglomerado'!E621:G621)=0,"",ROUND(SUM('MRR Conglomerado'!Q621:S621)/SUM('MRR Conglomerado'!E621:G621),3)),"")</f>
        <v/>
      </c>
      <c r="C621" s="13" t="str">
        <f aca="false">IFERROR(IF(SUM('MRR Conglomerado'!F621:H621)=0,"",ROUND(SUM('MRR Conglomerado'!R621:T621)/SUM('MRR Conglomerado'!F621:H621),3)),"")</f>
        <v/>
      </c>
      <c r="D621" s="13" t="str">
        <f aca="false">IFERROR(IF(SUM('MRR Conglomerado'!G621:I621)=0,"",ROUND(SUM('MRR Conglomerado'!S621:U621)/SUM('MRR Conglomerado'!G621:I621),3)),"")</f>
        <v/>
      </c>
      <c r="E621" s="13" t="str">
        <f aca="false">IFERROR(IF(SUM('MRR Conglomerado'!H621:J621)=0,"",ROUND(SUM('MRR Conglomerado'!T621:V621)/SUM('MRR Conglomerado'!H621:J621),3)),"")</f>
        <v/>
      </c>
      <c r="F621" s="13" t="str">
        <f aca="false">IFERROR(IF(SUM('MRR Conglomerado'!I621:K621)=0,"",ROUND(SUM('MRR Conglomerado'!U621:W621)/SUM('MRR Conglomerado'!I621:K621),3)),"")</f>
        <v/>
      </c>
      <c r="G621" s="13" t="str">
        <f aca="false">IFERROR(IF(SUM('MRR Conglomerado'!J621:L621)=0,"",ROUND(SUM('MRR Conglomerado'!V621:X621)/SUM('MRR Conglomerado'!J621:L621),3)),"")</f>
        <v/>
      </c>
      <c r="H621" s="13" t="str">
        <f aca="false">IFERROR(IF(SUM('MRR Conglomerado'!K621:M621)=0,"",ROUND(SUM('MRR Conglomerado'!W621:Y621)/SUM('MRR Conglomerado'!K621:M621),3)),"")</f>
        <v/>
      </c>
      <c r="I621" s="13" t="str">
        <f aca="false">IFERROR(IF(SUM('MRR Conglomerado'!L621:N621)=0,"",ROUND(SUM('MRR Conglomerado'!X621:Z621)/SUM('MRR Conglomerado'!L621:N621),3)),"")</f>
        <v/>
      </c>
      <c r="J621" s="13" t="str">
        <f aca="false">IFERROR(IF(SUM('MRR Conglomerado'!M621:O621)=0,"",ROUND(SUM('MRR Conglomerado'!Y621:AA621)/SUM('MRR Conglomerado'!M621:O621),3)),"")</f>
        <v/>
      </c>
      <c r="K621" s="13" t="str">
        <f aca="false">IFERROR(IF(SUM('MRR Conglomerado'!N621:P621)=0,"",ROUND(SUM('MRR Conglomerado'!Z621:AB621)/SUM('MRR Conglomerado'!N621:P621),3)),"")</f>
        <v/>
      </c>
      <c r="L621" s="13" t="str">
        <f aca="false">IFERROR(IF(SUM('MRR Conglomerado'!O621:Q621)=0,"",ROUND(SUM('MRR Conglomerado'!AA621:AC621)/SUM('MRR Conglomerado'!O621:Q621),3)),"")</f>
        <v/>
      </c>
      <c r="M621" s="13" t="str">
        <f aca="false">IFERROR(IF(SUM('MRR Conglomerado'!P621:R621)=0,"",ROUND(SUM('MRR Conglomerado'!AB621:AD621)/SUM('MRR Conglomerado'!P621:R621),3)),"")</f>
        <v/>
      </c>
      <c r="N621" s="13" t="str">
        <f aca="false">IFERROR(IF(SUM('MRR Conglomerado'!Q621:S621)=0,"",ROUND(SUM('MRR Conglomerado'!AC621:AE621)/SUM('MRR Conglomerado'!Q621:S621),3)),"")</f>
        <v/>
      </c>
      <c r="O621" s="13" t="str">
        <f aca="false">IFERROR(IF(SUM('MRR Conglomerado'!R621:T621)=0,"",ROUND(SUM('MRR Conglomerado'!AD621:AF621)/SUM('MRR Conglomerado'!R621:T621),3)),"")</f>
        <v/>
      </c>
      <c r="P621" s="13" t="str">
        <f aca="false">IFERROR(IF(SUM('MRR Conglomerado'!S621:U621)=0,"",ROUND(SUM('MRR Conglomerado'!AE621:AG621)/SUM('MRR Conglomerado'!S621:U621),3)),"")</f>
        <v/>
      </c>
      <c r="Q621" s="13" t="str">
        <f aca="false">IFERROR(IF(SUM('MRR Conglomerado'!T621:V621)=0,"",ROUND(SUM('MRR Conglomerado'!AF621:AH621)/SUM('MRR Conglomerado'!T621:V621),3)),"")</f>
        <v/>
      </c>
      <c r="R621" s="13" t="str">
        <f aca="false">IFERROR(IF(SUM('MRR Conglomerado'!U621:W621)=0,"",ROUND(SUM('MRR Conglomerado'!AG621:AI621)/SUM('MRR Conglomerado'!U621:W621),3)),"")</f>
        <v/>
      </c>
      <c r="S621" s="13" t="str">
        <f aca="false">IFERROR(IF(SUM('MRR Conglomerado'!V621:X621)=0,"",ROUND(SUM('MRR Conglomerado'!AH621:AJ621)/SUM('MRR Conglomerado'!V621:X621),3)),"")</f>
        <v/>
      </c>
      <c r="T621" s="13" t="str">
        <f aca="false">IFERROR(IF(SUM('MRR Conglomerado'!W621:Y621)=0,"",ROUND(SUM('MRR Conglomerado'!AI621:AK621)/SUM('MRR Conglomerado'!W621:Y621),3)),"")</f>
        <v/>
      </c>
      <c r="U621" s="13" t="str">
        <f aca="false">IFERROR(IF(SUM('MRR Conglomerado'!X621:Z621)=0,"",ROUND(SUM('MRR Conglomerado'!AJ621:AL621)/SUM('MRR Conglomerado'!X621:Z621),3)),"")</f>
        <v/>
      </c>
      <c r="V621" s="13" t="str">
        <f aca="false">IFERROR(IF(SUM('MRR Conglomerado'!Y621:AA621)=0,"",ROUND(SUM('MRR Conglomerado'!AK621:AM621)/SUM('MRR Conglomerado'!Y621:AA621),3)),"")</f>
        <v/>
      </c>
      <c r="W621" s="13" t="str">
        <f aca="false">IFERROR(IF(SUM('MRR Conglomerado'!Z621:AB621)=0,"",ROUND(SUM('MRR Conglomerado'!AL621:AN621)/SUM('MRR Conglomerado'!Z621:AB621),3)),"")</f>
        <v/>
      </c>
      <c r="X621" s="13" t="n">
        <f aca="false">IFERROR(IF(SUM('MRR Conglomerado'!AA621:AC621)=0,"",ROUND(SUM('MRR Conglomerado'!AM621:AO621)/SUM('MRR Conglomerado'!AA621:AC621),3)),"")</f>
        <v>1.166</v>
      </c>
      <c r="Y621" s="13" t="n">
        <f aca="false">IFERROR(IF(SUM('MRR Conglomerado'!AB621:AD621)=0,"",ROUND(SUM('MRR Conglomerado'!AN621:AP621)/SUM('MRR Conglomerado'!AB621:AD621),3)),"")</f>
        <v>0.415</v>
      </c>
      <c r="Z621" s="13" t="n">
        <f aca="false">IFERROR(IF(SUM('MRR Conglomerado'!AC621:AE621)=0,"",ROUND(SUM('MRR Conglomerado'!AO621:AQ621)/SUM('MRR Conglomerado'!AC621:AE621),3)),"")</f>
        <v>0.107</v>
      </c>
      <c r="AA621" s="13" t="n">
        <f aca="false">IFERROR(IF(SUM('MRR Conglomerado'!AD621:AF621)=0,"",ROUND(SUM('MRR Conglomerado'!AP621:AR621)/SUM('MRR Conglomerado'!AD621:AF621),3)),"")</f>
        <v>0.115</v>
      </c>
      <c r="AB621" s="13" t="n">
        <f aca="false">IFERROR(IF(SUM('MRR Conglomerado'!AE621:AG621)=0,"",ROUND(SUM('MRR Conglomerado'!AQ621:AS621)/SUM('MRR Conglomerado'!AE621:AG621),3)),"")</f>
        <v>0.125</v>
      </c>
    </row>
    <row r="622" customFormat="false" ht="15" hidden="false" customHeight="false" outlineLevel="0" collapsed="false">
      <c r="A622" s="10" t="s">
        <v>1304</v>
      </c>
      <c r="B622" s="13" t="n">
        <f aca="false">IFERROR(IF(SUM('MRR Conglomerado'!E622:G622)=0,"",ROUND(SUM('MRR Conglomerado'!Q622:S622)/SUM('MRR Conglomerado'!E622:G622),3)),"")</f>
        <v>1.098</v>
      </c>
      <c r="C622" s="13" t="n">
        <f aca="false">IFERROR(IF(SUM('MRR Conglomerado'!F622:H622)=0,"",ROUND(SUM('MRR Conglomerado'!R622:T622)/SUM('MRR Conglomerado'!F622:H622),3)),"")</f>
        <v>1.115</v>
      </c>
      <c r="D622" s="13" t="n">
        <f aca="false">IFERROR(IF(SUM('MRR Conglomerado'!G622:I622)=0,"",ROUND(SUM('MRR Conglomerado'!S622:U622)/SUM('MRR Conglomerado'!G622:I622),3)),"")</f>
        <v>1.16</v>
      </c>
      <c r="E622" s="13" t="n">
        <f aca="false">IFERROR(IF(SUM('MRR Conglomerado'!H622:J622)=0,"",ROUND(SUM('MRR Conglomerado'!T622:V622)/SUM('MRR Conglomerado'!H622:J622),3)),"")</f>
        <v>1.106</v>
      </c>
      <c r="F622" s="13" t="n">
        <f aca="false">IFERROR(IF(SUM('MRR Conglomerado'!I622:K622)=0,"",ROUND(SUM('MRR Conglomerado'!U622:W622)/SUM('MRR Conglomerado'!I622:K622),3)),"")</f>
        <v>1.097</v>
      </c>
      <c r="G622" s="13" t="n">
        <f aca="false">IFERROR(IF(SUM('MRR Conglomerado'!J622:L622)=0,"",ROUND(SUM('MRR Conglomerado'!V622:X622)/SUM('MRR Conglomerado'!J622:L622),3)),"")</f>
        <v>1.081</v>
      </c>
      <c r="H622" s="13" t="n">
        <f aca="false">IFERROR(IF(SUM('MRR Conglomerado'!K622:M622)=0,"",ROUND(SUM('MRR Conglomerado'!W622:Y622)/SUM('MRR Conglomerado'!K622:M622),3)),"")</f>
        <v>1.065</v>
      </c>
      <c r="I622" s="13" t="n">
        <f aca="false">IFERROR(IF(SUM('MRR Conglomerado'!L622:N622)=0,"",ROUND(SUM('MRR Conglomerado'!X622:Z622)/SUM('MRR Conglomerado'!L622:N622),3)),"")</f>
        <v>0.699</v>
      </c>
      <c r="J622" s="13" t="n">
        <f aca="false">IFERROR(IF(SUM('MRR Conglomerado'!M622:O622)=0,"",ROUND(SUM('MRR Conglomerado'!Y622:AA622)/SUM('MRR Conglomerado'!M622:O622),3)),"")</f>
        <v>0.339</v>
      </c>
      <c r="K622" s="13" t="n">
        <f aca="false">IFERROR(IF(SUM('MRR Conglomerado'!N622:P622)=0,"",ROUND(SUM('MRR Conglomerado'!Z622:AB622)/SUM('MRR Conglomerado'!N622:P622),3)),"")</f>
        <v>0</v>
      </c>
      <c r="L622" s="13" t="n">
        <f aca="false">IFERROR(IF(SUM('MRR Conglomerado'!O622:Q622)=0,"",ROUND(SUM('MRR Conglomerado'!AA622:AC622)/SUM('MRR Conglomerado'!O622:Q622),3)),"")</f>
        <v>0</v>
      </c>
      <c r="M622" s="13" t="n">
        <f aca="false">IFERROR(IF(SUM('MRR Conglomerado'!P622:R622)=0,"",ROUND(SUM('MRR Conglomerado'!AB622:AD622)/SUM('MRR Conglomerado'!P622:R622),3)),"")</f>
        <v>0</v>
      </c>
      <c r="N622" s="13" t="n">
        <f aca="false">IFERROR(IF(SUM('MRR Conglomerado'!Q622:S622)=0,"",ROUND(SUM('MRR Conglomerado'!AC622:AE622)/SUM('MRR Conglomerado'!Q622:S622),3)),"")</f>
        <v>0</v>
      </c>
      <c r="O622" s="13" t="n">
        <f aca="false">IFERROR(IF(SUM('MRR Conglomerado'!R622:T622)=0,"",ROUND(SUM('MRR Conglomerado'!AD622:AF622)/SUM('MRR Conglomerado'!R622:T622),3)),"")</f>
        <v>0</v>
      </c>
      <c r="P622" s="13" t="n">
        <f aca="false">IFERROR(IF(SUM('MRR Conglomerado'!S622:U622)=0,"",ROUND(SUM('MRR Conglomerado'!AE622:AG622)/SUM('MRR Conglomerado'!S622:U622),3)),"")</f>
        <v>0</v>
      </c>
      <c r="Q622" s="13" t="n">
        <f aca="false">IFERROR(IF(SUM('MRR Conglomerado'!T622:V622)=0,"",ROUND(SUM('MRR Conglomerado'!AF622:AH622)/SUM('MRR Conglomerado'!T622:V622),3)),"")</f>
        <v>0</v>
      </c>
      <c r="R622" s="13" t="n">
        <f aca="false">IFERROR(IF(SUM('MRR Conglomerado'!U622:W622)=0,"",ROUND(SUM('MRR Conglomerado'!AG622:AI622)/SUM('MRR Conglomerado'!U622:W622),3)),"")</f>
        <v>0</v>
      </c>
      <c r="S622" s="13" t="n">
        <f aca="false">IFERROR(IF(SUM('MRR Conglomerado'!V622:X622)=0,"",ROUND(SUM('MRR Conglomerado'!AH622:AJ622)/SUM('MRR Conglomerado'!V622:X622),3)),"")</f>
        <v>0</v>
      </c>
      <c r="T622" s="13" t="n">
        <f aca="false">IFERROR(IF(SUM('MRR Conglomerado'!W622:Y622)=0,"",ROUND(SUM('MRR Conglomerado'!AI622:AK622)/SUM('MRR Conglomerado'!W622:Y622),3)),"")</f>
        <v>0</v>
      </c>
      <c r="U622" s="13" t="n">
        <f aca="false">IFERROR(IF(SUM('MRR Conglomerado'!X622:Z622)=0,"",ROUND(SUM('MRR Conglomerado'!AJ622:AL622)/SUM('MRR Conglomerado'!X622:Z622),3)),"")</f>
        <v>0</v>
      </c>
      <c r="V622" s="13" t="n">
        <f aca="false">IFERROR(IF(SUM('MRR Conglomerado'!Y622:AA622)=0,"",ROUND(SUM('MRR Conglomerado'!AK622:AM622)/SUM('MRR Conglomerado'!Y622:AA622),3)),"")</f>
        <v>0</v>
      </c>
      <c r="W622" s="13" t="str">
        <f aca="false">IFERROR(IF(SUM('MRR Conglomerado'!Z622:AB622)=0,"",ROUND(SUM('MRR Conglomerado'!AL622:AN622)/SUM('MRR Conglomerado'!Z622:AB622),3)),"")</f>
        <v/>
      </c>
      <c r="X622" s="13" t="str">
        <f aca="false">IFERROR(IF(SUM('MRR Conglomerado'!AA622:AC622)=0,"",ROUND(SUM('MRR Conglomerado'!AM622:AO622)/SUM('MRR Conglomerado'!AA622:AC622),3)),"")</f>
        <v/>
      </c>
      <c r="Y622" s="13" t="str">
        <f aca="false">IFERROR(IF(SUM('MRR Conglomerado'!AB622:AD622)=0,"",ROUND(SUM('MRR Conglomerado'!AN622:AP622)/SUM('MRR Conglomerado'!AB622:AD622),3)),"")</f>
        <v/>
      </c>
      <c r="Z622" s="13" t="str">
        <f aca="false">IFERROR(IF(SUM('MRR Conglomerado'!AC622:AE622)=0,"",ROUND(SUM('MRR Conglomerado'!AO622:AQ622)/SUM('MRR Conglomerado'!AC622:AE622),3)),"")</f>
        <v/>
      </c>
      <c r="AA622" s="13" t="str">
        <f aca="false">IFERROR(IF(SUM('MRR Conglomerado'!AD622:AF622)=0,"",ROUND(SUM('MRR Conglomerado'!AP622:AR622)/SUM('MRR Conglomerado'!AD622:AF622),3)),"")</f>
        <v/>
      </c>
      <c r="AB622" s="13" t="str">
        <f aca="false">IFERROR(IF(SUM('MRR Conglomerado'!AE622:AG622)=0,"",ROUND(SUM('MRR Conglomerado'!AQ622:AS622)/SUM('MRR Conglomerado'!AE622:AG622),3)),"")</f>
        <v/>
      </c>
    </row>
    <row r="623" customFormat="false" ht="15" hidden="false" customHeight="false" outlineLevel="0" collapsed="false">
      <c r="A623" s="10" t="s">
        <v>1306</v>
      </c>
      <c r="B623" s="13" t="str">
        <f aca="false">IFERROR(IF(SUM('MRR Conglomerado'!E623:G623)=0,"",ROUND(SUM('MRR Conglomerado'!Q623:S623)/SUM('MRR Conglomerado'!E623:G623),3)),"")</f>
        <v/>
      </c>
      <c r="C623" s="13" t="str">
        <f aca="false">IFERROR(IF(SUM('MRR Conglomerado'!F623:H623)=0,"",ROUND(SUM('MRR Conglomerado'!R623:T623)/SUM('MRR Conglomerado'!F623:H623),3)),"")</f>
        <v/>
      </c>
      <c r="D623" s="13" t="str">
        <f aca="false">IFERROR(IF(SUM('MRR Conglomerado'!G623:I623)=0,"",ROUND(SUM('MRR Conglomerado'!S623:U623)/SUM('MRR Conglomerado'!G623:I623),3)),"")</f>
        <v/>
      </c>
      <c r="E623" s="13" t="str">
        <f aca="false">IFERROR(IF(SUM('MRR Conglomerado'!H623:J623)=0,"",ROUND(SUM('MRR Conglomerado'!T623:V623)/SUM('MRR Conglomerado'!H623:J623),3)),"")</f>
        <v/>
      </c>
      <c r="F623" s="13" t="str">
        <f aca="false">IFERROR(IF(SUM('MRR Conglomerado'!I623:K623)=0,"",ROUND(SUM('MRR Conglomerado'!U623:W623)/SUM('MRR Conglomerado'!I623:K623),3)),"")</f>
        <v/>
      </c>
      <c r="G623" s="13" t="str">
        <f aca="false">IFERROR(IF(SUM('MRR Conglomerado'!J623:L623)=0,"",ROUND(SUM('MRR Conglomerado'!V623:X623)/SUM('MRR Conglomerado'!J623:L623),3)),"")</f>
        <v/>
      </c>
      <c r="H623" s="13" t="str">
        <f aca="false">IFERROR(IF(SUM('MRR Conglomerado'!K623:M623)=0,"",ROUND(SUM('MRR Conglomerado'!W623:Y623)/SUM('MRR Conglomerado'!K623:M623),3)),"")</f>
        <v/>
      </c>
      <c r="I623" s="13" t="str">
        <f aca="false">IFERROR(IF(SUM('MRR Conglomerado'!L623:N623)=0,"",ROUND(SUM('MRR Conglomerado'!X623:Z623)/SUM('MRR Conglomerado'!L623:N623),3)),"")</f>
        <v/>
      </c>
      <c r="J623" s="13" t="str">
        <f aca="false">IFERROR(IF(SUM('MRR Conglomerado'!M623:O623)=0,"",ROUND(SUM('MRR Conglomerado'!Y623:AA623)/SUM('MRR Conglomerado'!M623:O623),3)),"")</f>
        <v/>
      </c>
      <c r="K623" s="13" t="str">
        <f aca="false">IFERROR(IF(SUM('MRR Conglomerado'!N623:P623)=0,"",ROUND(SUM('MRR Conglomerado'!Z623:AB623)/SUM('MRR Conglomerado'!N623:P623),3)),"")</f>
        <v/>
      </c>
      <c r="L623" s="13" t="str">
        <f aca="false">IFERROR(IF(SUM('MRR Conglomerado'!O623:Q623)=0,"",ROUND(SUM('MRR Conglomerado'!AA623:AC623)/SUM('MRR Conglomerado'!O623:Q623),3)),"")</f>
        <v/>
      </c>
      <c r="M623" s="13" t="str">
        <f aca="false">IFERROR(IF(SUM('MRR Conglomerado'!P623:R623)=0,"",ROUND(SUM('MRR Conglomerado'!AB623:AD623)/SUM('MRR Conglomerado'!P623:R623),3)),"")</f>
        <v/>
      </c>
      <c r="N623" s="13" t="str">
        <f aca="false">IFERROR(IF(SUM('MRR Conglomerado'!Q623:S623)=0,"",ROUND(SUM('MRR Conglomerado'!AC623:AE623)/SUM('MRR Conglomerado'!Q623:S623),3)),"")</f>
        <v/>
      </c>
      <c r="O623" s="13" t="str">
        <f aca="false">IFERROR(IF(SUM('MRR Conglomerado'!R623:T623)=0,"",ROUND(SUM('MRR Conglomerado'!AD623:AF623)/SUM('MRR Conglomerado'!R623:T623),3)),"")</f>
        <v/>
      </c>
      <c r="P623" s="13" t="str">
        <f aca="false">IFERROR(IF(SUM('MRR Conglomerado'!S623:U623)=0,"",ROUND(SUM('MRR Conglomerado'!AE623:AG623)/SUM('MRR Conglomerado'!S623:U623),3)),"")</f>
        <v/>
      </c>
      <c r="Q623" s="13" t="str">
        <f aca="false">IFERROR(IF(SUM('MRR Conglomerado'!T623:V623)=0,"",ROUND(SUM('MRR Conglomerado'!AF623:AH623)/SUM('MRR Conglomerado'!T623:V623),3)),"")</f>
        <v/>
      </c>
      <c r="R623" s="13" t="str">
        <f aca="false">IFERROR(IF(SUM('MRR Conglomerado'!U623:W623)=0,"",ROUND(SUM('MRR Conglomerado'!AG623:AI623)/SUM('MRR Conglomerado'!U623:W623),3)),"")</f>
        <v/>
      </c>
      <c r="S623" s="13" t="str">
        <f aca="false">IFERROR(IF(SUM('MRR Conglomerado'!V623:X623)=0,"",ROUND(SUM('MRR Conglomerado'!AH623:AJ623)/SUM('MRR Conglomerado'!V623:X623),3)),"")</f>
        <v/>
      </c>
      <c r="T623" s="13" t="str">
        <f aca="false">IFERROR(IF(SUM('MRR Conglomerado'!W623:Y623)=0,"",ROUND(SUM('MRR Conglomerado'!AI623:AK623)/SUM('MRR Conglomerado'!W623:Y623),3)),"")</f>
        <v/>
      </c>
      <c r="U623" s="13" t="str">
        <f aca="false">IFERROR(IF(SUM('MRR Conglomerado'!X623:Z623)=0,"",ROUND(SUM('MRR Conglomerado'!AJ623:AL623)/SUM('MRR Conglomerado'!X623:Z623),3)),"")</f>
        <v/>
      </c>
      <c r="V623" s="13" t="str">
        <f aca="false">IFERROR(IF(SUM('MRR Conglomerado'!Y623:AA623)=0,"",ROUND(SUM('MRR Conglomerado'!AK623:AM623)/SUM('MRR Conglomerado'!Y623:AA623),3)),"")</f>
        <v/>
      </c>
      <c r="W623" s="13" t="str">
        <f aca="false">IFERROR(IF(SUM('MRR Conglomerado'!Z623:AB623)=0,"",ROUND(SUM('MRR Conglomerado'!AL623:AN623)/SUM('MRR Conglomerado'!Z623:AB623),3)),"")</f>
        <v/>
      </c>
      <c r="X623" s="13" t="str">
        <f aca="false">IFERROR(IF(SUM('MRR Conglomerado'!AA623:AC623)=0,"",ROUND(SUM('MRR Conglomerado'!AM623:AO623)/SUM('MRR Conglomerado'!AA623:AC623),3)),"")</f>
        <v/>
      </c>
      <c r="Y623" s="13" t="str">
        <f aca="false">IFERROR(IF(SUM('MRR Conglomerado'!AB623:AD623)=0,"",ROUND(SUM('MRR Conglomerado'!AN623:AP623)/SUM('MRR Conglomerado'!AB623:AD623),3)),"")</f>
        <v/>
      </c>
      <c r="Z623" s="13" t="str">
        <f aca="false">IFERROR(IF(SUM('MRR Conglomerado'!AC623:AE623)=0,"",ROUND(SUM('MRR Conglomerado'!AO623:AQ623)/SUM('MRR Conglomerado'!AC623:AE623),3)),"")</f>
        <v/>
      </c>
      <c r="AA623" s="13" t="str">
        <f aca="false">IFERROR(IF(SUM('MRR Conglomerado'!AD623:AF623)=0,"",ROUND(SUM('MRR Conglomerado'!AP623:AR623)/SUM('MRR Conglomerado'!AD623:AF623),3)),"")</f>
        <v/>
      </c>
      <c r="AB623" s="13" t="str">
        <f aca="false">IFERROR(IF(SUM('MRR Conglomerado'!AE623:AG623)=0,"",ROUND(SUM('MRR Conglomerado'!AQ623:AS623)/SUM('MRR Conglomerado'!AE623:AG623),3)),"")</f>
        <v/>
      </c>
    </row>
    <row r="624" customFormat="false" ht="15" hidden="false" customHeight="false" outlineLevel="0" collapsed="false">
      <c r="A624" s="10" t="s">
        <v>1308</v>
      </c>
      <c r="B624" s="13" t="str">
        <f aca="false">IFERROR(IF(SUM('MRR Conglomerado'!E624:G624)=0,"",ROUND(SUM('MRR Conglomerado'!Q624:S624)/SUM('MRR Conglomerado'!E624:G624),3)),"")</f>
        <v/>
      </c>
      <c r="C624" s="13" t="str">
        <f aca="false">IFERROR(IF(SUM('MRR Conglomerado'!F624:H624)=0,"",ROUND(SUM('MRR Conglomerado'!R624:T624)/SUM('MRR Conglomerado'!F624:H624),3)),"")</f>
        <v/>
      </c>
      <c r="D624" s="13" t="str">
        <f aca="false">IFERROR(IF(SUM('MRR Conglomerado'!G624:I624)=0,"",ROUND(SUM('MRR Conglomerado'!S624:U624)/SUM('MRR Conglomerado'!G624:I624),3)),"")</f>
        <v/>
      </c>
      <c r="E624" s="13" t="str">
        <f aca="false">IFERROR(IF(SUM('MRR Conglomerado'!H624:J624)=0,"",ROUND(SUM('MRR Conglomerado'!T624:V624)/SUM('MRR Conglomerado'!H624:J624),3)),"")</f>
        <v/>
      </c>
      <c r="F624" s="13" t="str">
        <f aca="false">IFERROR(IF(SUM('MRR Conglomerado'!I624:K624)=0,"",ROUND(SUM('MRR Conglomerado'!U624:W624)/SUM('MRR Conglomerado'!I624:K624),3)),"")</f>
        <v/>
      </c>
      <c r="G624" s="13" t="str">
        <f aca="false">IFERROR(IF(SUM('MRR Conglomerado'!J624:L624)=0,"",ROUND(SUM('MRR Conglomerado'!V624:X624)/SUM('MRR Conglomerado'!J624:L624),3)),"")</f>
        <v/>
      </c>
      <c r="H624" s="13" t="str">
        <f aca="false">IFERROR(IF(SUM('MRR Conglomerado'!K624:M624)=0,"",ROUND(SUM('MRR Conglomerado'!W624:Y624)/SUM('MRR Conglomerado'!K624:M624),3)),"")</f>
        <v/>
      </c>
      <c r="I624" s="13" t="str">
        <f aca="false">IFERROR(IF(SUM('MRR Conglomerado'!L624:N624)=0,"",ROUND(SUM('MRR Conglomerado'!X624:Z624)/SUM('MRR Conglomerado'!L624:N624),3)),"")</f>
        <v/>
      </c>
      <c r="J624" s="13" t="str">
        <f aca="false">IFERROR(IF(SUM('MRR Conglomerado'!M624:O624)=0,"",ROUND(SUM('MRR Conglomerado'!Y624:AA624)/SUM('MRR Conglomerado'!M624:O624),3)),"")</f>
        <v/>
      </c>
      <c r="K624" s="13" t="str">
        <f aca="false">IFERROR(IF(SUM('MRR Conglomerado'!N624:P624)=0,"",ROUND(SUM('MRR Conglomerado'!Z624:AB624)/SUM('MRR Conglomerado'!N624:P624),3)),"")</f>
        <v/>
      </c>
      <c r="L624" s="13" t="str">
        <f aca="false">IFERROR(IF(SUM('MRR Conglomerado'!O624:Q624)=0,"",ROUND(SUM('MRR Conglomerado'!AA624:AC624)/SUM('MRR Conglomerado'!O624:Q624),3)),"")</f>
        <v/>
      </c>
      <c r="M624" s="13" t="str">
        <f aca="false">IFERROR(IF(SUM('MRR Conglomerado'!P624:R624)=0,"",ROUND(SUM('MRR Conglomerado'!AB624:AD624)/SUM('MRR Conglomerado'!P624:R624),3)),"")</f>
        <v/>
      </c>
      <c r="N624" s="13" t="str">
        <f aca="false">IFERROR(IF(SUM('MRR Conglomerado'!Q624:S624)=0,"",ROUND(SUM('MRR Conglomerado'!AC624:AE624)/SUM('MRR Conglomerado'!Q624:S624),3)),"")</f>
        <v/>
      </c>
      <c r="O624" s="13" t="str">
        <f aca="false">IFERROR(IF(SUM('MRR Conglomerado'!R624:T624)=0,"",ROUND(SUM('MRR Conglomerado'!AD624:AF624)/SUM('MRR Conglomerado'!R624:T624),3)),"")</f>
        <v/>
      </c>
      <c r="P624" s="13" t="n">
        <f aca="false">IFERROR(IF(SUM('MRR Conglomerado'!S624:U624)=0,"",ROUND(SUM('MRR Conglomerado'!AE624:AG624)/SUM('MRR Conglomerado'!S624:U624),3)),"")</f>
        <v>0</v>
      </c>
      <c r="Q624" s="13" t="n">
        <f aca="false">IFERROR(IF(SUM('MRR Conglomerado'!T624:V624)=0,"",ROUND(SUM('MRR Conglomerado'!AF624:AH624)/SUM('MRR Conglomerado'!T624:V624),3)),"")</f>
        <v>0</v>
      </c>
      <c r="R624" s="13" t="n">
        <f aca="false">IFERROR(IF(SUM('MRR Conglomerado'!U624:W624)=0,"",ROUND(SUM('MRR Conglomerado'!AG624:AI624)/SUM('MRR Conglomerado'!U624:W624),3)),"")</f>
        <v>0</v>
      </c>
      <c r="S624" s="13" t="n">
        <f aca="false">IFERROR(IF(SUM('MRR Conglomerado'!V624:X624)=0,"",ROUND(SUM('MRR Conglomerado'!AH624:AJ624)/SUM('MRR Conglomerado'!V624:X624),3)),"")</f>
        <v>0</v>
      </c>
      <c r="T624" s="13" t="str">
        <f aca="false">IFERROR(IF(SUM('MRR Conglomerado'!W624:Y624)=0,"",ROUND(SUM('MRR Conglomerado'!AI624:AK624)/SUM('MRR Conglomerado'!W624:Y624),3)),"")</f>
        <v/>
      </c>
      <c r="U624" s="13" t="str">
        <f aca="false">IFERROR(IF(SUM('MRR Conglomerado'!X624:Z624)=0,"",ROUND(SUM('MRR Conglomerado'!AJ624:AL624)/SUM('MRR Conglomerado'!X624:Z624),3)),"")</f>
        <v/>
      </c>
      <c r="V624" s="13" t="str">
        <f aca="false">IFERROR(IF(SUM('MRR Conglomerado'!Y624:AA624)=0,"",ROUND(SUM('MRR Conglomerado'!AK624:AM624)/SUM('MRR Conglomerado'!Y624:AA624),3)),"")</f>
        <v/>
      </c>
      <c r="W624" s="13" t="str">
        <f aca="false">IFERROR(IF(SUM('MRR Conglomerado'!Z624:AB624)=0,"",ROUND(SUM('MRR Conglomerado'!AL624:AN624)/SUM('MRR Conglomerado'!Z624:AB624),3)),"")</f>
        <v/>
      </c>
      <c r="X624" s="13" t="str">
        <f aca="false">IFERROR(IF(SUM('MRR Conglomerado'!AA624:AC624)=0,"",ROUND(SUM('MRR Conglomerado'!AM624:AO624)/SUM('MRR Conglomerado'!AA624:AC624),3)),"")</f>
        <v/>
      </c>
      <c r="Y624" s="13" t="str">
        <f aca="false">IFERROR(IF(SUM('MRR Conglomerado'!AB624:AD624)=0,"",ROUND(SUM('MRR Conglomerado'!AN624:AP624)/SUM('MRR Conglomerado'!AB624:AD624),3)),"")</f>
        <v/>
      </c>
      <c r="Z624" s="13" t="str">
        <f aca="false">IFERROR(IF(SUM('MRR Conglomerado'!AC624:AE624)=0,"",ROUND(SUM('MRR Conglomerado'!AO624:AQ624)/SUM('MRR Conglomerado'!AC624:AE624),3)),"")</f>
        <v/>
      </c>
      <c r="AA624" s="13" t="str">
        <f aca="false">IFERROR(IF(SUM('MRR Conglomerado'!AD624:AF624)=0,"",ROUND(SUM('MRR Conglomerado'!AP624:AR624)/SUM('MRR Conglomerado'!AD624:AF624),3)),"")</f>
        <v/>
      </c>
      <c r="AB624" s="13" t="str">
        <f aca="false">IFERROR(IF(SUM('MRR Conglomerado'!AE624:AG624)=0,"",ROUND(SUM('MRR Conglomerado'!AQ624:AS624)/SUM('MRR Conglomerado'!AE624:AG624),3)),"")</f>
        <v/>
      </c>
    </row>
    <row r="625" customFormat="false" ht="15" hidden="false" customHeight="false" outlineLevel="0" collapsed="false">
      <c r="A625" s="10" t="s">
        <v>1310</v>
      </c>
      <c r="B625" s="13" t="str">
        <f aca="false">IFERROR(IF(SUM('MRR Conglomerado'!E625:G625)=0,"",ROUND(SUM('MRR Conglomerado'!Q625:S625)/SUM('MRR Conglomerado'!E625:G625),3)),"")</f>
        <v/>
      </c>
      <c r="C625" s="13" t="str">
        <f aca="false">IFERROR(IF(SUM('MRR Conglomerado'!F625:H625)=0,"",ROUND(SUM('MRR Conglomerado'!R625:T625)/SUM('MRR Conglomerado'!F625:H625),3)),"")</f>
        <v/>
      </c>
      <c r="D625" s="13" t="str">
        <f aca="false">IFERROR(IF(SUM('MRR Conglomerado'!G625:I625)=0,"",ROUND(SUM('MRR Conglomerado'!S625:U625)/SUM('MRR Conglomerado'!G625:I625),3)),"")</f>
        <v/>
      </c>
      <c r="E625" s="13" t="str">
        <f aca="false">IFERROR(IF(SUM('MRR Conglomerado'!H625:J625)=0,"",ROUND(SUM('MRR Conglomerado'!T625:V625)/SUM('MRR Conglomerado'!H625:J625),3)),"")</f>
        <v/>
      </c>
      <c r="F625" s="13" t="str">
        <f aca="false">IFERROR(IF(SUM('MRR Conglomerado'!I625:K625)=0,"",ROUND(SUM('MRR Conglomerado'!U625:W625)/SUM('MRR Conglomerado'!I625:K625),3)),"")</f>
        <v/>
      </c>
      <c r="G625" s="13" t="str">
        <f aca="false">IFERROR(IF(SUM('MRR Conglomerado'!J625:L625)=0,"",ROUND(SUM('MRR Conglomerado'!V625:X625)/SUM('MRR Conglomerado'!J625:L625),3)),"")</f>
        <v/>
      </c>
      <c r="H625" s="13" t="str">
        <f aca="false">IFERROR(IF(SUM('MRR Conglomerado'!K625:M625)=0,"",ROUND(SUM('MRR Conglomerado'!W625:Y625)/SUM('MRR Conglomerado'!K625:M625),3)),"")</f>
        <v/>
      </c>
      <c r="I625" s="13" t="str">
        <f aca="false">IFERROR(IF(SUM('MRR Conglomerado'!L625:N625)=0,"",ROUND(SUM('MRR Conglomerado'!X625:Z625)/SUM('MRR Conglomerado'!L625:N625),3)),"")</f>
        <v/>
      </c>
      <c r="J625" s="13" t="str">
        <f aca="false">IFERROR(IF(SUM('MRR Conglomerado'!M625:O625)=0,"",ROUND(SUM('MRR Conglomerado'!Y625:AA625)/SUM('MRR Conglomerado'!M625:O625),3)),"")</f>
        <v/>
      </c>
      <c r="K625" s="13" t="str">
        <f aca="false">IFERROR(IF(SUM('MRR Conglomerado'!N625:P625)=0,"",ROUND(SUM('MRR Conglomerado'!Z625:AB625)/SUM('MRR Conglomerado'!N625:P625),3)),"")</f>
        <v/>
      </c>
      <c r="L625" s="13" t="str">
        <f aca="false">IFERROR(IF(SUM('MRR Conglomerado'!O625:Q625)=0,"",ROUND(SUM('MRR Conglomerado'!AA625:AC625)/SUM('MRR Conglomerado'!O625:Q625),3)),"")</f>
        <v/>
      </c>
      <c r="M625" s="13" t="str">
        <f aca="false">IFERROR(IF(SUM('MRR Conglomerado'!P625:R625)=0,"",ROUND(SUM('MRR Conglomerado'!AB625:AD625)/SUM('MRR Conglomerado'!P625:R625),3)),"")</f>
        <v/>
      </c>
      <c r="N625" s="13" t="n">
        <f aca="false">IFERROR(IF(SUM('MRR Conglomerado'!Q625:S625)=0,"",ROUND(SUM('MRR Conglomerado'!AC625:AE625)/SUM('MRR Conglomerado'!Q625:S625),3)),"")</f>
        <v>3.126</v>
      </c>
      <c r="O625" s="13" t="n">
        <f aca="false">IFERROR(IF(SUM('MRR Conglomerado'!R625:T625)=0,"",ROUND(SUM('MRR Conglomerado'!AD625:AF625)/SUM('MRR Conglomerado'!R625:T625),3)),"")</f>
        <v>1.563</v>
      </c>
      <c r="P625" s="13" t="n">
        <f aca="false">IFERROR(IF(SUM('MRR Conglomerado'!S625:U625)=0,"",ROUND(SUM('MRR Conglomerado'!AE625:AG625)/SUM('MRR Conglomerado'!S625:U625),3)),"")</f>
        <v>1.042</v>
      </c>
      <c r="Q625" s="13" t="n">
        <f aca="false">IFERROR(IF(SUM('MRR Conglomerado'!T625:V625)=0,"",ROUND(SUM('MRR Conglomerado'!AF625:AH625)/SUM('MRR Conglomerado'!T625:V625),3)),"")</f>
        <v>0.695</v>
      </c>
      <c r="R625" s="13" t="n">
        <f aca="false">IFERROR(IF(SUM('MRR Conglomerado'!U625:W625)=0,"",ROUND(SUM('MRR Conglomerado'!AG625:AI625)/SUM('MRR Conglomerado'!U625:W625),3)),"")</f>
        <v>0.347</v>
      </c>
      <c r="S625" s="13" t="n">
        <f aca="false">IFERROR(IF(SUM('MRR Conglomerado'!V625:X625)=0,"",ROUND(SUM('MRR Conglomerado'!AH625:AJ625)/SUM('MRR Conglomerado'!V625:X625),3)),"")</f>
        <v>0</v>
      </c>
      <c r="T625" s="13" t="n">
        <f aca="false">IFERROR(IF(SUM('MRR Conglomerado'!W625:Y625)=0,"",ROUND(SUM('MRR Conglomerado'!AI625:AK625)/SUM('MRR Conglomerado'!W625:Y625),3)),"")</f>
        <v>0</v>
      </c>
      <c r="U625" s="13" t="n">
        <f aca="false">IFERROR(IF(SUM('MRR Conglomerado'!X625:Z625)=0,"",ROUND(SUM('MRR Conglomerado'!AJ625:AL625)/SUM('MRR Conglomerado'!X625:Z625),3)),"")</f>
        <v>0</v>
      </c>
      <c r="V625" s="13" t="n">
        <f aca="false">IFERROR(IF(SUM('MRR Conglomerado'!Y625:AA625)=0,"",ROUND(SUM('MRR Conglomerado'!AK625:AM625)/SUM('MRR Conglomerado'!Y625:AA625),3)),"")</f>
        <v>0</v>
      </c>
      <c r="W625" s="13" t="n">
        <f aca="false">IFERROR(IF(SUM('MRR Conglomerado'!Z625:AB625)=0,"",ROUND(SUM('MRR Conglomerado'!AL625:AN625)/SUM('MRR Conglomerado'!Z625:AB625),3)),"")</f>
        <v>0</v>
      </c>
      <c r="X625" s="13" t="n">
        <f aca="false">IFERROR(IF(SUM('MRR Conglomerado'!AA625:AC625)=0,"",ROUND(SUM('MRR Conglomerado'!AM625:AO625)/SUM('MRR Conglomerado'!AA625:AC625),3)),"")</f>
        <v>0</v>
      </c>
      <c r="Y625" s="13" t="n">
        <f aca="false">IFERROR(IF(SUM('MRR Conglomerado'!AB625:AD625)=0,"",ROUND(SUM('MRR Conglomerado'!AN625:AP625)/SUM('MRR Conglomerado'!AB625:AD625),3)),"")</f>
        <v>0</v>
      </c>
      <c r="Z625" s="13" t="n">
        <f aca="false">IFERROR(IF(SUM('MRR Conglomerado'!AC625:AE625)=0,"",ROUND(SUM('MRR Conglomerado'!AO625:AQ625)/SUM('MRR Conglomerado'!AC625:AE625),3)),"")</f>
        <v>0</v>
      </c>
      <c r="AA625" s="13" t="n">
        <f aca="false">IFERROR(IF(SUM('MRR Conglomerado'!AD625:AF625)=0,"",ROUND(SUM('MRR Conglomerado'!AP625:AR625)/SUM('MRR Conglomerado'!AD625:AF625),3)),"")</f>
        <v>0</v>
      </c>
      <c r="AB625" s="13" t="n">
        <f aca="false">IFERROR(IF(SUM('MRR Conglomerado'!AE625:AG625)=0,"",ROUND(SUM('MRR Conglomerado'!AQ625:AS625)/SUM('MRR Conglomerado'!AE625:AG625),3)),"")</f>
        <v>0</v>
      </c>
    </row>
    <row r="626" customFormat="false" ht="15" hidden="false" customHeight="false" outlineLevel="0" collapsed="false">
      <c r="A626" s="10" t="s">
        <v>1312</v>
      </c>
      <c r="B626" s="13" t="str">
        <f aca="false">IFERROR(IF(SUM('MRR Conglomerado'!E626:G626)=0,"",ROUND(SUM('MRR Conglomerado'!Q626:S626)/SUM('MRR Conglomerado'!E626:G626),3)),"")</f>
        <v/>
      </c>
      <c r="C626" s="13" t="str">
        <f aca="false">IFERROR(IF(SUM('MRR Conglomerado'!F626:H626)=0,"",ROUND(SUM('MRR Conglomerado'!R626:T626)/SUM('MRR Conglomerado'!F626:H626),3)),"")</f>
        <v/>
      </c>
      <c r="D626" s="13" t="str">
        <f aca="false">IFERROR(IF(SUM('MRR Conglomerado'!G626:I626)=0,"",ROUND(SUM('MRR Conglomerado'!S626:U626)/SUM('MRR Conglomerado'!G626:I626),3)),"")</f>
        <v/>
      </c>
      <c r="E626" s="13" t="str">
        <f aca="false">IFERROR(IF(SUM('MRR Conglomerado'!H626:J626)=0,"",ROUND(SUM('MRR Conglomerado'!T626:V626)/SUM('MRR Conglomerado'!H626:J626),3)),"")</f>
        <v/>
      </c>
      <c r="F626" s="13" t="str">
        <f aca="false">IFERROR(IF(SUM('MRR Conglomerado'!I626:K626)=0,"",ROUND(SUM('MRR Conglomerado'!U626:W626)/SUM('MRR Conglomerado'!I626:K626),3)),"")</f>
        <v/>
      </c>
      <c r="G626" s="13" t="str">
        <f aca="false">IFERROR(IF(SUM('MRR Conglomerado'!J626:L626)=0,"",ROUND(SUM('MRR Conglomerado'!V626:X626)/SUM('MRR Conglomerado'!J626:L626),3)),"")</f>
        <v/>
      </c>
      <c r="H626" s="13" t="str">
        <f aca="false">IFERROR(IF(SUM('MRR Conglomerado'!K626:M626)=0,"",ROUND(SUM('MRR Conglomerado'!W626:Y626)/SUM('MRR Conglomerado'!K626:M626),3)),"")</f>
        <v/>
      </c>
      <c r="I626" s="13" t="str">
        <f aca="false">IFERROR(IF(SUM('MRR Conglomerado'!L626:N626)=0,"",ROUND(SUM('MRR Conglomerado'!X626:Z626)/SUM('MRR Conglomerado'!L626:N626),3)),"")</f>
        <v/>
      </c>
      <c r="J626" s="13" t="n">
        <f aca="false">IFERROR(IF(SUM('MRR Conglomerado'!M626:O626)=0,"",ROUND(SUM('MRR Conglomerado'!Y626:AA626)/SUM('MRR Conglomerado'!M626:O626),3)),"")</f>
        <v>1.022</v>
      </c>
      <c r="K626" s="13" t="n">
        <f aca="false">IFERROR(IF(SUM('MRR Conglomerado'!N626:P626)=0,"",ROUND(SUM('MRR Conglomerado'!Z626:AB626)/SUM('MRR Conglomerado'!N626:P626),3)),"")</f>
        <v>0</v>
      </c>
      <c r="L626" s="13" t="n">
        <f aca="false">IFERROR(IF(SUM('MRR Conglomerado'!O626:Q626)=0,"",ROUND(SUM('MRR Conglomerado'!AA626:AC626)/SUM('MRR Conglomerado'!O626:Q626),3)),"")</f>
        <v>0</v>
      </c>
      <c r="M626" s="13" t="n">
        <f aca="false">IFERROR(IF(SUM('MRR Conglomerado'!P626:R626)=0,"",ROUND(SUM('MRR Conglomerado'!AB626:AD626)/SUM('MRR Conglomerado'!P626:R626),3)),"")</f>
        <v>0</v>
      </c>
      <c r="N626" s="13" t="n">
        <f aca="false">IFERROR(IF(SUM('MRR Conglomerado'!Q626:S626)=0,"",ROUND(SUM('MRR Conglomerado'!AC626:AE626)/SUM('MRR Conglomerado'!Q626:S626),3)),"")</f>
        <v>0</v>
      </c>
      <c r="O626" s="13" t="n">
        <f aca="false">IFERROR(IF(SUM('MRR Conglomerado'!R626:T626)=0,"",ROUND(SUM('MRR Conglomerado'!AD626:AF626)/SUM('MRR Conglomerado'!R626:T626),3)),"")</f>
        <v>0</v>
      </c>
      <c r="P626" s="13" t="n">
        <f aca="false">IFERROR(IF(SUM('MRR Conglomerado'!S626:U626)=0,"",ROUND(SUM('MRR Conglomerado'!AE626:AG626)/SUM('MRR Conglomerado'!S626:U626),3)),"")</f>
        <v>0</v>
      </c>
      <c r="Q626" s="13" t="n">
        <f aca="false">IFERROR(IF(SUM('MRR Conglomerado'!T626:V626)=0,"",ROUND(SUM('MRR Conglomerado'!AF626:AH626)/SUM('MRR Conglomerado'!T626:V626),3)),"")</f>
        <v>0</v>
      </c>
      <c r="R626" s="13" t="n">
        <f aca="false">IFERROR(IF(SUM('MRR Conglomerado'!U626:W626)=0,"",ROUND(SUM('MRR Conglomerado'!AG626:AI626)/SUM('MRR Conglomerado'!U626:W626),3)),"")</f>
        <v>0</v>
      </c>
      <c r="S626" s="13" t="n">
        <f aca="false">IFERROR(IF(SUM('MRR Conglomerado'!V626:X626)=0,"",ROUND(SUM('MRR Conglomerado'!AH626:AJ626)/SUM('MRR Conglomerado'!V626:X626),3)),"")</f>
        <v>0</v>
      </c>
      <c r="T626" s="13" t="n">
        <f aca="false">IFERROR(IF(SUM('MRR Conglomerado'!W626:Y626)=0,"",ROUND(SUM('MRR Conglomerado'!AI626:AK626)/SUM('MRR Conglomerado'!W626:Y626),3)),"")</f>
        <v>0</v>
      </c>
      <c r="U626" s="13" t="n">
        <f aca="false">IFERROR(IF(SUM('MRR Conglomerado'!X626:Z626)=0,"",ROUND(SUM('MRR Conglomerado'!AJ626:AL626)/SUM('MRR Conglomerado'!X626:Z626),3)),"")</f>
        <v>0</v>
      </c>
      <c r="V626" s="13" t="n">
        <f aca="false">IFERROR(IF(SUM('MRR Conglomerado'!Y626:AA626)=0,"",ROUND(SUM('MRR Conglomerado'!AK626:AM626)/SUM('MRR Conglomerado'!Y626:AA626),3)),"")</f>
        <v>0</v>
      </c>
      <c r="W626" s="13" t="str">
        <f aca="false">IFERROR(IF(SUM('MRR Conglomerado'!Z626:AB626)=0,"",ROUND(SUM('MRR Conglomerado'!AL626:AN626)/SUM('MRR Conglomerado'!Z626:AB626),3)),"")</f>
        <v/>
      </c>
      <c r="X626" s="13" t="str">
        <f aca="false">IFERROR(IF(SUM('MRR Conglomerado'!AA626:AC626)=0,"",ROUND(SUM('MRR Conglomerado'!AM626:AO626)/SUM('MRR Conglomerado'!AA626:AC626),3)),"")</f>
        <v/>
      </c>
      <c r="Y626" s="13" t="str">
        <f aca="false">IFERROR(IF(SUM('MRR Conglomerado'!AB626:AD626)=0,"",ROUND(SUM('MRR Conglomerado'!AN626:AP626)/SUM('MRR Conglomerado'!AB626:AD626),3)),"")</f>
        <v/>
      </c>
      <c r="Z626" s="13" t="str">
        <f aca="false">IFERROR(IF(SUM('MRR Conglomerado'!AC626:AE626)=0,"",ROUND(SUM('MRR Conglomerado'!AO626:AQ626)/SUM('MRR Conglomerado'!AC626:AE626),3)),"")</f>
        <v/>
      </c>
      <c r="AA626" s="13" t="str">
        <f aca="false">IFERROR(IF(SUM('MRR Conglomerado'!AD626:AF626)=0,"",ROUND(SUM('MRR Conglomerado'!AP626:AR626)/SUM('MRR Conglomerado'!AD626:AF626),3)),"")</f>
        <v/>
      </c>
      <c r="AB626" s="13" t="str">
        <f aca="false">IFERROR(IF(SUM('MRR Conglomerado'!AE626:AG626)=0,"",ROUND(SUM('MRR Conglomerado'!AQ626:AS626)/SUM('MRR Conglomerado'!AE626:AG626),3)),"")</f>
        <v/>
      </c>
    </row>
    <row r="627" customFormat="false" ht="15" hidden="false" customHeight="false" outlineLevel="0" collapsed="false">
      <c r="A627" s="10" t="s">
        <v>1314</v>
      </c>
      <c r="B627" s="13" t="str">
        <f aca="false">IFERROR(IF(SUM('MRR Conglomerado'!E627:G627)=0,"",ROUND(SUM('MRR Conglomerado'!Q627:S627)/SUM('MRR Conglomerado'!E627:G627),3)),"")</f>
        <v/>
      </c>
      <c r="C627" s="13" t="str">
        <f aca="false">IFERROR(IF(SUM('MRR Conglomerado'!F627:H627)=0,"",ROUND(SUM('MRR Conglomerado'!R627:T627)/SUM('MRR Conglomerado'!F627:H627),3)),"")</f>
        <v/>
      </c>
      <c r="D627" s="13" t="n">
        <f aca="false">IFERROR(IF(SUM('MRR Conglomerado'!G627:I627)=0,"",ROUND(SUM('MRR Conglomerado'!S627:U627)/SUM('MRR Conglomerado'!G627:I627),3)),"")</f>
        <v>4.8</v>
      </c>
      <c r="E627" s="13" t="n">
        <f aca="false">IFERROR(IF(SUM('MRR Conglomerado'!H627:J627)=0,"",ROUND(SUM('MRR Conglomerado'!T627:V627)/SUM('MRR Conglomerado'!H627:J627),3)),"")</f>
        <v>2.833</v>
      </c>
      <c r="F627" s="13" t="n">
        <f aca="false">IFERROR(IF(SUM('MRR Conglomerado'!I627:K627)=0,"",ROUND(SUM('MRR Conglomerado'!U627:W627)/SUM('MRR Conglomerado'!I627:K627),3)),"")</f>
        <v>1.774</v>
      </c>
      <c r="G627" s="13" t="n">
        <f aca="false">IFERROR(IF(SUM('MRR Conglomerado'!J627:L627)=0,"",ROUND(SUM('MRR Conglomerado'!V627:X627)/SUM('MRR Conglomerado'!J627:L627),3)),"")</f>
        <v>1.735</v>
      </c>
      <c r="H627" s="13" t="n">
        <f aca="false">IFERROR(IF(SUM('MRR Conglomerado'!K627:M627)=0,"",ROUND(SUM('MRR Conglomerado'!W627:Y627)/SUM('MRR Conglomerado'!K627:M627),3)),"")</f>
        <v>1.658</v>
      </c>
      <c r="I627" s="13" t="n">
        <f aca="false">IFERROR(IF(SUM('MRR Conglomerado'!L627:N627)=0,"",ROUND(SUM('MRR Conglomerado'!X627:Z627)/SUM('MRR Conglomerado'!L627:N627),3)),"")</f>
        <v>1.711</v>
      </c>
      <c r="J627" s="13" t="n">
        <f aca="false">IFERROR(IF(SUM('MRR Conglomerado'!M627:O627)=0,"",ROUND(SUM('MRR Conglomerado'!Y627:AA627)/SUM('MRR Conglomerado'!M627:O627),3)),"")</f>
        <v>1.667</v>
      </c>
      <c r="K627" s="13" t="n">
        <f aca="false">IFERROR(IF(SUM('MRR Conglomerado'!N627:P627)=0,"",ROUND(SUM('MRR Conglomerado'!Z627:AB627)/SUM('MRR Conglomerado'!N627:P627),3)),"")</f>
        <v>1.427</v>
      </c>
      <c r="L627" s="13" t="n">
        <f aca="false">IFERROR(IF(SUM('MRR Conglomerado'!O627:Q627)=0,"",ROUND(SUM('MRR Conglomerado'!AA627:AC627)/SUM('MRR Conglomerado'!O627:Q627),3)),"")</f>
        <v>1.279</v>
      </c>
      <c r="M627" s="13" t="n">
        <f aca="false">IFERROR(IF(SUM('MRR Conglomerado'!P627:R627)=0,"",ROUND(SUM('MRR Conglomerado'!AB627:AD627)/SUM('MRR Conglomerado'!P627:R627),3)),"")</f>
        <v>1.223</v>
      </c>
      <c r="N627" s="13" t="n">
        <f aca="false">IFERROR(IF(SUM('MRR Conglomerado'!Q627:S627)=0,"",ROUND(SUM('MRR Conglomerado'!AC627:AE627)/SUM('MRR Conglomerado'!Q627:S627),3)),"")</f>
        <v>1.292</v>
      </c>
      <c r="O627" s="13" t="n">
        <f aca="false">IFERROR(IF(SUM('MRR Conglomerado'!R627:T627)=0,"",ROUND(SUM('MRR Conglomerado'!AD627:AF627)/SUM('MRR Conglomerado'!R627:T627),3)),"")</f>
        <v>1.368</v>
      </c>
      <c r="P627" s="13" t="n">
        <f aca="false">IFERROR(IF(SUM('MRR Conglomerado'!S627:U627)=0,"",ROUND(SUM('MRR Conglomerado'!AE627:AG627)/SUM('MRR Conglomerado'!S627:U627),3)),"")</f>
        <v>1.411</v>
      </c>
      <c r="Q627" s="13" t="n">
        <f aca="false">IFERROR(IF(SUM('MRR Conglomerado'!T627:V627)=0,"",ROUND(SUM('MRR Conglomerado'!AF627:AH627)/SUM('MRR Conglomerado'!T627:V627),3)),"")</f>
        <v>1.349</v>
      </c>
      <c r="R627" s="13" t="n">
        <f aca="false">IFERROR(IF(SUM('MRR Conglomerado'!U627:W627)=0,"",ROUND(SUM('MRR Conglomerado'!AG627:AI627)/SUM('MRR Conglomerado'!U627:W627),3)),"")</f>
        <v>1.251</v>
      </c>
      <c r="S627" s="13" t="n">
        <f aca="false">IFERROR(IF(SUM('MRR Conglomerado'!V627:X627)=0,"",ROUND(SUM('MRR Conglomerado'!AH627:AJ627)/SUM('MRR Conglomerado'!V627:X627),3)),"")</f>
        <v>1.13</v>
      </c>
      <c r="T627" s="13" t="n">
        <f aca="false">IFERROR(IF(SUM('MRR Conglomerado'!W627:Y627)=0,"",ROUND(SUM('MRR Conglomerado'!AI627:AK627)/SUM('MRR Conglomerado'!W627:Y627),3)),"")</f>
        <v>1.059</v>
      </c>
      <c r="U627" s="13" t="n">
        <f aca="false">IFERROR(IF(SUM('MRR Conglomerado'!X627:Z627)=0,"",ROUND(SUM('MRR Conglomerado'!AJ627:AL627)/SUM('MRR Conglomerado'!X627:Z627),3)),"")</f>
        <v>1.026</v>
      </c>
      <c r="V627" s="13" t="n">
        <f aca="false">IFERROR(IF(SUM('MRR Conglomerado'!Y627:AA627)=0,"",ROUND(SUM('MRR Conglomerado'!AK627:AM627)/SUM('MRR Conglomerado'!Y627:AA627),3)),"")</f>
        <v>1.026</v>
      </c>
      <c r="W627" s="13" t="n">
        <f aca="false">IFERROR(IF(SUM('MRR Conglomerado'!Z627:AB627)=0,"",ROUND(SUM('MRR Conglomerado'!AL627:AN627)/SUM('MRR Conglomerado'!Z627:AB627),3)),"")</f>
        <v>1.075</v>
      </c>
      <c r="X627" s="13" t="n">
        <f aca="false">IFERROR(IF(SUM('MRR Conglomerado'!AA627:AC627)=0,"",ROUND(SUM('MRR Conglomerado'!AM627:AO627)/SUM('MRR Conglomerado'!AA627:AC627),3)),"")</f>
        <v>1.073</v>
      </c>
      <c r="Y627" s="13" t="n">
        <f aca="false">IFERROR(IF(SUM('MRR Conglomerado'!AB627:AD627)=0,"",ROUND(SUM('MRR Conglomerado'!AN627:AP627)/SUM('MRR Conglomerado'!AB627:AD627),3)),"")</f>
        <v>1.054</v>
      </c>
      <c r="Z627" s="13" t="n">
        <f aca="false">IFERROR(IF(SUM('MRR Conglomerado'!AC627:AE627)=0,"",ROUND(SUM('MRR Conglomerado'!AO627:AQ627)/SUM('MRR Conglomerado'!AC627:AE627),3)),"")</f>
        <v>1.02</v>
      </c>
      <c r="AA627" s="13" t="n">
        <f aca="false">IFERROR(IF(SUM('MRR Conglomerado'!AD627:AF627)=0,"",ROUND(SUM('MRR Conglomerado'!AP627:AR627)/SUM('MRR Conglomerado'!AD627:AF627),3)),"")</f>
        <v>0.987</v>
      </c>
      <c r="AB627" s="13" t="n">
        <f aca="false">IFERROR(IF(SUM('MRR Conglomerado'!AE627:AG627)=0,"",ROUND(SUM('MRR Conglomerado'!AQ627:AS627)/SUM('MRR Conglomerado'!AE627:AG627),3)),"")</f>
        <v>0.957</v>
      </c>
    </row>
    <row r="628" customFormat="false" ht="15" hidden="false" customHeight="false" outlineLevel="0" collapsed="false">
      <c r="A628" s="10" t="s">
        <v>1316</v>
      </c>
      <c r="B628" s="13" t="str">
        <f aca="false">IFERROR(IF(SUM('MRR Conglomerado'!E628:G628)=0,"",ROUND(SUM('MRR Conglomerado'!Q628:S628)/SUM('MRR Conglomerado'!E628:G628),3)),"")</f>
        <v/>
      </c>
      <c r="C628" s="13" t="str">
        <f aca="false">IFERROR(IF(SUM('MRR Conglomerado'!F628:H628)=0,"",ROUND(SUM('MRR Conglomerado'!R628:T628)/SUM('MRR Conglomerado'!F628:H628),3)),"")</f>
        <v/>
      </c>
      <c r="D628" s="13" t="str">
        <f aca="false">IFERROR(IF(SUM('MRR Conglomerado'!G628:I628)=0,"",ROUND(SUM('MRR Conglomerado'!S628:U628)/SUM('MRR Conglomerado'!G628:I628),3)),"")</f>
        <v/>
      </c>
      <c r="E628" s="13" t="str">
        <f aca="false">IFERROR(IF(SUM('MRR Conglomerado'!H628:J628)=0,"",ROUND(SUM('MRR Conglomerado'!T628:V628)/SUM('MRR Conglomerado'!H628:J628),3)),"")</f>
        <v/>
      </c>
      <c r="F628" s="13" t="str">
        <f aca="false">IFERROR(IF(SUM('MRR Conglomerado'!I628:K628)=0,"",ROUND(SUM('MRR Conglomerado'!U628:W628)/SUM('MRR Conglomerado'!I628:K628),3)),"")</f>
        <v/>
      </c>
      <c r="G628" s="13" t="str">
        <f aca="false">IFERROR(IF(SUM('MRR Conglomerado'!J628:L628)=0,"",ROUND(SUM('MRR Conglomerado'!V628:X628)/SUM('MRR Conglomerado'!J628:L628),3)),"")</f>
        <v/>
      </c>
      <c r="H628" s="13" t="str">
        <f aca="false">IFERROR(IF(SUM('MRR Conglomerado'!K628:M628)=0,"",ROUND(SUM('MRR Conglomerado'!W628:Y628)/SUM('MRR Conglomerado'!K628:M628),3)),"")</f>
        <v/>
      </c>
      <c r="I628" s="13" t="str">
        <f aca="false">IFERROR(IF(SUM('MRR Conglomerado'!L628:N628)=0,"",ROUND(SUM('MRR Conglomerado'!X628:Z628)/SUM('MRR Conglomerado'!L628:N628),3)),"")</f>
        <v/>
      </c>
      <c r="J628" s="13" t="str">
        <f aca="false">IFERROR(IF(SUM('MRR Conglomerado'!M628:O628)=0,"",ROUND(SUM('MRR Conglomerado'!Y628:AA628)/SUM('MRR Conglomerado'!M628:O628),3)),"")</f>
        <v/>
      </c>
      <c r="K628" s="13" t="str">
        <f aca="false">IFERROR(IF(SUM('MRR Conglomerado'!N628:P628)=0,"",ROUND(SUM('MRR Conglomerado'!Z628:AB628)/SUM('MRR Conglomerado'!N628:P628),3)),"")</f>
        <v/>
      </c>
      <c r="L628" s="13" t="str">
        <f aca="false">IFERROR(IF(SUM('MRR Conglomerado'!O628:Q628)=0,"",ROUND(SUM('MRR Conglomerado'!AA628:AC628)/SUM('MRR Conglomerado'!O628:Q628),3)),"")</f>
        <v/>
      </c>
      <c r="M628" s="13" t="str">
        <f aca="false">IFERROR(IF(SUM('MRR Conglomerado'!P628:R628)=0,"",ROUND(SUM('MRR Conglomerado'!AB628:AD628)/SUM('MRR Conglomerado'!P628:R628),3)),"")</f>
        <v/>
      </c>
      <c r="N628" s="13" t="str">
        <f aca="false">IFERROR(IF(SUM('MRR Conglomerado'!Q628:S628)=0,"",ROUND(SUM('MRR Conglomerado'!AC628:AE628)/SUM('MRR Conglomerado'!Q628:S628),3)),"")</f>
        <v/>
      </c>
      <c r="O628" s="13" t="str">
        <f aca="false">IFERROR(IF(SUM('MRR Conglomerado'!R628:T628)=0,"",ROUND(SUM('MRR Conglomerado'!AD628:AF628)/SUM('MRR Conglomerado'!R628:T628),3)),"")</f>
        <v/>
      </c>
      <c r="P628" s="13" t="str">
        <f aca="false">IFERROR(IF(SUM('MRR Conglomerado'!S628:U628)=0,"",ROUND(SUM('MRR Conglomerado'!AE628:AG628)/SUM('MRR Conglomerado'!S628:U628),3)),"")</f>
        <v/>
      </c>
      <c r="Q628" s="13" t="str">
        <f aca="false">IFERROR(IF(SUM('MRR Conglomerado'!T628:V628)=0,"",ROUND(SUM('MRR Conglomerado'!AF628:AH628)/SUM('MRR Conglomerado'!T628:V628),3)),"")</f>
        <v/>
      </c>
      <c r="R628" s="13" t="str">
        <f aca="false">IFERROR(IF(SUM('MRR Conglomerado'!U628:W628)=0,"",ROUND(SUM('MRR Conglomerado'!AG628:AI628)/SUM('MRR Conglomerado'!U628:W628),3)),"")</f>
        <v/>
      </c>
      <c r="S628" s="13" t="str">
        <f aca="false">IFERROR(IF(SUM('MRR Conglomerado'!V628:X628)=0,"",ROUND(SUM('MRR Conglomerado'!AH628:AJ628)/SUM('MRR Conglomerado'!V628:X628),3)),"")</f>
        <v/>
      </c>
      <c r="T628" s="13" t="str">
        <f aca="false">IFERROR(IF(SUM('MRR Conglomerado'!W628:Y628)=0,"",ROUND(SUM('MRR Conglomerado'!AI628:AK628)/SUM('MRR Conglomerado'!W628:Y628),3)),"")</f>
        <v/>
      </c>
      <c r="U628" s="13" t="str">
        <f aca="false">IFERROR(IF(SUM('MRR Conglomerado'!X628:Z628)=0,"",ROUND(SUM('MRR Conglomerado'!AJ628:AL628)/SUM('MRR Conglomerado'!X628:Z628),3)),"")</f>
        <v/>
      </c>
      <c r="V628" s="13" t="str">
        <f aca="false">IFERROR(IF(SUM('MRR Conglomerado'!Y628:AA628)=0,"",ROUND(SUM('MRR Conglomerado'!AK628:AM628)/SUM('MRR Conglomerado'!Y628:AA628),3)),"")</f>
        <v/>
      </c>
      <c r="W628" s="13" t="str">
        <f aca="false">IFERROR(IF(SUM('MRR Conglomerado'!Z628:AB628)=0,"",ROUND(SUM('MRR Conglomerado'!AL628:AN628)/SUM('MRR Conglomerado'!Z628:AB628),3)),"")</f>
        <v/>
      </c>
      <c r="X628" s="13" t="str">
        <f aca="false">IFERROR(IF(SUM('MRR Conglomerado'!AA628:AC628)=0,"",ROUND(SUM('MRR Conglomerado'!AM628:AO628)/SUM('MRR Conglomerado'!AA628:AC628),3)),"")</f>
        <v/>
      </c>
      <c r="Y628" s="13" t="str">
        <f aca="false">IFERROR(IF(SUM('MRR Conglomerado'!AB628:AD628)=0,"",ROUND(SUM('MRR Conglomerado'!AN628:AP628)/SUM('MRR Conglomerado'!AB628:AD628),3)),"")</f>
        <v/>
      </c>
      <c r="Z628" s="13" t="str">
        <f aca="false">IFERROR(IF(SUM('MRR Conglomerado'!AC628:AE628)=0,"",ROUND(SUM('MRR Conglomerado'!AO628:AQ628)/SUM('MRR Conglomerado'!AC628:AE628),3)),"")</f>
        <v/>
      </c>
      <c r="AA628" s="13" t="str">
        <f aca="false">IFERROR(IF(SUM('MRR Conglomerado'!AD628:AF628)=0,"",ROUND(SUM('MRR Conglomerado'!AP628:AR628)/SUM('MRR Conglomerado'!AD628:AF628),3)),"")</f>
        <v/>
      </c>
      <c r="AB628" s="13" t="str">
        <f aca="false">IFERROR(IF(SUM('MRR Conglomerado'!AE628:AG628)=0,"",ROUND(SUM('MRR Conglomerado'!AQ628:AS628)/SUM('MRR Conglomerado'!AE628:AG628),3)),"")</f>
        <v/>
      </c>
    </row>
    <row r="629" customFormat="false" ht="15" hidden="false" customHeight="false" outlineLevel="0" collapsed="false">
      <c r="A629" s="10" t="s">
        <v>1318</v>
      </c>
      <c r="B629" s="13" t="str">
        <f aca="false">IFERROR(IF(SUM('MRR Conglomerado'!E629:G629)=0,"",ROUND(SUM('MRR Conglomerado'!Q629:S629)/SUM('MRR Conglomerado'!E629:G629),3)),"")</f>
        <v/>
      </c>
      <c r="C629" s="13" t="str">
        <f aca="false">IFERROR(IF(SUM('MRR Conglomerado'!F629:H629)=0,"",ROUND(SUM('MRR Conglomerado'!R629:T629)/SUM('MRR Conglomerado'!F629:H629),3)),"")</f>
        <v/>
      </c>
      <c r="D629" s="13" t="str">
        <f aca="false">IFERROR(IF(SUM('MRR Conglomerado'!G629:I629)=0,"",ROUND(SUM('MRR Conglomerado'!S629:U629)/SUM('MRR Conglomerado'!G629:I629),3)),"")</f>
        <v/>
      </c>
      <c r="E629" s="13" t="str">
        <f aca="false">IFERROR(IF(SUM('MRR Conglomerado'!H629:J629)=0,"",ROUND(SUM('MRR Conglomerado'!T629:V629)/SUM('MRR Conglomerado'!H629:J629),3)),"")</f>
        <v/>
      </c>
      <c r="F629" s="13" t="str">
        <f aca="false">IFERROR(IF(SUM('MRR Conglomerado'!I629:K629)=0,"",ROUND(SUM('MRR Conglomerado'!U629:W629)/SUM('MRR Conglomerado'!I629:K629),3)),"")</f>
        <v/>
      </c>
      <c r="G629" s="13" t="str">
        <f aca="false">IFERROR(IF(SUM('MRR Conglomerado'!J629:L629)=0,"",ROUND(SUM('MRR Conglomerado'!V629:X629)/SUM('MRR Conglomerado'!J629:L629),3)),"")</f>
        <v/>
      </c>
      <c r="H629" s="13" t="str">
        <f aca="false">IFERROR(IF(SUM('MRR Conglomerado'!K629:M629)=0,"",ROUND(SUM('MRR Conglomerado'!W629:Y629)/SUM('MRR Conglomerado'!K629:M629),3)),"")</f>
        <v/>
      </c>
      <c r="I629" s="13" t="str">
        <f aca="false">IFERROR(IF(SUM('MRR Conglomerado'!L629:N629)=0,"",ROUND(SUM('MRR Conglomerado'!X629:Z629)/SUM('MRR Conglomerado'!L629:N629),3)),"")</f>
        <v/>
      </c>
      <c r="J629" s="13" t="str">
        <f aca="false">IFERROR(IF(SUM('MRR Conglomerado'!M629:O629)=0,"",ROUND(SUM('MRR Conglomerado'!Y629:AA629)/SUM('MRR Conglomerado'!M629:O629),3)),"")</f>
        <v/>
      </c>
      <c r="K629" s="13" t="str">
        <f aca="false">IFERROR(IF(SUM('MRR Conglomerado'!N629:P629)=0,"",ROUND(SUM('MRR Conglomerado'!Z629:AB629)/SUM('MRR Conglomerado'!N629:P629),3)),"")</f>
        <v/>
      </c>
      <c r="L629" s="13" t="str">
        <f aca="false">IFERROR(IF(SUM('MRR Conglomerado'!O629:Q629)=0,"",ROUND(SUM('MRR Conglomerado'!AA629:AC629)/SUM('MRR Conglomerado'!O629:Q629),3)),"")</f>
        <v/>
      </c>
      <c r="M629" s="13" t="str">
        <f aca="false">IFERROR(IF(SUM('MRR Conglomerado'!P629:R629)=0,"",ROUND(SUM('MRR Conglomerado'!AB629:AD629)/SUM('MRR Conglomerado'!P629:R629),3)),"")</f>
        <v/>
      </c>
      <c r="N629" s="13" t="str">
        <f aca="false">IFERROR(IF(SUM('MRR Conglomerado'!Q629:S629)=0,"",ROUND(SUM('MRR Conglomerado'!AC629:AE629)/SUM('MRR Conglomerado'!Q629:S629),3)),"")</f>
        <v/>
      </c>
      <c r="O629" s="13" t="str">
        <f aca="false">IFERROR(IF(SUM('MRR Conglomerado'!R629:T629)=0,"",ROUND(SUM('MRR Conglomerado'!AD629:AF629)/SUM('MRR Conglomerado'!R629:T629),3)),"")</f>
        <v/>
      </c>
      <c r="P629" s="13" t="str">
        <f aca="false">IFERROR(IF(SUM('MRR Conglomerado'!S629:U629)=0,"",ROUND(SUM('MRR Conglomerado'!AE629:AG629)/SUM('MRR Conglomerado'!S629:U629),3)),"")</f>
        <v/>
      </c>
      <c r="Q629" s="13" t="str">
        <f aca="false">IFERROR(IF(SUM('MRR Conglomerado'!T629:V629)=0,"",ROUND(SUM('MRR Conglomerado'!AF629:AH629)/SUM('MRR Conglomerado'!T629:V629),3)),"")</f>
        <v/>
      </c>
      <c r="R629" s="13" t="str">
        <f aca="false">IFERROR(IF(SUM('MRR Conglomerado'!U629:W629)=0,"",ROUND(SUM('MRR Conglomerado'!AG629:AI629)/SUM('MRR Conglomerado'!U629:W629),3)),"")</f>
        <v/>
      </c>
      <c r="S629" s="13" t="str">
        <f aca="false">IFERROR(IF(SUM('MRR Conglomerado'!V629:X629)=0,"",ROUND(SUM('MRR Conglomerado'!AH629:AJ629)/SUM('MRR Conglomerado'!V629:X629),3)),"")</f>
        <v/>
      </c>
      <c r="T629" s="13" t="str">
        <f aca="false">IFERROR(IF(SUM('MRR Conglomerado'!W629:Y629)=0,"",ROUND(SUM('MRR Conglomerado'!AI629:AK629)/SUM('MRR Conglomerado'!W629:Y629),3)),"")</f>
        <v/>
      </c>
      <c r="U629" s="13" t="str">
        <f aca="false">IFERROR(IF(SUM('MRR Conglomerado'!X629:Z629)=0,"",ROUND(SUM('MRR Conglomerado'!AJ629:AL629)/SUM('MRR Conglomerado'!X629:Z629),3)),"")</f>
        <v/>
      </c>
      <c r="V629" s="13" t="str">
        <f aca="false">IFERROR(IF(SUM('MRR Conglomerado'!Y629:AA629)=0,"",ROUND(SUM('MRR Conglomerado'!AK629:AM629)/SUM('MRR Conglomerado'!Y629:AA629),3)),"")</f>
        <v/>
      </c>
      <c r="W629" s="13" t="str">
        <f aca="false">IFERROR(IF(SUM('MRR Conglomerado'!Z629:AB629)=0,"",ROUND(SUM('MRR Conglomerado'!AL629:AN629)/SUM('MRR Conglomerado'!Z629:AB629),3)),"")</f>
        <v/>
      </c>
      <c r="X629" s="13" t="str">
        <f aca="false">IFERROR(IF(SUM('MRR Conglomerado'!AA629:AC629)=0,"",ROUND(SUM('MRR Conglomerado'!AM629:AO629)/SUM('MRR Conglomerado'!AA629:AC629),3)),"")</f>
        <v/>
      </c>
      <c r="Y629" s="13" t="str">
        <f aca="false">IFERROR(IF(SUM('MRR Conglomerado'!AB629:AD629)=0,"",ROUND(SUM('MRR Conglomerado'!AN629:AP629)/SUM('MRR Conglomerado'!AB629:AD629),3)),"")</f>
        <v/>
      </c>
      <c r="Z629" s="13" t="str">
        <f aca="false">IFERROR(IF(SUM('MRR Conglomerado'!AC629:AE629)=0,"",ROUND(SUM('MRR Conglomerado'!AO629:AQ629)/SUM('MRR Conglomerado'!AC629:AE629),3)),"")</f>
        <v/>
      </c>
      <c r="AA629" s="13" t="str">
        <f aca="false">IFERROR(IF(SUM('MRR Conglomerado'!AD629:AF629)=0,"",ROUND(SUM('MRR Conglomerado'!AP629:AR629)/SUM('MRR Conglomerado'!AD629:AF629),3)),"")</f>
        <v/>
      </c>
      <c r="AB629" s="13" t="str">
        <f aca="false">IFERROR(IF(SUM('MRR Conglomerado'!AE629:AG629)=0,"",ROUND(SUM('MRR Conglomerado'!AQ629:AS629)/SUM('MRR Conglomerado'!AE629:AG629),3)),"")</f>
        <v/>
      </c>
    </row>
    <row r="630" customFormat="false" ht="15" hidden="false" customHeight="false" outlineLevel="0" collapsed="false">
      <c r="A630" s="10" t="s">
        <v>1320</v>
      </c>
      <c r="B630" s="13" t="n">
        <f aca="false">IFERROR(IF(SUM('MRR Conglomerado'!E630:G630)=0,"",ROUND(SUM('MRR Conglomerado'!Q630:S630)/SUM('MRR Conglomerado'!E630:G630),3)),"")</f>
        <v>1.142</v>
      </c>
      <c r="C630" s="13" t="n">
        <f aca="false">IFERROR(IF(SUM('MRR Conglomerado'!F630:H630)=0,"",ROUND(SUM('MRR Conglomerado'!R630:T630)/SUM('MRR Conglomerado'!F630:H630),3)),"")</f>
        <v>1.057</v>
      </c>
      <c r="D630" s="13" t="n">
        <f aca="false">IFERROR(IF(SUM('MRR Conglomerado'!G630:I630)=0,"",ROUND(SUM('MRR Conglomerado'!S630:U630)/SUM('MRR Conglomerado'!G630:I630),3)),"")</f>
        <v>1.021</v>
      </c>
      <c r="E630" s="13" t="n">
        <f aca="false">IFERROR(IF(SUM('MRR Conglomerado'!H630:J630)=0,"",ROUND(SUM('MRR Conglomerado'!T630:V630)/SUM('MRR Conglomerado'!H630:J630),3)),"")</f>
        <v>1.01</v>
      </c>
      <c r="F630" s="13" t="n">
        <f aca="false">IFERROR(IF(SUM('MRR Conglomerado'!I630:K630)=0,"",ROUND(SUM('MRR Conglomerado'!U630:W630)/SUM('MRR Conglomerado'!I630:K630),3)),"")</f>
        <v>1.027</v>
      </c>
      <c r="G630" s="13" t="n">
        <f aca="false">IFERROR(IF(SUM('MRR Conglomerado'!J630:L630)=0,"",ROUND(SUM('MRR Conglomerado'!V630:X630)/SUM('MRR Conglomerado'!J630:L630),3)),"")</f>
        <v>1.031</v>
      </c>
      <c r="H630" s="13" t="n">
        <f aca="false">IFERROR(IF(SUM('MRR Conglomerado'!K630:M630)=0,"",ROUND(SUM('MRR Conglomerado'!W630:Y630)/SUM('MRR Conglomerado'!K630:M630),3)),"")</f>
        <v>1.047</v>
      </c>
      <c r="I630" s="13" t="n">
        <f aca="false">IFERROR(IF(SUM('MRR Conglomerado'!L630:N630)=0,"",ROUND(SUM('MRR Conglomerado'!X630:Z630)/SUM('MRR Conglomerado'!L630:N630),3)),"")</f>
        <v>1.07</v>
      </c>
      <c r="J630" s="13" t="n">
        <f aca="false">IFERROR(IF(SUM('MRR Conglomerado'!M630:O630)=0,"",ROUND(SUM('MRR Conglomerado'!Y630:AA630)/SUM('MRR Conglomerado'!M630:O630),3)),"")</f>
        <v>1.079</v>
      </c>
      <c r="K630" s="13" t="n">
        <f aca="false">IFERROR(IF(SUM('MRR Conglomerado'!N630:P630)=0,"",ROUND(SUM('MRR Conglomerado'!Z630:AB630)/SUM('MRR Conglomerado'!N630:P630),3)),"")</f>
        <v>1.062</v>
      </c>
      <c r="L630" s="13" t="n">
        <f aca="false">IFERROR(IF(SUM('MRR Conglomerado'!O630:Q630)=0,"",ROUND(SUM('MRR Conglomerado'!AA630:AC630)/SUM('MRR Conglomerado'!O630:Q630),3)),"")</f>
        <v>1.069</v>
      </c>
      <c r="M630" s="13" t="n">
        <f aca="false">IFERROR(IF(SUM('MRR Conglomerado'!P630:R630)=0,"",ROUND(SUM('MRR Conglomerado'!AB630:AD630)/SUM('MRR Conglomerado'!P630:R630),3)),"")</f>
        <v>1.101</v>
      </c>
      <c r="N630" s="13" t="n">
        <f aca="false">IFERROR(IF(SUM('MRR Conglomerado'!Q630:S630)=0,"",ROUND(SUM('MRR Conglomerado'!AC630:AE630)/SUM('MRR Conglomerado'!Q630:S630),3)),"")</f>
        <v>1.126</v>
      </c>
      <c r="O630" s="13" t="n">
        <f aca="false">IFERROR(IF(SUM('MRR Conglomerado'!R630:T630)=0,"",ROUND(SUM('MRR Conglomerado'!AD630:AF630)/SUM('MRR Conglomerado'!R630:T630),3)),"")</f>
        <v>1.148</v>
      </c>
      <c r="P630" s="13" t="n">
        <f aca="false">IFERROR(IF(SUM('MRR Conglomerado'!S630:U630)=0,"",ROUND(SUM('MRR Conglomerado'!AE630:AG630)/SUM('MRR Conglomerado'!S630:U630),3)),"")</f>
        <v>1.135</v>
      </c>
      <c r="Q630" s="13" t="n">
        <f aca="false">IFERROR(IF(SUM('MRR Conglomerado'!T630:V630)=0,"",ROUND(SUM('MRR Conglomerado'!AF630:AH630)/SUM('MRR Conglomerado'!T630:V630),3)),"")</f>
        <v>1.139</v>
      </c>
      <c r="R630" s="13" t="n">
        <f aca="false">IFERROR(IF(SUM('MRR Conglomerado'!U630:W630)=0,"",ROUND(SUM('MRR Conglomerado'!AG630:AI630)/SUM('MRR Conglomerado'!U630:W630),3)),"")</f>
        <v>1.109</v>
      </c>
      <c r="S630" s="13" t="n">
        <f aca="false">IFERROR(IF(SUM('MRR Conglomerado'!V630:X630)=0,"",ROUND(SUM('MRR Conglomerado'!AH630:AJ630)/SUM('MRR Conglomerado'!V630:X630),3)),"")</f>
        <v>0.752</v>
      </c>
      <c r="T630" s="13" t="n">
        <f aca="false">IFERROR(IF(SUM('MRR Conglomerado'!W630:Y630)=0,"",ROUND(SUM('MRR Conglomerado'!AI630:AK630)/SUM('MRR Conglomerado'!W630:Y630),3)),"")</f>
        <v>0.363</v>
      </c>
      <c r="U630" s="13" t="n">
        <f aca="false">IFERROR(IF(SUM('MRR Conglomerado'!X630:Z630)=0,"",ROUND(SUM('MRR Conglomerado'!AJ630:AL630)/SUM('MRR Conglomerado'!X630:Z630),3)),"")</f>
        <v>0</v>
      </c>
      <c r="V630" s="13" t="n">
        <f aca="false">IFERROR(IF(SUM('MRR Conglomerado'!Y630:AA630)=0,"",ROUND(SUM('MRR Conglomerado'!AK630:AM630)/SUM('MRR Conglomerado'!Y630:AA630),3)),"")</f>
        <v>0</v>
      </c>
      <c r="W630" s="13" t="n">
        <f aca="false">IFERROR(IF(SUM('MRR Conglomerado'!Z630:AB630)=0,"",ROUND(SUM('MRR Conglomerado'!AL630:AN630)/SUM('MRR Conglomerado'!Z630:AB630),3)),"")</f>
        <v>0</v>
      </c>
      <c r="X630" s="13" t="n">
        <f aca="false">IFERROR(IF(SUM('MRR Conglomerado'!AA630:AC630)=0,"",ROUND(SUM('MRR Conglomerado'!AM630:AO630)/SUM('MRR Conglomerado'!AA630:AC630),3)),"")</f>
        <v>0</v>
      </c>
      <c r="Y630" s="13" t="n">
        <f aca="false">IFERROR(IF(SUM('MRR Conglomerado'!AB630:AD630)=0,"",ROUND(SUM('MRR Conglomerado'!AN630:AP630)/SUM('MRR Conglomerado'!AB630:AD630),3)),"")</f>
        <v>0</v>
      </c>
      <c r="Z630" s="13" t="n">
        <f aca="false">IFERROR(IF(SUM('MRR Conglomerado'!AC630:AE630)=0,"",ROUND(SUM('MRR Conglomerado'!AO630:AQ630)/SUM('MRR Conglomerado'!AC630:AE630),3)),"")</f>
        <v>0</v>
      </c>
      <c r="AA630" s="13" t="n">
        <f aca="false">IFERROR(IF(SUM('MRR Conglomerado'!AD630:AF630)=0,"",ROUND(SUM('MRR Conglomerado'!AP630:AR630)/SUM('MRR Conglomerado'!AD630:AF630),3)),"")</f>
        <v>0</v>
      </c>
      <c r="AB630" s="13" t="n">
        <f aca="false">IFERROR(IF(SUM('MRR Conglomerado'!AE630:AG630)=0,"",ROUND(SUM('MRR Conglomerado'!AQ630:AS630)/SUM('MRR Conglomerado'!AE630:AG630),3)),"")</f>
        <v>0</v>
      </c>
    </row>
    <row r="631" customFormat="false" ht="15" hidden="false" customHeight="false" outlineLevel="0" collapsed="false">
      <c r="A631" s="10" t="s">
        <v>1322</v>
      </c>
      <c r="B631" s="13" t="str">
        <f aca="false">IFERROR(IF(SUM('MRR Conglomerado'!E631:G631)=0,"",ROUND(SUM('MRR Conglomerado'!Q631:S631)/SUM('MRR Conglomerado'!E631:G631),3)),"")</f>
        <v/>
      </c>
      <c r="C631" s="13" t="str">
        <f aca="false">IFERROR(IF(SUM('MRR Conglomerado'!F631:H631)=0,"",ROUND(SUM('MRR Conglomerado'!R631:T631)/SUM('MRR Conglomerado'!F631:H631),3)),"")</f>
        <v/>
      </c>
      <c r="D631" s="13" t="str">
        <f aca="false">IFERROR(IF(SUM('MRR Conglomerado'!G631:I631)=0,"",ROUND(SUM('MRR Conglomerado'!S631:U631)/SUM('MRR Conglomerado'!G631:I631),3)),"")</f>
        <v/>
      </c>
      <c r="E631" s="13" t="str">
        <f aca="false">IFERROR(IF(SUM('MRR Conglomerado'!H631:J631)=0,"",ROUND(SUM('MRR Conglomerado'!T631:V631)/SUM('MRR Conglomerado'!H631:J631),3)),"")</f>
        <v/>
      </c>
      <c r="F631" s="13" t="str">
        <f aca="false">IFERROR(IF(SUM('MRR Conglomerado'!I631:K631)=0,"",ROUND(SUM('MRR Conglomerado'!U631:W631)/SUM('MRR Conglomerado'!I631:K631),3)),"")</f>
        <v/>
      </c>
      <c r="G631" s="13" t="str">
        <f aca="false">IFERROR(IF(SUM('MRR Conglomerado'!J631:L631)=0,"",ROUND(SUM('MRR Conglomerado'!V631:X631)/SUM('MRR Conglomerado'!J631:L631),3)),"")</f>
        <v/>
      </c>
      <c r="H631" s="13" t="str">
        <f aca="false">IFERROR(IF(SUM('MRR Conglomerado'!K631:M631)=0,"",ROUND(SUM('MRR Conglomerado'!W631:Y631)/SUM('MRR Conglomerado'!K631:M631),3)),"")</f>
        <v/>
      </c>
      <c r="I631" s="13" t="str">
        <f aca="false">IFERROR(IF(SUM('MRR Conglomerado'!L631:N631)=0,"",ROUND(SUM('MRR Conglomerado'!X631:Z631)/SUM('MRR Conglomerado'!L631:N631),3)),"")</f>
        <v/>
      </c>
      <c r="J631" s="13" t="str">
        <f aca="false">IFERROR(IF(SUM('MRR Conglomerado'!M631:O631)=0,"",ROUND(SUM('MRR Conglomerado'!Y631:AA631)/SUM('MRR Conglomerado'!M631:O631),3)),"")</f>
        <v/>
      </c>
      <c r="K631" s="13" t="str">
        <f aca="false">IFERROR(IF(SUM('MRR Conglomerado'!N631:P631)=0,"",ROUND(SUM('MRR Conglomerado'!Z631:AB631)/SUM('MRR Conglomerado'!N631:P631),3)),"")</f>
        <v/>
      </c>
      <c r="L631" s="13" t="str">
        <f aca="false">IFERROR(IF(SUM('MRR Conglomerado'!O631:Q631)=0,"",ROUND(SUM('MRR Conglomerado'!AA631:AC631)/SUM('MRR Conglomerado'!O631:Q631),3)),"")</f>
        <v/>
      </c>
      <c r="M631" s="13" t="str">
        <f aca="false">IFERROR(IF(SUM('MRR Conglomerado'!P631:R631)=0,"",ROUND(SUM('MRR Conglomerado'!AB631:AD631)/SUM('MRR Conglomerado'!P631:R631),3)),"")</f>
        <v/>
      </c>
      <c r="N631" s="13" t="str">
        <f aca="false">IFERROR(IF(SUM('MRR Conglomerado'!Q631:S631)=0,"",ROUND(SUM('MRR Conglomerado'!AC631:AE631)/SUM('MRR Conglomerado'!Q631:S631),3)),"")</f>
        <v/>
      </c>
      <c r="O631" s="13" t="str">
        <f aca="false">IFERROR(IF(SUM('MRR Conglomerado'!R631:T631)=0,"",ROUND(SUM('MRR Conglomerado'!AD631:AF631)/SUM('MRR Conglomerado'!R631:T631),3)),"")</f>
        <v/>
      </c>
      <c r="P631" s="13" t="str">
        <f aca="false">IFERROR(IF(SUM('MRR Conglomerado'!S631:U631)=0,"",ROUND(SUM('MRR Conglomerado'!AE631:AG631)/SUM('MRR Conglomerado'!S631:U631),3)),"")</f>
        <v/>
      </c>
      <c r="Q631" s="13" t="str">
        <f aca="false">IFERROR(IF(SUM('MRR Conglomerado'!T631:V631)=0,"",ROUND(SUM('MRR Conglomerado'!AF631:AH631)/SUM('MRR Conglomerado'!T631:V631),3)),"")</f>
        <v/>
      </c>
      <c r="R631" s="13" t="str">
        <f aca="false">IFERROR(IF(SUM('MRR Conglomerado'!U631:W631)=0,"",ROUND(SUM('MRR Conglomerado'!AG631:AI631)/SUM('MRR Conglomerado'!U631:W631),3)),"")</f>
        <v/>
      </c>
      <c r="S631" s="13" t="str">
        <f aca="false">IFERROR(IF(SUM('MRR Conglomerado'!V631:X631)=0,"",ROUND(SUM('MRR Conglomerado'!AH631:AJ631)/SUM('MRR Conglomerado'!V631:X631),3)),"")</f>
        <v/>
      </c>
      <c r="T631" s="13" t="str">
        <f aca="false">IFERROR(IF(SUM('MRR Conglomerado'!W631:Y631)=0,"",ROUND(SUM('MRR Conglomerado'!AI631:AK631)/SUM('MRR Conglomerado'!W631:Y631),3)),"")</f>
        <v/>
      </c>
      <c r="U631" s="13" t="str">
        <f aca="false">IFERROR(IF(SUM('MRR Conglomerado'!X631:Z631)=0,"",ROUND(SUM('MRR Conglomerado'!AJ631:AL631)/SUM('MRR Conglomerado'!X631:Z631),3)),"")</f>
        <v/>
      </c>
      <c r="V631" s="13" t="str">
        <f aca="false">IFERROR(IF(SUM('MRR Conglomerado'!Y631:AA631)=0,"",ROUND(SUM('MRR Conglomerado'!AK631:AM631)/SUM('MRR Conglomerado'!Y631:AA631),3)),"")</f>
        <v/>
      </c>
      <c r="W631" s="13" t="str">
        <f aca="false">IFERROR(IF(SUM('MRR Conglomerado'!Z631:AB631)=0,"",ROUND(SUM('MRR Conglomerado'!AL631:AN631)/SUM('MRR Conglomerado'!Z631:AB631),3)),"")</f>
        <v/>
      </c>
      <c r="X631" s="13" t="str">
        <f aca="false">IFERROR(IF(SUM('MRR Conglomerado'!AA631:AC631)=0,"",ROUND(SUM('MRR Conglomerado'!AM631:AO631)/SUM('MRR Conglomerado'!AA631:AC631),3)),"")</f>
        <v/>
      </c>
      <c r="Y631" s="13" t="str">
        <f aca="false">IFERROR(IF(SUM('MRR Conglomerado'!AB631:AD631)=0,"",ROUND(SUM('MRR Conglomerado'!AN631:AP631)/SUM('MRR Conglomerado'!AB631:AD631),3)),"")</f>
        <v/>
      </c>
      <c r="Z631" s="13" t="str">
        <f aca="false">IFERROR(IF(SUM('MRR Conglomerado'!AC631:AE631)=0,"",ROUND(SUM('MRR Conglomerado'!AO631:AQ631)/SUM('MRR Conglomerado'!AC631:AE631),3)),"")</f>
        <v/>
      </c>
      <c r="AA631" s="13" t="str">
        <f aca="false">IFERROR(IF(SUM('MRR Conglomerado'!AD631:AF631)=0,"",ROUND(SUM('MRR Conglomerado'!AP631:AR631)/SUM('MRR Conglomerado'!AD631:AF631),3)),"")</f>
        <v/>
      </c>
      <c r="AB631" s="13" t="n">
        <f aca="false">IFERROR(IF(SUM('MRR Conglomerado'!AE631:AG631)=0,"",ROUND(SUM('MRR Conglomerado'!AQ631:AS631)/SUM('MRR Conglomerado'!AE631:AG631),3)),"")</f>
        <v>0</v>
      </c>
    </row>
    <row r="632" customFormat="false" ht="15" hidden="false" customHeight="false" outlineLevel="0" collapsed="false">
      <c r="A632" s="10" t="s">
        <v>1324</v>
      </c>
      <c r="B632" s="13" t="str">
        <f aca="false">IFERROR(IF(SUM('MRR Conglomerado'!E632:G632)=0,"",ROUND(SUM('MRR Conglomerado'!Q632:S632)/SUM('MRR Conglomerado'!E632:G632),3)),"")</f>
        <v/>
      </c>
      <c r="C632" s="13" t="str">
        <f aca="false">IFERROR(IF(SUM('MRR Conglomerado'!F632:H632)=0,"",ROUND(SUM('MRR Conglomerado'!R632:T632)/SUM('MRR Conglomerado'!F632:H632),3)),"")</f>
        <v/>
      </c>
      <c r="D632" s="13" t="str">
        <f aca="false">IFERROR(IF(SUM('MRR Conglomerado'!G632:I632)=0,"",ROUND(SUM('MRR Conglomerado'!S632:U632)/SUM('MRR Conglomerado'!G632:I632),3)),"")</f>
        <v/>
      </c>
      <c r="E632" s="13" t="str">
        <f aca="false">IFERROR(IF(SUM('MRR Conglomerado'!H632:J632)=0,"",ROUND(SUM('MRR Conglomerado'!T632:V632)/SUM('MRR Conglomerado'!H632:J632),3)),"")</f>
        <v/>
      </c>
      <c r="F632" s="13" t="str">
        <f aca="false">IFERROR(IF(SUM('MRR Conglomerado'!I632:K632)=0,"",ROUND(SUM('MRR Conglomerado'!U632:W632)/SUM('MRR Conglomerado'!I632:K632),3)),"")</f>
        <v/>
      </c>
      <c r="G632" s="13" t="str">
        <f aca="false">IFERROR(IF(SUM('MRR Conglomerado'!J632:L632)=0,"",ROUND(SUM('MRR Conglomerado'!V632:X632)/SUM('MRR Conglomerado'!J632:L632),3)),"")</f>
        <v/>
      </c>
      <c r="H632" s="13" t="str">
        <f aca="false">IFERROR(IF(SUM('MRR Conglomerado'!K632:M632)=0,"",ROUND(SUM('MRR Conglomerado'!W632:Y632)/SUM('MRR Conglomerado'!K632:M632),3)),"")</f>
        <v/>
      </c>
      <c r="I632" s="13" t="str">
        <f aca="false">IFERROR(IF(SUM('MRR Conglomerado'!L632:N632)=0,"",ROUND(SUM('MRR Conglomerado'!X632:Z632)/SUM('MRR Conglomerado'!L632:N632),3)),"")</f>
        <v/>
      </c>
      <c r="J632" s="13" t="str">
        <f aca="false">IFERROR(IF(SUM('MRR Conglomerado'!M632:O632)=0,"",ROUND(SUM('MRR Conglomerado'!Y632:AA632)/SUM('MRR Conglomerado'!M632:O632),3)),"")</f>
        <v/>
      </c>
      <c r="K632" s="13" t="n">
        <f aca="false">IFERROR(IF(SUM('MRR Conglomerado'!N632:P632)=0,"",ROUND(SUM('MRR Conglomerado'!Z632:AB632)/SUM('MRR Conglomerado'!N632:P632),3)),"")</f>
        <v>0</v>
      </c>
      <c r="L632" s="13" t="n">
        <f aca="false">IFERROR(IF(SUM('MRR Conglomerado'!O632:Q632)=0,"",ROUND(SUM('MRR Conglomerado'!AA632:AC632)/SUM('MRR Conglomerado'!O632:Q632),3)),"")</f>
        <v>0</v>
      </c>
      <c r="M632" s="13" t="n">
        <f aca="false">IFERROR(IF(SUM('MRR Conglomerado'!P632:R632)=0,"",ROUND(SUM('MRR Conglomerado'!AB632:AD632)/SUM('MRR Conglomerado'!P632:R632),3)),"")</f>
        <v>0</v>
      </c>
      <c r="N632" s="13" t="n">
        <f aca="false">IFERROR(IF(SUM('MRR Conglomerado'!Q632:S632)=0,"",ROUND(SUM('MRR Conglomerado'!AC632:AE632)/SUM('MRR Conglomerado'!Q632:S632),3)),"")</f>
        <v>0</v>
      </c>
      <c r="O632" s="13" t="n">
        <f aca="false">IFERROR(IF(SUM('MRR Conglomerado'!R632:T632)=0,"",ROUND(SUM('MRR Conglomerado'!AD632:AF632)/SUM('MRR Conglomerado'!R632:T632),3)),"")</f>
        <v>0</v>
      </c>
      <c r="P632" s="13" t="n">
        <f aca="false">IFERROR(IF(SUM('MRR Conglomerado'!S632:U632)=0,"",ROUND(SUM('MRR Conglomerado'!AE632:AG632)/SUM('MRR Conglomerado'!S632:U632),3)),"")</f>
        <v>0</v>
      </c>
      <c r="Q632" s="13" t="n">
        <f aca="false">IFERROR(IF(SUM('MRR Conglomerado'!T632:V632)=0,"",ROUND(SUM('MRR Conglomerado'!AF632:AH632)/SUM('MRR Conglomerado'!T632:V632),3)),"")</f>
        <v>0.134</v>
      </c>
      <c r="R632" s="13" t="n">
        <f aca="false">IFERROR(IF(SUM('MRR Conglomerado'!U632:W632)=0,"",ROUND(SUM('MRR Conglomerado'!AG632:AI632)/SUM('MRR Conglomerado'!U632:W632),3)),"")</f>
        <v>0.445</v>
      </c>
      <c r="S632" s="13" t="n">
        <f aca="false">IFERROR(IF(SUM('MRR Conglomerado'!V632:X632)=0,"",ROUND(SUM('MRR Conglomerado'!AH632:AJ632)/SUM('MRR Conglomerado'!V632:X632),3)),"")</f>
        <v>1.933</v>
      </c>
      <c r="T632" s="13" t="str">
        <f aca="false">IFERROR(IF(SUM('MRR Conglomerado'!W632:Y632)=0,"",ROUND(SUM('MRR Conglomerado'!AI632:AK632)/SUM('MRR Conglomerado'!W632:Y632),3)),"")</f>
        <v/>
      </c>
      <c r="U632" s="13" t="str">
        <f aca="false">IFERROR(IF(SUM('MRR Conglomerado'!X632:Z632)=0,"",ROUND(SUM('MRR Conglomerado'!AJ632:AL632)/SUM('MRR Conglomerado'!X632:Z632),3)),"")</f>
        <v/>
      </c>
      <c r="V632" s="13" t="str">
        <f aca="false">IFERROR(IF(SUM('MRR Conglomerado'!Y632:AA632)=0,"",ROUND(SUM('MRR Conglomerado'!AK632:AM632)/SUM('MRR Conglomerado'!Y632:AA632),3)),"")</f>
        <v/>
      </c>
      <c r="W632" s="13" t="str">
        <f aca="false">IFERROR(IF(SUM('MRR Conglomerado'!Z632:AB632)=0,"",ROUND(SUM('MRR Conglomerado'!AL632:AN632)/SUM('MRR Conglomerado'!Z632:AB632),3)),"")</f>
        <v/>
      </c>
      <c r="X632" s="13" t="str">
        <f aca="false">IFERROR(IF(SUM('MRR Conglomerado'!AA632:AC632)=0,"",ROUND(SUM('MRR Conglomerado'!AM632:AO632)/SUM('MRR Conglomerado'!AA632:AC632),3)),"")</f>
        <v/>
      </c>
      <c r="Y632" s="13" t="str">
        <f aca="false">IFERROR(IF(SUM('MRR Conglomerado'!AB632:AD632)=0,"",ROUND(SUM('MRR Conglomerado'!AN632:AP632)/SUM('MRR Conglomerado'!AB632:AD632),3)),"")</f>
        <v/>
      </c>
      <c r="Z632" s="13" t="str">
        <f aca="false">IFERROR(IF(SUM('MRR Conglomerado'!AC632:AE632)=0,"",ROUND(SUM('MRR Conglomerado'!AO632:AQ632)/SUM('MRR Conglomerado'!AC632:AE632),3)),"")</f>
        <v/>
      </c>
      <c r="AA632" s="13" t="str">
        <f aca="false">IFERROR(IF(SUM('MRR Conglomerado'!AD632:AF632)=0,"",ROUND(SUM('MRR Conglomerado'!AP632:AR632)/SUM('MRR Conglomerado'!AD632:AF632),3)),"")</f>
        <v/>
      </c>
      <c r="AB632" s="13" t="str">
        <f aca="false">IFERROR(IF(SUM('MRR Conglomerado'!AE632:AG632)=0,"",ROUND(SUM('MRR Conglomerado'!AQ632:AS632)/SUM('MRR Conglomerado'!AE632:AG632),3)),"")</f>
        <v/>
      </c>
    </row>
    <row r="633" customFormat="false" ht="15" hidden="false" customHeight="false" outlineLevel="0" collapsed="false">
      <c r="A633" s="10" t="s">
        <v>1326</v>
      </c>
      <c r="B633" s="13" t="str">
        <f aca="false">IFERROR(IF(SUM('MRR Conglomerado'!E633:G633)=0,"",ROUND(SUM('MRR Conglomerado'!Q633:S633)/SUM('MRR Conglomerado'!E633:G633),3)),"")</f>
        <v/>
      </c>
      <c r="C633" s="13" t="str">
        <f aca="false">IFERROR(IF(SUM('MRR Conglomerado'!F633:H633)=0,"",ROUND(SUM('MRR Conglomerado'!R633:T633)/SUM('MRR Conglomerado'!F633:H633),3)),"")</f>
        <v/>
      </c>
      <c r="D633" s="13" t="str">
        <f aca="false">IFERROR(IF(SUM('MRR Conglomerado'!G633:I633)=0,"",ROUND(SUM('MRR Conglomerado'!S633:U633)/SUM('MRR Conglomerado'!G633:I633),3)),"")</f>
        <v/>
      </c>
      <c r="E633" s="13" t="str">
        <f aca="false">IFERROR(IF(SUM('MRR Conglomerado'!H633:J633)=0,"",ROUND(SUM('MRR Conglomerado'!T633:V633)/SUM('MRR Conglomerado'!H633:J633),3)),"")</f>
        <v/>
      </c>
      <c r="F633" s="13" t="str">
        <f aca="false">IFERROR(IF(SUM('MRR Conglomerado'!I633:K633)=0,"",ROUND(SUM('MRR Conglomerado'!U633:W633)/SUM('MRR Conglomerado'!I633:K633),3)),"")</f>
        <v/>
      </c>
      <c r="G633" s="13" t="str">
        <f aca="false">IFERROR(IF(SUM('MRR Conglomerado'!J633:L633)=0,"",ROUND(SUM('MRR Conglomerado'!V633:X633)/SUM('MRR Conglomerado'!J633:L633),3)),"")</f>
        <v/>
      </c>
      <c r="H633" s="13" t="n">
        <f aca="false">IFERROR(IF(SUM('MRR Conglomerado'!K633:M633)=0,"",ROUND(SUM('MRR Conglomerado'!W633:Y633)/SUM('MRR Conglomerado'!K633:M633),3)),"")</f>
        <v>0</v>
      </c>
      <c r="I633" s="13" t="n">
        <f aca="false">IFERROR(IF(SUM('MRR Conglomerado'!L633:N633)=0,"",ROUND(SUM('MRR Conglomerado'!X633:Z633)/SUM('MRR Conglomerado'!L633:N633),3)),"")</f>
        <v>0</v>
      </c>
      <c r="J633" s="13" t="n">
        <f aca="false">IFERROR(IF(SUM('MRR Conglomerado'!M633:O633)=0,"",ROUND(SUM('MRR Conglomerado'!Y633:AA633)/SUM('MRR Conglomerado'!M633:O633),3)),"")</f>
        <v>0</v>
      </c>
      <c r="K633" s="13" t="n">
        <f aca="false">IFERROR(IF(SUM('MRR Conglomerado'!N633:P633)=0,"",ROUND(SUM('MRR Conglomerado'!Z633:AB633)/SUM('MRR Conglomerado'!N633:P633),3)),"")</f>
        <v>0</v>
      </c>
      <c r="L633" s="13" t="n">
        <f aca="false">IFERROR(IF(SUM('MRR Conglomerado'!O633:Q633)=0,"",ROUND(SUM('MRR Conglomerado'!AA633:AC633)/SUM('MRR Conglomerado'!O633:Q633),3)),"")</f>
        <v>0</v>
      </c>
      <c r="M633" s="13" t="str">
        <f aca="false">IFERROR(IF(SUM('MRR Conglomerado'!P633:R633)=0,"",ROUND(SUM('MRR Conglomerado'!AB633:AD633)/SUM('MRR Conglomerado'!P633:R633),3)),"")</f>
        <v/>
      </c>
      <c r="N633" s="13" t="str">
        <f aca="false">IFERROR(IF(SUM('MRR Conglomerado'!Q633:S633)=0,"",ROUND(SUM('MRR Conglomerado'!AC633:AE633)/SUM('MRR Conglomerado'!Q633:S633),3)),"")</f>
        <v/>
      </c>
      <c r="O633" s="13" t="str">
        <f aca="false">IFERROR(IF(SUM('MRR Conglomerado'!R633:T633)=0,"",ROUND(SUM('MRR Conglomerado'!AD633:AF633)/SUM('MRR Conglomerado'!R633:T633),3)),"")</f>
        <v/>
      </c>
      <c r="P633" s="13" t="str">
        <f aca="false">IFERROR(IF(SUM('MRR Conglomerado'!S633:U633)=0,"",ROUND(SUM('MRR Conglomerado'!AE633:AG633)/SUM('MRR Conglomerado'!S633:U633),3)),"")</f>
        <v/>
      </c>
      <c r="Q633" s="13" t="str">
        <f aca="false">IFERROR(IF(SUM('MRR Conglomerado'!T633:V633)=0,"",ROUND(SUM('MRR Conglomerado'!AF633:AH633)/SUM('MRR Conglomerado'!T633:V633),3)),"")</f>
        <v/>
      </c>
      <c r="R633" s="13" t="str">
        <f aca="false">IFERROR(IF(SUM('MRR Conglomerado'!U633:W633)=0,"",ROUND(SUM('MRR Conglomerado'!AG633:AI633)/SUM('MRR Conglomerado'!U633:W633),3)),"")</f>
        <v/>
      </c>
      <c r="S633" s="13" t="str">
        <f aca="false">IFERROR(IF(SUM('MRR Conglomerado'!V633:X633)=0,"",ROUND(SUM('MRR Conglomerado'!AH633:AJ633)/SUM('MRR Conglomerado'!V633:X633),3)),"")</f>
        <v/>
      </c>
      <c r="T633" s="13" t="str">
        <f aca="false">IFERROR(IF(SUM('MRR Conglomerado'!W633:Y633)=0,"",ROUND(SUM('MRR Conglomerado'!AI633:AK633)/SUM('MRR Conglomerado'!W633:Y633),3)),"")</f>
        <v/>
      </c>
      <c r="U633" s="13" t="str">
        <f aca="false">IFERROR(IF(SUM('MRR Conglomerado'!X633:Z633)=0,"",ROUND(SUM('MRR Conglomerado'!AJ633:AL633)/SUM('MRR Conglomerado'!X633:Z633),3)),"")</f>
        <v/>
      </c>
      <c r="V633" s="13" t="str">
        <f aca="false">IFERROR(IF(SUM('MRR Conglomerado'!Y633:AA633)=0,"",ROUND(SUM('MRR Conglomerado'!AK633:AM633)/SUM('MRR Conglomerado'!Y633:AA633),3)),"")</f>
        <v/>
      </c>
      <c r="W633" s="13" t="str">
        <f aca="false">IFERROR(IF(SUM('MRR Conglomerado'!Z633:AB633)=0,"",ROUND(SUM('MRR Conglomerado'!AL633:AN633)/SUM('MRR Conglomerado'!Z633:AB633),3)),"")</f>
        <v/>
      </c>
      <c r="X633" s="13" t="str">
        <f aca="false">IFERROR(IF(SUM('MRR Conglomerado'!AA633:AC633)=0,"",ROUND(SUM('MRR Conglomerado'!AM633:AO633)/SUM('MRR Conglomerado'!AA633:AC633),3)),"")</f>
        <v/>
      </c>
      <c r="Y633" s="13" t="str">
        <f aca="false">IFERROR(IF(SUM('MRR Conglomerado'!AB633:AD633)=0,"",ROUND(SUM('MRR Conglomerado'!AN633:AP633)/SUM('MRR Conglomerado'!AB633:AD633),3)),"")</f>
        <v/>
      </c>
      <c r="Z633" s="13" t="str">
        <f aca="false">IFERROR(IF(SUM('MRR Conglomerado'!AC633:AE633)=0,"",ROUND(SUM('MRR Conglomerado'!AO633:AQ633)/SUM('MRR Conglomerado'!AC633:AE633),3)),"")</f>
        <v/>
      </c>
      <c r="AA633" s="13" t="str">
        <f aca="false">IFERROR(IF(SUM('MRR Conglomerado'!AD633:AF633)=0,"",ROUND(SUM('MRR Conglomerado'!AP633:AR633)/SUM('MRR Conglomerado'!AD633:AF633),3)),"")</f>
        <v/>
      </c>
      <c r="AB633" s="13" t="str">
        <f aca="false">IFERROR(IF(SUM('MRR Conglomerado'!AE633:AG633)=0,"",ROUND(SUM('MRR Conglomerado'!AQ633:AS633)/SUM('MRR Conglomerado'!AE633:AG633),3)),"")</f>
        <v/>
      </c>
    </row>
    <row r="634" customFormat="false" ht="15" hidden="false" customHeight="false" outlineLevel="0" collapsed="false">
      <c r="A634" s="10" t="s">
        <v>1328</v>
      </c>
      <c r="B634" s="13" t="str">
        <f aca="false">IFERROR(IF(SUM('MRR Conglomerado'!E634:G634)=0,"",ROUND(SUM('MRR Conglomerado'!Q634:S634)/SUM('MRR Conglomerado'!E634:G634),3)),"")</f>
        <v/>
      </c>
      <c r="C634" s="13" t="str">
        <f aca="false">IFERROR(IF(SUM('MRR Conglomerado'!F634:H634)=0,"",ROUND(SUM('MRR Conglomerado'!R634:T634)/SUM('MRR Conglomerado'!F634:H634),3)),"")</f>
        <v/>
      </c>
      <c r="D634" s="13" t="str">
        <f aca="false">IFERROR(IF(SUM('MRR Conglomerado'!G634:I634)=0,"",ROUND(SUM('MRR Conglomerado'!S634:U634)/SUM('MRR Conglomerado'!G634:I634),3)),"")</f>
        <v/>
      </c>
      <c r="E634" s="13" t="str">
        <f aca="false">IFERROR(IF(SUM('MRR Conglomerado'!H634:J634)=0,"",ROUND(SUM('MRR Conglomerado'!T634:V634)/SUM('MRR Conglomerado'!H634:J634),3)),"")</f>
        <v/>
      </c>
      <c r="F634" s="13" t="str">
        <f aca="false">IFERROR(IF(SUM('MRR Conglomerado'!I634:K634)=0,"",ROUND(SUM('MRR Conglomerado'!U634:W634)/SUM('MRR Conglomerado'!I634:K634),3)),"")</f>
        <v/>
      </c>
      <c r="G634" s="13" t="str">
        <f aca="false">IFERROR(IF(SUM('MRR Conglomerado'!J634:L634)=0,"",ROUND(SUM('MRR Conglomerado'!V634:X634)/SUM('MRR Conglomerado'!J634:L634),3)),"")</f>
        <v/>
      </c>
      <c r="H634" s="13" t="str">
        <f aca="false">IFERROR(IF(SUM('MRR Conglomerado'!K634:M634)=0,"",ROUND(SUM('MRR Conglomerado'!W634:Y634)/SUM('MRR Conglomerado'!K634:M634),3)),"")</f>
        <v/>
      </c>
      <c r="I634" s="13" t="str">
        <f aca="false">IFERROR(IF(SUM('MRR Conglomerado'!L634:N634)=0,"",ROUND(SUM('MRR Conglomerado'!X634:Z634)/SUM('MRR Conglomerado'!L634:N634),3)),"")</f>
        <v/>
      </c>
      <c r="J634" s="13" t="str">
        <f aca="false">IFERROR(IF(SUM('MRR Conglomerado'!M634:O634)=0,"",ROUND(SUM('MRR Conglomerado'!Y634:AA634)/SUM('MRR Conglomerado'!M634:O634),3)),"")</f>
        <v/>
      </c>
      <c r="K634" s="13" t="str">
        <f aca="false">IFERROR(IF(SUM('MRR Conglomerado'!N634:P634)=0,"",ROUND(SUM('MRR Conglomerado'!Z634:AB634)/SUM('MRR Conglomerado'!N634:P634),3)),"")</f>
        <v/>
      </c>
      <c r="L634" s="13" t="str">
        <f aca="false">IFERROR(IF(SUM('MRR Conglomerado'!O634:Q634)=0,"",ROUND(SUM('MRR Conglomerado'!AA634:AC634)/SUM('MRR Conglomerado'!O634:Q634),3)),"")</f>
        <v/>
      </c>
      <c r="M634" s="13" t="str">
        <f aca="false">IFERROR(IF(SUM('MRR Conglomerado'!P634:R634)=0,"",ROUND(SUM('MRR Conglomerado'!AB634:AD634)/SUM('MRR Conglomerado'!P634:R634),3)),"")</f>
        <v/>
      </c>
      <c r="N634" s="13" t="str">
        <f aca="false">IFERROR(IF(SUM('MRR Conglomerado'!Q634:S634)=0,"",ROUND(SUM('MRR Conglomerado'!AC634:AE634)/SUM('MRR Conglomerado'!Q634:S634),3)),"")</f>
        <v/>
      </c>
      <c r="O634" s="13" t="str">
        <f aca="false">IFERROR(IF(SUM('MRR Conglomerado'!R634:T634)=0,"",ROUND(SUM('MRR Conglomerado'!AD634:AF634)/SUM('MRR Conglomerado'!R634:T634),3)),"")</f>
        <v/>
      </c>
      <c r="P634" s="13" t="str">
        <f aca="false">IFERROR(IF(SUM('MRR Conglomerado'!S634:U634)=0,"",ROUND(SUM('MRR Conglomerado'!AE634:AG634)/SUM('MRR Conglomerado'!S634:U634),3)),"")</f>
        <v/>
      </c>
      <c r="Q634" s="13" t="str">
        <f aca="false">IFERROR(IF(SUM('MRR Conglomerado'!T634:V634)=0,"",ROUND(SUM('MRR Conglomerado'!AF634:AH634)/SUM('MRR Conglomerado'!T634:V634),3)),"")</f>
        <v/>
      </c>
      <c r="R634" s="13" t="str">
        <f aca="false">IFERROR(IF(SUM('MRR Conglomerado'!U634:W634)=0,"",ROUND(SUM('MRR Conglomerado'!AG634:AI634)/SUM('MRR Conglomerado'!U634:W634),3)),"")</f>
        <v/>
      </c>
      <c r="S634" s="13" t="str">
        <f aca="false">IFERROR(IF(SUM('MRR Conglomerado'!V634:X634)=0,"",ROUND(SUM('MRR Conglomerado'!AH634:AJ634)/SUM('MRR Conglomerado'!V634:X634),3)),"")</f>
        <v/>
      </c>
      <c r="T634" s="13" t="str">
        <f aca="false">IFERROR(IF(SUM('MRR Conglomerado'!W634:Y634)=0,"",ROUND(SUM('MRR Conglomerado'!AI634:AK634)/SUM('MRR Conglomerado'!W634:Y634),3)),"")</f>
        <v/>
      </c>
      <c r="U634" s="13" t="str">
        <f aca="false">IFERROR(IF(SUM('MRR Conglomerado'!X634:Z634)=0,"",ROUND(SUM('MRR Conglomerado'!AJ634:AL634)/SUM('MRR Conglomerado'!X634:Z634),3)),"")</f>
        <v/>
      </c>
      <c r="V634" s="13" t="str">
        <f aca="false">IFERROR(IF(SUM('MRR Conglomerado'!Y634:AA634)=0,"",ROUND(SUM('MRR Conglomerado'!AK634:AM634)/SUM('MRR Conglomerado'!Y634:AA634),3)),"")</f>
        <v/>
      </c>
      <c r="W634" s="13" t="n">
        <f aca="false">IFERROR(IF(SUM('MRR Conglomerado'!Z634:AB634)=0,"",ROUND(SUM('MRR Conglomerado'!AL634:AN634)/SUM('MRR Conglomerado'!Z634:AB634),3)),"")</f>
        <v>3.975</v>
      </c>
      <c r="X634" s="13" t="n">
        <f aca="false">IFERROR(IF(SUM('MRR Conglomerado'!AA634:AC634)=0,"",ROUND(SUM('MRR Conglomerado'!AM634:AO634)/SUM('MRR Conglomerado'!AA634:AC634),3)),"")</f>
        <v>1.28</v>
      </c>
      <c r="Y634" s="13" t="n">
        <f aca="false">IFERROR(IF(SUM('MRR Conglomerado'!AB634:AD634)=0,"",ROUND(SUM('MRR Conglomerado'!AN634:AP634)/SUM('MRR Conglomerado'!AB634:AD634),3)),"")</f>
        <v>0.406</v>
      </c>
      <c r="Z634" s="13" t="n">
        <f aca="false">IFERROR(IF(SUM('MRR Conglomerado'!AC634:AE634)=0,"",ROUND(SUM('MRR Conglomerado'!AO634:AQ634)/SUM('MRR Conglomerado'!AC634:AE634),3)),"")</f>
        <v>0</v>
      </c>
      <c r="AA634" s="13" t="n">
        <f aca="false">IFERROR(IF(SUM('MRR Conglomerado'!AD634:AF634)=0,"",ROUND(SUM('MRR Conglomerado'!AP634:AR634)/SUM('MRR Conglomerado'!AD634:AF634),3)),"")</f>
        <v>0</v>
      </c>
      <c r="AB634" s="13" t="n">
        <f aca="false">IFERROR(IF(SUM('MRR Conglomerado'!AE634:AG634)=0,"",ROUND(SUM('MRR Conglomerado'!AQ634:AS634)/SUM('MRR Conglomerado'!AE634:AG634),3)),"")</f>
        <v>0</v>
      </c>
    </row>
    <row r="635" customFormat="false" ht="15" hidden="false" customHeight="false" outlineLevel="0" collapsed="false">
      <c r="A635" s="10" t="s">
        <v>1330</v>
      </c>
      <c r="B635" s="13" t="n">
        <f aca="false">IFERROR(IF(SUM('MRR Conglomerado'!E635:G635)=0,"",ROUND(SUM('MRR Conglomerado'!Q635:S635)/SUM('MRR Conglomerado'!E635:G635),3)),"")</f>
        <v>0</v>
      </c>
      <c r="C635" s="13" t="n">
        <f aca="false">IFERROR(IF(SUM('MRR Conglomerado'!F635:H635)=0,"",ROUND(SUM('MRR Conglomerado'!R635:T635)/SUM('MRR Conglomerado'!F635:H635),3)),"")</f>
        <v>0</v>
      </c>
      <c r="D635" s="13" t="n">
        <f aca="false">IFERROR(IF(SUM('MRR Conglomerado'!G635:I635)=0,"",ROUND(SUM('MRR Conglomerado'!S635:U635)/SUM('MRR Conglomerado'!G635:I635),3)),"")</f>
        <v>0</v>
      </c>
      <c r="E635" s="13" t="n">
        <f aca="false">IFERROR(IF(SUM('MRR Conglomerado'!H635:J635)=0,"",ROUND(SUM('MRR Conglomerado'!T635:V635)/SUM('MRR Conglomerado'!H635:J635),3)),"")</f>
        <v>0</v>
      </c>
      <c r="F635" s="13" t="n">
        <f aca="false">IFERROR(IF(SUM('MRR Conglomerado'!I635:K635)=0,"",ROUND(SUM('MRR Conglomerado'!U635:W635)/SUM('MRR Conglomerado'!I635:K635),3)),"")</f>
        <v>0</v>
      </c>
      <c r="G635" s="13" t="n">
        <f aca="false">IFERROR(IF(SUM('MRR Conglomerado'!J635:L635)=0,"",ROUND(SUM('MRR Conglomerado'!V635:X635)/SUM('MRR Conglomerado'!J635:L635),3)),"")</f>
        <v>0</v>
      </c>
      <c r="H635" s="13" t="n">
        <f aca="false">IFERROR(IF(SUM('MRR Conglomerado'!K635:M635)=0,"",ROUND(SUM('MRR Conglomerado'!W635:Y635)/SUM('MRR Conglomerado'!K635:M635),3)),"")</f>
        <v>0</v>
      </c>
      <c r="I635" s="13" t="n">
        <f aca="false">IFERROR(IF(SUM('MRR Conglomerado'!L635:N635)=0,"",ROUND(SUM('MRR Conglomerado'!X635:Z635)/SUM('MRR Conglomerado'!L635:N635),3)),"")</f>
        <v>0</v>
      </c>
      <c r="J635" s="13" t="str">
        <f aca="false">IFERROR(IF(SUM('MRR Conglomerado'!M635:O635)=0,"",ROUND(SUM('MRR Conglomerado'!Y635:AA635)/SUM('MRR Conglomerado'!M635:O635),3)),"")</f>
        <v/>
      </c>
      <c r="K635" s="13" t="str">
        <f aca="false">IFERROR(IF(SUM('MRR Conglomerado'!N635:P635)=0,"",ROUND(SUM('MRR Conglomerado'!Z635:AB635)/SUM('MRR Conglomerado'!N635:P635),3)),"")</f>
        <v/>
      </c>
      <c r="L635" s="13" t="str">
        <f aca="false">IFERROR(IF(SUM('MRR Conglomerado'!O635:Q635)=0,"",ROUND(SUM('MRR Conglomerado'!AA635:AC635)/SUM('MRR Conglomerado'!O635:Q635),3)),"")</f>
        <v/>
      </c>
      <c r="M635" s="13" t="str">
        <f aca="false">IFERROR(IF(SUM('MRR Conglomerado'!P635:R635)=0,"",ROUND(SUM('MRR Conglomerado'!AB635:AD635)/SUM('MRR Conglomerado'!P635:R635),3)),"")</f>
        <v/>
      </c>
      <c r="N635" s="13" t="str">
        <f aca="false">IFERROR(IF(SUM('MRR Conglomerado'!Q635:S635)=0,"",ROUND(SUM('MRR Conglomerado'!AC635:AE635)/SUM('MRR Conglomerado'!Q635:S635),3)),"")</f>
        <v/>
      </c>
      <c r="O635" s="13" t="str">
        <f aca="false">IFERROR(IF(SUM('MRR Conglomerado'!R635:T635)=0,"",ROUND(SUM('MRR Conglomerado'!AD635:AF635)/SUM('MRR Conglomerado'!R635:T635),3)),"")</f>
        <v/>
      </c>
      <c r="P635" s="13" t="str">
        <f aca="false">IFERROR(IF(SUM('MRR Conglomerado'!S635:U635)=0,"",ROUND(SUM('MRR Conglomerado'!AE635:AG635)/SUM('MRR Conglomerado'!S635:U635),3)),"")</f>
        <v/>
      </c>
      <c r="Q635" s="13" t="str">
        <f aca="false">IFERROR(IF(SUM('MRR Conglomerado'!T635:V635)=0,"",ROUND(SUM('MRR Conglomerado'!AF635:AH635)/SUM('MRR Conglomerado'!T635:V635),3)),"")</f>
        <v/>
      </c>
      <c r="R635" s="13" t="str">
        <f aca="false">IFERROR(IF(SUM('MRR Conglomerado'!U635:W635)=0,"",ROUND(SUM('MRR Conglomerado'!AG635:AI635)/SUM('MRR Conglomerado'!U635:W635),3)),"")</f>
        <v/>
      </c>
      <c r="S635" s="13" t="str">
        <f aca="false">IFERROR(IF(SUM('MRR Conglomerado'!V635:X635)=0,"",ROUND(SUM('MRR Conglomerado'!AH635:AJ635)/SUM('MRR Conglomerado'!V635:X635),3)),"")</f>
        <v/>
      </c>
      <c r="T635" s="13" t="str">
        <f aca="false">IFERROR(IF(SUM('MRR Conglomerado'!W635:Y635)=0,"",ROUND(SUM('MRR Conglomerado'!AI635:AK635)/SUM('MRR Conglomerado'!W635:Y635),3)),"")</f>
        <v/>
      </c>
      <c r="U635" s="13" t="str">
        <f aca="false">IFERROR(IF(SUM('MRR Conglomerado'!X635:Z635)=0,"",ROUND(SUM('MRR Conglomerado'!AJ635:AL635)/SUM('MRR Conglomerado'!X635:Z635),3)),"")</f>
        <v/>
      </c>
      <c r="V635" s="13" t="str">
        <f aca="false">IFERROR(IF(SUM('MRR Conglomerado'!Y635:AA635)=0,"",ROUND(SUM('MRR Conglomerado'!AK635:AM635)/SUM('MRR Conglomerado'!Y635:AA635),3)),"")</f>
        <v/>
      </c>
      <c r="W635" s="13" t="str">
        <f aca="false">IFERROR(IF(SUM('MRR Conglomerado'!Z635:AB635)=0,"",ROUND(SUM('MRR Conglomerado'!AL635:AN635)/SUM('MRR Conglomerado'!Z635:AB635),3)),"")</f>
        <v/>
      </c>
      <c r="X635" s="13" t="str">
        <f aca="false">IFERROR(IF(SUM('MRR Conglomerado'!AA635:AC635)=0,"",ROUND(SUM('MRR Conglomerado'!AM635:AO635)/SUM('MRR Conglomerado'!AA635:AC635),3)),"")</f>
        <v/>
      </c>
      <c r="Y635" s="13" t="str">
        <f aca="false">IFERROR(IF(SUM('MRR Conglomerado'!AB635:AD635)=0,"",ROUND(SUM('MRR Conglomerado'!AN635:AP635)/SUM('MRR Conglomerado'!AB635:AD635),3)),"")</f>
        <v/>
      </c>
      <c r="Z635" s="13" t="str">
        <f aca="false">IFERROR(IF(SUM('MRR Conglomerado'!AC635:AE635)=0,"",ROUND(SUM('MRR Conglomerado'!AO635:AQ635)/SUM('MRR Conglomerado'!AC635:AE635),3)),"")</f>
        <v/>
      </c>
      <c r="AA635" s="13" t="str">
        <f aca="false">IFERROR(IF(SUM('MRR Conglomerado'!AD635:AF635)=0,"",ROUND(SUM('MRR Conglomerado'!AP635:AR635)/SUM('MRR Conglomerado'!AD635:AF635),3)),"")</f>
        <v/>
      </c>
      <c r="AB635" s="13" t="str">
        <f aca="false">IFERROR(IF(SUM('MRR Conglomerado'!AE635:AG635)=0,"",ROUND(SUM('MRR Conglomerado'!AQ635:AS635)/SUM('MRR Conglomerado'!AE635:AG635),3)),"")</f>
        <v/>
      </c>
    </row>
    <row r="636" customFormat="false" ht="15" hidden="false" customHeight="false" outlineLevel="0" collapsed="false">
      <c r="A636" s="10" t="s">
        <v>1332</v>
      </c>
      <c r="B636" s="13" t="n">
        <f aca="false">IFERROR(IF(SUM('MRR Conglomerado'!E636:G636)=0,"",ROUND(SUM('MRR Conglomerado'!Q636:S636)/SUM('MRR Conglomerado'!E636:G636),3)),"")</f>
        <v>0.035</v>
      </c>
      <c r="C636" s="13" t="n">
        <f aca="false">IFERROR(IF(SUM('MRR Conglomerado'!F636:H636)=0,"",ROUND(SUM('MRR Conglomerado'!R636:T636)/SUM('MRR Conglomerado'!F636:H636),3)),"")</f>
        <v>0.034</v>
      </c>
      <c r="D636" s="13" t="n">
        <f aca="false">IFERROR(IF(SUM('MRR Conglomerado'!G636:I636)=0,"",ROUND(SUM('MRR Conglomerado'!S636:U636)/SUM('MRR Conglomerado'!G636:I636),3)),"")</f>
        <v>0.034</v>
      </c>
      <c r="E636" s="13" t="n">
        <f aca="false">IFERROR(IF(SUM('MRR Conglomerado'!H636:J636)=0,"",ROUND(SUM('MRR Conglomerado'!T636:V636)/SUM('MRR Conglomerado'!H636:J636),3)),"")</f>
        <v>0.035</v>
      </c>
      <c r="F636" s="13" t="n">
        <f aca="false">IFERROR(IF(SUM('MRR Conglomerado'!I636:K636)=0,"",ROUND(SUM('MRR Conglomerado'!U636:W636)/SUM('MRR Conglomerado'!I636:K636),3)),"")</f>
        <v>0.038</v>
      </c>
      <c r="G636" s="13" t="n">
        <f aca="false">IFERROR(IF(SUM('MRR Conglomerado'!J636:L636)=0,"",ROUND(SUM('MRR Conglomerado'!V636:X636)/SUM('MRR Conglomerado'!J636:L636),3)),"")</f>
        <v>0.036</v>
      </c>
      <c r="H636" s="13" t="n">
        <f aca="false">IFERROR(IF(SUM('MRR Conglomerado'!K636:M636)=0,"",ROUND(SUM('MRR Conglomerado'!W636:Y636)/SUM('MRR Conglomerado'!K636:M636),3)),"")</f>
        <v>0.037</v>
      </c>
      <c r="I636" s="13" t="n">
        <f aca="false">IFERROR(IF(SUM('MRR Conglomerado'!L636:N636)=0,"",ROUND(SUM('MRR Conglomerado'!X636:Z636)/SUM('MRR Conglomerado'!L636:N636),3)),"")</f>
        <v>0.037</v>
      </c>
      <c r="J636" s="13" t="n">
        <f aca="false">IFERROR(IF(SUM('MRR Conglomerado'!M636:O636)=0,"",ROUND(SUM('MRR Conglomerado'!Y636:AA636)/SUM('MRR Conglomerado'!M636:O636),3)),"")</f>
        <v>0.037</v>
      </c>
      <c r="K636" s="13" t="n">
        <f aca="false">IFERROR(IF(SUM('MRR Conglomerado'!N636:P636)=0,"",ROUND(SUM('MRR Conglomerado'!Z636:AB636)/SUM('MRR Conglomerado'!N636:P636),3)),"")</f>
        <v>0.054</v>
      </c>
      <c r="L636" s="13" t="n">
        <f aca="false">IFERROR(IF(SUM('MRR Conglomerado'!O636:Q636)=0,"",ROUND(SUM('MRR Conglomerado'!AA636:AC636)/SUM('MRR Conglomerado'!O636:Q636),3)),"")</f>
        <v>0.095</v>
      </c>
      <c r="M636" s="13" t="n">
        <f aca="false">IFERROR(IF(SUM('MRR Conglomerado'!P636:R636)=0,"",ROUND(SUM('MRR Conglomerado'!AB636:AD636)/SUM('MRR Conglomerado'!P636:R636),3)),"")</f>
        <v>1.164</v>
      </c>
      <c r="N636" s="13" t="n">
        <f aca="false">IFERROR(IF(SUM('MRR Conglomerado'!Q636:S636)=0,"",ROUND(SUM('MRR Conglomerado'!AC636:AE636)/SUM('MRR Conglomerado'!Q636:S636),3)),"")</f>
        <v>1.289</v>
      </c>
      <c r="O636" s="13" t="n">
        <f aca="false">IFERROR(IF(SUM('MRR Conglomerado'!R636:T636)=0,"",ROUND(SUM('MRR Conglomerado'!AD636:AF636)/SUM('MRR Conglomerado'!R636:T636),3)),"")</f>
        <v>1.343</v>
      </c>
      <c r="P636" s="13" t="n">
        <f aca="false">IFERROR(IF(SUM('MRR Conglomerado'!S636:U636)=0,"",ROUND(SUM('MRR Conglomerado'!AE636:AG636)/SUM('MRR Conglomerado'!S636:U636),3)),"")</f>
        <v>1.266</v>
      </c>
      <c r="Q636" s="13" t="n">
        <f aca="false">IFERROR(IF(SUM('MRR Conglomerado'!T636:V636)=0,"",ROUND(SUM('MRR Conglomerado'!AF636:AH636)/SUM('MRR Conglomerado'!T636:V636),3)),"")</f>
        <v>1.184</v>
      </c>
      <c r="R636" s="13" t="n">
        <f aca="false">IFERROR(IF(SUM('MRR Conglomerado'!U636:W636)=0,"",ROUND(SUM('MRR Conglomerado'!AG636:AI636)/SUM('MRR Conglomerado'!U636:W636),3)),"")</f>
        <v>1.07</v>
      </c>
      <c r="S636" s="13" t="n">
        <f aca="false">IFERROR(IF(SUM('MRR Conglomerado'!V636:X636)=0,"",ROUND(SUM('MRR Conglomerado'!AH636:AJ636)/SUM('MRR Conglomerado'!V636:X636),3)),"")</f>
        <v>1.067</v>
      </c>
      <c r="T636" s="13" t="n">
        <f aca="false">IFERROR(IF(SUM('MRR Conglomerado'!W636:Y636)=0,"",ROUND(SUM('MRR Conglomerado'!AI636:AK636)/SUM('MRR Conglomerado'!W636:Y636),3)),"")</f>
        <v>1.026</v>
      </c>
      <c r="U636" s="13" t="n">
        <f aca="false">IFERROR(IF(SUM('MRR Conglomerado'!X636:Z636)=0,"",ROUND(SUM('MRR Conglomerado'!AJ636:AL636)/SUM('MRR Conglomerado'!X636:Z636),3)),"")</f>
        <v>1.019</v>
      </c>
      <c r="V636" s="13" t="n">
        <f aca="false">IFERROR(IF(SUM('MRR Conglomerado'!Y636:AA636)=0,"",ROUND(SUM('MRR Conglomerado'!AK636:AM636)/SUM('MRR Conglomerado'!Y636:AA636),3)),"")</f>
        <v>1.006</v>
      </c>
      <c r="W636" s="13" t="n">
        <f aca="false">IFERROR(IF(SUM('MRR Conglomerado'!Z636:AB636)=0,"",ROUND(SUM('MRR Conglomerado'!AL636:AN636)/SUM('MRR Conglomerado'!Z636:AB636),3)),"")</f>
        <v>0.962</v>
      </c>
      <c r="X636" s="13" t="n">
        <f aca="false">IFERROR(IF(SUM('MRR Conglomerado'!AA636:AC636)=0,"",ROUND(SUM('MRR Conglomerado'!AM636:AO636)/SUM('MRR Conglomerado'!AA636:AC636),3)),"")</f>
        <v>0.915</v>
      </c>
      <c r="Y636" s="13" t="n">
        <f aca="false">IFERROR(IF(SUM('MRR Conglomerado'!AB636:AD636)=0,"",ROUND(SUM('MRR Conglomerado'!AN636:AP636)/SUM('MRR Conglomerado'!AB636:AD636),3)),"")</f>
        <v>0.894</v>
      </c>
      <c r="Z636" s="13" t="n">
        <f aca="false">IFERROR(IF(SUM('MRR Conglomerado'!AC636:AE636)=0,"",ROUND(SUM('MRR Conglomerado'!AO636:AQ636)/SUM('MRR Conglomerado'!AC636:AE636),3)),"")</f>
        <v>0.895</v>
      </c>
      <c r="AA636" s="13" t="n">
        <f aca="false">IFERROR(IF(SUM('MRR Conglomerado'!AD636:AF636)=0,"",ROUND(SUM('MRR Conglomerado'!AP636:AR636)/SUM('MRR Conglomerado'!AD636:AF636),3)),"")</f>
        <v>0.907</v>
      </c>
      <c r="AB636" s="13" t="n">
        <f aca="false">IFERROR(IF(SUM('MRR Conglomerado'!AE636:AG636)=0,"",ROUND(SUM('MRR Conglomerado'!AQ636:AS636)/SUM('MRR Conglomerado'!AE636:AG636),3)),"")</f>
        <v>0.975</v>
      </c>
    </row>
    <row r="637" customFormat="false" ht="15" hidden="false" customHeight="false" outlineLevel="0" collapsed="false">
      <c r="A637" s="10" t="s">
        <v>1334</v>
      </c>
      <c r="B637" s="13" t="str">
        <f aca="false">IFERROR(IF(SUM('MRR Conglomerado'!E637:G637)=0,"",ROUND(SUM('MRR Conglomerado'!Q637:S637)/SUM('MRR Conglomerado'!E637:G637),3)),"")</f>
        <v/>
      </c>
      <c r="C637" s="13" t="str">
        <f aca="false">IFERROR(IF(SUM('MRR Conglomerado'!F637:H637)=0,"",ROUND(SUM('MRR Conglomerado'!R637:T637)/SUM('MRR Conglomerado'!F637:H637),3)),"")</f>
        <v/>
      </c>
      <c r="D637" s="13" t="str">
        <f aca="false">IFERROR(IF(SUM('MRR Conglomerado'!G637:I637)=0,"",ROUND(SUM('MRR Conglomerado'!S637:U637)/SUM('MRR Conglomerado'!G637:I637),3)),"")</f>
        <v/>
      </c>
      <c r="E637" s="13" t="str">
        <f aca="false">IFERROR(IF(SUM('MRR Conglomerado'!H637:J637)=0,"",ROUND(SUM('MRR Conglomerado'!T637:V637)/SUM('MRR Conglomerado'!H637:J637),3)),"")</f>
        <v/>
      </c>
      <c r="F637" s="13" t="str">
        <f aca="false">IFERROR(IF(SUM('MRR Conglomerado'!I637:K637)=0,"",ROUND(SUM('MRR Conglomerado'!U637:W637)/SUM('MRR Conglomerado'!I637:K637),3)),"")</f>
        <v/>
      </c>
      <c r="G637" s="13" t="str">
        <f aca="false">IFERROR(IF(SUM('MRR Conglomerado'!J637:L637)=0,"",ROUND(SUM('MRR Conglomerado'!V637:X637)/SUM('MRR Conglomerado'!J637:L637),3)),"")</f>
        <v/>
      </c>
      <c r="H637" s="13" t="str">
        <f aca="false">IFERROR(IF(SUM('MRR Conglomerado'!K637:M637)=0,"",ROUND(SUM('MRR Conglomerado'!W637:Y637)/SUM('MRR Conglomerado'!K637:M637),3)),"")</f>
        <v/>
      </c>
      <c r="I637" s="13" t="str">
        <f aca="false">IFERROR(IF(SUM('MRR Conglomerado'!L637:N637)=0,"",ROUND(SUM('MRR Conglomerado'!X637:Z637)/SUM('MRR Conglomerado'!L637:N637),3)),"")</f>
        <v/>
      </c>
      <c r="J637" s="13" t="str">
        <f aca="false">IFERROR(IF(SUM('MRR Conglomerado'!M637:O637)=0,"",ROUND(SUM('MRR Conglomerado'!Y637:AA637)/SUM('MRR Conglomerado'!M637:O637),3)),"")</f>
        <v/>
      </c>
      <c r="K637" s="13" t="str">
        <f aca="false">IFERROR(IF(SUM('MRR Conglomerado'!N637:P637)=0,"",ROUND(SUM('MRR Conglomerado'!Z637:AB637)/SUM('MRR Conglomerado'!N637:P637),3)),"")</f>
        <v/>
      </c>
      <c r="L637" s="13" t="str">
        <f aca="false">IFERROR(IF(SUM('MRR Conglomerado'!O637:Q637)=0,"",ROUND(SUM('MRR Conglomerado'!AA637:AC637)/SUM('MRR Conglomerado'!O637:Q637),3)),"")</f>
        <v/>
      </c>
      <c r="M637" s="13" t="str">
        <f aca="false">IFERROR(IF(SUM('MRR Conglomerado'!P637:R637)=0,"",ROUND(SUM('MRR Conglomerado'!AB637:AD637)/SUM('MRR Conglomerado'!P637:R637),3)),"")</f>
        <v/>
      </c>
      <c r="N637" s="13" t="str">
        <f aca="false">IFERROR(IF(SUM('MRR Conglomerado'!Q637:S637)=0,"",ROUND(SUM('MRR Conglomerado'!AC637:AE637)/SUM('MRR Conglomerado'!Q637:S637),3)),"")</f>
        <v/>
      </c>
      <c r="O637" s="13" t="str">
        <f aca="false">IFERROR(IF(SUM('MRR Conglomerado'!R637:T637)=0,"",ROUND(SUM('MRR Conglomerado'!AD637:AF637)/SUM('MRR Conglomerado'!R637:T637),3)),"")</f>
        <v/>
      </c>
      <c r="P637" s="13" t="str">
        <f aca="false">IFERROR(IF(SUM('MRR Conglomerado'!S637:U637)=0,"",ROUND(SUM('MRR Conglomerado'!AE637:AG637)/SUM('MRR Conglomerado'!S637:U637),3)),"")</f>
        <v/>
      </c>
      <c r="Q637" s="13" t="str">
        <f aca="false">IFERROR(IF(SUM('MRR Conglomerado'!T637:V637)=0,"",ROUND(SUM('MRR Conglomerado'!AF637:AH637)/SUM('MRR Conglomerado'!T637:V637),3)),"")</f>
        <v/>
      </c>
      <c r="R637" s="13" t="str">
        <f aca="false">IFERROR(IF(SUM('MRR Conglomerado'!U637:W637)=0,"",ROUND(SUM('MRR Conglomerado'!AG637:AI637)/SUM('MRR Conglomerado'!U637:W637),3)),"")</f>
        <v/>
      </c>
      <c r="S637" s="13" t="str">
        <f aca="false">IFERROR(IF(SUM('MRR Conglomerado'!V637:X637)=0,"",ROUND(SUM('MRR Conglomerado'!AH637:AJ637)/SUM('MRR Conglomerado'!V637:X637),3)),"")</f>
        <v/>
      </c>
      <c r="T637" s="13" t="str">
        <f aca="false">IFERROR(IF(SUM('MRR Conglomerado'!W637:Y637)=0,"",ROUND(SUM('MRR Conglomerado'!AI637:AK637)/SUM('MRR Conglomerado'!W637:Y637),3)),"")</f>
        <v/>
      </c>
      <c r="U637" s="13" t="str">
        <f aca="false">IFERROR(IF(SUM('MRR Conglomerado'!X637:Z637)=0,"",ROUND(SUM('MRR Conglomerado'!AJ637:AL637)/SUM('MRR Conglomerado'!X637:Z637),3)),"")</f>
        <v/>
      </c>
      <c r="V637" s="13" t="str">
        <f aca="false">IFERROR(IF(SUM('MRR Conglomerado'!Y637:AA637)=0,"",ROUND(SUM('MRR Conglomerado'!AK637:AM637)/SUM('MRR Conglomerado'!Y637:AA637),3)),"")</f>
        <v/>
      </c>
      <c r="W637" s="13" t="str">
        <f aca="false">IFERROR(IF(SUM('MRR Conglomerado'!Z637:AB637)=0,"",ROUND(SUM('MRR Conglomerado'!AL637:AN637)/SUM('MRR Conglomerado'!Z637:AB637),3)),"")</f>
        <v/>
      </c>
      <c r="X637" s="13" t="str">
        <f aca="false">IFERROR(IF(SUM('MRR Conglomerado'!AA637:AC637)=0,"",ROUND(SUM('MRR Conglomerado'!AM637:AO637)/SUM('MRR Conglomerado'!AA637:AC637),3)),"")</f>
        <v/>
      </c>
      <c r="Y637" s="13" t="str">
        <f aca="false">IFERROR(IF(SUM('MRR Conglomerado'!AB637:AD637)=0,"",ROUND(SUM('MRR Conglomerado'!AN637:AP637)/SUM('MRR Conglomerado'!AB637:AD637),3)),"")</f>
        <v/>
      </c>
      <c r="Z637" s="13" t="str">
        <f aca="false">IFERROR(IF(SUM('MRR Conglomerado'!AC637:AE637)=0,"",ROUND(SUM('MRR Conglomerado'!AO637:AQ637)/SUM('MRR Conglomerado'!AC637:AE637),3)),"")</f>
        <v/>
      </c>
      <c r="AA637" s="13" t="str">
        <f aca="false">IFERROR(IF(SUM('MRR Conglomerado'!AD637:AF637)=0,"",ROUND(SUM('MRR Conglomerado'!AP637:AR637)/SUM('MRR Conglomerado'!AD637:AF637),3)),"")</f>
        <v/>
      </c>
      <c r="AB637" s="13" t="str">
        <f aca="false">IFERROR(IF(SUM('MRR Conglomerado'!AE637:AG637)=0,"",ROUND(SUM('MRR Conglomerado'!AQ637:AS637)/SUM('MRR Conglomerado'!AE637:AG637),3)),"")</f>
        <v/>
      </c>
    </row>
    <row r="638" customFormat="false" ht="15" hidden="false" customHeight="false" outlineLevel="0" collapsed="false">
      <c r="A638" s="10" t="s">
        <v>1336</v>
      </c>
      <c r="B638" s="13" t="str">
        <f aca="false">IFERROR(IF(SUM('MRR Conglomerado'!E638:G638)=0,"",ROUND(SUM('MRR Conglomerado'!Q638:S638)/SUM('MRR Conglomerado'!E638:G638),3)),"")</f>
        <v/>
      </c>
      <c r="C638" s="13" t="str">
        <f aca="false">IFERROR(IF(SUM('MRR Conglomerado'!F638:H638)=0,"",ROUND(SUM('MRR Conglomerado'!R638:T638)/SUM('MRR Conglomerado'!F638:H638),3)),"")</f>
        <v/>
      </c>
      <c r="D638" s="13" t="str">
        <f aca="false">IFERROR(IF(SUM('MRR Conglomerado'!G638:I638)=0,"",ROUND(SUM('MRR Conglomerado'!S638:U638)/SUM('MRR Conglomerado'!G638:I638),3)),"")</f>
        <v/>
      </c>
      <c r="E638" s="13" t="str">
        <f aca="false">IFERROR(IF(SUM('MRR Conglomerado'!H638:J638)=0,"",ROUND(SUM('MRR Conglomerado'!T638:V638)/SUM('MRR Conglomerado'!H638:J638),3)),"")</f>
        <v/>
      </c>
      <c r="F638" s="13" t="str">
        <f aca="false">IFERROR(IF(SUM('MRR Conglomerado'!I638:K638)=0,"",ROUND(SUM('MRR Conglomerado'!U638:W638)/SUM('MRR Conglomerado'!I638:K638),3)),"")</f>
        <v/>
      </c>
      <c r="G638" s="13" t="str">
        <f aca="false">IFERROR(IF(SUM('MRR Conglomerado'!J638:L638)=0,"",ROUND(SUM('MRR Conglomerado'!V638:X638)/SUM('MRR Conglomerado'!J638:L638),3)),"")</f>
        <v/>
      </c>
      <c r="H638" s="13" t="n">
        <f aca="false">IFERROR(IF(SUM('MRR Conglomerado'!K638:M638)=0,"",ROUND(SUM('MRR Conglomerado'!W638:Y638)/SUM('MRR Conglomerado'!K638:M638),3)),"")</f>
        <v>1.108</v>
      </c>
      <c r="I638" s="13" t="n">
        <f aca="false">IFERROR(IF(SUM('MRR Conglomerado'!L638:N638)=0,"",ROUND(SUM('MRR Conglomerado'!X638:Z638)/SUM('MRR Conglomerado'!L638:N638),3)),"")</f>
        <v>0.563</v>
      </c>
      <c r="J638" s="13" t="n">
        <f aca="false">IFERROR(IF(SUM('MRR Conglomerado'!M638:O638)=0,"",ROUND(SUM('MRR Conglomerado'!Y638:AA638)/SUM('MRR Conglomerado'!M638:O638),3)),"")</f>
        <v>0.497</v>
      </c>
      <c r="K638" s="13" t="n">
        <f aca="false">IFERROR(IF(SUM('MRR Conglomerado'!N638:P638)=0,"",ROUND(SUM('MRR Conglomerado'!Z638:AB638)/SUM('MRR Conglomerado'!N638:P638),3)),"")</f>
        <v>0.508</v>
      </c>
      <c r="L638" s="13" t="n">
        <f aca="false">IFERROR(IF(SUM('MRR Conglomerado'!O638:Q638)=0,"",ROUND(SUM('MRR Conglomerado'!AA638:AC638)/SUM('MRR Conglomerado'!O638:Q638),3)),"")</f>
        <v>0.627</v>
      </c>
      <c r="M638" s="13" t="n">
        <f aca="false">IFERROR(IF(SUM('MRR Conglomerado'!P638:R638)=0,"",ROUND(SUM('MRR Conglomerado'!AB638:AD638)/SUM('MRR Conglomerado'!P638:R638),3)),"")</f>
        <v>0.625</v>
      </c>
      <c r="N638" s="13" t="n">
        <f aca="false">IFERROR(IF(SUM('MRR Conglomerado'!Q638:S638)=0,"",ROUND(SUM('MRR Conglomerado'!AC638:AE638)/SUM('MRR Conglomerado'!Q638:S638),3)),"")</f>
        <v>0.813</v>
      </c>
      <c r="O638" s="13" t="n">
        <f aca="false">IFERROR(IF(SUM('MRR Conglomerado'!R638:T638)=0,"",ROUND(SUM('MRR Conglomerado'!AD638:AF638)/SUM('MRR Conglomerado'!R638:T638),3)),"")</f>
        <v>0.752</v>
      </c>
      <c r="P638" s="13" t="n">
        <f aca="false">IFERROR(IF(SUM('MRR Conglomerado'!S638:U638)=0,"",ROUND(SUM('MRR Conglomerado'!AE638:AG638)/SUM('MRR Conglomerado'!S638:U638),3)),"")</f>
        <v>0.674</v>
      </c>
      <c r="Q638" s="13" t="n">
        <f aca="false">IFERROR(IF(SUM('MRR Conglomerado'!T638:V638)=0,"",ROUND(SUM('MRR Conglomerado'!AF638:AH638)/SUM('MRR Conglomerado'!T638:V638),3)),"")</f>
        <v>0.683</v>
      </c>
      <c r="R638" s="13" t="n">
        <f aca="false">IFERROR(IF(SUM('MRR Conglomerado'!U638:W638)=0,"",ROUND(SUM('MRR Conglomerado'!AG638:AI638)/SUM('MRR Conglomerado'!U638:W638),3)),"")</f>
        <v>0.683</v>
      </c>
      <c r="S638" s="13" t="n">
        <f aca="false">IFERROR(IF(SUM('MRR Conglomerado'!V638:X638)=0,"",ROUND(SUM('MRR Conglomerado'!AH638:AJ638)/SUM('MRR Conglomerado'!V638:X638),3)),"")</f>
        <v>0.683</v>
      </c>
      <c r="T638" s="13" t="n">
        <f aca="false">IFERROR(IF(SUM('MRR Conglomerado'!W638:Y638)=0,"",ROUND(SUM('MRR Conglomerado'!AI638:AK638)/SUM('MRR Conglomerado'!W638:Y638),3)),"")</f>
        <v>0.707</v>
      </c>
      <c r="U638" s="13" t="n">
        <f aca="false">IFERROR(IF(SUM('MRR Conglomerado'!X638:Z638)=0,"",ROUND(SUM('MRR Conglomerado'!AJ638:AL638)/SUM('MRR Conglomerado'!X638:Z638),3)),"")</f>
        <v>0.717</v>
      </c>
      <c r="V638" s="13" t="n">
        <f aca="false">IFERROR(IF(SUM('MRR Conglomerado'!Y638:AA638)=0,"",ROUND(SUM('MRR Conglomerado'!AK638:AM638)/SUM('MRR Conglomerado'!Y638:AA638),3)),"")</f>
        <v>0.547</v>
      </c>
      <c r="W638" s="13" t="n">
        <f aca="false">IFERROR(IF(SUM('MRR Conglomerado'!Z638:AB638)=0,"",ROUND(SUM('MRR Conglomerado'!AL638:AN638)/SUM('MRR Conglomerado'!Z638:AB638),3)),"")</f>
        <v>0.543</v>
      </c>
      <c r="X638" s="13" t="n">
        <f aca="false">IFERROR(IF(SUM('MRR Conglomerado'!AA638:AC638)=0,"",ROUND(SUM('MRR Conglomerado'!AM638:AO638)/SUM('MRR Conglomerado'!AA638:AC638),3)),"")</f>
        <v>0.551</v>
      </c>
      <c r="Y638" s="13" t="n">
        <f aca="false">IFERROR(IF(SUM('MRR Conglomerado'!AB638:AD638)=0,"",ROUND(SUM('MRR Conglomerado'!AN638:AP638)/SUM('MRR Conglomerado'!AB638:AD638),3)),"")</f>
        <v>0.732</v>
      </c>
      <c r="Z638" s="13" t="n">
        <f aca="false">IFERROR(IF(SUM('MRR Conglomerado'!AC638:AE638)=0,"",ROUND(SUM('MRR Conglomerado'!AO638:AQ638)/SUM('MRR Conglomerado'!AC638:AE638),3)),"")</f>
        <v>0.816</v>
      </c>
      <c r="AA638" s="13" t="n">
        <f aca="false">IFERROR(IF(SUM('MRR Conglomerado'!AD638:AF638)=0,"",ROUND(SUM('MRR Conglomerado'!AP638:AR638)/SUM('MRR Conglomerado'!AD638:AF638),3)),"")</f>
        <v>0.905</v>
      </c>
      <c r="AB638" s="13" t="n">
        <f aca="false">IFERROR(IF(SUM('MRR Conglomerado'!AE638:AG638)=0,"",ROUND(SUM('MRR Conglomerado'!AQ638:AS638)/SUM('MRR Conglomerado'!AE638:AG638),3)),"")</f>
        <v>1.037</v>
      </c>
    </row>
    <row r="639" customFormat="false" ht="15" hidden="false" customHeight="false" outlineLevel="0" collapsed="false">
      <c r="A639" s="10" t="s">
        <v>1338</v>
      </c>
      <c r="B639" s="13" t="str">
        <f aca="false">IFERROR(IF(SUM('MRR Conglomerado'!E639:G639)=0,"",ROUND(SUM('MRR Conglomerado'!Q639:S639)/SUM('MRR Conglomerado'!E639:G639),3)),"")</f>
        <v/>
      </c>
      <c r="C639" s="13" t="str">
        <f aca="false">IFERROR(IF(SUM('MRR Conglomerado'!F639:H639)=0,"",ROUND(SUM('MRR Conglomerado'!R639:T639)/SUM('MRR Conglomerado'!F639:H639),3)),"")</f>
        <v/>
      </c>
      <c r="D639" s="13" t="str">
        <f aca="false">IFERROR(IF(SUM('MRR Conglomerado'!G639:I639)=0,"",ROUND(SUM('MRR Conglomerado'!S639:U639)/SUM('MRR Conglomerado'!G639:I639),3)),"")</f>
        <v/>
      </c>
      <c r="E639" s="13" t="str">
        <f aca="false">IFERROR(IF(SUM('MRR Conglomerado'!H639:J639)=0,"",ROUND(SUM('MRR Conglomerado'!T639:V639)/SUM('MRR Conglomerado'!H639:J639),3)),"")</f>
        <v/>
      </c>
      <c r="F639" s="13" t="str">
        <f aca="false">IFERROR(IF(SUM('MRR Conglomerado'!I639:K639)=0,"",ROUND(SUM('MRR Conglomerado'!U639:W639)/SUM('MRR Conglomerado'!I639:K639),3)),"")</f>
        <v/>
      </c>
      <c r="G639" s="13" t="str">
        <f aca="false">IFERROR(IF(SUM('MRR Conglomerado'!J639:L639)=0,"",ROUND(SUM('MRR Conglomerado'!V639:X639)/SUM('MRR Conglomerado'!J639:L639),3)),"")</f>
        <v/>
      </c>
      <c r="H639" s="13" t="str">
        <f aca="false">IFERROR(IF(SUM('MRR Conglomerado'!K639:M639)=0,"",ROUND(SUM('MRR Conglomerado'!W639:Y639)/SUM('MRR Conglomerado'!K639:M639),3)),"")</f>
        <v/>
      </c>
      <c r="I639" s="13" t="str">
        <f aca="false">IFERROR(IF(SUM('MRR Conglomerado'!L639:N639)=0,"",ROUND(SUM('MRR Conglomerado'!X639:Z639)/SUM('MRR Conglomerado'!L639:N639),3)),"")</f>
        <v/>
      </c>
      <c r="J639" s="13" t="str">
        <f aca="false">IFERROR(IF(SUM('MRR Conglomerado'!M639:O639)=0,"",ROUND(SUM('MRR Conglomerado'!Y639:AA639)/SUM('MRR Conglomerado'!M639:O639),3)),"")</f>
        <v/>
      </c>
      <c r="K639" s="13" t="str">
        <f aca="false">IFERROR(IF(SUM('MRR Conglomerado'!N639:P639)=0,"",ROUND(SUM('MRR Conglomerado'!Z639:AB639)/SUM('MRR Conglomerado'!N639:P639),3)),"")</f>
        <v/>
      </c>
      <c r="L639" s="13" t="str">
        <f aca="false">IFERROR(IF(SUM('MRR Conglomerado'!O639:Q639)=0,"",ROUND(SUM('MRR Conglomerado'!AA639:AC639)/SUM('MRR Conglomerado'!O639:Q639),3)),"")</f>
        <v/>
      </c>
      <c r="M639" s="13" t="str">
        <f aca="false">IFERROR(IF(SUM('MRR Conglomerado'!P639:R639)=0,"",ROUND(SUM('MRR Conglomerado'!AB639:AD639)/SUM('MRR Conglomerado'!P639:R639),3)),"")</f>
        <v/>
      </c>
      <c r="N639" s="13" t="str">
        <f aca="false">IFERROR(IF(SUM('MRR Conglomerado'!Q639:S639)=0,"",ROUND(SUM('MRR Conglomerado'!AC639:AE639)/SUM('MRR Conglomerado'!Q639:S639),3)),"")</f>
        <v/>
      </c>
      <c r="O639" s="13" t="str">
        <f aca="false">IFERROR(IF(SUM('MRR Conglomerado'!R639:T639)=0,"",ROUND(SUM('MRR Conglomerado'!AD639:AF639)/SUM('MRR Conglomerado'!R639:T639),3)),"")</f>
        <v/>
      </c>
      <c r="P639" s="13" t="str">
        <f aca="false">IFERROR(IF(SUM('MRR Conglomerado'!S639:U639)=0,"",ROUND(SUM('MRR Conglomerado'!AE639:AG639)/SUM('MRR Conglomerado'!S639:U639),3)),"")</f>
        <v/>
      </c>
      <c r="Q639" s="13" t="str">
        <f aca="false">IFERROR(IF(SUM('MRR Conglomerado'!T639:V639)=0,"",ROUND(SUM('MRR Conglomerado'!AF639:AH639)/SUM('MRR Conglomerado'!T639:V639),3)),"")</f>
        <v/>
      </c>
      <c r="R639" s="13" t="str">
        <f aca="false">IFERROR(IF(SUM('MRR Conglomerado'!U639:W639)=0,"",ROUND(SUM('MRR Conglomerado'!AG639:AI639)/SUM('MRR Conglomerado'!U639:W639),3)),"")</f>
        <v/>
      </c>
      <c r="S639" s="13" t="str">
        <f aca="false">IFERROR(IF(SUM('MRR Conglomerado'!V639:X639)=0,"",ROUND(SUM('MRR Conglomerado'!AH639:AJ639)/SUM('MRR Conglomerado'!V639:X639),3)),"")</f>
        <v/>
      </c>
      <c r="T639" s="13" t="str">
        <f aca="false">IFERROR(IF(SUM('MRR Conglomerado'!W639:Y639)=0,"",ROUND(SUM('MRR Conglomerado'!AI639:AK639)/SUM('MRR Conglomerado'!W639:Y639),3)),"")</f>
        <v/>
      </c>
      <c r="U639" s="13" t="str">
        <f aca="false">IFERROR(IF(SUM('MRR Conglomerado'!X639:Z639)=0,"",ROUND(SUM('MRR Conglomerado'!AJ639:AL639)/SUM('MRR Conglomerado'!X639:Z639),3)),"")</f>
        <v/>
      </c>
      <c r="V639" s="13" t="str">
        <f aca="false">IFERROR(IF(SUM('MRR Conglomerado'!Y639:AA639)=0,"",ROUND(SUM('MRR Conglomerado'!AK639:AM639)/SUM('MRR Conglomerado'!Y639:AA639),3)),"")</f>
        <v/>
      </c>
      <c r="W639" s="13" t="str">
        <f aca="false">IFERROR(IF(SUM('MRR Conglomerado'!Z639:AB639)=0,"",ROUND(SUM('MRR Conglomerado'!AL639:AN639)/SUM('MRR Conglomerado'!Z639:AB639),3)),"")</f>
        <v/>
      </c>
      <c r="X639" s="13" t="str">
        <f aca="false">IFERROR(IF(SUM('MRR Conglomerado'!AA639:AC639)=0,"",ROUND(SUM('MRR Conglomerado'!AM639:AO639)/SUM('MRR Conglomerado'!AA639:AC639),3)),"")</f>
        <v/>
      </c>
      <c r="Y639" s="13" t="str">
        <f aca="false">IFERROR(IF(SUM('MRR Conglomerado'!AB639:AD639)=0,"",ROUND(SUM('MRR Conglomerado'!AN639:AP639)/SUM('MRR Conglomerado'!AB639:AD639),3)),"")</f>
        <v/>
      </c>
      <c r="Z639" s="13" t="str">
        <f aca="false">IFERROR(IF(SUM('MRR Conglomerado'!AC639:AE639)=0,"",ROUND(SUM('MRR Conglomerado'!AO639:AQ639)/SUM('MRR Conglomerado'!AC639:AE639),3)),"")</f>
        <v/>
      </c>
      <c r="AA639" s="13" t="str">
        <f aca="false">IFERROR(IF(SUM('MRR Conglomerado'!AD639:AF639)=0,"",ROUND(SUM('MRR Conglomerado'!AP639:AR639)/SUM('MRR Conglomerado'!AD639:AF639),3)),"")</f>
        <v/>
      </c>
      <c r="AB639" s="13" t="str">
        <f aca="false">IFERROR(IF(SUM('MRR Conglomerado'!AE639:AG639)=0,"",ROUND(SUM('MRR Conglomerado'!AQ639:AS639)/SUM('MRR Conglomerado'!AE639:AG639),3)),"")</f>
        <v/>
      </c>
    </row>
    <row r="640" customFormat="false" ht="15" hidden="false" customHeight="false" outlineLevel="0" collapsed="false">
      <c r="A640" s="10" t="s">
        <v>1340</v>
      </c>
      <c r="B640" s="13" t="n">
        <f aca="false">IFERROR(IF(SUM('MRR Conglomerado'!E640:G640)=0,"",ROUND(SUM('MRR Conglomerado'!Q640:S640)/SUM('MRR Conglomerado'!E640:G640),3)),"")</f>
        <v>1.248</v>
      </c>
      <c r="C640" s="13" t="n">
        <f aca="false">IFERROR(IF(SUM('MRR Conglomerado'!F640:H640)=0,"",ROUND(SUM('MRR Conglomerado'!R640:T640)/SUM('MRR Conglomerado'!F640:H640),3)),"")</f>
        <v>1.22</v>
      </c>
      <c r="D640" s="13" t="n">
        <f aca="false">IFERROR(IF(SUM('MRR Conglomerado'!G640:I640)=0,"",ROUND(SUM('MRR Conglomerado'!S640:U640)/SUM('MRR Conglomerado'!G640:I640),3)),"")</f>
        <v>1.215</v>
      </c>
      <c r="E640" s="13" t="n">
        <f aca="false">IFERROR(IF(SUM('MRR Conglomerado'!H640:J640)=0,"",ROUND(SUM('MRR Conglomerado'!T640:V640)/SUM('MRR Conglomerado'!H640:J640),3)),"")</f>
        <v>1.221</v>
      </c>
      <c r="F640" s="13" t="n">
        <f aca="false">IFERROR(IF(SUM('MRR Conglomerado'!I640:K640)=0,"",ROUND(SUM('MRR Conglomerado'!U640:W640)/SUM('MRR Conglomerado'!I640:K640),3)),"")</f>
        <v>1.432</v>
      </c>
      <c r="G640" s="13" t="n">
        <f aca="false">IFERROR(IF(SUM('MRR Conglomerado'!J640:L640)=0,"",ROUND(SUM('MRR Conglomerado'!V640:X640)/SUM('MRR Conglomerado'!J640:L640),3)),"")</f>
        <v>1.628</v>
      </c>
      <c r="H640" s="13" t="n">
        <f aca="false">IFERROR(IF(SUM('MRR Conglomerado'!K640:M640)=0,"",ROUND(SUM('MRR Conglomerado'!W640:Y640)/SUM('MRR Conglomerado'!K640:M640),3)),"")</f>
        <v>1.787</v>
      </c>
      <c r="I640" s="13" t="n">
        <f aca="false">IFERROR(IF(SUM('MRR Conglomerado'!L640:N640)=0,"",ROUND(SUM('MRR Conglomerado'!X640:Z640)/SUM('MRR Conglomerado'!L640:N640),3)),"")</f>
        <v>1.816</v>
      </c>
      <c r="J640" s="13" t="n">
        <f aca="false">IFERROR(IF(SUM('MRR Conglomerado'!M640:O640)=0,"",ROUND(SUM('MRR Conglomerado'!Y640:AA640)/SUM('MRR Conglomerado'!M640:O640),3)),"")</f>
        <v>1.827</v>
      </c>
      <c r="K640" s="13" t="n">
        <f aca="false">IFERROR(IF(SUM('MRR Conglomerado'!N640:P640)=0,"",ROUND(SUM('MRR Conglomerado'!Z640:AB640)/SUM('MRR Conglomerado'!N640:P640),3)),"")</f>
        <v>1.852</v>
      </c>
      <c r="L640" s="13" t="n">
        <f aca="false">IFERROR(IF(SUM('MRR Conglomerado'!O640:Q640)=0,"",ROUND(SUM('MRR Conglomerado'!AA640:AC640)/SUM('MRR Conglomerado'!O640:Q640),3)),"")</f>
        <v>1.868</v>
      </c>
      <c r="M640" s="13" t="n">
        <f aca="false">IFERROR(IF(SUM('MRR Conglomerado'!P640:R640)=0,"",ROUND(SUM('MRR Conglomerado'!AB640:AD640)/SUM('MRR Conglomerado'!P640:R640),3)),"")</f>
        <v>1.266</v>
      </c>
      <c r="N640" s="13" t="n">
        <f aca="false">IFERROR(IF(SUM('MRR Conglomerado'!Q640:S640)=0,"",ROUND(SUM('MRR Conglomerado'!AC640:AE640)/SUM('MRR Conglomerado'!Q640:S640),3)),"")</f>
        <v>1.268</v>
      </c>
      <c r="O640" s="13" t="n">
        <f aca="false">IFERROR(IF(SUM('MRR Conglomerado'!R640:T640)=0,"",ROUND(SUM('MRR Conglomerado'!AD640:AF640)/SUM('MRR Conglomerado'!R640:T640),3)),"")</f>
        <v>1.282</v>
      </c>
      <c r="P640" s="13" t="n">
        <f aca="false">IFERROR(IF(SUM('MRR Conglomerado'!S640:U640)=0,"",ROUND(SUM('MRR Conglomerado'!AE640:AG640)/SUM('MRR Conglomerado'!S640:U640),3)),"")</f>
        <v>1.929</v>
      </c>
      <c r="Q640" s="13" t="n">
        <f aca="false">IFERROR(IF(SUM('MRR Conglomerado'!T640:V640)=0,"",ROUND(SUM('MRR Conglomerado'!AF640:AH640)/SUM('MRR Conglomerado'!T640:V640),3)),"")</f>
        <v>1.951</v>
      </c>
      <c r="R640" s="13" t="n">
        <f aca="false">IFERROR(IF(SUM('MRR Conglomerado'!U640:W640)=0,"",ROUND(SUM('MRR Conglomerado'!AG640:AI640)/SUM('MRR Conglomerado'!U640:W640),3)),"")</f>
        <v>1.624</v>
      </c>
      <c r="S640" s="13" t="n">
        <f aca="false">IFERROR(IF(SUM('MRR Conglomerado'!V640:X640)=0,"",ROUND(SUM('MRR Conglomerado'!AH640:AJ640)/SUM('MRR Conglomerado'!V640:X640),3)),"")</f>
        <v>1.365</v>
      </c>
      <c r="T640" s="13" t="n">
        <f aca="false">IFERROR(IF(SUM('MRR Conglomerado'!W640:Y640)=0,"",ROUND(SUM('MRR Conglomerado'!AI640:AK640)/SUM('MRR Conglomerado'!W640:Y640),3)),"")</f>
        <v>1.183</v>
      </c>
      <c r="U640" s="13" t="n">
        <f aca="false">IFERROR(IF(SUM('MRR Conglomerado'!X640:Z640)=0,"",ROUND(SUM('MRR Conglomerado'!AJ640:AL640)/SUM('MRR Conglomerado'!X640:Z640),3)),"")</f>
        <v>1.148</v>
      </c>
      <c r="V640" s="13" t="n">
        <f aca="false">IFERROR(IF(SUM('MRR Conglomerado'!Y640:AA640)=0,"",ROUND(SUM('MRR Conglomerado'!AK640:AM640)/SUM('MRR Conglomerado'!Y640:AA640),3)),"")</f>
        <v>1.152</v>
      </c>
      <c r="W640" s="13" t="n">
        <f aca="false">IFERROR(IF(SUM('MRR Conglomerado'!Z640:AB640)=0,"",ROUND(SUM('MRR Conglomerado'!AL640:AN640)/SUM('MRR Conglomerado'!Z640:AB640),3)),"")</f>
        <v>1.154</v>
      </c>
      <c r="X640" s="13" t="n">
        <f aca="false">IFERROR(IF(SUM('MRR Conglomerado'!AA640:AC640)=0,"",ROUND(SUM('MRR Conglomerado'!AM640:AO640)/SUM('MRR Conglomerado'!AA640:AC640),3)),"")</f>
        <v>1.163</v>
      </c>
      <c r="Y640" s="13" t="n">
        <f aca="false">IFERROR(IF(SUM('MRR Conglomerado'!AB640:AD640)=0,"",ROUND(SUM('MRR Conglomerado'!AN640:AP640)/SUM('MRR Conglomerado'!AB640:AD640),3)),"")</f>
        <v>1.758</v>
      </c>
      <c r="Z640" s="13" t="n">
        <f aca="false">IFERROR(IF(SUM('MRR Conglomerado'!AC640:AE640)=0,"",ROUND(SUM('MRR Conglomerado'!AO640:AQ640)/SUM('MRR Conglomerado'!AC640:AE640),3)),"")</f>
        <v>1.762</v>
      </c>
      <c r="AA640" s="13" t="n">
        <f aca="false">IFERROR(IF(SUM('MRR Conglomerado'!AD640:AF640)=0,"",ROUND(SUM('MRR Conglomerado'!AP640:AR640)/SUM('MRR Conglomerado'!AD640:AF640),3)),"")</f>
        <v>1.745</v>
      </c>
      <c r="AB640" s="13" t="n">
        <f aca="false">IFERROR(IF(SUM('MRR Conglomerado'!AE640:AG640)=0,"",ROUND(SUM('MRR Conglomerado'!AQ640:AS640)/SUM('MRR Conglomerado'!AE640:AG640),3)),"")</f>
        <v>1.147</v>
      </c>
    </row>
    <row r="641" customFormat="false" ht="15" hidden="false" customHeight="false" outlineLevel="0" collapsed="false">
      <c r="A641" s="10" t="s">
        <v>1342</v>
      </c>
      <c r="B641" s="13" t="n">
        <f aca="false">IFERROR(IF(SUM('MRR Conglomerado'!E641:G641)=0,"",ROUND(SUM('MRR Conglomerado'!Q641:S641)/SUM('MRR Conglomerado'!E641:G641),3)),"")</f>
        <v>1.889</v>
      </c>
      <c r="C641" s="13" t="n">
        <f aca="false">IFERROR(IF(SUM('MRR Conglomerado'!F641:H641)=0,"",ROUND(SUM('MRR Conglomerado'!R641:T641)/SUM('MRR Conglomerado'!F641:H641),3)),"")</f>
        <v>1.663</v>
      </c>
      <c r="D641" s="13" t="n">
        <f aca="false">IFERROR(IF(SUM('MRR Conglomerado'!G641:I641)=0,"",ROUND(SUM('MRR Conglomerado'!S641:U641)/SUM('MRR Conglomerado'!G641:I641),3)),"")</f>
        <v>1.663</v>
      </c>
      <c r="E641" s="13" t="n">
        <f aca="false">IFERROR(IF(SUM('MRR Conglomerado'!H641:J641)=0,"",ROUND(SUM('MRR Conglomerado'!T641:V641)/SUM('MRR Conglomerado'!H641:J641),3)),"")</f>
        <v>1.738</v>
      </c>
      <c r="F641" s="13" t="n">
        <f aca="false">IFERROR(IF(SUM('MRR Conglomerado'!I641:K641)=0,"",ROUND(SUM('MRR Conglomerado'!U641:W641)/SUM('MRR Conglomerado'!I641:K641),3)),"")</f>
        <v>1.734</v>
      </c>
      <c r="G641" s="13" t="n">
        <f aca="false">IFERROR(IF(SUM('MRR Conglomerado'!J641:L641)=0,"",ROUND(SUM('MRR Conglomerado'!V641:X641)/SUM('MRR Conglomerado'!J641:L641),3)),"")</f>
        <v>1.76</v>
      </c>
      <c r="H641" s="13" t="n">
        <f aca="false">IFERROR(IF(SUM('MRR Conglomerado'!K641:M641)=0,"",ROUND(SUM('MRR Conglomerado'!W641:Y641)/SUM('MRR Conglomerado'!K641:M641),3)),"")</f>
        <v>1.118</v>
      </c>
      <c r="I641" s="13" t="n">
        <f aca="false">IFERROR(IF(SUM('MRR Conglomerado'!L641:N641)=0,"",ROUND(SUM('MRR Conglomerado'!X641:Z641)/SUM('MRR Conglomerado'!L641:N641),3)),"")</f>
        <v>0.525</v>
      </c>
      <c r="J641" s="13" t="n">
        <f aca="false">IFERROR(IF(SUM('MRR Conglomerado'!M641:O641)=0,"",ROUND(SUM('MRR Conglomerado'!Y641:AA641)/SUM('MRR Conglomerado'!M641:O641),3)),"")</f>
        <v>0</v>
      </c>
      <c r="K641" s="13" t="n">
        <f aca="false">IFERROR(IF(SUM('MRR Conglomerado'!N641:P641)=0,"",ROUND(SUM('MRR Conglomerado'!Z641:AB641)/SUM('MRR Conglomerado'!N641:P641),3)),"")</f>
        <v>0</v>
      </c>
      <c r="L641" s="13" t="n">
        <f aca="false">IFERROR(IF(SUM('MRR Conglomerado'!O641:Q641)=0,"",ROUND(SUM('MRR Conglomerado'!AA641:AC641)/SUM('MRR Conglomerado'!O641:Q641),3)),"")</f>
        <v>0</v>
      </c>
      <c r="M641" s="13" t="n">
        <f aca="false">IFERROR(IF(SUM('MRR Conglomerado'!P641:R641)=0,"",ROUND(SUM('MRR Conglomerado'!AB641:AD641)/SUM('MRR Conglomerado'!P641:R641),3)),"")</f>
        <v>0</v>
      </c>
      <c r="N641" s="13" t="n">
        <f aca="false">IFERROR(IF(SUM('MRR Conglomerado'!Q641:S641)=0,"",ROUND(SUM('MRR Conglomerado'!AC641:AE641)/SUM('MRR Conglomerado'!Q641:S641),3)),"")</f>
        <v>0</v>
      </c>
      <c r="O641" s="13" t="n">
        <f aca="false">IFERROR(IF(SUM('MRR Conglomerado'!R641:T641)=0,"",ROUND(SUM('MRR Conglomerado'!AD641:AF641)/SUM('MRR Conglomerado'!R641:T641),3)),"")</f>
        <v>0.284</v>
      </c>
      <c r="P641" s="13" t="n">
        <f aca="false">IFERROR(IF(SUM('MRR Conglomerado'!S641:U641)=0,"",ROUND(SUM('MRR Conglomerado'!AE641:AG641)/SUM('MRR Conglomerado'!S641:U641),3)),"")</f>
        <v>0.284</v>
      </c>
      <c r="Q641" s="13" t="n">
        <f aca="false">IFERROR(IF(SUM('MRR Conglomerado'!T641:V641)=0,"",ROUND(SUM('MRR Conglomerado'!AF641:AH641)/SUM('MRR Conglomerado'!T641:V641),3)),"")</f>
        <v>0.305</v>
      </c>
      <c r="R641" s="13" t="n">
        <f aca="false">IFERROR(IF(SUM('MRR Conglomerado'!U641:W641)=0,"",ROUND(SUM('MRR Conglomerado'!AG641:AI641)/SUM('MRR Conglomerado'!U641:W641),3)),"")</f>
        <v>0.023</v>
      </c>
      <c r="S641" s="13" t="n">
        <f aca="false">IFERROR(IF(SUM('MRR Conglomerado'!V641:X641)=0,"",ROUND(SUM('MRR Conglomerado'!AH641:AJ641)/SUM('MRR Conglomerado'!V641:X641),3)),"")</f>
        <v>0.024</v>
      </c>
      <c r="T641" s="13" t="n">
        <f aca="false">IFERROR(IF(SUM('MRR Conglomerado'!W641:Y641)=0,"",ROUND(SUM('MRR Conglomerado'!AI641:AK641)/SUM('MRR Conglomerado'!W641:Y641),3)),"")</f>
        <v>0</v>
      </c>
      <c r="U641" s="13" t="n">
        <f aca="false">IFERROR(IF(SUM('MRR Conglomerado'!X641:Z641)=0,"",ROUND(SUM('MRR Conglomerado'!AJ641:AL641)/SUM('MRR Conglomerado'!X641:Z641),3)),"")</f>
        <v>0</v>
      </c>
      <c r="V641" s="13" t="str">
        <f aca="false">IFERROR(IF(SUM('MRR Conglomerado'!Y641:AA641)=0,"",ROUND(SUM('MRR Conglomerado'!AK641:AM641)/SUM('MRR Conglomerado'!Y641:AA641),3)),"")</f>
        <v/>
      </c>
      <c r="W641" s="13" t="str">
        <f aca="false">IFERROR(IF(SUM('MRR Conglomerado'!Z641:AB641)=0,"",ROUND(SUM('MRR Conglomerado'!AL641:AN641)/SUM('MRR Conglomerado'!Z641:AB641),3)),"")</f>
        <v/>
      </c>
      <c r="X641" s="13" t="str">
        <f aca="false">IFERROR(IF(SUM('MRR Conglomerado'!AA641:AC641)=0,"",ROUND(SUM('MRR Conglomerado'!AM641:AO641)/SUM('MRR Conglomerado'!AA641:AC641),3)),"")</f>
        <v/>
      </c>
      <c r="Y641" s="13" t="str">
        <f aca="false">IFERROR(IF(SUM('MRR Conglomerado'!AB641:AD641)=0,"",ROUND(SUM('MRR Conglomerado'!AN641:AP641)/SUM('MRR Conglomerado'!AB641:AD641),3)),"")</f>
        <v/>
      </c>
      <c r="Z641" s="13" t="str">
        <f aca="false">IFERROR(IF(SUM('MRR Conglomerado'!AC641:AE641)=0,"",ROUND(SUM('MRR Conglomerado'!AO641:AQ641)/SUM('MRR Conglomerado'!AC641:AE641),3)),"")</f>
        <v/>
      </c>
      <c r="AA641" s="13" t="n">
        <f aca="false">IFERROR(IF(SUM('MRR Conglomerado'!AD641:AF641)=0,"",ROUND(SUM('MRR Conglomerado'!AP641:AR641)/SUM('MRR Conglomerado'!AD641:AF641),3)),"")</f>
        <v>0</v>
      </c>
      <c r="AB641" s="13" t="n">
        <f aca="false">IFERROR(IF(SUM('MRR Conglomerado'!AE641:AG641)=0,"",ROUND(SUM('MRR Conglomerado'!AQ641:AS641)/SUM('MRR Conglomerado'!AE641:AG641),3)),"")</f>
        <v>0</v>
      </c>
    </row>
    <row r="642" customFormat="false" ht="15" hidden="false" customHeight="false" outlineLevel="0" collapsed="false">
      <c r="A642" s="10" t="s">
        <v>1344</v>
      </c>
      <c r="B642" s="13" t="str">
        <f aca="false">IFERROR(IF(SUM('MRR Conglomerado'!E642:G642)=0,"",ROUND(SUM('MRR Conglomerado'!Q642:S642)/SUM('MRR Conglomerado'!E642:G642),3)),"")</f>
        <v/>
      </c>
      <c r="C642" s="13" t="str">
        <f aca="false">IFERROR(IF(SUM('MRR Conglomerado'!F642:H642)=0,"",ROUND(SUM('MRR Conglomerado'!R642:T642)/SUM('MRR Conglomerado'!F642:H642),3)),"")</f>
        <v/>
      </c>
      <c r="D642" s="13" t="str">
        <f aca="false">IFERROR(IF(SUM('MRR Conglomerado'!G642:I642)=0,"",ROUND(SUM('MRR Conglomerado'!S642:U642)/SUM('MRR Conglomerado'!G642:I642),3)),"")</f>
        <v/>
      </c>
      <c r="E642" s="13" t="str">
        <f aca="false">IFERROR(IF(SUM('MRR Conglomerado'!H642:J642)=0,"",ROUND(SUM('MRR Conglomerado'!T642:V642)/SUM('MRR Conglomerado'!H642:J642),3)),"")</f>
        <v/>
      </c>
      <c r="F642" s="13" t="str">
        <f aca="false">IFERROR(IF(SUM('MRR Conglomerado'!I642:K642)=0,"",ROUND(SUM('MRR Conglomerado'!U642:W642)/SUM('MRR Conglomerado'!I642:K642),3)),"")</f>
        <v/>
      </c>
      <c r="G642" s="13" t="str">
        <f aca="false">IFERROR(IF(SUM('MRR Conglomerado'!J642:L642)=0,"",ROUND(SUM('MRR Conglomerado'!V642:X642)/SUM('MRR Conglomerado'!J642:L642),3)),"")</f>
        <v/>
      </c>
      <c r="H642" s="13" t="str">
        <f aca="false">IFERROR(IF(SUM('MRR Conglomerado'!K642:M642)=0,"",ROUND(SUM('MRR Conglomerado'!W642:Y642)/SUM('MRR Conglomerado'!K642:M642),3)),"")</f>
        <v/>
      </c>
      <c r="I642" s="13" t="str">
        <f aca="false">IFERROR(IF(SUM('MRR Conglomerado'!L642:N642)=0,"",ROUND(SUM('MRR Conglomerado'!X642:Z642)/SUM('MRR Conglomerado'!L642:N642),3)),"")</f>
        <v/>
      </c>
      <c r="J642" s="13" t="str">
        <f aca="false">IFERROR(IF(SUM('MRR Conglomerado'!M642:O642)=0,"",ROUND(SUM('MRR Conglomerado'!Y642:AA642)/SUM('MRR Conglomerado'!M642:O642),3)),"")</f>
        <v/>
      </c>
      <c r="K642" s="13" t="str">
        <f aca="false">IFERROR(IF(SUM('MRR Conglomerado'!N642:P642)=0,"",ROUND(SUM('MRR Conglomerado'!Z642:AB642)/SUM('MRR Conglomerado'!N642:P642),3)),"")</f>
        <v/>
      </c>
      <c r="L642" s="13" t="n">
        <f aca="false">IFERROR(IF(SUM('MRR Conglomerado'!O642:Q642)=0,"",ROUND(SUM('MRR Conglomerado'!AA642:AC642)/SUM('MRR Conglomerado'!O642:Q642),3)),"")</f>
        <v>21.617</v>
      </c>
      <c r="M642" s="13" t="n">
        <f aca="false">IFERROR(IF(SUM('MRR Conglomerado'!P642:R642)=0,"",ROUND(SUM('MRR Conglomerado'!AB642:AD642)/SUM('MRR Conglomerado'!P642:R642),3)),"")</f>
        <v>22.418</v>
      </c>
      <c r="N642" s="13" t="n">
        <f aca="false">IFERROR(IF(SUM('MRR Conglomerado'!Q642:S642)=0,"",ROUND(SUM('MRR Conglomerado'!AC642:AE642)/SUM('MRR Conglomerado'!Q642:S642),3)),"")</f>
        <v>3.353</v>
      </c>
      <c r="O642" s="13" t="n">
        <f aca="false">IFERROR(IF(SUM('MRR Conglomerado'!R642:T642)=0,"",ROUND(SUM('MRR Conglomerado'!AD642:AF642)/SUM('MRR Conglomerado'!R642:T642),3)),"")</f>
        <v>1.93</v>
      </c>
      <c r="P642" s="13" t="n">
        <f aca="false">IFERROR(IF(SUM('MRR Conglomerado'!S642:U642)=0,"",ROUND(SUM('MRR Conglomerado'!AE642:AG642)/SUM('MRR Conglomerado'!S642:U642),3)),"")</f>
        <v>1.2</v>
      </c>
      <c r="Q642" s="13" t="n">
        <f aca="false">IFERROR(IF(SUM('MRR Conglomerado'!T642:V642)=0,"",ROUND(SUM('MRR Conglomerado'!AF642:AH642)/SUM('MRR Conglomerado'!T642:V642),3)),"")</f>
        <v>1.337</v>
      </c>
      <c r="R642" s="13" t="n">
        <f aca="false">IFERROR(IF(SUM('MRR Conglomerado'!U642:W642)=0,"",ROUND(SUM('MRR Conglomerado'!AG642:AI642)/SUM('MRR Conglomerado'!U642:W642),3)),"")</f>
        <v>1.463</v>
      </c>
      <c r="S642" s="13" t="n">
        <f aca="false">IFERROR(IF(SUM('MRR Conglomerado'!V642:X642)=0,"",ROUND(SUM('MRR Conglomerado'!AH642:AJ642)/SUM('MRR Conglomerado'!V642:X642),3)),"")</f>
        <v>1.58</v>
      </c>
      <c r="T642" s="13" t="n">
        <f aca="false">IFERROR(IF(SUM('MRR Conglomerado'!W642:Y642)=0,"",ROUND(SUM('MRR Conglomerado'!AI642:AK642)/SUM('MRR Conglomerado'!W642:Y642),3)),"")</f>
        <v>1.398</v>
      </c>
      <c r="U642" s="13" t="n">
        <f aca="false">IFERROR(IF(SUM('MRR Conglomerado'!X642:Z642)=0,"",ROUND(SUM('MRR Conglomerado'!AJ642:AL642)/SUM('MRR Conglomerado'!X642:Z642),3)),"")</f>
        <v>1.333</v>
      </c>
      <c r="V642" s="13" t="n">
        <f aca="false">IFERROR(IF(SUM('MRR Conglomerado'!Y642:AA642)=0,"",ROUND(SUM('MRR Conglomerado'!AK642:AM642)/SUM('MRR Conglomerado'!Y642:AA642),3)),"")</f>
        <v>1.243</v>
      </c>
      <c r="W642" s="13" t="n">
        <f aca="false">IFERROR(IF(SUM('MRR Conglomerado'!Z642:AB642)=0,"",ROUND(SUM('MRR Conglomerado'!AL642:AN642)/SUM('MRR Conglomerado'!Z642:AB642),3)),"")</f>
        <v>1.227</v>
      </c>
      <c r="X642" s="13" t="n">
        <f aca="false">IFERROR(IF(SUM('MRR Conglomerado'!AA642:AC642)=0,"",ROUND(SUM('MRR Conglomerado'!AM642:AO642)/SUM('MRR Conglomerado'!AA642:AC642),3)),"")</f>
        <v>1.186</v>
      </c>
      <c r="Y642" s="13" t="n">
        <f aca="false">IFERROR(IF(SUM('MRR Conglomerado'!AB642:AD642)=0,"",ROUND(SUM('MRR Conglomerado'!AN642:AP642)/SUM('MRR Conglomerado'!AB642:AD642),3)),"")</f>
        <v>1.176</v>
      </c>
      <c r="Z642" s="13" t="n">
        <f aca="false">IFERROR(IF(SUM('MRR Conglomerado'!AC642:AE642)=0,"",ROUND(SUM('MRR Conglomerado'!AO642:AQ642)/SUM('MRR Conglomerado'!AC642:AE642),3)),"")</f>
        <v>1.146</v>
      </c>
      <c r="AA642" s="13" t="n">
        <f aca="false">IFERROR(IF(SUM('MRR Conglomerado'!AD642:AF642)=0,"",ROUND(SUM('MRR Conglomerado'!AP642:AR642)/SUM('MRR Conglomerado'!AD642:AF642),3)),"")</f>
        <v>0.801</v>
      </c>
      <c r="AB642" s="13" t="n">
        <f aca="false">IFERROR(IF(SUM('MRR Conglomerado'!AE642:AG642)=0,"",ROUND(SUM('MRR Conglomerado'!AQ642:AS642)/SUM('MRR Conglomerado'!AE642:AG642),3)),"")</f>
        <v>0.417</v>
      </c>
    </row>
    <row r="643" customFormat="false" ht="15" hidden="false" customHeight="false" outlineLevel="0" collapsed="false">
      <c r="A643" s="10" t="s">
        <v>1346</v>
      </c>
      <c r="B643" s="13" t="n">
        <f aca="false">IFERROR(IF(SUM('MRR Conglomerado'!E643:G643)=0,"",ROUND(SUM('MRR Conglomerado'!Q643:S643)/SUM('MRR Conglomerado'!E643:G643),3)),"")</f>
        <v>3.763</v>
      </c>
      <c r="C643" s="13" t="n">
        <f aca="false">IFERROR(IF(SUM('MRR Conglomerado'!F643:H643)=0,"",ROUND(SUM('MRR Conglomerado'!R643:T643)/SUM('MRR Conglomerado'!F643:H643),3)),"")</f>
        <v>3.411</v>
      </c>
      <c r="D643" s="13" t="n">
        <f aca="false">IFERROR(IF(SUM('MRR Conglomerado'!G643:I643)=0,"",ROUND(SUM('MRR Conglomerado'!S643:U643)/SUM('MRR Conglomerado'!G643:I643),3)),"")</f>
        <v>2.1</v>
      </c>
      <c r="E643" s="13" t="n">
        <f aca="false">IFERROR(IF(SUM('MRR Conglomerado'!H643:J643)=0,"",ROUND(SUM('MRR Conglomerado'!T643:V643)/SUM('MRR Conglomerado'!H643:J643),3)),"")</f>
        <v>2.018</v>
      </c>
      <c r="F643" s="13" t="n">
        <f aca="false">IFERROR(IF(SUM('MRR Conglomerado'!I643:K643)=0,"",ROUND(SUM('MRR Conglomerado'!U643:W643)/SUM('MRR Conglomerado'!I643:K643),3)),"")</f>
        <v>2.133</v>
      </c>
      <c r="G643" s="13" t="n">
        <f aca="false">IFERROR(IF(SUM('MRR Conglomerado'!J643:L643)=0,"",ROUND(SUM('MRR Conglomerado'!V643:X643)/SUM('MRR Conglomerado'!J643:L643),3)),"")</f>
        <v>2.186</v>
      </c>
      <c r="H643" s="13" t="n">
        <f aca="false">IFERROR(IF(SUM('MRR Conglomerado'!K643:M643)=0,"",ROUND(SUM('MRR Conglomerado'!W643:Y643)/SUM('MRR Conglomerado'!K643:M643),3)),"")</f>
        <v>1.905</v>
      </c>
      <c r="I643" s="13" t="n">
        <f aca="false">IFERROR(IF(SUM('MRR Conglomerado'!L643:N643)=0,"",ROUND(SUM('MRR Conglomerado'!X643:Z643)/SUM('MRR Conglomerado'!L643:N643),3)),"")</f>
        <v>1.577</v>
      </c>
      <c r="J643" s="13" t="n">
        <f aca="false">IFERROR(IF(SUM('MRR Conglomerado'!M643:O643)=0,"",ROUND(SUM('MRR Conglomerado'!Y643:AA643)/SUM('MRR Conglomerado'!M643:O643),3)),"")</f>
        <v>1.376</v>
      </c>
      <c r="K643" s="13" t="n">
        <f aca="false">IFERROR(IF(SUM('MRR Conglomerado'!N643:P643)=0,"",ROUND(SUM('MRR Conglomerado'!Z643:AB643)/SUM('MRR Conglomerado'!N643:P643),3)),"")</f>
        <v>1.207</v>
      </c>
      <c r="L643" s="13" t="n">
        <f aca="false">IFERROR(IF(SUM('MRR Conglomerado'!O643:Q643)=0,"",ROUND(SUM('MRR Conglomerado'!AA643:AC643)/SUM('MRR Conglomerado'!O643:Q643),3)),"")</f>
        <v>1.159</v>
      </c>
      <c r="M643" s="13" t="n">
        <f aca="false">IFERROR(IF(SUM('MRR Conglomerado'!P643:R643)=0,"",ROUND(SUM('MRR Conglomerado'!AB643:AD643)/SUM('MRR Conglomerado'!P643:R643),3)),"")</f>
        <v>1.177</v>
      </c>
      <c r="N643" s="13" t="n">
        <f aca="false">IFERROR(IF(SUM('MRR Conglomerado'!Q643:S643)=0,"",ROUND(SUM('MRR Conglomerado'!AC643:AE643)/SUM('MRR Conglomerado'!Q643:S643),3)),"")</f>
        <v>1.244</v>
      </c>
      <c r="O643" s="13" t="n">
        <f aca="false">IFERROR(IF(SUM('MRR Conglomerado'!R643:T643)=0,"",ROUND(SUM('MRR Conglomerado'!AD643:AF643)/SUM('MRR Conglomerado'!R643:T643),3)),"")</f>
        <v>1.374</v>
      </c>
      <c r="P643" s="13" t="n">
        <f aca="false">IFERROR(IF(SUM('MRR Conglomerado'!S643:U643)=0,"",ROUND(SUM('MRR Conglomerado'!AE643:AG643)/SUM('MRR Conglomerado'!S643:U643),3)),"")</f>
        <v>1.354</v>
      </c>
      <c r="Q643" s="13" t="n">
        <f aca="false">IFERROR(IF(SUM('MRR Conglomerado'!T643:V643)=0,"",ROUND(SUM('MRR Conglomerado'!AF643:AH643)/SUM('MRR Conglomerado'!T643:V643),3)),"")</f>
        <v>1.36</v>
      </c>
      <c r="R643" s="13" t="n">
        <f aca="false">IFERROR(IF(SUM('MRR Conglomerado'!U643:W643)=0,"",ROUND(SUM('MRR Conglomerado'!AG643:AI643)/SUM('MRR Conglomerado'!U643:W643),3)),"")</f>
        <v>1.3</v>
      </c>
      <c r="S643" s="13" t="n">
        <f aca="false">IFERROR(IF(SUM('MRR Conglomerado'!V643:X643)=0,"",ROUND(SUM('MRR Conglomerado'!AH643:AJ643)/SUM('MRR Conglomerado'!V643:X643),3)),"")</f>
        <v>1.317</v>
      </c>
      <c r="T643" s="13" t="n">
        <f aca="false">IFERROR(IF(SUM('MRR Conglomerado'!W643:Y643)=0,"",ROUND(SUM('MRR Conglomerado'!AI643:AK643)/SUM('MRR Conglomerado'!W643:Y643),3)),"")</f>
        <v>1.38</v>
      </c>
      <c r="U643" s="13" t="n">
        <f aca="false">IFERROR(IF(SUM('MRR Conglomerado'!X643:Z643)=0,"",ROUND(SUM('MRR Conglomerado'!AJ643:AL643)/SUM('MRR Conglomerado'!X643:Z643),3)),"")</f>
        <v>1.534</v>
      </c>
      <c r="V643" s="13" t="n">
        <f aca="false">IFERROR(IF(SUM('MRR Conglomerado'!Y643:AA643)=0,"",ROUND(SUM('MRR Conglomerado'!AK643:AM643)/SUM('MRR Conglomerado'!Y643:AA643),3)),"")</f>
        <v>1.694</v>
      </c>
      <c r="W643" s="13" t="n">
        <f aca="false">IFERROR(IF(SUM('MRR Conglomerado'!Z643:AB643)=0,"",ROUND(SUM('MRR Conglomerado'!AL643:AN643)/SUM('MRR Conglomerado'!Z643:AB643),3)),"")</f>
        <v>1.774</v>
      </c>
      <c r="X643" s="13" t="n">
        <f aca="false">IFERROR(IF(SUM('MRR Conglomerado'!AA643:AC643)=0,"",ROUND(SUM('MRR Conglomerado'!AM643:AO643)/SUM('MRR Conglomerado'!AA643:AC643),3)),"")</f>
        <v>1.648</v>
      </c>
      <c r="Y643" s="13" t="n">
        <f aca="false">IFERROR(IF(SUM('MRR Conglomerado'!AB643:AD643)=0,"",ROUND(SUM('MRR Conglomerado'!AN643:AP643)/SUM('MRR Conglomerado'!AB643:AD643),3)),"")</f>
        <v>1.505</v>
      </c>
      <c r="Z643" s="13" t="n">
        <f aca="false">IFERROR(IF(SUM('MRR Conglomerado'!AC643:AE643)=0,"",ROUND(SUM('MRR Conglomerado'!AO643:AQ643)/SUM('MRR Conglomerado'!AC643:AE643),3)),"")</f>
        <v>1.47</v>
      </c>
      <c r="AA643" s="13" t="n">
        <f aca="false">IFERROR(IF(SUM('MRR Conglomerado'!AD643:AF643)=0,"",ROUND(SUM('MRR Conglomerado'!AP643:AR643)/SUM('MRR Conglomerado'!AD643:AF643),3)),"")</f>
        <v>1.352</v>
      </c>
      <c r="AB643" s="13" t="n">
        <f aca="false">IFERROR(IF(SUM('MRR Conglomerado'!AE643:AG643)=0,"",ROUND(SUM('MRR Conglomerado'!AQ643:AS643)/SUM('MRR Conglomerado'!AE643:AG643),3)),"")</f>
        <v>1.304</v>
      </c>
    </row>
    <row r="644" customFormat="false" ht="15" hidden="false" customHeight="false" outlineLevel="0" collapsed="false">
      <c r="A644" s="10" t="s">
        <v>1348</v>
      </c>
      <c r="B644" s="13" t="str">
        <f aca="false">IFERROR(IF(SUM('MRR Conglomerado'!E644:G644)=0,"",ROUND(SUM('MRR Conglomerado'!Q644:S644)/SUM('MRR Conglomerado'!E644:G644),3)),"")</f>
        <v/>
      </c>
      <c r="C644" s="13" t="str">
        <f aca="false">IFERROR(IF(SUM('MRR Conglomerado'!F644:H644)=0,"",ROUND(SUM('MRR Conglomerado'!R644:T644)/SUM('MRR Conglomerado'!F644:H644),3)),"")</f>
        <v/>
      </c>
      <c r="D644" s="13" t="str">
        <f aca="false">IFERROR(IF(SUM('MRR Conglomerado'!G644:I644)=0,"",ROUND(SUM('MRR Conglomerado'!S644:U644)/SUM('MRR Conglomerado'!G644:I644),3)),"")</f>
        <v/>
      </c>
      <c r="E644" s="13" t="str">
        <f aca="false">IFERROR(IF(SUM('MRR Conglomerado'!H644:J644)=0,"",ROUND(SUM('MRR Conglomerado'!T644:V644)/SUM('MRR Conglomerado'!H644:J644),3)),"")</f>
        <v/>
      </c>
      <c r="F644" s="13" t="str">
        <f aca="false">IFERROR(IF(SUM('MRR Conglomerado'!I644:K644)=0,"",ROUND(SUM('MRR Conglomerado'!U644:W644)/SUM('MRR Conglomerado'!I644:K644),3)),"")</f>
        <v/>
      </c>
      <c r="G644" s="13" t="str">
        <f aca="false">IFERROR(IF(SUM('MRR Conglomerado'!J644:L644)=0,"",ROUND(SUM('MRR Conglomerado'!V644:X644)/SUM('MRR Conglomerado'!J644:L644),3)),"")</f>
        <v/>
      </c>
      <c r="H644" s="13" t="str">
        <f aca="false">IFERROR(IF(SUM('MRR Conglomerado'!K644:M644)=0,"",ROUND(SUM('MRR Conglomerado'!W644:Y644)/SUM('MRR Conglomerado'!K644:M644),3)),"")</f>
        <v/>
      </c>
      <c r="I644" s="13" t="str">
        <f aca="false">IFERROR(IF(SUM('MRR Conglomerado'!L644:N644)=0,"",ROUND(SUM('MRR Conglomerado'!X644:Z644)/SUM('MRR Conglomerado'!L644:N644),3)),"")</f>
        <v/>
      </c>
      <c r="J644" s="13" t="str">
        <f aca="false">IFERROR(IF(SUM('MRR Conglomerado'!M644:O644)=0,"",ROUND(SUM('MRR Conglomerado'!Y644:AA644)/SUM('MRR Conglomerado'!M644:O644),3)),"")</f>
        <v/>
      </c>
      <c r="K644" s="13" t="str">
        <f aca="false">IFERROR(IF(SUM('MRR Conglomerado'!N644:P644)=0,"",ROUND(SUM('MRR Conglomerado'!Z644:AB644)/SUM('MRR Conglomerado'!N644:P644),3)),"")</f>
        <v/>
      </c>
      <c r="L644" s="13" t="str">
        <f aca="false">IFERROR(IF(SUM('MRR Conglomerado'!O644:Q644)=0,"",ROUND(SUM('MRR Conglomerado'!AA644:AC644)/SUM('MRR Conglomerado'!O644:Q644),3)),"")</f>
        <v/>
      </c>
      <c r="M644" s="13" t="str">
        <f aca="false">IFERROR(IF(SUM('MRR Conglomerado'!P644:R644)=0,"",ROUND(SUM('MRR Conglomerado'!AB644:AD644)/SUM('MRR Conglomerado'!P644:R644),3)),"")</f>
        <v/>
      </c>
      <c r="N644" s="13" t="str">
        <f aca="false">IFERROR(IF(SUM('MRR Conglomerado'!Q644:S644)=0,"",ROUND(SUM('MRR Conglomerado'!AC644:AE644)/SUM('MRR Conglomerado'!Q644:S644),3)),"")</f>
        <v/>
      </c>
      <c r="O644" s="13" t="str">
        <f aca="false">IFERROR(IF(SUM('MRR Conglomerado'!R644:T644)=0,"",ROUND(SUM('MRR Conglomerado'!AD644:AF644)/SUM('MRR Conglomerado'!R644:T644),3)),"")</f>
        <v/>
      </c>
      <c r="P644" s="13" t="str">
        <f aca="false">IFERROR(IF(SUM('MRR Conglomerado'!S644:U644)=0,"",ROUND(SUM('MRR Conglomerado'!AE644:AG644)/SUM('MRR Conglomerado'!S644:U644),3)),"")</f>
        <v/>
      </c>
      <c r="Q644" s="13" t="str">
        <f aca="false">IFERROR(IF(SUM('MRR Conglomerado'!T644:V644)=0,"",ROUND(SUM('MRR Conglomerado'!AF644:AH644)/SUM('MRR Conglomerado'!T644:V644),3)),"")</f>
        <v/>
      </c>
      <c r="R644" s="13" t="str">
        <f aca="false">IFERROR(IF(SUM('MRR Conglomerado'!U644:W644)=0,"",ROUND(SUM('MRR Conglomerado'!AG644:AI644)/SUM('MRR Conglomerado'!U644:W644),3)),"")</f>
        <v/>
      </c>
      <c r="S644" s="13" t="str">
        <f aca="false">IFERROR(IF(SUM('MRR Conglomerado'!V644:X644)=0,"",ROUND(SUM('MRR Conglomerado'!AH644:AJ644)/SUM('MRR Conglomerado'!V644:X644),3)),"")</f>
        <v/>
      </c>
      <c r="T644" s="13" t="str">
        <f aca="false">IFERROR(IF(SUM('MRR Conglomerado'!W644:Y644)=0,"",ROUND(SUM('MRR Conglomerado'!AI644:AK644)/SUM('MRR Conglomerado'!W644:Y644),3)),"")</f>
        <v/>
      </c>
      <c r="U644" s="13" t="str">
        <f aca="false">IFERROR(IF(SUM('MRR Conglomerado'!X644:Z644)=0,"",ROUND(SUM('MRR Conglomerado'!AJ644:AL644)/SUM('MRR Conglomerado'!X644:Z644),3)),"")</f>
        <v/>
      </c>
      <c r="V644" s="13" t="str">
        <f aca="false">IFERROR(IF(SUM('MRR Conglomerado'!Y644:AA644)=0,"",ROUND(SUM('MRR Conglomerado'!AK644:AM644)/SUM('MRR Conglomerado'!Y644:AA644),3)),"")</f>
        <v/>
      </c>
      <c r="W644" s="13" t="str">
        <f aca="false">IFERROR(IF(SUM('MRR Conglomerado'!Z644:AB644)=0,"",ROUND(SUM('MRR Conglomerado'!AL644:AN644)/SUM('MRR Conglomerado'!Z644:AB644),3)),"")</f>
        <v/>
      </c>
      <c r="X644" s="13" t="str">
        <f aca="false">IFERROR(IF(SUM('MRR Conglomerado'!AA644:AC644)=0,"",ROUND(SUM('MRR Conglomerado'!AM644:AO644)/SUM('MRR Conglomerado'!AA644:AC644),3)),"")</f>
        <v/>
      </c>
      <c r="Y644" s="13" t="str">
        <f aca="false">IFERROR(IF(SUM('MRR Conglomerado'!AB644:AD644)=0,"",ROUND(SUM('MRR Conglomerado'!AN644:AP644)/SUM('MRR Conglomerado'!AB644:AD644),3)),"")</f>
        <v/>
      </c>
      <c r="Z644" s="13" t="str">
        <f aca="false">IFERROR(IF(SUM('MRR Conglomerado'!AC644:AE644)=0,"",ROUND(SUM('MRR Conglomerado'!AO644:AQ644)/SUM('MRR Conglomerado'!AC644:AE644),3)),"")</f>
        <v/>
      </c>
      <c r="AA644" s="13" t="str">
        <f aca="false">IFERROR(IF(SUM('MRR Conglomerado'!AD644:AF644)=0,"",ROUND(SUM('MRR Conglomerado'!AP644:AR644)/SUM('MRR Conglomerado'!AD644:AF644),3)),"")</f>
        <v/>
      </c>
      <c r="AB644" s="13" t="str">
        <f aca="false">IFERROR(IF(SUM('MRR Conglomerado'!AE644:AG644)=0,"",ROUND(SUM('MRR Conglomerado'!AQ644:AS644)/SUM('MRR Conglomerado'!AE644:AG644),3)),"")</f>
        <v/>
      </c>
    </row>
    <row r="645" customFormat="false" ht="15" hidden="false" customHeight="false" outlineLevel="0" collapsed="false">
      <c r="A645" s="10" t="s">
        <v>1350</v>
      </c>
      <c r="B645" s="13" t="n">
        <f aca="false">IFERROR(IF(SUM('MRR Conglomerado'!E645:G645)=0,"",ROUND(SUM('MRR Conglomerado'!Q645:S645)/SUM('MRR Conglomerado'!E645:G645),3)),"")</f>
        <v>1.05</v>
      </c>
      <c r="C645" s="13" t="n">
        <f aca="false">IFERROR(IF(SUM('MRR Conglomerado'!F645:H645)=0,"",ROUND(SUM('MRR Conglomerado'!R645:T645)/SUM('MRR Conglomerado'!F645:H645),3)),"")</f>
        <v>1.05</v>
      </c>
      <c r="D645" s="13" t="n">
        <f aca="false">IFERROR(IF(SUM('MRR Conglomerado'!G645:I645)=0,"",ROUND(SUM('MRR Conglomerado'!S645:U645)/SUM('MRR Conglomerado'!G645:I645),3)),"")</f>
        <v>1.05</v>
      </c>
      <c r="E645" s="13" t="n">
        <f aca="false">IFERROR(IF(SUM('MRR Conglomerado'!H645:J645)=0,"",ROUND(SUM('MRR Conglomerado'!T645:V645)/SUM('MRR Conglomerado'!H645:J645),3)),"")</f>
        <v>1.05</v>
      </c>
      <c r="F645" s="13" t="n">
        <f aca="false">IFERROR(IF(SUM('MRR Conglomerado'!I645:K645)=0,"",ROUND(SUM('MRR Conglomerado'!U645:W645)/SUM('MRR Conglomerado'!I645:K645),3)),"")</f>
        <v>1.05</v>
      </c>
      <c r="G645" s="13" t="n">
        <f aca="false">IFERROR(IF(SUM('MRR Conglomerado'!J645:L645)=0,"",ROUND(SUM('MRR Conglomerado'!V645:X645)/SUM('MRR Conglomerado'!J645:L645),3)),"")</f>
        <v>1.05</v>
      </c>
      <c r="H645" s="13" t="n">
        <f aca="false">IFERROR(IF(SUM('MRR Conglomerado'!K645:M645)=0,"",ROUND(SUM('MRR Conglomerado'!W645:Y645)/SUM('MRR Conglomerado'!K645:M645),3)),"")</f>
        <v>1.05</v>
      </c>
      <c r="I645" s="13" t="n">
        <f aca="false">IFERROR(IF(SUM('MRR Conglomerado'!L645:N645)=0,"",ROUND(SUM('MRR Conglomerado'!X645:Z645)/SUM('MRR Conglomerado'!L645:N645),3)),"")</f>
        <v>1.05</v>
      </c>
      <c r="J645" s="13" t="n">
        <f aca="false">IFERROR(IF(SUM('MRR Conglomerado'!M645:O645)=0,"",ROUND(SUM('MRR Conglomerado'!Y645:AA645)/SUM('MRR Conglomerado'!M645:O645),3)),"")</f>
        <v>1.05</v>
      </c>
      <c r="K645" s="13" t="n">
        <f aca="false">IFERROR(IF(SUM('MRR Conglomerado'!N645:P645)=0,"",ROUND(SUM('MRR Conglomerado'!Z645:AB645)/SUM('MRR Conglomerado'!N645:P645),3)),"")</f>
        <v>1.047</v>
      </c>
      <c r="L645" s="13" t="n">
        <f aca="false">IFERROR(IF(SUM('MRR Conglomerado'!O645:Q645)=0,"",ROUND(SUM('MRR Conglomerado'!AA645:AC645)/SUM('MRR Conglomerado'!O645:Q645),3)),"")</f>
        <v>1.045</v>
      </c>
      <c r="M645" s="13" t="n">
        <f aca="false">IFERROR(IF(SUM('MRR Conglomerado'!P645:R645)=0,"",ROUND(SUM('MRR Conglomerado'!AB645:AD645)/SUM('MRR Conglomerado'!P645:R645),3)),"")</f>
        <v>1.042</v>
      </c>
      <c r="N645" s="13" t="n">
        <f aca="false">IFERROR(IF(SUM('MRR Conglomerado'!Q645:S645)=0,"",ROUND(SUM('MRR Conglomerado'!AC645:AE645)/SUM('MRR Conglomerado'!Q645:S645),3)),"")</f>
        <v>1.042</v>
      </c>
      <c r="O645" s="13" t="n">
        <f aca="false">IFERROR(IF(SUM('MRR Conglomerado'!R645:T645)=0,"",ROUND(SUM('MRR Conglomerado'!AD645:AF645)/SUM('MRR Conglomerado'!R645:T645),3)),"")</f>
        <v>1.042</v>
      </c>
      <c r="P645" s="13" t="n">
        <f aca="false">IFERROR(IF(SUM('MRR Conglomerado'!S645:U645)=0,"",ROUND(SUM('MRR Conglomerado'!AE645:AG645)/SUM('MRR Conglomerado'!S645:U645),3)),"")</f>
        <v>1.042</v>
      </c>
      <c r="Q645" s="13" t="n">
        <f aca="false">IFERROR(IF(SUM('MRR Conglomerado'!T645:V645)=0,"",ROUND(SUM('MRR Conglomerado'!AF645:AH645)/SUM('MRR Conglomerado'!T645:V645),3)),"")</f>
        <v>1.042</v>
      </c>
      <c r="R645" s="13" t="n">
        <f aca="false">IFERROR(IF(SUM('MRR Conglomerado'!U645:W645)=0,"",ROUND(SUM('MRR Conglomerado'!AG645:AI645)/SUM('MRR Conglomerado'!U645:W645),3)),"")</f>
        <v>1.042</v>
      </c>
      <c r="S645" s="13" t="n">
        <f aca="false">IFERROR(IF(SUM('MRR Conglomerado'!V645:X645)=0,"",ROUND(SUM('MRR Conglomerado'!AH645:AJ645)/SUM('MRR Conglomerado'!V645:X645),3)),"")</f>
        <v>1.042</v>
      </c>
      <c r="T645" s="13" t="n">
        <f aca="false">IFERROR(IF(SUM('MRR Conglomerado'!W645:Y645)=0,"",ROUND(SUM('MRR Conglomerado'!AI645:AK645)/SUM('MRR Conglomerado'!W645:Y645),3)),"")</f>
        <v>1.042</v>
      </c>
      <c r="U645" s="13" t="n">
        <f aca="false">IFERROR(IF(SUM('MRR Conglomerado'!X645:Z645)=0,"",ROUND(SUM('MRR Conglomerado'!AJ645:AL645)/SUM('MRR Conglomerado'!X645:Z645),3)),"")</f>
        <v>1.042</v>
      </c>
      <c r="V645" s="13" t="n">
        <f aca="false">IFERROR(IF(SUM('MRR Conglomerado'!Y645:AA645)=0,"",ROUND(SUM('MRR Conglomerado'!AK645:AM645)/SUM('MRR Conglomerado'!Y645:AA645),3)),"")</f>
        <v>1.042</v>
      </c>
      <c r="W645" s="13" t="n">
        <f aca="false">IFERROR(IF(SUM('MRR Conglomerado'!Z645:AB645)=0,"",ROUND(SUM('MRR Conglomerado'!AL645:AN645)/SUM('MRR Conglomerado'!Z645:AB645),3)),"")</f>
        <v>1.04</v>
      </c>
      <c r="X645" s="13" t="n">
        <f aca="false">IFERROR(IF(SUM('MRR Conglomerado'!AA645:AC645)=0,"",ROUND(SUM('MRR Conglomerado'!AM645:AO645)/SUM('MRR Conglomerado'!AA645:AC645),3)),"")</f>
        <v>1.039</v>
      </c>
      <c r="Y645" s="13" t="n">
        <f aca="false">IFERROR(IF(SUM('MRR Conglomerado'!AB645:AD645)=0,"",ROUND(SUM('MRR Conglomerado'!AN645:AP645)/SUM('MRR Conglomerado'!AB645:AD645),3)),"")</f>
        <v>1.037</v>
      </c>
      <c r="Z645" s="13" t="n">
        <f aca="false">IFERROR(IF(SUM('MRR Conglomerado'!AC645:AE645)=0,"",ROUND(SUM('MRR Conglomerado'!AO645:AQ645)/SUM('MRR Conglomerado'!AC645:AE645),3)),"")</f>
        <v>1.037</v>
      </c>
      <c r="AA645" s="13" t="n">
        <f aca="false">IFERROR(IF(SUM('MRR Conglomerado'!AD645:AF645)=0,"",ROUND(SUM('MRR Conglomerado'!AP645:AR645)/SUM('MRR Conglomerado'!AD645:AF645),3)),"")</f>
        <v>1.037</v>
      </c>
      <c r="AB645" s="13" t="n">
        <f aca="false">IFERROR(IF(SUM('MRR Conglomerado'!AE645:AG645)=0,"",ROUND(SUM('MRR Conglomerado'!AQ645:AS645)/SUM('MRR Conglomerado'!AE645:AG645),3)),"")</f>
        <v>1.037</v>
      </c>
    </row>
    <row r="646" customFormat="false" ht="15" hidden="false" customHeight="false" outlineLevel="0" collapsed="false">
      <c r="A646" s="10" t="s">
        <v>1352</v>
      </c>
      <c r="B646" s="13" t="str">
        <f aca="false">IFERROR(IF(SUM('MRR Conglomerado'!E646:G646)=0,"",ROUND(SUM('MRR Conglomerado'!Q646:S646)/SUM('MRR Conglomerado'!E646:G646),3)),"")</f>
        <v/>
      </c>
      <c r="C646" s="13" t="str">
        <f aca="false">IFERROR(IF(SUM('MRR Conglomerado'!F646:H646)=0,"",ROUND(SUM('MRR Conglomerado'!R646:T646)/SUM('MRR Conglomerado'!F646:H646),3)),"")</f>
        <v/>
      </c>
      <c r="D646" s="13" t="str">
        <f aca="false">IFERROR(IF(SUM('MRR Conglomerado'!G646:I646)=0,"",ROUND(SUM('MRR Conglomerado'!S646:U646)/SUM('MRR Conglomerado'!G646:I646),3)),"")</f>
        <v/>
      </c>
      <c r="E646" s="13" t="str">
        <f aca="false">IFERROR(IF(SUM('MRR Conglomerado'!H646:J646)=0,"",ROUND(SUM('MRR Conglomerado'!T646:V646)/SUM('MRR Conglomerado'!H646:J646),3)),"")</f>
        <v/>
      </c>
      <c r="F646" s="13" t="str">
        <f aca="false">IFERROR(IF(SUM('MRR Conglomerado'!I646:K646)=0,"",ROUND(SUM('MRR Conglomerado'!U646:W646)/SUM('MRR Conglomerado'!I646:K646),3)),"")</f>
        <v/>
      </c>
      <c r="G646" s="13" t="str">
        <f aca="false">IFERROR(IF(SUM('MRR Conglomerado'!J646:L646)=0,"",ROUND(SUM('MRR Conglomerado'!V646:X646)/SUM('MRR Conglomerado'!J646:L646),3)),"")</f>
        <v/>
      </c>
      <c r="H646" s="13" t="str">
        <f aca="false">IFERROR(IF(SUM('MRR Conglomerado'!K646:M646)=0,"",ROUND(SUM('MRR Conglomerado'!W646:Y646)/SUM('MRR Conglomerado'!K646:M646),3)),"")</f>
        <v/>
      </c>
      <c r="I646" s="13" t="str">
        <f aca="false">IFERROR(IF(SUM('MRR Conglomerado'!L646:N646)=0,"",ROUND(SUM('MRR Conglomerado'!X646:Z646)/SUM('MRR Conglomerado'!L646:N646),3)),"")</f>
        <v/>
      </c>
      <c r="J646" s="13" t="str">
        <f aca="false">IFERROR(IF(SUM('MRR Conglomerado'!M646:O646)=0,"",ROUND(SUM('MRR Conglomerado'!Y646:AA646)/SUM('MRR Conglomerado'!M646:O646),3)),"")</f>
        <v/>
      </c>
      <c r="K646" s="13" t="str">
        <f aca="false">IFERROR(IF(SUM('MRR Conglomerado'!N646:P646)=0,"",ROUND(SUM('MRR Conglomerado'!Z646:AB646)/SUM('MRR Conglomerado'!N646:P646),3)),"")</f>
        <v/>
      </c>
      <c r="L646" s="13" t="str">
        <f aca="false">IFERROR(IF(SUM('MRR Conglomerado'!O646:Q646)=0,"",ROUND(SUM('MRR Conglomerado'!AA646:AC646)/SUM('MRR Conglomerado'!O646:Q646),3)),"")</f>
        <v/>
      </c>
      <c r="M646" s="13" t="str">
        <f aca="false">IFERROR(IF(SUM('MRR Conglomerado'!P646:R646)=0,"",ROUND(SUM('MRR Conglomerado'!AB646:AD646)/SUM('MRR Conglomerado'!P646:R646),3)),"")</f>
        <v/>
      </c>
      <c r="N646" s="13" t="str">
        <f aca="false">IFERROR(IF(SUM('MRR Conglomerado'!Q646:S646)=0,"",ROUND(SUM('MRR Conglomerado'!AC646:AE646)/SUM('MRR Conglomerado'!Q646:S646),3)),"")</f>
        <v/>
      </c>
      <c r="O646" s="13" t="str">
        <f aca="false">IFERROR(IF(SUM('MRR Conglomerado'!R646:T646)=0,"",ROUND(SUM('MRR Conglomerado'!AD646:AF646)/SUM('MRR Conglomerado'!R646:T646),3)),"")</f>
        <v/>
      </c>
      <c r="P646" s="13" t="str">
        <f aca="false">IFERROR(IF(SUM('MRR Conglomerado'!S646:U646)=0,"",ROUND(SUM('MRR Conglomerado'!AE646:AG646)/SUM('MRR Conglomerado'!S646:U646),3)),"")</f>
        <v/>
      </c>
      <c r="Q646" s="13" t="str">
        <f aca="false">IFERROR(IF(SUM('MRR Conglomerado'!T646:V646)=0,"",ROUND(SUM('MRR Conglomerado'!AF646:AH646)/SUM('MRR Conglomerado'!T646:V646),3)),"")</f>
        <v/>
      </c>
      <c r="R646" s="13" t="str">
        <f aca="false">IFERROR(IF(SUM('MRR Conglomerado'!U646:W646)=0,"",ROUND(SUM('MRR Conglomerado'!AG646:AI646)/SUM('MRR Conglomerado'!U646:W646),3)),"")</f>
        <v/>
      </c>
      <c r="S646" s="13" t="str">
        <f aca="false">IFERROR(IF(SUM('MRR Conglomerado'!V646:X646)=0,"",ROUND(SUM('MRR Conglomerado'!AH646:AJ646)/SUM('MRR Conglomerado'!V646:X646),3)),"")</f>
        <v/>
      </c>
      <c r="T646" s="13" t="str">
        <f aca="false">IFERROR(IF(SUM('MRR Conglomerado'!W646:Y646)=0,"",ROUND(SUM('MRR Conglomerado'!AI646:AK646)/SUM('MRR Conglomerado'!W646:Y646),3)),"")</f>
        <v/>
      </c>
      <c r="U646" s="13" t="str">
        <f aca="false">IFERROR(IF(SUM('MRR Conglomerado'!X646:Z646)=0,"",ROUND(SUM('MRR Conglomerado'!AJ646:AL646)/SUM('MRR Conglomerado'!X646:Z646),3)),"")</f>
        <v/>
      </c>
      <c r="V646" s="13" t="str">
        <f aca="false">IFERROR(IF(SUM('MRR Conglomerado'!Y646:AA646)=0,"",ROUND(SUM('MRR Conglomerado'!AK646:AM646)/SUM('MRR Conglomerado'!Y646:AA646),3)),"")</f>
        <v/>
      </c>
      <c r="W646" s="13" t="str">
        <f aca="false">IFERROR(IF(SUM('MRR Conglomerado'!Z646:AB646)=0,"",ROUND(SUM('MRR Conglomerado'!AL646:AN646)/SUM('MRR Conglomerado'!Z646:AB646),3)),"")</f>
        <v/>
      </c>
      <c r="X646" s="13" t="str">
        <f aca="false">IFERROR(IF(SUM('MRR Conglomerado'!AA646:AC646)=0,"",ROUND(SUM('MRR Conglomerado'!AM646:AO646)/SUM('MRR Conglomerado'!AA646:AC646),3)),"")</f>
        <v/>
      </c>
      <c r="Y646" s="13" t="str">
        <f aca="false">IFERROR(IF(SUM('MRR Conglomerado'!AB646:AD646)=0,"",ROUND(SUM('MRR Conglomerado'!AN646:AP646)/SUM('MRR Conglomerado'!AB646:AD646),3)),"")</f>
        <v/>
      </c>
      <c r="Z646" s="13" t="str">
        <f aca="false">IFERROR(IF(SUM('MRR Conglomerado'!AC646:AE646)=0,"",ROUND(SUM('MRR Conglomerado'!AO646:AQ646)/SUM('MRR Conglomerado'!AC646:AE646),3)),"")</f>
        <v/>
      </c>
      <c r="AA646" s="13" t="str">
        <f aca="false">IFERROR(IF(SUM('MRR Conglomerado'!AD646:AF646)=0,"",ROUND(SUM('MRR Conglomerado'!AP646:AR646)/SUM('MRR Conglomerado'!AD646:AF646),3)),"")</f>
        <v/>
      </c>
      <c r="AB646" s="13" t="str">
        <f aca="false">IFERROR(IF(SUM('MRR Conglomerado'!AE646:AG646)=0,"",ROUND(SUM('MRR Conglomerado'!AQ646:AS646)/SUM('MRR Conglomerado'!AE646:AG646),3)),"")</f>
        <v/>
      </c>
    </row>
    <row r="647" customFormat="false" ht="15" hidden="false" customHeight="false" outlineLevel="0" collapsed="false">
      <c r="A647" s="10" t="s">
        <v>1354</v>
      </c>
      <c r="B647" s="13" t="n">
        <f aca="false">IFERROR(IF(SUM('MRR Conglomerado'!E647:G647)=0,"",ROUND(SUM('MRR Conglomerado'!Q647:S647)/SUM('MRR Conglomerado'!E647:G647),3)),"")</f>
        <v>1.165</v>
      </c>
      <c r="C647" s="13" t="n">
        <f aca="false">IFERROR(IF(SUM('MRR Conglomerado'!F647:H647)=0,"",ROUND(SUM('MRR Conglomerado'!R647:T647)/SUM('MRR Conglomerado'!F647:H647),3)),"")</f>
        <v>1.629</v>
      </c>
      <c r="D647" s="13" t="n">
        <f aca="false">IFERROR(IF(SUM('MRR Conglomerado'!G647:I647)=0,"",ROUND(SUM('MRR Conglomerado'!S647:U647)/SUM('MRR Conglomerado'!G647:I647),3)),"")</f>
        <v>2.227</v>
      </c>
      <c r="E647" s="13" t="n">
        <f aca="false">IFERROR(IF(SUM('MRR Conglomerado'!H647:J647)=0,"",ROUND(SUM('MRR Conglomerado'!T647:V647)/SUM('MRR Conglomerado'!H647:J647),3)),"")</f>
        <v>1.727</v>
      </c>
      <c r="F647" s="13" t="n">
        <f aca="false">IFERROR(IF(SUM('MRR Conglomerado'!I647:K647)=0,"",ROUND(SUM('MRR Conglomerado'!U647:W647)/SUM('MRR Conglomerado'!I647:K647),3)),"")</f>
        <v>1.727</v>
      </c>
      <c r="G647" s="13" t="n">
        <f aca="false">IFERROR(IF(SUM('MRR Conglomerado'!J647:L647)=0,"",ROUND(SUM('MRR Conglomerado'!V647:X647)/SUM('MRR Conglomerado'!J647:L647),3)),"")</f>
        <v>1.727</v>
      </c>
      <c r="H647" s="13" t="n">
        <f aca="false">IFERROR(IF(SUM('MRR Conglomerado'!K647:M647)=0,"",ROUND(SUM('MRR Conglomerado'!W647:Y647)/SUM('MRR Conglomerado'!K647:M647),3)),"")</f>
        <v>1.727</v>
      </c>
      <c r="I647" s="13" t="n">
        <f aca="false">IFERROR(IF(SUM('MRR Conglomerado'!L647:N647)=0,"",ROUND(SUM('MRR Conglomerado'!X647:Z647)/SUM('MRR Conglomerado'!L647:N647),3)),"")</f>
        <v>1.727</v>
      </c>
      <c r="J647" s="13" t="n">
        <f aca="false">IFERROR(IF(SUM('MRR Conglomerado'!M647:O647)=0,"",ROUND(SUM('MRR Conglomerado'!Y647:AA647)/SUM('MRR Conglomerado'!M647:O647),3)),"")</f>
        <v>1.727</v>
      </c>
      <c r="K647" s="13" t="n">
        <f aca="false">IFERROR(IF(SUM('MRR Conglomerado'!N647:P647)=0,"",ROUND(SUM('MRR Conglomerado'!Z647:AB647)/SUM('MRR Conglomerado'!N647:P647),3)),"")</f>
        <v>1.727</v>
      </c>
      <c r="L647" s="13" t="n">
        <f aca="false">IFERROR(IF(SUM('MRR Conglomerado'!O647:Q647)=0,"",ROUND(SUM('MRR Conglomerado'!AA647:AC647)/SUM('MRR Conglomerado'!O647:Q647),3)),"")</f>
        <v>1.727</v>
      </c>
      <c r="M647" s="13" t="n">
        <f aca="false">IFERROR(IF(SUM('MRR Conglomerado'!P647:R647)=0,"",ROUND(SUM('MRR Conglomerado'!AB647:AD647)/SUM('MRR Conglomerado'!P647:R647),3)),"")</f>
        <v>1.727</v>
      </c>
      <c r="N647" s="13" t="n">
        <f aca="false">IFERROR(IF(SUM('MRR Conglomerado'!Q647:S647)=0,"",ROUND(SUM('MRR Conglomerado'!AC647:AE647)/SUM('MRR Conglomerado'!Q647:S647),3)),"")</f>
        <v>1.727</v>
      </c>
      <c r="O647" s="13" t="n">
        <f aca="false">IFERROR(IF(SUM('MRR Conglomerado'!R647:T647)=0,"",ROUND(SUM('MRR Conglomerado'!AD647:AF647)/SUM('MRR Conglomerado'!R647:T647),3)),"")</f>
        <v>0.927</v>
      </c>
      <c r="P647" s="13" t="n">
        <f aca="false">IFERROR(IF(SUM('MRR Conglomerado'!S647:U647)=0,"",ROUND(SUM('MRR Conglomerado'!AE647:AG647)/SUM('MRR Conglomerado'!S647:U647),3)),"")</f>
        <v>0.388</v>
      </c>
      <c r="Q647" s="13" t="n">
        <f aca="false">IFERROR(IF(SUM('MRR Conglomerado'!T647:V647)=0,"",ROUND(SUM('MRR Conglomerado'!AF647:AH647)/SUM('MRR Conglomerado'!T647:V647),3)),"")</f>
        <v>0</v>
      </c>
      <c r="R647" s="13" t="n">
        <f aca="false">IFERROR(IF(SUM('MRR Conglomerado'!U647:W647)=0,"",ROUND(SUM('MRR Conglomerado'!AG647:AI647)/SUM('MRR Conglomerado'!U647:W647),3)),"")</f>
        <v>0</v>
      </c>
      <c r="S647" s="13" t="n">
        <f aca="false">IFERROR(IF(SUM('MRR Conglomerado'!V647:X647)=0,"",ROUND(SUM('MRR Conglomerado'!AH647:AJ647)/SUM('MRR Conglomerado'!V647:X647),3)),"")</f>
        <v>0</v>
      </c>
      <c r="T647" s="13" t="n">
        <f aca="false">IFERROR(IF(SUM('MRR Conglomerado'!W647:Y647)=0,"",ROUND(SUM('MRR Conglomerado'!AI647:AK647)/SUM('MRR Conglomerado'!W647:Y647),3)),"")</f>
        <v>0</v>
      </c>
      <c r="U647" s="13" t="n">
        <f aca="false">IFERROR(IF(SUM('MRR Conglomerado'!X647:Z647)=0,"",ROUND(SUM('MRR Conglomerado'!AJ647:AL647)/SUM('MRR Conglomerado'!X647:Z647),3)),"")</f>
        <v>0</v>
      </c>
      <c r="V647" s="13" t="n">
        <f aca="false">IFERROR(IF(SUM('MRR Conglomerado'!Y647:AA647)=0,"",ROUND(SUM('MRR Conglomerado'!AK647:AM647)/SUM('MRR Conglomerado'!Y647:AA647),3)),"")</f>
        <v>0</v>
      </c>
      <c r="W647" s="13" t="n">
        <f aca="false">IFERROR(IF(SUM('MRR Conglomerado'!Z647:AB647)=0,"",ROUND(SUM('MRR Conglomerado'!AL647:AN647)/SUM('MRR Conglomerado'!Z647:AB647),3)),"")</f>
        <v>0</v>
      </c>
      <c r="X647" s="13" t="n">
        <f aca="false">IFERROR(IF(SUM('MRR Conglomerado'!AA647:AC647)=0,"",ROUND(SUM('MRR Conglomerado'!AM647:AO647)/SUM('MRR Conglomerado'!AA647:AC647),3)),"")</f>
        <v>0</v>
      </c>
      <c r="Y647" s="13" t="n">
        <f aca="false">IFERROR(IF(SUM('MRR Conglomerado'!AB647:AD647)=0,"",ROUND(SUM('MRR Conglomerado'!AN647:AP647)/SUM('MRR Conglomerado'!AB647:AD647),3)),"")</f>
        <v>0</v>
      </c>
      <c r="Z647" s="13" t="n">
        <f aca="false">IFERROR(IF(SUM('MRR Conglomerado'!AC647:AE647)=0,"",ROUND(SUM('MRR Conglomerado'!AO647:AQ647)/SUM('MRR Conglomerado'!AC647:AE647),3)),"")</f>
        <v>0</v>
      </c>
      <c r="AA647" s="13" t="n">
        <f aca="false">IFERROR(IF(SUM('MRR Conglomerado'!AD647:AF647)=0,"",ROUND(SUM('MRR Conglomerado'!AP647:AR647)/SUM('MRR Conglomerado'!AD647:AF647),3)),"")</f>
        <v>0</v>
      </c>
      <c r="AB647" s="13" t="n">
        <f aca="false">IFERROR(IF(SUM('MRR Conglomerado'!AE647:AG647)=0,"",ROUND(SUM('MRR Conglomerado'!AQ647:AS647)/SUM('MRR Conglomerado'!AE647:AG647),3)),"")</f>
        <v>0</v>
      </c>
    </row>
    <row r="648" customFormat="false" ht="15" hidden="false" customHeight="false" outlineLevel="0" collapsed="false">
      <c r="A648" s="10" t="s">
        <v>1356</v>
      </c>
      <c r="B648" s="13" t="str">
        <f aca="false">IFERROR(IF(SUM('MRR Conglomerado'!E648:G648)=0,"",ROUND(SUM('MRR Conglomerado'!Q648:S648)/SUM('MRR Conglomerado'!E648:G648),3)),"")</f>
        <v/>
      </c>
      <c r="C648" s="13" t="str">
        <f aca="false">IFERROR(IF(SUM('MRR Conglomerado'!F648:H648)=0,"",ROUND(SUM('MRR Conglomerado'!R648:T648)/SUM('MRR Conglomerado'!F648:H648),3)),"")</f>
        <v/>
      </c>
      <c r="D648" s="13" t="n">
        <f aca="false">IFERROR(IF(SUM('MRR Conglomerado'!G648:I648)=0,"",ROUND(SUM('MRR Conglomerado'!S648:U648)/SUM('MRR Conglomerado'!G648:I648),3)),"")</f>
        <v>2.062</v>
      </c>
      <c r="E648" s="13" t="n">
        <f aca="false">IFERROR(IF(SUM('MRR Conglomerado'!H648:J648)=0,"",ROUND(SUM('MRR Conglomerado'!T648:V648)/SUM('MRR Conglomerado'!H648:J648),3)),"")</f>
        <v>2.078</v>
      </c>
      <c r="F648" s="13" t="n">
        <f aca="false">IFERROR(IF(SUM('MRR Conglomerado'!I648:K648)=0,"",ROUND(SUM('MRR Conglomerado'!U648:W648)/SUM('MRR Conglomerado'!I648:K648),3)),"")</f>
        <v>1.534</v>
      </c>
      <c r="G648" s="13" t="n">
        <f aca="false">IFERROR(IF(SUM('MRR Conglomerado'!J648:L648)=0,"",ROUND(SUM('MRR Conglomerado'!V648:X648)/SUM('MRR Conglomerado'!J648:L648),3)),"")</f>
        <v>1.53</v>
      </c>
      <c r="H648" s="13" t="n">
        <f aca="false">IFERROR(IF(SUM('MRR Conglomerado'!K648:M648)=0,"",ROUND(SUM('MRR Conglomerado'!W648:Y648)/SUM('MRR Conglomerado'!K648:M648),3)),"")</f>
        <v>1.005</v>
      </c>
      <c r="I648" s="13" t="n">
        <f aca="false">IFERROR(IF(SUM('MRR Conglomerado'!L648:N648)=0,"",ROUND(SUM('MRR Conglomerado'!X648:Z648)/SUM('MRR Conglomerado'!L648:N648),3)),"")</f>
        <v>0.981</v>
      </c>
      <c r="J648" s="13" t="n">
        <f aca="false">IFERROR(IF(SUM('MRR Conglomerado'!M648:O648)=0,"",ROUND(SUM('MRR Conglomerado'!Y648:AA648)/SUM('MRR Conglomerado'!M648:O648),3)),"")</f>
        <v>0.957</v>
      </c>
      <c r="K648" s="13" t="n">
        <f aca="false">IFERROR(IF(SUM('MRR Conglomerado'!N648:P648)=0,"",ROUND(SUM('MRR Conglomerado'!Z648:AB648)/SUM('MRR Conglomerado'!N648:P648),3)),"")</f>
        <v>0.991</v>
      </c>
      <c r="L648" s="13" t="n">
        <f aca="false">IFERROR(IF(SUM('MRR Conglomerado'!O648:Q648)=0,"",ROUND(SUM('MRR Conglomerado'!AA648:AC648)/SUM('MRR Conglomerado'!O648:Q648),3)),"")</f>
        <v>1.004</v>
      </c>
      <c r="M648" s="13" t="n">
        <f aca="false">IFERROR(IF(SUM('MRR Conglomerado'!P648:R648)=0,"",ROUND(SUM('MRR Conglomerado'!AB648:AD648)/SUM('MRR Conglomerado'!P648:R648),3)),"")</f>
        <v>1.112</v>
      </c>
      <c r="N648" s="13" t="n">
        <f aca="false">IFERROR(IF(SUM('MRR Conglomerado'!Q648:S648)=0,"",ROUND(SUM('MRR Conglomerado'!AC648:AE648)/SUM('MRR Conglomerado'!Q648:S648),3)),"")</f>
        <v>1.201</v>
      </c>
      <c r="O648" s="13" t="n">
        <f aca="false">IFERROR(IF(SUM('MRR Conglomerado'!R648:T648)=0,"",ROUND(SUM('MRR Conglomerado'!AD648:AF648)/SUM('MRR Conglomerado'!R648:T648),3)),"")</f>
        <v>2.014</v>
      </c>
      <c r="P648" s="13" t="n">
        <f aca="false">IFERROR(IF(SUM('MRR Conglomerado'!S648:U648)=0,"",ROUND(SUM('MRR Conglomerado'!AE648:AG648)/SUM('MRR Conglomerado'!S648:U648),3)),"")</f>
        <v>2.092</v>
      </c>
      <c r="Q648" s="13" t="n">
        <f aca="false">IFERROR(IF(SUM('MRR Conglomerado'!T648:V648)=0,"",ROUND(SUM('MRR Conglomerado'!AF648:AH648)/SUM('MRR Conglomerado'!T648:V648),3)),"")</f>
        <v>2.037</v>
      </c>
      <c r="R648" s="13" t="n">
        <f aca="false">IFERROR(IF(SUM('MRR Conglomerado'!U648:W648)=0,"",ROUND(SUM('MRR Conglomerado'!AG648:AI648)/SUM('MRR Conglomerado'!U648:W648),3)),"")</f>
        <v>1.291</v>
      </c>
      <c r="S648" s="13" t="n">
        <f aca="false">IFERROR(IF(SUM('MRR Conglomerado'!V648:X648)=0,"",ROUND(SUM('MRR Conglomerado'!AH648:AJ648)/SUM('MRR Conglomerado'!V648:X648),3)),"")</f>
        <v>1.205</v>
      </c>
      <c r="T648" s="13" t="n">
        <f aca="false">IFERROR(IF(SUM('MRR Conglomerado'!W648:Y648)=0,"",ROUND(SUM('MRR Conglomerado'!AI648:AK648)/SUM('MRR Conglomerado'!W648:Y648),3)),"")</f>
        <v>1.235</v>
      </c>
      <c r="U648" s="13" t="n">
        <f aca="false">IFERROR(IF(SUM('MRR Conglomerado'!X648:Z648)=0,"",ROUND(SUM('MRR Conglomerado'!AJ648:AL648)/SUM('MRR Conglomerado'!X648:Z648),3)),"")</f>
        <v>1.333</v>
      </c>
      <c r="V648" s="13" t="n">
        <f aca="false">IFERROR(IF(SUM('MRR Conglomerado'!Y648:AA648)=0,"",ROUND(SUM('MRR Conglomerado'!AK648:AM648)/SUM('MRR Conglomerado'!Y648:AA648),3)),"")</f>
        <v>1.487</v>
      </c>
      <c r="W648" s="13" t="n">
        <f aca="false">IFERROR(IF(SUM('MRR Conglomerado'!Z648:AB648)=0,"",ROUND(SUM('MRR Conglomerado'!AL648:AN648)/SUM('MRR Conglomerado'!Z648:AB648),3)),"")</f>
        <v>1.602</v>
      </c>
      <c r="X648" s="13" t="n">
        <f aca="false">IFERROR(IF(SUM('MRR Conglomerado'!AA648:AC648)=0,"",ROUND(SUM('MRR Conglomerado'!AM648:AO648)/SUM('MRR Conglomerado'!AA648:AC648),3)),"")</f>
        <v>1.539</v>
      </c>
      <c r="Y648" s="13" t="n">
        <f aca="false">IFERROR(IF(SUM('MRR Conglomerado'!AB648:AD648)=0,"",ROUND(SUM('MRR Conglomerado'!AN648:AP648)/SUM('MRR Conglomerado'!AB648:AD648),3)),"")</f>
        <v>1.331</v>
      </c>
      <c r="Z648" s="13" t="n">
        <f aca="false">IFERROR(IF(SUM('MRR Conglomerado'!AC648:AE648)=0,"",ROUND(SUM('MRR Conglomerado'!AO648:AQ648)/SUM('MRR Conglomerado'!AC648:AE648),3)),"")</f>
        <v>1.613</v>
      </c>
      <c r="AA648" s="13" t="n">
        <f aca="false">IFERROR(IF(SUM('MRR Conglomerado'!AD648:AF648)=0,"",ROUND(SUM('MRR Conglomerado'!AP648:AR648)/SUM('MRR Conglomerado'!AD648:AF648),3)),"")</f>
        <v>1.525</v>
      </c>
      <c r="AB648" s="13" t="n">
        <f aca="false">IFERROR(IF(SUM('MRR Conglomerado'!AE648:AG648)=0,"",ROUND(SUM('MRR Conglomerado'!AQ648:AS648)/SUM('MRR Conglomerado'!AE648:AG648),3)),"")</f>
        <v>1.53</v>
      </c>
    </row>
    <row r="649" customFormat="false" ht="15" hidden="false" customHeight="false" outlineLevel="0" collapsed="false">
      <c r="A649" s="10" t="s">
        <v>1358</v>
      </c>
      <c r="B649" s="13" t="str">
        <f aca="false">IFERROR(IF(SUM('MRR Conglomerado'!E649:G649)=0,"",ROUND(SUM('MRR Conglomerado'!Q649:S649)/SUM('MRR Conglomerado'!E649:G649),3)),"")</f>
        <v/>
      </c>
      <c r="C649" s="13" t="str">
        <f aca="false">IFERROR(IF(SUM('MRR Conglomerado'!F649:H649)=0,"",ROUND(SUM('MRR Conglomerado'!R649:T649)/SUM('MRR Conglomerado'!F649:H649),3)),"")</f>
        <v/>
      </c>
      <c r="D649" s="13" t="str">
        <f aca="false">IFERROR(IF(SUM('MRR Conglomerado'!G649:I649)=0,"",ROUND(SUM('MRR Conglomerado'!S649:U649)/SUM('MRR Conglomerado'!G649:I649),3)),"")</f>
        <v/>
      </c>
      <c r="E649" s="13" t="str">
        <f aca="false">IFERROR(IF(SUM('MRR Conglomerado'!H649:J649)=0,"",ROUND(SUM('MRR Conglomerado'!T649:V649)/SUM('MRR Conglomerado'!H649:J649),3)),"")</f>
        <v/>
      </c>
      <c r="F649" s="13" t="str">
        <f aca="false">IFERROR(IF(SUM('MRR Conglomerado'!I649:K649)=0,"",ROUND(SUM('MRR Conglomerado'!U649:W649)/SUM('MRR Conglomerado'!I649:K649),3)),"")</f>
        <v/>
      </c>
      <c r="G649" s="13" t="str">
        <f aca="false">IFERROR(IF(SUM('MRR Conglomerado'!J649:L649)=0,"",ROUND(SUM('MRR Conglomerado'!V649:X649)/SUM('MRR Conglomerado'!J649:L649),3)),"")</f>
        <v/>
      </c>
      <c r="H649" s="13" t="str">
        <f aca="false">IFERROR(IF(SUM('MRR Conglomerado'!K649:M649)=0,"",ROUND(SUM('MRR Conglomerado'!W649:Y649)/SUM('MRR Conglomerado'!K649:M649),3)),"")</f>
        <v/>
      </c>
      <c r="I649" s="13" t="str">
        <f aca="false">IFERROR(IF(SUM('MRR Conglomerado'!L649:N649)=0,"",ROUND(SUM('MRR Conglomerado'!X649:Z649)/SUM('MRR Conglomerado'!L649:N649),3)),"")</f>
        <v/>
      </c>
      <c r="J649" s="13" t="str">
        <f aca="false">IFERROR(IF(SUM('MRR Conglomerado'!M649:O649)=0,"",ROUND(SUM('MRR Conglomerado'!Y649:AA649)/SUM('MRR Conglomerado'!M649:O649),3)),"")</f>
        <v/>
      </c>
      <c r="K649" s="13" t="str">
        <f aca="false">IFERROR(IF(SUM('MRR Conglomerado'!N649:P649)=0,"",ROUND(SUM('MRR Conglomerado'!Z649:AB649)/SUM('MRR Conglomerado'!N649:P649),3)),"")</f>
        <v/>
      </c>
      <c r="L649" s="13" t="str">
        <f aca="false">IFERROR(IF(SUM('MRR Conglomerado'!O649:Q649)=0,"",ROUND(SUM('MRR Conglomerado'!AA649:AC649)/SUM('MRR Conglomerado'!O649:Q649),3)),"")</f>
        <v/>
      </c>
      <c r="M649" s="13" t="str">
        <f aca="false">IFERROR(IF(SUM('MRR Conglomerado'!P649:R649)=0,"",ROUND(SUM('MRR Conglomerado'!AB649:AD649)/SUM('MRR Conglomerado'!P649:R649),3)),"")</f>
        <v/>
      </c>
      <c r="N649" s="13" t="str">
        <f aca="false">IFERROR(IF(SUM('MRR Conglomerado'!Q649:S649)=0,"",ROUND(SUM('MRR Conglomerado'!AC649:AE649)/SUM('MRR Conglomerado'!Q649:S649),3)),"")</f>
        <v/>
      </c>
      <c r="O649" s="13" t="str">
        <f aca="false">IFERROR(IF(SUM('MRR Conglomerado'!R649:T649)=0,"",ROUND(SUM('MRR Conglomerado'!AD649:AF649)/SUM('MRR Conglomerado'!R649:T649),3)),"")</f>
        <v/>
      </c>
      <c r="P649" s="13" t="str">
        <f aca="false">IFERROR(IF(SUM('MRR Conglomerado'!S649:U649)=0,"",ROUND(SUM('MRR Conglomerado'!AE649:AG649)/SUM('MRR Conglomerado'!S649:U649),3)),"")</f>
        <v/>
      </c>
      <c r="Q649" s="13" t="str">
        <f aca="false">IFERROR(IF(SUM('MRR Conglomerado'!T649:V649)=0,"",ROUND(SUM('MRR Conglomerado'!AF649:AH649)/SUM('MRR Conglomerado'!T649:V649),3)),"")</f>
        <v/>
      </c>
      <c r="R649" s="13" t="str">
        <f aca="false">IFERROR(IF(SUM('MRR Conglomerado'!U649:W649)=0,"",ROUND(SUM('MRR Conglomerado'!AG649:AI649)/SUM('MRR Conglomerado'!U649:W649),3)),"")</f>
        <v/>
      </c>
      <c r="S649" s="13" t="str">
        <f aca="false">IFERROR(IF(SUM('MRR Conglomerado'!V649:X649)=0,"",ROUND(SUM('MRR Conglomerado'!AH649:AJ649)/SUM('MRR Conglomerado'!V649:X649),3)),"")</f>
        <v/>
      </c>
      <c r="T649" s="13" t="str">
        <f aca="false">IFERROR(IF(SUM('MRR Conglomerado'!W649:Y649)=0,"",ROUND(SUM('MRR Conglomerado'!AI649:AK649)/SUM('MRR Conglomerado'!W649:Y649),3)),"")</f>
        <v/>
      </c>
      <c r="U649" s="13" t="str">
        <f aca="false">IFERROR(IF(SUM('MRR Conglomerado'!X649:Z649)=0,"",ROUND(SUM('MRR Conglomerado'!AJ649:AL649)/SUM('MRR Conglomerado'!X649:Z649),3)),"")</f>
        <v/>
      </c>
      <c r="V649" s="13" t="n">
        <f aca="false">IFERROR(IF(SUM('MRR Conglomerado'!Y649:AA649)=0,"",ROUND(SUM('MRR Conglomerado'!AK649:AM649)/SUM('MRR Conglomerado'!Y649:AA649),3)),"")</f>
        <v>3.8</v>
      </c>
      <c r="W649" s="13" t="n">
        <f aca="false">IFERROR(IF(SUM('MRR Conglomerado'!Z649:AB649)=0,"",ROUND(SUM('MRR Conglomerado'!AL649:AN649)/SUM('MRR Conglomerado'!Z649:AB649),3)),"")</f>
        <v>1.924</v>
      </c>
      <c r="X649" s="13" t="n">
        <f aca="false">IFERROR(IF(SUM('MRR Conglomerado'!AA649:AC649)=0,"",ROUND(SUM('MRR Conglomerado'!AM649:AO649)/SUM('MRR Conglomerado'!AA649:AC649),3)),"")</f>
        <v>1.367</v>
      </c>
      <c r="Y649" s="13" t="n">
        <f aca="false">IFERROR(IF(SUM('MRR Conglomerado'!AB649:AD649)=0,"",ROUND(SUM('MRR Conglomerado'!AN649:AP649)/SUM('MRR Conglomerado'!AB649:AD649),3)),"")</f>
        <v>1.452</v>
      </c>
      <c r="Z649" s="13" t="n">
        <f aca="false">IFERROR(IF(SUM('MRR Conglomerado'!AC649:AE649)=0,"",ROUND(SUM('MRR Conglomerado'!AO649:AQ649)/SUM('MRR Conglomerado'!AC649:AE649),3)),"")</f>
        <v>1.521</v>
      </c>
      <c r="AA649" s="13" t="n">
        <f aca="false">IFERROR(IF(SUM('MRR Conglomerado'!AD649:AF649)=0,"",ROUND(SUM('MRR Conglomerado'!AP649:AR649)/SUM('MRR Conglomerado'!AD649:AF649),3)),"")</f>
        <v>1.452</v>
      </c>
      <c r="AB649" s="13" t="n">
        <f aca="false">IFERROR(IF(SUM('MRR Conglomerado'!AE649:AG649)=0,"",ROUND(SUM('MRR Conglomerado'!AQ649:AS649)/SUM('MRR Conglomerado'!AE649:AG649),3)),"")</f>
        <v>1.383</v>
      </c>
    </row>
    <row r="650" customFormat="false" ht="15" hidden="false" customHeight="false" outlineLevel="0" collapsed="false">
      <c r="A650" s="10" t="s">
        <v>1360</v>
      </c>
      <c r="B650" s="13" t="str">
        <f aca="false">IFERROR(IF(SUM('MRR Conglomerado'!E650:G650)=0,"",ROUND(SUM('MRR Conglomerado'!Q650:S650)/SUM('MRR Conglomerado'!E650:G650),3)),"")</f>
        <v/>
      </c>
      <c r="C650" s="13" t="str">
        <f aca="false">IFERROR(IF(SUM('MRR Conglomerado'!F650:H650)=0,"",ROUND(SUM('MRR Conglomerado'!R650:T650)/SUM('MRR Conglomerado'!F650:H650),3)),"")</f>
        <v/>
      </c>
      <c r="D650" s="13" t="str">
        <f aca="false">IFERROR(IF(SUM('MRR Conglomerado'!G650:I650)=0,"",ROUND(SUM('MRR Conglomerado'!S650:U650)/SUM('MRR Conglomerado'!G650:I650),3)),"")</f>
        <v/>
      </c>
      <c r="E650" s="13" t="str">
        <f aca="false">IFERROR(IF(SUM('MRR Conglomerado'!H650:J650)=0,"",ROUND(SUM('MRR Conglomerado'!T650:V650)/SUM('MRR Conglomerado'!H650:J650),3)),"")</f>
        <v/>
      </c>
      <c r="F650" s="13" t="str">
        <f aca="false">IFERROR(IF(SUM('MRR Conglomerado'!I650:K650)=0,"",ROUND(SUM('MRR Conglomerado'!U650:W650)/SUM('MRR Conglomerado'!I650:K650),3)),"")</f>
        <v/>
      </c>
      <c r="G650" s="13" t="str">
        <f aca="false">IFERROR(IF(SUM('MRR Conglomerado'!J650:L650)=0,"",ROUND(SUM('MRR Conglomerado'!V650:X650)/SUM('MRR Conglomerado'!J650:L650),3)),"")</f>
        <v/>
      </c>
      <c r="H650" s="13" t="str">
        <f aca="false">IFERROR(IF(SUM('MRR Conglomerado'!K650:M650)=0,"",ROUND(SUM('MRR Conglomerado'!W650:Y650)/SUM('MRR Conglomerado'!K650:M650),3)),"")</f>
        <v/>
      </c>
      <c r="I650" s="13" t="str">
        <f aca="false">IFERROR(IF(SUM('MRR Conglomerado'!L650:N650)=0,"",ROUND(SUM('MRR Conglomerado'!X650:Z650)/SUM('MRR Conglomerado'!L650:N650),3)),"")</f>
        <v/>
      </c>
      <c r="J650" s="13" t="str">
        <f aca="false">IFERROR(IF(SUM('MRR Conglomerado'!M650:O650)=0,"",ROUND(SUM('MRR Conglomerado'!Y650:AA650)/SUM('MRR Conglomerado'!M650:O650),3)),"")</f>
        <v/>
      </c>
      <c r="K650" s="13" t="str">
        <f aca="false">IFERROR(IF(SUM('MRR Conglomerado'!N650:P650)=0,"",ROUND(SUM('MRR Conglomerado'!Z650:AB650)/SUM('MRR Conglomerado'!N650:P650),3)),"")</f>
        <v/>
      </c>
      <c r="L650" s="13" t="str">
        <f aca="false">IFERROR(IF(SUM('MRR Conglomerado'!O650:Q650)=0,"",ROUND(SUM('MRR Conglomerado'!AA650:AC650)/SUM('MRR Conglomerado'!O650:Q650),3)),"")</f>
        <v/>
      </c>
      <c r="M650" s="13" t="str">
        <f aca="false">IFERROR(IF(SUM('MRR Conglomerado'!P650:R650)=0,"",ROUND(SUM('MRR Conglomerado'!AB650:AD650)/SUM('MRR Conglomerado'!P650:R650),3)),"")</f>
        <v/>
      </c>
      <c r="N650" s="13" t="str">
        <f aca="false">IFERROR(IF(SUM('MRR Conglomerado'!Q650:S650)=0,"",ROUND(SUM('MRR Conglomerado'!AC650:AE650)/SUM('MRR Conglomerado'!Q650:S650),3)),"")</f>
        <v/>
      </c>
      <c r="O650" s="13" t="str">
        <f aca="false">IFERROR(IF(SUM('MRR Conglomerado'!R650:T650)=0,"",ROUND(SUM('MRR Conglomerado'!AD650:AF650)/SUM('MRR Conglomerado'!R650:T650),3)),"")</f>
        <v/>
      </c>
      <c r="P650" s="13" t="str">
        <f aca="false">IFERROR(IF(SUM('MRR Conglomerado'!S650:U650)=0,"",ROUND(SUM('MRR Conglomerado'!AE650:AG650)/SUM('MRR Conglomerado'!S650:U650),3)),"")</f>
        <v/>
      </c>
      <c r="Q650" s="13" t="n">
        <f aca="false">IFERROR(IF(SUM('MRR Conglomerado'!T650:V650)=0,"",ROUND(SUM('MRR Conglomerado'!AF650:AH650)/SUM('MRR Conglomerado'!T650:V650),3)),"")</f>
        <v>0.334</v>
      </c>
      <c r="R650" s="13" t="n">
        <f aca="false">IFERROR(IF(SUM('MRR Conglomerado'!U650:W650)=0,"",ROUND(SUM('MRR Conglomerado'!AG650:AI650)/SUM('MRR Conglomerado'!U650:W650),3)),"")</f>
        <v>0.145</v>
      </c>
      <c r="S650" s="13" t="n">
        <f aca="false">IFERROR(IF(SUM('MRR Conglomerado'!V650:X650)=0,"",ROUND(SUM('MRR Conglomerado'!AH650:AJ650)/SUM('MRR Conglomerado'!V650:X650),3)),"")</f>
        <v>0.093</v>
      </c>
      <c r="T650" s="13" t="n">
        <f aca="false">IFERROR(IF(SUM('MRR Conglomerado'!W650:Y650)=0,"",ROUND(SUM('MRR Conglomerado'!AI650:AK650)/SUM('MRR Conglomerado'!W650:Y650),3)),"")</f>
        <v>0.057</v>
      </c>
      <c r="U650" s="13" t="n">
        <f aca="false">IFERROR(IF(SUM('MRR Conglomerado'!X650:Z650)=0,"",ROUND(SUM('MRR Conglomerado'!AJ650:AL650)/SUM('MRR Conglomerado'!X650:Z650),3)),"")</f>
        <v>0.029</v>
      </c>
      <c r="V650" s="13" t="n">
        <f aca="false">IFERROR(IF(SUM('MRR Conglomerado'!Y650:AA650)=0,"",ROUND(SUM('MRR Conglomerado'!AK650:AM650)/SUM('MRR Conglomerado'!Y650:AA650),3)),"")</f>
        <v>0</v>
      </c>
      <c r="W650" s="13" t="n">
        <f aca="false">IFERROR(IF(SUM('MRR Conglomerado'!Z650:AB650)=0,"",ROUND(SUM('MRR Conglomerado'!AL650:AN650)/SUM('MRR Conglomerado'!Z650:AB650),3)),"")</f>
        <v>0</v>
      </c>
      <c r="X650" s="13" t="n">
        <f aca="false">IFERROR(IF(SUM('MRR Conglomerado'!AA650:AC650)=0,"",ROUND(SUM('MRR Conglomerado'!AM650:AO650)/SUM('MRR Conglomerado'!AA650:AC650),3)),"")</f>
        <v>0</v>
      </c>
      <c r="Y650" s="13" t="n">
        <f aca="false">IFERROR(IF(SUM('MRR Conglomerado'!AB650:AD650)=0,"",ROUND(SUM('MRR Conglomerado'!AN650:AP650)/SUM('MRR Conglomerado'!AB650:AD650),3)),"")</f>
        <v>0</v>
      </c>
      <c r="Z650" s="13" t="n">
        <f aca="false">IFERROR(IF(SUM('MRR Conglomerado'!AC650:AE650)=0,"",ROUND(SUM('MRR Conglomerado'!AO650:AQ650)/SUM('MRR Conglomerado'!AC650:AE650),3)),"")</f>
        <v>0</v>
      </c>
      <c r="AA650" s="13" t="n">
        <f aca="false">IFERROR(IF(SUM('MRR Conglomerado'!AD650:AF650)=0,"",ROUND(SUM('MRR Conglomerado'!AP650:AR650)/SUM('MRR Conglomerado'!AD650:AF650),3)),"")</f>
        <v>0</v>
      </c>
      <c r="AB650" s="13" t="n">
        <f aca="false">IFERROR(IF(SUM('MRR Conglomerado'!AE650:AG650)=0,"",ROUND(SUM('MRR Conglomerado'!AQ650:AS650)/SUM('MRR Conglomerado'!AE650:AG650),3)),"")</f>
        <v>0</v>
      </c>
    </row>
    <row r="651" customFormat="false" ht="15" hidden="false" customHeight="false" outlineLevel="0" collapsed="false">
      <c r="A651" s="10" t="s">
        <v>1362</v>
      </c>
      <c r="B651" s="13" t="str">
        <f aca="false">IFERROR(IF(SUM('MRR Conglomerado'!E651:G651)=0,"",ROUND(SUM('MRR Conglomerado'!Q651:S651)/SUM('MRR Conglomerado'!E651:G651),3)),"")</f>
        <v/>
      </c>
      <c r="C651" s="13" t="str">
        <f aca="false">IFERROR(IF(SUM('MRR Conglomerado'!F651:H651)=0,"",ROUND(SUM('MRR Conglomerado'!R651:T651)/SUM('MRR Conglomerado'!F651:H651),3)),"")</f>
        <v/>
      </c>
      <c r="D651" s="13" t="str">
        <f aca="false">IFERROR(IF(SUM('MRR Conglomerado'!G651:I651)=0,"",ROUND(SUM('MRR Conglomerado'!S651:U651)/SUM('MRR Conglomerado'!G651:I651),3)),"")</f>
        <v/>
      </c>
      <c r="E651" s="13" t="str">
        <f aca="false">IFERROR(IF(SUM('MRR Conglomerado'!H651:J651)=0,"",ROUND(SUM('MRR Conglomerado'!T651:V651)/SUM('MRR Conglomerado'!H651:J651),3)),"")</f>
        <v/>
      </c>
      <c r="F651" s="13" t="str">
        <f aca="false">IFERROR(IF(SUM('MRR Conglomerado'!I651:K651)=0,"",ROUND(SUM('MRR Conglomerado'!U651:W651)/SUM('MRR Conglomerado'!I651:K651),3)),"")</f>
        <v/>
      </c>
      <c r="G651" s="13" t="str">
        <f aca="false">IFERROR(IF(SUM('MRR Conglomerado'!J651:L651)=0,"",ROUND(SUM('MRR Conglomerado'!V651:X651)/SUM('MRR Conglomerado'!J651:L651),3)),"")</f>
        <v/>
      </c>
      <c r="H651" s="13" t="str">
        <f aca="false">IFERROR(IF(SUM('MRR Conglomerado'!K651:M651)=0,"",ROUND(SUM('MRR Conglomerado'!W651:Y651)/SUM('MRR Conglomerado'!K651:M651),3)),"")</f>
        <v/>
      </c>
      <c r="I651" s="13" t="str">
        <f aca="false">IFERROR(IF(SUM('MRR Conglomerado'!L651:N651)=0,"",ROUND(SUM('MRR Conglomerado'!X651:Z651)/SUM('MRR Conglomerado'!L651:N651),3)),"")</f>
        <v/>
      </c>
      <c r="J651" s="13" t="str">
        <f aca="false">IFERROR(IF(SUM('MRR Conglomerado'!M651:O651)=0,"",ROUND(SUM('MRR Conglomerado'!Y651:AA651)/SUM('MRR Conglomerado'!M651:O651),3)),"")</f>
        <v/>
      </c>
      <c r="K651" s="13" t="str">
        <f aca="false">IFERROR(IF(SUM('MRR Conglomerado'!N651:P651)=0,"",ROUND(SUM('MRR Conglomerado'!Z651:AB651)/SUM('MRR Conglomerado'!N651:P651),3)),"")</f>
        <v/>
      </c>
      <c r="L651" s="13" t="str">
        <f aca="false">IFERROR(IF(SUM('MRR Conglomerado'!O651:Q651)=0,"",ROUND(SUM('MRR Conglomerado'!AA651:AC651)/SUM('MRR Conglomerado'!O651:Q651),3)),"")</f>
        <v/>
      </c>
      <c r="M651" s="13" t="str">
        <f aca="false">IFERROR(IF(SUM('MRR Conglomerado'!P651:R651)=0,"",ROUND(SUM('MRR Conglomerado'!AB651:AD651)/SUM('MRR Conglomerado'!P651:R651),3)),"")</f>
        <v/>
      </c>
      <c r="N651" s="13" t="str">
        <f aca="false">IFERROR(IF(SUM('MRR Conglomerado'!Q651:S651)=0,"",ROUND(SUM('MRR Conglomerado'!AC651:AE651)/SUM('MRR Conglomerado'!Q651:S651),3)),"")</f>
        <v/>
      </c>
      <c r="O651" s="13" t="str">
        <f aca="false">IFERROR(IF(SUM('MRR Conglomerado'!R651:T651)=0,"",ROUND(SUM('MRR Conglomerado'!AD651:AF651)/SUM('MRR Conglomerado'!R651:T651),3)),"")</f>
        <v/>
      </c>
      <c r="P651" s="13" t="str">
        <f aca="false">IFERROR(IF(SUM('MRR Conglomerado'!S651:U651)=0,"",ROUND(SUM('MRR Conglomerado'!AE651:AG651)/SUM('MRR Conglomerado'!S651:U651),3)),"")</f>
        <v/>
      </c>
      <c r="Q651" s="13" t="str">
        <f aca="false">IFERROR(IF(SUM('MRR Conglomerado'!T651:V651)=0,"",ROUND(SUM('MRR Conglomerado'!AF651:AH651)/SUM('MRR Conglomerado'!T651:V651),3)),"")</f>
        <v/>
      </c>
      <c r="R651" s="13" t="n">
        <f aca="false">IFERROR(IF(SUM('MRR Conglomerado'!U651:W651)=0,"",ROUND(SUM('MRR Conglomerado'!AG651:AI651)/SUM('MRR Conglomerado'!U651:W651),3)),"")</f>
        <v>2</v>
      </c>
      <c r="S651" s="13" t="n">
        <f aca="false">IFERROR(IF(SUM('MRR Conglomerado'!V651:X651)=0,"",ROUND(SUM('MRR Conglomerado'!AH651:AJ651)/SUM('MRR Conglomerado'!V651:X651),3)),"")</f>
        <v>0.5</v>
      </c>
      <c r="T651" s="13" t="n">
        <f aca="false">IFERROR(IF(SUM('MRR Conglomerado'!W651:Y651)=0,"",ROUND(SUM('MRR Conglomerado'!AI651:AK651)/SUM('MRR Conglomerado'!W651:Y651),3)),"")</f>
        <v>0</v>
      </c>
      <c r="U651" s="13" t="n">
        <f aca="false">IFERROR(IF(SUM('MRR Conglomerado'!X651:Z651)=0,"",ROUND(SUM('MRR Conglomerado'!AJ651:AL651)/SUM('MRR Conglomerado'!X651:Z651),3)),"")</f>
        <v>0</v>
      </c>
      <c r="V651" s="13" t="n">
        <f aca="false">IFERROR(IF(SUM('MRR Conglomerado'!Y651:AA651)=0,"",ROUND(SUM('MRR Conglomerado'!AK651:AM651)/SUM('MRR Conglomerado'!Y651:AA651),3)),"")</f>
        <v>0</v>
      </c>
      <c r="W651" s="13" t="n">
        <f aca="false">IFERROR(IF(SUM('MRR Conglomerado'!Z651:AB651)=0,"",ROUND(SUM('MRR Conglomerado'!AL651:AN651)/SUM('MRR Conglomerado'!Z651:AB651),3)),"")</f>
        <v>0</v>
      </c>
      <c r="X651" s="13" t="n">
        <f aca="false">IFERROR(IF(SUM('MRR Conglomerado'!AA651:AC651)=0,"",ROUND(SUM('MRR Conglomerado'!AM651:AO651)/SUM('MRR Conglomerado'!AA651:AC651),3)),"")</f>
        <v>0</v>
      </c>
      <c r="Y651" s="13" t="n">
        <f aca="false">IFERROR(IF(SUM('MRR Conglomerado'!AB651:AD651)=0,"",ROUND(SUM('MRR Conglomerado'!AN651:AP651)/SUM('MRR Conglomerado'!AB651:AD651),3)),"")</f>
        <v>0</v>
      </c>
      <c r="Z651" s="13" t="n">
        <f aca="false">IFERROR(IF(SUM('MRR Conglomerado'!AC651:AE651)=0,"",ROUND(SUM('MRR Conglomerado'!AO651:AQ651)/SUM('MRR Conglomerado'!AC651:AE651),3)),"")</f>
        <v>0</v>
      </c>
      <c r="AA651" s="13" t="n">
        <f aca="false">IFERROR(IF(SUM('MRR Conglomerado'!AD651:AF651)=0,"",ROUND(SUM('MRR Conglomerado'!AP651:AR651)/SUM('MRR Conglomerado'!AD651:AF651),3)),"")</f>
        <v>0</v>
      </c>
      <c r="AB651" s="13" t="n">
        <f aca="false">IFERROR(IF(SUM('MRR Conglomerado'!AE651:AG651)=0,"",ROUND(SUM('MRR Conglomerado'!AQ651:AS651)/SUM('MRR Conglomerado'!AE651:AG651),3)),"")</f>
        <v>0</v>
      </c>
    </row>
    <row r="652" customFormat="false" ht="15" hidden="false" customHeight="false" outlineLevel="0" collapsed="false">
      <c r="A652" s="10" t="s">
        <v>1364</v>
      </c>
      <c r="B652" s="13" t="str">
        <f aca="false">IFERROR(IF(SUM('MRR Conglomerado'!E652:G652)=0,"",ROUND(SUM('MRR Conglomerado'!Q652:S652)/SUM('MRR Conglomerado'!E652:G652),3)),"")</f>
        <v/>
      </c>
      <c r="C652" s="13" t="str">
        <f aca="false">IFERROR(IF(SUM('MRR Conglomerado'!F652:H652)=0,"",ROUND(SUM('MRR Conglomerado'!R652:T652)/SUM('MRR Conglomerado'!F652:H652),3)),"")</f>
        <v/>
      </c>
      <c r="D652" s="13" t="str">
        <f aca="false">IFERROR(IF(SUM('MRR Conglomerado'!G652:I652)=0,"",ROUND(SUM('MRR Conglomerado'!S652:U652)/SUM('MRR Conglomerado'!G652:I652),3)),"")</f>
        <v/>
      </c>
      <c r="E652" s="13" t="str">
        <f aca="false">IFERROR(IF(SUM('MRR Conglomerado'!H652:J652)=0,"",ROUND(SUM('MRR Conglomerado'!T652:V652)/SUM('MRR Conglomerado'!H652:J652),3)),"")</f>
        <v/>
      </c>
      <c r="F652" s="13" t="str">
        <f aca="false">IFERROR(IF(SUM('MRR Conglomerado'!I652:K652)=0,"",ROUND(SUM('MRR Conglomerado'!U652:W652)/SUM('MRR Conglomerado'!I652:K652),3)),"")</f>
        <v/>
      </c>
      <c r="G652" s="13" t="str">
        <f aca="false">IFERROR(IF(SUM('MRR Conglomerado'!J652:L652)=0,"",ROUND(SUM('MRR Conglomerado'!V652:X652)/SUM('MRR Conglomerado'!J652:L652),3)),"")</f>
        <v/>
      </c>
      <c r="H652" s="13" t="str">
        <f aca="false">IFERROR(IF(SUM('MRR Conglomerado'!K652:M652)=0,"",ROUND(SUM('MRR Conglomerado'!W652:Y652)/SUM('MRR Conglomerado'!K652:M652),3)),"")</f>
        <v/>
      </c>
      <c r="I652" s="13" t="str">
        <f aca="false">IFERROR(IF(SUM('MRR Conglomerado'!L652:N652)=0,"",ROUND(SUM('MRR Conglomerado'!X652:Z652)/SUM('MRR Conglomerado'!L652:N652),3)),"")</f>
        <v/>
      </c>
      <c r="J652" s="13" t="str">
        <f aca="false">IFERROR(IF(SUM('MRR Conglomerado'!M652:O652)=0,"",ROUND(SUM('MRR Conglomerado'!Y652:AA652)/SUM('MRR Conglomerado'!M652:O652),3)),"")</f>
        <v/>
      </c>
      <c r="K652" s="13" t="str">
        <f aca="false">IFERROR(IF(SUM('MRR Conglomerado'!N652:P652)=0,"",ROUND(SUM('MRR Conglomerado'!Z652:AB652)/SUM('MRR Conglomerado'!N652:P652),3)),"")</f>
        <v/>
      </c>
      <c r="L652" s="13" t="str">
        <f aca="false">IFERROR(IF(SUM('MRR Conglomerado'!O652:Q652)=0,"",ROUND(SUM('MRR Conglomerado'!AA652:AC652)/SUM('MRR Conglomerado'!O652:Q652),3)),"")</f>
        <v/>
      </c>
      <c r="M652" s="13" t="str">
        <f aca="false">IFERROR(IF(SUM('MRR Conglomerado'!P652:R652)=0,"",ROUND(SUM('MRR Conglomerado'!AB652:AD652)/SUM('MRR Conglomerado'!P652:R652),3)),"")</f>
        <v/>
      </c>
      <c r="N652" s="13" t="str">
        <f aca="false">IFERROR(IF(SUM('MRR Conglomerado'!Q652:S652)=0,"",ROUND(SUM('MRR Conglomerado'!AC652:AE652)/SUM('MRR Conglomerado'!Q652:S652),3)),"")</f>
        <v/>
      </c>
      <c r="O652" s="13" t="str">
        <f aca="false">IFERROR(IF(SUM('MRR Conglomerado'!R652:T652)=0,"",ROUND(SUM('MRR Conglomerado'!AD652:AF652)/SUM('MRR Conglomerado'!R652:T652),3)),"")</f>
        <v/>
      </c>
      <c r="P652" s="13" t="str">
        <f aca="false">IFERROR(IF(SUM('MRR Conglomerado'!S652:U652)=0,"",ROUND(SUM('MRR Conglomerado'!AE652:AG652)/SUM('MRR Conglomerado'!S652:U652),3)),"")</f>
        <v/>
      </c>
      <c r="Q652" s="13" t="str">
        <f aca="false">IFERROR(IF(SUM('MRR Conglomerado'!T652:V652)=0,"",ROUND(SUM('MRR Conglomerado'!AF652:AH652)/SUM('MRR Conglomerado'!T652:V652),3)),"")</f>
        <v/>
      </c>
      <c r="R652" s="13" t="str">
        <f aca="false">IFERROR(IF(SUM('MRR Conglomerado'!U652:W652)=0,"",ROUND(SUM('MRR Conglomerado'!AG652:AI652)/SUM('MRR Conglomerado'!U652:W652),3)),"")</f>
        <v/>
      </c>
      <c r="S652" s="13" t="str">
        <f aca="false">IFERROR(IF(SUM('MRR Conglomerado'!V652:X652)=0,"",ROUND(SUM('MRR Conglomerado'!AH652:AJ652)/SUM('MRR Conglomerado'!V652:X652),3)),"")</f>
        <v/>
      </c>
      <c r="T652" s="13" t="str">
        <f aca="false">IFERROR(IF(SUM('MRR Conglomerado'!W652:Y652)=0,"",ROUND(SUM('MRR Conglomerado'!AI652:AK652)/SUM('MRR Conglomerado'!W652:Y652),3)),"")</f>
        <v/>
      </c>
      <c r="U652" s="13" t="str">
        <f aca="false">IFERROR(IF(SUM('MRR Conglomerado'!X652:Z652)=0,"",ROUND(SUM('MRR Conglomerado'!AJ652:AL652)/SUM('MRR Conglomerado'!X652:Z652),3)),"")</f>
        <v/>
      </c>
      <c r="V652" s="13" t="str">
        <f aca="false">IFERROR(IF(SUM('MRR Conglomerado'!Y652:AA652)=0,"",ROUND(SUM('MRR Conglomerado'!AK652:AM652)/SUM('MRR Conglomerado'!Y652:AA652),3)),"")</f>
        <v/>
      </c>
      <c r="W652" s="13" t="str">
        <f aca="false">IFERROR(IF(SUM('MRR Conglomerado'!Z652:AB652)=0,"",ROUND(SUM('MRR Conglomerado'!AL652:AN652)/SUM('MRR Conglomerado'!Z652:AB652),3)),"")</f>
        <v/>
      </c>
      <c r="X652" s="13" t="str">
        <f aca="false">IFERROR(IF(SUM('MRR Conglomerado'!AA652:AC652)=0,"",ROUND(SUM('MRR Conglomerado'!AM652:AO652)/SUM('MRR Conglomerado'!AA652:AC652),3)),"")</f>
        <v/>
      </c>
      <c r="Y652" s="13" t="str">
        <f aca="false">IFERROR(IF(SUM('MRR Conglomerado'!AB652:AD652)=0,"",ROUND(SUM('MRR Conglomerado'!AN652:AP652)/SUM('MRR Conglomerado'!AB652:AD652),3)),"")</f>
        <v/>
      </c>
      <c r="Z652" s="13" t="str">
        <f aca="false">IFERROR(IF(SUM('MRR Conglomerado'!AC652:AE652)=0,"",ROUND(SUM('MRR Conglomerado'!AO652:AQ652)/SUM('MRR Conglomerado'!AC652:AE652),3)),"")</f>
        <v/>
      </c>
      <c r="AA652" s="13" t="str">
        <f aca="false">IFERROR(IF(SUM('MRR Conglomerado'!AD652:AF652)=0,"",ROUND(SUM('MRR Conglomerado'!AP652:AR652)/SUM('MRR Conglomerado'!AD652:AF652),3)),"")</f>
        <v/>
      </c>
      <c r="AB652" s="13" t="str">
        <f aca="false">IFERROR(IF(SUM('MRR Conglomerado'!AE652:AG652)=0,"",ROUND(SUM('MRR Conglomerado'!AQ652:AS652)/SUM('MRR Conglomerado'!AE652:AG652),3)),"")</f>
        <v/>
      </c>
    </row>
    <row r="653" customFormat="false" ht="15" hidden="false" customHeight="false" outlineLevel="0" collapsed="false">
      <c r="A653" s="10" t="s">
        <v>1366</v>
      </c>
      <c r="B653" s="13" t="n">
        <f aca="false">IFERROR(IF(SUM('MRR Conglomerado'!E653:G653)=0,"",ROUND(SUM('MRR Conglomerado'!Q653:S653)/SUM('MRR Conglomerado'!E653:G653),3)),"")</f>
        <v>1.029</v>
      </c>
      <c r="C653" s="13" t="n">
        <f aca="false">IFERROR(IF(SUM('MRR Conglomerado'!F653:H653)=0,"",ROUND(SUM('MRR Conglomerado'!R653:T653)/SUM('MRR Conglomerado'!F653:H653),3)),"")</f>
        <v>1.082</v>
      </c>
      <c r="D653" s="13" t="n">
        <f aca="false">IFERROR(IF(SUM('MRR Conglomerado'!G653:I653)=0,"",ROUND(SUM('MRR Conglomerado'!S653:U653)/SUM('MRR Conglomerado'!G653:I653),3)),"")</f>
        <v>1.04</v>
      </c>
      <c r="E653" s="13" t="n">
        <f aca="false">IFERROR(IF(SUM('MRR Conglomerado'!H653:J653)=0,"",ROUND(SUM('MRR Conglomerado'!T653:V653)/SUM('MRR Conglomerado'!H653:J653),3)),"")</f>
        <v>0.736</v>
      </c>
      <c r="F653" s="13" t="n">
        <f aca="false">IFERROR(IF(SUM('MRR Conglomerado'!I653:K653)=0,"",ROUND(SUM('MRR Conglomerado'!U653:W653)/SUM('MRR Conglomerado'!I653:K653),3)),"")</f>
        <v>0.394</v>
      </c>
      <c r="G653" s="13" t="n">
        <f aca="false">IFERROR(IF(SUM('MRR Conglomerado'!J653:L653)=0,"",ROUND(SUM('MRR Conglomerado'!V653:X653)/SUM('MRR Conglomerado'!J653:L653),3)),"")</f>
        <v>0.074</v>
      </c>
      <c r="H653" s="13" t="n">
        <f aca="false">IFERROR(IF(SUM('MRR Conglomerado'!K653:M653)=0,"",ROUND(SUM('MRR Conglomerado'!W653:Y653)/SUM('MRR Conglomerado'!K653:M653),3)),"")</f>
        <v>0</v>
      </c>
      <c r="I653" s="13" t="n">
        <f aca="false">IFERROR(IF(SUM('MRR Conglomerado'!L653:N653)=0,"",ROUND(SUM('MRR Conglomerado'!X653:Z653)/SUM('MRR Conglomerado'!L653:N653),3)),"")</f>
        <v>0</v>
      </c>
      <c r="J653" s="13" t="n">
        <f aca="false">IFERROR(IF(SUM('MRR Conglomerado'!M653:O653)=0,"",ROUND(SUM('MRR Conglomerado'!Y653:AA653)/SUM('MRR Conglomerado'!M653:O653),3)),"")</f>
        <v>0</v>
      </c>
      <c r="K653" s="13" t="n">
        <f aca="false">IFERROR(IF(SUM('MRR Conglomerado'!N653:P653)=0,"",ROUND(SUM('MRR Conglomerado'!Z653:AB653)/SUM('MRR Conglomerado'!N653:P653),3)),"")</f>
        <v>0</v>
      </c>
      <c r="L653" s="13" t="n">
        <f aca="false">IFERROR(IF(SUM('MRR Conglomerado'!O653:Q653)=0,"",ROUND(SUM('MRR Conglomerado'!AA653:AC653)/SUM('MRR Conglomerado'!O653:Q653),3)),"")</f>
        <v>0</v>
      </c>
      <c r="M653" s="13" t="n">
        <f aca="false">IFERROR(IF(SUM('MRR Conglomerado'!P653:R653)=0,"",ROUND(SUM('MRR Conglomerado'!AB653:AD653)/SUM('MRR Conglomerado'!P653:R653),3)),"")</f>
        <v>0</v>
      </c>
      <c r="N653" s="13" t="n">
        <f aca="false">IFERROR(IF(SUM('MRR Conglomerado'!Q653:S653)=0,"",ROUND(SUM('MRR Conglomerado'!AC653:AE653)/SUM('MRR Conglomerado'!Q653:S653),3)),"")</f>
        <v>0</v>
      </c>
      <c r="O653" s="13" t="n">
        <f aca="false">IFERROR(IF(SUM('MRR Conglomerado'!R653:T653)=0,"",ROUND(SUM('MRR Conglomerado'!AD653:AF653)/SUM('MRR Conglomerado'!R653:T653),3)),"")</f>
        <v>0</v>
      </c>
      <c r="P653" s="13" t="n">
        <f aca="false">IFERROR(IF(SUM('MRR Conglomerado'!S653:U653)=0,"",ROUND(SUM('MRR Conglomerado'!AE653:AG653)/SUM('MRR Conglomerado'!S653:U653),3)),"")</f>
        <v>0</v>
      </c>
      <c r="Q653" s="13" t="n">
        <f aca="false">IFERROR(IF(SUM('MRR Conglomerado'!T653:V653)=0,"",ROUND(SUM('MRR Conglomerado'!AF653:AH653)/SUM('MRR Conglomerado'!T653:V653),3)),"")</f>
        <v>0</v>
      </c>
      <c r="R653" s="13" t="n">
        <f aca="false">IFERROR(IF(SUM('MRR Conglomerado'!U653:W653)=0,"",ROUND(SUM('MRR Conglomerado'!AG653:AI653)/SUM('MRR Conglomerado'!U653:W653),3)),"")</f>
        <v>0</v>
      </c>
      <c r="S653" s="13" t="n">
        <f aca="false">IFERROR(IF(SUM('MRR Conglomerado'!V653:X653)=0,"",ROUND(SUM('MRR Conglomerado'!AH653:AJ653)/SUM('MRR Conglomerado'!V653:X653),3)),"")</f>
        <v>0</v>
      </c>
      <c r="T653" s="13" t="str">
        <f aca="false">IFERROR(IF(SUM('MRR Conglomerado'!W653:Y653)=0,"",ROUND(SUM('MRR Conglomerado'!AI653:AK653)/SUM('MRR Conglomerado'!W653:Y653),3)),"")</f>
        <v/>
      </c>
      <c r="U653" s="13" t="str">
        <f aca="false">IFERROR(IF(SUM('MRR Conglomerado'!X653:Z653)=0,"",ROUND(SUM('MRR Conglomerado'!AJ653:AL653)/SUM('MRR Conglomerado'!X653:Z653),3)),"")</f>
        <v/>
      </c>
      <c r="V653" s="13" t="str">
        <f aca="false">IFERROR(IF(SUM('MRR Conglomerado'!Y653:AA653)=0,"",ROUND(SUM('MRR Conglomerado'!AK653:AM653)/SUM('MRR Conglomerado'!Y653:AA653),3)),"")</f>
        <v/>
      </c>
      <c r="W653" s="13" t="str">
        <f aca="false">IFERROR(IF(SUM('MRR Conglomerado'!Z653:AB653)=0,"",ROUND(SUM('MRR Conglomerado'!AL653:AN653)/SUM('MRR Conglomerado'!Z653:AB653),3)),"")</f>
        <v/>
      </c>
      <c r="X653" s="13" t="str">
        <f aca="false">IFERROR(IF(SUM('MRR Conglomerado'!AA653:AC653)=0,"",ROUND(SUM('MRR Conglomerado'!AM653:AO653)/SUM('MRR Conglomerado'!AA653:AC653),3)),"")</f>
        <v/>
      </c>
      <c r="Y653" s="13" t="str">
        <f aca="false">IFERROR(IF(SUM('MRR Conglomerado'!AB653:AD653)=0,"",ROUND(SUM('MRR Conglomerado'!AN653:AP653)/SUM('MRR Conglomerado'!AB653:AD653),3)),"")</f>
        <v/>
      </c>
      <c r="Z653" s="13" t="str">
        <f aca="false">IFERROR(IF(SUM('MRR Conglomerado'!AC653:AE653)=0,"",ROUND(SUM('MRR Conglomerado'!AO653:AQ653)/SUM('MRR Conglomerado'!AC653:AE653),3)),"")</f>
        <v/>
      </c>
      <c r="AA653" s="13" t="str">
        <f aca="false">IFERROR(IF(SUM('MRR Conglomerado'!AD653:AF653)=0,"",ROUND(SUM('MRR Conglomerado'!AP653:AR653)/SUM('MRR Conglomerado'!AD653:AF653),3)),"")</f>
        <v/>
      </c>
      <c r="AB653" s="13" t="str">
        <f aca="false">IFERROR(IF(SUM('MRR Conglomerado'!AE653:AG653)=0,"",ROUND(SUM('MRR Conglomerado'!AQ653:AS653)/SUM('MRR Conglomerado'!AE653:AG653),3)),"")</f>
        <v/>
      </c>
    </row>
    <row r="654" customFormat="false" ht="15" hidden="false" customHeight="false" outlineLevel="0" collapsed="false">
      <c r="A654" s="10" t="s">
        <v>1368</v>
      </c>
      <c r="B654" s="13" t="str">
        <f aca="false">IFERROR(IF(SUM('MRR Conglomerado'!E654:G654)=0,"",ROUND(SUM('MRR Conglomerado'!Q654:S654)/SUM('MRR Conglomerado'!E654:G654),3)),"")</f>
        <v/>
      </c>
      <c r="C654" s="13" t="str">
        <f aca="false">IFERROR(IF(SUM('MRR Conglomerado'!F654:H654)=0,"",ROUND(SUM('MRR Conglomerado'!R654:T654)/SUM('MRR Conglomerado'!F654:H654),3)),"")</f>
        <v/>
      </c>
      <c r="D654" s="13" t="str">
        <f aca="false">IFERROR(IF(SUM('MRR Conglomerado'!G654:I654)=0,"",ROUND(SUM('MRR Conglomerado'!S654:U654)/SUM('MRR Conglomerado'!G654:I654),3)),"")</f>
        <v/>
      </c>
      <c r="E654" s="13" t="str">
        <f aca="false">IFERROR(IF(SUM('MRR Conglomerado'!H654:J654)=0,"",ROUND(SUM('MRR Conglomerado'!T654:V654)/SUM('MRR Conglomerado'!H654:J654),3)),"")</f>
        <v/>
      </c>
      <c r="F654" s="13" t="str">
        <f aca="false">IFERROR(IF(SUM('MRR Conglomerado'!I654:K654)=0,"",ROUND(SUM('MRR Conglomerado'!U654:W654)/SUM('MRR Conglomerado'!I654:K654),3)),"")</f>
        <v/>
      </c>
      <c r="G654" s="13" t="str">
        <f aca="false">IFERROR(IF(SUM('MRR Conglomerado'!J654:L654)=0,"",ROUND(SUM('MRR Conglomerado'!V654:X654)/SUM('MRR Conglomerado'!J654:L654),3)),"")</f>
        <v/>
      </c>
      <c r="H654" s="13" t="str">
        <f aca="false">IFERROR(IF(SUM('MRR Conglomerado'!K654:M654)=0,"",ROUND(SUM('MRR Conglomerado'!W654:Y654)/SUM('MRR Conglomerado'!K654:M654),3)),"")</f>
        <v/>
      </c>
      <c r="I654" s="13" t="str">
        <f aca="false">IFERROR(IF(SUM('MRR Conglomerado'!L654:N654)=0,"",ROUND(SUM('MRR Conglomerado'!X654:Z654)/SUM('MRR Conglomerado'!L654:N654),3)),"")</f>
        <v/>
      </c>
      <c r="J654" s="13" t="str">
        <f aca="false">IFERROR(IF(SUM('MRR Conglomerado'!M654:O654)=0,"",ROUND(SUM('MRR Conglomerado'!Y654:AA654)/SUM('MRR Conglomerado'!M654:O654),3)),"")</f>
        <v/>
      </c>
      <c r="K654" s="13" t="str">
        <f aca="false">IFERROR(IF(SUM('MRR Conglomerado'!N654:P654)=0,"",ROUND(SUM('MRR Conglomerado'!Z654:AB654)/SUM('MRR Conglomerado'!N654:P654),3)),"")</f>
        <v/>
      </c>
      <c r="L654" s="13" t="str">
        <f aca="false">IFERROR(IF(SUM('MRR Conglomerado'!O654:Q654)=0,"",ROUND(SUM('MRR Conglomerado'!AA654:AC654)/SUM('MRR Conglomerado'!O654:Q654),3)),"")</f>
        <v/>
      </c>
      <c r="M654" s="13" t="str">
        <f aca="false">IFERROR(IF(SUM('MRR Conglomerado'!P654:R654)=0,"",ROUND(SUM('MRR Conglomerado'!AB654:AD654)/SUM('MRR Conglomerado'!P654:R654),3)),"")</f>
        <v/>
      </c>
      <c r="N654" s="13" t="str">
        <f aca="false">IFERROR(IF(SUM('MRR Conglomerado'!Q654:S654)=0,"",ROUND(SUM('MRR Conglomerado'!AC654:AE654)/SUM('MRR Conglomerado'!Q654:S654),3)),"")</f>
        <v/>
      </c>
      <c r="O654" s="13" t="str">
        <f aca="false">IFERROR(IF(SUM('MRR Conglomerado'!R654:T654)=0,"",ROUND(SUM('MRR Conglomerado'!AD654:AF654)/SUM('MRR Conglomerado'!R654:T654),3)),"")</f>
        <v/>
      </c>
      <c r="P654" s="13" t="str">
        <f aca="false">IFERROR(IF(SUM('MRR Conglomerado'!S654:U654)=0,"",ROUND(SUM('MRR Conglomerado'!AE654:AG654)/SUM('MRR Conglomerado'!S654:U654),3)),"")</f>
        <v/>
      </c>
      <c r="Q654" s="13" t="str">
        <f aca="false">IFERROR(IF(SUM('MRR Conglomerado'!T654:V654)=0,"",ROUND(SUM('MRR Conglomerado'!AF654:AH654)/SUM('MRR Conglomerado'!T654:V654),3)),"")</f>
        <v/>
      </c>
      <c r="R654" s="13" t="str">
        <f aca="false">IFERROR(IF(SUM('MRR Conglomerado'!U654:W654)=0,"",ROUND(SUM('MRR Conglomerado'!AG654:AI654)/SUM('MRR Conglomerado'!U654:W654),3)),"")</f>
        <v/>
      </c>
      <c r="S654" s="13" t="str">
        <f aca="false">IFERROR(IF(SUM('MRR Conglomerado'!V654:X654)=0,"",ROUND(SUM('MRR Conglomerado'!AH654:AJ654)/SUM('MRR Conglomerado'!V654:X654),3)),"")</f>
        <v/>
      </c>
      <c r="T654" s="13" t="str">
        <f aca="false">IFERROR(IF(SUM('MRR Conglomerado'!W654:Y654)=0,"",ROUND(SUM('MRR Conglomerado'!AI654:AK654)/SUM('MRR Conglomerado'!W654:Y654),3)),"")</f>
        <v/>
      </c>
      <c r="U654" s="13" t="str">
        <f aca="false">IFERROR(IF(SUM('MRR Conglomerado'!X654:Z654)=0,"",ROUND(SUM('MRR Conglomerado'!AJ654:AL654)/SUM('MRR Conglomerado'!X654:Z654),3)),"")</f>
        <v/>
      </c>
      <c r="V654" s="13" t="str">
        <f aca="false">IFERROR(IF(SUM('MRR Conglomerado'!Y654:AA654)=0,"",ROUND(SUM('MRR Conglomerado'!AK654:AM654)/SUM('MRR Conglomerado'!Y654:AA654),3)),"")</f>
        <v/>
      </c>
      <c r="W654" s="13" t="str">
        <f aca="false">IFERROR(IF(SUM('MRR Conglomerado'!Z654:AB654)=0,"",ROUND(SUM('MRR Conglomerado'!AL654:AN654)/SUM('MRR Conglomerado'!Z654:AB654),3)),"")</f>
        <v/>
      </c>
      <c r="X654" s="13" t="str">
        <f aca="false">IFERROR(IF(SUM('MRR Conglomerado'!AA654:AC654)=0,"",ROUND(SUM('MRR Conglomerado'!AM654:AO654)/SUM('MRR Conglomerado'!AA654:AC654),3)),"")</f>
        <v/>
      </c>
      <c r="Y654" s="13" t="str">
        <f aca="false">IFERROR(IF(SUM('MRR Conglomerado'!AB654:AD654)=0,"",ROUND(SUM('MRR Conglomerado'!AN654:AP654)/SUM('MRR Conglomerado'!AB654:AD654),3)),"")</f>
        <v/>
      </c>
      <c r="Z654" s="13" t="n">
        <f aca="false">IFERROR(IF(SUM('MRR Conglomerado'!AC654:AE654)=0,"",ROUND(SUM('MRR Conglomerado'!AO654:AQ654)/SUM('MRR Conglomerado'!AC654:AE654),3)),"")</f>
        <v>0</v>
      </c>
      <c r="AA654" s="13" t="n">
        <f aca="false">IFERROR(IF(SUM('MRR Conglomerado'!AD654:AF654)=0,"",ROUND(SUM('MRR Conglomerado'!AP654:AR654)/SUM('MRR Conglomerado'!AD654:AF654),3)),"")</f>
        <v>0</v>
      </c>
      <c r="AB654" s="13" t="n">
        <f aca="false">IFERROR(IF(SUM('MRR Conglomerado'!AE654:AG654)=0,"",ROUND(SUM('MRR Conglomerado'!AQ654:AS654)/SUM('MRR Conglomerado'!AE654:AG654),3)),"")</f>
        <v>0</v>
      </c>
    </row>
    <row r="655" customFormat="false" ht="15" hidden="false" customHeight="false" outlineLevel="0" collapsed="false">
      <c r="A655" s="10" t="s">
        <v>1370</v>
      </c>
      <c r="B655" s="13" t="str">
        <f aca="false">IFERROR(IF(SUM('MRR Conglomerado'!E655:G655)=0,"",ROUND(SUM('MRR Conglomerado'!Q655:S655)/SUM('MRR Conglomerado'!E655:G655),3)),"")</f>
        <v/>
      </c>
      <c r="C655" s="13" t="str">
        <f aca="false">IFERROR(IF(SUM('MRR Conglomerado'!F655:H655)=0,"",ROUND(SUM('MRR Conglomerado'!R655:T655)/SUM('MRR Conglomerado'!F655:H655),3)),"")</f>
        <v/>
      </c>
      <c r="D655" s="13" t="str">
        <f aca="false">IFERROR(IF(SUM('MRR Conglomerado'!G655:I655)=0,"",ROUND(SUM('MRR Conglomerado'!S655:U655)/SUM('MRR Conglomerado'!G655:I655),3)),"")</f>
        <v/>
      </c>
      <c r="E655" s="13" t="str">
        <f aca="false">IFERROR(IF(SUM('MRR Conglomerado'!H655:J655)=0,"",ROUND(SUM('MRR Conglomerado'!T655:V655)/SUM('MRR Conglomerado'!H655:J655),3)),"")</f>
        <v/>
      </c>
      <c r="F655" s="13" t="str">
        <f aca="false">IFERROR(IF(SUM('MRR Conglomerado'!I655:K655)=0,"",ROUND(SUM('MRR Conglomerado'!U655:W655)/SUM('MRR Conglomerado'!I655:K655),3)),"")</f>
        <v/>
      </c>
      <c r="G655" s="13" t="str">
        <f aca="false">IFERROR(IF(SUM('MRR Conglomerado'!J655:L655)=0,"",ROUND(SUM('MRR Conglomerado'!V655:X655)/SUM('MRR Conglomerado'!J655:L655),3)),"")</f>
        <v/>
      </c>
      <c r="H655" s="13" t="str">
        <f aca="false">IFERROR(IF(SUM('MRR Conglomerado'!K655:M655)=0,"",ROUND(SUM('MRR Conglomerado'!W655:Y655)/SUM('MRR Conglomerado'!K655:M655),3)),"")</f>
        <v/>
      </c>
      <c r="I655" s="13" t="str">
        <f aca="false">IFERROR(IF(SUM('MRR Conglomerado'!L655:N655)=0,"",ROUND(SUM('MRR Conglomerado'!X655:Z655)/SUM('MRR Conglomerado'!L655:N655),3)),"")</f>
        <v/>
      </c>
      <c r="J655" s="13" t="str">
        <f aca="false">IFERROR(IF(SUM('MRR Conglomerado'!M655:O655)=0,"",ROUND(SUM('MRR Conglomerado'!Y655:AA655)/SUM('MRR Conglomerado'!M655:O655),3)),"")</f>
        <v/>
      </c>
      <c r="K655" s="13" t="str">
        <f aca="false">IFERROR(IF(SUM('MRR Conglomerado'!N655:P655)=0,"",ROUND(SUM('MRR Conglomerado'!Z655:AB655)/SUM('MRR Conglomerado'!N655:P655),3)),"")</f>
        <v/>
      </c>
      <c r="L655" s="13" t="str">
        <f aca="false">IFERROR(IF(SUM('MRR Conglomerado'!O655:Q655)=0,"",ROUND(SUM('MRR Conglomerado'!AA655:AC655)/SUM('MRR Conglomerado'!O655:Q655),3)),"")</f>
        <v/>
      </c>
      <c r="M655" s="13" t="str">
        <f aca="false">IFERROR(IF(SUM('MRR Conglomerado'!P655:R655)=0,"",ROUND(SUM('MRR Conglomerado'!AB655:AD655)/SUM('MRR Conglomerado'!P655:R655),3)),"")</f>
        <v/>
      </c>
      <c r="N655" s="13" t="str">
        <f aca="false">IFERROR(IF(SUM('MRR Conglomerado'!Q655:S655)=0,"",ROUND(SUM('MRR Conglomerado'!AC655:AE655)/SUM('MRR Conglomerado'!Q655:S655),3)),"")</f>
        <v/>
      </c>
      <c r="O655" s="13" t="str">
        <f aca="false">IFERROR(IF(SUM('MRR Conglomerado'!R655:T655)=0,"",ROUND(SUM('MRR Conglomerado'!AD655:AF655)/SUM('MRR Conglomerado'!R655:T655),3)),"")</f>
        <v/>
      </c>
      <c r="P655" s="13" t="str">
        <f aca="false">IFERROR(IF(SUM('MRR Conglomerado'!S655:U655)=0,"",ROUND(SUM('MRR Conglomerado'!AE655:AG655)/SUM('MRR Conglomerado'!S655:U655),3)),"")</f>
        <v/>
      </c>
      <c r="Q655" s="13" t="str">
        <f aca="false">IFERROR(IF(SUM('MRR Conglomerado'!T655:V655)=0,"",ROUND(SUM('MRR Conglomerado'!AF655:AH655)/SUM('MRR Conglomerado'!T655:V655),3)),"")</f>
        <v/>
      </c>
      <c r="R655" s="13" t="str">
        <f aca="false">IFERROR(IF(SUM('MRR Conglomerado'!U655:W655)=0,"",ROUND(SUM('MRR Conglomerado'!AG655:AI655)/SUM('MRR Conglomerado'!U655:W655),3)),"")</f>
        <v/>
      </c>
      <c r="S655" s="13" t="str">
        <f aca="false">IFERROR(IF(SUM('MRR Conglomerado'!V655:X655)=0,"",ROUND(SUM('MRR Conglomerado'!AH655:AJ655)/SUM('MRR Conglomerado'!V655:X655),3)),"")</f>
        <v/>
      </c>
      <c r="T655" s="13" t="str">
        <f aca="false">IFERROR(IF(SUM('MRR Conglomerado'!W655:Y655)=0,"",ROUND(SUM('MRR Conglomerado'!AI655:AK655)/SUM('MRR Conglomerado'!W655:Y655),3)),"")</f>
        <v/>
      </c>
      <c r="U655" s="13" t="str">
        <f aca="false">IFERROR(IF(SUM('MRR Conglomerado'!X655:Z655)=0,"",ROUND(SUM('MRR Conglomerado'!AJ655:AL655)/SUM('MRR Conglomerado'!X655:Z655),3)),"")</f>
        <v/>
      </c>
      <c r="V655" s="13" t="str">
        <f aca="false">IFERROR(IF(SUM('MRR Conglomerado'!Y655:AA655)=0,"",ROUND(SUM('MRR Conglomerado'!AK655:AM655)/SUM('MRR Conglomerado'!Y655:AA655),3)),"")</f>
        <v/>
      </c>
      <c r="W655" s="13" t="str">
        <f aca="false">IFERROR(IF(SUM('MRR Conglomerado'!Z655:AB655)=0,"",ROUND(SUM('MRR Conglomerado'!AL655:AN655)/SUM('MRR Conglomerado'!Z655:AB655),3)),"")</f>
        <v/>
      </c>
      <c r="X655" s="13" t="str">
        <f aca="false">IFERROR(IF(SUM('MRR Conglomerado'!AA655:AC655)=0,"",ROUND(SUM('MRR Conglomerado'!AM655:AO655)/SUM('MRR Conglomerado'!AA655:AC655),3)),"")</f>
        <v/>
      </c>
      <c r="Y655" s="13" t="str">
        <f aca="false">IFERROR(IF(SUM('MRR Conglomerado'!AB655:AD655)=0,"",ROUND(SUM('MRR Conglomerado'!AN655:AP655)/SUM('MRR Conglomerado'!AB655:AD655),3)),"")</f>
        <v/>
      </c>
      <c r="Z655" s="13" t="str">
        <f aca="false">IFERROR(IF(SUM('MRR Conglomerado'!AC655:AE655)=0,"",ROUND(SUM('MRR Conglomerado'!AO655:AQ655)/SUM('MRR Conglomerado'!AC655:AE655),3)),"")</f>
        <v/>
      </c>
      <c r="AA655" s="13" t="str">
        <f aca="false">IFERROR(IF(SUM('MRR Conglomerado'!AD655:AF655)=0,"",ROUND(SUM('MRR Conglomerado'!AP655:AR655)/SUM('MRR Conglomerado'!AD655:AF655),3)),"")</f>
        <v/>
      </c>
      <c r="AB655" s="13" t="str">
        <f aca="false">IFERROR(IF(SUM('MRR Conglomerado'!AE655:AG655)=0,"",ROUND(SUM('MRR Conglomerado'!AQ655:AS655)/SUM('MRR Conglomerado'!AE655:AG655),3)),"")</f>
        <v/>
      </c>
    </row>
    <row r="656" customFormat="false" ht="15" hidden="false" customHeight="false" outlineLevel="0" collapsed="false">
      <c r="A656" s="10" t="s">
        <v>1372</v>
      </c>
      <c r="B656" s="13" t="n">
        <f aca="false">IFERROR(IF(SUM('MRR Conglomerado'!E656:G656)=0,"",ROUND(SUM('MRR Conglomerado'!Q656:S656)/SUM('MRR Conglomerado'!E656:G656),3)),"")</f>
        <v>4.479</v>
      </c>
      <c r="C656" s="13" t="n">
        <f aca="false">IFERROR(IF(SUM('MRR Conglomerado'!F656:H656)=0,"",ROUND(SUM('MRR Conglomerado'!R656:T656)/SUM('MRR Conglomerado'!F656:H656),3)),"")</f>
        <v>2.485</v>
      </c>
      <c r="D656" s="13" t="n">
        <f aca="false">IFERROR(IF(SUM('MRR Conglomerado'!G656:I656)=0,"",ROUND(SUM('MRR Conglomerado'!S656:U656)/SUM('MRR Conglomerado'!G656:I656),3)),"")</f>
        <v>1.536</v>
      </c>
      <c r="E656" s="13" t="n">
        <f aca="false">IFERROR(IF(SUM('MRR Conglomerado'!H656:J656)=0,"",ROUND(SUM('MRR Conglomerado'!T656:V656)/SUM('MRR Conglomerado'!H656:J656),3)),"")</f>
        <v>1.472</v>
      </c>
      <c r="F656" s="13" t="n">
        <f aca="false">IFERROR(IF(SUM('MRR Conglomerado'!I656:K656)=0,"",ROUND(SUM('MRR Conglomerado'!U656:W656)/SUM('MRR Conglomerado'!I656:K656),3)),"")</f>
        <v>1.35</v>
      </c>
      <c r="G656" s="13" t="n">
        <f aca="false">IFERROR(IF(SUM('MRR Conglomerado'!J656:L656)=0,"",ROUND(SUM('MRR Conglomerado'!V656:X656)/SUM('MRR Conglomerado'!J656:L656),3)),"")</f>
        <v>1.4</v>
      </c>
      <c r="H656" s="13" t="n">
        <f aca="false">IFERROR(IF(SUM('MRR Conglomerado'!K656:M656)=0,"",ROUND(SUM('MRR Conglomerado'!W656:Y656)/SUM('MRR Conglomerado'!K656:M656),3)),"")</f>
        <v>1.367</v>
      </c>
      <c r="I656" s="13" t="n">
        <f aca="false">IFERROR(IF(SUM('MRR Conglomerado'!L656:N656)=0,"",ROUND(SUM('MRR Conglomerado'!X656:Z656)/SUM('MRR Conglomerado'!L656:N656),3)),"")</f>
        <v>1.288</v>
      </c>
      <c r="J656" s="13" t="n">
        <f aca="false">IFERROR(IF(SUM('MRR Conglomerado'!M656:O656)=0,"",ROUND(SUM('MRR Conglomerado'!Y656:AA656)/SUM('MRR Conglomerado'!M656:O656),3)),"")</f>
        <v>1.243</v>
      </c>
      <c r="K656" s="13" t="n">
        <f aca="false">IFERROR(IF(SUM('MRR Conglomerado'!N656:P656)=0,"",ROUND(SUM('MRR Conglomerado'!Z656:AB656)/SUM('MRR Conglomerado'!N656:P656),3)),"")</f>
        <v>1.261</v>
      </c>
      <c r="L656" s="13" t="n">
        <f aca="false">IFERROR(IF(SUM('MRR Conglomerado'!O656:Q656)=0,"",ROUND(SUM('MRR Conglomerado'!AA656:AC656)/SUM('MRR Conglomerado'!O656:Q656),3)),"")</f>
        <v>1.324</v>
      </c>
      <c r="M656" s="13" t="n">
        <f aca="false">IFERROR(IF(SUM('MRR Conglomerado'!P656:R656)=0,"",ROUND(SUM('MRR Conglomerado'!AB656:AD656)/SUM('MRR Conglomerado'!P656:R656),3)),"")</f>
        <v>1.182</v>
      </c>
      <c r="N656" s="13" t="n">
        <f aca="false">IFERROR(IF(SUM('MRR Conglomerado'!Q656:S656)=0,"",ROUND(SUM('MRR Conglomerado'!AC656:AE656)/SUM('MRR Conglomerado'!Q656:S656),3)),"")</f>
        <v>1.192</v>
      </c>
      <c r="O656" s="13" t="n">
        <f aca="false">IFERROR(IF(SUM('MRR Conglomerado'!R656:T656)=0,"",ROUND(SUM('MRR Conglomerado'!AD656:AF656)/SUM('MRR Conglomerado'!R656:T656),3)),"")</f>
        <v>1.028</v>
      </c>
      <c r="P656" s="13" t="n">
        <f aca="false">IFERROR(IF(SUM('MRR Conglomerado'!S656:U656)=0,"",ROUND(SUM('MRR Conglomerado'!AE656:AG656)/SUM('MRR Conglomerado'!S656:U656),3)),"")</f>
        <v>1.044</v>
      </c>
      <c r="Q656" s="13" t="n">
        <f aca="false">IFERROR(IF(SUM('MRR Conglomerado'!T656:V656)=0,"",ROUND(SUM('MRR Conglomerado'!AF656:AH656)/SUM('MRR Conglomerado'!T656:V656),3)),"")</f>
        <v>0.966</v>
      </c>
      <c r="R656" s="13" t="n">
        <f aca="false">IFERROR(IF(SUM('MRR Conglomerado'!U656:W656)=0,"",ROUND(SUM('MRR Conglomerado'!AG656:AI656)/SUM('MRR Conglomerado'!U656:W656),3)),"")</f>
        <v>1.004</v>
      </c>
      <c r="S656" s="13" t="n">
        <f aca="false">IFERROR(IF(SUM('MRR Conglomerado'!V656:X656)=0,"",ROUND(SUM('MRR Conglomerado'!AH656:AJ656)/SUM('MRR Conglomerado'!V656:X656),3)),"")</f>
        <v>0.981</v>
      </c>
      <c r="T656" s="13" t="n">
        <f aca="false">IFERROR(IF(SUM('MRR Conglomerado'!W656:Y656)=0,"",ROUND(SUM('MRR Conglomerado'!AI656:AK656)/SUM('MRR Conglomerado'!W656:Y656),3)),"")</f>
        <v>0.971</v>
      </c>
      <c r="U656" s="13" t="n">
        <f aca="false">IFERROR(IF(SUM('MRR Conglomerado'!X656:Z656)=0,"",ROUND(SUM('MRR Conglomerado'!AJ656:AL656)/SUM('MRR Conglomerado'!X656:Z656),3)),"")</f>
        <v>0.992</v>
      </c>
      <c r="V656" s="13" t="n">
        <f aca="false">IFERROR(IF(SUM('MRR Conglomerado'!Y656:AA656)=0,"",ROUND(SUM('MRR Conglomerado'!AK656:AM656)/SUM('MRR Conglomerado'!Y656:AA656),3)),"")</f>
        <v>0.998</v>
      </c>
      <c r="W656" s="13" t="n">
        <f aca="false">IFERROR(IF(SUM('MRR Conglomerado'!Z656:AB656)=0,"",ROUND(SUM('MRR Conglomerado'!AL656:AN656)/SUM('MRR Conglomerado'!Z656:AB656),3)),"")</f>
        <v>0.956</v>
      </c>
      <c r="X656" s="13" t="n">
        <f aca="false">IFERROR(IF(SUM('MRR Conglomerado'!AA656:AC656)=0,"",ROUND(SUM('MRR Conglomerado'!AM656:AO656)/SUM('MRR Conglomerado'!AA656:AC656),3)),"")</f>
        <v>0.815</v>
      </c>
      <c r="Y656" s="13" t="n">
        <f aca="false">IFERROR(IF(SUM('MRR Conglomerado'!AB656:AD656)=0,"",ROUND(SUM('MRR Conglomerado'!AN656:AP656)/SUM('MRR Conglomerado'!AB656:AD656),3)),"")</f>
        <v>0.76</v>
      </c>
      <c r="Z656" s="13" t="n">
        <f aca="false">IFERROR(IF(SUM('MRR Conglomerado'!AC656:AE656)=0,"",ROUND(SUM('MRR Conglomerado'!AO656:AQ656)/SUM('MRR Conglomerado'!AC656:AE656),3)),"")</f>
        <v>0.74</v>
      </c>
      <c r="AA656" s="13" t="n">
        <f aca="false">IFERROR(IF(SUM('MRR Conglomerado'!AD656:AF656)=0,"",ROUND(SUM('MRR Conglomerado'!AP656:AR656)/SUM('MRR Conglomerado'!AD656:AF656),3)),"")</f>
        <v>0.804</v>
      </c>
      <c r="AB656" s="13" t="n">
        <f aca="false">IFERROR(IF(SUM('MRR Conglomerado'!AE656:AG656)=0,"",ROUND(SUM('MRR Conglomerado'!AQ656:AS656)/SUM('MRR Conglomerado'!AE656:AG656),3)),"")</f>
        <v>0.8</v>
      </c>
    </row>
    <row r="657" customFormat="false" ht="15" hidden="false" customHeight="false" outlineLevel="0" collapsed="false">
      <c r="A657" s="10" t="s">
        <v>1374</v>
      </c>
      <c r="B657" s="13" t="str">
        <f aca="false">IFERROR(IF(SUM('MRR Conglomerado'!E657:G657)=0,"",ROUND(SUM('MRR Conglomerado'!Q657:S657)/SUM('MRR Conglomerado'!E657:G657),3)),"")</f>
        <v/>
      </c>
      <c r="C657" s="13" t="str">
        <f aca="false">IFERROR(IF(SUM('MRR Conglomerado'!F657:H657)=0,"",ROUND(SUM('MRR Conglomerado'!R657:T657)/SUM('MRR Conglomerado'!F657:H657),3)),"")</f>
        <v/>
      </c>
      <c r="D657" s="13" t="str">
        <f aca="false">IFERROR(IF(SUM('MRR Conglomerado'!G657:I657)=0,"",ROUND(SUM('MRR Conglomerado'!S657:U657)/SUM('MRR Conglomerado'!G657:I657),3)),"")</f>
        <v/>
      </c>
      <c r="E657" s="13" t="str">
        <f aca="false">IFERROR(IF(SUM('MRR Conglomerado'!H657:J657)=0,"",ROUND(SUM('MRR Conglomerado'!T657:V657)/SUM('MRR Conglomerado'!H657:J657),3)),"")</f>
        <v/>
      </c>
      <c r="F657" s="13" t="str">
        <f aca="false">IFERROR(IF(SUM('MRR Conglomerado'!I657:K657)=0,"",ROUND(SUM('MRR Conglomerado'!U657:W657)/SUM('MRR Conglomerado'!I657:K657),3)),"")</f>
        <v/>
      </c>
      <c r="G657" s="13" t="str">
        <f aca="false">IFERROR(IF(SUM('MRR Conglomerado'!J657:L657)=0,"",ROUND(SUM('MRR Conglomerado'!V657:X657)/SUM('MRR Conglomerado'!J657:L657),3)),"")</f>
        <v/>
      </c>
      <c r="H657" s="13" t="str">
        <f aca="false">IFERROR(IF(SUM('MRR Conglomerado'!K657:M657)=0,"",ROUND(SUM('MRR Conglomerado'!W657:Y657)/SUM('MRR Conglomerado'!K657:M657),3)),"")</f>
        <v/>
      </c>
      <c r="I657" s="13" t="str">
        <f aca="false">IFERROR(IF(SUM('MRR Conglomerado'!L657:N657)=0,"",ROUND(SUM('MRR Conglomerado'!X657:Z657)/SUM('MRR Conglomerado'!L657:N657),3)),"")</f>
        <v/>
      </c>
      <c r="J657" s="13" t="str">
        <f aca="false">IFERROR(IF(SUM('MRR Conglomerado'!M657:O657)=0,"",ROUND(SUM('MRR Conglomerado'!Y657:AA657)/SUM('MRR Conglomerado'!M657:O657),3)),"")</f>
        <v/>
      </c>
      <c r="K657" s="13" t="str">
        <f aca="false">IFERROR(IF(SUM('MRR Conglomerado'!N657:P657)=0,"",ROUND(SUM('MRR Conglomerado'!Z657:AB657)/SUM('MRR Conglomerado'!N657:P657),3)),"")</f>
        <v/>
      </c>
      <c r="L657" s="13" t="str">
        <f aca="false">IFERROR(IF(SUM('MRR Conglomerado'!O657:Q657)=0,"",ROUND(SUM('MRR Conglomerado'!AA657:AC657)/SUM('MRR Conglomerado'!O657:Q657),3)),"")</f>
        <v/>
      </c>
      <c r="M657" s="13" t="str">
        <f aca="false">IFERROR(IF(SUM('MRR Conglomerado'!P657:R657)=0,"",ROUND(SUM('MRR Conglomerado'!AB657:AD657)/SUM('MRR Conglomerado'!P657:R657),3)),"")</f>
        <v/>
      </c>
      <c r="N657" s="13" t="str">
        <f aca="false">IFERROR(IF(SUM('MRR Conglomerado'!Q657:S657)=0,"",ROUND(SUM('MRR Conglomerado'!AC657:AE657)/SUM('MRR Conglomerado'!Q657:S657),3)),"")</f>
        <v/>
      </c>
      <c r="O657" s="13" t="str">
        <f aca="false">IFERROR(IF(SUM('MRR Conglomerado'!R657:T657)=0,"",ROUND(SUM('MRR Conglomerado'!AD657:AF657)/SUM('MRR Conglomerado'!R657:T657),3)),"")</f>
        <v/>
      </c>
      <c r="P657" s="13" t="str">
        <f aca="false">IFERROR(IF(SUM('MRR Conglomerado'!S657:U657)=0,"",ROUND(SUM('MRR Conglomerado'!AE657:AG657)/SUM('MRR Conglomerado'!S657:U657),3)),"")</f>
        <v/>
      </c>
      <c r="Q657" s="13" t="str">
        <f aca="false">IFERROR(IF(SUM('MRR Conglomerado'!T657:V657)=0,"",ROUND(SUM('MRR Conglomerado'!AF657:AH657)/SUM('MRR Conglomerado'!T657:V657),3)),"")</f>
        <v/>
      </c>
      <c r="R657" s="13" t="str">
        <f aca="false">IFERROR(IF(SUM('MRR Conglomerado'!U657:W657)=0,"",ROUND(SUM('MRR Conglomerado'!AG657:AI657)/SUM('MRR Conglomerado'!U657:W657),3)),"")</f>
        <v/>
      </c>
      <c r="S657" s="13" t="str">
        <f aca="false">IFERROR(IF(SUM('MRR Conglomerado'!V657:X657)=0,"",ROUND(SUM('MRR Conglomerado'!AH657:AJ657)/SUM('MRR Conglomerado'!V657:X657),3)),"")</f>
        <v/>
      </c>
      <c r="T657" s="13" t="str">
        <f aca="false">IFERROR(IF(SUM('MRR Conglomerado'!W657:Y657)=0,"",ROUND(SUM('MRR Conglomerado'!AI657:AK657)/SUM('MRR Conglomerado'!W657:Y657),3)),"")</f>
        <v/>
      </c>
      <c r="U657" s="13" t="str">
        <f aca="false">IFERROR(IF(SUM('MRR Conglomerado'!X657:Z657)=0,"",ROUND(SUM('MRR Conglomerado'!AJ657:AL657)/SUM('MRR Conglomerado'!X657:Z657),3)),"")</f>
        <v/>
      </c>
      <c r="V657" s="13" t="str">
        <f aca="false">IFERROR(IF(SUM('MRR Conglomerado'!Y657:AA657)=0,"",ROUND(SUM('MRR Conglomerado'!AK657:AM657)/SUM('MRR Conglomerado'!Y657:AA657),3)),"")</f>
        <v/>
      </c>
      <c r="W657" s="13" t="str">
        <f aca="false">IFERROR(IF(SUM('MRR Conglomerado'!Z657:AB657)=0,"",ROUND(SUM('MRR Conglomerado'!AL657:AN657)/SUM('MRR Conglomerado'!Z657:AB657),3)),"")</f>
        <v/>
      </c>
      <c r="X657" s="13" t="str">
        <f aca="false">IFERROR(IF(SUM('MRR Conglomerado'!AA657:AC657)=0,"",ROUND(SUM('MRR Conglomerado'!AM657:AO657)/SUM('MRR Conglomerado'!AA657:AC657),3)),"")</f>
        <v/>
      </c>
      <c r="Y657" s="13" t="str">
        <f aca="false">IFERROR(IF(SUM('MRR Conglomerado'!AB657:AD657)=0,"",ROUND(SUM('MRR Conglomerado'!AN657:AP657)/SUM('MRR Conglomerado'!AB657:AD657),3)),"")</f>
        <v/>
      </c>
      <c r="Z657" s="13" t="n">
        <f aca="false">IFERROR(IF(SUM('MRR Conglomerado'!AC657:AE657)=0,"",ROUND(SUM('MRR Conglomerado'!AO657:AQ657)/SUM('MRR Conglomerado'!AC657:AE657),3)),"")</f>
        <v>2.857</v>
      </c>
      <c r="AA657" s="13" t="n">
        <f aca="false">IFERROR(IF(SUM('MRR Conglomerado'!AD657:AF657)=0,"",ROUND(SUM('MRR Conglomerado'!AP657:AR657)/SUM('MRR Conglomerado'!AD657:AF657),3)),"")</f>
        <v>1.357</v>
      </c>
      <c r="AB657" s="13" t="n">
        <f aca="false">IFERROR(IF(SUM('MRR Conglomerado'!AE657:AG657)=0,"",ROUND(SUM('MRR Conglomerado'!AQ657:AS657)/SUM('MRR Conglomerado'!AE657:AG657),3)),"")</f>
        <v>0.857</v>
      </c>
    </row>
    <row r="658" customFormat="false" ht="15" hidden="false" customHeight="false" outlineLevel="0" collapsed="false">
      <c r="A658" s="10" t="s">
        <v>1376</v>
      </c>
      <c r="B658" s="13" t="str">
        <f aca="false">IFERROR(IF(SUM('MRR Conglomerado'!E658:G658)=0,"",ROUND(SUM('MRR Conglomerado'!Q658:S658)/SUM('MRR Conglomerado'!E658:G658),3)),"")</f>
        <v/>
      </c>
      <c r="C658" s="13" t="str">
        <f aca="false">IFERROR(IF(SUM('MRR Conglomerado'!F658:H658)=0,"",ROUND(SUM('MRR Conglomerado'!R658:T658)/SUM('MRR Conglomerado'!F658:H658),3)),"")</f>
        <v/>
      </c>
      <c r="D658" s="13" t="str">
        <f aca="false">IFERROR(IF(SUM('MRR Conglomerado'!G658:I658)=0,"",ROUND(SUM('MRR Conglomerado'!S658:U658)/SUM('MRR Conglomerado'!G658:I658),3)),"")</f>
        <v/>
      </c>
      <c r="E658" s="13" t="str">
        <f aca="false">IFERROR(IF(SUM('MRR Conglomerado'!H658:J658)=0,"",ROUND(SUM('MRR Conglomerado'!T658:V658)/SUM('MRR Conglomerado'!H658:J658),3)),"")</f>
        <v/>
      </c>
      <c r="F658" s="13" t="str">
        <f aca="false">IFERROR(IF(SUM('MRR Conglomerado'!I658:K658)=0,"",ROUND(SUM('MRR Conglomerado'!U658:W658)/SUM('MRR Conglomerado'!I658:K658),3)),"")</f>
        <v/>
      </c>
      <c r="G658" s="13" t="str">
        <f aca="false">IFERROR(IF(SUM('MRR Conglomerado'!J658:L658)=0,"",ROUND(SUM('MRR Conglomerado'!V658:X658)/SUM('MRR Conglomerado'!J658:L658),3)),"")</f>
        <v/>
      </c>
      <c r="H658" s="13" t="str">
        <f aca="false">IFERROR(IF(SUM('MRR Conglomerado'!K658:M658)=0,"",ROUND(SUM('MRR Conglomerado'!W658:Y658)/SUM('MRR Conglomerado'!K658:M658),3)),"")</f>
        <v/>
      </c>
      <c r="I658" s="13" t="str">
        <f aca="false">IFERROR(IF(SUM('MRR Conglomerado'!L658:N658)=0,"",ROUND(SUM('MRR Conglomerado'!X658:Z658)/SUM('MRR Conglomerado'!L658:N658),3)),"")</f>
        <v/>
      </c>
      <c r="J658" s="13" t="str">
        <f aca="false">IFERROR(IF(SUM('MRR Conglomerado'!M658:O658)=0,"",ROUND(SUM('MRR Conglomerado'!Y658:AA658)/SUM('MRR Conglomerado'!M658:O658),3)),"")</f>
        <v/>
      </c>
      <c r="K658" s="13" t="str">
        <f aca="false">IFERROR(IF(SUM('MRR Conglomerado'!N658:P658)=0,"",ROUND(SUM('MRR Conglomerado'!Z658:AB658)/SUM('MRR Conglomerado'!N658:P658),3)),"")</f>
        <v/>
      </c>
      <c r="L658" s="13" t="str">
        <f aca="false">IFERROR(IF(SUM('MRR Conglomerado'!O658:Q658)=0,"",ROUND(SUM('MRR Conglomerado'!AA658:AC658)/SUM('MRR Conglomerado'!O658:Q658),3)),"")</f>
        <v/>
      </c>
      <c r="M658" s="13" t="str">
        <f aca="false">IFERROR(IF(SUM('MRR Conglomerado'!P658:R658)=0,"",ROUND(SUM('MRR Conglomerado'!AB658:AD658)/SUM('MRR Conglomerado'!P658:R658),3)),"")</f>
        <v/>
      </c>
      <c r="N658" s="13" t="str">
        <f aca="false">IFERROR(IF(SUM('MRR Conglomerado'!Q658:S658)=0,"",ROUND(SUM('MRR Conglomerado'!AC658:AE658)/SUM('MRR Conglomerado'!Q658:S658),3)),"")</f>
        <v/>
      </c>
      <c r="O658" s="13" t="str">
        <f aca="false">IFERROR(IF(SUM('MRR Conglomerado'!R658:T658)=0,"",ROUND(SUM('MRR Conglomerado'!AD658:AF658)/SUM('MRR Conglomerado'!R658:T658),3)),"")</f>
        <v/>
      </c>
      <c r="P658" s="13" t="str">
        <f aca="false">IFERROR(IF(SUM('MRR Conglomerado'!S658:U658)=0,"",ROUND(SUM('MRR Conglomerado'!AE658:AG658)/SUM('MRR Conglomerado'!S658:U658),3)),"")</f>
        <v/>
      </c>
      <c r="Q658" s="13" t="str">
        <f aca="false">IFERROR(IF(SUM('MRR Conglomerado'!T658:V658)=0,"",ROUND(SUM('MRR Conglomerado'!AF658:AH658)/SUM('MRR Conglomerado'!T658:V658),3)),"")</f>
        <v/>
      </c>
      <c r="R658" s="13" t="str">
        <f aca="false">IFERROR(IF(SUM('MRR Conglomerado'!U658:W658)=0,"",ROUND(SUM('MRR Conglomerado'!AG658:AI658)/SUM('MRR Conglomerado'!U658:W658),3)),"")</f>
        <v/>
      </c>
      <c r="S658" s="13" t="str">
        <f aca="false">IFERROR(IF(SUM('MRR Conglomerado'!V658:X658)=0,"",ROUND(SUM('MRR Conglomerado'!AH658:AJ658)/SUM('MRR Conglomerado'!V658:X658),3)),"")</f>
        <v/>
      </c>
      <c r="T658" s="13" t="str">
        <f aca="false">IFERROR(IF(SUM('MRR Conglomerado'!W658:Y658)=0,"",ROUND(SUM('MRR Conglomerado'!AI658:AK658)/SUM('MRR Conglomerado'!W658:Y658),3)),"")</f>
        <v/>
      </c>
      <c r="U658" s="13" t="str">
        <f aca="false">IFERROR(IF(SUM('MRR Conglomerado'!X658:Z658)=0,"",ROUND(SUM('MRR Conglomerado'!AJ658:AL658)/SUM('MRR Conglomerado'!X658:Z658),3)),"")</f>
        <v/>
      </c>
      <c r="V658" s="13" t="str">
        <f aca="false">IFERROR(IF(SUM('MRR Conglomerado'!Y658:AA658)=0,"",ROUND(SUM('MRR Conglomerado'!AK658:AM658)/SUM('MRR Conglomerado'!Y658:AA658),3)),"")</f>
        <v/>
      </c>
      <c r="W658" s="13" t="str">
        <f aca="false">IFERROR(IF(SUM('MRR Conglomerado'!Z658:AB658)=0,"",ROUND(SUM('MRR Conglomerado'!AL658:AN658)/SUM('MRR Conglomerado'!Z658:AB658),3)),"")</f>
        <v/>
      </c>
      <c r="X658" s="13" t="str">
        <f aca="false">IFERROR(IF(SUM('MRR Conglomerado'!AA658:AC658)=0,"",ROUND(SUM('MRR Conglomerado'!AM658:AO658)/SUM('MRR Conglomerado'!AA658:AC658),3)),"")</f>
        <v/>
      </c>
      <c r="Y658" s="13" t="str">
        <f aca="false">IFERROR(IF(SUM('MRR Conglomerado'!AB658:AD658)=0,"",ROUND(SUM('MRR Conglomerado'!AN658:AP658)/SUM('MRR Conglomerado'!AB658:AD658),3)),"")</f>
        <v/>
      </c>
      <c r="Z658" s="13" t="str">
        <f aca="false">IFERROR(IF(SUM('MRR Conglomerado'!AC658:AE658)=0,"",ROUND(SUM('MRR Conglomerado'!AO658:AQ658)/SUM('MRR Conglomerado'!AC658:AE658),3)),"")</f>
        <v/>
      </c>
      <c r="AA658" s="13" t="str">
        <f aca="false">IFERROR(IF(SUM('MRR Conglomerado'!AD658:AF658)=0,"",ROUND(SUM('MRR Conglomerado'!AP658:AR658)/SUM('MRR Conglomerado'!AD658:AF658),3)),"")</f>
        <v/>
      </c>
      <c r="AB658" s="13" t="str">
        <f aca="false">IFERROR(IF(SUM('MRR Conglomerado'!AE658:AG658)=0,"",ROUND(SUM('MRR Conglomerado'!AQ658:AS658)/SUM('MRR Conglomerado'!AE658:AG658),3)),"")</f>
        <v/>
      </c>
    </row>
    <row r="659" customFormat="false" ht="15" hidden="false" customHeight="false" outlineLevel="0" collapsed="false">
      <c r="A659" s="10" t="s">
        <v>1378</v>
      </c>
      <c r="B659" s="13" t="n">
        <f aca="false">IFERROR(IF(SUM('MRR Conglomerado'!E659:G659)=0,"",ROUND(SUM('MRR Conglomerado'!Q659:S659)/SUM('MRR Conglomerado'!E659:G659),3)),"")</f>
        <v>0</v>
      </c>
      <c r="C659" s="13" t="n">
        <f aca="false">IFERROR(IF(SUM('MRR Conglomerado'!F659:H659)=0,"",ROUND(SUM('MRR Conglomerado'!R659:T659)/SUM('MRR Conglomerado'!F659:H659),3)),"")</f>
        <v>0</v>
      </c>
      <c r="D659" s="13" t="n">
        <f aca="false">IFERROR(IF(SUM('MRR Conglomerado'!G659:I659)=0,"",ROUND(SUM('MRR Conglomerado'!S659:U659)/SUM('MRR Conglomerado'!G659:I659),3)),"")</f>
        <v>0</v>
      </c>
      <c r="E659" s="13" t="n">
        <f aca="false">IFERROR(IF(SUM('MRR Conglomerado'!H659:J659)=0,"",ROUND(SUM('MRR Conglomerado'!T659:V659)/SUM('MRR Conglomerado'!H659:J659),3)),"")</f>
        <v>0</v>
      </c>
      <c r="F659" s="13" t="str">
        <f aca="false">IFERROR(IF(SUM('MRR Conglomerado'!I659:K659)=0,"",ROUND(SUM('MRR Conglomerado'!U659:W659)/SUM('MRR Conglomerado'!I659:K659),3)),"")</f>
        <v/>
      </c>
      <c r="G659" s="13" t="str">
        <f aca="false">IFERROR(IF(SUM('MRR Conglomerado'!J659:L659)=0,"",ROUND(SUM('MRR Conglomerado'!V659:X659)/SUM('MRR Conglomerado'!J659:L659),3)),"")</f>
        <v/>
      </c>
      <c r="H659" s="13" t="str">
        <f aca="false">IFERROR(IF(SUM('MRR Conglomerado'!K659:M659)=0,"",ROUND(SUM('MRR Conglomerado'!W659:Y659)/SUM('MRR Conglomerado'!K659:M659),3)),"")</f>
        <v/>
      </c>
      <c r="I659" s="13" t="str">
        <f aca="false">IFERROR(IF(SUM('MRR Conglomerado'!L659:N659)=0,"",ROUND(SUM('MRR Conglomerado'!X659:Z659)/SUM('MRR Conglomerado'!L659:N659),3)),"")</f>
        <v/>
      </c>
      <c r="J659" s="13" t="str">
        <f aca="false">IFERROR(IF(SUM('MRR Conglomerado'!M659:O659)=0,"",ROUND(SUM('MRR Conglomerado'!Y659:AA659)/SUM('MRR Conglomerado'!M659:O659),3)),"")</f>
        <v/>
      </c>
      <c r="K659" s="13" t="str">
        <f aca="false">IFERROR(IF(SUM('MRR Conglomerado'!N659:P659)=0,"",ROUND(SUM('MRR Conglomerado'!Z659:AB659)/SUM('MRR Conglomerado'!N659:P659),3)),"")</f>
        <v/>
      </c>
      <c r="L659" s="13" t="str">
        <f aca="false">IFERROR(IF(SUM('MRR Conglomerado'!O659:Q659)=0,"",ROUND(SUM('MRR Conglomerado'!AA659:AC659)/SUM('MRR Conglomerado'!O659:Q659),3)),"")</f>
        <v/>
      </c>
      <c r="M659" s="13" t="str">
        <f aca="false">IFERROR(IF(SUM('MRR Conglomerado'!P659:R659)=0,"",ROUND(SUM('MRR Conglomerado'!AB659:AD659)/SUM('MRR Conglomerado'!P659:R659),3)),"")</f>
        <v/>
      </c>
      <c r="N659" s="13" t="str">
        <f aca="false">IFERROR(IF(SUM('MRR Conglomerado'!Q659:S659)=0,"",ROUND(SUM('MRR Conglomerado'!AC659:AE659)/SUM('MRR Conglomerado'!Q659:S659),3)),"")</f>
        <v/>
      </c>
      <c r="O659" s="13" t="str">
        <f aca="false">IFERROR(IF(SUM('MRR Conglomerado'!R659:T659)=0,"",ROUND(SUM('MRR Conglomerado'!AD659:AF659)/SUM('MRR Conglomerado'!R659:T659),3)),"")</f>
        <v/>
      </c>
      <c r="P659" s="13" t="str">
        <f aca="false">IFERROR(IF(SUM('MRR Conglomerado'!S659:U659)=0,"",ROUND(SUM('MRR Conglomerado'!AE659:AG659)/SUM('MRR Conglomerado'!S659:U659),3)),"")</f>
        <v/>
      </c>
      <c r="Q659" s="13" t="str">
        <f aca="false">IFERROR(IF(SUM('MRR Conglomerado'!T659:V659)=0,"",ROUND(SUM('MRR Conglomerado'!AF659:AH659)/SUM('MRR Conglomerado'!T659:V659),3)),"")</f>
        <v/>
      </c>
      <c r="R659" s="13" t="str">
        <f aca="false">IFERROR(IF(SUM('MRR Conglomerado'!U659:W659)=0,"",ROUND(SUM('MRR Conglomerado'!AG659:AI659)/SUM('MRR Conglomerado'!U659:W659),3)),"")</f>
        <v/>
      </c>
      <c r="S659" s="13" t="str">
        <f aca="false">IFERROR(IF(SUM('MRR Conglomerado'!V659:X659)=0,"",ROUND(SUM('MRR Conglomerado'!AH659:AJ659)/SUM('MRR Conglomerado'!V659:X659),3)),"")</f>
        <v/>
      </c>
      <c r="T659" s="13" t="str">
        <f aca="false">IFERROR(IF(SUM('MRR Conglomerado'!W659:Y659)=0,"",ROUND(SUM('MRR Conglomerado'!AI659:AK659)/SUM('MRR Conglomerado'!W659:Y659),3)),"")</f>
        <v/>
      </c>
      <c r="U659" s="13" t="str">
        <f aca="false">IFERROR(IF(SUM('MRR Conglomerado'!X659:Z659)=0,"",ROUND(SUM('MRR Conglomerado'!AJ659:AL659)/SUM('MRR Conglomerado'!X659:Z659),3)),"")</f>
        <v/>
      </c>
      <c r="V659" s="13" t="str">
        <f aca="false">IFERROR(IF(SUM('MRR Conglomerado'!Y659:AA659)=0,"",ROUND(SUM('MRR Conglomerado'!AK659:AM659)/SUM('MRR Conglomerado'!Y659:AA659),3)),"")</f>
        <v/>
      </c>
      <c r="W659" s="13" t="str">
        <f aca="false">IFERROR(IF(SUM('MRR Conglomerado'!Z659:AB659)=0,"",ROUND(SUM('MRR Conglomerado'!AL659:AN659)/SUM('MRR Conglomerado'!Z659:AB659),3)),"")</f>
        <v/>
      </c>
      <c r="X659" s="13" t="str">
        <f aca="false">IFERROR(IF(SUM('MRR Conglomerado'!AA659:AC659)=0,"",ROUND(SUM('MRR Conglomerado'!AM659:AO659)/SUM('MRR Conglomerado'!AA659:AC659),3)),"")</f>
        <v/>
      </c>
      <c r="Y659" s="13" t="str">
        <f aca="false">IFERROR(IF(SUM('MRR Conglomerado'!AB659:AD659)=0,"",ROUND(SUM('MRR Conglomerado'!AN659:AP659)/SUM('MRR Conglomerado'!AB659:AD659),3)),"")</f>
        <v/>
      </c>
      <c r="Z659" s="13" t="str">
        <f aca="false">IFERROR(IF(SUM('MRR Conglomerado'!AC659:AE659)=0,"",ROUND(SUM('MRR Conglomerado'!AO659:AQ659)/SUM('MRR Conglomerado'!AC659:AE659),3)),"")</f>
        <v/>
      </c>
      <c r="AA659" s="13" t="str">
        <f aca="false">IFERROR(IF(SUM('MRR Conglomerado'!AD659:AF659)=0,"",ROUND(SUM('MRR Conglomerado'!AP659:AR659)/SUM('MRR Conglomerado'!AD659:AF659),3)),"")</f>
        <v/>
      </c>
      <c r="AB659" s="13" t="str">
        <f aca="false">IFERROR(IF(SUM('MRR Conglomerado'!AE659:AG659)=0,"",ROUND(SUM('MRR Conglomerado'!AQ659:AS659)/SUM('MRR Conglomerado'!AE659:AG659),3)),"")</f>
        <v/>
      </c>
    </row>
    <row r="660" customFormat="false" ht="15" hidden="false" customHeight="false" outlineLevel="0" collapsed="false">
      <c r="A660" s="10" t="s">
        <v>1380</v>
      </c>
      <c r="B660" s="13" t="str">
        <f aca="false">IFERROR(IF(SUM('MRR Conglomerado'!E660:G660)=0,"",ROUND(SUM('MRR Conglomerado'!Q660:S660)/SUM('MRR Conglomerado'!E660:G660),3)),"")</f>
        <v/>
      </c>
      <c r="C660" s="13" t="str">
        <f aca="false">IFERROR(IF(SUM('MRR Conglomerado'!F660:H660)=0,"",ROUND(SUM('MRR Conglomerado'!R660:T660)/SUM('MRR Conglomerado'!F660:H660),3)),"")</f>
        <v/>
      </c>
      <c r="D660" s="13" t="str">
        <f aca="false">IFERROR(IF(SUM('MRR Conglomerado'!G660:I660)=0,"",ROUND(SUM('MRR Conglomerado'!S660:U660)/SUM('MRR Conglomerado'!G660:I660),3)),"")</f>
        <v/>
      </c>
      <c r="E660" s="13" t="str">
        <f aca="false">IFERROR(IF(SUM('MRR Conglomerado'!H660:J660)=0,"",ROUND(SUM('MRR Conglomerado'!T660:V660)/SUM('MRR Conglomerado'!H660:J660),3)),"")</f>
        <v/>
      </c>
      <c r="F660" s="13" t="str">
        <f aca="false">IFERROR(IF(SUM('MRR Conglomerado'!I660:K660)=0,"",ROUND(SUM('MRR Conglomerado'!U660:W660)/SUM('MRR Conglomerado'!I660:K660),3)),"")</f>
        <v/>
      </c>
      <c r="G660" s="13" t="str">
        <f aca="false">IFERROR(IF(SUM('MRR Conglomerado'!J660:L660)=0,"",ROUND(SUM('MRR Conglomerado'!V660:X660)/SUM('MRR Conglomerado'!J660:L660),3)),"")</f>
        <v/>
      </c>
      <c r="H660" s="13" t="str">
        <f aca="false">IFERROR(IF(SUM('MRR Conglomerado'!K660:M660)=0,"",ROUND(SUM('MRR Conglomerado'!W660:Y660)/SUM('MRR Conglomerado'!K660:M660),3)),"")</f>
        <v/>
      </c>
      <c r="I660" s="13" t="str">
        <f aca="false">IFERROR(IF(SUM('MRR Conglomerado'!L660:N660)=0,"",ROUND(SUM('MRR Conglomerado'!X660:Z660)/SUM('MRR Conglomerado'!L660:N660),3)),"")</f>
        <v/>
      </c>
      <c r="J660" s="13" t="str">
        <f aca="false">IFERROR(IF(SUM('MRR Conglomerado'!M660:O660)=0,"",ROUND(SUM('MRR Conglomerado'!Y660:AA660)/SUM('MRR Conglomerado'!M660:O660),3)),"")</f>
        <v/>
      </c>
      <c r="K660" s="13" t="n">
        <f aca="false">IFERROR(IF(SUM('MRR Conglomerado'!N660:P660)=0,"",ROUND(SUM('MRR Conglomerado'!Z660:AB660)/SUM('MRR Conglomerado'!N660:P660),3)),"")</f>
        <v>1.673</v>
      </c>
      <c r="L660" s="13" t="n">
        <f aca="false">IFERROR(IF(SUM('MRR Conglomerado'!O660:Q660)=0,"",ROUND(SUM('MRR Conglomerado'!AA660:AC660)/SUM('MRR Conglomerado'!O660:Q660),3)),"")</f>
        <v>0</v>
      </c>
      <c r="M660" s="13" t="n">
        <f aca="false">IFERROR(IF(SUM('MRR Conglomerado'!P660:R660)=0,"",ROUND(SUM('MRR Conglomerado'!AB660:AD660)/SUM('MRR Conglomerado'!P660:R660),3)),"")</f>
        <v>0</v>
      </c>
      <c r="N660" s="13" t="n">
        <f aca="false">IFERROR(IF(SUM('MRR Conglomerado'!Q660:S660)=0,"",ROUND(SUM('MRR Conglomerado'!AC660:AE660)/SUM('MRR Conglomerado'!Q660:S660),3)),"")</f>
        <v>0</v>
      </c>
      <c r="O660" s="13" t="n">
        <f aca="false">IFERROR(IF(SUM('MRR Conglomerado'!R660:T660)=0,"",ROUND(SUM('MRR Conglomerado'!AD660:AF660)/SUM('MRR Conglomerado'!R660:T660),3)),"")</f>
        <v>0</v>
      </c>
      <c r="P660" s="13" t="n">
        <f aca="false">IFERROR(IF(SUM('MRR Conglomerado'!S660:U660)=0,"",ROUND(SUM('MRR Conglomerado'!AE660:AG660)/SUM('MRR Conglomerado'!S660:U660),3)),"")</f>
        <v>0</v>
      </c>
      <c r="Q660" s="13" t="n">
        <f aca="false">IFERROR(IF(SUM('MRR Conglomerado'!T660:V660)=0,"",ROUND(SUM('MRR Conglomerado'!AF660:AH660)/SUM('MRR Conglomerado'!T660:V660),3)),"")</f>
        <v>0</v>
      </c>
      <c r="R660" s="13" t="n">
        <f aca="false">IFERROR(IF(SUM('MRR Conglomerado'!U660:W660)=0,"",ROUND(SUM('MRR Conglomerado'!AG660:AI660)/SUM('MRR Conglomerado'!U660:W660),3)),"")</f>
        <v>0</v>
      </c>
      <c r="S660" s="13" t="n">
        <f aca="false">IFERROR(IF(SUM('MRR Conglomerado'!V660:X660)=0,"",ROUND(SUM('MRR Conglomerado'!AH660:AJ660)/SUM('MRR Conglomerado'!V660:X660),3)),"")</f>
        <v>0</v>
      </c>
      <c r="T660" s="13" t="n">
        <f aca="false">IFERROR(IF(SUM('MRR Conglomerado'!W660:Y660)=0,"",ROUND(SUM('MRR Conglomerado'!AI660:AK660)/SUM('MRR Conglomerado'!W660:Y660),3)),"")</f>
        <v>0</v>
      </c>
      <c r="U660" s="13" t="n">
        <f aca="false">IFERROR(IF(SUM('MRR Conglomerado'!X660:Z660)=0,"",ROUND(SUM('MRR Conglomerado'!AJ660:AL660)/SUM('MRR Conglomerado'!X660:Z660),3)),"")</f>
        <v>0</v>
      </c>
      <c r="V660" s="13" t="n">
        <f aca="false">IFERROR(IF(SUM('MRR Conglomerado'!Y660:AA660)=0,"",ROUND(SUM('MRR Conglomerado'!AK660:AM660)/SUM('MRR Conglomerado'!Y660:AA660),3)),"")</f>
        <v>0</v>
      </c>
      <c r="W660" s="13" t="n">
        <f aca="false">IFERROR(IF(SUM('MRR Conglomerado'!Z660:AB660)=0,"",ROUND(SUM('MRR Conglomerado'!AL660:AN660)/SUM('MRR Conglomerado'!Z660:AB660),3)),"")</f>
        <v>0</v>
      </c>
      <c r="X660" s="13" t="str">
        <f aca="false">IFERROR(IF(SUM('MRR Conglomerado'!AA660:AC660)=0,"",ROUND(SUM('MRR Conglomerado'!AM660:AO660)/SUM('MRR Conglomerado'!AA660:AC660),3)),"")</f>
        <v/>
      </c>
      <c r="Y660" s="13" t="str">
        <f aca="false">IFERROR(IF(SUM('MRR Conglomerado'!AB660:AD660)=0,"",ROUND(SUM('MRR Conglomerado'!AN660:AP660)/SUM('MRR Conglomerado'!AB660:AD660),3)),"")</f>
        <v/>
      </c>
      <c r="Z660" s="13" t="str">
        <f aca="false">IFERROR(IF(SUM('MRR Conglomerado'!AC660:AE660)=0,"",ROUND(SUM('MRR Conglomerado'!AO660:AQ660)/SUM('MRR Conglomerado'!AC660:AE660),3)),"")</f>
        <v/>
      </c>
      <c r="AA660" s="13" t="str">
        <f aca="false">IFERROR(IF(SUM('MRR Conglomerado'!AD660:AF660)=0,"",ROUND(SUM('MRR Conglomerado'!AP660:AR660)/SUM('MRR Conglomerado'!AD660:AF660),3)),"")</f>
        <v/>
      </c>
      <c r="AB660" s="13" t="str">
        <f aca="false">IFERROR(IF(SUM('MRR Conglomerado'!AE660:AG660)=0,"",ROUND(SUM('MRR Conglomerado'!AQ660:AS660)/SUM('MRR Conglomerado'!AE660:AG660),3)),"")</f>
        <v/>
      </c>
    </row>
    <row r="661" customFormat="false" ht="15" hidden="false" customHeight="false" outlineLevel="0" collapsed="false">
      <c r="A661" s="10" t="s">
        <v>1382</v>
      </c>
      <c r="B661" s="13" t="str">
        <f aca="false">IFERROR(IF(SUM('MRR Conglomerado'!E661:G661)=0,"",ROUND(SUM('MRR Conglomerado'!Q661:S661)/SUM('MRR Conglomerado'!E661:G661),3)),"")</f>
        <v/>
      </c>
      <c r="C661" s="13" t="str">
        <f aca="false">IFERROR(IF(SUM('MRR Conglomerado'!F661:H661)=0,"",ROUND(SUM('MRR Conglomerado'!R661:T661)/SUM('MRR Conglomerado'!F661:H661),3)),"")</f>
        <v/>
      </c>
      <c r="D661" s="13" t="str">
        <f aca="false">IFERROR(IF(SUM('MRR Conglomerado'!G661:I661)=0,"",ROUND(SUM('MRR Conglomerado'!S661:U661)/SUM('MRR Conglomerado'!G661:I661),3)),"")</f>
        <v/>
      </c>
      <c r="E661" s="13" t="str">
        <f aca="false">IFERROR(IF(SUM('MRR Conglomerado'!H661:J661)=0,"",ROUND(SUM('MRR Conglomerado'!T661:V661)/SUM('MRR Conglomerado'!H661:J661),3)),"")</f>
        <v/>
      </c>
      <c r="F661" s="13" t="str">
        <f aca="false">IFERROR(IF(SUM('MRR Conglomerado'!I661:K661)=0,"",ROUND(SUM('MRR Conglomerado'!U661:W661)/SUM('MRR Conglomerado'!I661:K661),3)),"")</f>
        <v/>
      </c>
      <c r="G661" s="13" t="str">
        <f aca="false">IFERROR(IF(SUM('MRR Conglomerado'!J661:L661)=0,"",ROUND(SUM('MRR Conglomerado'!V661:X661)/SUM('MRR Conglomerado'!J661:L661),3)),"")</f>
        <v/>
      </c>
      <c r="H661" s="13" t="str">
        <f aca="false">IFERROR(IF(SUM('MRR Conglomerado'!K661:M661)=0,"",ROUND(SUM('MRR Conglomerado'!W661:Y661)/SUM('MRR Conglomerado'!K661:M661),3)),"")</f>
        <v/>
      </c>
      <c r="I661" s="13" t="str">
        <f aca="false">IFERROR(IF(SUM('MRR Conglomerado'!L661:N661)=0,"",ROUND(SUM('MRR Conglomerado'!X661:Z661)/SUM('MRR Conglomerado'!L661:N661),3)),"")</f>
        <v/>
      </c>
      <c r="J661" s="13" t="str">
        <f aca="false">IFERROR(IF(SUM('MRR Conglomerado'!M661:O661)=0,"",ROUND(SUM('MRR Conglomerado'!Y661:AA661)/SUM('MRR Conglomerado'!M661:O661),3)),"")</f>
        <v/>
      </c>
      <c r="K661" s="13" t="str">
        <f aca="false">IFERROR(IF(SUM('MRR Conglomerado'!N661:P661)=0,"",ROUND(SUM('MRR Conglomerado'!Z661:AB661)/SUM('MRR Conglomerado'!N661:P661),3)),"")</f>
        <v/>
      </c>
      <c r="L661" s="13" t="str">
        <f aca="false">IFERROR(IF(SUM('MRR Conglomerado'!O661:Q661)=0,"",ROUND(SUM('MRR Conglomerado'!AA661:AC661)/SUM('MRR Conglomerado'!O661:Q661),3)),"")</f>
        <v/>
      </c>
      <c r="M661" s="13" t="str">
        <f aca="false">IFERROR(IF(SUM('MRR Conglomerado'!P661:R661)=0,"",ROUND(SUM('MRR Conglomerado'!AB661:AD661)/SUM('MRR Conglomerado'!P661:R661),3)),"")</f>
        <v/>
      </c>
      <c r="N661" s="13" t="str">
        <f aca="false">IFERROR(IF(SUM('MRR Conglomerado'!Q661:S661)=0,"",ROUND(SUM('MRR Conglomerado'!AC661:AE661)/SUM('MRR Conglomerado'!Q661:S661),3)),"")</f>
        <v/>
      </c>
      <c r="O661" s="13" t="str">
        <f aca="false">IFERROR(IF(SUM('MRR Conglomerado'!R661:T661)=0,"",ROUND(SUM('MRR Conglomerado'!AD661:AF661)/SUM('MRR Conglomerado'!R661:T661),3)),"")</f>
        <v/>
      </c>
      <c r="P661" s="13" t="str">
        <f aca="false">IFERROR(IF(SUM('MRR Conglomerado'!S661:U661)=0,"",ROUND(SUM('MRR Conglomerado'!AE661:AG661)/SUM('MRR Conglomerado'!S661:U661),3)),"")</f>
        <v/>
      </c>
      <c r="Q661" s="13" t="n">
        <f aca="false">IFERROR(IF(SUM('MRR Conglomerado'!T661:V661)=0,"",ROUND(SUM('MRR Conglomerado'!AF661:AH661)/SUM('MRR Conglomerado'!T661:V661),3)),"")</f>
        <v>0</v>
      </c>
      <c r="R661" s="13" t="n">
        <f aca="false">IFERROR(IF(SUM('MRR Conglomerado'!U661:W661)=0,"",ROUND(SUM('MRR Conglomerado'!AG661:AI661)/SUM('MRR Conglomerado'!U661:W661),3)),"")</f>
        <v>0</v>
      </c>
      <c r="S661" s="13" t="n">
        <f aca="false">IFERROR(IF(SUM('MRR Conglomerado'!V661:X661)=0,"",ROUND(SUM('MRR Conglomerado'!AH661:AJ661)/SUM('MRR Conglomerado'!V661:X661),3)),"")</f>
        <v>0</v>
      </c>
      <c r="T661" s="13" t="n">
        <f aca="false">IFERROR(IF(SUM('MRR Conglomerado'!W661:Y661)=0,"",ROUND(SUM('MRR Conglomerado'!AI661:AK661)/SUM('MRR Conglomerado'!W661:Y661),3)),"")</f>
        <v>0</v>
      </c>
      <c r="U661" s="13" t="n">
        <f aca="false">IFERROR(IF(SUM('MRR Conglomerado'!X661:Z661)=0,"",ROUND(SUM('MRR Conglomerado'!AJ661:AL661)/SUM('MRR Conglomerado'!X661:Z661),3)),"")</f>
        <v>0</v>
      </c>
      <c r="V661" s="13" t="n">
        <f aca="false">IFERROR(IF(SUM('MRR Conglomerado'!Y661:AA661)=0,"",ROUND(SUM('MRR Conglomerado'!AK661:AM661)/SUM('MRR Conglomerado'!Y661:AA661),3)),"")</f>
        <v>0</v>
      </c>
      <c r="W661" s="13" t="n">
        <f aca="false">IFERROR(IF(SUM('MRR Conglomerado'!Z661:AB661)=0,"",ROUND(SUM('MRR Conglomerado'!AL661:AN661)/SUM('MRR Conglomerado'!Z661:AB661),3)),"")</f>
        <v>0</v>
      </c>
      <c r="X661" s="13" t="n">
        <f aca="false">IFERROR(IF(SUM('MRR Conglomerado'!AA661:AC661)=0,"",ROUND(SUM('MRR Conglomerado'!AM661:AO661)/SUM('MRR Conglomerado'!AA661:AC661),3)),"")</f>
        <v>0</v>
      </c>
      <c r="Y661" s="13" t="n">
        <f aca="false">IFERROR(IF(SUM('MRR Conglomerado'!AB661:AD661)=0,"",ROUND(SUM('MRR Conglomerado'!AN661:AP661)/SUM('MRR Conglomerado'!AB661:AD661),3)),"")</f>
        <v>0</v>
      </c>
      <c r="Z661" s="13" t="n">
        <f aca="false">IFERROR(IF(SUM('MRR Conglomerado'!AC661:AE661)=0,"",ROUND(SUM('MRR Conglomerado'!AO661:AQ661)/SUM('MRR Conglomerado'!AC661:AE661),3)),"")</f>
        <v>0</v>
      </c>
      <c r="AA661" s="13" t="n">
        <f aca="false">IFERROR(IF(SUM('MRR Conglomerado'!AD661:AF661)=0,"",ROUND(SUM('MRR Conglomerado'!AP661:AR661)/SUM('MRR Conglomerado'!AD661:AF661),3)),"")</f>
        <v>0</v>
      </c>
      <c r="AB661" s="13" t="str">
        <f aca="false">IFERROR(IF(SUM('MRR Conglomerado'!AE661:AG661)=0,"",ROUND(SUM('MRR Conglomerado'!AQ661:AS661)/SUM('MRR Conglomerado'!AE661:AG661),3)),"")</f>
        <v/>
      </c>
    </row>
    <row r="662" customFormat="false" ht="15" hidden="false" customHeight="false" outlineLevel="0" collapsed="false">
      <c r="A662" s="10" t="s">
        <v>1384</v>
      </c>
      <c r="B662" s="13" t="str">
        <f aca="false">IFERROR(IF(SUM('MRR Conglomerado'!E662:G662)=0,"",ROUND(SUM('MRR Conglomerado'!Q662:S662)/SUM('MRR Conglomerado'!E662:G662),3)),"")</f>
        <v/>
      </c>
      <c r="C662" s="13" t="str">
        <f aca="false">IFERROR(IF(SUM('MRR Conglomerado'!F662:H662)=0,"",ROUND(SUM('MRR Conglomerado'!R662:T662)/SUM('MRR Conglomerado'!F662:H662),3)),"")</f>
        <v/>
      </c>
      <c r="D662" s="13" t="str">
        <f aca="false">IFERROR(IF(SUM('MRR Conglomerado'!G662:I662)=0,"",ROUND(SUM('MRR Conglomerado'!S662:U662)/SUM('MRR Conglomerado'!G662:I662),3)),"")</f>
        <v/>
      </c>
      <c r="E662" s="13" t="str">
        <f aca="false">IFERROR(IF(SUM('MRR Conglomerado'!H662:J662)=0,"",ROUND(SUM('MRR Conglomerado'!T662:V662)/SUM('MRR Conglomerado'!H662:J662),3)),"")</f>
        <v/>
      </c>
      <c r="F662" s="13" t="str">
        <f aca="false">IFERROR(IF(SUM('MRR Conglomerado'!I662:K662)=0,"",ROUND(SUM('MRR Conglomerado'!U662:W662)/SUM('MRR Conglomerado'!I662:K662),3)),"")</f>
        <v/>
      </c>
      <c r="G662" s="13" t="str">
        <f aca="false">IFERROR(IF(SUM('MRR Conglomerado'!J662:L662)=0,"",ROUND(SUM('MRR Conglomerado'!V662:X662)/SUM('MRR Conglomerado'!J662:L662),3)),"")</f>
        <v/>
      </c>
      <c r="H662" s="13" t="str">
        <f aca="false">IFERROR(IF(SUM('MRR Conglomerado'!K662:M662)=0,"",ROUND(SUM('MRR Conglomerado'!W662:Y662)/SUM('MRR Conglomerado'!K662:M662),3)),"")</f>
        <v/>
      </c>
      <c r="I662" s="13" t="str">
        <f aca="false">IFERROR(IF(SUM('MRR Conglomerado'!L662:N662)=0,"",ROUND(SUM('MRR Conglomerado'!X662:Z662)/SUM('MRR Conglomerado'!L662:N662),3)),"")</f>
        <v/>
      </c>
      <c r="J662" s="13" t="str">
        <f aca="false">IFERROR(IF(SUM('MRR Conglomerado'!M662:O662)=0,"",ROUND(SUM('MRR Conglomerado'!Y662:AA662)/SUM('MRR Conglomerado'!M662:O662),3)),"")</f>
        <v/>
      </c>
      <c r="K662" s="13" t="str">
        <f aca="false">IFERROR(IF(SUM('MRR Conglomerado'!N662:P662)=0,"",ROUND(SUM('MRR Conglomerado'!Z662:AB662)/SUM('MRR Conglomerado'!N662:P662),3)),"")</f>
        <v/>
      </c>
      <c r="L662" s="13" t="str">
        <f aca="false">IFERROR(IF(SUM('MRR Conglomerado'!O662:Q662)=0,"",ROUND(SUM('MRR Conglomerado'!AA662:AC662)/SUM('MRR Conglomerado'!O662:Q662),3)),"")</f>
        <v/>
      </c>
      <c r="M662" s="13" t="str">
        <f aca="false">IFERROR(IF(SUM('MRR Conglomerado'!P662:R662)=0,"",ROUND(SUM('MRR Conglomerado'!AB662:AD662)/SUM('MRR Conglomerado'!P662:R662),3)),"")</f>
        <v/>
      </c>
      <c r="N662" s="13" t="str">
        <f aca="false">IFERROR(IF(SUM('MRR Conglomerado'!Q662:S662)=0,"",ROUND(SUM('MRR Conglomerado'!AC662:AE662)/SUM('MRR Conglomerado'!Q662:S662),3)),"")</f>
        <v/>
      </c>
      <c r="O662" s="13" t="str">
        <f aca="false">IFERROR(IF(SUM('MRR Conglomerado'!R662:T662)=0,"",ROUND(SUM('MRR Conglomerado'!AD662:AF662)/SUM('MRR Conglomerado'!R662:T662),3)),"")</f>
        <v/>
      </c>
      <c r="P662" s="13" t="str">
        <f aca="false">IFERROR(IF(SUM('MRR Conglomerado'!S662:U662)=0,"",ROUND(SUM('MRR Conglomerado'!AE662:AG662)/SUM('MRR Conglomerado'!S662:U662),3)),"")</f>
        <v/>
      </c>
      <c r="Q662" s="13" t="str">
        <f aca="false">IFERROR(IF(SUM('MRR Conglomerado'!T662:V662)=0,"",ROUND(SUM('MRR Conglomerado'!AF662:AH662)/SUM('MRR Conglomerado'!T662:V662),3)),"")</f>
        <v/>
      </c>
      <c r="R662" s="13" t="str">
        <f aca="false">IFERROR(IF(SUM('MRR Conglomerado'!U662:W662)=0,"",ROUND(SUM('MRR Conglomerado'!AG662:AI662)/SUM('MRR Conglomerado'!U662:W662),3)),"")</f>
        <v/>
      </c>
      <c r="S662" s="13" t="str">
        <f aca="false">IFERROR(IF(SUM('MRR Conglomerado'!V662:X662)=0,"",ROUND(SUM('MRR Conglomerado'!AH662:AJ662)/SUM('MRR Conglomerado'!V662:X662),3)),"")</f>
        <v/>
      </c>
      <c r="T662" s="13" t="str">
        <f aca="false">IFERROR(IF(SUM('MRR Conglomerado'!W662:Y662)=0,"",ROUND(SUM('MRR Conglomerado'!AI662:AK662)/SUM('MRR Conglomerado'!W662:Y662),3)),"")</f>
        <v/>
      </c>
      <c r="U662" s="13" t="str">
        <f aca="false">IFERROR(IF(SUM('MRR Conglomerado'!X662:Z662)=0,"",ROUND(SUM('MRR Conglomerado'!AJ662:AL662)/SUM('MRR Conglomerado'!X662:Z662),3)),"")</f>
        <v/>
      </c>
      <c r="V662" s="13" t="str">
        <f aca="false">IFERROR(IF(SUM('MRR Conglomerado'!Y662:AA662)=0,"",ROUND(SUM('MRR Conglomerado'!AK662:AM662)/SUM('MRR Conglomerado'!Y662:AA662),3)),"")</f>
        <v/>
      </c>
      <c r="W662" s="13" t="str">
        <f aca="false">IFERROR(IF(SUM('MRR Conglomerado'!Z662:AB662)=0,"",ROUND(SUM('MRR Conglomerado'!AL662:AN662)/SUM('MRR Conglomerado'!Z662:AB662),3)),"")</f>
        <v/>
      </c>
      <c r="X662" s="13" t="str">
        <f aca="false">IFERROR(IF(SUM('MRR Conglomerado'!AA662:AC662)=0,"",ROUND(SUM('MRR Conglomerado'!AM662:AO662)/SUM('MRR Conglomerado'!AA662:AC662),3)),"")</f>
        <v/>
      </c>
      <c r="Y662" s="13" t="str">
        <f aca="false">IFERROR(IF(SUM('MRR Conglomerado'!AB662:AD662)=0,"",ROUND(SUM('MRR Conglomerado'!AN662:AP662)/SUM('MRR Conglomerado'!AB662:AD662),3)),"")</f>
        <v/>
      </c>
      <c r="Z662" s="13" t="str">
        <f aca="false">IFERROR(IF(SUM('MRR Conglomerado'!AC662:AE662)=0,"",ROUND(SUM('MRR Conglomerado'!AO662:AQ662)/SUM('MRR Conglomerado'!AC662:AE662),3)),"")</f>
        <v/>
      </c>
      <c r="AA662" s="13" t="str">
        <f aca="false">IFERROR(IF(SUM('MRR Conglomerado'!AD662:AF662)=0,"",ROUND(SUM('MRR Conglomerado'!AP662:AR662)/SUM('MRR Conglomerado'!AD662:AF662),3)),"")</f>
        <v/>
      </c>
      <c r="AB662" s="13" t="str">
        <f aca="false">IFERROR(IF(SUM('MRR Conglomerado'!AE662:AG662)=0,"",ROUND(SUM('MRR Conglomerado'!AQ662:AS662)/SUM('MRR Conglomerado'!AE662:AG662),3)),"")</f>
        <v/>
      </c>
    </row>
    <row r="663" customFormat="false" ht="15" hidden="false" customHeight="false" outlineLevel="0" collapsed="false">
      <c r="A663" s="10" t="s">
        <v>1386</v>
      </c>
      <c r="B663" s="13" t="n">
        <f aca="false">IFERROR(IF(SUM('MRR Conglomerado'!E663:G663)=0,"",ROUND(SUM('MRR Conglomerado'!Q663:S663)/SUM('MRR Conglomerado'!E663:G663),3)),"")</f>
        <v>0</v>
      </c>
      <c r="C663" s="13" t="n">
        <f aca="false">IFERROR(IF(SUM('MRR Conglomerado'!F663:H663)=0,"",ROUND(SUM('MRR Conglomerado'!R663:T663)/SUM('MRR Conglomerado'!F663:H663),3)),"")</f>
        <v>0</v>
      </c>
      <c r="D663" s="13" t="n">
        <f aca="false">IFERROR(IF(SUM('MRR Conglomerado'!G663:I663)=0,"",ROUND(SUM('MRR Conglomerado'!S663:U663)/SUM('MRR Conglomerado'!G663:I663),3)),"")</f>
        <v>0</v>
      </c>
      <c r="E663" s="13" t="n">
        <f aca="false">IFERROR(IF(SUM('MRR Conglomerado'!H663:J663)=0,"",ROUND(SUM('MRR Conglomerado'!T663:V663)/SUM('MRR Conglomerado'!H663:J663),3)),"")</f>
        <v>0</v>
      </c>
      <c r="F663" s="13" t="n">
        <f aca="false">IFERROR(IF(SUM('MRR Conglomerado'!I663:K663)=0,"",ROUND(SUM('MRR Conglomerado'!U663:W663)/SUM('MRR Conglomerado'!I663:K663),3)),"")</f>
        <v>0</v>
      </c>
      <c r="G663" s="13" t="n">
        <f aca="false">IFERROR(IF(SUM('MRR Conglomerado'!J663:L663)=0,"",ROUND(SUM('MRR Conglomerado'!V663:X663)/SUM('MRR Conglomerado'!J663:L663),3)),"")</f>
        <v>0</v>
      </c>
      <c r="H663" s="13" t="n">
        <f aca="false">IFERROR(IF(SUM('MRR Conglomerado'!K663:M663)=0,"",ROUND(SUM('MRR Conglomerado'!W663:Y663)/SUM('MRR Conglomerado'!K663:M663),3)),"")</f>
        <v>0</v>
      </c>
      <c r="I663" s="13" t="n">
        <f aca="false">IFERROR(IF(SUM('MRR Conglomerado'!L663:N663)=0,"",ROUND(SUM('MRR Conglomerado'!X663:Z663)/SUM('MRR Conglomerado'!L663:N663),3)),"")</f>
        <v>0</v>
      </c>
      <c r="J663" s="13" t="n">
        <f aca="false">IFERROR(IF(SUM('MRR Conglomerado'!M663:O663)=0,"",ROUND(SUM('MRR Conglomerado'!Y663:AA663)/SUM('MRR Conglomerado'!M663:O663),3)),"")</f>
        <v>0</v>
      </c>
      <c r="K663" s="13" t="str">
        <f aca="false">IFERROR(IF(SUM('MRR Conglomerado'!N663:P663)=0,"",ROUND(SUM('MRR Conglomerado'!Z663:AB663)/SUM('MRR Conglomerado'!N663:P663),3)),"")</f>
        <v/>
      </c>
      <c r="L663" s="13" t="str">
        <f aca="false">IFERROR(IF(SUM('MRR Conglomerado'!O663:Q663)=0,"",ROUND(SUM('MRR Conglomerado'!AA663:AC663)/SUM('MRR Conglomerado'!O663:Q663),3)),"")</f>
        <v/>
      </c>
      <c r="M663" s="13" t="str">
        <f aca="false">IFERROR(IF(SUM('MRR Conglomerado'!P663:R663)=0,"",ROUND(SUM('MRR Conglomerado'!AB663:AD663)/SUM('MRR Conglomerado'!P663:R663),3)),"")</f>
        <v/>
      </c>
      <c r="N663" s="13" t="str">
        <f aca="false">IFERROR(IF(SUM('MRR Conglomerado'!Q663:S663)=0,"",ROUND(SUM('MRR Conglomerado'!AC663:AE663)/SUM('MRR Conglomerado'!Q663:S663),3)),"")</f>
        <v/>
      </c>
      <c r="O663" s="13" t="str">
        <f aca="false">IFERROR(IF(SUM('MRR Conglomerado'!R663:T663)=0,"",ROUND(SUM('MRR Conglomerado'!AD663:AF663)/SUM('MRR Conglomerado'!R663:T663),3)),"")</f>
        <v/>
      </c>
      <c r="P663" s="13" t="str">
        <f aca="false">IFERROR(IF(SUM('MRR Conglomerado'!S663:U663)=0,"",ROUND(SUM('MRR Conglomerado'!AE663:AG663)/SUM('MRR Conglomerado'!S663:U663),3)),"")</f>
        <v/>
      </c>
      <c r="Q663" s="13" t="str">
        <f aca="false">IFERROR(IF(SUM('MRR Conglomerado'!T663:V663)=0,"",ROUND(SUM('MRR Conglomerado'!AF663:AH663)/SUM('MRR Conglomerado'!T663:V663),3)),"")</f>
        <v/>
      </c>
      <c r="R663" s="13" t="str">
        <f aca="false">IFERROR(IF(SUM('MRR Conglomerado'!U663:W663)=0,"",ROUND(SUM('MRR Conglomerado'!AG663:AI663)/SUM('MRR Conglomerado'!U663:W663),3)),"")</f>
        <v/>
      </c>
      <c r="S663" s="13" t="str">
        <f aca="false">IFERROR(IF(SUM('MRR Conglomerado'!V663:X663)=0,"",ROUND(SUM('MRR Conglomerado'!AH663:AJ663)/SUM('MRR Conglomerado'!V663:X663),3)),"")</f>
        <v/>
      </c>
      <c r="T663" s="13" t="str">
        <f aca="false">IFERROR(IF(SUM('MRR Conglomerado'!W663:Y663)=0,"",ROUND(SUM('MRR Conglomerado'!AI663:AK663)/SUM('MRR Conglomerado'!W663:Y663),3)),"")</f>
        <v/>
      </c>
      <c r="U663" s="13" t="str">
        <f aca="false">IFERROR(IF(SUM('MRR Conglomerado'!X663:Z663)=0,"",ROUND(SUM('MRR Conglomerado'!AJ663:AL663)/SUM('MRR Conglomerado'!X663:Z663),3)),"")</f>
        <v/>
      </c>
      <c r="V663" s="13" t="str">
        <f aca="false">IFERROR(IF(SUM('MRR Conglomerado'!Y663:AA663)=0,"",ROUND(SUM('MRR Conglomerado'!AK663:AM663)/SUM('MRR Conglomerado'!Y663:AA663),3)),"")</f>
        <v/>
      </c>
      <c r="W663" s="13" t="str">
        <f aca="false">IFERROR(IF(SUM('MRR Conglomerado'!Z663:AB663)=0,"",ROUND(SUM('MRR Conglomerado'!AL663:AN663)/SUM('MRR Conglomerado'!Z663:AB663),3)),"")</f>
        <v/>
      </c>
      <c r="X663" s="13" t="str">
        <f aca="false">IFERROR(IF(SUM('MRR Conglomerado'!AA663:AC663)=0,"",ROUND(SUM('MRR Conglomerado'!AM663:AO663)/SUM('MRR Conglomerado'!AA663:AC663),3)),"")</f>
        <v/>
      </c>
      <c r="Y663" s="13" t="str">
        <f aca="false">IFERROR(IF(SUM('MRR Conglomerado'!AB663:AD663)=0,"",ROUND(SUM('MRR Conglomerado'!AN663:AP663)/SUM('MRR Conglomerado'!AB663:AD663),3)),"")</f>
        <v/>
      </c>
      <c r="Z663" s="13" t="str">
        <f aca="false">IFERROR(IF(SUM('MRR Conglomerado'!AC663:AE663)=0,"",ROUND(SUM('MRR Conglomerado'!AO663:AQ663)/SUM('MRR Conglomerado'!AC663:AE663),3)),"")</f>
        <v/>
      </c>
      <c r="AA663" s="13" t="str">
        <f aca="false">IFERROR(IF(SUM('MRR Conglomerado'!AD663:AF663)=0,"",ROUND(SUM('MRR Conglomerado'!AP663:AR663)/SUM('MRR Conglomerado'!AD663:AF663),3)),"")</f>
        <v/>
      </c>
      <c r="AB663" s="13" t="str">
        <f aca="false">IFERROR(IF(SUM('MRR Conglomerado'!AE663:AG663)=0,"",ROUND(SUM('MRR Conglomerado'!AQ663:AS663)/SUM('MRR Conglomerado'!AE663:AG663),3)),"")</f>
        <v/>
      </c>
    </row>
    <row r="664" customFormat="false" ht="15" hidden="false" customHeight="false" outlineLevel="0" collapsed="false">
      <c r="A664" s="10" t="s">
        <v>1388</v>
      </c>
      <c r="B664" s="13" t="n">
        <f aca="false">IFERROR(IF(SUM('MRR Conglomerado'!E664:G664)=0,"",ROUND(SUM('MRR Conglomerado'!Q664:S664)/SUM('MRR Conglomerado'!E664:G664),3)),"")</f>
        <v>1.991</v>
      </c>
      <c r="C664" s="13" t="n">
        <f aca="false">IFERROR(IF(SUM('MRR Conglomerado'!F664:H664)=0,"",ROUND(SUM('MRR Conglomerado'!R664:T664)/SUM('MRR Conglomerado'!F664:H664),3)),"")</f>
        <v>1.991</v>
      </c>
      <c r="D664" s="13" t="n">
        <f aca="false">IFERROR(IF(SUM('MRR Conglomerado'!G664:I664)=0,"",ROUND(SUM('MRR Conglomerado'!S664:U664)/SUM('MRR Conglomerado'!G664:I664),3)),"")</f>
        <v>1.991</v>
      </c>
      <c r="E664" s="13" t="n">
        <f aca="false">IFERROR(IF(SUM('MRR Conglomerado'!H664:J664)=0,"",ROUND(SUM('MRR Conglomerado'!T664:V664)/SUM('MRR Conglomerado'!H664:J664),3)),"")</f>
        <v>1.507</v>
      </c>
      <c r="F664" s="13" t="n">
        <f aca="false">IFERROR(IF(SUM('MRR Conglomerado'!I664:K664)=0,"",ROUND(SUM('MRR Conglomerado'!U664:W664)/SUM('MRR Conglomerado'!I664:K664),3)),"")</f>
        <v>0.831</v>
      </c>
      <c r="G664" s="13" t="n">
        <f aca="false">IFERROR(IF(SUM('MRR Conglomerado'!J664:L664)=0,"",ROUND(SUM('MRR Conglomerado'!V664:X664)/SUM('MRR Conglomerado'!J664:L664),3)),"")</f>
        <v>0.245</v>
      </c>
      <c r="H664" s="13" t="n">
        <f aca="false">IFERROR(IF(SUM('MRR Conglomerado'!K664:M664)=0,"",ROUND(SUM('MRR Conglomerado'!W664:Y664)/SUM('MRR Conglomerado'!K664:M664),3)),"")</f>
        <v>0</v>
      </c>
      <c r="I664" s="13" t="n">
        <f aca="false">IFERROR(IF(SUM('MRR Conglomerado'!L664:N664)=0,"",ROUND(SUM('MRR Conglomerado'!X664:Z664)/SUM('MRR Conglomerado'!L664:N664),3)),"")</f>
        <v>0</v>
      </c>
      <c r="J664" s="13" t="n">
        <f aca="false">IFERROR(IF(SUM('MRR Conglomerado'!M664:O664)=0,"",ROUND(SUM('MRR Conglomerado'!Y664:AA664)/SUM('MRR Conglomerado'!M664:O664),3)),"")</f>
        <v>0.343</v>
      </c>
      <c r="K664" s="13" t="n">
        <f aca="false">IFERROR(IF(SUM('MRR Conglomerado'!N664:P664)=0,"",ROUND(SUM('MRR Conglomerado'!Z664:AB664)/SUM('MRR Conglomerado'!N664:P664),3)),"")</f>
        <v>0.36</v>
      </c>
      <c r="L664" s="13" t="n">
        <f aca="false">IFERROR(IF(SUM('MRR Conglomerado'!O664:Q664)=0,"",ROUND(SUM('MRR Conglomerado'!AA664:AC664)/SUM('MRR Conglomerado'!O664:Q664),3)),"")</f>
        <v>0.299</v>
      </c>
      <c r="M664" s="13" t="n">
        <f aca="false">IFERROR(IF(SUM('MRR Conglomerado'!P664:R664)=0,"",ROUND(SUM('MRR Conglomerado'!AB664:AD664)/SUM('MRR Conglomerado'!P664:R664),3)),"")</f>
        <v>0</v>
      </c>
      <c r="N664" s="13" t="n">
        <f aca="false">IFERROR(IF(SUM('MRR Conglomerado'!Q664:S664)=0,"",ROUND(SUM('MRR Conglomerado'!AC664:AE664)/SUM('MRR Conglomerado'!Q664:S664),3)),"")</f>
        <v>0</v>
      </c>
      <c r="O664" s="13" t="n">
        <f aca="false">IFERROR(IF(SUM('MRR Conglomerado'!R664:T664)=0,"",ROUND(SUM('MRR Conglomerado'!AD664:AF664)/SUM('MRR Conglomerado'!R664:T664),3)),"")</f>
        <v>0</v>
      </c>
      <c r="P664" s="13" t="n">
        <f aca="false">IFERROR(IF(SUM('MRR Conglomerado'!S664:U664)=0,"",ROUND(SUM('MRR Conglomerado'!AE664:AG664)/SUM('MRR Conglomerado'!S664:U664),3)),"")</f>
        <v>0</v>
      </c>
      <c r="Q664" s="13" t="n">
        <f aca="false">IFERROR(IF(SUM('MRR Conglomerado'!T664:V664)=0,"",ROUND(SUM('MRR Conglomerado'!AF664:AH664)/SUM('MRR Conglomerado'!T664:V664),3)),"")</f>
        <v>0.222</v>
      </c>
      <c r="R664" s="13" t="n">
        <f aca="false">IFERROR(IF(SUM('MRR Conglomerado'!U664:W664)=0,"",ROUND(SUM('MRR Conglomerado'!AG664:AI664)/SUM('MRR Conglomerado'!U664:W664),3)),"")</f>
        <v>0.746</v>
      </c>
      <c r="S664" s="13" t="n">
        <f aca="false">IFERROR(IF(SUM('MRR Conglomerado'!V664:X664)=0,"",ROUND(SUM('MRR Conglomerado'!AH664:AJ664)/SUM('MRR Conglomerado'!V664:X664),3)),"")</f>
        <v>3.537</v>
      </c>
      <c r="T664" s="13" t="str">
        <f aca="false">IFERROR(IF(SUM('MRR Conglomerado'!W664:Y664)=0,"",ROUND(SUM('MRR Conglomerado'!AI664:AK664)/SUM('MRR Conglomerado'!W664:Y664),3)),"")</f>
        <v/>
      </c>
      <c r="U664" s="13" t="str">
        <f aca="false">IFERROR(IF(SUM('MRR Conglomerado'!X664:Z664)=0,"",ROUND(SUM('MRR Conglomerado'!AJ664:AL664)/SUM('MRR Conglomerado'!X664:Z664),3)),"")</f>
        <v/>
      </c>
      <c r="V664" s="13" t="n">
        <f aca="false">IFERROR(IF(SUM('MRR Conglomerado'!Y664:AA664)=0,"",ROUND(SUM('MRR Conglomerado'!AK664:AM664)/SUM('MRR Conglomerado'!Y664:AA664),3)),"")</f>
        <v>2.53</v>
      </c>
      <c r="W664" s="13" t="n">
        <f aca="false">IFERROR(IF(SUM('MRR Conglomerado'!Z664:AB664)=0,"",ROUND(SUM('MRR Conglomerado'!AL664:AN664)/SUM('MRR Conglomerado'!Z664:AB664),3)),"")</f>
        <v>2.53</v>
      </c>
      <c r="X664" s="13" t="n">
        <f aca="false">IFERROR(IF(SUM('MRR Conglomerado'!AA664:AC664)=0,"",ROUND(SUM('MRR Conglomerado'!AM664:AO664)/SUM('MRR Conglomerado'!AA664:AC664),3)),"")</f>
        <v>2.531</v>
      </c>
      <c r="Y664" s="13" t="str">
        <f aca="false">IFERROR(IF(SUM('MRR Conglomerado'!AB664:AD664)=0,"",ROUND(SUM('MRR Conglomerado'!AN664:AP664)/SUM('MRR Conglomerado'!AB664:AD664),3)),"")</f>
        <v/>
      </c>
      <c r="Z664" s="13" t="str">
        <f aca="false">IFERROR(IF(SUM('MRR Conglomerado'!AC664:AE664)=0,"",ROUND(SUM('MRR Conglomerado'!AO664:AQ664)/SUM('MRR Conglomerado'!AC664:AE664),3)),"")</f>
        <v/>
      </c>
      <c r="AA664" s="13" t="str">
        <f aca="false">IFERROR(IF(SUM('MRR Conglomerado'!AD664:AF664)=0,"",ROUND(SUM('MRR Conglomerado'!AP664:AR664)/SUM('MRR Conglomerado'!AD664:AF664),3)),"")</f>
        <v/>
      </c>
      <c r="AB664" s="13" t="str">
        <f aca="false">IFERROR(IF(SUM('MRR Conglomerado'!AE664:AG664)=0,"",ROUND(SUM('MRR Conglomerado'!AQ664:AS664)/SUM('MRR Conglomerado'!AE664:AG664),3)),"")</f>
        <v/>
      </c>
    </row>
    <row r="665" customFormat="false" ht="15" hidden="false" customHeight="false" outlineLevel="0" collapsed="false">
      <c r="A665" s="10" t="s">
        <v>1390</v>
      </c>
      <c r="B665" s="13" t="str">
        <f aca="false">IFERROR(IF(SUM('MRR Conglomerado'!E665:G665)=0,"",ROUND(SUM('MRR Conglomerado'!Q665:S665)/SUM('MRR Conglomerado'!E665:G665),3)),"")</f>
        <v/>
      </c>
      <c r="C665" s="13" t="n">
        <f aca="false">IFERROR(IF(SUM('MRR Conglomerado'!F665:H665)=0,"",ROUND(SUM('MRR Conglomerado'!R665:T665)/SUM('MRR Conglomerado'!F665:H665),3)),"")</f>
        <v>2.723</v>
      </c>
      <c r="D665" s="13" t="n">
        <f aca="false">IFERROR(IF(SUM('MRR Conglomerado'!G665:I665)=0,"",ROUND(SUM('MRR Conglomerado'!S665:U665)/SUM('MRR Conglomerado'!G665:I665),3)),"")</f>
        <v>1.335</v>
      </c>
      <c r="E665" s="13" t="n">
        <f aca="false">IFERROR(IF(SUM('MRR Conglomerado'!H665:J665)=0,"",ROUND(SUM('MRR Conglomerado'!T665:V665)/SUM('MRR Conglomerado'!H665:J665),3)),"")</f>
        <v>0.87</v>
      </c>
      <c r="F665" s="13" t="n">
        <f aca="false">IFERROR(IF(SUM('MRR Conglomerado'!I665:K665)=0,"",ROUND(SUM('MRR Conglomerado'!U665:W665)/SUM('MRR Conglomerado'!I665:K665),3)),"")</f>
        <v>0.86</v>
      </c>
      <c r="G665" s="13" t="n">
        <f aca="false">IFERROR(IF(SUM('MRR Conglomerado'!J665:L665)=0,"",ROUND(SUM('MRR Conglomerado'!V665:X665)/SUM('MRR Conglomerado'!J665:L665),3)),"")</f>
        <v>0.859</v>
      </c>
      <c r="H665" s="13" t="n">
        <f aca="false">IFERROR(IF(SUM('MRR Conglomerado'!K665:M665)=0,"",ROUND(SUM('MRR Conglomerado'!W665:Y665)/SUM('MRR Conglomerado'!K665:M665),3)),"")</f>
        <v>0.82</v>
      </c>
      <c r="I665" s="13" t="n">
        <f aca="false">IFERROR(IF(SUM('MRR Conglomerado'!L665:N665)=0,"",ROUND(SUM('MRR Conglomerado'!X665:Z665)/SUM('MRR Conglomerado'!L665:N665),3)),"")</f>
        <v>0.547</v>
      </c>
      <c r="J665" s="13" t="n">
        <f aca="false">IFERROR(IF(SUM('MRR Conglomerado'!M665:O665)=0,"",ROUND(SUM('MRR Conglomerado'!Y665:AA665)/SUM('MRR Conglomerado'!M665:O665),3)),"")</f>
        <v>0.266</v>
      </c>
      <c r="K665" s="13" t="n">
        <f aca="false">IFERROR(IF(SUM('MRR Conglomerado'!N665:P665)=0,"",ROUND(SUM('MRR Conglomerado'!Z665:AB665)/SUM('MRR Conglomerado'!N665:P665),3)),"")</f>
        <v>0.02</v>
      </c>
      <c r="L665" s="13" t="n">
        <f aca="false">IFERROR(IF(SUM('MRR Conglomerado'!O665:Q665)=0,"",ROUND(SUM('MRR Conglomerado'!AA665:AC665)/SUM('MRR Conglomerado'!O665:Q665),3)),"")</f>
        <v>0.021</v>
      </c>
      <c r="M665" s="13" t="n">
        <f aca="false">IFERROR(IF(SUM('MRR Conglomerado'!P665:R665)=0,"",ROUND(SUM('MRR Conglomerado'!AB665:AD665)/SUM('MRR Conglomerado'!P665:R665),3)),"")</f>
        <v>0.032</v>
      </c>
      <c r="N665" s="13" t="n">
        <f aca="false">IFERROR(IF(SUM('MRR Conglomerado'!Q665:S665)=0,"",ROUND(SUM('MRR Conglomerado'!AC665:AE665)/SUM('MRR Conglomerado'!Q665:S665),3)),"")</f>
        <v>0.033</v>
      </c>
      <c r="O665" s="13" t="n">
        <f aca="false">IFERROR(IF(SUM('MRR Conglomerado'!R665:T665)=0,"",ROUND(SUM('MRR Conglomerado'!AD665:AF665)/SUM('MRR Conglomerado'!R665:T665),3)),"")</f>
        <v>0.035</v>
      </c>
      <c r="P665" s="13" t="n">
        <f aca="false">IFERROR(IF(SUM('MRR Conglomerado'!S665:U665)=0,"",ROUND(SUM('MRR Conglomerado'!AE665:AG665)/SUM('MRR Conglomerado'!S665:U665),3)),"")</f>
        <v>0.036</v>
      </c>
      <c r="Q665" s="13" t="n">
        <f aca="false">IFERROR(IF(SUM('MRR Conglomerado'!T665:V665)=0,"",ROUND(SUM('MRR Conglomerado'!AF665:AH665)/SUM('MRR Conglomerado'!T665:V665),3)),"")</f>
        <v>0.037</v>
      </c>
      <c r="R665" s="13" t="n">
        <f aca="false">IFERROR(IF(SUM('MRR Conglomerado'!U665:W665)=0,"",ROUND(SUM('MRR Conglomerado'!AG665:AI665)/SUM('MRR Conglomerado'!U665:W665),3)),"")</f>
        <v>0.038</v>
      </c>
      <c r="S665" s="13" t="n">
        <f aca="false">IFERROR(IF(SUM('MRR Conglomerado'!V665:X665)=0,"",ROUND(SUM('MRR Conglomerado'!AH665:AJ665)/SUM('MRR Conglomerado'!V665:X665),3)),"")</f>
        <v>0.039</v>
      </c>
      <c r="T665" s="13" t="n">
        <f aca="false">IFERROR(IF(SUM('MRR Conglomerado'!W665:Y665)=0,"",ROUND(SUM('MRR Conglomerado'!AI665:AK665)/SUM('MRR Conglomerado'!W665:Y665),3)),"")</f>
        <v>0.04</v>
      </c>
      <c r="U665" s="13" t="n">
        <f aca="false">IFERROR(IF(SUM('MRR Conglomerado'!X665:Z665)=0,"",ROUND(SUM('MRR Conglomerado'!AJ665:AL665)/SUM('MRR Conglomerado'!X665:Z665),3)),"")</f>
        <v>0.059</v>
      </c>
      <c r="V665" s="13" t="n">
        <f aca="false">IFERROR(IF(SUM('MRR Conglomerado'!Y665:AA665)=0,"",ROUND(SUM('MRR Conglomerado'!AK665:AM665)/SUM('MRR Conglomerado'!Y665:AA665),3)),"")</f>
        <v>0.078</v>
      </c>
      <c r="W665" s="13" t="n">
        <f aca="false">IFERROR(IF(SUM('MRR Conglomerado'!Z665:AB665)=0,"",ROUND(SUM('MRR Conglomerado'!AL665:AN665)/SUM('MRR Conglomerado'!Z665:AB665),3)),"")</f>
        <v>0.51</v>
      </c>
      <c r="X665" s="13" t="n">
        <f aca="false">IFERROR(IF(SUM('MRR Conglomerado'!AA665:AC665)=0,"",ROUND(SUM('MRR Conglomerado'!AM665:AO665)/SUM('MRR Conglomerado'!AA665:AC665),3)),"")</f>
        <v>0</v>
      </c>
      <c r="Y665" s="13" t="n">
        <f aca="false">IFERROR(IF(SUM('MRR Conglomerado'!AB665:AD665)=0,"",ROUND(SUM('MRR Conglomerado'!AN665:AP665)/SUM('MRR Conglomerado'!AB665:AD665),3)),"")</f>
        <v>0</v>
      </c>
      <c r="Z665" s="13" t="n">
        <f aca="false">IFERROR(IF(SUM('MRR Conglomerado'!AC665:AE665)=0,"",ROUND(SUM('MRR Conglomerado'!AO665:AQ665)/SUM('MRR Conglomerado'!AC665:AE665),3)),"")</f>
        <v>0</v>
      </c>
      <c r="AA665" s="13" t="n">
        <f aca="false">IFERROR(IF(SUM('MRR Conglomerado'!AD665:AF665)=0,"",ROUND(SUM('MRR Conglomerado'!AP665:AR665)/SUM('MRR Conglomerado'!AD665:AF665),3)),"")</f>
        <v>0</v>
      </c>
      <c r="AB665" s="13" t="n">
        <f aca="false">IFERROR(IF(SUM('MRR Conglomerado'!AE665:AG665)=0,"",ROUND(SUM('MRR Conglomerado'!AQ665:AS665)/SUM('MRR Conglomerado'!AE665:AG665),3)),"")</f>
        <v>0</v>
      </c>
    </row>
    <row r="666" customFormat="false" ht="15" hidden="false" customHeight="false" outlineLevel="0" collapsed="false">
      <c r="A666" s="10" t="s">
        <v>1392</v>
      </c>
      <c r="B666" s="13" t="str">
        <f aca="false">IFERROR(IF(SUM('MRR Conglomerado'!E666:G666)=0,"",ROUND(SUM('MRR Conglomerado'!Q666:S666)/SUM('MRR Conglomerado'!E666:G666),3)),"")</f>
        <v/>
      </c>
      <c r="C666" s="13" t="str">
        <f aca="false">IFERROR(IF(SUM('MRR Conglomerado'!F666:H666)=0,"",ROUND(SUM('MRR Conglomerado'!R666:T666)/SUM('MRR Conglomerado'!F666:H666),3)),"")</f>
        <v/>
      </c>
      <c r="D666" s="13" t="str">
        <f aca="false">IFERROR(IF(SUM('MRR Conglomerado'!G666:I666)=0,"",ROUND(SUM('MRR Conglomerado'!S666:U666)/SUM('MRR Conglomerado'!G666:I666),3)),"")</f>
        <v/>
      </c>
      <c r="E666" s="13" t="str">
        <f aca="false">IFERROR(IF(SUM('MRR Conglomerado'!H666:J666)=0,"",ROUND(SUM('MRR Conglomerado'!T666:V666)/SUM('MRR Conglomerado'!H666:J666),3)),"")</f>
        <v/>
      </c>
      <c r="F666" s="13" t="str">
        <f aca="false">IFERROR(IF(SUM('MRR Conglomerado'!I666:K666)=0,"",ROUND(SUM('MRR Conglomerado'!U666:W666)/SUM('MRR Conglomerado'!I666:K666),3)),"")</f>
        <v/>
      </c>
      <c r="G666" s="13" t="str">
        <f aca="false">IFERROR(IF(SUM('MRR Conglomerado'!J666:L666)=0,"",ROUND(SUM('MRR Conglomerado'!V666:X666)/SUM('MRR Conglomerado'!J666:L666),3)),"")</f>
        <v/>
      </c>
      <c r="H666" s="13" t="str">
        <f aca="false">IFERROR(IF(SUM('MRR Conglomerado'!K666:M666)=0,"",ROUND(SUM('MRR Conglomerado'!W666:Y666)/SUM('MRR Conglomerado'!K666:M666),3)),"")</f>
        <v/>
      </c>
      <c r="I666" s="13" t="str">
        <f aca="false">IFERROR(IF(SUM('MRR Conglomerado'!L666:N666)=0,"",ROUND(SUM('MRR Conglomerado'!X666:Z666)/SUM('MRR Conglomerado'!L666:N666),3)),"")</f>
        <v/>
      </c>
      <c r="J666" s="13" t="str">
        <f aca="false">IFERROR(IF(SUM('MRR Conglomerado'!M666:O666)=0,"",ROUND(SUM('MRR Conglomerado'!Y666:AA666)/SUM('MRR Conglomerado'!M666:O666),3)),"")</f>
        <v/>
      </c>
      <c r="K666" s="13" t="str">
        <f aca="false">IFERROR(IF(SUM('MRR Conglomerado'!N666:P666)=0,"",ROUND(SUM('MRR Conglomerado'!Z666:AB666)/SUM('MRR Conglomerado'!N666:P666),3)),"")</f>
        <v/>
      </c>
      <c r="L666" s="13" t="str">
        <f aca="false">IFERROR(IF(SUM('MRR Conglomerado'!O666:Q666)=0,"",ROUND(SUM('MRR Conglomerado'!AA666:AC666)/SUM('MRR Conglomerado'!O666:Q666),3)),"")</f>
        <v/>
      </c>
      <c r="M666" s="13" t="str">
        <f aca="false">IFERROR(IF(SUM('MRR Conglomerado'!P666:R666)=0,"",ROUND(SUM('MRR Conglomerado'!AB666:AD666)/SUM('MRR Conglomerado'!P666:R666),3)),"")</f>
        <v/>
      </c>
      <c r="N666" s="13" t="str">
        <f aca="false">IFERROR(IF(SUM('MRR Conglomerado'!Q666:S666)=0,"",ROUND(SUM('MRR Conglomerado'!AC666:AE666)/SUM('MRR Conglomerado'!Q666:S666),3)),"")</f>
        <v/>
      </c>
      <c r="O666" s="13" t="str">
        <f aca="false">IFERROR(IF(SUM('MRR Conglomerado'!R666:T666)=0,"",ROUND(SUM('MRR Conglomerado'!AD666:AF666)/SUM('MRR Conglomerado'!R666:T666),3)),"")</f>
        <v/>
      </c>
      <c r="P666" s="13" t="str">
        <f aca="false">IFERROR(IF(SUM('MRR Conglomerado'!S666:U666)=0,"",ROUND(SUM('MRR Conglomerado'!AE666:AG666)/SUM('MRR Conglomerado'!S666:U666),3)),"")</f>
        <v/>
      </c>
      <c r="Q666" s="13" t="str">
        <f aca="false">IFERROR(IF(SUM('MRR Conglomerado'!T666:V666)=0,"",ROUND(SUM('MRR Conglomerado'!AF666:AH666)/SUM('MRR Conglomerado'!T666:V666),3)),"")</f>
        <v/>
      </c>
      <c r="R666" s="13" t="str">
        <f aca="false">IFERROR(IF(SUM('MRR Conglomerado'!U666:W666)=0,"",ROUND(SUM('MRR Conglomerado'!AG666:AI666)/SUM('MRR Conglomerado'!U666:W666),3)),"")</f>
        <v/>
      </c>
      <c r="S666" s="13" t="str">
        <f aca="false">IFERROR(IF(SUM('MRR Conglomerado'!V666:X666)=0,"",ROUND(SUM('MRR Conglomerado'!AH666:AJ666)/SUM('MRR Conglomerado'!V666:X666),3)),"")</f>
        <v/>
      </c>
      <c r="T666" s="13" t="str">
        <f aca="false">IFERROR(IF(SUM('MRR Conglomerado'!W666:Y666)=0,"",ROUND(SUM('MRR Conglomerado'!AI666:AK666)/SUM('MRR Conglomerado'!W666:Y666),3)),"")</f>
        <v/>
      </c>
      <c r="U666" s="13" t="str">
        <f aca="false">IFERROR(IF(SUM('MRR Conglomerado'!X666:Z666)=0,"",ROUND(SUM('MRR Conglomerado'!AJ666:AL666)/SUM('MRR Conglomerado'!X666:Z666),3)),"")</f>
        <v/>
      </c>
      <c r="V666" s="13" t="str">
        <f aca="false">IFERROR(IF(SUM('MRR Conglomerado'!Y666:AA666)=0,"",ROUND(SUM('MRR Conglomerado'!AK666:AM666)/SUM('MRR Conglomerado'!Y666:AA666),3)),"")</f>
        <v/>
      </c>
      <c r="W666" s="13" t="str">
        <f aca="false">IFERROR(IF(SUM('MRR Conglomerado'!Z666:AB666)=0,"",ROUND(SUM('MRR Conglomerado'!AL666:AN666)/SUM('MRR Conglomerado'!Z666:AB666),3)),"")</f>
        <v/>
      </c>
      <c r="X666" s="13" t="str">
        <f aca="false">IFERROR(IF(SUM('MRR Conglomerado'!AA666:AC666)=0,"",ROUND(SUM('MRR Conglomerado'!AM666:AO666)/SUM('MRR Conglomerado'!AA666:AC666),3)),"")</f>
        <v/>
      </c>
      <c r="Y666" s="13" t="str">
        <f aca="false">IFERROR(IF(SUM('MRR Conglomerado'!AB666:AD666)=0,"",ROUND(SUM('MRR Conglomerado'!AN666:AP666)/SUM('MRR Conglomerado'!AB666:AD666),3)),"")</f>
        <v/>
      </c>
      <c r="Z666" s="13" t="str">
        <f aca="false">IFERROR(IF(SUM('MRR Conglomerado'!AC666:AE666)=0,"",ROUND(SUM('MRR Conglomerado'!AO666:AQ666)/SUM('MRR Conglomerado'!AC666:AE666),3)),"")</f>
        <v/>
      </c>
      <c r="AA666" s="13" t="str">
        <f aca="false">IFERROR(IF(SUM('MRR Conglomerado'!AD666:AF666)=0,"",ROUND(SUM('MRR Conglomerado'!AP666:AR666)/SUM('MRR Conglomerado'!AD666:AF666),3)),"")</f>
        <v/>
      </c>
      <c r="AB666" s="13" t="str">
        <f aca="false">IFERROR(IF(SUM('MRR Conglomerado'!AE666:AG666)=0,"",ROUND(SUM('MRR Conglomerado'!AQ666:AS666)/SUM('MRR Conglomerado'!AE666:AG666),3)),"")</f>
        <v/>
      </c>
    </row>
    <row r="667" customFormat="false" ht="15" hidden="false" customHeight="false" outlineLevel="0" collapsed="false">
      <c r="A667" s="10" t="s">
        <v>1394</v>
      </c>
      <c r="B667" s="13" t="str">
        <f aca="false">IFERROR(IF(SUM('MRR Conglomerado'!E667:G667)=0,"",ROUND(SUM('MRR Conglomerado'!Q667:S667)/SUM('MRR Conglomerado'!E667:G667),3)),"")</f>
        <v/>
      </c>
      <c r="C667" s="13" t="str">
        <f aca="false">IFERROR(IF(SUM('MRR Conglomerado'!F667:H667)=0,"",ROUND(SUM('MRR Conglomerado'!R667:T667)/SUM('MRR Conglomerado'!F667:H667),3)),"")</f>
        <v/>
      </c>
      <c r="D667" s="13" t="str">
        <f aca="false">IFERROR(IF(SUM('MRR Conglomerado'!G667:I667)=0,"",ROUND(SUM('MRR Conglomerado'!S667:U667)/SUM('MRR Conglomerado'!G667:I667),3)),"")</f>
        <v/>
      </c>
      <c r="E667" s="13" t="str">
        <f aca="false">IFERROR(IF(SUM('MRR Conglomerado'!H667:J667)=0,"",ROUND(SUM('MRR Conglomerado'!T667:V667)/SUM('MRR Conglomerado'!H667:J667),3)),"")</f>
        <v/>
      </c>
      <c r="F667" s="13" t="str">
        <f aca="false">IFERROR(IF(SUM('MRR Conglomerado'!I667:K667)=0,"",ROUND(SUM('MRR Conglomerado'!U667:W667)/SUM('MRR Conglomerado'!I667:K667),3)),"")</f>
        <v/>
      </c>
      <c r="G667" s="13" t="str">
        <f aca="false">IFERROR(IF(SUM('MRR Conglomerado'!J667:L667)=0,"",ROUND(SUM('MRR Conglomerado'!V667:X667)/SUM('MRR Conglomerado'!J667:L667),3)),"")</f>
        <v/>
      </c>
      <c r="H667" s="13" t="str">
        <f aca="false">IFERROR(IF(SUM('MRR Conglomerado'!K667:M667)=0,"",ROUND(SUM('MRR Conglomerado'!W667:Y667)/SUM('MRR Conglomerado'!K667:M667),3)),"")</f>
        <v/>
      </c>
      <c r="I667" s="13" t="str">
        <f aca="false">IFERROR(IF(SUM('MRR Conglomerado'!L667:N667)=0,"",ROUND(SUM('MRR Conglomerado'!X667:Z667)/SUM('MRR Conglomerado'!L667:N667),3)),"")</f>
        <v/>
      </c>
      <c r="J667" s="13" t="str">
        <f aca="false">IFERROR(IF(SUM('MRR Conglomerado'!M667:O667)=0,"",ROUND(SUM('MRR Conglomerado'!Y667:AA667)/SUM('MRR Conglomerado'!M667:O667),3)),"")</f>
        <v/>
      </c>
      <c r="K667" s="13" t="str">
        <f aca="false">IFERROR(IF(SUM('MRR Conglomerado'!N667:P667)=0,"",ROUND(SUM('MRR Conglomerado'!Z667:AB667)/SUM('MRR Conglomerado'!N667:P667),3)),"")</f>
        <v/>
      </c>
      <c r="L667" s="13" t="str">
        <f aca="false">IFERROR(IF(SUM('MRR Conglomerado'!O667:Q667)=0,"",ROUND(SUM('MRR Conglomerado'!AA667:AC667)/SUM('MRR Conglomerado'!O667:Q667),3)),"")</f>
        <v/>
      </c>
      <c r="M667" s="13" t="str">
        <f aca="false">IFERROR(IF(SUM('MRR Conglomerado'!P667:R667)=0,"",ROUND(SUM('MRR Conglomerado'!AB667:AD667)/SUM('MRR Conglomerado'!P667:R667),3)),"")</f>
        <v/>
      </c>
      <c r="N667" s="13" t="str">
        <f aca="false">IFERROR(IF(SUM('MRR Conglomerado'!Q667:S667)=0,"",ROUND(SUM('MRR Conglomerado'!AC667:AE667)/SUM('MRR Conglomerado'!Q667:S667),3)),"")</f>
        <v/>
      </c>
      <c r="O667" s="13" t="str">
        <f aca="false">IFERROR(IF(SUM('MRR Conglomerado'!R667:T667)=0,"",ROUND(SUM('MRR Conglomerado'!AD667:AF667)/SUM('MRR Conglomerado'!R667:T667),3)),"")</f>
        <v/>
      </c>
      <c r="P667" s="13" t="str">
        <f aca="false">IFERROR(IF(SUM('MRR Conglomerado'!S667:U667)=0,"",ROUND(SUM('MRR Conglomerado'!AE667:AG667)/SUM('MRR Conglomerado'!S667:U667),3)),"")</f>
        <v/>
      </c>
      <c r="Q667" s="13" t="str">
        <f aca="false">IFERROR(IF(SUM('MRR Conglomerado'!T667:V667)=0,"",ROUND(SUM('MRR Conglomerado'!AF667:AH667)/SUM('MRR Conglomerado'!T667:V667),3)),"")</f>
        <v/>
      </c>
      <c r="R667" s="13" t="str">
        <f aca="false">IFERROR(IF(SUM('MRR Conglomerado'!U667:W667)=0,"",ROUND(SUM('MRR Conglomerado'!AG667:AI667)/SUM('MRR Conglomerado'!U667:W667),3)),"")</f>
        <v/>
      </c>
      <c r="S667" s="13" t="str">
        <f aca="false">IFERROR(IF(SUM('MRR Conglomerado'!V667:X667)=0,"",ROUND(SUM('MRR Conglomerado'!AH667:AJ667)/SUM('MRR Conglomerado'!V667:X667),3)),"")</f>
        <v/>
      </c>
      <c r="T667" s="13" t="str">
        <f aca="false">IFERROR(IF(SUM('MRR Conglomerado'!W667:Y667)=0,"",ROUND(SUM('MRR Conglomerado'!AI667:AK667)/SUM('MRR Conglomerado'!W667:Y667),3)),"")</f>
        <v/>
      </c>
      <c r="U667" s="13" t="str">
        <f aca="false">IFERROR(IF(SUM('MRR Conglomerado'!X667:Z667)=0,"",ROUND(SUM('MRR Conglomerado'!AJ667:AL667)/SUM('MRR Conglomerado'!X667:Z667),3)),"")</f>
        <v/>
      </c>
      <c r="V667" s="13" t="str">
        <f aca="false">IFERROR(IF(SUM('MRR Conglomerado'!Y667:AA667)=0,"",ROUND(SUM('MRR Conglomerado'!AK667:AM667)/SUM('MRR Conglomerado'!Y667:AA667),3)),"")</f>
        <v/>
      </c>
      <c r="W667" s="13" t="str">
        <f aca="false">IFERROR(IF(SUM('MRR Conglomerado'!Z667:AB667)=0,"",ROUND(SUM('MRR Conglomerado'!AL667:AN667)/SUM('MRR Conglomerado'!Z667:AB667),3)),"")</f>
        <v/>
      </c>
      <c r="X667" s="13" t="str">
        <f aca="false">IFERROR(IF(SUM('MRR Conglomerado'!AA667:AC667)=0,"",ROUND(SUM('MRR Conglomerado'!AM667:AO667)/SUM('MRR Conglomerado'!AA667:AC667),3)),"")</f>
        <v/>
      </c>
      <c r="Y667" s="13" t="str">
        <f aca="false">IFERROR(IF(SUM('MRR Conglomerado'!AB667:AD667)=0,"",ROUND(SUM('MRR Conglomerado'!AN667:AP667)/SUM('MRR Conglomerado'!AB667:AD667),3)),"")</f>
        <v/>
      </c>
      <c r="Z667" s="13" t="str">
        <f aca="false">IFERROR(IF(SUM('MRR Conglomerado'!AC667:AE667)=0,"",ROUND(SUM('MRR Conglomerado'!AO667:AQ667)/SUM('MRR Conglomerado'!AC667:AE667),3)),"")</f>
        <v/>
      </c>
      <c r="AA667" s="13" t="str">
        <f aca="false">IFERROR(IF(SUM('MRR Conglomerado'!AD667:AF667)=0,"",ROUND(SUM('MRR Conglomerado'!AP667:AR667)/SUM('MRR Conglomerado'!AD667:AF667),3)),"")</f>
        <v/>
      </c>
      <c r="AB667" s="13" t="str">
        <f aca="false">IFERROR(IF(SUM('MRR Conglomerado'!AE667:AG667)=0,"",ROUND(SUM('MRR Conglomerado'!AQ667:AS667)/SUM('MRR Conglomerado'!AE667:AG667),3)),"")</f>
        <v/>
      </c>
    </row>
    <row r="668" customFormat="false" ht="15" hidden="false" customHeight="false" outlineLevel="0" collapsed="false">
      <c r="A668" s="10" t="s">
        <v>1396</v>
      </c>
      <c r="B668" s="13" t="str">
        <f aca="false">IFERROR(IF(SUM('MRR Conglomerado'!E668:G668)=0,"",ROUND(SUM('MRR Conglomerado'!Q668:S668)/SUM('MRR Conglomerado'!E668:G668),3)),"")</f>
        <v/>
      </c>
      <c r="C668" s="13" t="str">
        <f aca="false">IFERROR(IF(SUM('MRR Conglomerado'!F668:H668)=0,"",ROUND(SUM('MRR Conglomerado'!R668:T668)/SUM('MRR Conglomerado'!F668:H668),3)),"")</f>
        <v/>
      </c>
      <c r="D668" s="13" t="str">
        <f aca="false">IFERROR(IF(SUM('MRR Conglomerado'!G668:I668)=0,"",ROUND(SUM('MRR Conglomerado'!S668:U668)/SUM('MRR Conglomerado'!G668:I668),3)),"")</f>
        <v/>
      </c>
      <c r="E668" s="13" t="str">
        <f aca="false">IFERROR(IF(SUM('MRR Conglomerado'!H668:J668)=0,"",ROUND(SUM('MRR Conglomerado'!T668:V668)/SUM('MRR Conglomerado'!H668:J668),3)),"")</f>
        <v/>
      </c>
      <c r="F668" s="13" t="str">
        <f aca="false">IFERROR(IF(SUM('MRR Conglomerado'!I668:K668)=0,"",ROUND(SUM('MRR Conglomerado'!U668:W668)/SUM('MRR Conglomerado'!I668:K668),3)),"")</f>
        <v/>
      </c>
      <c r="G668" s="13" t="str">
        <f aca="false">IFERROR(IF(SUM('MRR Conglomerado'!J668:L668)=0,"",ROUND(SUM('MRR Conglomerado'!V668:X668)/SUM('MRR Conglomerado'!J668:L668),3)),"")</f>
        <v/>
      </c>
      <c r="H668" s="13" t="str">
        <f aca="false">IFERROR(IF(SUM('MRR Conglomerado'!K668:M668)=0,"",ROUND(SUM('MRR Conglomerado'!W668:Y668)/SUM('MRR Conglomerado'!K668:M668),3)),"")</f>
        <v/>
      </c>
      <c r="I668" s="13" t="str">
        <f aca="false">IFERROR(IF(SUM('MRR Conglomerado'!L668:N668)=0,"",ROUND(SUM('MRR Conglomerado'!X668:Z668)/SUM('MRR Conglomerado'!L668:N668),3)),"")</f>
        <v/>
      </c>
      <c r="J668" s="13" t="str">
        <f aca="false">IFERROR(IF(SUM('MRR Conglomerado'!M668:O668)=0,"",ROUND(SUM('MRR Conglomerado'!Y668:AA668)/SUM('MRR Conglomerado'!M668:O668),3)),"")</f>
        <v/>
      </c>
      <c r="K668" s="13" t="str">
        <f aca="false">IFERROR(IF(SUM('MRR Conglomerado'!N668:P668)=0,"",ROUND(SUM('MRR Conglomerado'!Z668:AB668)/SUM('MRR Conglomerado'!N668:P668),3)),"")</f>
        <v/>
      </c>
      <c r="L668" s="13" t="str">
        <f aca="false">IFERROR(IF(SUM('MRR Conglomerado'!O668:Q668)=0,"",ROUND(SUM('MRR Conglomerado'!AA668:AC668)/SUM('MRR Conglomerado'!O668:Q668),3)),"")</f>
        <v/>
      </c>
      <c r="M668" s="13" t="str">
        <f aca="false">IFERROR(IF(SUM('MRR Conglomerado'!P668:R668)=0,"",ROUND(SUM('MRR Conglomerado'!AB668:AD668)/SUM('MRR Conglomerado'!P668:R668),3)),"")</f>
        <v/>
      </c>
      <c r="N668" s="13" t="str">
        <f aca="false">IFERROR(IF(SUM('MRR Conglomerado'!Q668:S668)=0,"",ROUND(SUM('MRR Conglomerado'!AC668:AE668)/SUM('MRR Conglomerado'!Q668:S668),3)),"")</f>
        <v/>
      </c>
      <c r="O668" s="13" t="str">
        <f aca="false">IFERROR(IF(SUM('MRR Conglomerado'!R668:T668)=0,"",ROUND(SUM('MRR Conglomerado'!AD668:AF668)/SUM('MRR Conglomerado'!R668:T668),3)),"")</f>
        <v/>
      </c>
      <c r="P668" s="13" t="str">
        <f aca="false">IFERROR(IF(SUM('MRR Conglomerado'!S668:U668)=0,"",ROUND(SUM('MRR Conglomerado'!AE668:AG668)/SUM('MRR Conglomerado'!S668:U668),3)),"")</f>
        <v/>
      </c>
      <c r="Q668" s="13" t="str">
        <f aca="false">IFERROR(IF(SUM('MRR Conglomerado'!T668:V668)=0,"",ROUND(SUM('MRR Conglomerado'!AF668:AH668)/SUM('MRR Conglomerado'!T668:V668),3)),"")</f>
        <v/>
      </c>
      <c r="R668" s="13" t="str">
        <f aca="false">IFERROR(IF(SUM('MRR Conglomerado'!U668:W668)=0,"",ROUND(SUM('MRR Conglomerado'!AG668:AI668)/SUM('MRR Conglomerado'!U668:W668),3)),"")</f>
        <v/>
      </c>
      <c r="S668" s="13" t="n">
        <f aca="false">IFERROR(IF(SUM('MRR Conglomerado'!V668:X668)=0,"",ROUND(SUM('MRR Conglomerado'!AH668:AJ668)/SUM('MRR Conglomerado'!V668:X668),3)),"")</f>
        <v>0</v>
      </c>
      <c r="T668" s="13" t="n">
        <f aca="false">IFERROR(IF(SUM('MRR Conglomerado'!W668:Y668)=0,"",ROUND(SUM('MRR Conglomerado'!AI668:AK668)/SUM('MRR Conglomerado'!W668:Y668),3)),"")</f>
        <v>0</v>
      </c>
      <c r="U668" s="13" t="n">
        <f aca="false">IFERROR(IF(SUM('MRR Conglomerado'!X668:Z668)=0,"",ROUND(SUM('MRR Conglomerado'!AJ668:AL668)/SUM('MRR Conglomerado'!X668:Z668),3)),"")</f>
        <v>0</v>
      </c>
      <c r="V668" s="13" t="n">
        <f aca="false">IFERROR(IF(SUM('MRR Conglomerado'!Y668:AA668)=0,"",ROUND(SUM('MRR Conglomerado'!AK668:AM668)/SUM('MRR Conglomerado'!Y668:AA668),3)),"")</f>
        <v>0</v>
      </c>
      <c r="W668" s="13" t="n">
        <f aca="false">IFERROR(IF(SUM('MRR Conglomerado'!Z668:AB668)=0,"",ROUND(SUM('MRR Conglomerado'!AL668:AN668)/SUM('MRR Conglomerado'!Z668:AB668),3)),"")</f>
        <v>0</v>
      </c>
      <c r="X668" s="13" t="n">
        <f aca="false">IFERROR(IF(SUM('MRR Conglomerado'!AA668:AC668)=0,"",ROUND(SUM('MRR Conglomerado'!AM668:AO668)/SUM('MRR Conglomerado'!AA668:AC668),3)),"")</f>
        <v>0</v>
      </c>
      <c r="Y668" s="13" t="n">
        <f aca="false">IFERROR(IF(SUM('MRR Conglomerado'!AB668:AD668)=0,"",ROUND(SUM('MRR Conglomerado'!AN668:AP668)/SUM('MRR Conglomerado'!AB668:AD668),3)),"")</f>
        <v>0</v>
      </c>
      <c r="Z668" s="13" t="n">
        <f aca="false">IFERROR(IF(SUM('MRR Conglomerado'!AC668:AE668)=0,"",ROUND(SUM('MRR Conglomerado'!AO668:AQ668)/SUM('MRR Conglomerado'!AC668:AE668),3)),"")</f>
        <v>0</v>
      </c>
      <c r="AA668" s="13" t="n">
        <f aca="false">IFERROR(IF(SUM('MRR Conglomerado'!AD668:AF668)=0,"",ROUND(SUM('MRR Conglomerado'!AP668:AR668)/SUM('MRR Conglomerado'!AD668:AF668),3)),"")</f>
        <v>0</v>
      </c>
      <c r="AB668" s="13" t="n">
        <f aca="false">IFERROR(IF(SUM('MRR Conglomerado'!AE668:AG668)=0,"",ROUND(SUM('MRR Conglomerado'!AQ668:AS668)/SUM('MRR Conglomerado'!AE668:AG668),3)),"")</f>
        <v>0</v>
      </c>
    </row>
    <row r="669" customFormat="false" ht="15" hidden="false" customHeight="false" outlineLevel="0" collapsed="false">
      <c r="A669" s="10" t="s">
        <v>1398</v>
      </c>
      <c r="B669" s="13" t="str">
        <f aca="false">IFERROR(IF(SUM('MRR Conglomerado'!E669:G669)=0,"",ROUND(SUM('MRR Conglomerado'!Q669:S669)/SUM('MRR Conglomerado'!E669:G669),3)),"")</f>
        <v/>
      </c>
      <c r="C669" s="13" t="str">
        <f aca="false">IFERROR(IF(SUM('MRR Conglomerado'!F669:H669)=0,"",ROUND(SUM('MRR Conglomerado'!R669:T669)/SUM('MRR Conglomerado'!F669:H669),3)),"")</f>
        <v/>
      </c>
      <c r="D669" s="13" t="str">
        <f aca="false">IFERROR(IF(SUM('MRR Conglomerado'!G669:I669)=0,"",ROUND(SUM('MRR Conglomerado'!S669:U669)/SUM('MRR Conglomerado'!G669:I669),3)),"")</f>
        <v/>
      </c>
      <c r="E669" s="13" t="str">
        <f aca="false">IFERROR(IF(SUM('MRR Conglomerado'!H669:J669)=0,"",ROUND(SUM('MRR Conglomerado'!T669:V669)/SUM('MRR Conglomerado'!H669:J669),3)),"")</f>
        <v/>
      </c>
      <c r="F669" s="13" t="str">
        <f aca="false">IFERROR(IF(SUM('MRR Conglomerado'!I669:K669)=0,"",ROUND(SUM('MRR Conglomerado'!U669:W669)/SUM('MRR Conglomerado'!I669:K669),3)),"")</f>
        <v/>
      </c>
      <c r="G669" s="13" t="str">
        <f aca="false">IFERROR(IF(SUM('MRR Conglomerado'!J669:L669)=0,"",ROUND(SUM('MRR Conglomerado'!V669:X669)/SUM('MRR Conglomerado'!J669:L669),3)),"")</f>
        <v/>
      </c>
      <c r="H669" s="13" t="str">
        <f aca="false">IFERROR(IF(SUM('MRR Conglomerado'!K669:M669)=0,"",ROUND(SUM('MRR Conglomerado'!W669:Y669)/SUM('MRR Conglomerado'!K669:M669),3)),"")</f>
        <v/>
      </c>
      <c r="I669" s="13" t="str">
        <f aca="false">IFERROR(IF(SUM('MRR Conglomerado'!L669:N669)=0,"",ROUND(SUM('MRR Conglomerado'!X669:Z669)/SUM('MRR Conglomerado'!L669:N669),3)),"")</f>
        <v/>
      </c>
      <c r="J669" s="13" t="str">
        <f aca="false">IFERROR(IF(SUM('MRR Conglomerado'!M669:O669)=0,"",ROUND(SUM('MRR Conglomerado'!Y669:AA669)/SUM('MRR Conglomerado'!M669:O669),3)),"")</f>
        <v/>
      </c>
      <c r="K669" s="13" t="str">
        <f aca="false">IFERROR(IF(SUM('MRR Conglomerado'!N669:P669)=0,"",ROUND(SUM('MRR Conglomerado'!Z669:AB669)/SUM('MRR Conglomerado'!N669:P669),3)),"")</f>
        <v/>
      </c>
      <c r="L669" s="13" t="str">
        <f aca="false">IFERROR(IF(SUM('MRR Conglomerado'!O669:Q669)=0,"",ROUND(SUM('MRR Conglomerado'!AA669:AC669)/SUM('MRR Conglomerado'!O669:Q669),3)),"")</f>
        <v/>
      </c>
      <c r="M669" s="13" t="str">
        <f aca="false">IFERROR(IF(SUM('MRR Conglomerado'!P669:R669)=0,"",ROUND(SUM('MRR Conglomerado'!AB669:AD669)/SUM('MRR Conglomerado'!P669:R669),3)),"")</f>
        <v/>
      </c>
      <c r="N669" s="13" t="str">
        <f aca="false">IFERROR(IF(SUM('MRR Conglomerado'!Q669:S669)=0,"",ROUND(SUM('MRR Conglomerado'!AC669:AE669)/SUM('MRR Conglomerado'!Q669:S669),3)),"")</f>
        <v/>
      </c>
      <c r="O669" s="13" t="str">
        <f aca="false">IFERROR(IF(SUM('MRR Conglomerado'!R669:T669)=0,"",ROUND(SUM('MRR Conglomerado'!AD669:AF669)/SUM('MRR Conglomerado'!R669:T669),3)),"")</f>
        <v/>
      </c>
      <c r="P669" s="13" t="str">
        <f aca="false">IFERROR(IF(SUM('MRR Conglomerado'!S669:U669)=0,"",ROUND(SUM('MRR Conglomerado'!AE669:AG669)/SUM('MRR Conglomerado'!S669:U669),3)),"")</f>
        <v/>
      </c>
      <c r="Q669" s="13" t="str">
        <f aca="false">IFERROR(IF(SUM('MRR Conglomerado'!T669:V669)=0,"",ROUND(SUM('MRR Conglomerado'!AF669:AH669)/SUM('MRR Conglomerado'!T669:V669),3)),"")</f>
        <v/>
      </c>
      <c r="R669" s="13" t="n">
        <f aca="false">IFERROR(IF(SUM('MRR Conglomerado'!U669:W669)=0,"",ROUND(SUM('MRR Conglomerado'!AG669:AI669)/SUM('MRR Conglomerado'!U669:W669),3)),"")</f>
        <v>3.906</v>
      </c>
      <c r="S669" s="13" t="n">
        <f aca="false">IFERROR(IF(SUM('MRR Conglomerado'!V669:X669)=0,"",ROUND(SUM('MRR Conglomerado'!AH669:AJ669)/SUM('MRR Conglomerado'!V669:X669),3)),"")</f>
        <v>2.045</v>
      </c>
      <c r="T669" s="13" t="n">
        <f aca="false">IFERROR(IF(SUM('MRR Conglomerado'!W669:Y669)=0,"",ROUND(SUM('MRR Conglomerado'!AI669:AK669)/SUM('MRR Conglomerado'!W669:Y669),3)),"")</f>
        <v>0.928</v>
      </c>
      <c r="U669" s="13" t="n">
        <f aca="false">IFERROR(IF(SUM('MRR Conglomerado'!X669:Z669)=0,"",ROUND(SUM('MRR Conglomerado'!AJ669:AL669)/SUM('MRR Conglomerado'!X669:Z669),3)),"")</f>
        <v>0.481</v>
      </c>
      <c r="V669" s="13" t="n">
        <f aca="false">IFERROR(IF(SUM('MRR Conglomerado'!Y669:AA669)=0,"",ROUND(SUM('MRR Conglomerado'!AK669:AM669)/SUM('MRR Conglomerado'!Y669:AA669),3)),"")</f>
        <v>0</v>
      </c>
      <c r="W669" s="13" t="n">
        <f aca="false">IFERROR(IF(SUM('MRR Conglomerado'!Z669:AB669)=0,"",ROUND(SUM('MRR Conglomerado'!AL669:AN669)/SUM('MRR Conglomerado'!Z669:AB669),3)),"")</f>
        <v>0</v>
      </c>
      <c r="X669" s="13" t="n">
        <f aca="false">IFERROR(IF(SUM('MRR Conglomerado'!AA669:AC669)=0,"",ROUND(SUM('MRR Conglomerado'!AM669:AO669)/SUM('MRR Conglomerado'!AA669:AC669),3)),"")</f>
        <v>0</v>
      </c>
      <c r="Y669" s="13" t="n">
        <f aca="false">IFERROR(IF(SUM('MRR Conglomerado'!AB669:AD669)=0,"",ROUND(SUM('MRR Conglomerado'!AN669:AP669)/SUM('MRR Conglomerado'!AB669:AD669),3)),"")</f>
        <v>0</v>
      </c>
      <c r="Z669" s="13" t="n">
        <f aca="false">IFERROR(IF(SUM('MRR Conglomerado'!AC669:AE669)=0,"",ROUND(SUM('MRR Conglomerado'!AO669:AQ669)/SUM('MRR Conglomerado'!AC669:AE669),3)),"")</f>
        <v>0</v>
      </c>
      <c r="AA669" s="13" t="n">
        <f aca="false">IFERROR(IF(SUM('MRR Conglomerado'!AD669:AF669)=0,"",ROUND(SUM('MRR Conglomerado'!AP669:AR669)/SUM('MRR Conglomerado'!AD669:AF669),3)),"")</f>
        <v>0</v>
      </c>
      <c r="AB669" s="13" t="n">
        <f aca="false">IFERROR(IF(SUM('MRR Conglomerado'!AE669:AG669)=0,"",ROUND(SUM('MRR Conglomerado'!AQ669:AS669)/SUM('MRR Conglomerado'!AE669:AG669),3)),"")</f>
        <v>0</v>
      </c>
    </row>
    <row r="670" customFormat="false" ht="15" hidden="false" customHeight="false" outlineLevel="0" collapsed="false">
      <c r="A670" s="10" t="s">
        <v>1400</v>
      </c>
      <c r="B670" s="13" t="str">
        <f aca="false">IFERROR(IF(SUM('MRR Conglomerado'!E670:G670)=0,"",ROUND(SUM('MRR Conglomerado'!Q670:S670)/SUM('MRR Conglomerado'!E670:G670),3)),"")</f>
        <v/>
      </c>
      <c r="C670" s="13" t="str">
        <f aca="false">IFERROR(IF(SUM('MRR Conglomerado'!F670:H670)=0,"",ROUND(SUM('MRR Conglomerado'!R670:T670)/SUM('MRR Conglomerado'!F670:H670),3)),"")</f>
        <v/>
      </c>
      <c r="D670" s="13" t="str">
        <f aca="false">IFERROR(IF(SUM('MRR Conglomerado'!G670:I670)=0,"",ROUND(SUM('MRR Conglomerado'!S670:U670)/SUM('MRR Conglomerado'!G670:I670),3)),"")</f>
        <v/>
      </c>
      <c r="E670" s="13" t="str">
        <f aca="false">IFERROR(IF(SUM('MRR Conglomerado'!H670:J670)=0,"",ROUND(SUM('MRR Conglomerado'!T670:V670)/SUM('MRR Conglomerado'!H670:J670),3)),"")</f>
        <v/>
      </c>
      <c r="F670" s="13" t="str">
        <f aca="false">IFERROR(IF(SUM('MRR Conglomerado'!I670:K670)=0,"",ROUND(SUM('MRR Conglomerado'!U670:W670)/SUM('MRR Conglomerado'!I670:K670),3)),"")</f>
        <v/>
      </c>
      <c r="G670" s="13" t="str">
        <f aca="false">IFERROR(IF(SUM('MRR Conglomerado'!J670:L670)=0,"",ROUND(SUM('MRR Conglomerado'!V670:X670)/SUM('MRR Conglomerado'!J670:L670),3)),"")</f>
        <v/>
      </c>
      <c r="H670" s="13" t="str">
        <f aca="false">IFERROR(IF(SUM('MRR Conglomerado'!K670:M670)=0,"",ROUND(SUM('MRR Conglomerado'!W670:Y670)/SUM('MRR Conglomerado'!K670:M670),3)),"")</f>
        <v/>
      </c>
      <c r="I670" s="13" t="str">
        <f aca="false">IFERROR(IF(SUM('MRR Conglomerado'!L670:N670)=0,"",ROUND(SUM('MRR Conglomerado'!X670:Z670)/SUM('MRR Conglomerado'!L670:N670),3)),"")</f>
        <v/>
      </c>
      <c r="J670" s="13" t="str">
        <f aca="false">IFERROR(IF(SUM('MRR Conglomerado'!M670:O670)=0,"",ROUND(SUM('MRR Conglomerado'!Y670:AA670)/SUM('MRR Conglomerado'!M670:O670),3)),"")</f>
        <v/>
      </c>
      <c r="K670" s="13" t="str">
        <f aca="false">IFERROR(IF(SUM('MRR Conglomerado'!N670:P670)=0,"",ROUND(SUM('MRR Conglomerado'!Z670:AB670)/SUM('MRR Conglomerado'!N670:P670),3)),"")</f>
        <v/>
      </c>
      <c r="L670" s="13" t="str">
        <f aca="false">IFERROR(IF(SUM('MRR Conglomerado'!O670:Q670)=0,"",ROUND(SUM('MRR Conglomerado'!AA670:AC670)/SUM('MRR Conglomerado'!O670:Q670),3)),"")</f>
        <v/>
      </c>
      <c r="M670" s="13" t="str">
        <f aca="false">IFERROR(IF(SUM('MRR Conglomerado'!P670:R670)=0,"",ROUND(SUM('MRR Conglomerado'!AB670:AD670)/SUM('MRR Conglomerado'!P670:R670),3)),"")</f>
        <v/>
      </c>
      <c r="N670" s="13" t="str">
        <f aca="false">IFERROR(IF(SUM('MRR Conglomerado'!Q670:S670)=0,"",ROUND(SUM('MRR Conglomerado'!AC670:AE670)/SUM('MRR Conglomerado'!Q670:S670),3)),"")</f>
        <v/>
      </c>
      <c r="O670" s="13" t="str">
        <f aca="false">IFERROR(IF(SUM('MRR Conglomerado'!R670:T670)=0,"",ROUND(SUM('MRR Conglomerado'!AD670:AF670)/SUM('MRR Conglomerado'!R670:T670),3)),"")</f>
        <v/>
      </c>
      <c r="P670" s="13" t="str">
        <f aca="false">IFERROR(IF(SUM('MRR Conglomerado'!S670:U670)=0,"",ROUND(SUM('MRR Conglomerado'!AE670:AG670)/SUM('MRR Conglomerado'!S670:U670),3)),"")</f>
        <v/>
      </c>
      <c r="Q670" s="13" t="str">
        <f aca="false">IFERROR(IF(SUM('MRR Conglomerado'!T670:V670)=0,"",ROUND(SUM('MRR Conglomerado'!AF670:AH670)/SUM('MRR Conglomerado'!T670:V670),3)),"")</f>
        <v/>
      </c>
      <c r="R670" s="13" t="str">
        <f aca="false">IFERROR(IF(SUM('MRR Conglomerado'!U670:W670)=0,"",ROUND(SUM('MRR Conglomerado'!AG670:AI670)/SUM('MRR Conglomerado'!U670:W670),3)),"")</f>
        <v/>
      </c>
      <c r="S670" s="13" t="str">
        <f aca="false">IFERROR(IF(SUM('MRR Conglomerado'!V670:X670)=0,"",ROUND(SUM('MRR Conglomerado'!AH670:AJ670)/SUM('MRR Conglomerado'!V670:X670),3)),"")</f>
        <v/>
      </c>
      <c r="T670" s="13" t="str">
        <f aca="false">IFERROR(IF(SUM('MRR Conglomerado'!W670:Y670)=0,"",ROUND(SUM('MRR Conglomerado'!AI670:AK670)/SUM('MRR Conglomerado'!W670:Y670),3)),"")</f>
        <v/>
      </c>
      <c r="U670" s="13" t="str">
        <f aca="false">IFERROR(IF(SUM('MRR Conglomerado'!X670:Z670)=0,"",ROUND(SUM('MRR Conglomerado'!AJ670:AL670)/SUM('MRR Conglomerado'!X670:Z670),3)),"")</f>
        <v/>
      </c>
      <c r="V670" s="13" t="str">
        <f aca="false">IFERROR(IF(SUM('MRR Conglomerado'!Y670:AA670)=0,"",ROUND(SUM('MRR Conglomerado'!AK670:AM670)/SUM('MRR Conglomerado'!Y670:AA670),3)),"")</f>
        <v/>
      </c>
      <c r="W670" s="13" t="n">
        <f aca="false">IFERROR(IF(SUM('MRR Conglomerado'!Z670:AB670)=0,"",ROUND(SUM('MRR Conglomerado'!AL670:AN670)/SUM('MRR Conglomerado'!Z670:AB670),3)),"")</f>
        <v>3</v>
      </c>
      <c r="X670" s="13" t="n">
        <f aca="false">IFERROR(IF(SUM('MRR Conglomerado'!AA670:AC670)=0,"",ROUND(SUM('MRR Conglomerado'!AM670:AO670)/SUM('MRR Conglomerado'!AA670:AC670),3)),"")</f>
        <v>1.5</v>
      </c>
      <c r="Y670" s="13" t="n">
        <f aca="false">IFERROR(IF(SUM('MRR Conglomerado'!AB670:AD670)=0,"",ROUND(SUM('MRR Conglomerado'!AN670:AP670)/SUM('MRR Conglomerado'!AB670:AD670),3)),"")</f>
        <v>1</v>
      </c>
      <c r="Z670" s="13" t="n">
        <f aca="false">IFERROR(IF(SUM('MRR Conglomerado'!AC670:AE670)=0,"",ROUND(SUM('MRR Conglomerado'!AO670:AQ670)/SUM('MRR Conglomerado'!AC670:AE670),3)),"")</f>
        <v>1</v>
      </c>
      <c r="AA670" s="13" t="n">
        <f aca="false">IFERROR(IF(SUM('MRR Conglomerado'!AD670:AF670)=0,"",ROUND(SUM('MRR Conglomerado'!AP670:AR670)/SUM('MRR Conglomerado'!AD670:AF670),3)),"")</f>
        <v>1</v>
      </c>
      <c r="AB670" s="13" t="n">
        <f aca="false">IFERROR(IF(SUM('MRR Conglomerado'!AE670:AG670)=0,"",ROUND(SUM('MRR Conglomerado'!AQ670:AS670)/SUM('MRR Conglomerado'!AE670:AG670),3)),"")</f>
        <v>1</v>
      </c>
    </row>
    <row r="671" customFormat="false" ht="15" hidden="false" customHeight="false" outlineLevel="0" collapsed="false">
      <c r="A671" s="10" t="s">
        <v>1402</v>
      </c>
      <c r="B671" s="13" t="n">
        <f aca="false">IFERROR(IF(SUM('MRR Conglomerado'!E671:G671)=0,"",ROUND(SUM('MRR Conglomerado'!Q671:S671)/SUM('MRR Conglomerado'!E671:G671),3)),"")</f>
        <v>2.196</v>
      </c>
      <c r="C671" s="13" t="n">
        <f aca="false">IFERROR(IF(SUM('MRR Conglomerado'!F671:H671)=0,"",ROUND(SUM('MRR Conglomerado'!R671:T671)/SUM('MRR Conglomerado'!F671:H671),3)),"")</f>
        <v>2.419</v>
      </c>
      <c r="D671" s="13" t="n">
        <f aca="false">IFERROR(IF(SUM('MRR Conglomerado'!G671:I671)=0,"",ROUND(SUM('MRR Conglomerado'!S671:U671)/SUM('MRR Conglomerado'!G671:I671),3)),"")</f>
        <v>2.759</v>
      </c>
      <c r="E671" s="13" t="n">
        <f aca="false">IFERROR(IF(SUM('MRR Conglomerado'!H671:J671)=0,"",ROUND(SUM('MRR Conglomerado'!T671:V671)/SUM('MRR Conglomerado'!H671:J671),3)),"")</f>
        <v>3.4</v>
      </c>
      <c r="F671" s="13" t="n">
        <f aca="false">IFERROR(IF(SUM('MRR Conglomerado'!I671:K671)=0,"",ROUND(SUM('MRR Conglomerado'!U671:W671)/SUM('MRR Conglomerado'!I671:K671),3)),"")</f>
        <v>4.092</v>
      </c>
      <c r="G671" s="13" t="n">
        <f aca="false">IFERROR(IF(SUM('MRR Conglomerado'!J671:L671)=0,"",ROUND(SUM('MRR Conglomerado'!V671:X671)/SUM('MRR Conglomerado'!J671:L671),3)),"")</f>
        <v>4.501</v>
      </c>
      <c r="H671" s="13" t="n">
        <f aca="false">IFERROR(IF(SUM('MRR Conglomerado'!K671:M671)=0,"",ROUND(SUM('MRR Conglomerado'!W671:Y671)/SUM('MRR Conglomerado'!K671:M671),3)),"")</f>
        <v>4.736</v>
      </c>
      <c r="I671" s="13" t="n">
        <f aca="false">IFERROR(IF(SUM('MRR Conglomerado'!L671:N671)=0,"",ROUND(SUM('MRR Conglomerado'!X671:Z671)/SUM('MRR Conglomerado'!L671:N671),3)),"")</f>
        <v>4.476</v>
      </c>
      <c r="J671" s="13" t="n">
        <f aca="false">IFERROR(IF(SUM('MRR Conglomerado'!M671:O671)=0,"",ROUND(SUM('MRR Conglomerado'!Y671:AA671)/SUM('MRR Conglomerado'!M671:O671),3)),"")</f>
        <v>4.241</v>
      </c>
      <c r="K671" s="13" t="n">
        <f aca="false">IFERROR(IF(SUM('MRR Conglomerado'!N671:P671)=0,"",ROUND(SUM('MRR Conglomerado'!Z671:AB671)/SUM('MRR Conglomerado'!N671:P671),3)),"")</f>
        <v>3.993</v>
      </c>
      <c r="L671" s="13" t="n">
        <f aca="false">IFERROR(IF(SUM('MRR Conglomerado'!O671:Q671)=0,"",ROUND(SUM('MRR Conglomerado'!AA671:AC671)/SUM('MRR Conglomerado'!O671:Q671),3)),"")</f>
        <v>3.552</v>
      </c>
      <c r="M671" s="13" t="n">
        <f aca="false">IFERROR(IF(SUM('MRR Conglomerado'!P671:R671)=0,"",ROUND(SUM('MRR Conglomerado'!AB671:AD671)/SUM('MRR Conglomerado'!P671:R671),3)),"")</f>
        <v>3.151</v>
      </c>
      <c r="N671" s="13" t="n">
        <f aca="false">IFERROR(IF(SUM('MRR Conglomerado'!Q671:S671)=0,"",ROUND(SUM('MRR Conglomerado'!AC671:AE671)/SUM('MRR Conglomerado'!Q671:S671),3)),"")</f>
        <v>2.686</v>
      </c>
      <c r="O671" s="13" t="n">
        <f aca="false">IFERROR(IF(SUM('MRR Conglomerado'!R671:T671)=0,"",ROUND(SUM('MRR Conglomerado'!AD671:AF671)/SUM('MRR Conglomerado'!R671:T671),3)),"")</f>
        <v>2.486</v>
      </c>
      <c r="P671" s="13" t="n">
        <f aca="false">IFERROR(IF(SUM('MRR Conglomerado'!S671:U671)=0,"",ROUND(SUM('MRR Conglomerado'!AE671:AG671)/SUM('MRR Conglomerado'!S671:U671),3)),"")</f>
        <v>2.239</v>
      </c>
      <c r="Q671" s="13" t="n">
        <f aca="false">IFERROR(IF(SUM('MRR Conglomerado'!T671:V671)=0,"",ROUND(SUM('MRR Conglomerado'!AF671:AH671)/SUM('MRR Conglomerado'!T671:V671),3)),"")</f>
        <v>1.861</v>
      </c>
      <c r="R671" s="13" t="n">
        <f aca="false">IFERROR(IF(SUM('MRR Conglomerado'!U671:W671)=0,"",ROUND(SUM('MRR Conglomerado'!AG671:AI671)/SUM('MRR Conglomerado'!U671:W671),3)),"")</f>
        <v>1.518</v>
      </c>
      <c r="S671" s="13" t="n">
        <f aca="false">IFERROR(IF(SUM('MRR Conglomerado'!V671:X671)=0,"",ROUND(SUM('MRR Conglomerado'!AH671:AJ671)/SUM('MRR Conglomerado'!V671:X671),3)),"")</f>
        <v>1.325</v>
      </c>
      <c r="T671" s="13" t="n">
        <f aca="false">IFERROR(IF(SUM('MRR Conglomerado'!W671:Y671)=0,"",ROUND(SUM('MRR Conglomerado'!AI671:AK671)/SUM('MRR Conglomerado'!W671:Y671),3)),"")</f>
        <v>1.215</v>
      </c>
      <c r="U671" s="13" t="n">
        <f aca="false">IFERROR(IF(SUM('MRR Conglomerado'!X671:Z671)=0,"",ROUND(SUM('MRR Conglomerado'!AJ671:AL671)/SUM('MRR Conglomerado'!X671:Z671),3)),"")</f>
        <v>1.154</v>
      </c>
      <c r="V671" s="13" t="n">
        <f aca="false">IFERROR(IF(SUM('MRR Conglomerado'!Y671:AA671)=0,"",ROUND(SUM('MRR Conglomerado'!AK671:AM671)/SUM('MRR Conglomerado'!Y671:AA671),3)),"")</f>
        <v>1.099</v>
      </c>
      <c r="W671" s="13" t="n">
        <f aca="false">IFERROR(IF(SUM('MRR Conglomerado'!Z671:AB671)=0,"",ROUND(SUM('MRR Conglomerado'!AL671:AN671)/SUM('MRR Conglomerado'!Z671:AB671),3)),"")</f>
        <v>1.094</v>
      </c>
      <c r="X671" s="13" t="n">
        <f aca="false">IFERROR(IF(SUM('MRR Conglomerado'!AA671:AC671)=0,"",ROUND(SUM('MRR Conglomerado'!AM671:AO671)/SUM('MRR Conglomerado'!AA671:AC671),3)),"")</f>
        <v>1.072</v>
      </c>
      <c r="Y671" s="13" t="n">
        <f aca="false">IFERROR(IF(SUM('MRR Conglomerado'!AB671:AD671)=0,"",ROUND(SUM('MRR Conglomerado'!AN671:AP671)/SUM('MRR Conglomerado'!AB671:AD671),3)),"")</f>
        <v>1.057</v>
      </c>
      <c r="Z671" s="13" t="n">
        <f aca="false">IFERROR(IF(SUM('MRR Conglomerado'!AC671:AE671)=0,"",ROUND(SUM('MRR Conglomerado'!AO671:AQ671)/SUM('MRR Conglomerado'!AC671:AE671),3)),"")</f>
        <v>1.067</v>
      </c>
      <c r="AA671" s="13" t="n">
        <f aca="false">IFERROR(IF(SUM('MRR Conglomerado'!AD671:AF671)=0,"",ROUND(SUM('MRR Conglomerado'!AP671:AR671)/SUM('MRR Conglomerado'!AD671:AF671),3)),"")</f>
        <v>1.065</v>
      </c>
      <c r="AB671" s="13" t="n">
        <f aca="false">IFERROR(IF(SUM('MRR Conglomerado'!AE671:AG671)=0,"",ROUND(SUM('MRR Conglomerado'!AQ671:AS671)/SUM('MRR Conglomerado'!AE671:AG671),3)),"")</f>
        <v>1.05</v>
      </c>
    </row>
    <row r="672" customFormat="false" ht="15" hidden="false" customHeight="false" outlineLevel="0" collapsed="false">
      <c r="A672" s="10" t="s">
        <v>1404</v>
      </c>
      <c r="B672" s="13" t="n">
        <f aca="false">IFERROR(IF(SUM('MRR Conglomerado'!E672:G672)=0,"",ROUND(SUM('MRR Conglomerado'!Q672:S672)/SUM('MRR Conglomerado'!E672:G672),3)),"")</f>
        <v>0</v>
      </c>
      <c r="C672" s="13" t="n">
        <f aca="false">IFERROR(IF(SUM('MRR Conglomerado'!F672:H672)=0,"",ROUND(SUM('MRR Conglomerado'!R672:T672)/SUM('MRR Conglomerado'!F672:H672),3)),"")</f>
        <v>0</v>
      </c>
      <c r="D672" s="13" t="n">
        <f aca="false">IFERROR(IF(SUM('MRR Conglomerado'!G672:I672)=0,"",ROUND(SUM('MRR Conglomerado'!S672:U672)/SUM('MRR Conglomerado'!G672:I672),3)),"")</f>
        <v>0</v>
      </c>
      <c r="E672" s="13" t="n">
        <f aca="false">IFERROR(IF(SUM('MRR Conglomerado'!H672:J672)=0,"",ROUND(SUM('MRR Conglomerado'!T672:V672)/SUM('MRR Conglomerado'!H672:J672),3)),"")</f>
        <v>0</v>
      </c>
      <c r="F672" s="13" t="n">
        <f aca="false">IFERROR(IF(SUM('MRR Conglomerado'!I672:K672)=0,"",ROUND(SUM('MRR Conglomerado'!U672:W672)/SUM('MRR Conglomerado'!I672:K672),3)),"")</f>
        <v>0</v>
      </c>
      <c r="G672" s="13" t="str">
        <f aca="false">IFERROR(IF(SUM('MRR Conglomerado'!J672:L672)=0,"",ROUND(SUM('MRR Conglomerado'!V672:X672)/SUM('MRR Conglomerado'!J672:L672),3)),"")</f>
        <v/>
      </c>
      <c r="H672" s="13" t="str">
        <f aca="false">IFERROR(IF(SUM('MRR Conglomerado'!K672:M672)=0,"",ROUND(SUM('MRR Conglomerado'!W672:Y672)/SUM('MRR Conglomerado'!K672:M672),3)),"")</f>
        <v/>
      </c>
      <c r="I672" s="13" t="str">
        <f aca="false">IFERROR(IF(SUM('MRR Conglomerado'!L672:N672)=0,"",ROUND(SUM('MRR Conglomerado'!X672:Z672)/SUM('MRR Conglomerado'!L672:N672),3)),"")</f>
        <v/>
      </c>
      <c r="J672" s="13" t="str">
        <f aca="false">IFERROR(IF(SUM('MRR Conglomerado'!M672:O672)=0,"",ROUND(SUM('MRR Conglomerado'!Y672:AA672)/SUM('MRR Conglomerado'!M672:O672),3)),"")</f>
        <v/>
      </c>
      <c r="K672" s="13" t="str">
        <f aca="false">IFERROR(IF(SUM('MRR Conglomerado'!N672:P672)=0,"",ROUND(SUM('MRR Conglomerado'!Z672:AB672)/SUM('MRR Conglomerado'!N672:P672),3)),"")</f>
        <v/>
      </c>
      <c r="L672" s="13" t="str">
        <f aca="false">IFERROR(IF(SUM('MRR Conglomerado'!O672:Q672)=0,"",ROUND(SUM('MRR Conglomerado'!AA672:AC672)/SUM('MRR Conglomerado'!O672:Q672),3)),"")</f>
        <v/>
      </c>
      <c r="M672" s="13" t="str">
        <f aca="false">IFERROR(IF(SUM('MRR Conglomerado'!P672:R672)=0,"",ROUND(SUM('MRR Conglomerado'!AB672:AD672)/SUM('MRR Conglomerado'!P672:R672),3)),"")</f>
        <v/>
      </c>
      <c r="N672" s="13" t="str">
        <f aca="false">IFERROR(IF(SUM('MRR Conglomerado'!Q672:S672)=0,"",ROUND(SUM('MRR Conglomerado'!AC672:AE672)/SUM('MRR Conglomerado'!Q672:S672),3)),"")</f>
        <v/>
      </c>
      <c r="O672" s="13" t="str">
        <f aca="false">IFERROR(IF(SUM('MRR Conglomerado'!R672:T672)=0,"",ROUND(SUM('MRR Conglomerado'!AD672:AF672)/SUM('MRR Conglomerado'!R672:T672),3)),"")</f>
        <v/>
      </c>
      <c r="P672" s="13" t="str">
        <f aca="false">IFERROR(IF(SUM('MRR Conglomerado'!S672:U672)=0,"",ROUND(SUM('MRR Conglomerado'!AE672:AG672)/SUM('MRR Conglomerado'!S672:U672),3)),"")</f>
        <v/>
      </c>
      <c r="Q672" s="13" t="str">
        <f aca="false">IFERROR(IF(SUM('MRR Conglomerado'!T672:V672)=0,"",ROUND(SUM('MRR Conglomerado'!AF672:AH672)/SUM('MRR Conglomerado'!T672:V672),3)),"")</f>
        <v/>
      </c>
      <c r="R672" s="13" t="str">
        <f aca="false">IFERROR(IF(SUM('MRR Conglomerado'!U672:W672)=0,"",ROUND(SUM('MRR Conglomerado'!AG672:AI672)/SUM('MRR Conglomerado'!U672:W672),3)),"")</f>
        <v/>
      </c>
      <c r="S672" s="13" t="str">
        <f aca="false">IFERROR(IF(SUM('MRR Conglomerado'!V672:X672)=0,"",ROUND(SUM('MRR Conglomerado'!AH672:AJ672)/SUM('MRR Conglomerado'!V672:X672),3)),"")</f>
        <v/>
      </c>
      <c r="T672" s="13" t="str">
        <f aca="false">IFERROR(IF(SUM('MRR Conglomerado'!W672:Y672)=0,"",ROUND(SUM('MRR Conglomerado'!AI672:AK672)/SUM('MRR Conglomerado'!W672:Y672),3)),"")</f>
        <v/>
      </c>
      <c r="U672" s="13" t="str">
        <f aca="false">IFERROR(IF(SUM('MRR Conglomerado'!X672:Z672)=0,"",ROUND(SUM('MRR Conglomerado'!AJ672:AL672)/SUM('MRR Conglomerado'!X672:Z672),3)),"")</f>
        <v/>
      </c>
      <c r="V672" s="13" t="str">
        <f aca="false">IFERROR(IF(SUM('MRR Conglomerado'!Y672:AA672)=0,"",ROUND(SUM('MRR Conglomerado'!AK672:AM672)/SUM('MRR Conglomerado'!Y672:AA672),3)),"")</f>
        <v/>
      </c>
      <c r="W672" s="13" t="str">
        <f aca="false">IFERROR(IF(SUM('MRR Conglomerado'!Z672:AB672)=0,"",ROUND(SUM('MRR Conglomerado'!AL672:AN672)/SUM('MRR Conglomerado'!Z672:AB672),3)),"")</f>
        <v/>
      </c>
      <c r="X672" s="13" t="str">
        <f aca="false">IFERROR(IF(SUM('MRR Conglomerado'!AA672:AC672)=0,"",ROUND(SUM('MRR Conglomerado'!AM672:AO672)/SUM('MRR Conglomerado'!AA672:AC672),3)),"")</f>
        <v/>
      </c>
      <c r="Y672" s="13" t="str">
        <f aca="false">IFERROR(IF(SUM('MRR Conglomerado'!AB672:AD672)=0,"",ROUND(SUM('MRR Conglomerado'!AN672:AP672)/SUM('MRR Conglomerado'!AB672:AD672),3)),"")</f>
        <v/>
      </c>
      <c r="Z672" s="13" t="str">
        <f aca="false">IFERROR(IF(SUM('MRR Conglomerado'!AC672:AE672)=0,"",ROUND(SUM('MRR Conglomerado'!AO672:AQ672)/SUM('MRR Conglomerado'!AC672:AE672),3)),"")</f>
        <v/>
      </c>
      <c r="AA672" s="13" t="str">
        <f aca="false">IFERROR(IF(SUM('MRR Conglomerado'!AD672:AF672)=0,"",ROUND(SUM('MRR Conglomerado'!AP672:AR672)/SUM('MRR Conglomerado'!AD672:AF672),3)),"")</f>
        <v/>
      </c>
      <c r="AB672" s="13" t="str">
        <f aca="false">IFERROR(IF(SUM('MRR Conglomerado'!AE672:AG672)=0,"",ROUND(SUM('MRR Conglomerado'!AQ672:AS672)/SUM('MRR Conglomerado'!AE672:AG672),3)),"")</f>
        <v/>
      </c>
    </row>
    <row r="673" customFormat="false" ht="15" hidden="false" customHeight="false" outlineLevel="0" collapsed="false">
      <c r="A673" s="10" t="s">
        <v>1406</v>
      </c>
      <c r="B673" s="13" t="str">
        <f aca="false">IFERROR(IF(SUM('MRR Conglomerado'!E673:G673)=0,"",ROUND(SUM('MRR Conglomerado'!Q673:S673)/SUM('MRR Conglomerado'!E673:G673),3)),"")</f>
        <v/>
      </c>
      <c r="C673" s="13" t="str">
        <f aca="false">IFERROR(IF(SUM('MRR Conglomerado'!F673:H673)=0,"",ROUND(SUM('MRR Conglomerado'!R673:T673)/SUM('MRR Conglomerado'!F673:H673),3)),"")</f>
        <v/>
      </c>
      <c r="D673" s="13" t="str">
        <f aca="false">IFERROR(IF(SUM('MRR Conglomerado'!G673:I673)=0,"",ROUND(SUM('MRR Conglomerado'!S673:U673)/SUM('MRR Conglomerado'!G673:I673),3)),"")</f>
        <v/>
      </c>
      <c r="E673" s="13" t="str">
        <f aca="false">IFERROR(IF(SUM('MRR Conglomerado'!H673:J673)=0,"",ROUND(SUM('MRR Conglomerado'!T673:V673)/SUM('MRR Conglomerado'!H673:J673),3)),"")</f>
        <v/>
      </c>
      <c r="F673" s="13" t="n">
        <f aca="false">IFERROR(IF(SUM('MRR Conglomerado'!I673:K673)=0,"",ROUND(SUM('MRR Conglomerado'!U673:W673)/SUM('MRR Conglomerado'!I673:K673),3)),"")</f>
        <v>3.164</v>
      </c>
      <c r="G673" s="13" t="n">
        <f aca="false">IFERROR(IF(SUM('MRR Conglomerado'!J673:L673)=0,"",ROUND(SUM('MRR Conglomerado'!V673:X673)/SUM('MRR Conglomerado'!J673:L673),3)),"")</f>
        <v>1.589</v>
      </c>
      <c r="H673" s="13" t="n">
        <f aca="false">IFERROR(IF(SUM('MRR Conglomerado'!K673:M673)=0,"",ROUND(SUM('MRR Conglomerado'!W673:Y673)/SUM('MRR Conglomerado'!K673:M673),3)),"")</f>
        <v>1.062</v>
      </c>
      <c r="I673" s="13" t="n">
        <f aca="false">IFERROR(IF(SUM('MRR Conglomerado'!L673:N673)=0,"",ROUND(SUM('MRR Conglomerado'!X673:Z673)/SUM('MRR Conglomerado'!L673:N673),3)),"")</f>
        <v>1.057</v>
      </c>
      <c r="J673" s="13" t="n">
        <f aca="false">IFERROR(IF(SUM('MRR Conglomerado'!M673:O673)=0,"",ROUND(SUM('MRR Conglomerado'!Y673:AA673)/SUM('MRR Conglomerado'!M673:O673),3)),"")</f>
        <v>1.082</v>
      </c>
      <c r="K673" s="13" t="n">
        <f aca="false">IFERROR(IF(SUM('MRR Conglomerado'!N673:P673)=0,"",ROUND(SUM('MRR Conglomerado'!Z673:AB673)/SUM('MRR Conglomerado'!N673:P673),3)),"")</f>
        <v>1.094</v>
      </c>
      <c r="L673" s="13" t="n">
        <f aca="false">IFERROR(IF(SUM('MRR Conglomerado'!O673:Q673)=0,"",ROUND(SUM('MRR Conglomerado'!AA673:AC673)/SUM('MRR Conglomerado'!O673:Q673),3)),"")</f>
        <v>1.123</v>
      </c>
      <c r="M673" s="13" t="n">
        <f aca="false">IFERROR(IF(SUM('MRR Conglomerado'!P673:R673)=0,"",ROUND(SUM('MRR Conglomerado'!AB673:AD673)/SUM('MRR Conglomerado'!P673:R673),3)),"")</f>
        <v>1.12</v>
      </c>
      <c r="N673" s="13" t="n">
        <f aca="false">IFERROR(IF(SUM('MRR Conglomerado'!Q673:S673)=0,"",ROUND(SUM('MRR Conglomerado'!AC673:AE673)/SUM('MRR Conglomerado'!Q673:S673),3)),"")</f>
        <v>1.135</v>
      </c>
      <c r="O673" s="13" t="n">
        <f aca="false">IFERROR(IF(SUM('MRR Conglomerado'!R673:T673)=0,"",ROUND(SUM('MRR Conglomerado'!AD673:AF673)/SUM('MRR Conglomerado'!R673:T673),3)),"")</f>
        <v>1.142</v>
      </c>
      <c r="P673" s="13" t="n">
        <f aca="false">IFERROR(IF(SUM('MRR Conglomerado'!S673:U673)=0,"",ROUND(SUM('MRR Conglomerado'!AE673:AG673)/SUM('MRR Conglomerado'!S673:U673),3)),"")</f>
        <v>1.146</v>
      </c>
      <c r="Q673" s="13" t="n">
        <f aca="false">IFERROR(IF(SUM('MRR Conglomerado'!T673:V673)=0,"",ROUND(SUM('MRR Conglomerado'!AF673:AH673)/SUM('MRR Conglomerado'!T673:V673),3)),"")</f>
        <v>1.15</v>
      </c>
      <c r="R673" s="13" t="n">
        <f aca="false">IFERROR(IF(SUM('MRR Conglomerado'!U673:W673)=0,"",ROUND(SUM('MRR Conglomerado'!AG673:AI673)/SUM('MRR Conglomerado'!U673:W673),3)),"")</f>
        <v>1.16</v>
      </c>
      <c r="S673" s="13" t="n">
        <f aca="false">IFERROR(IF(SUM('MRR Conglomerado'!V673:X673)=0,"",ROUND(SUM('MRR Conglomerado'!AH673:AJ673)/SUM('MRR Conglomerado'!V673:X673),3)),"")</f>
        <v>1.167</v>
      </c>
      <c r="T673" s="13" t="n">
        <f aca="false">IFERROR(IF(SUM('MRR Conglomerado'!W673:Y673)=0,"",ROUND(SUM('MRR Conglomerado'!AI673:AK673)/SUM('MRR Conglomerado'!W673:Y673),3)),"")</f>
        <v>1.176</v>
      </c>
      <c r="U673" s="13" t="n">
        <f aca="false">IFERROR(IF(SUM('MRR Conglomerado'!X673:Z673)=0,"",ROUND(SUM('MRR Conglomerado'!AJ673:AL673)/SUM('MRR Conglomerado'!X673:Z673),3)),"")</f>
        <v>1.188</v>
      </c>
      <c r="V673" s="13" t="n">
        <f aca="false">IFERROR(IF(SUM('MRR Conglomerado'!Y673:AA673)=0,"",ROUND(SUM('MRR Conglomerado'!AK673:AM673)/SUM('MRR Conglomerado'!Y673:AA673),3)),"")</f>
        <v>1.206</v>
      </c>
      <c r="W673" s="13" t="n">
        <f aca="false">IFERROR(IF(SUM('MRR Conglomerado'!Z673:AB673)=0,"",ROUND(SUM('MRR Conglomerado'!AL673:AN673)/SUM('MRR Conglomerado'!Z673:AB673),3)),"")</f>
        <v>1.214</v>
      </c>
      <c r="X673" s="13" t="n">
        <f aca="false">IFERROR(IF(SUM('MRR Conglomerado'!AA673:AC673)=0,"",ROUND(SUM('MRR Conglomerado'!AM673:AO673)/SUM('MRR Conglomerado'!AA673:AC673),3)),"")</f>
        <v>1.204</v>
      </c>
      <c r="Y673" s="13" t="n">
        <f aca="false">IFERROR(IF(SUM('MRR Conglomerado'!AB673:AD673)=0,"",ROUND(SUM('MRR Conglomerado'!AN673:AP673)/SUM('MRR Conglomerado'!AB673:AD673),3)),"")</f>
        <v>1.227</v>
      </c>
      <c r="Z673" s="13" t="n">
        <f aca="false">IFERROR(IF(SUM('MRR Conglomerado'!AC673:AE673)=0,"",ROUND(SUM('MRR Conglomerado'!AO673:AQ673)/SUM('MRR Conglomerado'!AC673:AE673),3)),"")</f>
        <v>1.232</v>
      </c>
      <c r="AA673" s="13" t="n">
        <f aca="false">IFERROR(IF(SUM('MRR Conglomerado'!AD673:AF673)=0,"",ROUND(SUM('MRR Conglomerado'!AP673:AR673)/SUM('MRR Conglomerado'!AD673:AF673),3)),"")</f>
        <v>1.26</v>
      </c>
      <c r="AB673" s="13" t="n">
        <f aca="false">IFERROR(IF(SUM('MRR Conglomerado'!AE673:AG673)=0,"",ROUND(SUM('MRR Conglomerado'!AQ673:AS673)/SUM('MRR Conglomerado'!AE673:AG673),3)),"")</f>
        <v>1.256</v>
      </c>
    </row>
    <row r="674" customFormat="false" ht="15" hidden="false" customHeight="false" outlineLevel="0" collapsed="false">
      <c r="A674" s="10" t="s">
        <v>1408</v>
      </c>
      <c r="B674" s="13" t="n">
        <f aca="false">IFERROR(IF(SUM('MRR Conglomerado'!E674:G674)=0,"",ROUND(SUM('MRR Conglomerado'!Q674:S674)/SUM('MRR Conglomerado'!E674:G674),3)),"")</f>
        <v>0.679</v>
      </c>
      <c r="C674" s="13" t="n">
        <f aca="false">IFERROR(IF(SUM('MRR Conglomerado'!F674:H674)=0,"",ROUND(SUM('MRR Conglomerado'!R674:T674)/SUM('MRR Conglomerado'!F674:H674),3)),"")</f>
        <v>0.664</v>
      </c>
      <c r="D674" s="13" t="n">
        <f aca="false">IFERROR(IF(SUM('MRR Conglomerado'!G674:I674)=0,"",ROUND(SUM('MRR Conglomerado'!S674:U674)/SUM('MRR Conglomerado'!G674:I674),3)),"")</f>
        <v>0.588</v>
      </c>
      <c r="E674" s="13" t="n">
        <f aca="false">IFERROR(IF(SUM('MRR Conglomerado'!H674:J674)=0,"",ROUND(SUM('MRR Conglomerado'!T674:V674)/SUM('MRR Conglomerado'!H674:J674),3)),"")</f>
        <v>0.406</v>
      </c>
      <c r="F674" s="13" t="n">
        <f aca="false">IFERROR(IF(SUM('MRR Conglomerado'!I674:K674)=0,"",ROUND(SUM('MRR Conglomerado'!U674:W674)/SUM('MRR Conglomerado'!I674:K674),3)),"")</f>
        <v>0.277</v>
      </c>
      <c r="G674" s="13" t="n">
        <f aca="false">IFERROR(IF(SUM('MRR Conglomerado'!J674:L674)=0,"",ROUND(SUM('MRR Conglomerado'!V674:X674)/SUM('MRR Conglomerado'!J674:L674),3)),"")</f>
        <v>0.175</v>
      </c>
      <c r="H674" s="13" t="n">
        <f aca="false">IFERROR(IF(SUM('MRR Conglomerado'!K674:M674)=0,"",ROUND(SUM('MRR Conglomerado'!W674:Y674)/SUM('MRR Conglomerado'!K674:M674),3)),"")</f>
        <v>0.188</v>
      </c>
      <c r="I674" s="13" t="n">
        <f aca="false">IFERROR(IF(SUM('MRR Conglomerado'!L674:N674)=0,"",ROUND(SUM('MRR Conglomerado'!X674:Z674)/SUM('MRR Conglomerado'!L674:N674),3)),"")</f>
        <v>0.178</v>
      </c>
      <c r="J674" s="13" t="n">
        <f aca="false">IFERROR(IF(SUM('MRR Conglomerado'!M674:O674)=0,"",ROUND(SUM('MRR Conglomerado'!Y674:AA674)/SUM('MRR Conglomerado'!M674:O674),3)),"")</f>
        <v>0.166</v>
      </c>
      <c r="K674" s="13" t="n">
        <f aca="false">IFERROR(IF(SUM('MRR Conglomerado'!N674:P674)=0,"",ROUND(SUM('MRR Conglomerado'!Z674:AB674)/SUM('MRR Conglomerado'!N674:P674),3)),"")</f>
        <v>0.159</v>
      </c>
      <c r="L674" s="13" t="n">
        <f aca="false">IFERROR(IF(SUM('MRR Conglomerado'!O674:Q674)=0,"",ROUND(SUM('MRR Conglomerado'!AA674:AC674)/SUM('MRR Conglomerado'!O674:Q674),3)),"")</f>
        <v>0.105</v>
      </c>
      <c r="M674" s="13" t="n">
        <f aca="false">IFERROR(IF(SUM('MRR Conglomerado'!P674:R674)=0,"",ROUND(SUM('MRR Conglomerado'!AB674:AD674)/SUM('MRR Conglomerado'!P674:R674),3)),"")</f>
        <v>0.054</v>
      </c>
      <c r="N674" s="13" t="n">
        <f aca="false">IFERROR(IF(SUM('MRR Conglomerado'!Q674:S674)=0,"",ROUND(SUM('MRR Conglomerado'!AC674:AE674)/SUM('MRR Conglomerado'!Q674:S674),3)),"")</f>
        <v>0</v>
      </c>
      <c r="O674" s="13" t="n">
        <f aca="false">IFERROR(IF(SUM('MRR Conglomerado'!R674:T674)=0,"",ROUND(SUM('MRR Conglomerado'!AD674:AF674)/SUM('MRR Conglomerado'!R674:T674),3)),"")</f>
        <v>0</v>
      </c>
      <c r="P674" s="13" t="n">
        <f aca="false">IFERROR(IF(SUM('MRR Conglomerado'!S674:U674)=0,"",ROUND(SUM('MRR Conglomerado'!AE674:AG674)/SUM('MRR Conglomerado'!S674:U674),3)),"")</f>
        <v>0</v>
      </c>
      <c r="Q674" s="13" t="n">
        <f aca="false">IFERROR(IF(SUM('MRR Conglomerado'!T674:V674)=0,"",ROUND(SUM('MRR Conglomerado'!AF674:AH674)/SUM('MRR Conglomerado'!T674:V674),3)),"")</f>
        <v>0</v>
      </c>
      <c r="R674" s="13" t="n">
        <f aca="false">IFERROR(IF(SUM('MRR Conglomerado'!U674:W674)=0,"",ROUND(SUM('MRR Conglomerado'!AG674:AI674)/SUM('MRR Conglomerado'!U674:W674),3)),"")</f>
        <v>0</v>
      </c>
      <c r="S674" s="13" t="n">
        <f aca="false">IFERROR(IF(SUM('MRR Conglomerado'!V674:X674)=0,"",ROUND(SUM('MRR Conglomerado'!AH674:AJ674)/SUM('MRR Conglomerado'!V674:X674),3)),"")</f>
        <v>0</v>
      </c>
      <c r="T674" s="13" t="n">
        <f aca="false">IFERROR(IF(SUM('MRR Conglomerado'!W674:Y674)=0,"",ROUND(SUM('MRR Conglomerado'!AI674:AK674)/SUM('MRR Conglomerado'!W674:Y674),3)),"")</f>
        <v>0</v>
      </c>
      <c r="U674" s="13" t="n">
        <f aca="false">IFERROR(IF(SUM('MRR Conglomerado'!X674:Z674)=0,"",ROUND(SUM('MRR Conglomerado'!AJ674:AL674)/SUM('MRR Conglomerado'!X674:Z674),3)),"")</f>
        <v>0</v>
      </c>
      <c r="V674" s="13" t="n">
        <f aca="false">IFERROR(IF(SUM('MRR Conglomerado'!Y674:AA674)=0,"",ROUND(SUM('MRR Conglomerado'!AK674:AM674)/SUM('MRR Conglomerado'!Y674:AA674),3)),"")</f>
        <v>0</v>
      </c>
      <c r="W674" s="13" t="n">
        <f aca="false">IFERROR(IF(SUM('MRR Conglomerado'!Z674:AB674)=0,"",ROUND(SUM('MRR Conglomerado'!AL674:AN674)/SUM('MRR Conglomerado'!Z674:AB674),3)),"")</f>
        <v>0</v>
      </c>
      <c r="X674" s="13" t="n">
        <f aca="false">IFERROR(IF(SUM('MRR Conglomerado'!AA674:AC674)=0,"",ROUND(SUM('MRR Conglomerado'!AM674:AO674)/SUM('MRR Conglomerado'!AA674:AC674),3)),"")</f>
        <v>0</v>
      </c>
      <c r="Y674" s="13" t="n">
        <f aca="false">IFERROR(IF(SUM('MRR Conglomerado'!AB674:AD674)=0,"",ROUND(SUM('MRR Conglomerado'!AN674:AP674)/SUM('MRR Conglomerado'!AB674:AD674),3)),"")</f>
        <v>0</v>
      </c>
      <c r="Z674" s="13" t="str">
        <f aca="false">IFERROR(IF(SUM('MRR Conglomerado'!AC674:AE674)=0,"",ROUND(SUM('MRR Conglomerado'!AO674:AQ674)/SUM('MRR Conglomerado'!AC674:AE674),3)),"")</f>
        <v/>
      </c>
      <c r="AA674" s="13" t="str">
        <f aca="false">IFERROR(IF(SUM('MRR Conglomerado'!AD674:AF674)=0,"",ROUND(SUM('MRR Conglomerado'!AP674:AR674)/SUM('MRR Conglomerado'!AD674:AF674),3)),"")</f>
        <v/>
      </c>
      <c r="AB674" s="13" t="str">
        <f aca="false">IFERROR(IF(SUM('MRR Conglomerado'!AE674:AG674)=0,"",ROUND(SUM('MRR Conglomerado'!AQ674:AS674)/SUM('MRR Conglomerado'!AE674:AG674),3)),"")</f>
        <v/>
      </c>
    </row>
    <row r="675" customFormat="false" ht="15" hidden="false" customHeight="false" outlineLevel="0" collapsed="false">
      <c r="A675" s="10" t="s">
        <v>1410</v>
      </c>
      <c r="B675" s="13" t="str">
        <f aca="false">IFERROR(IF(SUM('MRR Conglomerado'!E675:G675)=0,"",ROUND(SUM('MRR Conglomerado'!Q675:S675)/SUM('MRR Conglomerado'!E675:G675),3)),"")</f>
        <v/>
      </c>
      <c r="C675" s="13" t="str">
        <f aca="false">IFERROR(IF(SUM('MRR Conglomerado'!F675:H675)=0,"",ROUND(SUM('MRR Conglomerado'!R675:T675)/SUM('MRR Conglomerado'!F675:H675),3)),"")</f>
        <v/>
      </c>
      <c r="D675" s="13" t="str">
        <f aca="false">IFERROR(IF(SUM('MRR Conglomerado'!G675:I675)=0,"",ROUND(SUM('MRR Conglomerado'!S675:U675)/SUM('MRR Conglomerado'!G675:I675),3)),"")</f>
        <v/>
      </c>
      <c r="E675" s="13" t="str">
        <f aca="false">IFERROR(IF(SUM('MRR Conglomerado'!H675:J675)=0,"",ROUND(SUM('MRR Conglomerado'!T675:V675)/SUM('MRR Conglomerado'!H675:J675),3)),"")</f>
        <v/>
      </c>
      <c r="F675" s="13" t="str">
        <f aca="false">IFERROR(IF(SUM('MRR Conglomerado'!I675:K675)=0,"",ROUND(SUM('MRR Conglomerado'!U675:W675)/SUM('MRR Conglomerado'!I675:K675),3)),"")</f>
        <v/>
      </c>
      <c r="G675" s="13" t="str">
        <f aca="false">IFERROR(IF(SUM('MRR Conglomerado'!J675:L675)=0,"",ROUND(SUM('MRR Conglomerado'!V675:X675)/SUM('MRR Conglomerado'!J675:L675),3)),"")</f>
        <v/>
      </c>
      <c r="H675" s="13" t="str">
        <f aca="false">IFERROR(IF(SUM('MRR Conglomerado'!K675:M675)=0,"",ROUND(SUM('MRR Conglomerado'!W675:Y675)/SUM('MRR Conglomerado'!K675:M675),3)),"")</f>
        <v/>
      </c>
      <c r="I675" s="13" t="str">
        <f aca="false">IFERROR(IF(SUM('MRR Conglomerado'!L675:N675)=0,"",ROUND(SUM('MRR Conglomerado'!X675:Z675)/SUM('MRR Conglomerado'!L675:N675),3)),"")</f>
        <v/>
      </c>
      <c r="J675" s="13" t="str">
        <f aca="false">IFERROR(IF(SUM('MRR Conglomerado'!M675:O675)=0,"",ROUND(SUM('MRR Conglomerado'!Y675:AA675)/SUM('MRR Conglomerado'!M675:O675),3)),"")</f>
        <v/>
      </c>
      <c r="K675" s="13" t="str">
        <f aca="false">IFERROR(IF(SUM('MRR Conglomerado'!N675:P675)=0,"",ROUND(SUM('MRR Conglomerado'!Z675:AB675)/SUM('MRR Conglomerado'!N675:P675),3)),"")</f>
        <v/>
      </c>
      <c r="L675" s="13" t="str">
        <f aca="false">IFERROR(IF(SUM('MRR Conglomerado'!O675:Q675)=0,"",ROUND(SUM('MRR Conglomerado'!AA675:AC675)/SUM('MRR Conglomerado'!O675:Q675),3)),"")</f>
        <v/>
      </c>
      <c r="M675" s="13" t="str">
        <f aca="false">IFERROR(IF(SUM('MRR Conglomerado'!P675:R675)=0,"",ROUND(SUM('MRR Conglomerado'!AB675:AD675)/SUM('MRR Conglomerado'!P675:R675),3)),"")</f>
        <v/>
      </c>
      <c r="N675" s="13" t="str">
        <f aca="false">IFERROR(IF(SUM('MRR Conglomerado'!Q675:S675)=0,"",ROUND(SUM('MRR Conglomerado'!AC675:AE675)/SUM('MRR Conglomerado'!Q675:S675),3)),"")</f>
        <v/>
      </c>
      <c r="O675" s="13" t="str">
        <f aca="false">IFERROR(IF(SUM('MRR Conglomerado'!R675:T675)=0,"",ROUND(SUM('MRR Conglomerado'!AD675:AF675)/SUM('MRR Conglomerado'!R675:T675),3)),"")</f>
        <v/>
      </c>
      <c r="P675" s="13" t="str">
        <f aca="false">IFERROR(IF(SUM('MRR Conglomerado'!S675:U675)=0,"",ROUND(SUM('MRR Conglomerado'!AE675:AG675)/SUM('MRR Conglomerado'!S675:U675),3)),"")</f>
        <v/>
      </c>
      <c r="Q675" s="13" t="str">
        <f aca="false">IFERROR(IF(SUM('MRR Conglomerado'!T675:V675)=0,"",ROUND(SUM('MRR Conglomerado'!AF675:AH675)/SUM('MRR Conglomerado'!T675:V675),3)),"")</f>
        <v/>
      </c>
      <c r="R675" s="13" t="str">
        <f aca="false">IFERROR(IF(SUM('MRR Conglomerado'!U675:W675)=0,"",ROUND(SUM('MRR Conglomerado'!AG675:AI675)/SUM('MRR Conglomerado'!U675:W675),3)),"")</f>
        <v/>
      </c>
      <c r="S675" s="13" t="str">
        <f aca="false">IFERROR(IF(SUM('MRR Conglomerado'!V675:X675)=0,"",ROUND(SUM('MRR Conglomerado'!AH675:AJ675)/SUM('MRR Conglomerado'!V675:X675),3)),"")</f>
        <v/>
      </c>
      <c r="T675" s="13" t="str">
        <f aca="false">IFERROR(IF(SUM('MRR Conglomerado'!W675:Y675)=0,"",ROUND(SUM('MRR Conglomerado'!AI675:AK675)/SUM('MRR Conglomerado'!W675:Y675),3)),"")</f>
        <v/>
      </c>
      <c r="U675" s="13" t="str">
        <f aca="false">IFERROR(IF(SUM('MRR Conglomerado'!X675:Z675)=0,"",ROUND(SUM('MRR Conglomerado'!AJ675:AL675)/SUM('MRR Conglomerado'!X675:Z675),3)),"")</f>
        <v/>
      </c>
      <c r="V675" s="13" t="str">
        <f aca="false">IFERROR(IF(SUM('MRR Conglomerado'!Y675:AA675)=0,"",ROUND(SUM('MRR Conglomerado'!AK675:AM675)/SUM('MRR Conglomerado'!Y675:AA675),3)),"")</f>
        <v/>
      </c>
      <c r="W675" s="13" t="str">
        <f aca="false">IFERROR(IF(SUM('MRR Conglomerado'!Z675:AB675)=0,"",ROUND(SUM('MRR Conglomerado'!AL675:AN675)/SUM('MRR Conglomerado'!Z675:AB675),3)),"")</f>
        <v/>
      </c>
      <c r="X675" s="13" t="str">
        <f aca="false">IFERROR(IF(SUM('MRR Conglomerado'!AA675:AC675)=0,"",ROUND(SUM('MRR Conglomerado'!AM675:AO675)/SUM('MRR Conglomerado'!AA675:AC675),3)),"")</f>
        <v/>
      </c>
      <c r="Y675" s="13" t="str">
        <f aca="false">IFERROR(IF(SUM('MRR Conglomerado'!AB675:AD675)=0,"",ROUND(SUM('MRR Conglomerado'!AN675:AP675)/SUM('MRR Conglomerado'!AB675:AD675),3)),"")</f>
        <v/>
      </c>
      <c r="Z675" s="13" t="str">
        <f aca="false">IFERROR(IF(SUM('MRR Conglomerado'!AC675:AE675)=0,"",ROUND(SUM('MRR Conglomerado'!AO675:AQ675)/SUM('MRR Conglomerado'!AC675:AE675),3)),"")</f>
        <v/>
      </c>
      <c r="AA675" s="13" t="str">
        <f aca="false">IFERROR(IF(SUM('MRR Conglomerado'!AD675:AF675)=0,"",ROUND(SUM('MRR Conglomerado'!AP675:AR675)/SUM('MRR Conglomerado'!AD675:AF675),3)),"")</f>
        <v/>
      </c>
      <c r="AB675" s="13" t="str">
        <f aca="false">IFERROR(IF(SUM('MRR Conglomerado'!AE675:AG675)=0,"",ROUND(SUM('MRR Conglomerado'!AQ675:AS675)/SUM('MRR Conglomerado'!AE675:AG675),3)),"")</f>
        <v/>
      </c>
    </row>
    <row r="676" customFormat="false" ht="15" hidden="false" customHeight="false" outlineLevel="0" collapsed="false">
      <c r="A676" s="10" t="s">
        <v>1412</v>
      </c>
      <c r="B676" s="13" t="str">
        <f aca="false">IFERROR(IF(SUM('MRR Conglomerado'!E676:G676)=0,"",ROUND(SUM('MRR Conglomerado'!Q676:S676)/SUM('MRR Conglomerado'!E676:G676),3)),"")</f>
        <v/>
      </c>
      <c r="C676" s="13" t="str">
        <f aca="false">IFERROR(IF(SUM('MRR Conglomerado'!F676:H676)=0,"",ROUND(SUM('MRR Conglomerado'!R676:T676)/SUM('MRR Conglomerado'!F676:H676),3)),"")</f>
        <v/>
      </c>
      <c r="D676" s="13" t="str">
        <f aca="false">IFERROR(IF(SUM('MRR Conglomerado'!G676:I676)=0,"",ROUND(SUM('MRR Conglomerado'!S676:U676)/SUM('MRR Conglomerado'!G676:I676),3)),"")</f>
        <v/>
      </c>
      <c r="E676" s="13" t="str">
        <f aca="false">IFERROR(IF(SUM('MRR Conglomerado'!H676:J676)=0,"",ROUND(SUM('MRR Conglomerado'!T676:V676)/SUM('MRR Conglomerado'!H676:J676),3)),"")</f>
        <v/>
      </c>
      <c r="F676" s="13" t="str">
        <f aca="false">IFERROR(IF(SUM('MRR Conglomerado'!I676:K676)=0,"",ROUND(SUM('MRR Conglomerado'!U676:W676)/SUM('MRR Conglomerado'!I676:K676),3)),"")</f>
        <v/>
      </c>
      <c r="G676" s="13" t="str">
        <f aca="false">IFERROR(IF(SUM('MRR Conglomerado'!J676:L676)=0,"",ROUND(SUM('MRR Conglomerado'!V676:X676)/SUM('MRR Conglomerado'!J676:L676),3)),"")</f>
        <v/>
      </c>
      <c r="H676" s="13" t="str">
        <f aca="false">IFERROR(IF(SUM('MRR Conglomerado'!K676:M676)=0,"",ROUND(SUM('MRR Conglomerado'!W676:Y676)/SUM('MRR Conglomerado'!K676:M676),3)),"")</f>
        <v/>
      </c>
      <c r="I676" s="13" t="str">
        <f aca="false">IFERROR(IF(SUM('MRR Conglomerado'!L676:N676)=0,"",ROUND(SUM('MRR Conglomerado'!X676:Z676)/SUM('MRR Conglomerado'!L676:N676),3)),"")</f>
        <v/>
      </c>
      <c r="J676" s="13" t="str">
        <f aca="false">IFERROR(IF(SUM('MRR Conglomerado'!M676:O676)=0,"",ROUND(SUM('MRR Conglomerado'!Y676:AA676)/SUM('MRR Conglomerado'!M676:O676),3)),"")</f>
        <v/>
      </c>
      <c r="K676" s="13" t="str">
        <f aca="false">IFERROR(IF(SUM('MRR Conglomerado'!N676:P676)=0,"",ROUND(SUM('MRR Conglomerado'!Z676:AB676)/SUM('MRR Conglomerado'!N676:P676),3)),"")</f>
        <v/>
      </c>
      <c r="L676" s="13" t="str">
        <f aca="false">IFERROR(IF(SUM('MRR Conglomerado'!O676:Q676)=0,"",ROUND(SUM('MRR Conglomerado'!AA676:AC676)/SUM('MRR Conglomerado'!O676:Q676),3)),"")</f>
        <v/>
      </c>
      <c r="M676" s="13" t="str">
        <f aca="false">IFERROR(IF(SUM('MRR Conglomerado'!P676:R676)=0,"",ROUND(SUM('MRR Conglomerado'!AB676:AD676)/SUM('MRR Conglomerado'!P676:R676),3)),"")</f>
        <v/>
      </c>
      <c r="N676" s="13" t="str">
        <f aca="false">IFERROR(IF(SUM('MRR Conglomerado'!Q676:S676)=0,"",ROUND(SUM('MRR Conglomerado'!AC676:AE676)/SUM('MRR Conglomerado'!Q676:S676),3)),"")</f>
        <v/>
      </c>
      <c r="O676" s="13" t="str">
        <f aca="false">IFERROR(IF(SUM('MRR Conglomerado'!R676:T676)=0,"",ROUND(SUM('MRR Conglomerado'!AD676:AF676)/SUM('MRR Conglomerado'!R676:T676),3)),"")</f>
        <v/>
      </c>
      <c r="P676" s="13" t="str">
        <f aca="false">IFERROR(IF(SUM('MRR Conglomerado'!S676:U676)=0,"",ROUND(SUM('MRR Conglomerado'!AE676:AG676)/SUM('MRR Conglomerado'!S676:U676),3)),"")</f>
        <v/>
      </c>
      <c r="Q676" s="13" t="str">
        <f aca="false">IFERROR(IF(SUM('MRR Conglomerado'!T676:V676)=0,"",ROUND(SUM('MRR Conglomerado'!AF676:AH676)/SUM('MRR Conglomerado'!T676:V676),3)),"")</f>
        <v/>
      </c>
      <c r="R676" s="13" t="str">
        <f aca="false">IFERROR(IF(SUM('MRR Conglomerado'!U676:W676)=0,"",ROUND(SUM('MRR Conglomerado'!AG676:AI676)/SUM('MRR Conglomerado'!U676:W676),3)),"")</f>
        <v/>
      </c>
      <c r="S676" s="13" t="str">
        <f aca="false">IFERROR(IF(SUM('MRR Conglomerado'!V676:X676)=0,"",ROUND(SUM('MRR Conglomerado'!AH676:AJ676)/SUM('MRR Conglomerado'!V676:X676),3)),"")</f>
        <v/>
      </c>
      <c r="T676" s="13" t="str">
        <f aca="false">IFERROR(IF(SUM('MRR Conglomerado'!W676:Y676)=0,"",ROUND(SUM('MRR Conglomerado'!AI676:AK676)/SUM('MRR Conglomerado'!W676:Y676),3)),"")</f>
        <v/>
      </c>
      <c r="U676" s="13" t="str">
        <f aca="false">IFERROR(IF(SUM('MRR Conglomerado'!X676:Z676)=0,"",ROUND(SUM('MRR Conglomerado'!AJ676:AL676)/SUM('MRR Conglomerado'!X676:Z676),3)),"")</f>
        <v/>
      </c>
      <c r="V676" s="13" t="n">
        <f aca="false">IFERROR(IF(SUM('MRR Conglomerado'!Y676:AA676)=0,"",ROUND(SUM('MRR Conglomerado'!AK676:AM676)/SUM('MRR Conglomerado'!Y676:AA676),3)),"")</f>
        <v>0.91</v>
      </c>
      <c r="W676" s="13" t="n">
        <f aca="false">IFERROR(IF(SUM('MRR Conglomerado'!Z676:AB676)=0,"",ROUND(SUM('MRR Conglomerado'!AL676:AN676)/SUM('MRR Conglomerado'!Z676:AB676),3)),"")</f>
        <v>0.795</v>
      </c>
      <c r="X676" s="13" t="n">
        <f aca="false">IFERROR(IF(SUM('MRR Conglomerado'!AA676:AC676)=0,"",ROUND(SUM('MRR Conglomerado'!AM676:AO676)/SUM('MRR Conglomerado'!AA676:AC676),3)),"")</f>
        <v>0.679</v>
      </c>
      <c r="Y676" s="13" t="str">
        <f aca="false">IFERROR(IF(SUM('MRR Conglomerado'!AB676:AD676)=0,"",ROUND(SUM('MRR Conglomerado'!AN676:AP676)/SUM('MRR Conglomerado'!AB676:AD676),3)),"")</f>
        <v/>
      </c>
      <c r="Z676" s="13" t="str">
        <f aca="false">IFERROR(IF(SUM('MRR Conglomerado'!AC676:AE676)=0,"",ROUND(SUM('MRR Conglomerado'!AO676:AQ676)/SUM('MRR Conglomerado'!AC676:AE676),3)),"")</f>
        <v/>
      </c>
      <c r="AA676" s="13" t="str">
        <f aca="false">IFERROR(IF(SUM('MRR Conglomerado'!AD676:AF676)=0,"",ROUND(SUM('MRR Conglomerado'!AP676:AR676)/SUM('MRR Conglomerado'!AD676:AF676),3)),"")</f>
        <v/>
      </c>
      <c r="AB676" s="13" t="str">
        <f aca="false">IFERROR(IF(SUM('MRR Conglomerado'!AE676:AG676)=0,"",ROUND(SUM('MRR Conglomerado'!AQ676:AS676)/SUM('MRR Conglomerado'!AE676:AG676),3)),"")</f>
        <v/>
      </c>
    </row>
    <row r="677" customFormat="false" ht="15" hidden="false" customHeight="false" outlineLevel="0" collapsed="false">
      <c r="A677" s="10" t="s">
        <v>1414</v>
      </c>
      <c r="B677" s="13" t="str">
        <f aca="false">IFERROR(IF(SUM('MRR Conglomerado'!E677:G677)=0,"",ROUND(SUM('MRR Conglomerado'!Q677:S677)/SUM('MRR Conglomerado'!E677:G677),3)),"")</f>
        <v/>
      </c>
      <c r="C677" s="13" t="str">
        <f aca="false">IFERROR(IF(SUM('MRR Conglomerado'!F677:H677)=0,"",ROUND(SUM('MRR Conglomerado'!R677:T677)/SUM('MRR Conglomerado'!F677:H677),3)),"")</f>
        <v/>
      </c>
      <c r="D677" s="13" t="str">
        <f aca="false">IFERROR(IF(SUM('MRR Conglomerado'!G677:I677)=0,"",ROUND(SUM('MRR Conglomerado'!S677:U677)/SUM('MRR Conglomerado'!G677:I677),3)),"")</f>
        <v/>
      </c>
      <c r="E677" s="13" t="str">
        <f aca="false">IFERROR(IF(SUM('MRR Conglomerado'!H677:J677)=0,"",ROUND(SUM('MRR Conglomerado'!T677:V677)/SUM('MRR Conglomerado'!H677:J677),3)),"")</f>
        <v/>
      </c>
      <c r="F677" s="13" t="str">
        <f aca="false">IFERROR(IF(SUM('MRR Conglomerado'!I677:K677)=0,"",ROUND(SUM('MRR Conglomerado'!U677:W677)/SUM('MRR Conglomerado'!I677:K677),3)),"")</f>
        <v/>
      </c>
      <c r="G677" s="13" t="str">
        <f aca="false">IFERROR(IF(SUM('MRR Conglomerado'!J677:L677)=0,"",ROUND(SUM('MRR Conglomerado'!V677:X677)/SUM('MRR Conglomerado'!J677:L677),3)),"")</f>
        <v/>
      </c>
      <c r="H677" s="13" t="str">
        <f aca="false">IFERROR(IF(SUM('MRR Conglomerado'!K677:M677)=0,"",ROUND(SUM('MRR Conglomerado'!W677:Y677)/SUM('MRR Conglomerado'!K677:M677),3)),"")</f>
        <v/>
      </c>
      <c r="I677" s="13" t="str">
        <f aca="false">IFERROR(IF(SUM('MRR Conglomerado'!L677:N677)=0,"",ROUND(SUM('MRR Conglomerado'!X677:Z677)/SUM('MRR Conglomerado'!L677:N677),3)),"")</f>
        <v/>
      </c>
      <c r="J677" s="13" t="str">
        <f aca="false">IFERROR(IF(SUM('MRR Conglomerado'!M677:O677)=0,"",ROUND(SUM('MRR Conglomerado'!Y677:AA677)/SUM('MRR Conglomerado'!M677:O677),3)),"")</f>
        <v/>
      </c>
      <c r="K677" s="13" t="str">
        <f aca="false">IFERROR(IF(SUM('MRR Conglomerado'!N677:P677)=0,"",ROUND(SUM('MRR Conglomerado'!Z677:AB677)/SUM('MRR Conglomerado'!N677:P677),3)),"")</f>
        <v/>
      </c>
      <c r="L677" s="13" t="str">
        <f aca="false">IFERROR(IF(SUM('MRR Conglomerado'!O677:Q677)=0,"",ROUND(SUM('MRR Conglomerado'!AA677:AC677)/SUM('MRR Conglomerado'!O677:Q677),3)),"")</f>
        <v/>
      </c>
      <c r="M677" s="13" t="str">
        <f aca="false">IFERROR(IF(SUM('MRR Conglomerado'!P677:R677)=0,"",ROUND(SUM('MRR Conglomerado'!AB677:AD677)/SUM('MRR Conglomerado'!P677:R677),3)),"")</f>
        <v/>
      </c>
      <c r="N677" s="13" t="str">
        <f aca="false">IFERROR(IF(SUM('MRR Conglomerado'!Q677:S677)=0,"",ROUND(SUM('MRR Conglomerado'!AC677:AE677)/SUM('MRR Conglomerado'!Q677:S677),3)),"")</f>
        <v/>
      </c>
      <c r="O677" s="13" t="str">
        <f aca="false">IFERROR(IF(SUM('MRR Conglomerado'!R677:T677)=0,"",ROUND(SUM('MRR Conglomerado'!AD677:AF677)/SUM('MRR Conglomerado'!R677:T677),3)),"")</f>
        <v/>
      </c>
      <c r="P677" s="13" t="str">
        <f aca="false">IFERROR(IF(SUM('MRR Conglomerado'!S677:U677)=0,"",ROUND(SUM('MRR Conglomerado'!AE677:AG677)/SUM('MRR Conglomerado'!S677:U677),3)),"")</f>
        <v/>
      </c>
      <c r="Q677" s="13" t="str">
        <f aca="false">IFERROR(IF(SUM('MRR Conglomerado'!T677:V677)=0,"",ROUND(SUM('MRR Conglomerado'!AF677:AH677)/SUM('MRR Conglomerado'!T677:V677),3)),"")</f>
        <v/>
      </c>
      <c r="R677" s="13" t="str">
        <f aca="false">IFERROR(IF(SUM('MRR Conglomerado'!U677:W677)=0,"",ROUND(SUM('MRR Conglomerado'!AG677:AI677)/SUM('MRR Conglomerado'!U677:W677),3)),"")</f>
        <v/>
      </c>
      <c r="S677" s="13" t="n">
        <f aca="false">IFERROR(IF(SUM('MRR Conglomerado'!V677:X677)=0,"",ROUND(SUM('MRR Conglomerado'!AH677:AJ677)/SUM('MRR Conglomerado'!V677:X677),3)),"")</f>
        <v>5.712</v>
      </c>
      <c r="T677" s="13" t="n">
        <f aca="false">IFERROR(IF(SUM('MRR Conglomerado'!W677:Y677)=0,"",ROUND(SUM('MRR Conglomerado'!AI677:AK677)/SUM('MRR Conglomerado'!W677:Y677),3)),"")</f>
        <v>1.306</v>
      </c>
      <c r="U677" s="13" t="n">
        <f aca="false">IFERROR(IF(SUM('MRR Conglomerado'!X677:Z677)=0,"",ROUND(SUM('MRR Conglomerado'!AJ677:AL677)/SUM('MRR Conglomerado'!X677:Z677),3)),"")</f>
        <v>0.644</v>
      </c>
      <c r="V677" s="13" t="n">
        <f aca="false">IFERROR(IF(SUM('MRR Conglomerado'!Y677:AA677)=0,"",ROUND(SUM('MRR Conglomerado'!AK677:AM677)/SUM('MRR Conglomerado'!Y677:AA677),3)),"")</f>
        <v>0.221</v>
      </c>
      <c r="W677" s="13" t="n">
        <f aca="false">IFERROR(IF(SUM('MRR Conglomerado'!Z677:AB677)=0,"",ROUND(SUM('MRR Conglomerado'!AL677:AN677)/SUM('MRR Conglomerado'!Z677:AB677),3)),"")</f>
        <v>0.167</v>
      </c>
      <c r="X677" s="13" t="n">
        <f aca="false">IFERROR(IF(SUM('MRR Conglomerado'!AA677:AC677)=0,"",ROUND(SUM('MRR Conglomerado'!AM677:AO677)/SUM('MRR Conglomerado'!AA677:AC677),3)),"")</f>
        <v>0.152</v>
      </c>
      <c r="Y677" s="13" t="n">
        <f aca="false">IFERROR(IF(SUM('MRR Conglomerado'!AB677:AD677)=0,"",ROUND(SUM('MRR Conglomerado'!AN677:AP677)/SUM('MRR Conglomerado'!AB677:AD677),3)),"")</f>
        <v>0.628</v>
      </c>
      <c r="Z677" s="13" t="n">
        <f aca="false">IFERROR(IF(SUM('MRR Conglomerado'!AC677:AE677)=0,"",ROUND(SUM('MRR Conglomerado'!AO677:AQ677)/SUM('MRR Conglomerado'!AC677:AE677),3)),"")</f>
        <v>0.761</v>
      </c>
      <c r="AA677" s="13" t="n">
        <f aca="false">IFERROR(IF(SUM('MRR Conglomerado'!AD677:AF677)=0,"",ROUND(SUM('MRR Conglomerado'!AP677:AR677)/SUM('MRR Conglomerado'!AD677:AF677),3)),"")</f>
        <v>0.904</v>
      </c>
      <c r="AB677" s="13" t="n">
        <f aca="false">IFERROR(IF(SUM('MRR Conglomerado'!AE677:AG677)=0,"",ROUND(SUM('MRR Conglomerado'!AQ677:AS677)/SUM('MRR Conglomerado'!AE677:AG677),3)),"")</f>
        <v>0.983</v>
      </c>
    </row>
    <row r="678" customFormat="false" ht="15" hidden="false" customHeight="false" outlineLevel="0" collapsed="false">
      <c r="A678" s="10" t="s">
        <v>1416</v>
      </c>
      <c r="B678" s="13" t="str">
        <f aca="false">IFERROR(IF(SUM('MRR Conglomerado'!E678:G678)=0,"",ROUND(SUM('MRR Conglomerado'!Q678:S678)/SUM('MRR Conglomerado'!E678:G678),3)),"")</f>
        <v/>
      </c>
      <c r="C678" s="13" t="str">
        <f aca="false">IFERROR(IF(SUM('MRR Conglomerado'!F678:H678)=0,"",ROUND(SUM('MRR Conglomerado'!R678:T678)/SUM('MRR Conglomerado'!F678:H678),3)),"")</f>
        <v/>
      </c>
      <c r="D678" s="13" t="str">
        <f aca="false">IFERROR(IF(SUM('MRR Conglomerado'!G678:I678)=0,"",ROUND(SUM('MRR Conglomerado'!S678:U678)/SUM('MRR Conglomerado'!G678:I678),3)),"")</f>
        <v/>
      </c>
      <c r="E678" s="13" t="str">
        <f aca="false">IFERROR(IF(SUM('MRR Conglomerado'!H678:J678)=0,"",ROUND(SUM('MRR Conglomerado'!T678:V678)/SUM('MRR Conglomerado'!H678:J678),3)),"")</f>
        <v/>
      </c>
      <c r="F678" s="13" t="str">
        <f aca="false">IFERROR(IF(SUM('MRR Conglomerado'!I678:K678)=0,"",ROUND(SUM('MRR Conglomerado'!U678:W678)/SUM('MRR Conglomerado'!I678:K678),3)),"")</f>
        <v/>
      </c>
      <c r="G678" s="13" t="str">
        <f aca="false">IFERROR(IF(SUM('MRR Conglomerado'!J678:L678)=0,"",ROUND(SUM('MRR Conglomerado'!V678:X678)/SUM('MRR Conglomerado'!J678:L678),3)),"")</f>
        <v/>
      </c>
      <c r="H678" s="13" t="str">
        <f aca="false">IFERROR(IF(SUM('MRR Conglomerado'!K678:M678)=0,"",ROUND(SUM('MRR Conglomerado'!W678:Y678)/SUM('MRR Conglomerado'!K678:M678),3)),"")</f>
        <v/>
      </c>
      <c r="I678" s="13" t="str">
        <f aca="false">IFERROR(IF(SUM('MRR Conglomerado'!L678:N678)=0,"",ROUND(SUM('MRR Conglomerado'!X678:Z678)/SUM('MRR Conglomerado'!L678:N678),3)),"")</f>
        <v/>
      </c>
      <c r="J678" s="13" t="n">
        <f aca="false">IFERROR(IF(SUM('MRR Conglomerado'!M678:O678)=0,"",ROUND(SUM('MRR Conglomerado'!Y678:AA678)/SUM('MRR Conglomerado'!M678:O678),3)),"")</f>
        <v>3.135</v>
      </c>
      <c r="K678" s="13" t="n">
        <f aca="false">IFERROR(IF(SUM('MRR Conglomerado'!N678:P678)=0,"",ROUND(SUM('MRR Conglomerado'!Z678:AB678)/SUM('MRR Conglomerado'!N678:P678),3)),"")</f>
        <v>1.54</v>
      </c>
      <c r="L678" s="13" t="n">
        <f aca="false">IFERROR(IF(SUM('MRR Conglomerado'!O678:Q678)=0,"",ROUND(SUM('MRR Conglomerado'!AA678:AC678)/SUM('MRR Conglomerado'!O678:Q678),3)),"")</f>
        <v>1.007</v>
      </c>
      <c r="M678" s="13" t="n">
        <f aca="false">IFERROR(IF(SUM('MRR Conglomerado'!P678:R678)=0,"",ROUND(SUM('MRR Conglomerado'!AB678:AD678)/SUM('MRR Conglomerado'!P678:R678),3)),"")</f>
        <v>0.963</v>
      </c>
      <c r="N678" s="13" t="n">
        <f aca="false">IFERROR(IF(SUM('MRR Conglomerado'!Q678:S678)=0,"",ROUND(SUM('MRR Conglomerado'!AC678:AE678)/SUM('MRR Conglomerado'!Q678:S678),3)),"")</f>
        <v>0.968</v>
      </c>
      <c r="O678" s="13" t="n">
        <f aca="false">IFERROR(IF(SUM('MRR Conglomerado'!R678:T678)=0,"",ROUND(SUM('MRR Conglomerado'!AD678:AF678)/SUM('MRR Conglomerado'!R678:T678),3)),"")</f>
        <v>0.984</v>
      </c>
      <c r="P678" s="13" t="n">
        <f aca="false">IFERROR(IF(SUM('MRR Conglomerado'!S678:U678)=0,"",ROUND(SUM('MRR Conglomerado'!AE678:AG678)/SUM('MRR Conglomerado'!S678:U678),3)),"")</f>
        <v>0.996</v>
      </c>
      <c r="Q678" s="13" t="n">
        <f aca="false">IFERROR(IF(SUM('MRR Conglomerado'!T678:V678)=0,"",ROUND(SUM('MRR Conglomerado'!AF678:AH678)/SUM('MRR Conglomerado'!T678:V678),3)),"")</f>
        <v>0.959</v>
      </c>
      <c r="R678" s="13" t="n">
        <f aca="false">IFERROR(IF(SUM('MRR Conglomerado'!U678:W678)=0,"",ROUND(SUM('MRR Conglomerado'!AG678:AI678)/SUM('MRR Conglomerado'!U678:W678),3)),"")</f>
        <v>0.917</v>
      </c>
      <c r="S678" s="13" t="n">
        <f aca="false">IFERROR(IF(SUM('MRR Conglomerado'!V678:X678)=0,"",ROUND(SUM('MRR Conglomerado'!AH678:AJ678)/SUM('MRR Conglomerado'!V678:X678),3)),"")</f>
        <v>0.874</v>
      </c>
      <c r="T678" s="13" t="n">
        <f aca="false">IFERROR(IF(SUM('MRR Conglomerado'!W678:Y678)=0,"",ROUND(SUM('MRR Conglomerado'!AI678:AK678)/SUM('MRR Conglomerado'!W678:Y678),3)),"")</f>
        <v>0.905</v>
      </c>
      <c r="U678" s="13" t="n">
        <f aca="false">IFERROR(IF(SUM('MRR Conglomerado'!X678:Z678)=0,"",ROUND(SUM('MRR Conglomerado'!AJ678:AL678)/SUM('MRR Conglomerado'!X678:Z678),3)),"")</f>
        <v>1.478</v>
      </c>
      <c r="V678" s="13" t="n">
        <f aca="false">IFERROR(IF(SUM('MRR Conglomerado'!Y678:AA678)=0,"",ROUND(SUM('MRR Conglomerado'!AK678:AM678)/SUM('MRR Conglomerado'!Y678:AA678),3)),"")</f>
        <v>1.84</v>
      </c>
      <c r="W678" s="13" t="n">
        <f aca="false">IFERROR(IF(SUM('MRR Conglomerado'!Z678:AB678)=0,"",ROUND(SUM('MRR Conglomerado'!AL678:AN678)/SUM('MRR Conglomerado'!Z678:AB678),3)),"")</f>
        <v>1.499</v>
      </c>
      <c r="X678" s="13" t="n">
        <f aca="false">IFERROR(IF(SUM('MRR Conglomerado'!AA678:AC678)=0,"",ROUND(SUM('MRR Conglomerado'!AM678:AO678)/SUM('MRR Conglomerado'!AA678:AC678),3)),"")</f>
        <v>0.632</v>
      </c>
      <c r="Y678" s="13" t="n">
        <f aca="false">IFERROR(IF(SUM('MRR Conglomerado'!AB678:AD678)=0,"",ROUND(SUM('MRR Conglomerado'!AN678:AP678)/SUM('MRR Conglomerado'!AB678:AD678),3)),"")</f>
        <v>0.326</v>
      </c>
      <c r="Z678" s="13" t="n">
        <f aca="false">IFERROR(IF(SUM('MRR Conglomerado'!AC678:AE678)=0,"",ROUND(SUM('MRR Conglomerado'!AO678:AQ678)/SUM('MRR Conglomerado'!AC678:AE678),3)),"")</f>
        <v>0.668</v>
      </c>
      <c r="AA678" s="13" t="n">
        <f aca="false">IFERROR(IF(SUM('MRR Conglomerado'!AD678:AF678)=0,"",ROUND(SUM('MRR Conglomerado'!AP678:AR678)/SUM('MRR Conglomerado'!AD678:AF678),3)),"")</f>
        <v>0.998</v>
      </c>
      <c r="AB678" s="13" t="n">
        <f aca="false">IFERROR(IF(SUM('MRR Conglomerado'!AE678:AG678)=0,"",ROUND(SUM('MRR Conglomerado'!AQ678:AS678)/SUM('MRR Conglomerado'!AE678:AG678),3)),"")</f>
        <v>1.014</v>
      </c>
    </row>
    <row r="679" customFormat="false" ht="15" hidden="false" customHeight="false" outlineLevel="0" collapsed="false">
      <c r="A679" s="10" t="s">
        <v>1418</v>
      </c>
      <c r="B679" s="13" t="str">
        <f aca="false">IFERROR(IF(SUM('MRR Conglomerado'!E679:G679)=0,"",ROUND(SUM('MRR Conglomerado'!Q679:S679)/SUM('MRR Conglomerado'!E679:G679),3)),"")</f>
        <v/>
      </c>
      <c r="C679" s="13" t="str">
        <f aca="false">IFERROR(IF(SUM('MRR Conglomerado'!F679:H679)=0,"",ROUND(SUM('MRR Conglomerado'!R679:T679)/SUM('MRR Conglomerado'!F679:H679),3)),"")</f>
        <v/>
      </c>
      <c r="D679" s="13" t="str">
        <f aca="false">IFERROR(IF(SUM('MRR Conglomerado'!G679:I679)=0,"",ROUND(SUM('MRR Conglomerado'!S679:U679)/SUM('MRR Conglomerado'!G679:I679),3)),"")</f>
        <v/>
      </c>
      <c r="E679" s="13" t="str">
        <f aca="false">IFERROR(IF(SUM('MRR Conglomerado'!H679:J679)=0,"",ROUND(SUM('MRR Conglomerado'!T679:V679)/SUM('MRR Conglomerado'!H679:J679),3)),"")</f>
        <v/>
      </c>
      <c r="F679" s="13" t="str">
        <f aca="false">IFERROR(IF(SUM('MRR Conglomerado'!I679:K679)=0,"",ROUND(SUM('MRR Conglomerado'!U679:W679)/SUM('MRR Conglomerado'!I679:K679),3)),"")</f>
        <v/>
      </c>
      <c r="G679" s="13" t="str">
        <f aca="false">IFERROR(IF(SUM('MRR Conglomerado'!J679:L679)=0,"",ROUND(SUM('MRR Conglomerado'!V679:X679)/SUM('MRR Conglomerado'!J679:L679),3)),"")</f>
        <v/>
      </c>
      <c r="H679" s="13" t="str">
        <f aca="false">IFERROR(IF(SUM('MRR Conglomerado'!K679:M679)=0,"",ROUND(SUM('MRR Conglomerado'!W679:Y679)/SUM('MRR Conglomerado'!K679:M679),3)),"")</f>
        <v/>
      </c>
      <c r="I679" s="13" t="str">
        <f aca="false">IFERROR(IF(SUM('MRR Conglomerado'!L679:N679)=0,"",ROUND(SUM('MRR Conglomerado'!X679:Z679)/SUM('MRR Conglomerado'!L679:N679),3)),"")</f>
        <v/>
      </c>
      <c r="J679" s="13" t="str">
        <f aca="false">IFERROR(IF(SUM('MRR Conglomerado'!M679:O679)=0,"",ROUND(SUM('MRR Conglomerado'!Y679:AA679)/SUM('MRR Conglomerado'!M679:O679),3)),"")</f>
        <v/>
      </c>
      <c r="K679" s="13" t="str">
        <f aca="false">IFERROR(IF(SUM('MRR Conglomerado'!N679:P679)=0,"",ROUND(SUM('MRR Conglomerado'!Z679:AB679)/SUM('MRR Conglomerado'!N679:P679),3)),"")</f>
        <v/>
      </c>
      <c r="L679" s="13" t="str">
        <f aca="false">IFERROR(IF(SUM('MRR Conglomerado'!O679:Q679)=0,"",ROUND(SUM('MRR Conglomerado'!AA679:AC679)/SUM('MRR Conglomerado'!O679:Q679),3)),"")</f>
        <v/>
      </c>
      <c r="M679" s="13" t="str">
        <f aca="false">IFERROR(IF(SUM('MRR Conglomerado'!P679:R679)=0,"",ROUND(SUM('MRR Conglomerado'!AB679:AD679)/SUM('MRR Conglomerado'!P679:R679),3)),"")</f>
        <v/>
      </c>
      <c r="N679" s="13" t="n">
        <f aca="false">IFERROR(IF(SUM('MRR Conglomerado'!Q679:S679)=0,"",ROUND(SUM('MRR Conglomerado'!AC679:AE679)/SUM('MRR Conglomerado'!Q679:S679),3)),"")</f>
        <v>3.223</v>
      </c>
      <c r="O679" s="13" t="n">
        <f aca="false">IFERROR(IF(SUM('MRR Conglomerado'!R679:T679)=0,"",ROUND(SUM('MRR Conglomerado'!AD679:AF679)/SUM('MRR Conglomerado'!R679:T679),3)),"")</f>
        <v>1.482</v>
      </c>
      <c r="P679" s="13" t="n">
        <f aca="false">IFERROR(IF(SUM('MRR Conglomerado'!S679:U679)=0,"",ROUND(SUM('MRR Conglomerado'!AE679:AG679)/SUM('MRR Conglomerado'!S679:U679),3)),"")</f>
        <v>0.98</v>
      </c>
      <c r="Q679" s="13" t="n">
        <f aca="false">IFERROR(IF(SUM('MRR Conglomerado'!T679:V679)=0,"",ROUND(SUM('MRR Conglomerado'!AF679:AH679)/SUM('MRR Conglomerado'!T679:V679),3)),"")</f>
        <v>0.635</v>
      </c>
      <c r="R679" s="13" t="n">
        <f aca="false">IFERROR(IF(SUM('MRR Conglomerado'!U679:W679)=0,"",ROUND(SUM('MRR Conglomerado'!AG679:AI679)/SUM('MRR Conglomerado'!U679:W679),3)),"")</f>
        <v>0.332</v>
      </c>
      <c r="S679" s="13" t="n">
        <f aca="false">IFERROR(IF(SUM('MRR Conglomerado'!V679:X679)=0,"",ROUND(SUM('MRR Conglomerado'!AH679:AJ679)/SUM('MRR Conglomerado'!V679:X679),3)),"")</f>
        <v>0</v>
      </c>
      <c r="T679" s="13" t="n">
        <f aca="false">IFERROR(IF(SUM('MRR Conglomerado'!W679:Y679)=0,"",ROUND(SUM('MRR Conglomerado'!AI679:AK679)/SUM('MRR Conglomerado'!W679:Y679),3)),"")</f>
        <v>0</v>
      </c>
      <c r="U679" s="13" t="n">
        <f aca="false">IFERROR(IF(SUM('MRR Conglomerado'!X679:Z679)=0,"",ROUND(SUM('MRR Conglomerado'!AJ679:AL679)/SUM('MRR Conglomerado'!X679:Z679),3)),"")</f>
        <v>0</v>
      </c>
      <c r="V679" s="13" t="n">
        <f aca="false">IFERROR(IF(SUM('MRR Conglomerado'!Y679:AA679)=0,"",ROUND(SUM('MRR Conglomerado'!AK679:AM679)/SUM('MRR Conglomerado'!Y679:AA679),3)),"")</f>
        <v>0</v>
      </c>
      <c r="W679" s="13" t="n">
        <f aca="false">IFERROR(IF(SUM('MRR Conglomerado'!Z679:AB679)=0,"",ROUND(SUM('MRR Conglomerado'!AL679:AN679)/SUM('MRR Conglomerado'!Z679:AB679),3)),"")</f>
        <v>0</v>
      </c>
      <c r="X679" s="13" t="n">
        <f aca="false">IFERROR(IF(SUM('MRR Conglomerado'!AA679:AC679)=0,"",ROUND(SUM('MRR Conglomerado'!AM679:AO679)/SUM('MRR Conglomerado'!AA679:AC679),3)),"")</f>
        <v>0</v>
      </c>
      <c r="Y679" s="13" t="n">
        <f aca="false">IFERROR(IF(SUM('MRR Conglomerado'!AB679:AD679)=0,"",ROUND(SUM('MRR Conglomerado'!AN679:AP679)/SUM('MRR Conglomerado'!AB679:AD679),3)),"")</f>
        <v>0</v>
      </c>
      <c r="Z679" s="13" t="n">
        <f aca="false">IFERROR(IF(SUM('MRR Conglomerado'!AC679:AE679)=0,"",ROUND(SUM('MRR Conglomerado'!AO679:AQ679)/SUM('MRR Conglomerado'!AC679:AE679),3)),"")</f>
        <v>0</v>
      </c>
      <c r="AA679" s="13" t="n">
        <f aca="false">IFERROR(IF(SUM('MRR Conglomerado'!AD679:AF679)=0,"",ROUND(SUM('MRR Conglomerado'!AP679:AR679)/SUM('MRR Conglomerado'!AD679:AF679),3)),"")</f>
        <v>0</v>
      </c>
      <c r="AB679" s="13" t="n">
        <f aca="false">IFERROR(IF(SUM('MRR Conglomerado'!AE679:AG679)=0,"",ROUND(SUM('MRR Conglomerado'!AQ679:AS679)/SUM('MRR Conglomerado'!AE679:AG679),3)),"")</f>
        <v>0</v>
      </c>
    </row>
    <row r="680" customFormat="false" ht="15" hidden="false" customHeight="false" outlineLevel="0" collapsed="false">
      <c r="A680" s="10" t="s">
        <v>1420</v>
      </c>
      <c r="B680" s="13" t="str">
        <f aca="false">IFERROR(IF(SUM('MRR Conglomerado'!E680:G680)=0,"",ROUND(SUM('MRR Conglomerado'!Q680:S680)/SUM('MRR Conglomerado'!E680:G680),3)),"")</f>
        <v/>
      </c>
      <c r="C680" s="13" t="str">
        <f aca="false">IFERROR(IF(SUM('MRR Conglomerado'!F680:H680)=0,"",ROUND(SUM('MRR Conglomerado'!R680:T680)/SUM('MRR Conglomerado'!F680:H680),3)),"")</f>
        <v/>
      </c>
      <c r="D680" s="13" t="str">
        <f aca="false">IFERROR(IF(SUM('MRR Conglomerado'!G680:I680)=0,"",ROUND(SUM('MRR Conglomerado'!S680:U680)/SUM('MRR Conglomerado'!G680:I680),3)),"")</f>
        <v/>
      </c>
      <c r="E680" s="13" t="str">
        <f aca="false">IFERROR(IF(SUM('MRR Conglomerado'!H680:J680)=0,"",ROUND(SUM('MRR Conglomerado'!T680:V680)/SUM('MRR Conglomerado'!H680:J680),3)),"")</f>
        <v/>
      </c>
      <c r="F680" s="13" t="str">
        <f aca="false">IFERROR(IF(SUM('MRR Conglomerado'!I680:K680)=0,"",ROUND(SUM('MRR Conglomerado'!U680:W680)/SUM('MRR Conglomerado'!I680:K680),3)),"")</f>
        <v/>
      </c>
      <c r="G680" s="13" t="str">
        <f aca="false">IFERROR(IF(SUM('MRR Conglomerado'!J680:L680)=0,"",ROUND(SUM('MRR Conglomerado'!V680:X680)/SUM('MRR Conglomerado'!J680:L680),3)),"")</f>
        <v/>
      </c>
      <c r="H680" s="13" t="str">
        <f aca="false">IFERROR(IF(SUM('MRR Conglomerado'!K680:M680)=0,"",ROUND(SUM('MRR Conglomerado'!W680:Y680)/SUM('MRR Conglomerado'!K680:M680),3)),"")</f>
        <v/>
      </c>
      <c r="I680" s="13" t="str">
        <f aca="false">IFERROR(IF(SUM('MRR Conglomerado'!L680:N680)=0,"",ROUND(SUM('MRR Conglomerado'!X680:Z680)/SUM('MRR Conglomerado'!L680:N680),3)),"")</f>
        <v/>
      </c>
      <c r="J680" s="13" t="str">
        <f aca="false">IFERROR(IF(SUM('MRR Conglomerado'!M680:O680)=0,"",ROUND(SUM('MRR Conglomerado'!Y680:AA680)/SUM('MRR Conglomerado'!M680:O680),3)),"")</f>
        <v/>
      </c>
      <c r="K680" s="13" t="str">
        <f aca="false">IFERROR(IF(SUM('MRR Conglomerado'!N680:P680)=0,"",ROUND(SUM('MRR Conglomerado'!Z680:AB680)/SUM('MRR Conglomerado'!N680:P680),3)),"")</f>
        <v/>
      </c>
      <c r="L680" s="13" t="str">
        <f aca="false">IFERROR(IF(SUM('MRR Conglomerado'!O680:Q680)=0,"",ROUND(SUM('MRR Conglomerado'!AA680:AC680)/SUM('MRR Conglomerado'!O680:Q680),3)),"")</f>
        <v/>
      </c>
      <c r="M680" s="13" t="str">
        <f aca="false">IFERROR(IF(SUM('MRR Conglomerado'!P680:R680)=0,"",ROUND(SUM('MRR Conglomerado'!AB680:AD680)/SUM('MRR Conglomerado'!P680:R680),3)),"")</f>
        <v/>
      </c>
      <c r="N680" s="13" t="str">
        <f aca="false">IFERROR(IF(SUM('MRR Conglomerado'!Q680:S680)=0,"",ROUND(SUM('MRR Conglomerado'!AC680:AE680)/SUM('MRR Conglomerado'!Q680:S680),3)),"")</f>
        <v/>
      </c>
      <c r="O680" s="13" t="str">
        <f aca="false">IFERROR(IF(SUM('MRR Conglomerado'!R680:T680)=0,"",ROUND(SUM('MRR Conglomerado'!AD680:AF680)/SUM('MRR Conglomerado'!R680:T680),3)),"")</f>
        <v/>
      </c>
      <c r="P680" s="13" t="str">
        <f aca="false">IFERROR(IF(SUM('MRR Conglomerado'!S680:U680)=0,"",ROUND(SUM('MRR Conglomerado'!AE680:AG680)/SUM('MRR Conglomerado'!S680:U680),3)),"")</f>
        <v/>
      </c>
      <c r="Q680" s="13" t="str">
        <f aca="false">IFERROR(IF(SUM('MRR Conglomerado'!T680:V680)=0,"",ROUND(SUM('MRR Conglomerado'!AF680:AH680)/SUM('MRR Conglomerado'!T680:V680),3)),"")</f>
        <v/>
      </c>
      <c r="R680" s="13" t="str">
        <f aca="false">IFERROR(IF(SUM('MRR Conglomerado'!U680:W680)=0,"",ROUND(SUM('MRR Conglomerado'!AG680:AI680)/SUM('MRR Conglomerado'!U680:W680),3)),"")</f>
        <v/>
      </c>
      <c r="S680" s="13" t="str">
        <f aca="false">IFERROR(IF(SUM('MRR Conglomerado'!V680:X680)=0,"",ROUND(SUM('MRR Conglomerado'!AH680:AJ680)/SUM('MRR Conglomerado'!V680:X680),3)),"")</f>
        <v/>
      </c>
      <c r="T680" s="13" t="str">
        <f aca="false">IFERROR(IF(SUM('MRR Conglomerado'!W680:Y680)=0,"",ROUND(SUM('MRR Conglomerado'!AI680:AK680)/SUM('MRR Conglomerado'!W680:Y680),3)),"")</f>
        <v/>
      </c>
      <c r="U680" s="13" t="str">
        <f aca="false">IFERROR(IF(SUM('MRR Conglomerado'!X680:Z680)=0,"",ROUND(SUM('MRR Conglomerado'!AJ680:AL680)/SUM('MRR Conglomerado'!X680:Z680),3)),"")</f>
        <v/>
      </c>
      <c r="V680" s="13" t="str">
        <f aca="false">IFERROR(IF(SUM('MRR Conglomerado'!Y680:AA680)=0,"",ROUND(SUM('MRR Conglomerado'!AK680:AM680)/SUM('MRR Conglomerado'!Y680:AA680),3)),"")</f>
        <v/>
      </c>
      <c r="W680" s="13" t="str">
        <f aca="false">IFERROR(IF(SUM('MRR Conglomerado'!Z680:AB680)=0,"",ROUND(SUM('MRR Conglomerado'!AL680:AN680)/SUM('MRR Conglomerado'!Z680:AB680),3)),"")</f>
        <v/>
      </c>
      <c r="X680" s="13" t="str">
        <f aca="false">IFERROR(IF(SUM('MRR Conglomerado'!AA680:AC680)=0,"",ROUND(SUM('MRR Conglomerado'!AM680:AO680)/SUM('MRR Conglomerado'!AA680:AC680),3)),"")</f>
        <v/>
      </c>
      <c r="Y680" s="13" t="str">
        <f aca="false">IFERROR(IF(SUM('MRR Conglomerado'!AB680:AD680)=0,"",ROUND(SUM('MRR Conglomerado'!AN680:AP680)/SUM('MRR Conglomerado'!AB680:AD680),3)),"")</f>
        <v/>
      </c>
      <c r="Z680" s="13" t="str">
        <f aca="false">IFERROR(IF(SUM('MRR Conglomerado'!AC680:AE680)=0,"",ROUND(SUM('MRR Conglomerado'!AO680:AQ680)/SUM('MRR Conglomerado'!AC680:AE680),3)),"")</f>
        <v/>
      </c>
      <c r="AA680" s="13" t="str">
        <f aca="false">IFERROR(IF(SUM('MRR Conglomerado'!AD680:AF680)=0,"",ROUND(SUM('MRR Conglomerado'!AP680:AR680)/SUM('MRR Conglomerado'!AD680:AF680),3)),"")</f>
        <v/>
      </c>
      <c r="AB680" s="13" t="str">
        <f aca="false">IFERROR(IF(SUM('MRR Conglomerado'!AE680:AG680)=0,"",ROUND(SUM('MRR Conglomerado'!AQ680:AS680)/SUM('MRR Conglomerado'!AE680:AG680),3)),"")</f>
        <v/>
      </c>
    </row>
    <row r="681" customFormat="false" ht="15" hidden="false" customHeight="false" outlineLevel="0" collapsed="false">
      <c r="A681" s="10" t="s">
        <v>1422</v>
      </c>
      <c r="B681" s="13" t="str">
        <f aca="false">IFERROR(IF(SUM('MRR Conglomerado'!E681:G681)=0,"",ROUND(SUM('MRR Conglomerado'!Q681:S681)/SUM('MRR Conglomerado'!E681:G681),3)),"")</f>
        <v/>
      </c>
      <c r="C681" s="13" t="str">
        <f aca="false">IFERROR(IF(SUM('MRR Conglomerado'!F681:H681)=0,"",ROUND(SUM('MRR Conglomerado'!R681:T681)/SUM('MRR Conglomerado'!F681:H681),3)),"")</f>
        <v/>
      </c>
      <c r="D681" s="13" t="str">
        <f aca="false">IFERROR(IF(SUM('MRR Conglomerado'!G681:I681)=0,"",ROUND(SUM('MRR Conglomerado'!S681:U681)/SUM('MRR Conglomerado'!G681:I681),3)),"")</f>
        <v/>
      </c>
      <c r="E681" s="13" t="str">
        <f aca="false">IFERROR(IF(SUM('MRR Conglomerado'!H681:J681)=0,"",ROUND(SUM('MRR Conglomerado'!T681:V681)/SUM('MRR Conglomerado'!H681:J681),3)),"")</f>
        <v/>
      </c>
      <c r="F681" s="13" t="str">
        <f aca="false">IFERROR(IF(SUM('MRR Conglomerado'!I681:K681)=0,"",ROUND(SUM('MRR Conglomerado'!U681:W681)/SUM('MRR Conglomerado'!I681:K681),3)),"")</f>
        <v/>
      </c>
      <c r="G681" s="13" t="str">
        <f aca="false">IFERROR(IF(SUM('MRR Conglomerado'!J681:L681)=0,"",ROUND(SUM('MRR Conglomerado'!V681:X681)/SUM('MRR Conglomerado'!J681:L681),3)),"")</f>
        <v/>
      </c>
      <c r="H681" s="13" t="str">
        <f aca="false">IFERROR(IF(SUM('MRR Conglomerado'!K681:M681)=0,"",ROUND(SUM('MRR Conglomerado'!W681:Y681)/SUM('MRR Conglomerado'!K681:M681),3)),"")</f>
        <v/>
      </c>
      <c r="I681" s="13" t="str">
        <f aca="false">IFERROR(IF(SUM('MRR Conglomerado'!L681:N681)=0,"",ROUND(SUM('MRR Conglomerado'!X681:Z681)/SUM('MRR Conglomerado'!L681:N681),3)),"")</f>
        <v/>
      </c>
      <c r="J681" s="13" t="str">
        <f aca="false">IFERROR(IF(SUM('MRR Conglomerado'!M681:O681)=0,"",ROUND(SUM('MRR Conglomerado'!Y681:AA681)/SUM('MRR Conglomerado'!M681:O681),3)),"")</f>
        <v/>
      </c>
      <c r="K681" s="13" t="str">
        <f aca="false">IFERROR(IF(SUM('MRR Conglomerado'!N681:P681)=0,"",ROUND(SUM('MRR Conglomerado'!Z681:AB681)/SUM('MRR Conglomerado'!N681:P681),3)),"")</f>
        <v/>
      </c>
      <c r="L681" s="13" t="str">
        <f aca="false">IFERROR(IF(SUM('MRR Conglomerado'!O681:Q681)=0,"",ROUND(SUM('MRR Conglomerado'!AA681:AC681)/SUM('MRR Conglomerado'!O681:Q681),3)),"")</f>
        <v/>
      </c>
      <c r="M681" s="13" t="n">
        <f aca="false">IFERROR(IF(SUM('MRR Conglomerado'!P681:R681)=0,"",ROUND(SUM('MRR Conglomerado'!AB681:AD681)/SUM('MRR Conglomerado'!P681:R681),3)),"")</f>
        <v>2.579</v>
      </c>
      <c r="N681" s="13" t="n">
        <f aca="false">IFERROR(IF(SUM('MRR Conglomerado'!Q681:S681)=0,"",ROUND(SUM('MRR Conglomerado'!AC681:AE681)/SUM('MRR Conglomerado'!Q681:S681),3)),"")</f>
        <v>1.287</v>
      </c>
      <c r="O681" s="13" t="n">
        <f aca="false">IFERROR(IF(SUM('MRR Conglomerado'!R681:T681)=0,"",ROUND(SUM('MRR Conglomerado'!AD681:AF681)/SUM('MRR Conglomerado'!R681:T681),3)),"")</f>
        <v>1.115</v>
      </c>
      <c r="P681" s="13" t="n">
        <f aca="false">IFERROR(IF(SUM('MRR Conglomerado'!S681:U681)=0,"",ROUND(SUM('MRR Conglomerado'!AE681:AG681)/SUM('MRR Conglomerado'!S681:U681),3)),"")</f>
        <v>1.33</v>
      </c>
      <c r="Q681" s="13" t="n">
        <f aca="false">IFERROR(IF(SUM('MRR Conglomerado'!T681:V681)=0,"",ROUND(SUM('MRR Conglomerado'!AF681:AH681)/SUM('MRR Conglomerado'!T681:V681),3)),"")</f>
        <v>1.478</v>
      </c>
      <c r="R681" s="13" t="n">
        <f aca="false">IFERROR(IF(SUM('MRR Conglomerado'!U681:W681)=0,"",ROUND(SUM('MRR Conglomerado'!AG681:AI681)/SUM('MRR Conglomerado'!U681:W681),3)),"")</f>
        <v>1.231</v>
      </c>
      <c r="S681" s="13" t="n">
        <f aca="false">IFERROR(IF(SUM('MRR Conglomerado'!V681:X681)=0,"",ROUND(SUM('MRR Conglomerado'!AH681:AJ681)/SUM('MRR Conglomerado'!V681:X681),3)),"")</f>
        <v>1.135</v>
      </c>
      <c r="T681" s="13" t="n">
        <f aca="false">IFERROR(IF(SUM('MRR Conglomerado'!W681:Y681)=0,"",ROUND(SUM('MRR Conglomerado'!AI681:AK681)/SUM('MRR Conglomerado'!W681:Y681),3)),"")</f>
        <v>1.112</v>
      </c>
      <c r="U681" s="13" t="n">
        <f aca="false">IFERROR(IF(SUM('MRR Conglomerado'!X681:Z681)=0,"",ROUND(SUM('MRR Conglomerado'!AJ681:AL681)/SUM('MRR Conglomerado'!X681:Z681),3)),"")</f>
        <v>1.213</v>
      </c>
      <c r="V681" s="13" t="n">
        <f aca="false">IFERROR(IF(SUM('MRR Conglomerado'!Y681:AA681)=0,"",ROUND(SUM('MRR Conglomerado'!AK681:AM681)/SUM('MRR Conglomerado'!Y681:AA681),3)),"")</f>
        <v>1.324</v>
      </c>
      <c r="W681" s="13" t="n">
        <f aca="false">IFERROR(IF(SUM('MRR Conglomerado'!Z681:AB681)=0,"",ROUND(SUM('MRR Conglomerado'!AL681:AN681)/SUM('MRR Conglomerado'!Z681:AB681),3)),"")</f>
        <v>1.426</v>
      </c>
      <c r="X681" s="13" t="n">
        <f aca="false">IFERROR(IF(SUM('MRR Conglomerado'!AA681:AC681)=0,"",ROUND(SUM('MRR Conglomerado'!AM681:AO681)/SUM('MRR Conglomerado'!AA681:AC681),3)),"")</f>
        <v>1.555</v>
      </c>
      <c r="Y681" s="13" t="n">
        <f aca="false">IFERROR(IF(SUM('MRR Conglomerado'!AB681:AD681)=0,"",ROUND(SUM('MRR Conglomerado'!AN681:AP681)/SUM('MRR Conglomerado'!AB681:AD681),3)),"")</f>
        <v>1.665</v>
      </c>
      <c r="Z681" s="13" t="n">
        <f aca="false">IFERROR(IF(SUM('MRR Conglomerado'!AC681:AE681)=0,"",ROUND(SUM('MRR Conglomerado'!AO681:AQ681)/SUM('MRR Conglomerado'!AC681:AE681),3)),"")</f>
        <v>1.707</v>
      </c>
      <c r="AA681" s="13" t="n">
        <f aca="false">IFERROR(IF(SUM('MRR Conglomerado'!AD681:AF681)=0,"",ROUND(SUM('MRR Conglomerado'!AP681:AR681)/SUM('MRR Conglomerado'!AD681:AF681),3)),"")</f>
        <v>1.424</v>
      </c>
      <c r="AB681" s="13" t="n">
        <f aca="false">IFERROR(IF(SUM('MRR Conglomerado'!AE681:AG681)=0,"",ROUND(SUM('MRR Conglomerado'!AQ681:AS681)/SUM('MRR Conglomerado'!AE681:AG681),3)),"")</f>
        <v>1.318</v>
      </c>
    </row>
    <row r="682" customFormat="false" ht="15" hidden="false" customHeight="false" outlineLevel="0" collapsed="false">
      <c r="A682" s="10" t="s">
        <v>1424</v>
      </c>
      <c r="B682" s="13" t="str">
        <f aca="false">IFERROR(IF(SUM('MRR Conglomerado'!E682:G682)=0,"",ROUND(SUM('MRR Conglomerado'!Q682:S682)/SUM('MRR Conglomerado'!E682:G682),3)),"")</f>
        <v/>
      </c>
      <c r="C682" s="13" t="str">
        <f aca="false">IFERROR(IF(SUM('MRR Conglomerado'!F682:H682)=0,"",ROUND(SUM('MRR Conglomerado'!R682:T682)/SUM('MRR Conglomerado'!F682:H682),3)),"")</f>
        <v/>
      </c>
      <c r="D682" s="13" t="str">
        <f aca="false">IFERROR(IF(SUM('MRR Conglomerado'!G682:I682)=0,"",ROUND(SUM('MRR Conglomerado'!S682:U682)/SUM('MRR Conglomerado'!G682:I682),3)),"")</f>
        <v/>
      </c>
      <c r="E682" s="13" t="str">
        <f aca="false">IFERROR(IF(SUM('MRR Conglomerado'!H682:J682)=0,"",ROUND(SUM('MRR Conglomerado'!T682:V682)/SUM('MRR Conglomerado'!H682:J682),3)),"")</f>
        <v/>
      </c>
      <c r="F682" s="13" t="str">
        <f aca="false">IFERROR(IF(SUM('MRR Conglomerado'!I682:K682)=0,"",ROUND(SUM('MRR Conglomerado'!U682:W682)/SUM('MRR Conglomerado'!I682:K682),3)),"")</f>
        <v/>
      </c>
      <c r="G682" s="13" t="str">
        <f aca="false">IFERROR(IF(SUM('MRR Conglomerado'!J682:L682)=0,"",ROUND(SUM('MRR Conglomerado'!V682:X682)/SUM('MRR Conglomerado'!J682:L682),3)),"")</f>
        <v/>
      </c>
      <c r="H682" s="13" t="str">
        <f aca="false">IFERROR(IF(SUM('MRR Conglomerado'!K682:M682)=0,"",ROUND(SUM('MRR Conglomerado'!W682:Y682)/SUM('MRR Conglomerado'!K682:M682),3)),"")</f>
        <v/>
      </c>
      <c r="I682" s="13" t="str">
        <f aca="false">IFERROR(IF(SUM('MRR Conglomerado'!L682:N682)=0,"",ROUND(SUM('MRR Conglomerado'!X682:Z682)/SUM('MRR Conglomerado'!L682:N682),3)),"")</f>
        <v/>
      </c>
      <c r="J682" s="13" t="str">
        <f aca="false">IFERROR(IF(SUM('MRR Conglomerado'!M682:O682)=0,"",ROUND(SUM('MRR Conglomerado'!Y682:AA682)/SUM('MRR Conglomerado'!M682:O682),3)),"")</f>
        <v/>
      </c>
      <c r="K682" s="13" t="str">
        <f aca="false">IFERROR(IF(SUM('MRR Conglomerado'!N682:P682)=0,"",ROUND(SUM('MRR Conglomerado'!Z682:AB682)/SUM('MRR Conglomerado'!N682:P682),3)),"")</f>
        <v/>
      </c>
      <c r="L682" s="13" t="str">
        <f aca="false">IFERROR(IF(SUM('MRR Conglomerado'!O682:Q682)=0,"",ROUND(SUM('MRR Conglomerado'!AA682:AC682)/SUM('MRR Conglomerado'!O682:Q682),3)),"")</f>
        <v/>
      </c>
      <c r="M682" s="13" t="str">
        <f aca="false">IFERROR(IF(SUM('MRR Conglomerado'!P682:R682)=0,"",ROUND(SUM('MRR Conglomerado'!AB682:AD682)/SUM('MRR Conglomerado'!P682:R682),3)),"")</f>
        <v/>
      </c>
      <c r="N682" s="13" t="str">
        <f aca="false">IFERROR(IF(SUM('MRR Conglomerado'!Q682:S682)=0,"",ROUND(SUM('MRR Conglomerado'!AC682:AE682)/SUM('MRR Conglomerado'!Q682:S682),3)),"")</f>
        <v/>
      </c>
      <c r="O682" s="13" t="str">
        <f aca="false">IFERROR(IF(SUM('MRR Conglomerado'!R682:T682)=0,"",ROUND(SUM('MRR Conglomerado'!AD682:AF682)/SUM('MRR Conglomerado'!R682:T682),3)),"")</f>
        <v/>
      </c>
      <c r="P682" s="13" t="str">
        <f aca="false">IFERROR(IF(SUM('MRR Conglomerado'!S682:U682)=0,"",ROUND(SUM('MRR Conglomerado'!AE682:AG682)/SUM('MRR Conglomerado'!S682:U682),3)),"")</f>
        <v/>
      </c>
      <c r="Q682" s="13" t="str">
        <f aca="false">IFERROR(IF(SUM('MRR Conglomerado'!T682:V682)=0,"",ROUND(SUM('MRR Conglomerado'!AF682:AH682)/SUM('MRR Conglomerado'!T682:V682),3)),"")</f>
        <v/>
      </c>
      <c r="R682" s="13" t="str">
        <f aca="false">IFERROR(IF(SUM('MRR Conglomerado'!U682:W682)=0,"",ROUND(SUM('MRR Conglomerado'!AG682:AI682)/SUM('MRR Conglomerado'!U682:W682),3)),"")</f>
        <v/>
      </c>
      <c r="S682" s="13" t="str">
        <f aca="false">IFERROR(IF(SUM('MRR Conglomerado'!V682:X682)=0,"",ROUND(SUM('MRR Conglomerado'!AH682:AJ682)/SUM('MRR Conglomerado'!V682:X682),3)),"")</f>
        <v/>
      </c>
      <c r="T682" s="13" t="str">
        <f aca="false">IFERROR(IF(SUM('MRR Conglomerado'!W682:Y682)=0,"",ROUND(SUM('MRR Conglomerado'!AI682:AK682)/SUM('MRR Conglomerado'!W682:Y682),3)),"")</f>
        <v/>
      </c>
      <c r="U682" s="13" t="n">
        <f aca="false">IFERROR(IF(SUM('MRR Conglomerado'!X682:Z682)=0,"",ROUND(SUM('MRR Conglomerado'!AJ682:AL682)/SUM('MRR Conglomerado'!X682:Z682),3)),"")</f>
        <v>2</v>
      </c>
      <c r="V682" s="13" t="n">
        <f aca="false">IFERROR(IF(SUM('MRR Conglomerado'!Y682:AA682)=0,"",ROUND(SUM('MRR Conglomerado'!AK682:AM682)/SUM('MRR Conglomerado'!Y682:AA682),3)),"")</f>
        <v>0.5</v>
      </c>
      <c r="W682" s="13" t="n">
        <f aca="false">IFERROR(IF(SUM('MRR Conglomerado'!Z682:AB682)=0,"",ROUND(SUM('MRR Conglomerado'!AL682:AN682)/SUM('MRR Conglomerado'!Z682:AB682),3)),"")</f>
        <v>0</v>
      </c>
      <c r="X682" s="13" t="n">
        <f aca="false">IFERROR(IF(SUM('MRR Conglomerado'!AA682:AC682)=0,"",ROUND(SUM('MRR Conglomerado'!AM682:AO682)/SUM('MRR Conglomerado'!AA682:AC682),3)),"")</f>
        <v>0</v>
      </c>
      <c r="Y682" s="13" t="n">
        <f aca="false">IFERROR(IF(SUM('MRR Conglomerado'!AB682:AD682)=0,"",ROUND(SUM('MRR Conglomerado'!AN682:AP682)/SUM('MRR Conglomerado'!AB682:AD682),3)),"")</f>
        <v>0</v>
      </c>
      <c r="Z682" s="13" t="n">
        <f aca="false">IFERROR(IF(SUM('MRR Conglomerado'!AC682:AE682)=0,"",ROUND(SUM('MRR Conglomerado'!AO682:AQ682)/SUM('MRR Conglomerado'!AC682:AE682),3)),"")</f>
        <v>0</v>
      </c>
      <c r="AA682" s="13" t="n">
        <f aca="false">IFERROR(IF(SUM('MRR Conglomerado'!AD682:AF682)=0,"",ROUND(SUM('MRR Conglomerado'!AP682:AR682)/SUM('MRR Conglomerado'!AD682:AF682),3)),"")</f>
        <v>0</v>
      </c>
      <c r="AB682" s="13" t="n">
        <f aca="false">IFERROR(IF(SUM('MRR Conglomerado'!AE682:AG682)=0,"",ROUND(SUM('MRR Conglomerado'!AQ682:AS682)/SUM('MRR Conglomerado'!AE682:AG682),3)),"")</f>
        <v>0</v>
      </c>
    </row>
    <row r="683" customFormat="false" ht="15" hidden="false" customHeight="false" outlineLevel="0" collapsed="false">
      <c r="A683" s="10" t="s">
        <v>1426</v>
      </c>
      <c r="B683" s="13" t="str">
        <f aca="false">IFERROR(IF(SUM('MRR Conglomerado'!E683:G683)=0,"",ROUND(SUM('MRR Conglomerado'!Q683:S683)/SUM('MRR Conglomerado'!E683:G683),3)),"")</f>
        <v/>
      </c>
      <c r="C683" s="13" t="str">
        <f aca="false">IFERROR(IF(SUM('MRR Conglomerado'!F683:H683)=0,"",ROUND(SUM('MRR Conglomerado'!R683:T683)/SUM('MRR Conglomerado'!F683:H683),3)),"")</f>
        <v/>
      </c>
      <c r="D683" s="13" t="str">
        <f aca="false">IFERROR(IF(SUM('MRR Conglomerado'!G683:I683)=0,"",ROUND(SUM('MRR Conglomerado'!S683:U683)/SUM('MRR Conglomerado'!G683:I683),3)),"")</f>
        <v/>
      </c>
      <c r="E683" s="13" t="str">
        <f aca="false">IFERROR(IF(SUM('MRR Conglomerado'!H683:J683)=0,"",ROUND(SUM('MRR Conglomerado'!T683:V683)/SUM('MRR Conglomerado'!H683:J683),3)),"")</f>
        <v/>
      </c>
      <c r="F683" s="13" t="str">
        <f aca="false">IFERROR(IF(SUM('MRR Conglomerado'!I683:K683)=0,"",ROUND(SUM('MRR Conglomerado'!U683:W683)/SUM('MRR Conglomerado'!I683:K683),3)),"")</f>
        <v/>
      </c>
      <c r="G683" s="13" t="str">
        <f aca="false">IFERROR(IF(SUM('MRR Conglomerado'!J683:L683)=0,"",ROUND(SUM('MRR Conglomerado'!V683:X683)/SUM('MRR Conglomerado'!J683:L683),3)),"")</f>
        <v/>
      </c>
      <c r="H683" s="13" t="str">
        <f aca="false">IFERROR(IF(SUM('MRR Conglomerado'!K683:M683)=0,"",ROUND(SUM('MRR Conglomerado'!W683:Y683)/SUM('MRR Conglomerado'!K683:M683),3)),"")</f>
        <v/>
      </c>
      <c r="I683" s="13" t="str">
        <f aca="false">IFERROR(IF(SUM('MRR Conglomerado'!L683:N683)=0,"",ROUND(SUM('MRR Conglomerado'!X683:Z683)/SUM('MRR Conglomerado'!L683:N683),3)),"")</f>
        <v/>
      </c>
      <c r="J683" s="13" t="str">
        <f aca="false">IFERROR(IF(SUM('MRR Conglomerado'!M683:O683)=0,"",ROUND(SUM('MRR Conglomerado'!Y683:AA683)/SUM('MRR Conglomerado'!M683:O683),3)),"")</f>
        <v/>
      </c>
      <c r="K683" s="13" t="str">
        <f aca="false">IFERROR(IF(SUM('MRR Conglomerado'!N683:P683)=0,"",ROUND(SUM('MRR Conglomerado'!Z683:AB683)/SUM('MRR Conglomerado'!N683:P683),3)),"")</f>
        <v/>
      </c>
      <c r="L683" s="13" t="str">
        <f aca="false">IFERROR(IF(SUM('MRR Conglomerado'!O683:Q683)=0,"",ROUND(SUM('MRR Conglomerado'!AA683:AC683)/SUM('MRR Conglomerado'!O683:Q683),3)),"")</f>
        <v/>
      </c>
      <c r="M683" s="13" t="str">
        <f aca="false">IFERROR(IF(SUM('MRR Conglomerado'!P683:R683)=0,"",ROUND(SUM('MRR Conglomerado'!AB683:AD683)/SUM('MRR Conglomerado'!P683:R683),3)),"")</f>
        <v/>
      </c>
      <c r="N683" s="13" t="str">
        <f aca="false">IFERROR(IF(SUM('MRR Conglomerado'!Q683:S683)=0,"",ROUND(SUM('MRR Conglomerado'!AC683:AE683)/SUM('MRR Conglomerado'!Q683:S683),3)),"")</f>
        <v/>
      </c>
      <c r="O683" s="13" t="str">
        <f aca="false">IFERROR(IF(SUM('MRR Conglomerado'!R683:T683)=0,"",ROUND(SUM('MRR Conglomerado'!AD683:AF683)/SUM('MRR Conglomerado'!R683:T683),3)),"")</f>
        <v/>
      </c>
      <c r="P683" s="13" t="str">
        <f aca="false">IFERROR(IF(SUM('MRR Conglomerado'!S683:U683)=0,"",ROUND(SUM('MRR Conglomerado'!AE683:AG683)/SUM('MRR Conglomerado'!S683:U683),3)),"")</f>
        <v/>
      </c>
      <c r="Q683" s="13" t="str">
        <f aca="false">IFERROR(IF(SUM('MRR Conglomerado'!T683:V683)=0,"",ROUND(SUM('MRR Conglomerado'!AF683:AH683)/SUM('MRR Conglomerado'!T683:V683),3)),"")</f>
        <v/>
      </c>
      <c r="R683" s="13" t="str">
        <f aca="false">IFERROR(IF(SUM('MRR Conglomerado'!U683:W683)=0,"",ROUND(SUM('MRR Conglomerado'!AG683:AI683)/SUM('MRR Conglomerado'!U683:W683),3)),"")</f>
        <v/>
      </c>
      <c r="S683" s="13" t="str">
        <f aca="false">IFERROR(IF(SUM('MRR Conglomerado'!V683:X683)=0,"",ROUND(SUM('MRR Conglomerado'!AH683:AJ683)/SUM('MRR Conglomerado'!V683:X683),3)),"")</f>
        <v/>
      </c>
      <c r="T683" s="13" t="str">
        <f aca="false">IFERROR(IF(SUM('MRR Conglomerado'!W683:Y683)=0,"",ROUND(SUM('MRR Conglomerado'!AI683:AK683)/SUM('MRR Conglomerado'!W683:Y683),3)),"")</f>
        <v/>
      </c>
      <c r="U683" s="13" t="str">
        <f aca="false">IFERROR(IF(SUM('MRR Conglomerado'!X683:Z683)=0,"",ROUND(SUM('MRR Conglomerado'!AJ683:AL683)/SUM('MRR Conglomerado'!X683:Z683),3)),"")</f>
        <v/>
      </c>
      <c r="V683" s="13" t="str">
        <f aca="false">IFERROR(IF(SUM('MRR Conglomerado'!Y683:AA683)=0,"",ROUND(SUM('MRR Conglomerado'!AK683:AM683)/SUM('MRR Conglomerado'!Y683:AA683),3)),"")</f>
        <v/>
      </c>
      <c r="W683" s="13" t="str">
        <f aca="false">IFERROR(IF(SUM('MRR Conglomerado'!Z683:AB683)=0,"",ROUND(SUM('MRR Conglomerado'!AL683:AN683)/SUM('MRR Conglomerado'!Z683:AB683),3)),"")</f>
        <v/>
      </c>
      <c r="X683" s="13" t="str">
        <f aca="false">IFERROR(IF(SUM('MRR Conglomerado'!AA683:AC683)=0,"",ROUND(SUM('MRR Conglomerado'!AM683:AO683)/SUM('MRR Conglomerado'!AA683:AC683),3)),"")</f>
        <v/>
      </c>
      <c r="Y683" s="13" t="str">
        <f aca="false">IFERROR(IF(SUM('MRR Conglomerado'!AB683:AD683)=0,"",ROUND(SUM('MRR Conglomerado'!AN683:AP683)/SUM('MRR Conglomerado'!AB683:AD683),3)),"")</f>
        <v/>
      </c>
      <c r="Z683" s="13" t="str">
        <f aca="false">IFERROR(IF(SUM('MRR Conglomerado'!AC683:AE683)=0,"",ROUND(SUM('MRR Conglomerado'!AO683:AQ683)/SUM('MRR Conglomerado'!AC683:AE683),3)),"")</f>
        <v/>
      </c>
      <c r="AA683" s="13" t="str">
        <f aca="false">IFERROR(IF(SUM('MRR Conglomerado'!AD683:AF683)=0,"",ROUND(SUM('MRR Conglomerado'!AP683:AR683)/SUM('MRR Conglomerado'!AD683:AF683),3)),"")</f>
        <v/>
      </c>
      <c r="AB683" s="13" t="str">
        <f aca="false">IFERROR(IF(SUM('MRR Conglomerado'!AE683:AG683)=0,"",ROUND(SUM('MRR Conglomerado'!AQ683:AS683)/SUM('MRR Conglomerado'!AE683:AG683),3)),"")</f>
        <v/>
      </c>
    </row>
    <row r="684" customFormat="false" ht="15" hidden="false" customHeight="false" outlineLevel="0" collapsed="false">
      <c r="A684" s="10" t="s">
        <v>1428</v>
      </c>
      <c r="B684" s="13" t="str">
        <f aca="false">IFERROR(IF(SUM('MRR Conglomerado'!E684:G684)=0,"",ROUND(SUM('MRR Conglomerado'!Q684:S684)/SUM('MRR Conglomerado'!E684:G684),3)),"")</f>
        <v/>
      </c>
      <c r="C684" s="13" t="str">
        <f aca="false">IFERROR(IF(SUM('MRR Conglomerado'!F684:H684)=0,"",ROUND(SUM('MRR Conglomerado'!R684:T684)/SUM('MRR Conglomerado'!F684:H684),3)),"")</f>
        <v/>
      </c>
      <c r="D684" s="13" t="str">
        <f aca="false">IFERROR(IF(SUM('MRR Conglomerado'!G684:I684)=0,"",ROUND(SUM('MRR Conglomerado'!S684:U684)/SUM('MRR Conglomerado'!G684:I684),3)),"")</f>
        <v/>
      </c>
      <c r="E684" s="13" t="str">
        <f aca="false">IFERROR(IF(SUM('MRR Conglomerado'!H684:J684)=0,"",ROUND(SUM('MRR Conglomerado'!T684:V684)/SUM('MRR Conglomerado'!H684:J684),3)),"")</f>
        <v/>
      </c>
      <c r="F684" s="13" t="str">
        <f aca="false">IFERROR(IF(SUM('MRR Conglomerado'!I684:K684)=0,"",ROUND(SUM('MRR Conglomerado'!U684:W684)/SUM('MRR Conglomerado'!I684:K684),3)),"")</f>
        <v/>
      </c>
      <c r="G684" s="13" t="str">
        <f aca="false">IFERROR(IF(SUM('MRR Conglomerado'!J684:L684)=0,"",ROUND(SUM('MRR Conglomerado'!V684:X684)/SUM('MRR Conglomerado'!J684:L684),3)),"")</f>
        <v/>
      </c>
      <c r="H684" s="13" t="str">
        <f aca="false">IFERROR(IF(SUM('MRR Conglomerado'!K684:M684)=0,"",ROUND(SUM('MRR Conglomerado'!W684:Y684)/SUM('MRR Conglomerado'!K684:M684),3)),"")</f>
        <v/>
      </c>
      <c r="I684" s="13" t="str">
        <f aca="false">IFERROR(IF(SUM('MRR Conglomerado'!L684:N684)=0,"",ROUND(SUM('MRR Conglomerado'!X684:Z684)/SUM('MRR Conglomerado'!L684:N684),3)),"")</f>
        <v/>
      </c>
      <c r="J684" s="13" t="str">
        <f aca="false">IFERROR(IF(SUM('MRR Conglomerado'!M684:O684)=0,"",ROUND(SUM('MRR Conglomerado'!Y684:AA684)/SUM('MRR Conglomerado'!M684:O684),3)),"")</f>
        <v/>
      </c>
      <c r="K684" s="13" t="str">
        <f aca="false">IFERROR(IF(SUM('MRR Conglomerado'!N684:P684)=0,"",ROUND(SUM('MRR Conglomerado'!Z684:AB684)/SUM('MRR Conglomerado'!N684:P684),3)),"")</f>
        <v/>
      </c>
      <c r="L684" s="13" t="str">
        <f aca="false">IFERROR(IF(SUM('MRR Conglomerado'!O684:Q684)=0,"",ROUND(SUM('MRR Conglomerado'!AA684:AC684)/SUM('MRR Conglomerado'!O684:Q684),3)),"")</f>
        <v/>
      </c>
      <c r="M684" s="13" t="str">
        <f aca="false">IFERROR(IF(SUM('MRR Conglomerado'!P684:R684)=0,"",ROUND(SUM('MRR Conglomerado'!AB684:AD684)/SUM('MRR Conglomerado'!P684:R684),3)),"")</f>
        <v/>
      </c>
      <c r="N684" s="13" t="str">
        <f aca="false">IFERROR(IF(SUM('MRR Conglomerado'!Q684:S684)=0,"",ROUND(SUM('MRR Conglomerado'!AC684:AE684)/SUM('MRR Conglomerado'!Q684:S684),3)),"")</f>
        <v/>
      </c>
      <c r="O684" s="13" t="str">
        <f aca="false">IFERROR(IF(SUM('MRR Conglomerado'!R684:T684)=0,"",ROUND(SUM('MRR Conglomerado'!AD684:AF684)/SUM('MRR Conglomerado'!R684:T684),3)),"")</f>
        <v/>
      </c>
      <c r="P684" s="13" t="str">
        <f aca="false">IFERROR(IF(SUM('MRR Conglomerado'!S684:U684)=0,"",ROUND(SUM('MRR Conglomerado'!AE684:AG684)/SUM('MRR Conglomerado'!S684:U684),3)),"")</f>
        <v/>
      </c>
      <c r="Q684" s="13" t="str">
        <f aca="false">IFERROR(IF(SUM('MRR Conglomerado'!T684:V684)=0,"",ROUND(SUM('MRR Conglomerado'!AF684:AH684)/SUM('MRR Conglomerado'!T684:V684),3)),"")</f>
        <v/>
      </c>
      <c r="R684" s="13" t="str">
        <f aca="false">IFERROR(IF(SUM('MRR Conglomerado'!U684:W684)=0,"",ROUND(SUM('MRR Conglomerado'!AG684:AI684)/SUM('MRR Conglomerado'!U684:W684),3)),"")</f>
        <v/>
      </c>
      <c r="S684" s="13" t="str">
        <f aca="false">IFERROR(IF(SUM('MRR Conglomerado'!V684:X684)=0,"",ROUND(SUM('MRR Conglomerado'!AH684:AJ684)/SUM('MRR Conglomerado'!V684:X684),3)),"")</f>
        <v/>
      </c>
      <c r="T684" s="13" t="str">
        <f aca="false">IFERROR(IF(SUM('MRR Conglomerado'!W684:Y684)=0,"",ROUND(SUM('MRR Conglomerado'!AI684:AK684)/SUM('MRR Conglomerado'!W684:Y684),3)),"")</f>
        <v/>
      </c>
      <c r="U684" s="13" t="str">
        <f aca="false">IFERROR(IF(SUM('MRR Conglomerado'!X684:Z684)=0,"",ROUND(SUM('MRR Conglomerado'!AJ684:AL684)/SUM('MRR Conglomerado'!X684:Z684),3)),"")</f>
        <v/>
      </c>
      <c r="V684" s="13" t="str">
        <f aca="false">IFERROR(IF(SUM('MRR Conglomerado'!Y684:AA684)=0,"",ROUND(SUM('MRR Conglomerado'!AK684:AM684)/SUM('MRR Conglomerado'!Y684:AA684),3)),"")</f>
        <v/>
      </c>
      <c r="W684" s="13" t="str">
        <f aca="false">IFERROR(IF(SUM('MRR Conglomerado'!Z684:AB684)=0,"",ROUND(SUM('MRR Conglomerado'!AL684:AN684)/SUM('MRR Conglomerado'!Z684:AB684),3)),"")</f>
        <v/>
      </c>
      <c r="X684" s="13" t="n">
        <f aca="false">IFERROR(IF(SUM('MRR Conglomerado'!AA684:AC684)=0,"",ROUND(SUM('MRR Conglomerado'!AM684:AO684)/SUM('MRR Conglomerado'!AA684:AC684),3)),"")</f>
        <v>0</v>
      </c>
      <c r="Y684" s="13" t="n">
        <f aca="false">IFERROR(IF(SUM('MRR Conglomerado'!AB684:AD684)=0,"",ROUND(SUM('MRR Conglomerado'!AN684:AP684)/SUM('MRR Conglomerado'!AB684:AD684),3)),"")</f>
        <v>0</v>
      </c>
      <c r="Z684" s="13" t="n">
        <f aca="false">IFERROR(IF(SUM('MRR Conglomerado'!AC684:AE684)=0,"",ROUND(SUM('MRR Conglomerado'!AO684:AQ684)/SUM('MRR Conglomerado'!AC684:AE684),3)),"")</f>
        <v>0</v>
      </c>
      <c r="AA684" s="13" t="n">
        <f aca="false">IFERROR(IF(SUM('MRR Conglomerado'!AD684:AF684)=0,"",ROUND(SUM('MRR Conglomerado'!AP684:AR684)/SUM('MRR Conglomerado'!AD684:AF684),3)),"")</f>
        <v>0</v>
      </c>
      <c r="AB684" s="13" t="n">
        <f aca="false">IFERROR(IF(SUM('MRR Conglomerado'!AE684:AG684)=0,"",ROUND(SUM('MRR Conglomerado'!AQ684:AS684)/SUM('MRR Conglomerado'!AE684:AG684),3)),"")</f>
        <v>0</v>
      </c>
    </row>
    <row r="685" customFormat="false" ht="15" hidden="false" customHeight="false" outlineLevel="0" collapsed="false">
      <c r="A685" s="10" t="s">
        <v>1430</v>
      </c>
      <c r="B685" s="13" t="str">
        <f aca="false">IFERROR(IF(SUM('MRR Conglomerado'!E685:G685)=0,"",ROUND(SUM('MRR Conglomerado'!Q685:S685)/SUM('MRR Conglomerado'!E685:G685),3)),"")</f>
        <v/>
      </c>
      <c r="C685" s="13" t="str">
        <f aca="false">IFERROR(IF(SUM('MRR Conglomerado'!F685:H685)=0,"",ROUND(SUM('MRR Conglomerado'!R685:T685)/SUM('MRR Conglomerado'!F685:H685),3)),"")</f>
        <v/>
      </c>
      <c r="D685" s="13" t="n">
        <f aca="false">IFERROR(IF(SUM('MRR Conglomerado'!G685:I685)=0,"",ROUND(SUM('MRR Conglomerado'!S685:U685)/SUM('MRR Conglomerado'!G685:I685),3)),"")</f>
        <v>0.805</v>
      </c>
      <c r="E685" s="13" t="n">
        <f aca="false">IFERROR(IF(SUM('MRR Conglomerado'!H685:J685)=0,"",ROUND(SUM('MRR Conglomerado'!T685:V685)/SUM('MRR Conglomerado'!H685:J685),3)),"")</f>
        <v>0</v>
      </c>
      <c r="F685" s="13" t="n">
        <f aca="false">IFERROR(IF(SUM('MRR Conglomerado'!I685:K685)=0,"",ROUND(SUM('MRR Conglomerado'!U685:W685)/SUM('MRR Conglomerado'!I685:K685),3)),"")</f>
        <v>0</v>
      </c>
      <c r="G685" s="13" t="n">
        <f aca="false">IFERROR(IF(SUM('MRR Conglomerado'!J685:L685)=0,"",ROUND(SUM('MRR Conglomerado'!V685:X685)/SUM('MRR Conglomerado'!J685:L685),3)),"")</f>
        <v>0</v>
      </c>
      <c r="H685" s="13" t="n">
        <f aca="false">IFERROR(IF(SUM('MRR Conglomerado'!K685:M685)=0,"",ROUND(SUM('MRR Conglomerado'!W685:Y685)/SUM('MRR Conglomerado'!K685:M685),3)),"")</f>
        <v>0</v>
      </c>
      <c r="I685" s="13" t="n">
        <f aca="false">IFERROR(IF(SUM('MRR Conglomerado'!L685:N685)=0,"",ROUND(SUM('MRR Conglomerado'!X685:Z685)/SUM('MRR Conglomerado'!L685:N685),3)),"")</f>
        <v>0</v>
      </c>
      <c r="J685" s="13" t="n">
        <f aca="false">IFERROR(IF(SUM('MRR Conglomerado'!M685:O685)=0,"",ROUND(SUM('MRR Conglomerado'!Y685:AA685)/SUM('MRR Conglomerado'!M685:O685),3)),"")</f>
        <v>0</v>
      </c>
      <c r="K685" s="13" t="n">
        <f aca="false">IFERROR(IF(SUM('MRR Conglomerado'!N685:P685)=0,"",ROUND(SUM('MRR Conglomerado'!Z685:AB685)/SUM('MRR Conglomerado'!N685:P685),3)),"")</f>
        <v>0</v>
      </c>
      <c r="L685" s="13" t="n">
        <f aca="false">IFERROR(IF(SUM('MRR Conglomerado'!O685:Q685)=0,"",ROUND(SUM('MRR Conglomerado'!AA685:AC685)/SUM('MRR Conglomerado'!O685:Q685),3)),"")</f>
        <v>0</v>
      </c>
      <c r="M685" s="13" t="n">
        <f aca="false">IFERROR(IF(SUM('MRR Conglomerado'!P685:R685)=0,"",ROUND(SUM('MRR Conglomerado'!AB685:AD685)/SUM('MRR Conglomerado'!P685:R685),3)),"")</f>
        <v>0</v>
      </c>
      <c r="N685" s="13" t="n">
        <f aca="false">IFERROR(IF(SUM('MRR Conglomerado'!Q685:S685)=0,"",ROUND(SUM('MRR Conglomerado'!AC685:AE685)/SUM('MRR Conglomerado'!Q685:S685),3)),"")</f>
        <v>0</v>
      </c>
      <c r="O685" s="13" t="n">
        <f aca="false">IFERROR(IF(SUM('MRR Conglomerado'!R685:T685)=0,"",ROUND(SUM('MRR Conglomerado'!AD685:AF685)/SUM('MRR Conglomerado'!R685:T685),3)),"")</f>
        <v>0</v>
      </c>
      <c r="P685" s="13" t="n">
        <f aca="false">IFERROR(IF(SUM('MRR Conglomerado'!S685:U685)=0,"",ROUND(SUM('MRR Conglomerado'!AE685:AG685)/SUM('MRR Conglomerado'!S685:U685),3)),"")</f>
        <v>0</v>
      </c>
      <c r="Q685" s="13" t="str">
        <f aca="false">IFERROR(IF(SUM('MRR Conglomerado'!T685:V685)=0,"",ROUND(SUM('MRR Conglomerado'!AF685:AH685)/SUM('MRR Conglomerado'!T685:V685),3)),"")</f>
        <v/>
      </c>
      <c r="R685" s="13" t="str">
        <f aca="false">IFERROR(IF(SUM('MRR Conglomerado'!U685:W685)=0,"",ROUND(SUM('MRR Conglomerado'!AG685:AI685)/SUM('MRR Conglomerado'!U685:W685),3)),"")</f>
        <v/>
      </c>
      <c r="S685" s="13" t="str">
        <f aca="false">IFERROR(IF(SUM('MRR Conglomerado'!V685:X685)=0,"",ROUND(SUM('MRR Conglomerado'!AH685:AJ685)/SUM('MRR Conglomerado'!V685:X685),3)),"")</f>
        <v/>
      </c>
      <c r="T685" s="13" t="str">
        <f aca="false">IFERROR(IF(SUM('MRR Conglomerado'!W685:Y685)=0,"",ROUND(SUM('MRR Conglomerado'!AI685:AK685)/SUM('MRR Conglomerado'!W685:Y685),3)),"")</f>
        <v/>
      </c>
      <c r="U685" s="13" t="str">
        <f aca="false">IFERROR(IF(SUM('MRR Conglomerado'!X685:Z685)=0,"",ROUND(SUM('MRR Conglomerado'!AJ685:AL685)/SUM('MRR Conglomerado'!X685:Z685),3)),"")</f>
        <v/>
      </c>
      <c r="V685" s="13" t="str">
        <f aca="false">IFERROR(IF(SUM('MRR Conglomerado'!Y685:AA685)=0,"",ROUND(SUM('MRR Conglomerado'!AK685:AM685)/SUM('MRR Conglomerado'!Y685:AA685),3)),"")</f>
        <v/>
      </c>
      <c r="W685" s="13" t="str">
        <f aca="false">IFERROR(IF(SUM('MRR Conglomerado'!Z685:AB685)=0,"",ROUND(SUM('MRR Conglomerado'!AL685:AN685)/SUM('MRR Conglomerado'!Z685:AB685),3)),"")</f>
        <v/>
      </c>
      <c r="X685" s="13" t="str">
        <f aca="false">IFERROR(IF(SUM('MRR Conglomerado'!AA685:AC685)=0,"",ROUND(SUM('MRR Conglomerado'!AM685:AO685)/SUM('MRR Conglomerado'!AA685:AC685),3)),"")</f>
        <v/>
      </c>
      <c r="Y685" s="13" t="str">
        <f aca="false">IFERROR(IF(SUM('MRR Conglomerado'!AB685:AD685)=0,"",ROUND(SUM('MRR Conglomerado'!AN685:AP685)/SUM('MRR Conglomerado'!AB685:AD685),3)),"")</f>
        <v/>
      </c>
      <c r="Z685" s="13" t="str">
        <f aca="false">IFERROR(IF(SUM('MRR Conglomerado'!AC685:AE685)=0,"",ROUND(SUM('MRR Conglomerado'!AO685:AQ685)/SUM('MRR Conglomerado'!AC685:AE685),3)),"")</f>
        <v/>
      </c>
      <c r="AA685" s="13" t="str">
        <f aca="false">IFERROR(IF(SUM('MRR Conglomerado'!AD685:AF685)=0,"",ROUND(SUM('MRR Conglomerado'!AP685:AR685)/SUM('MRR Conglomerado'!AD685:AF685),3)),"")</f>
        <v/>
      </c>
      <c r="AB685" s="13" t="str">
        <f aca="false">IFERROR(IF(SUM('MRR Conglomerado'!AE685:AG685)=0,"",ROUND(SUM('MRR Conglomerado'!AQ685:AS685)/SUM('MRR Conglomerado'!AE685:AG685),3)),"")</f>
        <v/>
      </c>
    </row>
    <row r="686" customFormat="false" ht="15" hidden="false" customHeight="false" outlineLevel="0" collapsed="false">
      <c r="A686" s="10" t="s">
        <v>1432</v>
      </c>
      <c r="B686" s="13" t="str">
        <f aca="false">IFERROR(IF(SUM('MRR Conglomerado'!E686:G686)=0,"",ROUND(SUM('MRR Conglomerado'!Q686:S686)/SUM('MRR Conglomerado'!E686:G686),3)),"")</f>
        <v/>
      </c>
      <c r="C686" s="13" t="str">
        <f aca="false">IFERROR(IF(SUM('MRR Conglomerado'!F686:H686)=0,"",ROUND(SUM('MRR Conglomerado'!R686:T686)/SUM('MRR Conglomerado'!F686:H686),3)),"")</f>
        <v/>
      </c>
      <c r="D686" s="13" t="str">
        <f aca="false">IFERROR(IF(SUM('MRR Conglomerado'!G686:I686)=0,"",ROUND(SUM('MRR Conglomerado'!S686:U686)/SUM('MRR Conglomerado'!G686:I686),3)),"")</f>
        <v/>
      </c>
      <c r="E686" s="13" t="str">
        <f aca="false">IFERROR(IF(SUM('MRR Conglomerado'!H686:J686)=0,"",ROUND(SUM('MRR Conglomerado'!T686:V686)/SUM('MRR Conglomerado'!H686:J686),3)),"")</f>
        <v/>
      </c>
      <c r="F686" s="13" t="str">
        <f aca="false">IFERROR(IF(SUM('MRR Conglomerado'!I686:K686)=0,"",ROUND(SUM('MRR Conglomerado'!U686:W686)/SUM('MRR Conglomerado'!I686:K686),3)),"")</f>
        <v/>
      </c>
      <c r="G686" s="13" t="str">
        <f aca="false">IFERROR(IF(SUM('MRR Conglomerado'!J686:L686)=0,"",ROUND(SUM('MRR Conglomerado'!V686:X686)/SUM('MRR Conglomerado'!J686:L686),3)),"")</f>
        <v/>
      </c>
      <c r="H686" s="13" t="str">
        <f aca="false">IFERROR(IF(SUM('MRR Conglomerado'!K686:M686)=0,"",ROUND(SUM('MRR Conglomerado'!W686:Y686)/SUM('MRR Conglomerado'!K686:M686),3)),"")</f>
        <v/>
      </c>
      <c r="I686" s="13" t="str">
        <f aca="false">IFERROR(IF(SUM('MRR Conglomerado'!L686:N686)=0,"",ROUND(SUM('MRR Conglomerado'!X686:Z686)/SUM('MRR Conglomerado'!L686:N686),3)),"")</f>
        <v/>
      </c>
      <c r="J686" s="13" t="str">
        <f aca="false">IFERROR(IF(SUM('MRR Conglomerado'!M686:O686)=0,"",ROUND(SUM('MRR Conglomerado'!Y686:AA686)/SUM('MRR Conglomerado'!M686:O686),3)),"")</f>
        <v/>
      </c>
      <c r="K686" s="13" t="str">
        <f aca="false">IFERROR(IF(SUM('MRR Conglomerado'!N686:P686)=0,"",ROUND(SUM('MRR Conglomerado'!Z686:AB686)/SUM('MRR Conglomerado'!N686:P686),3)),"")</f>
        <v/>
      </c>
      <c r="L686" s="13" t="str">
        <f aca="false">IFERROR(IF(SUM('MRR Conglomerado'!O686:Q686)=0,"",ROUND(SUM('MRR Conglomerado'!AA686:AC686)/SUM('MRR Conglomerado'!O686:Q686),3)),"")</f>
        <v/>
      </c>
      <c r="M686" s="13" t="str">
        <f aca="false">IFERROR(IF(SUM('MRR Conglomerado'!P686:R686)=0,"",ROUND(SUM('MRR Conglomerado'!AB686:AD686)/SUM('MRR Conglomerado'!P686:R686),3)),"")</f>
        <v/>
      </c>
      <c r="N686" s="13" t="str">
        <f aca="false">IFERROR(IF(SUM('MRR Conglomerado'!Q686:S686)=0,"",ROUND(SUM('MRR Conglomerado'!AC686:AE686)/SUM('MRR Conglomerado'!Q686:S686),3)),"")</f>
        <v/>
      </c>
      <c r="O686" s="13" t="str">
        <f aca="false">IFERROR(IF(SUM('MRR Conglomerado'!R686:T686)=0,"",ROUND(SUM('MRR Conglomerado'!AD686:AF686)/SUM('MRR Conglomerado'!R686:T686),3)),"")</f>
        <v/>
      </c>
      <c r="P686" s="13" t="str">
        <f aca="false">IFERROR(IF(SUM('MRR Conglomerado'!S686:U686)=0,"",ROUND(SUM('MRR Conglomerado'!AE686:AG686)/SUM('MRR Conglomerado'!S686:U686),3)),"")</f>
        <v/>
      </c>
      <c r="Q686" s="13" t="str">
        <f aca="false">IFERROR(IF(SUM('MRR Conglomerado'!T686:V686)=0,"",ROUND(SUM('MRR Conglomerado'!AF686:AH686)/SUM('MRR Conglomerado'!T686:V686),3)),"")</f>
        <v/>
      </c>
      <c r="R686" s="13" t="str">
        <f aca="false">IFERROR(IF(SUM('MRR Conglomerado'!U686:W686)=0,"",ROUND(SUM('MRR Conglomerado'!AG686:AI686)/SUM('MRR Conglomerado'!U686:W686),3)),"")</f>
        <v/>
      </c>
      <c r="S686" s="13" t="str">
        <f aca="false">IFERROR(IF(SUM('MRR Conglomerado'!V686:X686)=0,"",ROUND(SUM('MRR Conglomerado'!AH686:AJ686)/SUM('MRR Conglomerado'!V686:X686),3)),"")</f>
        <v/>
      </c>
      <c r="T686" s="13" t="n">
        <f aca="false">IFERROR(IF(SUM('MRR Conglomerado'!W686:Y686)=0,"",ROUND(SUM('MRR Conglomerado'!AI686:AK686)/SUM('MRR Conglomerado'!W686:Y686),3)),"")</f>
        <v>2.857</v>
      </c>
      <c r="U686" s="13" t="n">
        <f aca="false">IFERROR(IF(SUM('MRR Conglomerado'!X686:Z686)=0,"",ROUND(SUM('MRR Conglomerado'!AJ686:AL686)/SUM('MRR Conglomerado'!X686:Z686),3)),"")</f>
        <v>1.214</v>
      </c>
      <c r="V686" s="13" t="n">
        <f aca="false">IFERROR(IF(SUM('MRR Conglomerado'!Y686:AA686)=0,"",ROUND(SUM('MRR Conglomerado'!AK686:AM686)/SUM('MRR Conglomerado'!Y686:AA686),3)),"")</f>
        <v>0.7</v>
      </c>
      <c r="W686" s="13" t="n">
        <f aca="false">IFERROR(IF(SUM('MRR Conglomerado'!Z686:AB686)=0,"",ROUND(SUM('MRR Conglomerado'!AL686:AN686)/SUM('MRR Conglomerado'!Z686:AB686),3)),"")</f>
        <v>0.607</v>
      </c>
      <c r="X686" s="13" t="n">
        <f aca="false">IFERROR(IF(SUM('MRR Conglomerado'!AA686:AC686)=0,"",ROUND(SUM('MRR Conglomerado'!AM686:AO686)/SUM('MRR Conglomerado'!AA686:AC686),3)),"")</f>
        <v>0.615</v>
      </c>
      <c r="Y686" s="13" t="n">
        <f aca="false">IFERROR(IF(SUM('MRR Conglomerado'!AB686:AD686)=0,"",ROUND(SUM('MRR Conglomerado'!AN686:AP686)/SUM('MRR Conglomerado'!AB686:AD686),3)),"")</f>
        <v>0.592</v>
      </c>
      <c r="Z686" s="13" t="n">
        <f aca="false">IFERROR(IF(SUM('MRR Conglomerado'!AC686:AE686)=0,"",ROUND(SUM('MRR Conglomerado'!AO686:AQ686)/SUM('MRR Conglomerado'!AC686:AE686),3)),"")</f>
        <v>0.592</v>
      </c>
      <c r="AA686" s="13" t="n">
        <f aca="false">IFERROR(IF(SUM('MRR Conglomerado'!AD686:AF686)=0,"",ROUND(SUM('MRR Conglomerado'!AP686:AR686)/SUM('MRR Conglomerado'!AD686:AF686),3)),"")</f>
        <v>0.622</v>
      </c>
      <c r="AB686" s="13" t="n">
        <f aca="false">IFERROR(IF(SUM('MRR Conglomerado'!AE686:AG686)=0,"",ROUND(SUM('MRR Conglomerado'!AQ686:AS686)/SUM('MRR Conglomerado'!AE686:AG686),3)),"")</f>
        <v>0.622</v>
      </c>
    </row>
    <row r="687" customFormat="false" ht="15" hidden="false" customHeight="false" outlineLevel="0" collapsed="false">
      <c r="A687" s="10" t="s">
        <v>1434</v>
      </c>
      <c r="B687" s="13" t="str">
        <f aca="false">IFERROR(IF(SUM('MRR Conglomerado'!E687:G687)=0,"",ROUND(SUM('MRR Conglomerado'!Q687:S687)/SUM('MRR Conglomerado'!E687:G687),3)),"")</f>
        <v/>
      </c>
      <c r="C687" s="13" t="str">
        <f aca="false">IFERROR(IF(SUM('MRR Conglomerado'!F687:H687)=0,"",ROUND(SUM('MRR Conglomerado'!R687:T687)/SUM('MRR Conglomerado'!F687:H687),3)),"")</f>
        <v/>
      </c>
      <c r="D687" s="13" t="str">
        <f aca="false">IFERROR(IF(SUM('MRR Conglomerado'!G687:I687)=0,"",ROUND(SUM('MRR Conglomerado'!S687:U687)/SUM('MRR Conglomerado'!G687:I687),3)),"")</f>
        <v/>
      </c>
      <c r="E687" s="13" t="str">
        <f aca="false">IFERROR(IF(SUM('MRR Conglomerado'!H687:J687)=0,"",ROUND(SUM('MRR Conglomerado'!T687:V687)/SUM('MRR Conglomerado'!H687:J687),3)),"")</f>
        <v/>
      </c>
      <c r="F687" s="13" t="str">
        <f aca="false">IFERROR(IF(SUM('MRR Conglomerado'!I687:K687)=0,"",ROUND(SUM('MRR Conglomerado'!U687:W687)/SUM('MRR Conglomerado'!I687:K687),3)),"")</f>
        <v/>
      </c>
      <c r="G687" s="13" t="str">
        <f aca="false">IFERROR(IF(SUM('MRR Conglomerado'!J687:L687)=0,"",ROUND(SUM('MRR Conglomerado'!V687:X687)/SUM('MRR Conglomerado'!J687:L687),3)),"")</f>
        <v/>
      </c>
      <c r="H687" s="13" t="str">
        <f aca="false">IFERROR(IF(SUM('MRR Conglomerado'!K687:M687)=0,"",ROUND(SUM('MRR Conglomerado'!W687:Y687)/SUM('MRR Conglomerado'!K687:M687),3)),"")</f>
        <v/>
      </c>
      <c r="I687" s="13" t="str">
        <f aca="false">IFERROR(IF(SUM('MRR Conglomerado'!L687:N687)=0,"",ROUND(SUM('MRR Conglomerado'!X687:Z687)/SUM('MRR Conglomerado'!L687:N687),3)),"")</f>
        <v/>
      </c>
      <c r="J687" s="13" t="str">
        <f aca="false">IFERROR(IF(SUM('MRR Conglomerado'!M687:O687)=0,"",ROUND(SUM('MRR Conglomerado'!Y687:AA687)/SUM('MRR Conglomerado'!M687:O687),3)),"")</f>
        <v/>
      </c>
      <c r="K687" s="13" t="str">
        <f aca="false">IFERROR(IF(SUM('MRR Conglomerado'!N687:P687)=0,"",ROUND(SUM('MRR Conglomerado'!Z687:AB687)/SUM('MRR Conglomerado'!N687:P687),3)),"")</f>
        <v/>
      </c>
      <c r="L687" s="13" t="str">
        <f aca="false">IFERROR(IF(SUM('MRR Conglomerado'!O687:Q687)=0,"",ROUND(SUM('MRR Conglomerado'!AA687:AC687)/SUM('MRR Conglomerado'!O687:Q687),3)),"")</f>
        <v/>
      </c>
      <c r="M687" s="13" t="str">
        <f aca="false">IFERROR(IF(SUM('MRR Conglomerado'!P687:R687)=0,"",ROUND(SUM('MRR Conglomerado'!AB687:AD687)/SUM('MRR Conglomerado'!P687:R687),3)),"")</f>
        <v/>
      </c>
      <c r="N687" s="13" t="str">
        <f aca="false">IFERROR(IF(SUM('MRR Conglomerado'!Q687:S687)=0,"",ROUND(SUM('MRR Conglomerado'!AC687:AE687)/SUM('MRR Conglomerado'!Q687:S687),3)),"")</f>
        <v/>
      </c>
      <c r="O687" s="13" t="n">
        <f aca="false">IFERROR(IF(SUM('MRR Conglomerado'!R687:T687)=0,"",ROUND(SUM('MRR Conglomerado'!AD687:AF687)/SUM('MRR Conglomerado'!R687:T687),3)),"")</f>
        <v>37.529</v>
      </c>
      <c r="P687" s="13" t="n">
        <f aca="false">IFERROR(IF(SUM('MRR Conglomerado'!S687:U687)=0,"",ROUND(SUM('MRR Conglomerado'!AE687:AG687)/SUM('MRR Conglomerado'!S687:U687),3)),"")</f>
        <v>46.045</v>
      </c>
      <c r="Q687" s="13" t="n">
        <f aca="false">IFERROR(IF(SUM('MRR Conglomerado'!T687:V687)=0,"",ROUND(SUM('MRR Conglomerado'!AF687:AH687)/SUM('MRR Conglomerado'!T687:V687),3)),"")</f>
        <v>30.085</v>
      </c>
      <c r="R687" s="13" t="n">
        <f aca="false">IFERROR(IF(SUM('MRR Conglomerado'!U687:W687)=0,"",ROUND(SUM('MRR Conglomerado'!AG687:AI687)/SUM('MRR Conglomerado'!U687:W687),3)),"")</f>
        <v>15.906</v>
      </c>
      <c r="S687" s="13" t="n">
        <f aca="false">IFERROR(IF(SUM('MRR Conglomerado'!V687:X687)=0,"",ROUND(SUM('MRR Conglomerado'!AH687:AJ687)/SUM('MRR Conglomerado'!V687:X687),3)),"")</f>
        <v>9.034</v>
      </c>
      <c r="T687" s="13" t="n">
        <f aca="false">IFERROR(IF(SUM('MRR Conglomerado'!W687:Y687)=0,"",ROUND(SUM('MRR Conglomerado'!AI687:AK687)/SUM('MRR Conglomerado'!W687:Y687),3)),"")</f>
        <v>6.228</v>
      </c>
      <c r="U687" s="13" t="n">
        <f aca="false">IFERROR(IF(SUM('MRR Conglomerado'!X687:Z687)=0,"",ROUND(SUM('MRR Conglomerado'!AJ687:AL687)/SUM('MRR Conglomerado'!X687:Z687),3)),"")</f>
        <v>6.068</v>
      </c>
      <c r="V687" s="13" t="n">
        <f aca="false">IFERROR(IF(SUM('MRR Conglomerado'!Y687:AA687)=0,"",ROUND(SUM('MRR Conglomerado'!AK687:AM687)/SUM('MRR Conglomerado'!Y687:AA687),3)),"")</f>
        <v>5.946</v>
      </c>
      <c r="W687" s="13" t="n">
        <f aca="false">IFERROR(IF(SUM('MRR Conglomerado'!Z687:AB687)=0,"",ROUND(SUM('MRR Conglomerado'!AL687:AN687)/SUM('MRR Conglomerado'!Z687:AB687),3)),"")</f>
        <v>5.793</v>
      </c>
      <c r="X687" s="13" t="n">
        <f aca="false">IFERROR(IF(SUM('MRR Conglomerado'!AA687:AC687)=0,"",ROUND(SUM('MRR Conglomerado'!AM687:AO687)/SUM('MRR Conglomerado'!AA687:AC687),3)),"")</f>
        <v>5.253</v>
      </c>
      <c r="Y687" s="13" t="n">
        <f aca="false">IFERROR(IF(SUM('MRR Conglomerado'!AB687:AD687)=0,"",ROUND(SUM('MRR Conglomerado'!AN687:AP687)/SUM('MRR Conglomerado'!AB687:AD687),3)),"")</f>
        <v>4.759</v>
      </c>
      <c r="Z687" s="13" t="n">
        <f aca="false">IFERROR(IF(SUM('MRR Conglomerado'!AC687:AE687)=0,"",ROUND(SUM('MRR Conglomerado'!AO687:AQ687)/SUM('MRR Conglomerado'!AC687:AE687),3)),"")</f>
        <v>4.09</v>
      </c>
      <c r="AA687" s="13" t="n">
        <f aca="false">IFERROR(IF(SUM('MRR Conglomerado'!AD687:AF687)=0,"",ROUND(SUM('MRR Conglomerado'!AP687:AR687)/SUM('MRR Conglomerado'!AD687:AF687),3)),"")</f>
        <v>3.082</v>
      </c>
      <c r="AB687" s="13" t="n">
        <f aca="false">IFERROR(IF(SUM('MRR Conglomerado'!AE687:AG687)=0,"",ROUND(SUM('MRR Conglomerado'!AQ687:AS687)/SUM('MRR Conglomerado'!AE687:AG687),3)),"")</f>
        <v>2.128</v>
      </c>
    </row>
    <row r="688" customFormat="false" ht="15" hidden="false" customHeight="false" outlineLevel="0" collapsed="false">
      <c r="A688" s="10" t="s">
        <v>1436</v>
      </c>
      <c r="B688" s="13" t="str">
        <f aca="false">IFERROR(IF(SUM('MRR Conglomerado'!E688:G688)=0,"",ROUND(SUM('MRR Conglomerado'!Q688:S688)/SUM('MRR Conglomerado'!E688:G688),3)),"")</f>
        <v/>
      </c>
      <c r="C688" s="13" t="n">
        <f aca="false">IFERROR(IF(SUM('MRR Conglomerado'!F688:H688)=0,"",ROUND(SUM('MRR Conglomerado'!R688:T688)/SUM('MRR Conglomerado'!F688:H688),3)),"")</f>
        <v>14.89</v>
      </c>
      <c r="D688" s="13" t="n">
        <f aca="false">IFERROR(IF(SUM('MRR Conglomerado'!G688:I688)=0,"",ROUND(SUM('MRR Conglomerado'!S688:U688)/SUM('MRR Conglomerado'!G688:I688),3)),"")</f>
        <v>3.887</v>
      </c>
      <c r="E688" s="13" t="n">
        <f aca="false">IFERROR(IF(SUM('MRR Conglomerado'!H688:J688)=0,"",ROUND(SUM('MRR Conglomerado'!T688:V688)/SUM('MRR Conglomerado'!H688:J688),3)),"")</f>
        <v>2.262</v>
      </c>
      <c r="F688" s="13" t="n">
        <f aca="false">IFERROR(IF(SUM('MRR Conglomerado'!I688:K688)=0,"",ROUND(SUM('MRR Conglomerado'!U688:W688)/SUM('MRR Conglomerado'!I688:K688),3)),"")</f>
        <v>1.715</v>
      </c>
      <c r="G688" s="13" t="n">
        <f aca="false">IFERROR(IF(SUM('MRR Conglomerado'!J688:L688)=0,"",ROUND(SUM('MRR Conglomerado'!V688:X688)/SUM('MRR Conglomerado'!J688:L688),3)),"")</f>
        <v>1.636</v>
      </c>
      <c r="H688" s="13" t="n">
        <f aca="false">IFERROR(IF(SUM('MRR Conglomerado'!K688:M688)=0,"",ROUND(SUM('MRR Conglomerado'!W688:Y688)/SUM('MRR Conglomerado'!K688:M688),3)),"")</f>
        <v>1.568</v>
      </c>
      <c r="I688" s="13" t="n">
        <f aca="false">IFERROR(IF(SUM('MRR Conglomerado'!L688:N688)=0,"",ROUND(SUM('MRR Conglomerado'!X688:Z688)/SUM('MRR Conglomerado'!L688:N688),3)),"")</f>
        <v>1.592</v>
      </c>
      <c r="J688" s="13" t="n">
        <f aca="false">IFERROR(IF(SUM('MRR Conglomerado'!M688:O688)=0,"",ROUND(SUM('MRR Conglomerado'!Y688:AA688)/SUM('MRR Conglomerado'!M688:O688),3)),"")</f>
        <v>1.618</v>
      </c>
      <c r="K688" s="13" t="n">
        <f aca="false">IFERROR(IF(SUM('MRR Conglomerado'!N688:P688)=0,"",ROUND(SUM('MRR Conglomerado'!Z688:AB688)/SUM('MRR Conglomerado'!N688:P688),3)),"")</f>
        <v>1.495</v>
      </c>
      <c r="L688" s="13" t="n">
        <f aca="false">IFERROR(IF(SUM('MRR Conglomerado'!O688:Q688)=0,"",ROUND(SUM('MRR Conglomerado'!AA688:AC688)/SUM('MRR Conglomerado'!O688:Q688),3)),"")</f>
        <v>1.403</v>
      </c>
      <c r="M688" s="13" t="n">
        <f aca="false">IFERROR(IF(SUM('MRR Conglomerado'!P688:R688)=0,"",ROUND(SUM('MRR Conglomerado'!AB688:AD688)/SUM('MRR Conglomerado'!P688:R688),3)),"")</f>
        <v>1.309</v>
      </c>
      <c r="N688" s="13" t="n">
        <f aca="false">IFERROR(IF(SUM('MRR Conglomerado'!Q688:S688)=0,"",ROUND(SUM('MRR Conglomerado'!AC688:AE688)/SUM('MRR Conglomerado'!Q688:S688),3)),"")</f>
        <v>1.262</v>
      </c>
      <c r="O688" s="13" t="n">
        <f aca="false">IFERROR(IF(SUM('MRR Conglomerado'!R688:T688)=0,"",ROUND(SUM('MRR Conglomerado'!AD688:AF688)/SUM('MRR Conglomerado'!R688:T688),3)),"")</f>
        <v>1.006</v>
      </c>
      <c r="P688" s="13" t="n">
        <f aca="false">IFERROR(IF(SUM('MRR Conglomerado'!S688:U688)=0,"",ROUND(SUM('MRR Conglomerado'!AE688:AG688)/SUM('MRR Conglomerado'!S688:U688),3)),"")</f>
        <v>0.766</v>
      </c>
      <c r="Q688" s="13" t="n">
        <f aca="false">IFERROR(IF(SUM('MRR Conglomerado'!T688:V688)=0,"",ROUND(SUM('MRR Conglomerado'!AF688:AH688)/SUM('MRR Conglomerado'!T688:V688),3)),"")</f>
        <v>0.558</v>
      </c>
      <c r="R688" s="13" t="n">
        <f aca="false">IFERROR(IF(SUM('MRR Conglomerado'!U688:W688)=0,"",ROUND(SUM('MRR Conglomerado'!AG688:AI688)/SUM('MRR Conglomerado'!U688:W688),3)),"")</f>
        <v>0.51</v>
      </c>
      <c r="S688" s="13" t="n">
        <f aca="false">IFERROR(IF(SUM('MRR Conglomerado'!V688:X688)=0,"",ROUND(SUM('MRR Conglomerado'!AH688:AJ688)/SUM('MRR Conglomerado'!V688:X688),3)),"")</f>
        <v>0.494</v>
      </c>
      <c r="T688" s="13" t="n">
        <f aca="false">IFERROR(IF(SUM('MRR Conglomerado'!W688:Y688)=0,"",ROUND(SUM('MRR Conglomerado'!AI688:AK688)/SUM('MRR Conglomerado'!W688:Y688),3)),"")</f>
        <v>0.484</v>
      </c>
      <c r="U688" s="13" t="n">
        <f aca="false">IFERROR(IF(SUM('MRR Conglomerado'!X688:Z688)=0,"",ROUND(SUM('MRR Conglomerado'!AJ688:AL688)/SUM('MRR Conglomerado'!X688:Z688),3)),"")</f>
        <v>0.468</v>
      </c>
      <c r="V688" s="13" t="n">
        <f aca="false">IFERROR(IF(SUM('MRR Conglomerado'!Y688:AA688)=0,"",ROUND(SUM('MRR Conglomerado'!AK688:AM688)/SUM('MRR Conglomerado'!Y688:AA688),3)),"")</f>
        <v>0.444</v>
      </c>
      <c r="W688" s="13" t="n">
        <f aca="false">IFERROR(IF(SUM('MRR Conglomerado'!Z688:AB688)=0,"",ROUND(SUM('MRR Conglomerado'!AL688:AN688)/SUM('MRR Conglomerado'!Z688:AB688),3)),"")</f>
        <v>0.43</v>
      </c>
      <c r="X688" s="13" t="n">
        <f aca="false">IFERROR(IF(SUM('MRR Conglomerado'!AA688:AC688)=0,"",ROUND(SUM('MRR Conglomerado'!AM688:AO688)/SUM('MRR Conglomerado'!AA688:AC688),3)),"")</f>
        <v>0.419</v>
      </c>
      <c r="Y688" s="13" t="n">
        <f aca="false">IFERROR(IF(SUM('MRR Conglomerado'!AB688:AD688)=0,"",ROUND(SUM('MRR Conglomerado'!AN688:AP688)/SUM('MRR Conglomerado'!AB688:AD688),3)),"")</f>
        <v>0.424</v>
      </c>
      <c r="Z688" s="13" t="n">
        <f aca="false">IFERROR(IF(SUM('MRR Conglomerado'!AC688:AE688)=0,"",ROUND(SUM('MRR Conglomerado'!AO688:AQ688)/SUM('MRR Conglomerado'!AC688:AE688),3)),"")</f>
        <v>0.448</v>
      </c>
      <c r="AA688" s="13" t="n">
        <f aca="false">IFERROR(IF(SUM('MRR Conglomerado'!AD688:AF688)=0,"",ROUND(SUM('MRR Conglomerado'!AP688:AR688)/SUM('MRR Conglomerado'!AD688:AF688),3)),"")</f>
        <v>0.56</v>
      </c>
      <c r="AB688" s="13" t="n">
        <f aca="false">IFERROR(IF(SUM('MRR Conglomerado'!AE688:AG688)=0,"",ROUND(SUM('MRR Conglomerado'!AQ688:AS688)/SUM('MRR Conglomerado'!AE688:AG688),3)),"")</f>
        <v>0.728</v>
      </c>
    </row>
    <row r="689" customFormat="false" ht="15" hidden="false" customHeight="false" outlineLevel="0" collapsed="false">
      <c r="A689" s="10" t="s">
        <v>1438</v>
      </c>
      <c r="B689" s="13" t="str">
        <f aca="false">IFERROR(IF(SUM('MRR Conglomerado'!E689:G689)=0,"",ROUND(SUM('MRR Conglomerado'!Q689:S689)/SUM('MRR Conglomerado'!E689:G689),3)),"")</f>
        <v/>
      </c>
      <c r="C689" s="13" t="str">
        <f aca="false">IFERROR(IF(SUM('MRR Conglomerado'!F689:H689)=0,"",ROUND(SUM('MRR Conglomerado'!R689:T689)/SUM('MRR Conglomerado'!F689:H689),3)),"")</f>
        <v/>
      </c>
      <c r="D689" s="13" t="n">
        <f aca="false">IFERROR(IF(SUM('MRR Conglomerado'!G689:I689)=0,"",ROUND(SUM('MRR Conglomerado'!S689:U689)/SUM('MRR Conglomerado'!G689:I689),3)),"")</f>
        <v>4.604</v>
      </c>
      <c r="E689" s="13" t="n">
        <f aca="false">IFERROR(IF(SUM('MRR Conglomerado'!H689:J689)=0,"",ROUND(SUM('MRR Conglomerado'!T689:V689)/SUM('MRR Conglomerado'!H689:J689),3)),"")</f>
        <v>2.294</v>
      </c>
      <c r="F689" s="13" t="n">
        <f aca="false">IFERROR(IF(SUM('MRR Conglomerado'!I689:K689)=0,"",ROUND(SUM('MRR Conglomerado'!U689:W689)/SUM('MRR Conglomerado'!I689:K689),3)),"")</f>
        <v>1.562</v>
      </c>
      <c r="G689" s="13" t="n">
        <f aca="false">IFERROR(IF(SUM('MRR Conglomerado'!J689:L689)=0,"",ROUND(SUM('MRR Conglomerado'!V689:X689)/SUM('MRR Conglomerado'!J689:L689),3)),"")</f>
        <v>1.49</v>
      </c>
      <c r="H689" s="13" t="n">
        <f aca="false">IFERROR(IF(SUM('MRR Conglomerado'!K689:M689)=0,"",ROUND(SUM('MRR Conglomerado'!W689:Y689)/SUM('MRR Conglomerado'!K689:M689),3)),"")</f>
        <v>1.47</v>
      </c>
      <c r="I689" s="13" t="n">
        <f aca="false">IFERROR(IF(SUM('MRR Conglomerado'!L689:N689)=0,"",ROUND(SUM('MRR Conglomerado'!X689:Z689)/SUM('MRR Conglomerado'!L689:N689),3)),"")</f>
        <v>1.385</v>
      </c>
      <c r="J689" s="13" t="n">
        <f aca="false">IFERROR(IF(SUM('MRR Conglomerado'!M689:O689)=0,"",ROUND(SUM('MRR Conglomerado'!Y689:AA689)/SUM('MRR Conglomerado'!M689:O689),3)),"")</f>
        <v>1.334</v>
      </c>
      <c r="K689" s="13" t="n">
        <f aca="false">IFERROR(IF(SUM('MRR Conglomerado'!N689:P689)=0,"",ROUND(SUM('MRR Conglomerado'!Z689:AB689)/SUM('MRR Conglomerado'!N689:P689),3)),"")</f>
        <v>1.282</v>
      </c>
      <c r="L689" s="13" t="n">
        <f aca="false">IFERROR(IF(SUM('MRR Conglomerado'!O689:Q689)=0,"",ROUND(SUM('MRR Conglomerado'!AA689:AC689)/SUM('MRR Conglomerado'!O689:Q689),3)),"")</f>
        <v>1.201</v>
      </c>
      <c r="M689" s="13" t="n">
        <f aca="false">IFERROR(IF(SUM('MRR Conglomerado'!P689:R689)=0,"",ROUND(SUM('MRR Conglomerado'!AB689:AD689)/SUM('MRR Conglomerado'!P689:R689),3)),"")</f>
        <v>1.194</v>
      </c>
      <c r="N689" s="13" t="n">
        <f aca="false">IFERROR(IF(SUM('MRR Conglomerado'!Q689:S689)=0,"",ROUND(SUM('MRR Conglomerado'!AC689:AE689)/SUM('MRR Conglomerado'!Q689:S689),3)),"")</f>
        <v>1.232</v>
      </c>
      <c r="O689" s="13" t="n">
        <f aca="false">IFERROR(IF(SUM('MRR Conglomerado'!R689:T689)=0,"",ROUND(SUM('MRR Conglomerado'!AD689:AF689)/SUM('MRR Conglomerado'!R689:T689),3)),"")</f>
        <v>1.274</v>
      </c>
      <c r="P689" s="13" t="n">
        <f aca="false">IFERROR(IF(SUM('MRR Conglomerado'!S689:U689)=0,"",ROUND(SUM('MRR Conglomerado'!AE689:AG689)/SUM('MRR Conglomerado'!S689:U689),3)),"")</f>
        <v>1.188</v>
      </c>
      <c r="Q689" s="13" t="n">
        <f aca="false">IFERROR(IF(SUM('MRR Conglomerado'!T689:V689)=0,"",ROUND(SUM('MRR Conglomerado'!AF689:AH689)/SUM('MRR Conglomerado'!T689:V689),3)),"")</f>
        <v>1.13</v>
      </c>
      <c r="R689" s="13" t="n">
        <f aca="false">IFERROR(IF(SUM('MRR Conglomerado'!U689:W689)=0,"",ROUND(SUM('MRR Conglomerado'!AG689:AI689)/SUM('MRR Conglomerado'!U689:W689),3)),"")</f>
        <v>1.093</v>
      </c>
      <c r="S689" s="13" t="n">
        <f aca="false">IFERROR(IF(SUM('MRR Conglomerado'!V689:X689)=0,"",ROUND(SUM('MRR Conglomerado'!AH689:AJ689)/SUM('MRR Conglomerado'!V689:X689),3)),"")</f>
        <v>1.11</v>
      </c>
      <c r="T689" s="13" t="n">
        <f aca="false">IFERROR(IF(SUM('MRR Conglomerado'!W689:Y689)=0,"",ROUND(SUM('MRR Conglomerado'!AI689:AK689)/SUM('MRR Conglomerado'!W689:Y689),3)),"")</f>
        <v>1.092</v>
      </c>
      <c r="U689" s="13" t="n">
        <f aca="false">IFERROR(IF(SUM('MRR Conglomerado'!X689:Z689)=0,"",ROUND(SUM('MRR Conglomerado'!AJ689:AL689)/SUM('MRR Conglomerado'!X689:Z689),3)),"")</f>
        <v>1.092</v>
      </c>
      <c r="V689" s="13" t="n">
        <f aca="false">IFERROR(IF(SUM('MRR Conglomerado'!Y689:AA689)=0,"",ROUND(SUM('MRR Conglomerado'!AK689:AM689)/SUM('MRR Conglomerado'!Y689:AA689),3)),"")</f>
        <v>1.093</v>
      </c>
      <c r="W689" s="13" t="n">
        <f aca="false">IFERROR(IF(SUM('MRR Conglomerado'!Z689:AB689)=0,"",ROUND(SUM('MRR Conglomerado'!AL689:AN689)/SUM('MRR Conglomerado'!Z689:AB689),3)),"")</f>
        <v>1.092</v>
      </c>
      <c r="X689" s="13" t="n">
        <f aca="false">IFERROR(IF(SUM('MRR Conglomerado'!AA689:AC689)=0,"",ROUND(SUM('MRR Conglomerado'!AM689:AO689)/SUM('MRR Conglomerado'!AA689:AC689),3)),"")</f>
        <v>1.09</v>
      </c>
      <c r="Y689" s="13" t="n">
        <f aca="false">IFERROR(IF(SUM('MRR Conglomerado'!AB689:AD689)=0,"",ROUND(SUM('MRR Conglomerado'!AN689:AP689)/SUM('MRR Conglomerado'!AB689:AD689),3)),"")</f>
        <v>1.07</v>
      </c>
      <c r="Z689" s="13" t="n">
        <f aca="false">IFERROR(IF(SUM('MRR Conglomerado'!AC689:AE689)=0,"",ROUND(SUM('MRR Conglomerado'!AO689:AQ689)/SUM('MRR Conglomerado'!AC689:AE689),3)),"")</f>
        <v>1.053</v>
      </c>
      <c r="AA689" s="13" t="n">
        <f aca="false">IFERROR(IF(SUM('MRR Conglomerado'!AD689:AF689)=0,"",ROUND(SUM('MRR Conglomerado'!AP689:AR689)/SUM('MRR Conglomerado'!AD689:AF689),3)),"")</f>
        <v>1.037</v>
      </c>
      <c r="AB689" s="13" t="n">
        <f aca="false">IFERROR(IF(SUM('MRR Conglomerado'!AE689:AG689)=0,"",ROUND(SUM('MRR Conglomerado'!AQ689:AS689)/SUM('MRR Conglomerado'!AE689:AG689),3)),"")</f>
        <v>1.069</v>
      </c>
    </row>
    <row r="690" customFormat="false" ht="15" hidden="false" customHeight="false" outlineLevel="0" collapsed="false">
      <c r="A690" s="10" t="s">
        <v>1440</v>
      </c>
      <c r="B690" s="13" t="str">
        <f aca="false">IFERROR(IF(SUM('MRR Conglomerado'!E690:G690)=0,"",ROUND(SUM('MRR Conglomerado'!Q690:S690)/SUM('MRR Conglomerado'!E690:G690),3)),"")</f>
        <v/>
      </c>
      <c r="C690" s="13" t="str">
        <f aca="false">IFERROR(IF(SUM('MRR Conglomerado'!F690:H690)=0,"",ROUND(SUM('MRR Conglomerado'!R690:T690)/SUM('MRR Conglomerado'!F690:H690),3)),"")</f>
        <v/>
      </c>
      <c r="D690" s="13" t="str">
        <f aca="false">IFERROR(IF(SUM('MRR Conglomerado'!G690:I690)=0,"",ROUND(SUM('MRR Conglomerado'!S690:U690)/SUM('MRR Conglomerado'!G690:I690),3)),"")</f>
        <v/>
      </c>
      <c r="E690" s="13" t="str">
        <f aca="false">IFERROR(IF(SUM('MRR Conglomerado'!H690:J690)=0,"",ROUND(SUM('MRR Conglomerado'!T690:V690)/SUM('MRR Conglomerado'!H690:J690),3)),"")</f>
        <v/>
      </c>
      <c r="F690" s="13" t="n">
        <f aca="false">IFERROR(IF(SUM('MRR Conglomerado'!I690:K690)=0,"",ROUND(SUM('MRR Conglomerado'!U690:W690)/SUM('MRR Conglomerado'!I690:K690),3)),"")</f>
        <v>3.347</v>
      </c>
      <c r="G690" s="13" t="n">
        <f aca="false">IFERROR(IF(SUM('MRR Conglomerado'!J690:L690)=0,"",ROUND(SUM('MRR Conglomerado'!V690:X690)/SUM('MRR Conglomerado'!J690:L690),3)),"")</f>
        <v>1.673</v>
      </c>
      <c r="H690" s="13" t="n">
        <f aca="false">IFERROR(IF(SUM('MRR Conglomerado'!K690:M690)=0,"",ROUND(SUM('MRR Conglomerado'!W690:Y690)/SUM('MRR Conglomerado'!K690:M690),3)),"")</f>
        <v>1.116</v>
      </c>
      <c r="I690" s="13" t="n">
        <f aca="false">IFERROR(IF(SUM('MRR Conglomerado'!L690:N690)=0,"",ROUND(SUM('MRR Conglomerado'!X690:Z690)/SUM('MRR Conglomerado'!L690:N690),3)),"")</f>
        <v>1.093</v>
      </c>
      <c r="J690" s="13" t="n">
        <f aca="false">IFERROR(IF(SUM('MRR Conglomerado'!M690:O690)=0,"",ROUND(SUM('MRR Conglomerado'!Y690:AA690)/SUM('MRR Conglomerado'!M690:O690),3)),"")</f>
        <v>1.071</v>
      </c>
      <c r="K690" s="13" t="n">
        <f aca="false">IFERROR(IF(SUM('MRR Conglomerado'!N690:P690)=0,"",ROUND(SUM('MRR Conglomerado'!Z690:AB690)/SUM('MRR Conglomerado'!N690:P690),3)),"")</f>
        <v>1.012</v>
      </c>
      <c r="L690" s="13" t="n">
        <f aca="false">IFERROR(IF(SUM('MRR Conglomerado'!O690:Q690)=0,"",ROUND(SUM('MRR Conglomerado'!AA690:AC690)/SUM('MRR Conglomerado'!O690:Q690),3)),"")</f>
        <v>0.639</v>
      </c>
      <c r="M690" s="13" t="n">
        <f aca="false">IFERROR(IF(SUM('MRR Conglomerado'!P690:R690)=0,"",ROUND(SUM('MRR Conglomerado'!AB690:AD690)/SUM('MRR Conglomerado'!P690:R690),3)),"")</f>
        <v>0.309</v>
      </c>
      <c r="N690" s="13" t="n">
        <f aca="false">IFERROR(IF(SUM('MRR Conglomerado'!Q690:S690)=0,"",ROUND(SUM('MRR Conglomerado'!AC690:AE690)/SUM('MRR Conglomerado'!Q690:S690),3)),"")</f>
        <v>0</v>
      </c>
      <c r="O690" s="13" t="n">
        <f aca="false">IFERROR(IF(SUM('MRR Conglomerado'!R690:T690)=0,"",ROUND(SUM('MRR Conglomerado'!AD690:AF690)/SUM('MRR Conglomerado'!R690:T690),3)),"")</f>
        <v>0</v>
      </c>
      <c r="P690" s="13" t="n">
        <f aca="false">IFERROR(IF(SUM('MRR Conglomerado'!S690:U690)=0,"",ROUND(SUM('MRR Conglomerado'!AE690:AG690)/SUM('MRR Conglomerado'!S690:U690),3)),"")</f>
        <v>0</v>
      </c>
      <c r="Q690" s="13" t="n">
        <f aca="false">IFERROR(IF(SUM('MRR Conglomerado'!T690:V690)=0,"",ROUND(SUM('MRR Conglomerado'!AF690:AH690)/SUM('MRR Conglomerado'!T690:V690),3)),"")</f>
        <v>0</v>
      </c>
      <c r="R690" s="13" t="n">
        <f aca="false">IFERROR(IF(SUM('MRR Conglomerado'!U690:W690)=0,"",ROUND(SUM('MRR Conglomerado'!AG690:AI690)/SUM('MRR Conglomerado'!U690:W690),3)),"")</f>
        <v>0</v>
      </c>
      <c r="S690" s="13" t="n">
        <f aca="false">IFERROR(IF(SUM('MRR Conglomerado'!V690:X690)=0,"",ROUND(SUM('MRR Conglomerado'!AH690:AJ690)/SUM('MRR Conglomerado'!V690:X690),3)),"")</f>
        <v>0</v>
      </c>
      <c r="T690" s="13" t="n">
        <f aca="false">IFERROR(IF(SUM('MRR Conglomerado'!W690:Y690)=0,"",ROUND(SUM('MRR Conglomerado'!AI690:AK690)/SUM('MRR Conglomerado'!W690:Y690),3)),"")</f>
        <v>0</v>
      </c>
      <c r="U690" s="13" t="n">
        <f aca="false">IFERROR(IF(SUM('MRR Conglomerado'!X690:Z690)=0,"",ROUND(SUM('MRR Conglomerado'!AJ690:AL690)/SUM('MRR Conglomerado'!X690:Z690),3)),"")</f>
        <v>0</v>
      </c>
      <c r="V690" s="13" t="n">
        <f aca="false">IFERROR(IF(SUM('MRR Conglomerado'!Y690:AA690)=0,"",ROUND(SUM('MRR Conglomerado'!AK690:AM690)/SUM('MRR Conglomerado'!Y690:AA690),3)),"")</f>
        <v>0</v>
      </c>
      <c r="W690" s="13" t="n">
        <f aca="false">IFERROR(IF(SUM('MRR Conglomerado'!Z690:AB690)=0,"",ROUND(SUM('MRR Conglomerado'!AL690:AN690)/SUM('MRR Conglomerado'!Z690:AB690),3)),"")</f>
        <v>0</v>
      </c>
      <c r="X690" s="13" t="n">
        <f aca="false">IFERROR(IF(SUM('MRR Conglomerado'!AA690:AC690)=0,"",ROUND(SUM('MRR Conglomerado'!AM690:AO690)/SUM('MRR Conglomerado'!AA690:AC690),3)),"")</f>
        <v>0</v>
      </c>
      <c r="Y690" s="13" t="n">
        <f aca="false">IFERROR(IF(SUM('MRR Conglomerado'!AB690:AD690)=0,"",ROUND(SUM('MRR Conglomerado'!AN690:AP690)/SUM('MRR Conglomerado'!AB690:AD690),3)),"")</f>
        <v>0</v>
      </c>
      <c r="Z690" s="13" t="str">
        <f aca="false">IFERROR(IF(SUM('MRR Conglomerado'!AC690:AE690)=0,"",ROUND(SUM('MRR Conglomerado'!AO690:AQ690)/SUM('MRR Conglomerado'!AC690:AE690),3)),"")</f>
        <v/>
      </c>
      <c r="AA690" s="13" t="str">
        <f aca="false">IFERROR(IF(SUM('MRR Conglomerado'!AD690:AF690)=0,"",ROUND(SUM('MRR Conglomerado'!AP690:AR690)/SUM('MRR Conglomerado'!AD690:AF690),3)),"")</f>
        <v/>
      </c>
      <c r="AB690" s="13" t="str">
        <f aca="false">IFERROR(IF(SUM('MRR Conglomerado'!AE690:AG690)=0,"",ROUND(SUM('MRR Conglomerado'!AQ690:AS690)/SUM('MRR Conglomerado'!AE690:AG690),3)),"")</f>
        <v/>
      </c>
    </row>
    <row r="691" customFormat="false" ht="15" hidden="false" customHeight="false" outlineLevel="0" collapsed="false">
      <c r="A691" s="10" t="s">
        <v>1442</v>
      </c>
      <c r="B691" s="13" t="str">
        <f aca="false">IFERROR(IF(SUM('MRR Conglomerado'!E691:G691)=0,"",ROUND(SUM('MRR Conglomerado'!Q691:S691)/SUM('MRR Conglomerado'!E691:G691),3)),"")</f>
        <v/>
      </c>
      <c r="C691" s="13" t="str">
        <f aca="false">IFERROR(IF(SUM('MRR Conglomerado'!F691:H691)=0,"",ROUND(SUM('MRR Conglomerado'!R691:T691)/SUM('MRR Conglomerado'!F691:H691),3)),"")</f>
        <v/>
      </c>
      <c r="D691" s="13" t="str">
        <f aca="false">IFERROR(IF(SUM('MRR Conglomerado'!G691:I691)=0,"",ROUND(SUM('MRR Conglomerado'!S691:U691)/SUM('MRR Conglomerado'!G691:I691),3)),"")</f>
        <v/>
      </c>
      <c r="E691" s="13" t="str">
        <f aca="false">IFERROR(IF(SUM('MRR Conglomerado'!H691:J691)=0,"",ROUND(SUM('MRR Conglomerado'!T691:V691)/SUM('MRR Conglomerado'!H691:J691),3)),"")</f>
        <v/>
      </c>
      <c r="F691" s="13" t="n">
        <f aca="false">IFERROR(IF(SUM('MRR Conglomerado'!I691:K691)=0,"",ROUND(SUM('MRR Conglomerado'!U691:W691)/SUM('MRR Conglomerado'!I691:K691),3)),"")</f>
        <v>1.182</v>
      </c>
      <c r="G691" s="13" t="n">
        <f aca="false">IFERROR(IF(SUM('MRR Conglomerado'!J691:L691)=0,"",ROUND(SUM('MRR Conglomerado'!V691:X691)/SUM('MRR Conglomerado'!J691:L691),3)),"")</f>
        <v>0.759</v>
      </c>
      <c r="H691" s="13" t="n">
        <f aca="false">IFERROR(IF(SUM('MRR Conglomerado'!K691:M691)=0,"",ROUND(SUM('MRR Conglomerado'!W691:Y691)/SUM('MRR Conglomerado'!K691:M691),3)),"")</f>
        <v>0.566</v>
      </c>
      <c r="I691" s="13" t="n">
        <f aca="false">IFERROR(IF(SUM('MRR Conglomerado'!L691:N691)=0,"",ROUND(SUM('MRR Conglomerado'!X691:Z691)/SUM('MRR Conglomerado'!L691:N691),3)),"")</f>
        <v>0.716</v>
      </c>
      <c r="J691" s="13" t="n">
        <f aca="false">IFERROR(IF(SUM('MRR Conglomerado'!M691:O691)=0,"",ROUND(SUM('MRR Conglomerado'!Y691:AA691)/SUM('MRR Conglomerado'!M691:O691),3)),"")</f>
        <v>0.973</v>
      </c>
      <c r="K691" s="13" t="n">
        <f aca="false">IFERROR(IF(SUM('MRR Conglomerado'!N691:P691)=0,"",ROUND(SUM('MRR Conglomerado'!Z691:AB691)/SUM('MRR Conglomerado'!N691:P691),3)),"")</f>
        <v>0.767</v>
      </c>
      <c r="L691" s="13" t="n">
        <f aca="false">IFERROR(IF(SUM('MRR Conglomerado'!O691:Q691)=0,"",ROUND(SUM('MRR Conglomerado'!AA691:AC691)/SUM('MRR Conglomerado'!O691:Q691),3)),"")</f>
        <v>0.619</v>
      </c>
      <c r="M691" s="13" t="n">
        <f aca="false">IFERROR(IF(SUM('MRR Conglomerado'!P691:R691)=0,"",ROUND(SUM('MRR Conglomerado'!AB691:AD691)/SUM('MRR Conglomerado'!P691:R691),3)),"")</f>
        <v>0.526</v>
      </c>
      <c r="N691" s="13" t="n">
        <f aca="false">IFERROR(IF(SUM('MRR Conglomerado'!Q691:S691)=0,"",ROUND(SUM('MRR Conglomerado'!AC691:AE691)/SUM('MRR Conglomerado'!Q691:S691),3)),"")</f>
        <v>0.977</v>
      </c>
      <c r="O691" s="13" t="n">
        <f aca="false">IFERROR(IF(SUM('MRR Conglomerado'!R691:T691)=0,"",ROUND(SUM('MRR Conglomerado'!AD691:AF691)/SUM('MRR Conglomerado'!R691:T691),3)),"")</f>
        <v>1.343</v>
      </c>
      <c r="P691" s="13" t="n">
        <f aca="false">IFERROR(IF(SUM('MRR Conglomerado'!S691:U691)=0,"",ROUND(SUM('MRR Conglomerado'!AE691:AG691)/SUM('MRR Conglomerado'!S691:U691),3)),"")</f>
        <v>1.849</v>
      </c>
      <c r="Q691" s="13" t="n">
        <f aca="false">IFERROR(IF(SUM('MRR Conglomerado'!T691:V691)=0,"",ROUND(SUM('MRR Conglomerado'!AF691:AH691)/SUM('MRR Conglomerado'!T691:V691),3)),"")</f>
        <v>0.993</v>
      </c>
      <c r="R691" s="13" t="n">
        <f aca="false">IFERROR(IF(SUM('MRR Conglomerado'!U691:W691)=0,"",ROUND(SUM('MRR Conglomerado'!AG691:AI691)/SUM('MRR Conglomerado'!U691:W691),3)),"")</f>
        <v>0.702</v>
      </c>
      <c r="S691" s="13" t="n">
        <f aca="false">IFERROR(IF(SUM('MRR Conglomerado'!V691:X691)=0,"",ROUND(SUM('MRR Conglomerado'!AH691:AJ691)/SUM('MRR Conglomerado'!V691:X691),3)),"")</f>
        <v>0.429</v>
      </c>
      <c r="T691" s="13" t="n">
        <f aca="false">IFERROR(IF(SUM('MRR Conglomerado'!W691:Y691)=0,"",ROUND(SUM('MRR Conglomerado'!AI691:AK691)/SUM('MRR Conglomerado'!W691:Y691),3)),"")</f>
        <v>0.375</v>
      </c>
      <c r="U691" s="13" t="n">
        <f aca="false">IFERROR(IF(SUM('MRR Conglomerado'!X691:Z691)=0,"",ROUND(SUM('MRR Conglomerado'!AJ691:AL691)/SUM('MRR Conglomerado'!X691:Z691),3)),"")</f>
        <v>0.308</v>
      </c>
      <c r="V691" s="13" t="n">
        <f aca="false">IFERROR(IF(SUM('MRR Conglomerado'!Y691:AA691)=0,"",ROUND(SUM('MRR Conglomerado'!AK691:AM691)/SUM('MRR Conglomerado'!Y691:AA691),3)),"")</f>
        <v>0.353</v>
      </c>
      <c r="W691" s="13" t="n">
        <f aca="false">IFERROR(IF(SUM('MRR Conglomerado'!Z691:AB691)=0,"",ROUND(SUM('MRR Conglomerado'!AL691:AN691)/SUM('MRR Conglomerado'!Z691:AB691),3)),"")</f>
        <v>0.469</v>
      </c>
      <c r="X691" s="13" t="n">
        <f aca="false">IFERROR(IF(SUM('MRR Conglomerado'!AA691:AC691)=0,"",ROUND(SUM('MRR Conglomerado'!AM691:AO691)/SUM('MRR Conglomerado'!AA691:AC691),3)),"")</f>
        <v>0.593</v>
      </c>
      <c r="Y691" s="13" t="n">
        <f aca="false">IFERROR(IF(SUM('MRR Conglomerado'!AB691:AD691)=0,"",ROUND(SUM('MRR Conglomerado'!AN691:AP691)/SUM('MRR Conglomerado'!AB691:AD691),3)),"")</f>
        <v>0.706</v>
      </c>
      <c r="Z691" s="13" t="n">
        <f aca="false">IFERROR(IF(SUM('MRR Conglomerado'!AC691:AE691)=0,"",ROUND(SUM('MRR Conglomerado'!AO691:AQ691)/SUM('MRR Conglomerado'!AC691:AE691),3)),"")</f>
        <v>0.562</v>
      </c>
      <c r="AA691" s="13" t="n">
        <f aca="false">IFERROR(IF(SUM('MRR Conglomerado'!AD691:AF691)=0,"",ROUND(SUM('MRR Conglomerado'!AP691:AR691)/SUM('MRR Conglomerado'!AD691:AF691),3)),"")</f>
        <v>0.566</v>
      </c>
      <c r="AB691" s="13" t="n">
        <f aca="false">IFERROR(IF(SUM('MRR Conglomerado'!AE691:AG691)=0,"",ROUND(SUM('MRR Conglomerado'!AQ691:AS691)/SUM('MRR Conglomerado'!AE691:AG691),3)),"")</f>
        <v>0.557</v>
      </c>
    </row>
    <row r="692" customFormat="false" ht="15" hidden="false" customHeight="false" outlineLevel="0" collapsed="false">
      <c r="A692" s="10" t="s">
        <v>1444</v>
      </c>
      <c r="B692" s="13" t="str">
        <f aca="false">IFERROR(IF(SUM('MRR Conglomerado'!E692:G692)=0,"",ROUND(SUM('MRR Conglomerado'!Q692:S692)/SUM('MRR Conglomerado'!E692:G692),3)),"")</f>
        <v/>
      </c>
      <c r="C692" s="13" t="str">
        <f aca="false">IFERROR(IF(SUM('MRR Conglomerado'!F692:H692)=0,"",ROUND(SUM('MRR Conglomerado'!R692:T692)/SUM('MRR Conglomerado'!F692:H692),3)),"")</f>
        <v/>
      </c>
      <c r="D692" s="13" t="str">
        <f aca="false">IFERROR(IF(SUM('MRR Conglomerado'!G692:I692)=0,"",ROUND(SUM('MRR Conglomerado'!S692:U692)/SUM('MRR Conglomerado'!G692:I692),3)),"")</f>
        <v/>
      </c>
      <c r="E692" s="13" t="str">
        <f aca="false">IFERROR(IF(SUM('MRR Conglomerado'!H692:J692)=0,"",ROUND(SUM('MRR Conglomerado'!T692:V692)/SUM('MRR Conglomerado'!H692:J692),3)),"")</f>
        <v/>
      </c>
      <c r="F692" s="13" t="str">
        <f aca="false">IFERROR(IF(SUM('MRR Conglomerado'!I692:K692)=0,"",ROUND(SUM('MRR Conglomerado'!U692:W692)/SUM('MRR Conglomerado'!I692:K692),3)),"")</f>
        <v/>
      </c>
      <c r="G692" s="13" t="str">
        <f aca="false">IFERROR(IF(SUM('MRR Conglomerado'!J692:L692)=0,"",ROUND(SUM('MRR Conglomerado'!V692:X692)/SUM('MRR Conglomerado'!J692:L692),3)),"")</f>
        <v/>
      </c>
      <c r="H692" s="13" t="str">
        <f aca="false">IFERROR(IF(SUM('MRR Conglomerado'!K692:M692)=0,"",ROUND(SUM('MRR Conglomerado'!W692:Y692)/SUM('MRR Conglomerado'!K692:M692),3)),"")</f>
        <v/>
      </c>
      <c r="I692" s="13" t="str">
        <f aca="false">IFERROR(IF(SUM('MRR Conglomerado'!L692:N692)=0,"",ROUND(SUM('MRR Conglomerado'!X692:Z692)/SUM('MRR Conglomerado'!L692:N692),3)),"")</f>
        <v/>
      </c>
      <c r="J692" s="13" t="str">
        <f aca="false">IFERROR(IF(SUM('MRR Conglomerado'!M692:O692)=0,"",ROUND(SUM('MRR Conglomerado'!Y692:AA692)/SUM('MRR Conglomerado'!M692:O692),3)),"")</f>
        <v/>
      </c>
      <c r="K692" s="13" t="str">
        <f aca="false">IFERROR(IF(SUM('MRR Conglomerado'!N692:P692)=0,"",ROUND(SUM('MRR Conglomerado'!Z692:AB692)/SUM('MRR Conglomerado'!N692:P692),3)),"")</f>
        <v/>
      </c>
      <c r="L692" s="13" t="str">
        <f aca="false">IFERROR(IF(SUM('MRR Conglomerado'!O692:Q692)=0,"",ROUND(SUM('MRR Conglomerado'!AA692:AC692)/SUM('MRR Conglomerado'!O692:Q692),3)),"")</f>
        <v/>
      </c>
      <c r="M692" s="13" t="str">
        <f aca="false">IFERROR(IF(SUM('MRR Conglomerado'!P692:R692)=0,"",ROUND(SUM('MRR Conglomerado'!AB692:AD692)/SUM('MRR Conglomerado'!P692:R692),3)),"")</f>
        <v/>
      </c>
      <c r="N692" s="13" t="str">
        <f aca="false">IFERROR(IF(SUM('MRR Conglomerado'!Q692:S692)=0,"",ROUND(SUM('MRR Conglomerado'!AC692:AE692)/SUM('MRR Conglomerado'!Q692:S692),3)),"")</f>
        <v/>
      </c>
      <c r="O692" s="13" t="str">
        <f aca="false">IFERROR(IF(SUM('MRR Conglomerado'!R692:T692)=0,"",ROUND(SUM('MRR Conglomerado'!AD692:AF692)/SUM('MRR Conglomerado'!R692:T692),3)),"")</f>
        <v/>
      </c>
      <c r="P692" s="13" t="str">
        <f aca="false">IFERROR(IF(SUM('MRR Conglomerado'!S692:U692)=0,"",ROUND(SUM('MRR Conglomerado'!AE692:AG692)/SUM('MRR Conglomerado'!S692:U692),3)),"")</f>
        <v/>
      </c>
      <c r="Q692" s="13" t="str">
        <f aca="false">IFERROR(IF(SUM('MRR Conglomerado'!T692:V692)=0,"",ROUND(SUM('MRR Conglomerado'!AF692:AH692)/SUM('MRR Conglomerado'!T692:V692),3)),"")</f>
        <v/>
      </c>
      <c r="R692" s="13" t="str">
        <f aca="false">IFERROR(IF(SUM('MRR Conglomerado'!U692:W692)=0,"",ROUND(SUM('MRR Conglomerado'!AG692:AI692)/SUM('MRR Conglomerado'!U692:W692),3)),"")</f>
        <v/>
      </c>
      <c r="S692" s="13" t="str">
        <f aca="false">IFERROR(IF(SUM('MRR Conglomerado'!V692:X692)=0,"",ROUND(SUM('MRR Conglomerado'!AH692:AJ692)/SUM('MRR Conglomerado'!V692:X692),3)),"")</f>
        <v/>
      </c>
      <c r="T692" s="13" t="str">
        <f aca="false">IFERROR(IF(SUM('MRR Conglomerado'!W692:Y692)=0,"",ROUND(SUM('MRR Conglomerado'!AI692:AK692)/SUM('MRR Conglomerado'!W692:Y692),3)),"")</f>
        <v/>
      </c>
      <c r="U692" s="13" t="str">
        <f aca="false">IFERROR(IF(SUM('MRR Conglomerado'!X692:Z692)=0,"",ROUND(SUM('MRR Conglomerado'!AJ692:AL692)/SUM('MRR Conglomerado'!X692:Z692),3)),"")</f>
        <v/>
      </c>
      <c r="V692" s="13" t="str">
        <f aca="false">IFERROR(IF(SUM('MRR Conglomerado'!Y692:AA692)=0,"",ROUND(SUM('MRR Conglomerado'!AK692:AM692)/SUM('MRR Conglomerado'!Y692:AA692),3)),"")</f>
        <v/>
      </c>
      <c r="W692" s="13" t="str">
        <f aca="false">IFERROR(IF(SUM('MRR Conglomerado'!Z692:AB692)=0,"",ROUND(SUM('MRR Conglomerado'!AL692:AN692)/SUM('MRR Conglomerado'!Z692:AB692),3)),"")</f>
        <v/>
      </c>
      <c r="X692" s="13" t="str">
        <f aca="false">IFERROR(IF(SUM('MRR Conglomerado'!AA692:AC692)=0,"",ROUND(SUM('MRR Conglomerado'!AM692:AO692)/SUM('MRR Conglomerado'!AA692:AC692),3)),"")</f>
        <v/>
      </c>
      <c r="Y692" s="13" t="str">
        <f aca="false">IFERROR(IF(SUM('MRR Conglomerado'!AB692:AD692)=0,"",ROUND(SUM('MRR Conglomerado'!AN692:AP692)/SUM('MRR Conglomerado'!AB692:AD692),3)),"")</f>
        <v/>
      </c>
      <c r="Z692" s="13" t="str">
        <f aca="false">IFERROR(IF(SUM('MRR Conglomerado'!AC692:AE692)=0,"",ROUND(SUM('MRR Conglomerado'!AO692:AQ692)/SUM('MRR Conglomerado'!AC692:AE692),3)),"")</f>
        <v/>
      </c>
      <c r="AA692" s="13" t="str">
        <f aca="false">IFERROR(IF(SUM('MRR Conglomerado'!AD692:AF692)=0,"",ROUND(SUM('MRR Conglomerado'!AP692:AR692)/SUM('MRR Conglomerado'!AD692:AF692),3)),"")</f>
        <v/>
      </c>
      <c r="AB692" s="13" t="str">
        <f aca="false">IFERROR(IF(SUM('MRR Conglomerado'!AE692:AG692)=0,"",ROUND(SUM('MRR Conglomerado'!AQ692:AS692)/SUM('MRR Conglomerado'!AE692:AG692),3)),"")</f>
        <v/>
      </c>
    </row>
    <row r="693" customFormat="false" ht="15" hidden="false" customHeight="false" outlineLevel="0" collapsed="false">
      <c r="A693" s="10" t="s">
        <v>1446</v>
      </c>
      <c r="B693" s="13" t="str">
        <f aca="false">IFERROR(IF(SUM('MRR Conglomerado'!E693:G693)=0,"",ROUND(SUM('MRR Conglomerado'!Q693:S693)/SUM('MRR Conglomerado'!E693:G693),3)),"")</f>
        <v/>
      </c>
      <c r="C693" s="13" t="str">
        <f aca="false">IFERROR(IF(SUM('MRR Conglomerado'!F693:H693)=0,"",ROUND(SUM('MRR Conglomerado'!R693:T693)/SUM('MRR Conglomerado'!F693:H693),3)),"")</f>
        <v/>
      </c>
      <c r="D693" s="13" t="str">
        <f aca="false">IFERROR(IF(SUM('MRR Conglomerado'!G693:I693)=0,"",ROUND(SUM('MRR Conglomerado'!S693:U693)/SUM('MRR Conglomerado'!G693:I693),3)),"")</f>
        <v/>
      </c>
      <c r="E693" s="13" t="str">
        <f aca="false">IFERROR(IF(SUM('MRR Conglomerado'!H693:J693)=0,"",ROUND(SUM('MRR Conglomerado'!T693:V693)/SUM('MRR Conglomerado'!H693:J693),3)),"")</f>
        <v/>
      </c>
      <c r="F693" s="13" t="str">
        <f aca="false">IFERROR(IF(SUM('MRR Conglomerado'!I693:K693)=0,"",ROUND(SUM('MRR Conglomerado'!U693:W693)/SUM('MRR Conglomerado'!I693:K693),3)),"")</f>
        <v/>
      </c>
      <c r="G693" s="13" t="str">
        <f aca="false">IFERROR(IF(SUM('MRR Conglomerado'!J693:L693)=0,"",ROUND(SUM('MRR Conglomerado'!V693:X693)/SUM('MRR Conglomerado'!J693:L693),3)),"")</f>
        <v/>
      </c>
      <c r="H693" s="13" t="str">
        <f aca="false">IFERROR(IF(SUM('MRR Conglomerado'!K693:M693)=0,"",ROUND(SUM('MRR Conglomerado'!W693:Y693)/SUM('MRR Conglomerado'!K693:M693),3)),"")</f>
        <v/>
      </c>
      <c r="I693" s="13" t="str">
        <f aca="false">IFERROR(IF(SUM('MRR Conglomerado'!L693:N693)=0,"",ROUND(SUM('MRR Conglomerado'!X693:Z693)/SUM('MRR Conglomerado'!L693:N693),3)),"")</f>
        <v/>
      </c>
      <c r="J693" s="13" t="str">
        <f aca="false">IFERROR(IF(SUM('MRR Conglomerado'!M693:O693)=0,"",ROUND(SUM('MRR Conglomerado'!Y693:AA693)/SUM('MRR Conglomerado'!M693:O693),3)),"")</f>
        <v/>
      </c>
      <c r="K693" s="13" t="str">
        <f aca="false">IFERROR(IF(SUM('MRR Conglomerado'!N693:P693)=0,"",ROUND(SUM('MRR Conglomerado'!Z693:AB693)/SUM('MRR Conglomerado'!N693:P693),3)),"")</f>
        <v/>
      </c>
      <c r="L693" s="13" t="str">
        <f aca="false">IFERROR(IF(SUM('MRR Conglomerado'!O693:Q693)=0,"",ROUND(SUM('MRR Conglomerado'!AA693:AC693)/SUM('MRR Conglomerado'!O693:Q693),3)),"")</f>
        <v/>
      </c>
      <c r="M693" s="13" t="str">
        <f aca="false">IFERROR(IF(SUM('MRR Conglomerado'!P693:R693)=0,"",ROUND(SUM('MRR Conglomerado'!AB693:AD693)/SUM('MRR Conglomerado'!P693:R693),3)),"")</f>
        <v/>
      </c>
      <c r="N693" s="13" t="str">
        <f aca="false">IFERROR(IF(SUM('MRR Conglomerado'!Q693:S693)=0,"",ROUND(SUM('MRR Conglomerado'!AC693:AE693)/SUM('MRR Conglomerado'!Q693:S693),3)),"")</f>
        <v/>
      </c>
      <c r="O693" s="13" t="str">
        <f aca="false">IFERROR(IF(SUM('MRR Conglomerado'!R693:T693)=0,"",ROUND(SUM('MRR Conglomerado'!AD693:AF693)/SUM('MRR Conglomerado'!R693:T693),3)),"")</f>
        <v/>
      </c>
      <c r="P693" s="13" t="str">
        <f aca="false">IFERROR(IF(SUM('MRR Conglomerado'!S693:U693)=0,"",ROUND(SUM('MRR Conglomerado'!AE693:AG693)/SUM('MRR Conglomerado'!S693:U693),3)),"")</f>
        <v/>
      </c>
      <c r="Q693" s="13" t="str">
        <f aca="false">IFERROR(IF(SUM('MRR Conglomerado'!T693:V693)=0,"",ROUND(SUM('MRR Conglomerado'!AF693:AH693)/SUM('MRR Conglomerado'!T693:V693),3)),"")</f>
        <v/>
      </c>
      <c r="R693" s="13" t="n">
        <f aca="false">IFERROR(IF(SUM('MRR Conglomerado'!U693:W693)=0,"",ROUND(SUM('MRR Conglomerado'!AG693:AI693)/SUM('MRR Conglomerado'!U693:W693),3)),"")</f>
        <v>2</v>
      </c>
      <c r="S693" s="13" t="n">
        <f aca="false">IFERROR(IF(SUM('MRR Conglomerado'!V693:X693)=0,"",ROUND(SUM('MRR Conglomerado'!AH693:AJ693)/SUM('MRR Conglomerado'!V693:X693),3)),"")</f>
        <v>0.5</v>
      </c>
      <c r="T693" s="13" t="n">
        <f aca="false">IFERROR(IF(SUM('MRR Conglomerado'!W693:Y693)=0,"",ROUND(SUM('MRR Conglomerado'!AI693:AK693)/SUM('MRR Conglomerado'!W693:Y693),3)),"")</f>
        <v>0</v>
      </c>
      <c r="U693" s="13" t="n">
        <f aca="false">IFERROR(IF(SUM('MRR Conglomerado'!X693:Z693)=0,"",ROUND(SUM('MRR Conglomerado'!AJ693:AL693)/SUM('MRR Conglomerado'!X693:Z693),3)),"")</f>
        <v>0</v>
      </c>
      <c r="V693" s="13" t="n">
        <f aca="false">IFERROR(IF(SUM('MRR Conglomerado'!Y693:AA693)=0,"",ROUND(SUM('MRR Conglomerado'!AK693:AM693)/SUM('MRR Conglomerado'!Y693:AA693),3)),"")</f>
        <v>0</v>
      </c>
      <c r="W693" s="13" t="n">
        <f aca="false">IFERROR(IF(SUM('MRR Conglomerado'!Z693:AB693)=0,"",ROUND(SUM('MRR Conglomerado'!AL693:AN693)/SUM('MRR Conglomerado'!Z693:AB693),3)),"")</f>
        <v>0</v>
      </c>
      <c r="X693" s="13" t="n">
        <f aca="false">IFERROR(IF(SUM('MRR Conglomerado'!AA693:AC693)=0,"",ROUND(SUM('MRR Conglomerado'!AM693:AO693)/SUM('MRR Conglomerado'!AA693:AC693),3)),"")</f>
        <v>0</v>
      </c>
      <c r="Y693" s="13" t="n">
        <f aca="false">IFERROR(IF(SUM('MRR Conglomerado'!AB693:AD693)=0,"",ROUND(SUM('MRR Conglomerado'!AN693:AP693)/SUM('MRR Conglomerado'!AB693:AD693),3)),"")</f>
        <v>0</v>
      </c>
      <c r="Z693" s="13" t="n">
        <f aca="false">IFERROR(IF(SUM('MRR Conglomerado'!AC693:AE693)=0,"",ROUND(SUM('MRR Conglomerado'!AO693:AQ693)/SUM('MRR Conglomerado'!AC693:AE693),3)),"")</f>
        <v>0</v>
      </c>
      <c r="AA693" s="13" t="n">
        <f aca="false">IFERROR(IF(SUM('MRR Conglomerado'!AD693:AF693)=0,"",ROUND(SUM('MRR Conglomerado'!AP693:AR693)/SUM('MRR Conglomerado'!AD693:AF693),3)),"")</f>
        <v>0</v>
      </c>
      <c r="AB693" s="13" t="n">
        <f aca="false">IFERROR(IF(SUM('MRR Conglomerado'!AE693:AG693)=0,"",ROUND(SUM('MRR Conglomerado'!AQ693:AS693)/SUM('MRR Conglomerado'!AE693:AG693),3)),"")</f>
        <v>0</v>
      </c>
    </row>
    <row r="694" customFormat="false" ht="15" hidden="false" customHeight="false" outlineLevel="0" collapsed="false">
      <c r="A694" s="10" t="s">
        <v>1448</v>
      </c>
      <c r="B694" s="13" t="str">
        <f aca="false">IFERROR(IF(SUM('MRR Conglomerado'!E694:G694)=0,"",ROUND(SUM('MRR Conglomerado'!Q694:S694)/SUM('MRR Conglomerado'!E694:G694),3)),"")</f>
        <v/>
      </c>
      <c r="C694" s="13" t="str">
        <f aca="false">IFERROR(IF(SUM('MRR Conglomerado'!F694:H694)=0,"",ROUND(SUM('MRR Conglomerado'!R694:T694)/SUM('MRR Conglomerado'!F694:H694),3)),"")</f>
        <v/>
      </c>
      <c r="D694" s="13" t="str">
        <f aca="false">IFERROR(IF(SUM('MRR Conglomerado'!G694:I694)=0,"",ROUND(SUM('MRR Conglomerado'!S694:U694)/SUM('MRR Conglomerado'!G694:I694),3)),"")</f>
        <v/>
      </c>
      <c r="E694" s="13" t="str">
        <f aca="false">IFERROR(IF(SUM('MRR Conglomerado'!H694:J694)=0,"",ROUND(SUM('MRR Conglomerado'!T694:V694)/SUM('MRR Conglomerado'!H694:J694),3)),"")</f>
        <v/>
      </c>
      <c r="F694" s="13" t="str">
        <f aca="false">IFERROR(IF(SUM('MRR Conglomerado'!I694:K694)=0,"",ROUND(SUM('MRR Conglomerado'!U694:W694)/SUM('MRR Conglomerado'!I694:K694),3)),"")</f>
        <v/>
      </c>
      <c r="G694" s="13" t="str">
        <f aca="false">IFERROR(IF(SUM('MRR Conglomerado'!J694:L694)=0,"",ROUND(SUM('MRR Conglomerado'!V694:X694)/SUM('MRR Conglomerado'!J694:L694),3)),"")</f>
        <v/>
      </c>
      <c r="H694" s="13" t="str">
        <f aca="false">IFERROR(IF(SUM('MRR Conglomerado'!K694:M694)=0,"",ROUND(SUM('MRR Conglomerado'!W694:Y694)/SUM('MRR Conglomerado'!K694:M694),3)),"")</f>
        <v/>
      </c>
      <c r="I694" s="13" t="str">
        <f aca="false">IFERROR(IF(SUM('MRR Conglomerado'!L694:N694)=0,"",ROUND(SUM('MRR Conglomerado'!X694:Z694)/SUM('MRR Conglomerado'!L694:N694),3)),"")</f>
        <v/>
      </c>
      <c r="J694" s="13" t="str">
        <f aca="false">IFERROR(IF(SUM('MRR Conglomerado'!M694:O694)=0,"",ROUND(SUM('MRR Conglomerado'!Y694:AA694)/SUM('MRR Conglomerado'!M694:O694),3)),"")</f>
        <v/>
      </c>
      <c r="K694" s="13" t="str">
        <f aca="false">IFERROR(IF(SUM('MRR Conglomerado'!N694:P694)=0,"",ROUND(SUM('MRR Conglomerado'!Z694:AB694)/SUM('MRR Conglomerado'!N694:P694),3)),"")</f>
        <v/>
      </c>
      <c r="L694" s="13" t="n">
        <f aca="false">IFERROR(IF(SUM('MRR Conglomerado'!O694:Q694)=0,"",ROUND(SUM('MRR Conglomerado'!AA694:AC694)/SUM('MRR Conglomerado'!O694:Q694),3)),"")</f>
        <v>3.821</v>
      </c>
      <c r="M694" s="13" t="n">
        <f aca="false">IFERROR(IF(SUM('MRR Conglomerado'!P694:R694)=0,"",ROUND(SUM('MRR Conglomerado'!AB694:AD694)/SUM('MRR Conglomerado'!P694:R694),3)),"")</f>
        <v>2.148</v>
      </c>
      <c r="N694" s="13" t="n">
        <f aca="false">IFERROR(IF(SUM('MRR Conglomerado'!Q694:S694)=0,"",ROUND(SUM('MRR Conglomerado'!AC694:AE694)/SUM('MRR Conglomerado'!Q694:S694),3)),"")</f>
        <v>1.44</v>
      </c>
      <c r="O694" s="13" t="n">
        <f aca="false">IFERROR(IF(SUM('MRR Conglomerado'!R694:T694)=0,"",ROUND(SUM('MRR Conglomerado'!AD694:AF694)/SUM('MRR Conglomerado'!R694:T694),3)),"")</f>
        <v>1.427</v>
      </c>
      <c r="P694" s="13" t="n">
        <f aca="false">IFERROR(IF(SUM('MRR Conglomerado'!S694:U694)=0,"",ROUND(SUM('MRR Conglomerado'!AE694:AG694)/SUM('MRR Conglomerado'!S694:U694),3)),"")</f>
        <v>1.428</v>
      </c>
      <c r="Q694" s="13" t="n">
        <f aca="false">IFERROR(IF(SUM('MRR Conglomerado'!T694:V694)=0,"",ROUND(SUM('MRR Conglomerado'!AF694:AH694)/SUM('MRR Conglomerado'!T694:V694),3)),"")</f>
        <v>1.427</v>
      </c>
      <c r="R694" s="13" t="n">
        <f aca="false">IFERROR(IF(SUM('MRR Conglomerado'!U694:W694)=0,"",ROUND(SUM('MRR Conglomerado'!AG694:AI694)/SUM('MRR Conglomerado'!U694:W694),3)),"")</f>
        <v>1.458</v>
      </c>
      <c r="S694" s="13" t="n">
        <f aca="false">IFERROR(IF(SUM('MRR Conglomerado'!V694:X694)=0,"",ROUND(SUM('MRR Conglomerado'!AH694:AJ694)/SUM('MRR Conglomerado'!V694:X694),3)),"")</f>
        <v>1.459</v>
      </c>
      <c r="T694" s="13" t="n">
        <f aca="false">IFERROR(IF(SUM('MRR Conglomerado'!W694:Y694)=0,"",ROUND(SUM('MRR Conglomerado'!AI694:AK694)/SUM('MRR Conglomerado'!W694:Y694),3)),"")</f>
        <v>1.436</v>
      </c>
      <c r="U694" s="13" t="n">
        <f aca="false">IFERROR(IF(SUM('MRR Conglomerado'!X694:Z694)=0,"",ROUND(SUM('MRR Conglomerado'!AJ694:AL694)/SUM('MRR Conglomerado'!X694:Z694),3)),"")</f>
        <v>1.429</v>
      </c>
      <c r="V694" s="13" t="n">
        <f aca="false">IFERROR(IF(SUM('MRR Conglomerado'!Y694:AA694)=0,"",ROUND(SUM('MRR Conglomerado'!AK694:AM694)/SUM('MRR Conglomerado'!Y694:AA694),3)),"")</f>
        <v>1.348</v>
      </c>
      <c r="W694" s="13" t="n">
        <f aca="false">IFERROR(IF(SUM('MRR Conglomerado'!Z694:AB694)=0,"",ROUND(SUM('MRR Conglomerado'!AL694:AN694)/SUM('MRR Conglomerado'!Z694:AB694),3)),"")</f>
        <v>0.787</v>
      </c>
      <c r="X694" s="13" t="n">
        <f aca="false">IFERROR(IF(SUM('MRR Conglomerado'!AA694:AC694)=0,"",ROUND(SUM('MRR Conglomerado'!AM694:AO694)/SUM('MRR Conglomerado'!AA694:AC694),3)),"")</f>
        <v>0.32</v>
      </c>
      <c r="Y694" s="13" t="n">
        <f aca="false">IFERROR(IF(SUM('MRR Conglomerado'!AB694:AD694)=0,"",ROUND(SUM('MRR Conglomerado'!AN694:AP694)/SUM('MRR Conglomerado'!AB694:AD694),3)),"")</f>
        <v>0</v>
      </c>
      <c r="Z694" s="13" t="n">
        <f aca="false">IFERROR(IF(SUM('MRR Conglomerado'!AC694:AE694)=0,"",ROUND(SUM('MRR Conglomerado'!AO694:AQ694)/SUM('MRR Conglomerado'!AC694:AE694),3)),"")</f>
        <v>0</v>
      </c>
      <c r="AA694" s="13" t="n">
        <f aca="false">IFERROR(IF(SUM('MRR Conglomerado'!AD694:AF694)=0,"",ROUND(SUM('MRR Conglomerado'!AP694:AR694)/SUM('MRR Conglomerado'!AD694:AF694),3)),"")</f>
        <v>0</v>
      </c>
      <c r="AB694" s="13" t="n">
        <f aca="false">IFERROR(IF(SUM('MRR Conglomerado'!AE694:AG694)=0,"",ROUND(SUM('MRR Conglomerado'!AQ694:AS694)/SUM('MRR Conglomerado'!AE694:AG694),3)),"")</f>
        <v>0</v>
      </c>
    </row>
    <row r="695" customFormat="false" ht="15" hidden="false" customHeight="false" outlineLevel="0" collapsed="false">
      <c r="A695" s="10" t="s">
        <v>1450</v>
      </c>
      <c r="B695" s="13" t="str">
        <f aca="false">IFERROR(IF(SUM('MRR Conglomerado'!E695:G695)=0,"",ROUND(SUM('MRR Conglomerado'!Q695:S695)/SUM('MRR Conglomerado'!E695:G695),3)),"")</f>
        <v/>
      </c>
      <c r="C695" s="13" t="str">
        <f aca="false">IFERROR(IF(SUM('MRR Conglomerado'!F695:H695)=0,"",ROUND(SUM('MRR Conglomerado'!R695:T695)/SUM('MRR Conglomerado'!F695:H695),3)),"")</f>
        <v/>
      </c>
      <c r="D695" s="13" t="str">
        <f aca="false">IFERROR(IF(SUM('MRR Conglomerado'!G695:I695)=0,"",ROUND(SUM('MRR Conglomerado'!S695:U695)/SUM('MRR Conglomerado'!G695:I695),3)),"")</f>
        <v/>
      </c>
      <c r="E695" s="13" t="str">
        <f aca="false">IFERROR(IF(SUM('MRR Conglomerado'!H695:J695)=0,"",ROUND(SUM('MRR Conglomerado'!T695:V695)/SUM('MRR Conglomerado'!H695:J695),3)),"")</f>
        <v/>
      </c>
      <c r="F695" s="13" t="str">
        <f aca="false">IFERROR(IF(SUM('MRR Conglomerado'!I695:K695)=0,"",ROUND(SUM('MRR Conglomerado'!U695:W695)/SUM('MRR Conglomerado'!I695:K695),3)),"")</f>
        <v/>
      </c>
      <c r="G695" s="13" t="str">
        <f aca="false">IFERROR(IF(SUM('MRR Conglomerado'!J695:L695)=0,"",ROUND(SUM('MRR Conglomerado'!V695:X695)/SUM('MRR Conglomerado'!J695:L695),3)),"")</f>
        <v/>
      </c>
      <c r="H695" s="13" t="str">
        <f aca="false">IFERROR(IF(SUM('MRR Conglomerado'!K695:M695)=0,"",ROUND(SUM('MRR Conglomerado'!W695:Y695)/SUM('MRR Conglomerado'!K695:M695),3)),"")</f>
        <v/>
      </c>
      <c r="I695" s="13" t="str">
        <f aca="false">IFERROR(IF(SUM('MRR Conglomerado'!L695:N695)=0,"",ROUND(SUM('MRR Conglomerado'!X695:Z695)/SUM('MRR Conglomerado'!L695:N695),3)),"")</f>
        <v/>
      </c>
      <c r="J695" s="13" t="str">
        <f aca="false">IFERROR(IF(SUM('MRR Conglomerado'!M695:O695)=0,"",ROUND(SUM('MRR Conglomerado'!Y695:AA695)/SUM('MRR Conglomerado'!M695:O695),3)),"")</f>
        <v/>
      </c>
      <c r="K695" s="13" t="str">
        <f aca="false">IFERROR(IF(SUM('MRR Conglomerado'!N695:P695)=0,"",ROUND(SUM('MRR Conglomerado'!Z695:AB695)/SUM('MRR Conglomerado'!N695:P695),3)),"")</f>
        <v/>
      </c>
      <c r="L695" s="13" t="n">
        <f aca="false">IFERROR(IF(SUM('MRR Conglomerado'!O695:Q695)=0,"",ROUND(SUM('MRR Conglomerado'!AA695:AC695)/SUM('MRR Conglomerado'!O695:Q695),3)),"")</f>
        <v>1.046</v>
      </c>
      <c r="M695" s="13" t="n">
        <f aca="false">IFERROR(IF(SUM('MRR Conglomerado'!P695:R695)=0,"",ROUND(SUM('MRR Conglomerado'!AB695:AD695)/SUM('MRR Conglomerado'!P695:R695),3)),"")</f>
        <v>0.474</v>
      </c>
      <c r="N695" s="13" t="n">
        <f aca="false">IFERROR(IF(SUM('MRR Conglomerado'!Q695:S695)=0,"",ROUND(SUM('MRR Conglomerado'!AC695:AE695)/SUM('MRR Conglomerado'!Q695:S695),3)),"")</f>
        <v>0.547</v>
      </c>
      <c r="O695" s="13" t="n">
        <f aca="false">IFERROR(IF(SUM('MRR Conglomerado'!R695:T695)=0,"",ROUND(SUM('MRR Conglomerado'!AD695:AF695)/SUM('MRR Conglomerado'!R695:T695),3)),"")</f>
        <v>0.612</v>
      </c>
      <c r="P695" s="13" t="n">
        <f aca="false">IFERROR(IF(SUM('MRR Conglomerado'!S695:U695)=0,"",ROUND(SUM('MRR Conglomerado'!AE695:AG695)/SUM('MRR Conglomerado'!S695:U695),3)),"")</f>
        <v>0.554</v>
      </c>
      <c r="Q695" s="13" t="n">
        <f aca="false">IFERROR(IF(SUM('MRR Conglomerado'!T695:V695)=0,"",ROUND(SUM('MRR Conglomerado'!AF695:AH695)/SUM('MRR Conglomerado'!T695:V695),3)),"")</f>
        <v>0.416</v>
      </c>
      <c r="R695" s="13" t="n">
        <f aca="false">IFERROR(IF(SUM('MRR Conglomerado'!U695:W695)=0,"",ROUND(SUM('MRR Conglomerado'!AG695:AI695)/SUM('MRR Conglomerado'!U695:W695),3)),"")</f>
        <v>0.337</v>
      </c>
      <c r="S695" s="13" t="n">
        <f aca="false">IFERROR(IF(SUM('MRR Conglomerado'!V695:X695)=0,"",ROUND(SUM('MRR Conglomerado'!AH695:AJ695)/SUM('MRR Conglomerado'!V695:X695),3)),"")</f>
        <v>0.451</v>
      </c>
      <c r="T695" s="13" t="n">
        <f aca="false">IFERROR(IF(SUM('MRR Conglomerado'!W695:Y695)=0,"",ROUND(SUM('MRR Conglomerado'!AI695:AK695)/SUM('MRR Conglomerado'!W695:Y695),3)),"")</f>
        <v>0.542</v>
      </c>
      <c r="U695" s="13" t="n">
        <f aca="false">IFERROR(IF(SUM('MRR Conglomerado'!X695:Z695)=0,"",ROUND(SUM('MRR Conglomerado'!AJ695:AL695)/SUM('MRR Conglomerado'!X695:Z695),3)),"")</f>
        <v>0.472</v>
      </c>
      <c r="V695" s="13" t="n">
        <f aca="false">IFERROR(IF(SUM('MRR Conglomerado'!Y695:AA695)=0,"",ROUND(SUM('MRR Conglomerado'!AK695:AM695)/SUM('MRR Conglomerado'!Y695:AA695),3)),"")</f>
        <v>0.455</v>
      </c>
      <c r="W695" s="13" t="n">
        <f aca="false">IFERROR(IF(SUM('MRR Conglomerado'!Z695:AB695)=0,"",ROUND(SUM('MRR Conglomerado'!AL695:AN695)/SUM('MRR Conglomerado'!Z695:AB695),3)),"")</f>
        <v>0.651</v>
      </c>
      <c r="X695" s="13" t="n">
        <f aca="false">IFERROR(IF(SUM('MRR Conglomerado'!AA695:AC695)=0,"",ROUND(SUM('MRR Conglomerado'!AM695:AO695)/SUM('MRR Conglomerado'!AA695:AC695),3)),"")</f>
        <v>1.26</v>
      </c>
      <c r="Y695" s="13" t="n">
        <f aca="false">IFERROR(IF(SUM('MRR Conglomerado'!AB695:AD695)=0,"",ROUND(SUM('MRR Conglomerado'!AN695:AP695)/SUM('MRR Conglomerado'!AB695:AD695),3)),"")</f>
        <v>1.292</v>
      </c>
      <c r="Z695" s="13" t="n">
        <f aca="false">IFERROR(IF(SUM('MRR Conglomerado'!AC695:AE695)=0,"",ROUND(SUM('MRR Conglomerado'!AO695:AQ695)/SUM('MRR Conglomerado'!AC695:AE695),3)),"")</f>
        <v>0.814</v>
      </c>
      <c r="AA695" s="13" t="n">
        <f aca="false">IFERROR(IF(SUM('MRR Conglomerado'!AD695:AF695)=0,"",ROUND(SUM('MRR Conglomerado'!AP695:AR695)/SUM('MRR Conglomerado'!AD695:AF695),3)),"")</f>
        <v>0.853</v>
      </c>
      <c r="AB695" s="13" t="n">
        <f aca="false">IFERROR(IF(SUM('MRR Conglomerado'!AE695:AG695)=0,"",ROUND(SUM('MRR Conglomerado'!AQ695:AS695)/SUM('MRR Conglomerado'!AE695:AG695),3)),"")</f>
        <v>0.827</v>
      </c>
    </row>
    <row r="696" customFormat="false" ht="15" hidden="false" customHeight="false" outlineLevel="0" collapsed="false">
      <c r="A696" s="10" t="s">
        <v>1452</v>
      </c>
      <c r="B696" s="13" t="str">
        <f aca="false">IFERROR(IF(SUM('MRR Conglomerado'!E696:G696)=0,"",ROUND(SUM('MRR Conglomerado'!Q696:S696)/SUM('MRR Conglomerado'!E696:G696),3)),"")</f>
        <v/>
      </c>
      <c r="C696" s="13" t="str">
        <f aca="false">IFERROR(IF(SUM('MRR Conglomerado'!F696:H696)=0,"",ROUND(SUM('MRR Conglomerado'!R696:T696)/SUM('MRR Conglomerado'!F696:H696),3)),"")</f>
        <v/>
      </c>
      <c r="D696" s="13" t="str">
        <f aca="false">IFERROR(IF(SUM('MRR Conglomerado'!G696:I696)=0,"",ROUND(SUM('MRR Conglomerado'!S696:U696)/SUM('MRR Conglomerado'!G696:I696),3)),"")</f>
        <v/>
      </c>
      <c r="E696" s="13" t="str">
        <f aca="false">IFERROR(IF(SUM('MRR Conglomerado'!H696:J696)=0,"",ROUND(SUM('MRR Conglomerado'!T696:V696)/SUM('MRR Conglomerado'!H696:J696),3)),"")</f>
        <v/>
      </c>
      <c r="F696" s="13" t="str">
        <f aca="false">IFERROR(IF(SUM('MRR Conglomerado'!I696:K696)=0,"",ROUND(SUM('MRR Conglomerado'!U696:W696)/SUM('MRR Conglomerado'!I696:K696),3)),"")</f>
        <v/>
      </c>
      <c r="G696" s="13" t="str">
        <f aca="false">IFERROR(IF(SUM('MRR Conglomerado'!J696:L696)=0,"",ROUND(SUM('MRR Conglomerado'!V696:X696)/SUM('MRR Conglomerado'!J696:L696),3)),"")</f>
        <v/>
      </c>
      <c r="H696" s="13" t="str">
        <f aca="false">IFERROR(IF(SUM('MRR Conglomerado'!K696:M696)=0,"",ROUND(SUM('MRR Conglomerado'!W696:Y696)/SUM('MRR Conglomerado'!K696:M696),3)),"")</f>
        <v/>
      </c>
      <c r="I696" s="13" t="str">
        <f aca="false">IFERROR(IF(SUM('MRR Conglomerado'!L696:N696)=0,"",ROUND(SUM('MRR Conglomerado'!X696:Z696)/SUM('MRR Conglomerado'!L696:N696),3)),"")</f>
        <v/>
      </c>
      <c r="J696" s="13" t="str">
        <f aca="false">IFERROR(IF(SUM('MRR Conglomerado'!M696:O696)=0,"",ROUND(SUM('MRR Conglomerado'!Y696:AA696)/SUM('MRR Conglomerado'!M696:O696),3)),"")</f>
        <v/>
      </c>
      <c r="K696" s="13" t="str">
        <f aca="false">IFERROR(IF(SUM('MRR Conglomerado'!N696:P696)=0,"",ROUND(SUM('MRR Conglomerado'!Z696:AB696)/SUM('MRR Conglomerado'!N696:P696),3)),"")</f>
        <v/>
      </c>
      <c r="L696" s="13" t="str">
        <f aca="false">IFERROR(IF(SUM('MRR Conglomerado'!O696:Q696)=0,"",ROUND(SUM('MRR Conglomerado'!AA696:AC696)/SUM('MRR Conglomerado'!O696:Q696),3)),"")</f>
        <v/>
      </c>
      <c r="M696" s="13" t="n">
        <f aca="false">IFERROR(IF(SUM('MRR Conglomerado'!P696:R696)=0,"",ROUND(SUM('MRR Conglomerado'!AB696:AD696)/SUM('MRR Conglomerado'!P696:R696),3)),"")</f>
        <v>0</v>
      </c>
      <c r="N696" s="13" t="n">
        <f aca="false">IFERROR(IF(SUM('MRR Conglomerado'!Q696:S696)=0,"",ROUND(SUM('MRR Conglomerado'!AC696:AE696)/SUM('MRR Conglomerado'!Q696:S696),3)),"")</f>
        <v>0</v>
      </c>
      <c r="O696" s="13" t="n">
        <f aca="false">IFERROR(IF(SUM('MRR Conglomerado'!R696:T696)=0,"",ROUND(SUM('MRR Conglomerado'!AD696:AF696)/SUM('MRR Conglomerado'!R696:T696),3)),"")</f>
        <v>0</v>
      </c>
      <c r="P696" s="13" t="n">
        <f aca="false">IFERROR(IF(SUM('MRR Conglomerado'!S696:U696)=0,"",ROUND(SUM('MRR Conglomerado'!AE696:AG696)/SUM('MRR Conglomerado'!S696:U696),3)),"")</f>
        <v>0</v>
      </c>
      <c r="Q696" s="13" t="n">
        <f aca="false">IFERROR(IF(SUM('MRR Conglomerado'!T696:V696)=0,"",ROUND(SUM('MRR Conglomerado'!AF696:AH696)/SUM('MRR Conglomerado'!T696:V696),3)),"")</f>
        <v>0</v>
      </c>
      <c r="R696" s="13" t="n">
        <f aca="false">IFERROR(IF(SUM('MRR Conglomerado'!U696:W696)=0,"",ROUND(SUM('MRR Conglomerado'!AG696:AI696)/SUM('MRR Conglomerado'!U696:W696),3)),"")</f>
        <v>0</v>
      </c>
      <c r="S696" s="13" t="str">
        <f aca="false">IFERROR(IF(SUM('MRR Conglomerado'!V696:X696)=0,"",ROUND(SUM('MRR Conglomerado'!AH696:AJ696)/SUM('MRR Conglomerado'!V696:X696),3)),"")</f>
        <v/>
      </c>
      <c r="T696" s="13" t="str">
        <f aca="false">IFERROR(IF(SUM('MRR Conglomerado'!W696:Y696)=0,"",ROUND(SUM('MRR Conglomerado'!AI696:AK696)/SUM('MRR Conglomerado'!W696:Y696),3)),"")</f>
        <v/>
      </c>
      <c r="U696" s="13" t="str">
        <f aca="false">IFERROR(IF(SUM('MRR Conglomerado'!X696:Z696)=0,"",ROUND(SUM('MRR Conglomerado'!AJ696:AL696)/SUM('MRR Conglomerado'!X696:Z696),3)),"")</f>
        <v/>
      </c>
      <c r="V696" s="13" t="str">
        <f aca="false">IFERROR(IF(SUM('MRR Conglomerado'!Y696:AA696)=0,"",ROUND(SUM('MRR Conglomerado'!AK696:AM696)/SUM('MRR Conglomerado'!Y696:AA696),3)),"")</f>
        <v/>
      </c>
      <c r="W696" s="13" t="str">
        <f aca="false">IFERROR(IF(SUM('MRR Conglomerado'!Z696:AB696)=0,"",ROUND(SUM('MRR Conglomerado'!AL696:AN696)/SUM('MRR Conglomerado'!Z696:AB696),3)),"")</f>
        <v/>
      </c>
      <c r="X696" s="13" t="str">
        <f aca="false">IFERROR(IF(SUM('MRR Conglomerado'!AA696:AC696)=0,"",ROUND(SUM('MRR Conglomerado'!AM696:AO696)/SUM('MRR Conglomerado'!AA696:AC696),3)),"")</f>
        <v/>
      </c>
      <c r="Y696" s="13" t="str">
        <f aca="false">IFERROR(IF(SUM('MRR Conglomerado'!AB696:AD696)=0,"",ROUND(SUM('MRR Conglomerado'!AN696:AP696)/SUM('MRR Conglomerado'!AB696:AD696),3)),"")</f>
        <v/>
      </c>
      <c r="Z696" s="13" t="str">
        <f aca="false">IFERROR(IF(SUM('MRR Conglomerado'!AC696:AE696)=0,"",ROUND(SUM('MRR Conglomerado'!AO696:AQ696)/SUM('MRR Conglomerado'!AC696:AE696),3)),"")</f>
        <v/>
      </c>
      <c r="AA696" s="13" t="str">
        <f aca="false">IFERROR(IF(SUM('MRR Conglomerado'!AD696:AF696)=0,"",ROUND(SUM('MRR Conglomerado'!AP696:AR696)/SUM('MRR Conglomerado'!AD696:AF696),3)),"")</f>
        <v/>
      </c>
      <c r="AB696" s="13" t="str">
        <f aca="false">IFERROR(IF(SUM('MRR Conglomerado'!AE696:AG696)=0,"",ROUND(SUM('MRR Conglomerado'!AQ696:AS696)/SUM('MRR Conglomerado'!AE696:AG696),3)),"")</f>
        <v/>
      </c>
    </row>
    <row r="697" customFormat="false" ht="15" hidden="false" customHeight="false" outlineLevel="0" collapsed="false">
      <c r="A697" s="10" t="s">
        <v>1454</v>
      </c>
      <c r="B697" s="13" t="str">
        <f aca="false">IFERROR(IF(SUM('MRR Conglomerado'!E697:G697)=0,"",ROUND(SUM('MRR Conglomerado'!Q697:S697)/SUM('MRR Conglomerado'!E697:G697),3)),"")</f>
        <v/>
      </c>
      <c r="C697" s="13" t="str">
        <f aca="false">IFERROR(IF(SUM('MRR Conglomerado'!F697:H697)=0,"",ROUND(SUM('MRR Conglomerado'!R697:T697)/SUM('MRR Conglomerado'!F697:H697),3)),"")</f>
        <v/>
      </c>
      <c r="D697" s="13" t="str">
        <f aca="false">IFERROR(IF(SUM('MRR Conglomerado'!G697:I697)=0,"",ROUND(SUM('MRR Conglomerado'!S697:U697)/SUM('MRR Conglomerado'!G697:I697),3)),"")</f>
        <v/>
      </c>
      <c r="E697" s="13" t="str">
        <f aca="false">IFERROR(IF(SUM('MRR Conglomerado'!H697:J697)=0,"",ROUND(SUM('MRR Conglomerado'!T697:V697)/SUM('MRR Conglomerado'!H697:J697),3)),"")</f>
        <v/>
      </c>
      <c r="F697" s="13" t="str">
        <f aca="false">IFERROR(IF(SUM('MRR Conglomerado'!I697:K697)=0,"",ROUND(SUM('MRR Conglomerado'!U697:W697)/SUM('MRR Conglomerado'!I697:K697),3)),"")</f>
        <v/>
      </c>
      <c r="G697" s="13" t="str">
        <f aca="false">IFERROR(IF(SUM('MRR Conglomerado'!J697:L697)=0,"",ROUND(SUM('MRR Conglomerado'!V697:X697)/SUM('MRR Conglomerado'!J697:L697),3)),"")</f>
        <v/>
      </c>
      <c r="H697" s="13" t="str">
        <f aca="false">IFERROR(IF(SUM('MRR Conglomerado'!K697:M697)=0,"",ROUND(SUM('MRR Conglomerado'!W697:Y697)/SUM('MRR Conglomerado'!K697:M697),3)),"")</f>
        <v/>
      </c>
      <c r="I697" s="13" t="str">
        <f aca="false">IFERROR(IF(SUM('MRR Conglomerado'!L697:N697)=0,"",ROUND(SUM('MRR Conglomerado'!X697:Z697)/SUM('MRR Conglomerado'!L697:N697),3)),"")</f>
        <v/>
      </c>
      <c r="J697" s="13" t="str">
        <f aca="false">IFERROR(IF(SUM('MRR Conglomerado'!M697:O697)=0,"",ROUND(SUM('MRR Conglomerado'!Y697:AA697)/SUM('MRR Conglomerado'!M697:O697),3)),"")</f>
        <v/>
      </c>
      <c r="K697" s="13" t="str">
        <f aca="false">IFERROR(IF(SUM('MRR Conglomerado'!N697:P697)=0,"",ROUND(SUM('MRR Conglomerado'!Z697:AB697)/SUM('MRR Conglomerado'!N697:P697),3)),"")</f>
        <v/>
      </c>
      <c r="L697" s="13" t="n">
        <f aca="false">IFERROR(IF(SUM('MRR Conglomerado'!O697:Q697)=0,"",ROUND(SUM('MRR Conglomerado'!AA697:AC697)/SUM('MRR Conglomerado'!O697:Q697),3)),"")</f>
        <v>3.855</v>
      </c>
      <c r="M697" s="13" t="n">
        <f aca="false">IFERROR(IF(SUM('MRR Conglomerado'!P697:R697)=0,"",ROUND(SUM('MRR Conglomerado'!AB697:AD697)/SUM('MRR Conglomerado'!P697:R697),3)),"")</f>
        <v>2.233</v>
      </c>
      <c r="N697" s="13" t="n">
        <f aca="false">IFERROR(IF(SUM('MRR Conglomerado'!Q697:S697)=0,"",ROUND(SUM('MRR Conglomerado'!AC697:AE697)/SUM('MRR Conglomerado'!Q697:S697),3)),"")</f>
        <v>1.042</v>
      </c>
      <c r="O697" s="13" t="n">
        <f aca="false">IFERROR(IF(SUM('MRR Conglomerado'!R697:T697)=0,"",ROUND(SUM('MRR Conglomerado'!AD697:AF697)/SUM('MRR Conglomerado'!R697:T697),3)),"")</f>
        <v>0.579</v>
      </c>
      <c r="P697" s="13" t="n">
        <f aca="false">IFERROR(IF(SUM('MRR Conglomerado'!S697:U697)=0,"",ROUND(SUM('MRR Conglomerado'!AE697:AG697)/SUM('MRR Conglomerado'!S697:U697),3)),"")</f>
        <v>0</v>
      </c>
      <c r="Q697" s="13" t="n">
        <f aca="false">IFERROR(IF(SUM('MRR Conglomerado'!T697:V697)=0,"",ROUND(SUM('MRR Conglomerado'!AF697:AH697)/SUM('MRR Conglomerado'!T697:V697),3)),"")</f>
        <v>0</v>
      </c>
      <c r="R697" s="13" t="n">
        <f aca="false">IFERROR(IF(SUM('MRR Conglomerado'!U697:W697)=0,"",ROUND(SUM('MRR Conglomerado'!AG697:AI697)/SUM('MRR Conglomerado'!U697:W697),3)),"")</f>
        <v>0</v>
      </c>
      <c r="S697" s="13" t="n">
        <f aca="false">IFERROR(IF(SUM('MRR Conglomerado'!V697:X697)=0,"",ROUND(SUM('MRR Conglomerado'!AH697:AJ697)/SUM('MRR Conglomerado'!V697:X697),3)),"")</f>
        <v>0</v>
      </c>
      <c r="T697" s="13" t="n">
        <f aca="false">IFERROR(IF(SUM('MRR Conglomerado'!W697:Y697)=0,"",ROUND(SUM('MRR Conglomerado'!AI697:AK697)/SUM('MRR Conglomerado'!W697:Y697),3)),"")</f>
        <v>0</v>
      </c>
      <c r="U697" s="13" t="n">
        <f aca="false">IFERROR(IF(SUM('MRR Conglomerado'!X697:Z697)=0,"",ROUND(SUM('MRR Conglomerado'!AJ697:AL697)/SUM('MRR Conglomerado'!X697:Z697),3)),"")</f>
        <v>0</v>
      </c>
      <c r="V697" s="13" t="n">
        <f aca="false">IFERROR(IF(SUM('MRR Conglomerado'!Y697:AA697)=0,"",ROUND(SUM('MRR Conglomerado'!AK697:AM697)/SUM('MRR Conglomerado'!Y697:AA697),3)),"")</f>
        <v>0</v>
      </c>
      <c r="W697" s="13" t="n">
        <f aca="false">IFERROR(IF(SUM('MRR Conglomerado'!Z697:AB697)=0,"",ROUND(SUM('MRR Conglomerado'!AL697:AN697)/SUM('MRR Conglomerado'!Z697:AB697),3)),"")</f>
        <v>0</v>
      </c>
      <c r="X697" s="13" t="n">
        <f aca="false">IFERROR(IF(SUM('MRR Conglomerado'!AA697:AC697)=0,"",ROUND(SUM('MRR Conglomerado'!AM697:AO697)/SUM('MRR Conglomerado'!AA697:AC697),3)),"")</f>
        <v>0</v>
      </c>
      <c r="Y697" s="13" t="n">
        <f aca="false">IFERROR(IF(SUM('MRR Conglomerado'!AB697:AD697)=0,"",ROUND(SUM('MRR Conglomerado'!AN697:AP697)/SUM('MRR Conglomerado'!AB697:AD697),3)),"")</f>
        <v>0</v>
      </c>
      <c r="Z697" s="13" t="n">
        <f aca="false">IFERROR(IF(SUM('MRR Conglomerado'!AC697:AE697)=0,"",ROUND(SUM('MRR Conglomerado'!AO697:AQ697)/SUM('MRR Conglomerado'!AC697:AE697),3)),"")</f>
        <v>0</v>
      </c>
      <c r="AA697" s="13" t="n">
        <f aca="false">IFERROR(IF(SUM('MRR Conglomerado'!AD697:AF697)=0,"",ROUND(SUM('MRR Conglomerado'!AP697:AR697)/SUM('MRR Conglomerado'!AD697:AF697),3)),"")</f>
        <v>0</v>
      </c>
      <c r="AB697" s="13" t="str">
        <f aca="false">IFERROR(IF(SUM('MRR Conglomerado'!AE697:AG697)=0,"",ROUND(SUM('MRR Conglomerado'!AQ697:AS697)/SUM('MRR Conglomerado'!AE697:AG697),3)),"")</f>
        <v/>
      </c>
    </row>
    <row r="698" customFormat="false" ht="15" hidden="false" customHeight="false" outlineLevel="0" collapsed="false">
      <c r="A698" s="10" t="s">
        <v>1456</v>
      </c>
      <c r="B698" s="13" t="str">
        <f aca="false">IFERROR(IF(SUM('MRR Conglomerado'!E698:G698)=0,"",ROUND(SUM('MRR Conglomerado'!Q698:S698)/SUM('MRR Conglomerado'!E698:G698),3)),"")</f>
        <v/>
      </c>
      <c r="C698" s="13" t="str">
        <f aca="false">IFERROR(IF(SUM('MRR Conglomerado'!F698:H698)=0,"",ROUND(SUM('MRR Conglomerado'!R698:T698)/SUM('MRR Conglomerado'!F698:H698),3)),"")</f>
        <v/>
      </c>
      <c r="D698" s="13" t="str">
        <f aca="false">IFERROR(IF(SUM('MRR Conglomerado'!G698:I698)=0,"",ROUND(SUM('MRR Conglomerado'!S698:U698)/SUM('MRR Conglomerado'!G698:I698),3)),"")</f>
        <v/>
      </c>
      <c r="E698" s="13" t="str">
        <f aca="false">IFERROR(IF(SUM('MRR Conglomerado'!H698:J698)=0,"",ROUND(SUM('MRR Conglomerado'!T698:V698)/SUM('MRR Conglomerado'!H698:J698),3)),"")</f>
        <v/>
      </c>
      <c r="F698" s="13" t="str">
        <f aca="false">IFERROR(IF(SUM('MRR Conglomerado'!I698:K698)=0,"",ROUND(SUM('MRR Conglomerado'!U698:W698)/SUM('MRR Conglomerado'!I698:K698),3)),"")</f>
        <v/>
      </c>
      <c r="G698" s="13" t="str">
        <f aca="false">IFERROR(IF(SUM('MRR Conglomerado'!J698:L698)=0,"",ROUND(SUM('MRR Conglomerado'!V698:X698)/SUM('MRR Conglomerado'!J698:L698),3)),"")</f>
        <v/>
      </c>
      <c r="H698" s="13" t="str">
        <f aca="false">IFERROR(IF(SUM('MRR Conglomerado'!K698:M698)=0,"",ROUND(SUM('MRR Conglomerado'!W698:Y698)/SUM('MRR Conglomerado'!K698:M698),3)),"")</f>
        <v/>
      </c>
      <c r="I698" s="13" t="str">
        <f aca="false">IFERROR(IF(SUM('MRR Conglomerado'!L698:N698)=0,"",ROUND(SUM('MRR Conglomerado'!X698:Z698)/SUM('MRR Conglomerado'!L698:N698),3)),"")</f>
        <v/>
      </c>
      <c r="J698" s="13" t="str">
        <f aca="false">IFERROR(IF(SUM('MRR Conglomerado'!M698:O698)=0,"",ROUND(SUM('MRR Conglomerado'!Y698:AA698)/SUM('MRR Conglomerado'!M698:O698),3)),"")</f>
        <v/>
      </c>
      <c r="K698" s="13" t="str">
        <f aca="false">IFERROR(IF(SUM('MRR Conglomerado'!N698:P698)=0,"",ROUND(SUM('MRR Conglomerado'!Z698:AB698)/SUM('MRR Conglomerado'!N698:P698),3)),"")</f>
        <v/>
      </c>
      <c r="L698" s="13" t="str">
        <f aca="false">IFERROR(IF(SUM('MRR Conglomerado'!O698:Q698)=0,"",ROUND(SUM('MRR Conglomerado'!AA698:AC698)/SUM('MRR Conglomerado'!O698:Q698),3)),"")</f>
        <v/>
      </c>
      <c r="M698" s="13" t="str">
        <f aca="false">IFERROR(IF(SUM('MRR Conglomerado'!P698:R698)=0,"",ROUND(SUM('MRR Conglomerado'!AB698:AD698)/SUM('MRR Conglomerado'!P698:R698),3)),"")</f>
        <v/>
      </c>
      <c r="N698" s="13" t="n">
        <f aca="false">IFERROR(IF(SUM('MRR Conglomerado'!Q698:S698)=0,"",ROUND(SUM('MRR Conglomerado'!AC698:AE698)/SUM('MRR Conglomerado'!Q698:S698),3)),"")</f>
        <v>3.623</v>
      </c>
      <c r="O698" s="13" t="n">
        <f aca="false">IFERROR(IF(SUM('MRR Conglomerado'!R698:T698)=0,"",ROUND(SUM('MRR Conglomerado'!AD698:AF698)/SUM('MRR Conglomerado'!R698:T698),3)),"")</f>
        <v>0.964</v>
      </c>
      <c r="P698" s="13" t="n">
        <f aca="false">IFERROR(IF(SUM('MRR Conglomerado'!S698:U698)=0,"",ROUND(SUM('MRR Conglomerado'!AE698:AG698)/SUM('MRR Conglomerado'!S698:U698),3)),"")</f>
        <v>0.78</v>
      </c>
      <c r="Q698" s="13" t="n">
        <f aca="false">IFERROR(IF(SUM('MRR Conglomerado'!T698:V698)=0,"",ROUND(SUM('MRR Conglomerado'!AF698:AH698)/SUM('MRR Conglomerado'!T698:V698),3)),"")</f>
        <v>0.778</v>
      </c>
      <c r="R698" s="13" t="n">
        <f aca="false">IFERROR(IF(SUM('MRR Conglomerado'!U698:W698)=0,"",ROUND(SUM('MRR Conglomerado'!AG698:AI698)/SUM('MRR Conglomerado'!U698:W698),3)),"")</f>
        <v>1.073</v>
      </c>
      <c r="S698" s="13" t="n">
        <f aca="false">IFERROR(IF(SUM('MRR Conglomerado'!V698:X698)=0,"",ROUND(SUM('MRR Conglomerado'!AH698:AJ698)/SUM('MRR Conglomerado'!V698:X698),3)),"")</f>
        <v>1.027</v>
      </c>
      <c r="T698" s="13" t="n">
        <f aca="false">IFERROR(IF(SUM('MRR Conglomerado'!W698:Y698)=0,"",ROUND(SUM('MRR Conglomerado'!AI698:AK698)/SUM('MRR Conglomerado'!W698:Y698),3)),"")</f>
        <v>0.996</v>
      </c>
      <c r="U698" s="13" t="n">
        <f aca="false">IFERROR(IF(SUM('MRR Conglomerado'!X698:Z698)=0,"",ROUND(SUM('MRR Conglomerado'!AJ698:AL698)/SUM('MRR Conglomerado'!X698:Z698),3)),"")</f>
        <v>0.943</v>
      </c>
      <c r="V698" s="13" t="n">
        <f aca="false">IFERROR(IF(SUM('MRR Conglomerado'!Y698:AA698)=0,"",ROUND(SUM('MRR Conglomerado'!AK698:AM698)/SUM('MRR Conglomerado'!Y698:AA698),3)),"")</f>
        <v>0.923</v>
      </c>
      <c r="W698" s="13" t="n">
        <f aca="false">IFERROR(IF(SUM('MRR Conglomerado'!Z698:AB698)=0,"",ROUND(SUM('MRR Conglomerado'!AL698:AN698)/SUM('MRR Conglomerado'!Z698:AB698),3)),"")</f>
        <v>0.895</v>
      </c>
      <c r="X698" s="13" t="n">
        <f aca="false">IFERROR(IF(SUM('MRR Conglomerado'!AA698:AC698)=0,"",ROUND(SUM('MRR Conglomerado'!AM698:AO698)/SUM('MRR Conglomerado'!AA698:AC698),3)),"")</f>
        <v>0.943</v>
      </c>
      <c r="Y698" s="13" t="n">
        <f aca="false">IFERROR(IF(SUM('MRR Conglomerado'!AB698:AD698)=0,"",ROUND(SUM('MRR Conglomerado'!AN698:AP698)/SUM('MRR Conglomerado'!AB698:AD698),3)),"")</f>
        <v>1.046</v>
      </c>
      <c r="Z698" s="13" t="n">
        <f aca="false">IFERROR(IF(SUM('MRR Conglomerado'!AC698:AE698)=0,"",ROUND(SUM('MRR Conglomerado'!AO698:AQ698)/SUM('MRR Conglomerado'!AC698:AE698),3)),"")</f>
        <v>1.151</v>
      </c>
      <c r="AA698" s="13" t="n">
        <f aca="false">IFERROR(IF(SUM('MRR Conglomerado'!AD698:AF698)=0,"",ROUND(SUM('MRR Conglomerado'!AP698:AR698)/SUM('MRR Conglomerado'!AD698:AF698),3)),"")</f>
        <v>1.217</v>
      </c>
      <c r="AB698" s="13" t="n">
        <f aca="false">IFERROR(IF(SUM('MRR Conglomerado'!AE698:AG698)=0,"",ROUND(SUM('MRR Conglomerado'!AQ698:AS698)/SUM('MRR Conglomerado'!AE698:AG698),3)),"")</f>
        <v>1.076</v>
      </c>
    </row>
    <row r="699" customFormat="false" ht="15" hidden="false" customHeight="false" outlineLevel="0" collapsed="false">
      <c r="A699" s="10" t="s">
        <v>1458</v>
      </c>
      <c r="B699" s="13" t="n">
        <f aca="false">IFERROR(IF(SUM('MRR Conglomerado'!E699:G699)=0,"",ROUND(SUM('MRR Conglomerado'!Q699:S699)/SUM('MRR Conglomerado'!E699:G699),3)),"")</f>
        <v>0.781</v>
      </c>
      <c r="C699" s="13" t="n">
        <f aca="false">IFERROR(IF(SUM('MRR Conglomerado'!F699:H699)=0,"",ROUND(SUM('MRR Conglomerado'!R699:T699)/SUM('MRR Conglomerado'!F699:H699),3)),"")</f>
        <v>0.759</v>
      </c>
      <c r="D699" s="13" t="n">
        <f aca="false">IFERROR(IF(SUM('MRR Conglomerado'!G699:I699)=0,"",ROUND(SUM('MRR Conglomerado'!S699:U699)/SUM('MRR Conglomerado'!G699:I699),3)),"")</f>
        <v>0.761</v>
      </c>
      <c r="E699" s="13" t="n">
        <f aca="false">IFERROR(IF(SUM('MRR Conglomerado'!H699:J699)=0,"",ROUND(SUM('MRR Conglomerado'!T699:V699)/SUM('MRR Conglomerado'!H699:J699),3)),"")</f>
        <v>0.775</v>
      </c>
      <c r="F699" s="13" t="n">
        <f aca="false">IFERROR(IF(SUM('MRR Conglomerado'!I699:K699)=0,"",ROUND(SUM('MRR Conglomerado'!U699:W699)/SUM('MRR Conglomerado'!I699:K699),3)),"")</f>
        <v>0.797</v>
      </c>
      <c r="G699" s="13" t="n">
        <f aca="false">IFERROR(IF(SUM('MRR Conglomerado'!J699:L699)=0,"",ROUND(SUM('MRR Conglomerado'!V699:X699)/SUM('MRR Conglomerado'!J699:L699),3)),"")</f>
        <v>0.85</v>
      </c>
      <c r="H699" s="13" t="n">
        <f aca="false">IFERROR(IF(SUM('MRR Conglomerado'!K699:M699)=0,"",ROUND(SUM('MRR Conglomerado'!W699:Y699)/SUM('MRR Conglomerado'!K699:M699),3)),"")</f>
        <v>0.919</v>
      </c>
      <c r="I699" s="13" t="n">
        <f aca="false">IFERROR(IF(SUM('MRR Conglomerado'!L699:N699)=0,"",ROUND(SUM('MRR Conglomerado'!X699:Z699)/SUM('MRR Conglomerado'!L699:N699),3)),"")</f>
        <v>0.986</v>
      </c>
      <c r="J699" s="13" t="n">
        <f aca="false">IFERROR(IF(SUM('MRR Conglomerado'!M699:O699)=0,"",ROUND(SUM('MRR Conglomerado'!Y699:AA699)/SUM('MRR Conglomerado'!M699:O699),3)),"")</f>
        <v>0.978</v>
      </c>
      <c r="K699" s="13" t="n">
        <f aca="false">IFERROR(IF(SUM('MRR Conglomerado'!N699:P699)=0,"",ROUND(SUM('MRR Conglomerado'!Z699:AB699)/SUM('MRR Conglomerado'!N699:P699),3)),"")</f>
        <v>0.964</v>
      </c>
      <c r="L699" s="13" t="n">
        <f aca="false">IFERROR(IF(SUM('MRR Conglomerado'!O699:Q699)=0,"",ROUND(SUM('MRR Conglomerado'!AA699:AC699)/SUM('MRR Conglomerado'!O699:Q699),3)),"")</f>
        <v>0.952</v>
      </c>
      <c r="M699" s="13" t="n">
        <f aca="false">IFERROR(IF(SUM('MRR Conglomerado'!P699:R699)=0,"",ROUND(SUM('MRR Conglomerado'!AB699:AD699)/SUM('MRR Conglomerado'!P699:R699),3)),"")</f>
        <v>1</v>
      </c>
      <c r="N699" s="13" t="n">
        <f aca="false">IFERROR(IF(SUM('MRR Conglomerado'!Q699:S699)=0,"",ROUND(SUM('MRR Conglomerado'!AC699:AE699)/SUM('MRR Conglomerado'!Q699:S699),3)),"")</f>
        <v>1.046</v>
      </c>
      <c r="O699" s="13" t="n">
        <f aca="false">IFERROR(IF(SUM('MRR Conglomerado'!R699:T699)=0,"",ROUND(SUM('MRR Conglomerado'!AD699:AF699)/SUM('MRR Conglomerado'!R699:T699),3)),"")</f>
        <v>1.104</v>
      </c>
      <c r="P699" s="13" t="n">
        <f aca="false">IFERROR(IF(SUM('MRR Conglomerado'!S699:U699)=0,"",ROUND(SUM('MRR Conglomerado'!AE699:AG699)/SUM('MRR Conglomerado'!S699:U699),3)),"")</f>
        <v>1.16</v>
      </c>
      <c r="Q699" s="13" t="n">
        <f aca="false">IFERROR(IF(SUM('MRR Conglomerado'!T699:V699)=0,"",ROUND(SUM('MRR Conglomerado'!AF699:AH699)/SUM('MRR Conglomerado'!T699:V699),3)),"")</f>
        <v>1.217</v>
      </c>
      <c r="R699" s="13" t="n">
        <f aca="false">IFERROR(IF(SUM('MRR Conglomerado'!U699:W699)=0,"",ROUND(SUM('MRR Conglomerado'!AG699:AI699)/SUM('MRR Conglomerado'!U699:W699),3)),"")</f>
        <v>1.252</v>
      </c>
      <c r="S699" s="13" t="n">
        <f aca="false">IFERROR(IF(SUM('MRR Conglomerado'!V699:X699)=0,"",ROUND(SUM('MRR Conglomerado'!AH699:AJ699)/SUM('MRR Conglomerado'!V699:X699),3)),"")</f>
        <v>1.209</v>
      </c>
      <c r="T699" s="13" t="n">
        <f aca="false">IFERROR(IF(SUM('MRR Conglomerado'!W699:Y699)=0,"",ROUND(SUM('MRR Conglomerado'!AI699:AK699)/SUM('MRR Conglomerado'!W699:Y699),3)),"")</f>
        <v>1.125</v>
      </c>
      <c r="U699" s="13" t="n">
        <f aca="false">IFERROR(IF(SUM('MRR Conglomerado'!X699:Z699)=0,"",ROUND(SUM('MRR Conglomerado'!AJ699:AL699)/SUM('MRR Conglomerado'!X699:Z699),3)),"")</f>
        <v>1.029</v>
      </c>
      <c r="V699" s="13" t="n">
        <f aca="false">IFERROR(IF(SUM('MRR Conglomerado'!Y699:AA699)=0,"",ROUND(SUM('MRR Conglomerado'!AK699:AM699)/SUM('MRR Conglomerado'!Y699:AA699),3)),"")</f>
        <v>0.999</v>
      </c>
      <c r="W699" s="13" t="n">
        <f aca="false">IFERROR(IF(SUM('MRR Conglomerado'!Z699:AB699)=0,"",ROUND(SUM('MRR Conglomerado'!AL699:AN699)/SUM('MRR Conglomerado'!Z699:AB699),3)),"")</f>
        <v>0.964</v>
      </c>
      <c r="X699" s="13" t="n">
        <f aca="false">IFERROR(IF(SUM('MRR Conglomerado'!AA699:AC699)=0,"",ROUND(SUM('MRR Conglomerado'!AM699:AO699)/SUM('MRR Conglomerado'!AA699:AC699),3)),"")</f>
        <v>0.944</v>
      </c>
      <c r="Y699" s="13" t="n">
        <f aca="false">IFERROR(IF(SUM('MRR Conglomerado'!AB699:AD699)=0,"",ROUND(SUM('MRR Conglomerado'!AN699:AP699)/SUM('MRR Conglomerado'!AB699:AD699),3)),"")</f>
        <v>0.88</v>
      </c>
      <c r="Z699" s="13" t="n">
        <f aca="false">IFERROR(IF(SUM('MRR Conglomerado'!AC699:AE699)=0,"",ROUND(SUM('MRR Conglomerado'!AO699:AQ699)/SUM('MRR Conglomerado'!AC699:AE699),3)),"")</f>
        <v>0.8</v>
      </c>
      <c r="AA699" s="13" t="n">
        <f aca="false">IFERROR(IF(SUM('MRR Conglomerado'!AD699:AF699)=0,"",ROUND(SUM('MRR Conglomerado'!AP699:AR699)/SUM('MRR Conglomerado'!AD699:AF699),3)),"")</f>
        <v>0.721</v>
      </c>
      <c r="AB699" s="13" t="n">
        <f aca="false">IFERROR(IF(SUM('MRR Conglomerado'!AE699:AG699)=0,"",ROUND(SUM('MRR Conglomerado'!AQ699:AS699)/SUM('MRR Conglomerado'!AE699:AG699),3)),"")</f>
        <v>0.43</v>
      </c>
    </row>
    <row r="700" customFormat="false" ht="15" hidden="false" customHeight="false" outlineLevel="0" collapsed="false">
      <c r="A700" s="10" t="s">
        <v>1460</v>
      </c>
      <c r="B700" s="13" t="str">
        <f aca="false">IFERROR(IF(SUM('MRR Conglomerado'!E700:G700)=0,"",ROUND(SUM('MRR Conglomerado'!Q700:S700)/SUM('MRR Conglomerado'!E700:G700),3)),"")</f>
        <v/>
      </c>
      <c r="C700" s="13" t="str">
        <f aca="false">IFERROR(IF(SUM('MRR Conglomerado'!F700:H700)=0,"",ROUND(SUM('MRR Conglomerado'!R700:T700)/SUM('MRR Conglomerado'!F700:H700),3)),"")</f>
        <v/>
      </c>
      <c r="D700" s="13" t="str">
        <f aca="false">IFERROR(IF(SUM('MRR Conglomerado'!G700:I700)=0,"",ROUND(SUM('MRR Conglomerado'!S700:U700)/SUM('MRR Conglomerado'!G700:I700),3)),"")</f>
        <v/>
      </c>
      <c r="E700" s="13" t="str">
        <f aca="false">IFERROR(IF(SUM('MRR Conglomerado'!H700:J700)=0,"",ROUND(SUM('MRR Conglomerado'!T700:V700)/SUM('MRR Conglomerado'!H700:J700),3)),"")</f>
        <v/>
      </c>
      <c r="F700" s="13" t="n">
        <f aca="false">IFERROR(IF(SUM('MRR Conglomerado'!I700:K700)=0,"",ROUND(SUM('MRR Conglomerado'!U700:W700)/SUM('MRR Conglomerado'!I700:K700),3)),"")</f>
        <v>0</v>
      </c>
      <c r="G700" s="13" t="n">
        <f aca="false">IFERROR(IF(SUM('MRR Conglomerado'!J700:L700)=0,"",ROUND(SUM('MRR Conglomerado'!V700:X700)/SUM('MRR Conglomerado'!J700:L700),3)),"")</f>
        <v>0</v>
      </c>
      <c r="H700" s="13" t="n">
        <f aca="false">IFERROR(IF(SUM('MRR Conglomerado'!K700:M700)=0,"",ROUND(SUM('MRR Conglomerado'!W700:Y700)/SUM('MRR Conglomerado'!K700:M700),3)),"")</f>
        <v>0</v>
      </c>
      <c r="I700" s="13" t="n">
        <f aca="false">IFERROR(IF(SUM('MRR Conglomerado'!L700:N700)=0,"",ROUND(SUM('MRR Conglomerado'!X700:Z700)/SUM('MRR Conglomerado'!L700:N700),3)),"")</f>
        <v>0</v>
      </c>
      <c r="J700" s="13" t="n">
        <f aca="false">IFERROR(IF(SUM('MRR Conglomerado'!M700:O700)=0,"",ROUND(SUM('MRR Conglomerado'!Y700:AA700)/SUM('MRR Conglomerado'!M700:O700),3)),"")</f>
        <v>0</v>
      </c>
      <c r="K700" s="13" t="n">
        <f aca="false">IFERROR(IF(SUM('MRR Conglomerado'!N700:P700)=0,"",ROUND(SUM('MRR Conglomerado'!Z700:AB700)/SUM('MRR Conglomerado'!N700:P700),3)),"")</f>
        <v>0</v>
      </c>
      <c r="L700" s="13" t="str">
        <f aca="false">IFERROR(IF(SUM('MRR Conglomerado'!O700:Q700)=0,"",ROUND(SUM('MRR Conglomerado'!AA700:AC700)/SUM('MRR Conglomerado'!O700:Q700),3)),"")</f>
        <v/>
      </c>
      <c r="M700" s="13" t="str">
        <f aca="false">IFERROR(IF(SUM('MRR Conglomerado'!P700:R700)=0,"",ROUND(SUM('MRR Conglomerado'!AB700:AD700)/SUM('MRR Conglomerado'!P700:R700),3)),"")</f>
        <v/>
      </c>
      <c r="N700" s="13" t="str">
        <f aca="false">IFERROR(IF(SUM('MRR Conglomerado'!Q700:S700)=0,"",ROUND(SUM('MRR Conglomerado'!AC700:AE700)/SUM('MRR Conglomerado'!Q700:S700),3)),"")</f>
        <v/>
      </c>
      <c r="O700" s="13" t="str">
        <f aca="false">IFERROR(IF(SUM('MRR Conglomerado'!R700:T700)=0,"",ROUND(SUM('MRR Conglomerado'!AD700:AF700)/SUM('MRR Conglomerado'!R700:T700),3)),"")</f>
        <v/>
      </c>
      <c r="P700" s="13" t="str">
        <f aca="false">IFERROR(IF(SUM('MRR Conglomerado'!S700:U700)=0,"",ROUND(SUM('MRR Conglomerado'!AE700:AG700)/SUM('MRR Conglomerado'!S700:U700),3)),"")</f>
        <v/>
      </c>
      <c r="Q700" s="13" t="str">
        <f aca="false">IFERROR(IF(SUM('MRR Conglomerado'!T700:V700)=0,"",ROUND(SUM('MRR Conglomerado'!AF700:AH700)/SUM('MRR Conglomerado'!T700:V700),3)),"")</f>
        <v/>
      </c>
      <c r="R700" s="13" t="str">
        <f aca="false">IFERROR(IF(SUM('MRR Conglomerado'!U700:W700)=0,"",ROUND(SUM('MRR Conglomerado'!AG700:AI700)/SUM('MRR Conglomerado'!U700:W700),3)),"")</f>
        <v/>
      </c>
      <c r="S700" s="13" t="str">
        <f aca="false">IFERROR(IF(SUM('MRR Conglomerado'!V700:X700)=0,"",ROUND(SUM('MRR Conglomerado'!AH700:AJ700)/SUM('MRR Conglomerado'!V700:X700),3)),"")</f>
        <v/>
      </c>
      <c r="T700" s="13" t="str">
        <f aca="false">IFERROR(IF(SUM('MRR Conglomerado'!W700:Y700)=0,"",ROUND(SUM('MRR Conglomerado'!AI700:AK700)/SUM('MRR Conglomerado'!W700:Y700),3)),"")</f>
        <v/>
      </c>
      <c r="U700" s="13" t="str">
        <f aca="false">IFERROR(IF(SUM('MRR Conglomerado'!X700:Z700)=0,"",ROUND(SUM('MRR Conglomerado'!AJ700:AL700)/SUM('MRR Conglomerado'!X700:Z700),3)),"")</f>
        <v/>
      </c>
      <c r="V700" s="13" t="str">
        <f aca="false">IFERROR(IF(SUM('MRR Conglomerado'!Y700:AA700)=0,"",ROUND(SUM('MRR Conglomerado'!AK700:AM700)/SUM('MRR Conglomerado'!Y700:AA700),3)),"")</f>
        <v/>
      </c>
      <c r="W700" s="13" t="str">
        <f aca="false">IFERROR(IF(SUM('MRR Conglomerado'!Z700:AB700)=0,"",ROUND(SUM('MRR Conglomerado'!AL700:AN700)/SUM('MRR Conglomerado'!Z700:AB700),3)),"")</f>
        <v/>
      </c>
      <c r="X700" s="13" t="str">
        <f aca="false">IFERROR(IF(SUM('MRR Conglomerado'!AA700:AC700)=0,"",ROUND(SUM('MRR Conglomerado'!AM700:AO700)/SUM('MRR Conglomerado'!AA700:AC700),3)),"")</f>
        <v/>
      </c>
      <c r="Y700" s="13" t="str">
        <f aca="false">IFERROR(IF(SUM('MRR Conglomerado'!AB700:AD700)=0,"",ROUND(SUM('MRR Conglomerado'!AN700:AP700)/SUM('MRR Conglomerado'!AB700:AD700),3)),"")</f>
        <v/>
      </c>
      <c r="Z700" s="13" t="str">
        <f aca="false">IFERROR(IF(SUM('MRR Conglomerado'!AC700:AE700)=0,"",ROUND(SUM('MRR Conglomerado'!AO700:AQ700)/SUM('MRR Conglomerado'!AC700:AE700),3)),"")</f>
        <v/>
      </c>
      <c r="AA700" s="13" t="str">
        <f aca="false">IFERROR(IF(SUM('MRR Conglomerado'!AD700:AF700)=0,"",ROUND(SUM('MRR Conglomerado'!AP700:AR700)/SUM('MRR Conglomerado'!AD700:AF700),3)),"")</f>
        <v/>
      </c>
      <c r="AB700" s="13" t="str">
        <f aca="false">IFERROR(IF(SUM('MRR Conglomerado'!AE700:AG700)=0,"",ROUND(SUM('MRR Conglomerado'!AQ700:AS700)/SUM('MRR Conglomerado'!AE700:AG700),3)),"")</f>
        <v/>
      </c>
    </row>
    <row r="701" customFormat="false" ht="15" hidden="false" customHeight="false" outlineLevel="0" collapsed="false">
      <c r="A701" s="10" t="s">
        <v>1462</v>
      </c>
      <c r="B701" s="13" t="str">
        <f aca="false">IFERROR(IF(SUM('MRR Conglomerado'!E701:G701)=0,"",ROUND(SUM('MRR Conglomerado'!Q701:S701)/SUM('MRR Conglomerado'!E701:G701),3)),"")</f>
        <v/>
      </c>
      <c r="C701" s="13" t="str">
        <f aca="false">IFERROR(IF(SUM('MRR Conglomerado'!F701:H701)=0,"",ROUND(SUM('MRR Conglomerado'!R701:T701)/SUM('MRR Conglomerado'!F701:H701),3)),"")</f>
        <v/>
      </c>
      <c r="D701" s="13" t="n">
        <f aca="false">IFERROR(IF(SUM('MRR Conglomerado'!G701:I701)=0,"",ROUND(SUM('MRR Conglomerado'!S701:U701)/SUM('MRR Conglomerado'!G701:I701),3)),"")</f>
        <v>0</v>
      </c>
      <c r="E701" s="13" t="n">
        <f aca="false">IFERROR(IF(SUM('MRR Conglomerado'!H701:J701)=0,"",ROUND(SUM('MRR Conglomerado'!T701:V701)/SUM('MRR Conglomerado'!H701:J701),3)),"")</f>
        <v>0</v>
      </c>
      <c r="F701" s="13" t="n">
        <f aca="false">IFERROR(IF(SUM('MRR Conglomerado'!I701:K701)=0,"",ROUND(SUM('MRR Conglomerado'!U701:W701)/SUM('MRR Conglomerado'!I701:K701),3)),"")</f>
        <v>0</v>
      </c>
      <c r="G701" s="13" t="n">
        <f aca="false">IFERROR(IF(SUM('MRR Conglomerado'!J701:L701)=0,"",ROUND(SUM('MRR Conglomerado'!V701:X701)/SUM('MRR Conglomerado'!J701:L701),3)),"")</f>
        <v>0</v>
      </c>
      <c r="H701" s="13" t="str">
        <f aca="false">IFERROR(IF(SUM('MRR Conglomerado'!K701:M701)=0,"",ROUND(SUM('MRR Conglomerado'!W701:Y701)/SUM('MRR Conglomerado'!K701:M701),3)),"")</f>
        <v/>
      </c>
      <c r="I701" s="13" t="str">
        <f aca="false">IFERROR(IF(SUM('MRR Conglomerado'!L701:N701)=0,"",ROUND(SUM('MRR Conglomerado'!X701:Z701)/SUM('MRR Conglomerado'!L701:N701),3)),"")</f>
        <v/>
      </c>
      <c r="J701" s="13" t="str">
        <f aca="false">IFERROR(IF(SUM('MRR Conglomerado'!M701:O701)=0,"",ROUND(SUM('MRR Conglomerado'!Y701:AA701)/SUM('MRR Conglomerado'!M701:O701),3)),"")</f>
        <v/>
      </c>
      <c r="K701" s="13" t="str">
        <f aca="false">IFERROR(IF(SUM('MRR Conglomerado'!N701:P701)=0,"",ROUND(SUM('MRR Conglomerado'!Z701:AB701)/SUM('MRR Conglomerado'!N701:P701),3)),"")</f>
        <v/>
      </c>
      <c r="L701" s="13" t="str">
        <f aca="false">IFERROR(IF(SUM('MRR Conglomerado'!O701:Q701)=0,"",ROUND(SUM('MRR Conglomerado'!AA701:AC701)/SUM('MRR Conglomerado'!O701:Q701),3)),"")</f>
        <v/>
      </c>
      <c r="M701" s="13" t="str">
        <f aca="false">IFERROR(IF(SUM('MRR Conglomerado'!P701:R701)=0,"",ROUND(SUM('MRR Conglomerado'!AB701:AD701)/SUM('MRR Conglomerado'!P701:R701),3)),"")</f>
        <v/>
      </c>
      <c r="N701" s="13" t="str">
        <f aca="false">IFERROR(IF(SUM('MRR Conglomerado'!Q701:S701)=0,"",ROUND(SUM('MRR Conglomerado'!AC701:AE701)/SUM('MRR Conglomerado'!Q701:S701),3)),"")</f>
        <v/>
      </c>
      <c r="O701" s="13" t="str">
        <f aca="false">IFERROR(IF(SUM('MRR Conglomerado'!R701:T701)=0,"",ROUND(SUM('MRR Conglomerado'!AD701:AF701)/SUM('MRR Conglomerado'!R701:T701),3)),"")</f>
        <v/>
      </c>
      <c r="P701" s="13" t="str">
        <f aca="false">IFERROR(IF(SUM('MRR Conglomerado'!S701:U701)=0,"",ROUND(SUM('MRR Conglomerado'!AE701:AG701)/SUM('MRR Conglomerado'!S701:U701),3)),"")</f>
        <v/>
      </c>
      <c r="Q701" s="13" t="str">
        <f aca="false">IFERROR(IF(SUM('MRR Conglomerado'!T701:V701)=0,"",ROUND(SUM('MRR Conglomerado'!AF701:AH701)/SUM('MRR Conglomerado'!T701:V701),3)),"")</f>
        <v/>
      </c>
      <c r="R701" s="13" t="str">
        <f aca="false">IFERROR(IF(SUM('MRR Conglomerado'!U701:W701)=0,"",ROUND(SUM('MRR Conglomerado'!AG701:AI701)/SUM('MRR Conglomerado'!U701:W701),3)),"")</f>
        <v/>
      </c>
      <c r="S701" s="13" t="str">
        <f aca="false">IFERROR(IF(SUM('MRR Conglomerado'!V701:X701)=0,"",ROUND(SUM('MRR Conglomerado'!AH701:AJ701)/SUM('MRR Conglomerado'!V701:X701),3)),"")</f>
        <v/>
      </c>
      <c r="T701" s="13" t="str">
        <f aca="false">IFERROR(IF(SUM('MRR Conglomerado'!W701:Y701)=0,"",ROUND(SUM('MRR Conglomerado'!AI701:AK701)/SUM('MRR Conglomerado'!W701:Y701),3)),"")</f>
        <v/>
      </c>
      <c r="U701" s="13" t="str">
        <f aca="false">IFERROR(IF(SUM('MRR Conglomerado'!X701:Z701)=0,"",ROUND(SUM('MRR Conglomerado'!AJ701:AL701)/SUM('MRR Conglomerado'!X701:Z701),3)),"")</f>
        <v/>
      </c>
      <c r="V701" s="13" t="str">
        <f aca="false">IFERROR(IF(SUM('MRR Conglomerado'!Y701:AA701)=0,"",ROUND(SUM('MRR Conglomerado'!AK701:AM701)/SUM('MRR Conglomerado'!Y701:AA701),3)),"")</f>
        <v/>
      </c>
      <c r="W701" s="13" t="str">
        <f aca="false">IFERROR(IF(SUM('MRR Conglomerado'!Z701:AB701)=0,"",ROUND(SUM('MRR Conglomerado'!AL701:AN701)/SUM('MRR Conglomerado'!Z701:AB701),3)),"")</f>
        <v/>
      </c>
      <c r="X701" s="13" t="str">
        <f aca="false">IFERROR(IF(SUM('MRR Conglomerado'!AA701:AC701)=0,"",ROUND(SUM('MRR Conglomerado'!AM701:AO701)/SUM('MRR Conglomerado'!AA701:AC701),3)),"")</f>
        <v/>
      </c>
      <c r="Y701" s="13" t="str">
        <f aca="false">IFERROR(IF(SUM('MRR Conglomerado'!AB701:AD701)=0,"",ROUND(SUM('MRR Conglomerado'!AN701:AP701)/SUM('MRR Conglomerado'!AB701:AD701),3)),"")</f>
        <v/>
      </c>
      <c r="Z701" s="13" t="str">
        <f aca="false">IFERROR(IF(SUM('MRR Conglomerado'!AC701:AE701)=0,"",ROUND(SUM('MRR Conglomerado'!AO701:AQ701)/SUM('MRR Conglomerado'!AC701:AE701),3)),"")</f>
        <v/>
      </c>
      <c r="AA701" s="13" t="str">
        <f aca="false">IFERROR(IF(SUM('MRR Conglomerado'!AD701:AF701)=0,"",ROUND(SUM('MRR Conglomerado'!AP701:AR701)/SUM('MRR Conglomerado'!AD701:AF701),3)),"")</f>
        <v/>
      </c>
      <c r="AB701" s="13" t="str">
        <f aca="false">IFERROR(IF(SUM('MRR Conglomerado'!AE701:AG701)=0,"",ROUND(SUM('MRR Conglomerado'!AQ701:AS701)/SUM('MRR Conglomerado'!AE701:AG701),3)),"")</f>
        <v/>
      </c>
    </row>
    <row r="702" customFormat="false" ht="15" hidden="false" customHeight="false" outlineLevel="0" collapsed="false">
      <c r="A702" s="10" t="s">
        <v>1464</v>
      </c>
      <c r="B702" s="13" t="str">
        <f aca="false">IFERROR(IF(SUM('MRR Conglomerado'!E702:G702)=0,"",ROUND(SUM('MRR Conglomerado'!Q702:S702)/SUM('MRR Conglomerado'!E702:G702),3)),"")</f>
        <v/>
      </c>
      <c r="C702" s="13" t="str">
        <f aca="false">IFERROR(IF(SUM('MRR Conglomerado'!F702:H702)=0,"",ROUND(SUM('MRR Conglomerado'!R702:T702)/SUM('MRR Conglomerado'!F702:H702),3)),"")</f>
        <v/>
      </c>
      <c r="D702" s="13" t="str">
        <f aca="false">IFERROR(IF(SUM('MRR Conglomerado'!G702:I702)=0,"",ROUND(SUM('MRR Conglomerado'!S702:U702)/SUM('MRR Conglomerado'!G702:I702),3)),"")</f>
        <v/>
      </c>
      <c r="E702" s="13" t="str">
        <f aca="false">IFERROR(IF(SUM('MRR Conglomerado'!H702:J702)=0,"",ROUND(SUM('MRR Conglomerado'!T702:V702)/SUM('MRR Conglomerado'!H702:J702),3)),"")</f>
        <v/>
      </c>
      <c r="F702" s="13" t="str">
        <f aca="false">IFERROR(IF(SUM('MRR Conglomerado'!I702:K702)=0,"",ROUND(SUM('MRR Conglomerado'!U702:W702)/SUM('MRR Conglomerado'!I702:K702),3)),"")</f>
        <v/>
      </c>
      <c r="G702" s="13" t="str">
        <f aca="false">IFERROR(IF(SUM('MRR Conglomerado'!J702:L702)=0,"",ROUND(SUM('MRR Conglomerado'!V702:X702)/SUM('MRR Conglomerado'!J702:L702),3)),"")</f>
        <v/>
      </c>
      <c r="H702" s="13" t="str">
        <f aca="false">IFERROR(IF(SUM('MRR Conglomerado'!K702:M702)=0,"",ROUND(SUM('MRR Conglomerado'!W702:Y702)/SUM('MRR Conglomerado'!K702:M702),3)),"")</f>
        <v/>
      </c>
      <c r="I702" s="13" t="str">
        <f aca="false">IFERROR(IF(SUM('MRR Conglomerado'!L702:N702)=0,"",ROUND(SUM('MRR Conglomerado'!X702:Z702)/SUM('MRR Conglomerado'!L702:N702),3)),"")</f>
        <v/>
      </c>
      <c r="J702" s="13" t="str">
        <f aca="false">IFERROR(IF(SUM('MRR Conglomerado'!M702:O702)=0,"",ROUND(SUM('MRR Conglomerado'!Y702:AA702)/SUM('MRR Conglomerado'!M702:O702),3)),"")</f>
        <v/>
      </c>
      <c r="K702" s="13" t="str">
        <f aca="false">IFERROR(IF(SUM('MRR Conglomerado'!N702:P702)=0,"",ROUND(SUM('MRR Conglomerado'!Z702:AB702)/SUM('MRR Conglomerado'!N702:P702),3)),"")</f>
        <v/>
      </c>
      <c r="L702" s="13" t="str">
        <f aca="false">IFERROR(IF(SUM('MRR Conglomerado'!O702:Q702)=0,"",ROUND(SUM('MRR Conglomerado'!AA702:AC702)/SUM('MRR Conglomerado'!O702:Q702),3)),"")</f>
        <v/>
      </c>
      <c r="M702" s="13" t="str">
        <f aca="false">IFERROR(IF(SUM('MRR Conglomerado'!P702:R702)=0,"",ROUND(SUM('MRR Conglomerado'!AB702:AD702)/SUM('MRR Conglomerado'!P702:R702),3)),"")</f>
        <v/>
      </c>
      <c r="N702" s="13" t="str">
        <f aca="false">IFERROR(IF(SUM('MRR Conglomerado'!Q702:S702)=0,"",ROUND(SUM('MRR Conglomerado'!AC702:AE702)/SUM('MRR Conglomerado'!Q702:S702),3)),"")</f>
        <v/>
      </c>
      <c r="O702" s="13" t="str">
        <f aca="false">IFERROR(IF(SUM('MRR Conglomerado'!R702:T702)=0,"",ROUND(SUM('MRR Conglomerado'!AD702:AF702)/SUM('MRR Conglomerado'!R702:T702),3)),"")</f>
        <v/>
      </c>
      <c r="P702" s="13" t="str">
        <f aca="false">IFERROR(IF(SUM('MRR Conglomerado'!S702:U702)=0,"",ROUND(SUM('MRR Conglomerado'!AE702:AG702)/SUM('MRR Conglomerado'!S702:U702),3)),"")</f>
        <v/>
      </c>
      <c r="Q702" s="13" t="str">
        <f aca="false">IFERROR(IF(SUM('MRR Conglomerado'!T702:V702)=0,"",ROUND(SUM('MRR Conglomerado'!AF702:AH702)/SUM('MRR Conglomerado'!T702:V702),3)),"")</f>
        <v/>
      </c>
      <c r="R702" s="13" t="str">
        <f aca="false">IFERROR(IF(SUM('MRR Conglomerado'!U702:W702)=0,"",ROUND(SUM('MRR Conglomerado'!AG702:AI702)/SUM('MRR Conglomerado'!U702:W702),3)),"")</f>
        <v/>
      </c>
      <c r="S702" s="13" t="str">
        <f aca="false">IFERROR(IF(SUM('MRR Conglomerado'!V702:X702)=0,"",ROUND(SUM('MRR Conglomerado'!AH702:AJ702)/SUM('MRR Conglomerado'!V702:X702),3)),"")</f>
        <v/>
      </c>
      <c r="T702" s="13" t="str">
        <f aca="false">IFERROR(IF(SUM('MRR Conglomerado'!W702:Y702)=0,"",ROUND(SUM('MRR Conglomerado'!AI702:AK702)/SUM('MRR Conglomerado'!W702:Y702),3)),"")</f>
        <v/>
      </c>
      <c r="U702" s="13" t="str">
        <f aca="false">IFERROR(IF(SUM('MRR Conglomerado'!X702:Z702)=0,"",ROUND(SUM('MRR Conglomerado'!AJ702:AL702)/SUM('MRR Conglomerado'!X702:Z702),3)),"")</f>
        <v/>
      </c>
      <c r="V702" s="13" t="str">
        <f aca="false">IFERROR(IF(SUM('MRR Conglomerado'!Y702:AA702)=0,"",ROUND(SUM('MRR Conglomerado'!AK702:AM702)/SUM('MRR Conglomerado'!Y702:AA702),3)),"")</f>
        <v/>
      </c>
      <c r="W702" s="13" t="str">
        <f aca="false">IFERROR(IF(SUM('MRR Conglomerado'!Z702:AB702)=0,"",ROUND(SUM('MRR Conglomerado'!AL702:AN702)/SUM('MRR Conglomerado'!Z702:AB702),3)),"")</f>
        <v/>
      </c>
      <c r="X702" s="13" t="str">
        <f aca="false">IFERROR(IF(SUM('MRR Conglomerado'!AA702:AC702)=0,"",ROUND(SUM('MRR Conglomerado'!AM702:AO702)/SUM('MRR Conglomerado'!AA702:AC702),3)),"")</f>
        <v/>
      </c>
      <c r="Y702" s="13" t="str">
        <f aca="false">IFERROR(IF(SUM('MRR Conglomerado'!AB702:AD702)=0,"",ROUND(SUM('MRR Conglomerado'!AN702:AP702)/SUM('MRR Conglomerado'!AB702:AD702),3)),"")</f>
        <v/>
      </c>
      <c r="Z702" s="13" t="str">
        <f aca="false">IFERROR(IF(SUM('MRR Conglomerado'!AC702:AE702)=0,"",ROUND(SUM('MRR Conglomerado'!AO702:AQ702)/SUM('MRR Conglomerado'!AC702:AE702),3)),"")</f>
        <v/>
      </c>
      <c r="AA702" s="13" t="str">
        <f aca="false">IFERROR(IF(SUM('MRR Conglomerado'!AD702:AF702)=0,"",ROUND(SUM('MRR Conglomerado'!AP702:AR702)/SUM('MRR Conglomerado'!AD702:AF702),3)),"")</f>
        <v/>
      </c>
      <c r="AB702" s="13" t="str">
        <f aca="false">IFERROR(IF(SUM('MRR Conglomerado'!AE702:AG702)=0,"",ROUND(SUM('MRR Conglomerado'!AQ702:AS702)/SUM('MRR Conglomerado'!AE702:AG702),3)),"")</f>
        <v/>
      </c>
    </row>
    <row r="703" customFormat="false" ht="15" hidden="false" customHeight="false" outlineLevel="0" collapsed="false">
      <c r="A703" s="10" t="s">
        <v>1466</v>
      </c>
      <c r="B703" s="13" t="str">
        <f aca="false">IFERROR(IF(SUM('MRR Conglomerado'!E703:G703)=0,"",ROUND(SUM('MRR Conglomerado'!Q703:S703)/SUM('MRR Conglomerado'!E703:G703),3)),"")</f>
        <v/>
      </c>
      <c r="C703" s="13" t="str">
        <f aca="false">IFERROR(IF(SUM('MRR Conglomerado'!F703:H703)=0,"",ROUND(SUM('MRR Conglomerado'!R703:T703)/SUM('MRR Conglomerado'!F703:H703),3)),"")</f>
        <v/>
      </c>
      <c r="D703" s="13" t="str">
        <f aca="false">IFERROR(IF(SUM('MRR Conglomerado'!G703:I703)=0,"",ROUND(SUM('MRR Conglomerado'!S703:U703)/SUM('MRR Conglomerado'!G703:I703),3)),"")</f>
        <v/>
      </c>
      <c r="E703" s="13" t="str">
        <f aca="false">IFERROR(IF(SUM('MRR Conglomerado'!H703:J703)=0,"",ROUND(SUM('MRR Conglomerado'!T703:V703)/SUM('MRR Conglomerado'!H703:J703),3)),"")</f>
        <v/>
      </c>
      <c r="F703" s="13" t="str">
        <f aca="false">IFERROR(IF(SUM('MRR Conglomerado'!I703:K703)=0,"",ROUND(SUM('MRR Conglomerado'!U703:W703)/SUM('MRR Conglomerado'!I703:K703),3)),"")</f>
        <v/>
      </c>
      <c r="G703" s="13" t="str">
        <f aca="false">IFERROR(IF(SUM('MRR Conglomerado'!J703:L703)=0,"",ROUND(SUM('MRR Conglomerado'!V703:X703)/SUM('MRR Conglomerado'!J703:L703),3)),"")</f>
        <v/>
      </c>
      <c r="H703" s="13" t="str">
        <f aca="false">IFERROR(IF(SUM('MRR Conglomerado'!K703:M703)=0,"",ROUND(SUM('MRR Conglomerado'!W703:Y703)/SUM('MRR Conglomerado'!K703:M703),3)),"")</f>
        <v/>
      </c>
      <c r="I703" s="13" t="str">
        <f aca="false">IFERROR(IF(SUM('MRR Conglomerado'!L703:N703)=0,"",ROUND(SUM('MRR Conglomerado'!X703:Z703)/SUM('MRR Conglomerado'!L703:N703),3)),"")</f>
        <v/>
      </c>
      <c r="J703" s="13" t="str">
        <f aca="false">IFERROR(IF(SUM('MRR Conglomerado'!M703:O703)=0,"",ROUND(SUM('MRR Conglomerado'!Y703:AA703)/SUM('MRR Conglomerado'!M703:O703),3)),"")</f>
        <v/>
      </c>
      <c r="K703" s="13" t="str">
        <f aca="false">IFERROR(IF(SUM('MRR Conglomerado'!N703:P703)=0,"",ROUND(SUM('MRR Conglomerado'!Z703:AB703)/SUM('MRR Conglomerado'!N703:P703),3)),"")</f>
        <v/>
      </c>
      <c r="L703" s="13" t="str">
        <f aca="false">IFERROR(IF(SUM('MRR Conglomerado'!O703:Q703)=0,"",ROUND(SUM('MRR Conglomerado'!AA703:AC703)/SUM('MRR Conglomerado'!O703:Q703),3)),"")</f>
        <v/>
      </c>
      <c r="M703" s="13" t="str">
        <f aca="false">IFERROR(IF(SUM('MRR Conglomerado'!P703:R703)=0,"",ROUND(SUM('MRR Conglomerado'!AB703:AD703)/SUM('MRR Conglomerado'!P703:R703),3)),"")</f>
        <v/>
      </c>
      <c r="N703" s="13" t="str">
        <f aca="false">IFERROR(IF(SUM('MRR Conglomerado'!Q703:S703)=0,"",ROUND(SUM('MRR Conglomerado'!AC703:AE703)/SUM('MRR Conglomerado'!Q703:S703),3)),"")</f>
        <v/>
      </c>
      <c r="O703" s="13" t="str">
        <f aca="false">IFERROR(IF(SUM('MRR Conglomerado'!R703:T703)=0,"",ROUND(SUM('MRR Conglomerado'!AD703:AF703)/SUM('MRR Conglomerado'!R703:T703),3)),"")</f>
        <v/>
      </c>
      <c r="P703" s="13" t="str">
        <f aca="false">IFERROR(IF(SUM('MRR Conglomerado'!S703:U703)=0,"",ROUND(SUM('MRR Conglomerado'!AE703:AG703)/SUM('MRR Conglomerado'!S703:U703),3)),"")</f>
        <v/>
      </c>
      <c r="Q703" s="13" t="str">
        <f aca="false">IFERROR(IF(SUM('MRR Conglomerado'!T703:V703)=0,"",ROUND(SUM('MRR Conglomerado'!AF703:AH703)/SUM('MRR Conglomerado'!T703:V703),3)),"")</f>
        <v/>
      </c>
      <c r="R703" s="13" t="str">
        <f aca="false">IFERROR(IF(SUM('MRR Conglomerado'!U703:W703)=0,"",ROUND(SUM('MRR Conglomerado'!AG703:AI703)/SUM('MRR Conglomerado'!U703:W703),3)),"")</f>
        <v/>
      </c>
      <c r="S703" s="13" t="str">
        <f aca="false">IFERROR(IF(SUM('MRR Conglomerado'!V703:X703)=0,"",ROUND(SUM('MRR Conglomerado'!AH703:AJ703)/SUM('MRR Conglomerado'!V703:X703),3)),"")</f>
        <v/>
      </c>
      <c r="T703" s="13" t="str">
        <f aca="false">IFERROR(IF(SUM('MRR Conglomerado'!W703:Y703)=0,"",ROUND(SUM('MRR Conglomerado'!AI703:AK703)/SUM('MRR Conglomerado'!W703:Y703),3)),"")</f>
        <v/>
      </c>
      <c r="U703" s="13" t="str">
        <f aca="false">IFERROR(IF(SUM('MRR Conglomerado'!X703:Z703)=0,"",ROUND(SUM('MRR Conglomerado'!AJ703:AL703)/SUM('MRR Conglomerado'!X703:Z703),3)),"")</f>
        <v/>
      </c>
      <c r="V703" s="13" t="str">
        <f aca="false">IFERROR(IF(SUM('MRR Conglomerado'!Y703:AA703)=0,"",ROUND(SUM('MRR Conglomerado'!AK703:AM703)/SUM('MRR Conglomerado'!Y703:AA703),3)),"")</f>
        <v/>
      </c>
      <c r="W703" s="13" t="str">
        <f aca="false">IFERROR(IF(SUM('MRR Conglomerado'!Z703:AB703)=0,"",ROUND(SUM('MRR Conglomerado'!AL703:AN703)/SUM('MRR Conglomerado'!Z703:AB703),3)),"")</f>
        <v/>
      </c>
      <c r="X703" s="13" t="str">
        <f aca="false">IFERROR(IF(SUM('MRR Conglomerado'!AA703:AC703)=0,"",ROUND(SUM('MRR Conglomerado'!AM703:AO703)/SUM('MRR Conglomerado'!AA703:AC703),3)),"")</f>
        <v/>
      </c>
      <c r="Y703" s="13" t="str">
        <f aca="false">IFERROR(IF(SUM('MRR Conglomerado'!AB703:AD703)=0,"",ROUND(SUM('MRR Conglomerado'!AN703:AP703)/SUM('MRR Conglomerado'!AB703:AD703),3)),"")</f>
        <v/>
      </c>
      <c r="Z703" s="13" t="str">
        <f aca="false">IFERROR(IF(SUM('MRR Conglomerado'!AC703:AE703)=0,"",ROUND(SUM('MRR Conglomerado'!AO703:AQ703)/SUM('MRR Conglomerado'!AC703:AE703),3)),"")</f>
        <v/>
      </c>
      <c r="AA703" s="13" t="str">
        <f aca="false">IFERROR(IF(SUM('MRR Conglomerado'!AD703:AF703)=0,"",ROUND(SUM('MRR Conglomerado'!AP703:AR703)/SUM('MRR Conglomerado'!AD703:AF703),3)),"")</f>
        <v/>
      </c>
      <c r="AB703" s="13" t="str">
        <f aca="false">IFERROR(IF(SUM('MRR Conglomerado'!AE703:AG703)=0,"",ROUND(SUM('MRR Conglomerado'!AQ703:AS703)/SUM('MRR Conglomerado'!AE703:AG703),3)),"")</f>
        <v/>
      </c>
    </row>
    <row r="704" customFormat="false" ht="15" hidden="false" customHeight="false" outlineLevel="0" collapsed="false">
      <c r="A704" s="10" t="s">
        <v>1468</v>
      </c>
      <c r="B704" s="13" t="n">
        <f aca="false">IFERROR(IF(SUM('MRR Conglomerado'!E704:G704)=0,"",ROUND(SUM('MRR Conglomerado'!Q704:S704)/SUM('MRR Conglomerado'!E704:G704),3)),"")</f>
        <v>1.521</v>
      </c>
      <c r="C704" s="13" t="n">
        <f aca="false">IFERROR(IF(SUM('MRR Conglomerado'!F704:H704)=0,"",ROUND(SUM('MRR Conglomerado'!R704:T704)/SUM('MRR Conglomerado'!F704:H704),3)),"")</f>
        <v>0.792</v>
      </c>
      <c r="D704" s="13" t="n">
        <f aca="false">IFERROR(IF(SUM('MRR Conglomerado'!G704:I704)=0,"",ROUND(SUM('MRR Conglomerado'!S704:U704)/SUM('MRR Conglomerado'!G704:I704),3)),"")</f>
        <v>0.213</v>
      </c>
      <c r="E704" s="13" t="n">
        <f aca="false">IFERROR(IF(SUM('MRR Conglomerado'!H704:J704)=0,"",ROUND(SUM('MRR Conglomerado'!T704:V704)/SUM('MRR Conglomerado'!H704:J704),3)),"")</f>
        <v>0.278</v>
      </c>
      <c r="F704" s="13" t="n">
        <f aca="false">IFERROR(IF(SUM('MRR Conglomerado'!I704:K704)=0,"",ROUND(SUM('MRR Conglomerado'!U704:W704)/SUM('MRR Conglomerado'!I704:K704),3)),"")</f>
        <v>0.443</v>
      </c>
      <c r="G704" s="13" t="n">
        <f aca="false">IFERROR(IF(SUM('MRR Conglomerado'!J704:L704)=0,"",ROUND(SUM('MRR Conglomerado'!V704:X704)/SUM('MRR Conglomerado'!J704:L704),3)),"")</f>
        <v>0.581</v>
      </c>
      <c r="H704" s="13" t="n">
        <f aca="false">IFERROR(IF(SUM('MRR Conglomerado'!K704:M704)=0,"",ROUND(SUM('MRR Conglomerado'!W704:Y704)/SUM('MRR Conglomerado'!K704:M704),3)),"")</f>
        <v>0.627</v>
      </c>
      <c r="I704" s="13" t="n">
        <f aca="false">IFERROR(IF(SUM('MRR Conglomerado'!L704:N704)=0,"",ROUND(SUM('MRR Conglomerado'!X704:Z704)/SUM('MRR Conglomerado'!L704:N704),3)),"")</f>
        <v>0.571</v>
      </c>
      <c r="J704" s="13" t="n">
        <f aca="false">IFERROR(IF(SUM('MRR Conglomerado'!M704:O704)=0,"",ROUND(SUM('MRR Conglomerado'!Y704:AA704)/SUM('MRR Conglomerado'!M704:O704),3)),"")</f>
        <v>0.535</v>
      </c>
      <c r="K704" s="13" t="n">
        <f aca="false">IFERROR(IF(SUM('MRR Conglomerado'!N704:P704)=0,"",ROUND(SUM('MRR Conglomerado'!Z704:AB704)/SUM('MRR Conglomerado'!N704:P704),3)),"")</f>
        <v>0.608</v>
      </c>
      <c r="L704" s="13" t="n">
        <f aca="false">IFERROR(IF(SUM('MRR Conglomerado'!O704:Q704)=0,"",ROUND(SUM('MRR Conglomerado'!AA704:AC704)/SUM('MRR Conglomerado'!O704:Q704),3)),"")</f>
        <v>0.662</v>
      </c>
      <c r="M704" s="13" t="n">
        <f aca="false">IFERROR(IF(SUM('MRR Conglomerado'!P704:R704)=0,"",ROUND(SUM('MRR Conglomerado'!AB704:AD704)/SUM('MRR Conglomerado'!P704:R704),3)),"")</f>
        <v>0.762</v>
      </c>
      <c r="N704" s="13" t="n">
        <f aca="false">IFERROR(IF(SUM('MRR Conglomerado'!Q704:S704)=0,"",ROUND(SUM('MRR Conglomerado'!AC704:AE704)/SUM('MRR Conglomerado'!Q704:S704),3)),"")</f>
        <v>1.108</v>
      </c>
      <c r="O704" s="13" t="n">
        <f aca="false">IFERROR(IF(SUM('MRR Conglomerado'!R704:T704)=0,"",ROUND(SUM('MRR Conglomerado'!AD704:AF704)/SUM('MRR Conglomerado'!R704:T704),3)),"")</f>
        <v>2.003</v>
      </c>
      <c r="P704" s="13" t="n">
        <f aca="false">IFERROR(IF(SUM('MRR Conglomerado'!S704:U704)=0,"",ROUND(SUM('MRR Conglomerado'!AE704:AG704)/SUM('MRR Conglomerado'!S704:U704),3)),"")</f>
        <v>6.967</v>
      </c>
      <c r="Q704" s="13" t="n">
        <f aca="false">IFERROR(IF(SUM('MRR Conglomerado'!T704:V704)=0,"",ROUND(SUM('MRR Conglomerado'!AF704:AH704)/SUM('MRR Conglomerado'!T704:V704),3)),"")</f>
        <v>4.927</v>
      </c>
      <c r="R704" s="13" t="n">
        <f aca="false">IFERROR(IF(SUM('MRR Conglomerado'!U704:W704)=0,"",ROUND(SUM('MRR Conglomerado'!AG704:AI704)/SUM('MRR Conglomerado'!U704:W704),3)),"")</f>
        <v>2.884</v>
      </c>
      <c r="S704" s="13" t="n">
        <f aca="false">IFERROR(IF(SUM('MRR Conglomerado'!V704:X704)=0,"",ROUND(SUM('MRR Conglomerado'!AH704:AJ704)/SUM('MRR Conglomerado'!V704:X704),3)),"")</f>
        <v>2.064</v>
      </c>
      <c r="T704" s="13" t="n">
        <f aca="false">IFERROR(IF(SUM('MRR Conglomerado'!W704:Y704)=0,"",ROUND(SUM('MRR Conglomerado'!AI704:AK704)/SUM('MRR Conglomerado'!W704:Y704),3)),"")</f>
        <v>1.774</v>
      </c>
      <c r="U704" s="13" t="n">
        <f aca="false">IFERROR(IF(SUM('MRR Conglomerado'!X704:Z704)=0,"",ROUND(SUM('MRR Conglomerado'!AJ704:AL704)/SUM('MRR Conglomerado'!X704:Z704),3)),"")</f>
        <v>1.836</v>
      </c>
      <c r="V704" s="13" t="n">
        <f aca="false">IFERROR(IF(SUM('MRR Conglomerado'!Y704:AA704)=0,"",ROUND(SUM('MRR Conglomerado'!AK704:AM704)/SUM('MRR Conglomerado'!Y704:AA704),3)),"")</f>
        <v>2.115</v>
      </c>
      <c r="W704" s="13" t="n">
        <f aca="false">IFERROR(IF(SUM('MRR Conglomerado'!Z704:AB704)=0,"",ROUND(SUM('MRR Conglomerado'!AL704:AN704)/SUM('MRR Conglomerado'!Z704:AB704),3)),"")</f>
        <v>1.919</v>
      </c>
      <c r="X704" s="13" t="n">
        <f aca="false">IFERROR(IF(SUM('MRR Conglomerado'!AA704:AC704)=0,"",ROUND(SUM('MRR Conglomerado'!AM704:AO704)/SUM('MRR Conglomerado'!AA704:AC704),3)),"")</f>
        <v>1.709</v>
      </c>
      <c r="Y704" s="13" t="n">
        <f aca="false">IFERROR(IF(SUM('MRR Conglomerado'!AB704:AD704)=0,"",ROUND(SUM('MRR Conglomerado'!AN704:AP704)/SUM('MRR Conglomerado'!AB704:AD704),3)),"")</f>
        <v>1.392</v>
      </c>
      <c r="Z704" s="13" t="n">
        <f aca="false">IFERROR(IF(SUM('MRR Conglomerado'!AC704:AE704)=0,"",ROUND(SUM('MRR Conglomerado'!AO704:AQ704)/SUM('MRR Conglomerado'!AC704:AE704),3)),"")</f>
        <v>1.308</v>
      </c>
      <c r="AA704" s="13" t="n">
        <f aca="false">IFERROR(IF(SUM('MRR Conglomerado'!AD704:AF704)=0,"",ROUND(SUM('MRR Conglomerado'!AP704:AR704)/SUM('MRR Conglomerado'!AD704:AF704),3)),"")</f>
        <v>1.304</v>
      </c>
      <c r="AB704" s="13" t="n">
        <f aca="false">IFERROR(IF(SUM('MRR Conglomerado'!AE704:AG704)=0,"",ROUND(SUM('MRR Conglomerado'!AQ704:AS704)/SUM('MRR Conglomerado'!AE704:AG704),3)),"")</f>
        <v>1.323</v>
      </c>
    </row>
    <row r="705" customFormat="false" ht="15" hidden="false" customHeight="false" outlineLevel="0" collapsed="false">
      <c r="A705" s="10" t="s">
        <v>1470</v>
      </c>
      <c r="B705" s="13" t="str">
        <f aca="false">IFERROR(IF(SUM('MRR Conglomerado'!E705:G705)=0,"",ROUND(SUM('MRR Conglomerado'!Q705:S705)/SUM('MRR Conglomerado'!E705:G705),3)),"")</f>
        <v/>
      </c>
      <c r="C705" s="13" t="str">
        <f aca="false">IFERROR(IF(SUM('MRR Conglomerado'!F705:H705)=0,"",ROUND(SUM('MRR Conglomerado'!R705:T705)/SUM('MRR Conglomerado'!F705:H705),3)),"")</f>
        <v/>
      </c>
      <c r="D705" s="13" t="str">
        <f aca="false">IFERROR(IF(SUM('MRR Conglomerado'!G705:I705)=0,"",ROUND(SUM('MRR Conglomerado'!S705:U705)/SUM('MRR Conglomerado'!G705:I705),3)),"")</f>
        <v/>
      </c>
      <c r="E705" s="13" t="str">
        <f aca="false">IFERROR(IF(SUM('MRR Conglomerado'!H705:J705)=0,"",ROUND(SUM('MRR Conglomerado'!T705:V705)/SUM('MRR Conglomerado'!H705:J705),3)),"")</f>
        <v/>
      </c>
      <c r="F705" s="13" t="str">
        <f aca="false">IFERROR(IF(SUM('MRR Conglomerado'!I705:K705)=0,"",ROUND(SUM('MRR Conglomerado'!U705:W705)/SUM('MRR Conglomerado'!I705:K705),3)),"")</f>
        <v/>
      </c>
      <c r="G705" s="13" t="str">
        <f aca="false">IFERROR(IF(SUM('MRR Conglomerado'!J705:L705)=0,"",ROUND(SUM('MRR Conglomerado'!V705:X705)/SUM('MRR Conglomerado'!J705:L705),3)),"")</f>
        <v/>
      </c>
      <c r="H705" s="13" t="str">
        <f aca="false">IFERROR(IF(SUM('MRR Conglomerado'!K705:M705)=0,"",ROUND(SUM('MRR Conglomerado'!W705:Y705)/SUM('MRR Conglomerado'!K705:M705),3)),"")</f>
        <v/>
      </c>
      <c r="I705" s="13" t="str">
        <f aca="false">IFERROR(IF(SUM('MRR Conglomerado'!L705:N705)=0,"",ROUND(SUM('MRR Conglomerado'!X705:Z705)/SUM('MRR Conglomerado'!L705:N705),3)),"")</f>
        <v/>
      </c>
      <c r="J705" s="13" t="str">
        <f aca="false">IFERROR(IF(SUM('MRR Conglomerado'!M705:O705)=0,"",ROUND(SUM('MRR Conglomerado'!Y705:AA705)/SUM('MRR Conglomerado'!M705:O705),3)),"")</f>
        <v/>
      </c>
      <c r="K705" s="13" t="str">
        <f aca="false">IFERROR(IF(SUM('MRR Conglomerado'!N705:P705)=0,"",ROUND(SUM('MRR Conglomerado'!Z705:AB705)/SUM('MRR Conglomerado'!N705:P705),3)),"")</f>
        <v/>
      </c>
      <c r="L705" s="13" t="str">
        <f aca="false">IFERROR(IF(SUM('MRR Conglomerado'!O705:Q705)=0,"",ROUND(SUM('MRR Conglomerado'!AA705:AC705)/SUM('MRR Conglomerado'!O705:Q705),3)),"")</f>
        <v/>
      </c>
      <c r="M705" s="13" t="str">
        <f aca="false">IFERROR(IF(SUM('MRR Conglomerado'!P705:R705)=0,"",ROUND(SUM('MRR Conglomerado'!AB705:AD705)/SUM('MRR Conglomerado'!P705:R705),3)),"")</f>
        <v/>
      </c>
      <c r="N705" s="13" t="str">
        <f aca="false">IFERROR(IF(SUM('MRR Conglomerado'!Q705:S705)=0,"",ROUND(SUM('MRR Conglomerado'!AC705:AE705)/SUM('MRR Conglomerado'!Q705:S705),3)),"")</f>
        <v/>
      </c>
      <c r="O705" s="13" t="str">
        <f aca="false">IFERROR(IF(SUM('MRR Conglomerado'!R705:T705)=0,"",ROUND(SUM('MRR Conglomerado'!AD705:AF705)/SUM('MRR Conglomerado'!R705:T705),3)),"")</f>
        <v/>
      </c>
      <c r="P705" s="13" t="str">
        <f aca="false">IFERROR(IF(SUM('MRR Conglomerado'!S705:U705)=0,"",ROUND(SUM('MRR Conglomerado'!AE705:AG705)/SUM('MRR Conglomerado'!S705:U705),3)),"")</f>
        <v/>
      </c>
      <c r="Q705" s="13" t="str">
        <f aca="false">IFERROR(IF(SUM('MRR Conglomerado'!T705:V705)=0,"",ROUND(SUM('MRR Conglomerado'!AF705:AH705)/SUM('MRR Conglomerado'!T705:V705),3)),"")</f>
        <v/>
      </c>
      <c r="R705" s="13" t="str">
        <f aca="false">IFERROR(IF(SUM('MRR Conglomerado'!U705:W705)=0,"",ROUND(SUM('MRR Conglomerado'!AG705:AI705)/SUM('MRR Conglomerado'!U705:W705),3)),"")</f>
        <v/>
      </c>
      <c r="S705" s="13" t="str">
        <f aca="false">IFERROR(IF(SUM('MRR Conglomerado'!V705:X705)=0,"",ROUND(SUM('MRR Conglomerado'!AH705:AJ705)/SUM('MRR Conglomerado'!V705:X705),3)),"")</f>
        <v/>
      </c>
      <c r="T705" s="13" t="str">
        <f aca="false">IFERROR(IF(SUM('MRR Conglomerado'!W705:Y705)=0,"",ROUND(SUM('MRR Conglomerado'!AI705:AK705)/SUM('MRR Conglomerado'!W705:Y705),3)),"")</f>
        <v/>
      </c>
      <c r="U705" s="13" t="str">
        <f aca="false">IFERROR(IF(SUM('MRR Conglomerado'!X705:Z705)=0,"",ROUND(SUM('MRR Conglomerado'!AJ705:AL705)/SUM('MRR Conglomerado'!X705:Z705),3)),"")</f>
        <v/>
      </c>
      <c r="V705" s="13" t="str">
        <f aca="false">IFERROR(IF(SUM('MRR Conglomerado'!Y705:AA705)=0,"",ROUND(SUM('MRR Conglomerado'!AK705:AM705)/SUM('MRR Conglomerado'!Y705:AA705),3)),"")</f>
        <v/>
      </c>
      <c r="W705" s="13" t="str">
        <f aca="false">IFERROR(IF(SUM('MRR Conglomerado'!Z705:AB705)=0,"",ROUND(SUM('MRR Conglomerado'!AL705:AN705)/SUM('MRR Conglomerado'!Z705:AB705),3)),"")</f>
        <v/>
      </c>
      <c r="X705" s="13" t="str">
        <f aca="false">IFERROR(IF(SUM('MRR Conglomerado'!AA705:AC705)=0,"",ROUND(SUM('MRR Conglomerado'!AM705:AO705)/SUM('MRR Conglomerado'!AA705:AC705),3)),"")</f>
        <v/>
      </c>
      <c r="Y705" s="13" t="str">
        <f aca="false">IFERROR(IF(SUM('MRR Conglomerado'!AB705:AD705)=0,"",ROUND(SUM('MRR Conglomerado'!AN705:AP705)/SUM('MRR Conglomerado'!AB705:AD705),3)),"")</f>
        <v/>
      </c>
      <c r="Z705" s="13" t="str">
        <f aca="false">IFERROR(IF(SUM('MRR Conglomerado'!AC705:AE705)=0,"",ROUND(SUM('MRR Conglomerado'!AO705:AQ705)/SUM('MRR Conglomerado'!AC705:AE705),3)),"")</f>
        <v/>
      </c>
      <c r="AA705" s="13" t="str">
        <f aca="false">IFERROR(IF(SUM('MRR Conglomerado'!AD705:AF705)=0,"",ROUND(SUM('MRR Conglomerado'!AP705:AR705)/SUM('MRR Conglomerado'!AD705:AF705),3)),"")</f>
        <v/>
      </c>
      <c r="AB705" s="13" t="n">
        <f aca="false">IFERROR(IF(SUM('MRR Conglomerado'!AE705:AG705)=0,"",ROUND(SUM('MRR Conglomerado'!AQ705:AS705)/SUM('MRR Conglomerado'!AE705:AG705),3)),"")</f>
        <v>3.123</v>
      </c>
    </row>
    <row r="706" customFormat="false" ht="15" hidden="false" customHeight="false" outlineLevel="0" collapsed="false">
      <c r="A706" s="10" t="s">
        <v>1472</v>
      </c>
      <c r="B706" s="13" t="str">
        <f aca="false">IFERROR(IF(SUM('MRR Conglomerado'!E706:G706)=0,"",ROUND(SUM('MRR Conglomerado'!Q706:S706)/SUM('MRR Conglomerado'!E706:G706),3)),"")</f>
        <v/>
      </c>
      <c r="C706" s="13" t="str">
        <f aca="false">IFERROR(IF(SUM('MRR Conglomerado'!F706:H706)=0,"",ROUND(SUM('MRR Conglomerado'!R706:T706)/SUM('MRR Conglomerado'!F706:H706),3)),"")</f>
        <v/>
      </c>
      <c r="D706" s="13" t="str">
        <f aca="false">IFERROR(IF(SUM('MRR Conglomerado'!G706:I706)=0,"",ROUND(SUM('MRR Conglomerado'!S706:U706)/SUM('MRR Conglomerado'!G706:I706),3)),"")</f>
        <v/>
      </c>
      <c r="E706" s="13" t="str">
        <f aca="false">IFERROR(IF(SUM('MRR Conglomerado'!H706:J706)=0,"",ROUND(SUM('MRR Conglomerado'!T706:V706)/SUM('MRR Conglomerado'!H706:J706),3)),"")</f>
        <v/>
      </c>
      <c r="F706" s="13" t="str">
        <f aca="false">IFERROR(IF(SUM('MRR Conglomerado'!I706:K706)=0,"",ROUND(SUM('MRR Conglomerado'!U706:W706)/SUM('MRR Conglomerado'!I706:K706),3)),"")</f>
        <v/>
      </c>
      <c r="G706" s="13" t="str">
        <f aca="false">IFERROR(IF(SUM('MRR Conglomerado'!J706:L706)=0,"",ROUND(SUM('MRR Conglomerado'!V706:X706)/SUM('MRR Conglomerado'!J706:L706),3)),"")</f>
        <v/>
      </c>
      <c r="H706" s="13" t="str">
        <f aca="false">IFERROR(IF(SUM('MRR Conglomerado'!K706:M706)=0,"",ROUND(SUM('MRR Conglomerado'!W706:Y706)/SUM('MRR Conglomerado'!K706:M706),3)),"")</f>
        <v/>
      </c>
      <c r="I706" s="13" t="str">
        <f aca="false">IFERROR(IF(SUM('MRR Conglomerado'!L706:N706)=0,"",ROUND(SUM('MRR Conglomerado'!X706:Z706)/SUM('MRR Conglomerado'!L706:N706),3)),"")</f>
        <v/>
      </c>
      <c r="J706" s="13" t="str">
        <f aca="false">IFERROR(IF(SUM('MRR Conglomerado'!M706:O706)=0,"",ROUND(SUM('MRR Conglomerado'!Y706:AA706)/SUM('MRR Conglomerado'!M706:O706),3)),"")</f>
        <v/>
      </c>
      <c r="K706" s="13" t="str">
        <f aca="false">IFERROR(IF(SUM('MRR Conglomerado'!N706:P706)=0,"",ROUND(SUM('MRR Conglomerado'!Z706:AB706)/SUM('MRR Conglomerado'!N706:P706),3)),"")</f>
        <v/>
      </c>
      <c r="L706" s="13" t="str">
        <f aca="false">IFERROR(IF(SUM('MRR Conglomerado'!O706:Q706)=0,"",ROUND(SUM('MRR Conglomerado'!AA706:AC706)/SUM('MRR Conglomerado'!O706:Q706),3)),"")</f>
        <v/>
      </c>
      <c r="M706" s="13" t="str">
        <f aca="false">IFERROR(IF(SUM('MRR Conglomerado'!P706:R706)=0,"",ROUND(SUM('MRR Conglomerado'!AB706:AD706)/SUM('MRR Conglomerado'!P706:R706),3)),"")</f>
        <v/>
      </c>
      <c r="N706" s="13" t="str">
        <f aca="false">IFERROR(IF(SUM('MRR Conglomerado'!Q706:S706)=0,"",ROUND(SUM('MRR Conglomerado'!AC706:AE706)/SUM('MRR Conglomerado'!Q706:S706),3)),"")</f>
        <v/>
      </c>
      <c r="O706" s="13" t="str">
        <f aca="false">IFERROR(IF(SUM('MRR Conglomerado'!R706:T706)=0,"",ROUND(SUM('MRR Conglomerado'!AD706:AF706)/SUM('MRR Conglomerado'!R706:T706),3)),"")</f>
        <v/>
      </c>
      <c r="P706" s="13" t="str">
        <f aca="false">IFERROR(IF(SUM('MRR Conglomerado'!S706:U706)=0,"",ROUND(SUM('MRR Conglomerado'!AE706:AG706)/SUM('MRR Conglomerado'!S706:U706),3)),"")</f>
        <v/>
      </c>
      <c r="Q706" s="13" t="str">
        <f aca="false">IFERROR(IF(SUM('MRR Conglomerado'!T706:V706)=0,"",ROUND(SUM('MRR Conglomerado'!AF706:AH706)/SUM('MRR Conglomerado'!T706:V706),3)),"")</f>
        <v/>
      </c>
      <c r="R706" s="13" t="str">
        <f aca="false">IFERROR(IF(SUM('MRR Conglomerado'!U706:W706)=0,"",ROUND(SUM('MRR Conglomerado'!AG706:AI706)/SUM('MRR Conglomerado'!U706:W706),3)),"")</f>
        <v/>
      </c>
      <c r="S706" s="13" t="str">
        <f aca="false">IFERROR(IF(SUM('MRR Conglomerado'!V706:X706)=0,"",ROUND(SUM('MRR Conglomerado'!AH706:AJ706)/SUM('MRR Conglomerado'!V706:X706),3)),"")</f>
        <v/>
      </c>
      <c r="T706" s="13" t="str">
        <f aca="false">IFERROR(IF(SUM('MRR Conglomerado'!W706:Y706)=0,"",ROUND(SUM('MRR Conglomerado'!AI706:AK706)/SUM('MRR Conglomerado'!W706:Y706),3)),"")</f>
        <v/>
      </c>
      <c r="U706" s="13" t="str">
        <f aca="false">IFERROR(IF(SUM('MRR Conglomerado'!X706:Z706)=0,"",ROUND(SUM('MRR Conglomerado'!AJ706:AL706)/SUM('MRR Conglomerado'!X706:Z706),3)),"")</f>
        <v/>
      </c>
      <c r="V706" s="13" t="str">
        <f aca="false">IFERROR(IF(SUM('MRR Conglomerado'!Y706:AA706)=0,"",ROUND(SUM('MRR Conglomerado'!AK706:AM706)/SUM('MRR Conglomerado'!Y706:AA706),3)),"")</f>
        <v/>
      </c>
      <c r="W706" s="13" t="str">
        <f aca="false">IFERROR(IF(SUM('MRR Conglomerado'!Z706:AB706)=0,"",ROUND(SUM('MRR Conglomerado'!AL706:AN706)/SUM('MRR Conglomerado'!Z706:AB706),3)),"")</f>
        <v/>
      </c>
      <c r="X706" s="13" t="str">
        <f aca="false">IFERROR(IF(SUM('MRR Conglomerado'!AA706:AC706)=0,"",ROUND(SUM('MRR Conglomerado'!AM706:AO706)/SUM('MRR Conglomerado'!AA706:AC706),3)),"")</f>
        <v/>
      </c>
      <c r="Y706" s="13" t="str">
        <f aca="false">IFERROR(IF(SUM('MRR Conglomerado'!AB706:AD706)=0,"",ROUND(SUM('MRR Conglomerado'!AN706:AP706)/SUM('MRR Conglomerado'!AB706:AD706),3)),"")</f>
        <v/>
      </c>
      <c r="Z706" s="13" t="str">
        <f aca="false">IFERROR(IF(SUM('MRR Conglomerado'!AC706:AE706)=0,"",ROUND(SUM('MRR Conglomerado'!AO706:AQ706)/SUM('MRR Conglomerado'!AC706:AE706),3)),"")</f>
        <v/>
      </c>
      <c r="AA706" s="13" t="str">
        <f aca="false">IFERROR(IF(SUM('MRR Conglomerado'!AD706:AF706)=0,"",ROUND(SUM('MRR Conglomerado'!AP706:AR706)/SUM('MRR Conglomerado'!AD706:AF706),3)),"")</f>
        <v/>
      </c>
      <c r="AB706" s="13" t="str">
        <f aca="false">IFERROR(IF(SUM('MRR Conglomerado'!AE706:AG706)=0,"",ROUND(SUM('MRR Conglomerado'!AQ706:AS706)/SUM('MRR Conglomerado'!AE706:AG706),3)),"")</f>
        <v/>
      </c>
    </row>
    <row r="707" customFormat="false" ht="15" hidden="false" customHeight="false" outlineLevel="0" collapsed="false">
      <c r="A707" s="10" t="s">
        <v>1474</v>
      </c>
      <c r="B707" s="13" t="str">
        <f aca="false">IFERROR(IF(SUM('MRR Conglomerado'!E707:G707)=0,"",ROUND(SUM('MRR Conglomerado'!Q707:S707)/SUM('MRR Conglomerado'!E707:G707),3)),"")</f>
        <v/>
      </c>
      <c r="C707" s="13" t="str">
        <f aca="false">IFERROR(IF(SUM('MRR Conglomerado'!F707:H707)=0,"",ROUND(SUM('MRR Conglomerado'!R707:T707)/SUM('MRR Conglomerado'!F707:H707),3)),"")</f>
        <v/>
      </c>
      <c r="D707" s="13" t="str">
        <f aca="false">IFERROR(IF(SUM('MRR Conglomerado'!G707:I707)=0,"",ROUND(SUM('MRR Conglomerado'!S707:U707)/SUM('MRR Conglomerado'!G707:I707),3)),"")</f>
        <v/>
      </c>
      <c r="E707" s="13" t="str">
        <f aca="false">IFERROR(IF(SUM('MRR Conglomerado'!H707:J707)=0,"",ROUND(SUM('MRR Conglomerado'!T707:V707)/SUM('MRR Conglomerado'!H707:J707),3)),"")</f>
        <v/>
      </c>
      <c r="F707" s="13" t="str">
        <f aca="false">IFERROR(IF(SUM('MRR Conglomerado'!I707:K707)=0,"",ROUND(SUM('MRR Conglomerado'!U707:W707)/SUM('MRR Conglomerado'!I707:K707),3)),"")</f>
        <v/>
      </c>
      <c r="G707" s="13" t="str">
        <f aca="false">IFERROR(IF(SUM('MRR Conglomerado'!J707:L707)=0,"",ROUND(SUM('MRR Conglomerado'!V707:X707)/SUM('MRR Conglomerado'!J707:L707),3)),"")</f>
        <v/>
      </c>
      <c r="H707" s="13" t="str">
        <f aca="false">IFERROR(IF(SUM('MRR Conglomerado'!K707:M707)=0,"",ROUND(SUM('MRR Conglomerado'!W707:Y707)/SUM('MRR Conglomerado'!K707:M707),3)),"")</f>
        <v/>
      </c>
      <c r="I707" s="13" t="str">
        <f aca="false">IFERROR(IF(SUM('MRR Conglomerado'!L707:N707)=0,"",ROUND(SUM('MRR Conglomerado'!X707:Z707)/SUM('MRR Conglomerado'!L707:N707),3)),"")</f>
        <v/>
      </c>
      <c r="J707" s="13" t="str">
        <f aca="false">IFERROR(IF(SUM('MRR Conglomerado'!M707:O707)=0,"",ROUND(SUM('MRR Conglomerado'!Y707:AA707)/SUM('MRR Conglomerado'!M707:O707),3)),"")</f>
        <v/>
      </c>
      <c r="K707" s="13" t="n">
        <f aca="false">IFERROR(IF(SUM('MRR Conglomerado'!N707:P707)=0,"",ROUND(SUM('MRR Conglomerado'!Z707:AB707)/SUM('MRR Conglomerado'!N707:P707),3)),"")</f>
        <v>1.339</v>
      </c>
      <c r="L707" s="13" t="n">
        <f aca="false">IFERROR(IF(SUM('MRR Conglomerado'!O707:Q707)=0,"",ROUND(SUM('MRR Conglomerado'!AA707:AC707)/SUM('MRR Conglomerado'!O707:Q707),3)),"")</f>
        <v>0.769</v>
      </c>
      <c r="M707" s="13" t="n">
        <f aca="false">IFERROR(IF(SUM('MRR Conglomerado'!P707:R707)=0,"",ROUND(SUM('MRR Conglomerado'!AB707:AD707)/SUM('MRR Conglomerado'!P707:R707),3)),"")</f>
        <v>0.746</v>
      </c>
      <c r="N707" s="13" t="n">
        <f aca="false">IFERROR(IF(SUM('MRR Conglomerado'!Q707:S707)=0,"",ROUND(SUM('MRR Conglomerado'!AC707:AE707)/SUM('MRR Conglomerado'!Q707:S707),3)),"")</f>
        <v>0.813</v>
      </c>
      <c r="O707" s="13" t="n">
        <f aca="false">IFERROR(IF(SUM('MRR Conglomerado'!R707:T707)=0,"",ROUND(SUM('MRR Conglomerado'!AD707:AF707)/SUM('MRR Conglomerado'!R707:T707),3)),"")</f>
        <v>2.203</v>
      </c>
      <c r="P707" s="13" t="n">
        <f aca="false">IFERROR(IF(SUM('MRR Conglomerado'!S707:U707)=0,"",ROUND(SUM('MRR Conglomerado'!AE707:AG707)/SUM('MRR Conglomerado'!S707:U707),3)),"")</f>
        <v>1.429</v>
      </c>
      <c r="Q707" s="13" t="n">
        <f aca="false">IFERROR(IF(SUM('MRR Conglomerado'!T707:V707)=0,"",ROUND(SUM('MRR Conglomerado'!AF707:AH707)/SUM('MRR Conglomerado'!T707:V707),3)),"")</f>
        <v>1.47</v>
      </c>
      <c r="R707" s="13" t="n">
        <f aca="false">IFERROR(IF(SUM('MRR Conglomerado'!U707:W707)=0,"",ROUND(SUM('MRR Conglomerado'!AG707:AI707)/SUM('MRR Conglomerado'!U707:W707),3)),"")</f>
        <v>2.086</v>
      </c>
      <c r="S707" s="13" t="n">
        <f aca="false">IFERROR(IF(SUM('MRR Conglomerado'!V707:X707)=0,"",ROUND(SUM('MRR Conglomerado'!AH707:AJ707)/SUM('MRR Conglomerado'!V707:X707),3)),"")</f>
        <v>5.183</v>
      </c>
      <c r="T707" s="13" t="n">
        <f aca="false">IFERROR(IF(SUM('MRR Conglomerado'!W707:Y707)=0,"",ROUND(SUM('MRR Conglomerado'!AI707:AK707)/SUM('MRR Conglomerado'!W707:Y707),3)),"")</f>
        <v>4.98</v>
      </c>
      <c r="U707" s="13" t="n">
        <f aca="false">IFERROR(IF(SUM('MRR Conglomerado'!X707:Z707)=0,"",ROUND(SUM('MRR Conglomerado'!AJ707:AL707)/SUM('MRR Conglomerado'!X707:Z707),3)),"")</f>
        <v>4.626</v>
      </c>
      <c r="V707" s="13" t="n">
        <f aca="false">IFERROR(IF(SUM('MRR Conglomerado'!Y707:AA707)=0,"",ROUND(SUM('MRR Conglomerado'!AK707:AM707)/SUM('MRR Conglomerado'!Y707:AA707),3)),"")</f>
        <v>1.727</v>
      </c>
      <c r="W707" s="13" t="n">
        <f aca="false">IFERROR(IF(SUM('MRR Conglomerado'!Z707:AB707)=0,"",ROUND(SUM('MRR Conglomerado'!AL707:AN707)/SUM('MRR Conglomerado'!Z707:AB707),3)),"")</f>
        <v>1.719</v>
      </c>
      <c r="X707" s="13" t="n">
        <f aca="false">IFERROR(IF(SUM('MRR Conglomerado'!AA707:AC707)=0,"",ROUND(SUM('MRR Conglomerado'!AM707:AO707)/SUM('MRR Conglomerado'!AA707:AC707),3)),"")</f>
        <v>0.816</v>
      </c>
      <c r="Y707" s="13" t="n">
        <f aca="false">IFERROR(IF(SUM('MRR Conglomerado'!AB707:AD707)=0,"",ROUND(SUM('MRR Conglomerado'!AN707:AP707)/SUM('MRR Conglomerado'!AB707:AD707),3)),"")</f>
        <v>0.912</v>
      </c>
      <c r="Z707" s="13" t="n">
        <f aca="false">IFERROR(IF(SUM('MRR Conglomerado'!AC707:AE707)=0,"",ROUND(SUM('MRR Conglomerado'!AO707:AQ707)/SUM('MRR Conglomerado'!AC707:AE707),3)),"")</f>
        <v>0.982</v>
      </c>
      <c r="AA707" s="13" t="n">
        <f aca="false">IFERROR(IF(SUM('MRR Conglomerado'!AD707:AF707)=0,"",ROUND(SUM('MRR Conglomerado'!AP707:AR707)/SUM('MRR Conglomerado'!AD707:AF707),3)),"")</f>
        <v>0.706</v>
      </c>
      <c r="AB707" s="13" t="n">
        <f aca="false">IFERROR(IF(SUM('MRR Conglomerado'!AE707:AG707)=0,"",ROUND(SUM('MRR Conglomerado'!AQ707:AS707)/SUM('MRR Conglomerado'!AE707:AG707),3)),"")</f>
        <v>0.7</v>
      </c>
    </row>
    <row r="708" customFormat="false" ht="15" hidden="false" customHeight="false" outlineLevel="0" collapsed="false">
      <c r="A708" s="10" t="s">
        <v>1476</v>
      </c>
      <c r="B708" s="13" t="n">
        <f aca="false">IFERROR(IF(SUM('MRR Conglomerado'!E708:G708)=0,"",ROUND(SUM('MRR Conglomerado'!Q708:S708)/SUM('MRR Conglomerado'!E708:G708),3)),"")</f>
        <v>2.418</v>
      </c>
      <c r="C708" s="13" t="n">
        <f aca="false">IFERROR(IF(SUM('MRR Conglomerado'!F708:H708)=0,"",ROUND(SUM('MRR Conglomerado'!R708:T708)/SUM('MRR Conglomerado'!F708:H708),3)),"")</f>
        <v>0.647</v>
      </c>
      <c r="D708" s="13" t="n">
        <f aca="false">IFERROR(IF(SUM('MRR Conglomerado'!G708:I708)=0,"",ROUND(SUM('MRR Conglomerado'!S708:U708)/SUM('MRR Conglomerado'!G708:I708),3)),"")</f>
        <v>0.202</v>
      </c>
      <c r="E708" s="13" t="n">
        <f aca="false">IFERROR(IF(SUM('MRR Conglomerado'!H708:J708)=0,"",ROUND(SUM('MRR Conglomerado'!T708:V708)/SUM('MRR Conglomerado'!H708:J708),3)),"")</f>
        <v>0</v>
      </c>
      <c r="F708" s="13" t="n">
        <f aca="false">IFERROR(IF(SUM('MRR Conglomerado'!I708:K708)=0,"",ROUND(SUM('MRR Conglomerado'!U708:W708)/SUM('MRR Conglomerado'!I708:K708),3)),"")</f>
        <v>0</v>
      </c>
      <c r="G708" s="13" t="n">
        <f aca="false">IFERROR(IF(SUM('MRR Conglomerado'!J708:L708)=0,"",ROUND(SUM('MRR Conglomerado'!V708:X708)/SUM('MRR Conglomerado'!J708:L708),3)),"")</f>
        <v>0</v>
      </c>
      <c r="H708" s="13" t="n">
        <f aca="false">IFERROR(IF(SUM('MRR Conglomerado'!K708:M708)=0,"",ROUND(SUM('MRR Conglomerado'!W708:Y708)/SUM('MRR Conglomerado'!K708:M708),3)),"")</f>
        <v>0</v>
      </c>
      <c r="I708" s="13" t="n">
        <f aca="false">IFERROR(IF(SUM('MRR Conglomerado'!L708:N708)=0,"",ROUND(SUM('MRR Conglomerado'!X708:Z708)/SUM('MRR Conglomerado'!L708:N708),3)),"")</f>
        <v>0</v>
      </c>
      <c r="J708" s="13" t="n">
        <f aca="false">IFERROR(IF(SUM('MRR Conglomerado'!M708:O708)=0,"",ROUND(SUM('MRR Conglomerado'!Y708:AA708)/SUM('MRR Conglomerado'!M708:O708),3)),"")</f>
        <v>0</v>
      </c>
      <c r="K708" s="13" t="n">
        <f aca="false">IFERROR(IF(SUM('MRR Conglomerado'!N708:P708)=0,"",ROUND(SUM('MRR Conglomerado'!Z708:AB708)/SUM('MRR Conglomerado'!N708:P708),3)),"")</f>
        <v>0</v>
      </c>
      <c r="L708" s="13" t="n">
        <f aca="false">IFERROR(IF(SUM('MRR Conglomerado'!O708:Q708)=0,"",ROUND(SUM('MRR Conglomerado'!AA708:AC708)/SUM('MRR Conglomerado'!O708:Q708),3)),"")</f>
        <v>0</v>
      </c>
      <c r="M708" s="13" t="n">
        <f aca="false">IFERROR(IF(SUM('MRR Conglomerado'!P708:R708)=0,"",ROUND(SUM('MRR Conglomerado'!AB708:AD708)/SUM('MRR Conglomerado'!P708:R708),3)),"")</f>
        <v>0</v>
      </c>
      <c r="N708" s="13" t="n">
        <f aca="false">IFERROR(IF(SUM('MRR Conglomerado'!Q708:S708)=0,"",ROUND(SUM('MRR Conglomerado'!AC708:AE708)/SUM('MRR Conglomerado'!Q708:S708),3)),"")</f>
        <v>0</v>
      </c>
      <c r="O708" s="13" t="n">
        <f aca="false">IFERROR(IF(SUM('MRR Conglomerado'!R708:T708)=0,"",ROUND(SUM('MRR Conglomerado'!AD708:AF708)/SUM('MRR Conglomerado'!R708:T708),3)),"")</f>
        <v>0</v>
      </c>
      <c r="P708" s="13" t="n">
        <f aca="false">IFERROR(IF(SUM('MRR Conglomerado'!S708:U708)=0,"",ROUND(SUM('MRR Conglomerado'!AE708:AG708)/SUM('MRR Conglomerado'!S708:U708),3)),"")</f>
        <v>0</v>
      </c>
      <c r="Q708" s="13" t="str">
        <f aca="false">IFERROR(IF(SUM('MRR Conglomerado'!T708:V708)=0,"",ROUND(SUM('MRR Conglomerado'!AF708:AH708)/SUM('MRR Conglomerado'!T708:V708),3)),"")</f>
        <v/>
      </c>
      <c r="R708" s="13" t="str">
        <f aca="false">IFERROR(IF(SUM('MRR Conglomerado'!U708:W708)=0,"",ROUND(SUM('MRR Conglomerado'!AG708:AI708)/SUM('MRR Conglomerado'!U708:W708),3)),"")</f>
        <v/>
      </c>
      <c r="S708" s="13" t="str">
        <f aca="false">IFERROR(IF(SUM('MRR Conglomerado'!V708:X708)=0,"",ROUND(SUM('MRR Conglomerado'!AH708:AJ708)/SUM('MRR Conglomerado'!V708:X708),3)),"")</f>
        <v/>
      </c>
      <c r="T708" s="13" t="str">
        <f aca="false">IFERROR(IF(SUM('MRR Conglomerado'!W708:Y708)=0,"",ROUND(SUM('MRR Conglomerado'!AI708:AK708)/SUM('MRR Conglomerado'!W708:Y708),3)),"")</f>
        <v/>
      </c>
      <c r="U708" s="13" t="str">
        <f aca="false">IFERROR(IF(SUM('MRR Conglomerado'!X708:Z708)=0,"",ROUND(SUM('MRR Conglomerado'!AJ708:AL708)/SUM('MRR Conglomerado'!X708:Z708),3)),"")</f>
        <v/>
      </c>
      <c r="V708" s="13" t="str">
        <f aca="false">IFERROR(IF(SUM('MRR Conglomerado'!Y708:AA708)=0,"",ROUND(SUM('MRR Conglomerado'!AK708:AM708)/SUM('MRR Conglomerado'!Y708:AA708),3)),"")</f>
        <v/>
      </c>
      <c r="W708" s="13" t="str">
        <f aca="false">IFERROR(IF(SUM('MRR Conglomerado'!Z708:AB708)=0,"",ROUND(SUM('MRR Conglomerado'!AL708:AN708)/SUM('MRR Conglomerado'!Z708:AB708),3)),"")</f>
        <v/>
      </c>
      <c r="X708" s="13" t="str">
        <f aca="false">IFERROR(IF(SUM('MRR Conglomerado'!AA708:AC708)=0,"",ROUND(SUM('MRR Conglomerado'!AM708:AO708)/SUM('MRR Conglomerado'!AA708:AC708),3)),"")</f>
        <v/>
      </c>
      <c r="Y708" s="13" t="str">
        <f aca="false">IFERROR(IF(SUM('MRR Conglomerado'!AB708:AD708)=0,"",ROUND(SUM('MRR Conglomerado'!AN708:AP708)/SUM('MRR Conglomerado'!AB708:AD708),3)),"")</f>
        <v/>
      </c>
      <c r="Z708" s="13" t="str">
        <f aca="false">IFERROR(IF(SUM('MRR Conglomerado'!AC708:AE708)=0,"",ROUND(SUM('MRR Conglomerado'!AO708:AQ708)/SUM('MRR Conglomerado'!AC708:AE708),3)),"")</f>
        <v/>
      </c>
      <c r="AA708" s="13" t="str">
        <f aca="false">IFERROR(IF(SUM('MRR Conglomerado'!AD708:AF708)=0,"",ROUND(SUM('MRR Conglomerado'!AP708:AR708)/SUM('MRR Conglomerado'!AD708:AF708),3)),"")</f>
        <v/>
      </c>
      <c r="AB708" s="13" t="str">
        <f aca="false">IFERROR(IF(SUM('MRR Conglomerado'!AE708:AG708)=0,"",ROUND(SUM('MRR Conglomerado'!AQ708:AS708)/SUM('MRR Conglomerado'!AE708:AG708),3)),"")</f>
        <v/>
      </c>
    </row>
    <row r="709" customFormat="false" ht="15" hidden="false" customHeight="false" outlineLevel="0" collapsed="false">
      <c r="A709" s="10" t="s">
        <v>1478</v>
      </c>
      <c r="B709" s="13" t="n">
        <f aca="false">IFERROR(IF(SUM('MRR Conglomerado'!E709:G709)=0,"",ROUND(SUM('MRR Conglomerado'!Q709:S709)/SUM('MRR Conglomerado'!E709:G709),3)),"")</f>
        <v>1.61</v>
      </c>
      <c r="C709" s="13" t="n">
        <f aca="false">IFERROR(IF(SUM('MRR Conglomerado'!F709:H709)=0,"",ROUND(SUM('MRR Conglomerado'!R709:T709)/SUM('MRR Conglomerado'!F709:H709),3)),"")</f>
        <v>0.236</v>
      </c>
      <c r="D709" s="13" t="n">
        <f aca="false">IFERROR(IF(SUM('MRR Conglomerado'!G709:I709)=0,"",ROUND(SUM('MRR Conglomerado'!S709:U709)/SUM('MRR Conglomerado'!G709:I709),3)),"")</f>
        <v>0.265</v>
      </c>
      <c r="E709" s="13" t="n">
        <f aca="false">IFERROR(IF(SUM('MRR Conglomerado'!H709:J709)=0,"",ROUND(SUM('MRR Conglomerado'!T709:V709)/SUM('MRR Conglomerado'!H709:J709),3)),"")</f>
        <v>0.27</v>
      </c>
      <c r="F709" s="13" t="n">
        <f aca="false">IFERROR(IF(SUM('MRR Conglomerado'!I709:K709)=0,"",ROUND(SUM('MRR Conglomerado'!U709:W709)/SUM('MRR Conglomerado'!I709:K709),3)),"")</f>
        <v>0.178</v>
      </c>
      <c r="G709" s="13" t="n">
        <f aca="false">IFERROR(IF(SUM('MRR Conglomerado'!J709:L709)=0,"",ROUND(SUM('MRR Conglomerado'!V709:X709)/SUM('MRR Conglomerado'!J709:L709),3)),"")</f>
        <v>0.083</v>
      </c>
      <c r="H709" s="13" t="n">
        <f aca="false">IFERROR(IF(SUM('MRR Conglomerado'!K709:M709)=0,"",ROUND(SUM('MRR Conglomerado'!W709:Y709)/SUM('MRR Conglomerado'!K709:M709),3)),"")</f>
        <v>0</v>
      </c>
      <c r="I709" s="13" t="n">
        <f aca="false">IFERROR(IF(SUM('MRR Conglomerado'!L709:N709)=0,"",ROUND(SUM('MRR Conglomerado'!X709:Z709)/SUM('MRR Conglomerado'!L709:N709),3)),"")</f>
        <v>0</v>
      </c>
      <c r="J709" s="13" t="n">
        <f aca="false">IFERROR(IF(SUM('MRR Conglomerado'!M709:O709)=0,"",ROUND(SUM('MRR Conglomerado'!Y709:AA709)/SUM('MRR Conglomerado'!M709:O709),3)),"")</f>
        <v>0</v>
      </c>
      <c r="K709" s="13" t="n">
        <f aca="false">IFERROR(IF(SUM('MRR Conglomerado'!N709:P709)=0,"",ROUND(SUM('MRR Conglomerado'!Z709:AB709)/SUM('MRR Conglomerado'!N709:P709),3)),"")</f>
        <v>0</v>
      </c>
      <c r="L709" s="13" t="n">
        <f aca="false">IFERROR(IF(SUM('MRR Conglomerado'!O709:Q709)=0,"",ROUND(SUM('MRR Conglomerado'!AA709:AC709)/SUM('MRR Conglomerado'!O709:Q709),3)),"")</f>
        <v>0</v>
      </c>
      <c r="M709" s="13" t="n">
        <f aca="false">IFERROR(IF(SUM('MRR Conglomerado'!P709:R709)=0,"",ROUND(SUM('MRR Conglomerado'!AB709:AD709)/SUM('MRR Conglomerado'!P709:R709),3)),"")</f>
        <v>0</v>
      </c>
      <c r="N709" s="13" t="n">
        <f aca="false">IFERROR(IF(SUM('MRR Conglomerado'!Q709:S709)=0,"",ROUND(SUM('MRR Conglomerado'!AC709:AE709)/SUM('MRR Conglomerado'!Q709:S709),3)),"")</f>
        <v>0</v>
      </c>
      <c r="O709" s="13" t="n">
        <f aca="false">IFERROR(IF(SUM('MRR Conglomerado'!R709:T709)=0,"",ROUND(SUM('MRR Conglomerado'!AD709:AF709)/SUM('MRR Conglomerado'!R709:T709),3)),"")</f>
        <v>0</v>
      </c>
      <c r="P709" s="13" t="n">
        <f aca="false">IFERROR(IF(SUM('MRR Conglomerado'!S709:U709)=0,"",ROUND(SUM('MRR Conglomerado'!AE709:AG709)/SUM('MRR Conglomerado'!S709:U709),3)),"")</f>
        <v>0</v>
      </c>
      <c r="Q709" s="13" t="n">
        <f aca="false">IFERROR(IF(SUM('MRR Conglomerado'!T709:V709)=0,"",ROUND(SUM('MRR Conglomerado'!AF709:AH709)/SUM('MRR Conglomerado'!T709:V709),3)),"")</f>
        <v>0</v>
      </c>
      <c r="R709" s="13" t="n">
        <f aca="false">IFERROR(IF(SUM('MRR Conglomerado'!U709:W709)=0,"",ROUND(SUM('MRR Conglomerado'!AG709:AI709)/SUM('MRR Conglomerado'!U709:W709),3)),"")</f>
        <v>0</v>
      </c>
      <c r="S709" s="13" t="n">
        <f aca="false">IFERROR(IF(SUM('MRR Conglomerado'!V709:X709)=0,"",ROUND(SUM('MRR Conglomerado'!AH709:AJ709)/SUM('MRR Conglomerado'!V709:X709),3)),"")</f>
        <v>0</v>
      </c>
      <c r="T709" s="13" t="str">
        <f aca="false">IFERROR(IF(SUM('MRR Conglomerado'!W709:Y709)=0,"",ROUND(SUM('MRR Conglomerado'!AI709:AK709)/SUM('MRR Conglomerado'!W709:Y709),3)),"")</f>
        <v/>
      </c>
      <c r="U709" s="13" t="str">
        <f aca="false">IFERROR(IF(SUM('MRR Conglomerado'!X709:Z709)=0,"",ROUND(SUM('MRR Conglomerado'!AJ709:AL709)/SUM('MRR Conglomerado'!X709:Z709),3)),"")</f>
        <v/>
      </c>
      <c r="V709" s="13" t="str">
        <f aca="false">IFERROR(IF(SUM('MRR Conglomerado'!Y709:AA709)=0,"",ROUND(SUM('MRR Conglomerado'!AK709:AM709)/SUM('MRR Conglomerado'!Y709:AA709),3)),"")</f>
        <v/>
      </c>
      <c r="W709" s="13" t="str">
        <f aca="false">IFERROR(IF(SUM('MRR Conglomerado'!Z709:AB709)=0,"",ROUND(SUM('MRR Conglomerado'!AL709:AN709)/SUM('MRR Conglomerado'!Z709:AB709),3)),"")</f>
        <v/>
      </c>
      <c r="X709" s="13" t="str">
        <f aca="false">IFERROR(IF(SUM('MRR Conglomerado'!AA709:AC709)=0,"",ROUND(SUM('MRR Conglomerado'!AM709:AO709)/SUM('MRR Conglomerado'!AA709:AC709),3)),"")</f>
        <v/>
      </c>
      <c r="Y709" s="13" t="str">
        <f aca="false">IFERROR(IF(SUM('MRR Conglomerado'!AB709:AD709)=0,"",ROUND(SUM('MRR Conglomerado'!AN709:AP709)/SUM('MRR Conglomerado'!AB709:AD709),3)),"")</f>
        <v/>
      </c>
      <c r="Z709" s="13" t="str">
        <f aca="false">IFERROR(IF(SUM('MRR Conglomerado'!AC709:AE709)=0,"",ROUND(SUM('MRR Conglomerado'!AO709:AQ709)/SUM('MRR Conglomerado'!AC709:AE709),3)),"")</f>
        <v/>
      </c>
      <c r="AA709" s="13" t="str">
        <f aca="false">IFERROR(IF(SUM('MRR Conglomerado'!AD709:AF709)=0,"",ROUND(SUM('MRR Conglomerado'!AP709:AR709)/SUM('MRR Conglomerado'!AD709:AF709),3)),"")</f>
        <v/>
      </c>
      <c r="AB709" s="13" t="str">
        <f aca="false">IFERROR(IF(SUM('MRR Conglomerado'!AE709:AG709)=0,"",ROUND(SUM('MRR Conglomerado'!AQ709:AS709)/SUM('MRR Conglomerado'!AE709:AG709),3)),"")</f>
        <v/>
      </c>
    </row>
    <row r="710" customFormat="false" ht="15" hidden="false" customHeight="false" outlineLevel="0" collapsed="false">
      <c r="A710" s="10" t="s">
        <v>1480</v>
      </c>
      <c r="B710" s="13" t="str">
        <f aca="false">IFERROR(IF(SUM('MRR Conglomerado'!E710:G710)=0,"",ROUND(SUM('MRR Conglomerado'!Q710:S710)/SUM('MRR Conglomerado'!E710:G710),3)),"")</f>
        <v/>
      </c>
      <c r="C710" s="13" t="str">
        <f aca="false">IFERROR(IF(SUM('MRR Conglomerado'!F710:H710)=0,"",ROUND(SUM('MRR Conglomerado'!R710:T710)/SUM('MRR Conglomerado'!F710:H710),3)),"")</f>
        <v/>
      </c>
      <c r="D710" s="13" t="str">
        <f aca="false">IFERROR(IF(SUM('MRR Conglomerado'!G710:I710)=0,"",ROUND(SUM('MRR Conglomerado'!S710:U710)/SUM('MRR Conglomerado'!G710:I710),3)),"")</f>
        <v/>
      </c>
      <c r="E710" s="13" t="str">
        <f aca="false">IFERROR(IF(SUM('MRR Conglomerado'!H710:J710)=0,"",ROUND(SUM('MRR Conglomerado'!T710:V710)/SUM('MRR Conglomerado'!H710:J710),3)),"")</f>
        <v/>
      </c>
      <c r="F710" s="13" t="str">
        <f aca="false">IFERROR(IF(SUM('MRR Conglomerado'!I710:K710)=0,"",ROUND(SUM('MRR Conglomerado'!U710:W710)/SUM('MRR Conglomerado'!I710:K710),3)),"")</f>
        <v/>
      </c>
      <c r="G710" s="13" t="str">
        <f aca="false">IFERROR(IF(SUM('MRR Conglomerado'!J710:L710)=0,"",ROUND(SUM('MRR Conglomerado'!V710:X710)/SUM('MRR Conglomerado'!J710:L710),3)),"")</f>
        <v/>
      </c>
      <c r="H710" s="13" t="str">
        <f aca="false">IFERROR(IF(SUM('MRR Conglomerado'!K710:M710)=0,"",ROUND(SUM('MRR Conglomerado'!W710:Y710)/SUM('MRR Conglomerado'!K710:M710),3)),"")</f>
        <v/>
      </c>
      <c r="I710" s="13" t="str">
        <f aca="false">IFERROR(IF(SUM('MRR Conglomerado'!L710:N710)=0,"",ROUND(SUM('MRR Conglomerado'!X710:Z710)/SUM('MRR Conglomerado'!L710:N710),3)),"")</f>
        <v/>
      </c>
      <c r="J710" s="13" t="str">
        <f aca="false">IFERROR(IF(SUM('MRR Conglomerado'!M710:O710)=0,"",ROUND(SUM('MRR Conglomerado'!Y710:AA710)/SUM('MRR Conglomerado'!M710:O710),3)),"")</f>
        <v/>
      </c>
      <c r="K710" s="13" t="str">
        <f aca="false">IFERROR(IF(SUM('MRR Conglomerado'!N710:P710)=0,"",ROUND(SUM('MRR Conglomerado'!Z710:AB710)/SUM('MRR Conglomerado'!N710:P710),3)),"")</f>
        <v/>
      </c>
      <c r="L710" s="13" t="str">
        <f aca="false">IFERROR(IF(SUM('MRR Conglomerado'!O710:Q710)=0,"",ROUND(SUM('MRR Conglomerado'!AA710:AC710)/SUM('MRR Conglomerado'!O710:Q710),3)),"")</f>
        <v/>
      </c>
      <c r="M710" s="13" t="str">
        <f aca="false">IFERROR(IF(SUM('MRR Conglomerado'!P710:R710)=0,"",ROUND(SUM('MRR Conglomerado'!AB710:AD710)/SUM('MRR Conglomerado'!P710:R710),3)),"")</f>
        <v/>
      </c>
      <c r="N710" s="13" t="str">
        <f aca="false">IFERROR(IF(SUM('MRR Conglomerado'!Q710:S710)=0,"",ROUND(SUM('MRR Conglomerado'!AC710:AE710)/SUM('MRR Conglomerado'!Q710:S710),3)),"")</f>
        <v/>
      </c>
      <c r="O710" s="13" t="str">
        <f aca="false">IFERROR(IF(SUM('MRR Conglomerado'!R710:T710)=0,"",ROUND(SUM('MRR Conglomerado'!AD710:AF710)/SUM('MRR Conglomerado'!R710:T710),3)),"")</f>
        <v/>
      </c>
      <c r="P710" s="13" t="str">
        <f aca="false">IFERROR(IF(SUM('MRR Conglomerado'!S710:U710)=0,"",ROUND(SUM('MRR Conglomerado'!AE710:AG710)/SUM('MRR Conglomerado'!S710:U710),3)),"")</f>
        <v/>
      </c>
      <c r="Q710" s="13" t="str">
        <f aca="false">IFERROR(IF(SUM('MRR Conglomerado'!T710:V710)=0,"",ROUND(SUM('MRR Conglomerado'!AF710:AH710)/SUM('MRR Conglomerado'!T710:V710),3)),"")</f>
        <v/>
      </c>
      <c r="R710" s="13" t="str">
        <f aca="false">IFERROR(IF(SUM('MRR Conglomerado'!U710:W710)=0,"",ROUND(SUM('MRR Conglomerado'!AG710:AI710)/SUM('MRR Conglomerado'!U710:W710),3)),"")</f>
        <v/>
      </c>
      <c r="S710" s="13" t="str">
        <f aca="false">IFERROR(IF(SUM('MRR Conglomerado'!V710:X710)=0,"",ROUND(SUM('MRR Conglomerado'!AH710:AJ710)/SUM('MRR Conglomerado'!V710:X710),3)),"")</f>
        <v/>
      </c>
      <c r="T710" s="13" t="str">
        <f aca="false">IFERROR(IF(SUM('MRR Conglomerado'!W710:Y710)=0,"",ROUND(SUM('MRR Conglomerado'!AI710:AK710)/SUM('MRR Conglomerado'!W710:Y710),3)),"")</f>
        <v/>
      </c>
      <c r="U710" s="13" t="str">
        <f aca="false">IFERROR(IF(SUM('MRR Conglomerado'!X710:Z710)=0,"",ROUND(SUM('MRR Conglomerado'!AJ710:AL710)/SUM('MRR Conglomerado'!X710:Z710),3)),"")</f>
        <v/>
      </c>
      <c r="V710" s="13" t="str">
        <f aca="false">IFERROR(IF(SUM('MRR Conglomerado'!Y710:AA710)=0,"",ROUND(SUM('MRR Conglomerado'!AK710:AM710)/SUM('MRR Conglomerado'!Y710:AA710),3)),"")</f>
        <v/>
      </c>
      <c r="W710" s="13" t="str">
        <f aca="false">IFERROR(IF(SUM('MRR Conglomerado'!Z710:AB710)=0,"",ROUND(SUM('MRR Conglomerado'!AL710:AN710)/SUM('MRR Conglomerado'!Z710:AB710),3)),"")</f>
        <v/>
      </c>
      <c r="X710" s="13" t="str">
        <f aca="false">IFERROR(IF(SUM('MRR Conglomerado'!AA710:AC710)=0,"",ROUND(SUM('MRR Conglomerado'!AM710:AO710)/SUM('MRR Conglomerado'!AA710:AC710),3)),"")</f>
        <v/>
      </c>
      <c r="Y710" s="13" t="str">
        <f aca="false">IFERROR(IF(SUM('MRR Conglomerado'!AB710:AD710)=0,"",ROUND(SUM('MRR Conglomerado'!AN710:AP710)/SUM('MRR Conglomerado'!AB710:AD710),3)),"")</f>
        <v/>
      </c>
      <c r="Z710" s="13" t="str">
        <f aca="false">IFERROR(IF(SUM('MRR Conglomerado'!AC710:AE710)=0,"",ROUND(SUM('MRR Conglomerado'!AO710:AQ710)/SUM('MRR Conglomerado'!AC710:AE710),3)),"")</f>
        <v/>
      </c>
      <c r="AA710" s="13" t="str">
        <f aca="false">IFERROR(IF(SUM('MRR Conglomerado'!AD710:AF710)=0,"",ROUND(SUM('MRR Conglomerado'!AP710:AR710)/SUM('MRR Conglomerado'!AD710:AF710),3)),"")</f>
        <v/>
      </c>
      <c r="AB710" s="13" t="str">
        <f aca="false">IFERROR(IF(SUM('MRR Conglomerado'!AE710:AG710)=0,"",ROUND(SUM('MRR Conglomerado'!AQ710:AS710)/SUM('MRR Conglomerado'!AE710:AG710),3)),"")</f>
        <v/>
      </c>
    </row>
    <row r="711" customFormat="false" ht="15" hidden="false" customHeight="false" outlineLevel="0" collapsed="false">
      <c r="A711" s="10" t="s">
        <v>1482</v>
      </c>
      <c r="B711" s="13" t="str">
        <f aca="false">IFERROR(IF(SUM('MRR Conglomerado'!E711:G711)=0,"",ROUND(SUM('MRR Conglomerado'!Q711:S711)/SUM('MRR Conglomerado'!E711:G711),3)),"")</f>
        <v/>
      </c>
      <c r="C711" s="13" t="str">
        <f aca="false">IFERROR(IF(SUM('MRR Conglomerado'!F711:H711)=0,"",ROUND(SUM('MRR Conglomerado'!R711:T711)/SUM('MRR Conglomerado'!F711:H711),3)),"")</f>
        <v/>
      </c>
      <c r="D711" s="13" t="str">
        <f aca="false">IFERROR(IF(SUM('MRR Conglomerado'!G711:I711)=0,"",ROUND(SUM('MRR Conglomerado'!S711:U711)/SUM('MRR Conglomerado'!G711:I711),3)),"")</f>
        <v/>
      </c>
      <c r="E711" s="13" t="str">
        <f aca="false">IFERROR(IF(SUM('MRR Conglomerado'!H711:J711)=0,"",ROUND(SUM('MRR Conglomerado'!T711:V711)/SUM('MRR Conglomerado'!H711:J711),3)),"")</f>
        <v/>
      </c>
      <c r="F711" s="13" t="str">
        <f aca="false">IFERROR(IF(SUM('MRR Conglomerado'!I711:K711)=0,"",ROUND(SUM('MRR Conglomerado'!U711:W711)/SUM('MRR Conglomerado'!I711:K711),3)),"")</f>
        <v/>
      </c>
      <c r="G711" s="13" t="str">
        <f aca="false">IFERROR(IF(SUM('MRR Conglomerado'!J711:L711)=0,"",ROUND(SUM('MRR Conglomerado'!V711:X711)/SUM('MRR Conglomerado'!J711:L711),3)),"")</f>
        <v/>
      </c>
      <c r="H711" s="13" t="str">
        <f aca="false">IFERROR(IF(SUM('MRR Conglomerado'!K711:M711)=0,"",ROUND(SUM('MRR Conglomerado'!W711:Y711)/SUM('MRR Conglomerado'!K711:M711),3)),"")</f>
        <v/>
      </c>
      <c r="I711" s="13" t="str">
        <f aca="false">IFERROR(IF(SUM('MRR Conglomerado'!L711:N711)=0,"",ROUND(SUM('MRR Conglomerado'!X711:Z711)/SUM('MRR Conglomerado'!L711:N711),3)),"")</f>
        <v/>
      </c>
      <c r="J711" s="13" t="str">
        <f aca="false">IFERROR(IF(SUM('MRR Conglomerado'!M711:O711)=0,"",ROUND(SUM('MRR Conglomerado'!Y711:AA711)/SUM('MRR Conglomerado'!M711:O711),3)),"")</f>
        <v/>
      </c>
      <c r="K711" s="13" t="str">
        <f aca="false">IFERROR(IF(SUM('MRR Conglomerado'!N711:P711)=0,"",ROUND(SUM('MRR Conglomerado'!Z711:AB711)/SUM('MRR Conglomerado'!N711:P711),3)),"")</f>
        <v/>
      </c>
      <c r="L711" s="13" t="str">
        <f aca="false">IFERROR(IF(SUM('MRR Conglomerado'!O711:Q711)=0,"",ROUND(SUM('MRR Conglomerado'!AA711:AC711)/SUM('MRR Conglomerado'!O711:Q711),3)),"")</f>
        <v/>
      </c>
      <c r="M711" s="13" t="n">
        <f aca="false">IFERROR(IF(SUM('MRR Conglomerado'!P711:R711)=0,"",ROUND(SUM('MRR Conglomerado'!AB711:AD711)/SUM('MRR Conglomerado'!P711:R711),3)),"")</f>
        <v>0</v>
      </c>
      <c r="N711" s="13" t="n">
        <f aca="false">IFERROR(IF(SUM('MRR Conglomerado'!Q711:S711)=0,"",ROUND(SUM('MRR Conglomerado'!AC711:AE711)/SUM('MRR Conglomerado'!Q711:S711),3)),"")</f>
        <v>0</v>
      </c>
      <c r="O711" s="13" t="n">
        <f aca="false">IFERROR(IF(SUM('MRR Conglomerado'!R711:T711)=0,"",ROUND(SUM('MRR Conglomerado'!AD711:AF711)/SUM('MRR Conglomerado'!R711:T711),3)),"")</f>
        <v>0</v>
      </c>
      <c r="P711" s="13" t="n">
        <f aca="false">IFERROR(IF(SUM('MRR Conglomerado'!S711:U711)=0,"",ROUND(SUM('MRR Conglomerado'!AE711:AG711)/SUM('MRR Conglomerado'!S711:U711),3)),"")</f>
        <v>0</v>
      </c>
      <c r="Q711" s="13" t="n">
        <f aca="false">IFERROR(IF(SUM('MRR Conglomerado'!T711:V711)=0,"",ROUND(SUM('MRR Conglomerado'!AF711:AH711)/SUM('MRR Conglomerado'!T711:V711),3)),"")</f>
        <v>0</v>
      </c>
      <c r="R711" s="13" t="n">
        <f aca="false">IFERROR(IF(SUM('MRR Conglomerado'!U711:W711)=0,"",ROUND(SUM('MRR Conglomerado'!AG711:AI711)/SUM('MRR Conglomerado'!U711:W711),3)),"")</f>
        <v>0</v>
      </c>
      <c r="S711" s="13" t="n">
        <f aca="false">IFERROR(IF(SUM('MRR Conglomerado'!V711:X711)=0,"",ROUND(SUM('MRR Conglomerado'!AH711:AJ711)/SUM('MRR Conglomerado'!V711:X711),3)),"")</f>
        <v>0</v>
      </c>
      <c r="T711" s="13" t="n">
        <f aca="false">IFERROR(IF(SUM('MRR Conglomerado'!W711:Y711)=0,"",ROUND(SUM('MRR Conglomerado'!AI711:AK711)/SUM('MRR Conglomerado'!W711:Y711),3)),"")</f>
        <v>0</v>
      </c>
      <c r="U711" s="13" t="n">
        <f aca="false">IFERROR(IF(SUM('MRR Conglomerado'!X711:Z711)=0,"",ROUND(SUM('MRR Conglomerado'!AJ711:AL711)/SUM('MRR Conglomerado'!X711:Z711),3)),"")</f>
        <v>0</v>
      </c>
      <c r="V711" s="13" t="str">
        <f aca="false">IFERROR(IF(SUM('MRR Conglomerado'!Y711:AA711)=0,"",ROUND(SUM('MRR Conglomerado'!AK711:AM711)/SUM('MRR Conglomerado'!Y711:AA711),3)),"")</f>
        <v/>
      </c>
      <c r="W711" s="13" t="str">
        <f aca="false">IFERROR(IF(SUM('MRR Conglomerado'!Z711:AB711)=0,"",ROUND(SUM('MRR Conglomerado'!AL711:AN711)/SUM('MRR Conglomerado'!Z711:AB711),3)),"")</f>
        <v/>
      </c>
      <c r="X711" s="13" t="str">
        <f aca="false">IFERROR(IF(SUM('MRR Conglomerado'!AA711:AC711)=0,"",ROUND(SUM('MRR Conglomerado'!AM711:AO711)/SUM('MRR Conglomerado'!AA711:AC711),3)),"")</f>
        <v/>
      </c>
      <c r="Y711" s="13" t="str">
        <f aca="false">IFERROR(IF(SUM('MRR Conglomerado'!AB711:AD711)=0,"",ROUND(SUM('MRR Conglomerado'!AN711:AP711)/SUM('MRR Conglomerado'!AB711:AD711),3)),"")</f>
        <v/>
      </c>
      <c r="Z711" s="13" t="str">
        <f aca="false">IFERROR(IF(SUM('MRR Conglomerado'!AC711:AE711)=0,"",ROUND(SUM('MRR Conglomerado'!AO711:AQ711)/SUM('MRR Conglomerado'!AC711:AE711),3)),"")</f>
        <v/>
      </c>
      <c r="AA711" s="13" t="str">
        <f aca="false">IFERROR(IF(SUM('MRR Conglomerado'!AD711:AF711)=0,"",ROUND(SUM('MRR Conglomerado'!AP711:AR711)/SUM('MRR Conglomerado'!AD711:AF711),3)),"")</f>
        <v/>
      </c>
      <c r="AB711" s="13" t="str">
        <f aca="false">IFERROR(IF(SUM('MRR Conglomerado'!AE711:AG711)=0,"",ROUND(SUM('MRR Conglomerado'!AQ711:AS711)/SUM('MRR Conglomerado'!AE711:AG711),3)),"")</f>
        <v/>
      </c>
    </row>
    <row r="712" customFormat="false" ht="15" hidden="false" customHeight="false" outlineLevel="0" collapsed="false">
      <c r="A712" s="10" t="s">
        <v>1484</v>
      </c>
      <c r="B712" s="13" t="str">
        <f aca="false">IFERROR(IF(SUM('MRR Conglomerado'!E712:G712)=0,"",ROUND(SUM('MRR Conglomerado'!Q712:S712)/SUM('MRR Conglomerado'!E712:G712),3)),"")</f>
        <v/>
      </c>
      <c r="C712" s="13" t="str">
        <f aca="false">IFERROR(IF(SUM('MRR Conglomerado'!F712:H712)=0,"",ROUND(SUM('MRR Conglomerado'!R712:T712)/SUM('MRR Conglomerado'!F712:H712),3)),"")</f>
        <v/>
      </c>
      <c r="D712" s="13" t="str">
        <f aca="false">IFERROR(IF(SUM('MRR Conglomerado'!G712:I712)=0,"",ROUND(SUM('MRR Conglomerado'!S712:U712)/SUM('MRR Conglomerado'!G712:I712),3)),"")</f>
        <v/>
      </c>
      <c r="E712" s="13" t="str">
        <f aca="false">IFERROR(IF(SUM('MRR Conglomerado'!H712:J712)=0,"",ROUND(SUM('MRR Conglomerado'!T712:V712)/SUM('MRR Conglomerado'!H712:J712),3)),"")</f>
        <v/>
      </c>
      <c r="F712" s="13" t="str">
        <f aca="false">IFERROR(IF(SUM('MRR Conglomerado'!I712:K712)=0,"",ROUND(SUM('MRR Conglomerado'!U712:W712)/SUM('MRR Conglomerado'!I712:K712),3)),"")</f>
        <v/>
      </c>
      <c r="G712" s="13" t="str">
        <f aca="false">IFERROR(IF(SUM('MRR Conglomerado'!J712:L712)=0,"",ROUND(SUM('MRR Conglomerado'!V712:X712)/SUM('MRR Conglomerado'!J712:L712),3)),"")</f>
        <v/>
      </c>
      <c r="H712" s="13" t="str">
        <f aca="false">IFERROR(IF(SUM('MRR Conglomerado'!K712:M712)=0,"",ROUND(SUM('MRR Conglomerado'!W712:Y712)/SUM('MRR Conglomerado'!K712:M712),3)),"")</f>
        <v/>
      </c>
      <c r="I712" s="13" t="str">
        <f aca="false">IFERROR(IF(SUM('MRR Conglomerado'!L712:N712)=0,"",ROUND(SUM('MRR Conglomerado'!X712:Z712)/SUM('MRR Conglomerado'!L712:N712),3)),"")</f>
        <v/>
      </c>
      <c r="J712" s="13" t="n">
        <f aca="false">IFERROR(IF(SUM('MRR Conglomerado'!M712:O712)=0,"",ROUND(SUM('MRR Conglomerado'!Y712:AA712)/SUM('MRR Conglomerado'!M712:O712),3)),"")</f>
        <v>0.669</v>
      </c>
      <c r="K712" s="13" t="n">
        <f aca="false">IFERROR(IF(SUM('MRR Conglomerado'!N712:P712)=0,"",ROUND(SUM('MRR Conglomerado'!Z712:AB712)/SUM('MRR Conglomerado'!N712:P712),3)),"")</f>
        <v>0</v>
      </c>
      <c r="L712" s="13" t="n">
        <f aca="false">IFERROR(IF(SUM('MRR Conglomerado'!O712:Q712)=0,"",ROUND(SUM('MRR Conglomerado'!AA712:AC712)/SUM('MRR Conglomerado'!O712:Q712),3)),"")</f>
        <v>0</v>
      </c>
      <c r="M712" s="13" t="n">
        <f aca="false">IFERROR(IF(SUM('MRR Conglomerado'!P712:R712)=0,"",ROUND(SUM('MRR Conglomerado'!AB712:AD712)/SUM('MRR Conglomerado'!P712:R712),3)),"")</f>
        <v>0</v>
      </c>
      <c r="N712" s="13" t="n">
        <f aca="false">IFERROR(IF(SUM('MRR Conglomerado'!Q712:S712)=0,"",ROUND(SUM('MRR Conglomerado'!AC712:AE712)/SUM('MRR Conglomerado'!Q712:S712),3)),"")</f>
        <v>0</v>
      </c>
      <c r="O712" s="13" t="n">
        <f aca="false">IFERROR(IF(SUM('MRR Conglomerado'!R712:T712)=0,"",ROUND(SUM('MRR Conglomerado'!AD712:AF712)/SUM('MRR Conglomerado'!R712:T712),3)),"")</f>
        <v>0</v>
      </c>
      <c r="P712" s="13" t="n">
        <f aca="false">IFERROR(IF(SUM('MRR Conglomerado'!S712:U712)=0,"",ROUND(SUM('MRR Conglomerado'!AE712:AG712)/SUM('MRR Conglomerado'!S712:U712),3)),"")</f>
        <v>0</v>
      </c>
      <c r="Q712" s="13" t="n">
        <f aca="false">IFERROR(IF(SUM('MRR Conglomerado'!T712:V712)=0,"",ROUND(SUM('MRR Conglomerado'!AF712:AH712)/SUM('MRR Conglomerado'!T712:V712),3)),"")</f>
        <v>0</v>
      </c>
      <c r="R712" s="13" t="n">
        <f aca="false">IFERROR(IF(SUM('MRR Conglomerado'!U712:W712)=0,"",ROUND(SUM('MRR Conglomerado'!AG712:AI712)/SUM('MRR Conglomerado'!U712:W712),3)),"")</f>
        <v>0</v>
      </c>
      <c r="S712" s="13" t="n">
        <f aca="false">IFERROR(IF(SUM('MRR Conglomerado'!V712:X712)=0,"",ROUND(SUM('MRR Conglomerado'!AH712:AJ712)/SUM('MRR Conglomerado'!V712:X712),3)),"")</f>
        <v>0</v>
      </c>
      <c r="T712" s="13" t="n">
        <f aca="false">IFERROR(IF(SUM('MRR Conglomerado'!W712:Y712)=0,"",ROUND(SUM('MRR Conglomerado'!AI712:AK712)/SUM('MRR Conglomerado'!W712:Y712),3)),"")</f>
        <v>0</v>
      </c>
      <c r="U712" s="13" t="n">
        <f aca="false">IFERROR(IF(SUM('MRR Conglomerado'!X712:Z712)=0,"",ROUND(SUM('MRR Conglomerado'!AJ712:AL712)/SUM('MRR Conglomerado'!X712:Z712),3)),"")</f>
        <v>0</v>
      </c>
      <c r="V712" s="13" t="n">
        <f aca="false">IFERROR(IF(SUM('MRR Conglomerado'!Y712:AA712)=0,"",ROUND(SUM('MRR Conglomerado'!AK712:AM712)/SUM('MRR Conglomerado'!Y712:AA712),3)),"")</f>
        <v>0</v>
      </c>
      <c r="W712" s="13" t="str">
        <f aca="false">IFERROR(IF(SUM('MRR Conglomerado'!Z712:AB712)=0,"",ROUND(SUM('MRR Conglomerado'!AL712:AN712)/SUM('MRR Conglomerado'!Z712:AB712),3)),"")</f>
        <v/>
      </c>
      <c r="X712" s="13" t="str">
        <f aca="false">IFERROR(IF(SUM('MRR Conglomerado'!AA712:AC712)=0,"",ROUND(SUM('MRR Conglomerado'!AM712:AO712)/SUM('MRR Conglomerado'!AA712:AC712),3)),"")</f>
        <v/>
      </c>
      <c r="Y712" s="13" t="str">
        <f aca="false">IFERROR(IF(SUM('MRR Conglomerado'!AB712:AD712)=0,"",ROUND(SUM('MRR Conglomerado'!AN712:AP712)/SUM('MRR Conglomerado'!AB712:AD712),3)),"")</f>
        <v/>
      </c>
      <c r="Z712" s="13" t="str">
        <f aca="false">IFERROR(IF(SUM('MRR Conglomerado'!AC712:AE712)=0,"",ROUND(SUM('MRR Conglomerado'!AO712:AQ712)/SUM('MRR Conglomerado'!AC712:AE712),3)),"")</f>
        <v/>
      </c>
      <c r="AA712" s="13" t="str">
        <f aca="false">IFERROR(IF(SUM('MRR Conglomerado'!AD712:AF712)=0,"",ROUND(SUM('MRR Conglomerado'!AP712:AR712)/SUM('MRR Conglomerado'!AD712:AF712),3)),"")</f>
        <v/>
      </c>
      <c r="AB712" s="13" t="str">
        <f aca="false">IFERROR(IF(SUM('MRR Conglomerado'!AE712:AG712)=0,"",ROUND(SUM('MRR Conglomerado'!AQ712:AS712)/SUM('MRR Conglomerado'!AE712:AG712),3)),"")</f>
        <v/>
      </c>
    </row>
    <row r="713" customFormat="false" ht="15" hidden="false" customHeight="false" outlineLevel="0" collapsed="false">
      <c r="A713" s="10" t="s">
        <v>1486</v>
      </c>
      <c r="B713" s="13" t="str">
        <f aca="false">IFERROR(IF(SUM('MRR Conglomerado'!E713:G713)=0,"",ROUND(SUM('MRR Conglomerado'!Q713:S713)/SUM('MRR Conglomerado'!E713:G713),3)),"")</f>
        <v/>
      </c>
      <c r="C713" s="13" t="str">
        <f aca="false">IFERROR(IF(SUM('MRR Conglomerado'!F713:H713)=0,"",ROUND(SUM('MRR Conglomerado'!R713:T713)/SUM('MRR Conglomerado'!F713:H713),3)),"")</f>
        <v/>
      </c>
      <c r="D713" s="13" t="str">
        <f aca="false">IFERROR(IF(SUM('MRR Conglomerado'!G713:I713)=0,"",ROUND(SUM('MRR Conglomerado'!S713:U713)/SUM('MRR Conglomerado'!G713:I713),3)),"")</f>
        <v/>
      </c>
      <c r="E713" s="13" t="str">
        <f aca="false">IFERROR(IF(SUM('MRR Conglomerado'!H713:J713)=0,"",ROUND(SUM('MRR Conglomerado'!T713:V713)/SUM('MRR Conglomerado'!H713:J713),3)),"")</f>
        <v/>
      </c>
      <c r="F713" s="13" t="str">
        <f aca="false">IFERROR(IF(SUM('MRR Conglomerado'!I713:K713)=0,"",ROUND(SUM('MRR Conglomerado'!U713:W713)/SUM('MRR Conglomerado'!I713:K713),3)),"")</f>
        <v/>
      </c>
      <c r="G713" s="13" t="str">
        <f aca="false">IFERROR(IF(SUM('MRR Conglomerado'!J713:L713)=0,"",ROUND(SUM('MRR Conglomerado'!V713:X713)/SUM('MRR Conglomerado'!J713:L713),3)),"")</f>
        <v/>
      </c>
      <c r="H713" s="13" t="str">
        <f aca="false">IFERROR(IF(SUM('MRR Conglomerado'!K713:M713)=0,"",ROUND(SUM('MRR Conglomerado'!W713:Y713)/SUM('MRR Conglomerado'!K713:M713),3)),"")</f>
        <v/>
      </c>
      <c r="I713" s="13" t="str">
        <f aca="false">IFERROR(IF(SUM('MRR Conglomerado'!L713:N713)=0,"",ROUND(SUM('MRR Conglomerado'!X713:Z713)/SUM('MRR Conglomerado'!L713:N713),3)),"")</f>
        <v/>
      </c>
      <c r="J713" s="13" t="str">
        <f aca="false">IFERROR(IF(SUM('MRR Conglomerado'!M713:O713)=0,"",ROUND(SUM('MRR Conglomerado'!Y713:AA713)/SUM('MRR Conglomerado'!M713:O713),3)),"")</f>
        <v/>
      </c>
      <c r="K713" s="13" t="str">
        <f aca="false">IFERROR(IF(SUM('MRR Conglomerado'!N713:P713)=0,"",ROUND(SUM('MRR Conglomerado'!Z713:AB713)/SUM('MRR Conglomerado'!N713:P713),3)),"")</f>
        <v/>
      </c>
      <c r="L713" s="13" t="str">
        <f aca="false">IFERROR(IF(SUM('MRR Conglomerado'!O713:Q713)=0,"",ROUND(SUM('MRR Conglomerado'!AA713:AC713)/SUM('MRR Conglomerado'!O713:Q713),3)),"")</f>
        <v/>
      </c>
      <c r="M713" s="13" t="str">
        <f aca="false">IFERROR(IF(SUM('MRR Conglomerado'!P713:R713)=0,"",ROUND(SUM('MRR Conglomerado'!AB713:AD713)/SUM('MRR Conglomerado'!P713:R713),3)),"")</f>
        <v/>
      </c>
      <c r="N713" s="13" t="str">
        <f aca="false">IFERROR(IF(SUM('MRR Conglomerado'!Q713:S713)=0,"",ROUND(SUM('MRR Conglomerado'!AC713:AE713)/SUM('MRR Conglomerado'!Q713:S713),3)),"")</f>
        <v/>
      </c>
      <c r="O713" s="13" t="str">
        <f aca="false">IFERROR(IF(SUM('MRR Conglomerado'!R713:T713)=0,"",ROUND(SUM('MRR Conglomerado'!AD713:AF713)/SUM('MRR Conglomerado'!R713:T713),3)),"")</f>
        <v/>
      </c>
      <c r="P713" s="13" t="str">
        <f aca="false">IFERROR(IF(SUM('MRR Conglomerado'!S713:U713)=0,"",ROUND(SUM('MRR Conglomerado'!AE713:AG713)/SUM('MRR Conglomerado'!S713:U713),3)),"")</f>
        <v/>
      </c>
      <c r="Q713" s="13" t="str">
        <f aca="false">IFERROR(IF(SUM('MRR Conglomerado'!T713:V713)=0,"",ROUND(SUM('MRR Conglomerado'!AF713:AH713)/SUM('MRR Conglomerado'!T713:V713),3)),"")</f>
        <v/>
      </c>
      <c r="R713" s="13" t="str">
        <f aca="false">IFERROR(IF(SUM('MRR Conglomerado'!U713:W713)=0,"",ROUND(SUM('MRR Conglomerado'!AG713:AI713)/SUM('MRR Conglomerado'!U713:W713),3)),"")</f>
        <v/>
      </c>
      <c r="S713" s="13" t="str">
        <f aca="false">IFERROR(IF(SUM('MRR Conglomerado'!V713:X713)=0,"",ROUND(SUM('MRR Conglomerado'!AH713:AJ713)/SUM('MRR Conglomerado'!V713:X713),3)),"")</f>
        <v/>
      </c>
      <c r="T713" s="13" t="str">
        <f aca="false">IFERROR(IF(SUM('MRR Conglomerado'!W713:Y713)=0,"",ROUND(SUM('MRR Conglomerado'!AI713:AK713)/SUM('MRR Conglomerado'!W713:Y713),3)),"")</f>
        <v/>
      </c>
      <c r="U713" s="13" t="str">
        <f aca="false">IFERROR(IF(SUM('MRR Conglomerado'!X713:Z713)=0,"",ROUND(SUM('MRR Conglomerado'!AJ713:AL713)/SUM('MRR Conglomerado'!X713:Z713),3)),"")</f>
        <v/>
      </c>
      <c r="V713" s="13" t="str">
        <f aca="false">IFERROR(IF(SUM('MRR Conglomerado'!Y713:AA713)=0,"",ROUND(SUM('MRR Conglomerado'!AK713:AM713)/SUM('MRR Conglomerado'!Y713:AA713),3)),"")</f>
        <v/>
      </c>
      <c r="W713" s="13" t="str">
        <f aca="false">IFERROR(IF(SUM('MRR Conglomerado'!Z713:AB713)=0,"",ROUND(SUM('MRR Conglomerado'!AL713:AN713)/SUM('MRR Conglomerado'!Z713:AB713),3)),"")</f>
        <v/>
      </c>
      <c r="X713" s="13" t="str">
        <f aca="false">IFERROR(IF(SUM('MRR Conglomerado'!AA713:AC713)=0,"",ROUND(SUM('MRR Conglomerado'!AM713:AO713)/SUM('MRR Conglomerado'!AA713:AC713),3)),"")</f>
        <v/>
      </c>
      <c r="Y713" s="13" t="str">
        <f aca="false">IFERROR(IF(SUM('MRR Conglomerado'!AB713:AD713)=0,"",ROUND(SUM('MRR Conglomerado'!AN713:AP713)/SUM('MRR Conglomerado'!AB713:AD713),3)),"")</f>
        <v/>
      </c>
      <c r="Z713" s="13" t="str">
        <f aca="false">IFERROR(IF(SUM('MRR Conglomerado'!AC713:AE713)=0,"",ROUND(SUM('MRR Conglomerado'!AO713:AQ713)/SUM('MRR Conglomerado'!AC713:AE713),3)),"")</f>
        <v/>
      </c>
      <c r="AA713" s="13" t="str">
        <f aca="false">IFERROR(IF(SUM('MRR Conglomerado'!AD713:AF713)=0,"",ROUND(SUM('MRR Conglomerado'!AP713:AR713)/SUM('MRR Conglomerado'!AD713:AF713),3)),"")</f>
        <v/>
      </c>
      <c r="AB713" s="13" t="str">
        <f aca="false">IFERROR(IF(SUM('MRR Conglomerado'!AE713:AG713)=0,"",ROUND(SUM('MRR Conglomerado'!AQ713:AS713)/SUM('MRR Conglomerado'!AE713:AG713),3)),"")</f>
        <v/>
      </c>
    </row>
    <row r="714" customFormat="false" ht="15" hidden="false" customHeight="false" outlineLevel="0" collapsed="false">
      <c r="A714" s="10" t="s">
        <v>1488</v>
      </c>
      <c r="B714" s="13" t="str">
        <f aca="false">IFERROR(IF(SUM('MRR Conglomerado'!E714:G714)=0,"",ROUND(SUM('MRR Conglomerado'!Q714:S714)/SUM('MRR Conglomerado'!E714:G714),3)),"")</f>
        <v/>
      </c>
      <c r="C714" s="13" t="str">
        <f aca="false">IFERROR(IF(SUM('MRR Conglomerado'!F714:H714)=0,"",ROUND(SUM('MRR Conglomerado'!R714:T714)/SUM('MRR Conglomerado'!F714:H714),3)),"")</f>
        <v/>
      </c>
      <c r="D714" s="13" t="str">
        <f aca="false">IFERROR(IF(SUM('MRR Conglomerado'!G714:I714)=0,"",ROUND(SUM('MRR Conglomerado'!S714:U714)/SUM('MRR Conglomerado'!G714:I714),3)),"")</f>
        <v/>
      </c>
      <c r="E714" s="13" t="str">
        <f aca="false">IFERROR(IF(SUM('MRR Conglomerado'!H714:J714)=0,"",ROUND(SUM('MRR Conglomerado'!T714:V714)/SUM('MRR Conglomerado'!H714:J714),3)),"")</f>
        <v/>
      </c>
      <c r="F714" s="13" t="str">
        <f aca="false">IFERROR(IF(SUM('MRR Conglomerado'!I714:K714)=0,"",ROUND(SUM('MRR Conglomerado'!U714:W714)/SUM('MRR Conglomerado'!I714:K714),3)),"")</f>
        <v/>
      </c>
      <c r="G714" s="13" t="str">
        <f aca="false">IFERROR(IF(SUM('MRR Conglomerado'!J714:L714)=0,"",ROUND(SUM('MRR Conglomerado'!V714:X714)/SUM('MRR Conglomerado'!J714:L714),3)),"")</f>
        <v/>
      </c>
      <c r="H714" s="13" t="str">
        <f aca="false">IFERROR(IF(SUM('MRR Conglomerado'!K714:M714)=0,"",ROUND(SUM('MRR Conglomerado'!W714:Y714)/SUM('MRR Conglomerado'!K714:M714),3)),"")</f>
        <v/>
      </c>
      <c r="I714" s="13" t="str">
        <f aca="false">IFERROR(IF(SUM('MRR Conglomerado'!L714:N714)=0,"",ROUND(SUM('MRR Conglomerado'!X714:Z714)/SUM('MRR Conglomerado'!L714:N714),3)),"")</f>
        <v/>
      </c>
      <c r="J714" s="13" t="str">
        <f aca="false">IFERROR(IF(SUM('MRR Conglomerado'!M714:O714)=0,"",ROUND(SUM('MRR Conglomerado'!Y714:AA714)/SUM('MRR Conglomerado'!M714:O714),3)),"")</f>
        <v/>
      </c>
      <c r="K714" s="13" t="str">
        <f aca="false">IFERROR(IF(SUM('MRR Conglomerado'!N714:P714)=0,"",ROUND(SUM('MRR Conglomerado'!Z714:AB714)/SUM('MRR Conglomerado'!N714:P714),3)),"")</f>
        <v/>
      </c>
      <c r="L714" s="13" t="str">
        <f aca="false">IFERROR(IF(SUM('MRR Conglomerado'!O714:Q714)=0,"",ROUND(SUM('MRR Conglomerado'!AA714:AC714)/SUM('MRR Conglomerado'!O714:Q714),3)),"")</f>
        <v/>
      </c>
      <c r="M714" s="13" t="str">
        <f aca="false">IFERROR(IF(SUM('MRR Conglomerado'!P714:R714)=0,"",ROUND(SUM('MRR Conglomerado'!AB714:AD714)/SUM('MRR Conglomerado'!P714:R714),3)),"")</f>
        <v/>
      </c>
      <c r="N714" s="13" t="str">
        <f aca="false">IFERROR(IF(SUM('MRR Conglomerado'!Q714:S714)=0,"",ROUND(SUM('MRR Conglomerado'!AC714:AE714)/SUM('MRR Conglomerado'!Q714:S714),3)),"")</f>
        <v/>
      </c>
      <c r="O714" s="13" t="str">
        <f aca="false">IFERROR(IF(SUM('MRR Conglomerado'!R714:T714)=0,"",ROUND(SUM('MRR Conglomerado'!AD714:AF714)/SUM('MRR Conglomerado'!R714:T714),3)),"")</f>
        <v/>
      </c>
      <c r="P714" s="13" t="str">
        <f aca="false">IFERROR(IF(SUM('MRR Conglomerado'!S714:U714)=0,"",ROUND(SUM('MRR Conglomerado'!AE714:AG714)/SUM('MRR Conglomerado'!S714:U714),3)),"")</f>
        <v/>
      </c>
      <c r="Q714" s="13" t="str">
        <f aca="false">IFERROR(IF(SUM('MRR Conglomerado'!T714:V714)=0,"",ROUND(SUM('MRR Conglomerado'!AF714:AH714)/SUM('MRR Conglomerado'!T714:V714),3)),"")</f>
        <v/>
      </c>
      <c r="R714" s="13" t="str">
        <f aca="false">IFERROR(IF(SUM('MRR Conglomerado'!U714:W714)=0,"",ROUND(SUM('MRR Conglomerado'!AG714:AI714)/SUM('MRR Conglomerado'!U714:W714),3)),"")</f>
        <v/>
      </c>
      <c r="S714" s="13" t="str">
        <f aca="false">IFERROR(IF(SUM('MRR Conglomerado'!V714:X714)=0,"",ROUND(SUM('MRR Conglomerado'!AH714:AJ714)/SUM('MRR Conglomerado'!V714:X714),3)),"")</f>
        <v/>
      </c>
      <c r="T714" s="13" t="str">
        <f aca="false">IFERROR(IF(SUM('MRR Conglomerado'!W714:Y714)=0,"",ROUND(SUM('MRR Conglomerado'!AI714:AK714)/SUM('MRR Conglomerado'!W714:Y714),3)),"")</f>
        <v/>
      </c>
      <c r="U714" s="13" t="str">
        <f aca="false">IFERROR(IF(SUM('MRR Conglomerado'!X714:Z714)=0,"",ROUND(SUM('MRR Conglomerado'!AJ714:AL714)/SUM('MRR Conglomerado'!X714:Z714),3)),"")</f>
        <v/>
      </c>
      <c r="V714" s="13" t="str">
        <f aca="false">IFERROR(IF(SUM('MRR Conglomerado'!Y714:AA714)=0,"",ROUND(SUM('MRR Conglomerado'!AK714:AM714)/SUM('MRR Conglomerado'!Y714:AA714),3)),"")</f>
        <v/>
      </c>
      <c r="W714" s="13" t="str">
        <f aca="false">IFERROR(IF(SUM('MRR Conglomerado'!Z714:AB714)=0,"",ROUND(SUM('MRR Conglomerado'!AL714:AN714)/SUM('MRR Conglomerado'!Z714:AB714),3)),"")</f>
        <v/>
      </c>
      <c r="X714" s="13" t="str">
        <f aca="false">IFERROR(IF(SUM('MRR Conglomerado'!AA714:AC714)=0,"",ROUND(SUM('MRR Conglomerado'!AM714:AO714)/SUM('MRR Conglomerado'!AA714:AC714),3)),"")</f>
        <v/>
      </c>
      <c r="Y714" s="13" t="str">
        <f aca="false">IFERROR(IF(SUM('MRR Conglomerado'!AB714:AD714)=0,"",ROUND(SUM('MRR Conglomerado'!AN714:AP714)/SUM('MRR Conglomerado'!AB714:AD714),3)),"")</f>
        <v/>
      </c>
      <c r="Z714" s="13" t="str">
        <f aca="false">IFERROR(IF(SUM('MRR Conglomerado'!AC714:AE714)=0,"",ROUND(SUM('MRR Conglomerado'!AO714:AQ714)/SUM('MRR Conglomerado'!AC714:AE714),3)),"")</f>
        <v/>
      </c>
      <c r="AA714" s="13" t="str">
        <f aca="false">IFERROR(IF(SUM('MRR Conglomerado'!AD714:AF714)=0,"",ROUND(SUM('MRR Conglomerado'!AP714:AR714)/SUM('MRR Conglomerado'!AD714:AF714),3)),"")</f>
        <v/>
      </c>
      <c r="AB714" s="13" t="str">
        <f aca="false">IFERROR(IF(SUM('MRR Conglomerado'!AE714:AG714)=0,"",ROUND(SUM('MRR Conglomerado'!AQ714:AS714)/SUM('MRR Conglomerado'!AE714:AG714),3)),"")</f>
        <v/>
      </c>
    </row>
    <row r="715" customFormat="false" ht="15" hidden="false" customHeight="false" outlineLevel="0" collapsed="false">
      <c r="A715" s="10" t="s">
        <v>1490</v>
      </c>
      <c r="B715" s="13" t="str">
        <f aca="false">IFERROR(IF(SUM('MRR Conglomerado'!E715:G715)=0,"",ROUND(SUM('MRR Conglomerado'!Q715:S715)/SUM('MRR Conglomerado'!E715:G715),3)),"")</f>
        <v/>
      </c>
      <c r="C715" s="13" t="str">
        <f aca="false">IFERROR(IF(SUM('MRR Conglomerado'!F715:H715)=0,"",ROUND(SUM('MRR Conglomerado'!R715:T715)/SUM('MRR Conglomerado'!F715:H715),3)),"")</f>
        <v/>
      </c>
      <c r="D715" s="13" t="str">
        <f aca="false">IFERROR(IF(SUM('MRR Conglomerado'!G715:I715)=0,"",ROUND(SUM('MRR Conglomerado'!S715:U715)/SUM('MRR Conglomerado'!G715:I715),3)),"")</f>
        <v/>
      </c>
      <c r="E715" s="13" t="str">
        <f aca="false">IFERROR(IF(SUM('MRR Conglomerado'!H715:J715)=0,"",ROUND(SUM('MRR Conglomerado'!T715:V715)/SUM('MRR Conglomerado'!H715:J715),3)),"")</f>
        <v/>
      </c>
      <c r="F715" s="13" t="str">
        <f aca="false">IFERROR(IF(SUM('MRR Conglomerado'!I715:K715)=0,"",ROUND(SUM('MRR Conglomerado'!U715:W715)/SUM('MRR Conglomerado'!I715:K715),3)),"")</f>
        <v/>
      </c>
      <c r="G715" s="13" t="str">
        <f aca="false">IFERROR(IF(SUM('MRR Conglomerado'!J715:L715)=0,"",ROUND(SUM('MRR Conglomerado'!V715:X715)/SUM('MRR Conglomerado'!J715:L715),3)),"")</f>
        <v/>
      </c>
      <c r="H715" s="13" t="str">
        <f aca="false">IFERROR(IF(SUM('MRR Conglomerado'!K715:M715)=0,"",ROUND(SUM('MRR Conglomerado'!W715:Y715)/SUM('MRR Conglomerado'!K715:M715),3)),"")</f>
        <v/>
      </c>
      <c r="I715" s="13" t="str">
        <f aca="false">IFERROR(IF(SUM('MRR Conglomerado'!L715:N715)=0,"",ROUND(SUM('MRR Conglomerado'!X715:Z715)/SUM('MRR Conglomerado'!L715:N715),3)),"")</f>
        <v/>
      </c>
      <c r="J715" s="13" t="str">
        <f aca="false">IFERROR(IF(SUM('MRR Conglomerado'!M715:O715)=0,"",ROUND(SUM('MRR Conglomerado'!Y715:AA715)/SUM('MRR Conglomerado'!M715:O715),3)),"")</f>
        <v/>
      </c>
      <c r="K715" s="13" t="str">
        <f aca="false">IFERROR(IF(SUM('MRR Conglomerado'!N715:P715)=0,"",ROUND(SUM('MRR Conglomerado'!Z715:AB715)/SUM('MRR Conglomerado'!N715:P715),3)),"")</f>
        <v/>
      </c>
      <c r="L715" s="13" t="str">
        <f aca="false">IFERROR(IF(SUM('MRR Conglomerado'!O715:Q715)=0,"",ROUND(SUM('MRR Conglomerado'!AA715:AC715)/SUM('MRR Conglomerado'!O715:Q715),3)),"")</f>
        <v/>
      </c>
      <c r="M715" s="13" t="str">
        <f aca="false">IFERROR(IF(SUM('MRR Conglomerado'!P715:R715)=0,"",ROUND(SUM('MRR Conglomerado'!AB715:AD715)/SUM('MRR Conglomerado'!P715:R715),3)),"")</f>
        <v/>
      </c>
      <c r="N715" s="13" t="str">
        <f aca="false">IFERROR(IF(SUM('MRR Conglomerado'!Q715:S715)=0,"",ROUND(SUM('MRR Conglomerado'!AC715:AE715)/SUM('MRR Conglomerado'!Q715:S715),3)),"")</f>
        <v/>
      </c>
      <c r="O715" s="13" t="str">
        <f aca="false">IFERROR(IF(SUM('MRR Conglomerado'!R715:T715)=0,"",ROUND(SUM('MRR Conglomerado'!AD715:AF715)/SUM('MRR Conglomerado'!R715:T715),3)),"")</f>
        <v/>
      </c>
      <c r="P715" s="13" t="n">
        <f aca="false">IFERROR(IF(SUM('MRR Conglomerado'!S715:U715)=0,"",ROUND(SUM('MRR Conglomerado'!AE715:AG715)/SUM('MRR Conglomerado'!S715:U715),3)),"")</f>
        <v>3</v>
      </c>
      <c r="Q715" s="13" t="n">
        <f aca="false">IFERROR(IF(SUM('MRR Conglomerado'!T715:V715)=0,"",ROUND(SUM('MRR Conglomerado'!AF715:AH715)/SUM('MRR Conglomerado'!T715:V715),3)),"")</f>
        <v>1.5</v>
      </c>
      <c r="R715" s="13" t="n">
        <f aca="false">IFERROR(IF(SUM('MRR Conglomerado'!U715:W715)=0,"",ROUND(SUM('MRR Conglomerado'!AG715:AI715)/SUM('MRR Conglomerado'!U715:W715),3)),"")</f>
        <v>1</v>
      </c>
      <c r="S715" s="13" t="n">
        <f aca="false">IFERROR(IF(SUM('MRR Conglomerado'!V715:X715)=0,"",ROUND(SUM('MRR Conglomerado'!AH715:AJ715)/SUM('MRR Conglomerado'!V715:X715),3)),"")</f>
        <v>1</v>
      </c>
      <c r="T715" s="13" t="n">
        <f aca="false">IFERROR(IF(SUM('MRR Conglomerado'!W715:Y715)=0,"",ROUND(SUM('MRR Conglomerado'!AI715:AK715)/SUM('MRR Conglomerado'!W715:Y715),3)),"")</f>
        <v>1</v>
      </c>
      <c r="U715" s="13" t="n">
        <f aca="false">IFERROR(IF(SUM('MRR Conglomerado'!X715:Z715)=0,"",ROUND(SUM('MRR Conglomerado'!AJ715:AL715)/SUM('MRR Conglomerado'!X715:Z715),3)),"")</f>
        <v>1</v>
      </c>
      <c r="V715" s="13" t="n">
        <f aca="false">IFERROR(IF(SUM('MRR Conglomerado'!Y715:AA715)=0,"",ROUND(SUM('MRR Conglomerado'!AK715:AM715)/SUM('MRR Conglomerado'!Y715:AA715),3)),"")</f>
        <v>1.067</v>
      </c>
      <c r="W715" s="13" t="n">
        <f aca="false">IFERROR(IF(SUM('MRR Conglomerado'!Z715:AB715)=0,"",ROUND(SUM('MRR Conglomerado'!AL715:AN715)/SUM('MRR Conglomerado'!Z715:AB715),3)),"")</f>
        <v>1.169</v>
      </c>
      <c r="X715" s="13" t="n">
        <f aca="false">IFERROR(IF(SUM('MRR Conglomerado'!AA715:AC715)=0,"",ROUND(SUM('MRR Conglomerado'!AM715:AO715)/SUM('MRR Conglomerado'!AA715:AC715),3)),"")</f>
        <v>1.283</v>
      </c>
      <c r="Y715" s="13" t="n">
        <f aca="false">IFERROR(IF(SUM('MRR Conglomerado'!AB715:AD715)=0,"",ROUND(SUM('MRR Conglomerado'!AN715:AP715)/SUM('MRR Conglomerado'!AB715:AD715),3)),"")</f>
        <v>1.35</v>
      </c>
      <c r="Z715" s="13" t="n">
        <f aca="false">IFERROR(IF(SUM('MRR Conglomerado'!AC715:AE715)=0,"",ROUND(SUM('MRR Conglomerado'!AO715:AQ715)/SUM('MRR Conglomerado'!AC715:AE715),3)),"")</f>
        <v>1.329</v>
      </c>
      <c r="AA715" s="13" t="n">
        <f aca="false">IFERROR(IF(SUM('MRR Conglomerado'!AD715:AF715)=0,"",ROUND(SUM('MRR Conglomerado'!AP715:AR715)/SUM('MRR Conglomerado'!AD715:AF715),3)),"")</f>
        <v>1.293</v>
      </c>
      <c r="AB715" s="13" t="n">
        <f aca="false">IFERROR(IF(SUM('MRR Conglomerado'!AE715:AG715)=0,"",ROUND(SUM('MRR Conglomerado'!AQ715:AS715)/SUM('MRR Conglomerado'!AE715:AG715),3)),"")</f>
        <v>1.343</v>
      </c>
    </row>
    <row r="716" customFormat="false" ht="15" hidden="false" customHeight="false" outlineLevel="0" collapsed="false">
      <c r="A716" s="10" t="s">
        <v>1492</v>
      </c>
      <c r="B716" s="13" t="str">
        <f aca="false">IFERROR(IF(SUM('MRR Conglomerado'!E716:G716)=0,"",ROUND(SUM('MRR Conglomerado'!Q716:S716)/SUM('MRR Conglomerado'!E716:G716),3)),"")</f>
        <v/>
      </c>
      <c r="C716" s="13" t="str">
        <f aca="false">IFERROR(IF(SUM('MRR Conglomerado'!F716:H716)=0,"",ROUND(SUM('MRR Conglomerado'!R716:T716)/SUM('MRR Conglomerado'!F716:H716),3)),"")</f>
        <v/>
      </c>
      <c r="D716" s="13" t="str">
        <f aca="false">IFERROR(IF(SUM('MRR Conglomerado'!G716:I716)=0,"",ROUND(SUM('MRR Conglomerado'!S716:U716)/SUM('MRR Conglomerado'!G716:I716),3)),"")</f>
        <v/>
      </c>
      <c r="E716" s="13" t="str">
        <f aca="false">IFERROR(IF(SUM('MRR Conglomerado'!H716:J716)=0,"",ROUND(SUM('MRR Conglomerado'!T716:V716)/SUM('MRR Conglomerado'!H716:J716),3)),"")</f>
        <v/>
      </c>
      <c r="F716" s="13" t="str">
        <f aca="false">IFERROR(IF(SUM('MRR Conglomerado'!I716:K716)=0,"",ROUND(SUM('MRR Conglomerado'!U716:W716)/SUM('MRR Conglomerado'!I716:K716),3)),"")</f>
        <v/>
      </c>
      <c r="G716" s="13" t="str">
        <f aca="false">IFERROR(IF(SUM('MRR Conglomerado'!J716:L716)=0,"",ROUND(SUM('MRR Conglomerado'!V716:X716)/SUM('MRR Conglomerado'!J716:L716),3)),"")</f>
        <v/>
      </c>
      <c r="H716" s="13" t="str">
        <f aca="false">IFERROR(IF(SUM('MRR Conglomerado'!K716:M716)=0,"",ROUND(SUM('MRR Conglomerado'!W716:Y716)/SUM('MRR Conglomerado'!K716:M716),3)),"")</f>
        <v/>
      </c>
      <c r="I716" s="13" t="str">
        <f aca="false">IFERROR(IF(SUM('MRR Conglomerado'!L716:N716)=0,"",ROUND(SUM('MRR Conglomerado'!X716:Z716)/SUM('MRR Conglomerado'!L716:N716),3)),"")</f>
        <v/>
      </c>
      <c r="J716" s="13" t="str">
        <f aca="false">IFERROR(IF(SUM('MRR Conglomerado'!M716:O716)=0,"",ROUND(SUM('MRR Conglomerado'!Y716:AA716)/SUM('MRR Conglomerado'!M716:O716),3)),"")</f>
        <v/>
      </c>
      <c r="K716" s="13" t="str">
        <f aca="false">IFERROR(IF(SUM('MRR Conglomerado'!N716:P716)=0,"",ROUND(SUM('MRR Conglomerado'!Z716:AB716)/SUM('MRR Conglomerado'!N716:P716),3)),"")</f>
        <v/>
      </c>
      <c r="L716" s="13" t="str">
        <f aca="false">IFERROR(IF(SUM('MRR Conglomerado'!O716:Q716)=0,"",ROUND(SUM('MRR Conglomerado'!AA716:AC716)/SUM('MRR Conglomerado'!O716:Q716),3)),"")</f>
        <v/>
      </c>
      <c r="M716" s="13" t="str">
        <f aca="false">IFERROR(IF(SUM('MRR Conglomerado'!P716:R716)=0,"",ROUND(SUM('MRR Conglomerado'!AB716:AD716)/SUM('MRR Conglomerado'!P716:R716),3)),"")</f>
        <v/>
      </c>
      <c r="N716" s="13" t="str">
        <f aca="false">IFERROR(IF(SUM('MRR Conglomerado'!Q716:S716)=0,"",ROUND(SUM('MRR Conglomerado'!AC716:AE716)/SUM('MRR Conglomerado'!Q716:S716),3)),"")</f>
        <v/>
      </c>
      <c r="O716" s="13" t="str">
        <f aca="false">IFERROR(IF(SUM('MRR Conglomerado'!R716:T716)=0,"",ROUND(SUM('MRR Conglomerado'!AD716:AF716)/SUM('MRR Conglomerado'!R716:T716),3)),"")</f>
        <v/>
      </c>
      <c r="P716" s="13" t="str">
        <f aca="false">IFERROR(IF(SUM('MRR Conglomerado'!S716:U716)=0,"",ROUND(SUM('MRR Conglomerado'!AE716:AG716)/SUM('MRR Conglomerado'!S716:U716),3)),"")</f>
        <v/>
      </c>
      <c r="Q716" s="13" t="str">
        <f aca="false">IFERROR(IF(SUM('MRR Conglomerado'!T716:V716)=0,"",ROUND(SUM('MRR Conglomerado'!AF716:AH716)/SUM('MRR Conglomerado'!T716:V716),3)),"")</f>
        <v/>
      </c>
      <c r="R716" s="13" t="str">
        <f aca="false">IFERROR(IF(SUM('MRR Conglomerado'!U716:W716)=0,"",ROUND(SUM('MRR Conglomerado'!AG716:AI716)/SUM('MRR Conglomerado'!U716:W716),3)),"")</f>
        <v/>
      </c>
      <c r="S716" s="13" t="str">
        <f aca="false">IFERROR(IF(SUM('MRR Conglomerado'!V716:X716)=0,"",ROUND(SUM('MRR Conglomerado'!AH716:AJ716)/SUM('MRR Conglomerado'!V716:X716),3)),"")</f>
        <v/>
      </c>
      <c r="T716" s="13" t="str">
        <f aca="false">IFERROR(IF(SUM('MRR Conglomerado'!W716:Y716)=0,"",ROUND(SUM('MRR Conglomerado'!AI716:AK716)/SUM('MRR Conglomerado'!W716:Y716),3)),"")</f>
        <v/>
      </c>
      <c r="U716" s="13" t="str">
        <f aca="false">IFERROR(IF(SUM('MRR Conglomerado'!X716:Z716)=0,"",ROUND(SUM('MRR Conglomerado'!AJ716:AL716)/SUM('MRR Conglomerado'!X716:Z716),3)),"")</f>
        <v/>
      </c>
      <c r="V716" s="13" t="str">
        <f aca="false">IFERROR(IF(SUM('MRR Conglomerado'!Y716:AA716)=0,"",ROUND(SUM('MRR Conglomerado'!AK716:AM716)/SUM('MRR Conglomerado'!Y716:AA716),3)),"")</f>
        <v/>
      </c>
      <c r="W716" s="13" t="str">
        <f aca="false">IFERROR(IF(SUM('MRR Conglomerado'!Z716:AB716)=0,"",ROUND(SUM('MRR Conglomerado'!AL716:AN716)/SUM('MRR Conglomerado'!Z716:AB716),3)),"")</f>
        <v/>
      </c>
      <c r="X716" s="13" t="str">
        <f aca="false">IFERROR(IF(SUM('MRR Conglomerado'!AA716:AC716)=0,"",ROUND(SUM('MRR Conglomerado'!AM716:AO716)/SUM('MRR Conglomerado'!AA716:AC716),3)),"")</f>
        <v/>
      </c>
      <c r="Y716" s="13" t="str">
        <f aca="false">IFERROR(IF(SUM('MRR Conglomerado'!AB716:AD716)=0,"",ROUND(SUM('MRR Conglomerado'!AN716:AP716)/SUM('MRR Conglomerado'!AB716:AD716),3)),"")</f>
        <v/>
      </c>
      <c r="Z716" s="13" t="str">
        <f aca="false">IFERROR(IF(SUM('MRR Conglomerado'!AC716:AE716)=0,"",ROUND(SUM('MRR Conglomerado'!AO716:AQ716)/SUM('MRR Conglomerado'!AC716:AE716),3)),"")</f>
        <v/>
      </c>
      <c r="AA716" s="13" t="str">
        <f aca="false">IFERROR(IF(SUM('MRR Conglomerado'!AD716:AF716)=0,"",ROUND(SUM('MRR Conglomerado'!AP716:AR716)/SUM('MRR Conglomerado'!AD716:AF716),3)),"")</f>
        <v/>
      </c>
      <c r="AB716" s="13" t="str">
        <f aca="false">IFERROR(IF(SUM('MRR Conglomerado'!AE716:AG716)=0,"",ROUND(SUM('MRR Conglomerado'!AQ716:AS716)/SUM('MRR Conglomerado'!AE716:AG716),3)),"")</f>
        <v/>
      </c>
    </row>
    <row r="717" customFormat="false" ht="15" hidden="false" customHeight="false" outlineLevel="0" collapsed="false">
      <c r="A717" s="10" t="s">
        <v>1494</v>
      </c>
      <c r="B717" s="13" t="str">
        <f aca="false">IFERROR(IF(SUM('MRR Conglomerado'!E717:G717)=0,"",ROUND(SUM('MRR Conglomerado'!Q717:S717)/SUM('MRR Conglomerado'!E717:G717),3)),"")</f>
        <v/>
      </c>
      <c r="C717" s="13" t="str">
        <f aca="false">IFERROR(IF(SUM('MRR Conglomerado'!F717:H717)=0,"",ROUND(SUM('MRR Conglomerado'!R717:T717)/SUM('MRR Conglomerado'!F717:H717),3)),"")</f>
        <v/>
      </c>
      <c r="D717" s="13" t="str">
        <f aca="false">IFERROR(IF(SUM('MRR Conglomerado'!G717:I717)=0,"",ROUND(SUM('MRR Conglomerado'!S717:U717)/SUM('MRR Conglomerado'!G717:I717),3)),"")</f>
        <v/>
      </c>
      <c r="E717" s="13" t="str">
        <f aca="false">IFERROR(IF(SUM('MRR Conglomerado'!H717:J717)=0,"",ROUND(SUM('MRR Conglomerado'!T717:V717)/SUM('MRR Conglomerado'!H717:J717),3)),"")</f>
        <v/>
      </c>
      <c r="F717" s="13" t="str">
        <f aca="false">IFERROR(IF(SUM('MRR Conglomerado'!I717:K717)=0,"",ROUND(SUM('MRR Conglomerado'!U717:W717)/SUM('MRR Conglomerado'!I717:K717),3)),"")</f>
        <v/>
      </c>
      <c r="G717" s="13" t="str">
        <f aca="false">IFERROR(IF(SUM('MRR Conglomerado'!J717:L717)=0,"",ROUND(SUM('MRR Conglomerado'!V717:X717)/SUM('MRR Conglomerado'!J717:L717),3)),"")</f>
        <v/>
      </c>
      <c r="H717" s="13" t="str">
        <f aca="false">IFERROR(IF(SUM('MRR Conglomerado'!K717:M717)=0,"",ROUND(SUM('MRR Conglomerado'!W717:Y717)/SUM('MRR Conglomerado'!K717:M717),3)),"")</f>
        <v/>
      </c>
      <c r="I717" s="13" t="str">
        <f aca="false">IFERROR(IF(SUM('MRR Conglomerado'!L717:N717)=0,"",ROUND(SUM('MRR Conglomerado'!X717:Z717)/SUM('MRR Conglomerado'!L717:N717),3)),"")</f>
        <v/>
      </c>
      <c r="J717" s="13" t="str">
        <f aca="false">IFERROR(IF(SUM('MRR Conglomerado'!M717:O717)=0,"",ROUND(SUM('MRR Conglomerado'!Y717:AA717)/SUM('MRR Conglomerado'!M717:O717),3)),"")</f>
        <v/>
      </c>
      <c r="K717" s="13" t="str">
        <f aca="false">IFERROR(IF(SUM('MRR Conglomerado'!N717:P717)=0,"",ROUND(SUM('MRR Conglomerado'!Z717:AB717)/SUM('MRR Conglomerado'!N717:P717),3)),"")</f>
        <v/>
      </c>
      <c r="L717" s="13" t="str">
        <f aca="false">IFERROR(IF(SUM('MRR Conglomerado'!O717:Q717)=0,"",ROUND(SUM('MRR Conglomerado'!AA717:AC717)/SUM('MRR Conglomerado'!O717:Q717),3)),"")</f>
        <v/>
      </c>
      <c r="M717" s="13" t="n">
        <f aca="false">IFERROR(IF(SUM('MRR Conglomerado'!P717:R717)=0,"",ROUND(SUM('MRR Conglomerado'!AB717:AD717)/SUM('MRR Conglomerado'!P717:R717),3)),"")</f>
        <v>3.803</v>
      </c>
      <c r="N717" s="13" t="n">
        <f aca="false">IFERROR(IF(SUM('MRR Conglomerado'!Q717:S717)=0,"",ROUND(SUM('MRR Conglomerado'!AC717:AE717)/SUM('MRR Conglomerado'!Q717:S717),3)),"")</f>
        <v>1.881</v>
      </c>
      <c r="O717" s="13" t="n">
        <f aca="false">IFERROR(IF(SUM('MRR Conglomerado'!R717:T717)=0,"",ROUND(SUM('MRR Conglomerado'!AD717:AF717)/SUM('MRR Conglomerado'!R717:T717),3)),"")</f>
        <v>1.274</v>
      </c>
      <c r="P717" s="13" t="n">
        <f aca="false">IFERROR(IF(SUM('MRR Conglomerado'!S717:U717)=0,"",ROUND(SUM('MRR Conglomerado'!AE717:AG717)/SUM('MRR Conglomerado'!S717:U717),3)),"")</f>
        <v>1.257</v>
      </c>
      <c r="Q717" s="13" t="n">
        <f aca="false">IFERROR(IF(SUM('MRR Conglomerado'!T717:V717)=0,"",ROUND(SUM('MRR Conglomerado'!AF717:AH717)/SUM('MRR Conglomerado'!T717:V717),3)),"")</f>
        <v>1.249</v>
      </c>
      <c r="R717" s="13" t="n">
        <f aca="false">IFERROR(IF(SUM('MRR Conglomerado'!U717:W717)=0,"",ROUND(SUM('MRR Conglomerado'!AG717:AI717)/SUM('MRR Conglomerado'!U717:W717),3)),"")</f>
        <v>1.222</v>
      </c>
      <c r="S717" s="13" t="n">
        <f aca="false">IFERROR(IF(SUM('MRR Conglomerado'!V717:X717)=0,"",ROUND(SUM('MRR Conglomerado'!AH717:AJ717)/SUM('MRR Conglomerado'!V717:X717),3)),"")</f>
        <v>1.178</v>
      </c>
      <c r="T717" s="13" t="n">
        <f aca="false">IFERROR(IF(SUM('MRR Conglomerado'!W717:Y717)=0,"",ROUND(SUM('MRR Conglomerado'!AI717:AK717)/SUM('MRR Conglomerado'!W717:Y717),3)),"")</f>
        <v>1.155</v>
      </c>
      <c r="U717" s="13" t="n">
        <f aca="false">IFERROR(IF(SUM('MRR Conglomerado'!X717:Z717)=0,"",ROUND(SUM('MRR Conglomerado'!AJ717:AL717)/SUM('MRR Conglomerado'!X717:Z717),3)),"")</f>
        <v>1.109</v>
      </c>
      <c r="V717" s="13" t="n">
        <f aca="false">IFERROR(IF(SUM('MRR Conglomerado'!Y717:AA717)=0,"",ROUND(SUM('MRR Conglomerado'!AK717:AM717)/SUM('MRR Conglomerado'!Y717:AA717),3)),"")</f>
        <v>1.092</v>
      </c>
      <c r="W717" s="13" t="n">
        <f aca="false">IFERROR(IF(SUM('MRR Conglomerado'!Z717:AB717)=0,"",ROUND(SUM('MRR Conglomerado'!AL717:AN717)/SUM('MRR Conglomerado'!Z717:AB717),3)),"")</f>
        <v>1.06</v>
      </c>
      <c r="X717" s="13" t="n">
        <f aca="false">IFERROR(IF(SUM('MRR Conglomerado'!AA717:AC717)=0,"",ROUND(SUM('MRR Conglomerado'!AM717:AO717)/SUM('MRR Conglomerado'!AA717:AC717),3)),"")</f>
        <v>1.053</v>
      </c>
      <c r="Y717" s="13" t="n">
        <f aca="false">IFERROR(IF(SUM('MRR Conglomerado'!AB717:AD717)=0,"",ROUND(SUM('MRR Conglomerado'!AN717:AP717)/SUM('MRR Conglomerado'!AB717:AD717),3)),"")</f>
        <v>1.063</v>
      </c>
      <c r="Z717" s="13" t="n">
        <f aca="false">IFERROR(IF(SUM('MRR Conglomerado'!AC717:AE717)=0,"",ROUND(SUM('MRR Conglomerado'!AO717:AQ717)/SUM('MRR Conglomerado'!AC717:AE717),3)),"")</f>
        <v>1.081</v>
      </c>
      <c r="AA717" s="13" t="n">
        <f aca="false">IFERROR(IF(SUM('MRR Conglomerado'!AD717:AF717)=0,"",ROUND(SUM('MRR Conglomerado'!AP717:AR717)/SUM('MRR Conglomerado'!AD717:AF717),3)),"")</f>
        <v>1.081</v>
      </c>
      <c r="AB717" s="13" t="n">
        <f aca="false">IFERROR(IF(SUM('MRR Conglomerado'!AE717:AG717)=0,"",ROUND(SUM('MRR Conglomerado'!AQ717:AS717)/SUM('MRR Conglomerado'!AE717:AG717),3)),"")</f>
        <v>1.108</v>
      </c>
    </row>
    <row r="718" customFormat="false" ht="15" hidden="false" customHeight="false" outlineLevel="0" collapsed="false">
      <c r="A718" s="10" t="s">
        <v>1496</v>
      </c>
      <c r="B718" s="13" t="str">
        <f aca="false">IFERROR(IF(SUM('MRR Conglomerado'!E718:G718)=0,"",ROUND(SUM('MRR Conglomerado'!Q718:S718)/SUM('MRR Conglomerado'!E718:G718),3)),"")</f>
        <v/>
      </c>
      <c r="C718" s="13" t="str">
        <f aca="false">IFERROR(IF(SUM('MRR Conglomerado'!F718:H718)=0,"",ROUND(SUM('MRR Conglomerado'!R718:T718)/SUM('MRR Conglomerado'!F718:H718),3)),"")</f>
        <v/>
      </c>
      <c r="D718" s="13" t="str">
        <f aca="false">IFERROR(IF(SUM('MRR Conglomerado'!G718:I718)=0,"",ROUND(SUM('MRR Conglomerado'!S718:U718)/SUM('MRR Conglomerado'!G718:I718),3)),"")</f>
        <v/>
      </c>
      <c r="E718" s="13" t="str">
        <f aca="false">IFERROR(IF(SUM('MRR Conglomerado'!H718:J718)=0,"",ROUND(SUM('MRR Conglomerado'!T718:V718)/SUM('MRR Conglomerado'!H718:J718),3)),"")</f>
        <v/>
      </c>
      <c r="F718" s="13" t="str">
        <f aca="false">IFERROR(IF(SUM('MRR Conglomerado'!I718:K718)=0,"",ROUND(SUM('MRR Conglomerado'!U718:W718)/SUM('MRR Conglomerado'!I718:K718),3)),"")</f>
        <v/>
      </c>
      <c r="G718" s="13" t="str">
        <f aca="false">IFERROR(IF(SUM('MRR Conglomerado'!J718:L718)=0,"",ROUND(SUM('MRR Conglomerado'!V718:X718)/SUM('MRR Conglomerado'!J718:L718),3)),"")</f>
        <v/>
      </c>
      <c r="H718" s="13" t="str">
        <f aca="false">IFERROR(IF(SUM('MRR Conglomerado'!K718:M718)=0,"",ROUND(SUM('MRR Conglomerado'!W718:Y718)/SUM('MRR Conglomerado'!K718:M718),3)),"")</f>
        <v/>
      </c>
      <c r="I718" s="13" t="str">
        <f aca="false">IFERROR(IF(SUM('MRR Conglomerado'!L718:N718)=0,"",ROUND(SUM('MRR Conglomerado'!X718:Z718)/SUM('MRR Conglomerado'!L718:N718),3)),"")</f>
        <v/>
      </c>
      <c r="J718" s="13" t="str">
        <f aca="false">IFERROR(IF(SUM('MRR Conglomerado'!M718:O718)=0,"",ROUND(SUM('MRR Conglomerado'!Y718:AA718)/SUM('MRR Conglomerado'!M718:O718),3)),"")</f>
        <v/>
      </c>
      <c r="K718" s="13" t="str">
        <f aca="false">IFERROR(IF(SUM('MRR Conglomerado'!N718:P718)=0,"",ROUND(SUM('MRR Conglomerado'!Z718:AB718)/SUM('MRR Conglomerado'!N718:P718),3)),"")</f>
        <v/>
      </c>
      <c r="L718" s="13" t="str">
        <f aca="false">IFERROR(IF(SUM('MRR Conglomerado'!O718:Q718)=0,"",ROUND(SUM('MRR Conglomerado'!AA718:AC718)/SUM('MRR Conglomerado'!O718:Q718),3)),"")</f>
        <v/>
      </c>
      <c r="M718" s="13" t="str">
        <f aca="false">IFERROR(IF(SUM('MRR Conglomerado'!P718:R718)=0,"",ROUND(SUM('MRR Conglomerado'!AB718:AD718)/SUM('MRR Conglomerado'!P718:R718),3)),"")</f>
        <v/>
      </c>
      <c r="N718" s="13" t="str">
        <f aca="false">IFERROR(IF(SUM('MRR Conglomerado'!Q718:S718)=0,"",ROUND(SUM('MRR Conglomerado'!AC718:AE718)/SUM('MRR Conglomerado'!Q718:S718),3)),"")</f>
        <v/>
      </c>
      <c r="O718" s="13" t="str">
        <f aca="false">IFERROR(IF(SUM('MRR Conglomerado'!R718:T718)=0,"",ROUND(SUM('MRR Conglomerado'!AD718:AF718)/SUM('MRR Conglomerado'!R718:T718),3)),"")</f>
        <v/>
      </c>
      <c r="P718" s="13" t="str">
        <f aca="false">IFERROR(IF(SUM('MRR Conglomerado'!S718:U718)=0,"",ROUND(SUM('MRR Conglomerado'!AE718:AG718)/SUM('MRR Conglomerado'!S718:U718),3)),"")</f>
        <v/>
      </c>
      <c r="Q718" s="13" t="str">
        <f aca="false">IFERROR(IF(SUM('MRR Conglomerado'!T718:V718)=0,"",ROUND(SUM('MRR Conglomerado'!AF718:AH718)/SUM('MRR Conglomerado'!T718:V718),3)),"")</f>
        <v/>
      </c>
      <c r="R718" s="13" t="str">
        <f aca="false">IFERROR(IF(SUM('MRR Conglomerado'!U718:W718)=0,"",ROUND(SUM('MRR Conglomerado'!AG718:AI718)/SUM('MRR Conglomerado'!U718:W718),3)),"")</f>
        <v/>
      </c>
      <c r="S718" s="13" t="str">
        <f aca="false">IFERROR(IF(SUM('MRR Conglomerado'!V718:X718)=0,"",ROUND(SUM('MRR Conglomerado'!AH718:AJ718)/SUM('MRR Conglomerado'!V718:X718),3)),"")</f>
        <v/>
      </c>
      <c r="T718" s="13" t="str">
        <f aca="false">IFERROR(IF(SUM('MRR Conglomerado'!W718:Y718)=0,"",ROUND(SUM('MRR Conglomerado'!AI718:AK718)/SUM('MRR Conglomerado'!W718:Y718),3)),"")</f>
        <v/>
      </c>
      <c r="U718" s="13" t="str">
        <f aca="false">IFERROR(IF(SUM('MRR Conglomerado'!X718:Z718)=0,"",ROUND(SUM('MRR Conglomerado'!AJ718:AL718)/SUM('MRR Conglomerado'!X718:Z718),3)),"")</f>
        <v/>
      </c>
      <c r="V718" s="13" t="n">
        <f aca="false">IFERROR(IF(SUM('MRR Conglomerado'!Y718:AA718)=0,"",ROUND(SUM('MRR Conglomerado'!AK718:AM718)/SUM('MRR Conglomerado'!Y718:AA718),3)),"")</f>
        <v>2.744</v>
      </c>
      <c r="W718" s="13" t="n">
        <f aca="false">IFERROR(IF(SUM('MRR Conglomerado'!Z718:AB718)=0,"",ROUND(SUM('MRR Conglomerado'!AL718:AN718)/SUM('MRR Conglomerado'!Z718:AB718),3)),"")</f>
        <v>1.323</v>
      </c>
      <c r="X718" s="13" t="n">
        <f aca="false">IFERROR(IF(SUM('MRR Conglomerado'!AA718:AC718)=0,"",ROUND(SUM('MRR Conglomerado'!AM718:AO718)/SUM('MRR Conglomerado'!AA718:AC718),3)),"")</f>
        <v>0.902</v>
      </c>
      <c r="Y718" s="13" t="n">
        <f aca="false">IFERROR(IF(SUM('MRR Conglomerado'!AB718:AD718)=0,"",ROUND(SUM('MRR Conglomerado'!AN718:AP718)/SUM('MRR Conglomerado'!AB718:AD718),3)),"")</f>
        <v>1.143</v>
      </c>
      <c r="Z718" s="13" t="n">
        <f aca="false">IFERROR(IF(SUM('MRR Conglomerado'!AC718:AE718)=0,"",ROUND(SUM('MRR Conglomerado'!AO718:AQ718)/SUM('MRR Conglomerado'!AC718:AE718),3)),"")</f>
        <v>1.227</v>
      </c>
      <c r="AA718" s="13" t="n">
        <f aca="false">IFERROR(IF(SUM('MRR Conglomerado'!AD718:AF718)=0,"",ROUND(SUM('MRR Conglomerado'!AP718:AR718)/SUM('MRR Conglomerado'!AD718:AF718),3)),"")</f>
        <v>1.377</v>
      </c>
      <c r="AB718" s="13" t="n">
        <f aca="false">IFERROR(IF(SUM('MRR Conglomerado'!AE718:AG718)=0,"",ROUND(SUM('MRR Conglomerado'!AQ718:AS718)/SUM('MRR Conglomerado'!AE718:AG718),3)),"")</f>
        <v>1.209</v>
      </c>
    </row>
    <row r="719" customFormat="false" ht="15" hidden="false" customHeight="false" outlineLevel="0" collapsed="false">
      <c r="A719" s="10" t="s">
        <v>1498</v>
      </c>
      <c r="B719" s="13" t="n">
        <f aca="false">IFERROR(IF(SUM('MRR Conglomerado'!E719:G719)=0,"",ROUND(SUM('MRR Conglomerado'!Q719:S719)/SUM('MRR Conglomerado'!E719:G719),3)),"")</f>
        <v>0</v>
      </c>
      <c r="C719" s="13" t="n">
        <f aca="false">IFERROR(IF(SUM('MRR Conglomerado'!F719:H719)=0,"",ROUND(SUM('MRR Conglomerado'!R719:T719)/SUM('MRR Conglomerado'!F719:H719),3)),"")</f>
        <v>0</v>
      </c>
      <c r="D719" s="13" t="n">
        <f aca="false">IFERROR(IF(SUM('MRR Conglomerado'!G719:I719)=0,"",ROUND(SUM('MRR Conglomerado'!S719:U719)/SUM('MRR Conglomerado'!G719:I719),3)),"")</f>
        <v>0</v>
      </c>
      <c r="E719" s="13" t="n">
        <f aca="false">IFERROR(IF(SUM('MRR Conglomerado'!H719:J719)=0,"",ROUND(SUM('MRR Conglomerado'!T719:V719)/SUM('MRR Conglomerado'!H719:J719),3)),"")</f>
        <v>0</v>
      </c>
      <c r="F719" s="13" t="n">
        <f aca="false">IFERROR(IF(SUM('MRR Conglomerado'!I719:K719)=0,"",ROUND(SUM('MRR Conglomerado'!U719:W719)/SUM('MRR Conglomerado'!I719:K719),3)),"")</f>
        <v>0</v>
      </c>
      <c r="G719" s="13" t="n">
        <f aca="false">IFERROR(IF(SUM('MRR Conglomerado'!J719:L719)=0,"",ROUND(SUM('MRR Conglomerado'!V719:X719)/SUM('MRR Conglomerado'!J719:L719),3)),"")</f>
        <v>0</v>
      </c>
      <c r="H719" s="13" t="n">
        <f aca="false">IFERROR(IF(SUM('MRR Conglomerado'!K719:M719)=0,"",ROUND(SUM('MRR Conglomerado'!W719:Y719)/SUM('MRR Conglomerado'!K719:M719),3)),"")</f>
        <v>0</v>
      </c>
      <c r="I719" s="13" t="n">
        <f aca="false">IFERROR(IF(SUM('MRR Conglomerado'!L719:N719)=0,"",ROUND(SUM('MRR Conglomerado'!X719:Z719)/SUM('MRR Conglomerado'!L719:N719),3)),"")</f>
        <v>0</v>
      </c>
      <c r="J719" s="13" t="n">
        <f aca="false">IFERROR(IF(SUM('MRR Conglomerado'!M719:O719)=0,"",ROUND(SUM('MRR Conglomerado'!Y719:AA719)/SUM('MRR Conglomerado'!M719:O719),3)),"")</f>
        <v>0</v>
      </c>
      <c r="K719" s="13" t="str">
        <f aca="false">IFERROR(IF(SUM('MRR Conglomerado'!N719:P719)=0,"",ROUND(SUM('MRR Conglomerado'!Z719:AB719)/SUM('MRR Conglomerado'!N719:P719),3)),"")</f>
        <v/>
      </c>
      <c r="L719" s="13" t="str">
        <f aca="false">IFERROR(IF(SUM('MRR Conglomerado'!O719:Q719)=0,"",ROUND(SUM('MRR Conglomerado'!AA719:AC719)/SUM('MRR Conglomerado'!O719:Q719),3)),"")</f>
        <v/>
      </c>
      <c r="M719" s="13" t="str">
        <f aca="false">IFERROR(IF(SUM('MRR Conglomerado'!P719:R719)=0,"",ROUND(SUM('MRR Conglomerado'!AB719:AD719)/SUM('MRR Conglomerado'!P719:R719),3)),"")</f>
        <v/>
      </c>
      <c r="N719" s="13" t="str">
        <f aca="false">IFERROR(IF(SUM('MRR Conglomerado'!Q719:S719)=0,"",ROUND(SUM('MRR Conglomerado'!AC719:AE719)/SUM('MRR Conglomerado'!Q719:S719),3)),"")</f>
        <v/>
      </c>
      <c r="O719" s="13" t="str">
        <f aca="false">IFERROR(IF(SUM('MRR Conglomerado'!R719:T719)=0,"",ROUND(SUM('MRR Conglomerado'!AD719:AF719)/SUM('MRR Conglomerado'!R719:T719),3)),"")</f>
        <v/>
      </c>
      <c r="P719" s="13" t="str">
        <f aca="false">IFERROR(IF(SUM('MRR Conglomerado'!S719:U719)=0,"",ROUND(SUM('MRR Conglomerado'!AE719:AG719)/SUM('MRR Conglomerado'!S719:U719),3)),"")</f>
        <v/>
      </c>
      <c r="Q719" s="13" t="str">
        <f aca="false">IFERROR(IF(SUM('MRR Conglomerado'!T719:V719)=0,"",ROUND(SUM('MRR Conglomerado'!AF719:AH719)/SUM('MRR Conglomerado'!T719:V719),3)),"")</f>
        <v/>
      </c>
      <c r="R719" s="13" t="str">
        <f aca="false">IFERROR(IF(SUM('MRR Conglomerado'!U719:W719)=0,"",ROUND(SUM('MRR Conglomerado'!AG719:AI719)/SUM('MRR Conglomerado'!U719:W719),3)),"")</f>
        <v/>
      </c>
      <c r="S719" s="13" t="str">
        <f aca="false">IFERROR(IF(SUM('MRR Conglomerado'!V719:X719)=0,"",ROUND(SUM('MRR Conglomerado'!AH719:AJ719)/SUM('MRR Conglomerado'!V719:X719),3)),"")</f>
        <v/>
      </c>
      <c r="T719" s="13" t="str">
        <f aca="false">IFERROR(IF(SUM('MRR Conglomerado'!W719:Y719)=0,"",ROUND(SUM('MRR Conglomerado'!AI719:AK719)/SUM('MRR Conglomerado'!W719:Y719),3)),"")</f>
        <v/>
      </c>
      <c r="U719" s="13" t="str">
        <f aca="false">IFERROR(IF(SUM('MRR Conglomerado'!X719:Z719)=0,"",ROUND(SUM('MRR Conglomerado'!AJ719:AL719)/SUM('MRR Conglomerado'!X719:Z719),3)),"")</f>
        <v/>
      </c>
      <c r="V719" s="13" t="str">
        <f aca="false">IFERROR(IF(SUM('MRR Conglomerado'!Y719:AA719)=0,"",ROUND(SUM('MRR Conglomerado'!AK719:AM719)/SUM('MRR Conglomerado'!Y719:AA719),3)),"")</f>
        <v/>
      </c>
      <c r="W719" s="13" t="str">
        <f aca="false">IFERROR(IF(SUM('MRR Conglomerado'!Z719:AB719)=0,"",ROUND(SUM('MRR Conglomerado'!AL719:AN719)/SUM('MRR Conglomerado'!Z719:AB719),3)),"")</f>
        <v/>
      </c>
      <c r="X719" s="13" t="str">
        <f aca="false">IFERROR(IF(SUM('MRR Conglomerado'!AA719:AC719)=0,"",ROUND(SUM('MRR Conglomerado'!AM719:AO719)/SUM('MRR Conglomerado'!AA719:AC719),3)),"")</f>
        <v/>
      </c>
      <c r="Y719" s="13" t="str">
        <f aca="false">IFERROR(IF(SUM('MRR Conglomerado'!AB719:AD719)=0,"",ROUND(SUM('MRR Conglomerado'!AN719:AP719)/SUM('MRR Conglomerado'!AB719:AD719),3)),"")</f>
        <v/>
      </c>
      <c r="Z719" s="13" t="n">
        <f aca="false">IFERROR(IF(SUM('MRR Conglomerado'!AC719:AE719)=0,"",ROUND(SUM('MRR Conglomerado'!AO719:AQ719)/SUM('MRR Conglomerado'!AC719:AE719),3)),"")</f>
        <v>0</v>
      </c>
      <c r="AA719" s="13" t="n">
        <f aca="false">IFERROR(IF(SUM('MRR Conglomerado'!AD719:AF719)=0,"",ROUND(SUM('MRR Conglomerado'!AP719:AR719)/SUM('MRR Conglomerado'!AD719:AF719),3)),"")</f>
        <v>0</v>
      </c>
      <c r="AB719" s="13" t="n">
        <f aca="false">IFERROR(IF(SUM('MRR Conglomerado'!AE719:AG719)=0,"",ROUND(SUM('MRR Conglomerado'!AQ719:AS719)/SUM('MRR Conglomerado'!AE719:AG719),3)),"")</f>
        <v>0</v>
      </c>
    </row>
    <row r="720" customFormat="false" ht="15" hidden="false" customHeight="false" outlineLevel="0" collapsed="false">
      <c r="A720" s="10" t="s">
        <v>1500</v>
      </c>
      <c r="B720" s="13" t="str">
        <f aca="false">IFERROR(IF(SUM('MRR Conglomerado'!E720:G720)=0,"",ROUND(SUM('MRR Conglomerado'!Q720:S720)/SUM('MRR Conglomerado'!E720:G720),3)),"")</f>
        <v/>
      </c>
      <c r="C720" s="13" t="str">
        <f aca="false">IFERROR(IF(SUM('MRR Conglomerado'!F720:H720)=0,"",ROUND(SUM('MRR Conglomerado'!R720:T720)/SUM('MRR Conglomerado'!F720:H720),3)),"")</f>
        <v/>
      </c>
      <c r="D720" s="13" t="str">
        <f aca="false">IFERROR(IF(SUM('MRR Conglomerado'!G720:I720)=0,"",ROUND(SUM('MRR Conglomerado'!S720:U720)/SUM('MRR Conglomerado'!G720:I720),3)),"")</f>
        <v/>
      </c>
      <c r="E720" s="13" t="str">
        <f aca="false">IFERROR(IF(SUM('MRR Conglomerado'!H720:J720)=0,"",ROUND(SUM('MRR Conglomerado'!T720:V720)/SUM('MRR Conglomerado'!H720:J720),3)),"")</f>
        <v/>
      </c>
      <c r="F720" s="13" t="str">
        <f aca="false">IFERROR(IF(SUM('MRR Conglomerado'!I720:K720)=0,"",ROUND(SUM('MRR Conglomerado'!U720:W720)/SUM('MRR Conglomerado'!I720:K720),3)),"")</f>
        <v/>
      </c>
      <c r="G720" s="13" t="str">
        <f aca="false">IFERROR(IF(SUM('MRR Conglomerado'!J720:L720)=0,"",ROUND(SUM('MRR Conglomerado'!V720:X720)/SUM('MRR Conglomerado'!J720:L720),3)),"")</f>
        <v/>
      </c>
      <c r="H720" s="13" t="str">
        <f aca="false">IFERROR(IF(SUM('MRR Conglomerado'!K720:M720)=0,"",ROUND(SUM('MRR Conglomerado'!W720:Y720)/SUM('MRR Conglomerado'!K720:M720),3)),"")</f>
        <v/>
      </c>
      <c r="I720" s="13" t="str">
        <f aca="false">IFERROR(IF(SUM('MRR Conglomerado'!L720:N720)=0,"",ROUND(SUM('MRR Conglomerado'!X720:Z720)/SUM('MRR Conglomerado'!L720:N720),3)),"")</f>
        <v/>
      </c>
      <c r="J720" s="13" t="str">
        <f aca="false">IFERROR(IF(SUM('MRR Conglomerado'!M720:O720)=0,"",ROUND(SUM('MRR Conglomerado'!Y720:AA720)/SUM('MRR Conglomerado'!M720:O720),3)),"")</f>
        <v/>
      </c>
      <c r="K720" s="13" t="str">
        <f aca="false">IFERROR(IF(SUM('MRR Conglomerado'!N720:P720)=0,"",ROUND(SUM('MRR Conglomerado'!Z720:AB720)/SUM('MRR Conglomerado'!N720:P720),3)),"")</f>
        <v/>
      </c>
      <c r="L720" s="13" t="str">
        <f aca="false">IFERROR(IF(SUM('MRR Conglomerado'!O720:Q720)=0,"",ROUND(SUM('MRR Conglomerado'!AA720:AC720)/SUM('MRR Conglomerado'!O720:Q720),3)),"")</f>
        <v/>
      </c>
      <c r="M720" s="13" t="str">
        <f aca="false">IFERROR(IF(SUM('MRR Conglomerado'!P720:R720)=0,"",ROUND(SUM('MRR Conglomerado'!AB720:AD720)/SUM('MRR Conglomerado'!P720:R720),3)),"")</f>
        <v/>
      </c>
      <c r="N720" s="13" t="str">
        <f aca="false">IFERROR(IF(SUM('MRR Conglomerado'!Q720:S720)=0,"",ROUND(SUM('MRR Conglomerado'!AC720:AE720)/SUM('MRR Conglomerado'!Q720:S720),3)),"")</f>
        <v/>
      </c>
      <c r="O720" s="13" t="str">
        <f aca="false">IFERROR(IF(SUM('MRR Conglomerado'!R720:T720)=0,"",ROUND(SUM('MRR Conglomerado'!AD720:AF720)/SUM('MRR Conglomerado'!R720:T720),3)),"")</f>
        <v/>
      </c>
      <c r="P720" s="13" t="str">
        <f aca="false">IFERROR(IF(SUM('MRR Conglomerado'!S720:U720)=0,"",ROUND(SUM('MRR Conglomerado'!AE720:AG720)/SUM('MRR Conglomerado'!S720:U720),3)),"")</f>
        <v/>
      </c>
      <c r="Q720" s="13" t="str">
        <f aca="false">IFERROR(IF(SUM('MRR Conglomerado'!T720:V720)=0,"",ROUND(SUM('MRR Conglomerado'!AF720:AH720)/SUM('MRR Conglomerado'!T720:V720),3)),"")</f>
        <v/>
      </c>
      <c r="R720" s="13" t="str">
        <f aca="false">IFERROR(IF(SUM('MRR Conglomerado'!U720:W720)=0,"",ROUND(SUM('MRR Conglomerado'!AG720:AI720)/SUM('MRR Conglomerado'!U720:W720),3)),"")</f>
        <v/>
      </c>
      <c r="S720" s="13" t="str">
        <f aca="false">IFERROR(IF(SUM('MRR Conglomerado'!V720:X720)=0,"",ROUND(SUM('MRR Conglomerado'!AH720:AJ720)/SUM('MRR Conglomerado'!V720:X720),3)),"")</f>
        <v/>
      </c>
      <c r="T720" s="13" t="str">
        <f aca="false">IFERROR(IF(SUM('MRR Conglomerado'!W720:Y720)=0,"",ROUND(SUM('MRR Conglomerado'!AI720:AK720)/SUM('MRR Conglomerado'!W720:Y720),3)),"")</f>
        <v/>
      </c>
      <c r="U720" s="13" t="str">
        <f aca="false">IFERROR(IF(SUM('MRR Conglomerado'!X720:Z720)=0,"",ROUND(SUM('MRR Conglomerado'!AJ720:AL720)/SUM('MRR Conglomerado'!X720:Z720),3)),"")</f>
        <v/>
      </c>
      <c r="V720" s="13" t="str">
        <f aca="false">IFERROR(IF(SUM('MRR Conglomerado'!Y720:AA720)=0,"",ROUND(SUM('MRR Conglomerado'!AK720:AM720)/SUM('MRR Conglomerado'!Y720:AA720),3)),"")</f>
        <v/>
      </c>
      <c r="W720" s="13" t="str">
        <f aca="false">IFERROR(IF(SUM('MRR Conglomerado'!Z720:AB720)=0,"",ROUND(SUM('MRR Conglomerado'!AL720:AN720)/SUM('MRR Conglomerado'!Z720:AB720),3)),"")</f>
        <v/>
      </c>
      <c r="X720" s="13" t="str">
        <f aca="false">IFERROR(IF(SUM('MRR Conglomerado'!AA720:AC720)=0,"",ROUND(SUM('MRR Conglomerado'!AM720:AO720)/SUM('MRR Conglomerado'!AA720:AC720),3)),"")</f>
        <v/>
      </c>
      <c r="Y720" s="13" t="str">
        <f aca="false">IFERROR(IF(SUM('MRR Conglomerado'!AB720:AD720)=0,"",ROUND(SUM('MRR Conglomerado'!AN720:AP720)/SUM('MRR Conglomerado'!AB720:AD720),3)),"")</f>
        <v/>
      </c>
      <c r="Z720" s="13" t="str">
        <f aca="false">IFERROR(IF(SUM('MRR Conglomerado'!AC720:AE720)=0,"",ROUND(SUM('MRR Conglomerado'!AO720:AQ720)/SUM('MRR Conglomerado'!AC720:AE720),3)),"")</f>
        <v/>
      </c>
      <c r="AA720" s="13" t="str">
        <f aca="false">IFERROR(IF(SUM('MRR Conglomerado'!AD720:AF720)=0,"",ROUND(SUM('MRR Conglomerado'!AP720:AR720)/SUM('MRR Conglomerado'!AD720:AF720),3)),"")</f>
        <v/>
      </c>
      <c r="AB720" s="13" t="str">
        <f aca="false">IFERROR(IF(SUM('MRR Conglomerado'!AE720:AG720)=0,"",ROUND(SUM('MRR Conglomerado'!AQ720:AS720)/SUM('MRR Conglomerado'!AE720:AG720),3)),"")</f>
        <v/>
      </c>
    </row>
    <row r="721" customFormat="false" ht="15" hidden="false" customHeight="false" outlineLevel="0" collapsed="false">
      <c r="A721" s="10" t="s">
        <v>1502</v>
      </c>
      <c r="B721" s="13" t="str">
        <f aca="false">IFERROR(IF(SUM('MRR Conglomerado'!E721:G721)=0,"",ROUND(SUM('MRR Conglomerado'!Q721:S721)/SUM('MRR Conglomerado'!E721:G721),3)),"")</f>
        <v/>
      </c>
      <c r="C721" s="13" t="str">
        <f aca="false">IFERROR(IF(SUM('MRR Conglomerado'!F721:H721)=0,"",ROUND(SUM('MRR Conglomerado'!R721:T721)/SUM('MRR Conglomerado'!F721:H721),3)),"")</f>
        <v/>
      </c>
      <c r="D721" s="13" t="str">
        <f aca="false">IFERROR(IF(SUM('MRR Conglomerado'!G721:I721)=0,"",ROUND(SUM('MRR Conglomerado'!S721:U721)/SUM('MRR Conglomerado'!G721:I721),3)),"")</f>
        <v/>
      </c>
      <c r="E721" s="13" t="str">
        <f aca="false">IFERROR(IF(SUM('MRR Conglomerado'!H721:J721)=0,"",ROUND(SUM('MRR Conglomerado'!T721:V721)/SUM('MRR Conglomerado'!H721:J721),3)),"")</f>
        <v/>
      </c>
      <c r="F721" s="13" t="str">
        <f aca="false">IFERROR(IF(SUM('MRR Conglomerado'!I721:K721)=0,"",ROUND(SUM('MRR Conglomerado'!U721:W721)/SUM('MRR Conglomerado'!I721:K721),3)),"")</f>
        <v/>
      </c>
      <c r="G721" s="13" t="str">
        <f aca="false">IFERROR(IF(SUM('MRR Conglomerado'!J721:L721)=0,"",ROUND(SUM('MRR Conglomerado'!V721:X721)/SUM('MRR Conglomerado'!J721:L721),3)),"")</f>
        <v/>
      </c>
      <c r="H721" s="13" t="str">
        <f aca="false">IFERROR(IF(SUM('MRR Conglomerado'!K721:M721)=0,"",ROUND(SUM('MRR Conglomerado'!W721:Y721)/SUM('MRR Conglomerado'!K721:M721),3)),"")</f>
        <v/>
      </c>
      <c r="I721" s="13" t="str">
        <f aca="false">IFERROR(IF(SUM('MRR Conglomerado'!L721:N721)=0,"",ROUND(SUM('MRR Conglomerado'!X721:Z721)/SUM('MRR Conglomerado'!L721:N721),3)),"")</f>
        <v/>
      </c>
      <c r="J721" s="13" t="str">
        <f aca="false">IFERROR(IF(SUM('MRR Conglomerado'!M721:O721)=0,"",ROUND(SUM('MRR Conglomerado'!Y721:AA721)/SUM('MRR Conglomerado'!M721:O721),3)),"")</f>
        <v/>
      </c>
      <c r="K721" s="13" t="str">
        <f aca="false">IFERROR(IF(SUM('MRR Conglomerado'!N721:P721)=0,"",ROUND(SUM('MRR Conglomerado'!Z721:AB721)/SUM('MRR Conglomerado'!N721:P721),3)),"")</f>
        <v/>
      </c>
      <c r="L721" s="13" t="str">
        <f aca="false">IFERROR(IF(SUM('MRR Conglomerado'!O721:Q721)=0,"",ROUND(SUM('MRR Conglomerado'!AA721:AC721)/SUM('MRR Conglomerado'!O721:Q721),3)),"")</f>
        <v/>
      </c>
      <c r="M721" s="13" t="str">
        <f aca="false">IFERROR(IF(SUM('MRR Conglomerado'!P721:R721)=0,"",ROUND(SUM('MRR Conglomerado'!AB721:AD721)/SUM('MRR Conglomerado'!P721:R721),3)),"")</f>
        <v/>
      </c>
      <c r="N721" s="13" t="str">
        <f aca="false">IFERROR(IF(SUM('MRR Conglomerado'!Q721:S721)=0,"",ROUND(SUM('MRR Conglomerado'!AC721:AE721)/SUM('MRR Conglomerado'!Q721:S721),3)),"")</f>
        <v/>
      </c>
      <c r="O721" s="13" t="str">
        <f aca="false">IFERROR(IF(SUM('MRR Conglomerado'!R721:T721)=0,"",ROUND(SUM('MRR Conglomerado'!AD721:AF721)/SUM('MRR Conglomerado'!R721:T721),3)),"")</f>
        <v/>
      </c>
      <c r="P721" s="13" t="str">
        <f aca="false">IFERROR(IF(SUM('MRR Conglomerado'!S721:U721)=0,"",ROUND(SUM('MRR Conglomerado'!AE721:AG721)/SUM('MRR Conglomerado'!S721:U721),3)),"")</f>
        <v/>
      </c>
      <c r="Q721" s="13" t="str">
        <f aca="false">IFERROR(IF(SUM('MRR Conglomerado'!T721:V721)=0,"",ROUND(SUM('MRR Conglomerado'!AF721:AH721)/SUM('MRR Conglomerado'!T721:V721),3)),"")</f>
        <v/>
      </c>
      <c r="R721" s="13" t="str">
        <f aca="false">IFERROR(IF(SUM('MRR Conglomerado'!U721:W721)=0,"",ROUND(SUM('MRR Conglomerado'!AG721:AI721)/SUM('MRR Conglomerado'!U721:W721),3)),"")</f>
        <v/>
      </c>
      <c r="S721" s="13" t="str">
        <f aca="false">IFERROR(IF(SUM('MRR Conglomerado'!V721:X721)=0,"",ROUND(SUM('MRR Conglomerado'!AH721:AJ721)/SUM('MRR Conglomerado'!V721:X721),3)),"")</f>
        <v/>
      </c>
      <c r="T721" s="13" t="str">
        <f aca="false">IFERROR(IF(SUM('MRR Conglomerado'!W721:Y721)=0,"",ROUND(SUM('MRR Conglomerado'!AI721:AK721)/SUM('MRR Conglomerado'!W721:Y721),3)),"")</f>
        <v/>
      </c>
      <c r="U721" s="13" t="str">
        <f aca="false">IFERROR(IF(SUM('MRR Conglomerado'!X721:Z721)=0,"",ROUND(SUM('MRR Conglomerado'!AJ721:AL721)/SUM('MRR Conglomerado'!X721:Z721),3)),"")</f>
        <v/>
      </c>
      <c r="V721" s="13" t="str">
        <f aca="false">IFERROR(IF(SUM('MRR Conglomerado'!Y721:AA721)=0,"",ROUND(SUM('MRR Conglomerado'!AK721:AM721)/SUM('MRR Conglomerado'!Y721:AA721),3)),"")</f>
        <v/>
      </c>
      <c r="W721" s="13" t="str">
        <f aca="false">IFERROR(IF(SUM('MRR Conglomerado'!Z721:AB721)=0,"",ROUND(SUM('MRR Conglomerado'!AL721:AN721)/SUM('MRR Conglomerado'!Z721:AB721),3)),"")</f>
        <v/>
      </c>
      <c r="X721" s="13" t="str">
        <f aca="false">IFERROR(IF(SUM('MRR Conglomerado'!AA721:AC721)=0,"",ROUND(SUM('MRR Conglomerado'!AM721:AO721)/SUM('MRR Conglomerado'!AA721:AC721),3)),"")</f>
        <v/>
      </c>
      <c r="Y721" s="13" t="str">
        <f aca="false">IFERROR(IF(SUM('MRR Conglomerado'!AB721:AD721)=0,"",ROUND(SUM('MRR Conglomerado'!AN721:AP721)/SUM('MRR Conglomerado'!AB721:AD721),3)),"")</f>
        <v/>
      </c>
      <c r="Z721" s="13" t="str">
        <f aca="false">IFERROR(IF(SUM('MRR Conglomerado'!AC721:AE721)=0,"",ROUND(SUM('MRR Conglomerado'!AO721:AQ721)/SUM('MRR Conglomerado'!AC721:AE721),3)),"")</f>
        <v/>
      </c>
      <c r="AA721" s="13" t="str">
        <f aca="false">IFERROR(IF(SUM('MRR Conglomerado'!AD721:AF721)=0,"",ROUND(SUM('MRR Conglomerado'!AP721:AR721)/SUM('MRR Conglomerado'!AD721:AF721),3)),"")</f>
        <v/>
      </c>
      <c r="AB721" s="13" t="str">
        <f aca="false">IFERROR(IF(SUM('MRR Conglomerado'!AE721:AG721)=0,"",ROUND(SUM('MRR Conglomerado'!AQ721:AS721)/SUM('MRR Conglomerado'!AE721:AG721),3)),"")</f>
        <v/>
      </c>
    </row>
    <row r="722" customFormat="false" ht="15" hidden="false" customHeight="false" outlineLevel="0" collapsed="false">
      <c r="A722" s="10" t="s">
        <v>1504</v>
      </c>
      <c r="B722" s="13" t="n">
        <f aca="false">IFERROR(IF(SUM('MRR Conglomerado'!E722:G722)=0,"",ROUND(SUM('MRR Conglomerado'!Q722:S722)/SUM('MRR Conglomerado'!E722:G722),3)),"")</f>
        <v>1.469</v>
      </c>
      <c r="C722" s="13" t="n">
        <f aca="false">IFERROR(IF(SUM('MRR Conglomerado'!F722:H722)=0,"",ROUND(SUM('MRR Conglomerado'!R722:T722)/SUM('MRR Conglomerado'!F722:H722),3)),"")</f>
        <v>0.955</v>
      </c>
      <c r="D722" s="13" t="n">
        <f aca="false">IFERROR(IF(SUM('MRR Conglomerado'!G722:I722)=0,"",ROUND(SUM('MRR Conglomerado'!S722:U722)/SUM('MRR Conglomerado'!G722:I722),3)),"")</f>
        <v>0.933</v>
      </c>
      <c r="E722" s="13" t="n">
        <f aca="false">IFERROR(IF(SUM('MRR Conglomerado'!H722:J722)=0,"",ROUND(SUM('MRR Conglomerado'!T722:V722)/SUM('MRR Conglomerado'!H722:J722),3)),"")</f>
        <v>0.916</v>
      </c>
      <c r="F722" s="13" t="n">
        <f aca="false">IFERROR(IF(SUM('MRR Conglomerado'!I722:K722)=0,"",ROUND(SUM('MRR Conglomerado'!U722:W722)/SUM('MRR Conglomerado'!I722:K722),3)),"")</f>
        <v>0.895</v>
      </c>
      <c r="G722" s="13" t="n">
        <f aca="false">IFERROR(IF(SUM('MRR Conglomerado'!J722:L722)=0,"",ROUND(SUM('MRR Conglomerado'!V722:X722)/SUM('MRR Conglomerado'!J722:L722),3)),"")</f>
        <v>0.89</v>
      </c>
      <c r="H722" s="13" t="n">
        <f aca="false">IFERROR(IF(SUM('MRR Conglomerado'!K722:M722)=0,"",ROUND(SUM('MRR Conglomerado'!W722:Y722)/SUM('MRR Conglomerado'!K722:M722),3)),"")</f>
        <v>0.901</v>
      </c>
      <c r="I722" s="13" t="n">
        <f aca="false">IFERROR(IF(SUM('MRR Conglomerado'!L722:N722)=0,"",ROUND(SUM('MRR Conglomerado'!X722:Z722)/SUM('MRR Conglomerado'!L722:N722),3)),"")</f>
        <v>0.886</v>
      </c>
      <c r="J722" s="13" t="n">
        <f aca="false">IFERROR(IF(SUM('MRR Conglomerado'!M722:O722)=0,"",ROUND(SUM('MRR Conglomerado'!Y722:AA722)/SUM('MRR Conglomerado'!M722:O722),3)),"")</f>
        <v>0.851</v>
      </c>
      <c r="K722" s="13" t="n">
        <f aca="false">IFERROR(IF(SUM('MRR Conglomerado'!N722:P722)=0,"",ROUND(SUM('MRR Conglomerado'!Z722:AB722)/SUM('MRR Conglomerado'!N722:P722),3)),"")</f>
        <v>0.828</v>
      </c>
      <c r="L722" s="13" t="n">
        <f aca="false">IFERROR(IF(SUM('MRR Conglomerado'!O722:Q722)=0,"",ROUND(SUM('MRR Conglomerado'!AA722:AC722)/SUM('MRR Conglomerado'!O722:Q722),3)),"")</f>
        <v>0.855</v>
      </c>
      <c r="M722" s="13" t="n">
        <f aca="false">IFERROR(IF(SUM('MRR Conglomerado'!P722:R722)=0,"",ROUND(SUM('MRR Conglomerado'!AB722:AD722)/SUM('MRR Conglomerado'!P722:R722),3)),"")</f>
        <v>0.897</v>
      </c>
      <c r="N722" s="13" t="n">
        <f aca="false">IFERROR(IF(SUM('MRR Conglomerado'!Q722:S722)=0,"",ROUND(SUM('MRR Conglomerado'!AC722:AE722)/SUM('MRR Conglomerado'!Q722:S722),3)),"")</f>
        <v>0.93</v>
      </c>
      <c r="O722" s="13" t="n">
        <f aca="false">IFERROR(IF(SUM('MRR Conglomerado'!R722:T722)=0,"",ROUND(SUM('MRR Conglomerado'!AD722:AF722)/SUM('MRR Conglomerado'!R722:T722),3)),"")</f>
        <v>0.932</v>
      </c>
      <c r="P722" s="13" t="n">
        <f aca="false">IFERROR(IF(SUM('MRR Conglomerado'!S722:U722)=0,"",ROUND(SUM('MRR Conglomerado'!AE722:AG722)/SUM('MRR Conglomerado'!S722:U722),3)),"")</f>
        <v>0.905</v>
      </c>
      <c r="Q722" s="13" t="n">
        <f aca="false">IFERROR(IF(SUM('MRR Conglomerado'!T722:V722)=0,"",ROUND(SUM('MRR Conglomerado'!AF722:AH722)/SUM('MRR Conglomerado'!T722:V722),3)),"")</f>
        <v>0.886</v>
      </c>
      <c r="R722" s="13" t="n">
        <f aca="false">IFERROR(IF(SUM('MRR Conglomerado'!U722:W722)=0,"",ROUND(SUM('MRR Conglomerado'!AG722:AI722)/SUM('MRR Conglomerado'!U722:W722),3)),"")</f>
        <v>0.888</v>
      </c>
      <c r="S722" s="13" t="n">
        <f aca="false">IFERROR(IF(SUM('MRR Conglomerado'!V722:X722)=0,"",ROUND(SUM('MRR Conglomerado'!AH722:AJ722)/SUM('MRR Conglomerado'!V722:X722),3)),"")</f>
        <v>0.912</v>
      </c>
      <c r="T722" s="13" t="n">
        <f aca="false">IFERROR(IF(SUM('MRR Conglomerado'!W722:Y722)=0,"",ROUND(SUM('MRR Conglomerado'!AI722:AK722)/SUM('MRR Conglomerado'!W722:Y722),3)),"")</f>
        <v>0.928</v>
      </c>
      <c r="U722" s="13" t="n">
        <f aca="false">IFERROR(IF(SUM('MRR Conglomerado'!X722:Z722)=0,"",ROUND(SUM('MRR Conglomerado'!AJ722:AL722)/SUM('MRR Conglomerado'!X722:Z722),3)),"")</f>
        <v>0.961</v>
      </c>
      <c r="V722" s="13" t="n">
        <f aca="false">IFERROR(IF(SUM('MRR Conglomerado'!Y722:AA722)=0,"",ROUND(SUM('MRR Conglomerado'!AK722:AM722)/SUM('MRR Conglomerado'!Y722:AA722),3)),"")</f>
        <v>0.986</v>
      </c>
      <c r="W722" s="13" t="n">
        <f aca="false">IFERROR(IF(SUM('MRR Conglomerado'!Z722:AB722)=0,"",ROUND(SUM('MRR Conglomerado'!AL722:AN722)/SUM('MRR Conglomerado'!Z722:AB722),3)),"")</f>
        <v>0.991</v>
      </c>
      <c r="X722" s="13" t="n">
        <f aca="false">IFERROR(IF(SUM('MRR Conglomerado'!AA722:AC722)=0,"",ROUND(SUM('MRR Conglomerado'!AM722:AO722)/SUM('MRR Conglomerado'!AA722:AC722),3)),"")</f>
        <v>0.955</v>
      </c>
      <c r="Y722" s="13" t="n">
        <f aca="false">IFERROR(IF(SUM('MRR Conglomerado'!AB722:AD722)=0,"",ROUND(SUM('MRR Conglomerado'!AN722:AP722)/SUM('MRR Conglomerado'!AB722:AD722),3)),"")</f>
        <v>0.919</v>
      </c>
      <c r="Z722" s="13" t="n">
        <f aca="false">IFERROR(IF(SUM('MRR Conglomerado'!AC722:AE722)=0,"",ROUND(SUM('MRR Conglomerado'!AO722:AQ722)/SUM('MRR Conglomerado'!AC722:AE722),3)),"")</f>
        <v>0.916</v>
      </c>
      <c r="AA722" s="13" t="n">
        <f aca="false">IFERROR(IF(SUM('MRR Conglomerado'!AD722:AF722)=0,"",ROUND(SUM('MRR Conglomerado'!AP722:AR722)/SUM('MRR Conglomerado'!AD722:AF722),3)),"")</f>
        <v>0.928</v>
      </c>
      <c r="AB722" s="13" t="n">
        <f aca="false">IFERROR(IF(SUM('MRR Conglomerado'!AE722:AG722)=0,"",ROUND(SUM('MRR Conglomerado'!AQ722:AS722)/SUM('MRR Conglomerado'!AE722:AG722),3)),"")</f>
        <v>0.981</v>
      </c>
    </row>
    <row r="723" customFormat="false" ht="15" hidden="false" customHeight="false" outlineLevel="0" collapsed="false">
      <c r="A723" s="10" t="s">
        <v>1506</v>
      </c>
      <c r="B723" s="13" t="str">
        <f aca="false">IFERROR(IF(SUM('MRR Conglomerado'!E723:G723)=0,"",ROUND(SUM('MRR Conglomerado'!Q723:S723)/SUM('MRR Conglomerado'!E723:G723),3)),"")</f>
        <v/>
      </c>
      <c r="C723" s="13" t="str">
        <f aca="false">IFERROR(IF(SUM('MRR Conglomerado'!F723:H723)=0,"",ROUND(SUM('MRR Conglomerado'!R723:T723)/SUM('MRR Conglomerado'!F723:H723),3)),"")</f>
        <v/>
      </c>
      <c r="D723" s="13" t="str">
        <f aca="false">IFERROR(IF(SUM('MRR Conglomerado'!G723:I723)=0,"",ROUND(SUM('MRR Conglomerado'!S723:U723)/SUM('MRR Conglomerado'!G723:I723),3)),"")</f>
        <v/>
      </c>
      <c r="E723" s="13" t="str">
        <f aca="false">IFERROR(IF(SUM('MRR Conglomerado'!H723:J723)=0,"",ROUND(SUM('MRR Conglomerado'!T723:V723)/SUM('MRR Conglomerado'!H723:J723),3)),"")</f>
        <v/>
      </c>
      <c r="F723" s="13" t="str">
        <f aca="false">IFERROR(IF(SUM('MRR Conglomerado'!I723:K723)=0,"",ROUND(SUM('MRR Conglomerado'!U723:W723)/SUM('MRR Conglomerado'!I723:K723),3)),"")</f>
        <v/>
      </c>
      <c r="G723" s="13" t="str">
        <f aca="false">IFERROR(IF(SUM('MRR Conglomerado'!J723:L723)=0,"",ROUND(SUM('MRR Conglomerado'!V723:X723)/SUM('MRR Conglomerado'!J723:L723),3)),"")</f>
        <v/>
      </c>
      <c r="H723" s="13" t="str">
        <f aca="false">IFERROR(IF(SUM('MRR Conglomerado'!K723:M723)=0,"",ROUND(SUM('MRR Conglomerado'!W723:Y723)/SUM('MRR Conglomerado'!K723:M723),3)),"")</f>
        <v/>
      </c>
      <c r="I723" s="13" t="str">
        <f aca="false">IFERROR(IF(SUM('MRR Conglomerado'!L723:N723)=0,"",ROUND(SUM('MRR Conglomerado'!X723:Z723)/SUM('MRR Conglomerado'!L723:N723),3)),"")</f>
        <v/>
      </c>
      <c r="J723" s="13" t="str">
        <f aca="false">IFERROR(IF(SUM('MRR Conglomerado'!M723:O723)=0,"",ROUND(SUM('MRR Conglomerado'!Y723:AA723)/SUM('MRR Conglomerado'!M723:O723),3)),"")</f>
        <v/>
      </c>
      <c r="K723" s="13" t="str">
        <f aca="false">IFERROR(IF(SUM('MRR Conglomerado'!N723:P723)=0,"",ROUND(SUM('MRR Conglomerado'!Z723:AB723)/SUM('MRR Conglomerado'!N723:P723),3)),"")</f>
        <v/>
      </c>
      <c r="L723" s="13" t="str">
        <f aca="false">IFERROR(IF(SUM('MRR Conglomerado'!O723:Q723)=0,"",ROUND(SUM('MRR Conglomerado'!AA723:AC723)/SUM('MRR Conglomerado'!O723:Q723),3)),"")</f>
        <v/>
      </c>
      <c r="M723" s="13" t="str">
        <f aca="false">IFERROR(IF(SUM('MRR Conglomerado'!P723:R723)=0,"",ROUND(SUM('MRR Conglomerado'!AB723:AD723)/SUM('MRR Conglomerado'!P723:R723),3)),"")</f>
        <v/>
      </c>
      <c r="N723" s="13" t="str">
        <f aca="false">IFERROR(IF(SUM('MRR Conglomerado'!Q723:S723)=0,"",ROUND(SUM('MRR Conglomerado'!AC723:AE723)/SUM('MRR Conglomerado'!Q723:S723),3)),"")</f>
        <v/>
      </c>
      <c r="O723" s="13" t="str">
        <f aca="false">IFERROR(IF(SUM('MRR Conglomerado'!R723:T723)=0,"",ROUND(SUM('MRR Conglomerado'!AD723:AF723)/SUM('MRR Conglomerado'!R723:T723),3)),"")</f>
        <v/>
      </c>
      <c r="P723" s="13" t="str">
        <f aca="false">IFERROR(IF(SUM('MRR Conglomerado'!S723:U723)=0,"",ROUND(SUM('MRR Conglomerado'!AE723:AG723)/SUM('MRR Conglomerado'!S723:U723),3)),"")</f>
        <v/>
      </c>
      <c r="Q723" s="13" t="str">
        <f aca="false">IFERROR(IF(SUM('MRR Conglomerado'!T723:V723)=0,"",ROUND(SUM('MRR Conglomerado'!AF723:AH723)/SUM('MRR Conglomerado'!T723:V723),3)),"")</f>
        <v/>
      </c>
      <c r="R723" s="13" t="n">
        <f aca="false">IFERROR(IF(SUM('MRR Conglomerado'!U723:W723)=0,"",ROUND(SUM('MRR Conglomerado'!AG723:AI723)/SUM('MRR Conglomerado'!U723:W723),3)),"")</f>
        <v>7.635</v>
      </c>
      <c r="S723" s="13" t="n">
        <f aca="false">IFERROR(IF(SUM('MRR Conglomerado'!V723:X723)=0,"",ROUND(SUM('MRR Conglomerado'!AH723:AJ723)/SUM('MRR Conglomerado'!V723:X723),3)),"")</f>
        <v>3.674</v>
      </c>
      <c r="T723" s="13" t="n">
        <f aca="false">IFERROR(IF(SUM('MRR Conglomerado'!W723:Y723)=0,"",ROUND(SUM('MRR Conglomerado'!AI723:AK723)/SUM('MRR Conglomerado'!W723:Y723),3)),"")</f>
        <v>2.418</v>
      </c>
      <c r="U723" s="13" t="n">
        <f aca="false">IFERROR(IF(SUM('MRR Conglomerado'!X723:Z723)=0,"",ROUND(SUM('MRR Conglomerado'!AJ723:AL723)/SUM('MRR Conglomerado'!X723:Z723),3)),"")</f>
        <v>2.283</v>
      </c>
      <c r="V723" s="13" t="n">
        <f aca="false">IFERROR(IF(SUM('MRR Conglomerado'!Y723:AA723)=0,"",ROUND(SUM('MRR Conglomerado'!AK723:AM723)/SUM('MRR Conglomerado'!Y723:AA723),3)),"")</f>
        <v>2.231</v>
      </c>
      <c r="W723" s="13" t="n">
        <f aca="false">IFERROR(IF(SUM('MRR Conglomerado'!Z723:AB723)=0,"",ROUND(SUM('MRR Conglomerado'!AL723:AN723)/SUM('MRR Conglomerado'!Z723:AB723),3)),"")</f>
        <v>2.161</v>
      </c>
      <c r="X723" s="13" t="n">
        <f aca="false">IFERROR(IF(SUM('MRR Conglomerado'!AA723:AC723)=0,"",ROUND(SUM('MRR Conglomerado'!AM723:AO723)/SUM('MRR Conglomerado'!AA723:AC723),3)),"")</f>
        <v>2.077</v>
      </c>
      <c r="Y723" s="13" t="n">
        <f aca="false">IFERROR(IF(SUM('MRR Conglomerado'!AB723:AD723)=0,"",ROUND(SUM('MRR Conglomerado'!AN723:AP723)/SUM('MRR Conglomerado'!AB723:AD723),3)),"")</f>
        <v>2.087</v>
      </c>
      <c r="Z723" s="13" t="n">
        <f aca="false">IFERROR(IF(SUM('MRR Conglomerado'!AC723:AE723)=0,"",ROUND(SUM('MRR Conglomerado'!AO723:AQ723)/SUM('MRR Conglomerado'!AC723:AE723),3)),"")</f>
        <v>2.11</v>
      </c>
      <c r="AA723" s="13" t="n">
        <f aca="false">IFERROR(IF(SUM('MRR Conglomerado'!AD723:AF723)=0,"",ROUND(SUM('MRR Conglomerado'!AP723:AR723)/SUM('MRR Conglomerado'!AD723:AF723),3)),"")</f>
        <v>2.139</v>
      </c>
      <c r="AB723" s="13" t="n">
        <f aca="false">IFERROR(IF(SUM('MRR Conglomerado'!AE723:AG723)=0,"",ROUND(SUM('MRR Conglomerado'!AQ723:AS723)/SUM('MRR Conglomerado'!AE723:AG723),3)),"")</f>
        <v>1.923</v>
      </c>
    </row>
    <row r="724" customFormat="false" ht="15" hidden="false" customHeight="false" outlineLevel="0" collapsed="false">
      <c r="A724" s="10" t="s">
        <v>1508</v>
      </c>
      <c r="B724" s="13" t="n">
        <f aca="false">IFERROR(IF(SUM('MRR Conglomerado'!E724:G724)=0,"",ROUND(SUM('MRR Conglomerado'!Q724:S724)/SUM('MRR Conglomerado'!E724:G724),3)),"")</f>
        <v>0.721</v>
      </c>
      <c r="C724" s="13" t="n">
        <f aca="false">IFERROR(IF(SUM('MRR Conglomerado'!F724:H724)=0,"",ROUND(SUM('MRR Conglomerado'!R724:T724)/SUM('MRR Conglomerado'!F724:H724),3)),"")</f>
        <v>0.603</v>
      </c>
      <c r="D724" s="13" t="n">
        <f aca="false">IFERROR(IF(SUM('MRR Conglomerado'!G724:I724)=0,"",ROUND(SUM('MRR Conglomerado'!S724:U724)/SUM('MRR Conglomerado'!G724:I724),3)),"")</f>
        <v>0.468</v>
      </c>
      <c r="E724" s="13" t="n">
        <f aca="false">IFERROR(IF(SUM('MRR Conglomerado'!H724:J724)=0,"",ROUND(SUM('MRR Conglomerado'!T724:V724)/SUM('MRR Conglomerado'!H724:J724),3)),"")</f>
        <v>0.34</v>
      </c>
      <c r="F724" s="13" t="n">
        <f aca="false">IFERROR(IF(SUM('MRR Conglomerado'!I724:K724)=0,"",ROUND(SUM('MRR Conglomerado'!U724:W724)/SUM('MRR Conglomerado'!I724:K724),3)),"")</f>
        <v>0.316</v>
      </c>
      <c r="G724" s="13" t="n">
        <f aca="false">IFERROR(IF(SUM('MRR Conglomerado'!J724:L724)=0,"",ROUND(SUM('MRR Conglomerado'!V724:X724)/SUM('MRR Conglomerado'!J724:L724),3)),"")</f>
        <v>0.31</v>
      </c>
      <c r="H724" s="13" t="n">
        <f aca="false">IFERROR(IF(SUM('MRR Conglomerado'!K724:M724)=0,"",ROUND(SUM('MRR Conglomerado'!W724:Y724)/SUM('MRR Conglomerado'!K724:M724),3)),"")</f>
        <v>0.303</v>
      </c>
      <c r="I724" s="13" t="n">
        <f aca="false">IFERROR(IF(SUM('MRR Conglomerado'!L724:N724)=0,"",ROUND(SUM('MRR Conglomerado'!X724:Z724)/SUM('MRR Conglomerado'!L724:N724),3)),"")</f>
        <v>0.301</v>
      </c>
      <c r="J724" s="13" t="n">
        <f aca="false">IFERROR(IF(SUM('MRR Conglomerado'!M724:O724)=0,"",ROUND(SUM('MRR Conglomerado'!Y724:AA724)/SUM('MRR Conglomerado'!M724:O724),3)),"")</f>
        <v>0.324</v>
      </c>
      <c r="K724" s="13" t="n">
        <f aca="false">IFERROR(IF(SUM('MRR Conglomerado'!N724:P724)=0,"",ROUND(SUM('MRR Conglomerado'!Z724:AB724)/SUM('MRR Conglomerado'!N724:P724),3)),"")</f>
        <v>0.352</v>
      </c>
      <c r="L724" s="13" t="n">
        <f aca="false">IFERROR(IF(SUM('MRR Conglomerado'!O724:Q724)=0,"",ROUND(SUM('MRR Conglomerado'!AA724:AC724)/SUM('MRR Conglomerado'!O724:Q724),3)),"")</f>
        <v>0.372</v>
      </c>
      <c r="M724" s="13" t="n">
        <f aca="false">IFERROR(IF(SUM('MRR Conglomerado'!P724:R724)=0,"",ROUND(SUM('MRR Conglomerado'!AB724:AD724)/SUM('MRR Conglomerado'!P724:R724),3)),"")</f>
        <v>0.387</v>
      </c>
      <c r="N724" s="13" t="n">
        <f aca="false">IFERROR(IF(SUM('MRR Conglomerado'!Q724:S724)=0,"",ROUND(SUM('MRR Conglomerado'!AC724:AE724)/SUM('MRR Conglomerado'!Q724:S724),3)),"")</f>
        <v>0.4</v>
      </c>
      <c r="O724" s="13" t="n">
        <f aca="false">IFERROR(IF(SUM('MRR Conglomerado'!R724:T724)=0,"",ROUND(SUM('MRR Conglomerado'!AD724:AF724)/SUM('MRR Conglomerado'!R724:T724),3)),"")</f>
        <v>0.493</v>
      </c>
      <c r="P724" s="13" t="n">
        <f aca="false">IFERROR(IF(SUM('MRR Conglomerado'!S724:U724)=0,"",ROUND(SUM('MRR Conglomerado'!AE724:AG724)/SUM('MRR Conglomerado'!S724:U724),3)),"")</f>
        <v>0.651</v>
      </c>
      <c r="Q724" s="13" t="n">
        <f aca="false">IFERROR(IF(SUM('MRR Conglomerado'!T724:V724)=0,"",ROUND(SUM('MRR Conglomerado'!AF724:AH724)/SUM('MRR Conglomerado'!T724:V724),3)),"")</f>
        <v>0.944</v>
      </c>
      <c r="R724" s="13" t="n">
        <f aca="false">IFERROR(IF(SUM('MRR Conglomerado'!U724:W724)=0,"",ROUND(SUM('MRR Conglomerado'!AG724:AI724)/SUM('MRR Conglomerado'!U724:W724),3)),"")</f>
        <v>1.052</v>
      </c>
      <c r="S724" s="13" t="n">
        <f aca="false">IFERROR(IF(SUM('MRR Conglomerado'!V724:X724)=0,"",ROUND(SUM('MRR Conglomerado'!AH724:AJ724)/SUM('MRR Conglomerado'!V724:X724),3)),"")</f>
        <v>1.117</v>
      </c>
      <c r="T724" s="13" t="n">
        <f aca="false">IFERROR(IF(SUM('MRR Conglomerado'!W724:Y724)=0,"",ROUND(SUM('MRR Conglomerado'!AI724:AK724)/SUM('MRR Conglomerado'!W724:Y724),3)),"")</f>
        <v>1.196</v>
      </c>
      <c r="U724" s="13" t="n">
        <f aca="false">IFERROR(IF(SUM('MRR Conglomerado'!X724:Z724)=0,"",ROUND(SUM('MRR Conglomerado'!AJ724:AL724)/SUM('MRR Conglomerado'!X724:Z724),3)),"")</f>
        <v>1.221</v>
      </c>
      <c r="V724" s="13" t="n">
        <f aca="false">IFERROR(IF(SUM('MRR Conglomerado'!Y724:AA724)=0,"",ROUND(SUM('MRR Conglomerado'!AK724:AM724)/SUM('MRR Conglomerado'!Y724:AA724),3)),"")</f>
        <v>1.182</v>
      </c>
      <c r="W724" s="13" t="n">
        <f aca="false">IFERROR(IF(SUM('MRR Conglomerado'!Z724:AB724)=0,"",ROUND(SUM('MRR Conglomerado'!AL724:AN724)/SUM('MRR Conglomerado'!Z724:AB724),3)),"")</f>
        <v>1.123</v>
      </c>
      <c r="X724" s="13" t="n">
        <f aca="false">IFERROR(IF(SUM('MRR Conglomerado'!AA724:AC724)=0,"",ROUND(SUM('MRR Conglomerado'!AM724:AO724)/SUM('MRR Conglomerado'!AA724:AC724),3)),"")</f>
        <v>1.069</v>
      </c>
      <c r="Y724" s="13" t="n">
        <f aca="false">IFERROR(IF(SUM('MRR Conglomerado'!AB724:AD724)=0,"",ROUND(SUM('MRR Conglomerado'!AN724:AP724)/SUM('MRR Conglomerado'!AB724:AD724),3)),"")</f>
        <v>1.047</v>
      </c>
      <c r="Z724" s="13" t="n">
        <f aca="false">IFERROR(IF(SUM('MRR Conglomerado'!AC724:AE724)=0,"",ROUND(SUM('MRR Conglomerado'!AO724:AQ724)/SUM('MRR Conglomerado'!AC724:AE724),3)),"")</f>
        <v>1.037</v>
      </c>
      <c r="AA724" s="13" t="n">
        <f aca="false">IFERROR(IF(SUM('MRR Conglomerado'!AD724:AF724)=0,"",ROUND(SUM('MRR Conglomerado'!AP724:AR724)/SUM('MRR Conglomerado'!AD724:AF724),3)),"")</f>
        <v>1.048</v>
      </c>
      <c r="AB724" s="13" t="n">
        <f aca="false">IFERROR(IF(SUM('MRR Conglomerado'!AE724:AG724)=0,"",ROUND(SUM('MRR Conglomerado'!AQ724:AS724)/SUM('MRR Conglomerado'!AE724:AG724),3)),"")</f>
        <v>1.015</v>
      </c>
    </row>
    <row r="725" customFormat="false" ht="15" hidden="false" customHeight="false" outlineLevel="0" collapsed="false">
      <c r="A725" s="10" t="s">
        <v>1510</v>
      </c>
      <c r="B725" s="13" t="str">
        <f aca="false">IFERROR(IF(SUM('MRR Conglomerado'!E725:G725)=0,"",ROUND(SUM('MRR Conglomerado'!Q725:S725)/SUM('MRR Conglomerado'!E725:G725),3)),"")</f>
        <v/>
      </c>
      <c r="C725" s="13" t="str">
        <f aca="false">IFERROR(IF(SUM('MRR Conglomerado'!F725:H725)=0,"",ROUND(SUM('MRR Conglomerado'!R725:T725)/SUM('MRR Conglomerado'!F725:H725),3)),"")</f>
        <v/>
      </c>
      <c r="D725" s="13" t="str">
        <f aca="false">IFERROR(IF(SUM('MRR Conglomerado'!G725:I725)=0,"",ROUND(SUM('MRR Conglomerado'!S725:U725)/SUM('MRR Conglomerado'!G725:I725),3)),"")</f>
        <v/>
      </c>
      <c r="E725" s="13" t="str">
        <f aca="false">IFERROR(IF(SUM('MRR Conglomerado'!H725:J725)=0,"",ROUND(SUM('MRR Conglomerado'!T725:V725)/SUM('MRR Conglomerado'!H725:J725),3)),"")</f>
        <v/>
      </c>
      <c r="F725" s="13" t="str">
        <f aca="false">IFERROR(IF(SUM('MRR Conglomerado'!I725:K725)=0,"",ROUND(SUM('MRR Conglomerado'!U725:W725)/SUM('MRR Conglomerado'!I725:K725),3)),"")</f>
        <v/>
      </c>
      <c r="G725" s="13" t="str">
        <f aca="false">IFERROR(IF(SUM('MRR Conglomerado'!J725:L725)=0,"",ROUND(SUM('MRR Conglomerado'!V725:X725)/SUM('MRR Conglomerado'!J725:L725),3)),"")</f>
        <v/>
      </c>
      <c r="H725" s="13" t="str">
        <f aca="false">IFERROR(IF(SUM('MRR Conglomerado'!K725:M725)=0,"",ROUND(SUM('MRR Conglomerado'!W725:Y725)/SUM('MRR Conglomerado'!K725:M725),3)),"")</f>
        <v/>
      </c>
      <c r="I725" s="13" t="str">
        <f aca="false">IFERROR(IF(SUM('MRR Conglomerado'!L725:N725)=0,"",ROUND(SUM('MRR Conglomerado'!X725:Z725)/SUM('MRR Conglomerado'!L725:N725),3)),"")</f>
        <v/>
      </c>
      <c r="J725" s="13" t="str">
        <f aca="false">IFERROR(IF(SUM('MRR Conglomerado'!M725:O725)=0,"",ROUND(SUM('MRR Conglomerado'!Y725:AA725)/SUM('MRR Conglomerado'!M725:O725),3)),"")</f>
        <v/>
      </c>
      <c r="K725" s="13" t="str">
        <f aca="false">IFERROR(IF(SUM('MRR Conglomerado'!N725:P725)=0,"",ROUND(SUM('MRR Conglomerado'!Z725:AB725)/SUM('MRR Conglomerado'!N725:P725),3)),"")</f>
        <v/>
      </c>
      <c r="L725" s="13" t="str">
        <f aca="false">IFERROR(IF(SUM('MRR Conglomerado'!O725:Q725)=0,"",ROUND(SUM('MRR Conglomerado'!AA725:AC725)/SUM('MRR Conglomerado'!O725:Q725),3)),"")</f>
        <v/>
      </c>
      <c r="M725" s="13" t="str">
        <f aca="false">IFERROR(IF(SUM('MRR Conglomerado'!P725:R725)=0,"",ROUND(SUM('MRR Conglomerado'!AB725:AD725)/SUM('MRR Conglomerado'!P725:R725),3)),"")</f>
        <v/>
      </c>
      <c r="N725" s="13" t="str">
        <f aca="false">IFERROR(IF(SUM('MRR Conglomerado'!Q725:S725)=0,"",ROUND(SUM('MRR Conglomerado'!AC725:AE725)/SUM('MRR Conglomerado'!Q725:S725),3)),"")</f>
        <v/>
      </c>
      <c r="O725" s="13" t="str">
        <f aca="false">IFERROR(IF(SUM('MRR Conglomerado'!R725:T725)=0,"",ROUND(SUM('MRR Conglomerado'!AD725:AF725)/SUM('MRR Conglomerado'!R725:T725),3)),"")</f>
        <v/>
      </c>
      <c r="P725" s="13" t="str">
        <f aca="false">IFERROR(IF(SUM('MRR Conglomerado'!S725:U725)=0,"",ROUND(SUM('MRR Conglomerado'!AE725:AG725)/SUM('MRR Conglomerado'!S725:U725),3)),"")</f>
        <v/>
      </c>
      <c r="Q725" s="13" t="str">
        <f aca="false">IFERROR(IF(SUM('MRR Conglomerado'!T725:V725)=0,"",ROUND(SUM('MRR Conglomerado'!AF725:AH725)/SUM('MRR Conglomerado'!T725:V725),3)),"")</f>
        <v/>
      </c>
      <c r="R725" s="13" t="str">
        <f aca="false">IFERROR(IF(SUM('MRR Conglomerado'!U725:W725)=0,"",ROUND(SUM('MRR Conglomerado'!AG725:AI725)/SUM('MRR Conglomerado'!U725:W725),3)),"")</f>
        <v/>
      </c>
      <c r="S725" s="13" t="str">
        <f aca="false">IFERROR(IF(SUM('MRR Conglomerado'!V725:X725)=0,"",ROUND(SUM('MRR Conglomerado'!AH725:AJ725)/SUM('MRR Conglomerado'!V725:X725),3)),"")</f>
        <v/>
      </c>
      <c r="T725" s="13" t="str">
        <f aca="false">IFERROR(IF(SUM('MRR Conglomerado'!W725:Y725)=0,"",ROUND(SUM('MRR Conglomerado'!AI725:AK725)/SUM('MRR Conglomerado'!W725:Y725),3)),"")</f>
        <v/>
      </c>
      <c r="U725" s="13" t="str">
        <f aca="false">IFERROR(IF(SUM('MRR Conglomerado'!X725:Z725)=0,"",ROUND(SUM('MRR Conglomerado'!AJ725:AL725)/SUM('MRR Conglomerado'!X725:Z725),3)),"")</f>
        <v/>
      </c>
      <c r="V725" s="13" t="str">
        <f aca="false">IFERROR(IF(SUM('MRR Conglomerado'!Y725:AA725)=0,"",ROUND(SUM('MRR Conglomerado'!AK725:AM725)/SUM('MRR Conglomerado'!Y725:AA725),3)),"")</f>
        <v/>
      </c>
      <c r="W725" s="13" t="str">
        <f aca="false">IFERROR(IF(SUM('MRR Conglomerado'!Z725:AB725)=0,"",ROUND(SUM('MRR Conglomerado'!AL725:AN725)/SUM('MRR Conglomerado'!Z725:AB725),3)),"")</f>
        <v/>
      </c>
      <c r="X725" s="13" t="str">
        <f aca="false">IFERROR(IF(SUM('MRR Conglomerado'!AA725:AC725)=0,"",ROUND(SUM('MRR Conglomerado'!AM725:AO725)/SUM('MRR Conglomerado'!AA725:AC725),3)),"")</f>
        <v/>
      </c>
      <c r="Y725" s="13" t="str">
        <f aca="false">IFERROR(IF(SUM('MRR Conglomerado'!AB725:AD725)=0,"",ROUND(SUM('MRR Conglomerado'!AN725:AP725)/SUM('MRR Conglomerado'!AB725:AD725),3)),"")</f>
        <v/>
      </c>
      <c r="Z725" s="13" t="str">
        <f aca="false">IFERROR(IF(SUM('MRR Conglomerado'!AC725:AE725)=0,"",ROUND(SUM('MRR Conglomerado'!AO725:AQ725)/SUM('MRR Conglomerado'!AC725:AE725),3)),"")</f>
        <v/>
      </c>
      <c r="AA725" s="13" t="str">
        <f aca="false">IFERROR(IF(SUM('MRR Conglomerado'!AD725:AF725)=0,"",ROUND(SUM('MRR Conglomerado'!AP725:AR725)/SUM('MRR Conglomerado'!AD725:AF725),3)),"")</f>
        <v/>
      </c>
      <c r="AB725" s="13" t="str">
        <f aca="false">IFERROR(IF(SUM('MRR Conglomerado'!AE725:AG725)=0,"",ROUND(SUM('MRR Conglomerado'!AQ725:AS725)/SUM('MRR Conglomerado'!AE725:AG725),3)),"")</f>
        <v/>
      </c>
    </row>
    <row r="726" customFormat="false" ht="15" hidden="false" customHeight="false" outlineLevel="0" collapsed="false">
      <c r="A726" s="10" t="s">
        <v>1512</v>
      </c>
      <c r="B726" s="13" t="str">
        <f aca="false">IFERROR(IF(SUM('MRR Conglomerado'!E726:G726)=0,"",ROUND(SUM('MRR Conglomerado'!Q726:S726)/SUM('MRR Conglomerado'!E726:G726),3)),"")</f>
        <v/>
      </c>
      <c r="C726" s="13" t="str">
        <f aca="false">IFERROR(IF(SUM('MRR Conglomerado'!F726:H726)=0,"",ROUND(SUM('MRR Conglomerado'!R726:T726)/SUM('MRR Conglomerado'!F726:H726),3)),"")</f>
        <v/>
      </c>
      <c r="D726" s="13" t="str">
        <f aca="false">IFERROR(IF(SUM('MRR Conglomerado'!G726:I726)=0,"",ROUND(SUM('MRR Conglomerado'!S726:U726)/SUM('MRR Conglomerado'!G726:I726),3)),"")</f>
        <v/>
      </c>
      <c r="E726" s="13" t="str">
        <f aca="false">IFERROR(IF(SUM('MRR Conglomerado'!H726:J726)=0,"",ROUND(SUM('MRR Conglomerado'!T726:V726)/SUM('MRR Conglomerado'!H726:J726),3)),"")</f>
        <v/>
      </c>
      <c r="F726" s="13" t="str">
        <f aca="false">IFERROR(IF(SUM('MRR Conglomerado'!I726:K726)=0,"",ROUND(SUM('MRR Conglomerado'!U726:W726)/SUM('MRR Conglomerado'!I726:K726),3)),"")</f>
        <v/>
      </c>
      <c r="G726" s="13" t="str">
        <f aca="false">IFERROR(IF(SUM('MRR Conglomerado'!J726:L726)=0,"",ROUND(SUM('MRR Conglomerado'!V726:X726)/SUM('MRR Conglomerado'!J726:L726),3)),"")</f>
        <v/>
      </c>
      <c r="H726" s="13" t="str">
        <f aca="false">IFERROR(IF(SUM('MRR Conglomerado'!K726:M726)=0,"",ROUND(SUM('MRR Conglomerado'!W726:Y726)/SUM('MRR Conglomerado'!K726:M726),3)),"")</f>
        <v/>
      </c>
      <c r="I726" s="13" t="str">
        <f aca="false">IFERROR(IF(SUM('MRR Conglomerado'!L726:N726)=0,"",ROUND(SUM('MRR Conglomerado'!X726:Z726)/SUM('MRR Conglomerado'!L726:N726),3)),"")</f>
        <v/>
      </c>
      <c r="J726" s="13" t="str">
        <f aca="false">IFERROR(IF(SUM('MRR Conglomerado'!M726:O726)=0,"",ROUND(SUM('MRR Conglomerado'!Y726:AA726)/SUM('MRR Conglomerado'!M726:O726),3)),"")</f>
        <v/>
      </c>
      <c r="K726" s="13" t="str">
        <f aca="false">IFERROR(IF(SUM('MRR Conglomerado'!N726:P726)=0,"",ROUND(SUM('MRR Conglomerado'!Z726:AB726)/SUM('MRR Conglomerado'!N726:P726),3)),"")</f>
        <v/>
      </c>
      <c r="L726" s="13" t="str">
        <f aca="false">IFERROR(IF(SUM('MRR Conglomerado'!O726:Q726)=0,"",ROUND(SUM('MRR Conglomerado'!AA726:AC726)/SUM('MRR Conglomerado'!O726:Q726),3)),"")</f>
        <v/>
      </c>
      <c r="M726" s="13" t="str">
        <f aca="false">IFERROR(IF(SUM('MRR Conglomerado'!P726:R726)=0,"",ROUND(SUM('MRR Conglomerado'!AB726:AD726)/SUM('MRR Conglomerado'!P726:R726),3)),"")</f>
        <v/>
      </c>
      <c r="N726" s="13" t="str">
        <f aca="false">IFERROR(IF(SUM('MRR Conglomerado'!Q726:S726)=0,"",ROUND(SUM('MRR Conglomerado'!AC726:AE726)/SUM('MRR Conglomerado'!Q726:S726),3)),"")</f>
        <v/>
      </c>
      <c r="O726" s="13" t="str">
        <f aca="false">IFERROR(IF(SUM('MRR Conglomerado'!R726:T726)=0,"",ROUND(SUM('MRR Conglomerado'!AD726:AF726)/SUM('MRR Conglomerado'!R726:T726),3)),"")</f>
        <v/>
      </c>
      <c r="P726" s="13" t="str">
        <f aca="false">IFERROR(IF(SUM('MRR Conglomerado'!S726:U726)=0,"",ROUND(SUM('MRR Conglomerado'!AE726:AG726)/SUM('MRR Conglomerado'!S726:U726),3)),"")</f>
        <v/>
      </c>
      <c r="Q726" s="13" t="str">
        <f aca="false">IFERROR(IF(SUM('MRR Conglomerado'!T726:V726)=0,"",ROUND(SUM('MRR Conglomerado'!AF726:AH726)/SUM('MRR Conglomerado'!T726:V726),3)),"")</f>
        <v/>
      </c>
      <c r="R726" s="13" t="str">
        <f aca="false">IFERROR(IF(SUM('MRR Conglomerado'!U726:W726)=0,"",ROUND(SUM('MRR Conglomerado'!AG726:AI726)/SUM('MRR Conglomerado'!U726:W726),3)),"")</f>
        <v/>
      </c>
      <c r="S726" s="13" t="str">
        <f aca="false">IFERROR(IF(SUM('MRR Conglomerado'!V726:X726)=0,"",ROUND(SUM('MRR Conglomerado'!AH726:AJ726)/SUM('MRR Conglomerado'!V726:X726),3)),"")</f>
        <v/>
      </c>
      <c r="T726" s="13" t="n">
        <f aca="false">IFERROR(IF(SUM('MRR Conglomerado'!W726:Y726)=0,"",ROUND(SUM('MRR Conglomerado'!AI726:AK726)/SUM('MRR Conglomerado'!W726:Y726),3)),"")</f>
        <v>1.332</v>
      </c>
      <c r="U726" s="13" t="n">
        <f aca="false">IFERROR(IF(SUM('MRR Conglomerado'!X726:Z726)=0,"",ROUND(SUM('MRR Conglomerado'!AJ726:AL726)/SUM('MRR Conglomerado'!X726:Z726),3)),"")</f>
        <v>0.956</v>
      </c>
      <c r="V726" s="13" t="n">
        <f aca="false">IFERROR(IF(SUM('MRR Conglomerado'!Y726:AA726)=0,"",ROUND(SUM('MRR Conglomerado'!AK726:AM726)/SUM('MRR Conglomerado'!Y726:AA726),3)),"")</f>
        <v>0.575</v>
      </c>
      <c r="W726" s="13" t="n">
        <f aca="false">IFERROR(IF(SUM('MRR Conglomerado'!Z726:AB726)=0,"",ROUND(SUM('MRR Conglomerado'!AL726:AN726)/SUM('MRR Conglomerado'!Z726:AB726),3)),"")</f>
        <v>0.984</v>
      </c>
      <c r="X726" s="13" t="n">
        <f aca="false">IFERROR(IF(SUM('MRR Conglomerado'!AA726:AC726)=0,"",ROUND(SUM('MRR Conglomerado'!AM726:AO726)/SUM('MRR Conglomerado'!AA726:AC726),3)),"")</f>
        <v>0.982</v>
      </c>
      <c r="Y726" s="13" t="n">
        <f aca="false">IFERROR(IF(SUM('MRR Conglomerado'!AB726:AD726)=0,"",ROUND(SUM('MRR Conglomerado'!AN726:AP726)/SUM('MRR Conglomerado'!AB726:AD726),3)),"")</f>
        <v>0.996</v>
      </c>
      <c r="Z726" s="13" t="n">
        <f aca="false">IFERROR(IF(SUM('MRR Conglomerado'!AC726:AE726)=0,"",ROUND(SUM('MRR Conglomerado'!AO726:AQ726)/SUM('MRR Conglomerado'!AC726:AE726),3)),"")</f>
        <v>1.046</v>
      </c>
      <c r="AA726" s="13" t="n">
        <f aca="false">IFERROR(IF(SUM('MRR Conglomerado'!AD726:AF726)=0,"",ROUND(SUM('MRR Conglomerado'!AP726:AR726)/SUM('MRR Conglomerado'!AD726:AF726),3)),"")</f>
        <v>0.986</v>
      </c>
      <c r="AB726" s="13" t="n">
        <f aca="false">IFERROR(IF(SUM('MRR Conglomerado'!AE726:AG726)=0,"",ROUND(SUM('MRR Conglomerado'!AQ726:AS726)/SUM('MRR Conglomerado'!AE726:AG726),3)),"")</f>
        <v>0.854</v>
      </c>
    </row>
    <row r="727" customFormat="false" ht="15" hidden="false" customHeight="false" outlineLevel="0" collapsed="false">
      <c r="A727" s="10" t="s">
        <v>1514</v>
      </c>
      <c r="B727" s="13" t="n">
        <f aca="false">IFERROR(IF(SUM('MRR Conglomerado'!E727:G727)=0,"",ROUND(SUM('MRR Conglomerado'!Q727:S727)/SUM('MRR Conglomerado'!E727:G727),3)),"")</f>
        <v>1.189</v>
      </c>
      <c r="C727" s="13" t="n">
        <f aca="false">IFERROR(IF(SUM('MRR Conglomerado'!F727:H727)=0,"",ROUND(SUM('MRR Conglomerado'!R727:T727)/SUM('MRR Conglomerado'!F727:H727),3)),"")</f>
        <v>1.202</v>
      </c>
      <c r="D727" s="13" t="n">
        <f aca="false">IFERROR(IF(SUM('MRR Conglomerado'!G727:I727)=0,"",ROUND(SUM('MRR Conglomerado'!S727:U727)/SUM('MRR Conglomerado'!G727:I727),3)),"")</f>
        <v>1.189</v>
      </c>
      <c r="E727" s="13" t="n">
        <f aca="false">IFERROR(IF(SUM('MRR Conglomerado'!H727:J727)=0,"",ROUND(SUM('MRR Conglomerado'!T727:V727)/SUM('MRR Conglomerado'!H727:J727),3)),"")</f>
        <v>1.141</v>
      </c>
      <c r="F727" s="13" t="n">
        <f aca="false">IFERROR(IF(SUM('MRR Conglomerado'!I727:K727)=0,"",ROUND(SUM('MRR Conglomerado'!U727:W727)/SUM('MRR Conglomerado'!I727:K727),3)),"")</f>
        <v>1.054</v>
      </c>
      <c r="G727" s="13" t="n">
        <f aca="false">IFERROR(IF(SUM('MRR Conglomerado'!J727:L727)=0,"",ROUND(SUM('MRR Conglomerado'!V727:X727)/SUM('MRR Conglomerado'!J727:L727),3)),"")</f>
        <v>0.984</v>
      </c>
      <c r="H727" s="13" t="n">
        <f aca="false">IFERROR(IF(SUM('MRR Conglomerado'!K727:M727)=0,"",ROUND(SUM('MRR Conglomerado'!W727:Y727)/SUM('MRR Conglomerado'!K727:M727),3)),"")</f>
        <v>0.919</v>
      </c>
      <c r="I727" s="13" t="n">
        <f aca="false">IFERROR(IF(SUM('MRR Conglomerado'!L727:N727)=0,"",ROUND(SUM('MRR Conglomerado'!X727:Z727)/SUM('MRR Conglomerado'!L727:N727),3)),"")</f>
        <v>0.908</v>
      </c>
      <c r="J727" s="13" t="n">
        <f aca="false">IFERROR(IF(SUM('MRR Conglomerado'!M727:O727)=0,"",ROUND(SUM('MRR Conglomerado'!Y727:AA727)/SUM('MRR Conglomerado'!M727:O727),3)),"")</f>
        <v>0.84</v>
      </c>
      <c r="K727" s="13" t="n">
        <f aca="false">IFERROR(IF(SUM('MRR Conglomerado'!N727:P727)=0,"",ROUND(SUM('MRR Conglomerado'!Z727:AB727)/SUM('MRR Conglomerado'!N727:P727),3)),"")</f>
        <v>0.881</v>
      </c>
      <c r="L727" s="13" t="n">
        <f aca="false">IFERROR(IF(SUM('MRR Conglomerado'!O727:Q727)=0,"",ROUND(SUM('MRR Conglomerado'!AA727:AC727)/SUM('MRR Conglomerado'!O727:Q727),3)),"")</f>
        <v>0.969</v>
      </c>
      <c r="M727" s="13" t="n">
        <f aca="false">IFERROR(IF(SUM('MRR Conglomerado'!P727:R727)=0,"",ROUND(SUM('MRR Conglomerado'!AB727:AD727)/SUM('MRR Conglomerado'!P727:R727),3)),"")</f>
        <v>1.135</v>
      </c>
      <c r="N727" s="13" t="n">
        <f aca="false">IFERROR(IF(SUM('MRR Conglomerado'!Q727:S727)=0,"",ROUND(SUM('MRR Conglomerado'!AC727:AE727)/SUM('MRR Conglomerado'!Q727:S727),3)),"")</f>
        <v>1.18</v>
      </c>
      <c r="O727" s="13" t="n">
        <f aca="false">IFERROR(IF(SUM('MRR Conglomerado'!R727:T727)=0,"",ROUND(SUM('MRR Conglomerado'!AD727:AF727)/SUM('MRR Conglomerado'!R727:T727),3)),"")</f>
        <v>1.169</v>
      </c>
      <c r="P727" s="13" t="n">
        <f aca="false">IFERROR(IF(SUM('MRR Conglomerado'!S727:U727)=0,"",ROUND(SUM('MRR Conglomerado'!AE727:AG727)/SUM('MRR Conglomerado'!S727:U727),3)),"")</f>
        <v>1.159</v>
      </c>
      <c r="Q727" s="13" t="n">
        <f aca="false">IFERROR(IF(SUM('MRR Conglomerado'!T727:V727)=0,"",ROUND(SUM('MRR Conglomerado'!AF727:AH727)/SUM('MRR Conglomerado'!T727:V727),3)),"")</f>
        <v>1.177</v>
      </c>
      <c r="R727" s="13" t="n">
        <f aca="false">IFERROR(IF(SUM('MRR Conglomerado'!U727:W727)=0,"",ROUND(SUM('MRR Conglomerado'!AG727:AI727)/SUM('MRR Conglomerado'!U727:W727),3)),"")</f>
        <v>1.18</v>
      </c>
      <c r="S727" s="13" t="n">
        <f aca="false">IFERROR(IF(SUM('MRR Conglomerado'!V727:X727)=0,"",ROUND(SUM('MRR Conglomerado'!AH727:AJ727)/SUM('MRR Conglomerado'!V727:X727),3)),"")</f>
        <v>1.174</v>
      </c>
      <c r="T727" s="13" t="n">
        <f aca="false">IFERROR(IF(SUM('MRR Conglomerado'!W727:Y727)=0,"",ROUND(SUM('MRR Conglomerado'!AI727:AK727)/SUM('MRR Conglomerado'!W727:Y727),3)),"")</f>
        <v>1.21</v>
      </c>
      <c r="U727" s="13" t="n">
        <f aca="false">IFERROR(IF(SUM('MRR Conglomerado'!X727:Z727)=0,"",ROUND(SUM('MRR Conglomerado'!AJ727:AL727)/SUM('MRR Conglomerado'!X727:Z727),3)),"")</f>
        <v>1.292</v>
      </c>
      <c r="V727" s="13" t="n">
        <f aca="false">IFERROR(IF(SUM('MRR Conglomerado'!Y727:AA727)=0,"",ROUND(SUM('MRR Conglomerado'!AK727:AM727)/SUM('MRR Conglomerado'!Y727:AA727),3)),"")</f>
        <v>1.388</v>
      </c>
      <c r="W727" s="13" t="n">
        <f aca="false">IFERROR(IF(SUM('MRR Conglomerado'!Z727:AB727)=0,"",ROUND(SUM('MRR Conglomerado'!AL727:AN727)/SUM('MRR Conglomerado'!Z727:AB727),3)),"")</f>
        <v>1.384</v>
      </c>
      <c r="X727" s="13" t="n">
        <f aca="false">IFERROR(IF(SUM('MRR Conglomerado'!AA727:AC727)=0,"",ROUND(SUM('MRR Conglomerado'!AM727:AO727)/SUM('MRR Conglomerado'!AA727:AC727),3)),"")</f>
        <v>1.254</v>
      </c>
      <c r="Y727" s="13" t="n">
        <f aca="false">IFERROR(IF(SUM('MRR Conglomerado'!AB727:AD727)=0,"",ROUND(SUM('MRR Conglomerado'!AN727:AP727)/SUM('MRR Conglomerado'!AB727:AD727),3)),"")</f>
        <v>1.128</v>
      </c>
      <c r="Z727" s="13" t="n">
        <f aca="false">IFERROR(IF(SUM('MRR Conglomerado'!AC727:AE727)=0,"",ROUND(SUM('MRR Conglomerado'!AO727:AQ727)/SUM('MRR Conglomerado'!AC727:AE727),3)),"")</f>
        <v>1.038</v>
      </c>
      <c r="AA727" s="13" t="n">
        <f aca="false">IFERROR(IF(SUM('MRR Conglomerado'!AD727:AF727)=0,"",ROUND(SUM('MRR Conglomerado'!AP727:AR727)/SUM('MRR Conglomerado'!AD727:AF727),3)),"")</f>
        <v>1.002</v>
      </c>
      <c r="AB727" s="13" t="n">
        <f aca="false">IFERROR(IF(SUM('MRR Conglomerado'!AE727:AG727)=0,"",ROUND(SUM('MRR Conglomerado'!AQ727:AS727)/SUM('MRR Conglomerado'!AE727:AG727),3)),"")</f>
        <v>0.928</v>
      </c>
    </row>
    <row r="728" customFormat="false" ht="15" hidden="false" customHeight="false" outlineLevel="0" collapsed="false">
      <c r="A728" s="10" t="s">
        <v>1516</v>
      </c>
      <c r="B728" s="13" t="str">
        <f aca="false">IFERROR(IF(SUM('MRR Conglomerado'!E728:G728)=0,"",ROUND(SUM('MRR Conglomerado'!Q728:S728)/SUM('MRR Conglomerado'!E728:G728),3)),"")</f>
        <v/>
      </c>
      <c r="C728" s="13" t="str">
        <f aca="false">IFERROR(IF(SUM('MRR Conglomerado'!F728:H728)=0,"",ROUND(SUM('MRR Conglomerado'!R728:T728)/SUM('MRR Conglomerado'!F728:H728),3)),"")</f>
        <v/>
      </c>
      <c r="D728" s="13" t="str">
        <f aca="false">IFERROR(IF(SUM('MRR Conglomerado'!G728:I728)=0,"",ROUND(SUM('MRR Conglomerado'!S728:U728)/SUM('MRR Conglomerado'!G728:I728),3)),"")</f>
        <v/>
      </c>
      <c r="E728" s="13" t="str">
        <f aca="false">IFERROR(IF(SUM('MRR Conglomerado'!H728:J728)=0,"",ROUND(SUM('MRR Conglomerado'!T728:V728)/SUM('MRR Conglomerado'!H728:J728),3)),"")</f>
        <v/>
      </c>
      <c r="F728" s="13" t="str">
        <f aca="false">IFERROR(IF(SUM('MRR Conglomerado'!I728:K728)=0,"",ROUND(SUM('MRR Conglomerado'!U728:W728)/SUM('MRR Conglomerado'!I728:K728),3)),"")</f>
        <v/>
      </c>
      <c r="G728" s="13" t="str">
        <f aca="false">IFERROR(IF(SUM('MRR Conglomerado'!J728:L728)=0,"",ROUND(SUM('MRR Conglomerado'!V728:X728)/SUM('MRR Conglomerado'!J728:L728),3)),"")</f>
        <v/>
      </c>
      <c r="H728" s="13" t="str">
        <f aca="false">IFERROR(IF(SUM('MRR Conglomerado'!K728:M728)=0,"",ROUND(SUM('MRR Conglomerado'!W728:Y728)/SUM('MRR Conglomerado'!K728:M728),3)),"")</f>
        <v/>
      </c>
      <c r="I728" s="13" t="str">
        <f aca="false">IFERROR(IF(SUM('MRR Conglomerado'!L728:N728)=0,"",ROUND(SUM('MRR Conglomerado'!X728:Z728)/SUM('MRR Conglomerado'!L728:N728),3)),"")</f>
        <v/>
      </c>
      <c r="J728" s="13" t="str">
        <f aca="false">IFERROR(IF(SUM('MRR Conglomerado'!M728:O728)=0,"",ROUND(SUM('MRR Conglomerado'!Y728:AA728)/SUM('MRR Conglomerado'!M728:O728),3)),"")</f>
        <v/>
      </c>
      <c r="K728" s="13" t="str">
        <f aca="false">IFERROR(IF(SUM('MRR Conglomerado'!N728:P728)=0,"",ROUND(SUM('MRR Conglomerado'!Z728:AB728)/SUM('MRR Conglomerado'!N728:P728),3)),"")</f>
        <v/>
      </c>
      <c r="L728" s="13" t="str">
        <f aca="false">IFERROR(IF(SUM('MRR Conglomerado'!O728:Q728)=0,"",ROUND(SUM('MRR Conglomerado'!AA728:AC728)/SUM('MRR Conglomerado'!O728:Q728),3)),"")</f>
        <v/>
      </c>
      <c r="M728" s="13" t="str">
        <f aca="false">IFERROR(IF(SUM('MRR Conglomerado'!P728:R728)=0,"",ROUND(SUM('MRR Conglomerado'!AB728:AD728)/SUM('MRR Conglomerado'!P728:R728),3)),"")</f>
        <v/>
      </c>
      <c r="N728" s="13" t="str">
        <f aca="false">IFERROR(IF(SUM('MRR Conglomerado'!Q728:S728)=0,"",ROUND(SUM('MRR Conglomerado'!AC728:AE728)/SUM('MRR Conglomerado'!Q728:S728),3)),"")</f>
        <v/>
      </c>
      <c r="O728" s="13" t="str">
        <f aca="false">IFERROR(IF(SUM('MRR Conglomerado'!R728:T728)=0,"",ROUND(SUM('MRR Conglomerado'!AD728:AF728)/SUM('MRR Conglomerado'!R728:T728),3)),"")</f>
        <v/>
      </c>
      <c r="P728" s="13" t="str">
        <f aca="false">IFERROR(IF(SUM('MRR Conglomerado'!S728:U728)=0,"",ROUND(SUM('MRR Conglomerado'!AE728:AG728)/SUM('MRR Conglomerado'!S728:U728),3)),"")</f>
        <v/>
      </c>
      <c r="Q728" s="13" t="str">
        <f aca="false">IFERROR(IF(SUM('MRR Conglomerado'!T728:V728)=0,"",ROUND(SUM('MRR Conglomerado'!AF728:AH728)/SUM('MRR Conglomerado'!T728:V728),3)),"")</f>
        <v/>
      </c>
      <c r="R728" s="13" t="str">
        <f aca="false">IFERROR(IF(SUM('MRR Conglomerado'!U728:W728)=0,"",ROUND(SUM('MRR Conglomerado'!AG728:AI728)/SUM('MRR Conglomerado'!U728:W728),3)),"")</f>
        <v/>
      </c>
      <c r="S728" s="13" t="str">
        <f aca="false">IFERROR(IF(SUM('MRR Conglomerado'!V728:X728)=0,"",ROUND(SUM('MRR Conglomerado'!AH728:AJ728)/SUM('MRR Conglomerado'!V728:X728),3)),"")</f>
        <v/>
      </c>
      <c r="T728" s="13" t="str">
        <f aca="false">IFERROR(IF(SUM('MRR Conglomerado'!W728:Y728)=0,"",ROUND(SUM('MRR Conglomerado'!AI728:AK728)/SUM('MRR Conglomerado'!W728:Y728),3)),"")</f>
        <v/>
      </c>
      <c r="U728" s="13" t="str">
        <f aca="false">IFERROR(IF(SUM('MRR Conglomerado'!X728:Z728)=0,"",ROUND(SUM('MRR Conglomerado'!AJ728:AL728)/SUM('MRR Conglomerado'!X728:Z728),3)),"")</f>
        <v/>
      </c>
      <c r="V728" s="13" t="str">
        <f aca="false">IFERROR(IF(SUM('MRR Conglomerado'!Y728:AA728)=0,"",ROUND(SUM('MRR Conglomerado'!AK728:AM728)/SUM('MRR Conglomerado'!Y728:AA728),3)),"")</f>
        <v/>
      </c>
      <c r="W728" s="13" t="str">
        <f aca="false">IFERROR(IF(SUM('MRR Conglomerado'!Z728:AB728)=0,"",ROUND(SUM('MRR Conglomerado'!AL728:AN728)/SUM('MRR Conglomerado'!Z728:AB728),3)),"")</f>
        <v/>
      </c>
      <c r="X728" s="13" t="str">
        <f aca="false">IFERROR(IF(SUM('MRR Conglomerado'!AA728:AC728)=0,"",ROUND(SUM('MRR Conglomerado'!AM728:AO728)/SUM('MRR Conglomerado'!AA728:AC728),3)),"")</f>
        <v/>
      </c>
      <c r="Y728" s="13" t="str">
        <f aca="false">IFERROR(IF(SUM('MRR Conglomerado'!AB728:AD728)=0,"",ROUND(SUM('MRR Conglomerado'!AN728:AP728)/SUM('MRR Conglomerado'!AB728:AD728),3)),"")</f>
        <v/>
      </c>
      <c r="Z728" s="13" t="str">
        <f aca="false">IFERROR(IF(SUM('MRR Conglomerado'!AC728:AE728)=0,"",ROUND(SUM('MRR Conglomerado'!AO728:AQ728)/SUM('MRR Conglomerado'!AC728:AE728),3)),"")</f>
        <v/>
      </c>
      <c r="AA728" s="13" t="str">
        <f aca="false">IFERROR(IF(SUM('MRR Conglomerado'!AD728:AF728)=0,"",ROUND(SUM('MRR Conglomerado'!AP728:AR728)/SUM('MRR Conglomerado'!AD728:AF728),3)),"")</f>
        <v/>
      </c>
      <c r="AB728" s="13" t="str">
        <f aca="false">IFERROR(IF(SUM('MRR Conglomerado'!AE728:AG728)=0,"",ROUND(SUM('MRR Conglomerado'!AQ728:AS728)/SUM('MRR Conglomerado'!AE728:AG728),3)),"")</f>
        <v/>
      </c>
    </row>
    <row r="729" customFormat="false" ht="15" hidden="false" customHeight="false" outlineLevel="0" collapsed="false">
      <c r="A729" s="10" t="s">
        <v>1518</v>
      </c>
      <c r="B729" s="13" t="str">
        <f aca="false">IFERROR(IF(SUM('MRR Conglomerado'!E729:G729)=0,"",ROUND(SUM('MRR Conglomerado'!Q729:S729)/SUM('MRR Conglomerado'!E729:G729),3)),"")</f>
        <v/>
      </c>
      <c r="C729" s="13" t="str">
        <f aca="false">IFERROR(IF(SUM('MRR Conglomerado'!F729:H729)=0,"",ROUND(SUM('MRR Conglomerado'!R729:T729)/SUM('MRR Conglomerado'!F729:H729),3)),"")</f>
        <v/>
      </c>
      <c r="D729" s="13" t="str">
        <f aca="false">IFERROR(IF(SUM('MRR Conglomerado'!G729:I729)=0,"",ROUND(SUM('MRR Conglomerado'!S729:U729)/SUM('MRR Conglomerado'!G729:I729),3)),"")</f>
        <v/>
      </c>
      <c r="E729" s="13" t="str">
        <f aca="false">IFERROR(IF(SUM('MRR Conglomerado'!H729:J729)=0,"",ROUND(SUM('MRR Conglomerado'!T729:V729)/SUM('MRR Conglomerado'!H729:J729),3)),"")</f>
        <v/>
      </c>
      <c r="F729" s="13" t="str">
        <f aca="false">IFERROR(IF(SUM('MRR Conglomerado'!I729:K729)=0,"",ROUND(SUM('MRR Conglomerado'!U729:W729)/SUM('MRR Conglomerado'!I729:K729),3)),"")</f>
        <v/>
      </c>
      <c r="G729" s="13" t="str">
        <f aca="false">IFERROR(IF(SUM('MRR Conglomerado'!J729:L729)=0,"",ROUND(SUM('MRR Conglomerado'!V729:X729)/SUM('MRR Conglomerado'!J729:L729),3)),"")</f>
        <v/>
      </c>
      <c r="H729" s="13" t="str">
        <f aca="false">IFERROR(IF(SUM('MRR Conglomerado'!K729:M729)=0,"",ROUND(SUM('MRR Conglomerado'!W729:Y729)/SUM('MRR Conglomerado'!K729:M729),3)),"")</f>
        <v/>
      </c>
      <c r="I729" s="13" t="str">
        <f aca="false">IFERROR(IF(SUM('MRR Conglomerado'!L729:N729)=0,"",ROUND(SUM('MRR Conglomerado'!X729:Z729)/SUM('MRR Conglomerado'!L729:N729),3)),"")</f>
        <v/>
      </c>
      <c r="J729" s="13" t="str">
        <f aca="false">IFERROR(IF(SUM('MRR Conglomerado'!M729:O729)=0,"",ROUND(SUM('MRR Conglomerado'!Y729:AA729)/SUM('MRR Conglomerado'!M729:O729),3)),"")</f>
        <v/>
      </c>
      <c r="K729" s="13" t="str">
        <f aca="false">IFERROR(IF(SUM('MRR Conglomerado'!N729:P729)=0,"",ROUND(SUM('MRR Conglomerado'!Z729:AB729)/SUM('MRR Conglomerado'!N729:P729),3)),"")</f>
        <v/>
      </c>
      <c r="L729" s="13" t="str">
        <f aca="false">IFERROR(IF(SUM('MRR Conglomerado'!O729:Q729)=0,"",ROUND(SUM('MRR Conglomerado'!AA729:AC729)/SUM('MRR Conglomerado'!O729:Q729),3)),"")</f>
        <v/>
      </c>
      <c r="M729" s="13" t="str">
        <f aca="false">IFERROR(IF(SUM('MRR Conglomerado'!P729:R729)=0,"",ROUND(SUM('MRR Conglomerado'!AB729:AD729)/SUM('MRR Conglomerado'!P729:R729),3)),"")</f>
        <v/>
      </c>
      <c r="N729" s="13" t="str">
        <f aca="false">IFERROR(IF(SUM('MRR Conglomerado'!Q729:S729)=0,"",ROUND(SUM('MRR Conglomerado'!AC729:AE729)/SUM('MRR Conglomerado'!Q729:S729),3)),"")</f>
        <v/>
      </c>
      <c r="O729" s="13" t="n">
        <f aca="false">IFERROR(IF(SUM('MRR Conglomerado'!R729:T729)=0,"",ROUND(SUM('MRR Conglomerado'!AD729:AF729)/SUM('MRR Conglomerado'!R729:T729),3)),"")</f>
        <v>0.53</v>
      </c>
      <c r="P729" s="13" t="n">
        <f aca="false">IFERROR(IF(SUM('MRR Conglomerado'!S729:U729)=0,"",ROUND(SUM('MRR Conglomerado'!AE729:AG729)/SUM('MRR Conglomerado'!S729:U729),3)),"")</f>
        <v>0.455</v>
      </c>
      <c r="Q729" s="13" t="n">
        <f aca="false">IFERROR(IF(SUM('MRR Conglomerado'!T729:V729)=0,"",ROUND(SUM('MRR Conglomerado'!AF729:AH729)/SUM('MRR Conglomerado'!T729:V729),3)),"")</f>
        <v>0.286</v>
      </c>
      <c r="R729" s="13" t="n">
        <f aca="false">IFERROR(IF(SUM('MRR Conglomerado'!U729:W729)=0,"",ROUND(SUM('MRR Conglomerado'!AG729:AI729)/SUM('MRR Conglomerado'!U729:W729),3)),"")</f>
        <v>0.547</v>
      </c>
      <c r="S729" s="13" t="n">
        <f aca="false">IFERROR(IF(SUM('MRR Conglomerado'!V729:X729)=0,"",ROUND(SUM('MRR Conglomerado'!AH729:AJ729)/SUM('MRR Conglomerado'!V729:X729),3)),"")</f>
        <v>0.553</v>
      </c>
      <c r="T729" s="13" t="n">
        <f aca="false">IFERROR(IF(SUM('MRR Conglomerado'!W729:Y729)=0,"",ROUND(SUM('MRR Conglomerado'!AI729:AK729)/SUM('MRR Conglomerado'!W729:Y729),3)),"")</f>
        <v>1.114</v>
      </c>
      <c r="U729" s="13" t="n">
        <f aca="false">IFERROR(IF(SUM('MRR Conglomerado'!X729:Z729)=0,"",ROUND(SUM('MRR Conglomerado'!AJ729:AL729)/SUM('MRR Conglomerado'!X729:Z729),3)),"")</f>
        <v>0.467</v>
      </c>
      <c r="V729" s="13" t="n">
        <f aca="false">IFERROR(IF(SUM('MRR Conglomerado'!Y729:AA729)=0,"",ROUND(SUM('MRR Conglomerado'!AK729:AM729)/SUM('MRR Conglomerado'!Y729:AA729),3)),"")</f>
        <v>0.469</v>
      </c>
      <c r="W729" s="13" t="n">
        <f aca="false">IFERROR(IF(SUM('MRR Conglomerado'!Z729:AB729)=0,"",ROUND(SUM('MRR Conglomerado'!AL729:AN729)/SUM('MRR Conglomerado'!Z729:AB729),3)),"")</f>
        <v>0.474</v>
      </c>
      <c r="X729" s="13" t="n">
        <f aca="false">IFERROR(IF(SUM('MRR Conglomerado'!AA729:AC729)=0,"",ROUND(SUM('MRR Conglomerado'!AM729:AO729)/SUM('MRR Conglomerado'!AA729:AC729),3)),"")</f>
        <v>1.212</v>
      </c>
      <c r="Y729" s="13" t="n">
        <f aca="false">IFERROR(IF(SUM('MRR Conglomerado'!AB729:AD729)=0,"",ROUND(SUM('MRR Conglomerado'!AN729:AP729)/SUM('MRR Conglomerado'!AB729:AD729),3)),"")</f>
        <v>1.17</v>
      </c>
      <c r="Z729" s="13" t="n">
        <f aca="false">IFERROR(IF(SUM('MRR Conglomerado'!AC729:AE729)=0,"",ROUND(SUM('MRR Conglomerado'!AO729:AQ729)/SUM('MRR Conglomerado'!AC729:AE729),3)),"")</f>
        <v>1.117</v>
      </c>
      <c r="AA729" s="13" t="n">
        <f aca="false">IFERROR(IF(SUM('MRR Conglomerado'!AD729:AF729)=0,"",ROUND(SUM('MRR Conglomerado'!AP729:AR729)/SUM('MRR Conglomerado'!AD729:AF729),3)),"")</f>
        <v>1.079</v>
      </c>
      <c r="AB729" s="13" t="n">
        <f aca="false">IFERROR(IF(SUM('MRR Conglomerado'!AE729:AG729)=0,"",ROUND(SUM('MRR Conglomerado'!AQ729:AS729)/SUM('MRR Conglomerado'!AE729:AG729),3)),"")</f>
        <v>1.107</v>
      </c>
    </row>
    <row r="730" customFormat="false" ht="15" hidden="false" customHeight="false" outlineLevel="0" collapsed="false">
      <c r="A730" s="10" t="s">
        <v>1520</v>
      </c>
      <c r="B730" s="13" t="str">
        <f aca="false">IFERROR(IF(SUM('MRR Conglomerado'!E730:G730)=0,"",ROUND(SUM('MRR Conglomerado'!Q730:S730)/SUM('MRR Conglomerado'!E730:G730),3)),"")</f>
        <v/>
      </c>
      <c r="C730" s="13" t="str">
        <f aca="false">IFERROR(IF(SUM('MRR Conglomerado'!F730:H730)=0,"",ROUND(SUM('MRR Conglomerado'!R730:T730)/SUM('MRR Conglomerado'!F730:H730),3)),"")</f>
        <v/>
      </c>
      <c r="D730" s="13" t="str">
        <f aca="false">IFERROR(IF(SUM('MRR Conglomerado'!G730:I730)=0,"",ROUND(SUM('MRR Conglomerado'!S730:U730)/SUM('MRR Conglomerado'!G730:I730),3)),"")</f>
        <v/>
      </c>
      <c r="E730" s="13" t="str">
        <f aca="false">IFERROR(IF(SUM('MRR Conglomerado'!H730:J730)=0,"",ROUND(SUM('MRR Conglomerado'!T730:V730)/SUM('MRR Conglomerado'!H730:J730),3)),"")</f>
        <v/>
      </c>
      <c r="F730" s="13" t="str">
        <f aca="false">IFERROR(IF(SUM('MRR Conglomerado'!I730:K730)=0,"",ROUND(SUM('MRR Conglomerado'!U730:W730)/SUM('MRR Conglomerado'!I730:K730),3)),"")</f>
        <v/>
      </c>
      <c r="G730" s="13" t="str">
        <f aca="false">IFERROR(IF(SUM('MRR Conglomerado'!J730:L730)=0,"",ROUND(SUM('MRR Conglomerado'!V730:X730)/SUM('MRR Conglomerado'!J730:L730),3)),"")</f>
        <v/>
      </c>
      <c r="H730" s="13" t="str">
        <f aca="false">IFERROR(IF(SUM('MRR Conglomerado'!K730:M730)=0,"",ROUND(SUM('MRR Conglomerado'!W730:Y730)/SUM('MRR Conglomerado'!K730:M730),3)),"")</f>
        <v/>
      </c>
      <c r="I730" s="13" t="str">
        <f aca="false">IFERROR(IF(SUM('MRR Conglomerado'!L730:N730)=0,"",ROUND(SUM('MRR Conglomerado'!X730:Z730)/SUM('MRR Conglomerado'!L730:N730),3)),"")</f>
        <v/>
      </c>
      <c r="J730" s="13" t="str">
        <f aca="false">IFERROR(IF(SUM('MRR Conglomerado'!M730:O730)=0,"",ROUND(SUM('MRR Conglomerado'!Y730:AA730)/SUM('MRR Conglomerado'!M730:O730),3)),"")</f>
        <v/>
      </c>
      <c r="K730" s="13" t="str">
        <f aca="false">IFERROR(IF(SUM('MRR Conglomerado'!N730:P730)=0,"",ROUND(SUM('MRR Conglomerado'!Z730:AB730)/SUM('MRR Conglomerado'!N730:P730),3)),"")</f>
        <v/>
      </c>
      <c r="L730" s="13" t="str">
        <f aca="false">IFERROR(IF(SUM('MRR Conglomerado'!O730:Q730)=0,"",ROUND(SUM('MRR Conglomerado'!AA730:AC730)/SUM('MRR Conglomerado'!O730:Q730),3)),"")</f>
        <v/>
      </c>
      <c r="M730" s="13" t="str">
        <f aca="false">IFERROR(IF(SUM('MRR Conglomerado'!P730:R730)=0,"",ROUND(SUM('MRR Conglomerado'!AB730:AD730)/SUM('MRR Conglomerado'!P730:R730),3)),"")</f>
        <v/>
      </c>
      <c r="N730" s="13" t="str">
        <f aca="false">IFERROR(IF(SUM('MRR Conglomerado'!Q730:S730)=0,"",ROUND(SUM('MRR Conglomerado'!AC730:AE730)/SUM('MRR Conglomerado'!Q730:S730),3)),"")</f>
        <v/>
      </c>
      <c r="O730" s="13" t="str">
        <f aca="false">IFERROR(IF(SUM('MRR Conglomerado'!R730:T730)=0,"",ROUND(SUM('MRR Conglomerado'!AD730:AF730)/SUM('MRR Conglomerado'!R730:T730),3)),"")</f>
        <v/>
      </c>
      <c r="P730" s="13" t="str">
        <f aca="false">IFERROR(IF(SUM('MRR Conglomerado'!S730:U730)=0,"",ROUND(SUM('MRR Conglomerado'!AE730:AG730)/SUM('MRR Conglomerado'!S730:U730),3)),"")</f>
        <v/>
      </c>
      <c r="Q730" s="13" t="str">
        <f aca="false">IFERROR(IF(SUM('MRR Conglomerado'!T730:V730)=0,"",ROUND(SUM('MRR Conglomerado'!AF730:AH730)/SUM('MRR Conglomerado'!T730:V730),3)),"")</f>
        <v/>
      </c>
      <c r="R730" s="13" t="str">
        <f aca="false">IFERROR(IF(SUM('MRR Conglomerado'!U730:W730)=0,"",ROUND(SUM('MRR Conglomerado'!AG730:AI730)/SUM('MRR Conglomerado'!U730:W730),3)),"")</f>
        <v/>
      </c>
      <c r="S730" s="13" t="str">
        <f aca="false">IFERROR(IF(SUM('MRR Conglomerado'!V730:X730)=0,"",ROUND(SUM('MRR Conglomerado'!AH730:AJ730)/SUM('MRR Conglomerado'!V730:X730),3)),"")</f>
        <v/>
      </c>
      <c r="T730" s="13" t="str">
        <f aca="false">IFERROR(IF(SUM('MRR Conglomerado'!W730:Y730)=0,"",ROUND(SUM('MRR Conglomerado'!AI730:AK730)/SUM('MRR Conglomerado'!W730:Y730),3)),"")</f>
        <v/>
      </c>
      <c r="U730" s="13" t="str">
        <f aca="false">IFERROR(IF(SUM('MRR Conglomerado'!X730:Z730)=0,"",ROUND(SUM('MRR Conglomerado'!AJ730:AL730)/SUM('MRR Conglomerado'!X730:Z730),3)),"")</f>
        <v/>
      </c>
      <c r="V730" s="13" t="str">
        <f aca="false">IFERROR(IF(SUM('MRR Conglomerado'!Y730:AA730)=0,"",ROUND(SUM('MRR Conglomerado'!AK730:AM730)/SUM('MRR Conglomerado'!Y730:AA730),3)),"")</f>
        <v/>
      </c>
      <c r="W730" s="13" t="str">
        <f aca="false">IFERROR(IF(SUM('MRR Conglomerado'!Z730:AB730)=0,"",ROUND(SUM('MRR Conglomerado'!AL730:AN730)/SUM('MRR Conglomerado'!Z730:AB730),3)),"")</f>
        <v/>
      </c>
      <c r="X730" s="13" t="str">
        <f aca="false">IFERROR(IF(SUM('MRR Conglomerado'!AA730:AC730)=0,"",ROUND(SUM('MRR Conglomerado'!AM730:AO730)/SUM('MRR Conglomerado'!AA730:AC730),3)),"")</f>
        <v/>
      </c>
      <c r="Y730" s="13" t="str">
        <f aca="false">IFERROR(IF(SUM('MRR Conglomerado'!AB730:AD730)=0,"",ROUND(SUM('MRR Conglomerado'!AN730:AP730)/SUM('MRR Conglomerado'!AB730:AD730),3)),"")</f>
        <v/>
      </c>
      <c r="Z730" s="13" t="str">
        <f aca="false">IFERROR(IF(SUM('MRR Conglomerado'!AC730:AE730)=0,"",ROUND(SUM('MRR Conglomerado'!AO730:AQ730)/SUM('MRR Conglomerado'!AC730:AE730),3)),"")</f>
        <v/>
      </c>
      <c r="AA730" s="13" t="str">
        <f aca="false">IFERROR(IF(SUM('MRR Conglomerado'!AD730:AF730)=0,"",ROUND(SUM('MRR Conglomerado'!AP730:AR730)/SUM('MRR Conglomerado'!AD730:AF730),3)),"")</f>
        <v/>
      </c>
      <c r="AB730" s="13" t="str">
        <f aca="false">IFERROR(IF(SUM('MRR Conglomerado'!AE730:AG730)=0,"",ROUND(SUM('MRR Conglomerado'!AQ730:AS730)/SUM('MRR Conglomerado'!AE730:AG730),3)),"")</f>
        <v/>
      </c>
    </row>
    <row r="731" customFormat="false" ht="15" hidden="false" customHeight="false" outlineLevel="0" collapsed="false">
      <c r="A731" s="10" t="s">
        <v>1522</v>
      </c>
      <c r="B731" s="13" t="str">
        <f aca="false">IFERROR(IF(SUM('MRR Conglomerado'!E731:G731)=0,"",ROUND(SUM('MRR Conglomerado'!Q731:S731)/SUM('MRR Conglomerado'!E731:G731),3)),"")</f>
        <v/>
      </c>
      <c r="C731" s="13" t="str">
        <f aca="false">IFERROR(IF(SUM('MRR Conglomerado'!F731:H731)=0,"",ROUND(SUM('MRR Conglomerado'!R731:T731)/SUM('MRR Conglomerado'!F731:H731),3)),"")</f>
        <v/>
      </c>
      <c r="D731" s="13" t="str">
        <f aca="false">IFERROR(IF(SUM('MRR Conglomerado'!G731:I731)=0,"",ROUND(SUM('MRR Conglomerado'!S731:U731)/SUM('MRR Conglomerado'!G731:I731),3)),"")</f>
        <v/>
      </c>
      <c r="E731" s="13" t="str">
        <f aca="false">IFERROR(IF(SUM('MRR Conglomerado'!H731:J731)=0,"",ROUND(SUM('MRR Conglomerado'!T731:V731)/SUM('MRR Conglomerado'!H731:J731),3)),"")</f>
        <v/>
      </c>
      <c r="F731" s="13" t="str">
        <f aca="false">IFERROR(IF(SUM('MRR Conglomerado'!I731:K731)=0,"",ROUND(SUM('MRR Conglomerado'!U731:W731)/SUM('MRR Conglomerado'!I731:K731),3)),"")</f>
        <v/>
      </c>
      <c r="G731" s="13" t="str">
        <f aca="false">IFERROR(IF(SUM('MRR Conglomerado'!J731:L731)=0,"",ROUND(SUM('MRR Conglomerado'!V731:X731)/SUM('MRR Conglomerado'!J731:L731),3)),"")</f>
        <v/>
      </c>
      <c r="H731" s="13" t="str">
        <f aca="false">IFERROR(IF(SUM('MRR Conglomerado'!K731:M731)=0,"",ROUND(SUM('MRR Conglomerado'!W731:Y731)/SUM('MRR Conglomerado'!K731:M731),3)),"")</f>
        <v/>
      </c>
      <c r="I731" s="13" t="str">
        <f aca="false">IFERROR(IF(SUM('MRR Conglomerado'!L731:N731)=0,"",ROUND(SUM('MRR Conglomerado'!X731:Z731)/SUM('MRR Conglomerado'!L731:N731),3)),"")</f>
        <v/>
      </c>
      <c r="J731" s="13" t="str">
        <f aca="false">IFERROR(IF(SUM('MRR Conglomerado'!M731:O731)=0,"",ROUND(SUM('MRR Conglomerado'!Y731:AA731)/SUM('MRR Conglomerado'!M731:O731),3)),"")</f>
        <v/>
      </c>
      <c r="K731" s="13" t="str">
        <f aca="false">IFERROR(IF(SUM('MRR Conglomerado'!N731:P731)=0,"",ROUND(SUM('MRR Conglomerado'!Z731:AB731)/SUM('MRR Conglomerado'!N731:P731),3)),"")</f>
        <v/>
      </c>
      <c r="L731" s="13" t="str">
        <f aca="false">IFERROR(IF(SUM('MRR Conglomerado'!O731:Q731)=0,"",ROUND(SUM('MRR Conglomerado'!AA731:AC731)/SUM('MRR Conglomerado'!O731:Q731),3)),"")</f>
        <v/>
      </c>
      <c r="M731" s="13" t="str">
        <f aca="false">IFERROR(IF(SUM('MRR Conglomerado'!P731:R731)=0,"",ROUND(SUM('MRR Conglomerado'!AB731:AD731)/SUM('MRR Conglomerado'!P731:R731),3)),"")</f>
        <v/>
      </c>
      <c r="N731" s="13" t="str">
        <f aca="false">IFERROR(IF(SUM('MRR Conglomerado'!Q731:S731)=0,"",ROUND(SUM('MRR Conglomerado'!AC731:AE731)/SUM('MRR Conglomerado'!Q731:S731),3)),"")</f>
        <v/>
      </c>
      <c r="O731" s="13" t="str">
        <f aca="false">IFERROR(IF(SUM('MRR Conglomerado'!R731:T731)=0,"",ROUND(SUM('MRR Conglomerado'!AD731:AF731)/SUM('MRR Conglomerado'!R731:T731),3)),"")</f>
        <v/>
      </c>
      <c r="P731" s="13" t="str">
        <f aca="false">IFERROR(IF(SUM('MRR Conglomerado'!S731:U731)=0,"",ROUND(SUM('MRR Conglomerado'!AE731:AG731)/SUM('MRR Conglomerado'!S731:U731),3)),"")</f>
        <v/>
      </c>
      <c r="Q731" s="13" t="str">
        <f aca="false">IFERROR(IF(SUM('MRR Conglomerado'!T731:V731)=0,"",ROUND(SUM('MRR Conglomerado'!AF731:AH731)/SUM('MRR Conglomerado'!T731:V731),3)),"")</f>
        <v/>
      </c>
      <c r="R731" s="13" t="str">
        <f aca="false">IFERROR(IF(SUM('MRR Conglomerado'!U731:W731)=0,"",ROUND(SUM('MRR Conglomerado'!AG731:AI731)/SUM('MRR Conglomerado'!U731:W731),3)),"")</f>
        <v/>
      </c>
      <c r="S731" s="13" t="str">
        <f aca="false">IFERROR(IF(SUM('MRR Conglomerado'!V731:X731)=0,"",ROUND(SUM('MRR Conglomerado'!AH731:AJ731)/SUM('MRR Conglomerado'!V731:X731),3)),"")</f>
        <v/>
      </c>
      <c r="T731" s="13" t="str">
        <f aca="false">IFERROR(IF(SUM('MRR Conglomerado'!W731:Y731)=0,"",ROUND(SUM('MRR Conglomerado'!AI731:AK731)/SUM('MRR Conglomerado'!W731:Y731),3)),"")</f>
        <v/>
      </c>
      <c r="U731" s="13" t="str">
        <f aca="false">IFERROR(IF(SUM('MRR Conglomerado'!X731:Z731)=0,"",ROUND(SUM('MRR Conglomerado'!AJ731:AL731)/SUM('MRR Conglomerado'!X731:Z731),3)),"")</f>
        <v/>
      </c>
      <c r="V731" s="13" t="str">
        <f aca="false">IFERROR(IF(SUM('MRR Conglomerado'!Y731:AA731)=0,"",ROUND(SUM('MRR Conglomerado'!AK731:AM731)/SUM('MRR Conglomerado'!Y731:AA731),3)),"")</f>
        <v/>
      </c>
      <c r="W731" s="13" t="str">
        <f aca="false">IFERROR(IF(SUM('MRR Conglomerado'!Z731:AB731)=0,"",ROUND(SUM('MRR Conglomerado'!AL731:AN731)/SUM('MRR Conglomerado'!Z731:AB731),3)),"")</f>
        <v/>
      </c>
      <c r="X731" s="13" t="str">
        <f aca="false">IFERROR(IF(SUM('MRR Conglomerado'!AA731:AC731)=0,"",ROUND(SUM('MRR Conglomerado'!AM731:AO731)/SUM('MRR Conglomerado'!AA731:AC731),3)),"")</f>
        <v/>
      </c>
      <c r="Y731" s="13" t="str">
        <f aca="false">IFERROR(IF(SUM('MRR Conglomerado'!AB731:AD731)=0,"",ROUND(SUM('MRR Conglomerado'!AN731:AP731)/SUM('MRR Conglomerado'!AB731:AD731),3)),"")</f>
        <v/>
      </c>
      <c r="Z731" s="13" t="str">
        <f aca="false">IFERROR(IF(SUM('MRR Conglomerado'!AC731:AE731)=0,"",ROUND(SUM('MRR Conglomerado'!AO731:AQ731)/SUM('MRR Conglomerado'!AC731:AE731),3)),"")</f>
        <v/>
      </c>
      <c r="AA731" s="13" t="str">
        <f aca="false">IFERROR(IF(SUM('MRR Conglomerado'!AD731:AF731)=0,"",ROUND(SUM('MRR Conglomerado'!AP731:AR731)/SUM('MRR Conglomerado'!AD731:AF731),3)),"")</f>
        <v/>
      </c>
      <c r="AB731" s="13" t="str">
        <f aca="false">IFERROR(IF(SUM('MRR Conglomerado'!AE731:AG731)=0,"",ROUND(SUM('MRR Conglomerado'!AQ731:AS731)/SUM('MRR Conglomerado'!AE731:AG731),3)),"")</f>
        <v/>
      </c>
    </row>
    <row r="732" customFormat="false" ht="15" hidden="false" customHeight="false" outlineLevel="0" collapsed="false">
      <c r="A732" s="10" t="s">
        <v>1524</v>
      </c>
      <c r="B732" s="13" t="n">
        <f aca="false">IFERROR(IF(SUM('MRR Conglomerado'!E732:G732)=0,"",ROUND(SUM('MRR Conglomerado'!Q732:S732)/SUM('MRR Conglomerado'!E732:G732),3)),"")</f>
        <v>1.12</v>
      </c>
      <c r="C732" s="13" t="n">
        <f aca="false">IFERROR(IF(SUM('MRR Conglomerado'!F732:H732)=0,"",ROUND(SUM('MRR Conglomerado'!R732:T732)/SUM('MRR Conglomerado'!F732:H732),3)),"")</f>
        <v>1.144</v>
      </c>
      <c r="D732" s="13" t="n">
        <f aca="false">IFERROR(IF(SUM('MRR Conglomerado'!G732:I732)=0,"",ROUND(SUM('MRR Conglomerado'!S732:U732)/SUM('MRR Conglomerado'!G732:I732),3)),"")</f>
        <v>1.137</v>
      </c>
      <c r="E732" s="13" t="n">
        <f aca="false">IFERROR(IF(SUM('MRR Conglomerado'!H732:J732)=0,"",ROUND(SUM('MRR Conglomerado'!T732:V732)/SUM('MRR Conglomerado'!H732:J732),3)),"")</f>
        <v>1.157</v>
      </c>
      <c r="F732" s="13" t="n">
        <f aca="false">IFERROR(IF(SUM('MRR Conglomerado'!I732:K732)=0,"",ROUND(SUM('MRR Conglomerado'!U732:W732)/SUM('MRR Conglomerado'!I732:K732),3)),"")</f>
        <v>1.167</v>
      </c>
      <c r="G732" s="13" t="n">
        <f aca="false">IFERROR(IF(SUM('MRR Conglomerado'!J732:L732)=0,"",ROUND(SUM('MRR Conglomerado'!V732:X732)/SUM('MRR Conglomerado'!J732:L732),3)),"")</f>
        <v>1.178</v>
      </c>
      <c r="H732" s="13" t="n">
        <f aca="false">IFERROR(IF(SUM('MRR Conglomerado'!K732:M732)=0,"",ROUND(SUM('MRR Conglomerado'!W732:Y732)/SUM('MRR Conglomerado'!K732:M732),3)),"")</f>
        <v>1.157</v>
      </c>
      <c r="I732" s="13" t="n">
        <f aca="false">IFERROR(IF(SUM('MRR Conglomerado'!L732:N732)=0,"",ROUND(SUM('MRR Conglomerado'!X732:Z732)/SUM('MRR Conglomerado'!L732:N732),3)),"")</f>
        <v>1.154</v>
      </c>
      <c r="J732" s="13" t="n">
        <f aca="false">IFERROR(IF(SUM('MRR Conglomerado'!M732:O732)=0,"",ROUND(SUM('MRR Conglomerado'!Y732:AA732)/SUM('MRR Conglomerado'!M732:O732),3)),"")</f>
        <v>1.147</v>
      </c>
      <c r="K732" s="13" t="n">
        <f aca="false">IFERROR(IF(SUM('MRR Conglomerado'!N732:P732)=0,"",ROUND(SUM('MRR Conglomerado'!Z732:AB732)/SUM('MRR Conglomerado'!N732:P732),3)),"")</f>
        <v>1.152</v>
      </c>
      <c r="L732" s="13" t="n">
        <f aca="false">IFERROR(IF(SUM('MRR Conglomerado'!O732:Q732)=0,"",ROUND(SUM('MRR Conglomerado'!AA732:AC732)/SUM('MRR Conglomerado'!O732:Q732),3)),"")</f>
        <v>1.154</v>
      </c>
      <c r="M732" s="13" t="n">
        <f aca="false">IFERROR(IF(SUM('MRR Conglomerado'!P732:R732)=0,"",ROUND(SUM('MRR Conglomerado'!AB732:AD732)/SUM('MRR Conglomerado'!P732:R732),3)),"")</f>
        <v>1.131</v>
      </c>
      <c r="N732" s="13" t="n">
        <f aca="false">IFERROR(IF(SUM('MRR Conglomerado'!Q732:S732)=0,"",ROUND(SUM('MRR Conglomerado'!AC732:AE732)/SUM('MRR Conglomerado'!Q732:S732),3)),"")</f>
        <v>1.222</v>
      </c>
      <c r="O732" s="13" t="n">
        <f aca="false">IFERROR(IF(SUM('MRR Conglomerado'!R732:T732)=0,"",ROUND(SUM('MRR Conglomerado'!AD732:AF732)/SUM('MRR Conglomerado'!R732:T732),3)),"")</f>
        <v>1.335</v>
      </c>
      <c r="P732" s="13" t="n">
        <f aca="false">IFERROR(IF(SUM('MRR Conglomerado'!S732:U732)=0,"",ROUND(SUM('MRR Conglomerado'!AE732:AG732)/SUM('MRR Conglomerado'!S732:U732),3)),"")</f>
        <v>1.424</v>
      </c>
      <c r="Q732" s="13" t="n">
        <f aca="false">IFERROR(IF(SUM('MRR Conglomerado'!T732:V732)=0,"",ROUND(SUM('MRR Conglomerado'!AF732:AH732)/SUM('MRR Conglomerado'!T732:V732),3)),"")</f>
        <v>1.433</v>
      </c>
      <c r="R732" s="13" t="n">
        <f aca="false">IFERROR(IF(SUM('MRR Conglomerado'!U732:W732)=0,"",ROUND(SUM('MRR Conglomerado'!AG732:AI732)/SUM('MRR Conglomerado'!U732:W732),3)),"")</f>
        <v>1.412</v>
      </c>
      <c r="S732" s="13" t="n">
        <f aca="false">IFERROR(IF(SUM('MRR Conglomerado'!V732:X732)=0,"",ROUND(SUM('MRR Conglomerado'!AH732:AJ732)/SUM('MRR Conglomerado'!V732:X732),3)),"")</f>
        <v>1.442</v>
      </c>
      <c r="T732" s="13" t="n">
        <f aca="false">IFERROR(IF(SUM('MRR Conglomerado'!W732:Y732)=0,"",ROUND(SUM('MRR Conglomerado'!AI732:AK732)/SUM('MRR Conglomerado'!W732:Y732),3)),"")</f>
        <v>1.427</v>
      </c>
      <c r="U732" s="13" t="n">
        <f aca="false">IFERROR(IF(SUM('MRR Conglomerado'!X732:Z732)=0,"",ROUND(SUM('MRR Conglomerado'!AJ732:AL732)/SUM('MRR Conglomerado'!X732:Z732),3)),"")</f>
        <v>1.41</v>
      </c>
      <c r="V732" s="13" t="n">
        <f aca="false">IFERROR(IF(SUM('MRR Conglomerado'!Y732:AA732)=0,"",ROUND(SUM('MRR Conglomerado'!AK732:AM732)/SUM('MRR Conglomerado'!Y732:AA732),3)),"")</f>
        <v>1.397</v>
      </c>
      <c r="W732" s="13" t="n">
        <f aca="false">IFERROR(IF(SUM('MRR Conglomerado'!Z732:AB732)=0,"",ROUND(SUM('MRR Conglomerado'!AL732:AN732)/SUM('MRR Conglomerado'!Z732:AB732),3)),"")</f>
        <v>1.289</v>
      </c>
      <c r="X732" s="13" t="n">
        <f aca="false">IFERROR(IF(SUM('MRR Conglomerado'!AA732:AC732)=0,"",ROUND(SUM('MRR Conglomerado'!AM732:AO732)/SUM('MRR Conglomerado'!AA732:AC732),3)),"")</f>
        <v>1.186</v>
      </c>
      <c r="Y732" s="13" t="n">
        <f aca="false">IFERROR(IF(SUM('MRR Conglomerado'!AB732:AD732)=0,"",ROUND(SUM('MRR Conglomerado'!AN732:AP732)/SUM('MRR Conglomerado'!AB732:AD732),3)),"")</f>
        <v>1.087</v>
      </c>
      <c r="Z732" s="13" t="n">
        <f aca="false">IFERROR(IF(SUM('MRR Conglomerado'!AC732:AE732)=0,"",ROUND(SUM('MRR Conglomerado'!AO732:AQ732)/SUM('MRR Conglomerado'!AC732:AE732),3)),"")</f>
        <v>0.975</v>
      </c>
      <c r="AA732" s="13" t="n">
        <f aca="false">IFERROR(IF(SUM('MRR Conglomerado'!AD732:AF732)=0,"",ROUND(SUM('MRR Conglomerado'!AP732:AR732)/SUM('MRR Conglomerado'!AD732:AF732),3)),"")</f>
        <v>0.871</v>
      </c>
      <c r="AB732" s="13" t="n">
        <f aca="false">IFERROR(IF(SUM('MRR Conglomerado'!AE732:AG732)=0,"",ROUND(SUM('MRR Conglomerado'!AQ732:AS732)/SUM('MRR Conglomerado'!AE732:AG732),3)),"")</f>
        <v>0.82</v>
      </c>
    </row>
    <row r="733" customFormat="false" ht="15" hidden="false" customHeight="false" outlineLevel="0" collapsed="false">
      <c r="A733" s="10" t="s">
        <v>1526</v>
      </c>
      <c r="B733" s="13" t="str">
        <f aca="false">IFERROR(IF(SUM('MRR Conglomerado'!E733:G733)=0,"",ROUND(SUM('MRR Conglomerado'!Q733:S733)/SUM('MRR Conglomerado'!E733:G733),3)),"")</f>
        <v/>
      </c>
      <c r="C733" s="13" t="str">
        <f aca="false">IFERROR(IF(SUM('MRR Conglomerado'!F733:H733)=0,"",ROUND(SUM('MRR Conglomerado'!R733:T733)/SUM('MRR Conglomerado'!F733:H733),3)),"")</f>
        <v/>
      </c>
      <c r="D733" s="13" t="str">
        <f aca="false">IFERROR(IF(SUM('MRR Conglomerado'!G733:I733)=0,"",ROUND(SUM('MRR Conglomerado'!S733:U733)/SUM('MRR Conglomerado'!G733:I733),3)),"")</f>
        <v/>
      </c>
      <c r="E733" s="13" t="str">
        <f aca="false">IFERROR(IF(SUM('MRR Conglomerado'!H733:J733)=0,"",ROUND(SUM('MRR Conglomerado'!T733:V733)/SUM('MRR Conglomerado'!H733:J733),3)),"")</f>
        <v/>
      </c>
      <c r="F733" s="13" t="str">
        <f aca="false">IFERROR(IF(SUM('MRR Conglomerado'!I733:K733)=0,"",ROUND(SUM('MRR Conglomerado'!U733:W733)/SUM('MRR Conglomerado'!I733:K733),3)),"")</f>
        <v/>
      </c>
      <c r="G733" s="13" t="str">
        <f aca="false">IFERROR(IF(SUM('MRR Conglomerado'!J733:L733)=0,"",ROUND(SUM('MRR Conglomerado'!V733:X733)/SUM('MRR Conglomerado'!J733:L733),3)),"")</f>
        <v/>
      </c>
      <c r="H733" s="13" t="str">
        <f aca="false">IFERROR(IF(SUM('MRR Conglomerado'!K733:M733)=0,"",ROUND(SUM('MRR Conglomerado'!W733:Y733)/SUM('MRR Conglomerado'!K733:M733),3)),"")</f>
        <v/>
      </c>
      <c r="I733" s="13" t="str">
        <f aca="false">IFERROR(IF(SUM('MRR Conglomerado'!L733:N733)=0,"",ROUND(SUM('MRR Conglomerado'!X733:Z733)/SUM('MRR Conglomerado'!L733:N733),3)),"")</f>
        <v/>
      </c>
      <c r="J733" s="13" t="str">
        <f aca="false">IFERROR(IF(SUM('MRR Conglomerado'!M733:O733)=0,"",ROUND(SUM('MRR Conglomerado'!Y733:AA733)/SUM('MRR Conglomerado'!M733:O733),3)),"")</f>
        <v/>
      </c>
      <c r="K733" s="13" t="str">
        <f aca="false">IFERROR(IF(SUM('MRR Conglomerado'!N733:P733)=0,"",ROUND(SUM('MRR Conglomerado'!Z733:AB733)/SUM('MRR Conglomerado'!N733:P733),3)),"")</f>
        <v/>
      </c>
      <c r="L733" s="13" t="str">
        <f aca="false">IFERROR(IF(SUM('MRR Conglomerado'!O733:Q733)=0,"",ROUND(SUM('MRR Conglomerado'!AA733:AC733)/SUM('MRR Conglomerado'!O733:Q733),3)),"")</f>
        <v/>
      </c>
      <c r="M733" s="13" t="str">
        <f aca="false">IFERROR(IF(SUM('MRR Conglomerado'!P733:R733)=0,"",ROUND(SUM('MRR Conglomerado'!AB733:AD733)/SUM('MRR Conglomerado'!P733:R733),3)),"")</f>
        <v/>
      </c>
      <c r="N733" s="13" t="n">
        <f aca="false">IFERROR(IF(SUM('MRR Conglomerado'!Q733:S733)=0,"",ROUND(SUM('MRR Conglomerado'!AC733:AE733)/SUM('MRR Conglomerado'!Q733:S733),3)),"")</f>
        <v>0</v>
      </c>
      <c r="O733" s="13" t="n">
        <f aca="false">IFERROR(IF(SUM('MRR Conglomerado'!R733:T733)=0,"",ROUND(SUM('MRR Conglomerado'!AD733:AF733)/SUM('MRR Conglomerado'!R733:T733),3)),"")</f>
        <v>0</v>
      </c>
      <c r="P733" s="13" t="n">
        <f aca="false">IFERROR(IF(SUM('MRR Conglomerado'!S733:U733)=0,"",ROUND(SUM('MRR Conglomerado'!AE733:AG733)/SUM('MRR Conglomerado'!S733:U733),3)),"")</f>
        <v>0</v>
      </c>
      <c r="Q733" s="13" t="n">
        <f aca="false">IFERROR(IF(SUM('MRR Conglomerado'!T733:V733)=0,"",ROUND(SUM('MRR Conglomerado'!AF733:AH733)/SUM('MRR Conglomerado'!T733:V733),3)),"")</f>
        <v>0</v>
      </c>
      <c r="R733" s="13" t="n">
        <f aca="false">IFERROR(IF(SUM('MRR Conglomerado'!U733:W733)=0,"",ROUND(SUM('MRR Conglomerado'!AG733:AI733)/SUM('MRR Conglomerado'!U733:W733),3)),"")</f>
        <v>0</v>
      </c>
      <c r="S733" s="13" t="str">
        <f aca="false">IFERROR(IF(SUM('MRR Conglomerado'!V733:X733)=0,"",ROUND(SUM('MRR Conglomerado'!AH733:AJ733)/SUM('MRR Conglomerado'!V733:X733),3)),"")</f>
        <v/>
      </c>
      <c r="T733" s="13" t="str">
        <f aca="false">IFERROR(IF(SUM('MRR Conglomerado'!W733:Y733)=0,"",ROUND(SUM('MRR Conglomerado'!AI733:AK733)/SUM('MRR Conglomerado'!W733:Y733),3)),"")</f>
        <v/>
      </c>
      <c r="U733" s="13" t="str">
        <f aca="false">IFERROR(IF(SUM('MRR Conglomerado'!X733:Z733)=0,"",ROUND(SUM('MRR Conglomerado'!AJ733:AL733)/SUM('MRR Conglomerado'!X733:Z733),3)),"")</f>
        <v/>
      </c>
      <c r="V733" s="13" t="str">
        <f aca="false">IFERROR(IF(SUM('MRR Conglomerado'!Y733:AA733)=0,"",ROUND(SUM('MRR Conglomerado'!AK733:AM733)/SUM('MRR Conglomerado'!Y733:AA733),3)),"")</f>
        <v/>
      </c>
      <c r="W733" s="13" t="str">
        <f aca="false">IFERROR(IF(SUM('MRR Conglomerado'!Z733:AB733)=0,"",ROUND(SUM('MRR Conglomerado'!AL733:AN733)/SUM('MRR Conglomerado'!Z733:AB733),3)),"")</f>
        <v/>
      </c>
      <c r="X733" s="13" t="str">
        <f aca="false">IFERROR(IF(SUM('MRR Conglomerado'!AA733:AC733)=0,"",ROUND(SUM('MRR Conglomerado'!AM733:AO733)/SUM('MRR Conglomerado'!AA733:AC733),3)),"")</f>
        <v/>
      </c>
      <c r="Y733" s="13" t="str">
        <f aca="false">IFERROR(IF(SUM('MRR Conglomerado'!AB733:AD733)=0,"",ROUND(SUM('MRR Conglomerado'!AN733:AP733)/SUM('MRR Conglomerado'!AB733:AD733),3)),"")</f>
        <v/>
      </c>
      <c r="Z733" s="13" t="str">
        <f aca="false">IFERROR(IF(SUM('MRR Conglomerado'!AC733:AE733)=0,"",ROUND(SUM('MRR Conglomerado'!AO733:AQ733)/SUM('MRR Conglomerado'!AC733:AE733),3)),"")</f>
        <v/>
      </c>
      <c r="AA733" s="13" t="str">
        <f aca="false">IFERROR(IF(SUM('MRR Conglomerado'!AD733:AF733)=0,"",ROUND(SUM('MRR Conglomerado'!AP733:AR733)/SUM('MRR Conglomerado'!AD733:AF733),3)),"")</f>
        <v/>
      </c>
      <c r="AB733" s="13" t="str">
        <f aca="false">IFERROR(IF(SUM('MRR Conglomerado'!AE733:AG733)=0,"",ROUND(SUM('MRR Conglomerado'!AQ733:AS733)/SUM('MRR Conglomerado'!AE733:AG733),3)),"")</f>
        <v/>
      </c>
    </row>
    <row r="734" customFormat="false" ht="15" hidden="false" customHeight="false" outlineLevel="0" collapsed="false">
      <c r="A734" s="10" t="s">
        <v>1528</v>
      </c>
      <c r="B734" s="13" t="str">
        <f aca="false">IFERROR(IF(SUM('MRR Conglomerado'!E734:G734)=0,"",ROUND(SUM('MRR Conglomerado'!Q734:S734)/SUM('MRR Conglomerado'!E734:G734),3)),"")</f>
        <v/>
      </c>
      <c r="C734" s="13" t="str">
        <f aca="false">IFERROR(IF(SUM('MRR Conglomerado'!F734:H734)=0,"",ROUND(SUM('MRR Conglomerado'!R734:T734)/SUM('MRR Conglomerado'!F734:H734),3)),"")</f>
        <v/>
      </c>
      <c r="D734" s="13" t="str">
        <f aca="false">IFERROR(IF(SUM('MRR Conglomerado'!G734:I734)=0,"",ROUND(SUM('MRR Conglomerado'!S734:U734)/SUM('MRR Conglomerado'!G734:I734),3)),"")</f>
        <v/>
      </c>
      <c r="E734" s="13" t="str">
        <f aca="false">IFERROR(IF(SUM('MRR Conglomerado'!H734:J734)=0,"",ROUND(SUM('MRR Conglomerado'!T734:V734)/SUM('MRR Conglomerado'!H734:J734),3)),"")</f>
        <v/>
      </c>
      <c r="F734" s="13" t="str">
        <f aca="false">IFERROR(IF(SUM('MRR Conglomerado'!I734:K734)=0,"",ROUND(SUM('MRR Conglomerado'!U734:W734)/SUM('MRR Conglomerado'!I734:K734),3)),"")</f>
        <v/>
      </c>
      <c r="G734" s="13" t="str">
        <f aca="false">IFERROR(IF(SUM('MRR Conglomerado'!J734:L734)=0,"",ROUND(SUM('MRR Conglomerado'!V734:X734)/SUM('MRR Conglomerado'!J734:L734),3)),"")</f>
        <v/>
      </c>
      <c r="H734" s="13" t="str">
        <f aca="false">IFERROR(IF(SUM('MRR Conglomerado'!K734:M734)=0,"",ROUND(SUM('MRR Conglomerado'!W734:Y734)/SUM('MRR Conglomerado'!K734:M734),3)),"")</f>
        <v/>
      </c>
      <c r="I734" s="13" t="str">
        <f aca="false">IFERROR(IF(SUM('MRR Conglomerado'!L734:N734)=0,"",ROUND(SUM('MRR Conglomerado'!X734:Z734)/SUM('MRR Conglomerado'!L734:N734),3)),"")</f>
        <v/>
      </c>
      <c r="J734" s="13" t="str">
        <f aca="false">IFERROR(IF(SUM('MRR Conglomerado'!M734:O734)=0,"",ROUND(SUM('MRR Conglomerado'!Y734:AA734)/SUM('MRR Conglomerado'!M734:O734),3)),"")</f>
        <v/>
      </c>
      <c r="K734" s="13" t="str">
        <f aca="false">IFERROR(IF(SUM('MRR Conglomerado'!N734:P734)=0,"",ROUND(SUM('MRR Conglomerado'!Z734:AB734)/SUM('MRR Conglomerado'!N734:P734),3)),"")</f>
        <v/>
      </c>
      <c r="L734" s="13" t="str">
        <f aca="false">IFERROR(IF(SUM('MRR Conglomerado'!O734:Q734)=0,"",ROUND(SUM('MRR Conglomerado'!AA734:AC734)/SUM('MRR Conglomerado'!O734:Q734),3)),"")</f>
        <v/>
      </c>
      <c r="M734" s="13" t="str">
        <f aca="false">IFERROR(IF(SUM('MRR Conglomerado'!P734:R734)=0,"",ROUND(SUM('MRR Conglomerado'!AB734:AD734)/SUM('MRR Conglomerado'!P734:R734),3)),"")</f>
        <v/>
      </c>
      <c r="N734" s="13" t="str">
        <f aca="false">IFERROR(IF(SUM('MRR Conglomerado'!Q734:S734)=0,"",ROUND(SUM('MRR Conglomerado'!AC734:AE734)/SUM('MRR Conglomerado'!Q734:S734),3)),"")</f>
        <v/>
      </c>
      <c r="O734" s="13" t="str">
        <f aca="false">IFERROR(IF(SUM('MRR Conglomerado'!R734:T734)=0,"",ROUND(SUM('MRR Conglomerado'!AD734:AF734)/SUM('MRR Conglomerado'!R734:T734),3)),"")</f>
        <v/>
      </c>
      <c r="P734" s="13" t="str">
        <f aca="false">IFERROR(IF(SUM('MRR Conglomerado'!S734:U734)=0,"",ROUND(SUM('MRR Conglomerado'!AE734:AG734)/SUM('MRR Conglomerado'!S734:U734),3)),"")</f>
        <v/>
      </c>
      <c r="Q734" s="13" t="str">
        <f aca="false">IFERROR(IF(SUM('MRR Conglomerado'!T734:V734)=0,"",ROUND(SUM('MRR Conglomerado'!AF734:AH734)/SUM('MRR Conglomerado'!T734:V734),3)),"")</f>
        <v/>
      </c>
      <c r="R734" s="13" t="str">
        <f aca="false">IFERROR(IF(SUM('MRR Conglomerado'!U734:W734)=0,"",ROUND(SUM('MRR Conglomerado'!AG734:AI734)/SUM('MRR Conglomerado'!U734:W734),3)),"")</f>
        <v/>
      </c>
      <c r="S734" s="13" t="str">
        <f aca="false">IFERROR(IF(SUM('MRR Conglomerado'!V734:X734)=0,"",ROUND(SUM('MRR Conglomerado'!AH734:AJ734)/SUM('MRR Conglomerado'!V734:X734),3)),"")</f>
        <v/>
      </c>
      <c r="T734" s="13" t="str">
        <f aca="false">IFERROR(IF(SUM('MRR Conglomerado'!W734:Y734)=0,"",ROUND(SUM('MRR Conglomerado'!AI734:AK734)/SUM('MRR Conglomerado'!W734:Y734),3)),"")</f>
        <v/>
      </c>
      <c r="U734" s="13" t="str">
        <f aca="false">IFERROR(IF(SUM('MRR Conglomerado'!X734:Z734)=0,"",ROUND(SUM('MRR Conglomerado'!AJ734:AL734)/SUM('MRR Conglomerado'!X734:Z734),3)),"")</f>
        <v/>
      </c>
      <c r="V734" s="13" t="str">
        <f aca="false">IFERROR(IF(SUM('MRR Conglomerado'!Y734:AA734)=0,"",ROUND(SUM('MRR Conglomerado'!AK734:AM734)/SUM('MRR Conglomerado'!Y734:AA734),3)),"")</f>
        <v/>
      </c>
      <c r="W734" s="13" t="str">
        <f aca="false">IFERROR(IF(SUM('MRR Conglomerado'!Z734:AB734)=0,"",ROUND(SUM('MRR Conglomerado'!AL734:AN734)/SUM('MRR Conglomerado'!Z734:AB734),3)),"")</f>
        <v/>
      </c>
      <c r="X734" s="13" t="str">
        <f aca="false">IFERROR(IF(SUM('MRR Conglomerado'!AA734:AC734)=0,"",ROUND(SUM('MRR Conglomerado'!AM734:AO734)/SUM('MRR Conglomerado'!AA734:AC734),3)),"")</f>
        <v/>
      </c>
      <c r="Y734" s="13" t="str">
        <f aca="false">IFERROR(IF(SUM('MRR Conglomerado'!AB734:AD734)=0,"",ROUND(SUM('MRR Conglomerado'!AN734:AP734)/SUM('MRR Conglomerado'!AB734:AD734),3)),"")</f>
        <v/>
      </c>
      <c r="Z734" s="13" t="str">
        <f aca="false">IFERROR(IF(SUM('MRR Conglomerado'!AC734:AE734)=0,"",ROUND(SUM('MRR Conglomerado'!AO734:AQ734)/SUM('MRR Conglomerado'!AC734:AE734),3)),"")</f>
        <v/>
      </c>
      <c r="AA734" s="13" t="str">
        <f aca="false">IFERROR(IF(SUM('MRR Conglomerado'!AD734:AF734)=0,"",ROUND(SUM('MRR Conglomerado'!AP734:AR734)/SUM('MRR Conglomerado'!AD734:AF734),3)),"")</f>
        <v/>
      </c>
      <c r="AB734" s="13" t="str">
        <f aca="false">IFERROR(IF(SUM('MRR Conglomerado'!AE734:AG734)=0,"",ROUND(SUM('MRR Conglomerado'!AQ734:AS734)/SUM('MRR Conglomerado'!AE734:AG734),3)),"")</f>
        <v/>
      </c>
    </row>
    <row r="735" customFormat="false" ht="15" hidden="false" customHeight="false" outlineLevel="0" collapsed="false">
      <c r="A735" s="10" t="s">
        <v>1530</v>
      </c>
      <c r="B735" s="13" t="str">
        <f aca="false">IFERROR(IF(SUM('MRR Conglomerado'!E735:G735)=0,"",ROUND(SUM('MRR Conglomerado'!Q735:S735)/SUM('MRR Conglomerado'!E735:G735),3)),"")</f>
        <v/>
      </c>
      <c r="C735" s="13" t="str">
        <f aca="false">IFERROR(IF(SUM('MRR Conglomerado'!F735:H735)=0,"",ROUND(SUM('MRR Conglomerado'!R735:T735)/SUM('MRR Conglomerado'!F735:H735),3)),"")</f>
        <v/>
      </c>
      <c r="D735" s="13" t="str">
        <f aca="false">IFERROR(IF(SUM('MRR Conglomerado'!G735:I735)=0,"",ROUND(SUM('MRR Conglomerado'!S735:U735)/SUM('MRR Conglomerado'!G735:I735),3)),"")</f>
        <v/>
      </c>
      <c r="E735" s="13" t="str">
        <f aca="false">IFERROR(IF(SUM('MRR Conglomerado'!H735:J735)=0,"",ROUND(SUM('MRR Conglomerado'!T735:V735)/SUM('MRR Conglomerado'!H735:J735),3)),"")</f>
        <v/>
      </c>
      <c r="F735" s="13" t="str">
        <f aca="false">IFERROR(IF(SUM('MRR Conglomerado'!I735:K735)=0,"",ROUND(SUM('MRR Conglomerado'!U735:W735)/SUM('MRR Conglomerado'!I735:K735),3)),"")</f>
        <v/>
      </c>
      <c r="G735" s="13" t="str">
        <f aca="false">IFERROR(IF(SUM('MRR Conglomerado'!J735:L735)=0,"",ROUND(SUM('MRR Conglomerado'!V735:X735)/SUM('MRR Conglomerado'!J735:L735),3)),"")</f>
        <v/>
      </c>
      <c r="H735" s="13" t="str">
        <f aca="false">IFERROR(IF(SUM('MRR Conglomerado'!K735:M735)=0,"",ROUND(SUM('MRR Conglomerado'!W735:Y735)/SUM('MRR Conglomerado'!K735:M735),3)),"")</f>
        <v/>
      </c>
      <c r="I735" s="13" t="str">
        <f aca="false">IFERROR(IF(SUM('MRR Conglomerado'!L735:N735)=0,"",ROUND(SUM('MRR Conglomerado'!X735:Z735)/SUM('MRR Conglomerado'!L735:N735),3)),"")</f>
        <v/>
      </c>
      <c r="J735" s="13" t="str">
        <f aca="false">IFERROR(IF(SUM('MRR Conglomerado'!M735:O735)=0,"",ROUND(SUM('MRR Conglomerado'!Y735:AA735)/SUM('MRR Conglomerado'!M735:O735),3)),"")</f>
        <v/>
      </c>
      <c r="K735" s="13" t="str">
        <f aca="false">IFERROR(IF(SUM('MRR Conglomerado'!N735:P735)=0,"",ROUND(SUM('MRR Conglomerado'!Z735:AB735)/SUM('MRR Conglomerado'!N735:P735),3)),"")</f>
        <v/>
      </c>
      <c r="L735" s="13" t="str">
        <f aca="false">IFERROR(IF(SUM('MRR Conglomerado'!O735:Q735)=0,"",ROUND(SUM('MRR Conglomerado'!AA735:AC735)/SUM('MRR Conglomerado'!O735:Q735),3)),"")</f>
        <v/>
      </c>
      <c r="M735" s="13" t="str">
        <f aca="false">IFERROR(IF(SUM('MRR Conglomerado'!P735:R735)=0,"",ROUND(SUM('MRR Conglomerado'!AB735:AD735)/SUM('MRR Conglomerado'!P735:R735),3)),"")</f>
        <v/>
      </c>
      <c r="N735" s="13" t="str">
        <f aca="false">IFERROR(IF(SUM('MRR Conglomerado'!Q735:S735)=0,"",ROUND(SUM('MRR Conglomerado'!AC735:AE735)/SUM('MRR Conglomerado'!Q735:S735),3)),"")</f>
        <v/>
      </c>
      <c r="O735" s="13" t="str">
        <f aca="false">IFERROR(IF(SUM('MRR Conglomerado'!R735:T735)=0,"",ROUND(SUM('MRR Conglomerado'!AD735:AF735)/SUM('MRR Conglomerado'!R735:T735),3)),"")</f>
        <v/>
      </c>
      <c r="P735" s="13" t="str">
        <f aca="false">IFERROR(IF(SUM('MRR Conglomerado'!S735:U735)=0,"",ROUND(SUM('MRR Conglomerado'!AE735:AG735)/SUM('MRR Conglomerado'!S735:U735),3)),"")</f>
        <v/>
      </c>
      <c r="Q735" s="13" t="str">
        <f aca="false">IFERROR(IF(SUM('MRR Conglomerado'!T735:V735)=0,"",ROUND(SUM('MRR Conglomerado'!AF735:AH735)/SUM('MRR Conglomerado'!T735:V735),3)),"")</f>
        <v/>
      </c>
      <c r="R735" s="13" t="str">
        <f aca="false">IFERROR(IF(SUM('MRR Conglomerado'!U735:W735)=0,"",ROUND(SUM('MRR Conglomerado'!AG735:AI735)/SUM('MRR Conglomerado'!U735:W735),3)),"")</f>
        <v/>
      </c>
      <c r="S735" s="13" t="str">
        <f aca="false">IFERROR(IF(SUM('MRR Conglomerado'!V735:X735)=0,"",ROUND(SUM('MRR Conglomerado'!AH735:AJ735)/SUM('MRR Conglomerado'!V735:X735),3)),"")</f>
        <v/>
      </c>
      <c r="T735" s="13" t="str">
        <f aca="false">IFERROR(IF(SUM('MRR Conglomerado'!W735:Y735)=0,"",ROUND(SUM('MRR Conglomerado'!AI735:AK735)/SUM('MRR Conglomerado'!W735:Y735),3)),"")</f>
        <v/>
      </c>
      <c r="U735" s="13" t="str">
        <f aca="false">IFERROR(IF(SUM('MRR Conglomerado'!X735:Z735)=0,"",ROUND(SUM('MRR Conglomerado'!AJ735:AL735)/SUM('MRR Conglomerado'!X735:Z735),3)),"")</f>
        <v/>
      </c>
      <c r="V735" s="13" t="str">
        <f aca="false">IFERROR(IF(SUM('MRR Conglomerado'!Y735:AA735)=0,"",ROUND(SUM('MRR Conglomerado'!AK735:AM735)/SUM('MRR Conglomerado'!Y735:AA735),3)),"")</f>
        <v/>
      </c>
      <c r="W735" s="13" t="str">
        <f aca="false">IFERROR(IF(SUM('MRR Conglomerado'!Z735:AB735)=0,"",ROUND(SUM('MRR Conglomerado'!AL735:AN735)/SUM('MRR Conglomerado'!Z735:AB735),3)),"")</f>
        <v/>
      </c>
      <c r="X735" s="13" t="str">
        <f aca="false">IFERROR(IF(SUM('MRR Conglomerado'!AA735:AC735)=0,"",ROUND(SUM('MRR Conglomerado'!AM735:AO735)/SUM('MRR Conglomerado'!AA735:AC735),3)),"")</f>
        <v/>
      </c>
      <c r="Y735" s="13" t="str">
        <f aca="false">IFERROR(IF(SUM('MRR Conglomerado'!AB735:AD735)=0,"",ROUND(SUM('MRR Conglomerado'!AN735:AP735)/SUM('MRR Conglomerado'!AB735:AD735),3)),"")</f>
        <v/>
      </c>
      <c r="Z735" s="13" t="str">
        <f aca="false">IFERROR(IF(SUM('MRR Conglomerado'!AC735:AE735)=0,"",ROUND(SUM('MRR Conglomerado'!AO735:AQ735)/SUM('MRR Conglomerado'!AC735:AE735),3)),"")</f>
        <v/>
      </c>
      <c r="AA735" s="13" t="str">
        <f aca="false">IFERROR(IF(SUM('MRR Conglomerado'!AD735:AF735)=0,"",ROUND(SUM('MRR Conglomerado'!AP735:AR735)/SUM('MRR Conglomerado'!AD735:AF735),3)),"")</f>
        <v/>
      </c>
      <c r="AB735" s="13" t="str">
        <f aca="false">IFERROR(IF(SUM('MRR Conglomerado'!AE735:AG735)=0,"",ROUND(SUM('MRR Conglomerado'!AQ735:AS735)/SUM('MRR Conglomerado'!AE735:AG735),3)),"")</f>
        <v/>
      </c>
    </row>
    <row r="736" customFormat="false" ht="15" hidden="false" customHeight="false" outlineLevel="0" collapsed="false">
      <c r="A736" s="10" t="s">
        <v>1532</v>
      </c>
      <c r="B736" s="13" t="str">
        <f aca="false">IFERROR(IF(SUM('MRR Conglomerado'!E736:G736)=0,"",ROUND(SUM('MRR Conglomerado'!Q736:S736)/SUM('MRR Conglomerado'!E736:G736),3)),"")</f>
        <v/>
      </c>
      <c r="C736" s="13" t="str">
        <f aca="false">IFERROR(IF(SUM('MRR Conglomerado'!F736:H736)=0,"",ROUND(SUM('MRR Conglomerado'!R736:T736)/SUM('MRR Conglomerado'!F736:H736),3)),"")</f>
        <v/>
      </c>
      <c r="D736" s="13" t="str">
        <f aca="false">IFERROR(IF(SUM('MRR Conglomerado'!G736:I736)=0,"",ROUND(SUM('MRR Conglomerado'!S736:U736)/SUM('MRR Conglomerado'!G736:I736),3)),"")</f>
        <v/>
      </c>
      <c r="E736" s="13" t="str">
        <f aca="false">IFERROR(IF(SUM('MRR Conglomerado'!H736:J736)=0,"",ROUND(SUM('MRR Conglomerado'!T736:V736)/SUM('MRR Conglomerado'!H736:J736),3)),"")</f>
        <v/>
      </c>
      <c r="F736" s="13" t="str">
        <f aca="false">IFERROR(IF(SUM('MRR Conglomerado'!I736:K736)=0,"",ROUND(SUM('MRR Conglomerado'!U736:W736)/SUM('MRR Conglomerado'!I736:K736),3)),"")</f>
        <v/>
      </c>
      <c r="G736" s="13" t="str">
        <f aca="false">IFERROR(IF(SUM('MRR Conglomerado'!J736:L736)=0,"",ROUND(SUM('MRR Conglomerado'!V736:X736)/SUM('MRR Conglomerado'!J736:L736),3)),"")</f>
        <v/>
      </c>
      <c r="H736" s="13" t="n">
        <f aca="false">IFERROR(IF(SUM('MRR Conglomerado'!K736:M736)=0,"",ROUND(SUM('MRR Conglomerado'!W736:Y736)/SUM('MRR Conglomerado'!K736:M736),3)),"")</f>
        <v>0</v>
      </c>
      <c r="I736" s="13" t="n">
        <f aca="false">IFERROR(IF(SUM('MRR Conglomerado'!L736:N736)=0,"",ROUND(SUM('MRR Conglomerado'!X736:Z736)/SUM('MRR Conglomerado'!L736:N736),3)),"")</f>
        <v>0</v>
      </c>
      <c r="J736" s="13" t="n">
        <f aca="false">IFERROR(IF(SUM('MRR Conglomerado'!M736:O736)=0,"",ROUND(SUM('MRR Conglomerado'!Y736:AA736)/SUM('MRR Conglomerado'!M736:O736),3)),"")</f>
        <v>0</v>
      </c>
      <c r="K736" s="13" t="n">
        <f aca="false">IFERROR(IF(SUM('MRR Conglomerado'!N736:P736)=0,"",ROUND(SUM('MRR Conglomerado'!Z736:AB736)/SUM('MRR Conglomerado'!N736:P736),3)),"")</f>
        <v>0</v>
      </c>
      <c r="L736" s="13" t="n">
        <f aca="false">IFERROR(IF(SUM('MRR Conglomerado'!O736:Q736)=0,"",ROUND(SUM('MRR Conglomerado'!AA736:AC736)/SUM('MRR Conglomerado'!O736:Q736),3)),"")</f>
        <v>0</v>
      </c>
      <c r="M736" s="13" t="str">
        <f aca="false">IFERROR(IF(SUM('MRR Conglomerado'!P736:R736)=0,"",ROUND(SUM('MRR Conglomerado'!AB736:AD736)/SUM('MRR Conglomerado'!P736:R736),3)),"")</f>
        <v/>
      </c>
      <c r="N736" s="13" t="str">
        <f aca="false">IFERROR(IF(SUM('MRR Conglomerado'!Q736:S736)=0,"",ROUND(SUM('MRR Conglomerado'!AC736:AE736)/SUM('MRR Conglomerado'!Q736:S736),3)),"")</f>
        <v/>
      </c>
      <c r="O736" s="13" t="str">
        <f aca="false">IFERROR(IF(SUM('MRR Conglomerado'!R736:T736)=0,"",ROUND(SUM('MRR Conglomerado'!AD736:AF736)/SUM('MRR Conglomerado'!R736:T736),3)),"")</f>
        <v/>
      </c>
      <c r="P736" s="13" t="str">
        <f aca="false">IFERROR(IF(SUM('MRR Conglomerado'!S736:U736)=0,"",ROUND(SUM('MRR Conglomerado'!AE736:AG736)/SUM('MRR Conglomerado'!S736:U736),3)),"")</f>
        <v/>
      </c>
      <c r="Q736" s="13" t="str">
        <f aca="false">IFERROR(IF(SUM('MRR Conglomerado'!T736:V736)=0,"",ROUND(SUM('MRR Conglomerado'!AF736:AH736)/SUM('MRR Conglomerado'!T736:V736),3)),"")</f>
        <v/>
      </c>
      <c r="R736" s="13" t="str">
        <f aca="false">IFERROR(IF(SUM('MRR Conglomerado'!U736:W736)=0,"",ROUND(SUM('MRR Conglomerado'!AG736:AI736)/SUM('MRR Conglomerado'!U736:W736),3)),"")</f>
        <v/>
      </c>
      <c r="S736" s="13" t="str">
        <f aca="false">IFERROR(IF(SUM('MRR Conglomerado'!V736:X736)=0,"",ROUND(SUM('MRR Conglomerado'!AH736:AJ736)/SUM('MRR Conglomerado'!V736:X736),3)),"")</f>
        <v/>
      </c>
      <c r="T736" s="13" t="str">
        <f aca="false">IFERROR(IF(SUM('MRR Conglomerado'!W736:Y736)=0,"",ROUND(SUM('MRR Conglomerado'!AI736:AK736)/SUM('MRR Conglomerado'!W736:Y736),3)),"")</f>
        <v/>
      </c>
      <c r="U736" s="13" t="str">
        <f aca="false">IFERROR(IF(SUM('MRR Conglomerado'!X736:Z736)=0,"",ROUND(SUM('MRR Conglomerado'!AJ736:AL736)/SUM('MRR Conglomerado'!X736:Z736),3)),"")</f>
        <v/>
      </c>
      <c r="V736" s="13" t="str">
        <f aca="false">IFERROR(IF(SUM('MRR Conglomerado'!Y736:AA736)=0,"",ROUND(SUM('MRR Conglomerado'!AK736:AM736)/SUM('MRR Conglomerado'!Y736:AA736),3)),"")</f>
        <v/>
      </c>
      <c r="W736" s="13" t="str">
        <f aca="false">IFERROR(IF(SUM('MRR Conglomerado'!Z736:AB736)=0,"",ROUND(SUM('MRR Conglomerado'!AL736:AN736)/SUM('MRR Conglomerado'!Z736:AB736),3)),"")</f>
        <v/>
      </c>
      <c r="X736" s="13" t="str">
        <f aca="false">IFERROR(IF(SUM('MRR Conglomerado'!AA736:AC736)=0,"",ROUND(SUM('MRR Conglomerado'!AM736:AO736)/SUM('MRR Conglomerado'!AA736:AC736),3)),"")</f>
        <v/>
      </c>
      <c r="Y736" s="13" t="str">
        <f aca="false">IFERROR(IF(SUM('MRR Conglomerado'!AB736:AD736)=0,"",ROUND(SUM('MRR Conglomerado'!AN736:AP736)/SUM('MRR Conglomerado'!AB736:AD736),3)),"")</f>
        <v/>
      </c>
      <c r="Z736" s="13" t="str">
        <f aca="false">IFERROR(IF(SUM('MRR Conglomerado'!AC736:AE736)=0,"",ROUND(SUM('MRR Conglomerado'!AO736:AQ736)/SUM('MRR Conglomerado'!AC736:AE736),3)),"")</f>
        <v/>
      </c>
      <c r="AA736" s="13" t="str">
        <f aca="false">IFERROR(IF(SUM('MRR Conglomerado'!AD736:AF736)=0,"",ROUND(SUM('MRR Conglomerado'!AP736:AR736)/SUM('MRR Conglomerado'!AD736:AF736),3)),"")</f>
        <v/>
      </c>
      <c r="AB736" s="13" t="str">
        <f aca="false">IFERROR(IF(SUM('MRR Conglomerado'!AE736:AG736)=0,"",ROUND(SUM('MRR Conglomerado'!AQ736:AS736)/SUM('MRR Conglomerado'!AE736:AG736),3)),"")</f>
        <v/>
      </c>
    </row>
    <row r="737" customFormat="false" ht="15" hidden="false" customHeight="false" outlineLevel="0" collapsed="false">
      <c r="A737" s="10" t="s">
        <v>1534</v>
      </c>
      <c r="B737" s="13" t="str">
        <f aca="false">IFERROR(IF(SUM('MRR Conglomerado'!E737:G737)=0,"",ROUND(SUM('MRR Conglomerado'!Q737:S737)/SUM('MRR Conglomerado'!E737:G737),3)),"")</f>
        <v/>
      </c>
      <c r="C737" s="13" t="str">
        <f aca="false">IFERROR(IF(SUM('MRR Conglomerado'!F737:H737)=0,"",ROUND(SUM('MRR Conglomerado'!R737:T737)/SUM('MRR Conglomerado'!F737:H737),3)),"")</f>
        <v/>
      </c>
      <c r="D737" s="13" t="str">
        <f aca="false">IFERROR(IF(SUM('MRR Conglomerado'!G737:I737)=0,"",ROUND(SUM('MRR Conglomerado'!S737:U737)/SUM('MRR Conglomerado'!G737:I737),3)),"")</f>
        <v/>
      </c>
      <c r="E737" s="13" t="str">
        <f aca="false">IFERROR(IF(SUM('MRR Conglomerado'!H737:J737)=0,"",ROUND(SUM('MRR Conglomerado'!T737:V737)/SUM('MRR Conglomerado'!H737:J737),3)),"")</f>
        <v/>
      </c>
      <c r="F737" s="13" t="str">
        <f aca="false">IFERROR(IF(SUM('MRR Conglomerado'!I737:K737)=0,"",ROUND(SUM('MRR Conglomerado'!U737:W737)/SUM('MRR Conglomerado'!I737:K737),3)),"")</f>
        <v/>
      </c>
      <c r="G737" s="13" t="str">
        <f aca="false">IFERROR(IF(SUM('MRR Conglomerado'!J737:L737)=0,"",ROUND(SUM('MRR Conglomerado'!V737:X737)/SUM('MRR Conglomerado'!J737:L737),3)),"")</f>
        <v/>
      </c>
      <c r="H737" s="13" t="str">
        <f aca="false">IFERROR(IF(SUM('MRR Conglomerado'!K737:M737)=0,"",ROUND(SUM('MRR Conglomerado'!W737:Y737)/SUM('MRR Conglomerado'!K737:M737),3)),"")</f>
        <v/>
      </c>
      <c r="I737" s="13" t="str">
        <f aca="false">IFERROR(IF(SUM('MRR Conglomerado'!L737:N737)=0,"",ROUND(SUM('MRR Conglomerado'!X737:Z737)/SUM('MRR Conglomerado'!L737:N737),3)),"")</f>
        <v/>
      </c>
      <c r="J737" s="13" t="str">
        <f aca="false">IFERROR(IF(SUM('MRR Conglomerado'!M737:O737)=0,"",ROUND(SUM('MRR Conglomerado'!Y737:AA737)/SUM('MRR Conglomerado'!M737:O737),3)),"")</f>
        <v/>
      </c>
      <c r="K737" s="13" t="str">
        <f aca="false">IFERROR(IF(SUM('MRR Conglomerado'!N737:P737)=0,"",ROUND(SUM('MRR Conglomerado'!Z737:AB737)/SUM('MRR Conglomerado'!N737:P737),3)),"")</f>
        <v/>
      </c>
      <c r="L737" s="13" t="str">
        <f aca="false">IFERROR(IF(SUM('MRR Conglomerado'!O737:Q737)=0,"",ROUND(SUM('MRR Conglomerado'!AA737:AC737)/SUM('MRR Conglomerado'!O737:Q737),3)),"")</f>
        <v/>
      </c>
      <c r="M737" s="13" t="str">
        <f aca="false">IFERROR(IF(SUM('MRR Conglomerado'!P737:R737)=0,"",ROUND(SUM('MRR Conglomerado'!AB737:AD737)/SUM('MRR Conglomerado'!P737:R737),3)),"")</f>
        <v/>
      </c>
      <c r="N737" s="13" t="str">
        <f aca="false">IFERROR(IF(SUM('MRR Conglomerado'!Q737:S737)=0,"",ROUND(SUM('MRR Conglomerado'!AC737:AE737)/SUM('MRR Conglomerado'!Q737:S737),3)),"")</f>
        <v/>
      </c>
      <c r="O737" s="13" t="str">
        <f aca="false">IFERROR(IF(SUM('MRR Conglomerado'!R737:T737)=0,"",ROUND(SUM('MRR Conglomerado'!AD737:AF737)/SUM('MRR Conglomerado'!R737:T737),3)),"")</f>
        <v/>
      </c>
      <c r="P737" s="13" t="str">
        <f aca="false">IFERROR(IF(SUM('MRR Conglomerado'!S737:U737)=0,"",ROUND(SUM('MRR Conglomerado'!AE737:AG737)/SUM('MRR Conglomerado'!S737:U737),3)),"")</f>
        <v/>
      </c>
      <c r="Q737" s="13" t="str">
        <f aca="false">IFERROR(IF(SUM('MRR Conglomerado'!T737:V737)=0,"",ROUND(SUM('MRR Conglomerado'!AF737:AH737)/SUM('MRR Conglomerado'!T737:V737),3)),"")</f>
        <v/>
      </c>
      <c r="R737" s="13" t="str">
        <f aca="false">IFERROR(IF(SUM('MRR Conglomerado'!U737:W737)=0,"",ROUND(SUM('MRR Conglomerado'!AG737:AI737)/SUM('MRR Conglomerado'!U737:W737),3)),"")</f>
        <v/>
      </c>
      <c r="S737" s="13" t="str">
        <f aca="false">IFERROR(IF(SUM('MRR Conglomerado'!V737:X737)=0,"",ROUND(SUM('MRR Conglomerado'!AH737:AJ737)/SUM('MRR Conglomerado'!V737:X737),3)),"")</f>
        <v/>
      </c>
      <c r="T737" s="13" t="str">
        <f aca="false">IFERROR(IF(SUM('MRR Conglomerado'!W737:Y737)=0,"",ROUND(SUM('MRR Conglomerado'!AI737:AK737)/SUM('MRR Conglomerado'!W737:Y737),3)),"")</f>
        <v/>
      </c>
      <c r="U737" s="13" t="str">
        <f aca="false">IFERROR(IF(SUM('MRR Conglomerado'!X737:Z737)=0,"",ROUND(SUM('MRR Conglomerado'!AJ737:AL737)/SUM('MRR Conglomerado'!X737:Z737),3)),"")</f>
        <v/>
      </c>
      <c r="V737" s="13" t="str">
        <f aca="false">IFERROR(IF(SUM('MRR Conglomerado'!Y737:AA737)=0,"",ROUND(SUM('MRR Conglomerado'!AK737:AM737)/SUM('MRR Conglomerado'!Y737:AA737),3)),"")</f>
        <v/>
      </c>
      <c r="W737" s="13" t="str">
        <f aca="false">IFERROR(IF(SUM('MRR Conglomerado'!Z737:AB737)=0,"",ROUND(SUM('MRR Conglomerado'!AL737:AN737)/SUM('MRR Conglomerado'!Z737:AB737),3)),"")</f>
        <v/>
      </c>
      <c r="X737" s="13" t="str">
        <f aca="false">IFERROR(IF(SUM('MRR Conglomerado'!AA737:AC737)=0,"",ROUND(SUM('MRR Conglomerado'!AM737:AO737)/SUM('MRR Conglomerado'!AA737:AC737),3)),"")</f>
        <v/>
      </c>
      <c r="Y737" s="13" t="str">
        <f aca="false">IFERROR(IF(SUM('MRR Conglomerado'!AB737:AD737)=0,"",ROUND(SUM('MRR Conglomerado'!AN737:AP737)/SUM('MRR Conglomerado'!AB737:AD737),3)),"")</f>
        <v/>
      </c>
      <c r="Z737" s="13" t="str">
        <f aca="false">IFERROR(IF(SUM('MRR Conglomerado'!AC737:AE737)=0,"",ROUND(SUM('MRR Conglomerado'!AO737:AQ737)/SUM('MRR Conglomerado'!AC737:AE737),3)),"")</f>
        <v/>
      </c>
      <c r="AA737" s="13" t="str">
        <f aca="false">IFERROR(IF(SUM('MRR Conglomerado'!AD737:AF737)=0,"",ROUND(SUM('MRR Conglomerado'!AP737:AR737)/SUM('MRR Conglomerado'!AD737:AF737),3)),"")</f>
        <v/>
      </c>
      <c r="AB737" s="13" t="str">
        <f aca="false">IFERROR(IF(SUM('MRR Conglomerado'!AE737:AG737)=0,"",ROUND(SUM('MRR Conglomerado'!AQ737:AS737)/SUM('MRR Conglomerado'!AE737:AG737),3)),"")</f>
        <v/>
      </c>
    </row>
    <row r="738" customFormat="false" ht="15" hidden="false" customHeight="false" outlineLevel="0" collapsed="false">
      <c r="A738" s="10" t="s">
        <v>1536</v>
      </c>
      <c r="B738" s="13" t="str">
        <f aca="false">IFERROR(IF(SUM('MRR Conglomerado'!E738:G738)=0,"",ROUND(SUM('MRR Conglomerado'!Q738:S738)/SUM('MRR Conglomerado'!E738:G738),3)),"")</f>
        <v/>
      </c>
      <c r="C738" s="13" t="str">
        <f aca="false">IFERROR(IF(SUM('MRR Conglomerado'!F738:H738)=0,"",ROUND(SUM('MRR Conglomerado'!R738:T738)/SUM('MRR Conglomerado'!F738:H738),3)),"")</f>
        <v/>
      </c>
      <c r="D738" s="13" t="str">
        <f aca="false">IFERROR(IF(SUM('MRR Conglomerado'!G738:I738)=0,"",ROUND(SUM('MRR Conglomerado'!S738:U738)/SUM('MRR Conglomerado'!G738:I738),3)),"")</f>
        <v/>
      </c>
      <c r="E738" s="13" t="str">
        <f aca="false">IFERROR(IF(SUM('MRR Conglomerado'!H738:J738)=0,"",ROUND(SUM('MRR Conglomerado'!T738:V738)/SUM('MRR Conglomerado'!H738:J738),3)),"")</f>
        <v/>
      </c>
      <c r="F738" s="13" t="str">
        <f aca="false">IFERROR(IF(SUM('MRR Conglomerado'!I738:K738)=0,"",ROUND(SUM('MRR Conglomerado'!U738:W738)/SUM('MRR Conglomerado'!I738:K738),3)),"")</f>
        <v/>
      </c>
      <c r="G738" s="13" t="str">
        <f aca="false">IFERROR(IF(SUM('MRR Conglomerado'!J738:L738)=0,"",ROUND(SUM('MRR Conglomerado'!V738:X738)/SUM('MRR Conglomerado'!J738:L738),3)),"")</f>
        <v/>
      </c>
      <c r="H738" s="13" t="str">
        <f aca="false">IFERROR(IF(SUM('MRR Conglomerado'!K738:M738)=0,"",ROUND(SUM('MRR Conglomerado'!W738:Y738)/SUM('MRR Conglomerado'!K738:M738),3)),"")</f>
        <v/>
      </c>
      <c r="I738" s="13" t="str">
        <f aca="false">IFERROR(IF(SUM('MRR Conglomerado'!L738:N738)=0,"",ROUND(SUM('MRR Conglomerado'!X738:Z738)/SUM('MRR Conglomerado'!L738:N738),3)),"")</f>
        <v/>
      </c>
      <c r="J738" s="13" t="str">
        <f aca="false">IFERROR(IF(SUM('MRR Conglomerado'!M738:O738)=0,"",ROUND(SUM('MRR Conglomerado'!Y738:AA738)/SUM('MRR Conglomerado'!M738:O738),3)),"")</f>
        <v/>
      </c>
      <c r="K738" s="13" t="str">
        <f aca="false">IFERROR(IF(SUM('MRR Conglomerado'!N738:P738)=0,"",ROUND(SUM('MRR Conglomerado'!Z738:AB738)/SUM('MRR Conglomerado'!N738:P738),3)),"")</f>
        <v/>
      </c>
      <c r="L738" s="13" t="str">
        <f aca="false">IFERROR(IF(SUM('MRR Conglomerado'!O738:Q738)=0,"",ROUND(SUM('MRR Conglomerado'!AA738:AC738)/SUM('MRR Conglomerado'!O738:Q738),3)),"")</f>
        <v/>
      </c>
      <c r="M738" s="13" t="str">
        <f aca="false">IFERROR(IF(SUM('MRR Conglomerado'!P738:R738)=0,"",ROUND(SUM('MRR Conglomerado'!AB738:AD738)/SUM('MRR Conglomerado'!P738:R738),3)),"")</f>
        <v/>
      </c>
      <c r="N738" s="13" t="str">
        <f aca="false">IFERROR(IF(SUM('MRR Conglomerado'!Q738:S738)=0,"",ROUND(SUM('MRR Conglomerado'!AC738:AE738)/SUM('MRR Conglomerado'!Q738:S738),3)),"")</f>
        <v/>
      </c>
      <c r="O738" s="13" t="str">
        <f aca="false">IFERROR(IF(SUM('MRR Conglomerado'!R738:T738)=0,"",ROUND(SUM('MRR Conglomerado'!AD738:AF738)/SUM('MRR Conglomerado'!R738:T738),3)),"")</f>
        <v/>
      </c>
      <c r="P738" s="13" t="str">
        <f aca="false">IFERROR(IF(SUM('MRR Conglomerado'!S738:U738)=0,"",ROUND(SUM('MRR Conglomerado'!AE738:AG738)/SUM('MRR Conglomerado'!S738:U738),3)),"")</f>
        <v/>
      </c>
      <c r="Q738" s="13" t="str">
        <f aca="false">IFERROR(IF(SUM('MRR Conglomerado'!T738:V738)=0,"",ROUND(SUM('MRR Conglomerado'!AF738:AH738)/SUM('MRR Conglomerado'!T738:V738),3)),"")</f>
        <v/>
      </c>
      <c r="R738" s="13" t="str">
        <f aca="false">IFERROR(IF(SUM('MRR Conglomerado'!U738:W738)=0,"",ROUND(SUM('MRR Conglomerado'!AG738:AI738)/SUM('MRR Conglomerado'!U738:W738),3)),"")</f>
        <v/>
      </c>
      <c r="S738" s="13" t="str">
        <f aca="false">IFERROR(IF(SUM('MRR Conglomerado'!V738:X738)=0,"",ROUND(SUM('MRR Conglomerado'!AH738:AJ738)/SUM('MRR Conglomerado'!V738:X738),3)),"")</f>
        <v/>
      </c>
      <c r="T738" s="13" t="str">
        <f aca="false">IFERROR(IF(SUM('MRR Conglomerado'!W738:Y738)=0,"",ROUND(SUM('MRR Conglomerado'!AI738:AK738)/SUM('MRR Conglomerado'!W738:Y738),3)),"")</f>
        <v/>
      </c>
      <c r="U738" s="13" t="str">
        <f aca="false">IFERROR(IF(SUM('MRR Conglomerado'!X738:Z738)=0,"",ROUND(SUM('MRR Conglomerado'!AJ738:AL738)/SUM('MRR Conglomerado'!X738:Z738),3)),"")</f>
        <v/>
      </c>
      <c r="V738" s="13" t="str">
        <f aca="false">IFERROR(IF(SUM('MRR Conglomerado'!Y738:AA738)=0,"",ROUND(SUM('MRR Conglomerado'!AK738:AM738)/SUM('MRR Conglomerado'!Y738:AA738),3)),"")</f>
        <v/>
      </c>
      <c r="W738" s="13" t="str">
        <f aca="false">IFERROR(IF(SUM('MRR Conglomerado'!Z738:AB738)=0,"",ROUND(SUM('MRR Conglomerado'!AL738:AN738)/SUM('MRR Conglomerado'!Z738:AB738),3)),"")</f>
        <v/>
      </c>
      <c r="X738" s="13" t="str">
        <f aca="false">IFERROR(IF(SUM('MRR Conglomerado'!AA738:AC738)=0,"",ROUND(SUM('MRR Conglomerado'!AM738:AO738)/SUM('MRR Conglomerado'!AA738:AC738),3)),"")</f>
        <v/>
      </c>
      <c r="Y738" s="13" t="str">
        <f aca="false">IFERROR(IF(SUM('MRR Conglomerado'!AB738:AD738)=0,"",ROUND(SUM('MRR Conglomerado'!AN738:AP738)/SUM('MRR Conglomerado'!AB738:AD738),3)),"")</f>
        <v/>
      </c>
      <c r="Z738" s="13" t="str">
        <f aca="false">IFERROR(IF(SUM('MRR Conglomerado'!AC738:AE738)=0,"",ROUND(SUM('MRR Conglomerado'!AO738:AQ738)/SUM('MRR Conglomerado'!AC738:AE738),3)),"")</f>
        <v/>
      </c>
      <c r="AA738" s="13" t="str">
        <f aca="false">IFERROR(IF(SUM('MRR Conglomerado'!AD738:AF738)=0,"",ROUND(SUM('MRR Conglomerado'!AP738:AR738)/SUM('MRR Conglomerado'!AD738:AF738),3)),"")</f>
        <v/>
      </c>
      <c r="AB738" s="13" t="str">
        <f aca="false">IFERROR(IF(SUM('MRR Conglomerado'!AE738:AG738)=0,"",ROUND(SUM('MRR Conglomerado'!AQ738:AS738)/SUM('MRR Conglomerado'!AE738:AG738),3)),"")</f>
        <v/>
      </c>
    </row>
    <row r="739" customFormat="false" ht="15" hidden="false" customHeight="false" outlineLevel="0" collapsed="false">
      <c r="A739" s="10" t="s">
        <v>1538</v>
      </c>
      <c r="B739" s="13" t="str">
        <f aca="false">IFERROR(IF(SUM('MRR Conglomerado'!E739:G739)=0,"",ROUND(SUM('MRR Conglomerado'!Q739:S739)/SUM('MRR Conglomerado'!E739:G739),3)),"")</f>
        <v/>
      </c>
      <c r="C739" s="13" t="str">
        <f aca="false">IFERROR(IF(SUM('MRR Conglomerado'!F739:H739)=0,"",ROUND(SUM('MRR Conglomerado'!R739:T739)/SUM('MRR Conglomerado'!F739:H739),3)),"")</f>
        <v/>
      </c>
      <c r="D739" s="13" t="str">
        <f aca="false">IFERROR(IF(SUM('MRR Conglomerado'!G739:I739)=0,"",ROUND(SUM('MRR Conglomerado'!S739:U739)/SUM('MRR Conglomerado'!G739:I739),3)),"")</f>
        <v/>
      </c>
      <c r="E739" s="13" t="str">
        <f aca="false">IFERROR(IF(SUM('MRR Conglomerado'!H739:J739)=0,"",ROUND(SUM('MRR Conglomerado'!T739:V739)/SUM('MRR Conglomerado'!H739:J739),3)),"")</f>
        <v/>
      </c>
      <c r="F739" s="13" t="str">
        <f aca="false">IFERROR(IF(SUM('MRR Conglomerado'!I739:K739)=0,"",ROUND(SUM('MRR Conglomerado'!U739:W739)/SUM('MRR Conglomerado'!I739:K739),3)),"")</f>
        <v/>
      </c>
      <c r="G739" s="13" t="str">
        <f aca="false">IFERROR(IF(SUM('MRR Conglomerado'!J739:L739)=0,"",ROUND(SUM('MRR Conglomerado'!V739:X739)/SUM('MRR Conglomerado'!J739:L739),3)),"")</f>
        <v/>
      </c>
      <c r="H739" s="13" t="str">
        <f aca="false">IFERROR(IF(SUM('MRR Conglomerado'!K739:M739)=0,"",ROUND(SUM('MRR Conglomerado'!W739:Y739)/SUM('MRR Conglomerado'!K739:M739),3)),"")</f>
        <v/>
      </c>
      <c r="I739" s="13" t="str">
        <f aca="false">IFERROR(IF(SUM('MRR Conglomerado'!L739:N739)=0,"",ROUND(SUM('MRR Conglomerado'!X739:Z739)/SUM('MRR Conglomerado'!L739:N739),3)),"")</f>
        <v/>
      </c>
      <c r="J739" s="13" t="str">
        <f aca="false">IFERROR(IF(SUM('MRR Conglomerado'!M739:O739)=0,"",ROUND(SUM('MRR Conglomerado'!Y739:AA739)/SUM('MRR Conglomerado'!M739:O739),3)),"")</f>
        <v/>
      </c>
      <c r="K739" s="13" t="str">
        <f aca="false">IFERROR(IF(SUM('MRR Conglomerado'!N739:P739)=0,"",ROUND(SUM('MRR Conglomerado'!Z739:AB739)/SUM('MRR Conglomerado'!N739:P739),3)),"")</f>
        <v/>
      </c>
      <c r="L739" s="13" t="str">
        <f aca="false">IFERROR(IF(SUM('MRR Conglomerado'!O739:Q739)=0,"",ROUND(SUM('MRR Conglomerado'!AA739:AC739)/SUM('MRR Conglomerado'!O739:Q739),3)),"")</f>
        <v/>
      </c>
      <c r="M739" s="13" t="str">
        <f aca="false">IFERROR(IF(SUM('MRR Conglomerado'!P739:R739)=0,"",ROUND(SUM('MRR Conglomerado'!AB739:AD739)/SUM('MRR Conglomerado'!P739:R739),3)),"")</f>
        <v/>
      </c>
      <c r="N739" s="13" t="str">
        <f aca="false">IFERROR(IF(SUM('MRR Conglomerado'!Q739:S739)=0,"",ROUND(SUM('MRR Conglomerado'!AC739:AE739)/SUM('MRR Conglomerado'!Q739:S739),3)),"")</f>
        <v/>
      </c>
      <c r="O739" s="13" t="str">
        <f aca="false">IFERROR(IF(SUM('MRR Conglomerado'!R739:T739)=0,"",ROUND(SUM('MRR Conglomerado'!AD739:AF739)/SUM('MRR Conglomerado'!R739:T739),3)),"")</f>
        <v/>
      </c>
      <c r="P739" s="13" t="str">
        <f aca="false">IFERROR(IF(SUM('MRR Conglomerado'!S739:U739)=0,"",ROUND(SUM('MRR Conglomerado'!AE739:AG739)/SUM('MRR Conglomerado'!S739:U739),3)),"")</f>
        <v/>
      </c>
      <c r="Q739" s="13" t="str">
        <f aca="false">IFERROR(IF(SUM('MRR Conglomerado'!T739:V739)=0,"",ROUND(SUM('MRR Conglomerado'!AF739:AH739)/SUM('MRR Conglomerado'!T739:V739),3)),"")</f>
        <v/>
      </c>
      <c r="R739" s="13" t="str">
        <f aca="false">IFERROR(IF(SUM('MRR Conglomerado'!U739:W739)=0,"",ROUND(SUM('MRR Conglomerado'!AG739:AI739)/SUM('MRR Conglomerado'!U739:W739),3)),"")</f>
        <v/>
      </c>
      <c r="S739" s="13" t="str">
        <f aca="false">IFERROR(IF(SUM('MRR Conglomerado'!V739:X739)=0,"",ROUND(SUM('MRR Conglomerado'!AH739:AJ739)/SUM('MRR Conglomerado'!V739:X739),3)),"")</f>
        <v/>
      </c>
      <c r="T739" s="13" t="str">
        <f aca="false">IFERROR(IF(SUM('MRR Conglomerado'!W739:Y739)=0,"",ROUND(SUM('MRR Conglomerado'!AI739:AK739)/SUM('MRR Conglomerado'!W739:Y739),3)),"")</f>
        <v/>
      </c>
      <c r="U739" s="13" t="str">
        <f aca="false">IFERROR(IF(SUM('MRR Conglomerado'!X739:Z739)=0,"",ROUND(SUM('MRR Conglomerado'!AJ739:AL739)/SUM('MRR Conglomerado'!X739:Z739),3)),"")</f>
        <v/>
      </c>
      <c r="V739" s="13" t="str">
        <f aca="false">IFERROR(IF(SUM('MRR Conglomerado'!Y739:AA739)=0,"",ROUND(SUM('MRR Conglomerado'!AK739:AM739)/SUM('MRR Conglomerado'!Y739:AA739),3)),"")</f>
        <v/>
      </c>
      <c r="W739" s="13" t="str">
        <f aca="false">IFERROR(IF(SUM('MRR Conglomerado'!Z739:AB739)=0,"",ROUND(SUM('MRR Conglomerado'!AL739:AN739)/SUM('MRR Conglomerado'!Z739:AB739),3)),"")</f>
        <v/>
      </c>
      <c r="X739" s="13" t="str">
        <f aca="false">IFERROR(IF(SUM('MRR Conglomerado'!AA739:AC739)=0,"",ROUND(SUM('MRR Conglomerado'!AM739:AO739)/SUM('MRR Conglomerado'!AA739:AC739),3)),"")</f>
        <v/>
      </c>
      <c r="Y739" s="13" t="str">
        <f aca="false">IFERROR(IF(SUM('MRR Conglomerado'!AB739:AD739)=0,"",ROUND(SUM('MRR Conglomerado'!AN739:AP739)/SUM('MRR Conglomerado'!AB739:AD739),3)),"")</f>
        <v/>
      </c>
      <c r="Z739" s="13" t="str">
        <f aca="false">IFERROR(IF(SUM('MRR Conglomerado'!AC739:AE739)=0,"",ROUND(SUM('MRR Conglomerado'!AO739:AQ739)/SUM('MRR Conglomerado'!AC739:AE739),3)),"")</f>
        <v/>
      </c>
      <c r="AA739" s="13" t="str">
        <f aca="false">IFERROR(IF(SUM('MRR Conglomerado'!AD739:AF739)=0,"",ROUND(SUM('MRR Conglomerado'!AP739:AR739)/SUM('MRR Conglomerado'!AD739:AF739),3)),"")</f>
        <v/>
      </c>
      <c r="AB739" s="13" t="n">
        <f aca="false">IFERROR(IF(SUM('MRR Conglomerado'!AE739:AG739)=0,"",ROUND(SUM('MRR Conglomerado'!AQ739:AS739)/SUM('MRR Conglomerado'!AE739:AG739),3)),"")</f>
        <v>4.174</v>
      </c>
    </row>
    <row r="740" customFormat="false" ht="15" hidden="false" customHeight="false" outlineLevel="0" collapsed="false">
      <c r="A740" s="10" t="s">
        <v>1540</v>
      </c>
      <c r="B740" s="13" t="str">
        <f aca="false">IFERROR(IF(SUM('MRR Conglomerado'!E740:G740)=0,"",ROUND(SUM('MRR Conglomerado'!Q740:S740)/SUM('MRR Conglomerado'!E740:G740),3)),"")</f>
        <v/>
      </c>
      <c r="C740" s="13" t="str">
        <f aca="false">IFERROR(IF(SUM('MRR Conglomerado'!F740:H740)=0,"",ROUND(SUM('MRR Conglomerado'!R740:T740)/SUM('MRR Conglomerado'!F740:H740),3)),"")</f>
        <v/>
      </c>
      <c r="D740" s="13" t="str">
        <f aca="false">IFERROR(IF(SUM('MRR Conglomerado'!G740:I740)=0,"",ROUND(SUM('MRR Conglomerado'!S740:U740)/SUM('MRR Conglomerado'!G740:I740),3)),"")</f>
        <v/>
      </c>
      <c r="E740" s="13" t="str">
        <f aca="false">IFERROR(IF(SUM('MRR Conglomerado'!H740:J740)=0,"",ROUND(SUM('MRR Conglomerado'!T740:V740)/SUM('MRR Conglomerado'!H740:J740),3)),"")</f>
        <v/>
      </c>
      <c r="F740" s="13" t="n">
        <f aca="false">IFERROR(IF(SUM('MRR Conglomerado'!I740:K740)=0,"",ROUND(SUM('MRR Conglomerado'!U740:W740)/SUM('MRR Conglomerado'!I740:K740),3)),"")</f>
        <v>4.416</v>
      </c>
      <c r="G740" s="13" t="n">
        <f aca="false">IFERROR(IF(SUM('MRR Conglomerado'!J740:L740)=0,"",ROUND(SUM('MRR Conglomerado'!V740:X740)/SUM('MRR Conglomerado'!J740:L740),3)),"")</f>
        <v>2.321</v>
      </c>
      <c r="H740" s="13" t="n">
        <f aca="false">IFERROR(IF(SUM('MRR Conglomerado'!K740:M740)=0,"",ROUND(SUM('MRR Conglomerado'!W740:Y740)/SUM('MRR Conglomerado'!K740:M740),3)),"")</f>
        <v>1.594</v>
      </c>
      <c r="I740" s="13" t="n">
        <f aca="false">IFERROR(IF(SUM('MRR Conglomerado'!L740:N740)=0,"",ROUND(SUM('MRR Conglomerado'!X740:Z740)/SUM('MRR Conglomerado'!L740:N740),3)),"")</f>
        <v>1.61</v>
      </c>
      <c r="J740" s="13" t="n">
        <f aca="false">IFERROR(IF(SUM('MRR Conglomerado'!M740:O740)=0,"",ROUND(SUM('MRR Conglomerado'!Y740:AA740)/SUM('MRR Conglomerado'!M740:O740),3)),"")</f>
        <v>1.547</v>
      </c>
      <c r="K740" s="13" t="n">
        <f aca="false">IFERROR(IF(SUM('MRR Conglomerado'!N740:P740)=0,"",ROUND(SUM('MRR Conglomerado'!Z740:AB740)/SUM('MRR Conglomerado'!N740:P740),3)),"")</f>
        <v>1.541</v>
      </c>
      <c r="L740" s="13" t="n">
        <f aca="false">IFERROR(IF(SUM('MRR Conglomerado'!O740:Q740)=0,"",ROUND(SUM('MRR Conglomerado'!AA740:AC740)/SUM('MRR Conglomerado'!O740:Q740),3)),"")</f>
        <v>1.426</v>
      </c>
      <c r="M740" s="13" t="n">
        <f aca="false">IFERROR(IF(SUM('MRR Conglomerado'!P740:R740)=0,"",ROUND(SUM('MRR Conglomerado'!AB740:AD740)/SUM('MRR Conglomerado'!P740:R740),3)),"")</f>
        <v>1.325</v>
      </c>
      <c r="N740" s="13" t="n">
        <f aca="false">IFERROR(IF(SUM('MRR Conglomerado'!Q740:S740)=0,"",ROUND(SUM('MRR Conglomerado'!AC740:AE740)/SUM('MRR Conglomerado'!Q740:S740),3)),"")</f>
        <v>1.218</v>
      </c>
      <c r="O740" s="13" t="n">
        <f aca="false">IFERROR(IF(SUM('MRR Conglomerado'!R740:T740)=0,"",ROUND(SUM('MRR Conglomerado'!AD740:AF740)/SUM('MRR Conglomerado'!R740:T740),3)),"")</f>
        <v>1.188</v>
      </c>
      <c r="P740" s="13" t="n">
        <f aca="false">IFERROR(IF(SUM('MRR Conglomerado'!S740:U740)=0,"",ROUND(SUM('MRR Conglomerado'!AE740:AG740)/SUM('MRR Conglomerado'!S740:U740),3)),"")</f>
        <v>1.206</v>
      </c>
      <c r="Q740" s="13" t="n">
        <f aca="false">IFERROR(IF(SUM('MRR Conglomerado'!T740:V740)=0,"",ROUND(SUM('MRR Conglomerado'!AF740:AH740)/SUM('MRR Conglomerado'!T740:V740),3)),"")</f>
        <v>1.278</v>
      </c>
      <c r="R740" s="13" t="n">
        <f aca="false">IFERROR(IF(SUM('MRR Conglomerado'!U740:W740)=0,"",ROUND(SUM('MRR Conglomerado'!AG740:AI740)/SUM('MRR Conglomerado'!U740:W740),3)),"")</f>
        <v>1.254</v>
      </c>
      <c r="S740" s="13" t="n">
        <f aca="false">IFERROR(IF(SUM('MRR Conglomerado'!V740:X740)=0,"",ROUND(SUM('MRR Conglomerado'!AH740:AJ740)/SUM('MRR Conglomerado'!V740:X740),3)),"")</f>
        <v>1.231</v>
      </c>
      <c r="T740" s="13" t="n">
        <f aca="false">IFERROR(IF(SUM('MRR Conglomerado'!W740:Y740)=0,"",ROUND(SUM('MRR Conglomerado'!AI740:AK740)/SUM('MRR Conglomerado'!W740:Y740),3)),"")</f>
        <v>1.144</v>
      </c>
      <c r="U740" s="13" t="n">
        <f aca="false">IFERROR(IF(SUM('MRR Conglomerado'!X740:Z740)=0,"",ROUND(SUM('MRR Conglomerado'!AJ740:AL740)/SUM('MRR Conglomerado'!X740:Z740),3)),"")</f>
        <v>1.147</v>
      </c>
      <c r="V740" s="13" t="n">
        <f aca="false">IFERROR(IF(SUM('MRR Conglomerado'!Y740:AA740)=0,"",ROUND(SUM('MRR Conglomerado'!AK740:AM740)/SUM('MRR Conglomerado'!Y740:AA740),3)),"")</f>
        <v>1.142</v>
      </c>
      <c r="W740" s="13" t="n">
        <f aca="false">IFERROR(IF(SUM('MRR Conglomerado'!Z740:AB740)=0,"",ROUND(SUM('MRR Conglomerado'!AL740:AN740)/SUM('MRR Conglomerado'!Z740:AB740),3)),"")</f>
        <v>1.156</v>
      </c>
      <c r="X740" s="13" t="n">
        <f aca="false">IFERROR(IF(SUM('MRR Conglomerado'!AA740:AC740)=0,"",ROUND(SUM('MRR Conglomerado'!AM740:AO740)/SUM('MRR Conglomerado'!AA740:AC740),3)),"")</f>
        <v>1.154</v>
      </c>
      <c r="Y740" s="13" t="n">
        <f aca="false">IFERROR(IF(SUM('MRR Conglomerado'!AB740:AD740)=0,"",ROUND(SUM('MRR Conglomerado'!AN740:AP740)/SUM('MRR Conglomerado'!AB740:AD740),3)),"")</f>
        <v>1.294</v>
      </c>
      <c r="Z740" s="13" t="n">
        <f aca="false">IFERROR(IF(SUM('MRR Conglomerado'!AC740:AE740)=0,"",ROUND(SUM('MRR Conglomerado'!AO740:AQ740)/SUM('MRR Conglomerado'!AC740:AE740),3)),"")</f>
        <v>1.389</v>
      </c>
      <c r="AA740" s="13" t="n">
        <f aca="false">IFERROR(IF(SUM('MRR Conglomerado'!AD740:AF740)=0,"",ROUND(SUM('MRR Conglomerado'!AP740:AR740)/SUM('MRR Conglomerado'!AD740:AF740),3)),"")</f>
        <v>1.476</v>
      </c>
      <c r="AB740" s="13" t="n">
        <f aca="false">IFERROR(IF(SUM('MRR Conglomerado'!AE740:AG740)=0,"",ROUND(SUM('MRR Conglomerado'!AQ740:AS740)/SUM('MRR Conglomerado'!AE740:AG740),3)),"")</f>
        <v>1.367</v>
      </c>
    </row>
    <row r="741" customFormat="false" ht="15" hidden="false" customHeight="false" outlineLevel="0" collapsed="false">
      <c r="A741" s="10" t="s">
        <v>1542</v>
      </c>
      <c r="B741" s="13" t="str">
        <f aca="false">IFERROR(IF(SUM('MRR Conglomerado'!E741:G741)=0,"",ROUND(SUM('MRR Conglomerado'!Q741:S741)/SUM('MRR Conglomerado'!E741:G741),3)),"")</f>
        <v/>
      </c>
      <c r="C741" s="13" t="str">
        <f aca="false">IFERROR(IF(SUM('MRR Conglomerado'!F741:H741)=0,"",ROUND(SUM('MRR Conglomerado'!R741:T741)/SUM('MRR Conglomerado'!F741:H741),3)),"")</f>
        <v/>
      </c>
      <c r="D741" s="13" t="str">
        <f aca="false">IFERROR(IF(SUM('MRR Conglomerado'!G741:I741)=0,"",ROUND(SUM('MRR Conglomerado'!S741:U741)/SUM('MRR Conglomerado'!G741:I741),3)),"")</f>
        <v/>
      </c>
      <c r="E741" s="13" t="str">
        <f aca="false">IFERROR(IF(SUM('MRR Conglomerado'!H741:J741)=0,"",ROUND(SUM('MRR Conglomerado'!T741:V741)/SUM('MRR Conglomerado'!H741:J741),3)),"")</f>
        <v/>
      </c>
      <c r="F741" s="13" t="str">
        <f aca="false">IFERROR(IF(SUM('MRR Conglomerado'!I741:K741)=0,"",ROUND(SUM('MRR Conglomerado'!U741:W741)/SUM('MRR Conglomerado'!I741:K741),3)),"")</f>
        <v/>
      </c>
      <c r="G741" s="13" t="str">
        <f aca="false">IFERROR(IF(SUM('MRR Conglomerado'!J741:L741)=0,"",ROUND(SUM('MRR Conglomerado'!V741:X741)/SUM('MRR Conglomerado'!J741:L741),3)),"")</f>
        <v/>
      </c>
      <c r="H741" s="13" t="str">
        <f aca="false">IFERROR(IF(SUM('MRR Conglomerado'!K741:M741)=0,"",ROUND(SUM('MRR Conglomerado'!W741:Y741)/SUM('MRR Conglomerado'!K741:M741),3)),"")</f>
        <v/>
      </c>
      <c r="I741" s="13" t="str">
        <f aca="false">IFERROR(IF(SUM('MRR Conglomerado'!L741:N741)=0,"",ROUND(SUM('MRR Conglomerado'!X741:Z741)/SUM('MRR Conglomerado'!L741:N741),3)),"")</f>
        <v/>
      </c>
      <c r="J741" s="13" t="str">
        <f aca="false">IFERROR(IF(SUM('MRR Conglomerado'!M741:O741)=0,"",ROUND(SUM('MRR Conglomerado'!Y741:AA741)/SUM('MRR Conglomerado'!M741:O741),3)),"")</f>
        <v/>
      </c>
      <c r="K741" s="13" t="str">
        <f aca="false">IFERROR(IF(SUM('MRR Conglomerado'!N741:P741)=0,"",ROUND(SUM('MRR Conglomerado'!Z741:AB741)/SUM('MRR Conglomerado'!N741:P741),3)),"")</f>
        <v/>
      </c>
      <c r="L741" s="13" t="n">
        <f aca="false">IFERROR(IF(SUM('MRR Conglomerado'!O741:Q741)=0,"",ROUND(SUM('MRR Conglomerado'!AA741:AC741)/SUM('MRR Conglomerado'!O741:Q741),3)),"")</f>
        <v>3.121</v>
      </c>
      <c r="M741" s="13" t="n">
        <f aca="false">IFERROR(IF(SUM('MRR Conglomerado'!P741:R741)=0,"",ROUND(SUM('MRR Conglomerado'!AB741:AD741)/SUM('MRR Conglomerado'!P741:R741),3)),"")</f>
        <v>1.592</v>
      </c>
      <c r="N741" s="13" t="n">
        <f aca="false">IFERROR(IF(SUM('MRR Conglomerado'!Q741:S741)=0,"",ROUND(SUM('MRR Conglomerado'!AC741:AE741)/SUM('MRR Conglomerado'!Q741:S741),3)),"")</f>
        <v>1.059</v>
      </c>
      <c r="O741" s="13" t="n">
        <f aca="false">IFERROR(IF(SUM('MRR Conglomerado'!R741:T741)=0,"",ROUND(SUM('MRR Conglomerado'!AD741:AF741)/SUM('MRR Conglomerado'!R741:T741),3)),"")</f>
        <v>1.006</v>
      </c>
      <c r="P741" s="13" t="n">
        <f aca="false">IFERROR(IF(SUM('MRR Conglomerado'!S741:U741)=0,"",ROUND(SUM('MRR Conglomerado'!AE741:AG741)/SUM('MRR Conglomerado'!S741:U741),3)),"")</f>
        <v>1.026</v>
      </c>
      <c r="Q741" s="13" t="n">
        <f aca="false">IFERROR(IF(SUM('MRR Conglomerado'!T741:V741)=0,"",ROUND(SUM('MRR Conglomerado'!AF741:AH741)/SUM('MRR Conglomerado'!T741:V741),3)),"")</f>
        <v>1.038</v>
      </c>
      <c r="R741" s="13" t="n">
        <f aca="false">IFERROR(IF(SUM('MRR Conglomerado'!U741:W741)=0,"",ROUND(SUM('MRR Conglomerado'!AG741:AI741)/SUM('MRR Conglomerado'!U741:W741),3)),"")</f>
        <v>1.121</v>
      </c>
      <c r="S741" s="13" t="n">
        <f aca="false">IFERROR(IF(SUM('MRR Conglomerado'!V741:X741)=0,"",ROUND(SUM('MRR Conglomerado'!AH741:AJ741)/SUM('MRR Conglomerado'!V741:X741),3)),"")</f>
        <v>1.09</v>
      </c>
      <c r="T741" s="13" t="n">
        <f aca="false">IFERROR(IF(SUM('MRR Conglomerado'!W741:Y741)=0,"",ROUND(SUM('MRR Conglomerado'!AI741:AK741)/SUM('MRR Conglomerado'!W741:Y741),3)),"")</f>
        <v>1.081</v>
      </c>
      <c r="U741" s="13" t="n">
        <f aca="false">IFERROR(IF(SUM('MRR Conglomerado'!X741:Z741)=0,"",ROUND(SUM('MRR Conglomerado'!AJ741:AL741)/SUM('MRR Conglomerado'!X741:Z741),3)),"")</f>
        <v>1.116</v>
      </c>
      <c r="V741" s="13" t="n">
        <f aca="false">IFERROR(IF(SUM('MRR Conglomerado'!Y741:AA741)=0,"",ROUND(SUM('MRR Conglomerado'!AK741:AM741)/SUM('MRR Conglomerado'!Y741:AA741),3)),"")</f>
        <v>1.171</v>
      </c>
      <c r="W741" s="13" t="n">
        <f aca="false">IFERROR(IF(SUM('MRR Conglomerado'!Z741:AB741)=0,"",ROUND(SUM('MRR Conglomerado'!AL741:AN741)/SUM('MRR Conglomerado'!Z741:AB741),3)),"")</f>
        <v>1.239</v>
      </c>
      <c r="X741" s="13" t="n">
        <f aca="false">IFERROR(IF(SUM('MRR Conglomerado'!AA741:AC741)=0,"",ROUND(SUM('MRR Conglomerado'!AM741:AO741)/SUM('MRR Conglomerado'!AA741:AC741),3)),"")</f>
        <v>1.271</v>
      </c>
      <c r="Y741" s="13" t="n">
        <f aca="false">IFERROR(IF(SUM('MRR Conglomerado'!AB741:AD741)=0,"",ROUND(SUM('MRR Conglomerado'!AN741:AP741)/SUM('MRR Conglomerado'!AB741:AD741),3)),"")</f>
        <v>1.307</v>
      </c>
      <c r="Z741" s="13" t="n">
        <f aca="false">IFERROR(IF(SUM('MRR Conglomerado'!AC741:AE741)=0,"",ROUND(SUM('MRR Conglomerado'!AO741:AQ741)/SUM('MRR Conglomerado'!AC741:AE741),3)),"")</f>
        <v>1.322</v>
      </c>
      <c r="AA741" s="13" t="n">
        <f aca="false">IFERROR(IF(SUM('MRR Conglomerado'!AD741:AF741)=0,"",ROUND(SUM('MRR Conglomerado'!AP741:AR741)/SUM('MRR Conglomerado'!AD741:AF741),3)),"")</f>
        <v>1.31</v>
      </c>
      <c r="AB741" s="13" t="n">
        <f aca="false">IFERROR(IF(SUM('MRR Conglomerado'!AE741:AG741)=0,"",ROUND(SUM('MRR Conglomerado'!AQ741:AS741)/SUM('MRR Conglomerado'!AE741:AG741),3)),"")</f>
        <v>1.289</v>
      </c>
    </row>
    <row r="742" customFormat="false" ht="15" hidden="false" customHeight="false" outlineLevel="0" collapsed="false">
      <c r="A742" s="10" t="s">
        <v>1544</v>
      </c>
      <c r="B742" s="13" t="str">
        <f aca="false">IFERROR(IF(SUM('MRR Conglomerado'!E742:G742)=0,"",ROUND(SUM('MRR Conglomerado'!Q742:S742)/SUM('MRR Conglomerado'!E742:G742),3)),"")</f>
        <v/>
      </c>
      <c r="C742" s="13" t="str">
        <f aca="false">IFERROR(IF(SUM('MRR Conglomerado'!F742:H742)=0,"",ROUND(SUM('MRR Conglomerado'!R742:T742)/SUM('MRR Conglomerado'!F742:H742),3)),"")</f>
        <v/>
      </c>
      <c r="D742" s="13" t="str">
        <f aca="false">IFERROR(IF(SUM('MRR Conglomerado'!G742:I742)=0,"",ROUND(SUM('MRR Conglomerado'!S742:U742)/SUM('MRR Conglomerado'!G742:I742),3)),"")</f>
        <v/>
      </c>
      <c r="E742" s="13" t="str">
        <f aca="false">IFERROR(IF(SUM('MRR Conglomerado'!H742:J742)=0,"",ROUND(SUM('MRR Conglomerado'!T742:V742)/SUM('MRR Conglomerado'!H742:J742),3)),"")</f>
        <v/>
      </c>
      <c r="F742" s="13" t="str">
        <f aca="false">IFERROR(IF(SUM('MRR Conglomerado'!I742:K742)=0,"",ROUND(SUM('MRR Conglomerado'!U742:W742)/SUM('MRR Conglomerado'!I742:K742),3)),"")</f>
        <v/>
      </c>
      <c r="G742" s="13" t="str">
        <f aca="false">IFERROR(IF(SUM('MRR Conglomerado'!J742:L742)=0,"",ROUND(SUM('MRR Conglomerado'!V742:X742)/SUM('MRR Conglomerado'!J742:L742),3)),"")</f>
        <v/>
      </c>
      <c r="H742" s="13" t="str">
        <f aca="false">IFERROR(IF(SUM('MRR Conglomerado'!K742:M742)=0,"",ROUND(SUM('MRR Conglomerado'!W742:Y742)/SUM('MRR Conglomerado'!K742:M742),3)),"")</f>
        <v/>
      </c>
      <c r="I742" s="13" t="str">
        <f aca="false">IFERROR(IF(SUM('MRR Conglomerado'!L742:N742)=0,"",ROUND(SUM('MRR Conglomerado'!X742:Z742)/SUM('MRR Conglomerado'!L742:N742),3)),"")</f>
        <v/>
      </c>
      <c r="J742" s="13" t="str">
        <f aca="false">IFERROR(IF(SUM('MRR Conglomerado'!M742:O742)=0,"",ROUND(SUM('MRR Conglomerado'!Y742:AA742)/SUM('MRR Conglomerado'!M742:O742),3)),"")</f>
        <v/>
      </c>
      <c r="K742" s="13" t="str">
        <f aca="false">IFERROR(IF(SUM('MRR Conglomerado'!N742:P742)=0,"",ROUND(SUM('MRR Conglomerado'!Z742:AB742)/SUM('MRR Conglomerado'!N742:P742),3)),"")</f>
        <v/>
      </c>
      <c r="L742" s="13" t="str">
        <f aca="false">IFERROR(IF(SUM('MRR Conglomerado'!O742:Q742)=0,"",ROUND(SUM('MRR Conglomerado'!AA742:AC742)/SUM('MRR Conglomerado'!O742:Q742),3)),"")</f>
        <v/>
      </c>
      <c r="M742" s="13" t="str">
        <f aca="false">IFERROR(IF(SUM('MRR Conglomerado'!P742:R742)=0,"",ROUND(SUM('MRR Conglomerado'!AB742:AD742)/SUM('MRR Conglomerado'!P742:R742),3)),"")</f>
        <v/>
      </c>
      <c r="N742" s="13" t="str">
        <f aca="false">IFERROR(IF(SUM('MRR Conglomerado'!Q742:S742)=0,"",ROUND(SUM('MRR Conglomerado'!AC742:AE742)/SUM('MRR Conglomerado'!Q742:S742),3)),"")</f>
        <v/>
      </c>
      <c r="O742" s="13" t="str">
        <f aca="false">IFERROR(IF(SUM('MRR Conglomerado'!R742:T742)=0,"",ROUND(SUM('MRR Conglomerado'!AD742:AF742)/SUM('MRR Conglomerado'!R742:T742),3)),"")</f>
        <v/>
      </c>
      <c r="P742" s="13" t="str">
        <f aca="false">IFERROR(IF(SUM('MRR Conglomerado'!S742:U742)=0,"",ROUND(SUM('MRR Conglomerado'!AE742:AG742)/SUM('MRR Conglomerado'!S742:U742),3)),"")</f>
        <v/>
      </c>
      <c r="Q742" s="13" t="str">
        <f aca="false">IFERROR(IF(SUM('MRR Conglomerado'!T742:V742)=0,"",ROUND(SUM('MRR Conglomerado'!AF742:AH742)/SUM('MRR Conglomerado'!T742:V742),3)),"")</f>
        <v/>
      </c>
      <c r="R742" s="13" t="str">
        <f aca="false">IFERROR(IF(SUM('MRR Conglomerado'!U742:W742)=0,"",ROUND(SUM('MRR Conglomerado'!AG742:AI742)/SUM('MRR Conglomerado'!U742:W742),3)),"")</f>
        <v/>
      </c>
      <c r="S742" s="13" t="str">
        <f aca="false">IFERROR(IF(SUM('MRR Conglomerado'!V742:X742)=0,"",ROUND(SUM('MRR Conglomerado'!AH742:AJ742)/SUM('MRR Conglomerado'!V742:X742),3)),"")</f>
        <v/>
      </c>
      <c r="T742" s="13" t="str">
        <f aca="false">IFERROR(IF(SUM('MRR Conglomerado'!W742:Y742)=0,"",ROUND(SUM('MRR Conglomerado'!AI742:AK742)/SUM('MRR Conglomerado'!W742:Y742),3)),"")</f>
        <v/>
      </c>
      <c r="U742" s="13" t="str">
        <f aca="false">IFERROR(IF(SUM('MRR Conglomerado'!X742:Z742)=0,"",ROUND(SUM('MRR Conglomerado'!AJ742:AL742)/SUM('MRR Conglomerado'!X742:Z742),3)),"")</f>
        <v/>
      </c>
      <c r="V742" s="13" t="n">
        <f aca="false">IFERROR(IF(SUM('MRR Conglomerado'!Y742:AA742)=0,"",ROUND(SUM('MRR Conglomerado'!AK742:AM742)/SUM('MRR Conglomerado'!Y742:AA742),3)),"")</f>
        <v>3.545</v>
      </c>
      <c r="W742" s="13" t="n">
        <f aca="false">IFERROR(IF(SUM('MRR Conglomerado'!Z742:AB742)=0,"",ROUND(SUM('MRR Conglomerado'!AL742:AN742)/SUM('MRR Conglomerado'!Z742:AB742),3)),"")</f>
        <v>1.754</v>
      </c>
      <c r="X742" s="13" t="n">
        <f aca="false">IFERROR(IF(SUM('MRR Conglomerado'!AA742:AC742)=0,"",ROUND(SUM('MRR Conglomerado'!AM742:AO742)/SUM('MRR Conglomerado'!AA742:AC742),3)),"")</f>
        <v>0.777</v>
      </c>
      <c r="Y742" s="13" t="n">
        <f aca="false">IFERROR(IF(SUM('MRR Conglomerado'!AB742:AD742)=0,"",ROUND(SUM('MRR Conglomerado'!AN742:AP742)/SUM('MRR Conglomerado'!AB742:AD742),3)),"")</f>
        <v>0.386</v>
      </c>
      <c r="Z742" s="13" t="n">
        <f aca="false">IFERROR(IF(SUM('MRR Conglomerado'!AC742:AE742)=0,"",ROUND(SUM('MRR Conglomerado'!AO742:AQ742)/SUM('MRR Conglomerado'!AC742:AE742),3)),"")</f>
        <v>0</v>
      </c>
      <c r="AA742" s="13" t="n">
        <f aca="false">IFERROR(IF(SUM('MRR Conglomerado'!AD742:AF742)=0,"",ROUND(SUM('MRR Conglomerado'!AP742:AR742)/SUM('MRR Conglomerado'!AD742:AF742),3)),"")</f>
        <v>0</v>
      </c>
      <c r="AB742" s="13" t="n">
        <f aca="false">IFERROR(IF(SUM('MRR Conglomerado'!AE742:AG742)=0,"",ROUND(SUM('MRR Conglomerado'!AQ742:AS742)/SUM('MRR Conglomerado'!AE742:AG742),3)),"")</f>
        <v>0</v>
      </c>
    </row>
    <row r="743" customFormat="false" ht="15" hidden="false" customHeight="false" outlineLevel="0" collapsed="false">
      <c r="A743" s="10" t="s">
        <v>1546</v>
      </c>
      <c r="B743" s="13" t="str">
        <f aca="false">IFERROR(IF(SUM('MRR Conglomerado'!E743:G743)=0,"",ROUND(SUM('MRR Conglomerado'!Q743:S743)/SUM('MRR Conglomerado'!E743:G743),3)),"")</f>
        <v/>
      </c>
      <c r="C743" s="13" t="str">
        <f aca="false">IFERROR(IF(SUM('MRR Conglomerado'!F743:H743)=0,"",ROUND(SUM('MRR Conglomerado'!R743:T743)/SUM('MRR Conglomerado'!F743:H743),3)),"")</f>
        <v/>
      </c>
      <c r="D743" s="13" t="str">
        <f aca="false">IFERROR(IF(SUM('MRR Conglomerado'!G743:I743)=0,"",ROUND(SUM('MRR Conglomerado'!S743:U743)/SUM('MRR Conglomerado'!G743:I743),3)),"")</f>
        <v/>
      </c>
      <c r="E743" s="13" t="str">
        <f aca="false">IFERROR(IF(SUM('MRR Conglomerado'!H743:J743)=0,"",ROUND(SUM('MRR Conglomerado'!T743:V743)/SUM('MRR Conglomerado'!H743:J743),3)),"")</f>
        <v/>
      </c>
      <c r="F743" s="13" t="str">
        <f aca="false">IFERROR(IF(SUM('MRR Conglomerado'!I743:K743)=0,"",ROUND(SUM('MRR Conglomerado'!U743:W743)/SUM('MRR Conglomerado'!I743:K743),3)),"")</f>
        <v/>
      </c>
      <c r="G743" s="13" t="str">
        <f aca="false">IFERROR(IF(SUM('MRR Conglomerado'!J743:L743)=0,"",ROUND(SUM('MRR Conglomerado'!V743:X743)/SUM('MRR Conglomerado'!J743:L743),3)),"")</f>
        <v/>
      </c>
      <c r="H743" s="13" t="str">
        <f aca="false">IFERROR(IF(SUM('MRR Conglomerado'!K743:M743)=0,"",ROUND(SUM('MRR Conglomerado'!W743:Y743)/SUM('MRR Conglomerado'!K743:M743),3)),"")</f>
        <v/>
      </c>
      <c r="I743" s="13" t="str">
        <f aca="false">IFERROR(IF(SUM('MRR Conglomerado'!L743:N743)=0,"",ROUND(SUM('MRR Conglomerado'!X743:Z743)/SUM('MRR Conglomerado'!L743:N743),3)),"")</f>
        <v/>
      </c>
      <c r="J743" s="13" t="str">
        <f aca="false">IFERROR(IF(SUM('MRR Conglomerado'!M743:O743)=0,"",ROUND(SUM('MRR Conglomerado'!Y743:AA743)/SUM('MRR Conglomerado'!M743:O743),3)),"")</f>
        <v/>
      </c>
      <c r="K743" s="13" t="str">
        <f aca="false">IFERROR(IF(SUM('MRR Conglomerado'!N743:P743)=0,"",ROUND(SUM('MRR Conglomerado'!Z743:AB743)/SUM('MRR Conglomerado'!N743:P743),3)),"")</f>
        <v/>
      </c>
      <c r="L743" s="13" t="str">
        <f aca="false">IFERROR(IF(SUM('MRR Conglomerado'!O743:Q743)=0,"",ROUND(SUM('MRR Conglomerado'!AA743:AC743)/SUM('MRR Conglomerado'!O743:Q743),3)),"")</f>
        <v/>
      </c>
      <c r="M743" s="13" t="str">
        <f aca="false">IFERROR(IF(SUM('MRR Conglomerado'!P743:R743)=0,"",ROUND(SUM('MRR Conglomerado'!AB743:AD743)/SUM('MRR Conglomerado'!P743:R743),3)),"")</f>
        <v/>
      </c>
      <c r="N743" s="13" t="str">
        <f aca="false">IFERROR(IF(SUM('MRR Conglomerado'!Q743:S743)=0,"",ROUND(SUM('MRR Conglomerado'!AC743:AE743)/SUM('MRR Conglomerado'!Q743:S743),3)),"")</f>
        <v/>
      </c>
      <c r="O743" s="13" t="str">
        <f aca="false">IFERROR(IF(SUM('MRR Conglomerado'!R743:T743)=0,"",ROUND(SUM('MRR Conglomerado'!AD743:AF743)/SUM('MRR Conglomerado'!R743:T743),3)),"")</f>
        <v/>
      </c>
      <c r="P743" s="13" t="str">
        <f aca="false">IFERROR(IF(SUM('MRR Conglomerado'!S743:U743)=0,"",ROUND(SUM('MRR Conglomerado'!AE743:AG743)/SUM('MRR Conglomerado'!S743:U743),3)),"")</f>
        <v/>
      </c>
      <c r="Q743" s="13" t="str">
        <f aca="false">IFERROR(IF(SUM('MRR Conglomerado'!T743:V743)=0,"",ROUND(SUM('MRR Conglomerado'!AF743:AH743)/SUM('MRR Conglomerado'!T743:V743),3)),"")</f>
        <v/>
      </c>
      <c r="R743" s="13" t="str">
        <f aca="false">IFERROR(IF(SUM('MRR Conglomerado'!U743:W743)=0,"",ROUND(SUM('MRR Conglomerado'!AG743:AI743)/SUM('MRR Conglomerado'!U743:W743),3)),"")</f>
        <v/>
      </c>
      <c r="S743" s="13" t="str">
        <f aca="false">IFERROR(IF(SUM('MRR Conglomerado'!V743:X743)=0,"",ROUND(SUM('MRR Conglomerado'!AH743:AJ743)/SUM('MRR Conglomerado'!V743:X743),3)),"")</f>
        <v/>
      </c>
      <c r="T743" s="13" t="str">
        <f aca="false">IFERROR(IF(SUM('MRR Conglomerado'!W743:Y743)=0,"",ROUND(SUM('MRR Conglomerado'!AI743:AK743)/SUM('MRR Conglomerado'!W743:Y743),3)),"")</f>
        <v/>
      </c>
      <c r="U743" s="13" t="str">
        <f aca="false">IFERROR(IF(SUM('MRR Conglomerado'!X743:Z743)=0,"",ROUND(SUM('MRR Conglomerado'!AJ743:AL743)/SUM('MRR Conglomerado'!X743:Z743),3)),"")</f>
        <v/>
      </c>
      <c r="V743" s="13" t="n">
        <f aca="false">IFERROR(IF(SUM('MRR Conglomerado'!Y743:AA743)=0,"",ROUND(SUM('MRR Conglomerado'!AK743:AM743)/SUM('MRR Conglomerado'!Y743:AA743),3)),"")</f>
        <v>2.237</v>
      </c>
      <c r="W743" s="13" t="n">
        <f aca="false">IFERROR(IF(SUM('MRR Conglomerado'!Z743:AB743)=0,"",ROUND(SUM('MRR Conglomerado'!AL743:AN743)/SUM('MRR Conglomerado'!Z743:AB743),3)),"")</f>
        <v>1.431</v>
      </c>
      <c r="X743" s="13" t="n">
        <f aca="false">IFERROR(IF(SUM('MRR Conglomerado'!AA743:AC743)=0,"",ROUND(SUM('MRR Conglomerado'!AM743:AO743)/SUM('MRR Conglomerado'!AA743:AC743),3)),"")</f>
        <v>0.733</v>
      </c>
      <c r="Y743" s="13" t="n">
        <f aca="false">IFERROR(IF(SUM('MRR Conglomerado'!AB743:AD743)=0,"",ROUND(SUM('MRR Conglomerado'!AN743:AP743)/SUM('MRR Conglomerado'!AB743:AD743),3)),"")</f>
        <v>0.522</v>
      </c>
      <c r="Z743" s="13" t="n">
        <f aca="false">IFERROR(IF(SUM('MRR Conglomerado'!AC743:AE743)=0,"",ROUND(SUM('MRR Conglomerado'!AO743:AQ743)/SUM('MRR Conglomerado'!AC743:AE743),3)),"")</f>
        <v>0.191</v>
      </c>
      <c r="AA743" s="13" t="n">
        <f aca="false">IFERROR(IF(SUM('MRR Conglomerado'!AD743:AF743)=0,"",ROUND(SUM('MRR Conglomerado'!AP743:AR743)/SUM('MRR Conglomerado'!AD743:AF743),3)),"")</f>
        <v>0.177</v>
      </c>
      <c r="AB743" s="13" t="n">
        <f aca="false">IFERROR(IF(SUM('MRR Conglomerado'!AE743:AG743)=0,"",ROUND(SUM('MRR Conglomerado'!AQ743:AS743)/SUM('MRR Conglomerado'!AE743:AG743),3)),"")</f>
        <v>0.168</v>
      </c>
    </row>
    <row r="744" customFormat="false" ht="15" hidden="false" customHeight="false" outlineLevel="0" collapsed="false">
      <c r="A744" s="10" t="s">
        <v>1548</v>
      </c>
      <c r="B744" s="13" t="str">
        <f aca="false">IFERROR(IF(SUM('MRR Conglomerado'!E744:G744)=0,"",ROUND(SUM('MRR Conglomerado'!Q744:S744)/SUM('MRR Conglomerado'!E744:G744),3)),"")</f>
        <v/>
      </c>
      <c r="C744" s="13" t="str">
        <f aca="false">IFERROR(IF(SUM('MRR Conglomerado'!F744:H744)=0,"",ROUND(SUM('MRR Conglomerado'!R744:T744)/SUM('MRR Conglomerado'!F744:H744),3)),"")</f>
        <v/>
      </c>
      <c r="D744" s="13" t="str">
        <f aca="false">IFERROR(IF(SUM('MRR Conglomerado'!G744:I744)=0,"",ROUND(SUM('MRR Conglomerado'!S744:U744)/SUM('MRR Conglomerado'!G744:I744),3)),"")</f>
        <v/>
      </c>
      <c r="E744" s="13" t="str">
        <f aca="false">IFERROR(IF(SUM('MRR Conglomerado'!H744:J744)=0,"",ROUND(SUM('MRR Conglomerado'!T744:V744)/SUM('MRR Conglomerado'!H744:J744),3)),"")</f>
        <v/>
      </c>
      <c r="F744" s="13" t="str">
        <f aca="false">IFERROR(IF(SUM('MRR Conglomerado'!I744:K744)=0,"",ROUND(SUM('MRR Conglomerado'!U744:W744)/SUM('MRR Conglomerado'!I744:K744),3)),"")</f>
        <v/>
      </c>
      <c r="G744" s="13" t="str">
        <f aca="false">IFERROR(IF(SUM('MRR Conglomerado'!J744:L744)=0,"",ROUND(SUM('MRR Conglomerado'!V744:X744)/SUM('MRR Conglomerado'!J744:L744),3)),"")</f>
        <v/>
      </c>
      <c r="H744" s="13" t="str">
        <f aca="false">IFERROR(IF(SUM('MRR Conglomerado'!K744:M744)=0,"",ROUND(SUM('MRR Conglomerado'!W744:Y744)/SUM('MRR Conglomerado'!K744:M744),3)),"")</f>
        <v/>
      </c>
      <c r="I744" s="13" t="str">
        <f aca="false">IFERROR(IF(SUM('MRR Conglomerado'!L744:N744)=0,"",ROUND(SUM('MRR Conglomerado'!X744:Z744)/SUM('MRR Conglomerado'!L744:N744),3)),"")</f>
        <v/>
      </c>
      <c r="J744" s="13" t="str">
        <f aca="false">IFERROR(IF(SUM('MRR Conglomerado'!M744:O744)=0,"",ROUND(SUM('MRR Conglomerado'!Y744:AA744)/SUM('MRR Conglomerado'!M744:O744),3)),"")</f>
        <v/>
      </c>
      <c r="K744" s="13" t="str">
        <f aca="false">IFERROR(IF(SUM('MRR Conglomerado'!N744:P744)=0,"",ROUND(SUM('MRR Conglomerado'!Z744:AB744)/SUM('MRR Conglomerado'!N744:P744),3)),"")</f>
        <v/>
      </c>
      <c r="L744" s="13" t="str">
        <f aca="false">IFERROR(IF(SUM('MRR Conglomerado'!O744:Q744)=0,"",ROUND(SUM('MRR Conglomerado'!AA744:AC744)/SUM('MRR Conglomerado'!O744:Q744),3)),"")</f>
        <v/>
      </c>
      <c r="M744" s="13" t="str">
        <f aca="false">IFERROR(IF(SUM('MRR Conglomerado'!P744:R744)=0,"",ROUND(SUM('MRR Conglomerado'!AB744:AD744)/SUM('MRR Conglomerado'!P744:R744),3)),"")</f>
        <v/>
      </c>
      <c r="N744" s="13" t="str">
        <f aca="false">IFERROR(IF(SUM('MRR Conglomerado'!Q744:S744)=0,"",ROUND(SUM('MRR Conglomerado'!AC744:AE744)/SUM('MRR Conglomerado'!Q744:S744),3)),"")</f>
        <v/>
      </c>
      <c r="O744" s="13" t="str">
        <f aca="false">IFERROR(IF(SUM('MRR Conglomerado'!R744:T744)=0,"",ROUND(SUM('MRR Conglomerado'!AD744:AF744)/SUM('MRR Conglomerado'!R744:T744),3)),"")</f>
        <v/>
      </c>
      <c r="P744" s="13" t="str">
        <f aca="false">IFERROR(IF(SUM('MRR Conglomerado'!S744:U744)=0,"",ROUND(SUM('MRR Conglomerado'!AE744:AG744)/SUM('MRR Conglomerado'!S744:U744),3)),"")</f>
        <v/>
      </c>
      <c r="Q744" s="13" t="str">
        <f aca="false">IFERROR(IF(SUM('MRR Conglomerado'!T744:V744)=0,"",ROUND(SUM('MRR Conglomerado'!AF744:AH744)/SUM('MRR Conglomerado'!T744:V744),3)),"")</f>
        <v/>
      </c>
      <c r="R744" s="13" t="str">
        <f aca="false">IFERROR(IF(SUM('MRR Conglomerado'!U744:W744)=0,"",ROUND(SUM('MRR Conglomerado'!AG744:AI744)/SUM('MRR Conglomerado'!U744:W744),3)),"")</f>
        <v/>
      </c>
      <c r="S744" s="13" t="str">
        <f aca="false">IFERROR(IF(SUM('MRR Conglomerado'!V744:X744)=0,"",ROUND(SUM('MRR Conglomerado'!AH744:AJ744)/SUM('MRR Conglomerado'!V744:X744),3)),"")</f>
        <v/>
      </c>
      <c r="T744" s="13" t="str">
        <f aca="false">IFERROR(IF(SUM('MRR Conglomerado'!W744:Y744)=0,"",ROUND(SUM('MRR Conglomerado'!AI744:AK744)/SUM('MRR Conglomerado'!W744:Y744),3)),"")</f>
        <v/>
      </c>
      <c r="U744" s="13" t="str">
        <f aca="false">IFERROR(IF(SUM('MRR Conglomerado'!X744:Z744)=0,"",ROUND(SUM('MRR Conglomerado'!AJ744:AL744)/SUM('MRR Conglomerado'!X744:Z744),3)),"")</f>
        <v/>
      </c>
      <c r="V744" s="13" t="str">
        <f aca="false">IFERROR(IF(SUM('MRR Conglomerado'!Y744:AA744)=0,"",ROUND(SUM('MRR Conglomerado'!AK744:AM744)/SUM('MRR Conglomerado'!Y744:AA744),3)),"")</f>
        <v/>
      </c>
      <c r="W744" s="13" t="str">
        <f aca="false">IFERROR(IF(SUM('MRR Conglomerado'!Z744:AB744)=0,"",ROUND(SUM('MRR Conglomerado'!AL744:AN744)/SUM('MRR Conglomerado'!Z744:AB744),3)),"")</f>
        <v/>
      </c>
      <c r="X744" s="13" t="str">
        <f aca="false">IFERROR(IF(SUM('MRR Conglomerado'!AA744:AC744)=0,"",ROUND(SUM('MRR Conglomerado'!AM744:AO744)/SUM('MRR Conglomerado'!AA744:AC744),3)),"")</f>
        <v/>
      </c>
      <c r="Y744" s="13" t="str">
        <f aca="false">IFERROR(IF(SUM('MRR Conglomerado'!AB744:AD744)=0,"",ROUND(SUM('MRR Conglomerado'!AN744:AP744)/SUM('MRR Conglomerado'!AB744:AD744),3)),"")</f>
        <v/>
      </c>
      <c r="Z744" s="13" t="str">
        <f aca="false">IFERROR(IF(SUM('MRR Conglomerado'!AC744:AE744)=0,"",ROUND(SUM('MRR Conglomerado'!AO744:AQ744)/SUM('MRR Conglomerado'!AC744:AE744),3)),"")</f>
        <v/>
      </c>
      <c r="AA744" s="13" t="str">
        <f aca="false">IFERROR(IF(SUM('MRR Conglomerado'!AD744:AF744)=0,"",ROUND(SUM('MRR Conglomerado'!AP744:AR744)/SUM('MRR Conglomerado'!AD744:AF744),3)),"")</f>
        <v/>
      </c>
      <c r="AB744" s="13" t="str">
        <f aca="false">IFERROR(IF(SUM('MRR Conglomerado'!AE744:AG744)=0,"",ROUND(SUM('MRR Conglomerado'!AQ744:AS744)/SUM('MRR Conglomerado'!AE744:AG744),3)),"")</f>
        <v/>
      </c>
    </row>
    <row r="745" customFormat="false" ht="15" hidden="false" customHeight="false" outlineLevel="0" collapsed="false">
      <c r="A745" s="10" t="s">
        <v>1550</v>
      </c>
      <c r="B745" s="13" t="str">
        <f aca="false">IFERROR(IF(SUM('MRR Conglomerado'!E745:G745)=0,"",ROUND(SUM('MRR Conglomerado'!Q745:S745)/SUM('MRR Conglomerado'!E745:G745),3)),"")</f>
        <v/>
      </c>
      <c r="C745" s="13" t="str">
        <f aca="false">IFERROR(IF(SUM('MRR Conglomerado'!F745:H745)=0,"",ROUND(SUM('MRR Conglomerado'!R745:T745)/SUM('MRR Conglomerado'!F745:H745),3)),"")</f>
        <v/>
      </c>
      <c r="D745" s="13" t="str">
        <f aca="false">IFERROR(IF(SUM('MRR Conglomerado'!G745:I745)=0,"",ROUND(SUM('MRR Conglomerado'!S745:U745)/SUM('MRR Conglomerado'!G745:I745),3)),"")</f>
        <v/>
      </c>
      <c r="E745" s="13" t="str">
        <f aca="false">IFERROR(IF(SUM('MRR Conglomerado'!H745:J745)=0,"",ROUND(SUM('MRR Conglomerado'!T745:V745)/SUM('MRR Conglomerado'!H745:J745),3)),"")</f>
        <v/>
      </c>
      <c r="F745" s="13" t="str">
        <f aca="false">IFERROR(IF(SUM('MRR Conglomerado'!I745:K745)=0,"",ROUND(SUM('MRR Conglomerado'!U745:W745)/SUM('MRR Conglomerado'!I745:K745),3)),"")</f>
        <v/>
      </c>
      <c r="G745" s="13" t="str">
        <f aca="false">IFERROR(IF(SUM('MRR Conglomerado'!J745:L745)=0,"",ROUND(SUM('MRR Conglomerado'!V745:X745)/SUM('MRR Conglomerado'!J745:L745),3)),"")</f>
        <v/>
      </c>
      <c r="H745" s="13" t="str">
        <f aca="false">IFERROR(IF(SUM('MRR Conglomerado'!K745:M745)=0,"",ROUND(SUM('MRR Conglomerado'!W745:Y745)/SUM('MRR Conglomerado'!K745:M745),3)),"")</f>
        <v/>
      </c>
      <c r="I745" s="13" t="str">
        <f aca="false">IFERROR(IF(SUM('MRR Conglomerado'!L745:N745)=0,"",ROUND(SUM('MRR Conglomerado'!X745:Z745)/SUM('MRR Conglomerado'!L745:N745),3)),"")</f>
        <v/>
      </c>
      <c r="J745" s="13" t="str">
        <f aca="false">IFERROR(IF(SUM('MRR Conglomerado'!M745:O745)=0,"",ROUND(SUM('MRR Conglomerado'!Y745:AA745)/SUM('MRR Conglomerado'!M745:O745),3)),"")</f>
        <v/>
      </c>
      <c r="K745" s="13" t="str">
        <f aca="false">IFERROR(IF(SUM('MRR Conglomerado'!N745:P745)=0,"",ROUND(SUM('MRR Conglomerado'!Z745:AB745)/SUM('MRR Conglomerado'!N745:P745),3)),"")</f>
        <v/>
      </c>
      <c r="L745" s="13" t="str">
        <f aca="false">IFERROR(IF(SUM('MRR Conglomerado'!O745:Q745)=0,"",ROUND(SUM('MRR Conglomerado'!AA745:AC745)/SUM('MRR Conglomerado'!O745:Q745),3)),"")</f>
        <v/>
      </c>
      <c r="M745" s="13" t="str">
        <f aca="false">IFERROR(IF(SUM('MRR Conglomerado'!P745:R745)=0,"",ROUND(SUM('MRR Conglomerado'!AB745:AD745)/SUM('MRR Conglomerado'!P745:R745),3)),"")</f>
        <v/>
      </c>
      <c r="N745" s="13" t="str">
        <f aca="false">IFERROR(IF(SUM('MRR Conglomerado'!Q745:S745)=0,"",ROUND(SUM('MRR Conglomerado'!AC745:AE745)/SUM('MRR Conglomerado'!Q745:S745),3)),"")</f>
        <v/>
      </c>
      <c r="O745" s="13" t="str">
        <f aca="false">IFERROR(IF(SUM('MRR Conglomerado'!R745:T745)=0,"",ROUND(SUM('MRR Conglomerado'!AD745:AF745)/SUM('MRR Conglomerado'!R745:T745),3)),"")</f>
        <v/>
      </c>
      <c r="P745" s="13" t="str">
        <f aca="false">IFERROR(IF(SUM('MRR Conglomerado'!S745:U745)=0,"",ROUND(SUM('MRR Conglomerado'!AE745:AG745)/SUM('MRR Conglomerado'!S745:U745),3)),"")</f>
        <v/>
      </c>
      <c r="Q745" s="13" t="str">
        <f aca="false">IFERROR(IF(SUM('MRR Conglomerado'!T745:V745)=0,"",ROUND(SUM('MRR Conglomerado'!AF745:AH745)/SUM('MRR Conglomerado'!T745:V745),3)),"")</f>
        <v/>
      </c>
      <c r="R745" s="13" t="str">
        <f aca="false">IFERROR(IF(SUM('MRR Conglomerado'!U745:W745)=0,"",ROUND(SUM('MRR Conglomerado'!AG745:AI745)/SUM('MRR Conglomerado'!U745:W745),3)),"")</f>
        <v/>
      </c>
      <c r="S745" s="13" t="str">
        <f aca="false">IFERROR(IF(SUM('MRR Conglomerado'!V745:X745)=0,"",ROUND(SUM('MRR Conglomerado'!AH745:AJ745)/SUM('MRR Conglomerado'!V745:X745),3)),"")</f>
        <v/>
      </c>
      <c r="T745" s="13" t="str">
        <f aca="false">IFERROR(IF(SUM('MRR Conglomerado'!W745:Y745)=0,"",ROUND(SUM('MRR Conglomerado'!AI745:AK745)/SUM('MRR Conglomerado'!W745:Y745),3)),"")</f>
        <v/>
      </c>
      <c r="U745" s="13" t="str">
        <f aca="false">IFERROR(IF(SUM('MRR Conglomerado'!X745:Z745)=0,"",ROUND(SUM('MRR Conglomerado'!AJ745:AL745)/SUM('MRR Conglomerado'!X745:Z745),3)),"")</f>
        <v/>
      </c>
      <c r="V745" s="13" t="str">
        <f aca="false">IFERROR(IF(SUM('MRR Conglomerado'!Y745:AA745)=0,"",ROUND(SUM('MRR Conglomerado'!AK745:AM745)/SUM('MRR Conglomerado'!Y745:AA745),3)),"")</f>
        <v/>
      </c>
      <c r="W745" s="13" t="n">
        <f aca="false">IFERROR(IF(SUM('MRR Conglomerado'!Z745:AB745)=0,"",ROUND(SUM('MRR Conglomerado'!AL745:AN745)/SUM('MRR Conglomerado'!Z745:AB745),3)),"")</f>
        <v>3.289</v>
      </c>
      <c r="X745" s="13" t="n">
        <f aca="false">IFERROR(IF(SUM('MRR Conglomerado'!AA745:AC745)=0,"",ROUND(SUM('MRR Conglomerado'!AM745:AO745)/SUM('MRR Conglomerado'!AA745:AC745),3)),"")</f>
        <v>1.612</v>
      </c>
      <c r="Y745" s="13" t="n">
        <f aca="false">IFERROR(IF(SUM('MRR Conglomerado'!AB745:AD745)=0,"",ROUND(SUM('MRR Conglomerado'!AN745:AP745)/SUM('MRR Conglomerado'!AB745:AD745),3)),"")</f>
        <v>1.077</v>
      </c>
      <c r="Z745" s="13" t="n">
        <f aca="false">IFERROR(IF(SUM('MRR Conglomerado'!AC745:AE745)=0,"",ROUND(SUM('MRR Conglomerado'!AO745:AQ745)/SUM('MRR Conglomerado'!AC745:AE745),3)),"")</f>
        <v>1.074</v>
      </c>
      <c r="AA745" s="13" t="n">
        <f aca="false">IFERROR(IF(SUM('MRR Conglomerado'!AD745:AF745)=0,"",ROUND(SUM('MRR Conglomerado'!AP745:AR745)/SUM('MRR Conglomerado'!AD745:AF745),3)),"")</f>
        <v>1.081</v>
      </c>
      <c r="AB745" s="13" t="n">
        <f aca="false">IFERROR(IF(SUM('MRR Conglomerado'!AE745:AG745)=0,"",ROUND(SUM('MRR Conglomerado'!AQ745:AS745)/SUM('MRR Conglomerado'!AE745:AG745),3)),"")</f>
        <v>1.069</v>
      </c>
    </row>
    <row r="746" customFormat="false" ht="15" hidden="false" customHeight="false" outlineLevel="0" collapsed="false">
      <c r="A746" s="10" t="s">
        <v>1552</v>
      </c>
      <c r="B746" s="13" t="str">
        <f aca="false">IFERROR(IF(SUM('MRR Conglomerado'!E746:G746)=0,"",ROUND(SUM('MRR Conglomerado'!Q746:S746)/SUM('MRR Conglomerado'!E746:G746),3)),"")</f>
        <v/>
      </c>
      <c r="C746" s="13" t="str">
        <f aca="false">IFERROR(IF(SUM('MRR Conglomerado'!F746:H746)=0,"",ROUND(SUM('MRR Conglomerado'!R746:T746)/SUM('MRR Conglomerado'!F746:H746),3)),"")</f>
        <v/>
      </c>
      <c r="D746" s="13" t="str">
        <f aca="false">IFERROR(IF(SUM('MRR Conglomerado'!G746:I746)=0,"",ROUND(SUM('MRR Conglomerado'!S746:U746)/SUM('MRR Conglomerado'!G746:I746),3)),"")</f>
        <v/>
      </c>
      <c r="E746" s="13" t="str">
        <f aca="false">IFERROR(IF(SUM('MRR Conglomerado'!H746:J746)=0,"",ROUND(SUM('MRR Conglomerado'!T746:V746)/SUM('MRR Conglomerado'!H746:J746),3)),"")</f>
        <v/>
      </c>
      <c r="F746" s="13" t="str">
        <f aca="false">IFERROR(IF(SUM('MRR Conglomerado'!I746:K746)=0,"",ROUND(SUM('MRR Conglomerado'!U746:W746)/SUM('MRR Conglomerado'!I746:K746),3)),"")</f>
        <v/>
      </c>
      <c r="G746" s="13" t="str">
        <f aca="false">IFERROR(IF(SUM('MRR Conglomerado'!J746:L746)=0,"",ROUND(SUM('MRR Conglomerado'!V746:X746)/SUM('MRR Conglomerado'!J746:L746),3)),"")</f>
        <v/>
      </c>
      <c r="H746" s="13" t="str">
        <f aca="false">IFERROR(IF(SUM('MRR Conglomerado'!K746:M746)=0,"",ROUND(SUM('MRR Conglomerado'!W746:Y746)/SUM('MRR Conglomerado'!K746:M746),3)),"")</f>
        <v/>
      </c>
      <c r="I746" s="13" t="str">
        <f aca="false">IFERROR(IF(SUM('MRR Conglomerado'!L746:N746)=0,"",ROUND(SUM('MRR Conglomerado'!X746:Z746)/SUM('MRR Conglomerado'!L746:N746),3)),"")</f>
        <v/>
      </c>
      <c r="J746" s="13" t="str">
        <f aca="false">IFERROR(IF(SUM('MRR Conglomerado'!M746:O746)=0,"",ROUND(SUM('MRR Conglomerado'!Y746:AA746)/SUM('MRR Conglomerado'!M746:O746),3)),"")</f>
        <v/>
      </c>
      <c r="K746" s="13" t="str">
        <f aca="false">IFERROR(IF(SUM('MRR Conglomerado'!N746:P746)=0,"",ROUND(SUM('MRR Conglomerado'!Z746:AB746)/SUM('MRR Conglomerado'!N746:P746),3)),"")</f>
        <v/>
      </c>
      <c r="L746" s="13" t="str">
        <f aca="false">IFERROR(IF(SUM('MRR Conglomerado'!O746:Q746)=0,"",ROUND(SUM('MRR Conglomerado'!AA746:AC746)/SUM('MRR Conglomerado'!O746:Q746),3)),"")</f>
        <v/>
      </c>
      <c r="M746" s="13" t="n">
        <f aca="false">IFERROR(IF(SUM('MRR Conglomerado'!P746:R746)=0,"",ROUND(SUM('MRR Conglomerado'!AB746:AD746)/SUM('MRR Conglomerado'!P746:R746),3)),"")</f>
        <v>3.042</v>
      </c>
      <c r="N746" s="13" t="n">
        <f aca="false">IFERROR(IF(SUM('MRR Conglomerado'!Q746:S746)=0,"",ROUND(SUM('MRR Conglomerado'!AC746:AE746)/SUM('MRR Conglomerado'!Q746:S746),3)),"")</f>
        <v>1.542</v>
      </c>
      <c r="O746" s="13" t="n">
        <f aca="false">IFERROR(IF(SUM('MRR Conglomerado'!R746:T746)=0,"",ROUND(SUM('MRR Conglomerado'!AD746:AF746)/SUM('MRR Conglomerado'!R746:T746),3)),"")</f>
        <v>1.042</v>
      </c>
      <c r="P746" s="13" t="n">
        <f aca="false">IFERROR(IF(SUM('MRR Conglomerado'!S746:U746)=0,"",ROUND(SUM('MRR Conglomerado'!AE746:AG746)/SUM('MRR Conglomerado'!S746:U746),3)),"")</f>
        <v>1.042</v>
      </c>
      <c r="Q746" s="13" t="n">
        <f aca="false">IFERROR(IF(SUM('MRR Conglomerado'!T746:V746)=0,"",ROUND(SUM('MRR Conglomerado'!AF746:AH746)/SUM('MRR Conglomerado'!T746:V746),3)),"")</f>
        <v>1.042</v>
      </c>
      <c r="R746" s="13" t="n">
        <f aca="false">IFERROR(IF(SUM('MRR Conglomerado'!U746:W746)=0,"",ROUND(SUM('MRR Conglomerado'!AG746:AI746)/SUM('MRR Conglomerado'!U746:W746),3)),"")</f>
        <v>1.042</v>
      </c>
      <c r="S746" s="13" t="n">
        <f aca="false">IFERROR(IF(SUM('MRR Conglomerado'!V746:X746)=0,"",ROUND(SUM('MRR Conglomerado'!AH746:AJ746)/SUM('MRR Conglomerado'!V746:X746),3)),"")</f>
        <v>1.081</v>
      </c>
      <c r="T746" s="13" t="n">
        <f aca="false">IFERROR(IF(SUM('MRR Conglomerado'!W746:Y746)=0,"",ROUND(SUM('MRR Conglomerado'!AI746:AK746)/SUM('MRR Conglomerado'!W746:Y746),3)),"")</f>
        <v>1.119</v>
      </c>
      <c r="U746" s="13" t="n">
        <f aca="false">IFERROR(IF(SUM('MRR Conglomerado'!X746:Z746)=0,"",ROUND(SUM('MRR Conglomerado'!AJ746:AL746)/SUM('MRR Conglomerado'!X746:Z746),3)),"")</f>
        <v>1.158</v>
      </c>
      <c r="V746" s="13" t="n">
        <f aca="false">IFERROR(IF(SUM('MRR Conglomerado'!Y746:AA746)=0,"",ROUND(SUM('MRR Conglomerado'!AK746:AM746)/SUM('MRR Conglomerado'!Y746:AA746),3)),"")</f>
        <v>1.158</v>
      </c>
      <c r="W746" s="13" t="n">
        <f aca="false">IFERROR(IF(SUM('MRR Conglomerado'!Z746:AB746)=0,"",ROUND(SUM('MRR Conglomerado'!AL746:AN746)/SUM('MRR Conglomerado'!Z746:AB746),3)),"")</f>
        <v>1.071</v>
      </c>
      <c r="X746" s="13" t="n">
        <f aca="false">IFERROR(IF(SUM('MRR Conglomerado'!AA746:AC746)=0,"",ROUND(SUM('MRR Conglomerado'!AM746:AO746)/SUM('MRR Conglomerado'!AA746:AC746),3)),"")</f>
        <v>0.984</v>
      </c>
      <c r="Y746" s="13" t="n">
        <f aca="false">IFERROR(IF(SUM('MRR Conglomerado'!AB746:AD746)=0,"",ROUND(SUM('MRR Conglomerado'!AN746:AP746)/SUM('MRR Conglomerado'!AB746:AD746),3)),"")</f>
        <v>0.885</v>
      </c>
      <c r="Z746" s="13" t="n">
        <f aca="false">IFERROR(IF(SUM('MRR Conglomerado'!AC746:AE746)=0,"",ROUND(SUM('MRR Conglomerado'!AO746:AQ746)/SUM('MRR Conglomerado'!AC746:AE746),3)),"")</f>
        <v>0.873</v>
      </c>
      <c r="AA746" s="13" t="n">
        <f aca="false">IFERROR(IF(SUM('MRR Conglomerado'!AD746:AF746)=0,"",ROUND(SUM('MRR Conglomerado'!AP746:AR746)/SUM('MRR Conglomerado'!AD746:AF746),3)),"")</f>
        <v>0.861</v>
      </c>
      <c r="AB746" s="13" t="n">
        <f aca="false">IFERROR(IF(SUM('MRR Conglomerado'!AE746:AG746)=0,"",ROUND(SUM('MRR Conglomerado'!AQ746:AS746)/SUM('MRR Conglomerado'!AE746:AG746),3)),"")</f>
        <v>0.861</v>
      </c>
    </row>
    <row r="747" customFormat="false" ht="15" hidden="false" customHeight="false" outlineLevel="0" collapsed="false">
      <c r="A747" s="10" t="s">
        <v>1554</v>
      </c>
      <c r="B747" s="13" t="str">
        <f aca="false">IFERROR(IF(SUM('MRR Conglomerado'!E747:G747)=0,"",ROUND(SUM('MRR Conglomerado'!Q747:S747)/SUM('MRR Conglomerado'!E747:G747),3)),"")</f>
        <v/>
      </c>
      <c r="C747" s="13" t="str">
        <f aca="false">IFERROR(IF(SUM('MRR Conglomerado'!F747:H747)=0,"",ROUND(SUM('MRR Conglomerado'!R747:T747)/SUM('MRR Conglomerado'!F747:H747),3)),"")</f>
        <v/>
      </c>
      <c r="D747" s="13" t="str">
        <f aca="false">IFERROR(IF(SUM('MRR Conglomerado'!G747:I747)=0,"",ROUND(SUM('MRR Conglomerado'!S747:U747)/SUM('MRR Conglomerado'!G747:I747),3)),"")</f>
        <v/>
      </c>
      <c r="E747" s="13" t="str">
        <f aca="false">IFERROR(IF(SUM('MRR Conglomerado'!H747:J747)=0,"",ROUND(SUM('MRR Conglomerado'!T747:V747)/SUM('MRR Conglomerado'!H747:J747),3)),"")</f>
        <v/>
      </c>
      <c r="F747" s="13" t="str">
        <f aca="false">IFERROR(IF(SUM('MRR Conglomerado'!I747:K747)=0,"",ROUND(SUM('MRR Conglomerado'!U747:W747)/SUM('MRR Conglomerado'!I747:K747),3)),"")</f>
        <v/>
      </c>
      <c r="G747" s="13" t="str">
        <f aca="false">IFERROR(IF(SUM('MRR Conglomerado'!J747:L747)=0,"",ROUND(SUM('MRR Conglomerado'!V747:X747)/SUM('MRR Conglomerado'!J747:L747),3)),"")</f>
        <v/>
      </c>
      <c r="H747" s="13" t="str">
        <f aca="false">IFERROR(IF(SUM('MRR Conglomerado'!K747:M747)=0,"",ROUND(SUM('MRR Conglomerado'!W747:Y747)/SUM('MRR Conglomerado'!K747:M747),3)),"")</f>
        <v/>
      </c>
      <c r="I747" s="13" t="str">
        <f aca="false">IFERROR(IF(SUM('MRR Conglomerado'!L747:N747)=0,"",ROUND(SUM('MRR Conglomerado'!X747:Z747)/SUM('MRR Conglomerado'!L747:N747),3)),"")</f>
        <v/>
      </c>
      <c r="J747" s="13" t="str">
        <f aca="false">IFERROR(IF(SUM('MRR Conglomerado'!M747:O747)=0,"",ROUND(SUM('MRR Conglomerado'!Y747:AA747)/SUM('MRR Conglomerado'!M747:O747),3)),"")</f>
        <v/>
      </c>
      <c r="K747" s="13" t="str">
        <f aca="false">IFERROR(IF(SUM('MRR Conglomerado'!N747:P747)=0,"",ROUND(SUM('MRR Conglomerado'!Z747:AB747)/SUM('MRR Conglomerado'!N747:P747),3)),"")</f>
        <v/>
      </c>
      <c r="L747" s="13" t="str">
        <f aca="false">IFERROR(IF(SUM('MRR Conglomerado'!O747:Q747)=0,"",ROUND(SUM('MRR Conglomerado'!AA747:AC747)/SUM('MRR Conglomerado'!O747:Q747),3)),"")</f>
        <v/>
      </c>
      <c r="M747" s="13" t="n">
        <f aca="false">IFERROR(IF(SUM('MRR Conglomerado'!P747:R747)=0,"",ROUND(SUM('MRR Conglomerado'!AB747:AD747)/SUM('MRR Conglomerado'!P747:R747),3)),"")</f>
        <v>0</v>
      </c>
      <c r="N747" s="13" t="n">
        <f aca="false">IFERROR(IF(SUM('MRR Conglomerado'!Q747:S747)=0,"",ROUND(SUM('MRR Conglomerado'!AC747:AE747)/SUM('MRR Conglomerado'!Q747:S747),3)),"")</f>
        <v>0</v>
      </c>
      <c r="O747" s="13" t="n">
        <f aca="false">IFERROR(IF(SUM('MRR Conglomerado'!R747:T747)=0,"",ROUND(SUM('MRR Conglomerado'!AD747:AF747)/SUM('MRR Conglomerado'!R747:T747),3)),"")</f>
        <v>0</v>
      </c>
      <c r="P747" s="13" t="n">
        <f aca="false">IFERROR(IF(SUM('MRR Conglomerado'!S747:U747)=0,"",ROUND(SUM('MRR Conglomerado'!AE747:AG747)/SUM('MRR Conglomerado'!S747:U747),3)),"")</f>
        <v>0</v>
      </c>
      <c r="Q747" s="13" t="n">
        <f aca="false">IFERROR(IF(SUM('MRR Conglomerado'!T747:V747)=0,"",ROUND(SUM('MRR Conglomerado'!AF747:AH747)/SUM('MRR Conglomerado'!T747:V747),3)),"")</f>
        <v>0</v>
      </c>
      <c r="R747" s="13" t="str">
        <f aca="false">IFERROR(IF(SUM('MRR Conglomerado'!U747:W747)=0,"",ROUND(SUM('MRR Conglomerado'!AG747:AI747)/SUM('MRR Conglomerado'!U747:W747),3)),"")</f>
        <v/>
      </c>
      <c r="S747" s="13" t="str">
        <f aca="false">IFERROR(IF(SUM('MRR Conglomerado'!V747:X747)=0,"",ROUND(SUM('MRR Conglomerado'!AH747:AJ747)/SUM('MRR Conglomerado'!V747:X747),3)),"")</f>
        <v/>
      </c>
      <c r="T747" s="13" t="str">
        <f aca="false">IFERROR(IF(SUM('MRR Conglomerado'!W747:Y747)=0,"",ROUND(SUM('MRR Conglomerado'!AI747:AK747)/SUM('MRR Conglomerado'!W747:Y747),3)),"")</f>
        <v/>
      </c>
      <c r="U747" s="13" t="str">
        <f aca="false">IFERROR(IF(SUM('MRR Conglomerado'!X747:Z747)=0,"",ROUND(SUM('MRR Conglomerado'!AJ747:AL747)/SUM('MRR Conglomerado'!X747:Z747),3)),"")</f>
        <v/>
      </c>
      <c r="V747" s="13" t="str">
        <f aca="false">IFERROR(IF(SUM('MRR Conglomerado'!Y747:AA747)=0,"",ROUND(SUM('MRR Conglomerado'!AK747:AM747)/SUM('MRR Conglomerado'!Y747:AA747),3)),"")</f>
        <v/>
      </c>
      <c r="W747" s="13" t="str">
        <f aca="false">IFERROR(IF(SUM('MRR Conglomerado'!Z747:AB747)=0,"",ROUND(SUM('MRR Conglomerado'!AL747:AN747)/SUM('MRR Conglomerado'!Z747:AB747),3)),"")</f>
        <v/>
      </c>
      <c r="X747" s="13" t="str">
        <f aca="false">IFERROR(IF(SUM('MRR Conglomerado'!AA747:AC747)=0,"",ROUND(SUM('MRR Conglomerado'!AM747:AO747)/SUM('MRR Conglomerado'!AA747:AC747),3)),"")</f>
        <v/>
      </c>
      <c r="Y747" s="13" t="str">
        <f aca="false">IFERROR(IF(SUM('MRR Conglomerado'!AB747:AD747)=0,"",ROUND(SUM('MRR Conglomerado'!AN747:AP747)/SUM('MRR Conglomerado'!AB747:AD747),3)),"")</f>
        <v/>
      </c>
      <c r="Z747" s="13" t="str">
        <f aca="false">IFERROR(IF(SUM('MRR Conglomerado'!AC747:AE747)=0,"",ROUND(SUM('MRR Conglomerado'!AO747:AQ747)/SUM('MRR Conglomerado'!AC747:AE747),3)),"")</f>
        <v/>
      </c>
      <c r="AA747" s="13" t="str">
        <f aca="false">IFERROR(IF(SUM('MRR Conglomerado'!AD747:AF747)=0,"",ROUND(SUM('MRR Conglomerado'!AP747:AR747)/SUM('MRR Conglomerado'!AD747:AF747),3)),"")</f>
        <v/>
      </c>
      <c r="AB747" s="13" t="str">
        <f aca="false">IFERROR(IF(SUM('MRR Conglomerado'!AE747:AG747)=0,"",ROUND(SUM('MRR Conglomerado'!AQ747:AS747)/SUM('MRR Conglomerado'!AE747:AG747),3)),"")</f>
        <v/>
      </c>
    </row>
    <row r="748" customFormat="false" ht="15" hidden="false" customHeight="false" outlineLevel="0" collapsed="false">
      <c r="A748" s="10" t="s">
        <v>1556</v>
      </c>
      <c r="B748" s="13" t="str">
        <f aca="false">IFERROR(IF(SUM('MRR Conglomerado'!E748:G748)=0,"",ROUND(SUM('MRR Conglomerado'!Q748:S748)/SUM('MRR Conglomerado'!E748:G748),3)),"")</f>
        <v/>
      </c>
      <c r="C748" s="13" t="str">
        <f aca="false">IFERROR(IF(SUM('MRR Conglomerado'!F748:H748)=0,"",ROUND(SUM('MRR Conglomerado'!R748:T748)/SUM('MRR Conglomerado'!F748:H748),3)),"")</f>
        <v/>
      </c>
      <c r="D748" s="13" t="str">
        <f aca="false">IFERROR(IF(SUM('MRR Conglomerado'!G748:I748)=0,"",ROUND(SUM('MRR Conglomerado'!S748:U748)/SUM('MRR Conglomerado'!G748:I748),3)),"")</f>
        <v/>
      </c>
      <c r="E748" s="13" t="str">
        <f aca="false">IFERROR(IF(SUM('MRR Conglomerado'!H748:J748)=0,"",ROUND(SUM('MRR Conglomerado'!T748:V748)/SUM('MRR Conglomerado'!H748:J748),3)),"")</f>
        <v/>
      </c>
      <c r="F748" s="13" t="str">
        <f aca="false">IFERROR(IF(SUM('MRR Conglomerado'!I748:K748)=0,"",ROUND(SUM('MRR Conglomerado'!U748:W748)/SUM('MRR Conglomerado'!I748:K748),3)),"")</f>
        <v/>
      </c>
      <c r="G748" s="13" t="str">
        <f aca="false">IFERROR(IF(SUM('MRR Conglomerado'!J748:L748)=0,"",ROUND(SUM('MRR Conglomerado'!V748:X748)/SUM('MRR Conglomerado'!J748:L748),3)),"")</f>
        <v/>
      </c>
      <c r="H748" s="13" t="str">
        <f aca="false">IFERROR(IF(SUM('MRR Conglomerado'!K748:M748)=0,"",ROUND(SUM('MRR Conglomerado'!W748:Y748)/SUM('MRR Conglomerado'!K748:M748),3)),"")</f>
        <v/>
      </c>
      <c r="I748" s="13" t="str">
        <f aca="false">IFERROR(IF(SUM('MRR Conglomerado'!L748:N748)=0,"",ROUND(SUM('MRR Conglomerado'!X748:Z748)/SUM('MRR Conglomerado'!L748:N748),3)),"")</f>
        <v/>
      </c>
      <c r="J748" s="13" t="str">
        <f aca="false">IFERROR(IF(SUM('MRR Conglomerado'!M748:O748)=0,"",ROUND(SUM('MRR Conglomerado'!Y748:AA748)/SUM('MRR Conglomerado'!M748:O748),3)),"")</f>
        <v/>
      </c>
      <c r="K748" s="13" t="str">
        <f aca="false">IFERROR(IF(SUM('MRR Conglomerado'!N748:P748)=0,"",ROUND(SUM('MRR Conglomerado'!Z748:AB748)/SUM('MRR Conglomerado'!N748:P748),3)),"")</f>
        <v/>
      </c>
      <c r="L748" s="13" t="str">
        <f aca="false">IFERROR(IF(SUM('MRR Conglomerado'!O748:Q748)=0,"",ROUND(SUM('MRR Conglomerado'!AA748:AC748)/SUM('MRR Conglomerado'!O748:Q748),3)),"")</f>
        <v/>
      </c>
      <c r="M748" s="13" t="str">
        <f aca="false">IFERROR(IF(SUM('MRR Conglomerado'!P748:R748)=0,"",ROUND(SUM('MRR Conglomerado'!AB748:AD748)/SUM('MRR Conglomerado'!P748:R748),3)),"")</f>
        <v/>
      </c>
      <c r="N748" s="13" t="str">
        <f aca="false">IFERROR(IF(SUM('MRR Conglomerado'!Q748:S748)=0,"",ROUND(SUM('MRR Conglomerado'!AC748:AE748)/SUM('MRR Conglomerado'!Q748:S748),3)),"")</f>
        <v/>
      </c>
      <c r="O748" s="13" t="str">
        <f aca="false">IFERROR(IF(SUM('MRR Conglomerado'!R748:T748)=0,"",ROUND(SUM('MRR Conglomerado'!AD748:AF748)/SUM('MRR Conglomerado'!R748:T748),3)),"")</f>
        <v/>
      </c>
      <c r="P748" s="13" t="str">
        <f aca="false">IFERROR(IF(SUM('MRR Conglomerado'!S748:U748)=0,"",ROUND(SUM('MRR Conglomerado'!AE748:AG748)/SUM('MRR Conglomerado'!S748:U748),3)),"")</f>
        <v/>
      </c>
      <c r="Q748" s="13" t="str">
        <f aca="false">IFERROR(IF(SUM('MRR Conglomerado'!T748:V748)=0,"",ROUND(SUM('MRR Conglomerado'!AF748:AH748)/SUM('MRR Conglomerado'!T748:V748),3)),"")</f>
        <v/>
      </c>
      <c r="R748" s="13" t="str">
        <f aca="false">IFERROR(IF(SUM('MRR Conglomerado'!U748:W748)=0,"",ROUND(SUM('MRR Conglomerado'!AG748:AI748)/SUM('MRR Conglomerado'!U748:W748),3)),"")</f>
        <v/>
      </c>
      <c r="S748" s="13" t="str">
        <f aca="false">IFERROR(IF(SUM('MRR Conglomerado'!V748:X748)=0,"",ROUND(SUM('MRR Conglomerado'!AH748:AJ748)/SUM('MRR Conglomerado'!V748:X748),3)),"")</f>
        <v/>
      </c>
      <c r="T748" s="13" t="str">
        <f aca="false">IFERROR(IF(SUM('MRR Conglomerado'!W748:Y748)=0,"",ROUND(SUM('MRR Conglomerado'!AI748:AK748)/SUM('MRR Conglomerado'!W748:Y748),3)),"")</f>
        <v/>
      </c>
      <c r="U748" s="13" t="str">
        <f aca="false">IFERROR(IF(SUM('MRR Conglomerado'!X748:Z748)=0,"",ROUND(SUM('MRR Conglomerado'!AJ748:AL748)/SUM('MRR Conglomerado'!X748:Z748),3)),"")</f>
        <v/>
      </c>
      <c r="V748" s="13" t="str">
        <f aca="false">IFERROR(IF(SUM('MRR Conglomerado'!Y748:AA748)=0,"",ROUND(SUM('MRR Conglomerado'!AK748:AM748)/SUM('MRR Conglomerado'!Y748:AA748),3)),"")</f>
        <v/>
      </c>
      <c r="W748" s="13" t="str">
        <f aca="false">IFERROR(IF(SUM('MRR Conglomerado'!Z748:AB748)=0,"",ROUND(SUM('MRR Conglomerado'!AL748:AN748)/SUM('MRR Conglomerado'!Z748:AB748),3)),"")</f>
        <v/>
      </c>
      <c r="X748" s="13" t="str">
        <f aca="false">IFERROR(IF(SUM('MRR Conglomerado'!AA748:AC748)=0,"",ROUND(SUM('MRR Conglomerado'!AM748:AO748)/SUM('MRR Conglomerado'!AA748:AC748),3)),"")</f>
        <v/>
      </c>
      <c r="Y748" s="13" t="str">
        <f aca="false">IFERROR(IF(SUM('MRR Conglomerado'!AB748:AD748)=0,"",ROUND(SUM('MRR Conglomerado'!AN748:AP748)/SUM('MRR Conglomerado'!AB748:AD748),3)),"")</f>
        <v/>
      </c>
      <c r="Z748" s="13" t="str">
        <f aca="false">IFERROR(IF(SUM('MRR Conglomerado'!AC748:AE748)=0,"",ROUND(SUM('MRR Conglomerado'!AO748:AQ748)/SUM('MRR Conglomerado'!AC748:AE748),3)),"")</f>
        <v/>
      </c>
      <c r="AA748" s="13" t="str">
        <f aca="false">IFERROR(IF(SUM('MRR Conglomerado'!AD748:AF748)=0,"",ROUND(SUM('MRR Conglomerado'!AP748:AR748)/SUM('MRR Conglomerado'!AD748:AF748),3)),"")</f>
        <v/>
      </c>
      <c r="AB748" s="13" t="str">
        <f aca="false">IFERROR(IF(SUM('MRR Conglomerado'!AE748:AG748)=0,"",ROUND(SUM('MRR Conglomerado'!AQ748:AS748)/SUM('MRR Conglomerado'!AE748:AG748),3)),"")</f>
        <v/>
      </c>
    </row>
    <row r="749" customFormat="false" ht="15" hidden="false" customHeight="false" outlineLevel="0" collapsed="false">
      <c r="A749" s="10" t="s">
        <v>1558</v>
      </c>
      <c r="B749" s="13" t="str">
        <f aca="false">IFERROR(IF(SUM('MRR Conglomerado'!E749:G749)=0,"",ROUND(SUM('MRR Conglomerado'!Q749:S749)/SUM('MRR Conglomerado'!E749:G749),3)),"")</f>
        <v/>
      </c>
      <c r="C749" s="13" t="str">
        <f aca="false">IFERROR(IF(SUM('MRR Conglomerado'!F749:H749)=0,"",ROUND(SUM('MRR Conglomerado'!R749:T749)/SUM('MRR Conglomerado'!F749:H749),3)),"")</f>
        <v/>
      </c>
      <c r="D749" s="13" t="str">
        <f aca="false">IFERROR(IF(SUM('MRR Conglomerado'!G749:I749)=0,"",ROUND(SUM('MRR Conglomerado'!S749:U749)/SUM('MRR Conglomerado'!G749:I749),3)),"")</f>
        <v/>
      </c>
      <c r="E749" s="13" t="str">
        <f aca="false">IFERROR(IF(SUM('MRR Conglomerado'!H749:J749)=0,"",ROUND(SUM('MRR Conglomerado'!T749:V749)/SUM('MRR Conglomerado'!H749:J749),3)),"")</f>
        <v/>
      </c>
      <c r="F749" s="13" t="str">
        <f aca="false">IFERROR(IF(SUM('MRR Conglomerado'!I749:K749)=0,"",ROUND(SUM('MRR Conglomerado'!U749:W749)/SUM('MRR Conglomerado'!I749:K749),3)),"")</f>
        <v/>
      </c>
      <c r="G749" s="13" t="str">
        <f aca="false">IFERROR(IF(SUM('MRR Conglomerado'!J749:L749)=0,"",ROUND(SUM('MRR Conglomerado'!V749:X749)/SUM('MRR Conglomerado'!J749:L749),3)),"")</f>
        <v/>
      </c>
      <c r="H749" s="13" t="str">
        <f aca="false">IFERROR(IF(SUM('MRR Conglomerado'!K749:M749)=0,"",ROUND(SUM('MRR Conglomerado'!W749:Y749)/SUM('MRR Conglomerado'!K749:M749),3)),"")</f>
        <v/>
      </c>
      <c r="I749" s="13" t="str">
        <f aca="false">IFERROR(IF(SUM('MRR Conglomerado'!L749:N749)=0,"",ROUND(SUM('MRR Conglomerado'!X749:Z749)/SUM('MRR Conglomerado'!L749:N749),3)),"")</f>
        <v/>
      </c>
      <c r="J749" s="13" t="str">
        <f aca="false">IFERROR(IF(SUM('MRR Conglomerado'!M749:O749)=0,"",ROUND(SUM('MRR Conglomerado'!Y749:AA749)/SUM('MRR Conglomerado'!M749:O749),3)),"")</f>
        <v/>
      </c>
      <c r="K749" s="13" t="str">
        <f aca="false">IFERROR(IF(SUM('MRR Conglomerado'!N749:P749)=0,"",ROUND(SUM('MRR Conglomerado'!Z749:AB749)/SUM('MRR Conglomerado'!N749:P749),3)),"")</f>
        <v/>
      </c>
      <c r="L749" s="13" t="str">
        <f aca="false">IFERROR(IF(SUM('MRR Conglomerado'!O749:Q749)=0,"",ROUND(SUM('MRR Conglomerado'!AA749:AC749)/SUM('MRR Conglomerado'!O749:Q749),3)),"")</f>
        <v/>
      </c>
      <c r="M749" s="13" t="str">
        <f aca="false">IFERROR(IF(SUM('MRR Conglomerado'!P749:R749)=0,"",ROUND(SUM('MRR Conglomerado'!AB749:AD749)/SUM('MRR Conglomerado'!P749:R749),3)),"")</f>
        <v/>
      </c>
      <c r="N749" s="13" t="str">
        <f aca="false">IFERROR(IF(SUM('MRR Conglomerado'!Q749:S749)=0,"",ROUND(SUM('MRR Conglomerado'!AC749:AE749)/SUM('MRR Conglomerado'!Q749:S749),3)),"")</f>
        <v/>
      </c>
      <c r="O749" s="13" t="str">
        <f aca="false">IFERROR(IF(SUM('MRR Conglomerado'!R749:T749)=0,"",ROUND(SUM('MRR Conglomerado'!AD749:AF749)/SUM('MRR Conglomerado'!R749:T749),3)),"")</f>
        <v/>
      </c>
      <c r="P749" s="13" t="n">
        <f aca="false">IFERROR(IF(SUM('MRR Conglomerado'!S749:U749)=0,"",ROUND(SUM('MRR Conglomerado'!AE749:AG749)/SUM('MRR Conglomerado'!S749:U749),3)),"")</f>
        <v>3.002</v>
      </c>
      <c r="Q749" s="13" t="n">
        <f aca="false">IFERROR(IF(SUM('MRR Conglomerado'!T749:V749)=0,"",ROUND(SUM('MRR Conglomerado'!AF749:AH749)/SUM('MRR Conglomerado'!T749:V749),3)),"")</f>
        <v>1.496</v>
      </c>
      <c r="R749" s="13" t="n">
        <f aca="false">IFERROR(IF(SUM('MRR Conglomerado'!U749:W749)=0,"",ROUND(SUM('MRR Conglomerado'!AG749:AI749)/SUM('MRR Conglomerado'!U749:W749),3)),"")</f>
        <v>0.988</v>
      </c>
      <c r="S749" s="13" t="n">
        <f aca="false">IFERROR(IF(SUM('MRR Conglomerado'!V749:X749)=0,"",ROUND(SUM('MRR Conglomerado'!AH749:AJ749)/SUM('MRR Conglomerado'!V749:X749),3)),"")</f>
        <v>0.977</v>
      </c>
      <c r="T749" s="13" t="n">
        <f aca="false">IFERROR(IF(SUM('MRR Conglomerado'!W749:Y749)=0,"",ROUND(SUM('MRR Conglomerado'!AI749:AK749)/SUM('MRR Conglomerado'!W749:Y749),3)),"")</f>
        <v>0.965</v>
      </c>
      <c r="U749" s="13" t="n">
        <f aca="false">IFERROR(IF(SUM('MRR Conglomerado'!X749:Z749)=0,"",ROUND(SUM('MRR Conglomerado'!AJ749:AL749)/SUM('MRR Conglomerado'!X749:Z749),3)),"")</f>
        <v>0.931</v>
      </c>
      <c r="V749" s="13" t="n">
        <f aca="false">IFERROR(IF(SUM('MRR Conglomerado'!Y749:AA749)=0,"",ROUND(SUM('MRR Conglomerado'!AK749:AM749)/SUM('MRR Conglomerado'!Y749:AA749),3)),"")</f>
        <v>0.902</v>
      </c>
      <c r="W749" s="13" t="n">
        <f aca="false">IFERROR(IF(SUM('MRR Conglomerado'!Z749:AB749)=0,"",ROUND(SUM('MRR Conglomerado'!AL749:AN749)/SUM('MRR Conglomerado'!Z749:AB749),3)),"")</f>
        <v>0.854</v>
      </c>
      <c r="X749" s="13" t="n">
        <f aca="false">IFERROR(IF(SUM('MRR Conglomerado'!AA749:AC749)=0,"",ROUND(SUM('MRR Conglomerado'!AM749:AO749)/SUM('MRR Conglomerado'!AA749:AC749),3)),"")</f>
        <v>0.81</v>
      </c>
      <c r="Y749" s="13" t="n">
        <f aca="false">IFERROR(IF(SUM('MRR Conglomerado'!AB749:AD749)=0,"",ROUND(SUM('MRR Conglomerado'!AN749:AP749)/SUM('MRR Conglomerado'!AB749:AD749),3)),"")</f>
        <v>0.782</v>
      </c>
      <c r="Z749" s="13" t="n">
        <f aca="false">IFERROR(IF(SUM('MRR Conglomerado'!AC749:AE749)=0,"",ROUND(SUM('MRR Conglomerado'!AO749:AQ749)/SUM('MRR Conglomerado'!AC749:AE749),3)),"")</f>
        <v>0.791</v>
      </c>
      <c r="AA749" s="13" t="n">
        <f aca="false">IFERROR(IF(SUM('MRR Conglomerado'!AD749:AF749)=0,"",ROUND(SUM('MRR Conglomerado'!AP749:AR749)/SUM('MRR Conglomerado'!AD749:AF749),3)),"")</f>
        <v>0.818</v>
      </c>
      <c r="AB749" s="13" t="n">
        <f aca="false">IFERROR(IF(SUM('MRR Conglomerado'!AE749:AG749)=0,"",ROUND(SUM('MRR Conglomerado'!AQ749:AS749)/SUM('MRR Conglomerado'!AE749:AG749),3)),"")</f>
        <v>0.842</v>
      </c>
    </row>
    <row r="750" customFormat="false" ht="15" hidden="false" customHeight="false" outlineLevel="0" collapsed="false">
      <c r="A750" s="10" t="s">
        <v>1560</v>
      </c>
      <c r="B750" s="13" t="n">
        <f aca="false">IFERROR(IF(SUM('MRR Conglomerado'!E750:G750)=0,"",ROUND(SUM('MRR Conglomerado'!Q750:S750)/SUM('MRR Conglomerado'!E750:G750),3)),"")</f>
        <v>1.309</v>
      </c>
      <c r="C750" s="13" t="n">
        <f aca="false">IFERROR(IF(SUM('MRR Conglomerado'!F750:H750)=0,"",ROUND(SUM('MRR Conglomerado'!R750:T750)/SUM('MRR Conglomerado'!F750:H750),3)),"")</f>
        <v>1.351</v>
      </c>
      <c r="D750" s="13" t="n">
        <f aca="false">IFERROR(IF(SUM('MRR Conglomerado'!G750:I750)=0,"",ROUND(SUM('MRR Conglomerado'!S750:U750)/SUM('MRR Conglomerado'!G750:I750),3)),"")</f>
        <v>1.358</v>
      </c>
      <c r="E750" s="13" t="n">
        <f aca="false">IFERROR(IF(SUM('MRR Conglomerado'!H750:J750)=0,"",ROUND(SUM('MRR Conglomerado'!T750:V750)/SUM('MRR Conglomerado'!H750:J750),3)),"")</f>
        <v>1.376</v>
      </c>
      <c r="F750" s="13" t="n">
        <f aca="false">IFERROR(IF(SUM('MRR Conglomerado'!I750:K750)=0,"",ROUND(SUM('MRR Conglomerado'!U750:W750)/SUM('MRR Conglomerado'!I750:K750),3)),"")</f>
        <v>1.388</v>
      </c>
      <c r="G750" s="13" t="n">
        <f aca="false">IFERROR(IF(SUM('MRR Conglomerado'!J750:L750)=0,"",ROUND(SUM('MRR Conglomerado'!V750:X750)/SUM('MRR Conglomerado'!J750:L750),3)),"")</f>
        <v>1.4</v>
      </c>
      <c r="H750" s="13" t="n">
        <f aca="false">IFERROR(IF(SUM('MRR Conglomerado'!K750:M750)=0,"",ROUND(SUM('MRR Conglomerado'!W750:Y750)/SUM('MRR Conglomerado'!K750:M750),3)),"")</f>
        <v>1.4</v>
      </c>
      <c r="I750" s="13" t="n">
        <f aca="false">IFERROR(IF(SUM('MRR Conglomerado'!L750:N750)=0,"",ROUND(SUM('MRR Conglomerado'!X750:Z750)/SUM('MRR Conglomerado'!L750:N750),3)),"")</f>
        <v>1.4</v>
      </c>
      <c r="J750" s="13" t="n">
        <f aca="false">IFERROR(IF(SUM('MRR Conglomerado'!M750:O750)=0,"",ROUND(SUM('MRR Conglomerado'!Y750:AA750)/SUM('MRR Conglomerado'!M750:O750),3)),"")</f>
        <v>1.285</v>
      </c>
      <c r="K750" s="13" t="n">
        <f aca="false">IFERROR(IF(SUM('MRR Conglomerado'!N750:P750)=0,"",ROUND(SUM('MRR Conglomerado'!Z750:AB750)/SUM('MRR Conglomerado'!N750:P750),3)),"")</f>
        <v>1.177</v>
      </c>
      <c r="L750" s="13" t="n">
        <f aca="false">IFERROR(IF(SUM('MRR Conglomerado'!O750:Q750)=0,"",ROUND(SUM('MRR Conglomerado'!AA750:AC750)/SUM('MRR Conglomerado'!O750:Q750),3)),"")</f>
        <v>1.15</v>
      </c>
      <c r="M750" s="13" t="n">
        <f aca="false">IFERROR(IF(SUM('MRR Conglomerado'!P750:R750)=0,"",ROUND(SUM('MRR Conglomerado'!AB750:AD750)/SUM('MRR Conglomerado'!P750:R750),3)),"")</f>
        <v>1.178</v>
      </c>
      <c r="N750" s="13" t="n">
        <f aca="false">IFERROR(IF(SUM('MRR Conglomerado'!Q750:S750)=0,"",ROUND(SUM('MRR Conglomerado'!AC750:AE750)/SUM('MRR Conglomerado'!Q750:S750),3)),"")</f>
        <v>1.225</v>
      </c>
      <c r="O750" s="13" t="n">
        <f aca="false">IFERROR(IF(SUM('MRR Conglomerado'!R750:T750)=0,"",ROUND(SUM('MRR Conglomerado'!AD750:AF750)/SUM('MRR Conglomerado'!R750:T750),3)),"")</f>
        <v>1.196</v>
      </c>
      <c r="P750" s="13" t="n">
        <f aca="false">IFERROR(IF(SUM('MRR Conglomerado'!S750:U750)=0,"",ROUND(SUM('MRR Conglomerado'!AE750:AG750)/SUM('MRR Conglomerado'!S750:U750),3)),"")</f>
        <v>1.186</v>
      </c>
      <c r="Q750" s="13" t="n">
        <f aca="false">IFERROR(IF(SUM('MRR Conglomerado'!T750:V750)=0,"",ROUND(SUM('MRR Conglomerado'!AF750:AH750)/SUM('MRR Conglomerado'!T750:V750),3)),"")</f>
        <v>1.161</v>
      </c>
      <c r="R750" s="13" t="n">
        <f aca="false">IFERROR(IF(SUM('MRR Conglomerado'!U750:W750)=0,"",ROUND(SUM('MRR Conglomerado'!AG750:AI750)/SUM('MRR Conglomerado'!U750:W750),3)),"")</f>
        <v>1.147</v>
      </c>
      <c r="S750" s="13" t="n">
        <f aca="false">IFERROR(IF(SUM('MRR Conglomerado'!V750:X750)=0,"",ROUND(SUM('MRR Conglomerado'!AH750:AJ750)/SUM('MRR Conglomerado'!V750:X750),3)),"")</f>
        <v>1.141</v>
      </c>
      <c r="T750" s="13" t="n">
        <f aca="false">IFERROR(IF(SUM('MRR Conglomerado'!W750:Y750)=0,"",ROUND(SUM('MRR Conglomerado'!AI750:AK750)/SUM('MRR Conglomerado'!W750:Y750),3)),"")</f>
        <v>1.277</v>
      </c>
      <c r="U750" s="13" t="n">
        <f aca="false">IFERROR(IF(SUM('MRR Conglomerado'!X750:Z750)=0,"",ROUND(SUM('MRR Conglomerado'!AJ750:AL750)/SUM('MRR Conglomerado'!X750:Z750),3)),"")</f>
        <v>1.344</v>
      </c>
      <c r="V750" s="13" t="n">
        <f aca="false">IFERROR(IF(SUM('MRR Conglomerado'!Y750:AA750)=0,"",ROUND(SUM('MRR Conglomerado'!AK750:AM750)/SUM('MRR Conglomerado'!Y750:AA750),3)),"")</f>
        <v>1.365</v>
      </c>
      <c r="W750" s="13" t="n">
        <f aca="false">IFERROR(IF(SUM('MRR Conglomerado'!Z750:AB750)=0,"",ROUND(SUM('MRR Conglomerado'!AL750:AN750)/SUM('MRR Conglomerado'!Z750:AB750),3)),"")</f>
        <v>0.899</v>
      </c>
      <c r="X750" s="13" t="n">
        <f aca="false">IFERROR(IF(SUM('MRR Conglomerado'!AA750:AC750)=0,"",ROUND(SUM('MRR Conglomerado'!AM750:AO750)/SUM('MRR Conglomerado'!AA750:AC750),3)),"")</f>
        <v>0.434</v>
      </c>
      <c r="Y750" s="13" t="n">
        <f aca="false">IFERROR(IF(SUM('MRR Conglomerado'!AB750:AD750)=0,"",ROUND(SUM('MRR Conglomerado'!AN750:AP750)/SUM('MRR Conglomerado'!AB750:AD750),3)),"")</f>
        <v>0</v>
      </c>
      <c r="Z750" s="13" t="n">
        <f aca="false">IFERROR(IF(SUM('MRR Conglomerado'!AC750:AE750)=0,"",ROUND(SUM('MRR Conglomerado'!AO750:AQ750)/SUM('MRR Conglomerado'!AC750:AE750),3)),"")</f>
        <v>0</v>
      </c>
      <c r="AA750" s="13" t="n">
        <f aca="false">IFERROR(IF(SUM('MRR Conglomerado'!AD750:AF750)=0,"",ROUND(SUM('MRR Conglomerado'!AP750:AR750)/SUM('MRR Conglomerado'!AD750:AF750),3)),"")</f>
        <v>0</v>
      </c>
      <c r="AB750" s="13" t="n">
        <f aca="false">IFERROR(IF(SUM('MRR Conglomerado'!AE750:AG750)=0,"",ROUND(SUM('MRR Conglomerado'!AQ750:AS750)/SUM('MRR Conglomerado'!AE750:AG750),3)),"")</f>
        <v>0</v>
      </c>
    </row>
    <row r="751" customFormat="false" ht="15" hidden="false" customHeight="false" outlineLevel="0" collapsed="false">
      <c r="A751" s="10" t="s">
        <v>1562</v>
      </c>
      <c r="B751" s="13" t="n">
        <f aca="false">IFERROR(IF(SUM('MRR Conglomerado'!E751:G751)=0,"",ROUND(SUM('MRR Conglomerado'!Q751:S751)/SUM('MRR Conglomerado'!E751:G751),3)),"")</f>
        <v>1.034</v>
      </c>
      <c r="C751" s="13" t="n">
        <f aca="false">IFERROR(IF(SUM('MRR Conglomerado'!F751:H751)=0,"",ROUND(SUM('MRR Conglomerado'!R751:T751)/SUM('MRR Conglomerado'!F751:H751),3)),"")</f>
        <v>1.05</v>
      </c>
      <c r="D751" s="13" t="n">
        <f aca="false">IFERROR(IF(SUM('MRR Conglomerado'!G751:I751)=0,"",ROUND(SUM('MRR Conglomerado'!S751:U751)/SUM('MRR Conglomerado'!G751:I751),3)),"")</f>
        <v>1.05</v>
      </c>
      <c r="E751" s="13" t="n">
        <f aca="false">IFERROR(IF(SUM('MRR Conglomerado'!H751:J751)=0,"",ROUND(SUM('MRR Conglomerado'!T751:V751)/SUM('MRR Conglomerado'!H751:J751),3)),"")</f>
        <v>1.05</v>
      </c>
      <c r="F751" s="13" t="n">
        <f aca="false">IFERROR(IF(SUM('MRR Conglomerado'!I751:K751)=0,"",ROUND(SUM('MRR Conglomerado'!U751:W751)/SUM('MRR Conglomerado'!I751:K751),3)),"")</f>
        <v>1.05</v>
      </c>
      <c r="G751" s="13" t="n">
        <f aca="false">IFERROR(IF(SUM('MRR Conglomerado'!J751:L751)=0,"",ROUND(SUM('MRR Conglomerado'!V751:X751)/SUM('MRR Conglomerado'!J751:L751),3)),"")</f>
        <v>1.05</v>
      </c>
      <c r="H751" s="13" t="n">
        <f aca="false">IFERROR(IF(SUM('MRR Conglomerado'!K751:M751)=0,"",ROUND(SUM('MRR Conglomerado'!W751:Y751)/SUM('MRR Conglomerado'!K751:M751),3)),"")</f>
        <v>1.05</v>
      </c>
      <c r="I751" s="13" t="n">
        <f aca="false">IFERROR(IF(SUM('MRR Conglomerado'!L751:N751)=0,"",ROUND(SUM('MRR Conglomerado'!X751:Z751)/SUM('MRR Conglomerado'!L751:N751),3)),"")</f>
        <v>1.05</v>
      </c>
      <c r="J751" s="13" t="n">
        <f aca="false">IFERROR(IF(SUM('MRR Conglomerado'!M751:O751)=0,"",ROUND(SUM('MRR Conglomerado'!Y751:AA751)/SUM('MRR Conglomerado'!M751:O751),3)),"")</f>
        <v>1.05</v>
      </c>
      <c r="K751" s="13" t="n">
        <f aca="false">IFERROR(IF(SUM('MRR Conglomerado'!N751:P751)=0,"",ROUND(SUM('MRR Conglomerado'!Z751:AB751)/SUM('MRR Conglomerado'!N751:P751),3)),"")</f>
        <v>1.065</v>
      </c>
      <c r="L751" s="13" t="n">
        <f aca="false">IFERROR(IF(SUM('MRR Conglomerado'!O751:Q751)=0,"",ROUND(SUM('MRR Conglomerado'!AA751:AC751)/SUM('MRR Conglomerado'!O751:Q751),3)),"")</f>
        <v>1.08</v>
      </c>
      <c r="M751" s="13" t="n">
        <f aca="false">IFERROR(IF(SUM('MRR Conglomerado'!P751:R751)=0,"",ROUND(SUM('MRR Conglomerado'!AB751:AD751)/SUM('MRR Conglomerado'!P751:R751),3)),"")</f>
        <v>1.076</v>
      </c>
      <c r="N751" s="13" t="n">
        <f aca="false">IFERROR(IF(SUM('MRR Conglomerado'!Q751:S751)=0,"",ROUND(SUM('MRR Conglomerado'!AC751:AE751)/SUM('MRR Conglomerado'!Q751:S751),3)),"")</f>
        <v>1.059</v>
      </c>
      <c r="O751" s="13" t="n">
        <f aca="false">IFERROR(IF(SUM('MRR Conglomerado'!R751:T751)=0,"",ROUND(SUM('MRR Conglomerado'!AD751:AF751)/SUM('MRR Conglomerado'!R751:T751),3)),"")</f>
        <v>1.042</v>
      </c>
      <c r="P751" s="13" t="n">
        <f aca="false">IFERROR(IF(SUM('MRR Conglomerado'!S751:U751)=0,"",ROUND(SUM('MRR Conglomerado'!AE751:AG751)/SUM('MRR Conglomerado'!S751:U751),3)),"")</f>
        <v>1.042</v>
      </c>
      <c r="Q751" s="13" t="n">
        <f aca="false">IFERROR(IF(SUM('MRR Conglomerado'!T751:V751)=0,"",ROUND(SUM('MRR Conglomerado'!AF751:AH751)/SUM('MRR Conglomerado'!T751:V751),3)),"")</f>
        <v>1.042</v>
      </c>
      <c r="R751" s="13" t="n">
        <f aca="false">IFERROR(IF(SUM('MRR Conglomerado'!U751:W751)=0,"",ROUND(SUM('MRR Conglomerado'!AG751:AI751)/SUM('MRR Conglomerado'!U751:W751),3)),"")</f>
        <v>1.042</v>
      </c>
      <c r="S751" s="13" t="n">
        <f aca="false">IFERROR(IF(SUM('MRR Conglomerado'!V751:X751)=0,"",ROUND(SUM('MRR Conglomerado'!AH751:AJ751)/SUM('MRR Conglomerado'!V751:X751),3)),"")</f>
        <v>1.042</v>
      </c>
      <c r="T751" s="13" t="n">
        <f aca="false">IFERROR(IF(SUM('MRR Conglomerado'!W751:Y751)=0,"",ROUND(SUM('MRR Conglomerado'!AI751:AK751)/SUM('MRR Conglomerado'!W751:Y751),3)),"")</f>
        <v>1.042</v>
      </c>
      <c r="U751" s="13" t="n">
        <f aca="false">IFERROR(IF(SUM('MRR Conglomerado'!X751:Z751)=0,"",ROUND(SUM('MRR Conglomerado'!AJ751:AL751)/SUM('MRR Conglomerado'!X751:Z751),3)),"")</f>
        <v>1.042</v>
      </c>
      <c r="V751" s="13" t="n">
        <f aca="false">IFERROR(IF(SUM('MRR Conglomerado'!Y751:AA751)=0,"",ROUND(SUM('MRR Conglomerado'!AK751:AM751)/SUM('MRR Conglomerado'!Y751:AA751),3)),"")</f>
        <v>1.042</v>
      </c>
      <c r="W751" s="13" t="n">
        <f aca="false">IFERROR(IF(SUM('MRR Conglomerado'!Z751:AB751)=0,"",ROUND(SUM('MRR Conglomerado'!AL751:AN751)/SUM('MRR Conglomerado'!Z751:AB751),3)),"")</f>
        <v>1.04</v>
      </c>
      <c r="X751" s="13" t="n">
        <f aca="false">IFERROR(IF(SUM('MRR Conglomerado'!AA751:AC751)=0,"",ROUND(SUM('MRR Conglomerado'!AM751:AO751)/SUM('MRR Conglomerado'!AA751:AC751),3)),"")</f>
        <v>1.039</v>
      </c>
      <c r="Y751" s="13" t="n">
        <f aca="false">IFERROR(IF(SUM('MRR Conglomerado'!AB751:AD751)=0,"",ROUND(SUM('MRR Conglomerado'!AN751:AP751)/SUM('MRR Conglomerado'!AB751:AD751),3)),"")</f>
        <v>1.037</v>
      </c>
      <c r="Z751" s="13" t="n">
        <f aca="false">IFERROR(IF(SUM('MRR Conglomerado'!AC751:AE751)=0,"",ROUND(SUM('MRR Conglomerado'!AO751:AQ751)/SUM('MRR Conglomerado'!AC751:AE751),3)),"")</f>
        <v>1.037</v>
      </c>
      <c r="AA751" s="13" t="n">
        <f aca="false">IFERROR(IF(SUM('MRR Conglomerado'!AD751:AF751)=0,"",ROUND(SUM('MRR Conglomerado'!AP751:AR751)/SUM('MRR Conglomerado'!AD751:AF751),3)),"")</f>
        <v>1.037</v>
      </c>
      <c r="AB751" s="13" t="n">
        <f aca="false">IFERROR(IF(SUM('MRR Conglomerado'!AE751:AG751)=0,"",ROUND(SUM('MRR Conglomerado'!AQ751:AS751)/SUM('MRR Conglomerado'!AE751:AG751),3)),"")</f>
        <v>1.037</v>
      </c>
    </row>
    <row r="752" customFormat="false" ht="15" hidden="false" customHeight="false" outlineLevel="0" collapsed="false">
      <c r="A752" s="10" t="s">
        <v>1564</v>
      </c>
      <c r="B752" s="13" t="str">
        <f aca="false">IFERROR(IF(SUM('MRR Conglomerado'!E752:G752)=0,"",ROUND(SUM('MRR Conglomerado'!Q752:S752)/SUM('MRR Conglomerado'!E752:G752),3)),"")</f>
        <v/>
      </c>
      <c r="C752" s="13" t="str">
        <f aca="false">IFERROR(IF(SUM('MRR Conglomerado'!F752:H752)=0,"",ROUND(SUM('MRR Conglomerado'!R752:T752)/SUM('MRR Conglomerado'!F752:H752),3)),"")</f>
        <v/>
      </c>
      <c r="D752" s="13" t="str">
        <f aca="false">IFERROR(IF(SUM('MRR Conglomerado'!G752:I752)=0,"",ROUND(SUM('MRR Conglomerado'!S752:U752)/SUM('MRR Conglomerado'!G752:I752),3)),"")</f>
        <v/>
      </c>
      <c r="E752" s="13" t="str">
        <f aca="false">IFERROR(IF(SUM('MRR Conglomerado'!H752:J752)=0,"",ROUND(SUM('MRR Conglomerado'!T752:V752)/SUM('MRR Conglomerado'!H752:J752),3)),"")</f>
        <v/>
      </c>
      <c r="F752" s="13" t="str">
        <f aca="false">IFERROR(IF(SUM('MRR Conglomerado'!I752:K752)=0,"",ROUND(SUM('MRR Conglomerado'!U752:W752)/SUM('MRR Conglomerado'!I752:K752),3)),"")</f>
        <v/>
      </c>
      <c r="G752" s="13" t="str">
        <f aca="false">IFERROR(IF(SUM('MRR Conglomerado'!J752:L752)=0,"",ROUND(SUM('MRR Conglomerado'!V752:X752)/SUM('MRR Conglomerado'!J752:L752),3)),"")</f>
        <v/>
      </c>
      <c r="H752" s="13" t="str">
        <f aca="false">IFERROR(IF(SUM('MRR Conglomerado'!K752:M752)=0,"",ROUND(SUM('MRR Conglomerado'!W752:Y752)/SUM('MRR Conglomerado'!K752:M752),3)),"")</f>
        <v/>
      </c>
      <c r="I752" s="13" t="str">
        <f aca="false">IFERROR(IF(SUM('MRR Conglomerado'!L752:N752)=0,"",ROUND(SUM('MRR Conglomerado'!X752:Z752)/SUM('MRR Conglomerado'!L752:N752),3)),"")</f>
        <v/>
      </c>
      <c r="J752" s="13" t="str">
        <f aca="false">IFERROR(IF(SUM('MRR Conglomerado'!M752:O752)=0,"",ROUND(SUM('MRR Conglomerado'!Y752:AA752)/SUM('MRR Conglomerado'!M752:O752),3)),"")</f>
        <v/>
      </c>
      <c r="K752" s="13" t="n">
        <f aca="false">IFERROR(IF(SUM('MRR Conglomerado'!N752:P752)=0,"",ROUND(SUM('MRR Conglomerado'!Z752:AB752)/SUM('MRR Conglomerado'!N752:P752),3)),"")</f>
        <v>2.793</v>
      </c>
      <c r="L752" s="13" t="n">
        <f aca="false">IFERROR(IF(SUM('MRR Conglomerado'!O752:Q752)=0,"",ROUND(SUM('MRR Conglomerado'!AA752:AC752)/SUM('MRR Conglomerado'!O752:Q752),3)),"")</f>
        <v>1.405</v>
      </c>
      <c r="M752" s="13" t="n">
        <f aca="false">IFERROR(IF(SUM('MRR Conglomerado'!P752:R752)=0,"",ROUND(SUM('MRR Conglomerado'!AB752:AD752)/SUM('MRR Conglomerado'!P752:R752),3)),"")</f>
        <v>0.953</v>
      </c>
      <c r="N752" s="13" t="n">
        <f aca="false">IFERROR(IF(SUM('MRR Conglomerado'!Q752:S752)=0,"",ROUND(SUM('MRR Conglomerado'!AC752:AE752)/SUM('MRR Conglomerado'!Q752:S752),3)),"")</f>
        <v>1.017</v>
      </c>
      <c r="O752" s="13" t="n">
        <f aca="false">IFERROR(IF(SUM('MRR Conglomerado'!R752:T752)=0,"",ROUND(SUM('MRR Conglomerado'!AD752:AF752)/SUM('MRR Conglomerado'!R752:T752),3)),"")</f>
        <v>1.093</v>
      </c>
      <c r="P752" s="13" t="n">
        <f aca="false">IFERROR(IF(SUM('MRR Conglomerado'!S752:U752)=0,"",ROUND(SUM('MRR Conglomerado'!AE752:AG752)/SUM('MRR Conglomerado'!S752:U752),3)),"")</f>
        <v>1.122</v>
      </c>
      <c r="Q752" s="13" t="n">
        <f aca="false">IFERROR(IF(SUM('MRR Conglomerado'!T752:V752)=0,"",ROUND(SUM('MRR Conglomerado'!AF752:AH752)/SUM('MRR Conglomerado'!T752:V752),3)),"")</f>
        <v>1.074</v>
      </c>
      <c r="R752" s="13" t="n">
        <f aca="false">IFERROR(IF(SUM('MRR Conglomerado'!U752:W752)=0,"",ROUND(SUM('MRR Conglomerado'!AG752:AI752)/SUM('MRR Conglomerado'!U752:W752),3)),"")</f>
        <v>1</v>
      </c>
      <c r="S752" s="13" t="n">
        <f aca="false">IFERROR(IF(SUM('MRR Conglomerado'!V752:X752)=0,"",ROUND(SUM('MRR Conglomerado'!AH752:AJ752)/SUM('MRR Conglomerado'!V752:X752),3)),"")</f>
        <v>0.968</v>
      </c>
      <c r="T752" s="13" t="n">
        <f aca="false">IFERROR(IF(SUM('MRR Conglomerado'!W752:Y752)=0,"",ROUND(SUM('MRR Conglomerado'!AI752:AK752)/SUM('MRR Conglomerado'!W752:Y752),3)),"")</f>
        <v>0.96</v>
      </c>
      <c r="U752" s="13" t="n">
        <f aca="false">IFERROR(IF(SUM('MRR Conglomerado'!X752:Z752)=0,"",ROUND(SUM('MRR Conglomerado'!AJ752:AL752)/SUM('MRR Conglomerado'!X752:Z752),3)),"")</f>
        <v>0.984</v>
      </c>
      <c r="V752" s="13" t="n">
        <f aca="false">IFERROR(IF(SUM('MRR Conglomerado'!Y752:AA752)=0,"",ROUND(SUM('MRR Conglomerado'!AK752:AM752)/SUM('MRR Conglomerado'!Y752:AA752),3)),"")</f>
        <v>0.992</v>
      </c>
      <c r="W752" s="13" t="n">
        <f aca="false">IFERROR(IF(SUM('MRR Conglomerado'!Z752:AB752)=0,"",ROUND(SUM('MRR Conglomerado'!AL752:AN752)/SUM('MRR Conglomerado'!Z752:AB752),3)),"")</f>
        <v>1</v>
      </c>
      <c r="X752" s="13" t="n">
        <f aca="false">IFERROR(IF(SUM('MRR Conglomerado'!AA752:AC752)=0,"",ROUND(SUM('MRR Conglomerado'!AM752:AO752)/SUM('MRR Conglomerado'!AA752:AC752),3)),"")</f>
        <v>0.996</v>
      </c>
      <c r="Y752" s="13" t="n">
        <f aca="false">IFERROR(IF(SUM('MRR Conglomerado'!AB752:AD752)=0,"",ROUND(SUM('MRR Conglomerado'!AN752:AP752)/SUM('MRR Conglomerado'!AB752:AD752),3)),"")</f>
        <v>1.012</v>
      </c>
      <c r="Z752" s="13" t="n">
        <f aca="false">IFERROR(IF(SUM('MRR Conglomerado'!AC752:AE752)=0,"",ROUND(SUM('MRR Conglomerado'!AO752:AQ752)/SUM('MRR Conglomerado'!AC752:AE752),3)),"")</f>
        <v>1.004</v>
      </c>
      <c r="AA752" s="13" t="n">
        <f aca="false">IFERROR(IF(SUM('MRR Conglomerado'!AD752:AF752)=0,"",ROUND(SUM('MRR Conglomerado'!AP752:AR752)/SUM('MRR Conglomerado'!AD752:AF752),3)),"")</f>
        <v>1</v>
      </c>
      <c r="AB752" s="13" t="n">
        <f aca="false">IFERROR(IF(SUM('MRR Conglomerado'!AE752:AG752)=0,"",ROUND(SUM('MRR Conglomerado'!AQ752:AS752)/SUM('MRR Conglomerado'!AE752:AG752),3)),"")</f>
        <v>0.984</v>
      </c>
    </row>
    <row r="753" customFormat="false" ht="15" hidden="false" customHeight="false" outlineLevel="0" collapsed="false">
      <c r="A753" s="10" t="s">
        <v>1566</v>
      </c>
      <c r="B753" s="13" t="str">
        <f aca="false">IFERROR(IF(SUM('MRR Conglomerado'!E753:G753)=0,"",ROUND(SUM('MRR Conglomerado'!Q753:S753)/SUM('MRR Conglomerado'!E753:G753),3)),"")</f>
        <v/>
      </c>
      <c r="C753" s="13" t="str">
        <f aca="false">IFERROR(IF(SUM('MRR Conglomerado'!F753:H753)=0,"",ROUND(SUM('MRR Conglomerado'!R753:T753)/SUM('MRR Conglomerado'!F753:H753),3)),"")</f>
        <v/>
      </c>
      <c r="D753" s="13" t="str">
        <f aca="false">IFERROR(IF(SUM('MRR Conglomerado'!G753:I753)=0,"",ROUND(SUM('MRR Conglomerado'!S753:U753)/SUM('MRR Conglomerado'!G753:I753),3)),"")</f>
        <v/>
      </c>
      <c r="E753" s="13" t="str">
        <f aca="false">IFERROR(IF(SUM('MRR Conglomerado'!H753:J753)=0,"",ROUND(SUM('MRR Conglomerado'!T753:V753)/SUM('MRR Conglomerado'!H753:J753),3)),"")</f>
        <v/>
      </c>
      <c r="F753" s="13" t="str">
        <f aca="false">IFERROR(IF(SUM('MRR Conglomerado'!I753:K753)=0,"",ROUND(SUM('MRR Conglomerado'!U753:W753)/SUM('MRR Conglomerado'!I753:K753),3)),"")</f>
        <v/>
      </c>
      <c r="G753" s="13" t="str">
        <f aca="false">IFERROR(IF(SUM('MRR Conglomerado'!J753:L753)=0,"",ROUND(SUM('MRR Conglomerado'!V753:X753)/SUM('MRR Conglomerado'!J753:L753),3)),"")</f>
        <v/>
      </c>
      <c r="H753" s="13" t="str">
        <f aca="false">IFERROR(IF(SUM('MRR Conglomerado'!K753:M753)=0,"",ROUND(SUM('MRR Conglomerado'!W753:Y753)/SUM('MRR Conglomerado'!K753:M753),3)),"")</f>
        <v/>
      </c>
      <c r="I753" s="13" t="str">
        <f aca="false">IFERROR(IF(SUM('MRR Conglomerado'!L753:N753)=0,"",ROUND(SUM('MRR Conglomerado'!X753:Z753)/SUM('MRR Conglomerado'!L753:N753),3)),"")</f>
        <v/>
      </c>
      <c r="J753" s="13" t="str">
        <f aca="false">IFERROR(IF(SUM('MRR Conglomerado'!M753:O753)=0,"",ROUND(SUM('MRR Conglomerado'!Y753:AA753)/SUM('MRR Conglomerado'!M753:O753),3)),"")</f>
        <v/>
      </c>
      <c r="K753" s="13" t="str">
        <f aca="false">IFERROR(IF(SUM('MRR Conglomerado'!N753:P753)=0,"",ROUND(SUM('MRR Conglomerado'!Z753:AB753)/SUM('MRR Conglomerado'!N753:P753),3)),"")</f>
        <v/>
      </c>
      <c r="L753" s="13" t="str">
        <f aca="false">IFERROR(IF(SUM('MRR Conglomerado'!O753:Q753)=0,"",ROUND(SUM('MRR Conglomerado'!AA753:AC753)/SUM('MRR Conglomerado'!O753:Q753),3)),"")</f>
        <v/>
      </c>
      <c r="M753" s="13" t="str">
        <f aca="false">IFERROR(IF(SUM('MRR Conglomerado'!P753:R753)=0,"",ROUND(SUM('MRR Conglomerado'!AB753:AD753)/SUM('MRR Conglomerado'!P753:R753),3)),"")</f>
        <v/>
      </c>
      <c r="N753" s="13" t="str">
        <f aca="false">IFERROR(IF(SUM('MRR Conglomerado'!Q753:S753)=0,"",ROUND(SUM('MRR Conglomerado'!AC753:AE753)/SUM('MRR Conglomerado'!Q753:S753),3)),"")</f>
        <v/>
      </c>
      <c r="O753" s="13" t="str">
        <f aca="false">IFERROR(IF(SUM('MRR Conglomerado'!R753:T753)=0,"",ROUND(SUM('MRR Conglomerado'!AD753:AF753)/SUM('MRR Conglomerado'!R753:T753),3)),"")</f>
        <v/>
      </c>
      <c r="P753" s="13" t="str">
        <f aca="false">IFERROR(IF(SUM('MRR Conglomerado'!S753:U753)=0,"",ROUND(SUM('MRR Conglomerado'!AE753:AG753)/SUM('MRR Conglomerado'!S753:U753),3)),"")</f>
        <v/>
      </c>
      <c r="Q753" s="13" t="str">
        <f aca="false">IFERROR(IF(SUM('MRR Conglomerado'!T753:V753)=0,"",ROUND(SUM('MRR Conglomerado'!AF753:AH753)/SUM('MRR Conglomerado'!T753:V753),3)),"")</f>
        <v/>
      </c>
      <c r="R753" s="13" t="str">
        <f aca="false">IFERROR(IF(SUM('MRR Conglomerado'!U753:W753)=0,"",ROUND(SUM('MRR Conglomerado'!AG753:AI753)/SUM('MRR Conglomerado'!U753:W753),3)),"")</f>
        <v/>
      </c>
      <c r="S753" s="13" t="str">
        <f aca="false">IFERROR(IF(SUM('MRR Conglomerado'!V753:X753)=0,"",ROUND(SUM('MRR Conglomerado'!AH753:AJ753)/SUM('MRR Conglomerado'!V753:X753),3)),"")</f>
        <v/>
      </c>
      <c r="T753" s="13" t="str">
        <f aca="false">IFERROR(IF(SUM('MRR Conglomerado'!W753:Y753)=0,"",ROUND(SUM('MRR Conglomerado'!AI753:AK753)/SUM('MRR Conglomerado'!W753:Y753),3)),"")</f>
        <v/>
      </c>
      <c r="U753" s="13" t="str">
        <f aca="false">IFERROR(IF(SUM('MRR Conglomerado'!X753:Z753)=0,"",ROUND(SUM('MRR Conglomerado'!AJ753:AL753)/SUM('MRR Conglomerado'!X753:Z753),3)),"")</f>
        <v/>
      </c>
      <c r="V753" s="13" t="str">
        <f aca="false">IFERROR(IF(SUM('MRR Conglomerado'!Y753:AA753)=0,"",ROUND(SUM('MRR Conglomerado'!AK753:AM753)/SUM('MRR Conglomerado'!Y753:AA753),3)),"")</f>
        <v/>
      </c>
      <c r="W753" s="13" t="str">
        <f aca="false">IFERROR(IF(SUM('MRR Conglomerado'!Z753:AB753)=0,"",ROUND(SUM('MRR Conglomerado'!AL753:AN753)/SUM('MRR Conglomerado'!Z753:AB753),3)),"")</f>
        <v/>
      </c>
      <c r="X753" s="13" t="str">
        <f aca="false">IFERROR(IF(SUM('MRR Conglomerado'!AA753:AC753)=0,"",ROUND(SUM('MRR Conglomerado'!AM753:AO753)/SUM('MRR Conglomerado'!AA753:AC753),3)),"")</f>
        <v/>
      </c>
      <c r="Y753" s="13" t="str">
        <f aca="false">IFERROR(IF(SUM('MRR Conglomerado'!AB753:AD753)=0,"",ROUND(SUM('MRR Conglomerado'!AN753:AP753)/SUM('MRR Conglomerado'!AB753:AD753),3)),"")</f>
        <v/>
      </c>
      <c r="Z753" s="13" t="str">
        <f aca="false">IFERROR(IF(SUM('MRR Conglomerado'!AC753:AE753)=0,"",ROUND(SUM('MRR Conglomerado'!AO753:AQ753)/SUM('MRR Conglomerado'!AC753:AE753),3)),"")</f>
        <v/>
      </c>
      <c r="AA753" s="13" t="str">
        <f aca="false">IFERROR(IF(SUM('MRR Conglomerado'!AD753:AF753)=0,"",ROUND(SUM('MRR Conglomerado'!AP753:AR753)/SUM('MRR Conglomerado'!AD753:AF753),3)),"")</f>
        <v/>
      </c>
      <c r="AB753" s="13" t="str">
        <f aca="false">IFERROR(IF(SUM('MRR Conglomerado'!AE753:AG753)=0,"",ROUND(SUM('MRR Conglomerado'!AQ753:AS753)/SUM('MRR Conglomerado'!AE753:AG753),3)),"")</f>
        <v/>
      </c>
    </row>
    <row r="754" customFormat="false" ht="15" hidden="false" customHeight="false" outlineLevel="0" collapsed="false">
      <c r="A754" s="10" t="s">
        <v>1568</v>
      </c>
      <c r="B754" s="13" t="str">
        <f aca="false">IFERROR(IF(SUM('MRR Conglomerado'!E754:G754)=0,"",ROUND(SUM('MRR Conglomerado'!Q754:S754)/SUM('MRR Conglomerado'!E754:G754),3)),"")</f>
        <v/>
      </c>
      <c r="C754" s="13" t="str">
        <f aca="false">IFERROR(IF(SUM('MRR Conglomerado'!F754:H754)=0,"",ROUND(SUM('MRR Conglomerado'!R754:T754)/SUM('MRR Conglomerado'!F754:H754),3)),"")</f>
        <v/>
      </c>
      <c r="D754" s="13" t="str">
        <f aca="false">IFERROR(IF(SUM('MRR Conglomerado'!G754:I754)=0,"",ROUND(SUM('MRR Conglomerado'!S754:U754)/SUM('MRR Conglomerado'!G754:I754),3)),"")</f>
        <v/>
      </c>
      <c r="E754" s="13" t="str">
        <f aca="false">IFERROR(IF(SUM('MRR Conglomerado'!H754:J754)=0,"",ROUND(SUM('MRR Conglomerado'!T754:V754)/SUM('MRR Conglomerado'!H754:J754),3)),"")</f>
        <v/>
      </c>
      <c r="F754" s="13" t="str">
        <f aca="false">IFERROR(IF(SUM('MRR Conglomerado'!I754:K754)=0,"",ROUND(SUM('MRR Conglomerado'!U754:W754)/SUM('MRR Conglomerado'!I754:K754),3)),"")</f>
        <v/>
      </c>
      <c r="G754" s="13" t="str">
        <f aca="false">IFERROR(IF(SUM('MRR Conglomerado'!J754:L754)=0,"",ROUND(SUM('MRR Conglomerado'!V754:X754)/SUM('MRR Conglomerado'!J754:L754),3)),"")</f>
        <v/>
      </c>
      <c r="H754" s="13" t="str">
        <f aca="false">IFERROR(IF(SUM('MRR Conglomerado'!K754:M754)=0,"",ROUND(SUM('MRR Conglomerado'!W754:Y754)/SUM('MRR Conglomerado'!K754:M754),3)),"")</f>
        <v/>
      </c>
      <c r="I754" s="13" t="str">
        <f aca="false">IFERROR(IF(SUM('MRR Conglomerado'!L754:N754)=0,"",ROUND(SUM('MRR Conglomerado'!X754:Z754)/SUM('MRR Conglomerado'!L754:N754),3)),"")</f>
        <v/>
      </c>
      <c r="J754" s="13" t="str">
        <f aca="false">IFERROR(IF(SUM('MRR Conglomerado'!M754:O754)=0,"",ROUND(SUM('MRR Conglomerado'!Y754:AA754)/SUM('MRR Conglomerado'!M754:O754),3)),"")</f>
        <v/>
      </c>
      <c r="K754" s="13" t="str">
        <f aca="false">IFERROR(IF(SUM('MRR Conglomerado'!N754:P754)=0,"",ROUND(SUM('MRR Conglomerado'!Z754:AB754)/SUM('MRR Conglomerado'!N754:P754),3)),"")</f>
        <v/>
      </c>
      <c r="L754" s="13" t="str">
        <f aca="false">IFERROR(IF(SUM('MRR Conglomerado'!O754:Q754)=0,"",ROUND(SUM('MRR Conglomerado'!AA754:AC754)/SUM('MRR Conglomerado'!O754:Q754),3)),"")</f>
        <v/>
      </c>
      <c r="M754" s="13" t="str">
        <f aca="false">IFERROR(IF(SUM('MRR Conglomerado'!P754:R754)=0,"",ROUND(SUM('MRR Conglomerado'!AB754:AD754)/SUM('MRR Conglomerado'!P754:R754),3)),"")</f>
        <v/>
      </c>
      <c r="N754" s="13" t="str">
        <f aca="false">IFERROR(IF(SUM('MRR Conglomerado'!Q754:S754)=0,"",ROUND(SUM('MRR Conglomerado'!AC754:AE754)/SUM('MRR Conglomerado'!Q754:S754),3)),"")</f>
        <v/>
      </c>
      <c r="O754" s="13" t="str">
        <f aca="false">IFERROR(IF(SUM('MRR Conglomerado'!R754:T754)=0,"",ROUND(SUM('MRR Conglomerado'!AD754:AF754)/SUM('MRR Conglomerado'!R754:T754),3)),"")</f>
        <v/>
      </c>
      <c r="P754" s="13" t="str">
        <f aca="false">IFERROR(IF(SUM('MRR Conglomerado'!S754:U754)=0,"",ROUND(SUM('MRR Conglomerado'!AE754:AG754)/SUM('MRR Conglomerado'!S754:U754),3)),"")</f>
        <v/>
      </c>
      <c r="Q754" s="13" t="str">
        <f aca="false">IFERROR(IF(SUM('MRR Conglomerado'!T754:V754)=0,"",ROUND(SUM('MRR Conglomerado'!AF754:AH754)/SUM('MRR Conglomerado'!T754:V754),3)),"")</f>
        <v/>
      </c>
      <c r="R754" s="13" t="str">
        <f aca="false">IFERROR(IF(SUM('MRR Conglomerado'!U754:W754)=0,"",ROUND(SUM('MRR Conglomerado'!AG754:AI754)/SUM('MRR Conglomerado'!U754:W754),3)),"")</f>
        <v/>
      </c>
      <c r="S754" s="13" t="str">
        <f aca="false">IFERROR(IF(SUM('MRR Conglomerado'!V754:X754)=0,"",ROUND(SUM('MRR Conglomerado'!AH754:AJ754)/SUM('MRR Conglomerado'!V754:X754),3)),"")</f>
        <v/>
      </c>
      <c r="T754" s="13" t="str">
        <f aca="false">IFERROR(IF(SUM('MRR Conglomerado'!W754:Y754)=0,"",ROUND(SUM('MRR Conglomerado'!AI754:AK754)/SUM('MRR Conglomerado'!W754:Y754),3)),"")</f>
        <v/>
      </c>
      <c r="U754" s="13" t="str">
        <f aca="false">IFERROR(IF(SUM('MRR Conglomerado'!X754:Z754)=0,"",ROUND(SUM('MRR Conglomerado'!AJ754:AL754)/SUM('MRR Conglomerado'!X754:Z754),3)),"")</f>
        <v/>
      </c>
      <c r="V754" s="13" t="str">
        <f aca="false">IFERROR(IF(SUM('MRR Conglomerado'!Y754:AA754)=0,"",ROUND(SUM('MRR Conglomerado'!AK754:AM754)/SUM('MRR Conglomerado'!Y754:AA754),3)),"")</f>
        <v/>
      </c>
      <c r="W754" s="13" t="str">
        <f aca="false">IFERROR(IF(SUM('MRR Conglomerado'!Z754:AB754)=0,"",ROUND(SUM('MRR Conglomerado'!AL754:AN754)/SUM('MRR Conglomerado'!Z754:AB754),3)),"")</f>
        <v/>
      </c>
      <c r="X754" s="13" t="str">
        <f aca="false">IFERROR(IF(SUM('MRR Conglomerado'!AA754:AC754)=0,"",ROUND(SUM('MRR Conglomerado'!AM754:AO754)/SUM('MRR Conglomerado'!AA754:AC754),3)),"")</f>
        <v/>
      </c>
      <c r="Y754" s="13" t="str">
        <f aca="false">IFERROR(IF(SUM('MRR Conglomerado'!AB754:AD754)=0,"",ROUND(SUM('MRR Conglomerado'!AN754:AP754)/SUM('MRR Conglomerado'!AB754:AD754),3)),"")</f>
        <v/>
      </c>
      <c r="Z754" s="13" t="str">
        <f aca="false">IFERROR(IF(SUM('MRR Conglomerado'!AC754:AE754)=0,"",ROUND(SUM('MRR Conglomerado'!AO754:AQ754)/SUM('MRR Conglomerado'!AC754:AE754),3)),"")</f>
        <v/>
      </c>
      <c r="AA754" s="13" t="str">
        <f aca="false">IFERROR(IF(SUM('MRR Conglomerado'!AD754:AF754)=0,"",ROUND(SUM('MRR Conglomerado'!AP754:AR754)/SUM('MRR Conglomerado'!AD754:AF754),3)),"")</f>
        <v/>
      </c>
      <c r="AB754" s="13" t="str">
        <f aca="false">IFERROR(IF(SUM('MRR Conglomerado'!AE754:AG754)=0,"",ROUND(SUM('MRR Conglomerado'!AQ754:AS754)/SUM('MRR Conglomerado'!AE754:AG754),3)),"")</f>
        <v/>
      </c>
    </row>
    <row r="755" customFormat="false" ht="15" hidden="false" customHeight="false" outlineLevel="0" collapsed="false">
      <c r="A755" s="10" t="s">
        <v>1570</v>
      </c>
      <c r="B755" s="13" t="str">
        <f aca="false">IFERROR(IF(SUM('MRR Conglomerado'!E755:G755)=0,"",ROUND(SUM('MRR Conglomerado'!Q755:S755)/SUM('MRR Conglomerado'!E755:G755),3)),"")</f>
        <v/>
      </c>
      <c r="C755" s="13" t="str">
        <f aca="false">IFERROR(IF(SUM('MRR Conglomerado'!F755:H755)=0,"",ROUND(SUM('MRR Conglomerado'!R755:T755)/SUM('MRR Conglomerado'!F755:H755),3)),"")</f>
        <v/>
      </c>
      <c r="D755" s="13" t="str">
        <f aca="false">IFERROR(IF(SUM('MRR Conglomerado'!G755:I755)=0,"",ROUND(SUM('MRR Conglomerado'!S755:U755)/SUM('MRR Conglomerado'!G755:I755),3)),"")</f>
        <v/>
      </c>
      <c r="E755" s="13" t="str">
        <f aca="false">IFERROR(IF(SUM('MRR Conglomerado'!H755:J755)=0,"",ROUND(SUM('MRR Conglomerado'!T755:V755)/SUM('MRR Conglomerado'!H755:J755),3)),"")</f>
        <v/>
      </c>
      <c r="F755" s="13" t="str">
        <f aca="false">IFERROR(IF(SUM('MRR Conglomerado'!I755:K755)=0,"",ROUND(SUM('MRR Conglomerado'!U755:W755)/SUM('MRR Conglomerado'!I755:K755),3)),"")</f>
        <v/>
      </c>
      <c r="G755" s="13" t="str">
        <f aca="false">IFERROR(IF(SUM('MRR Conglomerado'!J755:L755)=0,"",ROUND(SUM('MRR Conglomerado'!V755:X755)/SUM('MRR Conglomerado'!J755:L755),3)),"")</f>
        <v/>
      </c>
      <c r="H755" s="13" t="str">
        <f aca="false">IFERROR(IF(SUM('MRR Conglomerado'!K755:M755)=0,"",ROUND(SUM('MRR Conglomerado'!W755:Y755)/SUM('MRR Conglomerado'!K755:M755),3)),"")</f>
        <v/>
      </c>
      <c r="I755" s="13" t="str">
        <f aca="false">IFERROR(IF(SUM('MRR Conglomerado'!L755:N755)=0,"",ROUND(SUM('MRR Conglomerado'!X755:Z755)/SUM('MRR Conglomerado'!L755:N755),3)),"")</f>
        <v/>
      </c>
      <c r="J755" s="13" t="str">
        <f aca="false">IFERROR(IF(SUM('MRR Conglomerado'!M755:O755)=0,"",ROUND(SUM('MRR Conglomerado'!Y755:AA755)/SUM('MRR Conglomerado'!M755:O755),3)),"")</f>
        <v/>
      </c>
      <c r="K755" s="13" t="str">
        <f aca="false">IFERROR(IF(SUM('MRR Conglomerado'!N755:P755)=0,"",ROUND(SUM('MRR Conglomerado'!Z755:AB755)/SUM('MRR Conglomerado'!N755:P755),3)),"")</f>
        <v/>
      </c>
      <c r="L755" s="13" t="str">
        <f aca="false">IFERROR(IF(SUM('MRR Conglomerado'!O755:Q755)=0,"",ROUND(SUM('MRR Conglomerado'!AA755:AC755)/SUM('MRR Conglomerado'!O755:Q755),3)),"")</f>
        <v/>
      </c>
      <c r="M755" s="13" t="str">
        <f aca="false">IFERROR(IF(SUM('MRR Conglomerado'!P755:R755)=0,"",ROUND(SUM('MRR Conglomerado'!AB755:AD755)/SUM('MRR Conglomerado'!P755:R755),3)),"")</f>
        <v/>
      </c>
      <c r="N755" s="13" t="str">
        <f aca="false">IFERROR(IF(SUM('MRR Conglomerado'!Q755:S755)=0,"",ROUND(SUM('MRR Conglomerado'!AC755:AE755)/SUM('MRR Conglomerado'!Q755:S755),3)),"")</f>
        <v/>
      </c>
      <c r="O755" s="13" t="str">
        <f aca="false">IFERROR(IF(SUM('MRR Conglomerado'!R755:T755)=0,"",ROUND(SUM('MRR Conglomerado'!AD755:AF755)/SUM('MRR Conglomerado'!R755:T755),3)),"")</f>
        <v/>
      </c>
      <c r="P755" s="13" t="str">
        <f aca="false">IFERROR(IF(SUM('MRR Conglomerado'!S755:U755)=0,"",ROUND(SUM('MRR Conglomerado'!AE755:AG755)/SUM('MRR Conglomerado'!S755:U755),3)),"")</f>
        <v/>
      </c>
      <c r="Q755" s="13" t="str">
        <f aca="false">IFERROR(IF(SUM('MRR Conglomerado'!T755:V755)=0,"",ROUND(SUM('MRR Conglomerado'!AF755:AH755)/SUM('MRR Conglomerado'!T755:V755),3)),"")</f>
        <v/>
      </c>
      <c r="R755" s="13" t="str">
        <f aca="false">IFERROR(IF(SUM('MRR Conglomerado'!U755:W755)=0,"",ROUND(SUM('MRR Conglomerado'!AG755:AI755)/SUM('MRR Conglomerado'!U755:W755),3)),"")</f>
        <v/>
      </c>
      <c r="S755" s="13" t="str">
        <f aca="false">IFERROR(IF(SUM('MRR Conglomerado'!V755:X755)=0,"",ROUND(SUM('MRR Conglomerado'!AH755:AJ755)/SUM('MRR Conglomerado'!V755:X755),3)),"")</f>
        <v/>
      </c>
      <c r="T755" s="13" t="str">
        <f aca="false">IFERROR(IF(SUM('MRR Conglomerado'!W755:Y755)=0,"",ROUND(SUM('MRR Conglomerado'!AI755:AK755)/SUM('MRR Conglomerado'!W755:Y755),3)),"")</f>
        <v/>
      </c>
      <c r="U755" s="13" t="str">
        <f aca="false">IFERROR(IF(SUM('MRR Conglomerado'!X755:Z755)=0,"",ROUND(SUM('MRR Conglomerado'!AJ755:AL755)/SUM('MRR Conglomerado'!X755:Z755),3)),"")</f>
        <v/>
      </c>
      <c r="V755" s="13" t="str">
        <f aca="false">IFERROR(IF(SUM('MRR Conglomerado'!Y755:AA755)=0,"",ROUND(SUM('MRR Conglomerado'!AK755:AM755)/SUM('MRR Conglomerado'!Y755:AA755),3)),"")</f>
        <v/>
      </c>
      <c r="W755" s="13" t="str">
        <f aca="false">IFERROR(IF(SUM('MRR Conglomerado'!Z755:AB755)=0,"",ROUND(SUM('MRR Conglomerado'!AL755:AN755)/SUM('MRR Conglomerado'!Z755:AB755),3)),"")</f>
        <v/>
      </c>
      <c r="X755" s="13" t="str">
        <f aca="false">IFERROR(IF(SUM('MRR Conglomerado'!AA755:AC755)=0,"",ROUND(SUM('MRR Conglomerado'!AM755:AO755)/SUM('MRR Conglomerado'!AA755:AC755),3)),"")</f>
        <v/>
      </c>
      <c r="Y755" s="13" t="str">
        <f aca="false">IFERROR(IF(SUM('MRR Conglomerado'!AB755:AD755)=0,"",ROUND(SUM('MRR Conglomerado'!AN755:AP755)/SUM('MRR Conglomerado'!AB755:AD755),3)),"")</f>
        <v/>
      </c>
      <c r="Z755" s="13" t="str">
        <f aca="false">IFERROR(IF(SUM('MRR Conglomerado'!AC755:AE755)=0,"",ROUND(SUM('MRR Conglomerado'!AO755:AQ755)/SUM('MRR Conglomerado'!AC755:AE755),3)),"")</f>
        <v/>
      </c>
      <c r="AA755" s="13" t="str">
        <f aca="false">IFERROR(IF(SUM('MRR Conglomerado'!AD755:AF755)=0,"",ROUND(SUM('MRR Conglomerado'!AP755:AR755)/SUM('MRR Conglomerado'!AD755:AF755),3)),"")</f>
        <v/>
      </c>
      <c r="AB755" s="13" t="str">
        <f aca="false">IFERROR(IF(SUM('MRR Conglomerado'!AE755:AG755)=0,"",ROUND(SUM('MRR Conglomerado'!AQ755:AS755)/SUM('MRR Conglomerado'!AE755:AG755),3)),"")</f>
        <v/>
      </c>
    </row>
    <row r="756" customFormat="false" ht="15" hidden="false" customHeight="false" outlineLevel="0" collapsed="false">
      <c r="A756" s="10" t="s">
        <v>1572</v>
      </c>
      <c r="B756" s="13" t="str">
        <f aca="false">IFERROR(IF(SUM('MRR Conglomerado'!E756:G756)=0,"",ROUND(SUM('MRR Conglomerado'!Q756:S756)/SUM('MRR Conglomerado'!E756:G756),3)),"")</f>
        <v/>
      </c>
      <c r="C756" s="13" t="str">
        <f aca="false">IFERROR(IF(SUM('MRR Conglomerado'!F756:H756)=0,"",ROUND(SUM('MRR Conglomerado'!R756:T756)/SUM('MRR Conglomerado'!F756:H756),3)),"")</f>
        <v/>
      </c>
      <c r="D756" s="13" t="str">
        <f aca="false">IFERROR(IF(SUM('MRR Conglomerado'!G756:I756)=0,"",ROUND(SUM('MRR Conglomerado'!S756:U756)/SUM('MRR Conglomerado'!G756:I756),3)),"")</f>
        <v/>
      </c>
      <c r="E756" s="13" t="str">
        <f aca="false">IFERROR(IF(SUM('MRR Conglomerado'!H756:J756)=0,"",ROUND(SUM('MRR Conglomerado'!T756:V756)/SUM('MRR Conglomerado'!H756:J756),3)),"")</f>
        <v/>
      </c>
      <c r="F756" s="13" t="str">
        <f aca="false">IFERROR(IF(SUM('MRR Conglomerado'!I756:K756)=0,"",ROUND(SUM('MRR Conglomerado'!U756:W756)/SUM('MRR Conglomerado'!I756:K756),3)),"")</f>
        <v/>
      </c>
      <c r="G756" s="13" t="str">
        <f aca="false">IFERROR(IF(SUM('MRR Conglomerado'!J756:L756)=0,"",ROUND(SUM('MRR Conglomerado'!V756:X756)/SUM('MRR Conglomerado'!J756:L756),3)),"")</f>
        <v/>
      </c>
      <c r="H756" s="13" t="str">
        <f aca="false">IFERROR(IF(SUM('MRR Conglomerado'!K756:M756)=0,"",ROUND(SUM('MRR Conglomerado'!W756:Y756)/SUM('MRR Conglomerado'!K756:M756),3)),"")</f>
        <v/>
      </c>
      <c r="I756" s="13" t="str">
        <f aca="false">IFERROR(IF(SUM('MRR Conglomerado'!L756:N756)=0,"",ROUND(SUM('MRR Conglomerado'!X756:Z756)/SUM('MRR Conglomerado'!L756:N756),3)),"")</f>
        <v/>
      </c>
      <c r="J756" s="13" t="str">
        <f aca="false">IFERROR(IF(SUM('MRR Conglomerado'!M756:O756)=0,"",ROUND(SUM('MRR Conglomerado'!Y756:AA756)/SUM('MRR Conglomerado'!M756:O756),3)),"")</f>
        <v/>
      </c>
      <c r="K756" s="13" t="str">
        <f aca="false">IFERROR(IF(SUM('MRR Conglomerado'!N756:P756)=0,"",ROUND(SUM('MRR Conglomerado'!Z756:AB756)/SUM('MRR Conglomerado'!N756:P756),3)),"")</f>
        <v/>
      </c>
      <c r="L756" s="13" t="str">
        <f aca="false">IFERROR(IF(SUM('MRR Conglomerado'!O756:Q756)=0,"",ROUND(SUM('MRR Conglomerado'!AA756:AC756)/SUM('MRR Conglomerado'!O756:Q756),3)),"")</f>
        <v/>
      </c>
      <c r="M756" s="13" t="str">
        <f aca="false">IFERROR(IF(SUM('MRR Conglomerado'!P756:R756)=0,"",ROUND(SUM('MRR Conglomerado'!AB756:AD756)/SUM('MRR Conglomerado'!P756:R756),3)),"")</f>
        <v/>
      </c>
      <c r="N756" s="13" t="str">
        <f aca="false">IFERROR(IF(SUM('MRR Conglomerado'!Q756:S756)=0,"",ROUND(SUM('MRR Conglomerado'!AC756:AE756)/SUM('MRR Conglomerado'!Q756:S756),3)),"")</f>
        <v/>
      </c>
      <c r="O756" s="13" t="str">
        <f aca="false">IFERROR(IF(SUM('MRR Conglomerado'!R756:T756)=0,"",ROUND(SUM('MRR Conglomerado'!AD756:AF756)/SUM('MRR Conglomerado'!R756:T756),3)),"")</f>
        <v/>
      </c>
      <c r="P756" s="13" t="str">
        <f aca="false">IFERROR(IF(SUM('MRR Conglomerado'!S756:U756)=0,"",ROUND(SUM('MRR Conglomerado'!AE756:AG756)/SUM('MRR Conglomerado'!S756:U756),3)),"")</f>
        <v/>
      </c>
      <c r="Q756" s="13" t="str">
        <f aca="false">IFERROR(IF(SUM('MRR Conglomerado'!T756:V756)=0,"",ROUND(SUM('MRR Conglomerado'!AF756:AH756)/SUM('MRR Conglomerado'!T756:V756),3)),"")</f>
        <v/>
      </c>
      <c r="R756" s="13" t="str">
        <f aca="false">IFERROR(IF(SUM('MRR Conglomerado'!U756:W756)=0,"",ROUND(SUM('MRR Conglomerado'!AG756:AI756)/SUM('MRR Conglomerado'!U756:W756),3)),"")</f>
        <v/>
      </c>
      <c r="S756" s="13" t="str">
        <f aca="false">IFERROR(IF(SUM('MRR Conglomerado'!V756:X756)=0,"",ROUND(SUM('MRR Conglomerado'!AH756:AJ756)/SUM('MRR Conglomerado'!V756:X756),3)),"")</f>
        <v/>
      </c>
      <c r="T756" s="13" t="str">
        <f aca="false">IFERROR(IF(SUM('MRR Conglomerado'!W756:Y756)=0,"",ROUND(SUM('MRR Conglomerado'!AI756:AK756)/SUM('MRR Conglomerado'!W756:Y756),3)),"")</f>
        <v/>
      </c>
      <c r="U756" s="13" t="str">
        <f aca="false">IFERROR(IF(SUM('MRR Conglomerado'!X756:Z756)=0,"",ROUND(SUM('MRR Conglomerado'!AJ756:AL756)/SUM('MRR Conglomerado'!X756:Z756),3)),"")</f>
        <v/>
      </c>
      <c r="V756" s="13" t="str">
        <f aca="false">IFERROR(IF(SUM('MRR Conglomerado'!Y756:AA756)=0,"",ROUND(SUM('MRR Conglomerado'!AK756:AM756)/SUM('MRR Conglomerado'!Y756:AA756),3)),"")</f>
        <v/>
      </c>
      <c r="W756" s="13" t="str">
        <f aca="false">IFERROR(IF(SUM('MRR Conglomerado'!Z756:AB756)=0,"",ROUND(SUM('MRR Conglomerado'!AL756:AN756)/SUM('MRR Conglomerado'!Z756:AB756),3)),"")</f>
        <v/>
      </c>
      <c r="X756" s="13" t="str">
        <f aca="false">IFERROR(IF(SUM('MRR Conglomerado'!AA756:AC756)=0,"",ROUND(SUM('MRR Conglomerado'!AM756:AO756)/SUM('MRR Conglomerado'!AA756:AC756),3)),"")</f>
        <v/>
      </c>
      <c r="Y756" s="13" t="str">
        <f aca="false">IFERROR(IF(SUM('MRR Conglomerado'!AB756:AD756)=0,"",ROUND(SUM('MRR Conglomerado'!AN756:AP756)/SUM('MRR Conglomerado'!AB756:AD756),3)),"")</f>
        <v/>
      </c>
      <c r="Z756" s="13" t="str">
        <f aca="false">IFERROR(IF(SUM('MRR Conglomerado'!AC756:AE756)=0,"",ROUND(SUM('MRR Conglomerado'!AO756:AQ756)/SUM('MRR Conglomerado'!AC756:AE756),3)),"")</f>
        <v/>
      </c>
      <c r="AA756" s="13" t="n">
        <f aca="false">IFERROR(IF(SUM('MRR Conglomerado'!AD756:AF756)=0,"",ROUND(SUM('MRR Conglomerado'!AP756:AR756)/SUM('MRR Conglomerado'!AD756:AF756),3)),"")</f>
        <v>0</v>
      </c>
      <c r="AB756" s="13" t="n">
        <f aca="false">IFERROR(IF(SUM('MRR Conglomerado'!AE756:AG756)=0,"",ROUND(SUM('MRR Conglomerado'!AQ756:AS756)/SUM('MRR Conglomerado'!AE756:AG756),3)),"")</f>
        <v>0</v>
      </c>
    </row>
    <row r="757" customFormat="false" ht="15" hidden="false" customHeight="false" outlineLevel="0" collapsed="false">
      <c r="A757" s="10" t="s">
        <v>1574</v>
      </c>
      <c r="B757" s="13" t="str">
        <f aca="false">IFERROR(IF(SUM('MRR Conglomerado'!E757:G757)=0,"",ROUND(SUM('MRR Conglomerado'!Q757:S757)/SUM('MRR Conglomerado'!E757:G757),3)),"")</f>
        <v/>
      </c>
      <c r="C757" s="13" t="str">
        <f aca="false">IFERROR(IF(SUM('MRR Conglomerado'!F757:H757)=0,"",ROUND(SUM('MRR Conglomerado'!R757:T757)/SUM('MRR Conglomerado'!F757:H757),3)),"")</f>
        <v/>
      </c>
      <c r="D757" s="13" t="str">
        <f aca="false">IFERROR(IF(SUM('MRR Conglomerado'!G757:I757)=0,"",ROUND(SUM('MRR Conglomerado'!S757:U757)/SUM('MRR Conglomerado'!G757:I757),3)),"")</f>
        <v/>
      </c>
      <c r="E757" s="13" t="str">
        <f aca="false">IFERROR(IF(SUM('MRR Conglomerado'!H757:J757)=0,"",ROUND(SUM('MRR Conglomerado'!T757:V757)/SUM('MRR Conglomerado'!H757:J757),3)),"")</f>
        <v/>
      </c>
      <c r="F757" s="13" t="str">
        <f aca="false">IFERROR(IF(SUM('MRR Conglomerado'!I757:K757)=0,"",ROUND(SUM('MRR Conglomerado'!U757:W757)/SUM('MRR Conglomerado'!I757:K757),3)),"")</f>
        <v/>
      </c>
      <c r="G757" s="13" t="str">
        <f aca="false">IFERROR(IF(SUM('MRR Conglomerado'!J757:L757)=0,"",ROUND(SUM('MRR Conglomerado'!V757:X757)/SUM('MRR Conglomerado'!J757:L757),3)),"")</f>
        <v/>
      </c>
      <c r="H757" s="13" t="str">
        <f aca="false">IFERROR(IF(SUM('MRR Conglomerado'!K757:M757)=0,"",ROUND(SUM('MRR Conglomerado'!W757:Y757)/SUM('MRR Conglomerado'!K757:M757),3)),"")</f>
        <v/>
      </c>
      <c r="I757" s="13" t="str">
        <f aca="false">IFERROR(IF(SUM('MRR Conglomerado'!L757:N757)=0,"",ROUND(SUM('MRR Conglomerado'!X757:Z757)/SUM('MRR Conglomerado'!L757:N757),3)),"")</f>
        <v/>
      </c>
      <c r="J757" s="13" t="str">
        <f aca="false">IFERROR(IF(SUM('MRR Conglomerado'!M757:O757)=0,"",ROUND(SUM('MRR Conglomerado'!Y757:AA757)/SUM('MRR Conglomerado'!M757:O757),3)),"")</f>
        <v/>
      </c>
      <c r="K757" s="13" t="str">
        <f aca="false">IFERROR(IF(SUM('MRR Conglomerado'!N757:P757)=0,"",ROUND(SUM('MRR Conglomerado'!Z757:AB757)/SUM('MRR Conglomerado'!N757:P757),3)),"")</f>
        <v/>
      </c>
      <c r="L757" s="13" t="str">
        <f aca="false">IFERROR(IF(SUM('MRR Conglomerado'!O757:Q757)=0,"",ROUND(SUM('MRR Conglomerado'!AA757:AC757)/SUM('MRR Conglomerado'!O757:Q757),3)),"")</f>
        <v/>
      </c>
      <c r="M757" s="13" t="str">
        <f aca="false">IFERROR(IF(SUM('MRR Conglomerado'!P757:R757)=0,"",ROUND(SUM('MRR Conglomerado'!AB757:AD757)/SUM('MRR Conglomerado'!P757:R757),3)),"")</f>
        <v/>
      </c>
      <c r="N757" s="13" t="str">
        <f aca="false">IFERROR(IF(SUM('MRR Conglomerado'!Q757:S757)=0,"",ROUND(SUM('MRR Conglomerado'!AC757:AE757)/SUM('MRR Conglomerado'!Q757:S757),3)),"")</f>
        <v/>
      </c>
      <c r="O757" s="13" t="str">
        <f aca="false">IFERROR(IF(SUM('MRR Conglomerado'!R757:T757)=0,"",ROUND(SUM('MRR Conglomerado'!AD757:AF757)/SUM('MRR Conglomerado'!R757:T757),3)),"")</f>
        <v/>
      </c>
      <c r="P757" s="13" t="str">
        <f aca="false">IFERROR(IF(SUM('MRR Conglomerado'!S757:U757)=0,"",ROUND(SUM('MRR Conglomerado'!AE757:AG757)/SUM('MRR Conglomerado'!S757:U757),3)),"")</f>
        <v/>
      </c>
      <c r="Q757" s="13" t="str">
        <f aca="false">IFERROR(IF(SUM('MRR Conglomerado'!T757:V757)=0,"",ROUND(SUM('MRR Conglomerado'!AF757:AH757)/SUM('MRR Conglomerado'!T757:V757),3)),"")</f>
        <v/>
      </c>
      <c r="R757" s="13" t="str">
        <f aca="false">IFERROR(IF(SUM('MRR Conglomerado'!U757:W757)=0,"",ROUND(SUM('MRR Conglomerado'!AG757:AI757)/SUM('MRR Conglomerado'!U757:W757),3)),"")</f>
        <v/>
      </c>
      <c r="S757" s="13" t="str">
        <f aca="false">IFERROR(IF(SUM('MRR Conglomerado'!V757:X757)=0,"",ROUND(SUM('MRR Conglomerado'!AH757:AJ757)/SUM('MRR Conglomerado'!V757:X757),3)),"")</f>
        <v/>
      </c>
      <c r="T757" s="13" t="str">
        <f aca="false">IFERROR(IF(SUM('MRR Conglomerado'!W757:Y757)=0,"",ROUND(SUM('MRR Conglomerado'!AI757:AK757)/SUM('MRR Conglomerado'!W757:Y757),3)),"")</f>
        <v/>
      </c>
      <c r="U757" s="13" t="str">
        <f aca="false">IFERROR(IF(SUM('MRR Conglomerado'!X757:Z757)=0,"",ROUND(SUM('MRR Conglomerado'!AJ757:AL757)/SUM('MRR Conglomerado'!X757:Z757),3)),"")</f>
        <v/>
      </c>
      <c r="V757" s="13" t="str">
        <f aca="false">IFERROR(IF(SUM('MRR Conglomerado'!Y757:AA757)=0,"",ROUND(SUM('MRR Conglomerado'!AK757:AM757)/SUM('MRR Conglomerado'!Y757:AA757),3)),"")</f>
        <v/>
      </c>
      <c r="W757" s="13" t="str">
        <f aca="false">IFERROR(IF(SUM('MRR Conglomerado'!Z757:AB757)=0,"",ROUND(SUM('MRR Conglomerado'!AL757:AN757)/SUM('MRR Conglomerado'!Z757:AB757),3)),"")</f>
        <v/>
      </c>
      <c r="X757" s="13" t="str">
        <f aca="false">IFERROR(IF(SUM('MRR Conglomerado'!AA757:AC757)=0,"",ROUND(SUM('MRR Conglomerado'!AM757:AO757)/SUM('MRR Conglomerado'!AA757:AC757),3)),"")</f>
        <v/>
      </c>
      <c r="Y757" s="13" t="str">
        <f aca="false">IFERROR(IF(SUM('MRR Conglomerado'!AB757:AD757)=0,"",ROUND(SUM('MRR Conglomerado'!AN757:AP757)/SUM('MRR Conglomerado'!AB757:AD757),3)),"")</f>
        <v/>
      </c>
      <c r="Z757" s="13" t="str">
        <f aca="false">IFERROR(IF(SUM('MRR Conglomerado'!AC757:AE757)=0,"",ROUND(SUM('MRR Conglomerado'!AO757:AQ757)/SUM('MRR Conglomerado'!AC757:AE757),3)),"")</f>
        <v/>
      </c>
      <c r="AA757" s="13" t="str">
        <f aca="false">IFERROR(IF(SUM('MRR Conglomerado'!AD757:AF757)=0,"",ROUND(SUM('MRR Conglomerado'!AP757:AR757)/SUM('MRR Conglomerado'!AD757:AF757),3)),"")</f>
        <v/>
      </c>
      <c r="AB757" s="13" t="str">
        <f aca="false">IFERROR(IF(SUM('MRR Conglomerado'!AE757:AG757)=0,"",ROUND(SUM('MRR Conglomerado'!AQ757:AS757)/SUM('MRR Conglomerado'!AE757:AG757),3)),"")</f>
        <v/>
      </c>
    </row>
    <row r="758" customFormat="false" ht="15" hidden="false" customHeight="false" outlineLevel="0" collapsed="false">
      <c r="A758" s="10" t="s">
        <v>1576</v>
      </c>
      <c r="B758" s="13" t="str">
        <f aca="false">IFERROR(IF(SUM('MRR Conglomerado'!E758:G758)=0,"",ROUND(SUM('MRR Conglomerado'!Q758:S758)/SUM('MRR Conglomerado'!E758:G758),3)),"")</f>
        <v/>
      </c>
      <c r="C758" s="13" t="str">
        <f aca="false">IFERROR(IF(SUM('MRR Conglomerado'!F758:H758)=0,"",ROUND(SUM('MRR Conglomerado'!R758:T758)/SUM('MRR Conglomerado'!F758:H758),3)),"")</f>
        <v/>
      </c>
      <c r="D758" s="13" t="str">
        <f aca="false">IFERROR(IF(SUM('MRR Conglomerado'!G758:I758)=0,"",ROUND(SUM('MRR Conglomerado'!S758:U758)/SUM('MRR Conglomerado'!G758:I758),3)),"")</f>
        <v/>
      </c>
      <c r="E758" s="13" t="str">
        <f aca="false">IFERROR(IF(SUM('MRR Conglomerado'!H758:J758)=0,"",ROUND(SUM('MRR Conglomerado'!T758:V758)/SUM('MRR Conglomerado'!H758:J758),3)),"")</f>
        <v/>
      </c>
      <c r="F758" s="13" t="str">
        <f aca="false">IFERROR(IF(SUM('MRR Conglomerado'!I758:K758)=0,"",ROUND(SUM('MRR Conglomerado'!U758:W758)/SUM('MRR Conglomerado'!I758:K758),3)),"")</f>
        <v/>
      </c>
      <c r="G758" s="13" t="str">
        <f aca="false">IFERROR(IF(SUM('MRR Conglomerado'!J758:L758)=0,"",ROUND(SUM('MRR Conglomerado'!V758:X758)/SUM('MRR Conglomerado'!J758:L758),3)),"")</f>
        <v/>
      </c>
      <c r="H758" s="13" t="str">
        <f aca="false">IFERROR(IF(SUM('MRR Conglomerado'!K758:M758)=0,"",ROUND(SUM('MRR Conglomerado'!W758:Y758)/SUM('MRR Conglomerado'!K758:M758),3)),"")</f>
        <v/>
      </c>
      <c r="I758" s="13" t="str">
        <f aca="false">IFERROR(IF(SUM('MRR Conglomerado'!L758:N758)=0,"",ROUND(SUM('MRR Conglomerado'!X758:Z758)/SUM('MRR Conglomerado'!L758:N758),3)),"")</f>
        <v/>
      </c>
      <c r="J758" s="13" t="str">
        <f aca="false">IFERROR(IF(SUM('MRR Conglomerado'!M758:O758)=0,"",ROUND(SUM('MRR Conglomerado'!Y758:AA758)/SUM('MRR Conglomerado'!M758:O758),3)),"")</f>
        <v/>
      </c>
      <c r="K758" s="13" t="str">
        <f aca="false">IFERROR(IF(SUM('MRR Conglomerado'!N758:P758)=0,"",ROUND(SUM('MRR Conglomerado'!Z758:AB758)/SUM('MRR Conglomerado'!N758:P758),3)),"")</f>
        <v/>
      </c>
      <c r="L758" s="13" t="str">
        <f aca="false">IFERROR(IF(SUM('MRR Conglomerado'!O758:Q758)=0,"",ROUND(SUM('MRR Conglomerado'!AA758:AC758)/SUM('MRR Conglomerado'!O758:Q758),3)),"")</f>
        <v/>
      </c>
      <c r="M758" s="13" t="str">
        <f aca="false">IFERROR(IF(SUM('MRR Conglomerado'!P758:R758)=0,"",ROUND(SUM('MRR Conglomerado'!AB758:AD758)/SUM('MRR Conglomerado'!P758:R758),3)),"")</f>
        <v/>
      </c>
      <c r="N758" s="13" t="str">
        <f aca="false">IFERROR(IF(SUM('MRR Conglomerado'!Q758:S758)=0,"",ROUND(SUM('MRR Conglomerado'!AC758:AE758)/SUM('MRR Conglomerado'!Q758:S758),3)),"")</f>
        <v/>
      </c>
      <c r="O758" s="13" t="str">
        <f aca="false">IFERROR(IF(SUM('MRR Conglomerado'!R758:T758)=0,"",ROUND(SUM('MRR Conglomerado'!AD758:AF758)/SUM('MRR Conglomerado'!R758:T758),3)),"")</f>
        <v/>
      </c>
      <c r="P758" s="13" t="str">
        <f aca="false">IFERROR(IF(SUM('MRR Conglomerado'!S758:U758)=0,"",ROUND(SUM('MRR Conglomerado'!AE758:AG758)/SUM('MRR Conglomerado'!S758:U758),3)),"")</f>
        <v/>
      </c>
      <c r="Q758" s="13" t="str">
        <f aca="false">IFERROR(IF(SUM('MRR Conglomerado'!T758:V758)=0,"",ROUND(SUM('MRR Conglomerado'!AF758:AH758)/SUM('MRR Conglomerado'!T758:V758),3)),"")</f>
        <v/>
      </c>
      <c r="R758" s="13" t="str">
        <f aca="false">IFERROR(IF(SUM('MRR Conglomerado'!U758:W758)=0,"",ROUND(SUM('MRR Conglomerado'!AG758:AI758)/SUM('MRR Conglomerado'!U758:W758),3)),"")</f>
        <v/>
      </c>
      <c r="S758" s="13" t="str">
        <f aca="false">IFERROR(IF(SUM('MRR Conglomerado'!V758:X758)=0,"",ROUND(SUM('MRR Conglomerado'!AH758:AJ758)/SUM('MRR Conglomerado'!V758:X758),3)),"")</f>
        <v/>
      </c>
      <c r="T758" s="13" t="str">
        <f aca="false">IFERROR(IF(SUM('MRR Conglomerado'!W758:Y758)=0,"",ROUND(SUM('MRR Conglomerado'!AI758:AK758)/SUM('MRR Conglomerado'!W758:Y758),3)),"")</f>
        <v/>
      </c>
      <c r="U758" s="13" t="str">
        <f aca="false">IFERROR(IF(SUM('MRR Conglomerado'!X758:Z758)=0,"",ROUND(SUM('MRR Conglomerado'!AJ758:AL758)/SUM('MRR Conglomerado'!X758:Z758),3)),"")</f>
        <v/>
      </c>
      <c r="V758" s="13" t="str">
        <f aca="false">IFERROR(IF(SUM('MRR Conglomerado'!Y758:AA758)=0,"",ROUND(SUM('MRR Conglomerado'!AK758:AM758)/SUM('MRR Conglomerado'!Y758:AA758),3)),"")</f>
        <v/>
      </c>
      <c r="W758" s="13" t="str">
        <f aca="false">IFERROR(IF(SUM('MRR Conglomerado'!Z758:AB758)=0,"",ROUND(SUM('MRR Conglomerado'!AL758:AN758)/SUM('MRR Conglomerado'!Z758:AB758),3)),"")</f>
        <v/>
      </c>
      <c r="X758" s="13" t="str">
        <f aca="false">IFERROR(IF(SUM('MRR Conglomerado'!AA758:AC758)=0,"",ROUND(SUM('MRR Conglomerado'!AM758:AO758)/SUM('MRR Conglomerado'!AA758:AC758),3)),"")</f>
        <v/>
      </c>
      <c r="Y758" s="13" t="str">
        <f aca="false">IFERROR(IF(SUM('MRR Conglomerado'!AB758:AD758)=0,"",ROUND(SUM('MRR Conglomerado'!AN758:AP758)/SUM('MRR Conglomerado'!AB758:AD758),3)),"")</f>
        <v/>
      </c>
      <c r="Z758" s="13" t="str">
        <f aca="false">IFERROR(IF(SUM('MRR Conglomerado'!AC758:AE758)=0,"",ROUND(SUM('MRR Conglomerado'!AO758:AQ758)/SUM('MRR Conglomerado'!AC758:AE758),3)),"")</f>
        <v/>
      </c>
      <c r="AA758" s="13" t="str">
        <f aca="false">IFERROR(IF(SUM('MRR Conglomerado'!AD758:AF758)=0,"",ROUND(SUM('MRR Conglomerado'!AP758:AR758)/SUM('MRR Conglomerado'!AD758:AF758),3)),"")</f>
        <v/>
      </c>
      <c r="AB758" s="13" t="str">
        <f aca="false">IFERROR(IF(SUM('MRR Conglomerado'!AE758:AG758)=0,"",ROUND(SUM('MRR Conglomerado'!AQ758:AS758)/SUM('MRR Conglomerado'!AE758:AG758),3)),"")</f>
        <v/>
      </c>
    </row>
    <row r="759" customFormat="false" ht="15" hidden="false" customHeight="false" outlineLevel="0" collapsed="false">
      <c r="A759" s="10" t="s">
        <v>1578</v>
      </c>
      <c r="B759" s="13" t="str">
        <f aca="false">IFERROR(IF(SUM('MRR Conglomerado'!E759:G759)=0,"",ROUND(SUM('MRR Conglomerado'!Q759:S759)/SUM('MRR Conglomerado'!E759:G759),3)),"")</f>
        <v/>
      </c>
      <c r="C759" s="13" t="str">
        <f aca="false">IFERROR(IF(SUM('MRR Conglomerado'!F759:H759)=0,"",ROUND(SUM('MRR Conglomerado'!R759:T759)/SUM('MRR Conglomerado'!F759:H759),3)),"")</f>
        <v/>
      </c>
      <c r="D759" s="13" t="str">
        <f aca="false">IFERROR(IF(SUM('MRR Conglomerado'!G759:I759)=0,"",ROUND(SUM('MRR Conglomerado'!S759:U759)/SUM('MRR Conglomerado'!G759:I759),3)),"")</f>
        <v/>
      </c>
      <c r="E759" s="13" t="str">
        <f aca="false">IFERROR(IF(SUM('MRR Conglomerado'!H759:J759)=0,"",ROUND(SUM('MRR Conglomerado'!T759:V759)/SUM('MRR Conglomerado'!H759:J759),3)),"")</f>
        <v/>
      </c>
      <c r="F759" s="13" t="str">
        <f aca="false">IFERROR(IF(SUM('MRR Conglomerado'!I759:K759)=0,"",ROUND(SUM('MRR Conglomerado'!U759:W759)/SUM('MRR Conglomerado'!I759:K759),3)),"")</f>
        <v/>
      </c>
      <c r="G759" s="13" t="str">
        <f aca="false">IFERROR(IF(SUM('MRR Conglomerado'!J759:L759)=0,"",ROUND(SUM('MRR Conglomerado'!V759:X759)/SUM('MRR Conglomerado'!J759:L759),3)),"")</f>
        <v/>
      </c>
      <c r="H759" s="13" t="str">
        <f aca="false">IFERROR(IF(SUM('MRR Conglomerado'!K759:M759)=0,"",ROUND(SUM('MRR Conglomerado'!W759:Y759)/SUM('MRR Conglomerado'!K759:M759),3)),"")</f>
        <v/>
      </c>
      <c r="I759" s="13" t="str">
        <f aca="false">IFERROR(IF(SUM('MRR Conglomerado'!L759:N759)=0,"",ROUND(SUM('MRR Conglomerado'!X759:Z759)/SUM('MRR Conglomerado'!L759:N759),3)),"")</f>
        <v/>
      </c>
      <c r="J759" s="13" t="str">
        <f aca="false">IFERROR(IF(SUM('MRR Conglomerado'!M759:O759)=0,"",ROUND(SUM('MRR Conglomerado'!Y759:AA759)/SUM('MRR Conglomerado'!M759:O759),3)),"")</f>
        <v/>
      </c>
      <c r="K759" s="13" t="str">
        <f aca="false">IFERROR(IF(SUM('MRR Conglomerado'!N759:P759)=0,"",ROUND(SUM('MRR Conglomerado'!Z759:AB759)/SUM('MRR Conglomerado'!N759:P759),3)),"")</f>
        <v/>
      </c>
      <c r="L759" s="13" t="str">
        <f aca="false">IFERROR(IF(SUM('MRR Conglomerado'!O759:Q759)=0,"",ROUND(SUM('MRR Conglomerado'!AA759:AC759)/SUM('MRR Conglomerado'!O759:Q759),3)),"")</f>
        <v/>
      </c>
      <c r="M759" s="13" t="str">
        <f aca="false">IFERROR(IF(SUM('MRR Conglomerado'!P759:R759)=0,"",ROUND(SUM('MRR Conglomerado'!AB759:AD759)/SUM('MRR Conglomerado'!P759:R759),3)),"")</f>
        <v/>
      </c>
      <c r="N759" s="13" t="str">
        <f aca="false">IFERROR(IF(SUM('MRR Conglomerado'!Q759:S759)=0,"",ROUND(SUM('MRR Conglomerado'!AC759:AE759)/SUM('MRR Conglomerado'!Q759:S759),3)),"")</f>
        <v/>
      </c>
      <c r="O759" s="13" t="str">
        <f aca="false">IFERROR(IF(SUM('MRR Conglomerado'!R759:T759)=0,"",ROUND(SUM('MRR Conglomerado'!AD759:AF759)/SUM('MRR Conglomerado'!R759:T759),3)),"")</f>
        <v/>
      </c>
      <c r="P759" s="13" t="str">
        <f aca="false">IFERROR(IF(SUM('MRR Conglomerado'!S759:U759)=0,"",ROUND(SUM('MRR Conglomerado'!AE759:AG759)/SUM('MRR Conglomerado'!S759:U759),3)),"")</f>
        <v/>
      </c>
      <c r="Q759" s="13" t="str">
        <f aca="false">IFERROR(IF(SUM('MRR Conglomerado'!T759:V759)=0,"",ROUND(SUM('MRR Conglomerado'!AF759:AH759)/SUM('MRR Conglomerado'!T759:V759),3)),"")</f>
        <v/>
      </c>
      <c r="R759" s="13" t="str">
        <f aca="false">IFERROR(IF(SUM('MRR Conglomerado'!U759:W759)=0,"",ROUND(SUM('MRR Conglomerado'!AG759:AI759)/SUM('MRR Conglomerado'!U759:W759),3)),"")</f>
        <v/>
      </c>
      <c r="S759" s="13" t="str">
        <f aca="false">IFERROR(IF(SUM('MRR Conglomerado'!V759:X759)=0,"",ROUND(SUM('MRR Conglomerado'!AH759:AJ759)/SUM('MRR Conglomerado'!V759:X759),3)),"")</f>
        <v/>
      </c>
      <c r="T759" s="13" t="str">
        <f aca="false">IFERROR(IF(SUM('MRR Conglomerado'!W759:Y759)=0,"",ROUND(SUM('MRR Conglomerado'!AI759:AK759)/SUM('MRR Conglomerado'!W759:Y759),3)),"")</f>
        <v/>
      </c>
      <c r="U759" s="13" t="str">
        <f aca="false">IFERROR(IF(SUM('MRR Conglomerado'!X759:Z759)=0,"",ROUND(SUM('MRR Conglomerado'!AJ759:AL759)/SUM('MRR Conglomerado'!X759:Z759),3)),"")</f>
        <v/>
      </c>
      <c r="V759" s="13" t="str">
        <f aca="false">IFERROR(IF(SUM('MRR Conglomerado'!Y759:AA759)=0,"",ROUND(SUM('MRR Conglomerado'!AK759:AM759)/SUM('MRR Conglomerado'!Y759:AA759),3)),"")</f>
        <v/>
      </c>
      <c r="W759" s="13" t="str">
        <f aca="false">IFERROR(IF(SUM('MRR Conglomerado'!Z759:AB759)=0,"",ROUND(SUM('MRR Conglomerado'!AL759:AN759)/SUM('MRR Conglomerado'!Z759:AB759),3)),"")</f>
        <v/>
      </c>
      <c r="X759" s="13" t="str">
        <f aca="false">IFERROR(IF(SUM('MRR Conglomerado'!AA759:AC759)=0,"",ROUND(SUM('MRR Conglomerado'!AM759:AO759)/SUM('MRR Conglomerado'!AA759:AC759),3)),"")</f>
        <v/>
      </c>
      <c r="Y759" s="13" t="str">
        <f aca="false">IFERROR(IF(SUM('MRR Conglomerado'!AB759:AD759)=0,"",ROUND(SUM('MRR Conglomerado'!AN759:AP759)/SUM('MRR Conglomerado'!AB759:AD759),3)),"")</f>
        <v/>
      </c>
      <c r="Z759" s="13" t="str">
        <f aca="false">IFERROR(IF(SUM('MRR Conglomerado'!AC759:AE759)=0,"",ROUND(SUM('MRR Conglomerado'!AO759:AQ759)/SUM('MRR Conglomerado'!AC759:AE759),3)),"")</f>
        <v/>
      </c>
      <c r="AA759" s="13" t="str">
        <f aca="false">IFERROR(IF(SUM('MRR Conglomerado'!AD759:AF759)=0,"",ROUND(SUM('MRR Conglomerado'!AP759:AR759)/SUM('MRR Conglomerado'!AD759:AF759),3)),"")</f>
        <v/>
      </c>
      <c r="AB759" s="13" t="str">
        <f aca="false">IFERROR(IF(SUM('MRR Conglomerado'!AE759:AG759)=0,"",ROUND(SUM('MRR Conglomerado'!AQ759:AS759)/SUM('MRR Conglomerado'!AE759:AG759),3)),"")</f>
        <v/>
      </c>
    </row>
    <row r="760" customFormat="false" ht="15" hidden="false" customHeight="false" outlineLevel="0" collapsed="false">
      <c r="A760" s="10" t="s">
        <v>1580</v>
      </c>
      <c r="B760" s="13" t="str">
        <f aca="false">IFERROR(IF(SUM('MRR Conglomerado'!E760:G760)=0,"",ROUND(SUM('MRR Conglomerado'!Q760:S760)/SUM('MRR Conglomerado'!E760:G760),3)),"")</f>
        <v/>
      </c>
      <c r="C760" s="13" t="str">
        <f aca="false">IFERROR(IF(SUM('MRR Conglomerado'!F760:H760)=0,"",ROUND(SUM('MRR Conglomerado'!R760:T760)/SUM('MRR Conglomerado'!F760:H760),3)),"")</f>
        <v/>
      </c>
      <c r="D760" s="13" t="str">
        <f aca="false">IFERROR(IF(SUM('MRR Conglomerado'!G760:I760)=0,"",ROUND(SUM('MRR Conglomerado'!S760:U760)/SUM('MRR Conglomerado'!G760:I760),3)),"")</f>
        <v/>
      </c>
      <c r="E760" s="13" t="str">
        <f aca="false">IFERROR(IF(SUM('MRR Conglomerado'!H760:J760)=0,"",ROUND(SUM('MRR Conglomerado'!T760:V760)/SUM('MRR Conglomerado'!H760:J760),3)),"")</f>
        <v/>
      </c>
      <c r="F760" s="13" t="str">
        <f aca="false">IFERROR(IF(SUM('MRR Conglomerado'!I760:K760)=0,"",ROUND(SUM('MRR Conglomerado'!U760:W760)/SUM('MRR Conglomerado'!I760:K760),3)),"")</f>
        <v/>
      </c>
      <c r="G760" s="13" t="str">
        <f aca="false">IFERROR(IF(SUM('MRR Conglomerado'!J760:L760)=0,"",ROUND(SUM('MRR Conglomerado'!V760:X760)/SUM('MRR Conglomerado'!J760:L760),3)),"")</f>
        <v/>
      </c>
      <c r="H760" s="13" t="str">
        <f aca="false">IFERROR(IF(SUM('MRR Conglomerado'!K760:M760)=0,"",ROUND(SUM('MRR Conglomerado'!W760:Y760)/SUM('MRR Conglomerado'!K760:M760),3)),"")</f>
        <v/>
      </c>
      <c r="I760" s="13" t="str">
        <f aca="false">IFERROR(IF(SUM('MRR Conglomerado'!L760:N760)=0,"",ROUND(SUM('MRR Conglomerado'!X760:Z760)/SUM('MRR Conglomerado'!L760:N760),3)),"")</f>
        <v/>
      </c>
      <c r="J760" s="13" t="str">
        <f aca="false">IFERROR(IF(SUM('MRR Conglomerado'!M760:O760)=0,"",ROUND(SUM('MRR Conglomerado'!Y760:AA760)/SUM('MRR Conglomerado'!M760:O760),3)),"")</f>
        <v/>
      </c>
      <c r="K760" s="13" t="str">
        <f aca="false">IFERROR(IF(SUM('MRR Conglomerado'!N760:P760)=0,"",ROUND(SUM('MRR Conglomerado'!Z760:AB760)/SUM('MRR Conglomerado'!N760:P760),3)),"")</f>
        <v/>
      </c>
      <c r="L760" s="13" t="str">
        <f aca="false">IFERROR(IF(SUM('MRR Conglomerado'!O760:Q760)=0,"",ROUND(SUM('MRR Conglomerado'!AA760:AC760)/SUM('MRR Conglomerado'!O760:Q760),3)),"")</f>
        <v/>
      </c>
      <c r="M760" s="13" t="str">
        <f aca="false">IFERROR(IF(SUM('MRR Conglomerado'!P760:R760)=0,"",ROUND(SUM('MRR Conglomerado'!AB760:AD760)/SUM('MRR Conglomerado'!P760:R760),3)),"")</f>
        <v/>
      </c>
      <c r="N760" s="13" t="str">
        <f aca="false">IFERROR(IF(SUM('MRR Conglomerado'!Q760:S760)=0,"",ROUND(SUM('MRR Conglomerado'!AC760:AE760)/SUM('MRR Conglomerado'!Q760:S760),3)),"")</f>
        <v/>
      </c>
      <c r="O760" s="13" t="n">
        <f aca="false">IFERROR(IF(SUM('MRR Conglomerado'!R760:T760)=0,"",ROUND(SUM('MRR Conglomerado'!AD760:AF760)/SUM('MRR Conglomerado'!R760:T760),3)),"")</f>
        <v>1.862</v>
      </c>
      <c r="P760" s="13" t="n">
        <f aca="false">IFERROR(IF(SUM('MRR Conglomerado'!S760:U760)=0,"",ROUND(SUM('MRR Conglomerado'!AE760:AG760)/SUM('MRR Conglomerado'!S760:U760),3)),"")</f>
        <v>1.042</v>
      </c>
      <c r="Q760" s="13" t="n">
        <f aca="false">IFERROR(IF(SUM('MRR Conglomerado'!T760:V760)=0,"",ROUND(SUM('MRR Conglomerado'!AF760:AH760)/SUM('MRR Conglomerado'!T760:V760),3)),"")</f>
        <v>0.757</v>
      </c>
      <c r="R760" s="13" t="n">
        <f aca="false">IFERROR(IF(SUM('MRR Conglomerado'!U760:W760)=0,"",ROUND(SUM('MRR Conglomerado'!AG760:AI760)/SUM('MRR Conglomerado'!U760:W760),3)),"")</f>
        <v>0.967</v>
      </c>
      <c r="S760" s="13" t="n">
        <f aca="false">IFERROR(IF(SUM('MRR Conglomerado'!V760:X760)=0,"",ROUND(SUM('MRR Conglomerado'!AH760:AJ760)/SUM('MRR Conglomerado'!V760:X760),3)),"")</f>
        <v>0.92</v>
      </c>
      <c r="T760" s="13" t="n">
        <f aca="false">IFERROR(IF(SUM('MRR Conglomerado'!W760:Y760)=0,"",ROUND(SUM('MRR Conglomerado'!AI760:AK760)/SUM('MRR Conglomerado'!W760:Y760),3)),"")</f>
        <v>0.85</v>
      </c>
      <c r="U760" s="13" t="n">
        <f aca="false">IFERROR(IF(SUM('MRR Conglomerado'!X760:Z760)=0,"",ROUND(SUM('MRR Conglomerado'!AJ760:AL760)/SUM('MRR Conglomerado'!X760:Z760),3)),"")</f>
        <v>0.569</v>
      </c>
      <c r="V760" s="13" t="n">
        <f aca="false">IFERROR(IF(SUM('MRR Conglomerado'!Y760:AA760)=0,"",ROUND(SUM('MRR Conglomerado'!AK760:AM760)/SUM('MRR Conglomerado'!Y760:AA760),3)),"")</f>
        <v>0.738</v>
      </c>
      <c r="W760" s="13" t="n">
        <f aca="false">IFERROR(IF(SUM('MRR Conglomerado'!Z760:AB760)=0,"",ROUND(SUM('MRR Conglomerado'!AL760:AN760)/SUM('MRR Conglomerado'!Z760:AB760),3)),"")</f>
        <v>0.701</v>
      </c>
      <c r="X760" s="13" t="n">
        <f aca="false">IFERROR(IF(SUM('MRR Conglomerado'!AA760:AC760)=0,"",ROUND(SUM('MRR Conglomerado'!AM760:AO760)/SUM('MRR Conglomerado'!AA760:AC760),3)),"")</f>
        <v>1.034</v>
      </c>
      <c r="Y760" s="13" t="n">
        <f aca="false">IFERROR(IF(SUM('MRR Conglomerado'!AB760:AD760)=0,"",ROUND(SUM('MRR Conglomerado'!AN760:AP760)/SUM('MRR Conglomerado'!AB760:AD760),3)),"")</f>
        <v>0.684</v>
      </c>
      <c r="Z760" s="13" t="n">
        <f aca="false">IFERROR(IF(SUM('MRR Conglomerado'!AC760:AE760)=0,"",ROUND(SUM('MRR Conglomerado'!AO760:AQ760)/SUM('MRR Conglomerado'!AC760:AE760),3)),"")</f>
        <v>0.735</v>
      </c>
      <c r="AA760" s="13" t="n">
        <f aca="false">IFERROR(IF(SUM('MRR Conglomerado'!AD760:AF760)=0,"",ROUND(SUM('MRR Conglomerado'!AP760:AR760)/SUM('MRR Conglomerado'!AD760:AF760),3)),"")</f>
        <v>0.896</v>
      </c>
      <c r="AB760" s="13" t="n">
        <f aca="false">IFERROR(IF(SUM('MRR Conglomerado'!AE760:AG760)=0,"",ROUND(SUM('MRR Conglomerado'!AQ760:AS760)/SUM('MRR Conglomerado'!AE760:AG760),3)),"")</f>
        <v>1.102</v>
      </c>
    </row>
    <row r="761" customFormat="false" ht="15" hidden="false" customHeight="false" outlineLevel="0" collapsed="false">
      <c r="A761" s="10" t="s">
        <v>1582</v>
      </c>
      <c r="B761" s="13" t="str">
        <f aca="false">IFERROR(IF(SUM('MRR Conglomerado'!E761:G761)=0,"",ROUND(SUM('MRR Conglomerado'!Q761:S761)/SUM('MRR Conglomerado'!E761:G761),3)),"")</f>
        <v/>
      </c>
      <c r="C761" s="13" t="n">
        <f aca="false">IFERROR(IF(SUM('MRR Conglomerado'!F761:H761)=0,"",ROUND(SUM('MRR Conglomerado'!R761:T761)/SUM('MRR Conglomerado'!F761:H761),3)),"")</f>
        <v>4.703</v>
      </c>
      <c r="D761" s="13" t="n">
        <f aca="false">IFERROR(IF(SUM('MRR Conglomerado'!G761:I761)=0,"",ROUND(SUM('MRR Conglomerado'!S761:U761)/SUM('MRR Conglomerado'!G761:I761),3)),"")</f>
        <v>2.563</v>
      </c>
      <c r="E761" s="13" t="n">
        <f aca="false">IFERROR(IF(SUM('MRR Conglomerado'!H761:J761)=0,"",ROUND(SUM('MRR Conglomerado'!T761:V761)/SUM('MRR Conglomerado'!H761:J761),3)),"")</f>
        <v>1.951</v>
      </c>
      <c r="F761" s="13" t="n">
        <f aca="false">IFERROR(IF(SUM('MRR Conglomerado'!I761:K761)=0,"",ROUND(SUM('MRR Conglomerado'!U761:W761)/SUM('MRR Conglomerado'!I761:K761),3)),"")</f>
        <v>1.927</v>
      </c>
      <c r="G761" s="13" t="n">
        <f aca="false">IFERROR(IF(SUM('MRR Conglomerado'!J761:L761)=0,"",ROUND(SUM('MRR Conglomerado'!V761:X761)/SUM('MRR Conglomerado'!J761:L761),3)),"")</f>
        <v>1.768</v>
      </c>
      <c r="H761" s="13" t="n">
        <f aca="false">IFERROR(IF(SUM('MRR Conglomerado'!K761:M761)=0,"",ROUND(SUM('MRR Conglomerado'!W761:Y761)/SUM('MRR Conglomerado'!K761:M761),3)),"")</f>
        <v>1.42</v>
      </c>
      <c r="I761" s="13" t="n">
        <f aca="false">IFERROR(IF(SUM('MRR Conglomerado'!L761:N761)=0,"",ROUND(SUM('MRR Conglomerado'!X761:Z761)/SUM('MRR Conglomerado'!L761:N761),3)),"")</f>
        <v>1.26</v>
      </c>
      <c r="J761" s="13" t="n">
        <f aca="false">IFERROR(IF(SUM('MRR Conglomerado'!M761:O761)=0,"",ROUND(SUM('MRR Conglomerado'!Y761:AA761)/SUM('MRR Conglomerado'!M761:O761),3)),"")</f>
        <v>1.198</v>
      </c>
      <c r="K761" s="13" t="n">
        <f aca="false">IFERROR(IF(SUM('MRR Conglomerado'!N761:P761)=0,"",ROUND(SUM('MRR Conglomerado'!Z761:AB761)/SUM('MRR Conglomerado'!N761:P761),3)),"")</f>
        <v>1.137</v>
      </c>
      <c r="L761" s="13" t="n">
        <f aca="false">IFERROR(IF(SUM('MRR Conglomerado'!O761:Q761)=0,"",ROUND(SUM('MRR Conglomerado'!AA761:AC761)/SUM('MRR Conglomerado'!O761:Q761),3)),"")</f>
        <v>1.22</v>
      </c>
      <c r="M761" s="13" t="n">
        <f aca="false">IFERROR(IF(SUM('MRR Conglomerado'!P761:R761)=0,"",ROUND(SUM('MRR Conglomerado'!AB761:AD761)/SUM('MRR Conglomerado'!P761:R761),3)),"")</f>
        <v>1.199</v>
      </c>
      <c r="N761" s="13" t="n">
        <f aca="false">IFERROR(IF(SUM('MRR Conglomerado'!Q761:S761)=0,"",ROUND(SUM('MRR Conglomerado'!AC761:AE761)/SUM('MRR Conglomerado'!Q761:S761),3)),"")</f>
        <v>1.126</v>
      </c>
      <c r="O761" s="13" t="n">
        <f aca="false">IFERROR(IF(SUM('MRR Conglomerado'!R761:T761)=0,"",ROUND(SUM('MRR Conglomerado'!AD761:AF761)/SUM('MRR Conglomerado'!R761:T761),3)),"")</f>
        <v>0.939</v>
      </c>
      <c r="P761" s="13" t="n">
        <f aca="false">IFERROR(IF(SUM('MRR Conglomerado'!S761:U761)=0,"",ROUND(SUM('MRR Conglomerado'!AE761:AG761)/SUM('MRR Conglomerado'!S761:U761),3)),"")</f>
        <v>0.87</v>
      </c>
      <c r="Q761" s="13" t="n">
        <f aca="false">IFERROR(IF(SUM('MRR Conglomerado'!T761:V761)=0,"",ROUND(SUM('MRR Conglomerado'!AF761:AH761)/SUM('MRR Conglomerado'!T761:V761),3)),"")</f>
        <v>0.874</v>
      </c>
      <c r="R761" s="13" t="n">
        <f aca="false">IFERROR(IF(SUM('MRR Conglomerado'!U761:W761)=0,"",ROUND(SUM('MRR Conglomerado'!AG761:AI761)/SUM('MRR Conglomerado'!U761:W761),3)),"")</f>
        <v>0.882</v>
      </c>
      <c r="S761" s="13" t="n">
        <f aca="false">IFERROR(IF(SUM('MRR Conglomerado'!V761:X761)=0,"",ROUND(SUM('MRR Conglomerado'!AH761:AJ761)/SUM('MRR Conglomerado'!V761:X761),3)),"")</f>
        <v>0.933</v>
      </c>
      <c r="T761" s="13" t="n">
        <f aca="false">IFERROR(IF(SUM('MRR Conglomerado'!W761:Y761)=0,"",ROUND(SUM('MRR Conglomerado'!AI761:AK761)/SUM('MRR Conglomerado'!W761:Y761),3)),"")</f>
        <v>0.953</v>
      </c>
      <c r="U761" s="13" t="n">
        <f aca="false">IFERROR(IF(SUM('MRR Conglomerado'!X761:Z761)=0,"",ROUND(SUM('MRR Conglomerado'!AJ761:AL761)/SUM('MRR Conglomerado'!X761:Z761),3)),"")</f>
        <v>1.008</v>
      </c>
      <c r="V761" s="13" t="n">
        <f aca="false">IFERROR(IF(SUM('MRR Conglomerado'!Y761:AA761)=0,"",ROUND(SUM('MRR Conglomerado'!AK761:AM761)/SUM('MRR Conglomerado'!Y761:AA761),3)),"")</f>
        <v>1.029</v>
      </c>
      <c r="W761" s="13" t="n">
        <f aca="false">IFERROR(IF(SUM('MRR Conglomerado'!Z761:AB761)=0,"",ROUND(SUM('MRR Conglomerado'!AL761:AN761)/SUM('MRR Conglomerado'!Z761:AB761),3)),"")</f>
        <v>1.098</v>
      </c>
      <c r="X761" s="13" t="n">
        <f aca="false">IFERROR(IF(SUM('MRR Conglomerado'!AA761:AC761)=0,"",ROUND(SUM('MRR Conglomerado'!AM761:AO761)/SUM('MRR Conglomerado'!AA761:AC761),3)),"")</f>
        <v>1.137</v>
      </c>
      <c r="Y761" s="13" t="n">
        <f aca="false">IFERROR(IF(SUM('MRR Conglomerado'!AB761:AD761)=0,"",ROUND(SUM('MRR Conglomerado'!AN761:AP761)/SUM('MRR Conglomerado'!AB761:AD761),3)),"")</f>
        <v>1.234</v>
      </c>
      <c r="Z761" s="13" t="n">
        <f aca="false">IFERROR(IF(SUM('MRR Conglomerado'!AC761:AE761)=0,"",ROUND(SUM('MRR Conglomerado'!AO761:AQ761)/SUM('MRR Conglomerado'!AC761:AE761),3)),"")</f>
        <v>1.258</v>
      </c>
      <c r="AA761" s="13" t="n">
        <f aca="false">IFERROR(IF(SUM('MRR Conglomerado'!AD761:AF761)=0,"",ROUND(SUM('MRR Conglomerado'!AP761:AR761)/SUM('MRR Conglomerado'!AD761:AF761),3)),"")</f>
        <v>0.873</v>
      </c>
      <c r="AB761" s="13" t="n">
        <f aca="false">IFERROR(IF(SUM('MRR Conglomerado'!AE761:AG761)=0,"",ROUND(SUM('MRR Conglomerado'!AQ761:AS761)/SUM('MRR Conglomerado'!AE761:AG761),3)),"")</f>
        <v>0.417</v>
      </c>
    </row>
    <row r="762" customFormat="false" ht="15" hidden="false" customHeight="false" outlineLevel="0" collapsed="false">
      <c r="A762" s="10" t="s">
        <v>1584</v>
      </c>
      <c r="B762" s="13" t="n">
        <f aca="false">IFERROR(IF(SUM('MRR Conglomerado'!E762:G762)=0,"",ROUND(SUM('MRR Conglomerado'!Q762:S762)/SUM('MRR Conglomerado'!E762:G762),3)),"")</f>
        <v>1.219</v>
      </c>
      <c r="C762" s="13" t="n">
        <f aca="false">IFERROR(IF(SUM('MRR Conglomerado'!F762:H762)=0,"",ROUND(SUM('MRR Conglomerado'!R762:T762)/SUM('MRR Conglomerado'!F762:H762),3)),"")</f>
        <v>1.16</v>
      </c>
      <c r="D762" s="13" t="n">
        <f aca="false">IFERROR(IF(SUM('MRR Conglomerado'!G762:I762)=0,"",ROUND(SUM('MRR Conglomerado'!S762:U762)/SUM('MRR Conglomerado'!G762:I762),3)),"")</f>
        <v>1.128</v>
      </c>
      <c r="E762" s="13" t="n">
        <f aca="false">IFERROR(IF(SUM('MRR Conglomerado'!H762:J762)=0,"",ROUND(SUM('MRR Conglomerado'!T762:V762)/SUM('MRR Conglomerado'!H762:J762),3)),"")</f>
        <v>1.101</v>
      </c>
      <c r="F762" s="13" t="n">
        <f aca="false">IFERROR(IF(SUM('MRR Conglomerado'!I762:K762)=0,"",ROUND(SUM('MRR Conglomerado'!U762:W762)/SUM('MRR Conglomerado'!I762:K762),3)),"")</f>
        <v>1.093</v>
      </c>
      <c r="G762" s="13" t="n">
        <f aca="false">IFERROR(IF(SUM('MRR Conglomerado'!J762:L762)=0,"",ROUND(SUM('MRR Conglomerado'!V762:X762)/SUM('MRR Conglomerado'!J762:L762),3)),"")</f>
        <v>1.098</v>
      </c>
      <c r="H762" s="13" t="n">
        <f aca="false">IFERROR(IF(SUM('MRR Conglomerado'!K762:M762)=0,"",ROUND(SUM('MRR Conglomerado'!W762:Y762)/SUM('MRR Conglomerado'!K762:M762),3)),"")</f>
        <v>1.08</v>
      </c>
      <c r="I762" s="13" t="n">
        <f aca="false">IFERROR(IF(SUM('MRR Conglomerado'!L762:N762)=0,"",ROUND(SUM('MRR Conglomerado'!X762:Z762)/SUM('MRR Conglomerado'!L762:N762),3)),"")</f>
        <v>1.029</v>
      </c>
      <c r="J762" s="13" t="n">
        <f aca="false">IFERROR(IF(SUM('MRR Conglomerado'!M762:O762)=0,"",ROUND(SUM('MRR Conglomerado'!Y762:AA762)/SUM('MRR Conglomerado'!M762:O762),3)),"")</f>
        <v>0.997</v>
      </c>
      <c r="K762" s="13" t="n">
        <f aca="false">IFERROR(IF(SUM('MRR Conglomerado'!N762:P762)=0,"",ROUND(SUM('MRR Conglomerado'!Z762:AB762)/SUM('MRR Conglomerado'!N762:P762),3)),"")</f>
        <v>0.978</v>
      </c>
      <c r="L762" s="13" t="n">
        <f aca="false">IFERROR(IF(SUM('MRR Conglomerado'!O762:Q762)=0,"",ROUND(SUM('MRR Conglomerado'!AA762:AC762)/SUM('MRR Conglomerado'!O762:Q762),3)),"")</f>
        <v>0.973</v>
      </c>
      <c r="M762" s="13" t="n">
        <f aca="false">IFERROR(IF(SUM('MRR Conglomerado'!P762:R762)=0,"",ROUND(SUM('MRR Conglomerado'!AB762:AD762)/SUM('MRR Conglomerado'!P762:R762),3)),"")</f>
        <v>0.945</v>
      </c>
      <c r="N762" s="13" t="n">
        <f aca="false">IFERROR(IF(SUM('MRR Conglomerado'!Q762:S762)=0,"",ROUND(SUM('MRR Conglomerado'!AC762:AE762)/SUM('MRR Conglomerado'!Q762:S762),3)),"")</f>
        <v>0.941</v>
      </c>
      <c r="O762" s="13" t="n">
        <f aca="false">IFERROR(IF(SUM('MRR Conglomerado'!R762:T762)=0,"",ROUND(SUM('MRR Conglomerado'!AD762:AF762)/SUM('MRR Conglomerado'!R762:T762),3)),"")</f>
        <v>1.194</v>
      </c>
      <c r="P762" s="13" t="n">
        <f aca="false">IFERROR(IF(SUM('MRR Conglomerado'!S762:U762)=0,"",ROUND(SUM('MRR Conglomerado'!AE762:AG762)/SUM('MRR Conglomerado'!S762:U762),3)),"")</f>
        <v>1.216</v>
      </c>
      <c r="Q762" s="13" t="n">
        <f aca="false">IFERROR(IF(SUM('MRR Conglomerado'!T762:V762)=0,"",ROUND(SUM('MRR Conglomerado'!AF762:AH762)/SUM('MRR Conglomerado'!T762:V762),3)),"")</f>
        <v>1.218</v>
      </c>
      <c r="R762" s="13" t="n">
        <f aca="false">IFERROR(IF(SUM('MRR Conglomerado'!U762:W762)=0,"",ROUND(SUM('MRR Conglomerado'!AG762:AI762)/SUM('MRR Conglomerado'!U762:W762),3)),"")</f>
        <v>0.976</v>
      </c>
      <c r="S762" s="13" t="n">
        <f aca="false">IFERROR(IF(SUM('MRR Conglomerado'!V762:X762)=0,"",ROUND(SUM('MRR Conglomerado'!AH762:AJ762)/SUM('MRR Conglomerado'!V762:X762),3)),"")</f>
        <v>0.978</v>
      </c>
      <c r="T762" s="13" t="n">
        <f aca="false">IFERROR(IF(SUM('MRR Conglomerado'!W762:Y762)=0,"",ROUND(SUM('MRR Conglomerado'!AI762:AK762)/SUM('MRR Conglomerado'!W762:Y762),3)),"")</f>
        <v>0.986</v>
      </c>
      <c r="U762" s="13" t="n">
        <f aca="false">IFERROR(IF(SUM('MRR Conglomerado'!X762:Z762)=0,"",ROUND(SUM('MRR Conglomerado'!AJ762:AL762)/SUM('MRR Conglomerado'!X762:Z762),3)),"")</f>
        <v>0.977</v>
      </c>
      <c r="V762" s="13" t="n">
        <f aca="false">IFERROR(IF(SUM('MRR Conglomerado'!Y762:AA762)=0,"",ROUND(SUM('MRR Conglomerado'!AK762:AM762)/SUM('MRR Conglomerado'!Y762:AA762),3)),"")</f>
        <v>0.92</v>
      </c>
      <c r="W762" s="13" t="n">
        <f aca="false">IFERROR(IF(SUM('MRR Conglomerado'!Z762:AB762)=0,"",ROUND(SUM('MRR Conglomerado'!AL762:AN762)/SUM('MRR Conglomerado'!Z762:AB762),3)),"")</f>
        <v>0.88</v>
      </c>
      <c r="X762" s="13" t="n">
        <f aca="false">IFERROR(IF(SUM('MRR Conglomerado'!AA762:AC762)=0,"",ROUND(SUM('MRR Conglomerado'!AM762:AO762)/SUM('MRR Conglomerado'!AA762:AC762),3)),"")</f>
        <v>0.85</v>
      </c>
      <c r="Y762" s="13" t="n">
        <f aca="false">IFERROR(IF(SUM('MRR Conglomerado'!AB762:AD762)=0,"",ROUND(SUM('MRR Conglomerado'!AN762:AP762)/SUM('MRR Conglomerado'!AB762:AD762),3)),"")</f>
        <v>0.874</v>
      </c>
      <c r="Z762" s="13" t="n">
        <f aca="false">IFERROR(IF(SUM('MRR Conglomerado'!AC762:AE762)=0,"",ROUND(SUM('MRR Conglomerado'!AO762:AQ762)/SUM('MRR Conglomerado'!AC762:AE762),3)),"")</f>
        <v>0.889</v>
      </c>
      <c r="AA762" s="13" t="n">
        <f aca="false">IFERROR(IF(SUM('MRR Conglomerado'!AD762:AF762)=0,"",ROUND(SUM('MRR Conglomerado'!AP762:AR762)/SUM('MRR Conglomerado'!AD762:AF762),3)),"")</f>
        <v>0.696</v>
      </c>
      <c r="AB762" s="13" t="n">
        <f aca="false">IFERROR(IF(SUM('MRR Conglomerado'!AE762:AG762)=0,"",ROUND(SUM('MRR Conglomerado'!AQ762:AS762)/SUM('MRR Conglomerado'!AE762:AG762),3)),"")</f>
        <v>0.7</v>
      </c>
    </row>
    <row r="763" customFormat="false" ht="15" hidden="false" customHeight="false" outlineLevel="0" collapsed="false">
      <c r="A763" s="10" t="s">
        <v>1586</v>
      </c>
      <c r="B763" s="13" t="str">
        <f aca="false">IFERROR(IF(SUM('MRR Conglomerado'!E763:G763)=0,"",ROUND(SUM('MRR Conglomerado'!Q763:S763)/SUM('MRR Conglomerado'!E763:G763),3)),"")</f>
        <v/>
      </c>
      <c r="C763" s="13" t="str">
        <f aca="false">IFERROR(IF(SUM('MRR Conglomerado'!F763:H763)=0,"",ROUND(SUM('MRR Conglomerado'!R763:T763)/SUM('MRR Conglomerado'!F763:H763),3)),"")</f>
        <v/>
      </c>
      <c r="D763" s="13" t="str">
        <f aca="false">IFERROR(IF(SUM('MRR Conglomerado'!G763:I763)=0,"",ROUND(SUM('MRR Conglomerado'!S763:U763)/SUM('MRR Conglomerado'!G763:I763),3)),"")</f>
        <v/>
      </c>
      <c r="E763" s="13" t="str">
        <f aca="false">IFERROR(IF(SUM('MRR Conglomerado'!H763:J763)=0,"",ROUND(SUM('MRR Conglomerado'!T763:V763)/SUM('MRR Conglomerado'!H763:J763),3)),"")</f>
        <v/>
      </c>
      <c r="F763" s="13" t="str">
        <f aca="false">IFERROR(IF(SUM('MRR Conglomerado'!I763:K763)=0,"",ROUND(SUM('MRR Conglomerado'!U763:W763)/SUM('MRR Conglomerado'!I763:K763),3)),"")</f>
        <v/>
      </c>
      <c r="G763" s="13" t="str">
        <f aca="false">IFERROR(IF(SUM('MRR Conglomerado'!J763:L763)=0,"",ROUND(SUM('MRR Conglomerado'!V763:X763)/SUM('MRR Conglomerado'!J763:L763),3)),"")</f>
        <v/>
      </c>
      <c r="H763" s="13" t="str">
        <f aca="false">IFERROR(IF(SUM('MRR Conglomerado'!K763:M763)=0,"",ROUND(SUM('MRR Conglomerado'!W763:Y763)/SUM('MRR Conglomerado'!K763:M763),3)),"")</f>
        <v/>
      </c>
      <c r="I763" s="13" t="str">
        <f aca="false">IFERROR(IF(SUM('MRR Conglomerado'!L763:N763)=0,"",ROUND(SUM('MRR Conglomerado'!X763:Z763)/SUM('MRR Conglomerado'!L763:N763),3)),"")</f>
        <v/>
      </c>
      <c r="J763" s="13" t="str">
        <f aca="false">IFERROR(IF(SUM('MRR Conglomerado'!M763:O763)=0,"",ROUND(SUM('MRR Conglomerado'!Y763:AA763)/SUM('MRR Conglomerado'!M763:O763),3)),"")</f>
        <v/>
      </c>
      <c r="K763" s="13" t="str">
        <f aca="false">IFERROR(IF(SUM('MRR Conglomerado'!N763:P763)=0,"",ROUND(SUM('MRR Conglomerado'!Z763:AB763)/SUM('MRR Conglomerado'!N763:P763),3)),"")</f>
        <v/>
      </c>
      <c r="L763" s="13" t="str">
        <f aca="false">IFERROR(IF(SUM('MRR Conglomerado'!O763:Q763)=0,"",ROUND(SUM('MRR Conglomerado'!AA763:AC763)/SUM('MRR Conglomerado'!O763:Q763),3)),"")</f>
        <v/>
      </c>
      <c r="M763" s="13" t="str">
        <f aca="false">IFERROR(IF(SUM('MRR Conglomerado'!P763:R763)=0,"",ROUND(SUM('MRR Conglomerado'!AB763:AD763)/SUM('MRR Conglomerado'!P763:R763),3)),"")</f>
        <v/>
      </c>
      <c r="N763" s="13" t="str">
        <f aca="false">IFERROR(IF(SUM('MRR Conglomerado'!Q763:S763)=0,"",ROUND(SUM('MRR Conglomerado'!AC763:AE763)/SUM('MRR Conglomerado'!Q763:S763),3)),"")</f>
        <v/>
      </c>
      <c r="O763" s="13" t="str">
        <f aca="false">IFERROR(IF(SUM('MRR Conglomerado'!R763:T763)=0,"",ROUND(SUM('MRR Conglomerado'!AD763:AF763)/SUM('MRR Conglomerado'!R763:T763),3)),"")</f>
        <v/>
      </c>
      <c r="P763" s="13" t="str">
        <f aca="false">IFERROR(IF(SUM('MRR Conglomerado'!S763:U763)=0,"",ROUND(SUM('MRR Conglomerado'!AE763:AG763)/SUM('MRR Conglomerado'!S763:U763),3)),"")</f>
        <v/>
      </c>
      <c r="Q763" s="13" t="str">
        <f aca="false">IFERROR(IF(SUM('MRR Conglomerado'!T763:V763)=0,"",ROUND(SUM('MRR Conglomerado'!AF763:AH763)/SUM('MRR Conglomerado'!T763:V763),3)),"")</f>
        <v/>
      </c>
      <c r="R763" s="13" t="str">
        <f aca="false">IFERROR(IF(SUM('MRR Conglomerado'!U763:W763)=0,"",ROUND(SUM('MRR Conglomerado'!AG763:AI763)/SUM('MRR Conglomerado'!U763:W763),3)),"")</f>
        <v/>
      </c>
      <c r="S763" s="13" t="str">
        <f aca="false">IFERROR(IF(SUM('MRR Conglomerado'!V763:X763)=0,"",ROUND(SUM('MRR Conglomerado'!AH763:AJ763)/SUM('MRR Conglomerado'!V763:X763),3)),"")</f>
        <v/>
      </c>
      <c r="T763" s="13" t="str">
        <f aca="false">IFERROR(IF(SUM('MRR Conglomerado'!W763:Y763)=0,"",ROUND(SUM('MRR Conglomerado'!AI763:AK763)/SUM('MRR Conglomerado'!W763:Y763),3)),"")</f>
        <v/>
      </c>
      <c r="U763" s="13" t="str">
        <f aca="false">IFERROR(IF(SUM('MRR Conglomerado'!X763:Z763)=0,"",ROUND(SUM('MRR Conglomerado'!AJ763:AL763)/SUM('MRR Conglomerado'!X763:Z763),3)),"")</f>
        <v/>
      </c>
      <c r="V763" s="13" t="str">
        <f aca="false">IFERROR(IF(SUM('MRR Conglomerado'!Y763:AA763)=0,"",ROUND(SUM('MRR Conglomerado'!AK763:AM763)/SUM('MRR Conglomerado'!Y763:AA763),3)),"")</f>
        <v/>
      </c>
      <c r="W763" s="13" t="str">
        <f aca="false">IFERROR(IF(SUM('MRR Conglomerado'!Z763:AB763)=0,"",ROUND(SUM('MRR Conglomerado'!AL763:AN763)/SUM('MRR Conglomerado'!Z763:AB763),3)),"")</f>
        <v/>
      </c>
      <c r="X763" s="13" t="str">
        <f aca="false">IFERROR(IF(SUM('MRR Conglomerado'!AA763:AC763)=0,"",ROUND(SUM('MRR Conglomerado'!AM763:AO763)/SUM('MRR Conglomerado'!AA763:AC763),3)),"")</f>
        <v/>
      </c>
      <c r="Y763" s="13" t="str">
        <f aca="false">IFERROR(IF(SUM('MRR Conglomerado'!AB763:AD763)=0,"",ROUND(SUM('MRR Conglomerado'!AN763:AP763)/SUM('MRR Conglomerado'!AB763:AD763),3)),"")</f>
        <v/>
      </c>
      <c r="Z763" s="13" t="str">
        <f aca="false">IFERROR(IF(SUM('MRR Conglomerado'!AC763:AE763)=0,"",ROUND(SUM('MRR Conglomerado'!AO763:AQ763)/SUM('MRR Conglomerado'!AC763:AE763),3)),"")</f>
        <v/>
      </c>
      <c r="AA763" s="13" t="str">
        <f aca="false">IFERROR(IF(SUM('MRR Conglomerado'!AD763:AF763)=0,"",ROUND(SUM('MRR Conglomerado'!AP763:AR763)/SUM('MRR Conglomerado'!AD763:AF763),3)),"")</f>
        <v/>
      </c>
      <c r="AB763" s="13" t="str">
        <f aca="false">IFERROR(IF(SUM('MRR Conglomerado'!AE763:AG763)=0,"",ROUND(SUM('MRR Conglomerado'!AQ763:AS763)/SUM('MRR Conglomerado'!AE763:AG763),3)),"")</f>
        <v/>
      </c>
    </row>
    <row r="764" customFormat="false" ht="15" hidden="false" customHeight="false" outlineLevel="0" collapsed="false">
      <c r="A764" s="10" t="s">
        <v>1588</v>
      </c>
      <c r="B764" s="13" t="str">
        <f aca="false">IFERROR(IF(SUM('MRR Conglomerado'!E764:G764)=0,"",ROUND(SUM('MRR Conglomerado'!Q764:S764)/SUM('MRR Conglomerado'!E764:G764),3)),"")</f>
        <v/>
      </c>
      <c r="C764" s="13" t="str">
        <f aca="false">IFERROR(IF(SUM('MRR Conglomerado'!F764:H764)=0,"",ROUND(SUM('MRR Conglomerado'!R764:T764)/SUM('MRR Conglomerado'!F764:H764),3)),"")</f>
        <v/>
      </c>
      <c r="D764" s="13" t="str">
        <f aca="false">IFERROR(IF(SUM('MRR Conglomerado'!G764:I764)=0,"",ROUND(SUM('MRR Conglomerado'!S764:U764)/SUM('MRR Conglomerado'!G764:I764),3)),"")</f>
        <v/>
      </c>
      <c r="E764" s="13" t="str">
        <f aca="false">IFERROR(IF(SUM('MRR Conglomerado'!H764:J764)=0,"",ROUND(SUM('MRR Conglomerado'!T764:V764)/SUM('MRR Conglomerado'!H764:J764),3)),"")</f>
        <v/>
      </c>
      <c r="F764" s="13" t="str">
        <f aca="false">IFERROR(IF(SUM('MRR Conglomerado'!I764:K764)=0,"",ROUND(SUM('MRR Conglomerado'!U764:W764)/SUM('MRR Conglomerado'!I764:K764),3)),"")</f>
        <v/>
      </c>
      <c r="G764" s="13" t="str">
        <f aca="false">IFERROR(IF(SUM('MRR Conglomerado'!J764:L764)=0,"",ROUND(SUM('MRR Conglomerado'!V764:X764)/SUM('MRR Conglomerado'!J764:L764),3)),"")</f>
        <v/>
      </c>
      <c r="H764" s="13" t="str">
        <f aca="false">IFERROR(IF(SUM('MRR Conglomerado'!K764:M764)=0,"",ROUND(SUM('MRR Conglomerado'!W764:Y764)/SUM('MRR Conglomerado'!K764:M764),3)),"")</f>
        <v/>
      </c>
      <c r="I764" s="13" t="str">
        <f aca="false">IFERROR(IF(SUM('MRR Conglomerado'!L764:N764)=0,"",ROUND(SUM('MRR Conglomerado'!X764:Z764)/SUM('MRR Conglomerado'!L764:N764),3)),"")</f>
        <v/>
      </c>
      <c r="J764" s="13" t="str">
        <f aca="false">IFERROR(IF(SUM('MRR Conglomerado'!M764:O764)=0,"",ROUND(SUM('MRR Conglomerado'!Y764:AA764)/SUM('MRR Conglomerado'!M764:O764),3)),"")</f>
        <v/>
      </c>
      <c r="K764" s="13" t="str">
        <f aca="false">IFERROR(IF(SUM('MRR Conglomerado'!N764:P764)=0,"",ROUND(SUM('MRR Conglomerado'!Z764:AB764)/SUM('MRR Conglomerado'!N764:P764),3)),"")</f>
        <v/>
      </c>
      <c r="L764" s="13" t="str">
        <f aca="false">IFERROR(IF(SUM('MRR Conglomerado'!O764:Q764)=0,"",ROUND(SUM('MRR Conglomerado'!AA764:AC764)/SUM('MRR Conglomerado'!O764:Q764),3)),"")</f>
        <v/>
      </c>
      <c r="M764" s="13" t="str">
        <f aca="false">IFERROR(IF(SUM('MRR Conglomerado'!P764:R764)=0,"",ROUND(SUM('MRR Conglomerado'!AB764:AD764)/SUM('MRR Conglomerado'!P764:R764),3)),"")</f>
        <v/>
      </c>
      <c r="N764" s="13" t="str">
        <f aca="false">IFERROR(IF(SUM('MRR Conglomerado'!Q764:S764)=0,"",ROUND(SUM('MRR Conglomerado'!AC764:AE764)/SUM('MRR Conglomerado'!Q764:S764),3)),"")</f>
        <v/>
      </c>
      <c r="O764" s="13" t="str">
        <f aca="false">IFERROR(IF(SUM('MRR Conglomerado'!R764:T764)=0,"",ROUND(SUM('MRR Conglomerado'!AD764:AF764)/SUM('MRR Conglomerado'!R764:T764),3)),"")</f>
        <v/>
      </c>
      <c r="P764" s="13" t="str">
        <f aca="false">IFERROR(IF(SUM('MRR Conglomerado'!S764:U764)=0,"",ROUND(SUM('MRR Conglomerado'!AE764:AG764)/SUM('MRR Conglomerado'!S764:U764),3)),"")</f>
        <v/>
      </c>
      <c r="Q764" s="13" t="n">
        <f aca="false">IFERROR(IF(SUM('MRR Conglomerado'!T764:V764)=0,"",ROUND(SUM('MRR Conglomerado'!AF764:AH764)/SUM('MRR Conglomerado'!T764:V764),3)),"")</f>
        <v>0</v>
      </c>
      <c r="R764" s="13" t="n">
        <f aca="false">IFERROR(IF(SUM('MRR Conglomerado'!U764:W764)=0,"",ROUND(SUM('MRR Conglomerado'!AG764:AI764)/SUM('MRR Conglomerado'!U764:W764),3)),"")</f>
        <v>0</v>
      </c>
      <c r="S764" s="13" t="n">
        <f aca="false">IFERROR(IF(SUM('MRR Conglomerado'!V764:X764)=0,"",ROUND(SUM('MRR Conglomerado'!AH764:AJ764)/SUM('MRR Conglomerado'!V764:X764),3)),"")</f>
        <v>0</v>
      </c>
      <c r="T764" s="13" t="str">
        <f aca="false">IFERROR(IF(SUM('MRR Conglomerado'!W764:Y764)=0,"",ROUND(SUM('MRR Conglomerado'!AI764:AK764)/SUM('MRR Conglomerado'!W764:Y764),3)),"")</f>
        <v/>
      </c>
      <c r="U764" s="13" t="str">
        <f aca="false">IFERROR(IF(SUM('MRR Conglomerado'!X764:Z764)=0,"",ROUND(SUM('MRR Conglomerado'!AJ764:AL764)/SUM('MRR Conglomerado'!X764:Z764),3)),"")</f>
        <v/>
      </c>
      <c r="V764" s="13" t="str">
        <f aca="false">IFERROR(IF(SUM('MRR Conglomerado'!Y764:AA764)=0,"",ROUND(SUM('MRR Conglomerado'!AK764:AM764)/SUM('MRR Conglomerado'!Y764:AA764),3)),"")</f>
        <v/>
      </c>
      <c r="W764" s="13" t="str">
        <f aca="false">IFERROR(IF(SUM('MRR Conglomerado'!Z764:AB764)=0,"",ROUND(SUM('MRR Conglomerado'!AL764:AN764)/SUM('MRR Conglomerado'!Z764:AB764),3)),"")</f>
        <v/>
      </c>
      <c r="X764" s="13" t="str">
        <f aca="false">IFERROR(IF(SUM('MRR Conglomerado'!AA764:AC764)=0,"",ROUND(SUM('MRR Conglomerado'!AM764:AO764)/SUM('MRR Conglomerado'!AA764:AC764),3)),"")</f>
        <v/>
      </c>
      <c r="Y764" s="13" t="str">
        <f aca="false">IFERROR(IF(SUM('MRR Conglomerado'!AB764:AD764)=0,"",ROUND(SUM('MRR Conglomerado'!AN764:AP764)/SUM('MRR Conglomerado'!AB764:AD764),3)),"")</f>
        <v/>
      </c>
      <c r="Z764" s="13" t="str">
        <f aca="false">IFERROR(IF(SUM('MRR Conglomerado'!AC764:AE764)=0,"",ROUND(SUM('MRR Conglomerado'!AO764:AQ764)/SUM('MRR Conglomerado'!AC764:AE764),3)),"")</f>
        <v/>
      </c>
      <c r="AA764" s="13" t="str">
        <f aca="false">IFERROR(IF(SUM('MRR Conglomerado'!AD764:AF764)=0,"",ROUND(SUM('MRR Conglomerado'!AP764:AR764)/SUM('MRR Conglomerado'!AD764:AF764),3)),"")</f>
        <v/>
      </c>
      <c r="AB764" s="13" t="str">
        <f aca="false">IFERROR(IF(SUM('MRR Conglomerado'!AE764:AG764)=0,"",ROUND(SUM('MRR Conglomerado'!AQ764:AS764)/SUM('MRR Conglomerado'!AE764:AG764),3)),"")</f>
        <v/>
      </c>
    </row>
    <row r="765" customFormat="false" ht="15" hidden="false" customHeight="false" outlineLevel="0" collapsed="false">
      <c r="A765" s="10" t="s">
        <v>1590</v>
      </c>
      <c r="B765" s="13" t="n">
        <f aca="false">IFERROR(IF(SUM('MRR Conglomerado'!E765:G765)=0,"",ROUND(SUM('MRR Conglomerado'!Q765:S765)/SUM('MRR Conglomerado'!E765:G765),3)),"")</f>
        <v>1.158</v>
      </c>
      <c r="C765" s="13" t="n">
        <f aca="false">IFERROR(IF(SUM('MRR Conglomerado'!F765:H765)=0,"",ROUND(SUM('MRR Conglomerado'!R765:T765)/SUM('MRR Conglomerado'!F765:H765),3)),"")</f>
        <v>1.12</v>
      </c>
      <c r="D765" s="13" t="n">
        <f aca="false">IFERROR(IF(SUM('MRR Conglomerado'!G765:I765)=0,"",ROUND(SUM('MRR Conglomerado'!S765:U765)/SUM('MRR Conglomerado'!G765:I765),3)),"")</f>
        <v>1.132</v>
      </c>
      <c r="E765" s="13" t="n">
        <f aca="false">IFERROR(IF(SUM('MRR Conglomerado'!H765:J765)=0,"",ROUND(SUM('MRR Conglomerado'!T765:V765)/SUM('MRR Conglomerado'!H765:J765),3)),"")</f>
        <v>1.114</v>
      </c>
      <c r="F765" s="13" t="n">
        <f aca="false">IFERROR(IF(SUM('MRR Conglomerado'!I765:K765)=0,"",ROUND(SUM('MRR Conglomerado'!U765:W765)/SUM('MRR Conglomerado'!I765:K765),3)),"")</f>
        <v>1.085</v>
      </c>
      <c r="G765" s="13" t="n">
        <f aca="false">IFERROR(IF(SUM('MRR Conglomerado'!J765:L765)=0,"",ROUND(SUM('MRR Conglomerado'!V765:X765)/SUM('MRR Conglomerado'!J765:L765),3)),"")</f>
        <v>1.017</v>
      </c>
      <c r="H765" s="13" t="n">
        <f aca="false">IFERROR(IF(SUM('MRR Conglomerado'!K765:M765)=0,"",ROUND(SUM('MRR Conglomerado'!W765:Y765)/SUM('MRR Conglomerado'!K765:M765),3)),"")</f>
        <v>0.965</v>
      </c>
      <c r="I765" s="13" t="n">
        <f aca="false">IFERROR(IF(SUM('MRR Conglomerado'!L765:N765)=0,"",ROUND(SUM('MRR Conglomerado'!X765:Z765)/SUM('MRR Conglomerado'!L765:N765),3)),"")</f>
        <v>0.911</v>
      </c>
      <c r="J765" s="13" t="n">
        <f aca="false">IFERROR(IF(SUM('MRR Conglomerado'!M765:O765)=0,"",ROUND(SUM('MRR Conglomerado'!Y765:AA765)/SUM('MRR Conglomerado'!M765:O765),3)),"")</f>
        <v>0.684</v>
      </c>
      <c r="K765" s="13" t="n">
        <f aca="false">IFERROR(IF(SUM('MRR Conglomerado'!N765:P765)=0,"",ROUND(SUM('MRR Conglomerado'!Z765:AB765)/SUM('MRR Conglomerado'!N765:P765),3)),"")</f>
        <v>0.91</v>
      </c>
      <c r="L765" s="13" t="n">
        <f aca="false">IFERROR(IF(SUM('MRR Conglomerado'!O765:Q765)=0,"",ROUND(SUM('MRR Conglomerado'!AA765:AC765)/SUM('MRR Conglomerado'!O765:Q765),3)),"")</f>
        <v>0.96</v>
      </c>
      <c r="M765" s="13" t="n">
        <f aca="false">IFERROR(IF(SUM('MRR Conglomerado'!P765:R765)=0,"",ROUND(SUM('MRR Conglomerado'!AB765:AD765)/SUM('MRR Conglomerado'!P765:R765),3)),"")</f>
        <v>1.555</v>
      </c>
      <c r="N765" s="13" t="n">
        <f aca="false">IFERROR(IF(SUM('MRR Conglomerado'!Q765:S765)=0,"",ROUND(SUM('MRR Conglomerado'!AC765:AE765)/SUM('MRR Conglomerado'!Q765:S765),3)),"")</f>
        <v>1.039</v>
      </c>
      <c r="O765" s="13" t="n">
        <f aca="false">IFERROR(IF(SUM('MRR Conglomerado'!R765:T765)=0,"",ROUND(SUM('MRR Conglomerado'!AD765:AF765)/SUM('MRR Conglomerado'!R765:T765),3)),"")</f>
        <v>1.022</v>
      </c>
      <c r="P765" s="13" t="n">
        <f aca="false">IFERROR(IF(SUM('MRR Conglomerado'!S765:U765)=0,"",ROUND(SUM('MRR Conglomerado'!AE765:AG765)/SUM('MRR Conglomerado'!S765:U765),3)),"")</f>
        <v>1.014</v>
      </c>
      <c r="Q765" s="13" t="n">
        <f aca="false">IFERROR(IF(SUM('MRR Conglomerado'!T765:V765)=0,"",ROUND(SUM('MRR Conglomerado'!AF765:AH765)/SUM('MRR Conglomerado'!T765:V765),3)),"")</f>
        <v>1.007</v>
      </c>
      <c r="R765" s="13" t="n">
        <f aca="false">IFERROR(IF(SUM('MRR Conglomerado'!U765:W765)=0,"",ROUND(SUM('MRR Conglomerado'!AG765:AI765)/SUM('MRR Conglomerado'!U765:W765),3)),"")</f>
        <v>0.977</v>
      </c>
      <c r="S765" s="13" t="n">
        <f aca="false">IFERROR(IF(SUM('MRR Conglomerado'!V765:X765)=0,"",ROUND(SUM('MRR Conglomerado'!AH765:AJ765)/SUM('MRR Conglomerado'!V765:X765),3)),"")</f>
        <v>1.006</v>
      </c>
      <c r="T765" s="13" t="n">
        <f aca="false">IFERROR(IF(SUM('MRR Conglomerado'!W765:Y765)=0,"",ROUND(SUM('MRR Conglomerado'!AI765:AK765)/SUM('MRR Conglomerado'!W765:Y765),3)),"")</f>
        <v>1.034</v>
      </c>
      <c r="U765" s="13" t="n">
        <f aca="false">IFERROR(IF(SUM('MRR Conglomerado'!X765:Z765)=0,"",ROUND(SUM('MRR Conglomerado'!AJ765:AL765)/SUM('MRR Conglomerado'!X765:Z765),3)),"")</f>
        <v>1.083</v>
      </c>
      <c r="V765" s="13" t="n">
        <f aca="false">IFERROR(IF(SUM('MRR Conglomerado'!Y765:AA765)=0,"",ROUND(SUM('MRR Conglomerado'!AK765:AM765)/SUM('MRR Conglomerado'!Y765:AA765),3)),"")</f>
        <v>1.113</v>
      </c>
      <c r="W765" s="13" t="n">
        <f aca="false">IFERROR(IF(SUM('MRR Conglomerado'!Z765:AB765)=0,"",ROUND(SUM('MRR Conglomerado'!AL765:AN765)/SUM('MRR Conglomerado'!Z765:AB765),3)),"")</f>
        <v>1.142</v>
      </c>
      <c r="X765" s="13" t="n">
        <f aca="false">IFERROR(IF(SUM('MRR Conglomerado'!AA765:AC765)=0,"",ROUND(SUM('MRR Conglomerado'!AM765:AO765)/SUM('MRR Conglomerado'!AA765:AC765),3)),"")</f>
        <v>1.177</v>
      </c>
      <c r="Y765" s="13" t="n">
        <f aca="false">IFERROR(IF(SUM('MRR Conglomerado'!AB765:AD765)=0,"",ROUND(SUM('MRR Conglomerado'!AN765:AP765)/SUM('MRR Conglomerado'!AB765:AD765),3)),"")</f>
        <v>1.14</v>
      </c>
      <c r="Z765" s="13" t="n">
        <f aca="false">IFERROR(IF(SUM('MRR Conglomerado'!AC765:AE765)=0,"",ROUND(SUM('MRR Conglomerado'!AO765:AQ765)/SUM('MRR Conglomerado'!AC765:AE765),3)),"")</f>
        <v>1.114</v>
      </c>
      <c r="AA765" s="13" t="n">
        <f aca="false">IFERROR(IF(SUM('MRR Conglomerado'!AD765:AF765)=0,"",ROUND(SUM('MRR Conglomerado'!AP765:AR765)/SUM('MRR Conglomerado'!AD765:AF765),3)),"")</f>
        <v>1.12</v>
      </c>
      <c r="AB765" s="13" t="n">
        <f aca="false">IFERROR(IF(SUM('MRR Conglomerado'!AE765:AG765)=0,"",ROUND(SUM('MRR Conglomerado'!AQ765:AS765)/SUM('MRR Conglomerado'!AE765:AG765),3)),"")</f>
        <v>1.106</v>
      </c>
    </row>
    <row r="766" customFormat="false" ht="15" hidden="false" customHeight="false" outlineLevel="0" collapsed="false">
      <c r="A766" s="10" t="s">
        <v>1592</v>
      </c>
      <c r="B766" s="13" t="str">
        <f aca="false">IFERROR(IF(SUM('MRR Conglomerado'!E766:G766)=0,"",ROUND(SUM('MRR Conglomerado'!Q766:S766)/SUM('MRR Conglomerado'!E766:G766),3)),"")</f>
        <v/>
      </c>
      <c r="C766" s="13" t="str">
        <f aca="false">IFERROR(IF(SUM('MRR Conglomerado'!F766:H766)=0,"",ROUND(SUM('MRR Conglomerado'!R766:T766)/SUM('MRR Conglomerado'!F766:H766),3)),"")</f>
        <v/>
      </c>
      <c r="D766" s="13" t="str">
        <f aca="false">IFERROR(IF(SUM('MRR Conglomerado'!G766:I766)=0,"",ROUND(SUM('MRR Conglomerado'!S766:U766)/SUM('MRR Conglomerado'!G766:I766),3)),"")</f>
        <v/>
      </c>
      <c r="E766" s="13" t="str">
        <f aca="false">IFERROR(IF(SUM('MRR Conglomerado'!H766:J766)=0,"",ROUND(SUM('MRR Conglomerado'!T766:V766)/SUM('MRR Conglomerado'!H766:J766),3)),"")</f>
        <v/>
      </c>
      <c r="F766" s="13" t="str">
        <f aca="false">IFERROR(IF(SUM('MRR Conglomerado'!I766:K766)=0,"",ROUND(SUM('MRR Conglomerado'!U766:W766)/SUM('MRR Conglomerado'!I766:K766),3)),"")</f>
        <v/>
      </c>
      <c r="G766" s="13" t="str">
        <f aca="false">IFERROR(IF(SUM('MRR Conglomerado'!J766:L766)=0,"",ROUND(SUM('MRR Conglomerado'!V766:X766)/SUM('MRR Conglomerado'!J766:L766),3)),"")</f>
        <v/>
      </c>
      <c r="H766" s="13" t="str">
        <f aca="false">IFERROR(IF(SUM('MRR Conglomerado'!K766:M766)=0,"",ROUND(SUM('MRR Conglomerado'!W766:Y766)/SUM('MRR Conglomerado'!K766:M766),3)),"")</f>
        <v/>
      </c>
      <c r="I766" s="13" t="str">
        <f aca="false">IFERROR(IF(SUM('MRR Conglomerado'!L766:N766)=0,"",ROUND(SUM('MRR Conglomerado'!X766:Z766)/SUM('MRR Conglomerado'!L766:N766),3)),"")</f>
        <v/>
      </c>
      <c r="J766" s="13" t="str">
        <f aca="false">IFERROR(IF(SUM('MRR Conglomerado'!M766:O766)=0,"",ROUND(SUM('MRR Conglomerado'!Y766:AA766)/SUM('MRR Conglomerado'!M766:O766),3)),"")</f>
        <v/>
      </c>
      <c r="K766" s="13" t="str">
        <f aca="false">IFERROR(IF(SUM('MRR Conglomerado'!N766:P766)=0,"",ROUND(SUM('MRR Conglomerado'!Z766:AB766)/SUM('MRR Conglomerado'!N766:P766),3)),"")</f>
        <v/>
      </c>
      <c r="L766" s="13" t="str">
        <f aca="false">IFERROR(IF(SUM('MRR Conglomerado'!O766:Q766)=0,"",ROUND(SUM('MRR Conglomerado'!AA766:AC766)/SUM('MRR Conglomerado'!O766:Q766),3)),"")</f>
        <v/>
      </c>
      <c r="M766" s="13" t="str">
        <f aca="false">IFERROR(IF(SUM('MRR Conglomerado'!P766:R766)=0,"",ROUND(SUM('MRR Conglomerado'!AB766:AD766)/SUM('MRR Conglomerado'!P766:R766),3)),"")</f>
        <v/>
      </c>
      <c r="N766" s="13" t="str">
        <f aca="false">IFERROR(IF(SUM('MRR Conglomerado'!Q766:S766)=0,"",ROUND(SUM('MRR Conglomerado'!AC766:AE766)/SUM('MRR Conglomerado'!Q766:S766),3)),"")</f>
        <v/>
      </c>
      <c r="O766" s="13" t="str">
        <f aca="false">IFERROR(IF(SUM('MRR Conglomerado'!R766:T766)=0,"",ROUND(SUM('MRR Conglomerado'!AD766:AF766)/SUM('MRR Conglomerado'!R766:T766),3)),"")</f>
        <v/>
      </c>
      <c r="P766" s="13" t="str">
        <f aca="false">IFERROR(IF(SUM('MRR Conglomerado'!S766:U766)=0,"",ROUND(SUM('MRR Conglomerado'!AE766:AG766)/SUM('MRR Conglomerado'!S766:U766),3)),"")</f>
        <v/>
      </c>
      <c r="Q766" s="13" t="str">
        <f aca="false">IFERROR(IF(SUM('MRR Conglomerado'!T766:V766)=0,"",ROUND(SUM('MRR Conglomerado'!AF766:AH766)/SUM('MRR Conglomerado'!T766:V766),3)),"")</f>
        <v/>
      </c>
      <c r="R766" s="13" t="str">
        <f aca="false">IFERROR(IF(SUM('MRR Conglomerado'!U766:W766)=0,"",ROUND(SUM('MRR Conglomerado'!AG766:AI766)/SUM('MRR Conglomerado'!U766:W766),3)),"")</f>
        <v/>
      </c>
      <c r="S766" s="13" t="str">
        <f aca="false">IFERROR(IF(SUM('MRR Conglomerado'!V766:X766)=0,"",ROUND(SUM('MRR Conglomerado'!AH766:AJ766)/SUM('MRR Conglomerado'!V766:X766),3)),"")</f>
        <v/>
      </c>
      <c r="T766" s="13" t="str">
        <f aca="false">IFERROR(IF(SUM('MRR Conglomerado'!W766:Y766)=0,"",ROUND(SUM('MRR Conglomerado'!AI766:AK766)/SUM('MRR Conglomerado'!W766:Y766),3)),"")</f>
        <v/>
      </c>
      <c r="U766" s="13" t="str">
        <f aca="false">IFERROR(IF(SUM('MRR Conglomerado'!X766:Z766)=0,"",ROUND(SUM('MRR Conglomerado'!AJ766:AL766)/SUM('MRR Conglomerado'!X766:Z766),3)),"")</f>
        <v/>
      </c>
      <c r="V766" s="13" t="str">
        <f aca="false">IFERROR(IF(SUM('MRR Conglomerado'!Y766:AA766)=0,"",ROUND(SUM('MRR Conglomerado'!AK766:AM766)/SUM('MRR Conglomerado'!Y766:AA766),3)),"")</f>
        <v/>
      </c>
      <c r="W766" s="13" t="str">
        <f aca="false">IFERROR(IF(SUM('MRR Conglomerado'!Z766:AB766)=0,"",ROUND(SUM('MRR Conglomerado'!AL766:AN766)/SUM('MRR Conglomerado'!Z766:AB766),3)),"")</f>
        <v/>
      </c>
      <c r="X766" s="13" t="n">
        <f aca="false">IFERROR(IF(SUM('MRR Conglomerado'!AA766:AC766)=0,"",ROUND(SUM('MRR Conglomerado'!AM766:AO766)/SUM('MRR Conglomerado'!AA766:AC766),3)),"")</f>
        <v>0</v>
      </c>
      <c r="Y766" s="13" t="n">
        <f aca="false">IFERROR(IF(SUM('MRR Conglomerado'!AB766:AD766)=0,"",ROUND(SUM('MRR Conglomerado'!AN766:AP766)/SUM('MRR Conglomerado'!AB766:AD766),3)),"")</f>
        <v>0</v>
      </c>
      <c r="Z766" s="13" t="n">
        <f aca="false">IFERROR(IF(SUM('MRR Conglomerado'!AC766:AE766)=0,"",ROUND(SUM('MRR Conglomerado'!AO766:AQ766)/SUM('MRR Conglomerado'!AC766:AE766),3)),"")</f>
        <v>0</v>
      </c>
      <c r="AA766" s="13" t="n">
        <f aca="false">IFERROR(IF(SUM('MRR Conglomerado'!AD766:AF766)=0,"",ROUND(SUM('MRR Conglomerado'!AP766:AR766)/SUM('MRR Conglomerado'!AD766:AF766),3)),"")</f>
        <v>0</v>
      </c>
      <c r="AB766" s="13" t="n">
        <f aca="false">IFERROR(IF(SUM('MRR Conglomerado'!AE766:AG766)=0,"",ROUND(SUM('MRR Conglomerado'!AQ766:AS766)/SUM('MRR Conglomerado'!AE766:AG766),3)),"")</f>
        <v>0</v>
      </c>
    </row>
    <row r="767" customFormat="false" ht="15" hidden="false" customHeight="false" outlineLevel="0" collapsed="false">
      <c r="A767" s="10" t="s">
        <v>1594</v>
      </c>
      <c r="B767" s="13" t="str">
        <f aca="false">IFERROR(IF(SUM('MRR Conglomerado'!E767:G767)=0,"",ROUND(SUM('MRR Conglomerado'!Q767:S767)/SUM('MRR Conglomerado'!E767:G767),3)),"")</f>
        <v/>
      </c>
      <c r="C767" s="13" t="str">
        <f aca="false">IFERROR(IF(SUM('MRR Conglomerado'!F767:H767)=0,"",ROUND(SUM('MRR Conglomerado'!R767:T767)/SUM('MRR Conglomerado'!F767:H767),3)),"")</f>
        <v/>
      </c>
      <c r="D767" s="13" t="n">
        <f aca="false">IFERROR(IF(SUM('MRR Conglomerado'!G767:I767)=0,"",ROUND(SUM('MRR Conglomerado'!S767:U767)/SUM('MRR Conglomerado'!G767:I767),3)),"")</f>
        <v>3.504</v>
      </c>
      <c r="E767" s="13" t="n">
        <f aca="false">IFERROR(IF(SUM('MRR Conglomerado'!H767:J767)=0,"",ROUND(SUM('MRR Conglomerado'!T767:V767)/SUM('MRR Conglomerado'!H767:J767),3)),"")</f>
        <v>1.742</v>
      </c>
      <c r="F767" s="13" t="n">
        <f aca="false">IFERROR(IF(SUM('MRR Conglomerado'!I767:K767)=0,"",ROUND(SUM('MRR Conglomerado'!U767:W767)/SUM('MRR Conglomerado'!I767:K767),3)),"")</f>
        <v>1.151</v>
      </c>
      <c r="G767" s="13" t="n">
        <f aca="false">IFERROR(IF(SUM('MRR Conglomerado'!J767:L767)=0,"",ROUND(SUM('MRR Conglomerado'!V767:X767)/SUM('MRR Conglomerado'!J767:L767),3)),"")</f>
        <v>1.127</v>
      </c>
      <c r="H767" s="13" t="n">
        <f aca="false">IFERROR(IF(SUM('MRR Conglomerado'!K767:M767)=0,"",ROUND(SUM('MRR Conglomerado'!W767:Y767)/SUM('MRR Conglomerado'!K767:M767),3)),"")</f>
        <v>1.122</v>
      </c>
      <c r="I767" s="13" t="n">
        <f aca="false">IFERROR(IF(SUM('MRR Conglomerado'!L767:N767)=0,"",ROUND(SUM('MRR Conglomerado'!X767:Z767)/SUM('MRR Conglomerado'!L767:N767),3)),"")</f>
        <v>1.437</v>
      </c>
      <c r="J767" s="13" t="n">
        <f aca="false">IFERROR(IF(SUM('MRR Conglomerado'!M767:O767)=0,"",ROUND(SUM('MRR Conglomerado'!Y767:AA767)/SUM('MRR Conglomerado'!M767:O767),3)),"")</f>
        <v>1.404</v>
      </c>
      <c r="K767" s="13" t="n">
        <f aca="false">IFERROR(IF(SUM('MRR Conglomerado'!N767:P767)=0,"",ROUND(SUM('MRR Conglomerado'!Z767:AB767)/SUM('MRR Conglomerado'!N767:P767),3)),"")</f>
        <v>1.35</v>
      </c>
      <c r="L767" s="13" t="n">
        <f aca="false">IFERROR(IF(SUM('MRR Conglomerado'!O767:Q767)=0,"",ROUND(SUM('MRR Conglomerado'!AA767:AC767)/SUM('MRR Conglomerado'!O767:Q767),3)),"")</f>
        <v>1.02</v>
      </c>
      <c r="M767" s="13" t="n">
        <f aca="false">IFERROR(IF(SUM('MRR Conglomerado'!P767:R767)=0,"",ROUND(SUM('MRR Conglomerado'!AB767:AD767)/SUM('MRR Conglomerado'!P767:R767),3)),"")</f>
        <v>1.024</v>
      </c>
      <c r="N767" s="13" t="n">
        <f aca="false">IFERROR(IF(SUM('MRR Conglomerado'!Q767:S767)=0,"",ROUND(SUM('MRR Conglomerado'!AC767:AE767)/SUM('MRR Conglomerado'!Q767:S767),3)),"")</f>
        <v>0.902</v>
      </c>
      <c r="O767" s="13" t="n">
        <f aca="false">IFERROR(IF(SUM('MRR Conglomerado'!R767:T767)=0,"",ROUND(SUM('MRR Conglomerado'!AD767:AF767)/SUM('MRR Conglomerado'!R767:T767),3)),"")</f>
        <v>0.557</v>
      </c>
      <c r="P767" s="13" t="n">
        <f aca="false">IFERROR(IF(SUM('MRR Conglomerado'!S767:U767)=0,"",ROUND(SUM('MRR Conglomerado'!AE767:AG767)/SUM('MRR Conglomerado'!S767:U767),3)),"")</f>
        <v>0.214</v>
      </c>
      <c r="Q767" s="13" t="n">
        <f aca="false">IFERROR(IF(SUM('MRR Conglomerado'!T767:V767)=0,"",ROUND(SUM('MRR Conglomerado'!AF767:AH767)/SUM('MRR Conglomerado'!T767:V767),3)),"")</f>
        <v>0</v>
      </c>
      <c r="R767" s="13" t="n">
        <f aca="false">IFERROR(IF(SUM('MRR Conglomerado'!U767:W767)=0,"",ROUND(SUM('MRR Conglomerado'!AG767:AI767)/SUM('MRR Conglomerado'!U767:W767),3)),"")</f>
        <v>0</v>
      </c>
      <c r="S767" s="13" t="n">
        <f aca="false">IFERROR(IF(SUM('MRR Conglomerado'!V767:X767)=0,"",ROUND(SUM('MRR Conglomerado'!AH767:AJ767)/SUM('MRR Conglomerado'!V767:X767),3)),"")</f>
        <v>0</v>
      </c>
      <c r="T767" s="13" t="n">
        <f aca="false">IFERROR(IF(SUM('MRR Conglomerado'!W767:Y767)=0,"",ROUND(SUM('MRR Conglomerado'!AI767:AK767)/SUM('MRR Conglomerado'!W767:Y767),3)),"")</f>
        <v>0</v>
      </c>
      <c r="U767" s="13" t="n">
        <f aca="false">IFERROR(IF(SUM('MRR Conglomerado'!X767:Z767)=0,"",ROUND(SUM('MRR Conglomerado'!AJ767:AL767)/SUM('MRR Conglomerado'!X767:Z767),3)),"")</f>
        <v>0</v>
      </c>
      <c r="V767" s="13" t="n">
        <f aca="false">IFERROR(IF(SUM('MRR Conglomerado'!Y767:AA767)=0,"",ROUND(SUM('MRR Conglomerado'!AK767:AM767)/SUM('MRR Conglomerado'!Y767:AA767),3)),"")</f>
        <v>0</v>
      </c>
      <c r="W767" s="13" t="n">
        <f aca="false">IFERROR(IF(SUM('MRR Conglomerado'!Z767:AB767)=0,"",ROUND(SUM('MRR Conglomerado'!AL767:AN767)/SUM('MRR Conglomerado'!Z767:AB767),3)),"")</f>
        <v>0</v>
      </c>
      <c r="X767" s="13" t="n">
        <f aca="false">IFERROR(IF(SUM('MRR Conglomerado'!AA767:AC767)=0,"",ROUND(SUM('MRR Conglomerado'!AM767:AO767)/SUM('MRR Conglomerado'!AA767:AC767),3)),"")</f>
        <v>0</v>
      </c>
      <c r="Y767" s="13" t="n">
        <f aca="false">IFERROR(IF(SUM('MRR Conglomerado'!AB767:AD767)=0,"",ROUND(SUM('MRR Conglomerado'!AN767:AP767)/SUM('MRR Conglomerado'!AB767:AD767),3)),"")</f>
        <v>0</v>
      </c>
      <c r="Z767" s="13" t="n">
        <f aca="false">IFERROR(IF(SUM('MRR Conglomerado'!AC767:AE767)=0,"",ROUND(SUM('MRR Conglomerado'!AO767:AQ767)/SUM('MRR Conglomerado'!AC767:AE767),3)),"")</f>
        <v>0</v>
      </c>
      <c r="AA767" s="13" t="n">
        <f aca="false">IFERROR(IF(SUM('MRR Conglomerado'!AD767:AF767)=0,"",ROUND(SUM('MRR Conglomerado'!AP767:AR767)/SUM('MRR Conglomerado'!AD767:AF767),3)),"")</f>
        <v>0</v>
      </c>
      <c r="AB767" s="13" t="n">
        <f aca="false">IFERROR(IF(SUM('MRR Conglomerado'!AE767:AG767)=0,"",ROUND(SUM('MRR Conglomerado'!AQ767:AS767)/SUM('MRR Conglomerado'!AE767:AG767),3)),"")</f>
        <v>0</v>
      </c>
    </row>
    <row r="768" customFormat="false" ht="15" hidden="false" customHeight="false" outlineLevel="0" collapsed="false">
      <c r="A768" s="10" t="s">
        <v>1596</v>
      </c>
      <c r="B768" s="13" t="str">
        <f aca="false">IFERROR(IF(SUM('MRR Conglomerado'!E768:G768)=0,"",ROUND(SUM('MRR Conglomerado'!Q768:S768)/SUM('MRR Conglomerado'!E768:G768),3)),"")</f>
        <v/>
      </c>
      <c r="C768" s="13" t="str">
        <f aca="false">IFERROR(IF(SUM('MRR Conglomerado'!F768:H768)=0,"",ROUND(SUM('MRR Conglomerado'!R768:T768)/SUM('MRR Conglomerado'!F768:H768),3)),"")</f>
        <v/>
      </c>
      <c r="D768" s="13" t="str">
        <f aca="false">IFERROR(IF(SUM('MRR Conglomerado'!G768:I768)=0,"",ROUND(SUM('MRR Conglomerado'!S768:U768)/SUM('MRR Conglomerado'!G768:I768),3)),"")</f>
        <v/>
      </c>
      <c r="E768" s="13" t="str">
        <f aca="false">IFERROR(IF(SUM('MRR Conglomerado'!H768:J768)=0,"",ROUND(SUM('MRR Conglomerado'!T768:V768)/SUM('MRR Conglomerado'!H768:J768),3)),"")</f>
        <v/>
      </c>
      <c r="F768" s="13" t="str">
        <f aca="false">IFERROR(IF(SUM('MRR Conglomerado'!I768:K768)=0,"",ROUND(SUM('MRR Conglomerado'!U768:W768)/SUM('MRR Conglomerado'!I768:K768),3)),"")</f>
        <v/>
      </c>
      <c r="G768" s="13" t="str">
        <f aca="false">IFERROR(IF(SUM('MRR Conglomerado'!J768:L768)=0,"",ROUND(SUM('MRR Conglomerado'!V768:X768)/SUM('MRR Conglomerado'!J768:L768),3)),"")</f>
        <v/>
      </c>
      <c r="H768" s="13" t="str">
        <f aca="false">IFERROR(IF(SUM('MRR Conglomerado'!K768:M768)=0,"",ROUND(SUM('MRR Conglomerado'!W768:Y768)/SUM('MRR Conglomerado'!K768:M768),3)),"")</f>
        <v/>
      </c>
      <c r="I768" s="13" t="str">
        <f aca="false">IFERROR(IF(SUM('MRR Conglomerado'!L768:N768)=0,"",ROUND(SUM('MRR Conglomerado'!X768:Z768)/SUM('MRR Conglomerado'!L768:N768),3)),"")</f>
        <v/>
      </c>
      <c r="J768" s="13" t="str">
        <f aca="false">IFERROR(IF(SUM('MRR Conglomerado'!M768:O768)=0,"",ROUND(SUM('MRR Conglomerado'!Y768:AA768)/SUM('MRR Conglomerado'!M768:O768),3)),"")</f>
        <v/>
      </c>
      <c r="K768" s="13" t="str">
        <f aca="false">IFERROR(IF(SUM('MRR Conglomerado'!N768:P768)=0,"",ROUND(SUM('MRR Conglomerado'!Z768:AB768)/SUM('MRR Conglomerado'!N768:P768),3)),"")</f>
        <v/>
      </c>
      <c r="L768" s="13" t="str">
        <f aca="false">IFERROR(IF(SUM('MRR Conglomerado'!O768:Q768)=0,"",ROUND(SUM('MRR Conglomerado'!AA768:AC768)/SUM('MRR Conglomerado'!O768:Q768),3)),"")</f>
        <v/>
      </c>
      <c r="M768" s="13" t="str">
        <f aca="false">IFERROR(IF(SUM('MRR Conglomerado'!P768:R768)=0,"",ROUND(SUM('MRR Conglomerado'!AB768:AD768)/SUM('MRR Conglomerado'!P768:R768),3)),"")</f>
        <v/>
      </c>
      <c r="N768" s="13" t="str">
        <f aca="false">IFERROR(IF(SUM('MRR Conglomerado'!Q768:S768)=0,"",ROUND(SUM('MRR Conglomerado'!AC768:AE768)/SUM('MRR Conglomerado'!Q768:S768),3)),"")</f>
        <v/>
      </c>
      <c r="O768" s="13" t="str">
        <f aca="false">IFERROR(IF(SUM('MRR Conglomerado'!R768:T768)=0,"",ROUND(SUM('MRR Conglomerado'!AD768:AF768)/SUM('MRR Conglomerado'!R768:T768),3)),"")</f>
        <v/>
      </c>
      <c r="P768" s="13" t="str">
        <f aca="false">IFERROR(IF(SUM('MRR Conglomerado'!S768:U768)=0,"",ROUND(SUM('MRR Conglomerado'!AE768:AG768)/SUM('MRR Conglomerado'!S768:U768),3)),"")</f>
        <v/>
      </c>
      <c r="Q768" s="13" t="str">
        <f aca="false">IFERROR(IF(SUM('MRR Conglomerado'!T768:V768)=0,"",ROUND(SUM('MRR Conglomerado'!AF768:AH768)/SUM('MRR Conglomerado'!T768:V768),3)),"")</f>
        <v/>
      </c>
      <c r="R768" s="13" t="str">
        <f aca="false">IFERROR(IF(SUM('MRR Conglomerado'!U768:W768)=0,"",ROUND(SUM('MRR Conglomerado'!AG768:AI768)/SUM('MRR Conglomerado'!U768:W768),3)),"")</f>
        <v/>
      </c>
      <c r="S768" s="13" t="str">
        <f aca="false">IFERROR(IF(SUM('MRR Conglomerado'!V768:X768)=0,"",ROUND(SUM('MRR Conglomerado'!AH768:AJ768)/SUM('MRR Conglomerado'!V768:X768),3)),"")</f>
        <v/>
      </c>
      <c r="T768" s="13" t="str">
        <f aca="false">IFERROR(IF(SUM('MRR Conglomerado'!W768:Y768)=0,"",ROUND(SUM('MRR Conglomerado'!AI768:AK768)/SUM('MRR Conglomerado'!W768:Y768),3)),"")</f>
        <v/>
      </c>
      <c r="U768" s="13" t="str">
        <f aca="false">IFERROR(IF(SUM('MRR Conglomerado'!X768:Z768)=0,"",ROUND(SUM('MRR Conglomerado'!AJ768:AL768)/SUM('MRR Conglomerado'!X768:Z768),3)),"")</f>
        <v/>
      </c>
      <c r="V768" s="13" t="str">
        <f aca="false">IFERROR(IF(SUM('MRR Conglomerado'!Y768:AA768)=0,"",ROUND(SUM('MRR Conglomerado'!AK768:AM768)/SUM('MRR Conglomerado'!Y768:AA768),3)),"")</f>
        <v/>
      </c>
      <c r="W768" s="13" t="str">
        <f aca="false">IFERROR(IF(SUM('MRR Conglomerado'!Z768:AB768)=0,"",ROUND(SUM('MRR Conglomerado'!AL768:AN768)/SUM('MRR Conglomerado'!Z768:AB768),3)),"")</f>
        <v/>
      </c>
      <c r="X768" s="13" t="str">
        <f aca="false">IFERROR(IF(SUM('MRR Conglomerado'!AA768:AC768)=0,"",ROUND(SUM('MRR Conglomerado'!AM768:AO768)/SUM('MRR Conglomerado'!AA768:AC768),3)),"")</f>
        <v/>
      </c>
      <c r="Y768" s="13" t="n">
        <f aca="false">IFERROR(IF(SUM('MRR Conglomerado'!AB768:AD768)=0,"",ROUND(SUM('MRR Conglomerado'!AN768:AP768)/SUM('MRR Conglomerado'!AB768:AD768),3)),"")</f>
        <v>1.036</v>
      </c>
      <c r="Z768" s="13" t="n">
        <f aca="false">IFERROR(IF(SUM('MRR Conglomerado'!AC768:AE768)=0,"",ROUND(SUM('MRR Conglomerado'!AO768:AQ768)/SUM('MRR Conglomerado'!AC768:AE768),3)),"")</f>
        <v>0</v>
      </c>
      <c r="AA768" s="13" t="n">
        <f aca="false">IFERROR(IF(SUM('MRR Conglomerado'!AD768:AF768)=0,"",ROUND(SUM('MRR Conglomerado'!AP768:AR768)/SUM('MRR Conglomerado'!AD768:AF768),3)),"")</f>
        <v>0</v>
      </c>
      <c r="AB768" s="13" t="n">
        <f aca="false">IFERROR(IF(SUM('MRR Conglomerado'!AE768:AG768)=0,"",ROUND(SUM('MRR Conglomerado'!AQ768:AS768)/SUM('MRR Conglomerado'!AE768:AG768),3)),"")</f>
        <v>0</v>
      </c>
    </row>
    <row r="769" customFormat="false" ht="15" hidden="false" customHeight="false" outlineLevel="0" collapsed="false">
      <c r="A769" s="10" t="s">
        <v>1598</v>
      </c>
      <c r="B769" s="13" t="str">
        <f aca="false">IFERROR(IF(SUM('MRR Conglomerado'!E769:G769)=0,"",ROUND(SUM('MRR Conglomerado'!Q769:S769)/SUM('MRR Conglomerado'!E769:G769),3)),"")</f>
        <v/>
      </c>
      <c r="C769" s="13" t="str">
        <f aca="false">IFERROR(IF(SUM('MRR Conglomerado'!F769:H769)=0,"",ROUND(SUM('MRR Conglomerado'!R769:T769)/SUM('MRR Conglomerado'!F769:H769),3)),"")</f>
        <v/>
      </c>
      <c r="D769" s="13" t="str">
        <f aca="false">IFERROR(IF(SUM('MRR Conglomerado'!G769:I769)=0,"",ROUND(SUM('MRR Conglomerado'!S769:U769)/SUM('MRR Conglomerado'!G769:I769),3)),"")</f>
        <v/>
      </c>
      <c r="E769" s="13" t="str">
        <f aca="false">IFERROR(IF(SUM('MRR Conglomerado'!H769:J769)=0,"",ROUND(SUM('MRR Conglomerado'!T769:V769)/SUM('MRR Conglomerado'!H769:J769),3)),"")</f>
        <v/>
      </c>
      <c r="F769" s="13" t="str">
        <f aca="false">IFERROR(IF(SUM('MRR Conglomerado'!I769:K769)=0,"",ROUND(SUM('MRR Conglomerado'!U769:W769)/SUM('MRR Conglomerado'!I769:K769),3)),"")</f>
        <v/>
      </c>
      <c r="G769" s="13" t="str">
        <f aca="false">IFERROR(IF(SUM('MRR Conglomerado'!J769:L769)=0,"",ROUND(SUM('MRR Conglomerado'!V769:X769)/SUM('MRR Conglomerado'!J769:L769),3)),"")</f>
        <v/>
      </c>
      <c r="H769" s="13" t="str">
        <f aca="false">IFERROR(IF(SUM('MRR Conglomerado'!K769:M769)=0,"",ROUND(SUM('MRR Conglomerado'!W769:Y769)/SUM('MRR Conglomerado'!K769:M769),3)),"")</f>
        <v/>
      </c>
      <c r="I769" s="13" t="str">
        <f aca="false">IFERROR(IF(SUM('MRR Conglomerado'!L769:N769)=0,"",ROUND(SUM('MRR Conglomerado'!X769:Z769)/SUM('MRR Conglomerado'!L769:N769),3)),"")</f>
        <v/>
      </c>
      <c r="J769" s="13" t="str">
        <f aca="false">IFERROR(IF(SUM('MRR Conglomerado'!M769:O769)=0,"",ROUND(SUM('MRR Conglomerado'!Y769:AA769)/SUM('MRR Conglomerado'!M769:O769),3)),"")</f>
        <v/>
      </c>
      <c r="K769" s="13" t="str">
        <f aca="false">IFERROR(IF(SUM('MRR Conglomerado'!N769:P769)=0,"",ROUND(SUM('MRR Conglomerado'!Z769:AB769)/SUM('MRR Conglomerado'!N769:P769),3)),"")</f>
        <v/>
      </c>
      <c r="L769" s="13" t="str">
        <f aca="false">IFERROR(IF(SUM('MRR Conglomerado'!O769:Q769)=0,"",ROUND(SUM('MRR Conglomerado'!AA769:AC769)/SUM('MRR Conglomerado'!O769:Q769),3)),"")</f>
        <v/>
      </c>
      <c r="M769" s="13" t="str">
        <f aca="false">IFERROR(IF(SUM('MRR Conglomerado'!P769:R769)=0,"",ROUND(SUM('MRR Conglomerado'!AB769:AD769)/SUM('MRR Conglomerado'!P769:R769),3)),"")</f>
        <v/>
      </c>
      <c r="N769" s="13" t="str">
        <f aca="false">IFERROR(IF(SUM('MRR Conglomerado'!Q769:S769)=0,"",ROUND(SUM('MRR Conglomerado'!AC769:AE769)/SUM('MRR Conglomerado'!Q769:S769),3)),"")</f>
        <v/>
      </c>
      <c r="O769" s="13" t="str">
        <f aca="false">IFERROR(IF(SUM('MRR Conglomerado'!R769:T769)=0,"",ROUND(SUM('MRR Conglomerado'!AD769:AF769)/SUM('MRR Conglomerado'!R769:T769),3)),"")</f>
        <v/>
      </c>
      <c r="P769" s="13" t="str">
        <f aca="false">IFERROR(IF(SUM('MRR Conglomerado'!S769:U769)=0,"",ROUND(SUM('MRR Conglomerado'!AE769:AG769)/SUM('MRR Conglomerado'!S769:U769),3)),"")</f>
        <v/>
      </c>
      <c r="Q769" s="13" t="str">
        <f aca="false">IFERROR(IF(SUM('MRR Conglomerado'!T769:V769)=0,"",ROUND(SUM('MRR Conglomerado'!AF769:AH769)/SUM('MRR Conglomerado'!T769:V769),3)),"")</f>
        <v/>
      </c>
      <c r="R769" s="13" t="str">
        <f aca="false">IFERROR(IF(SUM('MRR Conglomerado'!U769:W769)=0,"",ROUND(SUM('MRR Conglomerado'!AG769:AI769)/SUM('MRR Conglomerado'!U769:W769),3)),"")</f>
        <v/>
      </c>
      <c r="S769" s="13" t="str">
        <f aca="false">IFERROR(IF(SUM('MRR Conglomerado'!V769:X769)=0,"",ROUND(SUM('MRR Conglomerado'!AH769:AJ769)/SUM('MRR Conglomerado'!V769:X769),3)),"")</f>
        <v/>
      </c>
      <c r="T769" s="13" t="str">
        <f aca="false">IFERROR(IF(SUM('MRR Conglomerado'!W769:Y769)=0,"",ROUND(SUM('MRR Conglomerado'!AI769:AK769)/SUM('MRR Conglomerado'!W769:Y769),3)),"")</f>
        <v/>
      </c>
      <c r="U769" s="13" t="str">
        <f aca="false">IFERROR(IF(SUM('MRR Conglomerado'!X769:Z769)=0,"",ROUND(SUM('MRR Conglomerado'!AJ769:AL769)/SUM('MRR Conglomerado'!X769:Z769),3)),"")</f>
        <v/>
      </c>
      <c r="V769" s="13" t="str">
        <f aca="false">IFERROR(IF(SUM('MRR Conglomerado'!Y769:AA769)=0,"",ROUND(SUM('MRR Conglomerado'!AK769:AM769)/SUM('MRR Conglomerado'!Y769:AA769),3)),"")</f>
        <v/>
      </c>
      <c r="W769" s="13" t="str">
        <f aca="false">IFERROR(IF(SUM('MRR Conglomerado'!Z769:AB769)=0,"",ROUND(SUM('MRR Conglomerado'!AL769:AN769)/SUM('MRR Conglomerado'!Z769:AB769),3)),"")</f>
        <v/>
      </c>
      <c r="X769" s="13" t="str">
        <f aca="false">IFERROR(IF(SUM('MRR Conglomerado'!AA769:AC769)=0,"",ROUND(SUM('MRR Conglomerado'!AM769:AO769)/SUM('MRR Conglomerado'!AA769:AC769),3)),"")</f>
        <v/>
      </c>
      <c r="Y769" s="13" t="str">
        <f aca="false">IFERROR(IF(SUM('MRR Conglomerado'!AB769:AD769)=0,"",ROUND(SUM('MRR Conglomerado'!AN769:AP769)/SUM('MRR Conglomerado'!AB769:AD769),3)),"")</f>
        <v/>
      </c>
      <c r="Z769" s="13" t="str">
        <f aca="false">IFERROR(IF(SUM('MRR Conglomerado'!AC769:AE769)=0,"",ROUND(SUM('MRR Conglomerado'!AO769:AQ769)/SUM('MRR Conglomerado'!AC769:AE769),3)),"")</f>
        <v/>
      </c>
      <c r="AA769" s="13" t="str">
        <f aca="false">IFERROR(IF(SUM('MRR Conglomerado'!AD769:AF769)=0,"",ROUND(SUM('MRR Conglomerado'!AP769:AR769)/SUM('MRR Conglomerado'!AD769:AF769),3)),"")</f>
        <v/>
      </c>
      <c r="AB769" s="13" t="str">
        <f aca="false">IFERROR(IF(SUM('MRR Conglomerado'!AE769:AG769)=0,"",ROUND(SUM('MRR Conglomerado'!AQ769:AS769)/SUM('MRR Conglomerado'!AE769:AG769),3)),"")</f>
        <v/>
      </c>
    </row>
    <row r="770" customFormat="false" ht="15" hidden="false" customHeight="false" outlineLevel="0" collapsed="false">
      <c r="A770" s="10" t="s">
        <v>1600</v>
      </c>
      <c r="B770" s="13" t="str">
        <f aca="false">IFERROR(IF(SUM('MRR Conglomerado'!E770:G770)=0,"",ROUND(SUM('MRR Conglomerado'!Q770:S770)/SUM('MRR Conglomerado'!E770:G770),3)),"")</f>
        <v/>
      </c>
      <c r="C770" s="13" t="str">
        <f aca="false">IFERROR(IF(SUM('MRR Conglomerado'!F770:H770)=0,"",ROUND(SUM('MRR Conglomerado'!R770:T770)/SUM('MRR Conglomerado'!F770:H770),3)),"")</f>
        <v/>
      </c>
      <c r="D770" s="13" t="str">
        <f aca="false">IFERROR(IF(SUM('MRR Conglomerado'!G770:I770)=0,"",ROUND(SUM('MRR Conglomerado'!S770:U770)/SUM('MRR Conglomerado'!G770:I770),3)),"")</f>
        <v/>
      </c>
      <c r="E770" s="13" t="str">
        <f aca="false">IFERROR(IF(SUM('MRR Conglomerado'!H770:J770)=0,"",ROUND(SUM('MRR Conglomerado'!T770:V770)/SUM('MRR Conglomerado'!H770:J770),3)),"")</f>
        <v/>
      </c>
      <c r="F770" s="13" t="str">
        <f aca="false">IFERROR(IF(SUM('MRR Conglomerado'!I770:K770)=0,"",ROUND(SUM('MRR Conglomerado'!U770:W770)/SUM('MRR Conglomerado'!I770:K770),3)),"")</f>
        <v/>
      </c>
      <c r="G770" s="13" t="str">
        <f aca="false">IFERROR(IF(SUM('MRR Conglomerado'!J770:L770)=0,"",ROUND(SUM('MRR Conglomerado'!V770:X770)/SUM('MRR Conglomerado'!J770:L770),3)),"")</f>
        <v/>
      </c>
      <c r="H770" s="13" t="str">
        <f aca="false">IFERROR(IF(SUM('MRR Conglomerado'!K770:M770)=0,"",ROUND(SUM('MRR Conglomerado'!W770:Y770)/SUM('MRR Conglomerado'!K770:M770),3)),"")</f>
        <v/>
      </c>
      <c r="I770" s="13" t="str">
        <f aca="false">IFERROR(IF(SUM('MRR Conglomerado'!L770:N770)=0,"",ROUND(SUM('MRR Conglomerado'!X770:Z770)/SUM('MRR Conglomerado'!L770:N770),3)),"")</f>
        <v/>
      </c>
      <c r="J770" s="13" t="str">
        <f aca="false">IFERROR(IF(SUM('MRR Conglomerado'!M770:O770)=0,"",ROUND(SUM('MRR Conglomerado'!Y770:AA770)/SUM('MRR Conglomerado'!M770:O770),3)),"")</f>
        <v/>
      </c>
      <c r="K770" s="13" t="str">
        <f aca="false">IFERROR(IF(SUM('MRR Conglomerado'!N770:P770)=0,"",ROUND(SUM('MRR Conglomerado'!Z770:AB770)/SUM('MRR Conglomerado'!N770:P770),3)),"")</f>
        <v/>
      </c>
      <c r="L770" s="13" t="n">
        <f aca="false">IFERROR(IF(SUM('MRR Conglomerado'!O770:Q770)=0,"",ROUND(SUM('MRR Conglomerado'!AA770:AC770)/SUM('MRR Conglomerado'!O770:Q770),3)),"")</f>
        <v>0</v>
      </c>
      <c r="M770" s="13" t="n">
        <f aca="false">IFERROR(IF(SUM('MRR Conglomerado'!P770:R770)=0,"",ROUND(SUM('MRR Conglomerado'!AB770:AD770)/SUM('MRR Conglomerado'!P770:R770),3)),"")</f>
        <v>0</v>
      </c>
      <c r="N770" s="13" t="n">
        <f aca="false">IFERROR(IF(SUM('MRR Conglomerado'!Q770:S770)=0,"",ROUND(SUM('MRR Conglomerado'!AC770:AE770)/SUM('MRR Conglomerado'!Q770:S770),3)),"")</f>
        <v>0</v>
      </c>
      <c r="O770" s="13" t="n">
        <f aca="false">IFERROR(IF(SUM('MRR Conglomerado'!R770:T770)=0,"",ROUND(SUM('MRR Conglomerado'!AD770:AF770)/SUM('MRR Conglomerado'!R770:T770),3)),"")</f>
        <v>0</v>
      </c>
      <c r="P770" s="13" t="str">
        <f aca="false">IFERROR(IF(SUM('MRR Conglomerado'!S770:U770)=0,"",ROUND(SUM('MRR Conglomerado'!AE770:AG770)/SUM('MRR Conglomerado'!S770:U770),3)),"")</f>
        <v/>
      </c>
      <c r="Q770" s="13" t="str">
        <f aca="false">IFERROR(IF(SUM('MRR Conglomerado'!T770:V770)=0,"",ROUND(SUM('MRR Conglomerado'!AF770:AH770)/SUM('MRR Conglomerado'!T770:V770),3)),"")</f>
        <v/>
      </c>
      <c r="R770" s="13" t="str">
        <f aca="false">IFERROR(IF(SUM('MRR Conglomerado'!U770:W770)=0,"",ROUND(SUM('MRR Conglomerado'!AG770:AI770)/SUM('MRR Conglomerado'!U770:W770),3)),"")</f>
        <v/>
      </c>
      <c r="S770" s="13" t="str">
        <f aca="false">IFERROR(IF(SUM('MRR Conglomerado'!V770:X770)=0,"",ROUND(SUM('MRR Conglomerado'!AH770:AJ770)/SUM('MRR Conglomerado'!V770:X770),3)),"")</f>
        <v/>
      </c>
      <c r="T770" s="13" t="str">
        <f aca="false">IFERROR(IF(SUM('MRR Conglomerado'!W770:Y770)=0,"",ROUND(SUM('MRR Conglomerado'!AI770:AK770)/SUM('MRR Conglomerado'!W770:Y770),3)),"")</f>
        <v/>
      </c>
      <c r="U770" s="13" t="str">
        <f aca="false">IFERROR(IF(SUM('MRR Conglomerado'!X770:Z770)=0,"",ROUND(SUM('MRR Conglomerado'!AJ770:AL770)/SUM('MRR Conglomerado'!X770:Z770),3)),"")</f>
        <v/>
      </c>
      <c r="V770" s="13" t="str">
        <f aca="false">IFERROR(IF(SUM('MRR Conglomerado'!Y770:AA770)=0,"",ROUND(SUM('MRR Conglomerado'!AK770:AM770)/SUM('MRR Conglomerado'!Y770:AA770),3)),"")</f>
        <v/>
      </c>
      <c r="W770" s="13" t="str">
        <f aca="false">IFERROR(IF(SUM('MRR Conglomerado'!Z770:AB770)=0,"",ROUND(SUM('MRR Conglomerado'!AL770:AN770)/SUM('MRR Conglomerado'!Z770:AB770),3)),"")</f>
        <v/>
      </c>
      <c r="X770" s="13" t="str">
        <f aca="false">IFERROR(IF(SUM('MRR Conglomerado'!AA770:AC770)=0,"",ROUND(SUM('MRR Conglomerado'!AM770:AO770)/SUM('MRR Conglomerado'!AA770:AC770),3)),"")</f>
        <v/>
      </c>
      <c r="Y770" s="13" t="str">
        <f aca="false">IFERROR(IF(SUM('MRR Conglomerado'!AB770:AD770)=0,"",ROUND(SUM('MRR Conglomerado'!AN770:AP770)/SUM('MRR Conglomerado'!AB770:AD770),3)),"")</f>
        <v/>
      </c>
      <c r="Z770" s="13" t="str">
        <f aca="false">IFERROR(IF(SUM('MRR Conglomerado'!AC770:AE770)=0,"",ROUND(SUM('MRR Conglomerado'!AO770:AQ770)/SUM('MRR Conglomerado'!AC770:AE770),3)),"")</f>
        <v/>
      </c>
      <c r="AA770" s="13" t="str">
        <f aca="false">IFERROR(IF(SUM('MRR Conglomerado'!AD770:AF770)=0,"",ROUND(SUM('MRR Conglomerado'!AP770:AR770)/SUM('MRR Conglomerado'!AD770:AF770),3)),"")</f>
        <v/>
      </c>
      <c r="AB770" s="13" t="str">
        <f aca="false">IFERROR(IF(SUM('MRR Conglomerado'!AE770:AG770)=0,"",ROUND(SUM('MRR Conglomerado'!AQ770:AS770)/SUM('MRR Conglomerado'!AE770:AG770),3)),"")</f>
        <v/>
      </c>
    </row>
    <row r="771" customFormat="false" ht="15" hidden="false" customHeight="false" outlineLevel="0" collapsed="false">
      <c r="A771" s="10" t="s">
        <v>1602</v>
      </c>
      <c r="B771" s="13" t="str">
        <f aca="false">IFERROR(IF(SUM('MRR Conglomerado'!E771:G771)=0,"",ROUND(SUM('MRR Conglomerado'!Q771:S771)/SUM('MRR Conglomerado'!E771:G771),3)),"")</f>
        <v/>
      </c>
      <c r="C771" s="13" t="str">
        <f aca="false">IFERROR(IF(SUM('MRR Conglomerado'!F771:H771)=0,"",ROUND(SUM('MRR Conglomerado'!R771:T771)/SUM('MRR Conglomerado'!F771:H771),3)),"")</f>
        <v/>
      </c>
      <c r="D771" s="13" t="str">
        <f aca="false">IFERROR(IF(SUM('MRR Conglomerado'!G771:I771)=0,"",ROUND(SUM('MRR Conglomerado'!S771:U771)/SUM('MRR Conglomerado'!G771:I771),3)),"")</f>
        <v/>
      </c>
      <c r="E771" s="13" t="str">
        <f aca="false">IFERROR(IF(SUM('MRR Conglomerado'!H771:J771)=0,"",ROUND(SUM('MRR Conglomerado'!T771:V771)/SUM('MRR Conglomerado'!H771:J771),3)),"")</f>
        <v/>
      </c>
      <c r="F771" s="13" t="str">
        <f aca="false">IFERROR(IF(SUM('MRR Conglomerado'!I771:K771)=0,"",ROUND(SUM('MRR Conglomerado'!U771:W771)/SUM('MRR Conglomerado'!I771:K771),3)),"")</f>
        <v/>
      </c>
      <c r="G771" s="13" t="str">
        <f aca="false">IFERROR(IF(SUM('MRR Conglomerado'!J771:L771)=0,"",ROUND(SUM('MRR Conglomerado'!V771:X771)/SUM('MRR Conglomerado'!J771:L771),3)),"")</f>
        <v/>
      </c>
      <c r="H771" s="13" t="str">
        <f aca="false">IFERROR(IF(SUM('MRR Conglomerado'!K771:M771)=0,"",ROUND(SUM('MRR Conglomerado'!W771:Y771)/SUM('MRR Conglomerado'!K771:M771),3)),"")</f>
        <v/>
      </c>
      <c r="I771" s="13" t="str">
        <f aca="false">IFERROR(IF(SUM('MRR Conglomerado'!L771:N771)=0,"",ROUND(SUM('MRR Conglomerado'!X771:Z771)/SUM('MRR Conglomerado'!L771:N771),3)),"")</f>
        <v/>
      </c>
      <c r="J771" s="13" t="str">
        <f aca="false">IFERROR(IF(SUM('MRR Conglomerado'!M771:O771)=0,"",ROUND(SUM('MRR Conglomerado'!Y771:AA771)/SUM('MRR Conglomerado'!M771:O771),3)),"")</f>
        <v/>
      </c>
      <c r="K771" s="13" t="str">
        <f aca="false">IFERROR(IF(SUM('MRR Conglomerado'!N771:P771)=0,"",ROUND(SUM('MRR Conglomerado'!Z771:AB771)/SUM('MRR Conglomerado'!N771:P771),3)),"")</f>
        <v/>
      </c>
      <c r="L771" s="13" t="str">
        <f aca="false">IFERROR(IF(SUM('MRR Conglomerado'!O771:Q771)=0,"",ROUND(SUM('MRR Conglomerado'!AA771:AC771)/SUM('MRR Conglomerado'!O771:Q771),3)),"")</f>
        <v/>
      </c>
      <c r="M771" s="13" t="str">
        <f aca="false">IFERROR(IF(SUM('MRR Conglomerado'!P771:R771)=0,"",ROUND(SUM('MRR Conglomerado'!AB771:AD771)/SUM('MRR Conglomerado'!P771:R771),3)),"")</f>
        <v/>
      </c>
      <c r="N771" s="13" t="str">
        <f aca="false">IFERROR(IF(SUM('MRR Conglomerado'!Q771:S771)=0,"",ROUND(SUM('MRR Conglomerado'!AC771:AE771)/SUM('MRR Conglomerado'!Q771:S771),3)),"")</f>
        <v/>
      </c>
      <c r="O771" s="13" t="str">
        <f aca="false">IFERROR(IF(SUM('MRR Conglomerado'!R771:T771)=0,"",ROUND(SUM('MRR Conglomerado'!AD771:AF771)/SUM('MRR Conglomerado'!R771:T771),3)),"")</f>
        <v/>
      </c>
      <c r="P771" s="13" t="str">
        <f aca="false">IFERROR(IF(SUM('MRR Conglomerado'!S771:U771)=0,"",ROUND(SUM('MRR Conglomerado'!AE771:AG771)/SUM('MRR Conglomerado'!S771:U771),3)),"")</f>
        <v/>
      </c>
      <c r="Q771" s="13" t="str">
        <f aca="false">IFERROR(IF(SUM('MRR Conglomerado'!T771:V771)=0,"",ROUND(SUM('MRR Conglomerado'!AF771:AH771)/SUM('MRR Conglomerado'!T771:V771),3)),"")</f>
        <v/>
      </c>
      <c r="R771" s="13" t="str">
        <f aca="false">IFERROR(IF(SUM('MRR Conglomerado'!U771:W771)=0,"",ROUND(SUM('MRR Conglomerado'!AG771:AI771)/SUM('MRR Conglomerado'!U771:W771),3)),"")</f>
        <v/>
      </c>
      <c r="S771" s="13" t="str">
        <f aca="false">IFERROR(IF(SUM('MRR Conglomerado'!V771:X771)=0,"",ROUND(SUM('MRR Conglomerado'!AH771:AJ771)/SUM('MRR Conglomerado'!V771:X771),3)),"")</f>
        <v/>
      </c>
      <c r="T771" s="13" t="str">
        <f aca="false">IFERROR(IF(SUM('MRR Conglomerado'!W771:Y771)=0,"",ROUND(SUM('MRR Conglomerado'!AI771:AK771)/SUM('MRR Conglomerado'!W771:Y771),3)),"")</f>
        <v/>
      </c>
      <c r="U771" s="13" t="str">
        <f aca="false">IFERROR(IF(SUM('MRR Conglomerado'!X771:Z771)=0,"",ROUND(SUM('MRR Conglomerado'!AJ771:AL771)/SUM('MRR Conglomerado'!X771:Z771),3)),"")</f>
        <v/>
      </c>
      <c r="V771" s="13" t="str">
        <f aca="false">IFERROR(IF(SUM('MRR Conglomerado'!Y771:AA771)=0,"",ROUND(SUM('MRR Conglomerado'!AK771:AM771)/SUM('MRR Conglomerado'!Y771:AA771),3)),"")</f>
        <v/>
      </c>
      <c r="W771" s="13" t="n">
        <f aca="false">IFERROR(IF(SUM('MRR Conglomerado'!Z771:AB771)=0,"",ROUND(SUM('MRR Conglomerado'!AL771:AN771)/SUM('MRR Conglomerado'!Z771:AB771),3)),"")</f>
        <v>3.394</v>
      </c>
      <c r="X771" s="13" t="n">
        <f aca="false">IFERROR(IF(SUM('MRR Conglomerado'!AA771:AC771)=0,"",ROUND(SUM('MRR Conglomerado'!AM771:AO771)/SUM('MRR Conglomerado'!AA771:AC771),3)),"")</f>
        <v>1.671</v>
      </c>
      <c r="Y771" s="13" t="n">
        <f aca="false">IFERROR(IF(SUM('MRR Conglomerado'!AB771:AD771)=0,"",ROUND(SUM('MRR Conglomerado'!AN771:AP771)/SUM('MRR Conglomerado'!AB771:AD771),3)),"")</f>
        <v>1.131</v>
      </c>
      <c r="Z771" s="13" t="n">
        <f aca="false">IFERROR(IF(SUM('MRR Conglomerado'!AC771:AE771)=0,"",ROUND(SUM('MRR Conglomerado'!AO771:AQ771)/SUM('MRR Conglomerado'!AC771:AE771),3)),"")</f>
        <v>1.139</v>
      </c>
      <c r="AA771" s="13" t="n">
        <f aca="false">IFERROR(IF(SUM('MRR Conglomerado'!AD771:AF771)=0,"",ROUND(SUM('MRR Conglomerado'!AP771:AR771)/SUM('MRR Conglomerado'!AD771:AF771),3)),"")</f>
        <v>1.164</v>
      </c>
      <c r="AB771" s="13" t="n">
        <f aca="false">IFERROR(IF(SUM('MRR Conglomerado'!AE771:AG771)=0,"",ROUND(SUM('MRR Conglomerado'!AQ771:AS771)/SUM('MRR Conglomerado'!AE771:AG771),3)),"")</f>
        <v>1.19</v>
      </c>
    </row>
    <row r="772" customFormat="false" ht="15" hidden="false" customHeight="false" outlineLevel="0" collapsed="false">
      <c r="A772" s="10" t="s">
        <v>1604</v>
      </c>
      <c r="B772" s="13" t="str">
        <f aca="false">IFERROR(IF(SUM('MRR Conglomerado'!E772:G772)=0,"",ROUND(SUM('MRR Conglomerado'!Q772:S772)/SUM('MRR Conglomerado'!E772:G772),3)),"")</f>
        <v/>
      </c>
      <c r="C772" s="13" t="str">
        <f aca="false">IFERROR(IF(SUM('MRR Conglomerado'!F772:H772)=0,"",ROUND(SUM('MRR Conglomerado'!R772:T772)/SUM('MRR Conglomerado'!F772:H772),3)),"")</f>
        <v/>
      </c>
      <c r="D772" s="13" t="str">
        <f aca="false">IFERROR(IF(SUM('MRR Conglomerado'!G772:I772)=0,"",ROUND(SUM('MRR Conglomerado'!S772:U772)/SUM('MRR Conglomerado'!G772:I772),3)),"")</f>
        <v/>
      </c>
      <c r="E772" s="13" t="str">
        <f aca="false">IFERROR(IF(SUM('MRR Conglomerado'!H772:J772)=0,"",ROUND(SUM('MRR Conglomerado'!T772:V772)/SUM('MRR Conglomerado'!H772:J772),3)),"")</f>
        <v/>
      </c>
      <c r="F772" s="13" t="str">
        <f aca="false">IFERROR(IF(SUM('MRR Conglomerado'!I772:K772)=0,"",ROUND(SUM('MRR Conglomerado'!U772:W772)/SUM('MRR Conglomerado'!I772:K772),3)),"")</f>
        <v/>
      </c>
      <c r="G772" s="13" t="str">
        <f aca="false">IFERROR(IF(SUM('MRR Conglomerado'!J772:L772)=0,"",ROUND(SUM('MRR Conglomerado'!V772:X772)/SUM('MRR Conglomerado'!J772:L772),3)),"")</f>
        <v/>
      </c>
      <c r="H772" s="13" t="str">
        <f aca="false">IFERROR(IF(SUM('MRR Conglomerado'!K772:M772)=0,"",ROUND(SUM('MRR Conglomerado'!W772:Y772)/SUM('MRR Conglomerado'!K772:M772),3)),"")</f>
        <v/>
      </c>
      <c r="I772" s="13" t="str">
        <f aca="false">IFERROR(IF(SUM('MRR Conglomerado'!L772:N772)=0,"",ROUND(SUM('MRR Conglomerado'!X772:Z772)/SUM('MRR Conglomerado'!L772:N772),3)),"")</f>
        <v/>
      </c>
      <c r="J772" s="13" t="str">
        <f aca="false">IFERROR(IF(SUM('MRR Conglomerado'!M772:O772)=0,"",ROUND(SUM('MRR Conglomerado'!Y772:AA772)/SUM('MRR Conglomerado'!M772:O772),3)),"")</f>
        <v/>
      </c>
      <c r="K772" s="13" t="str">
        <f aca="false">IFERROR(IF(SUM('MRR Conglomerado'!N772:P772)=0,"",ROUND(SUM('MRR Conglomerado'!Z772:AB772)/SUM('MRR Conglomerado'!N772:P772),3)),"")</f>
        <v/>
      </c>
      <c r="L772" s="13" t="str">
        <f aca="false">IFERROR(IF(SUM('MRR Conglomerado'!O772:Q772)=0,"",ROUND(SUM('MRR Conglomerado'!AA772:AC772)/SUM('MRR Conglomerado'!O772:Q772),3)),"")</f>
        <v/>
      </c>
      <c r="M772" s="13" t="str">
        <f aca="false">IFERROR(IF(SUM('MRR Conglomerado'!P772:R772)=0,"",ROUND(SUM('MRR Conglomerado'!AB772:AD772)/SUM('MRR Conglomerado'!P772:R772),3)),"")</f>
        <v/>
      </c>
      <c r="N772" s="13" t="str">
        <f aca="false">IFERROR(IF(SUM('MRR Conglomerado'!Q772:S772)=0,"",ROUND(SUM('MRR Conglomerado'!AC772:AE772)/SUM('MRR Conglomerado'!Q772:S772),3)),"")</f>
        <v/>
      </c>
      <c r="O772" s="13" t="str">
        <f aca="false">IFERROR(IF(SUM('MRR Conglomerado'!R772:T772)=0,"",ROUND(SUM('MRR Conglomerado'!AD772:AF772)/SUM('MRR Conglomerado'!R772:T772),3)),"")</f>
        <v/>
      </c>
      <c r="P772" s="13" t="str">
        <f aca="false">IFERROR(IF(SUM('MRR Conglomerado'!S772:U772)=0,"",ROUND(SUM('MRR Conglomerado'!AE772:AG772)/SUM('MRR Conglomerado'!S772:U772),3)),"")</f>
        <v/>
      </c>
      <c r="Q772" s="13" t="str">
        <f aca="false">IFERROR(IF(SUM('MRR Conglomerado'!T772:V772)=0,"",ROUND(SUM('MRR Conglomerado'!AF772:AH772)/SUM('MRR Conglomerado'!T772:V772),3)),"")</f>
        <v/>
      </c>
      <c r="R772" s="13" t="str">
        <f aca="false">IFERROR(IF(SUM('MRR Conglomerado'!U772:W772)=0,"",ROUND(SUM('MRR Conglomerado'!AG772:AI772)/SUM('MRR Conglomerado'!U772:W772),3)),"")</f>
        <v/>
      </c>
      <c r="S772" s="13" t="str">
        <f aca="false">IFERROR(IF(SUM('MRR Conglomerado'!V772:X772)=0,"",ROUND(SUM('MRR Conglomerado'!AH772:AJ772)/SUM('MRR Conglomerado'!V772:X772),3)),"")</f>
        <v/>
      </c>
      <c r="T772" s="13" t="str">
        <f aca="false">IFERROR(IF(SUM('MRR Conglomerado'!W772:Y772)=0,"",ROUND(SUM('MRR Conglomerado'!AI772:AK772)/SUM('MRR Conglomerado'!W772:Y772),3)),"")</f>
        <v/>
      </c>
      <c r="U772" s="13" t="str">
        <f aca="false">IFERROR(IF(SUM('MRR Conglomerado'!X772:Z772)=0,"",ROUND(SUM('MRR Conglomerado'!AJ772:AL772)/SUM('MRR Conglomerado'!X772:Z772),3)),"")</f>
        <v/>
      </c>
      <c r="V772" s="13" t="str">
        <f aca="false">IFERROR(IF(SUM('MRR Conglomerado'!Y772:AA772)=0,"",ROUND(SUM('MRR Conglomerado'!AK772:AM772)/SUM('MRR Conglomerado'!Y772:AA772),3)),"")</f>
        <v/>
      </c>
      <c r="W772" s="13" t="str">
        <f aca="false">IFERROR(IF(SUM('MRR Conglomerado'!Z772:AB772)=0,"",ROUND(SUM('MRR Conglomerado'!AL772:AN772)/SUM('MRR Conglomerado'!Z772:AB772),3)),"")</f>
        <v/>
      </c>
      <c r="X772" s="13" t="str">
        <f aca="false">IFERROR(IF(SUM('MRR Conglomerado'!AA772:AC772)=0,"",ROUND(SUM('MRR Conglomerado'!AM772:AO772)/SUM('MRR Conglomerado'!AA772:AC772),3)),"")</f>
        <v/>
      </c>
      <c r="Y772" s="13" t="str">
        <f aca="false">IFERROR(IF(SUM('MRR Conglomerado'!AB772:AD772)=0,"",ROUND(SUM('MRR Conglomerado'!AN772:AP772)/SUM('MRR Conglomerado'!AB772:AD772),3)),"")</f>
        <v/>
      </c>
      <c r="Z772" s="13" t="str">
        <f aca="false">IFERROR(IF(SUM('MRR Conglomerado'!AC772:AE772)=0,"",ROUND(SUM('MRR Conglomerado'!AO772:AQ772)/SUM('MRR Conglomerado'!AC772:AE772),3)),"")</f>
        <v/>
      </c>
      <c r="AA772" s="13" t="str">
        <f aca="false">IFERROR(IF(SUM('MRR Conglomerado'!AD772:AF772)=0,"",ROUND(SUM('MRR Conglomerado'!AP772:AR772)/SUM('MRR Conglomerado'!AD772:AF772),3)),"")</f>
        <v/>
      </c>
      <c r="AB772" s="13" t="str">
        <f aca="false">IFERROR(IF(SUM('MRR Conglomerado'!AE772:AG772)=0,"",ROUND(SUM('MRR Conglomerado'!AQ772:AS772)/SUM('MRR Conglomerado'!AE772:AG772),3)),"")</f>
        <v/>
      </c>
    </row>
    <row r="773" customFormat="false" ht="15" hidden="false" customHeight="false" outlineLevel="0" collapsed="false">
      <c r="A773" s="10" t="s">
        <v>1606</v>
      </c>
      <c r="B773" s="13" t="str">
        <f aca="false">IFERROR(IF(SUM('MRR Conglomerado'!E773:G773)=0,"",ROUND(SUM('MRR Conglomerado'!Q773:S773)/SUM('MRR Conglomerado'!E773:G773),3)),"")</f>
        <v/>
      </c>
      <c r="C773" s="13" t="str">
        <f aca="false">IFERROR(IF(SUM('MRR Conglomerado'!F773:H773)=0,"",ROUND(SUM('MRR Conglomerado'!R773:T773)/SUM('MRR Conglomerado'!F773:H773),3)),"")</f>
        <v/>
      </c>
      <c r="D773" s="13" t="str">
        <f aca="false">IFERROR(IF(SUM('MRR Conglomerado'!G773:I773)=0,"",ROUND(SUM('MRR Conglomerado'!S773:U773)/SUM('MRR Conglomerado'!G773:I773),3)),"")</f>
        <v/>
      </c>
      <c r="E773" s="13" t="str">
        <f aca="false">IFERROR(IF(SUM('MRR Conglomerado'!H773:J773)=0,"",ROUND(SUM('MRR Conglomerado'!T773:V773)/SUM('MRR Conglomerado'!H773:J773),3)),"")</f>
        <v/>
      </c>
      <c r="F773" s="13" t="str">
        <f aca="false">IFERROR(IF(SUM('MRR Conglomerado'!I773:K773)=0,"",ROUND(SUM('MRR Conglomerado'!U773:W773)/SUM('MRR Conglomerado'!I773:K773),3)),"")</f>
        <v/>
      </c>
      <c r="G773" s="13" t="str">
        <f aca="false">IFERROR(IF(SUM('MRR Conglomerado'!J773:L773)=0,"",ROUND(SUM('MRR Conglomerado'!V773:X773)/SUM('MRR Conglomerado'!J773:L773),3)),"")</f>
        <v/>
      </c>
      <c r="H773" s="13" t="str">
        <f aca="false">IFERROR(IF(SUM('MRR Conglomerado'!K773:M773)=0,"",ROUND(SUM('MRR Conglomerado'!W773:Y773)/SUM('MRR Conglomerado'!K773:M773),3)),"")</f>
        <v/>
      </c>
      <c r="I773" s="13" t="str">
        <f aca="false">IFERROR(IF(SUM('MRR Conglomerado'!L773:N773)=0,"",ROUND(SUM('MRR Conglomerado'!X773:Z773)/SUM('MRR Conglomerado'!L773:N773),3)),"")</f>
        <v/>
      </c>
      <c r="J773" s="13" t="str">
        <f aca="false">IFERROR(IF(SUM('MRR Conglomerado'!M773:O773)=0,"",ROUND(SUM('MRR Conglomerado'!Y773:AA773)/SUM('MRR Conglomerado'!M773:O773),3)),"")</f>
        <v/>
      </c>
      <c r="K773" s="13" t="str">
        <f aca="false">IFERROR(IF(SUM('MRR Conglomerado'!N773:P773)=0,"",ROUND(SUM('MRR Conglomerado'!Z773:AB773)/SUM('MRR Conglomerado'!N773:P773),3)),"")</f>
        <v/>
      </c>
      <c r="L773" s="13" t="str">
        <f aca="false">IFERROR(IF(SUM('MRR Conglomerado'!O773:Q773)=0,"",ROUND(SUM('MRR Conglomerado'!AA773:AC773)/SUM('MRR Conglomerado'!O773:Q773),3)),"")</f>
        <v/>
      </c>
      <c r="M773" s="13" t="str">
        <f aca="false">IFERROR(IF(SUM('MRR Conglomerado'!P773:R773)=0,"",ROUND(SUM('MRR Conglomerado'!AB773:AD773)/SUM('MRR Conglomerado'!P773:R773),3)),"")</f>
        <v/>
      </c>
      <c r="N773" s="13" t="str">
        <f aca="false">IFERROR(IF(SUM('MRR Conglomerado'!Q773:S773)=0,"",ROUND(SUM('MRR Conglomerado'!AC773:AE773)/SUM('MRR Conglomerado'!Q773:S773),3)),"")</f>
        <v/>
      </c>
      <c r="O773" s="13" t="str">
        <f aca="false">IFERROR(IF(SUM('MRR Conglomerado'!R773:T773)=0,"",ROUND(SUM('MRR Conglomerado'!AD773:AF773)/SUM('MRR Conglomerado'!R773:T773),3)),"")</f>
        <v/>
      </c>
      <c r="P773" s="13" t="str">
        <f aca="false">IFERROR(IF(SUM('MRR Conglomerado'!S773:U773)=0,"",ROUND(SUM('MRR Conglomerado'!AE773:AG773)/SUM('MRR Conglomerado'!S773:U773),3)),"")</f>
        <v/>
      </c>
      <c r="Q773" s="13" t="str">
        <f aca="false">IFERROR(IF(SUM('MRR Conglomerado'!T773:V773)=0,"",ROUND(SUM('MRR Conglomerado'!AF773:AH773)/SUM('MRR Conglomerado'!T773:V773),3)),"")</f>
        <v/>
      </c>
      <c r="R773" s="13" t="str">
        <f aca="false">IFERROR(IF(SUM('MRR Conglomerado'!U773:W773)=0,"",ROUND(SUM('MRR Conglomerado'!AG773:AI773)/SUM('MRR Conglomerado'!U773:W773),3)),"")</f>
        <v/>
      </c>
      <c r="S773" s="13" t="str">
        <f aca="false">IFERROR(IF(SUM('MRR Conglomerado'!V773:X773)=0,"",ROUND(SUM('MRR Conglomerado'!AH773:AJ773)/SUM('MRR Conglomerado'!V773:X773),3)),"")</f>
        <v/>
      </c>
      <c r="T773" s="13" t="str">
        <f aca="false">IFERROR(IF(SUM('MRR Conglomerado'!W773:Y773)=0,"",ROUND(SUM('MRR Conglomerado'!AI773:AK773)/SUM('MRR Conglomerado'!W773:Y773),3)),"")</f>
        <v/>
      </c>
      <c r="U773" s="13" t="str">
        <f aca="false">IFERROR(IF(SUM('MRR Conglomerado'!X773:Z773)=0,"",ROUND(SUM('MRR Conglomerado'!AJ773:AL773)/SUM('MRR Conglomerado'!X773:Z773),3)),"")</f>
        <v/>
      </c>
      <c r="V773" s="13" t="str">
        <f aca="false">IFERROR(IF(SUM('MRR Conglomerado'!Y773:AA773)=0,"",ROUND(SUM('MRR Conglomerado'!AK773:AM773)/SUM('MRR Conglomerado'!Y773:AA773),3)),"")</f>
        <v/>
      </c>
      <c r="W773" s="13" t="str">
        <f aca="false">IFERROR(IF(SUM('MRR Conglomerado'!Z773:AB773)=0,"",ROUND(SUM('MRR Conglomerado'!AL773:AN773)/SUM('MRR Conglomerado'!Z773:AB773),3)),"")</f>
        <v/>
      </c>
      <c r="X773" s="13" t="str">
        <f aca="false">IFERROR(IF(SUM('MRR Conglomerado'!AA773:AC773)=0,"",ROUND(SUM('MRR Conglomerado'!AM773:AO773)/SUM('MRR Conglomerado'!AA773:AC773),3)),"")</f>
        <v/>
      </c>
      <c r="Y773" s="13" t="str">
        <f aca="false">IFERROR(IF(SUM('MRR Conglomerado'!AB773:AD773)=0,"",ROUND(SUM('MRR Conglomerado'!AN773:AP773)/SUM('MRR Conglomerado'!AB773:AD773),3)),"")</f>
        <v/>
      </c>
      <c r="Z773" s="13" t="str">
        <f aca="false">IFERROR(IF(SUM('MRR Conglomerado'!AC773:AE773)=0,"",ROUND(SUM('MRR Conglomerado'!AO773:AQ773)/SUM('MRR Conglomerado'!AC773:AE773),3)),"")</f>
        <v/>
      </c>
      <c r="AA773" s="13" t="str">
        <f aca="false">IFERROR(IF(SUM('MRR Conglomerado'!AD773:AF773)=0,"",ROUND(SUM('MRR Conglomerado'!AP773:AR773)/SUM('MRR Conglomerado'!AD773:AF773),3)),"")</f>
        <v/>
      </c>
      <c r="AB773" s="13" t="str">
        <f aca="false">IFERROR(IF(SUM('MRR Conglomerado'!AE773:AG773)=0,"",ROUND(SUM('MRR Conglomerado'!AQ773:AS773)/SUM('MRR Conglomerado'!AE773:AG773),3)),"")</f>
        <v/>
      </c>
    </row>
    <row r="774" customFormat="false" ht="15" hidden="false" customHeight="false" outlineLevel="0" collapsed="false">
      <c r="A774" s="10" t="s">
        <v>1608</v>
      </c>
      <c r="B774" s="13" t="str">
        <f aca="false">IFERROR(IF(SUM('MRR Conglomerado'!E774:G774)=0,"",ROUND(SUM('MRR Conglomerado'!Q774:S774)/SUM('MRR Conglomerado'!E774:G774),3)),"")</f>
        <v/>
      </c>
      <c r="C774" s="13" t="str">
        <f aca="false">IFERROR(IF(SUM('MRR Conglomerado'!F774:H774)=0,"",ROUND(SUM('MRR Conglomerado'!R774:T774)/SUM('MRR Conglomerado'!F774:H774),3)),"")</f>
        <v/>
      </c>
      <c r="D774" s="13" t="str">
        <f aca="false">IFERROR(IF(SUM('MRR Conglomerado'!G774:I774)=0,"",ROUND(SUM('MRR Conglomerado'!S774:U774)/SUM('MRR Conglomerado'!G774:I774),3)),"")</f>
        <v/>
      </c>
      <c r="E774" s="13" t="str">
        <f aca="false">IFERROR(IF(SUM('MRR Conglomerado'!H774:J774)=0,"",ROUND(SUM('MRR Conglomerado'!T774:V774)/SUM('MRR Conglomerado'!H774:J774),3)),"")</f>
        <v/>
      </c>
      <c r="F774" s="13" t="str">
        <f aca="false">IFERROR(IF(SUM('MRR Conglomerado'!I774:K774)=0,"",ROUND(SUM('MRR Conglomerado'!U774:W774)/SUM('MRR Conglomerado'!I774:K774),3)),"")</f>
        <v/>
      </c>
      <c r="G774" s="13" t="str">
        <f aca="false">IFERROR(IF(SUM('MRR Conglomerado'!J774:L774)=0,"",ROUND(SUM('MRR Conglomerado'!V774:X774)/SUM('MRR Conglomerado'!J774:L774),3)),"")</f>
        <v/>
      </c>
      <c r="H774" s="13" t="str">
        <f aca="false">IFERROR(IF(SUM('MRR Conglomerado'!K774:M774)=0,"",ROUND(SUM('MRR Conglomerado'!W774:Y774)/SUM('MRR Conglomerado'!K774:M774),3)),"")</f>
        <v/>
      </c>
      <c r="I774" s="13" t="str">
        <f aca="false">IFERROR(IF(SUM('MRR Conglomerado'!L774:N774)=0,"",ROUND(SUM('MRR Conglomerado'!X774:Z774)/SUM('MRR Conglomerado'!L774:N774),3)),"")</f>
        <v/>
      </c>
      <c r="J774" s="13" t="str">
        <f aca="false">IFERROR(IF(SUM('MRR Conglomerado'!M774:O774)=0,"",ROUND(SUM('MRR Conglomerado'!Y774:AA774)/SUM('MRR Conglomerado'!M774:O774),3)),"")</f>
        <v/>
      </c>
      <c r="K774" s="13" t="str">
        <f aca="false">IFERROR(IF(SUM('MRR Conglomerado'!N774:P774)=0,"",ROUND(SUM('MRR Conglomerado'!Z774:AB774)/SUM('MRR Conglomerado'!N774:P774),3)),"")</f>
        <v/>
      </c>
      <c r="L774" s="13" t="str">
        <f aca="false">IFERROR(IF(SUM('MRR Conglomerado'!O774:Q774)=0,"",ROUND(SUM('MRR Conglomerado'!AA774:AC774)/SUM('MRR Conglomerado'!O774:Q774),3)),"")</f>
        <v/>
      </c>
      <c r="M774" s="13" t="str">
        <f aca="false">IFERROR(IF(SUM('MRR Conglomerado'!P774:R774)=0,"",ROUND(SUM('MRR Conglomerado'!AB774:AD774)/SUM('MRR Conglomerado'!P774:R774),3)),"")</f>
        <v/>
      </c>
      <c r="N774" s="13" t="str">
        <f aca="false">IFERROR(IF(SUM('MRR Conglomerado'!Q774:S774)=0,"",ROUND(SUM('MRR Conglomerado'!AC774:AE774)/SUM('MRR Conglomerado'!Q774:S774),3)),"")</f>
        <v/>
      </c>
      <c r="O774" s="13" t="str">
        <f aca="false">IFERROR(IF(SUM('MRR Conglomerado'!R774:T774)=0,"",ROUND(SUM('MRR Conglomerado'!AD774:AF774)/SUM('MRR Conglomerado'!R774:T774),3)),"")</f>
        <v/>
      </c>
      <c r="P774" s="13" t="n">
        <f aca="false">IFERROR(IF(SUM('MRR Conglomerado'!S774:U774)=0,"",ROUND(SUM('MRR Conglomerado'!AE774:AG774)/SUM('MRR Conglomerado'!S774:U774),3)),"")</f>
        <v>5.785</v>
      </c>
      <c r="Q774" s="13" t="n">
        <f aca="false">IFERROR(IF(SUM('MRR Conglomerado'!T774:V774)=0,"",ROUND(SUM('MRR Conglomerado'!AF774:AH774)/SUM('MRR Conglomerado'!T774:V774),3)),"")</f>
        <v>3.214</v>
      </c>
      <c r="R774" s="13" t="n">
        <f aca="false">IFERROR(IF(SUM('MRR Conglomerado'!U774:W774)=0,"",ROUND(SUM('MRR Conglomerado'!AG774:AI774)/SUM('MRR Conglomerado'!U774:W774),3)),"")</f>
        <v>1.714</v>
      </c>
      <c r="S774" s="13" t="n">
        <f aca="false">IFERROR(IF(SUM('MRR Conglomerado'!V774:X774)=0,"",ROUND(SUM('MRR Conglomerado'!AH774:AJ774)/SUM('MRR Conglomerado'!V774:X774),3)),"")</f>
        <v>1.47</v>
      </c>
      <c r="T774" s="13" t="n">
        <f aca="false">IFERROR(IF(SUM('MRR Conglomerado'!W774:Y774)=0,"",ROUND(SUM('MRR Conglomerado'!AI774:AK774)/SUM('MRR Conglomerado'!W774:Y774),3)),"")</f>
        <v>1.209</v>
      </c>
      <c r="U774" s="13" t="n">
        <f aca="false">IFERROR(IF(SUM('MRR Conglomerado'!X774:Z774)=0,"",ROUND(SUM('MRR Conglomerado'!AJ774:AL774)/SUM('MRR Conglomerado'!X774:Z774),3)),"")</f>
        <v>1.197</v>
      </c>
      <c r="V774" s="13" t="n">
        <f aca="false">IFERROR(IF(SUM('MRR Conglomerado'!Y774:AA774)=0,"",ROUND(SUM('MRR Conglomerado'!AK774:AM774)/SUM('MRR Conglomerado'!Y774:AA774),3)),"")</f>
        <v>1.164</v>
      </c>
      <c r="W774" s="13" t="n">
        <f aca="false">IFERROR(IF(SUM('MRR Conglomerado'!Z774:AB774)=0,"",ROUND(SUM('MRR Conglomerado'!AL774:AN774)/SUM('MRR Conglomerado'!Z774:AB774),3)),"")</f>
        <v>1.158</v>
      </c>
      <c r="X774" s="13" t="n">
        <f aca="false">IFERROR(IF(SUM('MRR Conglomerado'!AA774:AC774)=0,"",ROUND(SUM('MRR Conglomerado'!AM774:AO774)/SUM('MRR Conglomerado'!AA774:AC774),3)),"")</f>
        <v>1.307</v>
      </c>
      <c r="Y774" s="13" t="n">
        <f aca="false">IFERROR(IF(SUM('MRR Conglomerado'!AB774:AD774)=0,"",ROUND(SUM('MRR Conglomerado'!AN774:AP774)/SUM('MRR Conglomerado'!AB774:AD774),3)),"")</f>
        <v>1.325</v>
      </c>
      <c r="Z774" s="13" t="n">
        <f aca="false">IFERROR(IF(SUM('MRR Conglomerado'!AC774:AE774)=0,"",ROUND(SUM('MRR Conglomerado'!AO774:AQ774)/SUM('MRR Conglomerado'!AC774:AE774),3)),"")</f>
        <v>1.485</v>
      </c>
      <c r="AA774" s="13" t="n">
        <f aca="false">IFERROR(IF(SUM('MRR Conglomerado'!AD774:AF774)=0,"",ROUND(SUM('MRR Conglomerado'!AP774:AR774)/SUM('MRR Conglomerado'!AD774:AF774),3)),"")</f>
        <v>1.489</v>
      </c>
      <c r="AB774" s="13" t="n">
        <f aca="false">IFERROR(IF(SUM('MRR Conglomerado'!AE774:AG774)=0,"",ROUND(SUM('MRR Conglomerado'!AQ774:AS774)/SUM('MRR Conglomerado'!AE774:AG774),3)),"")</f>
        <v>1.614</v>
      </c>
    </row>
    <row r="775" customFormat="false" ht="15" hidden="false" customHeight="false" outlineLevel="0" collapsed="false">
      <c r="A775" s="10" t="s">
        <v>1610</v>
      </c>
      <c r="B775" s="13" t="str">
        <f aca="false">IFERROR(IF(SUM('MRR Conglomerado'!E775:G775)=0,"",ROUND(SUM('MRR Conglomerado'!Q775:S775)/SUM('MRR Conglomerado'!E775:G775),3)),"")</f>
        <v/>
      </c>
      <c r="C775" s="13" t="str">
        <f aca="false">IFERROR(IF(SUM('MRR Conglomerado'!F775:H775)=0,"",ROUND(SUM('MRR Conglomerado'!R775:T775)/SUM('MRR Conglomerado'!F775:H775),3)),"")</f>
        <v/>
      </c>
      <c r="D775" s="13" t="str">
        <f aca="false">IFERROR(IF(SUM('MRR Conglomerado'!G775:I775)=0,"",ROUND(SUM('MRR Conglomerado'!S775:U775)/SUM('MRR Conglomerado'!G775:I775),3)),"")</f>
        <v/>
      </c>
      <c r="E775" s="13" t="str">
        <f aca="false">IFERROR(IF(SUM('MRR Conglomerado'!H775:J775)=0,"",ROUND(SUM('MRR Conglomerado'!T775:V775)/SUM('MRR Conglomerado'!H775:J775),3)),"")</f>
        <v/>
      </c>
      <c r="F775" s="13" t="str">
        <f aca="false">IFERROR(IF(SUM('MRR Conglomerado'!I775:K775)=0,"",ROUND(SUM('MRR Conglomerado'!U775:W775)/SUM('MRR Conglomerado'!I775:K775),3)),"")</f>
        <v/>
      </c>
      <c r="G775" s="13" t="str">
        <f aca="false">IFERROR(IF(SUM('MRR Conglomerado'!J775:L775)=0,"",ROUND(SUM('MRR Conglomerado'!V775:X775)/SUM('MRR Conglomerado'!J775:L775),3)),"")</f>
        <v/>
      </c>
      <c r="H775" s="13" t="str">
        <f aca="false">IFERROR(IF(SUM('MRR Conglomerado'!K775:M775)=0,"",ROUND(SUM('MRR Conglomerado'!W775:Y775)/SUM('MRR Conglomerado'!K775:M775),3)),"")</f>
        <v/>
      </c>
      <c r="I775" s="13" t="str">
        <f aca="false">IFERROR(IF(SUM('MRR Conglomerado'!L775:N775)=0,"",ROUND(SUM('MRR Conglomerado'!X775:Z775)/SUM('MRR Conglomerado'!L775:N775),3)),"")</f>
        <v/>
      </c>
      <c r="J775" s="13" t="str">
        <f aca="false">IFERROR(IF(SUM('MRR Conglomerado'!M775:O775)=0,"",ROUND(SUM('MRR Conglomerado'!Y775:AA775)/SUM('MRR Conglomerado'!M775:O775),3)),"")</f>
        <v/>
      </c>
      <c r="K775" s="13" t="str">
        <f aca="false">IFERROR(IF(SUM('MRR Conglomerado'!N775:P775)=0,"",ROUND(SUM('MRR Conglomerado'!Z775:AB775)/SUM('MRR Conglomerado'!N775:P775),3)),"")</f>
        <v/>
      </c>
      <c r="L775" s="13" t="str">
        <f aca="false">IFERROR(IF(SUM('MRR Conglomerado'!O775:Q775)=0,"",ROUND(SUM('MRR Conglomerado'!AA775:AC775)/SUM('MRR Conglomerado'!O775:Q775),3)),"")</f>
        <v/>
      </c>
      <c r="M775" s="13" t="str">
        <f aca="false">IFERROR(IF(SUM('MRR Conglomerado'!P775:R775)=0,"",ROUND(SUM('MRR Conglomerado'!AB775:AD775)/SUM('MRR Conglomerado'!P775:R775),3)),"")</f>
        <v/>
      </c>
      <c r="N775" s="13" t="str">
        <f aca="false">IFERROR(IF(SUM('MRR Conglomerado'!Q775:S775)=0,"",ROUND(SUM('MRR Conglomerado'!AC775:AE775)/SUM('MRR Conglomerado'!Q775:S775),3)),"")</f>
        <v/>
      </c>
      <c r="O775" s="13" t="str">
        <f aca="false">IFERROR(IF(SUM('MRR Conglomerado'!R775:T775)=0,"",ROUND(SUM('MRR Conglomerado'!AD775:AF775)/SUM('MRR Conglomerado'!R775:T775),3)),"")</f>
        <v/>
      </c>
      <c r="P775" s="13" t="str">
        <f aca="false">IFERROR(IF(SUM('MRR Conglomerado'!S775:U775)=0,"",ROUND(SUM('MRR Conglomerado'!AE775:AG775)/SUM('MRR Conglomerado'!S775:U775),3)),"")</f>
        <v/>
      </c>
      <c r="Q775" s="13" t="str">
        <f aca="false">IFERROR(IF(SUM('MRR Conglomerado'!T775:V775)=0,"",ROUND(SUM('MRR Conglomerado'!AF775:AH775)/SUM('MRR Conglomerado'!T775:V775),3)),"")</f>
        <v/>
      </c>
      <c r="R775" s="13" t="str">
        <f aca="false">IFERROR(IF(SUM('MRR Conglomerado'!U775:W775)=0,"",ROUND(SUM('MRR Conglomerado'!AG775:AI775)/SUM('MRR Conglomerado'!U775:W775),3)),"")</f>
        <v/>
      </c>
      <c r="S775" s="13" t="str">
        <f aca="false">IFERROR(IF(SUM('MRR Conglomerado'!V775:X775)=0,"",ROUND(SUM('MRR Conglomerado'!AH775:AJ775)/SUM('MRR Conglomerado'!V775:X775),3)),"")</f>
        <v/>
      </c>
      <c r="T775" s="13" t="str">
        <f aca="false">IFERROR(IF(SUM('MRR Conglomerado'!W775:Y775)=0,"",ROUND(SUM('MRR Conglomerado'!AI775:AK775)/SUM('MRR Conglomerado'!W775:Y775),3)),"")</f>
        <v/>
      </c>
      <c r="U775" s="13" t="str">
        <f aca="false">IFERROR(IF(SUM('MRR Conglomerado'!X775:Z775)=0,"",ROUND(SUM('MRR Conglomerado'!AJ775:AL775)/SUM('MRR Conglomerado'!X775:Z775),3)),"")</f>
        <v/>
      </c>
      <c r="V775" s="13" t="str">
        <f aca="false">IFERROR(IF(SUM('MRR Conglomerado'!Y775:AA775)=0,"",ROUND(SUM('MRR Conglomerado'!AK775:AM775)/SUM('MRR Conglomerado'!Y775:AA775),3)),"")</f>
        <v/>
      </c>
      <c r="W775" s="13" t="str">
        <f aca="false">IFERROR(IF(SUM('MRR Conglomerado'!Z775:AB775)=0,"",ROUND(SUM('MRR Conglomerado'!AL775:AN775)/SUM('MRR Conglomerado'!Z775:AB775),3)),"")</f>
        <v/>
      </c>
      <c r="X775" s="13" t="str">
        <f aca="false">IFERROR(IF(SUM('MRR Conglomerado'!AA775:AC775)=0,"",ROUND(SUM('MRR Conglomerado'!AM775:AO775)/SUM('MRR Conglomerado'!AA775:AC775),3)),"")</f>
        <v/>
      </c>
      <c r="Y775" s="13" t="str">
        <f aca="false">IFERROR(IF(SUM('MRR Conglomerado'!AB775:AD775)=0,"",ROUND(SUM('MRR Conglomerado'!AN775:AP775)/SUM('MRR Conglomerado'!AB775:AD775),3)),"")</f>
        <v/>
      </c>
      <c r="Z775" s="13" t="str">
        <f aca="false">IFERROR(IF(SUM('MRR Conglomerado'!AC775:AE775)=0,"",ROUND(SUM('MRR Conglomerado'!AO775:AQ775)/SUM('MRR Conglomerado'!AC775:AE775),3)),"")</f>
        <v/>
      </c>
      <c r="AA775" s="13" t="str">
        <f aca="false">IFERROR(IF(SUM('MRR Conglomerado'!AD775:AF775)=0,"",ROUND(SUM('MRR Conglomerado'!AP775:AR775)/SUM('MRR Conglomerado'!AD775:AF775),3)),"")</f>
        <v/>
      </c>
      <c r="AB775" s="13" t="str">
        <f aca="false">IFERROR(IF(SUM('MRR Conglomerado'!AE775:AG775)=0,"",ROUND(SUM('MRR Conglomerado'!AQ775:AS775)/SUM('MRR Conglomerado'!AE775:AG775),3)),"")</f>
        <v/>
      </c>
    </row>
    <row r="776" customFormat="false" ht="15" hidden="false" customHeight="false" outlineLevel="0" collapsed="false">
      <c r="A776" s="10" t="s">
        <v>1612</v>
      </c>
      <c r="B776" s="13" t="str">
        <f aca="false">IFERROR(IF(SUM('MRR Conglomerado'!E776:G776)=0,"",ROUND(SUM('MRR Conglomerado'!Q776:S776)/SUM('MRR Conglomerado'!E776:G776),3)),"")</f>
        <v/>
      </c>
      <c r="C776" s="13" t="str">
        <f aca="false">IFERROR(IF(SUM('MRR Conglomerado'!F776:H776)=0,"",ROUND(SUM('MRR Conglomerado'!R776:T776)/SUM('MRR Conglomerado'!F776:H776),3)),"")</f>
        <v/>
      </c>
      <c r="D776" s="13" t="str">
        <f aca="false">IFERROR(IF(SUM('MRR Conglomerado'!G776:I776)=0,"",ROUND(SUM('MRR Conglomerado'!S776:U776)/SUM('MRR Conglomerado'!G776:I776),3)),"")</f>
        <v/>
      </c>
      <c r="E776" s="13" t="str">
        <f aca="false">IFERROR(IF(SUM('MRR Conglomerado'!H776:J776)=0,"",ROUND(SUM('MRR Conglomerado'!T776:V776)/SUM('MRR Conglomerado'!H776:J776),3)),"")</f>
        <v/>
      </c>
      <c r="F776" s="13" t="str">
        <f aca="false">IFERROR(IF(SUM('MRR Conglomerado'!I776:K776)=0,"",ROUND(SUM('MRR Conglomerado'!U776:W776)/SUM('MRR Conglomerado'!I776:K776),3)),"")</f>
        <v/>
      </c>
      <c r="G776" s="13" t="str">
        <f aca="false">IFERROR(IF(SUM('MRR Conglomerado'!J776:L776)=0,"",ROUND(SUM('MRR Conglomerado'!V776:X776)/SUM('MRR Conglomerado'!J776:L776),3)),"")</f>
        <v/>
      </c>
      <c r="H776" s="13" t="str">
        <f aca="false">IFERROR(IF(SUM('MRR Conglomerado'!K776:M776)=0,"",ROUND(SUM('MRR Conglomerado'!W776:Y776)/SUM('MRR Conglomerado'!K776:M776),3)),"")</f>
        <v/>
      </c>
      <c r="I776" s="13" t="str">
        <f aca="false">IFERROR(IF(SUM('MRR Conglomerado'!L776:N776)=0,"",ROUND(SUM('MRR Conglomerado'!X776:Z776)/SUM('MRR Conglomerado'!L776:N776),3)),"")</f>
        <v/>
      </c>
      <c r="J776" s="13" t="str">
        <f aca="false">IFERROR(IF(SUM('MRR Conglomerado'!M776:O776)=0,"",ROUND(SUM('MRR Conglomerado'!Y776:AA776)/SUM('MRR Conglomerado'!M776:O776),3)),"")</f>
        <v/>
      </c>
      <c r="K776" s="13" t="str">
        <f aca="false">IFERROR(IF(SUM('MRR Conglomerado'!N776:P776)=0,"",ROUND(SUM('MRR Conglomerado'!Z776:AB776)/SUM('MRR Conglomerado'!N776:P776),3)),"")</f>
        <v/>
      </c>
      <c r="L776" s="13" t="str">
        <f aca="false">IFERROR(IF(SUM('MRR Conglomerado'!O776:Q776)=0,"",ROUND(SUM('MRR Conglomerado'!AA776:AC776)/SUM('MRR Conglomerado'!O776:Q776),3)),"")</f>
        <v/>
      </c>
      <c r="M776" s="13" t="str">
        <f aca="false">IFERROR(IF(SUM('MRR Conglomerado'!P776:R776)=0,"",ROUND(SUM('MRR Conglomerado'!AB776:AD776)/SUM('MRR Conglomerado'!P776:R776),3)),"")</f>
        <v/>
      </c>
      <c r="N776" s="13" t="str">
        <f aca="false">IFERROR(IF(SUM('MRR Conglomerado'!Q776:S776)=0,"",ROUND(SUM('MRR Conglomerado'!AC776:AE776)/SUM('MRR Conglomerado'!Q776:S776),3)),"")</f>
        <v/>
      </c>
      <c r="O776" s="13" t="str">
        <f aca="false">IFERROR(IF(SUM('MRR Conglomerado'!R776:T776)=0,"",ROUND(SUM('MRR Conglomerado'!AD776:AF776)/SUM('MRR Conglomerado'!R776:T776),3)),"")</f>
        <v/>
      </c>
      <c r="P776" s="13" t="str">
        <f aca="false">IFERROR(IF(SUM('MRR Conglomerado'!S776:U776)=0,"",ROUND(SUM('MRR Conglomerado'!AE776:AG776)/SUM('MRR Conglomerado'!S776:U776),3)),"")</f>
        <v/>
      </c>
      <c r="Q776" s="13" t="str">
        <f aca="false">IFERROR(IF(SUM('MRR Conglomerado'!T776:V776)=0,"",ROUND(SUM('MRR Conglomerado'!AF776:AH776)/SUM('MRR Conglomerado'!T776:V776),3)),"")</f>
        <v/>
      </c>
      <c r="R776" s="13" t="str">
        <f aca="false">IFERROR(IF(SUM('MRR Conglomerado'!U776:W776)=0,"",ROUND(SUM('MRR Conglomerado'!AG776:AI776)/SUM('MRR Conglomerado'!U776:W776),3)),"")</f>
        <v/>
      </c>
      <c r="S776" s="13" t="n">
        <f aca="false">IFERROR(IF(SUM('MRR Conglomerado'!V776:X776)=0,"",ROUND(SUM('MRR Conglomerado'!AH776:AJ776)/SUM('MRR Conglomerado'!V776:X776),3)),"")</f>
        <v>20.98</v>
      </c>
      <c r="T776" s="13" t="n">
        <f aca="false">IFERROR(IF(SUM('MRR Conglomerado'!W776:Y776)=0,"",ROUND(SUM('MRR Conglomerado'!AI776:AK776)/SUM('MRR Conglomerado'!W776:Y776),3)),"")</f>
        <v>0</v>
      </c>
      <c r="U776" s="13" t="n">
        <f aca="false">IFERROR(IF(SUM('MRR Conglomerado'!X776:Z776)=0,"",ROUND(SUM('MRR Conglomerado'!AJ776:AL776)/SUM('MRR Conglomerado'!X776:Z776),3)),"")</f>
        <v>0</v>
      </c>
      <c r="V776" s="13" t="str">
        <f aca="false">IFERROR(IF(SUM('MRR Conglomerado'!Y776:AA776)=0,"",ROUND(SUM('MRR Conglomerado'!AK776:AM776)/SUM('MRR Conglomerado'!Y776:AA776),3)),"")</f>
        <v/>
      </c>
      <c r="W776" s="13" t="str">
        <f aca="false">IFERROR(IF(SUM('MRR Conglomerado'!Z776:AB776)=0,"",ROUND(SUM('MRR Conglomerado'!AL776:AN776)/SUM('MRR Conglomerado'!Z776:AB776),3)),"")</f>
        <v/>
      </c>
      <c r="X776" s="13" t="str">
        <f aca="false">IFERROR(IF(SUM('MRR Conglomerado'!AA776:AC776)=0,"",ROUND(SUM('MRR Conglomerado'!AM776:AO776)/SUM('MRR Conglomerado'!AA776:AC776),3)),"")</f>
        <v/>
      </c>
      <c r="Y776" s="13" t="str">
        <f aca="false">IFERROR(IF(SUM('MRR Conglomerado'!AB776:AD776)=0,"",ROUND(SUM('MRR Conglomerado'!AN776:AP776)/SUM('MRR Conglomerado'!AB776:AD776),3)),"")</f>
        <v/>
      </c>
      <c r="Z776" s="13" t="str">
        <f aca="false">IFERROR(IF(SUM('MRR Conglomerado'!AC776:AE776)=0,"",ROUND(SUM('MRR Conglomerado'!AO776:AQ776)/SUM('MRR Conglomerado'!AC776:AE776),3)),"")</f>
        <v/>
      </c>
      <c r="AA776" s="13" t="str">
        <f aca="false">IFERROR(IF(SUM('MRR Conglomerado'!AD776:AF776)=0,"",ROUND(SUM('MRR Conglomerado'!AP776:AR776)/SUM('MRR Conglomerado'!AD776:AF776),3)),"")</f>
        <v/>
      </c>
      <c r="AB776" s="13" t="str">
        <f aca="false">IFERROR(IF(SUM('MRR Conglomerado'!AE776:AG776)=0,"",ROUND(SUM('MRR Conglomerado'!AQ776:AS776)/SUM('MRR Conglomerado'!AE776:AG776),3)),"")</f>
        <v/>
      </c>
    </row>
    <row r="777" customFormat="false" ht="15" hidden="false" customHeight="false" outlineLevel="0" collapsed="false">
      <c r="A777" s="10" t="s">
        <v>1614</v>
      </c>
      <c r="B777" s="13" t="str">
        <f aca="false">IFERROR(IF(SUM('MRR Conglomerado'!E777:G777)=0,"",ROUND(SUM('MRR Conglomerado'!Q777:S777)/SUM('MRR Conglomerado'!E777:G777),3)),"")</f>
        <v/>
      </c>
      <c r="C777" s="13" t="str">
        <f aca="false">IFERROR(IF(SUM('MRR Conglomerado'!F777:H777)=0,"",ROUND(SUM('MRR Conglomerado'!R777:T777)/SUM('MRR Conglomerado'!F777:H777),3)),"")</f>
        <v/>
      </c>
      <c r="D777" s="13" t="str">
        <f aca="false">IFERROR(IF(SUM('MRR Conglomerado'!G777:I777)=0,"",ROUND(SUM('MRR Conglomerado'!S777:U777)/SUM('MRR Conglomerado'!G777:I777),3)),"")</f>
        <v/>
      </c>
      <c r="E777" s="13" t="str">
        <f aca="false">IFERROR(IF(SUM('MRR Conglomerado'!H777:J777)=0,"",ROUND(SUM('MRR Conglomerado'!T777:V777)/SUM('MRR Conglomerado'!H777:J777),3)),"")</f>
        <v/>
      </c>
      <c r="F777" s="13" t="str">
        <f aca="false">IFERROR(IF(SUM('MRR Conglomerado'!I777:K777)=0,"",ROUND(SUM('MRR Conglomerado'!U777:W777)/SUM('MRR Conglomerado'!I777:K777),3)),"")</f>
        <v/>
      </c>
      <c r="G777" s="13" t="str">
        <f aca="false">IFERROR(IF(SUM('MRR Conglomerado'!J777:L777)=0,"",ROUND(SUM('MRR Conglomerado'!V777:X777)/SUM('MRR Conglomerado'!J777:L777),3)),"")</f>
        <v/>
      </c>
      <c r="H777" s="13" t="str">
        <f aca="false">IFERROR(IF(SUM('MRR Conglomerado'!K777:M777)=0,"",ROUND(SUM('MRR Conglomerado'!W777:Y777)/SUM('MRR Conglomerado'!K777:M777),3)),"")</f>
        <v/>
      </c>
      <c r="I777" s="13" t="str">
        <f aca="false">IFERROR(IF(SUM('MRR Conglomerado'!L777:N777)=0,"",ROUND(SUM('MRR Conglomerado'!X777:Z777)/SUM('MRR Conglomerado'!L777:N777),3)),"")</f>
        <v/>
      </c>
      <c r="J777" s="13" t="str">
        <f aca="false">IFERROR(IF(SUM('MRR Conglomerado'!M777:O777)=0,"",ROUND(SUM('MRR Conglomerado'!Y777:AA777)/SUM('MRR Conglomerado'!M777:O777),3)),"")</f>
        <v/>
      </c>
      <c r="K777" s="13" t="str">
        <f aca="false">IFERROR(IF(SUM('MRR Conglomerado'!N777:P777)=0,"",ROUND(SUM('MRR Conglomerado'!Z777:AB777)/SUM('MRR Conglomerado'!N777:P777),3)),"")</f>
        <v/>
      </c>
      <c r="L777" s="13" t="str">
        <f aca="false">IFERROR(IF(SUM('MRR Conglomerado'!O777:Q777)=0,"",ROUND(SUM('MRR Conglomerado'!AA777:AC777)/SUM('MRR Conglomerado'!O777:Q777),3)),"")</f>
        <v/>
      </c>
      <c r="M777" s="13" t="str">
        <f aca="false">IFERROR(IF(SUM('MRR Conglomerado'!P777:R777)=0,"",ROUND(SUM('MRR Conglomerado'!AB777:AD777)/SUM('MRR Conglomerado'!P777:R777),3)),"")</f>
        <v/>
      </c>
      <c r="N777" s="13" t="str">
        <f aca="false">IFERROR(IF(SUM('MRR Conglomerado'!Q777:S777)=0,"",ROUND(SUM('MRR Conglomerado'!AC777:AE777)/SUM('MRR Conglomerado'!Q777:S777),3)),"")</f>
        <v/>
      </c>
      <c r="O777" s="13" t="str">
        <f aca="false">IFERROR(IF(SUM('MRR Conglomerado'!R777:T777)=0,"",ROUND(SUM('MRR Conglomerado'!AD777:AF777)/SUM('MRR Conglomerado'!R777:T777),3)),"")</f>
        <v/>
      </c>
      <c r="P777" s="13" t="n">
        <f aca="false">IFERROR(IF(SUM('MRR Conglomerado'!S777:U777)=0,"",ROUND(SUM('MRR Conglomerado'!AE777:AG777)/SUM('MRR Conglomerado'!S777:U777),3)),"")</f>
        <v>0</v>
      </c>
      <c r="Q777" s="13" t="n">
        <f aca="false">IFERROR(IF(SUM('MRR Conglomerado'!T777:V777)=0,"",ROUND(SUM('MRR Conglomerado'!AF777:AH777)/SUM('MRR Conglomerado'!T777:V777),3)),"")</f>
        <v>0</v>
      </c>
      <c r="R777" s="13" t="n">
        <f aca="false">IFERROR(IF(SUM('MRR Conglomerado'!U777:W777)=0,"",ROUND(SUM('MRR Conglomerado'!AG777:AI777)/SUM('MRR Conglomerado'!U777:W777),3)),"")</f>
        <v>0</v>
      </c>
      <c r="S777" s="13" t="n">
        <f aca="false">IFERROR(IF(SUM('MRR Conglomerado'!V777:X777)=0,"",ROUND(SUM('MRR Conglomerado'!AH777:AJ777)/SUM('MRR Conglomerado'!V777:X777),3)),"")</f>
        <v>0</v>
      </c>
      <c r="T777" s="13" t="n">
        <f aca="false">IFERROR(IF(SUM('MRR Conglomerado'!W777:Y777)=0,"",ROUND(SUM('MRR Conglomerado'!AI777:AK777)/SUM('MRR Conglomerado'!W777:Y777),3)),"")</f>
        <v>0</v>
      </c>
      <c r="U777" s="13" t="n">
        <f aca="false">IFERROR(IF(SUM('MRR Conglomerado'!X777:Z777)=0,"",ROUND(SUM('MRR Conglomerado'!AJ777:AL777)/SUM('MRR Conglomerado'!X777:Z777),3)),"")</f>
        <v>0</v>
      </c>
      <c r="V777" s="13" t="n">
        <f aca="false">IFERROR(IF(SUM('MRR Conglomerado'!Y777:AA777)=0,"",ROUND(SUM('MRR Conglomerado'!AK777:AM777)/SUM('MRR Conglomerado'!Y777:AA777),3)),"")</f>
        <v>0</v>
      </c>
      <c r="W777" s="13" t="n">
        <f aca="false">IFERROR(IF(SUM('MRR Conglomerado'!Z777:AB777)=0,"",ROUND(SUM('MRR Conglomerado'!AL777:AN777)/SUM('MRR Conglomerado'!Z777:AB777),3)),"")</f>
        <v>0</v>
      </c>
      <c r="X777" s="13" t="n">
        <f aca="false">IFERROR(IF(SUM('MRR Conglomerado'!AA777:AC777)=0,"",ROUND(SUM('MRR Conglomerado'!AM777:AO777)/SUM('MRR Conglomerado'!AA777:AC777),3)),"")</f>
        <v>0</v>
      </c>
      <c r="Y777" s="13" t="n">
        <f aca="false">IFERROR(IF(SUM('MRR Conglomerado'!AB777:AD777)=0,"",ROUND(SUM('MRR Conglomerado'!AN777:AP777)/SUM('MRR Conglomerado'!AB777:AD777),3)),"")</f>
        <v>0</v>
      </c>
      <c r="Z777" s="13" t="str">
        <f aca="false">IFERROR(IF(SUM('MRR Conglomerado'!AC777:AE777)=0,"",ROUND(SUM('MRR Conglomerado'!AO777:AQ777)/SUM('MRR Conglomerado'!AC777:AE777),3)),"")</f>
        <v/>
      </c>
      <c r="AA777" s="13" t="str">
        <f aca="false">IFERROR(IF(SUM('MRR Conglomerado'!AD777:AF777)=0,"",ROUND(SUM('MRR Conglomerado'!AP777:AR777)/SUM('MRR Conglomerado'!AD777:AF777),3)),"")</f>
        <v/>
      </c>
      <c r="AB777" s="13" t="str">
        <f aca="false">IFERROR(IF(SUM('MRR Conglomerado'!AE777:AG777)=0,"",ROUND(SUM('MRR Conglomerado'!AQ777:AS777)/SUM('MRR Conglomerado'!AE777:AG777),3)),"")</f>
        <v/>
      </c>
    </row>
    <row r="778" customFormat="false" ht="15" hidden="false" customHeight="false" outlineLevel="0" collapsed="false">
      <c r="A778" s="10" t="s">
        <v>1616</v>
      </c>
      <c r="B778" s="13" t="str">
        <f aca="false">IFERROR(IF(SUM('MRR Conglomerado'!E778:G778)=0,"",ROUND(SUM('MRR Conglomerado'!Q778:S778)/SUM('MRR Conglomerado'!E778:G778),3)),"")</f>
        <v/>
      </c>
      <c r="C778" s="13" t="str">
        <f aca="false">IFERROR(IF(SUM('MRR Conglomerado'!F778:H778)=0,"",ROUND(SUM('MRR Conglomerado'!R778:T778)/SUM('MRR Conglomerado'!F778:H778),3)),"")</f>
        <v/>
      </c>
      <c r="D778" s="13" t="str">
        <f aca="false">IFERROR(IF(SUM('MRR Conglomerado'!G778:I778)=0,"",ROUND(SUM('MRR Conglomerado'!S778:U778)/SUM('MRR Conglomerado'!G778:I778),3)),"")</f>
        <v/>
      </c>
      <c r="E778" s="13" t="str">
        <f aca="false">IFERROR(IF(SUM('MRR Conglomerado'!H778:J778)=0,"",ROUND(SUM('MRR Conglomerado'!T778:V778)/SUM('MRR Conglomerado'!H778:J778),3)),"")</f>
        <v/>
      </c>
      <c r="F778" s="13" t="str">
        <f aca="false">IFERROR(IF(SUM('MRR Conglomerado'!I778:K778)=0,"",ROUND(SUM('MRR Conglomerado'!U778:W778)/SUM('MRR Conglomerado'!I778:K778),3)),"")</f>
        <v/>
      </c>
      <c r="G778" s="13" t="str">
        <f aca="false">IFERROR(IF(SUM('MRR Conglomerado'!J778:L778)=0,"",ROUND(SUM('MRR Conglomerado'!V778:X778)/SUM('MRR Conglomerado'!J778:L778),3)),"")</f>
        <v/>
      </c>
      <c r="H778" s="13" t="str">
        <f aca="false">IFERROR(IF(SUM('MRR Conglomerado'!K778:M778)=0,"",ROUND(SUM('MRR Conglomerado'!W778:Y778)/SUM('MRR Conglomerado'!K778:M778),3)),"")</f>
        <v/>
      </c>
      <c r="I778" s="13" t="str">
        <f aca="false">IFERROR(IF(SUM('MRR Conglomerado'!L778:N778)=0,"",ROUND(SUM('MRR Conglomerado'!X778:Z778)/SUM('MRR Conglomerado'!L778:N778),3)),"")</f>
        <v/>
      </c>
      <c r="J778" s="13" t="str">
        <f aca="false">IFERROR(IF(SUM('MRR Conglomerado'!M778:O778)=0,"",ROUND(SUM('MRR Conglomerado'!Y778:AA778)/SUM('MRR Conglomerado'!M778:O778),3)),"")</f>
        <v/>
      </c>
      <c r="K778" s="13" t="str">
        <f aca="false">IFERROR(IF(SUM('MRR Conglomerado'!N778:P778)=0,"",ROUND(SUM('MRR Conglomerado'!Z778:AB778)/SUM('MRR Conglomerado'!N778:P778),3)),"")</f>
        <v/>
      </c>
      <c r="L778" s="13" t="str">
        <f aca="false">IFERROR(IF(SUM('MRR Conglomerado'!O778:Q778)=0,"",ROUND(SUM('MRR Conglomerado'!AA778:AC778)/SUM('MRR Conglomerado'!O778:Q778),3)),"")</f>
        <v/>
      </c>
      <c r="M778" s="13" t="n">
        <f aca="false">IFERROR(IF(SUM('MRR Conglomerado'!P778:R778)=0,"",ROUND(SUM('MRR Conglomerado'!AB778:AD778)/SUM('MRR Conglomerado'!P778:R778),3)),"")</f>
        <v>5.015</v>
      </c>
      <c r="N778" s="13" t="n">
        <f aca="false">IFERROR(IF(SUM('MRR Conglomerado'!Q778:S778)=0,"",ROUND(SUM('MRR Conglomerado'!AC778:AE778)/SUM('MRR Conglomerado'!Q778:S778),3)),"")</f>
        <v>1.813</v>
      </c>
      <c r="O778" s="13" t="n">
        <f aca="false">IFERROR(IF(SUM('MRR Conglomerado'!R778:T778)=0,"",ROUND(SUM('MRR Conglomerado'!AD778:AF778)/SUM('MRR Conglomerado'!R778:T778),3)),"")</f>
        <v>1.139</v>
      </c>
      <c r="P778" s="13" t="n">
        <f aca="false">IFERROR(IF(SUM('MRR Conglomerado'!S778:U778)=0,"",ROUND(SUM('MRR Conglomerado'!AE778:AG778)/SUM('MRR Conglomerado'!S778:U778),3)),"")</f>
        <v>0.862</v>
      </c>
      <c r="Q778" s="13" t="n">
        <f aca="false">IFERROR(IF(SUM('MRR Conglomerado'!T778:V778)=0,"",ROUND(SUM('MRR Conglomerado'!AF778:AH778)/SUM('MRR Conglomerado'!T778:V778),3)),"")</f>
        <v>0.735</v>
      </c>
      <c r="R778" s="13" t="n">
        <f aca="false">IFERROR(IF(SUM('MRR Conglomerado'!U778:W778)=0,"",ROUND(SUM('MRR Conglomerado'!AG778:AI778)/SUM('MRR Conglomerado'!U778:W778),3)),"")</f>
        <v>0.717</v>
      </c>
      <c r="S778" s="13" t="n">
        <f aca="false">IFERROR(IF(SUM('MRR Conglomerado'!V778:X778)=0,"",ROUND(SUM('MRR Conglomerado'!AH778:AJ778)/SUM('MRR Conglomerado'!V778:X778),3)),"")</f>
        <v>0.747</v>
      </c>
      <c r="T778" s="13" t="n">
        <f aca="false">IFERROR(IF(SUM('MRR Conglomerado'!W778:Y778)=0,"",ROUND(SUM('MRR Conglomerado'!AI778:AK778)/SUM('MRR Conglomerado'!W778:Y778),3)),"")</f>
        <v>0.807</v>
      </c>
      <c r="U778" s="13" t="n">
        <f aca="false">IFERROR(IF(SUM('MRR Conglomerado'!X778:Z778)=0,"",ROUND(SUM('MRR Conglomerado'!AJ778:AL778)/SUM('MRR Conglomerado'!X778:Z778),3)),"")</f>
        <v>0.812</v>
      </c>
      <c r="V778" s="13" t="n">
        <f aca="false">IFERROR(IF(SUM('MRR Conglomerado'!Y778:AA778)=0,"",ROUND(SUM('MRR Conglomerado'!AK778:AM778)/SUM('MRR Conglomerado'!Y778:AA778),3)),"")</f>
        <v>0.787</v>
      </c>
      <c r="W778" s="13" t="n">
        <f aca="false">IFERROR(IF(SUM('MRR Conglomerado'!Z778:AB778)=0,"",ROUND(SUM('MRR Conglomerado'!AL778:AN778)/SUM('MRR Conglomerado'!Z778:AB778),3)),"")</f>
        <v>0.755</v>
      </c>
      <c r="X778" s="13" t="n">
        <f aca="false">IFERROR(IF(SUM('MRR Conglomerado'!AA778:AC778)=0,"",ROUND(SUM('MRR Conglomerado'!AM778:AO778)/SUM('MRR Conglomerado'!AA778:AC778),3)),"")</f>
        <v>0.674</v>
      </c>
      <c r="Y778" s="13" t="n">
        <f aca="false">IFERROR(IF(SUM('MRR Conglomerado'!AB778:AD778)=0,"",ROUND(SUM('MRR Conglomerado'!AN778:AP778)/SUM('MRR Conglomerado'!AB778:AD778),3)),"")</f>
        <v>0.562</v>
      </c>
      <c r="Z778" s="13" t="n">
        <f aca="false">IFERROR(IF(SUM('MRR Conglomerado'!AC778:AE778)=0,"",ROUND(SUM('MRR Conglomerado'!AO778:AQ778)/SUM('MRR Conglomerado'!AC778:AE778),3)),"")</f>
        <v>0.381</v>
      </c>
      <c r="AA778" s="13" t="n">
        <f aca="false">IFERROR(IF(SUM('MRR Conglomerado'!AD778:AF778)=0,"",ROUND(SUM('MRR Conglomerado'!AP778:AR778)/SUM('MRR Conglomerado'!AD778:AF778),3)),"")</f>
        <v>0.235</v>
      </c>
      <c r="AB778" s="13" t="n">
        <f aca="false">IFERROR(IF(SUM('MRR Conglomerado'!AE778:AG778)=0,"",ROUND(SUM('MRR Conglomerado'!AQ778:AS778)/SUM('MRR Conglomerado'!AE778:AG778),3)),"")</f>
        <v>0.128</v>
      </c>
    </row>
    <row r="779" customFormat="false" ht="15" hidden="false" customHeight="false" outlineLevel="0" collapsed="false">
      <c r="A779" s="10" t="s">
        <v>1618</v>
      </c>
      <c r="B779" s="13" t="str">
        <f aca="false">IFERROR(IF(SUM('MRR Conglomerado'!E779:G779)=0,"",ROUND(SUM('MRR Conglomerado'!Q779:S779)/SUM('MRR Conglomerado'!E779:G779),3)),"")</f>
        <v/>
      </c>
      <c r="C779" s="13" t="str">
        <f aca="false">IFERROR(IF(SUM('MRR Conglomerado'!F779:H779)=0,"",ROUND(SUM('MRR Conglomerado'!R779:T779)/SUM('MRR Conglomerado'!F779:H779),3)),"")</f>
        <v/>
      </c>
      <c r="D779" s="13" t="str">
        <f aca="false">IFERROR(IF(SUM('MRR Conglomerado'!G779:I779)=0,"",ROUND(SUM('MRR Conglomerado'!S779:U779)/SUM('MRR Conglomerado'!G779:I779),3)),"")</f>
        <v/>
      </c>
      <c r="E779" s="13" t="str">
        <f aca="false">IFERROR(IF(SUM('MRR Conglomerado'!H779:J779)=0,"",ROUND(SUM('MRR Conglomerado'!T779:V779)/SUM('MRR Conglomerado'!H779:J779),3)),"")</f>
        <v/>
      </c>
      <c r="F779" s="13" t="str">
        <f aca="false">IFERROR(IF(SUM('MRR Conglomerado'!I779:K779)=0,"",ROUND(SUM('MRR Conglomerado'!U779:W779)/SUM('MRR Conglomerado'!I779:K779),3)),"")</f>
        <v/>
      </c>
      <c r="G779" s="13" t="str">
        <f aca="false">IFERROR(IF(SUM('MRR Conglomerado'!J779:L779)=0,"",ROUND(SUM('MRR Conglomerado'!V779:X779)/SUM('MRR Conglomerado'!J779:L779),3)),"")</f>
        <v/>
      </c>
      <c r="H779" s="13" t="str">
        <f aca="false">IFERROR(IF(SUM('MRR Conglomerado'!K779:M779)=0,"",ROUND(SUM('MRR Conglomerado'!W779:Y779)/SUM('MRR Conglomerado'!K779:M779),3)),"")</f>
        <v/>
      </c>
      <c r="I779" s="13" t="str">
        <f aca="false">IFERROR(IF(SUM('MRR Conglomerado'!L779:N779)=0,"",ROUND(SUM('MRR Conglomerado'!X779:Z779)/SUM('MRR Conglomerado'!L779:N779),3)),"")</f>
        <v/>
      </c>
      <c r="J779" s="13" t="str">
        <f aca="false">IFERROR(IF(SUM('MRR Conglomerado'!M779:O779)=0,"",ROUND(SUM('MRR Conglomerado'!Y779:AA779)/SUM('MRR Conglomerado'!M779:O779),3)),"")</f>
        <v/>
      </c>
      <c r="K779" s="13" t="str">
        <f aca="false">IFERROR(IF(SUM('MRR Conglomerado'!N779:P779)=0,"",ROUND(SUM('MRR Conglomerado'!Z779:AB779)/SUM('MRR Conglomerado'!N779:P779),3)),"")</f>
        <v/>
      </c>
      <c r="L779" s="13" t="str">
        <f aca="false">IFERROR(IF(SUM('MRR Conglomerado'!O779:Q779)=0,"",ROUND(SUM('MRR Conglomerado'!AA779:AC779)/SUM('MRR Conglomerado'!O779:Q779),3)),"")</f>
        <v/>
      </c>
      <c r="M779" s="13" t="str">
        <f aca="false">IFERROR(IF(SUM('MRR Conglomerado'!P779:R779)=0,"",ROUND(SUM('MRR Conglomerado'!AB779:AD779)/SUM('MRR Conglomerado'!P779:R779),3)),"")</f>
        <v/>
      </c>
      <c r="N779" s="13" t="str">
        <f aca="false">IFERROR(IF(SUM('MRR Conglomerado'!Q779:S779)=0,"",ROUND(SUM('MRR Conglomerado'!AC779:AE779)/SUM('MRR Conglomerado'!Q779:S779),3)),"")</f>
        <v/>
      </c>
      <c r="O779" s="13" t="str">
        <f aca="false">IFERROR(IF(SUM('MRR Conglomerado'!R779:T779)=0,"",ROUND(SUM('MRR Conglomerado'!AD779:AF779)/SUM('MRR Conglomerado'!R779:T779),3)),"")</f>
        <v/>
      </c>
      <c r="P779" s="13" t="str">
        <f aca="false">IFERROR(IF(SUM('MRR Conglomerado'!S779:U779)=0,"",ROUND(SUM('MRR Conglomerado'!AE779:AG779)/SUM('MRR Conglomerado'!S779:U779),3)),"")</f>
        <v/>
      </c>
      <c r="Q779" s="13" t="str">
        <f aca="false">IFERROR(IF(SUM('MRR Conglomerado'!T779:V779)=0,"",ROUND(SUM('MRR Conglomerado'!AF779:AH779)/SUM('MRR Conglomerado'!T779:V779),3)),"")</f>
        <v/>
      </c>
      <c r="R779" s="13" t="str">
        <f aca="false">IFERROR(IF(SUM('MRR Conglomerado'!U779:W779)=0,"",ROUND(SUM('MRR Conglomerado'!AG779:AI779)/SUM('MRR Conglomerado'!U779:W779),3)),"")</f>
        <v/>
      </c>
      <c r="S779" s="13" t="str">
        <f aca="false">IFERROR(IF(SUM('MRR Conglomerado'!V779:X779)=0,"",ROUND(SUM('MRR Conglomerado'!AH779:AJ779)/SUM('MRR Conglomerado'!V779:X779),3)),"")</f>
        <v/>
      </c>
      <c r="T779" s="13" t="str">
        <f aca="false">IFERROR(IF(SUM('MRR Conglomerado'!W779:Y779)=0,"",ROUND(SUM('MRR Conglomerado'!AI779:AK779)/SUM('MRR Conglomerado'!W779:Y779),3)),"")</f>
        <v/>
      </c>
      <c r="U779" s="13" t="str">
        <f aca="false">IFERROR(IF(SUM('MRR Conglomerado'!X779:Z779)=0,"",ROUND(SUM('MRR Conglomerado'!AJ779:AL779)/SUM('MRR Conglomerado'!X779:Z779),3)),"")</f>
        <v/>
      </c>
      <c r="V779" s="13" t="str">
        <f aca="false">IFERROR(IF(SUM('MRR Conglomerado'!Y779:AA779)=0,"",ROUND(SUM('MRR Conglomerado'!AK779:AM779)/SUM('MRR Conglomerado'!Y779:AA779),3)),"")</f>
        <v/>
      </c>
      <c r="W779" s="13" t="str">
        <f aca="false">IFERROR(IF(SUM('MRR Conglomerado'!Z779:AB779)=0,"",ROUND(SUM('MRR Conglomerado'!AL779:AN779)/SUM('MRR Conglomerado'!Z779:AB779),3)),"")</f>
        <v/>
      </c>
      <c r="X779" s="13" t="str">
        <f aca="false">IFERROR(IF(SUM('MRR Conglomerado'!AA779:AC779)=0,"",ROUND(SUM('MRR Conglomerado'!AM779:AO779)/SUM('MRR Conglomerado'!AA779:AC779),3)),"")</f>
        <v/>
      </c>
      <c r="Y779" s="13" t="str">
        <f aca="false">IFERROR(IF(SUM('MRR Conglomerado'!AB779:AD779)=0,"",ROUND(SUM('MRR Conglomerado'!AN779:AP779)/SUM('MRR Conglomerado'!AB779:AD779),3)),"")</f>
        <v/>
      </c>
      <c r="Z779" s="13" t="str">
        <f aca="false">IFERROR(IF(SUM('MRR Conglomerado'!AC779:AE779)=0,"",ROUND(SUM('MRR Conglomerado'!AO779:AQ779)/SUM('MRR Conglomerado'!AC779:AE779),3)),"")</f>
        <v/>
      </c>
      <c r="AA779" s="13" t="str">
        <f aca="false">IFERROR(IF(SUM('MRR Conglomerado'!AD779:AF779)=0,"",ROUND(SUM('MRR Conglomerado'!AP779:AR779)/SUM('MRR Conglomerado'!AD779:AF779),3)),"")</f>
        <v/>
      </c>
      <c r="AB779" s="13" t="str">
        <f aca="false">IFERROR(IF(SUM('MRR Conglomerado'!AE779:AG779)=0,"",ROUND(SUM('MRR Conglomerado'!AQ779:AS779)/SUM('MRR Conglomerado'!AE779:AG779),3)),"")</f>
        <v/>
      </c>
    </row>
    <row r="780" customFormat="false" ht="15" hidden="false" customHeight="false" outlineLevel="0" collapsed="false">
      <c r="A780" s="10" t="s">
        <v>1620</v>
      </c>
      <c r="B780" s="13" t="str">
        <f aca="false">IFERROR(IF(SUM('MRR Conglomerado'!E780:G780)=0,"",ROUND(SUM('MRR Conglomerado'!Q780:S780)/SUM('MRR Conglomerado'!E780:G780),3)),"")</f>
        <v/>
      </c>
      <c r="C780" s="13" t="str">
        <f aca="false">IFERROR(IF(SUM('MRR Conglomerado'!F780:H780)=0,"",ROUND(SUM('MRR Conglomerado'!R780:T780)/SUM('MRR Conglomerado'!F780:H780),3)),"")</f>
        <v/>
      </c>
      <c r="D780" s="13" t="str">
        <f aca="false">IFERROR(IF(SUM('MRR Conglomerado'!G780:I780)=0,"",ROUND(SUM('MRR Conglomerado'!S780:U780)/SUM('MRR Conglomerado'!G780:I780),3)),"")</f>
        <v/>
      </c>
      <c r="E780" s="13" t="str">
        <f aca="false">IFERROR(IF(SUM('MRR Conglomerado'!H780:J780)=0,"",ROUND(SUM('MRR Conglomerado'!T780:V780)/SUM('MRR Conglomerado'!H780:J780),3)),"")</f>
        <v/>
      </c>
      <c r="F780" s="13" t="str">
        <f aca="false">IFERROR(IF(SUM('MRR Conglomerado'!I780:K780)=0,"",ROUND(SUM('MRR Conglomerado'!U780:W780)/SUM('MRR Conglomerado'!I780:K780),3)),"")</f>
        <v/>
      </c>
      <c r="G780" s="13" t="str">
        <f aca="false">IFERROR(IF(SUM('MRR Conglomerado'!J780:L780)=0,"",ROUND(SUM('MRR Conglomerado'!V780:X780)/SUM('MRR Conglomerado'!J780:L780),3)),"")</f>
        <v/>
      </c>
      <c r="H780" s="13" t="str">
        <f aca="false">IFERROR(IF(SUM('MRR Conglomerado'!K780:M780)=0,"",ROUND(SUM('MRR Conglomerado'!W780:Y780)/SUM('MRR Conglomerado'!K780:M780),3)),"")</f>
        <v/>
      </c>
      <c r="I780" s="13" t="str">
        <f aca="false">IFERROR(IF(SUM('MRR Conglomerado'!L780:N780)=0,"",ROUND(SUM('MRR Conglomerado'!X780:Z780)/SUM('MRR Conglomerado'!L780:N780),3)),"")</f>
        <v/>
      </c>
      <c r="J780" s="13" t="str">
        <f aca="false">IFERROR(IF(SUM('MRR Conglomerado'!M780:O780)=0,"",ROUND(SUM('MRR Conglomerado'!Y780:AA780)/SUM('MRR Conglomerado'!M780:O780),3)),"")</f>
        <v/>
      </c>
      <c r="K780" s="13" t="str">
        <f aca="false">IFERROR(IF(SUM('MRR Conglomerado'!N780:P780)=0,"",ROUND(SUM('MRR Conglomerado'!Z780:AB780)/SUM('MRR Conglomerado'!N780:P780),3)),"")</f>
        <v/>
      </c>
      <c r="L780" s="13" t="str">
        <f aca="false">IFERROR(IF(SUM('MRR Conglomerado'!O780:Q780)=0,"",ROUND(SUM('MRR Conglomerado'!AA780:AC780)/SUM('MRR Conglomerado'!O780:Q780),3)),"")</f>
        <v/>
      </c>
      <c r="M780" s="13" t="str">
        <f aca="false">IFERROR(IF(SUM('MRR Conglomerado'!P780:R780)=0,"",ROUND(SUM('MRR Conglomerado'!AB780:AD780)/SUM('MRR Conglomerado'!P780:R780),3)),"")</f>
        <v/>
      </c>
      <c r="N780" s="13" t="str">
        <f aca="false">IFERROR(IF(SUM('MRR Conglomerado'!Q780:S780)=0,"",ROUND(SUM('MRR Conglomerado'!AC780:AE780)/SUM('MRR Conglomerado'!Q780:S780),3)),"")</f>
        <v/>
      </c>
      <c r="O780" s="13" t="str">
        <f aca="false">IFERROR(IF(SUM('MRR Conglomerado'!R780:T780)=0,"",ROUND(SUM('MRR Conglomerado'!AD780:AF780)/SUM('MRR Conglomerado'!R780:T780),3)),"")</f>
        <v/>
      </c>
      <c r="P780" s="13" t="str">
        <f aca="false">IFERROR(IF(SUM('MRR Conglomerado'!S780:U780)=0,"",ROUND(SUM('MRR Conglomerado'!AE780:AG780)/SUM('MRR Conglomerado'!S780:U780),3)),"")</f>
        <v/>
      </c>
      <c r="Q780" s="13" t="str">
        <f aca="false">IFERROR(IF(SUM('MRR Conglomerado'!T780:V780)=0,"",ROUND(SUM('MRR Conglomerado'!AF780:AH780)/SUM('MRR Conglomerado'!T780:V780),3)),"")</f>
        <v/>
      </c>
      <c r="R780" s="13" t="str">
        <f aca="false">IFERROR(IF(SUM('MRR Conglomerado'!U780:W780)=0,"",ROUND(SUM('MRR Conglomerado'!AG780:AI780)/SUM('MRR Conglomerado'!U780:W780),3)),"")</f>
        <v/>
      </c>
      <c r="S780" s="13" t="str">
        <f aca="false">IFERROR(IF(SUM('MRR Conglomerado'!V780:X780)=0,"",ROUND(SUM('MRR Conglomerado'!AH780:AJ780)/SUM('MRR Conglomerado'!V780:X780),3)),"")</f>
        <v/>
      </c>
      <c r="T780" s="13" t="str">
        <f aca="false">IFERROR(IF(SUM('MRR Conglomerado'!W780:Y780)=0,"",ROUND(SUM('MRR Conglomerado'!AI780:AK780)/SUM('MRR Conglomerado'!W780:Y780),3)),"")</f>
        <v/>
      </c>
      <c r="U780" s="13" t="str">
        <f aca="false">IFERROR(IF(SUM('MRR Conglomerado'!X780:Z780)=0,"",ROUND(SUM('MRR Conglomerado'!AJ780:AL780)/SUM('MRR Conglomerado'!X780:Z780),3)),"")</f>
        <v/>
      </c>
      <c r="V780" s="13" t="str">
        <f aca="false">IFERROR(IF(SUM('MRR Conglomerado'!Y780:AA780)=0,"",ROUND(SUM('MRR Conglomerado'!AK780:AM780)/SUM('MRR Conglomerado'!Y780:AA780),3)),"")</f>
        <v/>
      </c>
      <c r="W780" s="13" t="str">
        <f aca="false">IFERROR(IF(SUM('MRR Conglomerado'!Z780:AB780)=0,"",ROUND(SUM('MRR Conglomerado'!AL780:AN780)/SUM('MRR Conglomerado'!Z780:AB780),3)),"")</f>
        <v/>
      </c>
      <c r="X780" s="13" t="str">
        <f aca="false">IFERROR(IF(SUM('MRR Conglomerado'!AA780:AC780)=0,"",ROUND(SUM('MRR Conglomerado'!AM780:AO780)/SUM('MRR Conglomerado'!AA780:AC780),3)),"")</f>
        <v/>
      </c>
      <c r="Y780" s="13" t="str">
        <f aca="false">IFERROR(IF(SUM('MRR Conglomerado'!AB780:AD780)=0,"",ROUND(SUM('MRR Conglomerado'!AN780:AP780)/SUM('MRR Conglomerado'!AB780:AD780),3)),"")</f>
        <v/>
      </c>
      <c r="Z780" s="13" t="str">
        <f aca="false">IFERROR(IF(SUM('MRR Conglomerado'!AC780:AE780)=0,"",ROUND(SUM('MRR Conglomerado'!AO780:AQ780)/SUM('MRR Conglomerado'!AC780:AE780),3)),"")</f>
        <v/>
      </c>
      <c r="AA780" s="13" t="str">
        <f aca="false">IFERROR(IF(SUM('MRR Conglomerado'!AD780:AF780)=0,"",ROUND(SUM('MRR Conglomerado'!AP780:AR780)/SUM('MRR Conglomerado'!AD780:AF780),3)),"")</f>
        <v/>
      </c>
      <c r="AB780" s="13" t="str">
        <f aca="false">IFERROR(IF(SUM('MRR Conglomerado'!AE780:AG780)=0,"",ROUND(SUM('MRR Conglomerado'!AQ780:AS780)/SUM('MRR Conglomerado'!AE780:AG780),3)),"")</f>
        <v/>
      </c>
    </row>
    <row r="781" customFormat="false" ht="15" hidden="false" customHeight="false" outlineLevel="0" collapsed="false">
      <c r="A781" s="10" t="s">
        <v>1622</v>
      </c>
      <c r="B781" s="13" t="n">
        <f aca="false">IFERROR(IF(SUM('MRR Conglomerado'!E781:G781)=0,"",ROUND(SUM('MRR Conglomerado'!Q781:S781)/SUM('MRR Conglomerado'!E781:G781),3)),"")</f>
        <v>0</v>
      </c>
      <c r="C781" s="13" t="n">
        <f aca="false">IFERROR(IF(SUM('MRR Conglomerado'!F781:H781)=0,"",ROUND(SUM('MRR Conglomerado'!R781:T781)/SUM('MRR Conglomerado'!F781:H781),3)),"")</f>
        <v>0</v>
      </c>
      <c r="D781" s="13" t="n">
        <f aca="false">IFERROR(IF(SUM('MRR Conglomerado'!G781:I781)=0,"",ROUND(SUM('MRR Conglomerado'!S781:U781)/SUM('MRR Conglomerado'!G781:I781),3)),"")</f>
        <v>0</v>
      </c>
      <c r="E781" s="13" t="n">
        <f aca="false">IFERROR(IF(SUM('MRR Conglomerado'!H781:J781)=0,"",ROUND(SUM('MRR Conglomerado'!T781:V781)/SUM('MRR Conglomerado'!H781:J781),3)),"")</f>
        <v>0</v>
      </c>
      <c r="F781" s="13" t="n">
        <f aca="false">IFERROR(IF(SUM('MRR Conglomerado'!I781:K781)=0,"",ROUND(SUM('MRR Conglomerado'!U781:W781)/SUM('MRR Conglomerado'!I781:K781),3)),"")</f>
        <v>0</v>
      </c>
      <c r="G781" s="13" t="n">
        <f aca="false">IFERROR(IF(SUM('MRR Conglomerado'!J781:L781)=0,"",ROUND(SUM('MRR Conglomerado'!V781:X781)/SUM('MRR Conglomerado'!J781:L781),3)),"")</f>
        <v>0</v>
      </c>
      <c r="H781" s="13" t="n">
        <f aca="false">IFERROR(IF(SUM('MRR Conglomerado'!K781:M781)=0,"",ROUND(SUM('MRR Conglomerado'!W781:Y781)/SUM('MRR Conglomerado'!K781:M781),3)),"")</f>
        <v>0</v>
      </c>
      <c r="I781" s="13" t="n">
        <f aca="false">IFERROR(IF(SUM('MRR Conglomerado'!L781:N781)=0,"",ROUND(SUM('MRR Conglomerado'!X781:Z781)/SUM('MRR Conglomerado'!L781:N781),3)),"")</f>
        <v>0</v>
      </c>
      <c r="J781" s="13" t="n">
        <f aca="false">IFERROR(IF(SUM('MRR Conglomerado'!M781:O781)=0,"",ROUND(SUM('MRR Conglomerado'!Y781:AA781)/SUM('MRR Conglomerado'!M781:O781),3)),"")</f>
        <v>0</v>
      </c>
      <c r="K781" s="13" t="n">
        <f aca="false">IFERROR(IF(SUM('MRR Conglomerado'!N781:P781)=0,"",ROUND(SUM('MRR Conglomerado'!Z781:AB781)/SUM('MRR Conglomerado'!N781:P781),3)),"")</f>
        <v>0</v>
      </c>
      <c r="L781" s="13" t="n">
        <f aca="false">IFERROR(IF(SUM('MRR Conglomerado'!O781:Q781)=0,"",ROUND(SUM('MRR Conglomerado'!AA781:AC781)/SUM('MRR Conglomerado'!O781:Q781),3)),"")</f>
        <v>0</v>
      </c>
      <c r="M781" s="13" t="n">
        <f aca="false">IFERROR(IF(SUM('MRR Conglomerado'!P781:R781)=0,"",ROUND(SUM('MRR Conglomerado'!AB781:AD781)/SUM('MRR Conglomerado'!P781:R781),3)),"")</f>
        <v>0</v>
      </c>
      <c r="N781" s="13" t="str">
        <f aca="false">IFERROR(IF(SUM('MRR Conglomerado'!Q781:S781)=0,"",ROUND(SUM('MRR Conglomerado'!AC781:AE781)/SUM('MRR Conglomerado'!Q781:S781),3)),"")</f>
        <v/>
      </c>
      <c r="O781" s="13" t="str">
        <f aca="false">IFERROR(IF(SUM('MRR Conglomerado'!R781:T781)=0,"",ROUND(SUM('MRR Conglomerado'!AD781:AF781)/SUM('MRR Conglomerado'!R781:T781),3)),"")</f>
        <v/>
      </c>
      <c r="P781" s="13" t="str">
        <f aca="false">IFERROR(IF(SUM('MRR Conglomerado'!S781:U781)=0,"",ROUND(SUM('MRR Conglomerado'!AE781:AG781)/SUM('MRR Conglomerado'!S781:U781),3)),"")</f>
        <v/>
      </c>
      <c r="Q781" s="13" t="str">
        <f aca="false">IFERROR(IF(SUM('MRR Conglomerado'!T781:V781)=0,"",ROUND(SUM('MRR Conglomerado'!AF781:AH781)/SUM('MRR Conglomerado'!T781:V781),3)),"")</f>
        <v/>
      </c>
      <c r="R781" s="13" t="str">
        <f aca="false">IFERROR(IF(SUM('MRR Conglomerado'!U781:W781)=0,"",ROUND(SUM('MRR Conglomerado'!AG781:AI781)/SUM('MRR Conglomerado'!U781:W781),3)),"")</f>
        <v/>
      </c>
      <c r="S781" s="13" t="str">
        <f aca="false">IFERROR(IF(SUM('MRR Conglomerado'!V781:X781)=0,"",ROUND(SUM('MRR Conglomerado'!AH781:AJ781)/SUM('MRR Conglomerado'!V781:X781),3)),"")</f>
        <v/>
      </c>
      <c r="T781" s="13" t="str">
        <f aca="false">IFERROR(IF(SUM('MRR Conglomerado'!W781:Y781)=0,"",ROUND(SUM('MRR Conglomerado'!AI781:AK781)/SUM('MRR Conglomerado'!W781:Y781),3)),"")</f>
        <v/>
      </c>
      <c r="U781" s="13" t="str">
        <f aca="false">IFERROR(IF(SUM('MRR Conglomerado'!X781:Z781)=0,"",ROUND(SUM('MRR Conglomerado'!AJ781:AL781)/SUM('MRR Conglomerado'!X781:Z781),3)),"")</f>
        <v/>
      </c>
      <c r="V781" s="13" t="str">
        <f aca="false">IFERROR(IF(SUM('MRR Conglomerado'!Y781:AA781)=0,"",ROUND(SUM('MRR Conglomerado'!AK781:AM781)/SUM('MRR Conglomerado'!Y781:AA781),3)),"")</f>
        <v/>
      </c>
      <c r="W781" s="13" t="str">
        <f aca="false">IFERROR(IF(SUM('MRR Conglomerado'!Z781:AB781)=0,"",ROUND(SUM('MRR Conglomerado'!AL781:AN781)/SUM('MRR Conglomerado'!Z781:AB781),3)),"")</f>
        <v/>
      </c>
      <c r="X781" s="13" t="str">
        <f aca="false">IFERROR(IF(SUM('MRR Conglomerado'!AA781:AC781)=0,"",ROUND(SUM('MRR Conglomerado'!AM781:AO781)/SUM('MRR Conglomerado'!AA781:AC781),3)),"")</f>
        <v/>
      </c>
      <c r="Y781" s="13" t="str">
        <f aca="false">IFERROR(IF(SUM('MRR Conglomerado'!AB781:AD781)=0,"",ROUND(SUM('MRR Conglomerado'!AN781:AP781)/SUM('MRR Conglomerado'!AB781:AD781),3)),"")</f>
        <v/>
      </c>
      <c r="Z781" s="13" t="str">
        <f aca="false">IFERROR(IF(SUM('MRR Conglomerado'!AC781:AE781)=0,"",ROUND(SUM('MRR Conglomerado'!AO781:AQ781)/SUM('MRR Conglomerado'!AC781:AE781),3)),"")</f>
        <v/>
      </c>
      <c r="AA781" s="13" t="str">
        <f aca="false">IFERROR(IF(SUM('MRR Conglomerado'!AD781:AF781)=0,"",ROUND(SUM('MRR Conglomerado'!AP781:AR781)/SUM('MRR Conglomerado'!AD781:AF781),3)),"")</f>
        <v/>
      </c>
      <c r="AB781" s="13" t="str">
        <f aca="false">IFERROR(IF(SUM('MRR Conglomerado'!AE781:AG781)=0,"",ROUND(SUM('MRR Conglomerado'!AQ781:AS781)/SUM('MRR Conglomerado'!AE781:AG781),3)),"")</f>
        <v/>
      </c>
    </row>
    <row r="782" customFormat="false" ht="15" hidden="false" customHeight="false" outlineLevel="0" collapsed="false">
      <c r="A782" s="10" t="s">
        <v>1624</v>
      </c>
      <c r="B782" s="13" t="str">
        <f aca="false">IFERROR(IF(SUM('MRR Conglomerado'!E782:G782)=0,"",ROUND(SUM('MRR Conglomerado'!Q782:S782)/SUM('MRR Conglomerado'!E782:G782),3)),"")</f>
        <v/>
      </c>
      <c r="C782" s="13" t="str">
        <f aca="false">IFERROR(IF(SUM('MRR Conglomerado'!F782:H782)=0,"",ROUND(SUM('MRR Conglomerado'!R782:T782)/SUM('MRR Conglomerado'!F782:H782),3)),"")</f>
        <v/>
      </c>
      <c r="D782" s="13" t="str">
        <f aca="false">IFERROR(IF(SUM('MRR Conglomerado'!G782:I782)=0,"",ROUND(SUM('MRR Conglomerado'!S782:U782)/SUM('MRR Conglomerado'!G782:I782),3)),"")</f>
        <v/>
      </c>
      <c r="E782" s="13" t="str">
        <f aca="false">IFERROR(IF(SUM('MRR Conglomerado'!H782:J782)=0,"",ROUND(SUM('MRR Conglomerado'!T782:V782)/SUM('MRR Conglomerado'!H782:J782),3)),"")</f>
        <v/>
      </c>
      <c r="F782" s="13" t="str">
        <f aca="false">IFERROR(IF(SUM('MRR Conglomerado'!I782:K782)=0,"",ROUND(SUM('MRR Conglomerado'!U782:W782)/SUM('MRR Conglomerado'!I782:K782),3)),"")</f>
        <v/>
      </c>
      <c r="G782" s="13" t="str">
        <f aca="false">IFERROR(IF(SUM('MRR Conglomerado'!J782:L782)=0,"",ROUND(SUM('MRR Conglomerado'!V782:X782)/SUM('MRR Conglomerado'!J782:L782),3)),"")</f>
        <v/>
      </c>
      <c r="H782" s="13" t="str">
        <f aca="false">IFERROR(IF(SUM('MRR Conglomerado'!K782:M782)=0,"",ROUND(SUM('MRR Conglomerado'!W782:Y782)/SUM('MRR Conglomerado'!K782:M782),3)),"")</f>
        <v/>
      </c>
      <c r="I782" s="13" t="str">
        <f aca="false">IFERROR(IF(SUM('MRR Conglomerado'!L782:N782)=0,"",ROUND(SUM('MRR Conglomerado'!X782:Z782)/SUM('MRR Conglomerado'!L782:N782),3)),"")</f>
        <v/>
      </c>
      <c r="J782" s="13" t="str">
        <f aca="false">IFERROR(IF(SUM('MRR Conglomerado'!M782:O782)=0,"",ROUND(SUM('MRR Conglomerado'!Y782:AA782)/SUM('MRR Conglomerado'!M782:O782),3)),"")</f>
        <v/>
      </c>
      <c r="K782" s="13" t="str">
        <f aca="false">IFERROR(IF(SUM('MRR Conglomerado'!N782:P782)=0,"",ROUND(SUM('MRR Conglomerado'!Z782:AB782)/SUM('MRR Conglomerado'!N782:P782),3)),"")</f>
        <v/>
      </c>
      <c r="L782" s="13" t="str">
        <f aca="false">IFERROR(IF(SUM('MRR Conglomerado'!O782:Q782)=0,"",ROUND(SUM('MRR Conglomerado'!AA782:AC782)/SUM('MRR Conglomerado'!O782:Q782),3)),"")</f>
        <v/>
      </c>
      <c r="M782" s="13" t="str">
        <f aca="false">IFERROR(IF(SUM('MRR Conglomerado'!P782:R782)=0,"",ROUND(SUM('MRR Conglomerado'!AB782:AD782)/SUM('MRR Conglomerado'!P782:R782),3)),"")</f>
        <v/>
      </c>
      <c r="N782" s="13" t="str">
        <f aca="false">IFERROR(IF(SUM('MRR Conglomerado'!Q782:S782)=0,"",ROUND(SUM('MRR Conglomerado'!AC782:AE782)/SUM('MRR Conglomerado'!Q782:S782),3)),"")</f>
        <v/>
      </c>
      <c r="O782" s="13" t="str">
        <f aca="false">IFERROR(IF(SUM('MRR Conglomerado'!R782:T782)=0,"",ROUND(SUM('MRR Conglomerado'!AD782:AF782)/SUM('MRR Conglomerado'!R782:T782),3)),"")</f>
        <v/>
      </c>
      <c r="P782" s="13" t="n">
        <f aca="false">IFERROR(IF(SUM('MRR Conglomerado'!S782:U782)=0,"",ROUND(SUM('MRR Conglomerado'!AE782:AG782)/SUM('MRR Conglomerado'!S782:U782),3)),"")</f>
        <v>2.576</v>
      </c>
      <c r="Q782" s="13" t="n">
        <f aca="false">IFERROR(IF(SUM('MRR Conglomerado'!T782:V782)=0,"",ROUND(SUM('MRR Conglomerado'!AF782:AH782)/SUM('MRR Conglomerado'!T782:V782),3)),"")</f>
        <v>1.383</v>
      </c>
      <c r="R782" s="13" t="n">
        <f aca="false">IFERROR(IF(SUM('MRR Conglomerado'!U782:W782)=0,"",ROUND(SUM('MRR Conglomerado'!AG782:AI782)/SUM('MRR Conglomerado'!U782:W782),3)),"")</f>
        <v>0.896</v>
      </c>
      <c r="S782" s="13" t="n">
        <f aca="false">IFERROR(IF(SUM('MRR Conglomerado'!V782:X782)=0,"",ROUND(SUM('MRR Conglomerado'!AH782:AJ782)/SUM('MRR Conglomerado'!V782:X782),3)),"")</f>
        <v>0.897</v>
      </c>
      <c r="T782" s="13" t="n">
        <f aca="false">IFERROR(IF(SUM('MRR Conglomerado'!W782:Y782)=0,"",ROUND(SUM('MRR Conglomerado'!AI782:AK782)/SUM('MRR Conglomerado'!W782:Y782),3)),"")</f>
        <v>0.823</v>
      </c>
      <c r="U782" s="13" t="n">
        <f aca="false">IFERROR(IF(SUM('MRR Conglomerado'!X782:Z782)=0,"",ROUND(SUM('MRR Conglomerado'!AJ782:AL782)/SUM('MRR Conglomerado'!X782:Z782),3)),"")</f>
        <v>0.804</v>
      </c>
      <c r="V782" s="13" t="n">
        <f aca="false">IFERROR(IF(SUM('MRR Conglomerado'!Y782:AA782)=0,"",ROUND(SUM('MRR Conglomerado'!AK782:AM782)/SUM('MRR Conglomerado'!Y782:AA782),3)),"")</f>
        <v>0.761</v>
      </c>
      <c r="W782" s="13" t="n">
        <f aca="false">IFERROR(IF(SUM('MRR Conglomerado'!Z782:AB782)=0,"",ROUND(SUM('MRR Conglomerado'!AL782:AN782)/SUM('MRR Conglomerado'!Z782:AB782),3)),"")</f>
        <v>0.767</v>
      </c>
      <c r="X782" s="13" t="n">
        <f aca="false">IFERROR(IF(SUM('MRR Conglomerado'!AA782:AC782)=0,"",ROUND(SUM('MRR Conglomerado'!AM782:AO782)/SUM('MRR Conglomerado'!AA782:AC782),3)),"")</f>
        <v>0.779</v>
      </c>
      <c r="Y782" s="13" t="n">
        <f aca="false">IFERROR(IF(SUM('MRR Conglomerado'!AB782:AD782)=0,"",ROUND(SUM('MRR Conglomerado'!AN782:AP782)/SUM('MRR Conglomerado'!AB782:AD782),3)),"")</f>
        <v>0.835</v>
      </c>
      <c r="Z782" s="13" t="n">
        <f aca="false">IFERROR(IF(SUM('MRR Conglomerado'!AC782:AE782)=0,"",ROUND(SUM('MRR Conglomerado'!AO782:AQ782)/SUM('MRR Conglomerado'!AC782:AE782),3)),"")</f>
        <v>0.905</v>
      </c>
      <c r="AA782" s="13" t="n">
        <f aca="false">IFERROR(IF(SUM('MRR Conglomerado'!AD782:AF782)=0,"",ROUND(SUM('MRR Conglomerado'!AP782:AR782)/SUM('MRR Conglomerado'!AD782:AF782),3)),"")</f>
        <v>1</v>
      </c>
      <c r="AB782" s="13" t="n">
        <f aca="false">IFERROR(IF(SUM('MRR Conglomerado'!AE782:AG782)=0,"",ROUND(SUM('MRR Conglomerado'!AQ782:AS782)/SUM('MRR Conglomerado'!AE782:AG782),3)),"")</f>
        <v>1.041</v>
      </c>
    </row>
    <row r="783" customFormat="false" ht="15" hidden="false" customHeight="false" outlineLevel="0" collapsed="false">
      <c r="A783" s="10" t="s">
        <v>1626</v>
      </c>
      <c r="B783" s="13" t="str">
        <f aca="false">IFERROR(IF(SUM('MRR Conglomerado'!E783:G783)=0,"",ROUND(SUM('MRR Conglomerado'!Q783:S783)/SUM('MRR Conglomerado'!E783:G783),3)),"")</f>
        <v/>
      </c>
      <c r="C783" s="13" t="str">
        <f aca="false">IFERROR(IF(SUM('MRR Conglomerado'!F783:H783)=0,"",ROUND(SUM('MRR Conglomerado'!R783:T783)/SUM('MRR Conglomerado'!F783:H783),3)),"")</f>
        <v/>
      </c>
      <c r="D783" s="13" t="str">
        <f aca="false">IFERROR(IF(SUM('MRR Conglomerado'!G783:I783)=0,"",ROUND(SUM('MRR Conglomerado'!S783:U783)/SUM('MRR Conglomerado'!G783:I783),3)),"")</f>
        <v/>
      </c>
      <c r="E783" s="13" t="str">
        <f aca="false">IFERROR(IF(SUM('MRR Conglomerado'!H783:J783)=0,"",ROUND(SUM('MRR Conglomerado'!T783:V783)/SUM('MRR Conglomerado'!H783:J783),3)),"")</f>
        <v/>
      </c>
      <c r="F783" s="13" t="str">
        <f aca="false">IFERROR(IF(SUM('MRR Conglomerado'!I783:K783)=0,"",ROUND(SUM('MRR Conglomerado'!U783:W783)/SUM('MRR Conglomerado'!I783:K783),3)),"")</f>
        <v/>
      </c>
      <c r="G783" s="13" t="str">
        <f aca="false">IFERROR(IF(SUM('MRR Conglomerado'!J783:L783)=0,"",ROUND(SUM('MRR Conglomerado'!V783:X783)/SUM('MRR Conglomerado'!J783:L783),3)),"")</f>
        <v/>
      </c>
      <c r="H783" s="13" t="n">
        <f aca="false">IFERROR(IF(SUM('MRR Conglomerado'!K783:M783)=0,"",ROUND(SUM('MRR Conglomerado'!W783:Y783)/SUM('MRR Conglomerado'!K783:M783),3)),"")</f>
        <v>3.259</v>
      </c>
      <c r="I783" s="13" t="n">
        <f aca="false">IFERROR(IF(SUM('MRR Conglomerado'!L783:N783)=0,"",ROUND(SUM('MRR Conglomerado'!X783:Z783)/SUM('MRR Conglomerado'!L783:N783),3)),"")</f>
        <v>1.647</v>
      </c>
      <c r="J783" s="13" t="n">
        <f aca="false">IFERROR(IF(SUM('MRR Conglomerado'!M783:O783)=0,"",ROUND(SUM('MRR Conglomerado'!Y783:AA783)/SUM('MRR Conglomerado'!M783:O783),3)),"")</f>
        <v>1.104</v>
      </c>
      <c r="K783" s="13" t="n">
        <f aca="false">IFERROR(IF(SUM('MRR Conglomerado'!N783:P783)=0,"",ROUND(SUM('MRR Conglomerado'!Z783:AB783)/SUM('MRR Conglomerado'!N783:P783),3)),"")</f>
        <v>1.126</v>
      </c>
      <c r="L783" s="13" t="n">
        <f aca="false">IFERROR(IF(SUM('MRR Conglomerado'!O783:Q783)=0,"",ROUND(SUM('MRR Conglomerado'!AA783:AC783)/SUM('MRR Conglomerado'!O783:Q783),3)),"")</f>
        <v>1.154</v>
      </c>
      <c r="M783" s="13" t="n">
        <f aca="false">IFERROR(IF(SUM('MRR Conglomerado'!P783:R783)=0,"",ROUND(SUM('MRR Conglomerado'!AB783:AD783)/SUM('MRR Conglomerado'!P783:R783),3)),"")</f>
        <v>1.175</v>
      </c>
      <c r="N783" s="13" t="n">
        <f aca="false">IFERROR(IF(SUM('MRR Conglomerado'!Q783:S783)=0,"",ROUND(SUM('MRR Conglomerado'!AC783:AE783)/SUM('MRR Conglomerado'!Q783:S783),3)),"")</f>
        <v>1.168</v>
      </c>
      <c r="O783" s="13" t="n">
        <f aca="false">IFERROR(IF(SUM('MRR Conglomerado'!R783:T783)=0,"",ROUND(SUM('MRR Conglomerado'!AD783:AF783)/SUM('MRR Conglomerado'!R783:T783),3)),"")</f>
        <v>1.166</v>
      </c>
      <c r="P783" s="13" t="n">
        <f aca="false">IFERROR(IF(SUM('MRR Conglomerado'!S783:U783)=0,"",ROUND(SUM('MRR Conglomerado'!AE783:AG783)/SUM('MRR Conglomerado'!S783:U783),3)),"")</f>
        <v>1.157</v>
      </c>
      <c r="Q783" s="13" t="n">
        <f aca="false">IFERROR(IF(SUM('MRR Conglomerado'!T783:V783)=0,"",ROUND(SUM('MRR Conglomerado'!AF783:AH783)/SUM('MRR Conglomerado'!T783:V783),3)),"")</f>
        <v>1.132</v>
      </c>
      <c r="R783" s="13" t="n">
        <f aca="false">IFERROR(IF(SUM('MRR Conglomerado'!U783:W783)=0,"",ROUND(SUM('MRR Conglomerado'!AG783:AI783)/SUM('MRR Conglomerado'!U783:W783),3)),"")</f>
        <v>1.122</v>
      </c>
      <c r="S783" s="13" t="n">
        <f aca="false">IFERROR(IF(SUM('MRR Conglomerado'!V783:X783)=0,"",ROUND(SUM('MRR Conglomerado'!AH783:AJ783)/SUM('MRR Conglomerado'!V783:X783),3)),"")</f>
        <v>1.112</v>
      </c>
      <c r="T783" s="13" t="n">
        <f aca="false">IFERROR(IF(SUM('MRR Conglomerado'!W783:Y783)=0,"",ROUND(SUM('MRR Conglomerado'!AI783:AK783)/SUM('MRR Conglomerado'!W783:Y783),3)),"")</f>
        <v>1.159</v>
      </c>
      <c r="U783" s="13" t="n">
        <f aca="false">IFERROR(IF(SUM('MRR Conglomerado'!X783:Z783)=0,"",ROUND(SUM('MRR Conglomerado'!AJ783:AL783)/SUM('MRR Conglomerado'!X783:Z783),3)),"")</f>
        <v>1.204</v>
      </c>
      <c r="V783" s="13" t="n">
        <f aca="false">IFERROR(IF(SUM('MRR Conglomerado'!Y783:AA783)=0,"",ROUND(SUM('MRR Conglomerado'!AK783:AM783)/SUM('MRR Conglomerado'!Y783:AA783),3)),"")</f>
        <v>1.246</v>
      </c>
      <c r="W783" s="13" t="n">
        <f aca="false">IFERROR(IF(SUM('MRR Conglomerado'!Z783:AB783)=0,"",ROUND(SUM('MRR Conglomerado'!AL783:AN783)/SUM('MRR Conglomerado'!Z783:AB783),3)),"")</f>
        <v>1.244</v>
      </c>
      <c r="X783" s="13" t="n">
        <f aca="false">IFERROR(IF(SUM('MRR Conglomerado'!AA783:AC783)=0,"",ROUND(SUM('MRR Conglomerado'!AM783:AO783)/SUM('MRR Conglomerado'!AA783:AC783),3)),"")</f>
        <v>1.255</v>
      </c>
      <c r="Y783" s="13" t="n">
        <f aca="false">IFERROR(IF(SUM('MRR Conglomerado'!AB783:AD783)=0,"",ROUND(SUM('MRR Conglomerado'!AN783:AP783)/SUM('MRR Conglomerado'!AB783:AD783),3)),"")</f>
        <v>1.301</v>
      </c>
      <c r="Z783" s="13" t="n">
        <f aca="false">IFERROR(IF(SUM('MRR Conglomerado'!AC783:AE783)=0,"",ROUND(SUM('MRR Conglomerado'!AO783:AQ783)/SUM('MRR Conglomerado'!AC783:AE783),3)),"")</f>
        <v>1.337</v>
      </c>
      <c r="AA783" s="13" t="n">
        <f aca="false">IFERROR(IF(SUM('MRR Conglomerado'!AD783:AF783)=0,"",ROUND(SUM('MRR Conglomerado'!AP783:AR783)/SUM('MRR Conglomerado'!AD783:AF783),3)),"")</f>
        <v>1.371</v>
      </c>
      <c r="AB783" s="13" t="n">
        <f aca="false">IFERROR(IF(SUM('MRR Conglomerado'!AE783:AG783)=0,"",ROUND(SUM('MRR Conglomerado'!AQ783:AS783)/SUM('MRR Conglomerado'!AE783:AG783),3)),"")</f>
        <v>1.342</v>
      </c>
    </row>
    <row r="784" customFormat="false" ht="15" hidden="false" customHeight="false" outlineLevel="0" collapsed="false">
      <c r="A784" s="10" t="s">
        <v>1628</v>
      </c>
      <c r="B784" s="13" t="str">
        <f aca="false">IFERROR(IF(SUM('MRR Conglomerado'!E784:G784)=0,"",ROUND(SUM('MRR Conglomerado'!Q784:S784)/SUM('MRR Conglomerado'!E784:G784),3)),"")</f>
        <v/>
      </c>
      <c r="C784" s="13" t="str">
        <f aca="false">IFERROR(IF(SUM('MRR Conglomerado'!F784:H784)=0,"",ROUND(SUM('MRR Conglomerado'!R784:T784)/SUM('MRR Conglomerado'!F784:H784),3)),"")</f>
        <v/>
      </c>
      <c r="D784" s="13" t="str">
        <f aca="false">IFERROR(IF(SUM('MRR Conglomerado'!G784:I784)=0,"",ROUND(SUM('MRR Conglomerado'!S784:U784)/SUM('MRR Conglomerado'!G784:I784),3)),"")</f>
        <v/>
      </c>
      <c r="E784" s="13" t="str">
        <f aca="false">IFERROR(IF(SUM('MRR Conglomerado'!H784:J784)=0,"",ROUND(SUM('MRR Conglomerado'!T784:V784)/SUM('MRR Conglomerado'!H784:J784),3)),"")</f>
        <v/>
      </c>
      <c r="F784" s="13" t="str">
        <f aca="false">IFERROR(IF(SUM('MRR Conglomerado'!I784:K784)=0,"",ROUND(SUM('MRR Conglomerado'!U784:W784)/SUM('MRR Conglomerado'!I784:K784),3)),"")</f>
        <v/>
      </c>
      <c r="G784" s="13" t="str">
        <f aca="false">IFERROR(IF(SUM('MRR Conglomerado'!J784:L784)=0,"",ROUND(SUM('MRR Conglomerado'!V784:X784)/SUM('MRR Conglomerado'!J784:L784),3)),"")</f>
        <v/>
      </c>
      <c r="H784" s="13" t="str">
        <f aca="false">IFERROR(IF(SUM('MRR Conglomerado'!K784:M784)=0,"",ROUND(SUM('MRR Conglomerado'!W784:Y784)/SUM('MRR Conglomerado'!K784:M784),3)),"")</f>
        <v/>
      </c>
      <c r="I784" s="13" t="str">
        <f aca="false">IFERROR(IF(SUM('MRR Conglomerado'!L784:N784)=0,"",ROUND(SUM('MRR Conglomerado'!X784:Z784)/SUM('MRR Conglomerado'!L784:N784),3)),"")</f>
        <v/>
      </c>
      <c r="J784" s="13" t="str">
        <f aca="false">IFERROR(IF(SUM('MRR Conglomerado'!M784:O784)=0,"",ROUND(SUM('MRR Conglomerado'!Y784:AA784)/SUM('MRR Conglomerado'!M784:O784),3)),"")</f>
        <v/>
      </c>
      <c r="K784" s="13" t="str">
        <f aca="false">IFERROR(IF(SUM('MRR Conglomerado'!N784:P784)=0,"",ROUND(SUM('MRR Conglomerado'!Z784:AB784)/SUM('MRR Conglomerado'!N784:P784),3)),"")</f>
        <v/>
      </c>
      <c r="L784" s="13" t="str">
        <f aca="false">IFERROR(IF(SUM('MRR Conglomerado'!O784:Q784)=0,"",ROUND(SUM('MRR Conglomerado'!AA784:AC784)/SUM('MRR Conglomerado'!O784:Q784),3)),"")</f>
        <v/>
      </c>
      <c r="M784" s="13" t="str">
        <f aca="false">IFERROR(IF(SUM('MRR Conglomerado'!P784:R784)=0,"",ROUND(SUM('MRR Conglomerado'!AB784:AD784)/SUM('MRR Conglomerado'!P784:R784),3)),"")</f>
        <v/>
      </c>
      <c r="N784" s="13" t="str">
        <f aca="false">IFERROR(IF(SUM('MRR Conglomerado'!Q784:S784)=0,"",ROUND(SUM('MRR Conglomerado'!AC784:AE784)/SUM('MRR Conglomerado'!Q784:S784),3)),"")</f>
        <v/>
      </c>
      <c r="O784" s="13" t="str">
        <f aca="false">IFERROR(IF(SUM('MRR Conglomerado'!R784:T784)=0,"",ROUND(SUM('MRR Conglomerado'!AD784:AF784)/SUM('MRR Conglomerado'!R784:T784),3)),"")</f>
        <v/>
      </c>
      <c r="P784" s="13" t="str">
        <f aca="false">IFERROR(IF(SUM('MRR Conglomerado'!S784:U784)=0,"",ROUND(SUM('MRR Conglomerado'!AE784:AG784)/SUM('MRR Conglomerado'!S784:U784),3)),"")</f>
        <v/>
      </c>
      <c r="Q784" s="13" t="n">
        <f aca="false">IFERROR(IF(SUM('MRR Conglomerado'!T784:V784)=0,"",ROUND(SUM('MRR Conglomerado'!AF784:AH784)/SUM('MRR Conglomerado'!T784:V784),3)),"")</f>
        <v>2.745</v>
      </c>
      <c r="R784" s="13" t="n">
        <f aca="false">IFERROR(IF(SUM('MRR Conglomerado'!U784:W784)=0,"",ROUND(SUM('MRR Conglomerado'!AG784:AI784)/SUM('MRR Conglomerado'!U784:W784),3)),"")</f>
        <v>1.21</v>
      </c>
      <c r="S784" s="13" t="n">
        <f aca="false">IFERROR(IF(SUM('MRR Conglomerado'!V784:X784)=0,"",ROUND(SUM('MRR Conglomerado'!AH784:AJ784)/SUM('MRR Conglomerado'!V784:X784),3)),"")</f>
        <v>0.712</v>
      </c>
      <c r="T784" s="13" t="n">
        <f aca="false">IFERROR(IF(SUM('MRR Conglomerado'!W784:Y784)=0,"",ROUND(SUM('MRR Conglomerado'!AI784:AK784)/SUM('MRR Conglomerado'!W784:Y784),3)),"")</f>
        <v>0.71</v>
      </c>
      <c r="U784" s="13" t="n">
        <f aca="false">IFERROR(IF(SUM('MRR Conglomerado'!X784:Z784)=0,"",ROUND(SUM('MRR Conglomerado'!AJ784:AL784)/SUM('MRR Conglomerado'!X784:Z784),3)),"")</f>
        <v>0.738</v>
      </c>
      <c r="V784" s="13" t="n">
        <f aca="false">IFERROR(IF(SUM('MRR Conglomerado'!Y784:AA784)=0,"",ROUND(SUM('MRR Conglomerado'!AK784:AM784)/SUM('MRR Conglomerado'!Y784:AA784),3)),"")</f>
        <v>0.76</v>
      </c>
      <c r="W784" s="13" t="n">
        <f aca="false">IFERROR(IF(SUM('MRR Conglomerado'!Z784:AB784)=0,"",ROUND(SUM('MRR Conglomerado'!AL784:AN784)/SUM('MRR Conglomerado'!Z784:AB784),3)),"")</f>
        <v>0.786</v>
      </c>
      <c r="X784" s="13" t="n">
        <f aca="false">IFERROR(IF(SUM('MRR Conglomerado'!AA784:AC784)=0,"",ROUND(SUM('MRR Conglomerado'!AM784:AO784)/SUM('MRR Conglomerado'!AA784:AC784),3)),"")</f>
        <v>0.81</v>
      </c>
      <c r="Y784" s="13" t="n">
        <f aca="false">IFERROR(IF(SUM('MRR Conglomerado'!AB784:AD784)=0,"",ROUND(SUM('MRR Conglomerado'!AN784:AP784)/SUM('MRR Conglomerado'!AB784:AD784),3)),"")</f>
        <v>0.55</v>
      </c>
      <c r="Z784" s="13" t="n">
        <f aca="false">IFERROR(IF(SUM('MRR Conglomerado'!AC784:AE784)=0,"",ROUND(SUM('MRR Conglomerado'!AO784:AQ784)/SUM('MRR Conglomerado'!AC784:AE784),3)),"")</f>
        <v>0.277</v>
      </c>
      <c r="AA784" s="13" t="n">
        <f aca="false">IFERROR(IF(SUM('MRR Conglomerado'!AD784:AF784)=0,"",ROUND(SUM('MRR Conglomerado'!AP784:AR784)/SUM('MRR Conglomerado'!AD784:AF784),3)),"")</f>
        <v>0</v>
      </c>
      <c r="AB784" s="13" t="n">
        <f aca="false">IFERROR(IF(SUM('MRR Conglomerado'!AE784:AG784)=0,"",ROUND(SUM('MRR Conglomerado'!AQ784:AS784)/SUM('MRR Conglomerado'!AE784:AG784),3)),"")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S7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12" t="s">
        <v>19</v>
      </c>
      <c r="B1" s="12" t="s">
        <v>46</v>
      </c>
      <c r="C1" s="12" t="s">
        <v>47</v>
      </c>
      <c r="D1" s="12" t="s">
        <v>48</v>
      </c>
      <c r="E1" s="12" t="s">
        <v>49</v>
      </c>
      <c r="F1" s="12" t="s">
        <v>50</v>
      </c>
      <c r="G1" s="12" t="s">
        <v>51</v>
      </c>
      <c r="H1" s="12" t="s">
        <v>52</v>
      </c>
      <c r="I1" s="12" t="s">
        <v>53</v>
      </c>
      <c r="J1" s="12" t="s">
        <v>54</v>
      </c>
      <c r="K1" s="12" t="s">
        <v>55</v>
      </c>
      <c r="L1" s="12" t="s">
        <v>56</v>
      </c>
      <c r="M1" s="12" t="s">
        <v>57</v>
      </c>
      <c r="N1" s="12" t="s">
        <v>58</v>
      </c>
      <c r="O1" s="12" t="s">
        <v>59</v>
      </c>
      <c r="P1" s="12" t="s">
        <v>60</v>
      </c>
      <c r="Q1" s="12" t="s">
        <v>61</v>
      </c>
      <c r="R1" s="12" t="s">
        <v>62</v>
      </c>
      <c r="S1" s="12" t="s">
        <v>63</v>
      </c>
    </row>
    <row r="2" customFormat="false" ht="15" hidden="false" customHeight="false" outlineLevel="0" collapsed="false">
      <c r="A2" s="10" t="s">
        <v>64</v>
      </c>
      <c r="B2" s="13" t="str">
        <f aca="false">IFERROR(IF(COUNTIF('MRR Conglomerado'!E2:P2,"&gt;0")=0,"",ROUND((SUM('MRR Conglomerado'!Q2:AB2)/12)/AVERAGEIF('MRR Conglomerado'!E2:P2,"&gt;0"),3)),"")</f>
        <v/>
      </c>
      <c r="C2" s="13" t="str">
        <f aca="false">IFERROR(IF(COUNTIF('MRR Conglomerado'!F2:Q2,"&gt;0")=0,"",ROUND((SUM('MRR Conglomerado'!R2:AC2)/12)/AVERAGEIF('MRR Conglomerado'!F2:Q2,"&gt;0"),3)),"")</f>
        <v/>
      </c>
      <c r="D2" s="13" t="str">
        <f aca="false">IFERROR(IF(COUNTIF('MRR Conglomerado'!G2:R2,"&gt;0")=0,"",ROUND((SUM('MRR Conglomerado'!S2:AD2)/12)/AVERAGEIF('MRR Conglomerado'!G2:R2,"&gt;0"),3)),"")</f>
        <v/>
      </c>
      <c r="E2" s="13" t="str">
        <f aca="false">IFERROR(IF(COUNTIF('MRR Conglomerado'!H2:S2,"&gt;0")=0,"",ROUND((SUM('MRR Conglomerado'!T2:AE2)/12)/AVERAGEIF('MRR Conglomerado'!H2:S2,"&gt;0"),3)),"")</f>
        <v/>
      </c>
      <c r="F2" s="13" t="str">
        <f aca="false">IFERROR(IF(COUNTIF('MRR Conglomerado'!I2:T2,"&gt;0")=0,"",ROUND((SUM('MRR Conglomerado'!U2:AF2)/12)/AVERAGEIF('MRR Conglomerado'!I2:T2,"&gt;0"),3)),"")</f>
        <v/>
      </c>
      <c r="G2" s="13" t="str">
        <f aca="false">IFERROR(IF(COUNTIF('MRR Conglomerado'!J2:U2,"&gt;0")=0,"",ROUND((SUM('MRR Conglomerado'!V2:AG2)/12)/AVERAGEIF('MRR Conglomerado'!J2:U2,"&gt;0"),3)),"")</f>
        <v/>
      </c>
      <c r="H2" s="13" t="str">
        <f aca="false">IFERROR(IF(COUNTIF('MRR Conglomerado'!K2:V2,"&gt;0")=0,"",ROUND((SUM('MRR Conglomerado'!W2:AH2)/12)/AVERAGEIF('MRR Conglomerado'!K2:V2,"&gt;0"),3)),"")</f>
        <v/>
      </c>
      <c r="I2" s="13" t="str">
        <f aca="false">IFERROR(IF(COUNTIF('MRR Conglomerado'!L2:W2,"&gt;0")=0,"",ROUND((SUM('MRR Conglomerado'!X2:AI2)/12)/AVERAGEIF('MRR Conglomerado'!L2:W2,"&gt;0"),3)),"")</f>
        <v/>
      </c>
      <c r="J2" s="13" t="str">
        <f aca="false">IFERROR(IF(COUNTIF('MRR Conglomerado'!M2:X2,"&gt;0")=0,"",ROUND((SUM('MRR Conglomerado'!Y2:AJ2)/12)/AVERAGEIF('MRR Conglomerado'!M2:X2,"&gt;0"),3)),"")</f>
        <v/>
      </c>
      <c r="K2" s="13" t="str">
        <f aca="false">IFERROR(IF(COUNTIF('MRR Conglomerado'!N2:Y2,"&gt;0")=0,"",ROUND((SUM('MRR Conglomerado'!Z2:AK2)/12)/AVERAGEIF('MRR Conglomerado'!N2:Y2,"&gt;0"),3)),"")</f>
        <v/>
      </c>
      <c r="L2" s="13" t="str">
        <f aca="false">IFERROR(IF(COUNTIF('MRR Conglomerado'!O2:Z2,"&gt;0")=0,"",ROUND((SUM('MRR Conglomerado'!AA2:AL2)/12)/AVERAGEIF('MRR Conglomerado'!O2:Z2,"&gt;0"),3)),"")</f>
        <v/>
      </c>
      <c r="M2" s="13" t="str">
        <f aca="false">IFERROR(IF(COUNTIF('MRR Conglomerado'!P2:AA2,"&gt;0")=0,"",ROUND((SUM('MRR Conglomerado'!AB2:AM2)/12)/AVERAGEIF('MRR Conglomerado'!P2:AA2,"&gt;0"),3)),"")</f>
        <v/>
      </c>
      <c r="N2" s="13" t="str">
        <f aca="false">IFERROR(IF(COUNTIF('MRR Conglomerado'!Q2:AB2,"&gt;0")=0,"",ROUND((SUM('MRR Conglomerado'!AC2:AN2)/12)/AVERAGEIF('MRR Conglomerado'!Q2:AB2,"&gt;0"),3)),"")</f>
        <v/>
      </c>
      <c r="O2" s="13" t="str">
        <f aca="false">IFERROR(IF(COUNTIF('MRR Conglomerado'!R2:AC2,"&gt;0")=0,"",ROUND((SUM('MRR Conglomerado'!AD2:AO2)/12)/AVERAGEIF('MRR Conglomerado'!R2:AC2,"&gt;0"),3)),"")</f>
        <v/>
      </c>
      <c r="P2" s="13" t="str">
        <f aca="false">IFERROR(IF(COUNTIF('MRR Conglomerado'!S2:AD2,"&gt;0")=0,"",ROUND((SUM('MRR Conglomerado'!AE2:AP2)/12)/AVERAGEIF('MRR Conglomerado'!S2:AD2,"&gt;0"),3)),"")</f>
        <v/>
      </c>
      <c r="Q2" s="13" t="str">
        <f aca="false">IFERROR(IF(COUNTIF('MRR Conglomerado'!T2:AE2,"&gt;0")=0,"",ROUND((SUM('MRR Conglomerado'!AF2:AQ2)/12)/AVERAGEIF('MRR Conglomerado'!T2:AE2,"&gt;0"),3)),"")</f>
        <v/>
      </c>
      <c r="R2" s="13" t="str">
        <f aca="false">IFERROR(IF(COUNTIF('MRR Conglomerado'!U2:AF2,"&gt;0")=0,"",ROUND((SUM('MRR Conglomerado'!AG2:AR2)/12)/AVERAGEIF('MRR Conglomerado'!U2:AF2,"&gt;0"),3)),"")</f>
        <v/>
      </c>
      <c r="S2" s="13" t="str">
        <f aca="false">IFERROR(IF(COUNTIF('MRR Conglomerado'!V2:AG2,"&gt;0")=0,"",ROUND((SUM('MRR Conglomerado'!AH2:AS2)/12)/AVERAGEIF('MRR Conglomerado'!V2:AG2,"&gt;0"),3)),"")</f>
        <v/>
      </c>
    </row>
    <row r="3" customFormat="false" ht="15" hidden="false" customHeight="false" outlineLevel="0" collapsed="false">
      <c r="A3" s="10" t="s">
        <v>66</v>
      </c>
      <c r="B3" s="13" t="str">
        <f aca="false">IFERROR(IF(COUNTIF('MRR Conglomerado'!E3:P3,"&gt;0")=0,"",ROUND((SUM('MRR Conglomerado'!Q3:AB3)/12)/AVERAGEIF('MRR Conglomerado'!E3:P3,"&gt;0"),3)),"")</f>
        <v/>
      </c>
      <c r="C3" s="13" t="str">
        <f aca="false">IFERROR(IF(COUNTIF('MRR Conglomerado'!F3:Q3,"&gt;0")=0,"",ROUND((SUM('MRR Conglomerado'!R3:AC3)/12)/AVERAGEIF('MRR Conglomerado'!F3:Q3,"&gt;0"),3)),"")</f>
        <v/>
      </c>
      <c r="D3" s="13" t="str">
        <f aca="false">IFERROR(IF(COUNTIF('MRR Conglomerado'!G3:R3,"&gt;0")=0,"",ROUND((SUM('MRR Conglomerado'!S3:AD3)/12)/AVERAGEIF('MRR Conglomerado'!G3:R3,"&gt;0"),3)),"")</f>
        <v/>
      </c>
      <c r="E3" s="13" t="str">
        <f aca="false">IFERROR(IF(COUNTIF('MRR Conglomerado'!H3:S3,"&gt;0")=0,"",ROUND((SUM('MRR Conglomerado'!T3:AE3)/12)/AVERAGEIF('MRR Conglomerado'!H3:S3,"&gt;0"),3)),"")</f>
        <v/>
      </c>
      <c r="F3" s="13" t="str">
        <f aca="false">IFERROR(IF(COUNTIF('MRR Conglomerado'!I3:T3,"&gt;0")=0,"",ROUND((SUM('MRR Conglomerado'!U3:AF3)/12)/AVERAGEIF('MRR Conglomerado'!I3:T3,"&gt;0"),3)),"")</f>
        <v/>
      </c>
      <c r="G3" s="13" t="str">
        <f aca="false">IFERROR(IF(COUNTIF('MRR Conglomerado'!J3:U3,"&gt;0")=0,"",ROUND((SUM('MRR Conglomerado'!V3:AG3)/12)/AVERAGEIF('MRR Conglomerado'!J3:U3,"&gt;0"),3)),"")</f>
        <v/>
      </c>
      <c r="H3" s="13" t="str">
        <f aca="false">IFERROR(IF(COUNTIF('MRR Conglomerado'!K3:V3,"&gt;0")=0,"",ROUND((SUM('MRR Conglomerado'!W3:AH3)/12)/AVERAGEIF('MRR Conglomerado'!K3:V3,"&gt;0"),3)),"")</f>
        <v/>
      </c>
      <c r="I3" s="13" t="str">
        <f aca="false">IFERROR(IF(COUNTIF('MRR Conglomerado'!L3:W3,"&gt;0")=0,"",ROUND((SUM('MRR Conglomerado'!X3:AI3)/12)/AVERAGEIF('MRR Conglomerado'!L3:W3,"&gt;0"),3)),"")</f>
        <v/>
      </c>
      <c r="J3" s="13" t="str">
        <f aca="false">IFERROR(IF(COUNTIF('MRR Conglomerado'!M3:X3,"&gt;0")=0,"",ROUND((SUM('MRR Conglomerado'!Y3:AJ3)/12)/AVERAGEIF('MRR Conglomerado'!M3:X3,"&gt;0"),3)),"")</f>
        <v/>
      </c>
      <c r="K3" s="13" t="str">
        <f aca="false">IFERROR(IF(COUNTIF('MRR Conglomerado'!N3:Y3,"&gt;0")=0,"",ROUND((SUM('MRR Conglomerado'!Z3:AK3)/12)/AVERAGEIF('MRR Conglomerado'!N3:Y3,"&gt;0"),3)),"")</f>
        <v/>
      </c>
      <c r="L3" s="13" t="str">
        <f aca="false">IFERROR(IF(COUNTIF('MRR Conglomerado'!O3:Z3,"&gt;0")=0,"",ROUND((SUM('MRR Conglomerado'!AA3:AL3)/12)/AVERAGEIF('MRR Conglomerado'!O3:Z3,"&gt;0"),3)),"")</f>
        <v/>
      </c>
      <c r="M3" s="13" t="str">
        <f aca="false">IFERROR(IF(COUNTIF('MRR Conglomerado'!P3:AA3,"&gt;0")=0,"",ROUND((SUM('MRR Conglomerado'!AB3:AM3)/12)/AVERAGEIF('MRR Conglomerado'!P3:AA3,"&gt;0"),3)),"")</f>
        <v/>
      </c>
      <c r="N3" s="13" t="str">
        <f aca="false">IFERROR(IF(COUNTIF('MRR Conglomerado'!Q3:AB3,"&gt;0")=0,"",ROUND((SUM('MRR Conglomerado'!AC3:AN3)/12)/AVERAGEIF('MRR Conglomerado'!Q3:AB3,"&gt;0"),3)),"")</f>
        <v/>
      </c>
      <c r="O3" s="13" t="n">
        <f aca="false">IFERROR(IF(COUNTIF('MRR Conglomerado'!R3:AC3,"&gt;0")=0,"",ROUND((SUM('MRR Conglomerado'!AD3:AO3)/12)/AVERAGEIF('MRR Conglomerado'!R3:AC3,"&gt;0"),3)),"")</f>
        <v>1.262</v>
      </c>
      <c r="P3" s="13" t="n">
        <f aca="false">IFERROR(IF(COUNTIF('MRR Conglomerado'!S3:AD3,"&gt;0")=0,"",ROUND((SUM('MRR Conglomerado'!AE3:AP3)/12)/AVERAGEIF('MRR Conglomerado'!S3:AD3,"&gt;0"),3)),"")</f>
        <v>1.429</v>
      </c>
      <c r="Q3" s="13" t="n">
        <f aca="false">IFERROR(IF(COUNTIF('MRR Conglomerado'!T3:AE3,"&gt;0")=0,"",ROUND((SUM('MRR Conglomerado'!AF3:AQ3)/12)/AVERAGEIF('MRR Conglomerado'!T3:AE3,"&gt;0"),3)),"")</f>
        <v>1.511</v>
      </c>
      <c r="R3" s="13" t="n">
        <f aca="false">IFERROR(IF(COUNTIF('MRR Conglomerado'!U3:AF3,"&gt;0")=0,"",ROUND((SUM('MRR Conglomerado'!AG3:AR3)/12)/AVERAGEIF('MRR Conglomerado'!U3:AF3,"&gt;0"),3)),"")</f>
        <v>1.533</v>
      </c>
      <c r="S3" s="13" t="n">
        <f aca="false">IFERROR(IF(COUNTIF('MRR Conglomerado'!V3:AG3,"&gt;0")=0,"",ROUND((SUM('MRR Conglomerado'!AH3:AS3)/12)/AVERAGEIF('MRR Conglomerado'!V3:AG3,"&gt;0"),3)),"")</f>
        <v>1.612</v>
      </c>
    </row>
    <row r="4" customFormat="false" ht="15" hidden="false" customHeight="false" outlineLevel="0" collapsed="false">
      <c r="A4" s="10" t="s">
        <v>68</v>
      </c>
      <c r="B4" s="13" t="str">
        <f aca="false">IFERROR(IF(COUNTIF('MRR Conglomerado'!E4:P4,"&gt;0")=0,"",ROUND((SUM('MRR Conglomerado'!Q4:AB4)/12)/AVERAGEIF('MRR Conglomerado'!E4:P4,"&gt;0"),3)),"")</f>
        <v/>
      </c>
      <c r="C4" s="13" t="str">
        <f aca="false">IFERROR(IF(COUNTIF('MRR Conglomerado'!F4:Q4,"&gt;0")=0,"",ROUND((SUM('MRR Conglomerado'!R4:AC4)/12)/AVERAGEIF('MRR Conglomerado'!F4:Q4,"&gt;0"),3)),"")</f>
        <v/>
      </c>
      <c r="D4" s="13" t="str">
        <f aca="false">IFERROR(IF(COUNTIF('MRR Conglomerado'!G4:R4,"&gt;0")=0,"",ROUND((SUM('MRR Conglomerado'!S4:AD4)/12)/AVERAGEIF('MRR Conglomerado'!G4:R4,"&gt;0"),3)),"")</f>
        <v/>
      </c>
      <c r="E4" s="13" t="str">
        <f aca="false">IFERROR(IF(COUNTIF('MRR Conglomerado'!H4:S4,"&gt;0")=0,"",ROUND((SUM('MRR Conglomerado'!T4:AE4)/12)/AVERAGEIF('MRR Conglomerado'!H4:S4,"&gt;0"),3)),"")</f>
        <v/>
      </c>
      <c r="F4" s="13" t="str">
        <f aca="false">IFERROR(IF(COUNTIF('MRR Conglomerado'!I4:T4,"&gt;0")=0,"",ROUND((SUM('MRR Conglomerado'!U4:AF4)/12)/AVERAGEIF('MRR Conglomerado'!I4:T4,"&gt;0"),3)),"")</f>
        <v/>
      </c>
      <c r="G4" s="13" t="str">
        <f aca="false">IFERROR(IF(COUNTIF('MRR Conglomerado'!J4:U4,"&gt;0")=0,"",ROUND((SUM('MRR Conglomerado'!V4:AG4)/12)/AVERAGEIF('MRR Conglomerado'!J4:U4,"&gt;0"),3)),"")</f>
        <v/>
      </c>
      <c r="H4" s="13" t="str">
        <f aca="false">IFERROR(IF(COUNTIF('MRR Conglomerado'!K4:V4,"&gt;0")=0,"",ROUND((SUM('MRR Conglomerado'!W4:AH4)/12)/AVERAGEIF('MRR Conglomerado'!K4:V4,"&gt;0"),3)),"")</f>
        <v/>
      </c>
      <c r="I4" s="13" t="str">
        <f aca="false">IFERROR(IF(COUNTIF('MRR Conglomerado'!L4:W4,"&gt;0")=0,"",ROUND((SUM('MRR Conglomerado'!X4:AI4)/12)/AVERAGEIF('MRR Conglomerado'!L4:W4,"&gt;0"),3)),"")</f>
        <v/>
      </c>
      <c r="J4" s="13" t="str">
        <f aca="false">IFERROR(IF(COUNTIF('MRR Conglomerado'!M4:X4,"&gt;0")=0,"",ROUND((SUM('MRR Conglomerado'!Y4:AJ4)/12)/AVERAGEIF('MRR Conglomerado'!M4:X4,"&gt;0"),3)),"")</f>
        <v/>
      </c>
      <c r="K4" s="13" t="str">
        <f aca="false">IFERROR(IF(COUNTIF('MRR Conglomerado'!N4:Y4,"&gt;0")=0,"",ROUND((SUM('MRR Conglomerado'!Z4:AK4)/12)/AVERAGEIF('MRR Conglomerado'!N4:Y4,"&gt;0"),3)),"")</f>
        <v/>
      </c>
      <c r="L4" s="13" t="str">
        <f aca="false">IFERROR(IF(COUNTIF('MRR Conglomerado'!O4:Z4,"&gt;0")=0,"",ROUND((SUM('MRR Conglomerado'!AA4:AL4)/12)/AVERAGEIF('MRR Conglomerado'!O4:Z4,"&gt;0"),3)),"")</f>
        <v/>
      </c>
      <c r="M4" s="13" t="str">
        <f aca="false">IFERROR(IF(COUNTIF('MRR Conglomerado'!P4:AA4,"&gt;0")=0,"",ROUND((SUM('MRR Conglomerado'!AB4:AM4)/12)/AVERAGEIF('MRR Conglomerado'!P4:AA4,"&gt;0"),3)),"")</f>
        <v/>
      </c>
      <c r="N4" s="13" t="str">
        <f aca="false">IFERROR(IF(COUNTIF('MRR Conglomerado'!Q4:AB4,"&gt;0")=0,"",ROUND((SUM('MRR Conglomerado'!AC4:AN4)/12)/AVERAGEIF('MRR Conglomerado'!Q4:AB4,"&gt;0"),3)),"")</f>
        <v/>
      </c>
      <c r="O4" s="13" t="str">
        <f aca="false">IFERROR(IF(COUNTIF('MRR Conglomerado'!R4:AC4,"&gt;0")=0,"",ROUND((SUM('MRR Conglomerado'!AD4:AO4)/12)/AVERAGEIF('MRR Conglomerado'!R4:AC4,"&gt;0"),3)),"")</f>
        <v/>
      </c>
      <c r="P4" s="13" t="str">
        <f aca="false">IFERROR(IF(COUNTIF('MRR Conglomerado'!S4:AD4,"&gt;0")=0,"",ROUND((SUM('MRR Conglomerado'!AE4:AP4)/12)/AVERAGEIF('MRR Conglomerado'!S4:AD4,"&gt;0"),3)),"")</f>
        <v/>
      </c>
      <c r="Q4" s="13" t="str">
        <f aca="false">IFERROR(IF(COUNTIF('MRR Conglomerado'!T4:AE4,"&gt;0")=0,"",ROUND((SUM('MRR Conglomerado'!AF4:AQ4)/12)/AVERAGEIF('MRR Conglomerado'!T4:AE4,"&gt;0"),3)),"")</f>
        <v/>
      </c>
      <c r="R4" s="13" t="str">
        <f aca="false">IFERROR(IF(COUNTIF('MRR Conglomerado'!U4:AF4,"&gt;0")=0,"",ROUND((SUM('MRR Conglomerado'!AG4:AR4)/12)/AVERAGEIF('MRR Conglomerado'!U4:AF4,"&gt;0"),3)),"")</f>
        <v/>
      </c>
      <c r="S4" s="13" t="str">
        <f aca="false">IFERROR(IF(COUNTIF('MRR Conglomerado'!V4:AG4,"&gt;0")=0,"",ROUND((SUM('MRR Conglomerado'!AH4:AS4)/12)/AVERAGEIF('MRR Conglomerado'!V4:AG4,"&gt;0"),3)),"")</f>
        <v/>
      </c>
    </row>
    <row r="5" customFormat="false" ht="15" hidden="false" customHeight="false" outlineLevel="0" collapsed="false">
      <c r="A5" s="10" t="s">
        <v>70</v>
      </c>
      <c r="B5" s="13" t="str">
        <f aca="false">IFERROR(IF(COUNTIF('MRR Conglomerado'!E5:P5,"&gt;0")=0,"",ROUND((SUM('MRR Conglomerado'!Q5:AB5)/12)/AVERAGEIF('MRR Conglomerado'!E5:P5,"&gt;0"),3)),"")</f>
        <v/>
      </c>
      <c r="C5" s="13" t="str">
        <f aca="false">IFERROR(IF(COUNTIF('MRR Conglomerado'!F5:Q5,"&gt;0")=0,"",ROUND((SUM('MRR Conglomerado'!R5:AC5)/12)/AVERAGEIF('MRR Conglomerado'!F5:Q5,"&gt;0"),3)),"")</f>
        <v/>
      </c>
      <c r="D5" s="13" t="str">
        <f aca="false">IFERROR(IF(COUNTIF('MRR Conglomerado'!G5:R5,"&gt;0")=0,"",ROUND((SUM('MRR Conglomerado'!S5:AD5)/12)/AVERAGEIF('MRR Conglomerado'!G5:R5,"&gt;0"),3)),"")</f>
        <v/>
      </c>
      <c r="E5" s="13" t="str">
        <f aca="false">IFERROR(IF(COUNTIF('MRR Conglomerado'!H5:S5,"&gt;0")=0,"",ROUND((SUM('MRR Conglomerado'!T5:AE5)/12)/AVERAGEIF('MRR Conglomerado'!H5:S5,"&gt;0"),3)),"")</f>
        <v/>
      </c>
      <c r="F5" s="13" t="str">
        <f aca="false">IFERROR(IF(COUNTIF('MRR Conglomerado'!I5:T5,"&gt;0")=0,"",ROUND((SUM('MRR Conglomerado'!U5:AF5)/12)/AVERAGEIF('MRR Conglomerado'!I5:T5,"&gt;0"),3)),"")</f>
        <v/>
      </c>
      <c r="G5" s="13" t="str">
        <f aca="false">IFERROR(IF(COUNTIF('MRR Conglomerado'!J5:U5,"&gt;0")=0,"",ROUND((SUM('MRR Conglomerado'!V5:AG5)/12)/AVERAGEIF('MRR Conglomerado'!J5:U5,"&gt;0"),3)),"")</f>
        <v/>
      </c>
      <c r="H5" s="13" t="str">
        <f aca="false">IFERROR(IF(COUNTIF('MRR Conglomerado'!K5:V5,"&gt;0")=0,"",ROUND((SUM('MRR Conglomerado'!W5:AH5)/12)/AVERAGEIF('MRR Conglomerado'!K5:V5,"&gt;0"),3)),"")</f>
        <v/>
      </c>
      <c r="I5" s="13" t="str">
        <f aca="false">IFERROR(IF(COUNTIF('MRR Conglomerado'!L5:W5,"&gt;0")=0,"",ROUND((SUM('MRR Conglomerado'!X5:AI5)/12)/AVERAGEIF('MRR Conglomerado'!L5:W5,"&gt;0"),3)),"")</f>
        <v/>
      </c>
      <c r="J5" s="13" t="str">
        <f aca="false">IFERROR(IF(COUNTIF('MRR Conglomerado'!M5:X5,"&gt;0")=0,"",ROUND((SUM('MRR Conglomerado'!Y5:AJ5)/12)/AVERAGEIF('MRR Conglomerado'!M5:X5,"&gt;0"),3)),"")</f>
        <v/>
      </c>
      <c r="K5" s="13" t="str">
        <f aca="false">IFERROR(IF(COUNTIF('MRR Conglomerado'!N5:Y5,"&gt;0")=0,"",ROUND((SUM('MRR Conglomerado'!Z5:AK5)/12)/AVERAGEIF('MRR Conglomerado'!N5:Y5,"&gt;0"),3)),"")</f>
        <v/>
      </c>
      <c r="L5" s="13" t="str">
        <f aca="false">IFERROR(IF(COUNTIF('MRR Conglomerado'!O5:Z5,"&gt;0")=0,"",ROUND((SUM('MRR Conglomerado'!AA5:AL5)/12)/AVERAGEIF('MRR Conglomerado'!O5:Z5,"&gt;0"),3)),"")</f>
        <v/>
      </c>
      <c r="M5" s="13" t="str">
        <f aca="false">IFERROR(IF(COUNTIF('MRR Conglomerado'!P5:AA5,"&gt;0")=0,"",ROUND((SUM('MRR Conglomerado'!AB5:AM5)/12)/AVERAGEIF('MRR Conglomerado'!P5:AA5,"&gt;0"),3)),"")</f>
        <v/>
      </c>
      <c r="N5" s="13" t="str">
        <f aca="false">IFERROR(IF(COUNTIF('MRR Conglomerado'!Q5:AB5,"&gt;0")=0,"",ROUND((SUM('MRR Conglomerado'!AC5:AN5)/12)/AVERAGEIF('MRR Conglomerado'!Q5:AB5,"&gt;0"),3)),"")</f>
        <v/>
      </c>
      <c r="O5" s="13" t="str">
        <f aca="false">IFERROR(IF(COUNTIF('MRR Conglomerado'!R5:AC5,"&gt;0")=0,"",ROUND((SUM('MRR Conglomerado'!AD5:AO5)/12)/AVERAGEIF('MRR Conglomerado'!R5:AC5,"&gt;0"),3)),"")</f>
        <v/>
      </c>
      <c r="P5" s="13" t="str">
        <f aca="false">IFERROR(IF(COUNTIF('MRR Conglomerado'!S5:AD5,"&gt;0")=0,"",ROUND((SUM('MRR Conglomerado'!AE5:AP5)/12)/AVERAGEIF('MRR Conglomerado'!S5:AD5,"&gt;0"),3)),"")</f>
        <v/>
      </c>
      <c r="Q5" s="13" t="str">
        <f aca="false">IFERROR(IF(COUNTIF('MRR Conglomerado'!T5:AE5,"&gt;0")=0,"",ROUND((SUM('MRR Conglomerado'!AF5:AQ5)/12)/AVERAGEIF('MRR Conglomerado'!T5:AE5,"&gt;0"),3)),"")</f>
        <v/>
      </c>
      <c r="R5" s="13" t="str">
        <f aca="false">IFERROR(IF(COUNTIF('MRR Conglomerado'!U5:AF5,"&gt;0")=0,"",ROUND((SUM('MRR Conglomerado'!AG5:AR5)/12)/AVERAGEIF('MRR Conglomerado'!U5:AF5,"&gt;0"),3)),"")</f>
        <v/>
      </c>
      <c r="S5" s="13" t="str">
        <f aca="false">IFERROR(IF(COUNTIF('MRR Conglomerado'!V5:AG5,"&gt;0")=0,"",ROUND((SUM('MRR Conglomerado'!AH5:AS5)/12)/AVERAGEIF('MRR Conglomerado'!V5:AG5,"&gt;0"),3)),"")</f>
        <v/>
      </c>
    </row>
    <row r="6" customFormat="false" ht="15" hidden="false" customHeight="false" outlineLevel="0" collapsed="false">
      <c r="A6" s="10" t="s">
        <v>72</v>
      </c>
      <c r="B6" s="13" t="str">
        <f aca="false">IFERROR(IF(COUNTIF('MRR Conglomerado'!E6:P6,"&gt;0")=0,"",ROUND((SUM('MRR Conglomerado'!Q6:AB6)/12)/AVERAGEIF('MRR Conglomerado'!E6:P6,"&gt;0"),3)),"")</f>
        <v/>
      </c>
      <c r="C6" s="13" t="str">
        <f aca="false">IFERROR(IF(COUNTIF('MRR Conglomerado'!F6:Q6,"&gt;0")=0,"",ROUND((SUM('MRR Conglomerado'!R6:AC6)/12)/AVERAGEIF('MRR Conglomerado'!F6:Q6,"&gt;0"),3)),"")</f>
        <v/>
      </c>
      <c r="D6" s="13" t="str">
        <f aca="false">IFERROR(IF(COUNTIF('MRR Conglomerado'!G6:R6,"&gt;0")=0,"",ROUND((SUM('MRR Conglomerado'!S6:AD6)/12)/AVERAGEIF('MRR Conglomerado'!G6:R6,"&gt;0"),3)),"")</f>
        <v/>
      </c>
      <c r="E6" s="13" t="str">
        <f aca="false">IFERROR(IF(COUNTIF('MRR Conglomerado'!H6:S6,"&gt;0")=0,"",ROUND((SUM('MRR Conglomerado'!T6:AE6)/12)/AVERAGEIF('MRR Conglomerado'!H6:S6,"&gt;0"),3)),"")</f>
        <v/>
      </c>
      <c r="F6" s="13" t="str">
        <f aca="false">IFERROR(IF(COUNTIF('MRR Conglomerado'!I6:T6,"&gt;0")=0,"",ROUND((SUM('MRR Conglomerado'!U6:AF6)/12)/AVERAGEIF('MRR Conglomerado'!I6:T6,"&gt;0"),3)),"")</f>
        <v/>
      </c>
      <c r="G6" s="13" t="str">
        <f aca="false">IFERROR(IF(COUNTIF('MRR Conglomerado'!J6:U6,"&gt;0")=0,"",ROUND((SUM('MRR Conglomerado'!V6:AG6)/12)/AVERAGEIF('MRR Conglomerado'!J6:U6,"&gt;0"),3)),"")</f>
        <v/>
      </c>
      <c r="H6" s="13" t="str">
        <f aca="false">IFERROR(IF(COUNTIF('MRR Conglomerado'!K6:V6,"&gt;0")=0,"",ROUND((SUM('MRR Conglomerado'!W6:AH6)/12)/AVERAGEIF('MRR Conglomerado'!K6:V6,"&gt;0"),3)),"")</f>
        <v/>
      </c>
      <c r="I6" s="13" t="str">
        <f aca="false">IFERROR(IF(COUNTIF('MRR Conglomerado'!L6:W6,"&gt;0")=0,"",ROUND((SUM('MRR Conglomerado'!X6:AI6)/12)/AVERAGEIF('MRR Conglomerado'!L6:W6,"&gt;0"),3)),"")</f>
        <v/>
      </c>
      <c r="J6" s="13" t="str">
        <f aca="false">IFERROR(IF(COUNTIF('MRR Conglomerado'!M6:X6,"&gt;0")=0,"",ROUND((SUM('MRR Conglomerado'!Y6:AJ6)/12)/AVERAGEIF('MRR Conglomerado'!M6:X6,"&gt;0"),3)),"")</f>
        <v/>
      </c>
      <c r="K6" s="13" t="str">
        <f aca="false">IFERROR(IF(COUNTIF('MRR Conglomerado'!N6:Y6,"&gt;0")=0,"",ROUND((SUM('MRR Conglomerado'!Z6:AK6)/12)/AVERAGEIF('MRR Conglomerado'!N6:Y6,"&gt;0"),3)),"")</f>
        <v/>
      </c>
      <c r="L6" s="13" t="str">
        <f aca="false">IFERROR(IF(COUNTIF('MRR Conglomerado'!O6:Z6,"&gt;0")=0,"",ROUND((SUM('MRR Conglomerado'!AA6:AL6)/12)/AVERAGEIF('MRR Conglomerado'!O6:Z6,"&gt;0"),3)),"")</f>
        <v/>
      </c>
      <c r="M6" s="13" t="str">
        <f aca="false">IFERROR(IF(COUNTIF('MRR Conglomerado'!P6:AA6,"&gt;0")=0,"",ROUND((SUM('MRR Conglomerado'!AB6:AM6)/12)/AVERAGEIF('MRR Conglomerado'!P6:AA6,"&gt;0"),3)),"")</f>
        <v/>
      </c>
      <c r="N6" s="13" t="str">
        <f aca="false">IFERROR(IF(COUNTIF('MRR Conglomerado'!Q6:AB6,"&gt;0")=0,"",ROUND((SUM('MRR Conglomerado'!AC6:AN6)/12)/AVERAGEIF('MRR Conglomerado'!Q6:AB6,"&gt;0"),3)),"")</f>
        <v/>
      </c>
      <c r="O6" s="13" t="str">
        <f aca="false">IFERROR(IF(COUNTIF('MRR Conglomerado'!R6:AC6,"&gt;0")=0,"",ROUND((SUM('MRR Conglomerado'!AD6:AO6)/12)/AVERAGEIF('MRR Conglomerado'!R6:AC6,"&gt;0"),3)),"")</f>
        <v/>
      </c>
      <c r="P6" s="13" t="str">
        <f aca="false">IFERROR(IF(COUNTIF('MRR Conglomerado'!S6:AD6,"&gt;0")=0,"",ROUND((SUM('MRR Conglomerado'!AE6:AP6)/12)/AVERAGEIF('MRR Conglomerado'!S6:AD6,"&gt;0"),3)),"")</f>
        <v/>
      </c>
      <c r="Q6" s="13" t="str">
        <f aca="false">IFERROR(IF(COUNTIF('MRR Conglomerado'!T6:AE6,"&gt;0")=0,"",ROUND((SUM('MRR Conglomerado'!AF6:AQ6)/12)/AVERAGEIF('MRR Conglomerado'!T6:AE6,"&gt;0"),3)),"")</f>
        <v/>
      </c>
      <c r="R6" s="13" t="str">
        <f aca="false">IFERROR(IF(COUNTIF('MRR Conglomerado'!U6:AF6,"&gt;0")=0,"",ROUND((SUM('MRR Conglomerado'!AG6:AR6)/12)/AVERAGEIF('MRR Conglomerado'!U6:AF6,"&gt;0"),3)),"")</f>
        <v/>
      </c>
      <c r="S6" s="13" t="str">
        <f aca="false">IFERROR(IF(COUNTIF('MRR Conglomerado'!V6:AG6,"&gt;0")=0,"",ROUND((SUM('MRR Conglomerado'!AH6:AS6)/12)/AVERAGEIF('MRR Conglomerado'!V6:AG6,"&gt;0"),3)),"")</f>
        <v/>
      </c>
    </row>
    <row r="7" customFormat="false" ht="15" hidden="false" customHeight="false" outlineLevel="0" collapsed="false">
      <c r="A7" s="10" t="s">
        <v>74</v>
      </c>
      <c r="B7" s="13" t="str">
        <f aca="false">IFERROR(IF(COUNTIF('MRR Conglomerado'!E7:P7,"&gt;0")=0,"",ROUND((SUM('MRR Conglomerado'!Q7:AB7)/12)/AVERAGEIF('MRR Conglomerado'!E7:P7,"&gt;0"),3)),"")</f>
        <v/>
      </c>
      <c r="C7" s="13" t="str">
        <f aca="false">IFERROR(IF(COUNTIF('MRR Conglomerado'!F7:Q7,"&gt;0")=0,"",ROUND((SUM('MRR Conglomerado'!R7:AC7)/12)/AVERAGEIF('MRR Conglomerado'!F7:Q7,"&gt;0"),3)),"")</f>
        <v/>
      </c>
      <c r="D7" s="13" t="str">
        <f aca="false">IFERROR(IF(COUNTIF('MRR Conglomerado'!G7:R7,"&gt;0")=0,"",ROUND((SUM('MRR Conglomerado'!S7:AD7)/12)/AVERAGEIF('MRR Conglomerado'!G7:R7,"&gt;0"),3)),"")</f>
        <v/>
      </c>
      <c r="E7" s="13" t="str">
        <f aca="false">IFERROR(IF(COUNTIF('MRR Conglomerado'!H7:S7,"&gt;0")=0,"",ROUND((SUM('MRR Conglomerado'!T7:AE7)/12)/AVERAGEIF('MRR Conglomerado'!H7:S7,"&gt;0"),3)),"")</f>
        <v/>
      </c>
      <c r="F7" s="13" t="str">
        <f aca="false">IFERROR(IF(COUNTIF('MRR Conglomerado'!I7:T7,"&gt;0")=0,"",ROUND((SUM('MRR Conglomerado'!U7:AF7)/12)/AVERAGEIF('MRR Conglomerado'!I7:T7,"&gt;0"),3)),"")</f>
        <v/>
      </c>
      <c r="G7" s="13" t="str">
        <f aca="false">IFERROR(IF(COUNTIF('MRR Conglomerado'!J7:U7,"&gt;0")=0,"",ROUND((SUM('MRR Conglomerado'!V7:AG7)/12)/AVERAGEIF('MRR Conglomerado'!J7:U7,"&gt;0"),3)),"")</f>
        <v/>
      </c>
      <c r="H7" s="13" t="str">
        <f aca="false">IFERROR(IF(COUNTIF('MRR Conglomerado'!K7:V7,"&gt;0")=0,"",ROUND((SUM('MRR Conglomerado'!W7:AH7)/12)/AVERAGEIF('MRR Conglomerado'!K7:V7,"&gt;0"),3)),"")</f>
        <v/>
      </c>
      <c r="I7" s="13" t="str">
        <f aca="false">IFERROR(IF(COUNTIF('MRR Conglomerado'!L7:W7,"&gt;0")=0,"",ROUND((SUM('MRR Conglomerado'!X7:AI7)/12)/AVERAGEIF('MRR Conglomerado'!L7:W7,"&gt;0"),3)),"")</f>
        <v/>
      </c>
      <c r="J7" s="13" t="n">
        <f aca="false">IFERROR(IF(COUNTIF('MRR Conglomerado'!M7:X7,"&gt;0")=0,"",ROUND((SUM('MRR Conglomerado'!Y7:AJ7)/12)/AVERAGEIF('MRR Conglomerado'!M7:X7,"&gt;0"),3)),"")</f>
        <v>1.004</v>
      </c>
      <c r="K7" s="13" t="n">
        <f aca="false">IFERROR(IF(COUNTIF('MRR Conglomerado'!N7:Y7,"&gt;0")=0,"",ROUND((SUM('MRR Conglomerado'!Z7:AK7)/12)/AVERAGEIF('MRR Conglomerado'!N7:Y7,"&gt;0"),3)),"")</f>
        <v>1.002</v>
      </c>
      <c r="L7" s="13" t="n">
        <f aca="false">IFERROR(IF(COUNTIF('MRR Conglomerado'!O7:Z7,"&gt;0")=0,"",ROUND((SUM('MRR Conglomerado'!AA7:AL7)/12)/AVERAGEIF('MRR Conglomerado'!O7:Z7,"&gt;0"),3)),"")</f>
        <v>0.976</v>
      </c>
      <c r="M7" s="13" t="n">
        <f aca="false">IFERROR(IF(COUNTIF('MRR Conglomerado'!P7:AA7,"&gt;0")=0,"",ROUND((SUM('MRR Conglomerado'!AB7:AM7)/12)/AVERAGEIF('MRR Conglomerado'!P7:AA7,"&gt;0"),3)),"")</f>
        <v>0.965</v>
      </c>
      <c r="N7" s="13" t="n">
        <f aca="false">IFERROR(IF(COUNTIF('MRR Conglomerado'!Q7:AB7,"&gt;0")=0,"",ROUND((SUM('MRR Conglomerado'!AC7:AN7)/12)/AVERAGEIF('MRR Conglomerado'!Q7:AB7,"&gt;0"),3)),"")</f>
        <v>0.945</v>
      </c>
      <c r="O7" s="13" t="n">
        <f aca="false">IFERROR(IF(COUNTIF('MRR Conglomerado'!R7:AC7,"&gt;0")=0,"",ROUND((SUM('MRR Conglomerado'!AD7:AO7)/12)/AVERAGEIF('MRR Conglomerado'!R7:AC7,"&gt;0"),3)),"")</f>
        <v>0.931</v>
      </c>
      <c r="P7" s="13" t="n">
        <f aca="false">IFERROR(IF(COUNTIF('MRR Conglomerado'!S7:AD7,"&gt;0")=0,"",ROUND((SUM('MRR Conglomerado'!AE7:AP7)/12)/AVERAGEIF('MRR Conglomerado'!S7:AD7,"&gt;0"),3)),"")</f>
        <v>0.924</v>
      </c>
      <c r="Q7" s="13" t="n">
        <f aca="false">IFERROR(IF(COUNTIF('MRR Conglomerado'!T7:AE7,"&gt;0")=0,"",ROUND((SUM('MRR Conglomerado'!AF7:AQ7)/12)/AVERAGEIF('MRR Conglomerado'!T7:AE7,"&gt;0"),3)),"")</f>
        <v>0.917</v>
      </c>
      <c r="R7" s="13" t="n">
        <f aca="false">IFERROR(IF(COUNTIF('MRR Conglomerado'!U7:AF7,"&gt;0")=0,"",ROUND((SUM('MRR Conglomerado'!AG7:AR7)/12)/AVERAGEIF('MRR Conglomerado'!U7:AF7,"&gt;0"),3)),"")</f>
        <v>0.908</v>
      </c>
      <c r="S7" s="13" t="n">
        <f aca="false">IFERROR(IF(COUNTIF('MRR Conglomerado'!V7:AG7,"&gt;0")=0,"",ROUND((SUM('MRR Conglomerado'!AH7:AS7)/12)/AVERAGEIF('MRR Conglomerado'!V7:AG7,"&gt;0"),3)),"")</f>
        <v>0.899</v>
      </c>
    </row>
    <row r="8" customFormat="false" ht="15" hidden="false" customHeight="false" outlineLevel="0" collapsed="false">
      <c r="A8" s="10" t="s">
        <v>76</v>
      </c>
      <c r="B8" s="13" t="n">
        <f aca="false">IFERROR(IF(COUNTIF('MRR Conglomerado'!E8:P8,"&gt;0")=0,"",ROUND((SUM('MRR Conglomerado'!Q8:AB8)/12)/AVERAGEIF('MRR Conglomerado'!E8:P8,"&gt;0"),3)),"")</f>
        <v>0.956</v>
      </c>
      <c r="C8" s="13" t="n">
        <f aca="false">IFERROR(IF(COUNTIF('MRR Conglomerado'!F8:Q8,"&gt;0")=0,"",ROUND((SUM('MRR Conglomerado'!R8:AC8)/12)/AVERAGEIF('MRR Conglomerado'!F8:Q8,"&gt;0"),3)),"")</f>
        <v>0.864</v>
      </c>
      <c r="D8" s="13" t="n">
        <f aca="false">IFERROR(IF(COUNTIF('MRR Conglomerado'!G8:R8,"&gt;0")=0,"",ROUND((SUM('MRR Conglomerado'!S8:AD8)/12)/AVERAGEIF('MRR Conglomerado'!G8:R8,"&gt;0"),3)),"")</f>
        <v>0.836</v>
      </c>
      <c r="E8" s="13" t="n">
        <f aca="false">IFERROR(IF(COUNTIF('MRR Conglomerado'!H8:S8,"&gt;0")=0,"",ROUND((SUM('MRR Conglomerado'!T8:AE8)/12)/AVERAGEIF('MRR Conglomerado'!H8:S8,"&gt;0"),3)),"")</f>
        <v>0.809</v>
      </c>
      <c r="F8" s="13" t="n">
        <f aca="false">IFERROR(IF(COUNTIF('MRR Conglomerado'!I8:T8,"&gt;0")=0,"",ROUND((SUM('MRR Conglomerado'!U8:AF8)/12)/AVERAGEIF('MRR Conglomerado'!I8:T8,"&gt;0"),3)),"")</f>
        <v>0.782</v>
      </c>
      <c r="G8" s="13" t="n">
        <f aca="false">IFERROR(IF(COUNTIF('MRR Conglomerado'!J8:U8,"&gt;0")=0,"",ROUND((SUM('MRR Conglomerado'!V8:AG8)/12)/AVERAGEIF('MRR Conglomerado'!J8:U8,"&gt;0"),3)),"")</f>
        <v>0.756</v>
      </c>
      <c r="H8" s="13" t="n">
        <f aca="false">IFERROR(IF(COUNTIF('MRR Conglomerado'!K8:V8,"&gt;0")=0,"",ROUND((SUM('MRR Conglomerado'!W8:AH8)/12)/AVERAGEIF('MRR Conglomerado'!K8:V8,"&gt;0"),3)),"")</f>
        <v>0.668</v>
      </c>
      <c r="I8" s="13" t="n">
        <f aca="false">IFERROR(IF(COUNTIF('MRR Conglomerado'!L8:W8,"&gt;0")=0,"",ROUND((SUM('MRR Conglomerado'!X8:AI8)/12)/AVERAGEIF('MRR Conglomerado'!L8:W8,"&gt;0"),3)),"")</f>
        <v>0.581</v>
      </c>
      <c r="J8" s="13" t="n">
        <f aca="false">IFERROR(IF(COUNTIF('MRR Conglomerado'!M8:X8,"&gt;0")=0,"",ROUND((SUM('MRR Conglomerado'!Y8:AJ8)/12)/AVERAGEIF('MRR Conglomerado'!M8:X8,"&gt;0"),3)),"")</f>
        <v>0.494</v>
      </c>
      <c r="K8" s="13" t="n">
        <f aca="false">IFERROR(IF(COUNTIF('MRR Conglomerado'!N8:Y8,"&gt;0")=0,"",ROUND((SUM('MRR Conglomerado'!Z8:AK8)/12)/AVERAGEIF('MRR Conglomerado'!N8:Y8,"&gt;0"),3)),"")</f>
        <v>0.408</v>
      </c>
      <c r="L8" s="13" t="n">
        <f aca="false">IFERROR(IF(COUNTIF('MRR Conglomerado'!O8:Z8,"&gt;0")=0,"",ROUND((SUM('MRR Conglomerado'!AA8:AL8)/12)/AVERAGEIF('MRR Conglomerado'!O8:Z8,"&gt;0"),3)),"")</f>
        <v>0.323</v>
      </c>
      <c r="M8" s="13" t="n">
        <f aca="false">IFERROR(IF(COUNTIF('MRR Conglomerado'!P8:AA8,"&gt;0")=0,"",ROUND((SUM('MRR Conglomerado'!AB8:AM8)/12)/AVERAGEIF('MRR Conglomerado'!P8:AA8,"&gt;0"),3)),"")</f>
        <v>0.238</v>
      </c>
      <c r="N8" s="13" t="n">
        <f aca="false">IFERROR(IF(COUNTIF('MRR Conglomerado'!Q8:AB8,"&gt;0")=0,"",ROUND((SUM('MRR Conglomerado'!AC8:AN8)/12)/AVERAGEIF('MRR Conglomerado'!Q8:AB8,"&gt;0"),3)),"")</f>
        <v>0.238</v>
      </c>
      <c r="O8" s="13" t="n">
        <f aca="false">IFERROR(IF(COUNTIF('MRR Conglomerado'!R8:AC8,"&gt;0")=0,"",ROUND((SUM('MRR Conglomerado'!AD8:AO8)/12)/AVERAGEIF('MRR Conglomerado'!R8:AC8,"&gt;0"),3)),"")</f>
        <v>0.238</v>
      </c>
      <c r="P8" s="13" t="n">
        <f aca="false">IFERROR(IF(COUNTIF('MRR Conglomerado'!S8:AD8,"&gt;0")=0,"",ROUND((SUM('MRR Conglomerado'!AE8:AP8)/12)/AVERAGEIF('MRR Conglomerado'!S8:AD8,"&gt;0"),3)),"")</f>
        <v>0.184</v>
      </c>
      <c r="Q8" s="13" t="n">
        <f aca="false">IFERROR(IF(COUNTIF('MRR Conglomerado'!T8:AE8,"&gt;0")=0,"",ROUND((SUM('MRR Conglomerado'!AF8:AQ8)/12)/AVERAGEIF('MRR Conglomerado'!T8:AE8,"&gt;0"),3)),"")</f>
        <v>0.126</v>
      </c>
      <c r="R8" s="13" t="n">
        <f aca="false">IFERROR(IF(COUNTIF('MRR Conglomerado'!U8:AF8,"&gt;0")=0,"",ROUND((SUM('MRR Conglomerado'!AG8:AR8)/12)/AVERAGEIF('MRR Conglomerado'!U8:AF8,"&gt;0"),3)),"")</f>
        <v>0.065</v>
      </c>
      <c r="S8" s="13" t="n">
        <f aca="false">IFERROR(IF(COUNTIF('MRR Conglomerado'!V8:AG8,"&gt;0")=0,"",ROUND((SUM('MRR Conglomerado'!AH8:AS8)/12)/AVERAGEIF('MRR Conglomerado'!V8:AG8,"&gt;0"),3)),"")</f>
        <v>0</v>
      </c>
    </row>
    <row r="9" customFormat="false" ht="15" hidden="false" customHeight="false" outlineLevel="0" collapsed="false">
      <c r="A9" s="10" t="s">
        <v>78</v>
      </c>
      <c r="B9" s="13" t="str">
        <f aca="false">IFERROR(IF(COUNTIF('MRR Conglomerado'!E9:P9,"&gt;0")=0,"",ROUND((SUM('MRR Conglomerado'!Q9:AB9)/12)/AVERAGEIF('MRR Conglomerado'!E9:P9,"&gt;0"),3)),"")</f>
        <v/>
      </c>
      <c r="C9" s="13" t="str">
        <f aca="false">IFERROR(IF(COUNTIF('MRR Conglomerado'!F9:Q9,"&gt;0")=0,"",ROUND((SUM('MRR Conglomerado'!R9:AC9)/12)/AVERAGEIF('MRR Conglomerado'!F9:Q9,"&gt;0"),3)),"")</f>
        <v/>
      </c>
      <c r="D9" s="13" t="str">
        <f aca="false">IFERROR(IF(COUNTIF('MRR Conglomerado'!G9:R9,"&gt;0")=0,"",ROUND((SUM('MRR Conglomerado'!S9:AD9)/12)/AVERAGEIF('MRR Conglomerado'!G9:R9,"&gt;0"),3)),"")</f>
        <v/>
      </c>
      <c r="E9" s="13" t="str">
        <f aca="false">IFERROR(IF(COUNTIF('MRR Conglomerado'!H9:S9,"&gt;0")=0,"",ROUND((SUM('MRR Conglomerado'!T9:AE9)/12)/AVERAGEIF('MRR Conglomerado'!H9:S9,"&gt;0"),3)),"")</f>
        <v/>
      </c>
      <c r="F9" s="13" t="str">
        <f aca="false">IFERROR(IF(COUNTIF('MRR Conglomerado'!I9:T9,"&gt;0")=0,"",ROUND((SUM('MRR Conglomerado'!U9:AF9)/12)/AVERAGEIF('MRR Conglomerado'!I9:T9,"&gt;0"),3)),"")</f>
        <v/>
      </c>
      <c r="G9" s="13" t="str">
        <f aca="false">IFERROR(IF(COUNTIF('MRR Conglomerado'!J9:U9,"&gt;0")=0,"",ROUND((SUM('MRR Conglomerado'!V9:AG9)/12)/AVERAGEIF('MRR Conglomerado'!J9:U9,"&gt;0"),3)),"")</f>
        <v/>
      </c>
      <c r="H9" s="13" t="str">
        <f aca="false">IFERROR(IF(COUNTIF('MRR Conglomerado'!K9:V9,"&gt;0")=0,"",ROUND((SUM('MRR Conglomerado'!W9:AH9)/12)/AVERAGEIF('MRR Conglomerado'!K9:V9,"&gt;0"),3)),"")</f>
        <v/>
      </c>
      <c r="I9" s="13" t="str">
        <f aca="false">IFERROR(IF(COUNTIF('MRR Conglomerado'!L9:W9,"&gt;0")=0,"",ROUND((SUM('MRR Conglomerado'!X9:AI9)/12)/AVERAGEIF('MRR Conglomerado'!L9:W9,"&gt;0"),3)),"")</f>
        <v/>
      </c>
      <c r="J9" s="13" t="str">
        <f aca="false">IFERROR(IF(COUNTIF('MRR Conglomerado'!M9:X9,"&gt;0")=0,"",ROUND((SUM('MRR Conglomerado'!Y9:AJ9)/12)/AVERAGEIF('MRR Conglomerado'!M9:X9,"&gt;0"),3)),"")</f>
        <v/>
      </c>
      <c r="K9" s="13" t="str">
        <f aca="false">IFERROR(IF(COUNTIF('MRR Conglomerado'!N9:Y9,"&gt;0")=0,"",ROUND((SUM('MRR Conglomerado'!Z9:AK9)/12)/AVERAGEIF('MRR Conglomerado'!N9:Y9,"&gt;0"),3)),"")</f>
        <v/>
      </c>
      <c r="L9" s="13" t="str">
        <f aca="false">IFERROR(IF(COUNTIF('MRR Conglomerado'!O9:Z9,"&gt;0")=0,"",ROUND((SUM('MRR Conglomerado'!AA9:AL9)/12)/AVERAGEIF('MRR Conglomerado'!O9:Z9,"&gt;0"),3)),"")</f>
        <v/>
      </c>
      <c r="M9" s="13" t="str">
        <f aca="false">IFERROR(IF(COUNTIF('MRR Conglomerado'!P9:AA9,"&gt;0")=0,"",ROUND((SUM('MRR Conglomerado'!AB9:AM9)/12)/AVERAGEIF('MRR Conglomerado'!P9:AA9,"&gt;0"),3)),"")</f>
        <v/>
      </c>
      <c r="N9" s="13" t="str">
        <f aca="false">IFERROR(IF(COUNTIF('MRR Conglomerado'!Q9:AB9,"&gt;0")=0,"",ROUND((SUM('MRR Conglomerado'!AC9:AN9)/12)/AVERAGEIF('MRR Conglomerado'!Q9:AB9,"&gt;0"),3)),"")</f>
        <v/>
      </c>
      <c r="O9" s="13" t="str">
        <f aca="false">IFERROR(IF(COUNTIF('MRR Conglomerado'!R9:AC9,"&gt;0")=0,"",ROUND((SUM('MRR Conglomerado'!AD9:AO9)/12)/AVERAGEIF('MRR Conglomerado'!R9:AC9,"&gt;0"),3)),"")</f>
        <v/>
      </c>
      <c r="P9" s="13" t="str">
        <f aca="false">IFERROR(IF(COUNTIF('MRR Conglomerado'!S9:AD9,"&gt;0")=0,"",ROUND((SUM('MRR Conglomerado'!AE9:AP9)/12)/AVERAGEIF('MRR Conglomerado'!S9:AD9,"&gt;0"),3)),"")</f>
        <v/>
      </c>
      <c r="Q9" s="13" t="str">
        <f aca="false">IFERROR(IF(COUNTIF('MRR Conglomerado'!T9:AE9,"&gt;0")=0,"",ROUND((SUM('MRR Conglomerado'!AF9:AQ9)/12)/AVERAGEIF('MRR Conglomerado'!T9:AE9,"&gt;0"),3)),"")</f>
        <v/>
      </c>
      <c r="R9" s="13" t="str">
        <f aca="false">IFERROR(IF(COUNTIF('MRR Conglomerado'!U9:AF9,"&gt;0")=0,"",ROUND((SUM('MRR Conglomerado'!AG9:AR9)/12)/AVERAGEIF('MRR Conglomerado'!U9:AF9,"&gt;0"),3)),"")</f>
        <v/>
      </c>
      <c r="S9" s="13" t="str">
        <f aca="false">IFERROR(IF(COUNTIF('MRR Conglomerado'!V9:AG9,"&gt;0")=0,"",ROUND((SUM('MRR Conglomerado'!AH9:AS9)/12)/AVERAGEIF('MRR Conglomerado'!V9:AG9,"&gt;0"),3)),"")</f>
        <v/>
      </c>
    </row>
    <row r="10" customFormat="false" ht="15" hidden="false" customHeight="false" outlineLevel="0" collapsed="false">
      <c r="A10" s="10" t="s">
        <v>80</v>
      </c>
      <c r="B10" s="13" t="n">
        <f aca="false">IFERROR(IF(COUNTIF('MRR Conglomerado'!E10:P10,"&gt;0")=0,"",ROUND((SUM('MRR Conglomerado'!Q10:AB10)/12)/AVERAGEIF('MRR Conglomerado'!E10:P10,"&gt;0"),3)),"")</f>
        <v>0.875</v>
      </c>
      <c r="C10" s="13" t="n">
        <f aca="false">IFERROR(IF(COUNTIF('MRR Conglomerado'!F10:Q10,"&gt;0")=0,"",ROUND((SUM('MRR Conglomerado'!R10:AC10)/12)/AVERAGEIF('MRR Conglomerado'!F10:Q10,"&gt;0"),3)),"")</f>
        <v>0.878</v>
      </c>
      <c r="D10" s="13" t="n">
        <f aca="false">IFERROR(IF(COUNTIF('MRR Conglomerado'!G10:R10,"&gt;0")=0,"",ROUND((SUM('MRR Conglomerado'!S10:AD10)/12)/AVERAGEIF('MRR Conglomerado'!G10:R10,"&gt;0"),3)),"")</f>
        <v>0.869</v>
      </c>
      <c r="E10" s="13" t="n">
        <f aca="false">IFERROR(IF(COUNTIF('MRR Conglomerado'!H10:S10,"&gt;0")=0,"",ROUND((SUM('MRR Conglomerado'!T10:AE10)/12)/AVERAGEIF('MRR Conglomerado'!H10:S10,"&gt;0"),3)),"")</f>
        <v>0.866</v>
      </c>
      <c r="F10" s="13" t="n">
        <f aca="false">IFERROR(IF(COUNTIF('MRR Conglomerado'!I10:T10,"&gt;0")=0,"",ROUND((SUM('MRR Conglomerado'!U10:AF10)/12)/AVERAGEIF('MRR Conglomerado'!I10:T10,"&gt;0"),3)),"")</f>
        <v>0.884</v>
      </c>
      <c r="G10" s="13" t="n">
        <f aca="false">IFERROR(IF(COUNTIF('MRR Conglomerado'!J10:U10,"&gt;0")=0,"",ROUND((SUM('MRR Conglomerado'!V10:AG10)/12)/AVERAGEIF('MRR Conglomerado'!J10:U10,"&gt;0"),3)),"")</f>
        <v>0.892</v>
      </c>
      <c r="H10" s="13" t="n">
        <f aca="false">IFERROR(IF(COUNTIF('MRR Conglomerado'!K10:V10,"&gt;0")=0,"",ROUND((SUM('MRR Conglomerado'!W10:AH10)/12)/AVERAGEIF('MRR Conglomerado'!K10:V10,"&gt;0"),3)),"")</f>
        <v>0.892</v>
      </c>
      <c r="I10" s="13" t="n">
        <f aca="false">IFERROR(IF(COUNTIF('MRR Conglomerado'!L10:W10,"&gt;0")=0,"",ROUND((SUM('MRR Conglomerado'!X10:AI10)/12)/AVERAGEIF('MRR Conglomerado'!L10:W10,"&gt;0"),3)),"")</f>
        <v>0.917</v>
      </c>
      <c r="J10" s="13" t="n">
        <f aca="false">IFERROR(IF(COUNTIF('MRR Conglomerado'!M10:X10,"&gt;0")=0,"",ROUND((SUM('MRR Conglomerado'!Y10:AJ10)/12)/AVERAGEIF('MRR Conglomerado'!M10:X10,"&gt;0"),3)),"")</f>
        <v>0.937</v>
      </c>
      <c r="K10" s="13" t="n">
        <f aca="false">IFERROR(IF(COUNTIF('MRR Conglomerado'!N10:Y10,"&gt;0")=0,"",ROUND((SUM('MRR Conglomerado'!Z10:AK10)/12)/AVERAGEIF('MRR Conglomerado'!N10:Y10,"&gt;0"),3)),"")</f>
        <v>0.954</v>
      </c>
      <c r="L10" s="13" t="n">
        <f aca="false">IFERROR(IF(COUNTIF('MRR Conglomerado'!O10:Z10,"&gt;0")=0,"",ROUND((SUM('MRR Conglomerado'!AA10:AL10)/12)/AVERAGEIF('MRR Conglomerado'!O10:Z10,"&gt;0"),3)),"")</f>
        <v>0.974</v>
      </c>
      <c r="M10" s="13" t="n">
        <f aca="false">IFERROR(IF(COUNTIF('MRR Conglomerado'!P10:AA10,"&gt;0")=0,"",ROUND((SUM('MRR Conglomerado'!AB10:AM10)/12)/AVERAGEIF('MRR Conglomerado'!P10:AA10,"&gt;0"),3)),"")</f>
        <v>0.99</v>
      </c>
      <c r="N10" s="13" t="n">
        <f aca="false">IFERROR(IF(COUNTIF('MRR Conglomerado'!Q10:AB10,"&gt;0")=0,"",ROUND((SUM('MRR Conglomerado'!AC10:AN10)/12)/AVERAGEIF('MRR Conglomerado'!Q10:AB10,"&gt;0"),3)),"")</f>
        <v>1.102</v>
      </c>
      <c r="O10" s="13" t="n">
        <f aca="false">IFERROR(IF(COUNTIF('MRR Conglomerado'!R10:AC10,"&gt;0")=0,"",ROUND((SUM('MRR Conglomerado'!AD10:AO10)/12)/AVERAGEIF('MRR Conglomerado'!R10:AC10,"&gt;0"),3)),"")</f>
        <v>1.119</v>
      </c>
      <c r="P10" s="13" t="n">
        <f aca="false">IFERROR(IF(COUNTIF('MRR Conglomerado'!S10:AD10,"&gt;0")=0,"",ROUND((SUM('MRR Conglomerado'!AE10:AP10)/12)/AVERAGEIF('MRR Conglomerado'!S10:AD10,"&gt;0"),3)),"")</f>
        <v>1.138</v>
      </c>
      <c r="Q10" s="13" t="n">
        <f aca="false">IFERROR(IF(COUNTIF('MRR Conglomerado'!T10:AE10,"&gt;0")=0,"",ROUND((SUM('MRR Conglomerado'!AF10:AQ10)/12)/AVERAGEIF('MRR Conglomerado'!T10:AE10,"&gt;0"),3)),"")</f>
        <v>1.154</v>
      </c>
      <c r="R10" s="13" t="n">
        <f aca="false">IFERROR(IF(COUNTIF('MRR Conglomerado'!U10:AF10,"&gt;0")=0,"",ROUND((SUM('MRR Conglomerado'!AG10:AR10)/12)/AVERAGEIF('MRR Conglomerado'!U10:AF10,"&gt;0"),3)),"")</f>
        <v>1.14</v>
      </c>
      <c r="S10" s="13" t="n">
        <f aca="false">IFERROR(IF(COUNTIF('MRR Conglomerado'!V10:AG10,"&gt;0")=0,"",ROUND((SUM('MRR Conglomerado'!AH10:AS10)/12)/AVERAGEIF('MRR Conglomerado'!V10:AG10,"&gt;0"),3)),"")</f>
        <v>1.134</v>
      </c>
    </row>
    <row r="11" customFormat="false" ht="15" hidden="false" customHeight="false" outlineLevel="0" collapsed="false">
      <c r="A11" s="10" t="s">
        <v>82</v>
      </c>
      <c r="B11" s="13" t="n">
        <f aca="false">IFERROR(IF(COUNTIF('MRR Conglomerado'!E11:P11,"&gt;0")=0,"",ROUND((SUM('MRR Conglomerado'!Q11:AB11)/12)/AVERAGEIF('MRR Conglomerado'!E11:P11,"&gt;0"),3)),"")</f>
        <v>0.982</v>
      </c>
      <c r="C11" s="13" t="n">
        <f aca="false">IFERROR(IF(COUNTIF('MRR Conglomerado'!F11:Q11,"&gt;0")=0,"",ROUND((SUM('MRR Conglomerado'!R11:AC11)/12)/AVERAGEIF('MRR Conglomerado'!F11:Q11,"&gt;0"),3)),"")</f>
        <v>0.983</v>
      </c>
      <c r="D11" s="13" t="n">
        <f aca="false">IFERROR(IF(COUNTIF('MRR Conglomerado'!G11:R11,"&gt;0")=0,"",ROUND((SUM('MRR Conglomerado'!S11:AD11)/12)/AVERAGEIF('MRR Conglomerado'!G11:R11,"&gt;0"),3)),"")</f>
        <v>0.895</v>
      </c>
      <c r="E11" s="13" t="n">
        <f aca="false">IFERROR(IF(COUNTIF('MRR Conglomerado'!H11:S11,"&gt;0")=0,"",ROUND((SUM('MRR Conglomerado'!T11:AE11)/12)/AVERAGEIF('MRR Conglomerado'!H11:S11,"&gt;0"),3)),"")</f>
        <v>0.799</v>
      </c>
      <c r="F11" s="13" t="n">
        <f aca="false">IFERROR(IF(COUNTIF('MRR Conglomerado'!I11:T11,"&gt;0")=0,"",ROUND((SUM('MRR Conglomerado'!U11:AF11)/12)/AVERAGEIF('MRR Conglomerado'!I11:T11,"&gt;0"),3)),"")</f>
        <v>0.706</v>
      </c>
      <c r="G11" s="13" t="n">
        <f aca="false">IFERROR(IF(COUNTIF('MRR Conglomerado'!J11:U11,"&gt;0")=0,"",ROUND((SUM('MRR Conglomerado'!V11:AG11)/12)/AVERAGEIF('MRR Conglomerado'!J11:U11,"&gt;0"),3)),"")</f>
        <v>0.615</v>
      </c>
      <c r="H11" s="13" t="n">
        <f aca="false">IFERROR(IF(COUNTIF('MRR Conglomerado'!K11:V11,"&gt;0")=0,"",ROUND((SUM('MRR Conglomerado'!W11:AH11)/12)/AVERAGEIF('MRR Conglomerado'!K11:V11,"&gt;0"),3)),"")</f>
        <v>0.516</v>
      </c>
      <c r="I11" s="13" t="n">
        <f aca="false">IFERROR(IF(COUNTIF('MRR Conglomerado'!L11:W11,"&gt;0")=0,"",ROUND((SUM('MRR Conglomerado'!X11:AI11)/12)/AVERAGEIF('MRR Conglomerado'!L11:W11,"&gt;0"),3)),"")</f>
        <v>0.429</v>
      </c>
      <c r="J11" s="13" t="n">
        <f aca="false">IFERROR(IF(COUNTIF('MRR Conglomerado'!M11:X11,"&gt;0")=0,"",ROUND((SUM('MRR Conglomerado'!Y11:AJ11)/12)/AVERAGEIF('MRR Conglomerado'!M11:X11,"&gt;0"),3)),"")</f>
        <v>0.341</v>
      </c>
      <c r="K11" s="13" t="n">
        <f aca="false">IFERROR(IF(COUNTIF('MRR Conglomerado'!N11:Y11,"&gt;0")=0,"",ROUND((SUM('MRR Conglomerado'!Z11:AK11)/12)/AVERAGEIF('MRR Conglomerado'!N11:Y11,"&gt;0"),3)),"")</f>
        <v>0.255</v>
      </c>
      <c r="L11" s="13" t="n">
        <f aca="false">IFERROR(IF(COUNTIF('MRR Conglomerado'!O11:Z11,"&gt;0")=0,"",ROUND((SUM('MRR Conglomerado'!AA11:AL11)/12)/AVERAGEIF('MRR Conglomerado'!O11:Z11,"&gt;0"),3)),"")</f>
        <v>0.169</v>
      </c>
      <c r="M11" s="13" t="n">
        <f aca="false">IFERROR(IF(COUNTIF('MRR Conglomerado'!P11:AA11,"&gt;0")=0,"",ROUND((SUM('MRR Conglomerado'!AB11:AM11)/12)/AVERAGEIF('MRR Conglomerado'!P11:AA11,"&gt;0"),3)),"")</f>
        <v>0.084</v>
      </c>
      <c r="N11" s="13" t="n">
        <f aca="false">IFERROR(IF(COUNTIF('MRR Conglomerado'!Q11:AB11,"&gt;0")=0,"",ROUND((SUM('MRR Conglomerado'!AC11:AN11)/12)/AVERAGEIF('MRR Conglomerado'!Q11:AB11,"&gt;0"),3)),"")</f>
        <v>0.084</v>
      </c>
      <c r="O11" s="13" t="n">
        <f aca="false">IFERROR(IF(COUNTIF('MRR Conglomerado'!R11:AC11,"&gt;0")=0,"",ROUND((SUM('MRR Conglomerado'!AD11:AO11)/12)/AVERAGEIF('MRR Conglomerado'!R11:AC11,"&gt;0"),3)),"")</f>
        <v>0</v>
      </c>
      <c r="P11" s="13" t="n">
        <f aca="false">IFERROR(IF(COUNTIF('MRR Conglomerado'!S11:AD11,"&gt;0")=0,"",ROUND((SUM('MRR Conglomerado'!AE11:AP11)/12)/AVERAGEIF('MRR Conglomerado'!S11:AD11,"&gt;0"),3)),"")</f>
        <v>0</v>
      </c>
      <c r="Q11" s="13" t="n">
        <f aca="false">IFERROR(IF(COUNTIF('MRR Conglomerado'!T11:AE11,"&gt;0")=0,"",ROUND((SUM('MRR Conglomerado'!AF11:AQ11)/12)/AVERAGEIF('MRR Conglomerado'!T11:AE11,"&gt;0"),3)),"")</f>
        <v>0</v>
      </c>
      <c r="R11" s="13" t="n">
        <f aca="false">IFERROR(IF(COUNTIF('MRR Conglomerado'!U11:AF11,"&gt;0")=0,"",ROUND((SUM('MRR Conglomerado'!AG11:AR11)/12)/AVERAGEIF('MRR Conglomerado'!U11:AF11,"&gt;0"),3)),"")</f>
        <v>0</v>
      </c>
      <c r="S11" s="13" t="n">
        <f aca="false">IFERROR(IF(COUNTIF('MRR Conglomerado'!V11:AG11,"&gt;0")=0,"",ROUND((SUM('MRR Conglomerado'!AH11:AS11)/12)/AVERAGEIF('MRR Conglomerado'!V11:AG11,"&gt;0"),3)),"")</f>
        <v>0</v>
      </c>
    </row>
    <row r="12" customFormat="false" ht="15" hidden="false" customHeight="false" outlineLevel="0" collapsed="false">
      <c r="A12" s="10" t="s">
        <v>84</v>
      </c>
      <c r="B12" s="13" t="n">
        <f aca="false">IFERROR(IF(COUNTIF('MRR Conglomerado'!E12:P12,"&gt;0")=0,"",ROUND((SUM('MRR Conglomerado'!Q12:AB12)/12)/AVERAGEIF('MRR Conglomerado'!E12:P12,"&gt;0"),3)),"")</f>
        <v>0</v>
      </c>
      <c r="C12" s="13" t="n">
        <f aca="false">IFERROR(IF(COUNTIF('MRR Conglomerado'!F12:Q12,"&gt;0")=0,"",ROUND((SUM('MRR Conglomerado'!R12:AC12)/12)/AVERAGEIF('MRR Conglomerado'!F12:Q12,"&gt;0"),3)),"")</f>
        <v>0</v>
      </c>
      <c r="D12" s="13" t="n">
        <f aca="false">IFERROR(IF(COUNTIF('MRR Conglomerado'!G12:R12,"&gt;0")=0,"",ROUND((SUM('MRR Conglomerado'!S12:AD12)/12)/AVERAGEIF('MRR Conglomerado'!G12:R12,"&gt;0"),3)),"")</f>
        <v>0</v>
      </c>
      <c r="E12" s="13" t="n">
        <f aca="false">IFERROR(IF(COUNTIF('MRR Conglomerado'!H12:S12,"&gt;0")=0,"",ROUND((SUM('MRR Conglomerado'!T12:AE12)/12)/AVERAGEIF('MRR Conglomerado'!H12:S12,"&gt;0"),3)),"")</f>
        <v>0</v>
      </c>
      <c r="F12" s="13" t="n">
        <f aca="false">IFERROR(IF(COUNTIF('MRR Conglomerado'!I12:T12,"&gt;0")=0,"",ROUND((SUM('MRR Conglomerado'!U12:AF12)/12)/AVERAGEIF('MRR Conglomerado'!I12:T12,"&gt;0"),3)),"")</f>
        <v>0</v>
      </c>
      <c r="G12" s="13" t="str">
        <f aca="false">IFERROR(IF(COUNTIF('MRR Conglomerado'!J12:U12,"&gt;0")=0,"",ROUND((SUM('MRR Conglomerado'!V12:AG12)/12)/AVERAGEIF('MRR Conglomerado'!J12:U12,"&gt;0"),3)),"")</f>
        <v/>
      </c>
      <c r="H12" s="13" t="str">
        <f aca="false">IFERROR(IF(COUNTIF('MRR Conglomerado'!K12:V12,"&gt;0")=0,"",ROUND((SUM('MRR Conglomerado'!W12:AH12)/12)/AVERAGEIF('MRR Conglomerado'!K12:V12,"&gt;0"),3)),"")</f>
        <v/>
      </c>
      <c r="I12" s="13" t="str">
        <f aca="false">IFERROR(IF(COUNTIF('MRR Conglomerado'!L12:W12,"&gt;0")=0,"",ROUND((SUM('MRR Conglomerado'!X12:AI12)/12)/AVERAGEIF('MRR Conglomerado'!L12:W12,"&gt;0"),3)),"")</f>
        <v/>
      </c>
      <c r="J12" s="13" t="str">
        <f aca="false">IFERROR(IF(COUNTIF('MRR Conglomerado'!M12:X12,"&gt;0")=0,"",ROUND((SUM('MRR Conglomerado'!Y12:AJ12)/12)/AVERAGEIF('MRR Conglomerado'!M12:X12,"&gt;0"),3)),"")</f>
        <v/>
      </c>
      <c r="K12" s="13" t="str">
        <f aca="false">IFERROR(IF(COUNTIF('MRR Conglomerado'!N12:Y12,"&gt;0")=0,"",ROUND((SUM('MRR Conglomerado'!Z12:AK12)/12)/AVERAGEIF('MRR Conglomerado'!N12:Y12,"&gt;0"),3)),"")</f>
        <v/>
      </c>
      <c r="L12" s="13" t="str">
        <f aca="false">IFERROR(IF(COUNTIF('MRR Conglomerado'!O12:Z12,"&gt;0")=0,"",ROUND((SUM('MRR Conglomerado'!AA12:AL12)/12)/AVERAGEIF('MRR Conglomerado'!O12:Z12,"&gt;0"),3)),"")</f>
        <v/>
      </c>
      <c r="M12" s="13" t="str">
        <f aca="false">IFERROR(IF(COUNTIF('MRR Conglomerado'!P12:AA12,"&gt;0")=0,"",ROUND((SUM('MRR Conglomerado'!AB12:AM12)/12)/AVERAGEIF('MRR Conglomerado'!P12:AA12,"&gt;0"),3)),"")</f>
        <v/>
      </c>
      <c r="N12" s="13" t="str">
        <f aca="false">IFERROR(IF(COUNTIF('MRR Conglomerado'!Q12:AB12,"&gt;0")=0,"",ROUND((SUM('MRR Conglomerado'!AC12:AN12)/12)/AVERAGEIF('MRR Conglomerado'!Q12:AB12,"&gt;0"),3)),"")</f>
        <v/>
      </c>
      <c r="O12" s="13" t="str">
        <f aca="false">IFERROR(IF(COUNTIF('MRR Conglomerado'!R12:AC12,"&gt;0")=0,"",ROUND((SUM('MRR Conglomerado'!AD12:AO12)/12)/AVERAGEIF('MRR Conglomerado'!R12:AC12,"&gt;0"),3)),"")</f>
        <v/>
      </c>
      <c r="P12" s="13" t="str">
        <f aca="false">IFERROR(IF(COUNTIF('MRR Conglomerado'!S12:AD12,"&gt;0")=0,"",ROUND((SUM('MRR Conglomerado'!AE12:AP12)/12)/AVERAGEIF('MRR Conglomerado'!S12:AD12,"&gt;0"),3)),"")</f>
        <v/>
      </c>
      <c r="Q12" s="13" t="str">
        <f aca="false">IFERROR(IF(COUNTIF('MRR Conglomerado'!T12:AE12,"&gt;0")=0,"",ROUND((SUM('MRR Conglomerado'!AF12:AQ12)/12)/AVERAGEIF('MRR Conglomerado'!T12:AE12,"&gt;0"),3)),"")</f>
        <v/>
      </c>
      <c r="R12" s="13" t="str">
        <f aca="false">IFERROR(IF(COUNTIF('MRR Conglomerado'!U12:AF12,"&gt;0")=0,"",ROUND((SUM('MRR Conglomerado'!AG12:AR12)/12)/AVERAGEIF('MRR Conglomerado'!U12:AF12,"&gt;0"),3)),"")</f>
        <v/>
      </c>
      <c r="S12" s="13" t="str">
        <f aca="false">IFERROR(IF(COUNTIF('MRR Conglomerado'!V12:AG12,"&gt;0")=0,"",ROUND((SUM('MRR Conglomerado'!AH12:AS12)/12)/AVERAGEIF('MRR Conglomerado'!V12:AG12,"&gt;0"),3)),"")</f>
        <v/>
      </c>
    </row>
    <row r="13" customFormat="false" ht="15" hidden="false" customHeight="false" outlineLevel="0" collapsed="false">
      <c r="A13" s="10" t="s">
        <v>86</v>
      </c>
      <c r="B13" s="13" t="str">
        <f aca="false">IFERROR(IF(COUNTIF('MRR Conglomerado'!E13:P13,"&gt;0")=0,"",ROUND((SUM('MRR Conglomerado'!Q13:AB13)/12)/AVERAGEIF('MRR Conglomerado'!E13:P13,"&gt;0"),3)),"")</f>
        <v/>
      </c>
      <c r="C13" s="13" t="str">
        <f aca="false">IFERROR(IF(COUNTIF('MRR Conglomerado'!F13:Q13,"&gt;0")=0,"",ROUND((SUM('MRR Conglomerado'!R13:AC13)/12)/AVERAGEIF('MRR Conglomerado'!F13:Q13,"&gt;0"),3)),"")</f>
        <v/>
      </c>
      <c r="D13" s="13" t="str">
        <f aca="false">IFERROR(IF(COUNTIF('MRR Conglomerado'!G13:R13,"&gt;0")=0,"",ROUND((SUM('MRR Conglomerado'!S13:AD13)/12)/AVERAGEIF('MRR Conglomerado'!G13:R13,"&gt;0"),3)),"")</f>
        <v/>
      </c>
      <c r="E13" s="13" t="str">
        <f aca="false">IFERROR(IF(COUNTIF('MRR Conglomerado'!H13:S13,"&gt;0")=0,"",ROUND((SUM('MRR Conglomerado'!T13:AE13)/12)/AVERAGEIF('MRR Conglomerado'!H13:S13,"&gt;0"),3)),"")</f>
        <v/>
      </c>
      <c r="F13" s="13" t="str">
        <f aca="false">IFERROR(IF(COUNTIF('MRR Conglomerado'!I13:T13,"&gt;0")=0,"",ROUND((SUM('MRR Conglomerado'!U13:AF13)/12)/AVERAGEIF('MRR Conglomerado'!I13:T13,"&gt;0"),3)),"")</f>
        <v/>
      </c>
      <c r="G13" s="13" t="str">
        <f aca="false">IFERROR(IF(COUNTIF('MRR Conglomerado'!J13:U13,"&gt;0")=0,"",ROUND((SUM('MRR Conglomerado'!V13:AG13)/12)/AVERAGEIF('MRR Conglomerado'!J13:U13,"&gt;0"),3)),"")</f>
        <v/>
      </c>
      <c r="H13" s="13" t="str">
        <f aca="false">IFERROR(IF(COUNTIF('MRR Conglomerado'!K13:V13,"&gt;0")=0,"",ROUND((SUM('MRR Conglomerado'!W13:AH13)/12)/AVERAGEIF('MRR Conglomerado'!K13:V13,"&gt;0"),3)),"")</f>
        <v/>
      </c>
      <c r="I13" s="13" t="str">
        <f aca="false">IFERROR(IF(COUNTIF('MRR Conglomerado'!L13:W13,"&gt;0")=0,"",ROUND((SUM('MRR Conglomerado'!X13:AI13)/12)/AVERAGEIF('MRR Conglomerado'!L13:W13,"&gt;0"),3)),"")</f>
        <v/>
      </c>
      <c r="J13" s="13" t="str">
        <f aca="false">IFERROR(IF(COUNTIF('MRR Conglomerado'!M13:X13,"&gt;0")=0,"",ROUND((SUM('MRR Conglomerado'!Y13:AJ13)/12)/AVERAGEIF('MRR Conglomerado'!M13:X13,"&gt;0"),3)),"")</f>
        <v/>
      </c>
      <c r="K13" s="13" t="str">
        <f aca="false">IFERROR(IF(COUNTIF('MRR Conglomerado'!N13:Y13,"&gt;0")=0,"",ROUND((SUM('MRR Conglomerado'!Z13:AK13)/12)/AVERAGEIF('MRR Conglomerado'!N13:Y13,"&gt;0"),3)),"")</f>
        <v/>
      </c>
      <c r="L13" s="13" t="str">
        <f aca="false">IFERROR(IF(COUNTIF('MRR Conglomerado'!O13:Z13,"&gt;0")=0,"",ROUND((SUM('MRR Conglomerado'!AA13:AL13)/12)/AVERAGEIF('MRR Conglomerado'!O13:Z13,"&gt;0"),3)),"")</f>
        <v/>
      </c>
      <c r="M13" s="13" t="str">
        <f aca="false">IFERROR(IF(COUNTIF('MRR Conglomerado'!P13:AA13,"&gt;0")=0,"",ROUND((SUM('MRR Conglomerado'!AB13:AM13)/12)/AVERAGEIF('MRR Conglomerado'!P13:AA13,"&gt;0"),3)),"")</f>
        <v/>
      </c>
      <c r="N13" s="13" t="str">
        <f aca="false">IFERROR(IF(COUNTIF('MRR Conglomerado'!Q13:AB13,"&gt;0")=0,"",ROUND((SUM('MRR Conglomerado'!AC13:AN13)/12)/AVERAGEIF('MRR Conglomerado'!Q13:AB13,"&gt;0"),3)),"")</f>
        <v/>
      </c>
      <c r="O13" s="13" t="str">
        <f aca="false">IFERROR(IF(COUNTIF('MRR Conglomerado'!R13:AC13,"&gt;0")=0,"",ROUND((SUM('MRR Conglomerado'!AD13:AO13)/12)/AVERAGEIF('MRR Conglomerado'!R13:AC13,"&gt;0"),3)),"")</f>
        <v/>
      </c>
      <c r="P13" s="13" t="str">
        <f aca="false">IFERROR(IF(COUNTIF('MRR Conglomerado'!S13:AD13,"&gt;0")=0,"",ROUND((SUM('MRR Conglomerado'!AE13:AP13)/12)/AVERAGEIF('MRR Conglomerado'!S13:AD13,"&gt;0"),3)),"")</f>
        <v/>
      </c>
      <c r="Q13" s="13" t="str">
        <f aca="false">IFERROR(IF(COUNTIF('MRR Conglomerado'!T13:AE13,"&gt;0")=0,"",ROUND((SUM('MRR Conglomerado'!AF13:AQ13)/12)/AVERAGEIF('MRR Conglomerado'!T13:AE13,"&gt;0"),3)),"")</f>
        <v/>
      </c>
      <c r="R13" s="13" t="str">
        <f aca="false">IFERROR(IF(COUNTIF('MRR Conglomerado'!U13:AF13,"&gt;0")=0,"",ROUND((SUM('MRR Conglomerado'!AG13:AR13)/12)/AVERAGEIF('MRR Conglomerado'!U13:AF13,"&gt;0"),3)),"")</f>
        <v/>
      </c>
      <c r="S13" s="13" t="str">
        <f aca="false">IFERROR(IF(COUNTIF('MRR Conglomerado'!V13:AG13,"&gt;0")=0,"",ROUND((SUM('MRR Conglomerado'!AH13:AS13)/12)/AVERAGEIF('MRR Conglomerado'!V13:AG13,"&gt;0"),3)),"")</f>
        <v/>
      </c>
    </row>
    <row r="14" customFormat="false" ht="15" hidden="false" customHeight="false" outlineLevel="0" collapsed="false">
      <c r="A14" s="10" t="s">
        <v>88</v>
      </c>
      <c r="B14" s="13" t="n">
        <f aca="false">IFERROR(IF(COUNTIF('MRR Conglomerado'!E14:P14,"&gt;0")=0,"",ROUND((SUM('MRR Conglomerado'!Q14:AB14)/12)/AVERAGEIF('MRR Conglomerado'!E14:P14,"&gt;0"),3)),"")</f>
        <v>0.786</v>
      </c>
      <c r="C14" s="13" t="n">
        <f aca="false">IFERROR(IF(COUNTIF('MRR Conglomerado'!F14:Q14,"&gt;0")=0,"",ROUND((SUM('MRR Conglomerado'!R14:AC14)/12)/AVERAGEIF('MRR Conglomerado'!F14:Q14,"&gt;0"),3)),"")</f>
        <v>0.704</v>
      </c>
      <c r="D14" s="13" t="n">
        <f aca="false">IFERROR(IF(COUNTIF('MRR Conglomerado'!G14:R14,"&gt;0")=0,"",ROUND((SUM('MRR Conglomerado'!S14:AD14)/12)/AVERAGEIF('MRR Conglomerado'!G14:R14,"&gt;0"),3)),"")</f>
        <v>0.588</v>
      </c>
      <c r="E14" s="13" t="n">
        <f aca="false">IFERROR(IF(COUNTIF('MRR Conglomerado'!H14:S14,"&gt;0")=0,"",ROUND((SUM('MRR Conglomerado'!T14:AE14)/12)/AVERAGEIF('MRR Conglomerado'!H14:S14,"&gt;0"),3)),"")</f>
        <v>0.468</v>
      </c>
      <c r="F14" s="13" t="n">
        <f aca="false">IFERROR(IF(COUNTIF('MRR Conglomerado'!I14:T14,"&gt;0")=0,"",ROUND((SUM('MRR Conglomerado'!U14:AF14)/12)/AVERAGEIF('MRR Conglomerado'!I14:T14,"&gt;0"),3)),"")</f>
        <v>0.367</v>
      </c>
      <c r="G14" s="13" t="n">
        <f aca="false">IFERROR(IF(COUNTIF('MRR Conglomerado'!J14:U14,"&gt;0")=0,"",ROUND((SUM('MRR Conglomerado'!V14:AG14)/12)/AVERAGEIF('MRR Conglomerado'!J14:U14,"&gt;0"),3)),"")</f>
        <v>0.2</v>
      </c>
      <c r="H14" s="13" t="n">
        <f aca="false">IFERROR(IF(COUNTIF('MRR Conglomerado'!K14:V14,"&gt;0")=0,"",ROUND((SUM('MRR Conglomerado'!W14:AH14)/12)/AVERAGEIF('MRR Conglomerado'!K14:V14,"&gt;0"),3)),"")</f>
        <v>0.126</v>
      </c>
      <c r="I14" s="13" t="n">
        <f aca="false">IFERROR(IF(COUNTIF('MRR Conglomerado'!L14:W14,"&gt;0")=0,"",ROUND((SUM('MRR Conglomerado'!X14:AI14)/12)/AVERAGEIF('MRR Conglomerado'!L14:W14,"&gt;0"),3)),"")</f>
        <v>0.08</v>
      </c>
      <c r="J14" s="13" t="n">
        <f aca="false">IFERROR(IF(COUNTIF('MRR Conglomerado'!M14:X14,"&gt;0")=0,"",ROUND((SUM('MRR Conglomerado'!Y14:AJ14)/12)/AVERAGEIF('MRR Conglomerado'!M14:X14,"&gt;0"),3)),"")</f>
        <v>0.079</v>
      </c>
      <c r="K14" s="13" t="n">
        <f aca="false">IFERROR(IF(COUNTIF('MRR Conglomerado'!N14:Y14,"&gt;0")=0,"",ROUND((SUM('MRR Conglomerado'!Z14:AK14)/12)/AVERAGEIF('MRR Conglomerado'!N14:Y14,"&gt;0"),3)),"")</f>
        <v>0.084</v>
      </c>
      <c r="L14" s="13" t="n">
        <f aca="false">IFERROR(IF(COUNTIF('MRR Conglomerado'!O14:Z14,"&gt;0")=0,"",ROUND((SUM('MRR Conglomerado'!AA14:AL14)/12)/AVERAGEIF('MRR Conglomerado'!O14:Z14,"&gt;0"),3)),"")</f>
        <v>0.091</v>
      </c>
      <c r="M14" s="13" t="n">
        <f aca="false">IFERROR(IF(COUNTIF('MRR Conglomerado'!P14:AA14,"&gt;0")=0,"",ROUND((SUM('MRR Conglomerado'!AB14:AM14)/12)/AVERAGEIF('MRR Conglomerado'!P14:AA14,"&gt;0"),3)),"")</f>
        <v>0.104</v>
      </c>
      <c r="N14" s="13" t="n">
        <f aca="false">IFERROR(IF(COUNTIF('MRR Conglomerado'!Q14:AB14,"&gt;0")=0,"",ROUND((SUM('MRR Conglomerado'!AC14:AN14)/12)/AVERAGEIF('MRR Conglomerado'!Q14:AB14,"&gt;0"),3)),"")</f>
        <v>0.121</v>
      </c>
      <c r="O14" s="13" t="n">
        <f aca="false">IFERROR(IF(COUNTIF('MRR Conglomerado'!R14:AC14,"&gt;0")=0,"",ROUND((SUM('MRR Conglomerado'!AD14:AO14)/12)/AVERAGEIF('MRR Conglomerado'!R14:AC14,"&gt;0"),3)),"")</f>
        <v>0.136</v>
      </c>
      <c r="P14" s="13" t="n">
        <f aca="false">IFERROR(IF(COUNTIF('MRR Conglomerado'!S14:AD14,"&gt;0")=0,"",ROUND((SUM('MRR Conglomerado'!AE14:AP14)/12)/AVERAGEIF('MRR Conglomerado'!S14:AD14,"&gt;0"),3)),"")</f>
        <v>0.154</v>
      </c>
      <c r="Q14" s="13" t="n">
        <f aca="false">IFERROR(IF(COUNTIF('MRR Conglomerado'!T14:AE14,"&gt;0")=0,"",ROUND((SUM('MRR Conglomerado'!AF14:AQ14)/12)/AVERAGEIF('MRR Conglomerado'!T14:AE14,"&gt;0"),3)),"")</f>
        <v>0.184</v>
      </c>
      <c r="R14" s="13" t="n">
        <f aca="false">IFERROR(IF(COUNTIF('MRR Conglomerado'!U14:AF14,"&gt;0")=0,"",ROUND((SUM('MRR Conglomerado'!AG14:AR14)/12)/AVERAGEIF('MRR Conglomerado'!U14:AF14,"&gt;0"),3)),"")</f>
        <v>0.228</v>
      </c>
      <c r="S14" s="13" t="n">
        <f aca="false">IFERROR(IF(COUNTIF('MRR Conglomerado'!V14:AG14,"&gt;0")=0,"",ROUND((SUM('MRR Conglomerado'!AH14:AS14)/12)/AVERAGEIF('MRR Conglomerado'!V14:AG14,"&gt;0"),3)),"")</f>
        <v>0.38</v>
      </c>
    </row>
    <row r="15" customFormat="false" ht="15" hidden="false" customHeight="false" outlineLevel="0" collapsed="false">
      <c r="A15" s="10" t="s">
        <v>90</v>
      </c>
      <c r="B15" s="13" t="n">
        <f aca="false">IFERROR(IF(COUNTIF('MRR Conglomerado'!E15:P15,"&gt;0")=0,"",ROUND((SUM('MRR Conglomerado'!Q15:AB15)/12)/AVERAGEIF('MRR Conglomerado'!E15:P15,"&gt;0"),3)),"")</f>
        <v>0.958</v>
      </c>
      <c r="C15" s="13" t="n">
        <f aca="false">IFERROR(IF(COUNTIF('MRR Conglomerado'!F15:Q15,"&gt;0")=0,"",ROUND((SUM('MRR Conglomerado'!R15:AC15)/12)/AVERAGEIF('MRR Conglomerado'!F15:Q15,"&gt;0"),3)),"")</f>
        <v>0.852</v>
      </c>
      <c r="D15" s="13" t="n">
        <f aca="false">IFERROR(IF(COUNTIF('MRR Conglomerado'!G15:R15,"&gt;0")=0,"",ROUND((SUM('MRR Conglomerado'!S15:AD15)/12)/AVERAGEIF('MRR Conglomerado'!G15:R15,"&gt;0"),3)),"")</f>
        <v>0.754</v>
      </c>
      <c r="E15" s="13" t="n">
        <f aca="false">IFERROR(IF(COUNTIF('MRR Conglomerado'!H15:S15,"&gt;0")=0,"",ROUND((SUM('MRR Conglomerado'!T15:AE15)/12)/AVERAGEIF('MRR Conglomerado'!H15:S15,"&gt;0"),3)),"")</f>
        <v>0.667</v>
      </c>
      <c r="F15" s="13" t="n">
        <f aca="false">IFERROR(IF(COUNTIF('MRR Conglomerado'!I15:T15,"&gt;0")=0,"",ROUND((SUM('MRR Conglomerado'!U15:AF15)/12)/AVERAGEIF('MRR Conglomerado'!I15:T15,"&gt;0"),3)),"")</f>
        <v>0.575</v>
      </c>
      <c r="G15" s="13" t="n">
        <f aca="false">IFERROR(IF(COUNTIF('MRR Conglomerado'!J15:U15,"&gt;0")=0,"",ROUND((SUM('MRR Conglomerado'!V15:AG15)/12)/AVERAGEIF('MRR Conglomerado'!J15:U15,"&gt;0"),3)),"")</f>
        <v>0.483</v>
      </c>
      <c r="H15" s="13" t="n">
        <f aca="false">IFERROR(IF(COUNTIF('MRR Conglomerado'!K15:V15,"&gt;0")=0,"",ROUND((SUM('MRR Conglomerado'!W15:AH15)/12)/AVERAGEIF('MRR Conglomerado'!K15:V15,"&gt;0"),3)),"")</f>
        <v>0.562</v>
      </c>
      <c r="I15" s="13" t="n">
        <f aca="false">IFERROR(IF(COUNTIF('MRR Conglomerado'!L15:W15,"&gt;0")=0,"",ROUND((SUM('MRR Conglomerado'!X15:AI15)/12)/AVERAGEIF('MRR Conglomerado'!L15:W15,"&gt;0"),3)),"")</f>
        <v>0.64</v>
      </c>
      <c r="J15" s="13" t="n">
        <f aca="false">IFERROR(IF(COUNTIF('MRR Conglomerado'!M15:X15,"&gt;0")=0,"",ROUND((SUM('MRR Conglomerado'!Y15:AJ15)/12)/AVERAGEIF('MRR Conglomerado'!M15:X15,"&gt;0"),3)),"")</f>
        <v>0.717</v>
      </c>
      <c r="K15" s="13" t="n">
        <f aca="false">IFERROR(IF(COUNTIF('MRR Conglomerado'!N15:Y15,"&gt;0")=0,"",ROUND((SUM('MRR Conglomerado'!Z15:AK15)/12)/AVERAGEIF('MRR Conglomerado'!N15:Y15,"&gt;0"),3)),"")</f>
        <v>0.794</v>
      </c>
      <c r="L15" s="13" t="n">
        <f aca="false">IFERROR(IF(COUNTIF('MRR Conglomerado'!O15:Z15,"&gt;0")=0,"",ROUND((SUM('MRR Conglomerado'!AA15:AL15)/12)/AVERAGEIF('MRR Conglomerado'!O15:Z15,"&gt;0"),3)),"")</f>
        <v>0.869</v>
      </c>
      <c r="M15" s="13" t="n">
        <f aca="false">IFERROR(IF(COUNTIF('MRR Conglomerado'!P15:AA15,"&gt;0")=0,"",ROUND((SUM('MRR Conglomerado'!AB15:AM15)/12)/AVERAGEIF('MRR Conglomerado'!P15:AA15,"&gt;0"),3)),"")</f>
        <v>0.282</v>
      </c>
      <c r="N15" s="13" t="n">
        <f aca="false">IFERROR(IF(COUNTIF('MRR Conglomerado'!Q15:AB15,"&gt;0")=0,"",ROUND((SUM('MRR Conglomerado'!AC15:AN15)/12)/AVERAGEIF('MRR Conglomerado'!Q15:AB15,"&gt;0"),3)),"")</f>
        <v>0.308</v>
      </c>
      <c r="O15" s="13" t="n">
        <f aca="false">IFERROR(IF(COUNTIF('MRR Conglomerado'!R15:AC15,"&gt;0")=0,"",ROUND((SUM('MRR Conglomerado'!AD15:AO15)/12)/AVERAGEIF('MRR Conglomerado'!R15:AC15,"&gt;0"),3)),"")</f>
        <v>0.326</v>
      </c>
      <c r="P15" s="13" t="n">
        <f aca="false">IFERROR(IF(COUNTIF('MRR Conglomerado'!S15:AD15,"&gt;0")=0,"",ROUND((SUM('MRR Conglomerado'!AE15:AP15)/12)/AVERAGEIF('MRR Conglomerado'!S15:AD15,"&gt;0"),3)),"")</f>
        <v>0.329</v>
      </c>
      <c r="Q15" s="13" t="n">
        <f aca="false">IFERROR(IF(COUNTIF('MRR Conglomerado'!T15:AE15,"&gt;0")=0,"",ROUND((SUM('MRR Conglomerado'!AF15:AQ15)/12)/AVERAGEIF('MRR Conglomerado'!T15:AE15,"&gt;0"),3)),"")</f>
        <v>0.309</v>
      </c>
      <c r="R15" s="13" t="n">
        <f aca="false">IFERROR(IF(COUNTIF('MRR Conglomerado'!U15:AF15,"&gt;0")=0,"",ROUND((SUM('MRR Conglomerado'!AG15:AR15)/12)/AVERAGEIF('MRR Conglomerado'!U15:AF15,"&gt;0"),3)),"")</f>
        <v>0.261</v>
      </c>
      <c r="S15" s="13" t="n">
        <f aca="false">IFERROR(IF(COUNTIF('MRR Conglomerado'!V15:AG15,"&gt;0")=0,"",ROUND((SUM('MRR Conglomerado'!AH15:AS15)/12)/AVERAGEIF('MRR Conglomerado'!V15:AG15,"&gt;0"),3)),"")</f>
        <v>0.168</v>
      </c>
    </row>
    <row r="16" customFormat="false" ht="15" hidden="false" customHeight="false" outlineLevel="0" collapsed="false">
      <c r="A16" s="10" t="s">
        <v>92</v>
      </c>
      <c r="B16" s="13" t="str">
        <f aca="false">IFERROR(IF(COUNTIF('MRR Conglomerado'!E16:P16,"&gt;0")=0,"",ROUND((SUM('MRR Conglomerado'!Q16:AB16)/12)/AVERAGEIF('MRR Conglomerado'!E16:P16,"&gt;0"),3)),"")</f>
        <v/>
      </c>
      <c r="C16" s="13" t="str">
        <f aca="false">IFERROR(IF(COUNTIF('MRR Conglomerado'!F16:Q16,"&gt;0")=0,"",ROUND((SUM('MRR Conglomerado'!R16:AC16)/12)/AVERAGEIF('MRR Conglomerado'!F16:Q16,"&gt;0"),3)),"")</f>
        <v/>
      </c>
      <c r="D16" s="13" t="str">
        <f aca="false">IFERROR(IF(COUNTIF('MRR Conglomerado'!G16:R16,"&gt;0")=0,"",ROUND((SUM('MRR Conglomerado'!S16:AD16)/12)/AVERAGEIF('MRR Conglomerado'!G16:R16,"&gt;0"),3)),"")</f>
        <v/>
      </c>
      <c r="E16" s="13" t="str">
        <f aca="false">IFERROR(IF(COUNTIF('MRR Conglomerado'!H16:S16,"&gt;0")=0,"",ROUND((SUM('MRR Conglomerado'!T16:AE16)/12)/AVERAGEIF('MRR Conglomerado'!H16:S16,"&gt;0"),3)),"")</f>
        <v/>
      </c>
      <c r="F16" s="13" t="str">
        <f aca="false">IFERROR(IF(COUNTIF('MRR Conglomerado'!I16:T16,"&gt;0")=0,"",ROUND((SUM('MRR Conglomerado'!U16:AF16)/12)/AVERAGEIF('MRR Conglomerado'!I16:T16,"&gt;0"),3)),"")</f>
        <v/>
      </c>
      <c r="G16" s="13" t="str">
        <f aca="false">IFERROR(IF(COUNTIF('MRR Conglomerado'!J16:U16,"&gt;0")=0,"",ROUND((SUM('MRR Conglomerado'!V16:AG16)/12)/AVERAGEIF('MRR Conglomerado'!J16:U16,"&gt;0"),3)),"")</f>
        <v/>
      </c>
      <c r="H16" s="13" t="str">
        <f aca="false">IFERROR(IF(COUNTIF('MRR Conglomerado'!K16:V16,"&gt;0")=0,"",ROUND((SUM('MRR Conglomerado'!W16:AH16)/12)/AVERAGEIF('MRR Conglomerado'!K16:V16,"&gt;0"),3)),"")</f>
        <v/>
      </c>
      <c r="I16" s="13" t="str">
        <f aca="false">IFERROR(IF(COUNTIF('MRR Conglomerado'!L16:W16,"&gt;0")=0,"",ROUND((SUM('MRR Conglomerado'!X16:AI16)/12)/AVERAGEIF('MRR Conglomerado'!L16:W16,"&gt;0"),3)),"")</f>
        <v/>
      </c>
      <c r="J16" s="13" t="str">
        <f aca="false">IFERROR(IF(COUNTIF('MRR Conglomerado'!M16:X16,"&gt;0")=0,"",ROUND((SUM('MRR Conglomerado'!Y16:AJ16)/12)/AVERAGEIF('MRR Conglomerado'!M16:X16,"&gt;0"),3)),"")</f>
        <v/>
      </c>
      <c r="K16" s="13" t="str">
        <f aca="false">IFERROR(IF(COUNTIF('MRR Conglomerado'!N16:Y16,"&gt;0")=0,"",ROUND((SUM('MRR Conglomerado'!Z16:AK16)/12)/AVERAGEIF('MRR Conglomerado'!N16:Y16,"&gt;0"),3)),"")</f>
        <v/>
      </c>
      <c r="L16" s="13" t="str">
        <f aca="false">IFERROR(IF(COUNTIF('MRR Conglomerado'!O16:Z16,"&gt;0")=0,"",ROUND((SUM('MRR Conglomerado'!AA16:AL16)/12)/AVERAGEIF('MRR Conglomerado'!O16:Z16,"&gt;0"),3)),"")</f>
        <v/>
      </c>
      <c r="M16" s="13" t="str">
        <f aca="false">IFERROR(IF(COUNTIF('MRR Conglomerado'!P16:AA16,"&gt;0")=0,"",ROUND((SUM('MRR Conglomerado'!AB16:AM16)/12)/AVERAGEIF('MRR Conglomerado'!P16:AA16,"&gt;0"),3)),"")</f>
        <v/>
      </c>
      <c r="N16" s="13" t="str">
        <f aca="false">IFERROR(IF(COUNTIF('MRR Conglomerado'!Q16:AB16,"&gt;0")=0,"",ROUND((SUM('MRR Conglomerado'!AC16:AN16)/12)/AVERAGEIF('MRR Conglomerado'!Q16:AB16,"&gt;0"),3)),"")</f>
        <v/>
      </c>
      <c r="O16" s="13" t="str">
        <f aca="false">IFERROR(IF(COUNTIF('MRR Conglomerado'!R16:AC16,"&gt;0")=0,"",ROUND((SUM('MRR Conglomerado'!AD16:AO16)/12)/AVERAGEIF('MRR Conglomerado'!R16:AC16,"&gt;0"),3)),"")</f>
        <v/>
      </c>
      <c r="P16" s="13" t="str">
        <f aca="false">IFERROR(IF(COUNTIF('MRR Conglomerado'!S16:AD16,"&gt;0")=0,"",ROUND((SUM('MRR Conglomerado'!AE16:AP16)/12)/AVERAGEIF('MRR Conglomerado'!S16:AD16,"&gt;0"),3)),"")</f>
        <v/>
      </c>
      <c r="Q16" s="13" t="str">
        <f aca="false">IFERROR(IF(COUNTIF('MRR Conglomerado'!T16:AE16,"&gt;0")=0,"",ROUND((SUM('MRR Conglomerado'!AF16:AQ16)/12)/AVERAGEIF('MRR Conglomerado'!T16:AE16,"&gt;0"),3)),"")</f>
        <v/>
      </c>
      <c r="R16" s="13" t="str">
        <f aca="false">IFERROR(IF(COUNTIF('MRR Conglomerado'!U16:AF16,"&gt;0")=0,"",ROUND((SUM('MRR Conglomerado'!AG16:AR16)/12)/AVERAGEIF('MRR Conglomerado'!U16:AF16,"&gt;0"),3)),"")</f>
        <v/>
      </c>
      <c r="S16" s="13" t="str">
        <f aca="false">IFERROR(IF(COUNTIF('MRR Conglomerado'!V16:AG16,"&gt;0")=0,"",ROUND((SUM('MRR Conglomerado'!AH16:AS16)/12)/AVERAGEIF('MRR Conglomerado'!V16:AG16,"&gt;0"),3)),"")</f>
        <v/>
      </c>
    </row>
    <row r="17" customFormat="false" ht="15" hidden="false" customHeight="false" outlineLevel="0" collapsed="false">
      <c r="A17" s="10" t="s">
        <v>94</v>
      </c>
      <c r="B17" s="13" t="str">
        <f aca="false">IFERROR(IF(COUNTIF('MRR Conglomerado'!E17:P17,"&gt;0")=0,"",ROUND((SUM('MRR Conglomerado'!Q17:AB17)/12)/AVERAGEIF('MRR Conglomerado'!E17:P17,"&gt;0"),3)),"")</f>
        <v/>
      </c>
      <c r="C17" s="13" t="str">
        <f aca="false">IFERROR(IF(COUNTIF('MRR Conglomerado'!F17:Q17,"&gt;0")=0,"",ROUND((SUM('MRR Conglomerado'!R17:AC17)/12)/AVERAGEIF('MRR Conglomerado'!F17:Q17,"&gt;0"),3)),"")</f>
        <v/>
      </c>
      <c r="D17" s="13" t="str">
        <f aca="false">IFERROR(IF(COUNTIF('MRR Conglomerado'!G17:R17,"&gt;0")=0,"",ROUND((SUM('MRR Conglomerado'!S17:AD17)/12)/AVERAGEIF('MRR Conglomerado'!G17:R17,"&gt;0"),3)),"")</f>
        <v/>
      </c>
      <c r="E17" s="13" t="str">
        <f aca="false">IFERROR(IF(COUNTIF('MRR Conglomerado'!H17:S17,"&gt;0")=0,"",ROUND((SUM('MRR Conglomerado'!T17:AE17)/12)/AVERAGEIF('MRR Conglomerado'!H17:S17,"&gt;0"),3)),"")</f>
        <v/>
      </c>
      <c r="F17" s="13" t="str">
        <f aca="false">IFERROR(IF(COUNTIF('MRR Conglomerado'!I17:T17,"&gt;0")=0,"",ROUND((SUM('MRR Conglomerado'!U17:AF17)/12)/AVERAGEIF('MRR Conglomerado'!I17:T17,"&gt;0"),3)),"")</f>
        <v/>
      </c>
      <c r="G17" s="13" t="str">
        <f aca="false">IFERROR(IF(COUNTIF('MRR Conglomerado'!J17:U17,"&gt;0")=0,"",ROUND((SUM('MRR Conglomerado'!V17:AG17)/12)/AVERAGEIF('MRR Conglomerado'!J17:U17,"&gt;0"),3)),"")</f>
        <v/>
      </c>
      <c r="H17" s="13" t="str">
        <f aca="false">IFERROR(IF(COUNTIF('MRR Conglomerado'!K17:V17,"&gt;0")=0,"",ROUND((SUM('MRR Conglomerado'!W17:AH17)/12)/AVERAGEIF('MRR Conglomerado'!K17:V17,"&gt;0"),3)),"")</f>
        <v/>
      </c>
      <c r="I17" s="13" t="n">
        <f aca="false">IFERROR(IF(COUNTIF('MRR Conglomerado'!L17:W17,"&gt;0")=0,"",ROUND((SUM('MRR Conglomerado'!X17:AI17)/12)/AVERAGEIF('MRR Conglomerado'!L17:W17,"&gt;0"),3)),"")</f>
        <v>0.261</v>
      </c>
      <c r="J17" s="13" t="n">
        <f aca="false">IFERROR(IF(COUNTIF('MRR Conglomerado'!M17:X17,"&gt;0")=0,"",ROUND((SUM('MRR Conglomerado'!Y17:AJ17)/12)/AVERAGEIF('MRR Conglomerado'!M17:X17,"&gt;0"),3)),"")</f>
        <v>0.172</v>
      </c>
      <c r="K17" s="13" t="n">
        <f aca="false">IFERROR(IF(COUNTIF('MRR Conglomerado'!N17:Y17,"&gt;0")=0,"",ROUND((SUM('MRR Conglomerado'!Z17:AK17)/12)/AVERAGEIF('MRR Conglomerado'!N17:Y17,"&gt;0"),3)),"")</f>
        <v>0.079</v>
      </c>
      <c r="L17" s="13" t="n">
        <f aca="false">IFERROR(IF(COUNTIF('MRR Conglomerado'!O17:Z17,"&gt;0")=0,"",ROUND((SUM('MRR Conglomerado'!AA17:AL17)/12)/AVERAGEIF('MRR Conglomerado'!O17:Z17,"&gt;0"),3)),"")</f>
        <v>0</v>
      </c>
      <c r="M17" s="13" t="n">
        <f aca="false">IFERROR(IF(COUNTIF('MRR Conglomerado'!P17:AA17,"&gt;0")=0,"",ROUND((SUM('MRR Conglomerado'!AB17:AM17)/12)/AVERAGEIF('MRR Conglomerado'!P17:AA17,"&gt;0"),3)),"")</f>
        <v>0</v>
      </c>
      <c r="N17" s="13" t="n">
        <f aca="false">IFERROR(IF(COUNTIF('MRR Conglomerado'!Q17:AB17,"&gt;0")=0,"",ROUND((SUM('MRR Conglomerado'!AC17:AN17)/12)/AVERAGEIF('MRR Conglomerado'!Q17:AB17,"&gt;0"),3)),"")</f>
        <v>0</v>
      </c>
      <c r="O17" s="13" t="n">
        <f aca="false">IFERROR(IF(COUNTIF('MRR Conglomerado'!R17:AC17,"&gt;0")=0,"",ROUND((SUM('MRR Conglomerado'!AD17:AO17)/12)/AVERAGEIF('MRR Conglomerado'!R17:AC17,"&gt;0"),3)),"")</f>
        <v>0</v>
      </c>
      <c r="P17" s="13" t="n">
        <f aca="false">IFERROR(IF(COUNTIF('MRR Conglomerado'!S17:AD17,"&gt;0")=0,"",ROUND((SUM('MRR Conglomerado'!AE17:AP17)/12)/AVERAGEIF('MRR Conglomerado'!S17:AD17,"&gt;0"),3)),"")</f>
        <v>0</v>
      </c>
      <c r="Q17" s="13" t="n">
        <f aca="false">IFERROR(IF(COUNTIF('MRR Conglomerado'!T17:AE17,"&gt;0")=0,"",ROUND((SUM('MRR Conglomerado'!AF17:AQ17)/12)/AVERAGEIF('MRR Conglomerado'!T17:AE17,"&gt;0"),3)),"")</f>
        <v>0</v>
      </c>
      <c r="R17" s="13" t="n">
        <f aca="false">IFERROR(IF(COUNTIF('MRR Conglomerado'!U17:AF17,"&gt;0")=0,"",ROUND((SUM('MRR Conglomerado'!AG17:AR17)/12)/AVERAGEIF('MRR Conglomerado'!U17:AF17,"&gt;0"),3)),"")</f>
        <v>0</v>
      </c>
      <c r="S17" s="13" t="n">
        <f aca="false">IFERROR(IF(COUNTIF('MRR Conglomerado'!V17:AG17,"&gt;0")=0,"",ROUND((SUM('MRR Conglomerado'!AH17:AS17)/12)/AVERAGEIF('MRR Conglomerado'!V17:AG17,"&gt;0"),3)),"")</f>
        <v>0</v>
      </c>
    </row>
    <row r="18" customFormat="false" ht="15" hidden="false" customHeight="false" outlineLevel="0" collapsed="false">
      <c r="A18" s="10" t="s">
        <v>96</v>
      </c>
      <c r="B18" s="13" t="n">
        <f aca="false">IFERROR(IF(COUNTIF('MRR Conglomerado'!E18:P18,"&gt;0")=0,"",ROUND((SUM('MRR Conglomerado'!Q18:AB18)/12)/AVERAGEIF('MRR Conglomerado'!E18:P18,"&gt;0"),3)),"")</f>
        <v>0</v>
      </c>
      <c r="C18" s="13" t="str">
        <f aca="false">IFERROR(IF(COUNTIF('MRR Conglomerado'!F18:Q18,"&gt;0")=0,"",ROUND((SUM('MRR Conglomerado'!R18:AC18)/12)/AVERAGEIF('MRR Conglomerado'!F18:Q18,"&gt;0"),3)),"")</f>
        <v/>
      </c>
      <c r="D18" s="13" t="str">
        <f aca="false">IFERROR(IF(COUNTIF('MRR Conglomerado'!G18:R18,"&gt;0")=0,"",ROUND((SUM('MRR Conglomerado'!S18:AD18)/12)/AVERAGEIF('MRR Conglomerado'!G18:R18,"&gt;0"),3)),"")</f>
        <v/>
      </c>
      <c r="E18" s="13" t="str">
        <f aca="false">IFERROR(IF(COUNTIF('MRR Conglomerado'!H18:S18,"&gt;0")=0,"",ROUND((SUM('MRR Conglomerado'!T18:AE18)/12)/AVERAGEIF('MRR Conglomerado'!H18:S18,"&gt;0"),3)),"")</f>
        <v/>
      </c>
      <c r="F18" s="13" t="str">
        <f aca="false">IFERROR(IF(COUNTIF('MRR Conglomerado'!I18:T18,"&gt;0")=0,"",ROUND((SUM('MRR Conglomerado'!U18:AF18)/12)/AVERAGEIF('MRR Conglomerado'!I18:T18,"&gt;0"),3)),"")</f>
        <v/>
      </c>
      <c r="G18" s="13" t="str">
        <f aca="false">IFERROR(IF(COUNTIF('MRR Conglomerado'!J18:U18,"&gt;0")=0,"",ROUND((SUM('MRR Conglomerado'!V18:AG18)/12)/AVERAGEIF('MRR Conglomerado'!J18:U18,"&gt;0"),3)),"")</f>
        <v/>
      </c>
      <c r="H18" s="13" t="str">
        <f aca="false">IFERROR(IF(COUNTIF('MRR Conglomerado'!K18:V18,"&gt;0")=0,"",ROUND((SUM('MRR Conglomerado'!W18:AH18)/12)/AVERAGEIF('MRR Conglomerado'!K18:V18,"&gt;0"),3)),"")</f>
        <v/>
      </c>
      <c r="I18" s="13" t="str">
        <f aca="false">IFERROR(IF(COUNTIF('MRR Conglomerado'!L18:W18,"&gt;0")=0,"",ROUND((SUM('MRR Conglomerado'!X18:AI18)/12)/AVERAGEIF('MRR Conglomerado'!L18:W18,"&gt;0"),3)),"")</f>
        <v/>
      </c>
      <c r="J18" s="13" t="str">
        <f aca="false">IFERROR(IF(COUNTIF('MRR Conglomerado'!M18:X18,"&gt;0")=0,"",ROUND((SUM('MRR Conglomerado'!Y18:AJ18)/12)/AVERAGEIF('MRR Conglomerado'!M18:X18,"&gt;0"),3)),"")</f>
        <v/>
      </c>
      <c r="K18" s="13" t="str">
        <f aca="false">IFERROR(IF(COUNTIF('MRR Conglomerado'!N18:Y18,"&gt;0")=0,"",ROUND((SUM('MRR Conglomerado'!Z18:AK18)/12)/AVERAGEIF('MRR Conglomerado'!N18:Y18,"&gt;0"),3)),"")</f>
        <v/>
      </c>
      <c r="L18" s="13" t="str">
        <f aca="false">IFERROR(IF(COUNTIF('MRR Conglomerado'!O18:Z18,"&gt;0")=0,"",ROUND((SUM('MRR Conglomerado'!AA18:AL18)/12)/AVERAGEIF('MRR Conglomerado'!O18:Z18,"&gt;0"),3)),"")</f>
        <v/>
      </c>
      <c r="M18" s="13" t="str">
        <f aca="false">IFERROR(IF(COUNTIF('MRR Conglomerado'!P18:AA18,"&gt;0")=0,"",ROUND((SUM('MRR Conglomerado'!AB18:AM18)/12)/AVERAGEIF('MRR Conglomerado'!P18:AA18,"&gt;0"),3)),"")</f>
        <v/>
      </c>
      <c r="N18" s="13" t="str">
        <f aca="false">IFERROR(IF(COUNTIF('MRR Conglomerado'!Q18:AB18,"&gt;0")=0,"",ROUND((SUM('MRR Conglomerado'!AC18:AN18)/12)/AVERAGEIF('MRR Conglomerado'!Q18:AB18,"&gt;0"),3)),"")</f>
        <v/>
      </c>
      <c r="O18" s="13" t="str">
        <f aca="false">IFERROR(IF(COUNTIF('MRR Conglomerado'!R18:AC18,"&gt;0")=0,"",ROUND((SUM('MRR Conglomerado'!AD18:AO18)/12)/AVERAGEIF('MRR Conglomerado'!R18:AC18,"&gt;0"),3)),"")</f>
        <v/>
      </c>
      <c r="P18" s="13" t="str">
        <f aca="false">IFERROR(IF(COUNTIF('MRR Conglomerado'!S18:AD18,"&gt;0")=0,"",ROUND((SUM('MRR Conglomerado'!AE18:AP18)/12)/AVERAGEIF('MRR Conglomerado'!S18:AD18,"&gt;0"),3)),"")</f>
        <v/>
      </c>
      <c r="Q18" s="13" t="str">
        <f aca="false">IFERROR(IF(COUNTIF('MRR Conglomerado'!T18:AE18,"&gt;0")=0,"",ROUND((SUM('MRR Conglomerado'!AF18:AQ18)/12)/AVERAGEIF('MRR Conglomerado'!T18:AE18,"&gt;0"),3)),"")</f>
        <v/>
      </c>
      <c r="R18" s="13" t="str">
        <f aca="false">IFERROR(IF(COUNTIF('MRR Conglomerado'!U18:AF18,"&gt;0")=0,"",ROUND((SUM('MRR Conglomerado'!AG18:AR18)/12)/AVERAGEIF('MRR Conglomerado'!U18:AF18,"&gt;0"),3)),"")</f>
        <v/>
      </c>
      <c r="S18" s="13" t="str">
        <f aca="false">IFERROR(IF(COUNTIF('MRR Conglomerado'!V18:AG18,"&gt;0")=0,"",ROUND((SUM('MRR Conglomerado'!AH18:AS18)/12)/AVERAGEIF('MRR Conglomerado'!V18:AG18,"&gt;0"),3)),"")</f>
        <v/>
      </c>
    </row>
    <row r="19" customFormat="false" ht="15" hidden="false" customHeight="false" outlineLevel="0" collapsed="false">
      <c r="A19" s="10" t="s">
        <v>98</v>
      </c>
      <c r="B19" s="13" t="n">
        <f aca="false">IFERROR(IF(COUNTIF('MRR Conglomerado'!E19:P19,"&gt;0")=0,"",ROUND((SUM('MRR Conglomerado'!Q19:AB19)/12)/AVERAGEIF('MRR Conglomerado'!E19:P19,"&gt;0"),3)),"")</f>
        <v>0.25</v>
      </c>
      <c r="C19" s="13" t="n">
        <f aca="false">IFERROR(IF(COUNTIF('MRR Conglomerado'!F19:Q19,"&gt;0")=0,"",ROUND((SUM('MRR Conglomerado'!R19:AC19)/12)/AVERAGEIF('MRR Conglomerado'!F19:Q19,"&gt;0"),3)),"")</f>
        <v>0.167</v>
      </c>
      <c r="D19" s="13" t="n">
        <f aca="false">IFERROR(IF(COUNTIF('MRR Conglomerado'!G19:R19,"&gt;0")=0,"",ROUND((SUM('MRR Conglomerado'!S19:AD19)/12)/AVERAGEIF('MRR Conglomerado'!G19:R19,"&gt;0"),3)),"")</f>
        <v>0.083</v>
      </c>
      <c r="E19" s="13" t="n">
        <f aca="false">IFERROR(IF(COUNTIF('MRR Conglomerado'!H19:S19,"&gt;0")=0,"",ROUND((SUM('MRR Conglomerado'!T19:AE19)/12)/AVERAGEIF('MRR Conglomerado'!H19:S19,"&gt;0"),3)),"")</f>
        <v>0</v>
      </c>
      <c r="F19" s="13" t="n">
        <f aca="false">IFERROR(IF(COUNTIF('MRR Conglomerado'!I19:T19,"&gt;0")=0,"",ROUND((SUM('MRR Conglomerado'!U19:AF19)/12)/AVERAGEIF('MRR Conglomerado'!I19:T19,"&gt;0"),3)),"")</f>
        <v>0.113</v>
      </c>
      <c r="G19" s="13" t="n">
        <f aca="false">IFERROR(IF(COUNTIF('MRR Conglomerado'!J19:U19,"&gt;0")=0,"",ROUND((SUM('MRR Conglomerado'!V19:AG19)/12)/AVERAGEIF('MRR Conglomerado'!J19:U19,"&gt;0"),3)),"")</f>
        <v>0.225</v>
      </c>
      <c r="H19" s="13" t="n">
        <f aca="false">IFERROR(IF(COUNTIF('MRR Conglomerado'!K19:V19,"&gt;0")=0,"",ROUND((SUM('MRR Conglomerado'!W19:AH19)/12)/AVERAGEIF('MRR Conglomerado'!K19:V19,"&gt;0"),3)),"")</f>
        <v>0.338</v>
      </c>
      <c r="I19" s="13" t="n">
        <f aca="false">IFERROR(IF(COUNTIF('MRR Conglomerado'!L19:W19,"&gt;0")=0,"",ROUND((SUM('MRR Conglomerado'!X19:AI19)/12)/AVERAGEIF('MRR Conglomerado'!L19:W19,"&gt;0"),3)),"")</f>
        <v>0.45</v>
      </c>
      <c r="J19" s="13" t="n">
        <f aca="false">IFERROR(IF(COUNTIF('MRR Conglomerado'!M19:X19,"&gt;0")=0,"",ROUND((SUM('MRR Conglomerado'!Y19:AJ19)/12)/AVERAGEIF('MRR Conglomerado'!M19:X19,"&gt;0"),3)),"")</f>
        <v>0.563</v>
      </c>
      <c r="K19" s="13" t="n">
        <f aca="false">IFERROR(IF(COUNTIF('MRR Conglomerado'!N19:Y19,"&gt;0")=0,"",ROUND((SUM('MRR Conglomerado'!Z19:AK19)/12)/AVERAGEIF('MRR Conglomerado'!N19:Y19,"&gt;0"),3)),"")</f>
        <v>0.675</v>
      </c>
      <c r="L19" s="13" t="n">
        <f aca="false">IFERROR(IF(COUNTIF('MRR Conglomerado'!O19:Z19,"&gt;0")=0,"",ROUND((SUM('MRR Conglomerado'!AA19:AL19)/12)/AVERAGEIF('MRR Conglomerado'!O19:Z19,"&gt;0"),3)),"")</f>
        <v>0.788</v>
      </c>
      <c r="M19" s="13" t="n">
        <f aca="false">IFERROR(IF(COUNTIF('MRR Conglomerado'!P19:AA19,"&gt;0")=0,"",ROUND((SUM('MRR Conglomerado'!AB19:AM19)/12)/AVERAGEIF('MRR Conglomerado'!P19:AA19,"&gt;0"),3)),"")</f>
        <v>0.9</v>
      </c>
      <c r="N19" s="13" t="n">
        <f aca="false">IFERROR(IF(COUNTIF('MRR Conglomerado'!Q19:AB19,"&gt;0")=0,"",ROUND((SUM('MRR Conglomerado'!AC19:AN19)/12)/AVERAGEIF('MRR Conglomerado'!Q19:AB19,"&gt;0"),3)),"")</f>
        <v>1.012</v>
      </c>
      <c r="O19" s="13" t="n">
        <f aca="false">IFERROR(IF(COUNTIF('MRR Conglomerado'!R19:AC19,"&gt;0")=0,"",ROUND((SUM('MRR Conglomerado'!AD19:AO19)/12)/AVERAGEIF('MRR Conglomerado'!R19:AC19,"&gt;0"),3)),"")</f>
        <v>1.012</v>
      </c>
      <c r="P19" s="13" t="n">
        <f aca="false">IFERROR(IF(COUNTIF('MRR Conglomerado'!S19:AD19,"&gt;0")=0,"",ROUND((SUM('MRR Conglomerado'!AE19:AP19)/12)/AVERAGEIF('MRR Conglomerado'!S19:AD19,"&gt;0"),3)),"")</f>
        <v>1.012</v>
      </c>
      <c r="Q19" s="13" t="str">
        <f aca="false">IFERROR(IF(COUNTIF('MRR Conglomerado'!T19:AE19,"&gt;0")=0,"",ROUND((SUM('MRR Conglomerado'!AF19:AQ19)/12)/AVERAGEIF('MRR Conglomerado'!T19:AE19,"&gt;0"),3)),"")</f>
        <v/>
      </c>
      <c r="R19" s="13" t="n">
        <f aca="false">IFERROR(IF(COUNTIF('MRR Conglomerado'!U19:AF19,"&gt;0")=0,"",ROUND((SUM('MRR Conglomerado'!AG19:AR19)/12)/AVERAGEIF('MRR Conglomerado'!U19:AF19,"&gt;0"),3)),"")</f>
        <v>0.667</v>
      </c>
      <c r="S19" s="13" t="n">
        <f aca="false">IFERROR(IF(COUNTIF('MRR Conglomerado'!V19:AG19,"&gt;0")=0,"",ROUND((SUM('MRR Conglomerado'!AH19:AS19)/12)/AVERAGEIF('MRR Conglomerado'!V19:AG19,"&gt;0"),3)),"")</f>
        <v>0.583</v>
      </c>
    </row>
    <row r="20" customFormat="false" ht="15" hidden="false" customHeight="false" outlineLevel="0" collapsed="false">
      <c r="A20" s="10" t="s">
        <v>100</v>
      </c>
      <c r="B20" s="13" t="n">
        <f aca="false">IFERROR(IF(COUNTIF('MRR Conglomerado'!E20:P20,"&gt;0")=0,"",ROUND((SUM('MRR Conglomerado'!Q20:AB20)/12)/AVERAGEIF('MRR Conglomerado'!E20:P20,"&gt;0"),3)),"")</f>
        <v>0.957</v>
      </c>
      <c r="C20" s="13" t="n">
        <f aca="false">IFERROR(IF(COUNTIF('MRR Conglomerado'!F20:Q20,"&gt;0")=0,"",ROUND((SUM('MRR Conglomerado'!R20:AC20)/12)/AVERAGEIF('MRR Conglomerado'!F20:Q20,"&gt;0"),3)),"")</f>
        <v>0.948</v>
      </c>
      <c r="D20" s="13" t="n">
        <f aca="false">IFERROR(IF(COUNTIF('MRR Conglomerado'!G20:R20,"&gt;0")=0,"",ROUND((SUM('MRR Conglomerado'!S20:AD20)/12)/AVERAGEIF('MRR Conglomerado'!G20:R20,"&gt;0"),3)),"")</f>
        <v>0.984</v>
      </c>
      <c r="E20" s="13" t="n">
        <f aca="false">IFERROR(IF(COUNTIF('MRR Conglomerado'!H20:S20,"&gt;0")=0,"",ROUND((SUM('MRR Conglomerado'!T20:AE20)/12)/AVERAGEIF('MRR Conglomerado'!H20:S20,"&gt;0"),3)),"")</f>
        <v>0.973</v>
      </c>
      <c r="F20" s="13" t="n">
        <f aca="false">IFERROR(IF(COUNTIF('MRR Conglomerado'!I20:T20,"&gt;0")=0,"",ROUND((SUM('MRR Conglomerado'!U20:AF20)/12)/AVERAGEIF('MRR Conglomerado'!I20:T20,"&gt;0"),3)),"")</f>
        <v>0.964</v>
      </c>
      <c r="G20" s="13" t="n">
        <f aca="false">IFERROR(IF(COUNTIF('MRR Conglomerado'!J20:U20,"&gt;0")=0,"",ROUND((SUM('MRR Conglomerado'!V20:AG20)/12)/AVERAGEIF('MRR Conglomerado'!J20:U20,"&gt;0"),3)),"")</f>
        <v>0.958</v>
      </c>
      <c r="H20" s="13" t="n">
        <f aca="false">IFERROR(IF(COUNTIF('MRR Conglomerado'!K20:V20,"&gt;0")=0,"",ROUND((SUM('MRR Conglomerado'!W20:AH20)/12)/AVERAGEIF('MRR Conglomerado'!K20:V20,"&gt;0"),3)),"")</f>
        <v>0.956</v>
      </c>
      <c r="I20" s="13" t="n">
        <f aca="false">IFERROR(IF(COUNTIF('MRR Conglomerado'!L20:W20,"&gt;0")=0,"",ROUND((SUM('MRR Conglomerado'!X20:AI20)/12)/AVERAGEIF('MRR Conglomerado'!L20:W20,"&gt;0"),3)),"")</f>
        <v>0.963</v>
      </c>
      <c r="J20" s="13" t="n">
        <f aca="false">IFERROR(IF(COUNTIF('MRR Conglomerado'!M20:X20,"&gt;0")=0,"",ROUND((SUM('MRR Conglomerado'!Y20:AJ20)/12)/AVERAGEIF('MRR Conglomerado'!M20:X20,"&gt;0"),3)),"")</f>
        <v>0.97</v>
      </c>
      <c r="K20" s="13" t="n">
        <f aca="false">IFERROR(IF(COUNTIF('MRR Conglomerado'!N20:Y20,"&gt;0")=0,"",ROUND((SUM('MRR Conglomerado'!Z20:AK20)/12)/AVERAGEIF('MRR Conglomerado'!N20:Y20,"&gt;0"),3)),"")</f>
        <v>0.975</v>
      </c>
      <c r="L20" s="13" t="n">
        <f aca="false">IFERROR(IF(COUNTIF('MRR Conglomerado'!O20:Z20,"&gt;0")=0,"",ROUND((SUM('MRR Conglomerado'!AA20:AL20)/12)/AVERAGEIF('MRR Conglomerado'!O20:Z20,"&gt;0"),3)),"")</f>
        <v>0.983</v>
      </c>
      <c r="M20" s="13" t="n">
        <f aca="false">IFERROR(IF(COUNTIF('MRR Conglomerado'!P20:AA20,"&gt;0")=0,"",ROUND((SUM('MRR Conglomerado'!AB20:AM20)/12)/AVERAGEIF('MRR Conglomerado'!P20:AA20,"&gt;0"),3)),"")</f>
        <v>0.99</v>
      </c>
      <c r="N20" s="13" t="n">
        <f aca="false">IFERROR(IF(COUNTIF('MRR Conglomerado'!Q20:AB20,"&gt;0")=0,"",ROUND((SUM('MRR Conglomerado'!AC20:AN20)/12)/AVERAGEIF('MRR Conglomerado'!Q20:AB20,"&gt;0"),3)),"")</f>
        <v>1</v>
      </c>
      <c r="O20" s="13" t="n">
        <f aca="false">IFERROR(IF(COUNTIF('MRR Conglomerado'!R20:AC20,"&gt;0")=0,"",ROUND((SUM('MRR Conglomerado'!AD20:AO20)/12)/AVERAGEIF('MRR Conglomerado'!R20:AC20,"&gt;0"),3)),"")</f>
        <v>1.007</v>
      </c>
      <c r="P20" s="13" t="n">
        <f aca="false">IFERROR(IF(COUNTIF('MRR Conglomerado'!S20:AD20,"&gt;0")=0,"",ROUND((SUM('MRR Conglomerado'!AE20:AP20)/12)/AVERAGEIF('MRR Conglomerado'!S20:AD20,"&gt;0"),3)),"")</f>
        <v>1.04</v>
      </c>
      <c r="Q20" s="13" t="n">
        <f aca="false">IFERROR(IF(COUNTIF('MRR Conglomerado'!T20:AE20,"&gt;0")=0,"",ROUND((SUM('MRR Conglomerado'!AF20:AQ20)/12)/AVERAGEIF('MRR Conglomerado'!T20:AE20,"&gt;0"),3)),"")</f>
        <v>1.046</v>
      </c>
      <c r="R20" s="13" t="n">
        <f aca="false">IFERROR(IF(COUNTIF('MRR Conglomerado'!U20:AF20,"&gt;0")=0,"",ROUND((SUM('MRR Conglomerado'!AG20:AR20)/12)/AVERAGEIF('MRR Conglomerado'!U20:AF20,"&gt;0"),3)),"")</f>
        <v>1.051</v>
      </c>
      <c r="S20" s="13" t="n">
        <f aca="false">IFERROR(IF(COUNTIF('MRR Conglomerado'!V20:AG20,"&gt;0")=0,"",ROUND((SUM('MRR Conglomerado'!AH20:AS20)/12)/AVERAGEIF('MRR Conglomerado'!V20:AG20,"&gt;0"),3)),"")</f>
        <v>1.056</v>
      </c>
    </row>
    <row r="21" customFormat="false" ht="15" hidden="false" customHeight="false" outlineLevel="0" collapsed="false">
      <c r="A21" s="10" t="s">
        <v>102</v>
      </c>
      <c r="B21" s="13" t="n">
        <f aca="false">IFERROR(IF(COUNTIF('MRR Conglomerado'!E21:P21,"&gt;0")=0,"",ROUND((SUM('MRR Conglomerado'!Q21:AB21)/12)/AVERAGEIF('MRR Conglomerado'!E21:P21,"&gt;0"),3)),"")</f>
        <v>1.033</v>
      </c>
      <c r="C21" s="13" t="n">
        <f aca="false">IFERROR(IF(COUNTIF('MRR Conglomerado'!F21:Q21,"&gt;0")=0,"",ROUND((SUM('MRR Conglomerado'!R21:AC21)/12)/AVERAGEIF('MRR Conglomerado'!F21:Q21,"&gt;0"),3)),"")</f>
        <v>1.072</v>
      </c>
      <c r="D21" s="13" t="n">
        <f aca="false">IFERROR(IF(COUNTIF('MRR Conglomerado'!G21:R21,"&gt;0")=0,"",ROUND((SUM('MRR Conglomerado'!S21:AD21)/12)/AVERAGEIF('MRR Conglomerado'!G21:R21,"&gt;0"),3)),"")</f>
        <v>1.114</v>
      </c>
      <c r="E21" s="13" t="n">
        <f aca="false">IFERROR(IF(COUNTIF('MRR Conglomerado'!H21:S21,"&gt;0")=0,"",ROUND((SUM('MRR Conglomerado'!T21:AE21)/12)/AVERAGEIF('MRR Conglomerado'!H21:S21,"&gt;0"),3)),"")</f>
        <v>1.147</v>
      </c>
      <c r="F21" s="13" t="n">
        <f aca="false">IFERROR(IF(COUNTIF('MRR Conglomerado'!I21:T21,"&gt;0")=0,"",ROUND((SUM('MRR Conglomerado'!U21:AF21)/12)/AVERAGEIF('MRR Conglomerado'!I21:T21,"&gt;0"),3)),"")</f>
        <v>1.153</v>
      </c>
      <c r="G21" s="13" t="n">
        <f aca="false">IFERROR(IF(COUNTIF('MRR Conglomerado'!J21:U21,"&gt;0")=0,"",ROUND((SUM('MRR Conglomerado'!V21:AG21)/12)/AVERAGEIF('MRR Conglomerado'!J21:U21,"&gt;0"),3)),"")</f>
        <v>1.141</v>
      </c>
      <c r="H21" s="13" t="n">
        <f aca="false">IFERROR(IF(COUNTIF('MRR Conglomerado'!K21:V21,"&gt;0")=0,"",ROUND((SUM('MRR Conglomerado'!W21:AH21)/12)/AVERAGEIF('MRR Conglomerado'!K21:V21,"&gt;0"),3)),"")</f>
        <v>1.125</v>
      </c>
      <c r="I21" s="13" t="n">
        <f aca="false">IFERROR(IF(COUNTIF('MRR Conglomerado'!L21:W21,"&gt;0")=0,"",ROUND((SUM('MRR Conglomerado'!X21:AI21)/12)/AVERAGEIF('MRR Conglomerado'!L21:W21,"&gt;0"),3)),"")</f>
        <v>1.098</v>
      </c>
      <c r="J21" s="13" t="n">
        <f aca="false">IFERROR(IF(COUNTIF('MRR Conglomerado'!M21:X21,"&gt;0")=0,"",ROUND((SUM('MRR Conglomerado'!Y21:AJ21)/12)/AVERAGEIF('MRR Conglomerado'!M21:X21,"&gt;0"),3)),"")</f>
        <v>1.078</v>
      </c>
      <c r="K21" s="13" t="n">
        <f aca="false">IFERROR(IF(COUNTIF('MRR Conglomerado'!N21:Y21,"&gt;0")=0,"",ROUND((SUM('MRR Conglomerado'!Z21:AK21)/12)/AVERAGEIF('MRR Conglomerado'!N21:Y21,"&gt;0"),3)),"")</f>
        <v>1.058</v>
      </c>
      <c r="L21" s="13" t="n">
        <f aca="false">IFERROR(IF(COUNTIF('MRR Conglomerado'!O21:Z21,"&gt;0")=0,"",ROUND((SUM('MRR Conglomerado'!AA21:AL21)/12)/AVERAGEIF('MRR Conglomerado'!O21:Z21,"&gt;0"),3)),"")</f>
        <v>1.134</v>
      </c>
      <c r="M21" s="13" t="n">
        <f aca="false">IFERROR(IF(COUNTIF('MRR Conglomerado'!P21:AA21,"&gt;0")=0,"",ROUND((SUM('MRR Conglomerado'!AB21:AM21)/12)/AVERAGEIF('MRR Conglomerado'!P21:AA21,"&gt;0"),3)),"")</f>
        <v>1.104</v>
      </c>
      <c r="N21" s="13" t="n">
        <f aca="false">IFERROR(IF(COUNTIF('MRR Conglomerado'!Q21:AB21,"&gt;0")=0,"",ROUND((SUM('MRR Conglomerado'!AC21:AN21)/12)/AVERAGEIF('MRR Conglomerado'!Q21:AB21,"&gt;0"),3)),"")</f>
        <v>1.072</v>
      </c>
      <c r="O21" s="13" t="n">
        <f aca="false">IFERROR(IF(COUNTIF('MRR Conglomerado'!R21:AC21,"&gt;0")=0,"",ROUND((SUM('MRR Conglomerado'!AD21:AO21)/12)/AVERAGEIF('MRR Conglomerado'!R21:AC21,"&gt;0"),3)),"")</f>
        <v>1.043</v>
      </c>
      <c r="P21" s="13" t="n">
        <f aca="false">IFERROR(IF(COUNTIF('MRR Conglomerado'!S21:AD21,"&gt;0")=0,"",ROUND((SUM('MRR Conglomerado'!AE21:AP21)/12)/AVERAGEIF('MRR Conglomerado'!S21:AD21,"&gt;0"),3)),"")</f>
        <v>1.014</v>
      </c>
      <c r="Q21" s="13" t="n">
        <f aca="false">IFERROR(IF(COUNTIF('MRR Conglomerado'!T21:AE21,"&gt;0")=0,"",ROUND((SUM('MRR Conglomerado'!AF21:AQ21)/12)/AVERAGEIF('MRR Conglomerado'!T21:AE21,"&gt;0"),3)),"")</f>
        <v>0.995</v>
      </c>
      <c r="R21" s="13" t="n">
        <f aca="false">IFERROR(IF(COUNTIF('MRR Conglomerado'!U21:AF21,"&gt;0")=0,"",ROUND((SUM('MRR Conglomerado'!AG21:AR21)/12)/AVERAGEIF('MRR Conglomerado'!U21:AF21,"&gt;0"),3)),"")</f>
        <v>0.978</v>
      </c>
      <c r="S21" s="13" t="n">
        <f aca="false">IFERROR(IF(COUNTIF('MRR Conglomerado'!V21:AG21,"&gt;0")=0,"",ROUND((SUM('MRR Conglomerado'!AH21:AS21)/12)/AVERAGEIF('MRR Conglomerado'!V21:AG21,"&gt;0"),3)),"")</f>
        <v>0.968</v>
      </c>
    </row>
    <row r="22" customFormat="false" ht="15" hidden="false" customHeight="false" outlineLevel="0" collapsed="false">
      <c r="A22" s="10" t="s">
        <v>104</v>
      </c>
      <c r="B22" s="13" t="str">
        <f aca="false">IFERROR(IF(COUNTIF('MRR Conglomerado'!E22:P22,"&gt;0")=0,"",ROUND((SUM('MRR Conglomerado'!Q22:AB22)/12)/AVERAGEIF('MRR Conglomerado'!E22:P22,"&gt;0"),3)),"")</f>
        <v/>
      </c>
      <c r="C22" s="13" t="str">
        <f aca="false">IFERROR(IF(COUNTIF('MRR Conglomerado'!F22:Q22,"&gt;0")=0,"",ROUND((SUM('MRR Conglomerado'!R22:AC22)/12)/AVERAGEIF('MRR Conglomerado'!F22:Q22,"&gt;0"),3)),"")</f>
        <v/>
      </c>
      <c r="D22" s="13" t="str">
        <f aca="false">IFERROR(IF(COUNTIF('MRR Conglomerado'!G22:R22,"&gt;0")=0,"",ROUND((SUM('MRR Conglomerado'!S22:AD22)/12)/AVERAGEIF('MRR Conglomerado'!G22:R22,"&gt;0"),3)),"")</f>
        <v/>
      </c>
      <c r="E22" s="13" t="str">
        <f aca="false">IFERROR(IF(COUNTIF('MRR Conglomerado'!H22:S22,"&gt;0")=0,"",ROUND((SUM('MRR Conglomerado'!T22:AE22)/12)/AVERAGEIF('MRR Conglomerado'!H22:S22,"&gt;0"),3)),"")</f>
        <v/>
      </c>
      <c r="F22" s="13" t="str">
        <f aca="false">IFERROR(IF(COUNTIF('MRR Conglomerado'!I22:T22,"&gt;0")=0,"",ROUND((SUM('MRR Conglomerado'!U22:AF22)/12)/AVERAGEIF('MRR Conglomerado'!I22:T22,"&gt;0"),3)),"")</f>
        <v/>
      </c>
      <c r="G22" s="13" t="str">
        <f aca="false">IFERROR(IF(COUNTIF('MRR Conglomerado'!J22:U22,"&gt;0")=0,"",ROUND((SUM('MRR Conglomerado'!V22:AG22)/12)/AVERAGEIF('MRR Conglomerado'!J22:U22,"&gt;0"),3)),"")</f>
        <v/>
      </c>
      <c r="H22" s="13" t="str">
        <f aca="false">IFERROR(IF(COUNTIF('MRR Conglomerado'!K22:V22,"&gt;0")=0,"",ROUND((SUM('MRR Conglomerado'!W22:AH22)/12)/AVERAGEIF('MRR Conglomerado'!K22:V22,"&gt;0"),3)),"")</f>
        <v/>
      </c>
      <c r="I22" s="13" t="str">
        <f aca="false">IFERROR(IF(COUNTIF('MRR Conglomerado'!L22:W22,"&gt;0")=0,"",ROUND((SUM('MRR Conglomerado'!X22:AI22)/12)/AVERAGEIF('MRR Conglomerado'!L22:W22,"&gt;0"),3)),"")</f>
        <v/>
      </c>
      <c r="J22" s="13" t="str">
        <f aca="false">IFERROR(IF(COUNTIF('MRR Conglomerado'!M22:X22,"&gt;0")=0,"",ROUND((SUM('MRR Conglomerado'!Y22:AJ22)/12)/AVERAGEIF('MRR Conglomerado'!M22:X22,"&gt;0"),3)),"")</f>
        <v/>
      </c>
      <c r="K22" s="13" t="str">
        <f aca="false">IFERROR(IF(COUNTIF('MRR Conglomerado'!N22:Y22,"&gt;0")=0,"",ROUND((SUM('MRR Conglomerado'!Z22:AK22)/12)/AVERAGEIF('MRR Conglomerado'!N22:Y22,"&gt;0"),3)),"")</f>
        <v/>
      </c>
      <c r="L22" s="13" t="str">
        <f aca="false">IFERROR(IF(COUNTIF('MRR Conglomerado'!O22:Z22,"&gt;0")=0,"",ROUND((SUM('MRR Conglomerado'!AA22:AL22)/12)/AVERAGEIF('MRR Conglomerado'!O22:Z22,"&gt;0"),3)),"")</f>
        <v/>
      </c>
      <c r="M22" s="13" t="str">
        <f aca="false">IFERROR(IF(COUNTIF('MRR Conglomerado'!P22:AA22,"&gt;0")=0,"",ROUND((SUM('MRR Conglomerado'!AB22:AM22)/12)/AVERAGEIF('MRR Conglomerado'!P22:AA22,"&gt;0"),3)),"")</f>
        <v/>
      </c>
      <c r="N22" s="13" t="str">
        <f aca="false">IFERROR(IF(COUNTIF('MRR Conglomerado'!Q22:AB22,"&gt;0")=0,"",ROUND((SUM('MRR Conglomerado'!AC22:AN22)/12)/AVERAGEIF('MRR Conglomerado'!Q22:AB22,"&gt;0"),3)),"")</f>
        <v/>
      </c>
      <c r="O22" s="13" t="str">
        <f aca="false">IFERROR(IF(COUNTIF('MRR Conglomerado'!R22:AC22,"&gt;0")=0,"",ROUND((SUM('MRR Conglomerado'!AD22:AO22)/12)/AVERAGEIF('MRR Conglomerado'!R22:AC22,"&gt;0"),3)),"")</f>
        <v/>
      </c>
      <c r="P22" s="13" t="str">
        <f aca="false">IFERROR(IF(COUNTIF('MRR Conglomerado'!S22:AD22,"&gt;0")=0,"",ROUND((SUM('MRR Conglomerado'!AE22:AP22)/12)/AVERAGEIF('MRR Conglomerado'!S22:AD22,"&gt;0"),3)),"")</f>
        <v/>
      </c>
      <c r="Q22" s="13" t="str">
        <f aca="false">IFERROR(IF(COUNTIF('MRR Conglomerado'!T22:AE22,"&gt;0")=0,"",ROUND((SUM('MRR Conglomerado'!AF22:AQ22)/12)/AVERAGEIF('MRR Conglomerado'!T22:AE22,"&gt;0"),3)),"")</f>
        <v/>
      </c>
      <c r="R22" s="13" t="str">
        <f aca="false">IFERROR(IF(COUNTIF('MRR Conglomerado'!U22:AF22,"&gt;0")=0,"",ROUND((SUM('MRR Conglomerado'!AG22:AR22)/12)/AVERAGEIF('MRR Conglomerado'!U22:AF22,"&gt;0"),3)),"")</f>
        <v/>
      </c>
      <c r="S22" s="13" t="str">
        <f aca="false">IFERROR(IF(COUNTIF('MRR Conglomerado'!V22:AG22,"&gt;0")=0,"",ROUND((SUM('MRR Conglomerado'!AH22:AS22)/12)/AVERAGEIF('MRR Conglomerado'!V22:AG22,"&gt;0"),3)),"")</f>
        <v/>
      </c>
    </row>
    <row r="23" customFormat="false" ht="15" hidden="false" customHeight="false" outlineLevel="0" collapsed="false">
      <c r="A23" s="10" t="s">
        <v>106</v>
      </c>
      <c r="B23" s="13" t="str">
        <f aca="false">IFERROR(IF(COUNTIF('MRR Conglomerado'!E23:P23,"&gt;0")=0,"",ROUND((SUM('MRR Conglomerado'!Q23:AB23)/12)/AVERAGEIF('MRR Conglomerado'!E23:P23,"&gt;0"),3)),"")</f>
        <v/>
      </c>
      <c r="C23" s="13" t="str">
        <f aca="false">IFERROR(IF(COUNTIF('MRR Conglomerado'!F23:Q23,"&gt;0")=0,"",ROUND((SUM('MRR Conglomerado'!R23:AC23)/12)/AVERAGEIF('MRR Conglomerado'!F23:Q23,"&gt;0"),3)),"")</f>
        <v/>
      </c>
      <c r="D23" s="13" t="str">
        <f aca="false">IFERROR(IF(COUNTIF('MRR Conglomerado'!G23:R23,"&gt;0")=0,"",ROUND((SUM('MRR Conglomerado'!S23:AD23)/12)/AVERAGEIF('MRR Conglomerado'!G23:R23,"&gt;0"),3)),"")</f>
        <v/>
      </c>
      <c r="E23" s="13" t="str">
        <f aca="false">IFERROR(IF(COUNTIF('MRR Conglomerado'!H23:S23,"&gt;0")=0,"",ROUND((SUM('MRR Conglomerado'!T23:AE23)/12)/AVERAGEIF('MRR Conglomerado'!H23:S23,"&gt;0"),3)),"")</f>
        <v/>
      </c>
      <c r="F23" s="13" t="str">
        <f aca="false">IFERROR(IF(COUNTIF('MRR Conglomerado'!I23:T23,"&gt;0")=0,"",ROUND((SUM('MRR Conglomerado'!U23:AF23)/12)/AVERAGEIF('MRR Conglomerado'!I23:T23,"&gt;0"),3)),"")</f>
        <v/>
      </c>
      <c r="G23" s="13" t="n">
        <f aca="false">IFERROR(IF(COUNTIF('MRR Conglomerado'!J23:U23,"&gt;0")=0,"",ROUND((SUM('MRR Conglomerado'!V23:AG23)/12)/AVERAGEIF('MRR Conglomerado'!J23:U23,"&gt;0"),3)),"")</f>
        <v>1.06</v>
      </c>
      <c r="H23" s="13" t="n">
        <f aca="false">IFERROR(IF(COUNTIF('MRR Conglomerado'!K23:V23,"&gt;0")=0,"",ROUND((SUM('MRR Conglomerado'!W23:AH23)/12)/AVERAGEIF('MRR Conglomerado'!K23:V23,"&gt;0"),3)),"")</f>
        <v>1.055</v>
      </c>
      <c r="I23" s="13" t="n">
        <f aca="false">IFERROR(IF(COUNTIF('MRR Conglomerado'!L23:W23,"&gt;0")=0,"",ROUND((SUM('MRR Conglomerado'!X23:AI23)/12)/AVERAGEIF('MRR Conglomerado'!L23:W23,"&gt;0"),3)),"")</f>
        <v>1.067</v>
      </c>
      <c r="J23" s="13" t="n">
        <f aca="false">IFERROR(IF(COUNTIF('MRR Conglomerado'!M23:X23,"&gt;0")=0,"",ROUND((SUM('MRR Conglomerado'!Y23:AJ23)/12)/AVERAGEIF('MRR Conglomerado'!M23:X23,"&gt;0"),3)),"")</f>
        <v>1.062</v>
      </c>
      <c r="K23" s="13" t="n">
        <f aca="false">IFERROR(IF(COUNTIF('MRR Conglomerado'!N23:Y23,"&gt;0")=0,"",ROUND((SUM('MRR Conglomerado'!Z23:AK23)/12)/AVERAGEIF('MRR Conglomerado'!N23:Y23,"&gt;0"),3)),"")</f>
        <v>1.035</v>
      </c>
      <c r="L23" s="13" t="n">
        <f aca="false">IFERROR(IF(COUNTIF('MRR Conglomerado'!O23:Z23,"&gt;0")=0,"",ROUND((SUM('MRR Conglomerado'!AA23:AL23)/12)/AVERAGEIF('MRR Conglomerado'!O23:Z23,"&gt;0"),3)),"")</f>
        <v>1.006</v>
      </c>
      <c r="M23" s="13" t="n">
        <f aca="false">IFERROR(IF(COUNTIF('MRR Conglomerado'!P23:AA23,"&gt;0")=0,"",ROUND((SUM('MRR Conglomerado'!AB23:AM23)/12)/AVERAGEIF('MRR Conglomerado'!P23:AA23,"&gt;0"),3)),"")</f>
        <v>0.984</v>
      </c>
      <c r="N23" s="13" t="n">
        <f aca="false">IFERROR(IF(COUNTIF('MRR Conglomerado'!Q23:AB23,"&gt;0")=0,"",ROUND((SUM('MRR Conglomerado'!AC23:AN23)/12)/AVERAGEIF('MRR Conglomerado'!Q23:AB23,"&gt;0"),3)),"")</f>
        <v>0.947</v>
      </c>
      <c r="O23" s="13" t="n">
        <f aca="false">IFERROR(IF(COUNTIF('MRR Conglomerado'!R23:AC23,"&gt;0")=0,"",ROUND((SUM('MRR Conglomerado'!AD23:AO23)/12)/AVERAGEIF('MRR Conglomerado'!R23:AC23,"&gt;0"),3)),"")</f>
        <v>1.024</v>
      </c>
      <c r="P23" s="13" t="n">
        <f aca="false">IFERROR(IF(COUNTIF('MRR Conglomerado'!S23:AD23,"&gt;0")=0,"",ROUND((SUM('MRR Conglomerado'!AE23:AP23)/12)/AVERAGEIF('MRR Conglomerado'!S23:AD23,"&gt;0"),3)),"")</f>
        <v>0.993</v>
      </c>
      <c r="Q23" s="13" t="n">
        <f aca="false">IFERROR(IF(COUNTIF('MRR Conglomerado'!T23:AE23,"&gt;0")=0,"",ROUND((SUM('MRR Conglomerado'!AF23:AQ23)/12)/AVERAGEIF('MRR Conglomerado'!T23:AE23,"&gt;0"),3)),"")</f>
        <v>0.971</v>
      </c>
      <c r="R23" s="13" t="n">
        <f aca="false">IFERROR(IF(COUNTIF('MRR Conglomerado'!U23:AF23,"&gt;0")=0,"",ROUND((SUM('MRR Conglomerado'!AG23:AR23)/12)/AVERAGEIF('MRR Conglomerado'!U23:AF23,"&gt;0"),3)),"")</f>
        <v>0.954</v>
      </c>
      <c r="S23" s="13" t="n">
        <f aca="false">IFERROR(IF(COUNTIF('MRR Conglomerado'!V23:AG23,"&gt;0")=0,"",ROUND((SUM('MRR Conglomerado'!AH23:AS23)/12)/AVERAGEIF('MRR Conglomerado'!V23:AG23,"&gt;0"),3)),"")</f>
        <v>0.925</v>
      </c>
    </row>
    <row r="24" customFormat="false" ht="15" hidden="false" customHeight="false" outlineLevel="0" collapsed="false">
      <c r="A24" s="10" t="s">
        <v>108</v>
      </c>
      <c r="B24" s="13" t="n">
        <f aca="false">IFERROR(IF(COUNTIF('MRR Conglomerado'!E24:P24,"&gt;0")=0,"",ROUND((SUM('MRR Conglomerado'!Q24:AB24)/12)/AVERAGEIF('MRR Conglomerado'!E24:P24,"&gt;0"),3)),"")</f>
        <v>0.75</v>
      </c>
      <c r="C24" s="13" t="n">
        <f aca="false">IFERROR(IF(COUNTIF('MRR Conglomerado'!F24:Q24,"&gt;0")=0,"",ROUND((SUM('MRR Conglomerado'!R24:AC24)/12)/AVERAGEIF('MRR Conglomerado'!F24:Q24,"&gt;0"),3)),"")</f>
        <v>0.667</v>
      </c>
      <c r="D24" s="13" t="n">
        <f aca="false">IFERROR(IF(COUNTIF('MRR Conglomerado'!G24:R24,"&gt;0")=0,"",ROUND((SUM('MRR Conglomerado'!S24:AD24)/12)/AVERAGEIF('MRR Conglomerado'!G24:R24,"&gt;0"),3)),"")</f>
        <v>0.584</v>
      </c>
      <c r="E24" s="13" t="n">
        <f aca="false">IFERROR(IF(COUNTIF('MRR Conglomerado'!H24:S24,"&gt;0")=0,"",ROUND((SUM('MRR Conglomerado'!T24:AE24)/12)/AVERAGEIF('MRR Conglomerado'!H24:S24,"&gt;0"),3)),"")</f>
        <v>0.5</v>
      </c>
      <c r="F24" s="13" t="n">
        <f aca="false">IFERROR(IF(COUNTIF('MRR Conglomerado'!I24:T24,"&gt;0")=0,"",ROUND((SUM('MRR Conglomerado'!U24:AF24)/12)/AVERAGEIF('MRR Conglomerado'!I24:T24,"&gt;0"),3)),"")</f>
        <v>0.417</v>
      </c>
      <c r="G24" s="13" t="n">
        <f aca="false">IFERROR(IF(COUNTIF('MRR Conglomerado'!J24:U24,"&gt;0")=0,"",ROUND((SUM('MRR Conglomerado'!V24:AG24)/12)/AVERAGEIF('MRR Conglomerado'!J24:U24,"&gt;0"),3)),"")</f>
        <v>0.333</v>
      </c>
      <c r="H24" s="13" t="n">
        <f aca="false">IFERROR(IF(COUNTIF('MRR Conglomerado'!K24:V24,"&gt;0")=0,"",ROUND((SUM('MRR Conglomerado'!W24:AH24)/12)/AVERAGEIF('MRR Conglomerado'!K24:V24,"&gt;0"),3)),"")</f>
        <v>0.25</v>
      </c>
      <c r="I24" s="13" t="n">
        <f aca="false">IFERROR(IF(COUNTIF('MRR Conglomerado'!L24:W24,"&gt;0")=0,"",ROUND((SUM('MRR Conglomerado'!X24:AI24)/12)/AVERAGEIF('MRR Conglomerado'!L24:W24,"&gt;0"),3)),"")</f>
        <v>0.167</v>
      </c>
      <c r="J24" s="13" t="n">
        <f aca="false">IFERROR(IF(COUNTIF('MRR Conglomerado'!M24:X24,"&gt;0")=0,"",ROUND((SUM('MRR Conglomerado'!Y24:AJ24)/12)/AVERAGEIF('MRR Conglomerado'!M24:X24,"&gt;0"),3)),"")</f>
        <v>0.083</v>
      </c>
      <c r="K24" s="13" t="n">
        <f aca="false">IFERROR(IF(COUNTIF('MRR Conglomerado'!N24:Y24,"&gt;0")=0,"",ROUND((SUM('MRR Conglomerado'!Z24:AK24)/12)/AVERAGEIF('MRR Conglomerado'!N24:Y24,"&gt;0"),3)),"")</f>
        <v>0</v>
      </c>
      <c r="L24" s="13" t="n">
        <f aca="false">IFERROR(IF(COUNTIF('MRR Conglomerado'!O24:Z24,"&gt;0")=0,"",ROUND((SUM('MRR Conglomerado'!AA24:AL24)/12)/AVERAGEIF('MRR Conglomerado'!O24:Z24,"&gt;0"),3)),"")</f>
        <v>0</v>
      </c>
      <c r="M24" s="13" t="n">
        <f aca="false">IFERROR(IF(COUNTIF('MRR Conglomerado'!P24:AA24,"&gt;0")=0,"",ROUND((SUM('MRR Conglomerado'!AB24:AM24)/12)/AVERAGEIF('MRR Conglomerado'!P24:AA24,"&gt;0"),3)),"")</f>
        <v>0</v>
      </c>
      <c r="N24" s="13" t="n">
        <f aca="false">IFERROR(IF(COUNTIF('MRR Conglomerado'!Q24:AB24,"&gt;0")=0,"",ROUND((SUM('MRR Conglomerado'!AC24:AN24)/12)/AVERAGEIF('MRR Conglomerado'!Q24:AB24,"&gt;0"),3)),"")</f>
        <v>0</v>
      </c>
      <c r="O24" s="13" t="n">
        <f aca="false">IFERROR(IF(COUNTIF('MRR Conglomerado'!R24:AC24,"&gt;0")=0,"",ROUND((SUM('MRR Conglomerado'!AD24:AO24)/12)/AVERAGEIF('MRR Conglomerado'!R24:AC24,"&gt;0"),3)),"")</f>
        <v>0</v>
      </c>
      <c r="P24" s="13" t="n">
        <f aca="false">IFERROR(IF(COUNTIF('MRR Conglomerado'!S24:AD24,"&gt;0")=0,"",ROUND((SUM('MRR Conglomerado'!AE24:AP24)/12)/AVERAGEIF('MRR Conglomerado'!S24:AD24,"&gt;0"),3)),"")</f>
        <v>0</v>
      </c>
      <c r="Q24" s="13" t="n">
        <f aca="false">IFERROR(IF(COUNTIF('MRR Conglomerado'!T24:AE24,"&gt;0")=0,"",ROUND((SUM('MRR Conglomerado'!AF24:AQ24)/12)/AVERAGEIF('MRR Conglomerado'!T24:AE24,"&gt;0"),3)),"")</f>
        <v>0</v>
      </c>
      <c r="R24" s="13" t="n">
        <f aca="false">IFERROR(IF(COUNTIF('MRR Conglomerado'!U24:AF24,"&gt;0")=0,"",ROUND((SUM('MRR Conglomerado'!AG24:AR24)/12)/AVERAGEIF('MRR Conglomerado'!U24:AF24,"&gt;0"),3)),"")</f>
        <v>0</v>
      </c>
      <c r="S24" s="13" t="n">
        <f aca="false">IFERROR(IF(COUNTIF('MRR Conglomerado'!V24:AG24,"&gt;0")=0,"",ROUND((SUM('MRR Conglomerado'!AH24:AS24)/12)/AVERAGEIF('MRR Conglomerado'!V24:AG24,"&gt;0"),3)),"")</f>
        <v>0</v>
      </c>
    </row>
    <row r="25" customFormat="false" ht="15" hidden="false" customHeight="false" outlineLevel="0" collapsed="false">
      <c r="A25" s="10" t="s">
        <v>110</v>
      </c>
      <c r="B25" s="13" t="str">
        <f aca="false">IFERROR(IF(COUNTIF('MRR Conglomerado'!E25:P25,"&gt;0")=0,"",ROUND((SUM('MRR Conglomerado'!Q25:AB25)/12)/AVERAGEIF('MRR Conglomerado'!E25:P25,"&gt;0"),3)),"")</f>
        <v/>
      </c>
      <c r="C25" s="13" t="str">
        <f aca="false">IFERROR(IF(COUNTIF('MRR Conglomerado'!F25:Q25,"&gt;0")=0,"",ROUND((SUM('MRR Conglomerado'!R25:AC25)/12)/AVERAGEIF('MRR Conglomerado'!F25:Q25,"&gt;0"),3)),"")</f>
        <v/>
      </c>
      <c r="D25" s="13" t="str">
        <f aca="false">IFERROR(IF(COUNTIF('MRR Conglomerado'!G25:R25,"&gt;0")=0,"",ROUND((SUM('MRR Conglomerado'!S25:AD25)/12)/AVERAGEIF('MRR Conglomerado'!G25:R25,"&gt;0"),3)),"")</f>
        <v/>
      </c>
      <c r="E25" s="13" t="str">
        <f aca="false">IFERROR(IF(COUNTIF('MRR Conglomerado'!H25:S25,"&gt;0")=0,"",ROUND((SUM('MRR Conglomerado'!T25:AE25)/12)/AVERAGEIF('MRR Conglomerado'!H25:S25,"&gt;0"),3)),"")</f>
        <v/>
      </c>
      <c r="F25" s="13" t="str">
        <f aca="false">IFERROR(IF(COUNTIF('MRR Conglomerado'!I25:T25,"&gt;0")=0,"",ROUND((SUM('MRR Conglomerado'!U25:AF25)/12)/AVERAGEIF('MRR Conglomerado'!I25:T25,"&gt;0"),3)),"")</f>
        <v/>
      </c>
      <c r="G25" s="13" t="str">
        <f aca="false">IFERROR(IF(COUNTIF('MRR Conglomerado'!J25:U25,"&gt;0")=0,"",ROUND((SUM('MRR Conglomerado'!V25:AG25)/12)/AVERAGEIF('MRR Conglomerado'!J25:U25,"&gt;0"),3)),"")</f>
        <v/>
      </c>
      <c r="H25" s="13" t="str">
        <f aca="false">IFERROR(IF(COUNTIF('MRR Conglomerado'!K25:V25,"&gt;0")=0,"",ROUND((SUM('MRR Conglomerado'!W25:AH25)/12)/AVERAGEIF('MRR Conglomerado'!K25:V25,"&gt;0"),3)),"")</f>
        <v/>
      </c>
      <c r="I25" s="13" t="str">
        <f aca="false">IFERROR(IF(COUNTIF('MRR Conglomerado'!L25:W25,"&gt;0")=0,"",ROUND((SUM('MRR Conglomerado'!X25:AI25)/12)/AVERAGEIF('MRR Conglomerado'!L25:W25,"&gt;0"),3)),"")</f>
        <v/>
      </c>
      <c r="J25" s="13" t="str">
        <f aca="false">IFERROR(IF(COUNTIF('MRR Conglomerado'!M25:X25,"&gt;0")=0,"",ROUND((SUM('MRR Conglomerado'!Y25:AJ25)/12)/AVERAGEIF('MRR Conglomerado'!M25:X25,"&gt;0"),3)),"")</f>
        <v/>
      </c>
      <c r="K25" s="13" t="str">
        <f aca="false">IFERROR(IF(COUNTIF('MRR Conglomerado'!N25:Y25,"&gt;0")=0,"",ROUND((SUM('MRR Conglomerado'!Z25:AK25)/12)/AVERAGEIF('MRR Conglomerado'!N25:Y25,"&gt;0"),3)),"")</f>
        <v/>
      </c>
      <c r="L25" s="13" t="str">
        <f aca="false">IFERROR(IF(COUNTIF('MRR Conglomerado'!O25:Z25,"&gt;0")=0,"",ROUND((SUM('MRR Conglomerado'!AA25:AL25)/12)/AVERAGEIF('MRR Conglomerado'!O25:Z25,"&gt;0"),3)),"")</f>
        <v/>
      </c>
      <c r="M25" s="13" t="str">
        <f aca="false">IFERROR(IF(COUNTIF('MRR Conglomerado'!P25:AA25,"&gt;0")=0,"",ROUND((SUM('MRR Conglomerado'!AB25:AM25)/12)/AVERAGEIF('MRR Conglomerado'!P25:AA25,"&gt;0"),3)),"")</f>
        <v/>
      </c>
      <c r="N25" s="13" t="str">
        <f aca="false">IFERROR(IF(COUNTIF('MRR Conglomerado'!Q25:AB25,"&gt;0")=0,"",ROUND((SUM('MRR Conglomerado'!AC25:AN25)/12)/AVERAGEIF('MRR Conglomerado'!Q25:AB25,"&gt;0"),3)),"")</f>
        <v/>
      </c>
      <c r="O25" s="13" t="n">
        <f aca="false">IFERROR(IF(COUNTIF('MRR Conglomerado'!R25:AC25,"&gt;0")=0,"",ROUND((SUM('MRR Conglomerado'!AD25:AO25)/12)/AVERAGEIF('MRR Conglomerado'!R25:AC25,"&gt;0"),3)),"")</f>
        <v>1.744</v>
      </c>
      <c r="P25" s="13" t="n">
        <f aca="false">IFERROR(IF(COUNTIF('MRR Conglomerado'!S25:AD25,"&gt;0")=0,"",ROUND((SUM('MRR Conglomerado'!AE25:AP25)/12)/AVERAGEIF('MRR Conglomerado'!S25:AD25,"&gt;0"),3)),"")</f>
        <v>1.74</v>
      </c>
      <c r="Q25" s="13" t="n">
        <f aca="false">IFERROR(IF(COUNTIF('MRR Conglomerado'!T25:AE25,"&gt;0")=0,"",ROUND((SUM('MRR Conglomerado'!AF25:AQ25)/12)/AVERAGEIF('MRR Conglomerado'!T25:AE25,"&gt;0"),3)),"")</f>
        <v>1.609</v>
      </c>
      <c r="R25" s="13" t="n">
        <f aca="false">IFERROR(IF(COUNTIF('MRR Conglomerado'!U25:AF25,"&gt;0")=0,"",ROUND((SUM('MRR Conglomerado'!AG25:AR25)/12)/AVERAGEIF('MRR Conglomerado'!U25:AF25,"&gt;0"),3)),"")</f>
        <v>1.398</v>
      </c>
      <c r="S25" s="13" t="n">
        <f aca="false">IFERROR(IF(COUNTIF('MRR Conglomerado'!V25:AG25,"&gt;0")=0,"",ROUND((SUM('MRR Conglomerado'!AH25:AS25)/12)/AVERAGEIF('MRR Conglomerado'!V25:AG25,"&gt;0"),3)),"")</f>
        <v>1.301</v>
      </c>
    </row>
    <row r="26" customFormat="false" ht="15" hidden="false" customHeight="false" outlineLevel="0" collapsed="false">
      <c r="A26" s="10" t="s">
        <v>112</v>
      </c>
      <c r="B26" s="13" t="str">
        <f aca="false">IFERROR(IF(COUNTIF('MRR Conglomerado'!E26:P26,"&gt;0")=0,"",ROUND((SUM('MRR Conglomerado'!Q26:AB26)/12)/AVERAGEIF('MRR Conglomerado'!E26:P26,"&gt;0"),3)),"")</f>
        <v/>
      </c>
      <c r="C26" s="13" t="str">
        <f aca="false">IFERROR(IF(COUNTIF('MRR Conglomerado'!F26:Q26,"&gt;0")=0,"",ROUND((SUM('MRR Conglomerado'!R26:AC26)/12)/AVERAGEIF('MRR Conglomerado'!F26:Q26,"&gt;0"),3)),"")</f>
        <v/>
      </c>
      <c r="D26" s="13" t="str">
        <f aca="false">IFERROR(IF(COUNTIF('MRR Conglomerado'!G26:R26,"&gt;0")=0,"",ROUND((SUM('MRR Conglomerado'!S26:AD26)/12)/AVERAGEIF('MRR Conglomerado'!G26:R26,"&gt;0"),3)),"")</f>
        <v/>
      </c>
      <c r="E26" s="13" t="str">
        <f aca="false">IFERROR(IF(COUNTIF('MRR Conglomerado'!H26:S26,"&gt;0")=0,"",ROUND((SUM('MRR Conglomerado'!T26:AE26)/12)/AVERAGEIF('MRR Conglomerado'!H26:S26,"&gt;0"),3)),"")</f>
        <v/>
      </c>
      <c r="F26" s="13" t="str">
        <f aca="false">IFERROR(IF(COUNTIF('MRR Conglomerado'!I26:T26,"&gt;0")=0,"",ROUND((SUM('MRR Conglomerado'!U26:AF26)/12)/AVERAGEIF('MRR Conglomerado'!I26:T26,"&gt;0"),3)),"")</f>
        <v/>
      </c>
      <c r="G26" s="13" t="str">
        <f aca="false">IFERROR(IF(COUNTIF('MRR Conglomerado'!J26:U26,"&gt;0")=0,"",ROUND((SUM('MRR Conglomerado'!V26:AG26)/12)/AVERAGEIF('MRR Conglomerado'!J26:U26,"&gt;0"),3)),"")</f>
        <v/>
      </c>
      <c r="H26" s="13" t="str">
        <f aca="false">IFERROR(IF(COUNTIF('MRR Conglomerado'!K26:V26,"&gt;0")=0,"",ROUND((SUM('MRR Conglomerado'!W26:AH26)/12)/AVERAGEIF('MRR Conglomerado'!K26:V26,"&gt;0"),3)),"")</f>
        <v/>
      </c>
      <c r="I26" s="13" t="str">
        <f aca="false">IFERROR(IF(COUNTIF('MRR Conglomerado'!L26:W26,"&gt;0")=0,"",ROUND((SUM('MRR Conglomerado'!X26:AI26)/12)/AVERAGEIF('MRR Conglomerado'!L26:W26,"&gt;0"),3)),"")</f>
        <v/>
      </c>
      <c r="J26" s="13" t="str">
        <f aca="false">IFERROR(IF(COUNTIF('MRR Conglomerado'!M26:X26,"&gt;0")=0,"",ROUND((SUM('MRR Conglomerado'!Y26:AJ26)/12)/AVERAGEIF('MRR Conglomerado'!M26:X26,"&gt;0"),3)),"")</f>
        <v/>
      </c>
      <c r="K26" s="13" t="str">
        <f aca="false">IFERROR(IF(COUNTIF('MRR Conglomerado'!N26:Y26,"&gt;0")=0,"",ROUND((SUM('MRR Conglomerado'!Z26:AK26)/12)/AVERAGEIF('MRR Conglomerado'!N26:Y26,"&gt;0"),3)),"")</f>
        <v/>
      </c>
      <c r="L26" s="13" t="str">
        <f aca="false">IFERROR(IF(COUNTIF('MRR Conglomerado'!O26:Z26,"&gt;0")=0,"",ROUND((SUM('MRR Conglomerado'!AA26:AL26)/12)/AVERAGEIF('MRR Conglomerado'!O26:Z26,"&gt;0"),3)),"")</f>
        <v/>
      </c>
      <c r="M26" s="13" t="str">
        <f aca="false">IFERROR(IF(COUNTIF('MRR Conglomerado'!P26:AA26,"&gt;0")=0,"",ROUND((SUM('MRR Conglomerado'!AB26:AM26)/12)/AVERAGEIF('MRR Conglomerado'!P26:AA26,"&gt;0"),3)),"")</f>
        <v/>
      </c>
      <c r="N26" s="13" t="str">
        <f aca="false">IFERROR(IF(COUNTIF('MRR Conglomerado'!Q26:AB26,"&gt;0")=0,"",ROUND((SUM('MRR Conglomerado'!AC26:AN26)/12)/AVERAGEIF('MRR Conglomerado'!Q26:AB26,"&gt;0"),3)),"")</f>
        <v/>
      </c>
      <c r="O26" s="13" t="str">
        <f aca="false">IFERROR(IF(COUNTIF('MRR Conglomerado'!R26:AC26,"&gt;0")=0,"",ROUND((SUM('MRR Conglomerado'!AD26:AO26)/12)/AVERAGEIF('MRR Conglomerado'!R26:AC26,"&gt;0"),3)),"")</f>
        <v/>
      </c>
      <c r="P26" s="13" t="str">
        <f aca="false">IFERROR(IF(COUNTIF('MRR Conglomerado'!S26:AD26,"&gt;0")=0,"",ROUND((SUM('MRR Conglomerado'!AE26:AP26)/12)/AVERAGEIF('MRR Conglomerado'!S26:AD26,"&gt;0"),3)),"")</f>
        <v/>
      </c>
      <c r="Q26" s="13" t="str">
        <f aca="false">IFERROR(IF(COUNTIF('MRR Conglomerado'!T26:AE26,"&gt;0")=0,"",ROUND((SUM('MRR Conglomerado'!AF26:AQ26)/12)/AVERAGEIF('MRR Conglomerado'!T26:AE26,"&gt;0"),3)),"")</f>
        <v/>
      </c>
      <c r="R26" s="13" t="str">
        <f aca="false">IFERROR(IF(COUNTIF('MRR Conglomerado'!U26:AF26,"&gt;0")=0,"",ROUND((SUM('MRR Conglomerado'!AG26:AR26)/12)/AVERAGEIF('MRR Conglomerado'!U26:AF26,"&gt;0"),3)),"")</f>
        <v/>
      </c>
      <c r="S26" s="13" t="str">
        <f aca="false">IFERROR(IF(COUNTIF('MRR Conglomerado'!V26:AG26,"&gt;0")=0,"",ROUND((SUM('MRR Conglomerado'!AH26:AS26)/12)/AVERAGEIF('MRR Conglomerado'!V26:AG26,"&gt;0"),3)),"")</f>
        <v/>
      </c>
    </row>
    <row r="27" customFormat="false" ht="15" hidden="false" customHeight="false" outlineLevel="0" collapsed="false">
      <c r="A27" s="10" t="s">
        <v>114</v>
      </c>
      <c r="B27" s="13" t="str">
        <f aca="false">IFERROR(IF(COUNTIF('MRR Conglomerado'!E27:P27,"&gt;0")=0,"",ROUND((SUM('MRR Conglomerado'!Q27:AB27)/12)/AVERAGEIF('MRR Conglomerado'!E27:P27,"&gt;0"),3)),"")</f>
        <v/>
      </c>
      <c r="C27" s="13" t="str">
        <f aca="false">IFERROR(IF(COUNTIF('MRR Conglomerado'!F27:Q27,"&gt;0")=0,"",ROUND((SUM('MRR Conglomerado'!R27:AC27)/12)/AVERAGEIF('MRR Conglomerado'!F27:Q27,"&gt;0"),3)),"")</f>
        <v/>
      </c>
      <c r="D27" s="13" t="str">
        <f aca="false">IFERROR(IF(COUNTIF('MRR Conglomerado'!G27:R27,"&gt;0")=0,"",ROUND((SUM('MRR Conglomerado'!S27:AD27)/12)/AVERAGEIF('MRR Conglomerado'!G27:R27,"&gt;0"),3)),"")</f>
        <v/>
      </c>
      <c r="E27" s="13" t="str">
        <f aca="false">IFERROR(IF(COUNTIF('MRR Conglomerado'!H27:S27,"&gt;0")=0,"",ROUND((SUM('MRR Conglomerado'!T27:AE27)/12)/AVERAGEIF('MRR Conglomerado'!H27:S27,"&gt;0"),3)),"")</f>
        <v/>
      </c>
      <c r="F27" s="13" t="str">
        <f aca="false">IFERROR(IF(COUNTIF('MRR Conglomerado'!I27:T27,"&gt;0")=0,"",ROUND((SUM('MRR Conglomerado'!U27:AF27)/12)/AVERAGEIF('MRR Conglomerado'!I27:T27,"&gt;0"),3)),"")</f>
        <v/>
      </c>
      <c r="G27" s="13" t="str">
        <f aca="false">IFERROR(IF(COUNTIF('MRR Conglomerado'!J27:U27,"&gt;0")=0,"",ROUND((SUM('MRR Conglomerado'!V27:AG27)/12)/AVERAGEIF('MRR Conglomerado'!J27:U27,"&gt;0"),3)),"")</f>
        <v/>
      </c>
      <c r="H27" s="13" t="str">
        <f aca="false">IFERROR(IF(COUNTIF('MRR Conglomerado'!K27:V27,"&gt;0")=0,"",ROUND((SUM('MRR Conglomerado'!W27:AH27)/12)/AVERAGEIF('MRR Conglomerado'!K27:V27,"&gt;0"),3)),"")</f>
        <v/>
      </c>
      <c r="I27" s="13" t="str">
        <f aca="false">IFERROR(IF(COUNTIF('MRR Conglomerado'!L27:W27,"&gt;0")=0,"",ROUND((SUM('MRR Conglomerado'!X27:AI27)/12)/AVERAGEIF('MRR Conglomerado'!L27:W27,"&gt;0"),3)),"")</f>
        <v/>
      </c>
      <c r="J27" s="13" t="str">
        <f aca="false">IFERROR(IF(COUNTIF('MRR Conglomerado'!M27:X27,"&gt;0")=0,"",ROUND((SUM('MRR Conglomerado'!Y27:AJ27)/12)/AVERAGEIF('MRR Conglomerado'!M27:X27,"&gt;0"),3)),"")</f>
        <v/>
      </c>
      <c r="K27" s="13" t="str">
        <f aca="false">IFERROR(IF(COUNTIF('MRR Conglomerado'!N27:Y27,"&gt;0")=0,"",ROUND((SUM('MRR Conglomerado'!Z27:AK27)/12)/AVERAGEIF('MRR Conglomerado'!N27:Y27,"&gt;0"),3)),"")</f>
        <v/>
      </c>
      <c r="L27" s="13" t="str">
        <f aca="false">IFERROR(IF(COUNTIF('MRR Conglomerado'!O27:Z27,"&gt;0")=0,"",ROUND((SUM('MRR Conglomerado'!AA27:AL27)/12)/AVERAGEIF('MRR Conglomerado'!O27:Z27,"&gt;0"),3)),"")</f>
        <v/>
      </c>
      <c r="M27" s="13" t="str">
        <f aca="false">IFERROR(IF(COUNTIF('MRR Conglomerado'!P27:AA27,"&gt;0")=0,"",ROUND((SUM('MRR Conglomerado'!AB27:AM27)/12)/AVERAGEIF('MRR Conglomerado'!P27:AA27,"&gt;0"),3)),"")</f>
        <v/>
      </c>
      <c r="N27" s="13" t="n">
        <f aca="false">IFERROR(IF(COUNTIF('MRR Conglomerado'!Q27:AB27,"&gt;0")=0,"",ROUND((SUM('MRR Conglomerado'!AC27:AN27)/12)/AVERAGEIF('MRR Conglomerado'!Q27:AB27,"&gt;0"),3)),"")</f>
        <v>1.088</v>
      </c>
      <c r="O27" s="13" t="n">
        <f aca="false">IFERROR(IF(COUNTIF('MRR Conglomerado'!R27:AC27,"&gt;0")=0,"",ROUND((SUM('MRR Conglomerado'!AD27:AO27)/12)/AVERAGEIF('MRR Conglomerado'!R27:AC27,"&gt;0"),3)),"")</f>
        <v>0.959</v>
      </c>
      <c r="P27" s="13" t="n">
        <f aca="false">IFERROR(IF(COUNTIF('MRR Conglomerado'!S27:AD27,"&gt;0")=0,"",ROUND((SUM('MRR Conglomerado'!AE27:AP27)/12)/AVERAGEIF('MRR Conglomerado'!S27:AD27,"&gt;0"),3)),"")</f>
        <v>0.822</v>
      </c>
      <c r="Q27" s="13" t="n">
        <f aca="false">IFERROR(IF(COUNTIF('MRR Conglomerado'!T27:AE27,"&gt;0")=0,"",ROUND((SUM('MRR Conglomerado'!AF27:AQ27)/12)/AVERAGEIF('MRR Conglomerado'!T27:AE27,"&gt;0"),3)),"")</f>
        <v>0.712</v>
      </c>
      <c r="R27" s="13" t="n">
        <f aca="false">IFERROR(IF(COUNTIF('MRR Conglomerado'!U27:AF27,"&gt;0")=0,"",ROUND((SUM('MRR Conglomerado'!AG27:AR27)/12)/AVERAGEIF('MRR Conglomerado'!U27:AF27,"&gt;0"),3)),"")</f>
        <v>0.616</v>
      </c>
      <c r="S27" s="13" t="n">
        <f aca="false">IFERROR(IF(COUNTIF('MRR Conglomerado'!V27:AG27,"&gt;0")=0,"",ROUND((SUM('MRR Conglomerado'!AH27:AS27)/12)/AVERAGEIF('MRR Conglomerado'!V27:AG27,"&gt;0"),3)),"")</f>
        <v>0.616</v>
      </c>
    </row>
    <row r="28" customFormat="false" ht="15" hidden="false" customHeight="false" outlineLevel="0" collapsed="false">
      <c r="A28" s="10" t="s">
        <v>116</v>
      </c>
      <c r="B28" s="13" t="str">
        <f aca="false">IFERROR(IF(COUNTIF('MRR Conglomerado'!E28:P28,"&gt;0")=0,"",ROUND((SUM('MRR Conglomerado'!Q28:AB28)/12)/AVERAGEIF('MRR Conglomerado'!E28:P28,"&gt;0"),3)),"")</f>
        <v/>
      </c>
      <c r="C28" s="13" t="str">
        <f aca="false">IFERROR(IF(COUNTIF('MRR Conglomerado'!F28:Q28,"&gt;0")=0,"",ROUND((SUM('MRR Conglomerado'!R28:AC28)/12)/AVERAGEIF('MRR Conglomerado'!F28:Q28,"&gt;0"),3)),"")</f>
        <v/>
      </c>
      <c r="D28" s="13" t="str">
        <f aca="false">IFERROR(IF(COUNTIF('MRR Conglomerado'!G28:R28,"&gt;0")=0,"",ROUND((SUM('MRR Conglomerado'!S28:AD28)/12)/AVERAGEIF('MRR Conglomerado'!G28:R28,"&gt;0"),3)),"")</f>
        <v/>
      </c>
      <c r="E28" s="13" t="str">
        <f aca="false">IFERROR(IF(COUNTIF('MRR Conglomerado'!H28:S28,"&gt;0")=0,"",ROUND((SUM('MRR Conglomerado'!T28:AE28)/12)/AVERAGEIF('MRR Conglomerado'!H28:S28,"&gt;0"),3)),"")</f>
        <v/>
      </c>
      <c r="F28" s="13" t="str">
        <f aca="false">IFERROR(IF(COUNTIF('MRR Conglomerado'!I28:T28,"&gt;0")=0,"",ROUND((SUM('MRR Conglomerado'!U28:AF28)/12)/AVERAGEIF('MRR Conglomerado'!I28:T28,"&gt;0"),3)),"")</f>
        <v/>
      </c>
      <c r="G28" s="13" t="str">
        <f aca="false">IFERROR(IF(COUNTIF('MRR Conglomerado'!J28:U28,"&gt;0")=0,"",ROUND((SUM('MRR Conglomerado'!V28:AG28)/12)/AVERAGEIF('MRR Conglomerado'!J28:U28,"&gt;0"),3)),"")</f>
        <v/>
      </c>
      <c r="H28" s="13" t="str">
        <f aca="false">IFERROR(IF(COUNTIF('MRR Conglomerado'!K28:V28,"&gt;0")=0,"",ROUND((SUM('MRR Conglomerado'!W28:AH28)/12)/AVERAGEIF('MRR Conglomerado'!K28:V28,"&gt;0"),3)),"")</f>
        <v/>
      </c>
      <c r="I28" s="13" t="str">
        <f aca="false">IFERROR(IF(COUNTIF('MRR Conglomerado'!L28:W28,"&gt;0")=0,"",ROUND((SUM('MRR Conglomerado'!X28:AI28)/12)/AVERAGEIF('MRR Conglomerado'!L28:W28,"&gt;0"),3)),"")</f>
        <v/>
      </c>
      <c r="J28" s="13" t="str">
        <f aca="false">IFERROR(IF(COUNTIF('MRR Conglomerado'!M28:X28,"&gt;0")=0,"",ROUND((SUM('MRR Conglomerado'!Y28:AJ28)/12)/AVERAGEIF('MRR Conglomerado'!M28:X28,"&gt;0"),3)),"")</f>
        <v/>
      </c>
      <c r="K28" s="13" t="str">
        <f aca="false">IFERROR(IF(COUNTIF('MRR Conglomerado'!N28:Y28,"&gt;0")=0,"",ROUND((SUM('MRR Conglomerado'!Z28:AK28)/12)/AVERAGEIF('MRR Conglomerado'!N28:Y28,"&gt;0"),3)),"")</f>
        <v/>
      </c>
      <c r="L28" s="13" t="str">
        <f aca="false">IFERROR(IF(COUNTIF('MRR Conglomerado'!O28:Z28,"&gt;0")=0,"",ROUND((SUM('MRR Conglomerado'!AA28:AL28)/12)/AVERAGEIF('MRR Conglomerado'!O28:Z28,"&gt;0"),3)),"")</f>
        <v/>
      </c>
      <c r="M28" s="13" t="str">
        <f aca="false">IFERROR(IF(COUNTIF('MRR Conglomerado'!P28:AA28,"&gt;0")=0,"",ROUND((SUM('MRR Conglomerado'!AB28:AM28)/12)/AVERAGEIF('MRR Conglomerado'!P28:AA28,"&gt;0"),3)),"")</f>
        <v/>
      </c>
      <c r="N28" s="13" t="str">
        <f aca="false">IFERROR(IF(COUNTIF('MRR Conglomerado'!Q28:AB28,"&gt;0")=0,"",ROUND((SUM('MRR Conglomerado'!AC28:AN28)/12)/AVERAGEIF('MRR Conglomerado'!Q28:AB28,"&gt;0"),3)),"")</f>
        <v/>
      </c>
      <c r="O28" s="13" t="str">
        <f aca="false">IFERROR(IF(COUNTIF('MRR Conglomerado'!R28:AC28,"&gt;0")=0,"",ROUND((SUM('MRR Conglomerado'!AD28:AO28)/12)/AVERAGEIF('MRR Conglomerado'!R28:AC28,"&gt;0"),3)),"")</f>
        <v/>
      </c>
      <c r="P28" s="13" t="str">
        <f aca="false">IFERROR(IF(COUNTIF('MRR Conglomerado'!S28:AD28,"&gt;0")=0,"",ROUND((SUM('MRR Conglomerado'!AE28:AP28)/12)/AVERAGEIF('MRR Conglomerado'!S28:AD28,"&gt;0"),3)),"")</f>
        <v/>
      </c>
      <c r="Q28" s="13" t="str">
        <f aca="false">IFERROR(IF(COUNTIF('MRR Conglomerado'!T28:AE28,"&gt;0")=0,"",ROUND((SUM('MRR Conglomerado'!AF28:AQ28)/12)/AVERAGEIF('MRR Conglomerado'!T28:AE28,"&gt;0"),3)),"")</f>
        <v/>
      </c>
      <c r="R28" s="13" t="str">
        <f aca="false">IFERROR(IF(COUNTIF('MRR Conglomerado'!U28:AF28,"&gt;0")=0,"",ROUND((SUM('MRR Conglomerado'!AG28:AR28)/12)/AVERAGEIF('MRR Conglomerado'!U28:AF28,"&gt;0"),3)),"")</f>
        <v/>
      </c>
      <c r="S28" s="13" t="n">
        <f aca="false">IFERROR(IF(COUNTIF('MRR Conglomerado'!V28:AG28,"&gt;0")=0,"",ROUND((SUM('MRR Conglomerado'!AH28:AS28)/12)/AVERAGEIF('MRR Conglomerado'!V28:AG28,"&gt;0"),3)),"")</f>
        <v>1.414</v>
      </c>
    </row>
    <row r="29" customFormat="false" ht="15" hidden="false" customHeight="false" outlineLevel="0" collapsed="false">
      <c r="A29" s="10" t="s">
        <v>118</v>
      </c>
      <c r="B29" s="13" t="str">
        <f aca="false">IFERROR(IF(COUNTIF('MRR Conglomerado'!E29:P29,"&gt;0")=0,"",ROUND((SUM('MRR Conglomerado'!Q29:AB29)/12)/AVERAGEIF('MRR Conglomerado'!E29:P29,"&gt;0"),3)),"")</f>
        <v/>
      </c>
      <c r="C29" s="13" t="str">
        <f aca="false">IFERROR(IF(COUNTIF('MRR Conglomerado'!F29:Q29,"&gt;0")=0,"",ROUND((SUM('MRR Conglomerado'!R29:AC29)/12)/AVERAGEIF('MRR Conglomerado'!F29:Q29,"&gt;0"),3)),"")</f>
        <v/>
      </c>
      <c r="D29" s="13" t="str">
        <f aca="false">IFERROR(IF(COUNTIF('MRR Conglomerado'!G29:R29,"&gt;0")=0,"",ROUND((SUM('MRR Conglomerado'!S29:AD29)/12)/AVERAGEIF('MRR Conglomerado'!G29:R29,"&gt;0"),3)),"")</f>
        <v/>
      </c>
      <c r="E29" s="13" t="str">
        <f aca="false">IFERROR(IF(COUNTIF('MRR Conglomerado'!H29:S29,"&gt;0")=0,"",ROUND((SUM('MRR Conglomerado'!T29:AE29)/12)/AVERAGEIF('MRR Conglomerado'!H29:S29,"&gt;0"),3)),"")</f>
        <v/>
      </c>
      <c r="F29" s="13" t="str">
        <f aca="false">IFERROR(IF(COUNTIF('MRR Conglomerado'!I29:T29,"&gt;0")=0,"",ROUND((SUM('MRR Conglomerado'!U29:AF29)/12)/AVERAGEIF('MRR Conglomerado'!I29:T29,"&gt;0"),3)),"")</f>
        <v/>
      </c>
      <c r="G29" s="13" t="str">
        <f aca="false">IFERROR(IF(COUNTIF('MRR Conglomerado'!J29:U29,"&gt;0")=0,"",ROUND((SUM('MRR Conglomerado'!V29:AG29)/12)/AVERAGEIF('MRR Conglomerado'!J29:U29,"&gt;0"),3)),"")</f>
        <v/>
      </c>
      <c r="H29" s="13" t="str">
        <f aca="false">IFERROR(IF(COUNTIF('MRR Conglomerado'!K29:V29,"&gt;0")=0,"",ROUND((SUM('MRR Conglomerado'!W29:AH29)/12)/AVERAGEIF('MRR Conglomerado'!K29:V29,"&gt;0"),3)),"")</f>
        <v/>
      </c>
      <c r="I29" s="13" t="str">
        <f aca="false">IFERROR(IF(COUNTIF('MRR Conglomerado'!L29:W29,"&gt;0")=0,"",ROUND((SUM('MRR Conglomerado'!X29:AI29)/12)/AVERAGEIF('MRR Conglomerado'!L29:W29,"&gt;0"),3)),"")</f>
        <v/>
      </c>
      <c r="J29" s="13" t="str">
        <f aca="false">IFERROR(IF(COUNTIF('MRR Conglomerado'!M29:X29,"&gt;0")=0,"",ROUND((SUM('MRR Conglomerado'!Y29:AJ29)/12)/AVERAGEIF('MRR Conglomerado'!M29:X29,"&gt;0"),3)),"")</f>
        <v/>
      </c>
      <c r="K29" s="13" t="str">
        <f aca="false">IFERROR(IF(COUNTIF('MRR Conglomerado'!N29:Y29,"&gt;0")=0,"",ROUND((SUM('MRR Conglomerado'!Z29:AK29)/12)/AVERAGEIF('MRR Conglomerado'!N29:Y29,"&gt;0"),3)),"")</f>
        <v/>
      </c>
      <c r="L29" s="13" t="str">
        <f aca="false">IFERROR(IF(COUNTIF('MRR Conglomerado'!O29:Z29,"&gt;0")=0,"",ROUND((SUM('MRR Conglomerado'!AA29:AL29)/12)/AVERAGEIF('MRR Conglomerado'!O29:Z29,"&gt;0"),3)),"")</f>
        <v/>
      </c>
      <c r="M29" s="13" t="str">
        <f aca="false">IFERROR(IF(COUNTIF('MRR Conglomerado'!P29:AA29,"&gt;0")=0,"",ROUND((SUM('MRR Conglomerado'!AB29:AM29)/12)/AVERAGEIF('MRR Conglomerado'!P29:AA29,"&gt;0"),3)),"")</f>
        <v/>
      </c>
      <c r="N29" s="13" t="str">
        <f aca="false">IFERROR(IF(COUNTIF('MRR Conglomerado'!Q29:AB29,"&gt;0")=0,"",ROUND((SUM('MRR Conglomerado'!AC29:AN29)/12)/AVERAGEIF('MRR Conglomerado'!Q29:AB29,"&gt;0"),3)),"")</f>
        <v/>
      </c>
      <c r="O29" s="13" t="str">
        <f aca="false">IFERROR(IF(COUNTIF('MRR Conglomerado'!R29:AC29,"&gt;0")=0,"",ROUND((SUM('MRR Conglomerado'!AD29:AO29)/12)/AVERAGEIF('MRR Conglomerado'!R29:AC29,"&gt;0"),3)),"")</f>
        <v/>
      </c>
      <c r="P29" s="13" t="str">
        <f aca="false">IFERROR(IF(COUNTIF('MRR Conglomerado'!S29:AD29,"&gt;0")=0,"",ROUND((SUM('MRR Conglomerado'!AE29:AP29)/12)/AVERAGEIF('MRR Conglomerado'!S29:AD29,"&gt;0"),3)),"")</f>
        <v/>
      </c>
      <c r="Q29" s="13" t="str">
        <f aca="false">IFERROR(IF(COUNTIF('MRR Conglomerado'!T29:AE29,"&gt;0")=0,"",ROUND((SUM('MRR Conglomerado'!AF29:AQ29)/12)/AVERAGEIF('MRR Conglomerado'!T29:AE29,"&gt;0"),3)),"")</f>
        <v/>
      </c>
      <c r="R29" s="13" t="str">
        <f aca="false">IFERROR(IF(COUNTIF('MRR Conglomerado'!U29:AF29,"&gt;0")=0,"",ROUND((SUM('MRR Conglomerado'!AG29:AR29)/12)/AVERAGEIF('MRR Conglomerado'!U29:AF29,"&gt;0"),3)),"")</f>
        <v/>
      </c>
      <c r="S29" s="13" t="n">
        <f aca="false">IFERROR(IF(COUNTIF('MRR Conglomerado'!V29:AG29,"&gt;0")=0,"",ROUND((SUM('MRR Conglomerado'!AH29:AS29)/12)/AVERAGEIF('MRR Conglomerado'!V29:AG29,"&gt;0"),3)),"")</f>
        <v>0.195</v>
      </c>
    </row>
    <row r="30" customFormat="false" ht="15" hidden="false" customHeight="false" outlineLevel="0" collapsed="false">
      <c r="A30" s="10" t="s">
        <v>120</v>
      </c>
      <c r="B30" s="13" t="str">
        <f aca="false">IFERROR(IF(COUNTIF('MRR Conglomerado'!E30:P30,"&gt;0")=0,"",ROUND((SUM('MRR Conglomerado'!Q30:AB30)/12)/AVERAGEIF('MRR Conglomerado'!E30:P30,"&gt;0"),3)),"")</f>
        <v/>
      </c>
      <c r="C30" s="13" t="str">
        <f aca="false">IFERROR(IF(COUNTIF('MRR Conglomerado'!F30:Q30,"&gt;0")=0,"",ROUND((SUM('MRR Conglomerado'!R30:AC30)/12)/AVERAGEIF('MRR Conglomerado'!F30:Q30,"&gt;0"),3)),"")</f>
        <v/>
      </c>
      <c r="D30" s="13" t="str">
        <f aca="false">IFERROR(IF(COUNTIF('MRR Conglomerado'!G30:R30,"&gt;0")=0,"",ROUND((SUM('MRR Conglomerado'!S30:AD30)/12)/AVERAGEIF('MRR Conglomerado'!G30:R30,"&gt;0"),3)),"")</f>
        <v/>
      </c>
      <c r="E30" s="13" t="str">
        <f aca="false">IFERROR(IF(COUNTIF('MRR Conglomerado'!H30:S30,"&gt;0")=0,"",ROUND((SUM('MRR Conglomerado'!T30:AE30)/12)/AVERAGEIF('MRR Conglomerado'!H30:S30,"&gt;0"),3)),"")</f>
        <v/>
      </c>
      <c r="F30" s="13" t="str">
        <f aca="false">IFERROR(IF(COUNTIF('MRR Conglomerado'!I30:T30,"&gt;0")=0,"",ROUND((SUM('MRR Conglomerado'!U30:AF30)/12)/AVERAGEIF('MRR Conglomerado'!I30:T30,"&gt;0"),3)),"")</f>
        <v/>
      </c>
      <c r="G30" s="13" t="str">
        <f aca="false">IFERROR(IF(COUNTIF('MRR Conglomerado'!J30:U30,"&gt;0")=0,"",ROUND((SUM('MRR Conglomerado'!V30:AG30)/12)/AVERAGEIF('MRR Conglomerado'!J30:U30,"&gt;0"),3)),"")</f>
        <v/>
      </c>
      <c r="H30" s="13" t="str">
        <f aca="false">IFERROR(IF(COUNTIF('MRR Conglomerado'!K30:V30,"&gt;0")=0,"",ROUND((SUM('MRR Conglomerado'!W30:AH30)/12)/AVERAGEIF('MRR Conglomerado'!K30:V30,"&gt;0"),3)),"")</f>
        <v/>
      </c>
      <c r="I30" s="13" t="str">
        <f aca="false">IFERROR(IF(COUNTIF('MRR Conglomerado'!L30:W30,"&gt;0")=0,"",ROUND((SUM('MRR Conglomerado'!X30:AI30)/12)/AVERAGEIF('MRR Conglomerado'!L30:W30,"&gt;0"),3)),"")</f>
        <v/>
      </c>
      <c r="J30" s="13" t="str">
        <f aca="false">IFERROR(IF(COUNTIF('MRR Conglomerado'!M30:X30,"&gt;0")=0,"",ROUND((SUM('MRR Conglomerado'!Y30:AJ30)/12)/AVERAGEIF('MRR Conglomerado'!M30:X30,"&gt;0"),3)),"")</f>
        <v/>
      </c>
      <c r="K30" s="13" t="str">
        <f aca="false">IFERROR(IF(COUNTIF('MRR Conglomerado'!N30:Y30,"&gt;0")=0,"",ROUND((SUM('MRR Conglomerado'!Z30:AK30)/12)/AVERAGEIF('MRR Conglomerado'!N30:Y30,"&gt;0"),3)),"")</f>
        <v/>
      </c>
      <c r="L30" s="13" t="str">
        <f aca="false">IFERROR(IF(COUNTIF('MRR Conglomerado'!O30:Z30,"&gt;0")=0,"",ROUND((SUM('MRR Conglomerado'!AA30:AL30)/12)/AVERAGEIF('MRR Conglomerado'!O30:Z30,"&gt;0"),3)),"")</f>
        <v/>
      </c>
      <c r="M30" s="13" t="str">
        <f aca="false">IFERROR(IF(COUNTIF('MRR Conglomerado'!P30:AA30,"&gt;0")=0,"",ROUND((SUM('MRR Conglomerado'!AB30:AM30)/12)/AVERAGEIF('MRR Conglomerado'!P30:AA30,"&gt;0"),3)),"")</f>
        <v/>
      </c>
      <c r="N30" s="13" t="str">
        <f aca="false">IFERROR(IF(COUNTIF('MRR Conglomerado'!Q30:AB30,"&gt;0")=0,"",ROUND((SUM('MRR Conglomerado'!AC30:AN30)/12)/AVERAGEIF('MRR Conglomerado'!Q30:AB30,"&gt;0"),3)),"")</f>
        <v/>
      </c>
      <c r="O30" s="13" t="str">
        <f aca="false">IFERROR(IF(COUNTIF('MRR Conglomerado'!R30:AC30,"&gt;0")=0,"",ROUND((SUM('MRR Conglomerado'!AD30:AO30)/12)/AVERAGEIF('MRR Conglomerado'!R30:AC30,"&gt;0"),3)),"")</f>
        <v/>
      </c>
      <c r="P30" s="13" t="str">
        <f aca="false">IFERROR(IF(COUNTIF('MRR Conglomerado'!S30:AD30,"&gt;0")=0,"",ROUND((SUM('MRR Conglomerado'!AE30:AP30)/12)/AVERAGEIF('MRR Conglomerado'!S30:AD30,"&gt;0"),3)),"")</f>
        <v/>
      </c>
      <c r="Q30" s="13" t="str">
        <f aca="false">IFERROR(IF(COUNTIF('MRR Conglomerado'!T30:AE30,"&gt;0")=0,"",ROUND((SUM('MRR Conglomerado'!AF30:AQ30)/12)/AVERAGEIF('MRR Conglomerado'!T30:AE30,"&gt;0"),3)),"")</f>
        <v/>
      </c>
      <c r="R30" s="13" t="str">
        <f aca="false">IFERROR(IF(COUNTIF('MRR Conglomerado'!U30:AF30,"&gt;0")=0,"",ROUND((SUM('MRR Conglomerado'!AG30:AR30)/12)/AVERAGEIF('MRR Conglomerado'!U30:AF30,"&gt;0"),3)),"")</f>
        <v/>
      </c>
      <c r="S30" s="13" t="str">
        <f aca="false">IFERROR(IF(COUNTIF('MRR Conglomerado'!V30:AG30,"&gt;0")=0,"",ROUND((SUM('MRR Conglomerado'!AH30:AS30)/12)/AVERAGEIF('MRR Conglomerado'!V30:AG30,"&gt;0"),3)),"")</f>
        <v/>
      </c>
    </row>
    <row r="31" customFormat="false" ht="15" hidden="false" customHeight="false" outlineLevel="0" collapsed="false">
      <c r="A31" s="10" t="s">
        <v>122</v>
      </c>
      <c r="B31" s="13" t="str">
        <f aca="false">IFERROR(IF(COUNTIF('MRR Conglomerado'!E31:P31,"&gt;0")=0,"",ROUND((SUM('MRR Conglomerado'!Q31:AB31)/12)/AVERAGEIF('MRR Conglomerado'!E31:P31,"&gt;0"),3)),"")</f>
        <v/>
      </c>
      <c r="C31" s="13" t="str">
        <f aca="false">IFERROR(IF(COUNTIF('MRR Conglomerado'!F31:Q31,"&gt;0")=0,"",ROUND((SUM('MRR Conglomerado'!R31:AC31)/12)/AVERAGEIF('MRR Conglomerado'!F31:Q31,"&gt;0"),3)),"")</f>
        <v/>
      </c>
      <c r="D31" s="13" t="str">
        <f aca="false">IFERROR(IF(COUNTIF('MRR Conglomerado'!G31:R31,"&gt;0")=0,"",ROUND((SUM('MRR Conglomerado'!S31:AD31)/12)/AVERAGEIF('MRR Conglomerado'!G31:R31,"&gt;0"),3)),"")</f>
        <v/>
      </c>
      <c r="E31" s="13" t="str">
        <f aca="false">IFERROR(IF(COUNTIF('MRR Conglomerado'!H31:S31,"&gt;0")=0,"",ROUND((SUM('MRR Conglomerado'!T31:AE31)/12)/AVERAGEIF('MRR Conglomerado'!H31:S31,"&gt;0"),3)),"")</f>
        <v/>
      </c>
      <c r="F31" s="13" t="str">
        <f aca="false">IFERROR(IF(COUNTIF('MRR Conglomerado'!I31:T31,"&gt;0")=0,"",ROUND((SUM('MRR Conglomerado'!U31:AF31)/12)/AVERAGEIF('MRR Conglomerado'!I31:T31,"&gt;0"),3)),"")</f>
        <v/>
      </c>
      <c r="G31" s="13" t="str">
        <f aca="false">IFERROR(IF(COUNTIF('MRR Conglomerado'!J31:U31,"&gt;0")=0,"",ROUND((SUM('MRR Conglomerado'!V31:AG31)/12)/AVERAGEIF('MRR Conglomerado'!J31:U31,"&gt;0"),3)),"")</f>
        <v/>
      </c>
      <c r="H31" s="13" t="str">
        <f aca="false">IFERROR(IF(COUNTIF('MRR Conglomerado'!K31:V31,"&gt;0")=0,"",ROUND((SUM('MRR Conglomerado'!W31:AH31)/12)/AVERAGEIF('MRR Conglomerado'!K31:V31,"&gt;0"),3)),"")</f>
        <v/>
      </c>
      <c r="I31" s="13" t="str">
        <f aca="false">IFERROR(IF(COUNTIF('MRR Conglomerado'!L31:W31,"&gt;0")=0,"",ROUND((SUM('MRR Conglomerado'!X31:AI31)/12)/AVERAGEIF('MRR Conglomerado'!L31:W31,"&gt;0"),3)),"")</f>
        <v/>
      </c>
      <c r="J31" s="13" t="str">
        <f aca="false">IFERROR(IF(COUNTIF('MRR Conglomerado'!M31:X31,"&gt;0")=0,"",ROUND((SUM('MRR Conglomerado'!Y31:AJ31)/12)/AVERAGEIF('MRR Conglomerado'!M31:X31,"&gt;0"),3)),"")</f>
        <v/>
      </c>
      <c r="K31" s="13" t="n">
        <f aca="false">IFERROR(IF(COUNTIF('MRR Conglomerado'!N31:Y31,"&gt;0")=0,"",ROUND((SUM('MRR Conglomerado'!Z31:AK31)/12)/AVERAGEIF('MRR Conglomerado'!N31:Y31,"&gt;0"),3)),"")</f>
        <v>1.096</v>
      </c>
      <c r="L31" s="13" t="n">
        <f aca="false">IFERROR(IF(COUNTIF('MRR Conglomerado'!O31:Z31,"&gt;0")=0,"",ROUND((SUM('MRR Conglomerado'!AA31:AL31)/12)/AVERAGEIF('MRR Conglomerado'!O31:Z31,"&gt;0"),3)),"")</f>
        <v>1.095</v>
      </c>
      <c r="M31" s="13" t="n">
        <f aca="false">IFERROR(IF(COUNTIF('MRR Conglomerado'!P31:AA31,"&gt;0")=0,"",ROUND((SUM('MRR Conglomerado'!AB31:AM31)/12)/AVERAGEIF('MRR Conglomerado'!P31:AA31,"&gt;0"),3)),"")</f>
        <v>1.093</v>
      </c>
      <c r="N31" s="13" t="n">
        <f aca="false">IFERROR(IF(COUNTIF('MRR Conglomerado'!Q31:AB31,"&gt;0")=0,"",ROUND((SUM('MRR Conglomerado'!AC31:AN31)/12)/AVERAGEIF('MRR Conglomerado'!Q31:AB31,"&gt;0"),3)),"")</f>
        <v>0.972</v>
      </c>
      <c r="O31" s="13" t="n">
        <f aca="false">IFERROR(IF(COUNTIF('MRR Conglomerado'!R31:AC31,"&gt;0")=0,"",ROUND((SUM('MRR Conglomerado'!AD31:AO31)/12)/AVERAGEIF('MRR Conglomerado'!R31:AC31,"&gt;0"),3)),"")</f>
        <v>0.97</v>
      </c>
      <c r="P31" s="13" t="n">
        <f aca="false">IFERROR(IF(COUNTIF('MRR Conglomerado'!S31:AD31,"&gt;0")=0,"",ROUND((SUM('MRR Conglomerado'!AE31:AP31)/12)/AVERAGEIF('MRR Conglomerado'!S31:AD31,"&gt;0"),3)),"")</f>
        <v>0.943</v>
      </c>
      <c r="Q31" s="13" t="n">
        <f aca="false">IFERROR(IF(COUNTIF('MRR Conglomerado'!T31:AE31,"&gt;0")=0,"",ROUND((SUM('MRR Conglomerado'!AF31:AQ31)/12)/AVERAGEIF('MRR Conglomerado'!T31:AE31,"&gt;0"),3)),"")</f>
        <v>0.945</v>
      </c>
      <c r="R31" s="13" t="n">
        <f aca="false">IFERROR(IF(COUNTIF('MRR Conglomerado'!U31:AF31,"&gt;0")=0,"",ROUND((SUM('MRR Conglomerado'!AG31:AR31)/12)/AVERAGEIF('MRR Conglomerado'!U31:AF31,"&gt;0"),3)),"")</f>
        <v>0.948</v>
      </c>
      <c r="S31" s="13" t="n">
        <f aca="false">IFERROR(IF(COUNTIF('MRR Conglomerado'!V31:AG31,"&gt;0")=0,"",ROUND((SUM('MRR Conglomerado'!AH31:AS31)/12)/AVERAGEIF('MRR Conglomerado'!V31:AG31,"&gt;0"),3)),"")</f>
        <v>0.954</v>
      </c>
    </row>
    <row r="32" customFormat="false" ht="15" hidden="false" customHeight="false" outlineLevel="0" collapsed="false">
      <c r="A32" s="10" t="s">
        <v>124</v>
      </c>
      <c r="B32" s="13" t="str">
        <f aca="false">IFERROR(IF(COUNTIF('MRR Conglomerado'!E32:P32,"&gt;0")=0,"",ROUND((SUM('MRR Conglomerado'!Q32:AB32)/12)/AVERAGEIF('MRR Conglomerado'!E32:P32,"&gt;0"),3)),"")</f>
        <v/>
      </c>
      <c r="C32" s="13" t="str">
        <f aca="false">IFERROR(IF(COUNTIF('MRR Conglomerado'!F32:Q32,"&gt;0")=0,"",ROUND((SUM('MRR Conglomerado'!R32:AC32)/12)/AVERAGEIF('MRR Conglomerado'!F32:Q32,"&gt;0"),3)),"")</f>
        <v/>
      </c>
      <c r="D32" s="13" t="str">
        <f aca="false">IFERROR(IF(COUNTIF('MRR Conglomerado'!G32:R32,"&gt;0")=0,"",ROUND((SUM('MRR Conglomerado'!S32:AD32)/12)/AVERAGEIF('MRR Conglomerado'!G32:R32,"&gt;0"),3)),"")</f>
        <v/>
      </c>
      <c r="E32" s="13" t="n">
        <f aca="false">IFERROR(IF(COUNTIF('MRR Conglomerado'!H32:S32,"&gt;0")=0,"",ROUND((SUM('MRR Conglomerado'!T32:AE32)/12)/AVERAGEIF('MRR Conglomerado'!H32:S32,"&gt;0"),3)),"")</f>
        <v>0.781</v>
      </c>
      <c r="F32" s="13" t="n">
        <f aca="false">IFERROR(IF(COUNTIF('MRR Conglomerado'!I32:T32,"&gt;0")=0,"",ROUND((SUM('MRR Conglomerado'!U32:AF32)/12)/AVERAGEIF('MRR Conglomerado'!I32:T32,"&gt;0"),3)),"")</f>
        <v>0.736</v>
      </c>
      <c r="G32" s="13" t="n">
        <f aca="false">IFERROR(IF(COUNTIF('MRR Conglomerado'!J32:U32,"&gt;0")=0,"",ROUND((SUM('MRR Conglomerado'!V32:AG32)/12)/AVERAGEIF('MRR Conglomerado'!J32:U32,"&gt;0"),3)),"")</f>
        <v>0.755</v>
      </c>
      <c r="H32" s="13" t="n">
        <f aca="false">IFERROR(IF(COUNTIF('MRR Conglomerado'!K32:V32,"&gt;0")=0,"",ROUND((SUM('MRR Conglomerado'!W32:AH32)/12)/AVERAGEIF('MRR Conglomerado'!K32:V32,"&gt;0"),3)),"")</f>
        <v>0.751</v>
      </c>
      <c r="I32" s="13" t="n">
        <f aca="false">IFERROR(IF(COUNTIF('MRR Conglomerado'!L32:W32,"&gt;0")=0,"",ROUND((SUM('MRR Conglomerado'!X32:AI32)/12)/AVERAGEIF('MRR Conglomerado'!L32:W32,"&gt;0"),3)),"")</f>
        <v>0.712</v>
      </c>
      <c r="J32" s="13" t="n">
        <f aca="false">IFERROR(IF(COUNTIF('MRR Conglomerado'!M32:X32,"&gt;0")=0,"",ROUND((SUM('MRR Conglomerado'!Y32:AJ32)/12)/AVERAGEIF('MRR Conglomerado'!M32:X32,"&gt;0"),3)),"")</f>
        <v>0.744</v>
      </c>
      <c r="K32" s="13" t="n">
        <f aca="false">IFERROR(IF(COUNTIF('MRR Conglomerado'!N32:Y32,"&gt;0")=0,"",ROUND((SUM('MRR Conglomerado'!Z32:AK32)/12)/AVERAGEIF('MRR Conglomerado'!N32:Y32,"&gt;0"),3)),"")</f>
        <v>0.755</v>
      </c>
      <c r="L32" s="13" t="n">
        <f aca="false">IFERROR(IF(COUNTIF('MRR Conglomerado'!O32:Z32,"&gt;0")=0,"",ROUND((SUM('MRR Conglomerado'!AA32:AL32)/12)/AVERAGEIF('MRR Conglomerado'!O32:Z32,"&gt;0"),3)),"")</f>
        <v>0.715</v>
      </c>
      <c r="M32" s="13" t="n">
        <f aca="false">IFERROR(IF(COUNTIF('MRR Conglomerado'!P32:AA32,"&gt;0")=0,"",ROUND((SUM('MRR Conglomerado'!AB32:AM32)/12)/AVERAGEIF('MRR Conglomerado'!P32:AA32,"&gt;0"),3)),"")</f>
        <v>0.738</v>
      </c>
      <c r="N32" s="13" t="n">
        <f aca="false">IFERROR(IF(COUNTIF('MRR Conglomerado'!Q32:AB32,"&gt;0")=0,"",ROUND((SUM('MRR Conglomerado'!AC32:AN32)/12)/AVERAGEIF('MRR Conglomerado'!Q32:AB32,"&gt;0"),3)),"")</f>
        <v>0.746</v>
      </c>
      <c r="O32" s="13" t="n">
        <f aca="false">IFERROR(IF(COUNTIF('MRR Conglomerado'!R32:AC32,"&gt;0")=0,"",ROUND((SUM('MRR Conglomerado'!AD32:AO32)/12)/AVERAGEIF('MRR Conglomerado'!R32:AC32,"&gt;0"),3)),"")</f>
        <v>0.75</v>
      </c>
      <c r="P32" s="13" t="n">
        <f aca="false">IFERROR(IF(COUNTIF('MRR Conglomerado'!S32:AD32,"&gt;0")=0,"",ROUND((SUM('MRR Conglomerado'!AE32:AP32)/12)/AVERAGEIF('MRR Conglomerado'!S32:AD32,"&gt;0"),3)),"")</f>
        <v>0.759</v>
      </c>
      <c r="Q32" s="13" t="n">
        <f aca="false">IFERROR(IF(COUNTIF('MRR Conglomerado'!T32:AE32,"&gt;0")=0,"",ROUND((SUM('MRR Conglomerado'!AF32:AQ32)/12)/AVERAGEIF('MRR Conglomerado'!T32:AE32,"&gt;0"),3)),"")</f>
        <v>0.793</v>
      </c>
      <c r="R32" s="13" t="n">
        <f aca="false">IFERROR(IF(COUNTIF('MRR Conglomerado'!U32:AF32,"&gt;0")=0,"",ROUND((SUM('MRR Conglomerado'!AG32:AR32)/12)/AVERAGEIF('MRR Conglomerado'!U32:AF32,"&gt;0"),3)),"")</f>
        <v>0.823</v>
      </c>
      <c r="S32" s="13" t="n">
        <f aca="false">IFERROR(IF(COUNTIF('MRR Conglomerado'!V32:AG32,"&gt;0")=0,"",ROUND((SUM('MRR Conglomerado'!AH32:AS32)/12)/AVERAGEIF('MRR Conglomerado'!V32:AG32,"&gt;0"),3)),"")</f>
        <v>0.836</v>
      </c>
    </row>
    <row r="33" customFormat="false" ht="15" hidden="false" customHeight="false" outlineLevel="0" collapsed="false">
      <c r="A33" s="10" t="s">
        <v>126</v>
      </c>
      <c r="B33" s="13" t="str">
        <f aca="false">IFERROR(IF(COUNTIF('MRR Conglomerado'!E33:P33,"&gt;0")=0,"",ROUND((SUM('MRR Conglomerado'!Q33:AB33)/12)/AVERAGEIF('MRR Conglomerado'!E33:P33,"&gt;0"),3)),"")</f>
        <v/>
      </c>
      <c r="C33" s="13" t="str">
        <f aca="false">IFERROR(IF(COUNTIF('MRR Conglomerado'!F33:Q33,"&gt;0")=0,"",ROUND((SUM('MRR Conglomerado'!R33:AC33)/12)/AVERAGEIF('MRR Conglomerado'!F33:Q33,"&gt;0"),3)),"")</f>
        <v/>
      </c>
      <c r="D33" s="13" t="str">
        <f aca="false">IFERROR(IF(COUNTIF('MRR Conglomerado'!G33:R33,"&gt;0")=0,"",ROUND((SUM('MRR Conglomerado'!S33:AD33)/12)/AVERAGEIF('MRR Conglomerado'!G33:R33,"&gt;0"),3)),"")</f>
        <v/>
      </c>
      <c r="E33" s="13" t="str">
        <f aca="false">IFERROR(IF(COUNTIF('MRR Conglomerado'!H33:S33,"&gt;0")=0,"",ROUND((SUM('MRR Conglomerado'!T33:AE33)/12)/AVERAGEIF('MRR Conglomerado'!H33:S33,"&gt;0"),3)),"")</f>
        <v/>
      </c>
      <c r="F33" s="13" t="str">
        <f aca="false">IFERROR(IF(COUNTIF('MRR Conglomerado'!I33:T33,"&gt;0")=0,"",ROUND((SUM('MRR Conglomerado'!U33:AF33)/12)/AVERAGEIF('MRR Conglomerado'!I33:T33,"&gt;0"),3)),"")</f>
        <v/>
      </c>
      <c r="G33" s="13" t="str">
        <f aca="false">IFERROR(IF(COUNTIF('MRR Conglomerado'!J33:U33,"&gt;0")=0,"",ROUND((SUM('MRR Conglomerado'!V33:AG33)/12)/AVERAGEIF('MRR Conglomerado'!J33:U33,"&gt;0"),3)),"")</f>
        <v/>
      </c>
      <c r="H33" s="13" t="str">
        <f aca="false">IFERROR(IF(COUNTIF('MRR Conglomerado'!K33:V33,"&gt;0")=0,"",ROUND((SUM('MRR Conglomerado'!W33:AH33)/12)/AVERAGEIF('MRR Conglomerado'!K33:V33,"&gt;0"),3)),"")</f>
        <v/>
      </c>
      <c r="I33" s="13" t="str">
        <f aca="false">IFERROR(IF(COUNTIF('MRR Conglomerado'!L33:W33,"&gt;0")=0,"",ROUND((SUM('MRR Conglomerado'!X33:AI33)/12)/AVERAGEIF('MRR Conglomerado'!L33:W33,"&gt;0"),3)),"")</f>
        <v/>
      </c>
      <c r="J33" s="13" t="str">
        <f aca="false">IFERROR(IF(COUNTIF('MRR Conglomerado'!M33:X33,"&gt;0")=0,"",ROUND((SUM('MRR Conglomerado'!Y33:AJ33)/12)/AVERAGEIF('MRR Conglomerado'!M33:X33,"&gt;0"),3)),"")</f>
        <v/>
      </c>
      <c r="K33" s="13" t="str">
        <f aca="false">IFERROR(IF(COUNTIF('MRR Conglomerado'!N33:Y33,"&gt;0")=0,"",ROUND((SUM('MRR Conglomerado'!Z33:AK33)/12)/AVERAGEIF('MRR Conglomerado'!N33:Y33,"&gt;0"),3)),"")</f>
        <v/>
      </c>
      <c r="L33" s="13" t="str">
        <f aca="false">IFERROR(IF(COUNTIF('MRR Conglomerado'!O33:Z33,"&gt;0")=0,"",ROUND((SUM('MRR Conglomerado'!AA33:AL33)/12)/AVERAGEIF('MRR Conglomerado'!O33:Z33,"&gt;0"),3)),"")</f>
        <v/>
      </c>
      <c r="M33" s="13" t="str">
        <f aca="false">IFERROR(IF(COUNTIF('MRR Conglomerado'!P33:AA33,"&gt;0")=0,"",ROUND((SUM('MRR Conglomerado'!AB33:AM33)/12)/AVERAGEIF('MRR Conglomerado'!P33:AA33,"&gt;0"),3)),"")</f>
        <v/>
      </c>
      <c r="N33" s="13" t="str">
        <f aca="false">IFERROR(IF(COUNTIF('MRR Conglomerado'!Q33:AB33,"&gt;0")=0,"",ROUND((SUM('MRR Conglomerado'!AC33:AN33)/12)/AVERAGEIF('MRR Conglomerado'!Q33:AB33,"&gt;0"),3)),"")</f>
        <v/>
      </c>
      <c r="O33" s="13" t="str">
        <f aca="false">IFERROR(IF(COUNTIF('MRR Conglomerado'!R33:AC33,"&gt;0")=0,"",ROUND((SUM('MRR Conglomerado'!AD33:AO33)/12)/AVERAGEIF('MRR Conglomerado'!R33:AC33,"&gt;0"),3)),"")</f>
        <v/>
      </c>
      <c r="P33" s="13" t="str">
        <f aca="false">IFERROR(IF(COUNTIF('MRR Conglomerado'!S33:AD33,"&gt;0")=0,"",ROUND((SUM('MRR Conglomerado'!AE33:AP33)/12)/AVERAGEIF('MRR Conglomerado'!S33:AD33,"&gt;0"),3)),"")</f>
        <v/>
      </c>
      <c r="Q33" s="13" t="str">
        <f aca="false">IFERROR(IF(COUNTIF('MRR Conglomerado'!T33:AE33,"&gt;0")=0,"",ROUND((SUM('MRR Conglomerado'!AF33:AQ33)/12)/AVERAGEIF('MRR Conglomerado'!T33:AE33,"&gt;0"),3)),"")</f>
        <v/>
      </c>
      <c r="R33" s="13" t="str">
        <f aca="false">IFERROR(IF(COUNTIF('MRR Conglomerado'!U33:AF33,"&gt;0")=0,"",ROUND((SUM('MRR Conglomerado'!AG33:AR33)/12)/AVERAGEIF('MRR Conglomerado'!U33:AF33,"&gt;0"),3)),"")</f>
        <v/>
      </c>
      <c r="S33" s="13" t="str">
        <f aca="false">IFERROR(IF(COUNTIF('MRR Conglomerado'!V33:AG33,"&gt;0")=0,"",ROUND((SUM('MRR Conglomerado'!AH33:AS33)/12)/AVERAGEIF('MRR Conglomerado'!V33:AG33,"&gt;0"),3)),"")</f>
        <v/>
      </c>
    </row>
    <row r="34" customFormat="false" ht="15" hidden="false" customHeight="false" outlineLevel="0" collapsed="false">
      <c r="A34" s="10" t="s">
        <v>128</v>
      </c>
      <c r="B34" s="13" t="str">
        <f aca="false">IFERROR(IF(COUNTIF('MRR Conglomerado'!E34:P34,"&gt;0")=0,"",ROUND((SUM('MRR Conglomerado'!Q34:AB34)/12)/AVERAGEIF('MRR Conglomerado'!E34:P34,"&gt;0"),3)),"")</f>
        <v/>
      </c>
      <c r="C34" s="13" t="str">
        <f aca="false">IFERROR(IF(COUNTIF('MRR Conglomerado'!F34:Q34,"&gt;0")=0,"",ROUND((SUM('MRR Conglomerado'!R34:AC34)/12)/AVERAGEIF('MRR Conglomerado'!F34:Q34,"&gt;0"),3)),"")</f>
        <v/>
      </c>
      <c r="D34" s="13" t="str">
        <f aca="false">IFERROR(IF(COUNTIF('MRR Conglomerado'!G34:R34,"&gt;0")=0,"",ROUND((SUM('MRR Conglomerado'!S34:AD34)/12)/AVERAGEIF('MRR Conglomerado'!G34:R34,"&gt;0"),3)),"")</f>
        <v/>
      </c>
      <c r="E34" s="13" t="str">
        <f aca="false">IFERROR(IF(COUNTIF('MRR Conglomerado'!H34:S34,"&gt;0")=0,"",ROUND((SUM('MRR Conglomerado'!T34:AE34)/12)/AVERAGEIF('MRR Conglomerado'!H34:S34,"&gt;0"),3)),"")</f>
        <v/>
      </c>
      <c r="F34" s="13" t="str">
        <f aca="false">IFERROR(IF(COUNTIF('MRR Conglomerado'!I34:T34,"&gt;0")=0,"",ROUND((SUM('MRR Conglomerado'!U34:AF34)/12)/AVERAGEIF('MRR Conglomerado'!I34:T34,"&gt;0"),3)),"")</f>
        <v/>
      </c>
      <c r="G34" s="13" t="str">
        <f aca="false">IFERROR(IF(COUNTIF('MRR Conglomerado'!J34:U34,"&gt;0")=0,"",ROUND((SUM('MRR Conglomerado'!V34:AG34)/12)/AVERAGEIF('MRR Conglomerado'!J34:U34,"&gt;0"),3)),"")</f>
        <v/>
      </c>
      <c r="H34" s="13" t="str">
        <f aca="false">IFERROR(IF(COUNTIF('MRR Conglomerado'!K34:V34,"&gt;0")=0,"",ROUND((SUM('MRR Conglomerado'!W34:AH34)/12)/AVERAGEIF('MRR Conglomerado'!K34:V34,"&gt;0"),3)),"")</f>
        <v/>
      </c>
      <c r="I34" s="13" t="str">
        <f aca="false">IFERROR(IF(COUNTIF('MRR Conglomerado'!L34:W34,"&gt;0")=0,"",ROUND((SUM('MRR Conglomerado'!X34:AI34)/12)/AVERAGEIF('MRR Conglomerado'!L34:W34,"&gt;0"),3)),"")</f>
        <v/>
      </c>
      <c r="J34" s="13" t="str">
        <f aca="false">IFERROR(IF(COUNTIF('MRR Conglomerado'!M34:X34,"&gt;0")=0,"",ROUND((SUM('MRR Conglomerado'!Y34:AJ34)/12)/AVERAGEIF('MRR Conglomerado'!M34:X34,"&gt;0"),3)),"")</f>
        <v/>
      </c>
      <c r="K34" s="13" t="str">
        <f aca="false">IFERROR(IF(COUNTIF('MRR Conglomerado'!N34:Y34,"&gt;0")=0,"",ROUND((SUM('MRR Conglomerado'!Z34:AK34)/12)/AVERAGEIF('MRR Conglomerado'!N34:Y34,"&gt;0"),3)),"")</f>
        <v/>
      </c>
      <c r="L34" s="13" t="str">
        <f aca="false">IFERROR(IF(COUNTIF('MRR Conglomerado'!O34:Z34,"&gt;0")=0,"",ROUND((SUM('MRR Conglomerado'!AA34:AL34)/12)/AVERAGEIF('MRR Conglomerado'!O34:Z34,"&gt;0"),3)),"")</f>
        <v/>
      </c>
      <c r="M34" s="13" t="str">
        <f aca="false">IFERROR(IF(COUNTIF('MRR Conglomerado'!P34:AA34,"&gt;0")=0,"",ROUND((SUM('MRR Conglomerado'!AB34:AM34)/12)/AVERAGEIF('MRR Conglomerado'!P34:AA34,"&gt;0"),3)),"")</f>
        <v/>
      </c>
      <c r="N34" s="13" t="str">
        <f aca="false">IFERROR(IF(COUNTIF('MRR Conglomerado'!Q34:AB34,"&gt;0")=0,"",ROUND((SUM('MRR Conglomerado'!AC34:AN34)/12)/AVERAGEIF('MRR Conglomerado'!Q34:AB34,"&gt;0"),3)),"")</f>
        <v/>
      </c>
      <c r="O34" s="13" t="str">
        <f aca="false">IFERROR(IF(COUNTIF('MRR Conglomerado'!R34:AC34,"&gt;0")=0,"",ROUND((SUM('MRR Conglomerado'!AD34:AO34)/12)/AVERAGEIF('MRR Conglomerado'!R34:AC34,"&gt;0"),3)),"")</f>
        <v/>
      </c>
      <c r="P34" s="13" t="str">
        <f aca="false">IFERROR(IF(COUNTIF('MRR Conglomerado'!S34:AD34,"&gt;0")=0,"",ROUND((SUM('MRR Conglomerado'!AE34:AP34)/12)/AVERAGEIF('MRR Conglomerado'!S34:AD34,"&gt;0"),3)),"")</f>
        <v/>
      </c>
      <c r="Q34" s="13" t="str">
        <f aca="false">IFERROR(IF(COUNTIF('MRR Conglomerado'!T34:AE34,"&gt;0")=0,"",ROUND((SUM('MRR Conglomerado'!AF34:AQ34)/12)/AVERAGEIF('MRR Conglomerado'!T34:AE34,"&gt;0"),3)),"")</f>
        <v/>
      </c>
      <c r="R34" s="13" t="str">
        <f aca="false">IFERROR(IF(COUNTIF('MRR Conglomerado'!U34:AF34,"&gt;0")=0,"",ROUND((SUM('MRR Conglomerado'!AG34:AR34)/12)/AVERAGEIF('MRR Conglomerado'!U34:AF34,"&gt;0"),3)),"")</f>
        <v/>
      </c>
      <c r="S34" s="13" t="str">
        <f aca="false">IFERROR(IF(COUNTIF('MRR Conglomerado'!V34:AG34,"&gt;0")=0,"",ROUND((SUM('MRR Conglomerado'!AH34:AS34)/12)/AVERAGEIF('MRR Conglomerado'!V34:AG34,"&gt;0"),3)),"")</f>
        <v/>
      </c>
    </row>
    <row r="35" customFormat="false" ht="15" hidden="false" customHeight="false" outlineLevel="0" collapsed="false">
      <c r="A35" s="10" t="s">
        <v>130</v>
      </c>
      <c r="B35" s="13" t="str">
        <f aca="false">IFERROR(IF(COUNTIF('MRR Conglomerado'!E35:P35,"&gt;0")=0,"",ROUND((SUM('MRR Conglomerado'!Q35:AB35)/12)/AVERAGEIF('MRR Conglomerado'!E35:P35,"&gt;0"),3)),"")</f>
        <v/>
      </c>
      <c r="C35" s="13" t="str">
        <f aca="false">IFERROR(IF(COUNTIF('MRR Conglomerado'!F35:Q35,"&gt;0")=0,"",ROUND((SUM('MRR Conglomerado'!R35:AC35)/12)/AVERAGEIF('MRR Conglomerado'!F35:Q35,"&gt;0"),3)),"")</f>
        <v/>
      </c>
      <c r="D35" s="13" t="str">
        <f aca="false">IFERROR(IF(COUNTIF('MRR Conglomerado'!G35:R35,"&gt;0")=0,"",ROUND((SUM('MRR Conglomerado'!S35:AD35)/12)/AVERAGEIF('MRR Conglomerado'!G35:R35,"&gt;0"),3)),"")</f>
        <v/>
      </c>
      <c r="E35" s="13" t="str">
        <f aca="false">IFERROR(IF(COUNTIF('MRR Conglomerado'!H35:S35,"&gt;0")=0,"",ROUND((SUM('MRR Conglomerado'!T35:AE35)/12)/AVERAGEIF('MRR Conglomerado'!H35:S35,"&gt;0"),3)),"")</f>
        <v/>
      </c>
      <c r="F35" s="13" t="str">
        <f aca="false">IFERROR(IF(COUNTIF('MRR Conglomerado'!I35:T35,"&gt;0")=0,"",ROUND((SUM('MRR Conglomerado'!U35:AF35)/12)/AVERAGEIF('MRR Conglomerado'!I35:T35,"&gt;0"),3)),"")</f>
        <v/>
      </c>
      <c r="G35" s="13" t="str">
        <f aca="false">IFERROR(IF(COUNTIF('MRR Conglomerado'!J35:U35,"&gt;0")=0,"",ROUND((SUM('MRR Conglomerado'!V35:AG35)/12)/AVERAGEIF('MRR Conglomerado'!J35:U35,"&gt;0"),3)),"")</f>
        <v/>
      </c>
      <c r="H35" s="13" t="str">
        <f aca="false">IFERROR(IF(COUNTIF('MRR Conglomerado'!K35:V35,"&gt;0")=0,"",ROUND((SUM('MRR Conglomerado'!W35:AH35)/12)/AVERAGEIF('MRR Conglomerado'!K35:V35,"&gt;0"),3)),"")</f>
        <v/>
      </c>
      <c r="I35" s="13" t="str">
        <f aca="false">IFERROR(IF(COUNTIF('MRR Conglomerado'!L35:W35,"&gt;0")=0,"",ROUND((SUM('MRR Conglomerado'!X35:AI35)/12)/AVERAGEIF('MRR Conglomerado'!L35:W35,"&gt;0"),3)),"")</f>
        <v/>
      </c>
      <c r="J35" s="13" t="str">
        <f aca="false">IFERROR(IF(COUNTIF('MRR Conglomerado'!M35:X35,"&gt;0")=0,"",ROUND((SUM('MRR Conglomerado'!Y35:AJ35)/12)/AVERAGEIF('MRR Conglomerado'!M35:X35,"&gt;0"),3)),"")</f>
        <v/>
      </c>
      <c r="K35" s="13" t="str">
        <f aca="false">IFERROR(IF(COUNTIF('MRR Conglomerado'!N35:Y35,"&gt;0")=0,"",ROUND((SUM('MRR Conglomerado'!Z35:AK35)/12)/AVERAGEIF('MRR Conglomerado'!N35:Y35,"&gt;0"),3)),"")</f>
        <v/>
      </c>
      <c r="L35" s="13" t="str">
        <f aca="false">IFERROR(IF(COUNTIF('MRR Conglomerado'!O35:Z35,"&gt;0")=0,"",ROUND((SUM('MRR Conglomerado'!AA35:AL35)/12)/AVERAGEIF('MRR Conglomerado'!O35:Z35,"&gt;0"),3)),"")</f>
        <v/>
      </c>
      <c r="M35" s="13" t="str">
        <f aca="false">IFERROR(IF(COUNTIF('MRR Conglomerado'!P35:AA35,"&gt;0")=0,"",ROUND((SUM('MRR Conglomerado'!AB35:AM35)/12)/AVERAGEIF('MRR Conglomerado'!P35:AA35,"&gt;0"),3)),"")</f>
        <v/>
      </c>
      <c r="N35" s="13" t="str">
        <f aca="false">IFERROR(IF(COUNTIF('MRR Conglomerado'!Q35:AB35,"&gt;0")=0,"",ROUND((SUM('MRR Conglomerado'!AC35:AN35)/12)/AVERAGEIF('MRR Conglomerado'!Q35:AB35,"&gt;0"),3)),"")</f>
        <v/>
      </c>
      <c r="O35" s="13" t="str">
        <f aca="false">IFERROR(IF(COUNTIF('MRR Conglomerado'!R35:AC35,"&gt;0")=0,"",ROUND((SUM('MRR Conglomerado'!AD35:AO35)/12)/AVERAGEIF('MRR Conglomerado'!R35:AC35,"&gt;0"),3)),"")</f>
        <v/>
      </c>
      <c r="P35" s="13" t="n">
        <f aca="false">IFERROR(IF(COUNTIF('MRR Conglomerado'!S35:AD35,"&gt;0")=0,"",ROUND((SUM('MRR Conglomerado'!AE35:AP35)/12)/AVERAGEIF('MRR Conglomerado'!S35:AD35,"&gt;0"),3)),"")</f>
        <v>0.79</v>
      </c>
      <c r="Q35" s="13" t="n">
        <f aca="false">IFERROR(IF(COUNTIF('MRR Conglomerado'!T35:AE35,"&gt;0")=0,"",ROUND((SUM('MRR Conglomerado'!AF35:AQ35)/12)/AVERAGEIF('MRR Conglomerado'!T35:AE35,"&gt;0"),3)),"")</f>
        <v>0.801</v>
      </c>
      <c r="R35" s="13" t="n">
        <f aca="false">IFERROR(IF(COUNTIF('MRR Conglomerado'!U35:AF35,"&gt;0")=0,"",ROUND((SUM('MRR Conglomerado'!AG35:AR35)/12)/AVERAGEIF('MRR Conglomerado'!U35:AF35,"&gt;0"),3)),"")</f>
        <v>0.818</v>
      </c>
      <c r="S35" s="13" t="n">
        <f aca="false">IFERROR(IF(COUNTIF('MRR Conglomerado'!V35:AG35,"&gt;0")=0,"",ROUND((SUM('MRR Conglomerado'!AH35:AS35)/12)/AVERAGEIF('MRR Conglomerado'!V35:AG35,"&gt;0"),3)),"")</f>
        <v>0.84</v>
      </c>
    </row>
    <row r="36" customFormat="false" ht="15" hidden="false" customHeight="false" outlineLevel="0" collapsed="false">
      <c r="A36" s="10" t="s">
        <v>132</v>
      </c>
      <c r="B36" s="13" t="str">
        <f aca="false">IFERROR(IF(COUNTIF('MRR Conglomerado'!E36:P36,"&gt;0")=0,"",ROUND((SUM('MRR Conglomerado'!Q36:AB36)/12)/AVERAGEIF('MRR Conglomerado'!E36:P36,"&gt;0"),3)),"")</f>
        <v/>
      </c>
      <c r="C36" s="13" t="str">
        <f aca="false">IFERROR(IF(COUNTIF('MRR Conglomerado'!F36:Q36,"&gt;0")=0,"",ROUND((SUM('MRR Conglomerado'!R36:AC36)/12)/AVERAGEIF('MRR Conglomerado'!F36:Q36,"&gt;0"),3)),"")</f>
        <v/>
      </c>
      <c r="D36" s="13" t="str">
        <f aca="false">IFERROR(IF(COUNTIF('MRR Conglomerado'!G36:R36,"&gt;0")=0,"",ROUND((SUM('MRR Conglomerado'!S36:AD36)/12)/AVERAGEIF('MRR Conglomerado'!G36:R36,"&gt;0"),3)),"")</f>
        <v/>
      </c>
      <c r="E36" s="13" t="str">
        <f aca="false">IFERROR(IF(COUNTIF('MRR Conglomerado'!H36:S36,"&gt;0")=0,"",ROUND((SUM('MRR Conglomerado'!T36:AE36)/12)/AVERAGEIF('MRR Conglomerado'!H36:S36,"&gt;0"),3)),"")</f>
        <v/>
      </c>
      <c r="F36" s="13" t="str">
        <f aca="false">IFERROR(IF(COUNTIF('MRR Conglomerado'!I36:T36,"&gt;0")=0,"",ROUND((SUM('MRR Conglomerado'!U36:AF36)/12)/AVERAGEIF('MRR Conglomerado'!I36:T36,"&gt;0"),3)),"")</f>
        <v/>
      </c>
      <c r="G36" s="13" t="str">
        <f aca="false">IFERROR(IF(COUNTIF('MRR Conglomerado'!J36:U36,"&gt;0")=0,"",ROUND((SUM('MRR Conglomerado'!V36:AG36)/12)/AVERAGEIF('MRR Conglomerado'!J36:U36,"&gt;0"),3)),"")</f>
        <v/>
      </c>
      <c r="H36" s="13" t="str">
        <f aca="false">IFERROR(IF(COUNTIF('MRR Conglomerado'!K36:V36,"&gt;0")=0,"",ROUND((SUM('MRR Conglomerado'!W36:AH36)/12)/AVERAGEIF('MRR Conglomerado'!K36:V36,"&gt;0"),3)),"")</f>
        <v/>
      </c>
      <c r="I36" s="13" t="str">
        <f aca="false">IFERROR(IF(COUNTIF('MRR Conglomerado'!L36:W36,"&gt;0")=0,"",ROUND((SUM('MRR Conglomerado'!X36:AI36)/12)/AVERAGEIF('MRR Conglomerado'!L36:W36,"&gt;0"),3)),"")</f>
        <v/>
      </c>
      <c r="J36" s="13" t="str">
        <f aca="false">IFERROR(IF(COUNTIF('MRR Conglomerado'!M36:X36,"&gt;0")=0,"",ROUND((SUM('MRR Conglomerado'!Y36:AJ36)/12)/AVERAGEIF('MRR Conglomerado'!M36:X36,"&gt;0"),3)),"")</f>
        <v/>
      </c>
      <c r="K36" s="13" t="str">
        <f aca="false">IFERROR(IF(COUNTIF('MRR Conglomerado'!N36:Y36,"&gt;0")=0,"",ROUND((SUM('MRR Conglomerado'!Z36:AK36)/12)/AVERAGEIF('MRR Conglomerado'!N36:Y36,"&gt;0"),3)),"")</f>
        <v/>
      </c>
      <c r="L36" s="13" t="str">
        <f aca="false">IFERROR(IF(COUNTIF('MRR Conglomerado'!O36:Z36,"&gt;0")=0,"",ROUND((SUM('MRR Conglomerado'!AA36:AL36)/12)/AVERAGEIF('MRR Conglomerado'!O36:Z36,"&gt;0"),3)),"")</f>
        <v/>
      </c>
      <c r="M36" s="13" t="str">
        <f aca="false">IFERROR(IF(COUNTIF('MRR Conglomerado'!P36:AA36,"&gt;0")=0,"",ROUND((SUM('MRR Conglomerado'!AB36:AM36)/12)/AVERAGEIF('MRR Conglomerado'!P36:AA36,"&gt;0"),3)),"")</f>
        <v/>
      </c>
      <c r="N36" s="13" t="str">
        <f aca="false">IFERROR(IF(COUNTIF('MRR Conglomerado'!Q36:AB36,"&gt;0")=0,"",ROUND((SUM('MRR Conglomerado'!AC36:AN36)/12)/AVERAGEIF('MRR Conglomerado'!Q36:AB36,"&gt;0"),3)),"")</f>
        <v/>
      </c>
      <c r="O36" s="13" t="str">
        <f aca="false">IFERROR(IF(COUNTIF('MRR Conglomerado'!R36:AC36,"&gt;0")=0,"",ROUND((SUM('MRR Conglomerado'!AD36:AO36)/12)/AVERAGEIF('MRR Conglomerado'!R36:AC36,"&gt;0"),3)),"")</f>
        <v/>
      </c>
      <c r="P36" s="13" t="str">
        <f aca="false">IFERROR(IF(COUNTIF('MRR Conglomerado'!S36:AD36,"&gt;0")=0,"",ROUND((SUM('MRR Conglomerado'!AE36:AP36)/12)/AVERAGEIF('MRR Conglomerado'!S36:AD36,"&gt;0"),3)),"")</f>
        <v/>
      </c>
      <c r="Q36" s="13" t="str">
        <f aca="false">IFERROR(IF(COUNTIF('MRR Conglomerado'!T36:AE36,"&gt;0")=0,"",ROUND((SUM('MRR Conglomerado'!AF36:AQ36)/12)/AVERAGEIF('MRR Conglomerado'!T36:AE36,"&gt;0"),3)),"")</f>
        <v/>
      </c>
      <c r="R36" s="13" t="str">
        <f aca="false">IFERROR(IF(COUNTIF('MRR Conglomerado'!U36:AF36,"&gt;0")=0,"",ROUND((SUM('MRR Conglomerado'!AG36:AR36)/12)/AVERAGEIF('MRR Conglomerado'!U36:AF36,"&gt;0"),3)),"")</f>
        <v/>
      </c>
      <c r="S36" s="13" t="str">
        <f aca="false">IFERROR(IF(COUNTIF('MRR Conglomerado'!V36:AG36,"&gt;0")=0,"",ROUND((SUM('MRR Conglomerado'!AH36:AS36)/12)/AVERAGEIF('MRR Conglomerado'!V36:AG36,"&gt;0"),3)),"")</f>
        <v/>
      </c>
    </row>
    <row r="37" customFormat="false" ht="15" hidden="false" customHeight="false" outlineLevel="0" collapsed="false">
      <c r="A37" s="10" t="s">
        <v>134</v>
      </c>
      <c r="B37" s="13" t="str">
        <f aca="false">IFERROR(IF(COUNTIF('MRR Conglomerado'!E37:P37,"&gt;0")=0,"",ROUND((SUM('MRR Conglomerado'!Q37:AB37)/12)/AVERAGEIF('MRR Conglomerado'!E37:P37,"&gt;0"),3)),"")</f>
        <v/>
      </c>
      <c r="C37" s="13" t="str">
        <f aca="false">IFERROR(IF(COUNTIF('MRR Conglomerado'!F37:Q37,"&gt;0")=0,"",ROUND((SUM('MRR Conglomerado'!R37:AC37)/12)/AVERAGEIF('MRR Conglomerado'!F37:Q37,"&gt;0"),3)),"")</f>
        <v/>
      </c>
      <c r="D37" s="13" t="str">
        <f aca="false">IFERROR(IF(COUNTIF('MRR Conglomerado'!G37:R37,"&gt;0")=0,"",ROUND((SUM('MRR Conglomerado'!S37:AD37)/12)/AVERAGEIF('MRR Conglomerado'!G37:R37,"&gt;0"),3)),"")</f>
        <v/>
      </c>
      <c r="E37" s="13" t="str">
        <f aca="false">IFERROR(IF(COUNTIF('MRR Conglomerado'!H37:S37,"&gt;0")=0,"",ROUND((SUM('MRR Conglomerado'!T37:AE37)/12)/AVERAGEIF('MRR Conglomerado'!H37:S37,"&gt;0"),3)),"")</f>
        <v/>
      </c>
      <c r="F37" s="13" t="str">
        <f aca="false">IFERROR(IF(COUNTIF('MRR Conglomerado'!I37:T37,"&gt;0")=0,"",ROUND((SUM('MRR Conglomerado'!U37:AF37)/12)/AVERAGEIF('MRR Conglomerado'!I37:T37,"&gt;0"),3)),"")</f>
        <v/>
      </c>
      <c r="G37" s="13" t="str">
        <f aca="false">IFERROR(IF(COUNTIF('MRR Conglomerado'!J37:U37,"&gt;0")=0,"",ROUND((SUM('MRR Conglomerado'!V37:AG37)/12)/AVERAGEIF('MRR Conglomerado'!J37:U37,"&gt;0"),3)),"")</f>
        <v/>
      </c>
      <c r="H37" s="13" t="str">
        <f aca="false">IFERROR(IF(COUNTIF('MRR Conglomerado'!K37:V37,"&gt;0")=0,"",ROUND((SUM('MRR Conglomerado'!W37:AH37)/12)/AVERAGEIF('MRR Conglomerado'!K37:V37,"&gt;0"),3)),"")</f>
        <v/>
      </c>
      <c r="I37" s="13" t="str">
        <f aca="false">IFERROR(IF(COUNTIF('MRR Conglomerado'!L37:W37,"&gt;0")=0,"",ROUND((SUM('MRR Conglomerado'!X37:AI37)/12)/AVERAGEIF('MRR Conglomerado'!L37:W37,"&gt;0"),3)),"")</f>
        <v/>
      </c>
      <c r="J37" s="13" t="str">
        <f aca="false">IFERROR(IF(COUNTIF('MRR Conglomerado'!M37:X37,"&gt;0")=0,"",ROUND((SUM('MRR Conglomerado'!Y37:AJ37)/12)/AVERAGEIF('MRR Conglomerado'!M37:X37,"&gt;0"),3)),"")</f>
        <v/>
      </c>
      <c r="K37" s="13" t="str">
        <f aca="false">IFERROR(IF(COUNTIF('MRR Conglomerado'!N37:Y37,"&gt;0")=0,"",ROUND((SUM('MRR Conglomerado'!Z37:AK37)/12)/AVERAGEIF('MRR Conglomerado'!N37:Y37,"&gt;0"),3)),"")</f>
        <v/>
      </c>
      <c r="L37" s="13" t="str">
        <f aca="false">IFERROR(IF(COUNTIF('MRR Conglomerado'!O37:Z37,"&gt;0")=0,"",ROUND((SUM('MRR Conglomerado'!AA37:AL37)/12)/AVERAGEIF('MRR Conglomerado'!O37:Z37,"&gt;0"),3)),"")</f>
        <v/>
      </c>
      <c r="M37" s="13" t="str">
        <f aca="false">IFERROR(IF(COUNTIF('MRR Conglomerado'!P37:AA37,"&gt;0")=0,"",ROUND((SUM('MRR Conglomerado'!AB37:AM37)/12)/AVERAGEIF('MRR Conglomerado'!P37:AA37,"&gt;0"),3)),"")</f>
        <v/>
      </c>
      <c r="N37" s="13" t="str">
        <f aca="false">IFERROR(IF(COUNTIF('MRR Conglomerado'!Q37:AB37,"&gt;0")=0,"",ROUND((SUM('MRR Conglomerado'!AC37:AN37)/12)/AVERAGEIF('MRR Conglomerado'!Q37:AB37,"&gt;0"),3)),"")</f>
        <v/>
      </c>
      <c r="O37" s="13" t="str">
        <f aca="false">IFERROR(IF(COUNTIF('MRR Conglomerado'!R37:AC37,"&gt;0")=0,"",ROUND((SUM('MRR Conglomerado'!AD37:AO37)/12)/AVERAGEIF('MRR Conglomerado'!R37:AC37,"&gt;0"),3)),"")</f>
        <v/>
      </c>
      <c r="P37" s="13" t="str">
        <f aca="false">IFERROR(IF(COUNTIF('MRR Conglomerado'!S37:AD37,"&gt;0")=0,"",ROUND((SUM('MRR Conglomerado'!AE37:AP37)/12)/AVERAGEIF('MRR Conglomerado'!S37:AD37,"&gt;0"),3)),"")</f>
        <v/>
      </c>
      <c r="Q37" s="13" t="str">
        <f aca="false">IFERROR(IF(COUNTIF('MRR Conglomerado'!T37:AE37,"&gt;0")=0,"",ROUND((SUM('MRR Conglomerado'!AF37:AQ37)/12)/AVERAGEIF('MRR Conglomerado'!T37:AE37,"&gt;0"),3)),"")</f>
        <v/>
      </c>
      <c r="R37" s="13" t="str">
        <f aca="false">IFERROR(IF(COUNTIF('MRR Conglomerado'!U37:AF37,"&gt;0")=0,"",ROUND((SUM('MRR Conglomerado'!AG37:AR37)/12)/AVERAGEIF('MRR Conglomerado'!U37:AF37,"&gt;0"),3)),"")</f>
        <v/>
      </c>
      <c r="S37" s="13" t="str">
        <f aca="false">IFERROR(IF(COUNTIF('MRR Conglomerado'!V37:AG37,"&gt;0")=0,"",ROUND((SUM('MRR Conglomerado'!AH37:AS37)/12)/AVERAGEIF('MRR Conglomerado'!V37:AG37,"&gt;0"),3)),"")</f>
        <v/>
      </c>
    </row>
    <row r="38" customFormat="false" ht="15" hidden="false" customHeight="false" outlineLevel="0" collapsed="false">
      <c r="A38" s="10" t="s">
        <v>136</v>
      </c>
      <c r="B38" s="13" t="str">
        <f aca="false">IFERROR(IF(COUNTIF('MRR Conglomerado'!E38:P38,"&gt;0")=0,"",ROUND((SUM('MRR Conglomerado'!Q38:AB38)/12)/AVERAGEIF('MRR Conglomerado'!E38:P38,"&gt;0"),3)),"")</f>
        <v/>
      </c>
      <c r="C38" s="13" t="str">
        <f aca="false">IFERROR(IF(COUNTIF('MRR Conglomerado'!F38:Q38,"&gt;0")=0,"",ROUND((SUM('MRR Conglomerado'!R38:AC38)/12)/AVERAGEIF('MRR Conglomerado'!F38:Q38,"&gt;0"),3)),"")</f>
        <v/>
      </c>
      <c r="D38" s="13" t="str">
        <f aca="false">IFERROR(IF(COUNTIF('MRR Conglomerado'!G38:R38,"&gt;0")=0,"",ROUND((SUM('MRR Conglomerado'!S38:AD38)/12)/AVERAGEIF('MRR Conglomerado'!G38:R38,"&gt;0"),3)),"")</f>
        <v/>
      </c>
      <c r="E38" s="13" t="str">
        <f aca="false">IFERROR(IF(COUNTIF('MRR Conglomerado'!H38:S38,"&gt;0")=0,"",ROUND((SUM('MRR Conglomerado'!T38:AE38)/12)/AVERAGEIF('MRR Conglomerado'!H38:S38,"&gt;0"),3)),"")</f>
        <v/>
      </c>
      <c r="F38" s="13" t="str">
        <f aca="false">IFERROR(IF(COUNTIF('MRR Conglomerado'!I38:T38,"&gt;0")=0,"",ROUND((SUM('MRR Conglomerado'!U38:AF38)/12)/AVERAGEIF('MRR Conglomerado'!I38:T38,"&gt;0"),3)),"")</f>
        <v/>
      </c>
      <c r="G38" s="13" t="str">
        <f aca="false">IFERROR(IF(COUNTIF('MRR Conglomerado'!J38:U38,"&gt;0")=0,"",ROUND((SUM('MRR Conglomerado'!V38:AG38)/12)/AVERAGEIF('MRR Conglomerado'!J38:U38,"&gt;0"),3)),"")</f>
        <v/>
      </c>
      <c r="H38" s="13" t="str">
        <f aca="false">IFERROR(IF(COUNTIF('MRR Conglomerado'!K38:V38,"&gt;0")=0,"",ROUND((SUM('MRR Conglomerado'!W38:AH38)/12)/AVERAGEIF('MRR Conglomerado'!K38:V38,"&gt;0"),3)),"")</f>
        <v/>
      </c>
      <c r="I38" s="13" t="str">
        <f aca="false">IFERROR(IF(COUNTIF('MRR Conglomerado'!L38:W38,"&gt;0")=0,"",ROUND((SUM('MRR Conglomerado'!X38:AI38)/12)/AVERAGEIF('MRR Conglomerado'!L38:W38,"&gt;0"),3)),"")</f>
        <v/>
      </c>
      <c r="J38" s="13" t="str">
        <f aca="false">IFERROR(IF(COUNTIF('MRR Conglomerado'!M38:X38,"&gt;0")=0,"",ROUND((SUM('MRR Conglomerado'!Y38:AJ38)/12)/AVERAGEIF('MRR Conglomerado'!M38:X38,"&gt;0"),3)),"")</f>
        <v/>
      </c>
      <c r="K38" s="13" t="str">
        <f aca="false">IFERROR(IF(COUNTIF('MRR Conglomerado'!N38:Y38,"&gt;0")=0,"",ROUND((SUM('MRR Conglomerado'!Z38:AK38)/12)/AVERAGEIF('MRR Conglomerado'!N38:Y38,"&gt;0"),3)),"")</f>
        <v/>
      </c>
      <c r="L38" s="13" t="str">
        <f aca="false">IFERROR(IF(COUNTIF('MRR Conglomerado'!O38:Z38,"&gt;0")=0,"",ROUND((SUM('MRR Conglomerado'!AA38:AL38)/12)/AVERAGEIF('MRR Conglomerado'!O38:Z38,"&gt;0"),3)),"")</f>
        <v/>
      </c>
      <c r="M38" s="13" t="str">
        <f aca="false">IFERROR(IF(COUNTIF('MRR Conglomerado'!P38:AA38,"&gt;0")=0,"",ROUND((SUM('MRR Conglomerado'!AB38:AM38)/12)/AVERAGEIF('MRR Conglomerado'!P38:AA38,"&gt;0"),3)),"")</f>
        <v/>
      </c>
      <c r="N38" s="13" t="str">
        <f aca="false">IFERROR(IF(COUNTIF('MRR Conglomerado'!Q38:AB38,"&gt;0")=0,"",ROUND((SUM('MRR Conglomerado'!AC38:AN38)/12)/AVERAGEIF('MRR Conglomerado'!Q38:AB38,"&gt;0"),3)),"")</f>
        <v/>
      </c>
      <c r="O38" s="13" t="str">
        <f aca="false">IFERROR(IF(COUNTIF('MRR Conglomerado'!R38:AC38,"&gt;0")=0,"",ROUND((SUM('MRR Conglomerado'!AD38:AO38)/12)/AVERAGEIF('MRR Conglomerado'!R38:AC38,"&gt;0"),3)),"")</f>
        <v/>
      </c>
      <c r="P38" s="13" t="str">
        <f aca="false">IFERROR(IF(COUNTIF('MRR Conglomerado'!S38:AD38,"&gt;0")=0,"",ROUND((SUM('MRR Conglomerado'!AE38:AP38)/12)/AVERAGEIF('MRR Conglomerado'!S38:AD38,"&gt;0"),3)),"")</f>
        <v/>
      </c>
      <c r="Q38" s="13" t="str">
        <f aca="false">IFERROR(IF(COUNTIF('MRR Conglomerado'!T38:AE38,"&gt;0")=0,"",ROUND((SUM('MRR Conglomerado'!AF38:AQ38)/12)/AVERAGEIF('MRR Conglomerado'!T38:AE38,"&gt;0"),3)),"")</f>
        <v/>
      </c>
      <c r="R38" s="13" t="n">
        <f aca="false">IFERROR(IF(COUNTIF('MRR Conglomerado'!U38:AF38,"&gt;0")=0,"",ROUND((SUM('MRR Conglomerado'!AG38:AR38)/12)/AVERAGEIF('MRR Conglomerado'!U38:AF38,"&gt;0"),3)),"")</f>
        <v>0.296</v>
      </c>
      <c r="S38" s="13" t="n">
        <f aca="false">IFERROR(IF(COUNTIF('MRR Conglomerado'!V38:AG38,"&gt;0")=0,"",ROUND((SUM('MRR Conglomerado'!AH38:AS38)/12)/AVERAGEIF('MRR Conglomerado'!V38:AG38,"&gt;0"),3)),"")</f>
        <v>0.235</v>
      </c>
    </row>
    <row r="39" customFormat="false" ht="15" hidden="false" customHeight="false" outlineLevel="0" collapsed="false">
      <c r="A39" s="10" t="s">
        <v>138</v>
      </c>
      <c r="B39" s="13" t="n">
        <f aca="false">IFERROR(IF(COUNTIF('MRR Conglomerado'!E39:P39,"&gt;0")=0,"",ROUND((SUM('MRR Conglomerado'!Q39:AB39)/12)/AVERAGEIF('MRR Conglomerado'!E39:P39,"&gt;0"),3)),"")</f>
        <v>4.17</v>
      </c>
      <c r="C39" s="13" t="n">
        <f aca="false">IFERROR(IF(COUNTIF('MRR Conglomerado'!F39:Q39,"&gt;0")=0,"",ROUND((SUM('MRR Conglomerado'!R39:AC39)/12)/AVERAGEIF('MRR Conglomerado'!F39:Q39,"&gt;0"),3)),"")</f>
        <v>3.178</v>
      </c>
      <c r="D39" s="13" t="n">
        <f aca="false">IFERROR(IF(COUNTIF('MRR Conglomerado'!G39:R39,"&gt;0")=0,"",ROUND((SUM('MRR Conglomerado'!S39:AD39)/12)/AVERAGEIF('MRR Conglomerado'!G39:R39,"&gt;0"),3)),"")</f>
        <v>2.533</v>
      </c>
      <c r="E39" s="13" t="n">
        <f aca="false">IFERROR(IF(COUNTIF('MRR Conglomerado'!H39:S39,"&gt;0")=0,"",ROUND((SUM('MRR Conglomerado'!T39:AE39)/12)/AVERAGEIF('MRR Conglomerado'!H39:S39,"&gt;0"),3)),"")</f>
        <v>2.194</v>
      </c>
      <c r="F39" s="13" t="n">
        <f aca="false">IFERROR(IF(COUNTIF('MRR Conglomerado'!I39:T39,"&gt;0")=0,"",ROUND((SUM('MRR Conglomerado'!U39:AF39)/12)/AVERAGEIF('MRR Conglomerado'!I39:T39,"&gt;0"),3)),"")</f>
        <v>1.988</v>
      </c>
      <c r="G39" s="13" t="n">
        <f aca="false">IFERROR(IF(COUNTIF('MRR Conglomerado'!J39:U39,"&gt;0")=0,"",ROUND((SUM('MRR Conglomerado'!V39:AG39)/12)/AVERAGEIF('MRR Conglomerado'!J39:U39,"&gt;0"),3)),"")</f>
        <v>1.862</v>
      </c>
      <c r="H39" s="13" t="n">
        <f aca="false">IFERROR(IF(COUNTIF('MRR Conglomerado'!K39:V39,"&gt;0")=0,"",ROUND((SUM('MRR Conglomerado'!W39:AH39)/12)/AVERAGEIF('MRR Conglomerado'!K39:V39,"&gt;0"),3)),"")</f>
        <v>1.77</v>
      </c>
      <c r="I39" s="13" t="n">
        <f aca="false">IFERROR(IF(COUNTIF('MRR Conglomerado'!L39:W39,"&gt;0")=0,"",ROUND((SUM('MRR Conglomerado'!X39:AI39)/12)/AVERAGEIF('MRR Conglomerado'!L39:W39,"&gt;0"),3)),"")</f>
        <v>1.608</v>
      </c>
      <c r="J39" s="13" t="n">
        <f aca="false">IFERROR(IF(COUNTIF('MRR Conglomerado'!M39:X39,"&gt;0")=0,"",ROUND((SUM('MRR Conglomerado'!Y39:AJ39)/12)/AVERAGEIF('MRR Conglomerado'!M39:X39,"&gt;0"),3)),"")</f>
        <v>1.472</v>
      </c>
      <c r="K39" s="13" t="n">
        <f aca="false">IFERROR(IF(COUNTIF('MRR Conglomerado'!N39:Y39,"&gt;0")=0,"",ROUND((SUM('MRR Conglomerado'!Z39:AK39)/12)/AVERAGEIF('MRR Conglomerado'!N39:Y39,"&gt;0"),3)),"")</f>
        <v>1.367</v>
      </c>
      <c r="L39" s="13" t="n">
        <f aca="false">IFERROR(IF(COUNTIF('MRR Conglomerado'!O39:Z39,"&gt;0")=0,"",ROUND((SUM('MRR Conglomerado'!AA39:AL39)/12)/AVERAGEIF('MRR Conglomerado'!O39:Z39,"&gt;0"),3)),"")</f>
        <v>1.274</v>
      </c>
      <c r="M39" s="13" t="n">
        <f aca="false">IFERROR(IF(COUNTIF('MRR Conglomerado'!P39:AA39,"&gt;0")=0,"",ROUND((SUM('MRR Conglomerado'!AB39:AM39)/12)/AVERAGEIF('MRR Conglomerado'!P39:AA39,"&gt;0"),3)),"")</f>
        <v>1.182</v>
      </c>
      <c r="N39" s="13" t="n">
        <f aca="false">IFERROR(IF(COUNTIF('MRR Conglomerado'!Q39:AB39,"&gt;0")=0,"",ROUND((SUM('MRR Conglomerado'!AC39:AN39)/12)/AVERAGEIF('MRR Conglomerado'!Q39:AB39,"&gt;0"),3)),"")</f>
        <v>1.135</v>
      </c>
      <c r="O39" s="13" t="n">
        <f aca="false">IFERROR(IF(COUNTIF('MRR Conglomerado'!R39:AC39,"&gt;0")=0,"",ROUND((SUM('MRR Conglomerado'!AD39:AO39)/12)/AVERAGEIF('MRR Conglomerado'!R39:AC39,"&gt;0"),3)),"")</f>
        <v>1.169</v>
      </c>
      <c r="P39" s="13" t="n">
        <f aca="false">IFERROR(IF(COUNTIF('MRR Conglomerado'!S39:AD39,"&gt;0")=0,"",ROUND((SUM('MRR Conglomerado'!AE39:AP39)/12)/AVERAGEIF('MRR Conglomerado'!S39:AD39,"&gt;0"),3)),"")</f>
        <v>1.175</v>
      </c>
      <c r="Q39" s="13" t="n">
        <f aca="false">IFERROR(IF(COUNTIF('MRR Conglomerado'!T39:AE39,"&gt;0")=0,"",ROUND((SUM('MRR Conglomerado'!AF39:AQ39)/12)/AVERAGEIF('MRR Conglomerado'!T39:AE39,"&gt;0"),3)),"")</f>
        <v>1.176</v>
      </c>
      <c r="R39" s="13" t="n">
        <f aca="false">IFERROR(IF(COUNTIF('MRR Conglomerado'!U39:AF39,"&gt;0")=0,"",ROUND((SUM('MRR Conglomerado'!AG39:AR39)/12)/AVERAGEIF('MRR Conglomerado'!U39:AF39,"&gt;0"),3)),"")</f>
        <v>1.179</v>
      </c>
      <c r="S39" s="13" t="n">
        <f aca="false">IFERROR(IF(COUNTIF('MRR Conglomerado'!V39:AG39,"&gt;0")=0,"",ROUND((SUM('MRR Conglomerado'!AH39:AS39)/12)/AVERAGEIF('MRR Conglomerado'!V39:AG39,"&gt;0"),3)),"")</f>
        <v>1.181</v>
      </c>
    </row>
    <row r="40" customFormat="false" ht="15" hidden="false" customHeight="false" outlineLevel="0" collapsed="false">
      <c r="A40" s="10" t="s">
        <v>140</v>
      </c>
      <c r="B40" s="13" t="str">
        <f aca="false">IFERROR(IF(COUNTIF('MRR Conglomerado'!E40:P40,"&gt;0")=0,"",ROUND((SUM('MRR Conglomerado'!Q40:AB40)/12)/AVERAGEIF('MRR Conglomerado'!E40:P40,"&gt;0"),3)),"")</f>
        <v/>
      </c>
      <c r="C40" s="13" t="str">
        <f aca="false">IFERROR(IF(COUNTIF('MRR Conglomerado'!F40:Q40,"&gt;0")=0,"",ROUND((SUM('MRR Conglomerado'!R40:AC40)/12)/AVERAGEIF('MRR Conglomerado'!F40:Q40,"&gt;0"),3)),"")</f>
        <v/>
      </c>
      <c r="D40" s="13" t="str">
        <f aca="false">IFERROR(IF(COUNTIF('MRR Conglomerado'!G40:R40,"&gt;0")=0,"",ROUND((SUM('MRR Conglomerado'!S40:AD40)/12)/AVERAGEIF('MRR Conglomerado'!G40:R40,"&gt;0"),3)),"")</f>
        <v/>
      </c>
      <c r="E40" s="13" t="str">
        <f aca="false">IFERROR(IF(COUNTIF('MRR Conglomerado'!H40:S40,"&gt;0")=0,"",ROUND((SUM('MRR Conglomerado'!T40:AE40)/12)/AVERAGEIF('MRR Conglomerado'!H40:S40,"&gt;0"),3)),"")</f>
        <v/>
      </c>
      <c r="F40" s="13" t="str">
        <f aca="false">IFERROR(IF(COUNTIF('MRR Conglomerado'!I40:T40,"&gt;0")=0,"",ROUND((SUM('MRR Conglomerado'!U40:AF40)/12)/AVERAGEIF('MRR Conglomerado'!I40:T40,"&gt;0"),3)),"")</f>
        <v/>
      </c>
      <c r="G40" s="13" t="n">
        <f aca="false">IFERROR(IF(COUNTIF('MRR Conglomerado'!J40:U40,"&gt;0")=0,"",ROUND((SUM('MRR Conglomerado'!V40:AG40)/12)/AVERAGEIF('MRR Conglomerado'!J40:U40,"&gt;0"),3)),"")</f>
        <v>0.235</v>
      </c>
      <c r="H40" s="13" t="n">
        <f aca="false">IFERROR(IF(COUNTIF('MRR Conglomerado'!K40:V40,"&gt;0")=0,"",ROUND((SUM('MRR Conglomerado'!W40:AH40)/12)/AVERAGEIF('MRR Conglomerado'!K40:V40,"&gt;0"),3)),"")</f>
        <v>0.152</v>
      </c>
      <c r="I40" s="13" t="n">
        <f aca="false">IFERROR(IF(COUNTIF('MRR Conglomerado'!L40:W40,"&gt;0")=0,"",ROUND((SUM('MRR Conglomerado'!X40:AI40)/12)/AVERAGEIF('MRR Conglomerado'!L40:W40,"&gt;0"),3)),"")</f>
        <v>0.152</v>
      </c>
      <c r="J40" s="13" t="n">
        <f aca="false">IFERROR(IF(COUNTIF('MRR Conglomerado'!M40:X40,"&gt;0")=0,"",ROUND((SUM('MRR Conglomerado'!Y40:AJ40)/12)/AVERAGEIF('MRR Conglomerado'!M40:X40,"&gt;0"),3)),"")</f>
        <v>0.131</v>
      </c>
      <c r="K40" s="13" t="n">
        <f aca="false">IFERROR(IF(COUNTIF('MRR Conglomerado'!N40:Y40,"&gt;0")=0,"",ROUND((SUM('MRR Conglomerado'!Z40:AK40)/12)/AVERAGEIF('MRR Conglomerado'!N40:Y40,"&gt;0"),3)),"")</f>
        <v>0.089</v>
      </c>
      <c r="L40" s="13" t="n">
        <f aca="false">IFERROR(IF(COUNTIF('MRR Conglomerado'!O40:Z40,"&gt;0")=0,"",ROUND((SUM('MRR Conglomerado'!AA40:AL40)/12)/AVERAGEIF('MRR Conglomerado'!O40:Z40,"&gt;0"),3)),"")</f>
        <v>0</v>
      </c>
      <c r="M40" s="13" t="n">
        <f aca="false">IFERROR(IF(COUNTIF('MRR Conglomerado'!P40:AA40,"&gt;0")=0,"",ROUND((SUM('MRR Conglomerado'!AB40:AM40)/12)/AVERAGEIF('MRR Conglomerado'!P40:AA40,"&gt;0"),3)),"")</f>
        <v>0</v>
      </c>
      <c r="N40" s="13" t="n">
        <f aca="false">IFERROR(IF(COUNTIF('MRR Conglomerado'!Q40:AB40,"&gt;0")=0,"",ROUND((SUM('MRR Conglomerado'!AC40:AN40)/12)/AVERAGEIF('MRR Conglomerado'!Q40:AB40,"&gt;0"),3)),"")</f>
        <v>0</v>
      </c>
      <c r="O40" s="13" t="n">
        <f aca="false">IFERROR(IF(COUNTIF('MRR Conglomerado'!R40:AC40,"&gt;0")=0,"",ROUND((SUM('MRR Conglomerado'!AD40:AO40)/12)/AVERAGEIF('MRR Conglomerado'!R40:AC40,"&gt;0"),3)),"")</f>
        <v>0</v>
      </c>
      <c r="P40" s="13" t="n">
        <f aca="false">IFERROR(IF(COUNTIF('MRR Conglomerado'!S40:AD40,"&gt;0")=0,"",ROUND((SUM('MRR Conglomerado'!AE40:AP40)/12)/AVERAGEIF('MRR Conglomerado'!S40:AD40,"&gt;0"),3)),"")</f>
        <v>0</v>
      </c>
      <c r="Q40" s="13" t="n">
        <f aca="false">IFERROR(IF(COUNTIF('MRR Conglomerado'!T40:AE40,"&gt;0")=0,"",ROUND((SUM('MRR Conglomerado'!AF40:AQ40)/12)/AVERAGEIF('MRR Conglomerado'!T40:AE40,"&gt;0"),3)),"")</f>
        <v>0</v>
      </c>
      <c r="R40" s="13" t="n">
        <f aca="false">IFERROR(IF(COUNTIF('MRR Conglomerado'!U40:AF40,"&gt;0")=0,"",ROUND((SUM('MRR Conglomerado'!AG40:AR40)/12)/AVERAGEIF('MRR Conglomerado'!U40:AF40,"&gt;0"),3)),"")</f>
        <v>0</v>
      </c>
      <c r="S40" s="13" t="n">
        <f aca="false">IFERROR(IF(COUNTIF('MRR Conglomerado'!V40:AG40,"&gt;0")=0,"",ROUND((SUM('MRR Conglomerado'!AH40:AS40)/12)/AVERAGEIF('MRR Conglomerado'!V40:AG40,"&gt;0"),3)),"")</f>
        <v>0</v>
      </c>
    </row>
    <row r="41" customFormat="false" ht="15" hidden="false" customHeight="false" outlineLevel="0" collapsed="false">
      <c r="A41" s="10" t="s">
        <v>142</v>
      </c>
      <c r="B41" s="13" t="str">
        <f aca="false">IFERROR(IF(COUNTIF('MRR Conglomerado'!E41:P41,"&gt;0")=0,"",ROUND((SUM('MRR Conglomerado'!Q41:AB41)/12)/AVERAGEIF('MRR Conglomerado'!E41:P41,"&gt;0"),3)),"")</f>
        <v/>
      </c>
      <c r="C41" s="13" t="str">
        <f aca="false">IFERROR(IF(COUNTIF('MRR Conglomerado'!F41:Q41,"&gt;0")=0,"",ROUND((SUM('MRR Conglomerado'!R41:AC41)/12)/AVERAGEIF('MRR Conglomerado'!F41:Q41,"&gt;0"),3)),"")</f>
        <v/>
      </c>
      <c r="D41" s="13" t="str">
        <f aca="false">IFERROR(IF(COUNTIF('MRR Conglomerado'!G41:R41,"&gt;0")=0,"",ROUND((SUM('MRR Conglomerado'!S41:AD41)/12)/AVERAGEIF('MRR Conglomerado'!G41:R41,"&gt;0"),3)),"")</f>
        <v/>
      </c>
      <c r="E41" s="13" t="str">
        <f aca="false">IFERROR(IF(COUNTIF('MRR Conglomerado'!H41:S41,"&gt;0")=0,"",ROUND((SUM('MRR Conglomerado'!T41:AE41)/12)/AVERAGEIF('MRR Conglomerado'!H41:S41,"&gt;0"),3)),"")</f>
        <v/>
      </c>
      <c r="F41" s="13" t="str">
        <f aca="false">IFERROR(IF(COUNTIF('MRR Conglomerado'!I41:T41,"&gt;0")=0,"",ROUND((SUM('MRR Conglomerado'!U41:AF41)/12)/AVERAGEIF('MRR Conglomerado'!I41:T41,"&gt;0"),3)),"")</f>
        <v/>
      </c>
      <c r="G41" s="13" t="str">
        <f aca="false">IFERROR(IF(COUNTIF('MRR Conglomerado'!J41:U41,"&gt;0")=0,"",ROUND((SUM('MRR Conglomerado'!V41:AG41)/12)/AVERAGEIF('MRR Conglomerado'!J41:U41,"&gt;0"),3)),"")</f>
        <v/>
      </c>
      <c r="H41" s="13" t="n">
        <f aca="false">IFERROR(IF(COUNTIF('MRR Conglomerado'!K41:V41,"&gt;0")=0,"",ROUND((SUM('MRR Conglomerado'!W41:AH41)/12)/AVERAGEIF('MRR Conglomerado'!K41:V41,"&gt;0"),3)),"")</f>
        <v>1.828</v>
      </c>
      <c r="I41" s="13" t="n">
        <f aca="false">IFERROR(IF(COUNTIF('MRR Conglomerado'!L41:W41,"&gt;0")=0,"",ROUND((SUM('MRR Conglomerado'!X41:AI41)/12)/AVERAGEIF('MRR Conglomerado'!L41:W41,"&gt;0"),3)),"")</f>
        <v>2.101</v>
      </c>
      <c r="J41" s="13" t="n">
        <f aca="false">IFERROR(IF(COUNTIF('MRR Conglomerado'!M41:X41,"&gt;0")=0,"",ROUND((SUM('MRR Conglomerado'!Y41:AJ41)/12)/AVERAGEIF('MRR Conglomerado'!M41:X41,"&gt;0"),3)),"")</f>
        <v>2.184</v>
      </c>
      <c r="K41" s="13" t="n">
        <f aca="false">IFERROR(IF(COUNTIF('MRR Conglomerado'!N41:Y41,"&gt;0")=0,"",ROUND((SUM('MRR Conglomerado'!Z41:AK41)/12)/AVERAGEIF('MRR Conglomerado'!N41:Y41,"&gt;0"),3)),"")</f>
        <v>2.357</v>
      </c>
      <c r="L41" s="13" t="n">
        <f aca="false">IFERROR(IF(COUNTIF('MRR Conglomerado'!O41:Z41,"&gt;0")=0,"",ROUND((SUM('MRR Conglomerado'!AA41:AL41)/12)/AVERAGEIF('MRR Conglomerado'!O41:Z41,"&gt;0"),3)),"")</f>
        <v>2.263</v>
      </c>
      <c r="M41" s="13" t="n">
        <f aca="false">IFERROR(IF(COUNTIF('MRR Conglomerado'!P41:AA41,"&gt;0")=0,"",ROUND((SUM('MRR Conglomerado'!AB41:AM41)/12)/AVERAGEIF('MRR Conglomerado'!P41:AA41,"&gt;0"),3)),"")</f>
        <v>2.275</v>
      </c>
      <c r="N41" s="13" t="n">
        <f aca="false">IFERROR(IF(COUNTIF('MRR Conglomerado'!Q41:AB41,"&gt;0")=0,"",ROUND((SUM('MRR Conglomerado'!AC41:AN41)/12)/AVERAGEIF('MRR Conglomerado'!Q41:AB41,"&gt;0"),3)),"")</f>
        <v>2.3</v>
      </c>
      <c r="O41" s="13" t="n">
        <f aca="false">IFERROR(IF(COUNTIF('MRR Conglomerado'!R41:AC41,"&gt;0")=0,"",ROUND((SUM('MRR Conglomerado'!AD41:AO41)/12)/AVERAGEIF('MRR Conglomerado'!R41:AC41,"&gt;0"),3)),"")</f>
        <v>2.347</v>
      </c>
      <c r="P41" s="13" t="n">
        <f aca="false">IFERROR(IF(COUNTIF('MRR Conglomerado'!S41:AD41,"&gt;0")=0,"",ROUND((SUM('MRR Conglomerado'!AE41:AP41)/12)/AVERAGEIF('MRR Conglomerado'!S41:AD41,"&gt;0"),3)),"")</f>
        <v>2.394</v>
      </c>
      <c r="Q41" s="13" t="n">
        <f aca="false">IFERROR(IF(COUNTIF('MRR Conglomerado'!T41:AE41,"&gt;0")=0,"",ROUND((SUM('MRR Conglomerado'!AF41:AQ41)/12)/AVERAGEIF('MRR Conglomerado'!T41:AE41,"&gt;0"),3)),"")</f>
        <v>2.413</v>
      </c>
      <c r="R41" s="13" t="n">
        <f aca="false">IFERROR(IF(COUNTIF('MRR Conglomerado'!U41:AF41,"&gt;0")=0,"",ROUND((SUM('MRR Conglomerado'!AG41:AR41)/12)/AVERAGEIF('MRR Conglomerado'!U41:AF41,"&gt;0"),3)),"")</f>
        <v>2.155</v>
      </c>
      <c r="S41" s="13" t="n">
        <f aca="false">IFERROR(IF(COUNTIF('MRR Conglomerado'!V41:AG41,"&gt;0")=0,"",ROUND((SUM('MRR Conglomerado'!AH41:AS41)/12)/AVERAGEIF('MRR Conglomerado'!V41:AG41,"&gt;0"),3)),"")</f>
        <v>1.988</v>
      </c>
    </row>
    <row r="42" customFormat="false" ht="15" hidden="false" customHeight="false" outlineLevel="0" collapsed="false">
      <c r="A42" s="10" t="s">
        <v>144</v>
      </c>
      <c r="B42" s="13" t="str">
        <f aca="false">IFERROR(IF(COUNTIF('MRR Conglomerado'!E42:P42,"&gt;0")=0,"",ROUND((SUM('MRR Conglomerado'!Q42:AB42)/12)/AVERAGEIF('MRR Conglomerado'!E42:P42,"&gt;0"),3)),"")</f>
        <v/>
      </c>
      <c r="C42" s="13" t="str">
        <f aca="false">IFERROR(IF(COUNTIF('MRR Conglomerado'!F42:Q42,"&gt;0")=0,"",ROUND((SUM('MRR Conglomerado'!R42:AC42)/12)/AVERAGEIF('MRR Conglomerado'!F42:Q42,"&gt;0"),3)),"")</f>
        <v/>
      </c>
      <c r="D42" s="13" t="str">
        <f aca="false">IFERROR(IF(COUNTIF('MRR Conglomerado'!G42:R42,"&gt;0")=0,"",ROUND((SUM('MRR Conglomerado'!S42:AD42)/12)/AVERAGEIF('MRR Conglomerado'!G42:R42,"&gt;0"),3)),"")</f>
        <v/>
      </c>
      <c r="E42" s="13" t="str">
        <f aca="false">IFERROR(IF(COUNTIF('MRR Conglomerado'!H42:S42,"&gt;0")=0,"",ROUND((SUM('MRR Conglomerado'!T42:AE42)/12)/AVERAGEIF('MRR Conglomerado'!H42:S42,"&gt;0"),3)),"")</f>
        <v/>
      </c>
      <c r="F42" s="13" t="str">
        <f aca="false">IFERROR(IF(COUNTIF('MRR Conglomerado'!I42:T42,"&gt;0")=0,"",ROUND((SUM('MRR Conglomerado'!U42:AF42)/12)/AVERAGEIF('MRR Conglomerado'!I42:T42,"&gt;0"),3)),"")</f>
        <v/>
      </c>
      <c r="G42" s="13" t="str">
        <f aca="false">IFERROR(IF(COUNTIF('MRR Conglomerado'!J42:U42,"&gt;0")=0,"",ROUND((SUM('MRR Conglomerado'!V42:AG42)/12)/AVERAGEIF('MRR Conglomerado'!J42:U42,"&gt;0"),3)),"")</f>
        <v/>
      </c>
      <c r="H42" s="13" t="str">
        <f aca="false">IFERROR(IF(COUNTIF('MRR Conglomerado'!K42:V42,"&gt;0")=0,"",ROUND((SUM('MRR Conglomerado'!W42:AH42)/12)/AVERAGEIF('MRR Conglomerado'!K42:V42,"&gt;0"),3)),"")</f>
        <v/>
      </c>
      <c r="I42" s="13" t="str">
        <f aca="false">IFERROR(IF(COUNTIF('MRR Conglomerado'!L42:W42,"&gt;0")=0,"",ROUND((SUM('MRR Conglomerado'!X42:AI42)/12)/AVERAGEIF('MRR Conglomerado'!L42:W42,"&gt;0"),3)),"")</f>
        <v/>
      </c>
      <c r="J42" s="13" t="str">
        <f aca="false">IFERROR(IF(COUNTIF('MRR Conglomerado'!M42:X42,"&gt;0")=0,"",ROUND((SUM('MRR Conglomerado'!Y42:AJ42)/12)/AVERAGEIF('MRR Conglomerado'!M42:X42,"&gt;0"),3)),"")</f>
        <v/>
      </c>
      <c r="K42" s="13" t="str">
        <f aca="false">IFERROR(IF(COUNTIF('MRR Conglomerado'!N42:Y42,"&gt;0")=0,"",ROUND((SUM('MRR Conglomerado'!Z42:AK42)/12)/AVERAGEIF('MRR Conglomerado'!N42:Y42,"&gt;0"),3)),"")</f>
        <v/>
      </c>
      <c r="L42" s="13" t="str">
        <f aca="false">IFERROR(IF(COUNTIF('MRR Conglomerado'!O42:Z42,"&gt;0")=0,"",ROUND((SUM('MRR Conglomerado'!AA42:AL42)/12)/AVERAGEIF('MRR Conglomerado'!O42:Z42,"&gt;0"),3)),"")</f>
        <v/>
      </c>
      <c r="M42" s="13" t="str">
        <f aca="false">IFERROR(IF(COUNTIF('MRR Conglomerado'!P42:AA42,"&gt;0")=0,"",ROUND((SUM('MRR Conglomerado'!AB42:AM42)/12)/AVERAGEIF('MRR Conglomerado'!P42:AA42,"&gt;0"),3)),"")</f>
        <v/>
      </c>
      <c r="N42" s="13" t="str">
        <f aca="false">IFERROR(IF(COUNTIF('MRR Conglomerado'!Q42:AB42,"&gt;0")=0,"",ROUND((SUM('MRR Conglomerado'!AC42:AN42)/12)/AVERAGEIF('MRR Conglomerado'!Q42:AB42,"&gt;0"),3)),"")</f>
        <v/>
      </c>
      <c r="O42" s="13" t="str">
        <f aca="false">IFERROR(IF(COUNTIF('MRR Conglomerado'!R42:AC42,"&gt;0")=0,"",ROUND((SUM('MRR Conglomerado'!AD42:AO42)/12)/AVERAGEIF('MRR Conglomerado'!R42:AC42,"&gt;0"),3)),"")</f>
        <v/>
      </c>
      <c r="P42" s="13" t="str">
        <f aca="false">IFERROR(IF(COUNTIF('MRR Conglomerado'!S42:AD42,"&gt;0")=0,"",ROUND((SUM('MRR Conglomerado'!AE42:AP42)/12)/AVERAGEIF('MRR Conglomerado'!S42:AD42,"&gt;0"),3)),"")</f>
        <v/>
      </c>
      <c r="Q42" s="13" t="str">
        <f aca="false">IFERROR(IF(COUNTIF('MRR Conglomerado'!T42:AE42,"&gt;0")=0,"",ROUND((SUM('MRR Conglomerado'!AF42:AQ42)/12)/AVERAGEIF('MRR Conglomerado'!T42:AE42,"&gt;0"),3)),"")</f>
        <v/>
      </c>
      <c r="R42" s="13" t="str">
        <f aca="false">IFERROR(IF(COUNTIF('MRR Conglomerado'!U42:AF42,"&gt;0")=0,"",ROUND((SUM('MRR Conglomerado'!AG42:AR42)/12)/AVERAGEIF('MRR Conglomerado'!U42:AF42,"&gt;0"),3)),"")</f>
        <v/>
      </c>
      <c r="S42" s="13" t="str">
        <f aca="false">IFERROR(IF(COUNTIF('MRR Conglomerado'!V42:AG42,"&gt;0")=0,"",ROUND((SUM('MRR Conglomerado'!AH42:AS42)/12)/AVERAGEIF('MRR Conglomerado'!V42:AG42,"&gt;0"),3)),"")</f>
        <v/>
      </c>
    </row>
    <row r="43" customFormat="false" ht="15" hidden="false" customHeight="false" outlineLevel="0" collapsed="false">
      <c r="A43" s="10" t="s">
        <v>146</v>
      </c>
      <c r="B43" s="13" t="str">
        <f aca="false">IFERROR(IF(COUNTIF('MRR Conglomerado'!E43:P43,"&gt;0")=0,"",ROUND((SUM('MRR Conglomerado'!Q43:AB43)/12)/AVERAGEIF('MRR Conglomerado'!E43:P43,"&gt;0"),3)),"")</f>
        <v/>
      </c>
      <c r="C43" s="13" t="str">
        <f aca="false">IFERROR(IF(COUNTIF('MRR Conglomerado'!F43:Q43,"&gt;0")=0,"",ROUND((SUM('MRR Conglomerado'!R43:AC43)/12)/AVERAGEIF('MRR Conglomerado'!F43:Q43,"&gt;0"),3)),"")</f>
        <v/>
      </c>
      <c r="D43" s="13" t="str">
        <f aca="false">IFERROR(IF(COUNTIF('MRR Conglomerado'!G43:R43,"&gt;0")=0,"",ROUND((SUM('MRR Conglomerado'!S43:AD43)/12)/AVERAGEIF('MRR Conglomerado'!G43:R43,"&gt;0"),3)),"")</f>
        <v/>
      </c>
      <c r="E43" s="13" t="str">
        <f aca="false">IFERROR(IF(COUNTIF('MRR Conglomerado'!H43:S43,"&gt;0")=0,"",ROUND((SUM('MRR Conglomerado'!T43:AE43)/12)/AVERAGEIF('MRR Conglomerado'!H43:S43,"&gt;0"),3)),"")</f>
        <v/>
      </c>
      <c r="F43" s="13" t="str">
        <f aca="false">IFERROR(IF(COUNTIF('MRR Conglomerado'!I43:T43,"&gt;0")=0,"",ROUND((SUM('MRR Conglomerado'!U43:AF43)/12)/AVERAGEIF('MRR Conglomerado'!I43:T43,"&gt;0"),3)),"")</f>
        <v/>
      </c>
      <c r="G43" s="13" t="str">
        <f aca="false">IFERROR(IF(COUNTIF('MRR Conglomerado'!J43:U43,"&gt;0")=0,"",ROUND((SUM('MRR Conglomerado'!V43:AG43)/12)/AVERAGEIF('MRR Conglomerado'!J43:U43,"&gt;0"),3)),"")</f>
        <v/>
      </c>
      <c r="H43" s="13" t="str">
        <f aca="false">IFERROR(IF(COUNTIF('MRR Conglomerado'!K43:V43,"&gt;0")=0,"",ROUND((SUM('MRR Conglomerado'!W43:AH43)/12)/AVERAGEIF('MRR Conglomerado'!K43:V43,"&gt;0"),3)),"")</f>
        <v/>
      </c>
      <c r="I43" s="13" t="str">
        <f aca="false">IFERROR(IF(COUNTIF('MRR Conglomerado'!L43:W43,"&gt;0")=0,"",ROUND((SUM('MRR Conglomerado'!X43:AI43)/12)/AVERAGEIF('MRR Conglomerado'!L43:W43,"&gt;0"),3)),"")</f>
        <v/>
      </c>
      <c r="J43" s="13" t="str">
        <f aca="false">IFERROR(IF(COUNTIF('MRR Conglomerado'!M43:X43,"&gt;0")=0,"",ROUND((SUM('MRR Conglomerado'!Y43:AJ43)/12)/AVERAGEIF('MRR Conglomerado'!M43:X43,"&gt;0"),3)),"")</f>
        <v/>
      </c>
      <c r="K43" s="13" t="str">
        <f aca="false">IFERROR(IF(COUNTIF('MRR Conglomerado'!N43:Y43,"&gt;0")=0,"",ROUND((SUM('MRR Conglomerado'!Z43:AK43)/12)/AVERAGEIF('MRR Conglomerado'!N43:Y43,"&gt;0"),3)),"")</f>
        <v/>
      </c>
      <c r="L43" s="13" t="n">
        <f aca="false">IFERROR(IF(COUNTIF('MRR Conglomerado'!O43:Z43,"&gt;0")=0,"",ROUND((SUM('MRR Conglomerado'!AA43:AL43)/12)/AVERAGEIF('MRR Conglomerado'!O43:Z43,"&gt;0"),3)),"")</f>
        <v>0.693</v>
      </c>
      <c r="M43" s="13" t="n">
        <f aca="false">IFERROR(IF(COUNTIF('MRR Conglomerado'!P43:AA43,"&gt;0")=0,"",ROUND((SUM('MRR Conglomerado'!AB43:AM43)/12)/AVERAGEIF('MRR Conglomerado'!P43:AA43,"&gt;0"),3)),"")</f>
        <v>0.567</v>
      </c>
      <c r="N43" s="13" t="n">
        <f aca="false">IFERROR(IF(COUNTIF('MRR Conglomerado'!Q43:AB43,"&gt;0")=0,"",ROUND((SUM('MRR Conglomerado'!AC43:AN43)/12)/AVERAGEIF('MRR Conglomerado'!Q43:AB43,"&gt;0"),3)),"")</f>
        <v>0.445</v>
      </c>
      <c r="O43" s="13" t="n">
        <f aca="false">IFERROR(IF(COUNTIF('MRR Conglomerado'!R43:AC43,"&gt;0")=0,"",ROUND((SUM('MRR Conglomerado'!AD43:AO43)/12)/AVERAGEIF('MRR Conglomerado'!R43:AC43,"&gt;0"),3)),"")</f>
        <v>0.363</v>
      </c>
      <c r="P43" s="13" t="n">
        <f aca="false">IFERROR(IF(COUNTIF('MRR Conglomerado'!S43:AD43,"&gt;0")=0,"",ROUND((SUM('MRR Conglomerado'!AE43:AP43)/12)/AVERAGEIF('MRR Conglomerado'!S43:AD43,"&gt;0"),3)),"")</f>
        <v>0.297</v>
      </c>
      <c r="Q43" s="13" t="n">
        <f aca="false">IFERROR(IF(COUNTIF('MRR Conglomerado'!T43:AE43,"&gt;0")=0,"",ROUND((SUM('MRR Conglomerado'!AF43:AQ43)/12)/AVERAGEIF('MRR Conglomerado'!T43:AE43,"&gt;0"),3)),"")</f>
        <v>0.176</v>
      </c>
      <c r="R43" s="13" t="n">
        <f aca="false">IFERROR(IF(COUNTIF('MRR Conglomerado'!U43:AF43,"&gt;0")=0,"",ROUND((SUM('MRR Conglomerado'!AG43:AR43)/12)/AVERAGEIF('MRR Conglomerado'!U43:AF43,"&gt;0"),3)),"")</f>
        <v>0.089</v>
      </c>
      <c r="S43" s="13" t="n">
        <f aca="false">IFERROR(IF(COUNTIF('MRR Conglomerado'!V43:AG43,"&gt;0")=0,"",ROUND((SUM('MRR Conglomerado'!AH43:AS43)/12)/AVERAGEIF('MRR Conglomerado'!V43:AG43,"&gt;0"),3)),"")</f>
        <v>0</v>
      </c>
    </row>
    <row r="44" customFormat="false" ht="15" hidden="false" customHeight="false" outlineLevel="0" collapsed="false">
      <c r="A44" s="10" t="s">
        <v>148</v>
      </c>
      <c r="B44" s="13" t="n">
        <f aca="false">IFERROR(IF(COUNTIF('MRR Conglomerado'!E44:P44,"&gt;0")=0,"",ROUND((SUM('MRR Conglomerado'!Q44:AB44)/12)/AVERAGEIF('MRR Conglomerado'!E44:P44,"&gt;0"),3)),"")</f>
        <v>1.068</v>
      </c>
      <c r="C44" s="13" t="n">
        <f aca="false">IFERROR(IF(COUNTIF('MRR Conglomerado'!F44:Q44,"&gt;0")=0,"",ROUND((SUM('MRR Conglomerado'!R44:AC44)/12)/AVERAGEIF('MRR Conglomerado'!F44:Q44,"&gt;0"),3)),"")</f>
        <v>1.066</v>
      </c>
      <c r="D44" s="13" t="n">
        <f aca="false">IFERROR(IF(COUNTIF('MRR Conglomerado'!G44:R44,"&gt;0")=0,"",ROUND((SUM('MRR Conglomerado'!S44:AD44)/12)/AVERAGEIF('MRR Conglomerado'!G44:R44,"&gt;0"),3)),"")</f>
        <v>1.064</v>
      </c>
      <c r="E44" s="13" t="n">
        <f aca="false">IFERROR(IF(COUNTIF('MRR Conglomerado'!H44:S44,"&gt;0")=0,"",ROUND((SUM('MRR Conglomerado'!T44:AE44)/12)/AVERAGEIF('MRR Conglomerado'!H44:S44,"&gt;0"),3)),"")</f>
        <v>1.064</v>
      </c>
      <c r="F44" s="13" t="n">
        <f aca="false">IFERROR(IF(COUNTIF('MRR Conglomerado'!I44:T44,"&gt;0")=0,"",ROUND((SUM('MRR Conglomerado'!U44:AF44)/12)/AVERAGEIF('MRR Conglomerado'!I44:T44,"&gt;0"),3)),"")</f>
        <v>1.061</v>
      </c>
      <c r="G44" s="13" t="n">
        <f aca="false">IFERROR(IF(COUNTIF('MRR Conglomerado'!J44:U44,"&gt;0")=0,"",ROUND((SUM('MRR Conglomerado'!V44:AG44)/12)/AVERAGEIF('MRR Conglomerado'!J44:U44,"&gt;0"),3)),"")</f>
        <v>1.062</v>
      </c>
      <c r="H44" s="13" t="n">
        <f aca="false">IFERROR(IF(COUNTIF('MRR Conglomerado'!K44:V44,"&gt;0")=0,"",ROUND((SUM('MRR Conglomerado'!W44:AH44)/12)/AVERAGEIF('MRR Conglomerado'!K44:V44,"&gt;0"),3)),"")</f>
        <v>1.062</v>
      </c>
      <c r="I44" s="13" t="n">
        <f aca="false">IFERROR(IF(COUNTIF('MRR Conglomerado'!L44:W44,"&gt;0")=0,"",ROUND((SUM('MRR Conglomerado'!X44:AI44)/12)/AVERAGEIF('MRR Conglomerado'!L44:W44,"&gt;0"),3)),"")</f>
        <v>1.06</v>
      </c>
      <c r="J44" s="13" t="n">
        <f aca="false">IFERROR(IF(COUNTIF('MRR Conglomerado'!M44:X44,"&gt;0")=0,"",ROUND((SUM('MRR Conglomerado'!Y44:AJ44)/12)/AVERAGEIF('MRR Conglomerado'!M44:X44,"&gt;0"),3)),"")</f>
        <v>1.059</v>
      </c>
      <c r="K44" s="13" t="n">
        <f aca="false">IFERROR(IF(COUNTIF('MRR Conglomerado'!N44:Y44,"&gt;0")=0,"",ROUND((SUM('MRR Conglomerado'!Z44:AK44)/12)/AVERAGEIF('MRR Conglomerado'!N44:Y44,"&gt;0"),3)),"")</f>
        <v>1.061</v>
      </c>
      <c r="L44" s="13" t="n">
        <f aca="false">IFERROR(IF(COUNTIF('MRR Conglomerado'!O44:Z44,"&gt;0")=0,"",ROUND((SUM('MRR Conglomerado'!AA44:AL44)/12)/AVERAGEIF('MRR Conglomerado'!O44:Z44,"&gt;0"),3)),"")</f>
        <v>1.055</v>
      </c>
      <c r="M44" s="13" t="n">
        <f aca="false">IFERROR(IF(COUNTIF('MRR Conglomerado'!P44:AA44,"&gt;0")=0,"",ROUND((SUM('MRR Conglomerado'!AB44:AM44)/12)/AVERAGEIF('MRR Conglomerado'!P44:AA44,"&gt;0"),3)),"")</f>
        <v>1.059</v>
      </c>
      <c r="N44" s="13" t="n">
        <f aca="false">IFERROR(IF(COUNTIF('MRR Conglomerado'!Q44:AB44,"&gt;0")=0,"",ROUND((SUM('MRR Conglomerado'!AC44:AN44)/12)/AVERAGEIF('MRR Conglomerado'!Q44:AB44,"&gt;0"),3)),"")</f>
        <v>1.05</v>
      </c>
      <c r="O44" s="13" t="n">
        <f aca="false">IFERROR(IF(COUNTIF('MRR Conglomerado'!R44:AC44,"&gt;0")=0,"",ROUND((SUM('MRR Conglomerado'!AD44:AO44)/12)/AVERAGEIF('MRR Conglomerado'!R44:AC44,"&gt;0"),3)),"")</f>
        <v>1.05</v>
      </c>
      <c r="P44" s="13" t="n">
        <f aca="false">IFERROR(IF(COUNTIF('MRR Conglomerado'!S44:AD44,"&gt;0")=0,"",ROUND((SUM('MRR Conglomerado'!AE44:AP44)/12)/AVERAGEIF('MRR Conglomerado'!S44:AD44,"&gt;0"),3)),"")</f>
        <v>1.048</v>
      </c>
      <c r="Q44" s="13" t="n">
        <f aca="false">IFERROR(IF(COUNTIF('MRR Conglomerado'!T44:AE44,"&gt;0")=0,"",ROUND((SUM('MRR Conglomerado'!AF44:AQ44)/12)/AVERAGEIF('MRR Conglomerado'!T44:AE44,"&gt;0"),3)),"")</f>
        <v>1.045</v>
      </c>
      <c r="R44" s="13" t="n">
        <f aca="false">IFERROR(IF(COUNTIF('MRR Conglomerado'!U44:AF44,"&gt;0")=0,"",ROUND((SUM('MRR Conglomerado'!AG44:AR44)/12)/AVERAGEIF('MRR Conglomerado'!U44:AF44,"&gt;0"),3)),"")</f>
        <v>1.046</v>
      </c>
      <c r="S44" s="13" t="n">
        <f aca="false">IFERROR(IF(COUNTIF('MRR Conglomerado'!V44:AG44,"&gt;0")=0,"",ROUND((SUM('MRR Conglomerado'!AH44:AS44)/12)/AVERAGEIF('MRR Conglomerado'!V44:AG44,"&gt;0"),3)),"")</f>
        <v>1.039</v>
      </c>
    </row>
    <row r="45" customFormat="false" ht="15" hidden="false" customHeight="false" outlineLevel="0" collapsed="false">
      <c r="A45" s="10" t="s">
        <v>150</v>
      </c>
      <c r="B45" s="13" t="str">
        <f aca="false">IFERROR(IF(COUNTIF('MRR Conglomerado'!E45:P45,"&gt;0")=0,"",ROUND((SUM('MRR Conglomerado'!Q45:AB45)/12)/AVERAGEIF('MRR Conglomerado'!E45:P45,"&gt;0"),3)),"")</f>
        <v/>
      </c>
      <c r="C45" s="13" t="str">
        <f aca="false">IFERROR(IF(COUNTIF('MRR Conglomerado'!F45:Q45,"&gt;0")=0,"",ROUND((SUM('MRR Conglomerado'!R45:AC45)/12)/AVERAGEIF('MRR Conglomerado'!F45:Q45,"&gt;0"),3)),"")</f>
        <v/>
      </c>
      <c r="D45" s="13" t="str">
        <f aca="false">IFERROR(IF(COUNTIF('MRR Conglomerado'!G45:R45,"&gt;0")=0,"",ROUND((SUM('MRR Conglomerado'!S45:AD45)/12)/AVERAGEIF('MRR Conglomerado'!G45:R45,"&gt;0"),3)),"")</f>
        <v/>
      </c>
      <c r="E45" s="13" t="str">
        <f aca="false">IFERROR(IF(COUNTIF('MRR Conglomerado'!H45:S45,"&gt;0")=0,"",ROUND((SUM('MRR Conglomerado'!T45:AE45)/12)/AVERAGEIF('MRR Conglomerado'!H45:S45,"&gt;0"),3)),"")</f>
        <v/>
      </c>
      <c r="F45" s="13" t="str">
        <f aca="false">IFERROR(IF(COUNTIF('MRR Conglomerado'!I45:T45,"&gt;0")=0,"",ROUND((SUM('MRR Conglomerado'!U45:AF45)/12)/AVERAGEIF('MRR Conglomerado'!I45:T45,"&gt;0"),3)),"")</f>
        <v/>
      </c>
      <c r="G45" s="13" t="str">
        <f aca="false">IFERROR(IF(COUNTIF('MRR Conglomerado'!J45:U45,"&gt;0")=0,"",ROUND((SUM('MRR Conglomerado'!V45:AG45)/12)/AVERAGEIF('MRR Conglomerado'!J45:U45,"&gt;0"),3)),"")</f>
        <v/>
      </c>
      <c r="H45" s="13" t="str">
        <f aca="false">IFERROR(IF(COUNTIF('MRR Conglomerado'!K45:V45,"&gt;0")=0,"",ROUND((SUM('MRR Conglomerado'!W45:AH45)/12)/AVERAGEIF('MRR Conglomerado'!K45:V45,"&gt;0"),3)),"")</f>
        <v/>
      </c>
      <c r="I45" s="13" t="str">
        <f aca="false">IFERROR(IF(COUNTIF('MRR Conglomerado'!L45:W45,"&gt;0")=0,"",ROUND((SUM('MRR Conglomerado'!X45:AI45)/12)/AVERAGEIF('MRR Conglomerado'!L45:W45,"&gt;0"),3)),"")</f>
        <v/>
      </c>
      <c r="J45" s="13" t="str">
        <f aca="false">IFERROR(IF(COUNTIF('MRR Conglomerado'!M45:X45,"&gt;0")=0,"",ROUND((SUM('MRR Conglomerado'!Y45:AJ45)/12)/AVERAGEIF('MRR Conglomerado'!M45:X45,"&gt;0"),3)),"")</f>
        <v/>
      </c>
      <c r="K45" s="13" t="str">
        <f aca="false">IFERROR(IF(COUNTIF('MRR Conglomerado'!N45:Y45,"&gt;0")=0,"",ROUND((SUM('MRR Conglomerado'!Z45:AK45)/12)/AVERAGEIF('MRR Conglomerado'!N45:Y45,"&gt;0"),3)),"")</f>
        <v/>
      </c>
      <c r="L45" s="13" t="str">
        <f aca="false">IFERROR(IF(COUNTIF('MRR Conglomerado'!O45:Z45,"&gt;0")=0,"",ROUND((SUM('MRR Conglomerado'!AA45:AL45)/12)/AVERAGEIF('MRR Conglomerado'!O45:Z45,"&gt;0"),3)),"")</f>
        <v/>
      </c>
      <c r="M45" s="13" t="str">
        <f aca="false">IFERROR(IF(COUNTIF('MRR Conglomerado'!P45:AA45,"&gt;0")=0,"",ROUND((SUM('MRR Conglomerado'!AB45:AM45)/12)/AVERAGEIF('MRR Conglomerado'!P45:AA45,"&gt;0"),3)),"")</f>
        <v/>
      </c>
      <c r="N45" s="13" t="str">
        <f aca="false">IFERROR(IF(COUNTIF('MRR Conglomerado'!Q45:AB45,"&gt;0")=0,"",ROUND((SUM('MRR Conglomerado'!AC45:AN45)/12)/AVERAGEIF('MRR Conglomerado'!Q45:AB45,"&gt;0"),3)),"")</f>
        <v/>
      </c>
      <c r="O45" s="13" t="str">
        <f aca="false">IFERROR(IF(COUNTIF('MRR Conglomerado'!R45:AC45,"&gt;0")=0,"",ROUND((SUM('MRR Conglomerado'!AD45:AO45)/12)/AVERAGEIF('MRR Conglomerado'!R45:AC45,"&gt;0"),3)),"")</f>
        <v/>
      </c>
      <c r="P45" s="13" t="str">
        <f aca="false">IFERROR(IF(COUNTIF('MRR Conglomerado'!S45:AD45,"&gt;0")=0,"",ROUND((SUM('MRR Conglomerado'!AE45:AP45)/12)/AVERAGEIF('MRR Conglomerado'!S45:AD45,"&gt;0"),3)),"")</f>
        <v/>
      </c>
      <c r="Q45" s="13" t="str">
        <f aca="false">IFERROR(IF(COUNTIF('MRR Conglomerado'!T45:AE45,"&gt;0")=0,"",ROUND((SUM('MRR Conglomerado'!AF45:AQ45)/12)/AVERAGEIF('MRR Conglomerado'!T45:AE45,"&gt;0"),3)),"")</f>
        <v/>
      </c>
      <c r="R45" s="13" t="str">
        <f aca="false">IFERROR(IF(COUNTIF('MRR Conglomerado'!U45:AF45,"&gt;0")=0,"",ROUND((SUM('MRR Conglomerado'!AG45:AR45)/12)/AVERAGEIF('MRR Conglomerado'!U45:AF45,"&gt;0"),3)),"")</f>
        <v/>
      </c>
      <c r="S45" s="13" t="str">
        <f aca="false">IFERROR(IF(COUNTIF('MRR Conglomerado'!V45:AG45,"&gt;0")=0,"",ROUND((SUM('MRR Conglomerado'!AH45:AS45)/12)/AVERAGEIF('MRR Conglomerado'!V45:AG45,"&gt;0"),3)),"")</f>
        <v/>
      </c>
    </row>
    <row r="46" customFormat="false" ht="15" hidden="false" customHeight="false" outlineLevel="0" collapsed="false">
      <c r="A46" s="10" t="s">
        <v>152</v>
      </c>
      <c r="B46" s="13" t="n">
        <f aca="false">IFERROR(IF(COUNTIF('MRR Conglomerado'!E46:P46,"&gt;0")=0,"",ROUND((SUM('MRR Conglomerado'!Q46:AB46)/12)/AVERAGEIF('MRR Conglomerado'!E46:P46,"&gt;0"),3)),"")</f>
        <v>1.482</v>
      </c>
      <c r="C46" s="13" t="n">
        <f aca="false">IFERROR(IF(COUNTIF('MRR Conglomerado'!F46:Q46,"&gt;0")=0,"",ROUND((SUM('MRR Conglomerado'!R46:AC46)/12)/AVERAGEIF('MRR Conglomerado'!F46:Q46,"&gt;0"),3)),"")</f>
        <v>1.439</v>
      </c>
      <c r="D46" s="13" t="n">
        <f aca="false">IFERROR(IF(COUNTIF('MRR Conglomerado'!G46:R46,"&gt;0")=0,"",ROUND((SUM('MRR Conglomerado'!S46:AD46)/12)/AVERAGEIF('MRR Conglomerado'!G46:R46,"&gt;0"),3)),"")</f>
        <v>1.402</v>
      </c>
      <c r="E46" s="13" t="n">
        <f aca="false">IFERROR(IF(COUNTIF('MRR Conglomerado'!H46:S46,"&gt;0")=0,"",ROUND((SUM('MRR Conglomerado'!T46:AE46)/12)/AVERAGEIF('MRR Conglomerado'!H46:S46,"&gt;0"),3)),"")</f>
        <v>1.325</v>
      </c>
      <c r="F46" s="13" t="n">
        <f aca="false">IFERROR(IF(COUNTIF('MRR Conglomerado'!I46:T46,"&gt;0")=0,"",ROUND((SUM('MRR Conglomerado'!U46:AF46)/12)/AVERAGEIF('MRR Conglomerado'!I46:T46,"&gt;0"),3)),"")</f>
        <v>1.251</v>
      </c>
      <c r="G46" s="13" t="n">
        <f aca="false">IFERROR(IF(COUNTIF('MRR Conglomerado'!J46:U46,"&gt;0")=0,"",ROUND((SUM('MRR Conglomerado'!V46:AG46)/12)/AVERAGEIF('MRR Conglomerado'!J46:U46,"&gt;0"),3)),"")</f>
        <v>1.199</v>
      </c>
      <c r="H46" s="13" t="n">
        <f aca="false">IFERROR(IF(COUNTIF('MRR Conglomerado'!K46:V46,"&gt;0")=0,"",ROUND((SUM('MRR Conglomerado'!W46:AH46)/12)/AVERAGEIF('MRR Conglomerado'!K46:V46,"&gt;0"),3)),"")</f>
        <v>1.163</v>
      </c>
      <c r="I46" s="13" t="n">
        <f aca="false">IFERROR(IF(COUNTIF('MRR Conglomerado'!L46:W46,"&gt;0")=0,"",ROUND((SUM('MRR Conglomerado'!X46:AI46)/12)/AVERAGEIF('MRR Conglomerado'!L46:W46,"&gt;0"),3)),"")</f>
        <v>1.136</v>
      </c>
      <c r="J46" s="13" t="n">
        <f aca="false">IFERROR(IF(COUNTIF('MRR Conglomerado'!M46:X46,"&gt;0")=0,"",ROUND((SUM('MRR Conglomerado'!Y46:AJ46)/12)/AVERAGEIF('MRR Conglomerado'!M46:X46,"&gt;0"),3)),"")</f>
        <v>1.099</v>
      </c>
      <c r="K46" s="13" t="n">
        <f aca="false">IFERROR(IF(COUNTIF('MRR Conglomerado'!N46:Y46,"&gt;0")=0,"",ROUND((SUM('MRR Conglomerado'!Z46:AK46)/12)/AVERAGEIF('MRR Conglomerado'!N46:Y46,"&gt;0"),3)),"")</f>
        <v>1.095</v>
      </c>
      <c r="L46" s="13" t="n">
        <f aca="false">IFERROR(IF(COUNTIF('MRR Conglomerado'!O46:Z46,"&gt;0")=0,"",ROUND((SUM('MRR Conglomerado'!AA46:AL46)/12)/AVERAGEIF('MRR Conglomerado'!O46:Z46,"&gt;0"),3)),"")</f>
        <v>1.079</v>
      </c>
      <c r="M46" s="13" t="n">
        <f aca="false">IFERROR(IF(COUNTIF('MRR Conglomerado'!P46:AA46,"&gt;0")=0,"",ROUND((SUM('MRR Conglomerado'!AB46:AM46)/12)/AVERAGEIF('MRR Conglomerado'!P46:AA46,"&gt;0"),3)),"")</f>
        <v>1.063</v>
      </c>
      <c r="N46" s="13" t="n">
        <f aca="false">IFERROR(IF(COUNTIF('MRR Conglomerado'!Q46:AB46,"&gt;0")=0,"",ROUND((SUM('MRR Conglomerado'!AC46:AN46)/12)/AVERAGEIF('MRR Conglomerado'!Q46:AB46,"&gt;0"),3)),"")</f>
        <v>1.069</v>
      </c>
      <c r="O46" s="13" t="n">
        <f aca="false">IFERROR(IF(COUNTIF('MRR Conglomerado'!R46:AC46,"&gt;0")=0,"",ROUND((SUM('MRR Conglomerado'!AD46:AO46)/12)/AVERAGEIF('MRR Conglomerado'!R46:AC46,"&gt;0"),3)),"")</f>
        <v>1.065</v>
      </c>
      <c r="P46" s="13" t="n">
        <f aca="false">IFERROR(IF(COUNTIF('MRR Conglomerado'!S46:AD46,"&gt;0")=0,"",ROUND((SUM('MRR Conglomerado'!AE46:AP46)/12)/AVERAGEIF('MRR Conglomerado'!S46:AD46,"&gt;0"),3)),"")</f>
        <v>1.062</v>
      </c>
      <c r="Q46" s="13" t="n">
        <f aca="false">IFERROR(IF(COUNTIF('MRR Conglomerado'!T46:AE46,"&gt;0")=0,"",ROUND((SUM('MRR Conglomerado'!AF46:AQ46)/12)/AVERAGEIF('MRR Conglomerado'!T46:AE46,"&gt;0"),3)),"")</f>
        <v>1.07</v>
      </c>
      <c r="R46" s="13" t="n">
        <f aca="false">IFERROR(IF(COUNTIF('MRR Conglomerado'!U46:AF46,"&gt;0")=0,"",ROUND((SUM('MRR Conglomerado'!AG46:AR46)/12)/AVERAGEIF('MRR Conglomerado'!U46:AF46,"&gt;0"),3)),"")</f>
        <v>1.079</v>
      </c>
      <c r="S46" s="13" t="n">
        <f aca="false">IFERROR(IF(COUNTIF('MRR Conglomerado'!V46:AG46,"&gt;0")=0,"",ROUND((SUM('MRR Conglomerado'!AH46:AS46)/12)/AVERAGEIF('MRR Conglomerado'!V46:AG46,"&gt;0"),3)),"")</f>
        <v>1.063</v>
      </c>
    </row>
    <row r="47" customFormat="false" ht="15" hidden="false" customHeight="false" outlineLevel="0" collapsed="false">
      <c r="A47" s="10" t="s">
        <v>154</v>
      </c>
      <c r="B47" s="13" t="n">
        <f aca="false">IFERROR(IF(COUNTIF('MRR Conglomerado'!E47:P47,"&gt;0")=0,"",ROUND((SUM('MRR Conglomerado'!Q47:AB47)/12)/AVERAGEIF('MRR Conglomerado'!E47:P47,"&gt;0"),3)),"")</f>
        <v>0</v>
      </c>
      <c r="C47" s="13" t="str">
        <f aca="false">IFERROR(IF(COUNTIF('MRR Conglomerado'!F47:Q47,"&gt;0")=0,"",ROUND((SUM('MRR Conglomerado'!R47:AC47)/12)/AVERAGEIF('MRR Conglomerado'!F47:Q47,"&gt;0"),3)),"")</f>
        <v/>
      </c>
      <c r="D47" s="13" t="str">
        <f aca="false">IFERROR(IF(COUNTIF('MRR Conglomerado'!G47:R47,"&gt;0")=0,"",ROUND((SUM('MRR Conglomerado'!S47:AD47)/12)/AVERAGEIF('MRR Conglomerado'!G47:R47,"&gt;0"),3)),"")</f>
        <v/>
      </c>
      <c r="E47" s="13" t="str">
        <f aca="false">IFERROR(IF(COUNTIF('MRR Conglomerado'!H47:S47,"&gt;0")=0,"",ROUND((SUM('MRR Conglomerado'!T47:AE47)/12)/AVERAGEIF('MRR Conglomerado'!H47:S47,"&gt;0"),3)),"")</f>
        <v/>
      </c>
      <c r="F47" s="13" t="str">
        <f aca="false">IFERROR(IF(COUNTIF('MRR Conglomerado'!I47:T47,"&gt;0")=0,"",ROUND((SUM('MRR Conglomerado'!U47:AF47)/12)/AVERAGEIF('MRR Conglomerado'!I47:T47,"&gt;0"),3)),"")</f>
        <v/>
      </c>
      <c r="G47" s="13" t="str">
        <f aca="false">IFERROR(IF(COUNTIF('MRR Conglomerado'!J47:U47,"&gt;0")=0,"",ROUND((SUM('MRR Conglomerado'!V47:AG47)/12)/AVERAGEIF('MRR Conglomerado'!J47:U47,"&gt;0"),3)),"")</f>
        <v/>
      </c>
      <c r="H47" s="13" t="str">
        <f aca="false">IFERROR(IF(COUNTIF('MRR Conglomerado'!K47:V47,"&gt;0")=0,"",ROUND((SUM('MRR Conglomerado'!W47:AH47)/12)/AVERAGEIF('MRR Conglomerado'!K47:V47,"&gt;0"),3)),"")</f>
        <v/>
      </c>
      <c r="I47" s="13" t="str">
        <f aca="false">IFERROR(IF(COUNTIF('MRR Conglomerado'!L47:W47,"&gt;0")=0,"",ROUND((SUM('MRR Conglomerado'!X47:AI47)/12)/AVERAGEIF('MRR Conglomerado'!L47:W47,"&gt;0"),3)),"")</f>
        <v/>
      </c>
      <c r="J47" s="13" t="str">
        <f aca="false">IFERROR(IF(COUNTIF('MRR Conglomerado'!M47:X47,"&gt;0")=0,"",ROUND((SUM('MRR Conglomerado'!Y47:AJ47)/12)/AVERAGEIF('MRR Conglomerado'!M47:X47,"&gt;0"),3)),"")</f>
        <v/>
      </c>
      <c r="K47" s="13" t="str">
        <f aca="false">IFERROR(IF(COUNTIF('MRR Conglomerado'!N47:Y47,"&gt;0")=0,"",ROUND((SUM('MRR Conglomerado'!Z47:AK47)/12)/AVERAGEIF('MRR Conglomerado'!N47:Y47,"&gt;0"),3)),"")</f>
        <v/>
      </c>
      <c r="L47" s="13" t="str">
        <f aca="false">IFERROR(IF(COUNTIF('MRR Conglomerado'!O47:Z47,"&gt;0")=0,"",ROUND((SUM('MRR Conglomerado'!AA47:AL47)/12)/AVERAGEIF('MRR Conglomerado'!O47:Z47,"&gt;0"),3)),"")</f>
        <v/>
      </c>
      <c r="M47" s="13" t="str">
        <f aca="false">IFERROR(IF(COUNTIF('MRR Conglomerado'!P47:AA47,"&gt;0")=0,"",ROUND((SUM('MRR Conglomerado'!AB47:AM47)/12)/AVERAGEIF('MRR Conglomerado'!P47:AA47,"&gt;0"),3)),"")</f>
        <v/>
      </c>
      <c r="N47" s="13" t="str">
        <f aca="false">IFERROR(IF(COUNTIF('MRR Conglomerado'!Q47:AB47,"&gt;0")=0,"",ROUND((SUM('MRR Conglomerado'!AC47:AN47)/12)/AVERAGEIF('MRR Conglomerado'!Q47:AB47,"&gt;0"),3)),"")</f>
        <v/>
      </c>
      <c r="O47" s="13" t="str">
        <f aca="false">IFERROR(IF(COUNTIF('MRR Conglomerado'!R47:AC47,"&gt;0")=0,"",ROUND((SUM('MRR Conglomerado'!AD47:AO47)/12)/AVERAGEIF('MRR Conglomerado'!R47:AC47,"&gt;0"),3)),"")</f>
        <v/>
      </c>
      <c r="P47" s="13" t="str">
        <f aca="false">IFERROR(IF(COUNTIF('MRR Conglomerado'!S47:AD47,"&gt;0")=0,"",ROUND((SUM('MRR Conglomerado'!AE47:AP47)/12)/AVERAGEIF('MRR Conglomerado'!S47:AD47,"&gt;0"),3)),"")</f>
        <v/>
      </c>
      <c r="Q47" s="13" t="str">
        <f aca="false">IFERROR(IF(COUNTIF('MRR Conglomerado'!T47:AE47,"&gt;0")=0,"",ROUND((SUM('MRR Conglomerado'!AF47:AQ47)/12)/AVERAGEIF('MRR Conglomerado'!T47:AE47,"&gt;0"),3)),"")</f>
        <v/>
      </c>
      <c r="R47" s="13" t="str">
        <f aca="false">IFERROR(IF(COUNTIF('MRR Conglomerado'!U47:AF47,"&gt;0")=0,"",ROUND((SUM('MRR Conglomerado'!AG47:AR47)/12)/AVERAGEIF('MRR Conglomerado'!U47:AF47,"&gt;0"),3)),"")</f>
        <v/>
      </c>
      <c r="S47" s="13" t="str">
        <f aca="false">IFERROR(IF(COUNTIF('MRR Conglomerado'!V47:AG47,"&gt;0")=0,"",ROUND((SUM('MRR Conglomerado'!AH47:AS47)/12)/AVERAGEIF('MRR Conglomerado'!V47:AG47,"&gt;0"),3)),"")</f>
        <v/>
      </c>
    </row>
    <row r="48" customFormat="false" ht="15" hidden="false" customHeight="false" outlineLevel="0" collapsed="false">
      <c r="A48" s="10" t="s">
        <v>156</v>
      </c>
      <c r="B48" s="13" t="n">
        <f aca="false">IFERROR(IF(COUNTIF('MRR Conglomerado'!E48:P48,"&gt;0")=0,"",ROUND((SUM('MRR Conglomerado'!Q48:AB48)/12)/AVERAGEIF('MRR Conglomerado'!E48:P48,"&gt;0"),3)),"")</f>
        <v>1.801</v>
      </c>
      <c r="C48" s="13" t="n">
        <f aca="false">IFERROR(IF(COUNTIF('MRR Conglomerado'!F48:Q48,"&gt;0")=0,"",ROUND((SUM('MRR Conglomerado'!R48:AC48)/12)/AVERAGEIF('MRR Conglomerado'!F48:Q48,"&gt;0"),3)),"")</f>
        <v>1.225</v>
      </c>
      <c r="D48" s="13" t="n">
        <f aca="false">IFERROR(IF(COUNTIF('MRR Conglomerado'!G48:R48,"&gt;0")=0,"",ROUND((SUM('MRR Conglomerado'!S48:AD48)/12)/AVERAGEIF('MRR Conglomerado'!G48:R48,"&gt;0"),3)),"")</f>
        <v>0.978</v>
      </c>
      <c r="E48" s="13" t="n">
        <f aca="false">IFERROR(IF(COUNTIF('MRR Conglomerado'!H48:S48,"&gt;0")=0,"",ROUND((SUM('MRR Conglomerado'!T48:AE48)/12)/AVERAGEIF('MRR Conglomerado'!H48:S48,"&gt;0"),3)),"")</f>
        <v>0.718</v>
      </c>
      <c r="F48" s="13" t="n">
        <f aca="false">IFERROR(IF(COUNTIF('MRR Conglomerado'!I48:T48,"&gt;0")=0,"",ROUND((SUM('MRR Conglomerado'!U48:AF48)/12)/AVERAGEIF('MRR Conglomerado'!I48:T48,"&gt;0"),3)),"")</f>
        <v>0.593</v>
      </c>
      <c r="G48" s="13" t="n">
        <f aca="false">IFERROR(IF(COUNTIF('MRR Conglomerado'!J48:U48,"&gt;0")=0,"",ROUND((SUM('MRR Conglomerado'!V48:AG48)/12)/AVERAGEIF('MRR Conglomerado'!J48:U48,"&gt;0"),3)),"")</f>
        <v>0.481</v>
      </c>
      <c r="H48" s="13" t="n">
        <f aca="false">IFERROR(IF(COUNTIF('MRR Conglomerado'!K48:V48,"&gt;0")=0,"",ROUND((SUM('MRR Conglomerado'!W48:AH48)/12)/AVERAGEIF('MRR Conglomerado'!K48:V48,"&gt;0"),3)),"")</f>
        <v>0.342</v>
      </c>
      <c r="I48" s="13" t="n">
        <f aca="false">IFERROR(IF(COUNTIF('MRR Conglomerado'!L48:W48,"&gt;0")=0,"",ROUND((SUM('MRR Conglomerado'!X48:AI48)/12)/AVERAGEIF('MRR Conglomerado'!L48:W48,"&gt;0"),3)),"")</f>
        <v>0.219</v>
      </c>
      <c r="J48" s="13" t="n">
        <f aca="false">IFERROR(IF(COUNTIF('MRR Conglomerado'!M48:X48,"&gt;0")=0,"",ROUND((SUM('MRR Conglomerado'!Y48:AJ48)/12)/AVERAGEIF('MRR Conglomerado'!M48:X48,"&gt;0"),3)),"")</f>
        <v>0.106</v>
      </c>
      <c r="K48" s="13" t="n">
        <f aca="false">IFERROR(IF(COUNTIF('MRR Conglomerado'!N48:Y48,"&gt;0")=0,"",ROUND((SUM('MRR Conglomerado'!Z48:AK48)/12)/AVERAGEIF('MRR Conglomerado'!N48:Y48,"&gt;0"),3)),"")</f>
        <v>0</v>
      </c>
      <c r="L48" s="13" t="n">
        <f aca="false">IFERROR(IF(COUNTIF('MRR Conglomerado'!O48:Z48,"&gt;0")=0,"",ROUND((SUM('MRR Conglomerado'!AA48:AL48)/12)/AVERAGEIF('MRR Conglomerado'!O48:Z48,"&gt;0"),3)),"")</f>
        <v>0</v>
      </c>
      <c r="M48" s="13" t="n">
        <f aca="false">IFERROR(IF(COUNTIF('MRR Conglomerado'!P48:AA48,"&gt;0")=0,"",ROUND((SUM('MRR Conglomerado'!AB48:AM48)/12)/AVERAGEIF('MRR Conglomerado'!P48:AA48,"&gt;0"),3)),"")</f>
        <v>0</v>
      </c>
      <c r="N48" s="13" t="n">
        <f aca="false">IFERROR(IF(COUNTIF('MRR Conglomerado'!Q48:AB48,"&gt;0")=0,"",ROUND((SUM('MRR Conglomerado'!AC48:AN48)/12)/AVERAGEIF('MRR Conglomerado'!Q48:AB48,"&gt;0"),3)),"")</f>
        <v>0</v>
      </c>
      <c r="O48" s="13" t="n">
        <f aca="false">IFERROR(IF(COUNTIF('MRR Conglomerado'!R48:AC48,"&gt;0")=0,"",ROUND((SUM('MRR Conglomerado'!AD48:AO48)/12)/AVERAGEIF('MRR Conglomerado'!R48:AC48,"&gt;0"),3)),"")</f>
        <v>0</v>
      </c>
      <c r="P48" s="13" t="n">
        <f aca="false">IFERROR(IF(COUNTIF('MRR Conglomerado'!S48:AD48,"&gt;0")=0,"",ROUND((SUM('MRR Conglomerado'!AE48:AP48)/12)/AVERAGEIF('MRR Conglomerado'!S48:AD48,"&gt;0"),3)),"")</f>
        <v>0</v>
      </c>
      <c r="Q48" s="13" t="n">
        <f aca="false">IFERROR(IF(COUNTIF('MRR Conglomerado'!T48:AE48,"&gt;0")=0,"",ROUND((SUM('MRR Conglomerado'!AF48:AQ48)/12)/AVERAGEIF('MRR Conglomerado'!T48:AE48,"&gt;0"),3)),"")</f>
        <v>0</v>
      </c>
      <c r="R48" s="13" t="n">
        <f aca="false">IFERROR(IF(COUNTIF('MRR Conglomerado'!U48:AF48,"&gt;0")=0,"",ROUND((SUM('MRR Conglomerado'!AG48:AR48)/12)/AVERAGEIF('MRR Conglomerado'!U48:AF48,"&gt;0"),3)),"")</f>
        <v>0</v>
      </c>
      <c r="S48" s="13" t="n">
        <f aca="false">IFERROR(IF(COUNTIF('MRR Conglomerado'!V48:AG48,"&gt;0")=0,"",ROUND((SUM('MRR Conglomerado'!AH48:AS48)/12)/AVERAGEIF('MRR Conglomerado'!V48:AG48,"&gt;0"),3)),"")</f>
        <v>0</v>
      </c>
    </row>
    <row r="49" customFormat="false" ht="15" hidden="false" customHeight="false" outlineLevel="0" collapsed="false">
      <c r="A49" s="10" t="s">
        <v>158</v>
      </c>
      <c r="B49" s="13" t="n">
        <f aca="false">IFERROR(IF(COUNTIF('MRR Conglomerado'!E49:P49,"&gt;0")=0,"",ROUND((SUM('MRR Conglomerado'!Q49:AB49)/12)/AVERAGEIF('MRR Conglomerado'!E49:P49,"&gt;0"),3)),"")</f>
        <v>0.459</v>
      </c>
      <c r="C49" s="13" t="n">
        <f aca="false">IFERROR(IF(COUNTIF('MRR Conglomerado'!F49:Q49,"&gt;0")=0,"",ROUND((SUM('MRR Conglomerado'!R49:AC49)/12)/AVERAGEIF('MRR Conglomerado'!F49:Q49,"&gt;0"),3)),"")</f>
        <v>0.375</v>
      </c>
      <c r="D49" s="13" t="n">
        <f aca="false">IFERROR(IF(COUNTIF('MRR Conglomerado'!G49:R49,"&gt;0")=0,"",ROUND((SUM('MRR Conglomerado'!S49:AD49)/12)/AVERAGEIF('MRR Conglomerado'!G49:R49,"&gt;0"),3)),"")</f>
        <v>0.279</v>
      </c>
      <c r="E49" s="13" t="n">
        <f aca="false">IFERROR(IF(COUNTIF('MRR Conglomerado'!H49:S49,"&gt;0")=0,"",ROUND((SUM('MRR Conglomerado'!T49:AE49)/12)/AVERAGEIF('MRR Conglomerado'!H49:S49,"&gt;0"),3)),"")</f>
        <v>0.185</v>
      </c>
      <c r="F49" s="13" t="n">
        <f aca="false">IFERROR(IF(COUNTIF('MRR Conglomerado'!I49:T49,"&gt;0")=0,"",ROUND((SUM('MRR Conglomerado'!U49:AF49)/12)/AVERAGEIF('MRR Conglomerado'!I49:T49,"&gt;0"),3)),"")</f>
        <v>0.091</v>
      </c>
      <c r="G49" s="13" t="n">
        <f aca="false">IFERROR(IF(COUNTIF('MRR Conglomerado'!J49:U49,"&gt;0")=0,"",ROUND((SUM('MRR Conglomerado'!V49:AG49)/12)/AVERAGEIF('MRR Conglomerado'!J49:U49,"&gt;0"),3)),"")</f>
        <v>0</v>
      </c>
      <c r="H49" s="13" t="n">
        <f aca="false">IFERROR(IF(COUNTIF('MRR Conglomerado'!K49:V49,"&gt;0")=0,"",ROUND((SUM('MRR Conglomerado'!W49:AH49)/12)/AVERAGEIF('MRR Conglomerado'!K49:V49,"&gt;0"),3)),"")</f>
        <v>0</v>
      </c>
      <c r="I49" s="13" t="n">
        <f aca="false">IFERROR(IF(COUNTIF('MRR Conglomerado'!L49:W49,"&gt;0")=0,"",ROUND((SUM('MRR Conglomerado'!X49:AI49)/12)/AVERAGEIF('MRR Conglomerado'!L49:W49,"&gt;0"),3)),"")</f>
        <v>0</v>
      </c>
      <c r="J49" s="13" t="n">
        <f aca="false">IFERROR(IF(COUNTIF('MRR Conglomerado'!M49:X49,"&gt;0")=0,"",ROUND((SUM('MRR Conglomerado'!Y49:AJ49)/12)/AVERAGEIF('MRR Conglomerado'!M49:X49,"&gt;0"),3)),"")</f>
        <v>0</v>
      </c>
      <c r="K49" s="13" t="n">
        <f aca="false">IFERROR(IF(COUNTIF('MRR Conglomerado'!N49:Y49,"&gt;0")=0,"",ROUND((SUM('MRR Conglomerado'!Z49:AK49)/12)/AVERAGEIF('MRR Conglomerado'!N49:Y49,"&gt;0"),3)),"")</f>
        <v>0</v>
      </c>
      <c r="L49" s="13" t="n">
        <f aca="false">IFERROR(IF(COUNTIF('MRR Conglomerado'!O49:Z49,"&gt;0")=0,"",ROUND((SUM('MRR Conglomerado'!AA49:AL49)/12)/AVERAGEIF('MRR Conglomerado'!O49:Z49,"&gt;0"),3)),"")</f>
        <v>0</v>
      </c>
      <c r="M49" s="13" t="n">
        <f aca="false">IFERROR(IF(COUNTIF('MRR Conglomerado'!P49:AA49,"&gt;0")=0,"",ROUND((SUM('MRR Conglomerado'!AB49:AM49)/12)/AVERAGEIF('MRR Conglomerado'!P49:AA49,"&gt;0"),3)),"")</f>
        <v>0</v>
      </c>
      <c r="N49" s="13" t="n">
        <f aca="false">IFERROR(IF(COUNTIF('MRR Conglomerado'!Q49:AB49,"&gt;0")=0,"",ROUND((SUM('MRR Conglomerado'!AC49:AN49)/12)/AVERAGEIF('MRR Conglomerado'!Q49:AB49,"&gt;0"),3)),"")</f>
        <v>0</v>
      </c>
      <c r="O49" s="13" t="n">
        <f aca="false">IFERROR(IF(COUNTIF('MRR Conglomerado'!R49:AC49,"&gt;0")=0,"",ROUND((SUM('MRR Conglomerado'!AD49:AO49)/12)/AVERAGEIF('MRR Conglomerado'!R49:AC49,"&gt;0"),3)),"")</f>
        <v>0</v>
      </c>
      <c r="P49" s="13" t="n">
        <f aca="false">IFERROR(IF(COUNTIF('MRR Conglomerado'!S49:AD49,"&gt;0")=0,"",ROUND((SUM('MRR Conglomerado'!AE49:AP49)/12)/AVERAGEIF('MRR Conglomerado'!S49:AD49,"&gt;0"),3)),"")</f>
        <v>0</v>
      </c>
      <c r="Q49" s="13" t="n">
        <f aca="false">IFERROR(IF(COUNTIF('MRR Conglomerado'!T49:AE49,"&gt;0")=0,"",ROUND((SUM('MRR Conglomerado'!AF49:AQ49)/12)/AVERAGEIF('MRR Conglomerado'!T49:AE49,"&gt;0"),3)),"")</f>
        <v>0</v>
      </c>
      <c r="R49" s="13" t="n">
        <f aca="false">IFERROR(IF(COUNTIF('MRR Conglomerado'!U49:AF49,"&gt;0")=0,"",ROUND((SUM('MRR Conglomerado'!AG49:AR49)/12)/AVERAGEIF('MRR Conglomerado'!U49:AF49,"&gt;0"),3)),"")</f>
        <v>0</v>
      </c>
      <c r="S49" s="13" t="str">
        <f aca="false">IFERROR(IF(COUNTIF('MRR Conglomerado'!V49:AG49,"&gt;0")=0,"",ROUND((SUM('MRR Conglomerado'!AH49:AS49)/12)/AVERAGEIF('MRR Conglomerado'!V49:AG49,"&gt;0"),3)),"")</f>
        <v/>
      </c>
    </row>
    <row r="50" customFormat="false" ht="15" hidden="false" customHeight="false" outlineLevel="0" collapsed="false">
      <c r="A50" s="10" t="s">
        <v>160</v>
      </c>
      <c r="B50" s="13" t="str">
        <f aca="false">IFERROR(IF(COUNTIF('MRR Conglomerado'!E50:P50,"&gt;0")=0,"",ROUND((SUM('MRR Conglomerado'!Q50:AB50)/12)/AVERAGEIF('MRR Conglomerado'!E50:P50,"&gt;0"),3)),"")</f>
        <v/>
      </c>
      <c r="C50" s="13" t="str">
        <f aca="false">IFERROR(IF(COUNTIF('MRR Conglomerado'!F50:Q50,"&gt;0")=0,"",ROUND((SUM('MRR Conglomerado'!R50:AC50)/12)/AVERAGEIF('MRR Conglomerado'!F50:Q50,"&gt;0"),3)),"")</f>
        <v/>
      </c>
      <c r="D50" s="13" t="str">
        <f aca="false">IFERROR(IF(COUNTIF('MRR Conglomerado'!G50:R50,"&gt;0")=0,"",ROUND((SUM('MRR Conglomerado'!S50:AD50)/12)/AVERAGEIF('MRR Conglomerado'!G50:R50,"&gt;0"),3)),"")</f>
        <v/>
      </c>
      <c r="E50" s="13" t="str">
        <f aca="false">IFERROR(IF(COUNTIF('MRR Conglomerado'!H50:S50,"&gt;0")=0,"",ROUND((SUM('MRR Conglomerado'!T50:AE50)/12)/AVERAGEIF('MRR Conglomerado'!H50:S50,"&gt;0"),3)),"")</f>
        <v/>
      </c>
      <c r="F50" s="13" t="str">
        <f aca="false">IFERROR(IF(COUNTIF('MRR Conglomerado'!I50:T50,"&gt;0")=0,"",ROUND((SUM('MRR Conglomerado'!U50:AF50)/12)/AVERAGEIF('MRR Conglomerado'!I50:T50,"&gt;0"),3)),"")</f>
        <v/>
      </c>
      <c r="G50" s="13" t="str">
        <f aca="false">IFERROR(IF(COUNTIF('MRR Conglomerado'!J50:U50,"&gt;0")=0,"",ROUND((SUM('MRR Conglomerado'!V50:AG50)/12)/AVERAGEIF('MRR Conglomerado'!J50:U50,"&gt;0"),3)),"")</f>
        <v/>
      </c>
      <c r="H50" s="13" t="str">
        <f aca="false">IFERROR(IF(COUNTIF('MRR Conglomerado'!K50:V50,"&gt;0")=0,"",ROUND((SUM('MRR Conglomerado'!W50:AH50)/12)/AVERAGEIF('MRR Conglomerado'!K50:V50,"&gt;0"),3)),"")</f>
        <v/>
      </c>
      <c r="I50" s="13" t="str">
        <f aca="false">IFERROR(IF(COUNTIF('MRR Conglomerado'!L50:W50,"&gt;0")=0,"",ROUND((SUM('MRR Conglomerado'!X50:AI50)/12)/AVERAGEIF('MRR Conglomerado'!L50:W50,"&gt;0"),3)),"")</f>
        <v/>
      </c>
      <c r="J50" s="13" t="str">
        <f aca="false">IFERROR(IF(COUNTIF('MRR Conglomerado'!M50:X50,"&gt;0")=0,"",ROUND((SUM('MRR Conglomerado'!Y50:AJ50)/12)/AVERAGEIF('MRR Conglomerado'!M50:X50,"&gt;0"),3)),"")</f>
        <v/>
      </c>
      <c r="K50" s="13" t="str">
        <f aca="false">IFERROR(IF(COUNTIF('MRR Conglomerado'!N50:Y50,"&gt;0")=0,"",ROUND((SUM('MRR Conglomerado'!Z50:AK50)/12)/AVERAGEIF('MRR Conglomerado'!N50:Y50,"&gt;0"),3)),"")</f>
        <v/>
      </c>
      <c r="L50" s="13" t="str">
        <f aca="false">IFERROR(IF(COUNTIF('MRR Conglomerado'!O50:Z50,"&gt;0")=0,"",ROUND((SUM('MRR Conglomerado'!AA50:AL50)/12)/AVERAGEIF('MRR Conglomerado'!O50:Z50,"&gt;0"),3)),"")</f>
        <v/>
      </c>
      <c r="M50" s="13" t="str">
        <f aca="false">IFERROR(IF(COUNTIF('MRR Conglomerado'!P50:AA50,"&gt;0")=0,"",ROUND((SUM('MRR Conglomerado'!AB50:AM50)/12)/AVERAGEIF('MRR Conglomerado'!P50:AA50,"&gt;0"),3)),"")</f>
        <v/>
      </c>
      <c r="N50" s="13" t="n">
        <f aca="false">IFERROR(IF(COUNTIF('MRR Conglomerado'!Q50:AB50,"&gt;0")=0,"",ROUND((SUM('MRR Conglomerado'!AC50:AN50)/12)/AVERAGEIF('MRR Conglomerado'!Q50:AB50,"&gt;0"),3)),"")</f>
        <v>1.012</v>
      </c>
      <c r="O50" s="13" t="n">
        <f aca="false">IFERROR(IF(COUNTIF('MRR Conglomerado'!R50:AC50,"&gt;0")=0,"",ROUND((SUM('MRR Conglomerado'!AD50:AO50)/12)/AVERAGEIF('MRR Conglomerado'!R50:AC50,"&gt;0"),3)),"")</f>
        <v>1.019</v>
      </c>
      <c r="P50" s="13" t="n">
        <f aca="false">IFERROR(IF(COUNTIF('MRR Conglomerado'!S50:AD50,"&gt;0")=0,"",ROUND((SUM('MRR Conglomerado'!AE50:AP50)/12)/AVERAGEIF('MRR Conglomerado'!S50:AD50,"&gt;0"),3)),"")</f>
        <v>1.021</v>
      </c>
      <c r="Q50" s="13" t="n">
        <f aca="false">IFERROR(IF(COUNTIF('MRR Conglomerado'!T50:AE50,"&gt;0")=0,"",ROUND((SUM('MRR Conglomerado'!AF50:AQ50)/12)/AVERAGEIF('MRR Conglomerado'!T50:AE50,"&gt;0"),3)),"")</f>
        <v>1.024</v>
      </c>
      <c r="R50" s="13" t="n">
        <f aca="false">IFERROR(IF(COUNTIF('MRR Conglomerado'!U50:AF50,"&gt;0")=0,"",ROUND((SUM('MRR Conglomerado'!AG50:AR50)/12)/AVERAGEIF('MRR Conglomerado'!U50:AF50,"&gt;0"),3)),"")</f>
        <v>1.027</v>
      </c>
      <c r="S50" s="13" t="n">
        <f aca="false">IFERROR(IF(COUNTIF('MRR Conglomerado'!V50:AG50,"&gt;0")=0,"",ROUND((SUM('MRR Conglomerado'!AH50:AS50)/12)/AVERAGEIF('MRR Conglomerado'!V50:AG50,"&gt;0"),3)),"")</f>
        <v>1.029</v>
      </c>
    </row>
    <row r="51" customFormat="false" ht="15" hidden="false" customHeight="false" outlineLevel="0" collapsed="false">
      <c r="A51" s="10" t="s">
        <v>162</v>
      </c>
      <c r="B51" s="13" t="str">
        <f aca="false">IFERROR(IF(COUNTIF('MRR Conglomerado'!E51:P51,"&gt;0")=0,"",ROUND((SUM('MRR Conglomerado'!Q51:AB51)/12)/AVERAGEIF('MRR Conglomerado'!E51:P51,"&gt;0"),3)),"")</f>
        <v/>
      </c>
      <c r="C51" s="13" t="str">
        <f aca="false">IFERROR(IF(COUNTIF('MRR Conglomerado'!F51:Q51,"&gt;0")=0,"",ROUND((SUM('MRR Conglomerado'!R51:AC51)/12)/AVERAGEIF('MRR Conglomerado'!F51:Q51,"&gt;0"),3)),"")</f>
        <v/>
      </c>
      <c r="D51" s="13" t="str">
        <f aca="false">IFERROR(IF(COUNTIF('MRR Conglomerado'!G51:R51,"&gt;0")=0,"",ROUND((SUM('MRR Conglomerado'!S51:AD51)/12)/AVERAGEIF('MRR Conglomerado'!G51:R51,"&gt;0"),3)),"")</f>
        <v/>
      </c>
      <c r="E51" s="13" t="str">
        <f aca="false">IFERROR(IF(COUNTIF('MRR Conglomerado'!H51:S51,"&gt;0")=0,"",ROUND((SUM('MRR Conglomerado'!T51:AE51)/12)/AVERAGEIF('MRR Conglomerado'!H51:S51,"&gt;0"),3)),"")</f>
        <v/>
      </c>
      <c r="F51" s="13" t="str">
        <f aca="false">IFERROR(IF(COUNTIF('MRR Conglomerado'!I51:T51,"&gt;0")=0,"",ROUND((SUM('MRR Conglomerado'!U51:AF51)/12)/AVERAGEIF('MRR Conglomerado'!I51:T51,"&gt;0"),3)),"")</f>
        <v/>
      </c>
      <c r="G51" s="13" t="str">
        <f aca="false">IFERROR(IF(COUNTIF('MRR Conglomerado'!J51:U51,"&gt;0")=0,"",ROUND((SUM('MRR Conglomerado'!V51:AG51)/12)/AVERAGEIF('MRR Conglomerado'!J51:U51,"&gt;0"),3)),"")</f>
        <v/>
      </c>
      <c r="H51" s="13" t="str">
        <f aca="false">IFERROR(IF(COUNTIF('MRR Conglomerado'!K51:V51,"&gt;0")=0,"",ROUND((SUM('MRR Conglomerado'!W51:AH51)/12)/AVERAGEIF('MRR Conglomerado'!K51:V51,"&gt;0"),3)),"")</f>
        <v/>
      </c>
      <c r="I51" s="13" t="str">
        <f aca="false">IFERROR(IF(COUNTIF('MRR Conglomerado'!L51:W51,"&gt;0")=0,"",ROUND((SUM('MRR Conglomerado'!X51:AI51)/12)/AVERAGEIF('MRR Conglomerado'!L51:W51,"&gt;0"),3)),"")</f>
        <v/>
      </c>
      <c r="J51" s="13" t="str">
        <f aca="false">IFERROR(IF(COUNTIF('MRR Conglomerado'!M51:X51,"&gt;0")=0,"",ROUND((SUM('MRR Conglomerado'!Y51:AJ51)/12)/AVERAGEIF('MRR Conglomerado'!M51:X51,"&gt;0"),3)),"")</f>
        <v/>
      </c>
      <c r="K51" s="13" t="str">
        <f aca="false">IFERROR(IF(COUNTIF('MRR Conglomerado'!N51:Y51,"&gt;0")=0,"",ROUND((SUM('MRR Conglomerado'!Z51:AK51)/12)/AVERAGEIF('MRR Conglomerado'!N51:Y51,"&gt;0"),3)),"")</f>
        <v/>
      </c>
      <c r="L51" s="13" t="str">
        <f aca="false">IFERROR(IF(COUNTIF('MRR Conglomerado'!O51:Z51,"&gt;0")=0,"",ROUND((SUM('MRR Conglomerado'!AA51:AL51)/12)/AVERAGEIF('MRR Conglomerado'!O51:Z51,"&gt;0"),3)),"")</f>
        <v/>
      </c>
      <c r="M51" s="13" t="str">
        <f aca="false">IFERROR(IF(COUNTIF('MRR Conglomerado'!P51:AA51,"&gt;0")=0,"",ROUND((SUM('MRR Conglomerado'!AB51:AM51)/12)/AVERAGEIF('MRR Conglomerado'!P51:AA51,"&gt;0"),3)),"")</f>
        <v/>
      </c>
      <c r="N51" s="13" t="str">
        <f aca="false">IFERROR(IF(COUNTIF('MRR Conglomerado'!Q51:AB51,"&gt;0")=0,"",ROUND((SUM('MRR Conglomerado'!AC51:AN51)/12)/AVERAGEIF('MRR Conglomerado'!Q51:AB51,"&gt;0"),3)),"")</f>
        <v/>
      </c>
      <c r="O51" s="13" t="str">
        <f aca="false">IFERROR(IF(COUNTIF('MRR Conglomerado'!R51:AC51,"&gt;0")=0,"",ROUND((SUM('MRR Conglomerado'!AD51:AO51)/12)/AVERAGEIF('MRR Conglomerado'!R51:AC51,"&gt;0"),3)),"")</f>
        <v/>
      </c>
      <c r="P51" s="13" t="str">
        <f aca="false">IFERROR(IF(COUNTIF('MRR Conglomerado'!S51:AD51,"&gt;0")=0,"",ROUND((SUM('MRR Conglomerado'!AE51:AP51)/12)/AVERAGEIF('MRR Conglomerado'!S51:AD51,"&gt;0"),3)),"")</f>
        <v/>
      </c>
      <c r="Q51" s="13" t="str">
        <f aca="false">IFERROR(IF(COUNTIF('MRR Conglomerado'!T51:AE51,"&gt;0")=0,"",ROUND((SUM('MRR Conglomerado'!AF51:AQ51)/12)/AVERAGEIF('MRR Conglomerado'!T51:AE51,"&gt;0"),3)),"")</f>
        <v/>
      </c>
      <c r="R51" s="13" t="str">
        <f aca="false">IFERROR(IF(COUNTIF('MRR Conglomerado'!U51:AF51,"&gt;0")=0,"",ROUND((SUM('MRR Conglomerado'!AG51:AR51)/12)/AVERAGEIF('MRR Conglomerado'!U51:AF51,"&gt;0"),3)),"")</f>
        <v/>
      </c>
      <c r="S51" s="13" t="str">
        <f aca="false">IFERROR(IF(COUNTIF('MRR Conglomerado'!V51:AG51,"&gt;0")=0,"",ROUND((SUM('MRR Conglomerado'!AH51:AS51)/12)/AVERAGEIF('MRR Conglomerado'!V51:AG51,"&gt;0"),3)),"")</f>
        <v/>
      </c>
    </row>
    <row r="52" customFormat="false" ht="15" hidden="false" customHeight="false" outlineLevel="0" collapsed="false">
      <c r="A52" s="10" t="s">
        <v>164</v>
      </c>
      <c r="B52" s="13" t="str">
        <f aca="false">IFERROR(IF(COUNTIF('MRR Conglomerado'!E52:P52,"&gt;0")=0,"",ROUND((SUM('MRR Conglomerado'!Q52:AB52)/12)/AVERAGEIF('MRR Conglomerado'!E52:P52,"&gt;0"),3)),"")</f>
        <v/>
      </c>
      <c r="C52" s="13" t="str">
        <f aca="false">IFERROR(IF(COUNTIF('MRR Conglomerado'!F52:Q52,"&gt;0")=0,"",ROUND((SUM('MRR Conglomerado'!R52:AC52)/12)/AVERAGEIF('MRR Conglomerado'!F52:Q52,"&gt;0"),3)),"")</f>
        <v/>
      </c>
      <c r="D52" s="13" t="str">
        <f aca="false">IFERROR(IF(COUNTIF('MRR Conglomerado'!G52:R52,"&gt;0")=0,"",ROUND((SUM('MRR Conglomerado'!S52:AD52)/12)/AVERAGEIF('MRR Conglomerado'!G52:R52,"&gt;0"),3)),"")</f>
        <v/>
      </c>
      <c r="E52" s="13" t="str">
        <f aca="false">IFERROR(IF(COUNTIF('MRR Conglomerado'!H52:S52,"&gt;0")=0,"",ROUND((SUM('MRR Conglomerado'!T52:AE52)/12)/AVERAGEIF('MRR Conglomerado'!H52:S52,"&gt;0"),3)),"")</f>
        <v/>
      </c>
      <c r="F52" s="13" t="str">
        <f aca="false">IFERROR(IF(COUNTIF('MRR Conglomerado'!I52:T52,"&gt;0")=0,"",ROUND((SUM('MRR Conglomerado'!U52:AF52)/12)/AVERAGEIF('MRR Conglomerado'!I52:T52,"&gt;0"),3)),"")</f>
        <v/>
      </c>
      <c r="G52" s="13" t="str">
        <f aca="false">IFERROR(IF(COUNTIF('MRR Conglomerado'!J52:U52,"&gt;0")=0,"",ROUND((SUM('MRR Conglomerado'!V52:AG52)/12)/AVERAGEIF('MRR Conglomerado'!J52:U52,"&gt;0"),3)),"")</f>
        <v/>
      </c>
      <c r="H52" s="13" t="str">
        <f aca="false">IFERROR(IF(COUNTIF('MRR Conglomerado'!K52:V52,"&gt;0")=0,"",ROUND((SUM('MRR Conglomerado'!W52:AH52)/12)/AVERAGEIF('MRR Conglomerado'!K52:V52,"&gt;0"),3)),"")</f>
        <v/>
      </c>
      <c r="I52" s="13" t="str">
        <f aca="false">IFERROR(IF(COUNTIF('MRR Conglomerado'!L52:W52,"&gt;0")=0,"",ROUND((SUM('MRR Conglomerado'!X52:AI52)/12)/AVERAGEIF('MRR Conglomerado'!L52:W52,"&gt;0"),3)),"")</f>
        <v/>
      </c>
      <c r="J52" s="13" t="str">
        <f aca="false">IFERROR(IF(COUNTIF('MRR Conglomerado'!M52:X52,"&gt;0")=0,"",ROUND((SUM('MRR Conglomerado'!Y52:AJ52)/12)/AVERAGEIF('MRR Conglomerado'!M52:X52,"&gt;0"),3)),"")</f>
        <v/>
      </c>
      <c r="K52" s="13" t="str">
        <f aca="false">IFERROR(IF(COUNTIF('MRR Conglomerado'!N52:Y52,"&gt;0")=0,"",ROUND((SUM('MRR Conglomerado'!Z52:AK52)/12)/AVERAGEIF('MRR Conglomerado'!N52:Y52,"&gt;0"),3)),"")</f>
        <v/>
      </c>
      <c r="L52" s="13" t="str">
        <f aca="false">IFERROR(IF(COUNTIF('MRR Conglomerado'!O52:Z52,"&gt;0")=0,"",ROUND((SUM('MRR Conglomerado'!AA52:AL52)/12)/AVERAGEIF('MRR Conglomerado'!O52:Z52,"&gt;0"),3)),"")</f>
        <v/>
      </c>
      <c r="M52" s="13" t="str">
        <f aca="false">IFERROR(IF(COUNTIF('MRR Conglomerado'!P52:AA52,"&gt;0")=0,"",ROUND((SUM('MRR Conglomerado'!AB52:AM52)/12)/AVERAGEIF('MRR Conglomerado'!P52:AA52,"&gt;0"),3)),"")</f>
        <v/>
      </c>
      <c r="N52" s="13" t="str">
        <f aca="false">IFERROR(IF(COUNTIF('MRR Conglomerado'!Q52:AB52,"&gt;0")=0,"",ROUND((SUM('MRR Conglomerado'!AC52:AN52)/12)/AVERAGEIF('MRR Conglomerado'!Q52:AB52,"&gt;0"),3)),"")</f>
        <v/>
      </c>
      <c r="O52" s="13" t="str">
        <f aca="false">IFERROR(IF(COUNTIF('MRR Conglomerado'!R52:AC52,"&gt;0")=0,"",ROUND((SUM('MRR Conglomerado'!AD52:AO52)/12)/AVERAGEIF('MRR Conglomerado'!R52:AC52,"&gt;0"),3)),"")</f>
        <v/>
      </c>
      <c r="P52" s="13" t="str">
        <f aca="false">IFERROR(IF(COUNTIF('MRR Conglomerado'!S52:AD52,"&gt;0")=0,"",ROUND((SUM('MRR Conglomerado'!AE52:AP52)/12)/AVERAGEIF('MRR Conglomerado'!S52:AD52,"&gt;0"),3)),"")</f>
        <v/>
      </c>
      <c r="Q52" s="13" t="str">
        <f aca="false">IFERROR(IF(COUNTIF('MRR Conglomerado'!T52:AE52,"&gt;0")=0,"",ROUND((SUM('MRR Conglomerado'!AF52:AQ52)/12)/AVERAGEIF('MRR Conglomerado'!T52:AE52,"&gt;0"),3)),"")</f>
        <v/>
      </c>
      <c r="R52" s="13" t="str">
        <f aca="false">IFERROR(IF(COUNTIF('MRR Conglomerado'!U52:AF52,"&gt;0")=0,"",ROUND((SUM('MRR Conglomerado'!AG52:AR52)/12)/AVERAGEIF('MRR Conglomerado'!U52:AF52,"&gt;0"),3)),"")</f>
        <v/>
      </c>
      <c r="S52" s="13" t="str">
        <f aca="false">IFERROR(IF(COUNTIF('MRR Conglomerado'!V52:AG52,"&gt;0")=0,"",ROUND((SUM('MRR Conglomerado'!AH52:AS52)/12)/AVERAGEIF('MRR Conglomerado'!V52:AG52,"&gt;0"),3)),"")</f>
        <v/>
      </c>
    </row>
    <row r="53" customFormat="false" ht="15" hidden="false" customHeight="false" outlineLevel="0" collapsed="false">
      <c r="A53" s="10" t="s">
        <v>166</v>
      </c>
      <c r="B53" s="13" t="str">
        <f aca="false">IFERROR(IF(COUNTIF('MRR Conglomerado'!E53:P53,"&gt;0")=0,"",ROUND((SUM('MRR Conglomerado'!Q53:AB53)/12)/AVERAGEIF('MRR Conglomerado'!E53:P53,"&gt;0"),3)),"")</f>
        <v/>
      </c>
      <c r="C53" s="13" t="str">
        <f aca="false">IFERROR(IF(COUNTIF('MRR Conglomerado'!F53:Q53,"&gt;0")=0,"",ROUND((SUM('MRR Conglomerado'!R53:AC53)/12)/AVERAGEIF('MRR Conglomerado'!F53:Q53,"&gt;0"),3)),"")</f>
        <v/>
      </c>
      <c r="D53" s="13" t="str">
        <f aca="false">IFERROR(IF(COUNTIF('MRR Conglomerado'!G53:R53,"&gt;0")=0,"",ROUND((SUM('MRR Conglomerado'!S53:AD53)/12)/AVERAGEIF('MRR Conglomerado'!G53:R53,"&gt;0"),3)),"")</f>
        <v/>
      </c>
      <c r="E53" s="13" t="str">
        <f aca="false">IFERROR(IF(COUNTIF('MRR Conglomerado'!H53:S53,"&gt;0")=0,"",ROUND((SUM('MRR Conglomerado'!T53:AE53)/12)/AVERAGEIF('MRR Conglomerado'!H53:S53,"&gt;0"),3)),"")</f>
        <v/>
      </c>
      <c r="F53" s="13" t="str">
        <f aca="false">IFERROR(IF(COUNTIF('MRR Conglomerado'!I53:T53,"&gt;0")=0,"",ROUND((SUM('MRR Conglomerado'!U53:AF53)/12)/AVERAGEIF('MRR Conglomerado'!I53:T53,"&gt;0"),3)),"")</f>
        <v/>
      </c>
      <c r="G53" s="13" t="str">
        <f aca="false">IFERROR(IF(COUNTIF('MRR Conglomerado'!J53:U53,"&gt;0")=0,"",ROUND((SUM('MRR Conglomerado'!V53:AG53)/12)/AVERAGEIF('MRR Conglomerado'!J53:U53,"&gt;0"),3)),"")</f>
        <v/>
      </c>
      <c r="H53" s="13" t="str">
        <f aca="false">IFERROR(IF(COUNTIF('MRR Conglomerado'!K53:V53,"&gt;0")=0,"",ROUND((SUM('MRR Conglomerado'!W53:AH53)/12)/AVERAGEIF('MRR Conglomerado'!K53:V53,"&gt;0"),3)),"")</f>
        <v/>
      </c>
      <c r="I53" s="13" t="str">
        <f aca="false">IFERROR(IF(COUNTIF('MRR Conglomerado'!L53:W53,"&gt;0")=0,"",ROUND((SUM('MRR Conglomerado'!X53:AI53)/12)/AVERAGEIF('MRR Conglomerado'!L53:W53,"&gt;0"),3)),"")</f>
        <v/>
      </c>
      <c r="J53" s="13" t="str">
        <f aca="false">IFERROR(IF(COUNTIF('MRR Conglomerado'!M53:X53,"&gt;0")=0,"",ROUND((SUM('MRR Conglomerado'!Y53:AJ53)/12)/AVERAGEIF('MRR Conglomerado'!M53:X53,"&gt;0"),3)),"")</f>
        <v/>
      </c>
      <c r="K53" s="13" t="str">
        <f aca="false">IFERROR(IF(COUNTIF('MRR Conglomerado'!N53:Y53,"&gt;0")=0,"",ROUND((SUM('MRR Conglomerado'!Z53:AK53)/12)/AVERAGEIF('MRR Conglomerado'!N53:Y53,"&gt;0"),3)),"")</f>
        <v/>
      </c>
      <c r="L53" s="13" t="str">
        <f aca="false">IFERROR(IF(COUNTIF('MRR Conglomerado'!O53:Z53,"&gt;0")=0,"",ROUND((SUM('MRR Conglomerado'!AA53:AL53)/12)/AVERAGEIF('MRR Conglomerado'!O53:Z53,"&gt;0"),3)),"")</f>
        <v/>
      </c>
      <c r="M53" s="13" t="str">
        <f aca="false">IFERROR(IF(COUNTIF('MRR Conglomerado'!P53:AA53,"&gt;0")=0,"",ROUND((SUM('MRR Conglomerado'!AB53:AM53)/12)/AVERAGEIF('MRR Conglomerado'!P53:AA53,"&gt;0"),3)),"")</f>
        <v/>
      </c>
      <c r="N53" s="13" t="str">
        <f aca="false">IFERROR(IF(COUNTIF('MRR Conglomerado'!Q53:AB53,"&gt;0")=0,"",ROUND((SUM('MRR Conglomerado'!AC53:AN53)/12)/AVERAGEIF('MRR Conglomerado'!Q53:AB53,"&gt;0"),3)),"")</f>
        <v/>
      </c>
      <c r="O53" s="13" t="str">
        <f aca="false">IFERROR(IF(COUNTIF('MRR Conglomerado'!R53:AC53,"&gt;0")=0,"",ROUND((SUM('MRR Conglomerado'!AD53:AO53)/12)/AVERAGEIF('MRR Conglomerado'!R53:AC53,"&gt;0"),3)),"")</f>
        <v/>
      </c>
      <c r="P53" s="13" t="str">
        <f aca="false">IFERROR(IF(COUNTIF('MRR Conglomerado'!S53:AD53,"&gt;0")=0,"",ROUND((SUM('MRR Conglomerado'!AE53:AP53)/12)/AVERAGEIF('MRR Conglomerado'!S53:AD53,"&gt;0"),3)),"")</f>
        <v/>
      </c>
      <c r="Q53" s="13" t="str">
        <f aca="false">IFERROR(IF(COUNTIF('MRR Conglomerado'!T53:AE53,"&gt;0")=0,"",ROUND((SUM('MRR Conglomerado'!AF53:AQ53)/12)/AVERAGEIF('MRR Conglomerado'!T53:AE53,"&gt;0"),3)),"")</f>
        <v/>
      </c>
      <c r="R53" s="13" t="str">
        <f aca="false">IFERROR(IF(COUNTIF('MRR Conglomerado'!U53:AF53,"&gt;0")=0,"",ROUND((SUM('MRR Conglomerado'!AG53:AR53)/12)/AVERAGEIF('MRR Conglomerado'!U53:AF53,"&gt;0"),3)),"")</f>
        <v/>
      </c>
      <c r="S53" s="13" t="str">
        <f aca="false">IFERROR(IF(COUNTIF('MRR Conglomerado'!V53:AG53,"&gt;0")=0,"",ROUND((SUM('MRR Conglomerado'!AH53:AS53)/12)/AVERAGEIF('MRR Conglomerado'!V53:AG53,"&gt;0"),3)),"")</f>
        <v/>
      </c>
    </row>
    <row r="54" customFormat="false" ht="15" hidden="false" customHeight="false" outlineLevel="0" collapsed="false">
      <c r="A54" s="10" t="s">
        <v>168</v>
      </c>
      <c r="B54" s="13" t="str">
        <f aca="false">IFERROR(IF(COUNTIF('MRR Conglomerado'!E54:P54,"&gt;0")=0,"",ROUND((SUM('MRR Conglomerado'!Q54:AB54)/12)/AVERAGEIF('MRR Conglomerado'!E54:P54,"&gt;0"),3)),"")</f>
        <v/>
      </c>
      <c r="C54" s="13" t="str">
        <f aca="false">IFERROR(IF(COUNTIF('MRR Conglomerado'!F54:Q54,"&gt;0")=0,"",ROUND((SUM('MRR Conglomerado'!R54:AC54)/12)/AVERAGEIF('MRR Conglomerado'!F54:Q54,"&gt;0"),3)),"")</f>
        <v/>
      </c>
      <c r="D54" s="13" t="str">
        <f aca="false">IFERROR(IF(COUNTIF('MRR Conglomerado'!G54:R54,"&gt;0")=0,"",ROUND((SUM('MRR Conglomerado'!S54:AD54)/12)/AVERAGEIF('MRR Conglomerado'!G54:R54,"&gt;0"),3)),"")</f>
        <v/>
      </c>
      <c r="E54" s="13" t="str">
        <f aca="false">IFERROR(IF(COUNTIF('MRR Conglomerado'!H54:S54,"&gt;0")=0,"",ROUND((SUM('MRR Conglomerado'!T54:AE54)/12)/AVERAGEIF('MRR Conglomerado'!H54:S54,"&gt;0"),3)),"")</f>
        <v/>
      </c>
      <c r="F54" s="13" t="n">
        <f aca="false">IFERROR(IF(COUNTIF('MRR Conglomerado'!I54:T54,"&gt;0")=0,"",ROUND((SUM('MRR Conglomerado'!U54:AF54)/12)/AVERAGEIF('MRR Conglomerado'!I54:T54,"&gt;0"),3)),"")</f>
        <v>1.351</v>
      </c>
      <c r="G54" s="13" t="n">
        <f aca="false">IFERROR(IF(COUNTIF('MRR Conglomerado'!J54:U54,"&gt;0")=0,"",ROUND((SUM('MRR Conglomerado'!V54:AG54)/12)/AVERAGEIF('MRR Conglomerado'!J54:U54,"&gt;0"),3)),"")</f>
        <v>1.365</v>
      </c>
      <c r="H54" s="13" t="n">
        <f aca="false">IFERROR(IF(COUNTIF('MRR Conglomerado'!K54:V54,"&gt;0")=0,"",ROUND((SUM('MRR Conglomerado'!W54:AH54)/12)/AVERAGEIF('MRR Conglomerado'!K54:V54,"&gt;0"),3)),"")</f>
        <v>1.264</v>
      </c>
      <c r="I54" s="13" t="n">
        <f aca="false">IFERROR(IF(COUNTIF('MRR Conglomerado'!L54:W54,"&gt;0")=0,"",ROUND((SUM('MRR Conglomerado'!X54:AI54)/12)/AVERAGEIF('MRR Conglomerado'!L54:W54,"&gt;0"),3)),"")</f>
        <v>1.189</v>
      </c>
      <c r="J54" s="13" t="n">
        <f aca="false">IFERROR(IF(COUNTIF('MRR Conglomerado'!M54:X54,"&gt;0")=0,"",ROUND((SUM('MRR Conglomerado'!Y54:AJ54)/12)/AVERAGEIF('MRR Conglomerado'!M54:X54,"&gt;0"),3)),"")</f>
        <v>1.108</v>
      </c>
      <c r="K54" s="13" t="n">
        <f aca="false">IFERROR(IF(COUNTIF('MRR Conglomerado'!N54:Y54,"&gt;0")=0,"",ROUND((SUM('MRR Conglomerado'!Z54:AK54)/12)/AVERAGEIF('MRR Conglomerado'!N54:Y54,"&gt;0"),3)),"")</f>
        <v>1.062</v>
      </c>
      <c r="L54" s="13" t="n">
        <f aca="false">IFERROR(IF(COUNTIF('MRR Conglomerado'!O54:Z54,"&gt;0")=0,"",ROUND((SUM('MRR Conglomerado'!AA54:AL54)/12)/AVERAGEIF('MRR Conglomerado'!O54:Z54,"&gt;0"),3)),"")</f>
        <v>1.029</v>
      </c>
      <c r="M54" s="13" t="n">
        <f aca="false">IFERROR(IF(COUNTIF('MRR Conglomerado'!P54:AA54,"&gt;0")=0,"",ROUND((SUM('MRR Conglomerado'!AB54:AM54)/12)/AVERAGEIF('MRR Conglomerado'!P54:AA54,"&gt;0"),3)),"")</f>
        <v>1</v>
      </c>
      <c r="N54" s="13" t="n">
        <f aca="false">IFERROR(IF(COUNTIF('MRR Conglomerado'!Q54:AB54,"&gt;0")=0,"",ROUND((SUM('MRR Conglomerado'!AC54:AN54)/12)/AVERAGEIF('MRR Conglomerado'!Q54:AB54,"&gt;0"),3)),"")</f>
        <v>1.041</v>
      </c>
      <c r="O54" s="13" t="n">
        <f aca="false">IFERROR(IF(COUNTIF('MRR Conglomerado'!R54:AC54,"&gt;0")=0,"",ROUND((SUM('MRR Conglomerado'!AD54:AO54)/12)/AVERAGEIF('MRR Conglomerado'!R54:AC54,"&gt;0"),3)),"")</f>
        <v>1.073</v>
      </c>
      <c r="P54" s="13" t="n">
        <f aca="false">IFERROR(IF(COUNTIF('MRR Conglomerado'!S54:AD54,"&gt;0")=0,"",ROUND((SUM('MRR Conglomerado'!AE54:AP54)/12)/AVERAGEIF('MRR Conglomerado'!S54:AD54,"&gt;0"),3)),"")</f>
        <v>1.136</v>
      </c>
      <c r="Q54" s="13" t="n">
        <f aca="false">IFERROR(IF(COUNTIF('MRR Conglomerado'!T54:AE54,"&gt;0")=0,"",ROUND((SUM('MRR Conglomerado'!AF54:AQ54)/12)/AVERAGEIF('MRR Conglomerado'!T54:AE54,"&gt;0"),3)),"")</f>
        <v>1.209</v>
      </c>
      <c r="R54" s="13" t="n">
        <f aca="false">IFERROR(IF(COUNTIF('MRR Conglomerado'!U54:AF54,"&gt;0")=0,"",ROUND((SUM('MRR Conglomerado'!AG54:AR54)/12)/AVERAGEIF('MRR Conglomerado'!U54:AF54,"&gt;0"),3)),"")</f>
        <v>1.248</v>
      </c>
      <c r="S54" s="13" t="n">
        <f aca="false">IFERROR(IF(COUNTIF('MRR Conglomerado'!V54:AG54,"&gt;0")=0,"",ROUND((SUM('MRR Conglomerado'!AH54:AS54)/12)/AVERAGEIF('MRR Conglomerado'!V54:AG54,"&gt;0"),3)),"")</f>
        <v>1.314</v>
      </c>
    </row>
    <row r="55" customFormat="false" ht="15" hidden="false" customHeight="false" outlineLevel="0" collapsed="false">
      <c r="A55" s="10" t="s">
        <v>170</v>
      </c>
      <c r="B55" s="13" t="n">
        <f aca="false">IFERROR(IF(COUNTIF('MRR Conglomerado'!E55:P55,"&gt;0")=0,"",ROUND((SUM('MRR Conglomerado'!Q55:AB55)/12)/AVERAGEIF('MRR Conglomerado'!E55:P55,"&gt;0"),3)),"")</f>
        <v>1</v>
      </c>
      <c r="C55" s="13" t="n">
        <f aca="false">IFERROR(IF(COUNTIF('MRR Conglomerado'!F55:Q55,"&gt;0")=0,"",ROUND((SUM('MRR Conglomerado'!R55:AC55)/12)/AVERAGEIF('MRR Conglomerado'!F55:Q55,"&gt;0"),3)),"")</f>
        <v>1</v>
      </c>
      <c r="D55" s="13" t="n">
        <f aca="false">IFERROR(IF(COUNTIF('MRR Conglomerado'!G55:R55,"&gt;0")=0,"",ROUND((SUM('MRR Conglomerado'!S55:AD55)/12)/AVERAGEIF('MRR Conglomerado'!G55:R55,"&gt;0"),3)),"")</f>
        <v>1</v>
      </c>
      <c r="E55" s="13" t="n">
        <f aca="false">IFERROR(IF(COUNTIF('MRR Conglomerado'!H55:S55,"&gt;0")=0,"",ROUND((SUM('MRR Conglomerado'!T55:AE55)/12)/AVERAGEIF('MRR Conglomerado'!H55:S55,"&gt;0"),3)),"")</f>
        <v>1</v>
      </c>
      <c r="F55" s="13" t="n">
        <f aca="false">IFERROR(IF(COUNTIF('MRR Conglomerado'!I55:T55,"&gt;0")=0,"",ROUND((SUM('MRR Conglomerado'!U55:AF55)/12)/AVERAGEIF('MRR Conglomerado'!I55:T55,"&gt;0"),3)),"")</f>
        <v>1</v>
      </c>
      <c r="G55" s="13" t="n">
        <f aca="false">IFERROR(IF(COUNTIF('MRR Conglomerado'!J55:U55,"&gt;0")=0,"",ROUND((SUM('MRR Conglomerado'!V55:AG55)/12)/AVERAGEIF('MRR Conglomerado'!J55:U55,"&gt;0"),3)),"")</f>
        <v>1</v>
      </c>
      <c r="H55" s="13" t="n">
        <f aca="false">IFERROR(IF(COUNTIF('MRR Conglomerado'!K55:V55,"&gt;0")=0,"",ROUND((SUM('MRR Conglomerado'!W55:AH55)/12)/AVERAGEIF('MRR Conglomerado'!K55:V55,"&gt;0"),3)),"")</f>
        <v>1</v>
      </c>
      <c r="I55" s="13" t="n">
        <f aca="false">IFERROR(IF(COUNTIF('MRR Conglomerado'!L55:W55,"&gt;0")=0,"",ROUND((SUM('MRR Conglomerado'!X55:AI55)/12)/AVERAGEIF('MRR Conglomerado'!L55:W55,"&gt;0"),3)),"")</f>
        <v>1</v>
      </c>
      <c r="J55" s="13" t="n">
        <f aca="false">IFERROR(IF(COUNTIF('MRR Conglomerado'!M55:X55,"&gt;0")=0,"",ROUND((SUM('MRR Conglomerado'!Y55:AJ55)/12)/AVERAGEIF('MRR Conglomerado'!M55:X55,"&gt;0"),3)),"")</f>
        <v>1</v>
      </c>
      <c r="K55" s="13" t="n">
        <f aca="false">IFERROR(IF(COUNTIF('MRR Conglomerado'!N55:Y55,"&gt;0")=0,"",ROUND((SUM('MRR Conglomerado'!Z55:AK55)/12)/AVERAGEIF('MRR Conglomerado'!N55:Y55,"&gt;0"),3)),"")</f>
        <v>1</v>
      </c>
      <c r="L55" s="13" t="n">
        <f aca="false">IFERROR(IF(COUNTIF('MRR Conglomerado'!O55:Z55,"&gt;0")=0,"",ROUND((SUM('MRR Conglomerado'!AA55:AL55)/12)/AVERAGEIF('MRR Conglomerado'!O55:Z55,"&gt;0"),3)),"")</f>
        <v>1</v>
      </c>
      <c r="M55" s="13" t="n">
        <f aca="false">IFERROR(IF(COUNTIF('MRR Conglomerado'!P55:AA55,"&gt;0")=0,"",ROUND((SUM('MRR Conglomerado'!AB55:AM55)/12)/AVERAGEIF('MRR Conglomerado'!P55:AA55,"&gt;0"),3)),"")</f>
        <v>1</v>
      </c>
      <c r="N55" s="13" t="n">
        <f aca="false">IFERROR(IF(COUNTIF('MRR Conglomerado'!Q55:AB55,"&gt;0")=0,"",ROUND((SUM('MRR Conglomerado'!AC55:AN55)/12)/AVERAGEIF('MRR Conglomerado'!Q55:AB55,"&gt;0"),3)),"")</f>
        <v>1.028</v>
      </c>
      <c r="O55" s="13" t="n">
        <f aca="false">IFERROR(IF(COUNTIF('MRR Conglomerado'!R55:AC55,"&gt;0")=0,"",ROUND((SUM('MRR Conglomerado'!AD55:AO55)/12)/AVERAGEIF('MRR Conglomerado'!R55:AC55,"&gt;0"),3)),"")</f>
        <v>1.056</v>
      </c>
      <c r="P55" s="13" t="n">
        <f aca="false">IFERROR(IF(COUNTIF('MRR Conglomerado'!S55:AD55,"&gt;0")=0,"",ROUND((SUM('MRR Conglomerado'!AE55:AP55)/12)/AVERAGEIF('MRR Conglomerado'!S55:AD55,"&gt;0"),3)),"")</f>
        <v>1.083</v>
      </c>
      <c r="Q55" s="13" t="n">
        <f aca="false">IFERROR(IF(COUNTIF('MRR Conglomerado'!T55:AE55,"&gt;0")=0,"",ROUND((SUM('MRR Conglomerado'!AF55:AQ55)/12)/AVERAGEIF('MRR Conglomerado'!T55:AE55,"&gt;0"),3)),"")</f>
        <v>1.111</v>
      </c>
      <c r="R55" s="13" t="n">
        <f aca="false">IFERROR(IF(COUNTIF('MRR Conglomerado'!U55:AF55,"&gt;0")=0,"",ROUND((SUM('MRR Conglomerado'!AG55:AR55)/12)/AVERAGEIF('MRR Conglomerado'!U55:AF55,"&gt;0"),3)),"")</f>
        <v>1.139</v>
      </c>
      <c r="S55" s="13" t="n">
        <f aca="false">IFERROR(IF(COUNTIF('MRR Conglomerado'!V55:AG55,"&gt;0")=0,"",ROUND((SUM('MRR Conglomerado'!AH55:AS55)/12)/AVERAGEIF('MRR Conglomerado'!V55:AG55,"&gt;0"),3)),"")</f>
        <v>1.167</v>
      </c>
    </row>
    <row r="56" customFormat="false" ht="15" hidden="false" customHeight="false" outlineLevel="0" collapsed="false">
      <c r="A56" s="10" t="s">
        <v>172</v>
      </c>
      <c r="B56" s="13" t="str">
        <f aca="false">IFERROR(IF(COUNTIF('MRR Conglomerado'!E56:P56,"&gt;0")=0,"",ROUND((SUM('MRR Conglomerado'!Q56:AB56)/12)/AVERAGEIF('MRR Conglomerado'!E56:P56,"&gt;0"),3)),"")</f>
        <v/>
      </c>
      <c r="C56" s="13" t="str">
        <f aca="false">IFERROR(IF(COUNTIF('MRR Conglomerado'!F56:Q56,"&gt;0")=0,"",ROUND((SUM('MRR Conglomerado'!R56:AC56)/12)/AVERAGEIF('MRR Conglomerado'!F56:Q56,"&gt;0"),3)),"")</f>
        <v/>
      </c>
      <c r="D56" s="13" t="str">
        <f aca="false">IFERROR(IF(COUNTIF('MRR Conglomerado'!G56:R56,"&gt;0")=0,"",ROUND((SUM('MRR Conglomerado'!S56:AD56)/12)/AVERAGEIF('MRR Conglomerado'!G56:R56,"&gt;0"),3)),"")</f>
        <v/>
      </c>
      <c r="E56" s="13" t="str">
        <f aca="false">IFERROR(IF(COUNTIF('MRR Conglomerado'!H56:S56,"&gt;0")=0,"",ROUND((SUM('MRR Conglomerado'!T56:AE56)/12)/AVERAGEIF('MRR Conglomerado'!H56:S56,"&gt;0"),3)),"")</f>
        <v/>
      </c>
      <c r="F56" s="13" t="str">
        <f aca="false">IFERROR(IF(COUNTIF('MRR Conglomerado'!I56:T56,"&gt;0")=0,"",ROUND((SUM('MRR Conglomerado'!U56:AF56)/12)/AVERAGEIF('MRR Conglomerado'!I56:T56,"&gt;0"),3)),"")</f>
        <v/>
      </c>
      <c r="G56" s="13" t="str">
        <f aca="false">IFERROR(IF(COUNTIF('MRR Conglomerado'!J56:U56,"&gt;0")=0,"",ROUND((SUM('MRR Conglomerado'!V56:AG56)/12)/AVERAGEIF('MRR Conglomerado'!J56:U56,"&gt;0"),3)),"")</f>
        <v/>
      </c>
      <c r="H56" s="13" t="str">
        <f aca="false">IFERROR(IF(COUNTIF('MRR Conglomerado'!K56:V56,"&gt;0")=0,"",ROUND((SUM('MRR Conglomerado'!W56:AH56)/12)/AVERAGEIF('MRR Conglomerado'!K56:V56,"&gt;0"),3)),"")</f>
        <v/>
      </c>
      <c r="I56" s="13" t="str">
        <f aca="false">IFERROR(IF(COUNTIF('MRR Conglomerado'!L56:W56,"&gt;0")=0,"",ROUND((SUM('MRR Conglomerado'!X56:AI56)/12)/AVERAGEIF('MRR Conglomerado'!L56:W56,"&gt;0"),3)),"")</f>
        <v/>
      </c>
      <c r="J56" s="13" t="str">
        <f aca="false">IFERROR(IF(COUNTIF('MRR Conglomerado'!M56:X56,"&gt;0")=0,"",ROUND((SUM('MRR Conglomerado'!Y56:AJ56)/12)/AVERAGEIF('MRR Conglomerado'!M56:X56,"&gt;0"),3)),"")</f>
        <v/>
      </c>
      <c r="K56" s="13" t="str">
        <f aca="false">IFERROR(IF(COUNTIF('MRR Conglomerado'!N56:Y56,"&gt;0")=0,"",ROUND((SUM('MRR Conglomerado'!Z56:AK56)/12)/AVERAGEIF('MRR Conglomerado'!N56:Y56,"&gt;0"),3)),"")</f>
        <v/>
      </c>
      <c r="L56" s="13" t="str">
        <f aca="false">IFERROR(IF(COUNTIF('MRR Conglomerado'!O56:Z56,"&gt;0")=0,"",ROUND((SUM('MRR Conglomerado'!AA56:AL56)/12)/AVERAGEIF('MRR Conglomerado'!O56:Z56,"&gt;0"),3)),"")</f>
        <v/>
      </c>
      <c r="M56" s="13" t="str">
        <f aca="false">IFERROR(IF(COUNTIF('MRR Conglomerado'!P56:AA56,"&gt;0")=0,"",ROUND((SUM('MRR Conglomerado'!AB56:AM56)/12)/AVERAGEIF('MRR Conglomerado'!P56:AA56,"&gt;0"),3)),"")</f>
        <v/>
      </c>
      <c r="N56" s="13" t="str">
        <f aca="false">IFERROR(IF(COUNTIF('MRR Conglomerado'!Q56:AB56,"&gt;0")=0,"",ROUND((SUM('MRR Conglomerado'!AC56:AN56)/12)/AVERAGEIF('MRR Conglomerado'!Q56:AB56,"&gt;0"),3)),"")</f>
        <v/>
      </c>
      <c r="O56" s="13" t="str">
        <f aca="false">IFERROR(IF(COUNTIF('MRR Conglomerado'!R56:AC56,"&gt;0")=0,"",ROUND((SUM('MRR Conglomerado'!AD56:AO56)/12)/AVERAGEIF('MRR Conglomerado'!R56:AC56,"&gt;0"),3)),"")</f>
        <v/>
      </c>
      <c r="P56" s="13" t="str">
        <f aca="false">IFERROR(IF(COUNTIF('MRR Conglomerado'!S56:AD56,"&gt;0")=0,"",ROUND((SUM('MRR Conglomerado'!AE56:AP56)/12)/AVERAGEIF('MRR Conglomerado'!S56:AD56,"&gt;0"),3)),"")</f>
        <v/>
      </c>
      <c r="Q56" s="13" t="str">
        <f aca="false">IFERROR(IF(COUNTIF('MRR Conglomerado'!T56:AE56,"&gt;0")=0,"",ROUND((SUM('MRR Conglomerado'!AF56:AQ56)/12)/AVERAGEIF('MRR Conglomerado'!T56:AE56,"&gt;0"),3)),"")</f>
        <v/>
      </c>
      <c r="R56" s="13" t="str">
        <f aca="false">IFERROR(IF(COUNTIF('MRR Conglomerado'!U56:AF56,"&gt;0")=0,"",ROUND((SUM('MRR Conglomerado'!AG56:AR56)/12)/AVERAGEIF('MRR Conglomerado'!U56:AF56,"&gt;0"),3)),"")</f>
        <v/>
      </c>
      <c r="S56" s="13" t="str">
        <f aca="false">IFERROR(IF(COUNTIF('MRR Conglomerado'!V56:AG56,"&gt;0")=0,"",ROUND((SUM('MRR Conglomerado'!AH56:AS56)/12)/AVERAGEIF('MRR Conglomerado'!V56:AG56,"&gt;0"),3)),"")</f>
        <v/>
      </c>
    </row>
    <row r="57" customFormat="false" ht="15" hidden="false" customHeight="false" outlineLevel="0" collapsed="false">
      <c r="A57" s="10" t="s">
        <v>174</v>
      </c>
      <c r="B57" s="13" t="str">
        <f aca="false">IFERROR(IF(COUNTIF('MRR Conglomerado'!E57:P57,"&gt;0")=0,"",ROUND((SUM('MRR Conglomerado'!Q57:AB57)/12)/AVERAGEIF('MRR Conglomerado'!E57:P57,"&gt;0"),3)),"")</f>
        <v/>
      </c>
      <c r="C57" s="13" t="str">
        <f aca="false">IFERROR(IF(COUNTIF('MRR Conglomerado'!F57:Q57,"&gt;0")=0,"",ROUND((SUM('MRR Conglomerado'!R57:AC57)/12)/AVERAGEIF('MRR Conglomerado'!F57:Q57,"&gt;0"),3)),"")</f>
        <v/>
      </c>
      <c r="D57" s="13" t="str">
        <f aca="false">IFERROR(IF(COUNTIF('MRR Conglomerado'!G57:R57,"&gt;0")=0,"",ROUND((SUM('MRR Conglomerado'!S57:AD57)/12)/AVERAGEIF('MRR Conglomerado'!G57:R57,"&gt;0"),3)),"")</f>
        <v/>
      </c>
      <c r="E57" s="13" t="str">
        <f aca="false">IFERROR(IF(COUNTIF('MRR Conglomerado'!H57:S57,"&gt;0")=0,"",ROUND((SUM('MRR Conglomerado'!T57:AE57)/12)/AVERAGEIF('MRR Conglomerado'!H57:S57,"&gt;0"),3)),"")</f>
        <v/>
      </c>
      <c r="F57" s="13" t="str">
        <f aca="false">IFERROR(IF(COUNTIF('MRR Conglomerado'!I57:T57,"&gt;0")=0,"",ROUND((SUM('MRR Conglomerado'!U57:AF57)/12)/AVERAGEIF('MRR Conglomerado'!I57:T57,"&gt;0"),3)),"")</f>
        <v/>
      </c>
      <c r="G57" s="13" t="str">
        <f aca="false">IFERROR(IF(COUNTIF('MRR Conglomerado'!J57:U57,"&gt;0")=0,"",ROUND((SUM('MRR Conglomerado'!V57:AG57)/12)/AVERAGEIF('MRR Conglomerado'!J57:U57,"&gt;0"),3)),"")</f>
        <v/>
      </c>
      <c r="H57" s="13" t="str">
        <f aca="false">IFERROR(IF(COUNTIF('MRR Conglomerado'!K57:V57,"&gt;0")=0,"",ROUND((SUM('MRR Conglomerado'!W57:AH57)/12)/AVERAGEIF('MRR Conglomerado'!K57:V57,"&gt;0"),3)),"")</f>
        <v/>
      </c>
      <c r="I57" s="13" t="str">
        <f aca="false">IFERROR(IF(COUNTIF('MRR Conglomerado'!L57:W57,"&gt;0")=0,"",ROUND((SUM('MRR Conglomerado'!X57:AI57)/12)/AVERAGEIF('MRR Conglomerado'!L57:W57,"&gt;0"),3)),"")</f>
        <v/>
      </c>
      <c r="J57" s="13" t="str">
        <f aca="false">IFERROR(IF(COUNTIF('MRR Conglomerado'!M57:X57,"&gt;0")=0,"",ROUND((SUM('MRR Conglomerado'!Y57:AJ57)/12)/AVERAGEIF('MRR Conglomerado'!M57:X57,"&gt;0"),3)),"")</f>
        <v/>
      </c>
      <c r="K57" s="13" t="str">
        <f aca="false">IFERROR(IF(COUNTIF('MRR Conglomerado'!N57:Y57,"&gt;0")=0,"",ROUND((SUM('MRR Conglomerado'!Z57:AK57)/12)/AVERAGEIF('MRR Conglomerado'!N57:Y57,"&gt;0"),3)),"")</f>
        <v/>
      </c>
      <c r="L57" s="13" t="str">
        <f aca="false">IFERROR(IF(COUNTIF('MRR Conglomerado'!O57:Z57,"&gt;0")=0,"",ROUND((SUM('MRR Conglomerado'!AA57:AL57)/12)/AVERAGEIF('MRR Conglomerado'!O57:Z57,"&gt;0"),3)),"")</f>
        <v/>
      </c>
      <c r="M57" s="13" t="str">
        <f aca="false">IFERROR(IF(COUNTIF('MRR Conglomerado'!P57:AA57,"&gt;0")=0,"",ROUND((SUM('MRR Conglomerado'!AB57:AM57)/12)/AVERAGEIF('MRR Conglomerado'!P57:AA57,"&gt;0"),3)),"")</f>
        <v/>
      </c>
      <c r="N57" s="13" t="str">
        <f aca="false">IFERROR(IF(COUNTIF('MRR Conglomerado'!Q57:AB57,"&gt;0")=0,"",ROUND((SUM('MRR Conglomerado'!AC57:AN57)/12)/AVERAGEIF('MRR Conglomerado'!Q57:AB57,"&gt;0"),3)),"")</f>
        <v/>
      </c>
      <c r="O57" s="13" t="str">
        <f aca="false">IFERROR(IF(COUNTIF('MRR Conglomerado'!R57:AC57,"&gt;0")=0,"",ROUND((SUM('MRR Conglomerado'!AD57:AO57)/12)/AVERAGEIF('MRR Conglomerado'!R57:AC57,"&gt;0"),3)),"")</f>
        <v/>
      </c>
      <c r="P57" s="13" t="str">
        <f aca="false">IFERROR(IF(COUNTIF('MRR Conglomerado'!S57:AD57,"&gt;0")=0,"",ROUND((SUM('MRR Conglomerado'!AE57:AP57)/12)/AVERAGEIF('MRR Conglomerado'!S57:AD57,"&gt;0"),3)),"")</f>
        <v/>
      </c>
      <c r="Q57" s="13" t="str">
        <f aca="false">IFERROR(IF(COUNTIF('MRR Conglomerado'!T57:AE57,"&gt;0")=0,"",ROUND((SUM('MRR Conglomerado'!AF57:AQ57)/12)/AVERAGEIF('MRR Conglomerado'!T57:AE57,"&gt;0"),3)),"")</f>
        <v/>
      </c>
      <c r="R57" s="13" t="str">
        <f aca="false">IFERROR(IF(COUNTIF('MRR Conglomerado'!U57:AF57,"&gt;0")=0,"",ROUND((SUM('MRR Conglomerado'!AG57:AR57)/12)/AVERAGEIF('MRR Conglomerado'!U57:AF57,"&gt;0"),3)),"")</f>
        <v/>
      </c>
      <c r="S57" s="13" t="str">
        <f aca="false">IFERROR(IF(COUNTIF('MRR Conglomerado'!V57:AG57,"&gt;0")=0,"",ROUND((SUM('MRR Conglomerado'!AH57:AS57)/12)/AVERAGEIF('MRR Conglomerado'!V57:AG57,"&gt;0"),3)),"")</f>
        <v/>
      </c>
    </row>
    <row r="58" customFormat="false" ht="15" hidden="false" customHeight="false" outlineLevel="0" collapsed="false">
      <c r="A58" s="10" t="s">
        <v>176</v>
      </c>
      <c r="B58" s="13" t="str">
        <f aca="false">IFERROR(IF(COUNTIF('MRR Conglomerado'!E58:P58,"&gt;0")=0,"",ROUND((SUM('MRR Conglomerado'!Q58:AB58)/12)/AVERAGEIF('MRR Conglomerado'!E58:P58,"&gt;0"),3)),"")</f>
        <v/>
      </c>
      <c r="C58" s="13" t="str">
        <f aca="false">IFERROR(IF(COUNTIF('MRR Conglomerado'!F58:Q58,"&gt;0")=0,"",ROUND((SUM('MRR Conglomerado'!R58:AC58)/12)/AVERAGEIF('MRR Conglomerado'!F58:Q58,"&gt;0"),3)),"")</f>
        <v/>
      </c>
      <c r="D58" s="13" t="str">
        <f aca="false">IFERROR(IF(COUNTIF('MRR Conglomerado'!G58:R58,"&gt;0")=0,"",ROUND((SUM('MRR Conglomerado'!S58:AD58)/12)/AVERAGEIF('MRR Conglomerado'!G58:R58,"&gt;0"),3)),"")</f>
        <v/>
      </c>
      <c r="E58" s="13" t="str">
        <f aca="false">IFERROR(IF(COUNTIF('MRR Conglomerado'!H58:S58,"&gt;0")=0,"",ROUND((SUM('MRR Conglomerado'!T58:AE58)/12)/AVERAGEIF('MRR Conglomerado'!H58:S58,"&gt;0"),3)),"")</f>
        <v/>
      </c>
      <c r="F58" s="13" t="str">
        <f aca="false">IFERROR(IF(COUNTIF('MRR Conglomerado'!I58:T58,"&gt;0")=0,"",ROUND((SUM('MRR Conglomerado'!U58:AF58)/12)/AVERAGEIF('MRR Conglomerado'!I58:T58,"&gt;0"),3)),"")</f>
        <v/>
      </c>
      <c r="G58" s="13" t="str">
        <f aca="false">IFERROR(IF(COUNTIF('MRR Conglomerado'!J58:U58,"&gt;0")=0,"",ROUND((SUM('MRR Conglomerado'!V58:AG58)/12)/AVERAGEIF('MRR Conglomerado'!J58:U58,"&gt;0"),3)),"")</f>
        <v/>
      </c>
      <c r="H58" s="13" t="str">
        <f aca="false">IFERROR(IF(COUNTIF('MRR Conglomerado'!K58:V58,"&gt;0")=0,"",ROUND((SUM('MRR Conglomerado'!W58:AH58)/12)/AVERAGEIF('MRR Conglomerado'!K58:V58,"&gt;0"),3)),"")</f>
        <v/>
      </c>
      <c r="I58" s="13" t="str">
        <f aca="false">IFERROR(IF(COUNTIF('MRR Conglomerado'!L58:W58,"&gt;0")=0,"",ROUND((SUM('MRR Conglomerado'!X58:AI58)/12)/AVERAGEIF('MRR Conglomerado'!L58:W58,"&gt;0"),3)),"")</f>
        <v/>
      </c>
      <c r="J58" s="13" t="str">
        <f aca="false">IFERROR(IF(COUNTIF('MRR Conglomerado'!M58:X58,"&gt;0")=0,"",ROUND((SUM('MRR Conglomerado'!Y58:AJ58)/12)/AVERAGEIF('MRR Conglomerado'!M58:X58,"&gt;0"),3)),"")</f>
        <v/>
      </c>
      <c r="K58" s="13" t="str">
        <f aca="false">IFERROR(IF(COUNTIF('MRR Conglomerado'!N58:Y58,"&gt;0")=0,"",ROUND((SUM('MRR Conglomerado'!Z58:AK58)/12)/AVERAGEIF('MRR Conglomerado'!N58:Y58,"&gt;0"),3)),"")</f>
        <v/>
      </c>
      <c r="L58" s="13" t="str">
        <f aca="false">IFERROR(IF(COUNTIF('MRR Conglomerado'!O58:Z58,"&gt;0")=0,"",ROUND((SUM('MRR Conglomerado'!AA58:AL58)/12)/AVERAGEIF('MRR Conglomerado'!O58:Z58,"&gt;0"),3)),"")</f>
        <v/>
      </c>
      <c r="M58" s="13" t="str">
        <f aca="false">IFERROR(IF(COUNTIF('MRR Conglomerado'!P58:AA58,"&gt;0")=0,"",ROUND((SUM('MRR Conglomerado'!AB58:AM58)/12)/AVERAGEIF('MRR Conglomerado'!P58:AA58,"&gt;0"),3)),"")</f>
        <v/>
      </c>
      <c r="N58" s="13" t="str">
        <f aca="false">IFERROR(IF(COUNTIF('MRR Conglomerado'!Q58:AB58,"&gt;0")=0,"",ROUND((SUM('MRR Conglomerado'!AC58:AN58)/12)/AVERAGEIF('MRR Conglomerado'!Q58:AB58,"&gt;0"),3)),"")</f>
        <v/>
      </c>
      <c r="O58" s="13" t="str">
        <f aca="false">IFERROR(IF(COUNTIF('MRR Conglomerado'!R58:AC58,"&gt;0")=0,"",ROUND((SUM('MRR Conglomerado'!AD58:AO58)/12)/AVERAGEIF('MRR Conglomerado'!R58:AC58,"&gt;0"),3)),"")</f>
        <v/>
      </c>
      <c r="P58" s="13" t="str">
        <f aca="false">IFERROR(IF(COUNTIF('MRR Conglomerado'!S58:AD58,"&gt;0")=0,"",ROUND((SUM('MRR Conglomerado'!AE58:AP58)/12)/AVERAGEIF('MRR Conglomerado'!S58:AD58,"&gt;0"),3)),"")</f>
        <v/>
      </c>
      <c r="Q58" s="13" t="str">
        <f aca="false">IFERROR(IF(COUNTIF('MRR Conglomerado'!T58:AE58,"&gt;0")=0,"",ROUND((SUM('MRR Conglomerado'!AF58:AQ58)/12)/AVERAGEIF('MRR Conglomerado'!T58:AE58,"&gt;0"),3)),"")</f>
        <v/>
      </c>
      <c r="R58" s="13" t="str">
        <f aca="false">IFERROR(IF(COUNTIF('MRR Conglomerado'!U58:AF58,"&gt;0")=0,"",ROUND((SUM('MRR Conglomerado'!AG58:AR58)/12)/AVERAGEIF('MRR Conglomerado'!U58:AF58,"&gt;0"),3)),"")</f>
        <v/>
      </c>
      <c r="S58" s="13" t="str">
        <f aca="false">IFERROR(IF(COUNTIF('MRR Conglomerado'!V58:AG58,"&gt;0")=0,"",ROUND((SUM('MRR Conglomerado'!AH58:AS58)/12)/AVERAGEIF('MRR Conglomerado'!V58:AG58,"&gt;0"),3)),"")</f>
        <v/>
      </c>
    </row>
    <row r="59" customFormat="false" ht="15" hidden="false" customHeight="false" outlineLevel="0" collapsed="false">
      <c r="A59" s="10" t="s">
        <v>178</v>
      </c>
      <c r="B59" s="13" t="str">
        <f aca="false">IFERROR(IF(COUNTIF('MRR Conglomerado'!E59:P59,"&gt;0")=0,"",ROUND((SUM('MRR Conglomerado'!Q59:AB59)/12)/AVERAGEIF('MRR Conglomerado'!E59:P59,"&gt;0"),3)),"")</f>
        <v/>
      </c>
      <c r="C59" s="13" t="str">
        <f aca="false">IFERROR(IF(COUNTIF('MRR Conglomerado'!F59:Q59,"&gt;0")=0,"",ROUND((SUM('MRR Conglomerado'!R59:AC59)/12)/AVERAGEIF('MRR Conglomerado'!F59:Q59,"&gt;0"),3)),"")</f>
        <v/>
      </c>
      <c r="D59" s="13" t="str">
        <f aca="false">IFERROR(IF(COUNTIF('MRR Conglomerado'!G59:R59,"&gt;0")=0,"",ROUND((SUM('MRR Conglomerado'!S59:AD59)/12)/AVERAGEIF('MRR Conglomerado'!G59:R59,"&gt;0"),3)),"")</f>
        <v/>
      </c>
      <c r="E59" s="13" t="str">
        <f aca="false">IFERROR(IF(COUNTIF('MRR Conglomerado'!H59:S59,"&gt;0")=0,"",ROUND((SUM('MRR Conglomerado'!T59:AE59)/12)/AVERAGEIF('MRR Conglomerado'!H59:S59,"&gt;0"),3)),"")</f>
        <v/>
      </c>
      <c r="F59" s="13" t="str">
        <f aca="false">IFERROR(IF(COUNTIF('MRR Conglomerado'!I59:T59,"&gt;0")=0,"",ROUND((SUM('MRR Conglomerado'!U59:AF59)/12)/AVERAGEIF('MRR Conglomerado'!I59:T59,"&gt;0"),3)),"")</f>
        <v/>
      </c>
      <c r="G59" s="13" t="str">
        <f aca="false">IFERROR(IF(COUNTIF('MRR Conglomerado'!J59:U59,"&gt;0")=0,"",ROUND((SUM('MRR Conglomerado'!V59:AG59)/12)/AVERAGEIF('MRR Conglomerado'!J59:U59,"&gt;0"),3)),"")</f>
        <v/>
      </c>
      <c r="H59" s="13" t="str">
        <f aca="false">IFERROR(IF(COUNTIF('MRR Conglomerado'!K59:V59,"&gt;0")=0,"",ROUND((SUM('MRR Conglomerado'!W59:AH59)/12)/AVERAGEIF('MRR Conglomerado'!K59:V59,"&gt;0"),3)),"")</f>
        <v/>
      </c>
      <c r="I59" s="13" t="str">
        <f aca="false">IFERROR(IF(COUNTIF('MRR Conglomerado'!L59:W59,"&gt;0")=0,"",ROUND((SUM('MRR Conglomerado'!X59:AI59)/12)/AVERAGEIF('MRR Conglomerado'!L59:W59,"&gt;0"),3)),"")</f>
        <v/>
      </c>
      <c r="J59" s="13" t="str">
        <f aca="false">IFERROR(IF(COUNTIF('MRR Conglomerado'!M59:X59,"&gt;0")=0,"",ROUND((SUM('MRR Conglomerado'!Y59:AJ59)/12)/AVERAGEIF('MRR Conglomerado'!M59:X59,"&gt;0"),3)),"")</f>
        <v/>
      </c>
      <c r="K59" s="13" t="str">
        <f aca="false">IFERROR(IF(COUNTIF('MRR Conglomerado'!N59:Y59,"&gt;0")=0,"",ROUND((SUM('MRR Conglomerado'!Z59:AK59)/12)/AVERAGEIF('MRR Conglomerado'!N59:Y59,"&gt;0"),3)),"")</f>
        <v/>
      </c>
      <c r="L59" s="13" t="n">
        <f aca="false">IFERROR(IF(COUNTIF('MRR Conglomerado'!O59:Z59,"&gt;0")=0,"",ROUND((SUM('MRR Conglomerado'!AA59:AL59)/12)/AVERAGEIF('MRR Conglomerado'!O59:Z59,"&gt;0"),3)),"")</f>
        <v>0.329</v>
      </c>
      <c r="M59" s="13" t="n">
        <f aca="false">IFERROR(IF(COUNTIF('MRR Conglomerado'!P59:AA59,"&gt;0")=0,"",ROUND((SUM('MRR Conglomerado'!AB59:AM59)/12)/AVERAGEIF('MRR Conglomerado'!P59:AA59,"&gt;0"),3)),"")</f>
        <v>0.246</v>
      </c>
      <c r="N59" s="13" t="n">
        <f aca="false">IFERROR(IF(COUNTIF('MRR Conglomerado'!Q59:AB59,"&gt;0")=0,"",ROUND((SUM('MRR Conglomerado'!AC59:AN59)/12)/AVERAGEIF('MRR Conglomerado'!Q59:AB59,"&gt;0"),3)),"")</f>
        <v>0.165</v>
      </c>
      <c r="O59" s="13" t="n">
        <f aca="false">IFERROR(IF(COUNTIF('MRR Conglomerado'!R59:AC59,"&gt;0")=0,"",ROUND((SUM('MRR Conglomerado'!AD59:AO59)/12)/AVERAGEIF('MRR Conglomerado'!R59:AC59,"&gt;0"),3)),"")</f>
        <v>0.083</v>
      </c>
      <c r="P59" s="13" t="n">
        <f aca="false">IFERROR(IF(COUNTIF('MRR Conglomerado'!S59:AD59,"&gt;0")=0,"",ROUND((SUM('MRR Conglomerado'!AE59:AP59)/12)/AVERAGEIF('MRR Conglomerado'!S59:AD59,"&gt;0"),3)),"")</f>
        <v>0</v>
      </c>
      <c r="Q59" s="13" t="n">
        <f aca="false">IFERROR(IF(COUNTIF('MRR Conglomerado'!T59:AE59,"&gt;0")=0,"",ROUND((SUM('MRR Conglomerado'!AF59:AQ59)/12)/AVERAGEIF('MRR Conglomerado'!T59:AE59,"&gt;0"),3)),"")</f>
        <v>0</v>
      </c>
      <c r="R59" s="13" t="n">
        <f aca="false">IFERROR(IF(COUNTIF('MRR Conglomerado'!U59:AF59,"&gt;0")=0,"",ROUND((SUM('MRR Conglomerado'!AG59:AR59)/12)/AVERAGEIF('MRR Conglomerado'!U59:AF59,"&gt;0"),3)),"")</f>
        <v>0</v>
      </c>
      <c r="S59" s="13" t="n">
        <f aca="false">IFERROR(IF(COUNTIF('MRR Conglomerado'!V59:AG59,"&gt;0")=0,"",ROUND((SUM('MRR Conglomerado'!AH59:AS59)/12)/AVERAGEIF('MRR Conglomerado'!V59:AG59,"&gt;0"),3)),"")</f>
        <v>0</v>
      </c>
    </row>
    <row r="60" customFormat="false" ht="15" hidden="false" customHeight="false" outlineLevel="0" collapsed="false">
      <c r="A60" s="10" t="s">
        <v>180</v>
      </c>
      <c r="B60" s="13" t="str">
        <f aca="false">IFERROR(IF(COUNTIF('MRR Conglomerado'!E60:P60,"&gt;0")=0,"",ROUND((SUM('MRR Conglomerado'!Q60:AB60)/12)/AVERAGEIF('MRR Conglomerado'!E60:P60,"&gt;0"),3)),"")</f>
        <v/>
      </c>
      <c r="C60" s="13" t="str">
        <f aca="false">IFERROR(IF(COUNTIF('MRR Conglomerado'!F60:Q60,"&gt;0")=0,"",ROUND((SUM('MRR Conglomerado'!R60:AC60)/12)/AVERAGEIF('MRR Conglomerado'!F60:Q60,"&gt;0"),3)),"")</f>
        <v/>
      </c>
      <c r="D60" s="13" t="str">
        <f aca="false">IFERROR(IF(COUNTIF('MRR Conglomerado'!G60:R60,"&gt;0")=0,"",ROUND((SUM('MRR Conglomerado'!S60:AD60)/12)/AVERAGEIF('MRR Conglomerado'!G60:R60,"&gt;0"),3)),"")</f>
        <v/>
      </c>
      <c r="E60" s="13" t="str">
        <f aca="false">IFERROR(IF(COUNTIF('MRR Conglomerado'!H60:S60,"&gt;0")=0,"",ROUND((SUM('MRR Conglomerado'!T60:AE60)/12)/AVERAGEIF('MRR Conglomerado'!H60:S60,"&gt;0"),3)),"")</f>
        <v/>
      </c>
      <c r="F60" s="13" t="str">
        <f aca="false">IFERROR(IF(COUNTIF('MRR Conglomerado'!I60:T60,"&gt;0")=0,"",ROUND((SUM('MRR Conglomerado'!U60:AF60)/12)/AVERAGEIF('MRR Conglomerado'!I60:T60,"&gt;0"),3)),"")</f>
        <v/>
      </c>
      <c r="G60" s="13" t="str">
        <f aca="false">IFERROR(IF(COUNTIF('MRR Conglomerado'!J60:U60,"&gt;0")=0,"",ROUND((SUM('MRR Conglomerado'!V60:AG60)/12)/AVERAGEIF('MRR Conglomerado'!J60:U60,"&gt;0"),3)),"")</f>
        <v/>
      </c>
      <c r="H60" s="13" t="str">
        <f aca="false">IFERROR(IF(COUNTIF('MRR Conglomerado'!K60:V60,"&gt;0")=0,"",ROUND((SUM('MRR Conglomerado'!W60:AH60)/12)/AVERAGEIF('MRR Conglomerado'!K60:V60,"&gt;0"),3)),"")</f>
        <v/>
      </c>
      <c r="I60" s="13" t="str">
        <f aca="false">IFERROR(IF(COUNTIF('MRR Conglomerado'!L60:W60,"&gt;0")=0,"",ROUND((SUM('MRR Conglomerado'!X60:AI60)/12)/AVERAGEIF('MRR Conglomerado'!L60:W60,"&gt;0"),3)),"")</f>
        <v/>
      </c>
      <c r="J60" s="13" t="str">
        <f aca="false">IFERROR(IF(COUNTIF('MRR Conglomerado'!M60:X60,"&gt;0")=0,"",ROUND((SUM('MRR Conglomerado'!Y60:AJ60)/12)/AVERAGEIF('MRR Conglomerado'!M60:X60,"&gt;0"),3)),"")</f>
        <v/>
      </c>
      <c r="K60" s="13" t="str">
        <f aca="false">IFERROR(IF(COUNTIF('MRR Conglomerado'!N60:Y60,"&gt;0")=0,"",ROUND((SUM('MRR Conglomerado'!Z60:AK60)/12)/AVERAGEIF('MRR Conglomerado'!N60:Y60,"&gt;0"),3)),"")</f>
        <v/>
      </c>
      <c r="L60" s="13" t="str">
        <f aca="false">IFERROR(IF(COUNTIF('MRR Conglomerado'!O60:Z60,"&gt;0")=0,"",ROUND((SUM('MRR Conglomerado'!AA60:AL60)/12)/AVERAGEIF('MRR Conglomerado'!O60:Z60,"&gt;0"),3)),"")</f>
        <v/>
      </c>
      <c r="M60" s="13" t="str">
        <f aca="false">IFERROR(IF(COUNTIF('MRR Conglomerado'!P60:AA60,"&gt;0")=0,"",ROUND((SUM('MRR Conglomerado'!AB60:AM60)/12)/AVERAGEIF('MRR Conglomerado'!P60:AA60,"&gt;0"),3)),"")</f>
        <v/>
      </c>
      <c r="N60" s="13" t="str">
        <f aca="false">IFERROR(IF(COUNTIF('MRR Conglomerado'!Q60:AB60,"&gt;0")=0,"",ROUND((SUM('MRR Conglomerado'!AC60:AN60)/12)/AVERAGEIF('MRR Conglomerado'!Q60:AB60,"&gt;0"),3)),"")</f>
        <v/>
      </c>
      <c r="O60" s="13" t="str">
        <f aca="false">IFERROR(IF(COUNTIF('MRR Conglomerado'!R60:AC60,"&gt;0")=0,"",ROUND((SUM('MRR Conglomerado'!AD60:AO60)/12)/AVERAGEIF('MRR Conglomerado'!R60:AC60,"&gt;0"),3)),"")</f>
        <v/>
      </c>
      <c r="P60" s="13" t="str">
        <f aca="false">IFERROR(IF(COUNTIF('MRR Conglomerado'!S60:AD60,"&gt;0")=0,"",ROUND((SUM('MRR Conglomerado'!AE60:AP60)/12)/AVERAGEIF('MRR Conglomerado'!S60:AD60,"&gt;0"),3)),"")</f>
        <v/>
      </c>
      <c r="Q60" s="13" t="str">
        <f aca="false">IFERROR(IF(COUNTIF('MRR Conglomerado'!T60:AE60,"&gt;0")=0,"",ROUND((SUM('MRR Conglomerado'!AF60:AQ60)/12)/AVERAGEIF('MRR Conglomerado'!T60:AE60,"&gt;0"),3)),"")</f>
        <v/>
      </c>
      <c r="R60" s="13" t="str">
        <f aca="false">IFERROR(IF(COUNTIF('MRR Conglomerado'!U60:AF60,"&gt;0")=0,"",ROUND((SUM('MRR Conglomerado'!AG60:AR60)/12)/AVERAGEIF('MRR Conglomerado'!U60:AF60,"&gt;0"),3)),"")</f>
        <v/>
      </c>
      <c r="S60" s="13" t="str">
        <f aca="false">IFERROR(IF(COUNTIF('MRR Conglomerado'!V60:AG60,"&gt;0")=0,"",ROUND((SUM('MRR Conglomerado'!AH60:AS60)/12)/AVERAGEIF('MRR Conglomerado'!V60:AG60,"&gt;0"),3)),"")</f>
        <v/>
      </c>
    </row>
    <row r="61" customFormat="false" ht="15" hidden="false" customHeight="false" outlineLevel="0" collapsed="false">
      <c r="A61" s="10" t="s">
        <v>182</v>
      </c>
      <c r="B61" s="13" t="str">
        <f aca="false">IFERROR(IF(COUNTIF('MRR Conglomerado'!E61:P61,"&gt;0")=0,"",ROUND((SUM('MRR Conglomerado'!Q61:AB61)/12)/AVERAGEIF('MRR Conglomerado'!E61:P61,"&gt;0"),3)),"")</f>
        <v/>
      </c>
      <c r="C61" s="13" t="str">
        <f aca="false">IFERROR(IF(COUNTIF('MRR Conglomerado'!F61:Q61,"&gt;0")=0,"",ROUND((SUM('MRR Conglomerado'!R61:AC61)/12)/AVERAGEIF('MRR Conglomerado'!F61:Q61,"&gt;0"),3)),"")</f>
        <v/>
      </c>
      <c r="D61" s="13" t="str">
        <f aca="false">IFERROR(IF(COUNTIF('MRR Conglomerado'!G61:R61,"&gt;0")=0,"",ROUND((SUM('MRR Conglomerado'!S61:AD61)/12)/AVERAGEIF('MRR Conglomerado'!G61:R61,"&gt;0"),3)),"")</f>
        <v/>
      </c>
      <c r="E61" s="13" t="str">
        <f aca="false">IFERROR(IF(COUNTIF('MRR Conglomerado'!H61:S61,"&gt;0")=0,"",ROUND((SUM('MRR Conglomerado'!T61:AE61)/12)/AVERAGEIF('MRR Conglomerado'!H61:S61,"&gt;0"),3)),"")</f>
        <v/>
      </c>
      <c r="F61" s="13" t="str">
        <f aca="false">IFERROR(IF(COUNTIF('MRR Conglomerado'!I61:T61,"&gt;0")=0,"",ROUND((SUM('MRR Conglomerado'!U61:AF61)/12)/AVERAGEIF('MRR Conglomerado'!I61:T61,"&gt;0"),3)),"")</f>
        <v/>
      </c>
      <c r="G61" s="13" t="str">
        <f aca="false">IFERROR(IF(COUNTIF('MRR Conglomerado'!J61:U61,"&gt;0")=0,"",ROUND((SUM('MRR Conglomerado'!V61:AG61)/12)/AVERAGEIF('MRR Conglomerado'!J61:U61,"&gt;0"),3)),"")</f>
        <v/>
      </c>
      <c r="H61" s="13" t="str">
        <f aca="false">IFERROR(IF(COUNTIF('MRR Conglomerado'!K61:V61,"&gt;0")=0,"",ROUND((SUM('MRR Conglomerado'!W61:AH61)/12)/AVERAGEIF('MRR Conglomerado'!K61:V61,"&gt;0"),3)),"")</f>
        <v/>
      </c>
      <c r="I61" s="13" t="str">
        <f aca="false">IFERROR(IF(COUNTIF('MRR Conglomerado'!L61:W61,"&gt;0")=0,"",ROUND((SUM('MRR Conglomerado'!X61:AI61)/12)/AVERAGEIF('MRR Conglomerado'!L61:W61,"&gt;0"),3)),"")</f>
        <v/>
      </c>
      <c r="J61" s="13" t="str">
        <f aca="false">IFERROR(IF(COUNTIF('MRR Conglomerado'!M61:X61,"&gt;0")=0,"",ROUND((SUM('MRR Conglomerado'!Y61:AJ61)/12)/AVERAGEIF('MRR Conglomerado'!M61:X61,"&gt;0"),3)),"")</f>
        <v/>
      </c>
      <c r="K61" s="13" t="str">
        <f aca="false">IFERROR(IF(COUNTIF('MRR Conglomerado'!N61:Y61,"&gt;0")=0,"",ROUND((SUM('MRR Conglomerado'!Z61:AK61)/12)/AVERAGEIF('MRR Conglomerado'!N61:Y61,"&gt;0"),3)),"")</f>
        <v/>
      </c>
      <c r="L61" s="13" t="str">
        <f aca="false">IFERROR(IF(COUNTIF('MRR Conglomerado'!O61:Z61,"&gt;0")=0,"",ROUND((SUM('MRR Conglomerado'!AA61:AL61)/12)/AVERAGEIF('MRR Conglomerado'!O61:Z61,"&gt;0"),3)),"")</f>
        <v/>
      </c>
      <c r="M61" s="13" t="str">
        <f aca="false">IFERROR(IF(COUNTIF('MRR Conglomerado'!P61:AA61,"&gt;0")=0,"",ROUND((SUM('MRR Conglomerado'!AB61:AM61)/12)/AVERAGEIF('MRR Conglomerado'!P61:AA61,"&gt;0"),3)),"")</f>
        <v/>
      </c>
      <c r="N61" s="13" t="str">
        <f aca="false">IFERROR(IF(COUNTIF('MRR Conglomerado'!Q61:AB61,"&gt;0")=0,"",ROUND((SUM('MRR Conglomerado'!AC61:AN61)/12)/AVERAGEIF('MRR Conglomerado'!Q61:AB61,"&gt;0"),3)),"")</f>
        <v/>
      </c>
      <c r="O61" s="13" t="str">
        <f aca="false">IFERROR(IF(COUNTIF('MRR Conglomerado'!R61:AC61,"&gt;0")=0,"",ROUND((SUM('MRR Conglomerado'!AD61:AO61)/12)/AVERAGEIF('MRR Conglomerado'!R61:AC61,"&gt;0"),3)),"")</f>
        <v/>
      </c>
      <c r="P61" s="13" t="str">
        <f aca="false">IFERROR(IF(COUNTIF('MRR Conglomerado'!S61:AD61,"&gt;0")=0,"",ROUND((SUM('MRR Conglomerado'!AE61:AP61)/12)/AVERAGEIF('MRR Conglomerado'!S61:AD61,"&gt;0"),3)),"")</f>
        <v/>
      </c>
      <c r="Q61" s="13" t="str">
        <f aca="false">IFERROR(IF(COUNTIF('MRR Conglomerado'!T61:AE61,"&gt;0")=0,"",ROUND((SUM('MRR Conglomerado'!AF61:AQ61)/12)/AVERAGEIF('MRR Conglomerado'!T61:AE61,"&gt;0"),3)),"")</f>
        <v/>
      </c>
      <c r="R61" s="13" t="str">
        <f aca="false">IFERROR(IF(COUNTIF('MRR Conglomerado'!U61:AF61,"&gt;0")=0,"",ROUND((SUM('MRR Conglomerado'!AG61:AR61)/12)/AVERAGEIF('MRR Conglomerado'!U61:AF61,"&gt;0"),3)),"")</f>
        <v/>
      </c>
      <c r="S61" s="13" t="n">
        <f aca="false">IFERROR(IF(COUNTIF('MRR Conglomerado'!V61:AG61,"&gt;0")=0,"",ROUND((SUM('MRR Conglomerado'!AH61:AS61)/12)/AVERAGEIF('MRR Conglomerado'!V61:AG61,"&gt;0"),3)),"")</f>
        <v>0.237</v>
      </c>
    </row>
    <row r="62" customFormat="false" ht="15" hidden="false" customHeight="false" outlineLevel="0" collapsed="false">
      <c r="A62" s="10" t="s">
        <v>184</v>
      </c>
      <c r="B62" s="13" t="str">
        <f aca="false">IFERROR(IF(COUNTIF('MRR Conglomerado'!E62:P62,"&gt;0")=0,"",ROUND((SUM('MRR Conglomerado'!Q62:AB62)/12)/AVERAGEIF('MRR Conglomerado'!E62:P62,"&gt;0"),3)),"")</f>
        <v/>
      </c>
      <c r="C62" s="13" t="str">
        <f aca="false">IFERROR(IF(COUNTIF('MRR Conglomerado'!F62:Q62,"&gt;0")=0,"",ROUND((SUM('MRR Conglomerado'!R62:AC62)/12)/AVERAGEIF('MRR Conglomerado'!F62:Q62,"&gt;0"),3)),"")</f>
        <v/>
      </c>
      <c r="D62" s="13" t="str">
        <f aca="false">IFERROR(IF(COUNTIF('MRR Conglomerado'!G62:R62,"&gt;0")=0,"",ROUND((SUM('MRR Conglomerado'!S62:AD62)/12)/AVERAGEIF('MRR Conglomerado'!G62:R62,"&gt;0"),3)),"")</f>
        <v/>
      </c>
      <c r="E62" s="13" t="n">
        <f aca="false">IFERROR(IF(COUNTIF('MRR Conglomerado'!H62:S62,"&gt;0")=0,"",ROUND((SUM('MRR Conglomerado'!T62:AE62)/12)/AVERAGEIF('MRR Conglomerado'!H62:S62,"&gt;0"),3)),"")</f>
        <v>0.937</v>
      </c>
      <c r="F62" s="13" t="n">
        <f aca="false">IFERROR(IF(COUNTIF('MRR Conglomerado'!I62:T62,"&gt;0")=0,"",ROUND((SUM('MRR Conglomerado'!U62:AF62)/12)/AVERAGEIF('MRR Conglomerado'!I62:T62,"&gt;0"),3)),"")</f>
        <v>0.899</v>
      </c>
      <c r="G62" s="13" t="n">
        <f aca="false">IFERROR(IF(COUNTIF('MRR Conglomerado'!J62:U62,"&gt;0")=0,"",ROUND((SUM('MRR Conglomerado'!V62:AG62)/12)/AVERAGEIF('MRR Conglomerado'!J62:U62,"&gt;0"),3)),"")</f>
        <v>0.863</v>
      </c>
      <c r="H62" s="13" t="n">
        <f aca="false">IFERROR(IF(COUNTIF('MRR Conglomerado'!K62:V62,"&gt;0")=0,"",ROUND((SUM('MRR Conglomerado'!W62:AH62)/12)/AVERAGEIF('MRR Conglomerado'!K62:V62,"&gt;0"),3)),"")</f>
        <v>0.868</v>
      </c>
      <c r="I62" s="13" t="n">
        <f aca="false">IFERROR(IF(COUNTIF('MRR Conglomerado'!L62:W62,"&gt;0")=0,"",ROUND((SUM('MRR Conglomerado'!X62:AI62)/12)/AVERAGEIF('MRR Conglomerado'!L62:W62,"&gt;0"),3)),"")</f>
        <v>0.883</v>
      </c>
      <c r="J62" s="13" t="n">
        <f aca="false">IFERROR(IF(COUNTIF('MRR Conglomerado'!M62:X62,"&gt;0")=0,"",ROUND((SUM('MRR Conglomerado'!Y62:AJ62)/12)/AVERAGEIF('MRR Conglomerado'!M62:X62,"&gt;0"),3)),"")</f>
        <v>0.892</v>
      </c>
      <c r="K62" s="13" t="n">
        <f aca="false">IFERROR(IF(COUNTIF('MRR Conglomerado'!N62:Y62,"&gt;0")=0,"",ROUND((SUM('MRR Conglomerado'!Z62:AK62)/12)/AVERAGEIF('MRR Conglomerado'!N62:Y62,"&gt;0"),3)),"")</f>
        <v>0.899</v>
      </c>
      <c r="L62" s="13" t="n">
        <f aca="false">IFERROR(IF(COUNTIF('MRR Conglomerado'!O62:Z62,"&gt;0")=0,"",ROUND((SUM('MRR Conglomerado'!AA62:AL62)/12)/AVERAGEIF('MRR Conglomerado'!O62:Z62,"&gt;0"),3)),"")</f>
        <v>0.914</v>
      </c>
      <c r="M62" s="13" t="n">
        <f aca="false">IFERROR(IF(COUNTIF('MRR Conglomerado'!P62:AA62,"&gt;0")=0,"",ROUND((SUM('MRR Conglomerado'!AB62:AM62)/12)/AVERAGEIF('MRR Conglomerado'!P62:AA62,"&gt;0"),3)),"")</f>
        <v>0.922</v>
      </c>
      <c r="N62" s="13" t="n">
        <f aca="false">IFERROR(IF(COUNTIF('MRR Conglomerado'!Q62:AB62,"&gt;0")=0,"",ROUND((SUM('MRR Conglomerado'!AC62:AN62)/12)/AVERAGEIF('MRR Conglomerado'!Q62:AB62,"&gt;0"),3)),"")</f>
        <v>0.934</v>
      </c>
      <c r="O62" s="13" t="n">
        <f aca="false">IFERROR(IF(COUNTIF('MRR Conglomerado'!R62:AC62,"&gt;0")=0,"",ROUND((SUM('MRR Conglomerado'!AD62:AO62)/12)/AVERAGEIF('MRR Conglomerado'!R62:AC62,"&gt;0"),3)),"")</f>
        <v>0.94</v>
      </c>
      <c r="P62" s="13" t="n">
        <f aca="false">IFERROR(IF(COUNTIF('MRR Conglomerado'!S62:AD62,"&gt;0")=0,"",ROUND((SUM('MRR Conglomerado'!AE62:AP62)/12)/AVERAGEIF('MRR Conglomerado'!S62:AD62,"&gt;0"),3)),"")</f>
        <v>0.954</v>
      </c>
      <c r="Q62" s="13" t="n">
        <f aca="false">IFERROR(IF(COUNTIF('MRR Conglomerado'!T62:AE62,"&gt;0")=0,"",ROUND((SUM('MRR Conglomerado'!AF62:AQ62)/12)/AVERAGEIF('MRR Conglomerado'!T62:AE62,"&gt;0"),3)),"")</f>
        <v>0.962</v>
      </c>
      <c r="R62" s="13" t="n">
        <f aca="false">IFERROR(IF(COUNTIF('MRR Conglomerado'!U62:AF62,"&gt;0")=0,"",ROUND((SUM('MRR Conglomerado'!AG62:AR62)/12)/AVERAGEIF('MRR Conglomerado'!U62:AF62,"&gt;0"),3)),"")</f>
        <v>0.985</v>
      </c>
      <c r="S62" s="13" t="n">
        <f aca="false">IFERROR(IF(COUNTIF('MRR Conglomerado'!V62:AG62,"&gt;0")=0,"",ROUND((SUM('MRR Conglomerado'!AH62:AS62)/12)/AVERAGEIF('MRR Conglomerado'!V62:AG62,"&gt;0"),3)),"")</f>
        <v>1.004</v>
      </c>
    </row>
    <row r="63" customFormat="false" ht="15" hidden="false" customHeight="false" outlineLevel="0" collapsed="false">
      <c r="A63" s="10" t="s">
        <v>186</v>
      </c>
      <c r="B63" s="13" t="n">
        <f aca="false">IFERROR(IF(COUNTIF('MRR Conglomerado'!E63:P63,"&gt;0")=0,"",ROUND((SUM('MRR Conglomerado'!Q63:AB63)/12)/AVERAGEIF('MRR Conglomerado'!E63:P63,"&gt;0"),3)),"")</f>
        <v>0</v>
      </c>
      <c r="C63" s="13" t="n">
        <f aca="false">IFERROR(IF(COUNTIF('MRR Conglomerado'!F63:Q63,"&gt;0")=0,"",ROUND((SUM('MRR Conglomerado'!R63:AC63)/12)/AVERAGEIF('MRR Conglomerado'!F63:Q63,"&gt;0"),3)),"")</f>
        <v>0</v>
      </c>
      <c r="D63" s="13" t="n">
        <f aca="false">IFERROR(IF(COUNTIF('MRR Conglomerado'!G63:R63,"&gt;0")=0,"",ROUND((SUM('MRR Conglomerado'!S63:AD63)/12)/AVERAGEIF('MRR Conglomerado'!G63:R63,"&gt;0"),3)),"")</f>
        <v>0</v>
      </c>
      <c r="E63" s="13" t="n">
        <f aca="false">IFERROR(IF(COUNTIF('MRR Conglomerado'!H63:S63,"&gt;0")=0,"",ROUND((SUM('MRR Conglomerado'!T63:AE63)/12)/AVERAGEIF('MRR Conglomerado'!H63:S63,"&gt;0"),3)),"")</f>
        <v>0</v>
      </c>
      <c r="F63" s="13" t="n">
        <f aca="false">IFERROR(IF(COUNTIF('MRR Conglomerado'!I63:T63,"&gt;0")=0,"",ROUND((SUM('MRR Conglomerado'!U63:AF63)/12)/AVERAGEIF('MRR Conglomerado'!I63:T63,"&gt;0"),3)),"")</f>
        <v>0</v>
      </c>
      <c r="G63" s="13" t="n">
        <f aca="false">IFERROR(IF(COUNTIF('MRR Conglomerado'!J63:U63,"&gt;0")=0,"",ROUND((SUM('MRR Conglomerado'!V63:AG63)/12)/AVERAGEIF('MRR Conglomerado'!J63:U63,"&gt;0"),3)),"")</f>
        <v>0</v>
      </c>
      <c r="H63" s="13" t="n">
        <f aca="false">IFERROR(IF(COUNTIF('MRR Conglomerado'!K63:V63,"&gt;0")=0,"",ROUND((SUM('MRR Conglomerado'!W63:AH63)/12)/AVERAGEIF('MRR Conglomerado'!K63:V63,"&gt;0"),3)),"")</f>
        <v>0</v>
      </c>
      <c r="I63" s="13" t="n">
        <f aca="false">IFERROR(IF(COUNTIF('MRR Conglomerado'!L63:W63,"&gt;0")=0,"",ROUND((SUM('MRR Conglomerado'!X63:AI63)/12)/AVERAGEIF('MRR Conglomerado'!L63:W63,"&gt;0"),3)),"")</f>
        <v>0</v>
      </c>
      <c r="J63" s="13" t="n">
        <f aca="false">IFERROR(IF(COUNTIF('MRR Conglomerado'!M63:X63,"&gt;0")=0,"",ROUND((SUM('MRR Conglomerado'!Y63:AJ63)/12)/AVERAGEIF('MRR Conglomerado'!M63:X63,"&gt;0"),3)),"")</f>
        <v>0</v>
      </c>
      <c r="K63" s="13" t="str">
        <f aca="false">IFERROR(IF(COUNTIF('MRR Conglomerado'!N63:Y63,"&gt;0")=0,"",ROUND((SUM('MRR Conglomerado'!Z63:AK63)/12)/AVERAGEIF('MRR Conglomerado'!N63:Y63,"&gt;0"),3)),"")</f>
        <v/>
      </c>
      <c r="L63" s="13" t="str">
        <f aca="false">IFERROR(IF(COUNTIF('MRR Conglomerado'!O63:Z63,"&gt;0")=0,"",ROUND((SUM('MRR Conglomerado'!AA63:AL63)/12)/AVERAGEIF('MRR Conglomerado'!O63:Z63,"&gt;0"),3)),"")</f>
        <v/>
      </c>
      <c r="M63" s="13" t="str">
        <f aca="false">IFERROR(IF(COUNTIF('MRR Conglomerado'!P63:AA63,"&gt;0")=0,"",ROUND((SUM('MRR Conglomerado'!AB63:AM63)/12)/AVERAGEIF('MRR Conglomerado'!P63:AA63,"&gt;0"),3)),"")</f>
        <v/>
      </c>
      <c r="N63" s="13" t="str">
        <f aca="false">IFERROR(IF(COUNTIF('MRR Conglomerado'!Q63:AB63,"&gt;0")=0,"",ROUND((SUM('MRR Conglomerado'!AC63:AN63)/12)/AVERAGEIF('MRR Conglomerado'!Q63:AB63,"&gt;0"),3)),"")</f>
        <v/>
      </c>
      <c r="O63" s="13" t="str">
        <f aca="false">IFERROR(IF(COUNTIF('MRR Conglomerado'!R63:AC63,"&gt;0")=0,"",ROUND((SUM('MRR Conglomerado'!AD63:AO63)/12)/AVERAGEIF('MRR Conglomerado'!R63:AC63,"&gt;0"),3)),"")</f>
        <v/>
      </c>
      <c r="P63" s="13" t="str">
        <f aca="false">IFERROR(IF(COUNTIF('MRR Conglomerado'!S63:AD63,"&gt;0")=0,"",ROUND((SUM('MRR Conglomerado'!AE63:AP63)/12)/AVERAGEIF('MRR Conglomerado'!S63:AD63,"&gt;0"),3)),"")</f>
        <v/>
      </c>
      <c r="Q63" s="13" t="str">
        <f aca="false">IFERROR(IF(COUNTIF('MRR Conglomerado'!T63:AE63,"&gt;0")=0,"",ROUND((SUM('MRR Conglomerado'!AF63:AQ63)/12)/AVERAGEIF('MRR Conglomerado'!T63:AE63,"&gt;0"),3)),"")</f>
        <v/>
      </c>
      <c r="R63" s="13" t="str">
        <f aca="false">IFERROR(IF(COUNTIF('MRR Conglomerado'!U63:AF63,"&gt;0")=0,"",ROUND((SUM('MRR Conglomerado'!AG63:AR63)/12)/AVERAGEIF('MRR Conglomerado'!U63:AF63,"&gt;0"),3)),"")</f>
        <v/>
      </c>
      <c r="S63" s="13" t="str">
        <f aca="false">IFERROR(IF(COUNTIF('MRR Conglomerado'!V63:AG63,"&gt;0")=0,"",ROUND((SUM('MRR Conglomerado'!AH63:AS63)/12)/AVERAGEIF('MRR Conglomerado'!V63:AG63,"&gt;0"),3)),"")</f>
        <v/>
      </c>
    </row>
    <row r="64" customFormat="false" ht="15" hidden="false" customHeight="false" outlineLevel="0" collapsed="false">
      <c r="A64" s="10" t="s">
        <v>188</v>
      </c>
      <c r="B64" s="13" t="n">
        <f aca="false">IFERROR(IF(COUNTIF('MRR Conglomerado'!E64:P64,"&gt;0")=0,"",ROUND((SUM('MRR Conglomerado'!Q64:AB64)/12)/AVERAGEIF('MRR Conglomerado'!E64:P64,"&gt;0"),3)),"")</f>
        <v>0.974</v>
      </c>
      <c r="C64" s="13" t="n">
        <f aca="false">IFERROR(IF(COUNTIF('MRR Conglomerado'!F64:Q64,"&gt;0")=0,"",ROUND((SUM('MRR Conglomerado'!R64:AC64)/12)/AVERAGEIF('MRR Conglomerado'!F64:Q64,"&gt;0"),3)),"")</f>
        <v>0.986</v>
      </c>
      <c r="D64" s="13" t="n">
        <f aca="false">IFERROR(IF(COUNTIF('MRR Conglomerado'!G64:R64,"&gt;0")=0,"",ROUND((SUM('MRR Conglomerado'!S64:AD64)/12)/AVERAGEIF('MRR Conglomerado'!G64:R64,"&gt;0"),3)),"")</f>
        <v>0.999</v>
      </c>
      <c r="E64" s="13" t="n">
        <f aca="false">IFERROR(IF(COUNTIF('MRR Conglomerado'!H64:S64,"&gt;0")=0,"",ROUND((SUM('MRR Conglomerado'!T64:AE64)/12)/AVERAGEIF('MRR Conglomerado'!H64:S64,"&gt;0"),3)),"")</f>
        <v>1.05</v>
      </c>
      <c r="F64" s="13" t="n">
        <f aca="false">IFERROR(IF(COUNTIF('MRR Conglomerado'!I64:T64,"&gt;0")=0,"",ROUND((SUM('MRR Conglomerado'!U64:AF64)/12)/AVERAGEIF('MRR Conglomerado'!I64:T64,"&gt;0"),3)),"")</f>
        <v>0.885</v>
      </c>
      <c r="G64" s="13" t="n">
        <f aca="false">IFERROR(IF(COUNTIF('MRR Conglomerado'!J64:U64,"&gt;0")=0,"",ROUND((SUM('MRR Conglomerado'!V64:AG64)/12)/AVERAGEIF('MRR Conglomerado'!J64:U64,"&gt;0"),3)),"")</f>
        <v>0.912</v>
      </c>
      <c r="H64" s="13" t="n">
        <f aca="false">IFERROR(IF(COUNTIF('MRR Conglomerado'!K64:V64,"&gt;0")=0,"",ROUND((SUM('MRR Conglomerado'!W64:AH64)/12)/AVERAGEIF('MRR Conglomerado'!K64:V64,"&gt;0"),3)),"")</f>
        <v>0.934</v>
      </c>
      <c r="I64" s="13" t="n">
        <f aca="false">IFERROR(IF(COUNTIF('MRR Conglomerado'!L64:W64,"&gt;0")=0,"",ROUND((SUM('MRR Conglomerado'!X64:AI64)/12)/AVERAGEIF('MRR Conglomerado'!L64:W64,"&gt;0"),3)),"")</f>
        <v>0.953</v>
      </c>
      <c r="J64" s="13" t="n">
        <f aca="false">IFERROR(IF(COUNTIF('MRR Conglomerado'!M64:X64,"&gt;0")=0,"",ROUND((SUM('MRR Conglomerado'!Y64:AJ64)/12)/AVERAGEIF('MRR Conglomerado'!M64:X64,"&gt;0"),3)),"")</f>
        <v>0.966</v>
      </c>
      <c r="K64" s="13" t="n">
        <f aca="false">IFERROR(IF(COUNTIF('MRR Conglomerado'!N64:Y64,"&gt;0")=0,"",ROUND((SUM('MRR Conglomerado'!Z64:AK64)/12)/AVERAGEIF('MRR Conglomerado'!N64:Y64,"&gt;0"),3)),"")</f>
        <v>0.973</v>
      </c>
      <c r="L64" s="13" t="n">
        <f aca="false">IFERROR(IF(COUNTIF('MRR Conglomerado'!O64:Z64,"&gt;0")=0,"",ROUND((SUM('MRR Conglomerado'!AA64:AL64)/12)/AVERAGEIF('MRR Conglomerado'!O64:Z64,"&gt;0"),3)),"")</f>
        <v>0.977</v>
      </c>
      <c r="M64" s="13" t="n">
        <f aca="false">IFERROR(IF(COUNTIF('MRR Conglomerado'!P64:AA64,"&gt;0")=0,"",ROUND((SUM('MRR Conglomerado'!AB64:AM64)/12)/AVERAGEIF('MRR Conglomerado'!P64:AA64,"&gt;0"),3)),"")</f>
        <v>0.982</v>
      </c>
      <c r="N64" s="13" t="n">
        <f aca="false">IFERROR(IF(COUNTIF('MRR Conglomerado'!Q64:AB64,"&gt;0")=0,"",ROUND((SUM('MRR Conglomerado'!AC64:AN64)/12)/AVERAGEIF('MRR Conglomerado'!Q64:AB64,"&gt;0"),3)),"")</f>
        <v>0.989</v>
      </c>
      <c r="O64" s="13" t="n">
        <f aca="false">IFERROR(IF(COUNTIF('MRR Conglomerado'!R64:AC64,"&gt;0")=0,"",ROUND((SUM('MRR Conglomerado'!AD64:AO64)/12)/AVERAGEIF('MRR Conglomerado'!R64:AC64,"&gt;0"),3)),"")</f>
        <v>0.99</v>
      </c>
      <c r="P64" s="13" t="n">
        <f aca="false">IFERROR(IF(COUNTIF('MRR Conglomerado'!S64:AD64,"&gt;0")=0,"",ROUND((SUM('MRR Conglomerado'!AE64:AP64)/12)/AVERAGEIF('MRR Conglomerado'!S64:AD64,"&gt;0"),3)),"")</f>
        <v>0.982</v>
      </c>
      <c r="Q64" s="13" t="n">
        <f aca="false">IFERROR(IF(COUNTIF('MRR Conglomerado'!T64:AE64,"&gt;0")=0,"",ROUND((SUM('MRR Conglomerado'!AF64:AQ64)/12)/AVERAGEIF('MRR Conglomerado'!T64:AE64,"&gt;0"),3)),"")</f>
        <v>0.968</v>
      </c>
      <c r="R64" s="13" t="n">
        <f aca="false">IFERROR(IF(COUNTIF('MRR Conglomerado'!U64:AF64,"&gt;0")=0,"",ROUND((SUM('MRR Conglomerado'!AG64:AR64)/12)/AVERAGEIF('MRR Conglomerado'!U64:AF64,"&gt;0"),3)),"")</f>
        <v>1.012</v>
      </c>
      <c r="S64" s="13" t="n">
        <f aca="false">IFERROR(IF(COUNTIF('MRR Conglomerado'!V64:AG64,"&gt;0")=0,"",ROUND((SUM('MRR Conglomerado'!AH64:AS64)/12)/AVERAGEIF('MRR Conglomerado'!V64:AG64,"&gt;0"),3)),"")</f>
        <v>0.999</v>
      </c>
    </row>
    <row r="65" customFormat="false" ht="15" hidden="false" customHeight="false" outlineLevel="0" collapsed="false">
      <c r="A65" s="10" t="s">
        <v>190</v>
      </c>
      <c r="B65" s="13" t="str">
        <f aca="false">IFERROR(IF(COUNTIF('MRR Conglomerado'!E65:P65,"&gt;0")=0,"",ROUND((SUM('MRR Conglomerado'!Q65:AB65)/12)/AVERAGEIF('MRR Conglomerado'!E65:P65,"&gt;0"),3)),"")</f>
        <v/>
      </c>
      <c r="C65" s="13" t="str">
        <f aca="false">IFERROR(IF(COUNTIF('MRR Conglomerado'!F65:Q65,"&gt;0")=0,"",ROUND((SUM('MRR Conglomerado'!R65:AC65)/12)/AVERAGEIF('MRR Conglomerado'!F65:Q65,"&gt;0"),3)),"")</f>
        <v/>
      </c>
      <c r="D65" s="13" t="str">
        <f aca="false">IFERROR(IF(COUNTIF('MRR Conglomerado'!G65:R65,"&gt;0")=0,"",ROUND((SUM('MRR Conglomerado'!S65:AD65)/12)/AVERAGEIF('MRR Conglomerado'!G65:R65,"&gt;0"),3)),"")</f>
        <v/>
      </c>
      <c r="E65" s="13" t="str">
        <f aca="false">IFERROR(IF(COUNTIF('MRR Conglomerado'!H65:S65,"&gt;0")=0,"",ROUND((SUM('MRR Conglomerado'!T65:AE65)/12)/AVERAGEIF('MRR Conglomerado'!H65:S65,"&gt;0"),3)),"")</f>
        <v/>
      </c>
      <c r="F65" s="13" t="str">
        <f aca="false">IFERROR(IF(COUNTIF('MRR Conglomerado'!I65:T65,"&gt;0")=0,"",ROUND((SUM('MRR Conglomerado'!U65:AF65)/12)/AVERAGEIF('MRR Conglomerado'!I65:T65,"&gt;0"),3)),"")</f>
        <v/>
      </c>
      <c r="G65" s="13" t="str">
        <f aca="false">IFERROR(IF(COUNTIF('MRR Conglomerado'!J65:U65,"&gt;0")=0,"",ROUND((SUM('MRR Conglomerado'!V65:AG65)/12)/AVERAGEIF('MRR Conglomerado'!J65:U65,"&gt;0"),3)),"")</f>
        <v/>
      </c>
      <c r="H65" s="13" t="str">
        <f aca="false">IFERROR(IF(COUNTIF('MRR Conglomerado'!K65:V65,"&gt;0")=0,"",ROUND((SUM('MRR Conglomerado'!W65:AH65)/12)/AVERAGEIF('MRR Conglomerado'!K65:V65,"&gt;0"),3)),"")</f>
        <v/>
      </c>
      <c r="I65" s="13" t="str">
        <f aca="false">IFERROR(IF(COUNTIF('MRR Conglomerado'!L65:W65,"&gt;0")=0,"",ROUND((SUM('MRR Conglomerado'!X65:AI65)/12)/AVERAGEIF('MRR Conglomerado'!L65:W65,"&gt;0"),3)),"")</f>
        <v/>
      </c>
      <c r="J65" s="13" t="str">
        <f aca="false">IFERROR(IF(COUNTIF('MRR Conglomerado'!M65:X65,"&gt;0")=0,"",ROUND((SUM('MRR Conglomerado'!Y65:AJ65)/12)/AVERAGEIF('MRR Conglomerado'!M65:X65,"&gt;0"),3)),"")</f>
        <v/>
      </c>
      <c r="K65" s="13" t="str">
        <f aca="false">IFERROR(IF(COUNTIF('MRR Conglomerado'!N65:Y65,"&gt;0")=0,"",ROUND((SUM('MRR Conglomerado'!Z65:AK65)/12)/AVERAGEIF('MRR Conglomerado'!N65:Y65,"&gt;0"),3)),"")</f>
        <v/>
      </c>
      <c r="L65" s="13" t="str">
        <f aca="false">IFERROR(IF(COUNTIF('MRR Conglomerado'!O65:Z65,"&gt;0")=0,"",ROUND((SUM('MRR Conglomerado'!AA65:AL65)/12)/AVERAGEIF('MRR Conglomerado'!O65:Z65,"&gt;0"),3)),"")</f>
        <v/>
      </c>
      <c r="M65" s="13" t="str">
        <f aca="false">IFERROR(IF(COUNTIF('MRR Conglomerado'!P65:AA65,"&gt;0")=0,"",ROUND((SUM('MRR Conglomerado'!AB65:AM65)/12)/AVERAGEIF('MRR Conglomerado'!P65:AA65,"&gt;0"),3)),"")</f>
        <v/>
      </c>
      <c r="N65" s="13" t="str">
        <f aca="false">IFERROR(IF(COUNTIF('MRR Conglomerado'!Q65:AB65,"&gt;0")=0,"",ROUND((SUM('MRR Conglomerado'!AC65:AN65)/12)/AVERAGEIF('MRR Conglomerado'!Q65:AB65,"&gt;0"),3)),"")</f>
        <v/>
      </c>
      <c r="O65" s="13" t="n">
        <f aca="false">IFERROR(IF(COUNTIF('MRR Conglomerado'!R65:AC65,"&gt;0")=0,"",ROUND((SUM('MRR Conglomerado'!AD65:AO65)/12)/AVERAGEIF('MRR Conglomerado'!R65:AC65,"&gt;0"),3)),"")</f>
        <v>0.943</v>
      </c>
      <c r="P65" s="13" t="n">
        <f aca="false">IFERROR(IF(COUNTIF('MRR Conglomerado'!S65:AD65,"&gt;0")=0,"",ROUND((SUM('MRR Conglomerado'!AE65:AP65)/12)/AVERAGEIF('MRR Conglomerado'!S65:AD65,"&gt;0"),3)),"")</f>
        <v>0.86</v>
      </c>
      <c r="Q65" s="13" t="n">
        <f aca="false">IFERROR(IF(COUNTIF('MRR Conglomerado'!T65:AE65,"&gt;0")=0,"",ROUND((SUM('MRR Conglomerado'!AF65:AQ65)/12)/AVERAGEIF('MRR Conglomerado'!T65:AE65,"&gt;0"),3)),"")</f>
        <v>0.712</v>
      </c>
      <c r="R65" s="13" t="n">
        <f aca="false">IFERROR(IF(COUNTIF('MRR Conglomerado'!U65:AF65,"&gt;0")=0,"",ROUND((SUM('MRR Conglomerado'!AG65:AR65)/12)/AVERAGEIF('MRR Conglomerado'!U65:AF65,"&gt;0"),3)),"")</f>
        <v>0.613</v>
      </c>
      <c r="S65" s="13" t="n">
        <f aca="false">IFERROR(IF(COUNTIF('MRR Conglomerado'!V65:AG65,"&gt;0")=0,"",ROUND((SUM('MRR Conglomerado'!AH65:AS65)/12)/AVERAGEIF('MRR Conglomerado'!V65:AG65,"&gt;0"),3)),"")</f>
        <v>0.52</v>
      </c>
    </row>
    <row r="66" customFormat="false" ht="15" hidden="false" customHeight="false" outlineLevel="0" collapsed="false">
      <c r="A66" s="10" t="s">
        <v>192</v>
      </c>
      <c r="B66" s="13" t="n">
        <f aca="false">IFERROR(IF(COUNTIF('MRR Conglomerado'!E66:P66,"&gt;0")=0,"",ROUND((SUM('MRR Conglomerado'!Q66:AB66)/12)/AVERAGEIF('MRR Conglomerado'!E66:P66,"&gt;0"),3)),"")</f>
        <v>0.789</v>
      </c>
      <c r="C66" s="13" t="n">
        <f aca="false">IFERROR(IF(COUNTIF('MRR Conglomerado'!F66:Q66,"&gt;0")=0,"",ROUND((SUM('MRR Conglomerado'!R66:AC66)/12)/AVERAGEIF('MRR Conglomerado'!F66:Q66,"&gt;0"),3)),"")</f>
        <v>0.803</v>
      </c>
      <c r="D66" s="13" t="n">
        <f aca="false">IFERROR(IF(COUNTIF('MRR Conglomerado'!G66:R66,"&gt;0")=0,"",ROUND((SUM('MRR Conglomerado'!S66:AD66)/12)/AVERAGEIF('MRR Conglomerado'!G66:R66,"&gt;0"),3)),"")</f>
        <v>0.824</v>
      </c>
      <c r="E66" s="13" t="n">
        <f aca="false">IFERROR(IF(COUNTIF('MRR Conglomerado'!H66:S66,"&gt;0")=0,"",ROUND((SUM('MRR Conglomerado'!T66:AE66)/12)/AVERAGEIF('MRR Conglomerado'!H66:S66,"&gt;0"),3)),"")</f>
        <v>0.856</v>
      </c>
      <c r="F66" s="13" t="n">
        <f aca="false">IFERROR(IF(COUNTIF('MRR Conglomerado'!I66:T66,"&gt;0")=0,"",ROUND((SUM('MRR Conglomerado'!U66:AF66)/12)/AVERAGEIF('MRR Conglomerado'!I66:T66,"&gt;0"),3)),"")</f>
        <v>0.873</v>
      </c>
      <c r="G66" s="13" t="n">
        <f aca="false">IFERROR(IF(COUNTIF('MRR Conglomerado'!J66:U66,"&gt;0")=0,"",ROUND((SUM('MRR Conglomerado'!V66:AG66)/12)/AVERAGEIF('MRR Conglomerado'!J66:U66,"&gt;0"),3)),"")</f>
        <v>0.892</v>
      </c>
      <c r="H66" s="13" t="n">
        <f aca="false">IFERROR(IF(COUNTIF('MRR Conglomerado'!K66:V66,"&gt;0")=0,"",ROUND((SUM('MRR Conglomerado'!W66:AH66)/12)/AVERAGEIF('MRR Conglomerado'!K66:V66,"&gt;0"),3)),"")</f>
        <v>0.921</v>
      </c>
      <c r="I66" s="13" t="n">
        <f aca="false">IFERROR(IF(COUNTIF('MRR Conglomerado'!L66:W66,"&gt;0")=0,"",ROUND((SUM('MRR Conglomerado'!X66:AI66)/12)/AVERAGEIF('MRR Conglomerado'!L66:W66,"&gt;0"),3)),"")</f>
        <v>0.95</v>
      </c>
      <c r="J66" s="13" t="n">
        <f aca="false">IFERROR(IF(COUNTIF('MRR Conglomerado'!M66:X66,"&gt;0")=0,"",ROUND((SUM('MRR Conglomerado'!Y66:AJ66)/12)/AVERAGEIF('MRR Conglomerado'!M66:X66,"&gt;0"),3)),"")</f>
        <v>0.968</v>
      </c>
      <c r="K66" s="13" t="n">
        <f aca="false">IFERROR(IF(COUNTIF('MRR Conglomerado'!N66:Y66,"&gt;0")=0,"",ROUND((SUM('MRR Conglomerado'!Z66:AK66)/12)/AVERAGEIF('MRR Conglomerado'!N66:Y66,"&gt;0"),3)),"")</f>
        <v>0.993</v>
      </c>
      <c r="L66" s="13" t="n">
        <f aca="false">IFERROR(IF(COUNTIF('MRR Conglomerado'!O66:Z66,"&gt;0")=0,"",ROUND((SUM('MRR Conglomerado'!AA66:AL66)/12)/AVERAGEIF('MRR Conglomerado'!O66:Z66,"&gt;0"),3)),"")</f>
        <v>1.024</v>
      </c>
      <c r="M66" s="13" t="n">
        <f aca="false">IFERROR(IF(COUNTIF('MRR Conglomerado'!P66:AA66,"&gt;0")=0,"",ROUND((SUM('MRR Conglomerado'!AB66:AM66)/12)/AVERAGEIF('MRR Conglomerado'!P66:AA66,"&gt;0"),3)),"")</f>
        <v>1.046</v>
      </c>
      <c r="N66" s="13" t="n">
        <f aca="false">IFERROR(IF(COUNTIF('MRR Conglomerado'!Q66:AB66,"&gt;0")=0,"",ROUND((SUM('MRR Conglomerado'!AC66:AN66)/12)/AVERAGEIF('MRR Conglomerado'!Q66:AB66,"&gt;0"),3)),"")</f>
        <v>1.071</v>
      </c>
      <c r="O66" s="13" t="n">
        <f aca="false">IFERROR(IF(COUNTIF('MRR Conglomerado'!R66:AC66,"&gt;0")=0,"",ROUND((SUM('MRR Conglomerado'!AD66:AO66)/12)/AVERAGEIF('MRR Conglomerado'!R66:AC66,"&gt;0"),3)),"")</f>
        <v>1.107</v>
      </c>
      <c r="P66" s="13" t="n">
        <f aca="false">IFERROR(IF(COUNTIF('MRR Conglomerado'!S66:AD66,"&gt;0")=0,"",ROUND((SUM('MRR Conglomerado'!AE66:AP66)/12)/AVERAGEIF('MRR Conglomerado'!S66:AD66,"&gt;0"),3)),"")</f>
        <v>1.127</v>
      </c>
      <c r="Q66" s="13" t="n">
        <f aca="false">IFERROR(IF(COUNTIF('MRR Conglomerado'!T66:AE66,"&gt;0")=0,"",ROUND((SUM('MRR Conglomerado'!AF66:AQ66)/12)/AVERAGEIF('MRR Conglomerado'!T66:AE66,"&gt;0"),3)),"")</f>
        <v>1.116</v>
      </c>
      <c r="R66" s="13" t="n">
        <f aca="false">IFERROR(IF(COUNTIF('MRR Conglomerado'!U66:AF66,"&gt;0")=0,"",ROUND((SUM('MRR Conglomerado'!AG66:AR66)/12)/AVERAGEIF('MRR Conglomerado'!U66:AF66,"&gt;0"),3)),"")</f>
        <v>1.109</v>
      </c>
      <c r="S66" s="13" t="n">
        <f aca="false">IFERROR(IF(COUNTIF('MRR Conglomerado'!V66:AG66,"&gt;0")=0,"",ROUND((SUM('MRR Conglomerado'!AH66:AS66)/12)/AVERAGEIF('MRR Conglomerado'!V66:AG66,"&gt;0"),3)),"")</f>
        <v>1.102</v>
      </c>
    </row>
    <row r="67" customFormat="false" ht="15" hidden="false" customHeight="false" outlineLevel="0" collapsed="false">
      <c r="A67" s="10" t="s">
        <v>194</v>
      </c>
      <c r="B67" s="13" t="n">
        <f aca="false">IFERROR(IF(COUNTIF('MRR Conglomerado'!E67:P67,"&gt;0")=0,"",ROUND((SUM('MRR Conglomerado'!Q67:AB67)/12)/AVERAGEIF('MRR Conglomerado'!E67:P67,"&gt;0"),3)),"")</f>
        <v>0.931</v>
      </c>
      <c r="C67" s="13" t="n">
        <f aca="false">IFERROR(IF(COUNTIF('MRR Conglomerado'!F67:Q67,"&gt;0")=0,"",ROUND((SUM('MRR Conglomerado'!R67:AC67)/12)/AVERAGEIF('MRR Conglomerado'!F67:Q67,"&gt;0"),3)),"")</f>
        <v>0.719</v>
      </c>
      <c r="D67" s="13" t="n">
        <f aca="false">IFERROR(IF(COUNTIF('MRR Conglomerado'!G67:R67,"&gt;0")=0,"",ROUND((SUM('MRR Conglomerado'!S67:AD67)/12)/AVERAGEIF('MRR Conglomerado'!G67:R67,"&gt;0"),3)),"")</f>
        <v>0.608</v>
      </c>
      <c r="E67" s="13" t="n">
        <f aca="false">IFERROR(IF(COUNTIF('MRR Conglomerado'!H67:S67,"&gt;0")=0,"",ROUND((SUM('MRR Conglomerado'!T67:AE67)/12)/AVERAGEIF('MRR Conglomerado'!H67:S67,"&gt;0"),3)),"")</f>
        <v>0.478</v>
      </c>
      <c r="F67" s="13" t="n">
        <f aca="false">IFERROR(IF(COUNTIF('MRR Conglomerado'!I67:T67,"&gt;0")=0,"",ROUND((SUM('MRR Conglomerado'!U67:AF67)/12)/AVERAGEIF('MRR Conglomerado'!I67:T67,"&gt;0"),3)),"")</f>
        <v>0.429</v>
      </c>
      <c r="G67" s="13" t="n">
        <f aca="false">IFERROR(IF(COUNTIF('MRR Conglomerado'!J67:U67,"&gt;0")=0,"",ROUND((SUM('MRR Conglomerado'!V67:AG67)/12)/AVERAGEIF('MRR Conglomerado'!J67:U67,"&gt;0"),3)),"")</f>
        <v>0.365</v>
      </c>
      <c r="H67" s="13" t="n">
        <f aca="false">IFERROR(IF(COUNTIF('MRR Conglomerado'!K67:V67,"&gt;0")=0,"",ROUND((SUM('MRR Conglomerado'!W67:AH67)/12)/AVERAGEIF('MRR Conglomerado'!K67:V67,"&gt;0"),3)),"")</f>
        <v>0.27</v>
      </c>
      <c r="I67" s="13" t="n">
        <f aca="false">IFERROR(IF(COUNTIF('MRR Conglomerado'!L67:W67,"&gt;0")=0,"",ROUND((SUM('MRR Conglomerado'!X67:AI67)/12)/AVERAGEIF('MRR Conglomerado'!L67:W67,"&gt;0"),3)),"")</f>
        <v>0.179</v>
      </c>
      <c r="J67" s="13" t="n">
        <f aca="false">IFERROR(IF(COUNTIF('MRR Conglomerado'!M67:X67,"&gt;0")=0,"",ROUND((SUM('MRR Conglomerado'!Y67:AJ67)/12)/AVERAGEIF('MRR Conglomerado'!M67:X67,"&gt;0"),3)),"")</f>
        <v>0.089</v>
      </c>
      <c r="K67" s="13" t="n">
        <f aca="false">IFERROR(IF(COUNTIF('MRR Conglomerado'!N67:Y67,"&gt;0")=0,"",ROUND((SUM('MRR Conglomerado'!Z67:AK67)/12)/AVERAGEIF('MRR Conglomerado'!N67:Y67,"&gt;0"),3)),"")</f>
        <v>0</v>
      </c>
      <c r="L67" s="13" t="n">
        <f aca="false">IFERROR(IF(COUNTIF('MRR Conglomerado'!O67:Z67,"&gt;0")=0,"",ROUND((SUM('MRR Conglomerado'!AA67:AL67)/12)/AVERAGEIF('MRR Conglomerado'!O67:Z67,"&gt;0"),3)),"")</f>
        <v>0</v>
      </c>
      <c r="M67" s="13" t="n">
        <f aca="false">IFERROR(IF(COUNTIF('MRR Conglomerado'!P67:AA67,"&gt;0")=0,"",ROUND((SUM('MRR Conglomerado'!AB67:AM67)/12)/AVERAGEIF('MRR Conglomerado'!P67:AA67,"&gt;0"),3)),"")</f>
        <v>0</v>
      </c>
      <c r="N67" s="13" t="n">
        <f aca="false">IFERROR(IF(COUNTIF('MRR Conglomerado'!Q67:AB67,"&gt;0")=0,"",ROUND((SUM('MRR Conglomerado'!AC67:AN67)/12)/AVERAGEIF('MRR Conglomerado'!Q67:AB67,"&gt;0"),3)),"")</f>
        <v>0</v>
      </c>
      <c r="O67" s="13" t="n">
        <f aca="false">IFERROR(IF(COUNTIF('MRR Conglomerado'!R67:AC67,"&gt;0")=0,"",ROUND((SUM('MRR Conglomerado'!AD67:AO67)/12)/AVERAGEIF('MRR Conglomerado'!R67:AC67,"&gt;0"),3)),"")</f>
        <v>0</v>
      </c>
      <c r="P67" s="13" t="n">
        <f aca="false">IFERROR(IF(COUNTIF('MRR Conglomerado'!S67:AD67,"&gt;0")=0,"",ROUND((SUM('MRR Conglomerado'!AE67:AP67)/12)/AVERAGEIF('MRR Conglomerado'!S67:AD67,"&gt;0"),3)),"")</f>
        <v>0</v>
      </c>
      <c r="Q67" s="13" t="n">
        <f aca="false">IFERROR(IF(COUNTIF('MRR Conglomerado'!T67:AE67,"&gt;0")=0,"",ROUND((SUM('MRR Conglomerado'!AF67:AQ67)/12)/AVERAGEIF('MRR Conglomerado'!T67:AE67,"&gt;0"),3)),"")</f>
        <v>0</v>
      </c>
      <c r="R67" s="13" t="n">
        <f aca="false">IFERROR(IF(COUNTIF('MRR Conglomerado'!U67:AF67,"&gt;0")=0,"",ROUND((SUM('MRR Conglomerado'!AG67:AR67)/12)/AVERAGEIF('MRR Conglomerado'!U67:AF67,"&gt;0"),3)),"")</f>
        <v>0</v>
      </c>
      <c r="S67" s="13" t="n">
        <f aca="false">IFERROR(IF(COUNTIF('MRR Conglomerado'!V67:AG67,"&gt;0")=0,"",ROUND((SUM('MRR Conglomerado'!AH67:AS67)/12)/AVERAGEIF('MRR Conglomerado'!V67:AG67,"&gt;0"),3)),"")</f>
        <v>0</v>
      </c>
    </row>
    <row r="68" customFormat="false" ht="15" hidden="false" customHeight="false" outlineLevel="0" collapsed="false">
      <c r="A68" s="10" t="s">
        <v>196</v>
      </c>
      <c r="B68" s="13" t="str">
        <f aca="false">IFERROR(IF(COUNTIF('MRR Conglomerado'!E68:P68,"&gt;0")=0,"",ROUND((SUM('MRR Conglomerado'!Q68:AB68)/12)/AVERAGEIF('MRR Conglomerado'!E68:P68,"&gt;0"),3)),"")</f>
        <v/>
      </c>
      <c r="C68" s="13" t="str">
        <f aca="false">IFERROR(IF(COUNTIF('MRR Conglomerado'!F68:Q68,"&gt;0")=0,"",ROUND((SUM('MRR Conglomerado'!R68:AC68)/12)/AVERAGEIF('MRR Conglomerado'!F68:Q68,"&gt;0"),3)),"")</f>
        <v/>
      </c>
      <c r="D68" s="13" t="str">
        <f aca="false">IFERROR(IF(COUNTIF('MRR Conglomerado'!G68:R68,"&gt;0")=0,"",ROUND((SUM('MRR Conglomerado'!S68:AD68)/12)/AVERAGEIF('MRR Conglomerado'!G68:R68,"&gt;0"),3)),"")</f>
        <v/>
      </c>
      <c r="E68" s="13" t="str">
        <f aca="false">IFERROR(IF(COUNTIF('MRR Conglomerado'!H68:S68,"&gt;0")=0,"",ROUND((SUM('MRR Conglomerado'!T68:AE68)/12)/AVERAGEIF('MRR Conglomerado'!H68:S68,"&gt;0"),3)),"")</f>
        <v/>
      </c>
      <c r="F68" s="13" t="str">
        <f aca="false">IFERROR(IF(COUNTIF('MRR Conglomerado'!I68:T68,"&gt;0")=0,"",ROUND((SUM('MRR Conglomerado'!U68:AF68)/12)/AVERAGEIF('MRR Conglomerado'!I68:T68,"&gt;0"),3)),"")</f>
        <v/>
      </c>
      <c r="G68" s="13" t="str">
        <f aca="false">IFERROR(IF(COUNTIF('MRR Conglomerado'!J68:U68,"&gt;0")=0,"",ROUND((SUM('MRR Conglomerado'!V68:AG68)/12)/AVERAGEIF('MRR Conglomerado'!J68:U68,"&gt;0"),3)),"")</f>
        <v/>
      </c>
      <c r="H68" s="13" t="str">
        <f aca="false">IFERROR(IF(COUNTIF('MRR Conglomerado'!K68:V68,"&gt;0")=0,"",ROUND((SUM('MRR Conglomerado'!W68:AH68)/12)/AVERAGEIF('MRR Conglomerado'!K68:V68,"&gt;0"),3)),"")</f>
        <v/>
      </c>
      <c r="I68" s="13" t="str">
        <f aca="false">IFERROR(IF(COUNTIF('MRR Conglomerado'!L68:W68,"&gt;0")=0,"",ROUND((SUM('MRR Conglomerado'!X68:AI68)/12)/AVERAGEIF('MRR Conglomerado'!L68:W68,"&gt;0"),3)),"")</f>
        <v/>
      </c>
      <c r="J68" s="13" t="str">
        <f aca="false">IFERROR(IF(COUNTIF('MRR Conglomerado'!M68:X68,"&gt;0")=0,"",ROUND((SUM('MRR Conglomerado'!Y68:AJ68)/12)/AVERAGEIF('MRR Conglomerado'!M68:X68,"&gt;0"),3)),"")</f>
        <v/>
      </c>
      <c r="K68" s="13" t="str">
        <f aca="false">IFERROR(IF(COUNTIF('MRR Conglomerado'!N68:Y68,"&gt;0")=0,"",ROUND((SUM('MRR Conglomerado'!Z68:AK68)/12)/AVERAGEIF('MRR Conglomerado'!N68:Y68,"&gt;0"),3)),"")</f>
        <v/>
      </c>
      <c r="L68" s="13" t="n">
        <f aca="false">IFERROR(IF(COUNTIF('MRR Conglomerado'!O68:Z68,"&gt;0")=0,"",ROUND((SUM('MRR Conglomerado'!AA68:AL68)/12)/AVERAGEIF('MRR Conglomerado'!O68:Z68,"&gt;0"),3)),"")</f>
        <v>1.518</v>
      </c>
      <c r="M68" s="13" t="n">
        <f aca="false">IFERROR(IF(COUNTIF('MRR Conglomerado'!P68:AA68,"&gt;0")=0,"",ROUND((SUM('MRR Conglomerado'!AB68:AM68)/12)/AVERAGEIF('MRR Conglomerado'!P68:AA68,"&gt;0"),3)),"")</f>
        <v>1.58</v>
      </c>
      <c r="N68" s="13" t="n">
        <f aca="false">IFERROR(IF(COUNTIF('MRR Conglomerado'!Q68:AB68,"&gt;0")=0,"",ROUND((SUM('MRR Conglomerado'!AC68:AN68)/12)/AVERAGEIF('MRR Conglomerado'!Q68:AB68,"&gt;0"),3)),"")</f>
        <v>1.611</v>
      </c>
      <c r="O68" s="13" t="n">
        <f aca="false">IFERROR(IF(COUNTIF('MRR Conglomerado'!R68:AC68,"&gt;0")=0,"",ROUND((SUM('MRR Conglomerado'!AD68:AO68)/12)/AVERAGEIF('MRR Conglomerado'!R68:AC68,"&gt;0"),3)),"")</f>
        <v>1.541</v>
      </c>
      <c r="P68" s="13" t="n">
        <f aca="false">IFERROR(IF(COUNTIF('MRR Conglomerado'!S68:AD68,"&gt;0")=0,"",ROUND((SUM('MRR Conglomerado'!AE68:AP68)/12)/AVERAGEIF('MRR Conglomerado'!S68:AD68,"&gt;0"),3)),"")</f>
        <v>1.509</v>
      </c>
      <c r="Q68" s="13" t="n">
        <f aca="false">IFERROR(IF(COUNTIF('MRR Conglomerado'!T68:AE68,"&gt;0")=0,"",ROUND((SUM('MRR Conglomerado'!AF68:AQ68)/12)/AVERAGEIF('MRR Conglomerado'!T68:AE68,"&gt;0"),3)),"")</f>
        <v>1.43</v>
      </c>
      <c r="R68" s="13" t="n">
        <f aca="false">IFERROR(IF(COUNTIF('MRR Conglomerado'!U68:AF68,"&gt;0")=0,"",ROUND((SUM('MRR Conglomerado'!AG68:AR68)/12)/AVERAGEIF('MRR Conglomerado'!U68:AF68,"&gt;0"),3)),"")</f>
        <v>1.382</v>
      </c>
      <c r="S68" s="13" t="n">
        <f aca="false">IFERROR(IF(COUNTIF('MRR Conglomerado'!V68:AG68,"&gt;0")=0,"",ROUND((SUM('MRR Conglomerado'!AH68:AS68)/12)/AVERAGEIF('MRR Conglomerado'!V68:AG68,"&gt;0"),3)),"")</f>
        <v>1.358</v>
      </c>
    </row>
    <row r="69" customFormat="false" ht="15" hidden="false" customHeight="false" outlineLevel="0" collapsed="false">
      <c r="A69" s="10" t="s">
        <v>198</v>
      </c>
      <c r="B69" s="13" t="str">
        <f aca="false">IFERROR(IF(COUNTIF('MRR Conglomerado'!E69:P69,"&gt;0")=0,"",ROUND((SUM('MRR Conglomerado'!Q69:AB69)/12)/AVERAGEIF('MRR Conglomerado'!E69:P69,"&gt;0"),3)),"")</f>
        <v/>
      </c>
      <c r="C69" s="13" t="str">
        <f aca="false">IFERROR(IF(COUNTIF('MRR Conglomerado'!F69:Q69,"&gt;0")=0,"",ROUND((SUM('MRR Conglomerado'!R69:AC69)/12)/AVERAGEIF('MRR Conglomerado'!F69:Q69,"&gt;0"),3)),"")</f>
        <v/>
      </c>
      <c r="D69" s="13" t="str">
        <f aca="false">IFERROR(IF(COUNTIF('MRR Conglomerado'!G69:R69,"&gt;0")=0,"",ROUND((SUM('MRR Conglomerado'!S69:AD69)/12)/AVERAGEIF('MRR Conglomerado'!G69:R69,"&gt;0"),3)),"")</f>
        <v/>
      </c>
      <c r="E69" s="13" t="str">
        <f aca="false">IFERROR(IF(COUNTIF('MRR Conglomerado'!H69:S69,"&gt;0")=0,"",ROUND((SUM('MRR Conglomerado'!T69:AE69)/12)/AVERAGEIF('MRR Conglomerado'!H69:S69,"&gt;0"),3)),"")</f>
        <v/>
      </c>
      <c r="F69" s="13" t="str">
        <f aca="false">IFERROR(IF(COUNTIF('MRR Conglomerado'!I69:T69,"&gt;0")=0,"",ROUND((SUM('MRR Conglomerado'!U69:AF69)/12)/AVERAGEIF('MRR Conglomerado'!I69:T69,"&gt;0"),3)),"")</f>
        <v/>
      </c>
      <c r="G69" s="13" t="str">
        <f aca="false">IFERROR(IF(COUNTIF('MRR Conglomerado'!J69:U69,"&gt;0")=0,"",ROUND((SUM('MRR Conglomerado'!V69:AG69)/12)/AVERAGEIF('MRR Conglomerado'!J69:U69,"&gt;0"),3)),"")</f>
        <v/>
      </c>
      <c r="H69" s="13" t="str">
        <f aca="false">IFERROR(IF(COUNTIF('MRR Conglomerado'!K69:V69,"&gt;0")=0,"",ROUND((SUM('MRR Conglomerado'!W69:AH69)/12)/AVERAGEIF('MRR Conglomerado'!K69:V69,"&gt;0"),3)),"")</f>
        <v/>
      </c>
      <c r="I69" s="13" t="str">
        <f aca="false">IFERROR(IF(COUNTIF('MRR Conglomerado'!L69:W69,"&gt;0")=0,"",ROUND((SUM('MRR Conglomerado'!X69:AI69)/12)/AVERAGEIF('MRR Conglomerado'!L69:W69,"&gt;0"),3)),"")</f>
        <v/>
      </c>
      <c r="J69" s="13" t="n">
        <f aca="false">IFERROR(IF(COUNTIF('MRR Conglomerado'!M69:X69,"&gt;0")=0,"",ROUND((SUM('MRR Conglomerado'!Y69:AJ69)/12)/AVERAGEIF('MRR Conglomerado'!M69:X69,"&gt;0"),3)),"")</f>
        <v>0.662</v>
      </c>
      <c r="K69" s="13" t="n">
        <f aca="false">IFERROR(IF(COUNTIF('MRR Conglomerado'!N69:Y69,"&gt;0")=0,"",ROUND((SUM('MRR Conglomerado'!Z69:AK69)/12)/AVERAGEIF('MRR Conglomerado'!N69:Y69,"&gt;0"),3)),"")</f>
        <v>0.63</v>
      </c>
      <c r="L69" s="13" t="n">
        <f aca="false">IFERROR(IF(COUNTIF('MRR Conglomerado'!O69:Z69,"&gt;0")=0,"",ROUND((SUM('MRR Conglomerado'!AA69:AL69)/12)/AVERAGEIF('MRR Conglomerado'!O69:Z69,"&gt;0"),3)),"")</f>
        <v>0.601</v>
      </c>
      <c r="M69" s="13" t="n">
        <f aca="false">IFERROR(IF(COUNTIF('MRR Conglomerado'!P69:AA69,"&gt;0")=0,"",ROUND((SUM('MRR Conglomerado'!AB69:AM69)/12)/AVERAGEIF('MRR Conglomerado'!P69:AA69,"&gt;0"),3)),"")</f>
        <v>0.629</v>
      </c>
      <c r="N69" s="13" t="n">
        <f aca="false">IFERROR(IF(COUNTIF('MRR Conglomerado'!Q69:AB69,"&gt;0")=0,"",ROUND((SUM('MRR Conglomerado'!AC69:AN69)/12)/AVERAGEIF('MRR Conglomerado'!Q69:AB69,"&gt;0"),3)),"")</f>
        <v>0.709</v>
      </c>
      <c r="O69" s="13" t="n">
        <f aca="false">IFERROR(IF(COUNTIF('MRR Conglomerado'!R69:AC69,"&gt;0")=0,"",ROUND((SUM('MRR Conglomerado'!AD69:AO69)/12)/AVERAGEIF('MRR Conglomerado'!R69:AC69,"&gt;0"),3)),"")</f>
        <v>0.777</v>
      </c>
      <c r="P69" s="13" t="n">
        <f aca="false">IFERROR(IF(COUNTIF('MRR Conglomerado'!S69:AD69,"&gt;0")=0,"",ROUND((SUM('MRR Conglomerado'!AE69:AP69)/12)/AVERAGEIF('MRR Conglomerado'!S69:AD69,"&gt;0"),3)),"")</f>
        <v>0.822</v>
      </c>
      <c r="Q69" s="13" t="n">
        <f aca="false">IFERROR(IF(COUNTIF('MRR Conglomerado'!T69:AE69,"&gt;0")=0,"",ROUND((SUM('MRR Conglomerado'!AF69:AQ69)/12)/AVERAGEIF('MRR Conglomerado'!T69:AE69,"&gt;0"),3)),"")</f>
        <v>0.814</v>
      </c>
      <c r="R69" s="13" t="n">
        <f aca="false">IFERROR(IF(COUNTIF('MRR Conglomerado'!U69:AF69,"&gt;0")=0,"",ROUND((SUM('MRR Conglomerado'!AG69:AR69)/12)/AVERAGEIF('MRR Conglomerado'!U69:AF69,"&gt;0"),3)),"")</f>
        <v>0.8</v>
      </c>
      <c r="S69" s="13" t="n">
        <f aca="false">IFERROR(IF(COUNTIF('MRR Conglomerado'!V69:AG69,"&gt;0")=0,"",ROUND((SUM('MRR Conglomerado'!AH69:AS69)/12)/AVERAGEIF('MRR Conglomerado'!V69:AG69,"&gt;0"),3)),"")</f>
        <v>0.784</v>
      </c>
    </row>
    <row r="70" customFormat="false" ht="15" hidden="false" customHeight="false" outlineLevel="0" collapsed="false">
      <c r="A70" s="10" t="s">
        <v>200</v>
      </c>
      <c r="B70" s="13" t="str">
        <f aca="false">IFERROR(IF(COUNTIF('MRR Conglomerado'!E70:P70,"&gt;0")=0,"",ROUND((SUM('MRR Conglomerado'!Q70:AB70)/12)/AVERAGEIF('MRR Conglomerado'!E70:P70,"&gt;0"),3)),"")</f>
        <v/>
      </c>
      <c r="C70" s="13" t="str">
        <f aca="false">IFERROR(IF(COUNTIF('MRR Conglomerado'!F70:Q70,"&gt;0")=0,"",ROUND((SUM('MRR Conglomerado'!R70:AC70)/12)/AVERAGEIF('MRR Conglomerado'!F70:Q70,"&gt;0"),3)),"")</f>
        <v/>
      </c>
      <c r="D70" s="13" t="str">
        <f aca="false">IFERROR(IF(COUNTIF('MRR Conglomerado'!G70:R70,"&gt;0")=0,"",ROUND((SUM('MRR Conglomerado'!S70:AD70)/12)/AVERAGEIF('MRR Conglomerado'!G70:R70,"&gt;0"),3)),"")</f>
        <v/>
      </c>
      <c r="E70" s="13" t="str">
        <f aca="false">IFERROR(IF(COUNTIF('MRR Conglomerado'!H70:S70,"&gt;0")=0,"",ROUND((SUM('MRR Conglomerado'!T70:AE70)/12)/AVERAGEIF('MRR Conglomerado'!H70:S70,"&gt;0"),3)),"")</f>
        <v/>
      </c>
      <c r="F70" s="13" t="str">
        <f aca="false">IFERROR(IF(COUNTIF('MRR Conglomerado'!I70:T70,"&gt;0")=0,"",ROUND((SUM('MRR Conglomerado'!U70:AF70)/12)/AVERAGEIF('MRR Conglomerado'!I70:T70,"&gt;0"),3)),"")</f>
        <v/>
      </c>
      <c r="G70" s="13" t="str">
        <f aca="false">IFERROR(IF(COUNTIF('MRR Conglomerado'!J70:U70,"&gt;0")=0,"",ROUND((SUM('MRR Conglomerado'!V70:AG70)/12)/AVERAGEIF('MRR Conglomerado'!J70:U70,"&gt;0"),3)),"")</f>
        <v/>
      </c>
      <c r="H70" s="13" t="str">
        <f aca="false">IFERROR(IF(COUNTIF('MRR Conglomerado'!K70:V70,"&gt;0")=0,"",ROUND((SUM('MRR Conglomerado'!W70:AH70)/12)/AVERAGEIF('MRR Conglomerado'!K70:V70,"&gt;0"),3)),"")</f>
        <v/>
      </c>
      <c r="I70" s="13" t="str">
        <f aca="false">IFERROR(IF(COUNTIF('MRR Conglomerado'!L70:W70,"&gt;0")=0,"",ROUND((SUM('MRR Conglomerado'!X70:AI70)/12)/AVERAGEIF('MRR Conglomerado'!L70:W70,"&gt;0"),3)),"")</f>
        <v/>
      </c>
      <c r="J70" s="13" t="str">
        <f aca="false">IFERROR(IF(COUNTIF('MRR Conglomerado'!M70:X70,"&gt;0")=0,"",ROUND((SUM('MRR Conglomerado'!Y70:AJ70)/12)/AVERAGEIF('MRR Conglomerado'!M70:X70,"&gt;0"),3)),"")</f>
        <v/>
      </c>
      <c r="K70" s="13" t="str">
        <f aca="false">IFERROR(IF(COUNTIF('MRR Conglomerado'!N70:Y70,"&gt;0")=0,"",ROUND((SUM('MRR Conglomerado'!Z70:AK70)/12)/AVERAGEIF('MRR Conglomerado'!N70:Y70,"&gt;0"),3)),"")</f>
        <v/>
      </c>
      <c r="L70" s="13" t="str">
        <f aca="false">IFERROR(IF(COUNTIF('MRR Conglomerado'!O70:Z70,"&gt;0")=0,"",ROUND((SUM('MRR Conglomerado'!AA70:AL70)/12)/AVERAGEIF('MRR Conglomerado'!O70:Z70,"&gt;0"),3)),"")</f>
        <v/>
      </c>
      <c r="M70" s="13" t="str">
        <f aca="false">IFERROR(IF(COUNTIF('MRR Conglomerado'!P70:AA70,"&gt;0")=0,"",ROUND((SUM('MRR Conglomerado'!AB70:AM70)/12)/AVERAGEIF('MRR Conglomerado'!P70:AA70,"&gt;0"),3)),"")</f>
        <v/>
      </c>
      <c r="N70" s="13" t="str">
        <f aca="false">IFERROR(IF(COUNTIF('MRR Conglomerado'!Q70:AB70,"&gt;0")=0,"",ROUND((SUM('MRR Conglomerado'!AC70:AN70)/12)/AVERAGEIF('MRR Conglomerado'!Q70:AB70,"&gt;0"),3)),"")</f>
        <v/>
      </c>
      <c r="O70" s="13" t="str">
        <f aca="false">IFERROR(IF(COUNTIF('MRR Conglomerado'!R70:AC70,"&gt;0")=0,"",ROUND((SUM('MRR Conglomerado'!AD70:AO70)/12)/AVERAGEIF('MRR Conglomerado'!R70:AC70,"&gt;0"),3)),"")</f>
        <v/>
      </c>
      <c r="P70" s="13" t="str">
        <f aca="false">IFERROR(IF(COUNTIF('MRR Conglomerado'!S70:AD70,"&gt;0")=0,"",ROUND((SUM('MRR Conglomerado'!AE70:AP70)/12)/AVERAGEIF('MRR Conglomerado'!S70:AD70,"&gt;0"),3)),"")</f>
        <v/>
      </c>
      <c r="Q70" s="13" t="str">
        <f aca="false">IFERROR(IF(COUNTIF('MRR Conglomerado'!T70:AE70,"&gt;0")=0,"",ROUND((SUM('MRR Conglomerado'!AF70:AQ70)/12)/AVERAGEIF('MRR Conglomerado'!T70:AE70,"&gt;0"),3)),"")</f>
        <v/>
      </c>
      <c r="R70" s="13" t="str">
        <f aca="false">IFERROR(IF(COUNTIF('MRR Conglomerado'!U70:AF70,"&gt;0")=0,"",ROUND((SUM('MRR Conglomerado'!AG70:AR70)/12)/AVERAGEIF('MRR Conglomerado'!U70:AF70,"&gt;0"),3)),"")</f>
        <v/>
      </c>
      <c r="S70" s="13" t="str">
        <f aca="false">IFERROR(IF(COUNTIF('MRR Conglomerado'!V70:AG70,"&gt;0")=0,"",ROUND((SUM('MRR Conglomerado'!AH70:AS70)/12)/AVERAGEIF('MRR Conglomerado'!V70:AG70,"&gt;0"),3)),"")</f>
        <v/>
      </c>
    </row>
    <row r="71" customFormat="false" ht="15" hidden="false" customHeight="false" outlineLevel="0" collapsed="false">
      <c r="A71" s="10" t="s">
        <v>202</v>
      </c>
      <c r="B71" s="13" t="str">
        <f aca="false">IFERROR(IF(COUNTIF('MRR Conglomerado'!E71:P71,"&gt;0")=0,"",ROUND((SUM('MRR Conglomerado'!Q71:AB71)/12)/AVERAGEIF('MRR Conglomerado'!E71:P71,"&gt;0"),3)),"")</f>
        <v/>
      </c>
      <c r="C71" s="13" t="str">
        <f aca="false">IFERROR(IF(COUNTIF('MRR Conglomerado'!F71:Q71,"&gt;0")=0,"",ROUND((SUM('MRR Conglomerado'!R71:AC71)/12)/AVERAGEIF('MRR Conglomerado'!F71:Q71,"&gt;0"),3)),"")</f>
        <v/>
      </c>
      <c r="D71" s="13" t="str">
        <f aca="false">IFERROR(IF(COUNTIF('MRR Conglomerado'!G71:R71,"&gt;0")=0,"",ROUND((SUM('MRR Conglomerado'!S71:AD71)/12)/AVERAGEIF('MRR Conglomerado'!G71:R71,"&gt;0"),3)),"")</f>
        <v/>
      </c>
      <c r="E71" s="13" t="str">
        <f aca="false">IFERROR(IF(COUNTIF('MRR Conglomerado'!H71:S71,"&gt;0")=0,"",ROUND((SUM('MRR Conglomerado'!T71:AE71)/12)/AVERAGEIF('MRR Conglomerado'!H71:S71,"&gt;0"),3)),"")</f>
        <v/>
      </c>
      <c r="F71" s="13" t="str">
        <f aca="false">IFERROR(IF(COUNTIF('MRR Conglomerado'!I71:T71,"&gt;0")=0,"",ROUND((SUM('MRR Conglomerado'!U71:AF71)/12)/AVERAGEIF('MRR Conglomerado'!I71:T71,"&gt;0"),3)),"")</f>
        <v/>
      </c>
      <c r="G71" s="13" t="str">
        <f aca="false">IFERROR(IF(COUNTIF('MRR Conglomerado'!J71:U71,"&gt;0")=0,"",ROUND((SUM('MRR Conglomerado'!V71:AG71)/12)/AVERAGEIF('MRR Conglomerado'!J71:U71,"&gt;0"),3)),"")</f>
        <v/>
      </c>
      <c r="H71" s="13" t="str">
        <f aca="false">IFERROR(IF(COUNTIF('MRR Conglomerado'!K71:V71,"&gt;0")=0,"",ROUND((SUM('MRR Conglomerado'!W71:AH71)/12)/AVERAGEIF('MRR Conglomerado'!K71:V71,"&gt;0"),3)),"")</f>
        <v/>
      </c>
      <c r="I71" s="13" t="str">
        <f aca="false">IFERROR(IF(COUNTIF('MRR Conglomerado'!L71:W71,"&gt;0")=0,"",ROUND((SUM('MRR Conglomerado'!X71:AI71)/12)/AVERAGEIF('MRR Conglomerado'!L71:W71,"&gt;0"),3)),"")</f>
        <v/>
      </c>
      <c r="J71" s="13" t="str">
        <f aca="false">IFERROR(IF(COUNTIF('MRR Conglomerado'!M71:X71,"&gt;0")=0,"",ROUND((SUM('MRR Conglomerado'!Y71:AJ71)/12)/AVERAGEIF('MRR Conglomerado'!M71:X71,"&gt;0"),3)),"")</f>
        <v/>
      </c>
      <c r="K71" s="13" t="str">
        <f aca="false">IFERROR(IF(COUNTIF('MRR Conglomerado'!N71:Y71,"&gt;0")=0,"",ROUND((SUM('MRR Conglomerado'!Z71:AK71)/12)/AVERAGEIF('MRR Conglomerado'!N71:Y71,"&gt;0"),3)),"")</f>
        <v/>
      </c>
      <c r="L71" s="13" t="str">
        <f aca="false">IFERROR(IF(COUNTIF('MRR Conglomerado'!O71:Z71,"&gt;0")=0,"",ROUND((SUM('MRR Conglomerado'!AA71:AL71)/12)/AVERAGEIF('MRR Conglomerado'!O71:Z71,"&gt;0"),3)),"")</f>
        <v/>
      </c>
      <c r="M71" s="13" t="str">
        <f aca="false">IFERROR(IF(COUNTIF('MRR Conglomerado'!P71:AA71,"&gt;0")=0,"",ROUND((SUM('MRR Conglomerado'!AB71:AM71)/12)/AVERAGEIF('MRR Conglomerado'!P71:AA71,"&gt;0"),3)),"")</f>
        <v/>
      </c>
      <c r="N71" s="13" t="str">
        <f aca="false">IFERROR(IF(COUNTIF('MRR Conglomerado'!Q71:AB71,"&gt;0")=0,"",ROUND((SUM('MRR Conglomerado'!AC71:AN71)/12)/AVERAGEIF('MRR Conglomerado'!Q71:AB71,"&gt;0"),3)),"")</f>
        <v/>
      </c>
      <c r="O71" s="13" t="str">
        <f aca="false">IFERROR(IF(COUNTIF('MRR Conglomerado'!R71:AC71,"&gt;0")=0,"",ROUND((SUM('MRR Conglomerado'!AD71:AO71)/12)/AVERAGEIF('MRR Conglomerado'!R71:AC71,"&gt;0"),3)),"")</f>
        <v/>
      </c>
      <c r="P71" s="13" t="str">
        <f aca="false">IFERROR(IF(COUNTIF('MRR Conglomerado'!S71:AD71,"&gt;0")=0,"",ROUND((SUM('MRR Conglomerado'!AE71:AP71)/12)/AVERAGEIF('MRR Conglomerado'!S71:AD71,"&gt;0"),3)),"")</f>
        <v/>
      </c>
      <c r="Q71" s="13" t="str">
        <f aca="false">IFERROR(IF(COUNTIF('MRR Conglomerado'!T71:AE71,"&gt;0")=0,"",ROUND((SUM('MRR Conglomerado'!AF71:AQ71)/12)/AVERAGEIF('MRR Conglomerado'!T71:AE71,"&gt;0"),3)),"")</f>
        <v/>
      </c>
      <c r="R71" s="13" t="str">
        <f aca="false">IFERROR(IF(COUNTIF('MRR Conglomerado'!U71:AF71,"&gt;0")=0,"",ROUND((SUM('MRR Conglomerado'!AG71:AR71)/12)/AVERAGEIF('MRR Conglomerado'!U71:AF71,"&gt;0"),3)),"")</f>
        <v/>
      </c>
      <c r="S71" s="13" t="str">
        <f aca="false">IFERROR(IF(COUNTIF('MRR Conglomerado'!V71:AG71,"&gt;0")=0,"",ROUND((SUM('MRR Conglomerado'!AH71:AS71)/12)/AVERAGEIF('MRR Conglomerado'!V71:AG71,"&gt;0"),3)),"")</f>
        <v/>
      </c>
    </row>
    <row r="72" customFormat="false" ht="15" hidden="false" customHeight="false" outlineLevel="0" collapsed="false">
      <c r="A72" s="10" t="s">
        <v>204</v>
      </c>
      <c r="B72" s="13" t="n">
        <f aca="false">IFERROR(IF(COUNTIF('MRR Conglomerado'!E72:P72,"&gt;0")=0,"",ROUND((SUM('MRR Conglomerado'!Q72:AB72)/12)/AVERAGEIF('MRR Conglomerado'!E72:P72,"&gt;0"),3)),"")</f>
        <v>0.595</v>
      </c>
      <c r="C72" s="13" t="n">
        <f aca="false">IFERROR(IF(COUNTIF('MRR Conglomerado'!F72:Q72,"&gt;0")=0,"",ROUND((SUM('MRR Conglomerado'!R72:AC72)/12)/AVERAGEIF('MRR Conglomerado'!F72:Q72,"&gt;0"),3)),"")</f>
        <v>0.601</v>
      </c>
      <c r="D72" s="13" t="n">
        <f aca="false">IFERROR(IF(COUNTIF('MRR Conglomerado'!G72:R72,"&gt;0")=0,"",ROUND((SUM('MRR Conglomerado'!S72:AD72)/12)/AVERAGEIF('MRR Conglomerado'!G72:R72,"&gt;0"),3)),"")</f>
        <v>0.581</v>
      </c>
      <c r="E72" s="13" t="n">
        <f aca="false">IFERROR(IF(COUNTIF('MRR Conglomerado'!H72:S72,"&gt;0")=0,"",ROUND((SUM('MRR Conglomerado'!T72:AE72)/12)/AVERAGEIF('MRR Conglomerado'!H72:S72,"&gt;0"),3)),"")</f>
        <v>0.545</v>
      </c>
      <c r="F72" s="13" t="n">
        <f aca="false">IFERROR(IF(COUNTIF('MRR Conglomerado'!I72:T72,"&gt;0")=0,"",ROUND((SUM('MRR Conglomerado'!U72:AF72)/12)/AVERAGEIF('MRR Conglomerado'!I72:T72,"&gt;0"),3)),"")</f>
        <v>0.514</v>
      </c>
      <c r="G72" s="13" t="n">
        <f aca="false">IFERROR(IF(COUNTIF('MRR Conglomerado'!J72:U72,"&gt;0")=0,"",ROUND((SUM('MRR Conglomerado'!V72:AG72)/12)/AVERAGEIF('MRR Conglomerado'!J72:U72,"&gt;0"),3)),"")</f>
        <v>0.503</v>
      </c>
      <c r="H72" s="13" t="n">
        <f aca="false">IFERROR(IF(COUNTIF('MRR Conglomerado'!K72:V72,"&gt;0")=0,"",ROUND((SUM('MRR Conglomerado'!W72:AH72)/12)/AVERAGEIF('MRR Conglomerado'!K72:V72,"&gt;0"),3)),"")</f>
        <v>0.472</v>
      </c>
      <c r="I72" s="13" t="n">
        <f aca="false">IFERROR(IF(COUNTIF('MRR Conglomerado'!L72:W72,"&gt;0")=0,"",ROUND((SUM('MRR Conglomerado'!X72:AI72)/12)/AVERAGEIF('MRR Conglomerado'!L72:W72,"&gt;0"),3)),"")</f>
        <v>0.506</v>
      </c>
      <c r="J72" s="13" t="n">
        <f aca="false">IFERROR(IF(COUNTIF('MRR Conglomerado'!M72:X72,"&gt;0")=0,"",ROUND((SUM('MRR Conglomerado'!Y72:AJ72)/12)/AVERAGEIF('MRR Conglomerado'!M72:X72,"&gt;0"),3)),"")</f>
        <v>0.538</v>
      </c>
      <c r="K72" s="13" t="n">
        <f aca="false">IFERROR(IF(COUNTIF('MRR Conglomerado'!N72:Y72,"&gt;0")=0,"",ROUND((SUM('MRR Conglomerado'!Z72:AK72)/12)/AVERAGEIF('MRR Conglomerado'!N72:Y72,"&gt;0"),3)),"")</f>
        <v>0.573</v>
      </c>
      <c r="L72" s="13" t="n">
        <f aca="false">IFERROR(IF(COUNTIF('MRR Conglomerado'!O72:Z72,"&gt;0")=0,"",ROUND((SUM('MRR Conglomerado'!AA72:AL72)/12)/AVERAGEIF('MRR Conglomerado'!O72:Z72,"&gt;0"),3)),"")</f>
        <v>0.605</v>
      </c>
      <c r="M72" s="13" t="n">
        <f aca="false">IFERROR(IF(COUNTIF('MRR Conglomerado'!P72:AA72,"&gt;0")=0,"",ROUND((SUM('MRR Conglomerado'!AB72:AM72)/12)/AVERAGEIF('MRR Conglomerado'!P72:AA72,"&gt;0"),3)),"")</f>
        <v>0.566</v>
      </c>
      <c r="N72" s="13" t="n">
        <f aca="false">IFERROR(IF(COUNTIF('MRR Conglomerado'!Q72:AB72,"&gt;0")=0,"",ROUND((SUM('MRR Conglomerado'!AC72:AN72)/12)/AVERAGEIF('MRR Conglomerado'!Q72:AB72,"&gt;0"),3)),"")</f>
        <v>0.407</v>
      </c>
      <c r="O72" s="13" t="n">
        <f aca="false">IFERROR(IF(COUNTIF('MRR Conglomerado'!R72:AC72,"&gt;0")=0,"",ROUND((SUM('MRR Conglomerado'!AD72:AO72)/12)/AVERAGEIF('MRR Conglomerado'!R72:AC72,"&gt;0"),3)),"")</f>
        <v>0.371</v>
      </c>
      <c r="P72" s="13" t="n">
        <f aca="false">IFERROR(IF(COUNTIF('MRR Conglomerado'!S72:AD72,"&gt;0")=0,"",ROUND((SUM('MRR Conglomerado'!AE72:AP72)/12)/AVERAGEIF('MRR Conglomerado'!S72:AD72,"&gt;0"),3)),"")</f>
        <v>0.374</v>
      </c>
      <c r="Q72" s="13" t="n">
        <f aca="false">IFERROR(IF(COUNTIF('MRR Conglomerado'!T72:AE72,"&gt;0")=0,"",ROUND((SUM('MRR Conglomerado'!AF72:AQ72)/12)/AVERAGEIF('MRR Conglomerado'!T72:AE72,"&gt;0"),3)),"")</f>
        <v>0.382</v>
      </c>
      <c r="R72" s="13" t="n">
        <f aca="false">IFERROR(IF(COUNTIF('MRR Conglomerado'!U72:AF72,"&gt;0")=0,"",ROUND((SUM('MRR Conglomerado'!AG72:AR72)/12)/AVERAGEIF('MRR Conglomerado'!U72:AF72,"&gt;0"),3)),"")</f>
        <v>0.369</v>
      </c>
      <c r="S72" s="13" t="n">
        <f aca="false">IFERROR(IF(COUNTIF('MRR Conglomerado'!V72:AG72,"&gt;0")=0,"",ROUND((SUM('MRR Conglomerado'!AH72:AS72)/12)/AVERAGEIF('MRR Conglomerado'!V72:AG72,"&gt;0"),3)),"")</f>
        <v>0.323</v>
      </c>
    </row>
    <row r="73" customFormat="false" ht="15" hidden="false" customHeight="false" outlineLevel="0" collapsed="false">
      <c r="A73" s="10" t="s">
        <v>206</v>
      </c>
      <c r="B73" s="13" t="str">
        <f aca="false">IFERROR(IF(COUNTIF('MRR Conglomerado'!E73:P73,"&gt;0")=0,"",ROUND((SUM('MRR Conglomerado'!Q73:AB73)/12)/AVERAGEIF('MRR Conglomerado'!E73:P73,"&gt;0"),3)),"")</f>
        <v/>
      </c>
      <c r="C73" s="13" t="str">
        <f aca="false">IFERROR(IF(COUNTIF('MRR Conglomerado'!F73:Q73,"&gt;0")=0,"",ROUND((SUM('MRR Conglomerado'!R73:AC73)/12)/AVERAGEIF('MRR Conglomerado'!F73:Q73,"&gt;0"),3)),"")</f>
        <v/>
      </c>
      <c r="D73" s="13" t="str">
        <f aca="false">IFERROR(IF(COUNTIF('MRR Conglomerado'!G73:R73,"&gt;0")=0,"",ROUND((SUM('MRR Conglomerado'!S73:AD73)/12)/AVERAGEIF('MRR Conglomerado'!G73:R73,"&gt;0"),3)),"")</f>
        <v/>
      </c>
      <c r="E73" s="13" t="str">
        <f aca="false">IFERROR(IF(COUNTIF('MRR Conglomerado'!H73:S73,"&gt;0")=0,"",ROUND((SUM('MRR Conglomerado'!T73:AE73)/12)/AVERAGEIF('MRR Conglomerado'!H73:S73,"&gt;0"),3)),"")</f>
        <v/>
      </c>
      <c r="F73" s="13" t="str">
        <f aca="false">IFERROR(IF(COUNTIF('MRR Conglomerado'!I73:T73,"&gt;0")=0,"",ROUND((SUM('MRR Conglomerado'!U73:AF73)/12)/AVERAGEIF('MRR Conglomerado'!I73:T73,"&gt;0"),3)),"")</f>
        <v/>
      </c>
      <c r="G73" s="13" t="str">
        <f aca="false">IFERROR(IF(COUNTIF('MRR Conglomerado'!J73:U73,"&gt;0")=0,"",ROUND((SUM('MRR Conglomerado'!V73:AG73)/12)/AVERAGEIF('MRR Conglomerado'!J73:U73,"&gt;0"),3)),"")</f>
        <v/>
      </c>
      <c r="H73" s="13" t="str">
        <f aca="false">IFERROR(IF(COUNTIF('MRR Conglomerado'!K73:V73,"&gt;0")=0,"",ROUND((SUM('MRR Conglomerado'!W73:AH73)/12)/AVERAGEIF('MRR Conglomerado'!K73:V73,"&gt;0"),3)),"")</f>
        <v/>
      </c>
      <c r="I73" s="13" t="str">
        <f aca="false">IFERROR(IF(COUNTIF('MRR Conglomerado'!L73:W73,"&gt;0")=0,"",ROUND((SUM('MRR Conglomerado'!X73:AI73)/12)/AVERAGEIF('MRR Conglomerado'!L73:W73,"&gt;0"),3)),"")</f>
        <v/>
      </c>
      <c r="J73" s="13" t="str">
        <f aca="false">IFERROR(IF(COUNTIF('MRR Conglomerado'!M73:X73,"&gt;0")=0,"",ROUND((SUM('MRR Conglomerado'!Y73:AJ73)/12)/AVERAGEIF('MRR Conglomerado'!M73:X73,"&gt;0"),3)),"")</f>
        <v/>
      </c>
      <c r="K73" s="13" t="str">
        <f aca="false">IFERROR(IF(COUNTIF('MRR Conglomerado'!N73:Y73,"&gt;0")=0,"",ROUND((SUM('MRR Conglomerado'!Z73:AK73)/12)/AVERAGEIF('MRR Conglomerado'!N73:Y73,"&gt;0"),3)),"")</f>
        <v/>
      </c>
      <c r="L73" s="13" t="str">
        <f aca="false">IFERROR(IF(COUNTIF('MRR Conglomerado'!O73:Z73,"&gt;0")=0,"",ROUND((SUM('MRR Conglomerado'!AA73:AL73)/12)/AVERAGEIF('MRR Conglomerado'!O73:Z73,"&gt;0"),3)),"")</f>
        <v/>
      </c>
      <c r="M73" s="13" t="str">
        <f aca="false">IFERROR(IF(COUNTIF('MRR Conglomerado'!P73:AA73,"&gt;0")=0,"",ROUND((SUM('MRR Conglomerado'!AB73:AM73)/12)/AVERAGEIF('MRR Conglomerado'!P73:AA73,"&gt;0"),3)),"")</f>
        <v/>
      </c>
      <c r="N73" s="13" t="str">
        <f aca="false">IFERROR(IF(COUNTIF('MRR Conglomerado'!Q73:AB73,"&gt;0")=0,"",ROUND((SUM('MRR Conglomerado'!AC73:AN73)/12)/AVERAGEIF('MRR Conglomerado'!Q73:AB73,"&gt;0"),3)),"")</f>
        <v/>
      </c>
      <c r="O73" s="13" t="str">
        <f aca="false">IFERROR(IF(COUNTIF('MRR Conglomerado'!R73:AC73,"&gt;0")=0,"",ROUND((SUM('MRR Conglomerado'!AD73:AO73)/12)/AVERAGEIF('MRR Conglomerado'!R73:AC73,"&gt;0"),3)),"")</f>
        <v/>
      </c>
      <c r="P73" s="13" t="str">
        <f aca="false">IFERROR(IF(COUNTIF('MRR Conglomerado'!S73:AD73,"&gt;0")=0,"",ROUND((SUM('MRR Conglomerado'!AE73:AP73)/12)/AVERAGEIF('MRR Conglomerado'!S73:AD73,"&gt;0"),3)),"")</f>
        <v/>
      </c>
      <c r="Q73" s="13" t="str">
        <f aca="false">IFERROR(IF(COUNTIF('MRR Conglomerado'!T73:AE73,"&gt;0")=0,"",ROUND((SUM('MRR Conglomerado'!AF73:AQ73)/12)/AVERAGEIF('MRR Conglomerado'!T73:AE73,"&gt;0"),3)),"")</f>
        <v/>
      </c>
      <c r="R73" s="13" t="str">
        <f aca="false">IFERROR(IF(COUNTIF('MRR Conglomerado'!U73:AF73,"&gt;0")=0,"",ROUND((SUM('MRR Conglomerado'!AG73:AR73)/12)/AVERAGEIF('MRR Conglomerado'!U73:AF73,"&gt;0"),3)),"")</f>
        <v/>
      </c>
      <c r="S73" s="13" t="str">
        <f aca="false">IFERROR(IF(COUNTIF('MRR Conglomerado'!V73:AG73,"&gt;0")=0,"",ROUND((SUM('MRR Conglomerado'!AH73:AS73)/12)/AVERAGEIF('MRR Conglomerado'!V73:AG73,"&gt;0"),3)),"")</f>
        <v/>
      </c>
    </row>
    <row r="74" customFormat="false" ht="15" hidden="false" customHeight="false" outlineLevel="0" collapsed="false">
      <c r="A74" s="10" t="s">
        <v>208</v>
      </c>
      <c r="B74" s="13" t="n">
        <f aca="false">IFERROR(IF(COUNTIF('MRR Conglomerado'!E74:P74,"&gt;0")=0,"",ROUND((SUM('MRR Conglomerado'!Q74:AB74)/12)/AVERAGEIF('MRR Conglomerado'!E74:P74,"&gt;0"),3)),"")</f>
        <v>0</v>
      </c>
      <c r="C74" s="13" t="n">
        <f aca="false">IFERROR(IF(COUNTIF('MRR Conglomerado'!F74:Q74,"&gt;0")=0,"",ROUND((SUM('MRR Conglomerado'!R74:AC74)/12)/AVERAGEIF('MRR Conglomerado'!F74:Q74,"&gt;0"),3)),"")</f>
        <v>0</v>
      </c>
      <c r="D74" s="13" t="n">
        <f aca="false">IFERROR(IF(COUNTIF('MRR Conglomerado'!G74:R74,"&gt;0")=0,"",ROUND((SUM('MRR Conglomerado'!S74:AD74)/12)/AVERAGEIF('MRR Conglomerado'!G74:R74,"&gt;0"),3)),"")</f>
        <v>0</v>
      </c>
      <c r="E74" s="13" t="n">
        <f aca="false">IFERROR(IF(COUNTIF('MRR Conglomerado'!H74:S74,"&gt;0")=0,"",ROUND((SUM('MRR Conglomerado'!T74:AE74)/12)/AVERAGEIF('MRR Conglomerado'!H74:S74,"&gt;0"),3)),"")</f>
        <v>0</v>
      </c>
      <c r="F74" s="13" t="n">
        <f aca="false">IFERROR(IF(COUNTIF('MRR Conglomerado'!I74:T74,"&gt;0")=0,"",ROUND((SUM('MRR Conglomerado'!U74:AF74)/12)/AVERAGEIF('MRR Conglomerado'!I74:T74,"&gt;0"),3)),"")</f>
        <v>0</v>
      </c>
      <c r="G74" s="13" t="n">
        <f aca="false">IFERROR(IF(COUNTIF('MRR Conglomerado'!J74:U74,"&gt;0")=0,"",ROUND((SUM('MRR Conglomerado'!V74:AG74)/12)/AVERAGEIF('MRR Conglomerado'!J74:U74,"&gt;0"),3)),"")</f>
        <v>0</v>
      </c>
      <c r="H74" s="13" t="n">
        <f aca="false">IFERROR(IF(COUNTIF('MRR Conglomerado'!K74:V74,"&gt;0")=0,"",ROUND((SUM('MRR Conglomerado'!W74:AH74)/12)/AVERAGEIF('MRR Conglomerado'!K74:V74,"&gt;0"),3)),"")</f>
        <v>0</v>
      </c>
      <c r="I74" s="13" t="n">
        <f aca="false">IFERROR(IF(COUNTIF('MRR Conglomerado'!L74:W74,"&gt;0")=0,"",ROUND((SUM('MRR Conglomerado'!X74:AI74)/12)/AVERAGEIF('MRR Conglomerado'!L74:W74,"&gt;0"),3)),"")</f>
        <v>0</v>
      </c>
      <c r="J74" s="13" t="str">
        <f aca="false">IFERROR(IF(COUNTIF('MRR Conglomerado'!M74:X74,"&gt;0")=0,"",ROUND((SUM('MRR Conglomerado'!Y74:AJ74)/12)/AVERAGEIF('MRR Conglomerado'!M74:X74,"&gt;0"),3)),"")</f>
        <v/>
      </c>
      <c r="K74" s="13" t="str">
        <f aca="false">IFERROR(IF(COUNTIF('MRR Conglomerado'!N74:Y74,"&gt;0")=0,"",ROUND((SUM('MRR Conglomerado'!Z74:AK74)/12)/AVERAGEIF('MRR Conglomerado'!N74:Y74,"&gt;0"),3)),"")</f>
        <v/>
      </c>
      <c r="L74" s="13" t="str">
        <f aca="false">IFERROR(IF(COUNTIF('MRR Conglomerado'!O74:Z74,"&gt;0")=0,"",ROUND((SUM('MRR Conglomerado'!AA74:AL74)/12)/AVERAGEIF('MRR Conglomerado'!O74:Z74,"&gt;0"),3)),"")</f>
        <v/>
      </c>
      <c r="M74" s="13" t="str">
        <f aca="false">IFERROR(IF(COUNTIF('MRR Conglomerado'!P74:AA74,"&gt;0")=0,"",ROUND((SUM('MRR Conglomerado'!AB74:AM74)/12)/AVERAGEIF('MRR Conglomerado'!P74:AA74,"&gt;0"),3)),"")</f>
        <v/>
      </c>
      <c r="N74" s="13" t="str">
        <f aca="false">IFERROR(IF(COUNTIF('MRR Conglomerado'!Q74:AB74,"&gt;0")=0,"",ROUND((SUM('MRR Conglomerado'!AC74:AN74)/12)/AVERAGEIF('MRR Conglomerado'!Q74:AB74,"&gt;0"),3)),"")</f>
        <v/>
      </c>
      <c r="O74" s="13" t="str">
        <f aca="false">IFERROR(IF(COUNTIF('MRR Conglomerado'!R74:AC74,"&gt;0")=0,"",ROUND((SUM('MRR Conglomerado'!AD74:AO74)/12)/AVERAGEIF('MRR Conglomerado'!R74:AC74,"&gt;0"),3)),"")</f>
        <v/>
      </c>
      <c r="P74" s="13" t="str">
        <f aca="false">IFERROR(IF(COUNTIF('MRR Conglomerado'!S74:AD74,"&gt;0")=0,"",ROUND((SUM('MRR Conglomerado'!AE74:AP74)/12)/AVERAGEIF('MRR Conglomerado'!S74:AD74,"&gt;0"),3)),"")</f>
        <v/>
      </c>
      <c r="Q74" s="13" t="str">
        <f aca="false">IFERROR(IF(COUNTIF('MRR Conglomerado'!T74:AE74,"&gt;0")=0,"",ROUND((SUM('MRR Conglomerado'!AF74:AQ74)/12)/AVERAGEIF('MRR Conglomerado'!T74:AE74,"&gt;0"),3)),"")</f>
        <v/>
      </c>
      <c r="R74" s="13" t="str">
        <f aca="false">IFERROR(IF(COUNTIF('MRR Conglomerado'!U74:AF74,"&gt;0")=0,"",ROUND((SUM('MRR Conglomerado'!AG74:AR74)/12)/AVERAGEIF('MRR Conglomerado'!U74:AF74,"&gt;0"),3)),"")</f>
        <v/>
      </c>
      <c r="S74" s="13" t="str">
        <f aca="false">IFERROR(IF(COUNTIF('MRR Conglomerado'!V74:AG74,"&gt;0")=0,"",ROUND((SUM('MRR Conglomerado'!AH74:AS74)/12)/AVERAGEIF('MRR Conglomerado'!V74:AG74,"&gt;0"),3)),"")</f>
        <v/>
      </c>
    </row>
    <row r="75" customFormat="false" ht="15" hidden="false" customHeight="false" outlineLevel="0" collapsed="false">
      <c r="A75" s="10" t="s">
        <v>210</v>
      </c>
      <c r="B75" s="13" t="str">
        <f aca="false">IFERROR(IF(COUNTIF('MRR Conglomerado'!E75:P75,"&gt;0")=0,"",ROUND((SUM('MRR Conglomerado'!Q75:AB75)/12)/AVERAGEIF('MRR Conglomerado'!E75:P75,"&gt;0"),3)),"")</f>
        <v/>
      </c>
      <c r="C75" s="13" t="str">
        <f aca="false">IFERROR(IF(COUNTIF('MRR Conglomerado'!F75:Q75,"&gt;0")=0,"",ROUND((SUM('MRR Conglomerado'!R75:AC75)/12)/AVERAGEIF('MRR Conglomerado'!F75:Q75,"&gt;0"),3)),"")</f>
        <v/>
      </c>
      <c r="D75" s="13" t="str">
        <f aca="false">IFERROR(IF(COUNTIF('MRR Conglomerado'!G75:R75,"&gt;0")=0,"",ROUND((SUM('MRR Conglomerado'!S75:AD75)/12)/AVERAGEIF('MRR Conglomerado'!G75:R75,"&gt;0"),3)),"")</f>
        <v/>
      </c>
      <c r="E75" s="13" t="str">
        <f aca="false">IFERROR(IF(COUNTIF('MRR Conglomerado'!H75:S75,"&gt;0")=0,"",ROUND((SUM('MRR Conglomerado'!T75:AE75)/12)/AVERAGEIF('MRR Conglomerado'!H75:S75,"&gt;0"),3)),"")</f>
        <v/>
      </c>
      <c r="F75" s="13" t="str">
        <f aca="false">IFERROR(IF(COUNTIF('MRR Conglomerado'!I75:T75,"&gt;0")=0,"",ROUND((SUM('MRR Conglomerado'!U75:AF75)/12)/AVERAGEIF('MRR Conglomerado'!I75:T75,"&gt;0"),3)),"")</f>
        <v/>
      </c>
      <c r="G75" s="13" t="str">
        <f aca="false">IFERROR(IF(COUNTIF('MRR Conglomerado'!J75:U75,"&gt;0")=0,"",ROUND((SUM('MRR Conglomerado'!V75:AG75)/12)/AVERAGEIF('MRR Conglomerado'!J75:U75,"&gt;0"),3)),"")</f>
        <v/>
      </c>
      <c r="H75" s="13" t="str">
        <f aca="false">IFERROR(IF(COUNTIF('MRR Conglomerado'!K75:V75,"&gt;0")=0,"",ROUND((SUM('MRR Conglomerado'!W75:AH75)/12)/AVERAGEIF('MRR Conglomerado'!K75:V75,"&gt;0"),3)),"")</f>
        <v/>
      </c>
      <c r="I75" s="13" t="str">
        <f aca="false">IFERROR(IF(COUNTIF('MRR Conglomerado'!L75:W75,"&gt;0")=0,"",ROUND((SUM('MRR Conglomerado'!X75:AI75)/12)/AVERAGEIF('MRR Conglomerado'!L75:W75,"&gt;0"),3)),"")</f>
        <v/>
      </c>
      <c r="J75" s="13" t="str">
        <f aca="false">IFERROR(IF(COUNTIF('MRR Conglomerado'!M75:X75,"&gt;0")=0,"",ROUND((SUM('MRR Conglomerado'!Y75:AJ75)/12)/AVERAGEIF('MRR Conglomerado'!M75:X75,"&gt;0"),3)),"")</f>
        <v/>
      </c>
      <c r="K75" s="13" t="str">
        <f aca="false">IFERROR(IF(COUNTIF('MRR Conglomerado'!N75:Y75,"&gt;0")=0,"",ROUND((SUM('MRR Conglomerado'!Z75:AK75)/12)/AVERAGEIF('MRR Conglomerado'!N75:Y75,"&gt;0"),3)),"")</f>
        <v/>
      </c>
      <c r="L75" s="13" t="str">
        <f aca="false">IFERROR(IF(COUNTIF('MRR Conglomerado'!O75:Z75,"&gt;0")=0,"",ROUND((SUM('MRR Conglomerado'!AA75:AL75)/12)/AVERAGEIF('MRR Conglomerado'!O75:Z75,"&gt;0"),3)),"")</f>
        <v/>
      </c>
      <c r="M75" s="13" t="str">
        <f aca="false">IFERROR(IF(COUNTIF('MRR Conglomerado'!P75:AA75,"&gt;0")=0,"",ROUND((SUM('MRR Conglomerado'!AB75:AM75)/12)/AVERAGEIF('MRR Conglomerado'!P75:AA75,"&gt;0"),3)),"")</f>
        <v/>
      </c>
      <c r="N75" s="13" t="str">
        <f aca="false">IFERROR(IF(COUNTIF('MRR Conglomerado'!Q75:AB75,"&gt;0")=0,"",ROUND((SUM('MRR Conglomerado'!AC75:AN75)/12)/AVERAGEIF('MRR Conglomerado'!Q75:AB75,"&gt;0"),3)),"")</f>
        <v/>
      </c>
      <c r="O75" s="13" t="str">
        <f aca="false">IFERROR(IF(COUNTIF('MRR Conglomerado'!R75:AC75,"&gt;0")=0,"",ROUND((SUM('MRR Conglomerado'!AD75:AO75)/12)/AVERAGEIF('MRR Conglomerado'!R75:AC75,"&gt;0"),3)),"")</f>
        <v/>
      </c>
      <c r="P75" s="13" t="str">
        <f aca="false">IFERROR(IF(COUNTIF('MRR Conglomerado'!S75:AD75,"&gt;0")=0,"",ROUND((SUM('MRR Conglomerado'!AE75:AP75)/12)/AVERAGEIF('MRR Conglomerado'!S75:AD75,"&gt;0"),3)),"")</f>
        <v/>
      </c>
      <c r="Q75" s="13" t="str">
        <f aca="false">IFERROR(IF(COUNTIF('MRR Conglomerado'!T75:AE75,"&gt;0")=0,"",ROUND((SUM('MRR Conglomerado'!AF75:AQ75)/12)/AVERAGEIF('MRR Conglomerado'!T75:AE75,"&gt;0"),3)),"")</f>
        <v/>
      </c>
      <c r="R75" s="13" t="str">
        <f aca="false">IFERROR(IF(COUNTIF('MRR Conglomerado'!U75:AF75,"&gt;0")=0,"",ROUND((SUM('MRR Conglomerado'!AG75:AR75)/12)/AVERAGEIF('MRR Conglomerado'!U75:AF75,"&gt;0"),3)),"")</f>
        <v/>
      </c>
      <c r="S75" s="13" t="str">
        <f aca="false">IFERROR(IF(COUNTIF('MRR Conglomerado'!V75:AG75,"&gt;0")=0,"",ROUND((SUM('MRR Conglomerado'!AH75:AS75)/12)/AVERAGEIF('MRR Conglomerado'!V75:AG75,"&gt;0"),3)),"")</f>
        <v/>
      </c>
    </row>
    <row r="76" customFormat="false" ht="15" hidden="false" customHeight="false" outlineLevel="0" collapsed="false">
      <c r="A76" s="10" t="s">
        <v>212</v>
      </c>
      <c r="B76" s="13" t="str">
        <f aca="false">IFERROR(IF(COUNTIF('MRR Conglomerado'!E76:P76,"&gt;0")=0,"",ROUND((SUM('MRR Conglomerado'!Q76:AB76)/12)/AVERAGEIF('MRR Conglomerado'!E76:P76,"&gt;0"),3)),"")</f>
        <v/>
      </c>
      <c r="C76" s="13" t="str">
        <f aca="false">IFERROR(IF(COUNTIF('MRR Conglomerado'!F76:Q76,"&gt;0")=0,"",ROUND((SUM('MRR Conglomerado'!R76:AC76)/12)/AVERAGEIF('MRR Conglomerado'!F76:Q76,"&gt;0"),3)),"")</f>
        <v/>
      </c>
      <c r="D76" s="13" t="str">
        <f aca="false">IFERROR(IF(COUNTIF('MRR Conglomerado'!G76:R76,"&gt;0")=0,"",ROUND((SUM('MRR Conglomerado'!S76:AD76)/12)/AVERAGEIF('MRR Conglomerado'!G76:R76,"&gt;0"),3)),"")</f>
        <v/>
      </c>
      <c r="E76" s="13" t="str">
        <f aca="false">IFERROR(IF(COUNTIF('MRR Conglomerado'!H76:S76,"&gt;0")=0,"",ROUND((SUM('MRR Conglomerado'!T76:AE76)/12)/AVERAGEIF('MRR Conglomerado'!H76:S76,"&gt;0"),3)),"")</f>
        <v/>
      </c>
      <c r="F76" s="13" t="str">
        <f aca="false">IFERROR(IF(COUNTIF('MRR Conglomerado'!I76:T76,"&gt;0")=0,"",ROUND((SUM('MRR Conglomerado'!U76:AF76)/12)/AVERAGEIF('MRR Conglomerado'!I76:T76,"&gt;0"),3)),"")</f>
        <v/>
      </c>
      <c r="G76" s="13" t="str">
        <f aca="false">IFERROR(IF(COUNTIF('MRR Conglomerado'!J76:U76,"&gt;0")=0,"",ROUND((SUM('MRR Conglomerado'!V76:AG76)/12)/AVERAGEIF('MRR Conglomerado'!J76:U76,"&gt;0"),3)),"")</f>
        <v/>
      </c>
      <c r="H76" s="13" t="str">
        <f aca="false">IFERROR(IF(COUNTIF('MRR Conglomerado'!K76:V76,"&gt;0")=0,"",ROUND((SUM('MRR Conglomerado'!W76:AH76)/12)/AVERAGEIF('MRR Conglomerado'!K76:V76,"&gt;0"),3)),"")</f>
        <v/>
      </c>
      <c r="I76" s="13" t="str">
        <f aca="false">IFERROR(IF(COUNTIF('MRR Conglomerado'!L76:W76,"&gt;0")=0,"",ROUND((SUM('MRR Conglomerado'!X76:AI76)/12)/AVERAGEIF('MRR Conglomerado'!L76:W76,"&gt;0"),3)),"")</f>
        <v/>
      </c>
      <c r="J76" s="13" t="str">
        <f aca="false">IFERROR(IF(COUNTIF('MRR Conglomerado'!M76:X76,"&gt;0")=0,"",ROUND((SUM('MRR Conglomerado'!Y76:AJ76)/12)/AVERAGEIF('MRR Conglomerado'!M76:X76,"&gt;0"),3)),"")</f>
        <v/>
      </c>
      <c r="K76" s="13" t="str">
        <f aca="false">IFERROR(IF(COUNTIF('MRR Conglomerado'!N76:Y76,"&gt;0")=0,"",ROUND((SUM('MRR Conglomerado'!Z76:AK76)/12)/AVERAGEIF('MRR Conglomerado'!N76:Y76,"&gt;0"),3)),"")</f>
        <v/>
      </c>
      <c r="L76" s="13" t="n">
        <f aca="false">IFERROR(IF(COUNTIF('MRR Conglomerado'!O76:Z76,"&gt;0")=0,"",ROUND((SUM('MRR Conglomerado'!AA76:AL76)/12)/AVERAGEIF('MRR Conglomerado'!O76:Z76,"&gt;0"),3)),"")</f>
        <v>0.914</v>
      </c>
      <c r="M76" s="13" t="n">
        <f aca="false">IFERROR(IF(COUNTIF('MRR Conglomerado'!P76:AA76,"&gt;0")=0,"",ROUND((SUM('MRR Conglomerado'!AB76:AM76)/12)/AVERAGEIF('MRR Conglomerado'!P76:AA76,"&gt;0"),3)),"")</f>
        <v>0.928</v>
      </c>
      <c r="N76" s="13" t="n">
        <f aca="false">IFERROR(IF(COUNTIF('MRR Conglomerado'!Q76:AB76,"&gt;0")=0,"",ROUND((SUM('MRR Conglomerado'!AC76:AN76)/12)/AVERAGEIF('MRR Conglomerado'!Q76:AB76,"&gt;0"),3)),"")</f>
        <v>0.851</v>
      </c>
      <c r="O76" s="13" t="n">
        <f aca="false">IFERROR(IF(COUNTIF('MRR Conglomerado'!R76:AC76,"&gt;0")=0,"",ROUND((SUM('MRR Conglomerado'!AD76:AO76)/12)/AVERAGEIF('MRR Conglomerado'!R76:AC76,"&gt;0"),3)),"")</f>
        <v>0.872</v>
      </c>
      <c r="P76" s="13" t="n">
        <f aca="false">IFERROR(IF(COUNTIF('MRR Conglomerado'!S76:AD76,"&gt;0")=0,"",ROUND((SUM('MRR Conglomerado'!AE76:AP76)/12)/AVERAGEIF('MRR Conglomerado'!S76:AD76,"&gt;0"),3)),"")</f>
        <v>0.807</v>
      </c>
      <c r="Q76" s="13" t="n">
        <f aca="false">IFERROR(IF(COUNTIF('MRR Conglomerado'!T76:AE76,"&gt;0")=0,"",ROUND((SUM('MRR Conglomerado'!AF76:AQ76)/12)/AVERAGEIF('MRR Conglomerado'!T76:AE76,"&gt;0"),3)),"")</f>
        <v>0.737</v>
      </c>
      <c r="R76" s="13" t="n">
        <f aca="false">IFERROR(IF(COUNTIF('MRR Conglomerado'!U76:AF76,"&gt;0")=0,"",ROUND((SUM('MRR Conglomerado'!AG76:AR76)/12)/AVERAGEIF('MRR Conglomerado'!U76:AF76,"&gt;0"),3)),"")</f>
        <v>0.663</v>
      </c>
      <c r="S76" s="13" t="n">
        <f aca="false">IFERROR(IF(COUNTIF('MRR Conglomerado'!V76:AG76,"&gt;0")=0,"",ROUND((SUM('MRR Conglomerado'!AH76:AS76)/12)/AVERAGEIF('MRR Conglomerado'!V76:AG76,"&gt;0"),3)),"")</f>
        <v>0.587</v>
      </c>
    </row>
    <row r="77" customFormat="false" ht="15" hidden="false" customHeight="false" outlineLevel="0" collapsed="false">
      <c r="A77" s="10" t="s">
        <v>214</v>
      </c>
      <c r="B77" s="13" t="str">
        <f aca="false">IFERROR(IF(COUNTIF('MRR Conglomerado'!E77:P77,"&gt;0")=0,"",ROUND((SUM('MRR Conglomerado'!Q77:AB77)/12)/AVERAGEIF('MRR Conglomerado'!E77:P77,"&gt;0"),3)),"")</f>
        <v/>
      </c>
      <c r="C77" s="13" t="str">
        <f aca="false">IFERROR(IF(COUNTIF('MRR Conglomerado'!F77:Q77,"&gt;0")=0,"",ROUND((SUM('MRR Conglomerado'!R77:AC77)/12)/AVERAGEIF('MRR Conglomerado'!F77:Q77,"&gt;0"),3)),"")</f>
        <v/>
      </c>
      <c r="D77" s="13" t="str">
        <f aca="false">IFERROR(IF(COUNTIF('MRR Conglomerado'!G77:R77,"&gt;0")=0,"",ROUND((SUM('MRR Conglomerado'!S77:AD77)/12)/AVERAGEIF('MRR Conglomerado'!G77:R77,"&gt;0"),3)),"")</f>
        <v/>
      </c>
      <c r="E77" s="13" t="str">
        <f aca="false">IFERROR(IF(COUNTIF('MRR Conglomerado'!H77:S77,"&gt;0")=0,"",ROUND((SUM('MRR Conglomerado'!T77:AE77)/12)/AVERAGEIF('MRR Conglomerado'!H77:S77,"&gt;0"),3)),"")</f>
        <v/>
      </c>
      <c r="F77" s="13" t="str">
        <f aca="false">IFERROR(IF(COUNTIF('MRR Conglomerado'!I77:T77,"&gt;0")=0,"",ROUND((SUM('MRR Conglomerado'!U77:AF77)/12)/AVERAGEIF('MRR Conglomerado'!I77:T77,"&gt;0"),3)),"")</f>
        <v/>
      </c>
      <c r="G77" s="13" t="str">
        <f aca="false">IFERROR(IF(COUNTIF('MRR Conglomerado'!J77:U77,"&gt;0")=0,"",ROUND((SUM('MRR Conglomerado'!V77:AG77)/12)/AVERAGEIF('MRR Conglomerado'!J77:U77,"&gt;0"),3)),"")</f>
        <v/>
      </c>
      <c r="H77" s="13" t="str">
        <f aca="false">IFERROR(IF(COUNTIF('MRR Conglomerado'!K77:V77,"&gt;0")=0,"",ROUND((SUM('MRR Conglomerado'!W77:AH77)/12)/AVERAGEIF('MRR Conglomerado'!K77:V77,"&gt;0"),3)),"")</f>
        <v/>
      </c>
      <c r="I77" s="13" t="str">
        <f aca="false">IFERROR(IF(COUNTIF('MRR Conglomerado'!L77:W77,"&gt;0")=0,"",ROUND((SUM('MRR Conglomerado'!X77:AI77)/12)/AVERAGEIF('MRR Conglomerado'!L77:W77,"&gt;0"),3)),"")</f>
        <v/>
      </c>
      <c r="J77" s="13" t="str">
        <f aca="false">IFERROR(IF(COUNTIF('MRR Conglomerado'!M77:X77,"&gt;0")=0,"",ROUND((SUM('MRR Conglomerado'!Y77:AJ77)/12)/AVERAGEIF('MRR Conglomerado'!M77:X77,"&gt;0"),3)),"")</f>
        <v/>
      </c>
      <c r="K77" s="13" t="str">
        <f aca="false">IFERROR(IF(COUNTIF('MRR Conglomerado'!N77:Y77,"&gt;0")=0,"",ROUND((SUM('MRR Conglomerado'!Z77:AK77)/12)/AVERAGEIF('MRR Conglomerado'!N77:Y77,"&gt;0"),3)),"")</f>
        <v/>
      </c>
      <c r="L77" s="13" t="str">
        <f aca="false">IFERROR(IF(COUNTIF('MRR Conglomerado'!O77:Z77,"&gt;0")=0,"",ROUND((SUM('MRR Conglomerado'!AA77:AL77)/12)/AVERAGEIF('MRR Conglomerado'!O77:Z77,"&gt;0"),3)),"")</f>
        <v/>
      </c>
      <c r="M77" s="13" t="str">
        <f aca="false">IFERROR(IF(COUNTIF('MRR Conglomerado'!P77:AA77,"&gt;0")=0,"",ROUND((SUM('MRR Conglomerado'!AB77:AM77)/12)/AVERAGEIF('MRR Conglomerado'!P77:AA77,"&gt;0"),3)),"")</f>
        <v/>
      </c>
      <c r="N77" s="13" t="str">
        <f aca="false">IFERROR(IF(COUNTIF('MRR Conglomerado'!Q77:AB77,"&gt;0")=0,"",ROUND((SUM('MRR Conglomerado'!AC77:AN77)/12)/AVERAGEIF('MRR Conglomerado'!Q77:AB77,"&gt;0"),3)),"")</f>
        <v/>
      </c>
      <c r="O77" s="13" t="str">
        <f aca="false">IFERROR(IF(COUNTIF('MRR Conglomerado'!R77:AC77,"&gt;0")=0,"",ROUND((SUM('MRR Conglomerado'!AD77:AO77)/12)/AVERAGEIF('MRR Conglomerado'!R77:AC77,"&gt;0"),3)),"")</f>
        <v/>
      </c>
      <c r="P77" s="13" t="str">
        <f aca="false">IFERROR(IF(COUNTIF('MRR Conglomerado'!S77:AD77,"&gt;0")=0,"",ROUND((SUM('MRR Conglomerado'!AE77:AP77)/12)/AVERAGEIF('MRR Conglomerado'!S77:AD77,"&gt;0"),3)),"")</f>
        <v/>
      </c>
      <c r="Q77" s="13" t="str">
        <f aca="false">IFERROR(IF(COUNTIF('MRR Conglomerado'!T77:AE77,"&gt;0")=0,"",ROUND((SUM('MRR Conglomerado'!AF77:AQ77)/12)/AVERAGEIF('MRR Conglomerado'!T77:AE77,"&gt;0"),3)),"")</f>
        <v/>
      </c>
      <c r="R77" s="13" t="str">
        <f aca="false">IFERROR(IF(COUNTIF('MRR Conglomerado'!U77:AF77,"&gt;0")=0,"",ROUND((SUM('MRR Conglomerado'!AG77:AR77)/12)/AVERAGEIF('MRR Conglomerado'!U77:AF77,"&gt;0"),3)),"")</f>
        <v/>
      </c>
      <c r="S77" s="13" t="str">
        <f aca="false">IFERROR(IF(COUNTIF('MRR Conglomerado'!V77:AG77,"&gt;0")=0,"",ROUND((SUM('MRR Conglomerado'!AH77:AS77)/12)/AVERAGEIF('MRR Conglomerado'!V77:AG77,"&gt;0"),3)),"")</f>
        <v/>
      </c>
    </row>
    <row r="78" customFormat="false" ht="15" hidden="false" customHeight="false" outlineLevel="0" collapsed="false">
      <c r="A78" s="10" t="s">
        <v>216</v>
      </c>
      <c r="B78" s="13" t="n">
        <f aca="false">IFERROR(IF(COUNTIF('MRR Conglomerado'!E78:P78,"&gt;0")=0,"",ROUND((SUM('MRR Conglomerado'!Q78:AB78)/12)/AVERAGEIF('MRR Conglomerado'!E78:P78,"&gt;0"),3)),"")</f>
        <v>1.028</v>
      </c>
      <c r="C78" s="13" t="n">
        <f aca="false">IFERROR(IF(COUNTIF('MRR Conglomerado'!F78:Q78,"&gt;0")=0,"",ROUND((SUM('MRR Conglomerado'!R78:AC78)/12)/AVERAGEIF('MRR Conglomerado'!F78:Q78,"&gt;0"),3)),"")</f>
        <v>1.035</v>
      </c>
      <c r="D78" s="13" t="n">
        <f aca="false">IFERROR(IF(COUNTIF('MRR Conglomerado'!G78:R78,"&gt;0")=0,"",ROUND((SUM('MRR Conglomerado'!S78:AD78)/12)/AVERAGEIF('MRR Conglomerado'!G78:R78,"&gt;0"),3)),"")</f>
        <v>1.042</v>
      </c>
      <c r="E78" s="13" t="n">
        <f aca="false">IFERROR(IF(COUNTIF('MRR Conglomerado'!H78:S78,"&gt;0")=0,"",ROUND((SUM('MRR Conglomerado'!T78:AE78)/12)/AVERAGEIF('MRR Conglomerado'!H78:S78,"&gt;0"),3)),"")</f>
        <v>1.049</v>
      </c>
      <c r="F78" s="13" t="n">
        <f aca="false">IFERROR(IF(COUNTIF('MRR Conglomerado'!I78:T78,"&gt;0")=0,"",ROUND((SUM('MRR Conglomerado'!U78:AF78)/12)/AVERAGEIF('MRR Conglomerado'!I78:T78,"&gt;0"),3)),"")</f>
        <v>1.056</v>
      </c>
      <c r="G78" s="13" t="n">
        <f aca="false">IFERROR(IF(COUNTIF('MRR Conglomerado'!J78:U78,"&gt;0")=0,"",ROUND((SUM('MRR Conglomerado'!V78:AG78)/12)/AVERAGEIF('MRR Conglomerado'!J78:U78,"&gt;0"),3)),"")</f>
        <v>1.063</v>
      </c>
      <c r="H78" s="13" t="n">
        <f aca="false">IFERROR(IF(COUNTIF('MRR Conglomerado'!K78:V78,"&gt;0")=0,"",ROUND((SUM('MRR Conglomerado'!W78:AH78)/12)/AVERAGEIF('MRR Conglomerado'!K78:V78,"&gt;0"),3)),"")</f>
        <v>1.069</v>
      </c>
      <c r="I78" s="13" t="n">
        <f aca="false">IFERROR(IF(COUNTIF('MRR Conglomerado'!L78:W78,"&gt;0")=0,"",ROUND((SUM('MRR Conglomerado'!X78:AI78)/12)/AVERAGEIF('MRR Conglomerado'!L78:W78,"&gt;0"),3)),"")</f>
        <v>1.076</v>
      </c>
      <c r="J78" s="13" t="n">
        <f aca="false">IFERROR(IF(COUNTIF('MRR Conglomerado'!M78:X78,"&gt;0")=0,"",ROUND((SUM('MRR Conglomerado'!Y78:AJ78)/12)/AVERAGEIF('MRR Conglomerado'!M78:X78,"&gt;0"),3)),"")</f>
        <v>1.083</v>
      </c>
      <c r="K78" s="13" t="n">
        <f aca="false">IFERROR(IF(COUNTIF('MRR Conglomerado'!N78:Y78,"&gt;0")=0,"",ROUND((SUM('MRR Conglomerado'!Z78:AK78)/12)/AVERAGEIF('MRR Conglomerado'!N78:Y78,"&gt;0"),3)),"")</f>
        <v>1.072</v>
      </c>
      <c r="L78" s="13" t="n">
        <f aca="false">IFERROR(IF(COUNTIF('MRR Conglomerado'!O78:Z78,"&gt;0")=0,"",ROUND((SUM('MRR Conglomerado'!AA78:AL78)/12)/AVERAGEIF('MRR Conglomerado'!O78:Z78,"&gt;0"),3)),"")</f>
        <v>1.062</v>
      </c>
      <c r="M78" s="13" t="n">
        <f aca="false">IFERROR(IF(COUNTIF('MRR Conglomerado'!P78:AA78,"&gt;0")=0,"",ROUND((SUM('MRR Conglomerado'!AB78:AM78)/12)/AVERAGEIF('MRR Conglomerado'!P78:AA78,"&gt;0"),3)),"")</f>
        <v>1.041</v>
      </c>
      <c r="N78" s="13" t="n">
        <f aca="false">IFERROR(IF(COUNTIF('MRR Conglomerado'!Q78:AB78,"&gt;0")=0,"",ROUND((SUM('MRR Conglomerado'!AC78:AN78)/12)/AVERAGEIF('MRR Conglomerado'!Q78:AB78,"&gt;0"),3)),"")</f>
        <v>1.022</v>
      </c>
      <c r="O78" s="13" t="n">
        <f aca="false">IFERROR(IF(COUNTIF('MRR Conglomerado'!R78:AC78,"&gt;0")=0,"",ROUND((SUM('MRR Conglomerado'!AD78:AO78)/12)/AVERAGEIF('MRR Conglomerado'!R78:AC78,"&gt;0"),3)),"")</f>
        <v>1.019</v>
      </c>
      <c r="P78" s="13" t="n">
        <f aca="false">IFERROR(IF(COUNTIF('MRR Conglomerado'!S78:AD78,"&gt;0")=0,"",ROUND((SUM('MRR Conglomerado'!AE78:AP78)/12)/AVERAGEIF('MRR Conglomerado'!S78:AD78,"&gt;0"),3)),"")</f>
        <v>1.019</v>
      </c>
      <c r="Q78" s="13" t="n">
        <f aca="false">IFERROR(IF(COUNTIF('MRR Conglomerado'!T78:AE78,"&gt;0")=0,"",ROUND((SUM('MRR Conglomerado'!AF78:AQ78)/12)/AVERAGEIF('MRR Conglomerado'!T78:AE78,"&gt;0"),3)),"")</f>
        <v>1.019</v>
      </c>
      <c r="R78" s="13" t="n">
        <f aca="false">IFERROR(IF(COUNTIF('MRR Conglomerado'!U78:AF78,"&gt;0")=0,"",ROUND((SUM('MRR Conglomerado'!AG78:AR78)/12)/AVERAGEIF('MRR Conglomerado'!U78:AF78,"&gt;0"),3)),"")</f>
        <v>1.019</v>
      </c>
      <c r="S78" s="13" t="n">
        <f aca="false">IFERROR(IF(COUNTIF('MRR Conglomerado'!V78:AG78,"&gt;0")=0,"",ROUND((SUM('MRR Conglomerado'!AH78:AS78)/12)/AVERAGEIF('MRR Conglomerado'!V78:AG78,"&gt;0"),3)),"")</f>
        <v>1.023</v>
      </c>
    </row>
    <row r="79" customFormat="false" ht="15" hidden="false" customHeight="false" outlineLevel="0" collapsed="false">
      <c r="A79" s="10" t="s">
        <v>218</v>
      </c>
      <c r="B79" s="13" t="str">
        <f aca="false">IFERROR(IF(COUNTIF('MRR Conglomerado'!E79:P79,"&gt;0")=0,"",ROUND((SUM('MRR Conglomerado'!Q79:AB79)/12)/AVERAGEIF('MRR Conglomerado'!E79:P79,"&gt;0"),3)),"")</f>
        <v/>
      </c>
      <c r="C79" s="13" t="str">
        <f aca="false">IFERROR(IF(COUNTIF('MRR Conglomerado'!F79:Q79,"&gt;0")=0,"",ROUND((SUM('MRR Conglomerado'!R79:AC79)/12)/AVERAGEIF('MRR Conglomerado'!F79:Q79,"&gt;0"),3)),"")</f>
        <v/>
      </c>
      <c r="D79" s="13" t="str">
        <f aca="false">IFERROR(IF(COUNTIF('MRR Conglomerado'!G79:R79,"&gt;0")=0,"",ROUND((SUM('MRR Conglomerado'!S79:AD79)/12)/AVERAGEIF('MRR Conglomerado'!G79:R79,"&gt;0"),3)),"")</f>
        <v/>
      </c>
      <c r="E79" s="13" t="str">
        <f aca="false">IFERROR(IF(COUNTIF('MRR Conglomerado'!H79:S79,"&gt;0")=0,"",ROUND((SUM('MRR Conglomerado'!T79:AE79)/12)/AVERAGEIF('MRR Conglomerado'!H79:S79,"&gt;0"),3)),"")</f>
        <v/>
      </c>
      <c r="F79" s="13" t="str">
        <f aca="false">IFERROR(IF(COUNTIF('MRR Conglomerado'!I79:T79,"&gt;0")=0,"",ROUND((SUM('MRR Conglomerado'!U79:AF79)/12)/AVERAGEIF('MRR Conglomerado'!I79:T79,"&gt;0"),3)),"")</f>
        <v/>
      </c>
      <c r="G79" s="13" t="n">
        <f aca="false">IFERROR(IF(COUNTIF('MRR Conglomerado'!J79:U79,"&gt;0")=0,"",ROUND((SUM('MRR Conglomerado'!V79:AG79)/12)/AVERAGEIF('MRR Conglomerado'!J79:U79,"&gt;0"),3)),"")</f>
        <v>0.474</v>
      </c>
      <c r="H79" s="13" t="n">
        <f aca="false">IFERROR(IF(COUNTIF('MRR Conglomerado'!K79:V79,"&gt;0")=0,"",ROUND((SUM('MRR Conglomerado'!W79:AH79)/12)/AVERAGEIF('MRR Conglomerado'!K79:V79,"&gt;0"),3)),"")</f>
        <v>0.39</v>
      </c>
      <c r="I79" s="13" t="n">
        <f aca="false">IFERROR(IF(COUNTIF('MRR Conglomerado'!L79:W79,"&gt;0")=0,"",ROUND((SUM('MRR Conglomerado'!X79:AI79)/12)/AVERAGEIF('MRR Conglomerado'!L79:W79,"&gt;0"),3)),"")</f>
        <v>0.31</v>
      </c>
      <c r="J79" s="13" t="n">
        <f aca="false">IFERROR(IF(COUNTIF('MRR Conglomerado'!M79:X79,"&gt;0")=0,"",ROUND((SUM('MRR Conglomerado'!Y79:AJ79)/12)/AVERAGEIF('MRR Conglomerado'!M79:X79,"&gt;0"),3)),"")</f>
        <v>0.202</v>
      </c>
      <c r="K79" s="13" t="n">
        <f aca="false">IFERROR(IF(COUNTIF('MRR Conglomerado'!N79:Y79,"&gt;0")=0,"",ROUND((SUM('MRR Conglomerado'!Z79:AK79)/12)/AVERAGEIF('MRR Conglomerado'!N79:Y79,"&gt;0"),3)),"")</f>
        <v>0.1</v>
      </c>
      <c r="L79" s="13" t="n">
        <f aca="false">IFERROR(IF(COUNTIF('MRR Conglomerado'!O79:Z79,"&gt;0")=0,"",ROUND((SUM('MRR Conglomerado'!AA79:AL79)/12)/AVERAGEIF('MRR Conglomerado'!O79:Z79,"&gt;0"),3)),"")</f>
        <v>0</v>
      </c>
      <c r="M79" s="13" t="n">
        <f aca="false">IFERROR(IF(COUNTIF('MRR Conglomerado'!P79:AA79,"&gt;0")=0,"",ROUND((SUM('MRR Conglomerado'!AB79:AM79)/12)/AVERAGEIF('MRR Conglomerado'!P79:AA79,"&gt;0"),3)),"")</f>
        <v>0</v>
      </c>
      <c r="N79" s="13" t="n">
        <f aca="false">IFERROR(IF(COUNTIF('MRR Conglomerado'!Q79:AB79,"&gt;0")=0,"",ROUND((SUM('MRR Conglomerado'!AC79:AN79)/12)/AVERAGEIF('MRR Conglomerado'!Q79:AB79,"&gt;0"),3)),"")</f>
        <v>0</v>
      </c>
      <c r="O79" s="13" t="n">
        <f aca="false">IFERROR(IF(COUNTIF('MRR Conglomerado'!R79:AC79,"&gt;0")=0,"",ROUND((SUM('MRR Conglomerado'!AD79:AO79)/12)/AVERAGEIF('MRR Conglomerado'!R79:AC79,"&gt;0"),3)),"")</f>
        <v>0</v>
      </c>
      <c r="P79" s="13" t="n">
        <f aca="false">IFERROR(IF(COUNTIF('MRR Conglomerado'!S79:AD79,"&gt;0")=0,"",ROUND((SUM('MRR Conglomerado'!AE79:AP79)/12)/AVERAGEIF('MRR Conglomerado'!S79:AD79,"&gt;0"),3)),"")</f>
        <v>0</v>
      </c>
      <c r="Q79" s="13" t="n">
        <f aca="false">IFERROR(IF(COUNTIF('MRR Conglomerado'!T79:AE79,"&gt;0")=0,"",ROUND((SUM('MRR Conglomerado'!AF79:AQ79)/12)/AVERAGEIF('MRR Conglomerado'!T79:AE79,"&gt;0"),3)),"")</f>
        <v>0</v>
      </c>
      <c r="R79" s="13" t="n">
        <f aca="false">IFERROR(IF(COUNTIF('MRR Conglomerado'!U79:AF79,"&gt;0")=0,"",ROUND((SUM('MRR Conglomerado'!AG79:AR79)/12)/AVERAGEIF('MRR Conglomerado'!U79:AF79,"&gt;0"),3)),"")</f>
        <v>0</v>
      </c>
      <c r="S79" s="13" t="n">
        <f aca="false">IFERROR(IF(COUNTIF('MRR Conglomerado'!V79:AG79,"&gt;0")=0,"",ROUND((SUM('MRR Conglomerado'!AH79:AS79)/12)/AVERAGEIF('MRR Conglomerado'!V79:AG79,"&gt;0"),3)),"")</f>
        <v>0</v>
      </c>
    </row>
    <row r="80" customFormat="false" ht="15" hidden="false" customHeight="false" outlineLevel="0" collapsed="false">
      <c r="A80" s="10" t="s">
        <v>220</v>
      </c>
      <c r="B80" s="13" t="str">
        <f aca="false">IFERROR(IF(COUNTIF('MRR Conglomerado'!E80:P80,"&gt;0")=0,"",ROUND((SUM('MRR Conglomerado'!Q80:AB80)/12)/AVERAGEIF('MRR Conglomerado'!E80:P80,"&gt;0"),3)),"")</f>
        <v/>
      </c>
      <c r="C80" s="13" t="str">
        <f aca="false">IFERROR(IF(COUNTIF('MRR Conglomerado'!F80:Q80,"&gt;0")=0,"",ROUND((SUM('MRR Conglomerado'!R80:AC80)/12)/AVERAGEIF('MRR Conglomerado'!F80:Q80,"&gt;0"),3)),"")</f>
        <v/>
      </c>
      <c r="D80" s="13" t="str">
        <f aca="false">IFERROR(IF(COUNTIF('MRR Conglomerado'!G80:R80,"&gt;0")=0,"",ROUND((SUM('MRR Conglomerado'!S80:AD80)/12)/AVERAGEIF('MRR Conglomerado'!G80:R80,"&gt;0"),3)),"")</f>
        <v/>
      </c>
      <c r="E80" s="13" t="str">
        <f aca="false">IFERROR(IF(COUNTIF('MRR Conglomerado'!H80:S80,"&gt;0")=0,"",ROUND((SUM('MRR Conglomerado'!T80:AE80)/12)/AVERAGEIF('MRR Conglomerado'!H80:S80,"&gt;0"),3)),"")</f>
        <v/>
      </c>
      <c r="F80" s="13" t="str">
        <f aca="false">IFERROR(IF(COUNTIF('MRR Conglomerado'!I80:T80,"&gt;0")=0,"",ROUND((SUM('MRR Conglomerado'!U80:AF80)/12)/AVERAGEIF('MRR Conglomerado'!I80:T80,"&gt;0"),3)),"")</f>
        <v/>
      </c>
      <c r="G80" s="13" t="str">
        <f aca="false">IFERROR(IF(COUNTIF('MRR Conglomerado'!J80:U80,"&gt;0")=0,"",ROUND((SUM('MRR Conglomerado'!V80:AG80)/12)/AVERAGEIF('MRR Conglomerado'!J80:U80,"&gt;0"),3)),"")</f>
        <v/>
      </c>
      <c r="H80" s="13" t="str">
        <f aca="false">IFERROR(IF(COUNTIF('MRR Conglomerado'!K80:V80,"&gt;0")=0,"",ROUND((SUM('MRR Conglomerado'!W80:AH80)/12)/AVERAGEIF('MRR Conglomerado'!K80:V80,"&gt;0"),3)),"")</f>
        <v/>
      </c>
      <c r="I80" s="13" t="str">
        <f aca="false">IFERROR(IF(COUNTIF('MRR Conglomerado'!L80:W80,"&gt;0")=0,"",ROUND((SUM('MRR Conglomerado'!X80:AI80)/12)/AVERAGEIF('MRR Conglomerado'!L80:W80,"&gt;0"),3)),"")</f>
        <v/>
      </c>
      <c r="J80" s="13" t="str">
        <f aca="false">IFERROR(IF(COUNTIF('MRR Conglomerado'!M80:X80,"&gt;0")=0,"",ROUND((SUM('MRR Conglomerado'!Y80:AJ80)/12)/AVERAGEIF('MRR Conglomerado'!M80:X80,"&gt;0"),3)),"")</f>
        <v/>
      </c>
      <c r="K80" s="13" t="str">
        <f aca="false">IFERROR(IF(COUNTIF('MRR Conglomerado'!N80:Y80,"&gt;0")=0,"",ROUND((SUM('MRR Conglomerado'!Z80:AK80)/12)/AVERAGEIF('MRR Conglomerado'!N80:Y80,"&gt;0"),3)),"")</f>
        <v/>
      </c>
      <c r="L80" s="13" t="str">
        <f aca="false">IFERROR(IF(COUNTIF('MRR Conglomerado'!O80:Z80,"&gt;0")=0,"",ROUND((SUM('MRR Conglomerado'!AA80:AL80)/12)/AVERAGEIF('MRR Conglomerado'!O80:Z80,"&gt;0"),3)),"")</f>
        <v/>
      </c>
      <c r="M80" s="13" t="str">
        <f aca="false">IFERROR(IF(COUNTIF('MRR Conglomerado'!P80:AA80,"&gt;0")=0,"",ROUND((SUM('MRR Conglomerado'!AB80:AM80)/12)/AVERAGEIF('MRR Conglomerado'!P80:AA80,"&gt;0"),3)),"")</f>
        <v/>
      </c>
      <c r="N80" s="13" t="str">
        <f aca="false">IFERROR(IF(COUNTIF('MRR Conglomerado'!Q80:AB80,"&gt;0")=0,"",ROUND((SUM('MRR Conglomerado'!AC80:AN80)/12)/AVERAGEIF('MRR Conglomerado'!Q80:AB80,"&gt;0"),3)),"")</f>
        <v/>
      </c>
      <c r="O80" s="13" t="str">
        <f aca="false">IFERROR(IF(COUNTIF('MRR Conglomerado'!R80:AC80,"&gt;0")=0,"",ROUND((SUM('MRR Conglomerado'!AD80:AO80)/12)/AVERAGEIF('MRR Conglomerado'!R80:AC80,"&gt;0"),3)),"")</f>
        <v/>
      </c>
      <c r="P80" s="13" t="str">
        <f aca="false">IFERROR(IF(COUNTIF('MRR Conglomerado'!S80:AD80,"&gt;0")=0,"",ROUND((SUM('MRR Conglomerado'!AE80:AP80)/12)/AVERAGEIF('MRR Conglomerado'!S80:AD80,"&gt;0"),3)),"")</f>
        <v/>
      </c>
      <c r="Q80" s="13" t="str">
        <f aca="false">IFERROR(IF(COUNTIF('MRR Conglomerado'!T80:AE80,"&gt;0")=0,"",ROUND((SUM('MRR Conglomerado'!AF80:AQ80)/12)/AVERAGEIF('MRR Conglomerado'!T80:AE80,"&gt;0"),3)),"")</f>
        <v/>
      </c>
      <c r="R80" s="13" t="str">
        <f aca="false">IFERROR(IF(COUNTIF('MRR Conglomerado'!U80:AF80,"&gt;0")=0,"",ROUND((SUM('MRR Conglomerado'!AG80:AR80)/12)/AVERAGEIF('MRR Conglomerado'!U80:AF80,"&gt;0"),3)),"")</f>
        <v/>
      </c>
      <c r="S80" s="13" t="n">
        <f aca="false">IFERROR(IF(COUNTIF('MRR Conglomerado'!V80:AG80,"&gt;0")=0,"",ROUND((SUM('MRR Conglomerado'!AH80:AS80)/12)/AVERAGEIF('MRR Conglomerado'!V80:AG80,"&gt;0"),3)),"")</f>
        <v>1</v>
      </c>
    </row>
    <row r="81" customFormat="false" ht="15" hidden="false" customHeight="false" outlineLevel="0" collapsed="false">
      <c r="A81" s="10" t="s">
        <v>222</v>
      </c>
      <c r="B81" s="13" t="str">
        <f aca="false">IFERROR(IF(COUNTIF('MRR Conglomerado'!E81:P81,"&gt;0")=0,"",ROUND((SUM('MRR Conglomerado'!Q81:AB81)/12)/AVERAGEIF('MRR Conglomerado'!E81:P81,"&gt;0"),3)),"")</f>
        <v/>
      </c>
      <c r="C81" s="13" t="n">
        <f aca="false">IFERROR(IF(COUNTIF('MRR Conglomerado'!F81:Q81,"&gt;0")=0,"",ROUND((SUM('MRR Conglomerado'!R81:AC81)/12)/AVERAGEIF('MRR Conglomerado'!F81:Q81,"&gt;0"),3)),"")</f>
        <v>0.083</v>
      </c>
      <c r="D81" s="13" t="n">
        <f aca="false">IFERROR(IF(COUNTIF('MRR Conglomerado'!G81:R81,"&gt;0")=0,"",ROUND((SUM('MRR Conglomerado'!S81:AD81)/12)/AVERAGEIF('MRR Conglomerado'!G81:R81,"&gt;0"),3)),"")</f>
        <v>0</v>
      </c>
      <c r="E81" s="13" t="n">
        <f aca="false">IFERROR(IF(COUNTIF('MRR Conglomerado'!H81:S81,"&gt;0")=0,"",ROUND((SUM('MRR Conglomerado'!T81:AE81)/12)/AVERAGEIF('MRR Conglomerado'!H81:S81,"&gt;0"),3)),"")</f>
        <v>0</v>
      </c>
      <c r="F81" s="13" t="n">
        <f aca="false">IFERROR(IF(COUNTIF('MRR Conglomerado'!I81:T81,"&gt;0")=0,"",ROUND((SUM('MRR Conglomerado'!U81:AF81)/12)/AVERAGEIF('MRR Conglomerado'!I81:T81,"&gt;0"),3)),"")</f>
        <v>0</v>
      </c>
      <c r="G81" s="13" t="n">
        <f aca="false">IFERROR(IF(COUNTIF('MRR Conglomerado'!J81:U81,"&gt;0")=0,"",ROUND((SUM('MRR Conglomerado'!V81:AG81)/12)/AVERAGEIF('MRR Conglomerado'!J81:U81,"&gt;0"),3)),"")</f>
        <v>0</v>
      </c>
      <c r="H81" s="13" t="n">
        <f aca="false">IFERROR(IF(COUNTIF('MRR Conglomerado'!K81:V81,"&gt;0")=0,"",ROUND((SUM('MRR Conglomerado'!W81:AH81)/12)/AVERAGEIF('MRR Conglomerado'!K81:V81,"&gt;0"),3)),"")</f>
        <v>0</v>
      </c>
      <c r="I81" s="13" t="n">
        <f aca="false">IFERROR(IF(COUNTIF('MRR Conglomerado'!L81:W81,"&gt;0")=0,"",ROUND((SUM('MRR Conglomerado'!X81:AI81)/12)/AVERAGEIF('MRR Conglomerado'!L81:W81,"&gt;0"),3)),"")</f>
        <v>0</v>
      </c>
      <c r="J81" s="13" t="n">
        <f aca="false">IFERROR(IF(COUNTIF('MRR Conglomerado'!M81:X81,"&gt;0")=0,"",ROUND((SUM('MRR Conglomerado'!Y81:AJ81)/12)/AVERAGEIF('MRR Conglomerado'!M81:X81,"&gt;0"),3)),"")</f>
        <v>0</v>
      </c>
      <c r="K81" s="13" t="n">
        <f aca="false">IFERROR(IF(COUNTIF('MRR Conglomerado'!N81:Y81,"&gt;0")=0,"",ROUND((SUM('MRR Conglomerado'!Z81:AK81)/12)/AVERAGEIF('MRR Conglomerado'!N81:Y81,"&gt;0"),3)),"")</f>
        <v>0</v>
      </c>
      <c r="L81" s="13" t="n">
        <f aca="false">IFERROR(IF(COUNTIF('MRR Conglomerado'!O81:Z81,"&gt;0")=0,"",ROUND((SUM('MRR Conglomerado'!AA81:AL81)/12)/AVERAGEIF('MRR Conglomerado'!O81:Z81,"&gt;0"),3)),"")</f>
        <v>0</v>
      </c>
      <c r="M81" s="13" t="n">
        <f aca="false">IFERROR(IF(COUNTIF('MRR Conglomerado'!P81:AA81,"&gt;0")=0,"",ROUND((SUM('MRR Conglomerado'!AB81:AM81)/12)/AVERAGEIF('MRR Conglomerado'!P81:AA81,"&gt;0"),3)),"")</f>
        <v>0</v>
      </c>
      <c r="N81" s="13" t="n">
        <f aca="false">IFERROR(IF(COUNTIF('MRR Conglomerado'!Q81:AB81,"&gt;0")=0,"",ROUND((SUM('MRR Conglomerado'!AC81:AN81)/12)/AVERAGEIF('MRR Conglomerado'!Q81:AB81,"&gt;0"),3)),"")</f>
        <v>0</v>
      </c>
      <c r="O81" s="13" t="n">
        <f aca="false">IFERROR(IF(COUNTIF('MRR Conglomerado'!R81:AC81,"&gt;0")=0,"",ROUND((SUM('MRR Conglomerado'!AD81:AO81)/12)/AVERAGEIF('MRR Conglomerado'!R81:AC81,"&gt;0"),3)),"")</f>
        <v>0</v>
      </c>
      <c r="P81" s="13" t="str">
        <f aca="false">IFERROR(IF(COUNTIF('MRR Conglomerado'!S81:AD81,"&gt;0")=0,"",ROUND((SUM('MRR Conglomerado'!AE81:AP81)/12)/AVERAGEIF('MRR Conglomerado'!S81:AD81,"&gt;0"),3)),"")</f>
        <v/>
      </c>
      <c r="Q81" s="13" t="str">
        <f aca="false">IFERROR(IF(COUNTIF('MRR Conglomerado'!T81:AE81,"&gt;0")=0,"",ROUND((SUM('MRR Conglomerado'!AF81:AQ81)/12)/AVERAGEIF('MRR Conglomerado'!T81:AE81,"&gt;0"),3)),"")</f>
        <v/>
      </c>
      <c r="R81" s="13" t="str">
        <f aca="false">IFERROR(IF(COUNTIF('MRR Conglomerado'!U81:AF81,"&gt;0")=0,"",ROUND((SUM('MRR Conglomerado'!AG81:AR81)/12)/AVERAGEIF('MRR Conglomerado'!U81:AF81,"&gt;0"),3)),"")</f>
        <v/>
      </c>
      <c r="S81" s="13" t="str">
        <f aca="false">IFERROR(IF(COUNTIF('MRR Conglomerado'!V81:AG81,"&gt;0")=0,"",ROUND((SUM('MRR Conglomerado'!AH81:AS81)/12)/AVERAGEIF('MRR Conglomerado'!V81:AG81,"&gt;0"),3)),"")</f>
        <v/>
      </c>
    </row>
    <row r="82" customFormat="false" ht="15" hidden="false" customHeight="false" outlineLevel="0" collapsed="false">
      <c r="A82" s="10" t="s">
        <v>224</v>
      </c>
      <c r="B82" s="13" t="str">
        <f aca="false">IFERROR(IF(COUNTIF('MRR Conglomerado'!E82:P82,"&gt;0")=0,"",ROUND((SUM('MRR Conglomerado'!Q82:AB82)/12)/AVERAGEIF('MRR Conglomerado'!E82:P82,"&gt;0"),3)),"")</f>
        <v/>
      </c>
      <c r="C82" s="13" t="str">
        <f aca="false">IFERROR(IF(COUNTIF('MRR Conglomerado'!F82:Q82,"&gt;0")=0,"",ROUND((SUM('MRR Conglomerado'!R82:AC82)/12)/AVERAGEIF('MRR Conglomerado'!F82:Q82,"&gt;0"),3)),"")</f>
        <v/>
      </c>
      <c r="D82" s="13" t="str">
        <f aca="false">IFERROR(IF(COUNTIF('MRR Conglomerado'!G82:R82,"&gt;0")=0,"",ROUND((SUM('MRR Conglomerado'!S82:AD82)/12)/AVERAGEIF('MRR Conglomerado'!G82:R82,"&gt;0"),3)),"")</f>
        <v/>
      </c>
      <c r="E82" s="13" t="str">
        <f aca="false">IFERROR(IF(COUNTIF('MRR Conglomerado'!H82:S82,"&gt;0")=0,"",ROUND((SUM('MRR Conglomerado'!T82:AE82)/12)/AVERAGEIF('MRR Conglomerado'!H82:S82,"&gt;0"),3)),"")</f>
        <v/>
      </c>
      <c r="F82" s="13" t="str">
        <f aca="false">IFERROR(IF(COUNTIF('MRR Conglomerado'!I82:T82,"&gt;0")=0,"",ROUND((SUM('MRR Conglomerado'!U82:AF82)/12)/AVERAGEIF('MRR Conglomerado'!I82:T82,"&gt;0"),3)),"")</f>
        <v/>
      </c>
      <c r="G82" s="13" t="str">
        <f aca="false">IFERROR(IF(COUNTIF('MRR Conglomerado'!J82:U82,"&gt;0")=0,"",ROUND((SUM('MRR Conglomerado'!V82:AG82)/12)/AVERAGEIF('MRR Conglomerado'!J82:U82,"&gt;0"),3)),"")</f>
        <v/>
      </c>
      <c r="H82" s="13" t="str">
        <f aca="false">IFERROR(IF(COUNTIF('MRR Conglomerado'!K82:V82,"&gt;0")=0,"",ROUND((SUM('MRR Conglomerado'!W82:AH82)/12)/AVERAGEIF('MRR Conglomerado'!K82:V82,"&gt;0"),3)),"")</f>
        <v/>
      </c>
      <c r="I82" s="13" t="str">
        <f aca="false">IFERROR(IF(COUNTIF('MRR Conglomerado'!L82:W82,"&gt;0")=0,"",ROUND((SUM('MRR Conglomerado'!X82:AI82)/12)/AVERAGEIF('MRR Conglomerado'!L82:W82,"&gt;0"),3)),"")</f>
        <v/>
      </c>
      <c r="J82" s="13" t="str">
        <f aca="false">IFERROR(IF(COUNTIF('MRR Conglomerado'!M82:X82,"&gt;0")=0,"",ROUND((SUM('MRR Conglomerado'!Y82:AJ82)/12)/AVERAGEIF('MRR Conglomerado'!M82:X82,"&gt;0"),3)),"")</f>
        <v/>
      </c>
      <c r="K82" s="13" t="str">
        <f aca="false">IFERROR(IF(COUNTIF('MRR Conglomerado'!N82:Y82,"&gt;0")=0,"",ROUND((SUM('MRR Conglomerado'!Z82:AK82)/12)/AVERAGEIF('MRR Conglomerado'!N82:Y82,"&gt;0"),3)),"")</f>
        <v/>
      </c>
      <c r="L82" s="13" t="str">
        <f aca="false">IFERROR(IF(COUNTIF('MRR Conglomerado'!O82:Z82,"&gt;0")=0,"",ROUND((SUM('MRR Conglomerado'!AA82:AL82)/12)/AVERAGEIF('MRR Conglomerado'!O82:Z82,"&gt;0"),3)),"")</f>
        <v/>
      </c>
      <c r="M82" s="13" t="str">
        <f aca="false">IFERROR(IF(COUNTIF('MRR Conglomerado'!P82:AA82,"&gt;0")=0,"",ROUND((SUM('MRR Conglomerado'!AB82:AM82)/12)/AVERAGEIF('MRR Conglomerado'!P82:AA82,"&gt;0"),3)),"")</f>
        <v/>
      </c>
      <c r="N82" s="13" t="str">
        <f aca="false">IFERROR(IF(COUNTIF('MRR Conglomerado'!Q82:AB82,"&gt;0")=0,"",ROUND((SUM('MRR Conglomerado'!AC82:AN82)/12)/AVERAGEIF('MRR Conglomerado'!Q82:AB82,"&gt;0"),3)),"")</f>
        <v/>
      </c>
      <c r="O82" s="13" t="str">
        <f aca="false">IFERROR(IF(COUNTIF('MRR Conglomerado'!R82:AC82,"&gt;0")=0,"",ROUND((SUM('MRR Conglomerado'!AD82:AO82)/12)/AVERAGEIF('MRR Conglomerado'!R82:AC82,"&gt;0"),3)),"")</f>
        <v/>
      </c>
      <c r="P82" s="13" t="str">
        <f aca="false">IFERROR(IF(COUNTIF('MRR Conglomerado'!S82:AD82,"&gt;0")=0,"",ROUND((SUM('MRR Conglomerado'!AE82:AP82)/12)/AVERAGEIF('MRR Conglomerado'!S82:AD82,"&gt;0"),3)),"")</f>
        <v/>
      </c>
      <c r="Q82" s="13" t="str">
        <f aca="false">IFERROR(IF(COUNTIF('MRR Conglomerado'!T82:AE82,"&gt;0")=0,"",ROUND((SUM('MRR Conglomerado'!AF82:AQ82)/12)/AVERAGEIF('MRR Conglomerado'!T82:AE82,"&gt;0"),3)),"")</f>
        <v/>
      </c>
      <c r="R82" s="13" t="str">
        <f aca="false">IFERROR(IF(COUNTIF('MRR Conglomerado'!U82:AF82,"&gt;0")=0,"",ROUND((SUM('MRR Conglomerado'!AG82:AR82)/12)/AVERAGEIF('MRR Conglomerado'!U82:AF82,"&gt;0"),3)),"")</f>
        <v/>
      </c>
      <c r="S82" s="13" t="str">
        <f aca="false">IFERROR(IF(COUNTIF('MRR Conglomerado'!V82:AG82,"&gt;0")=0,"",ROUND((SUM('MRR Conglomerado'!AH82:AS82)/12)/AVERAGEIF('MRR Conglomerado'!V82:AG82,"&gt;0"),3)),"")</f>
        <v/>
      </c>
    </row>
    <row r="83" customFormat="false" ht="15" hidden="false" customHeight="false" outlineLevel="0" collapsed="false">
      <c r="A83" s="10" t="s">
        <v>226</v>
      </c>
      <c r="B83" s="13" t="str">
        <f aca="false">IFERROR(IF(COUNTIF('MRR Conglomerado'!E83:P83,"&gt;0")=0,"",ROUND((SUM('MRR Conglomerado'!Q83:AB83)/12)/AVERAGEIF('MRR Conglomerado'!E83:P83,"&gt;0"),3)),"")</f>
        <v/>
      </c>
      <c r="C83" s="13" t="str">
        <f aca="false">IFERROR(IF(COUNTIF('MRR Conglomerado'!F83:Q83,"&gt;0")=0,"",ROUND((SUM('MRR Conglomerado'!R83:AC83)/12)/AVERAGEIF('MRR Conglomerado'!F83:Q83,"&gt;0"),3)),"")</f>
        <v/>
      </c>
      <c r="D83" s="13" t="str">
        <f aca="false">IFERROR(IF(COUNTIF('MRR Conglomerado'!G83:R83,"&gt;0")=0,"",ROUND((SUM('MRR Conglomerado'!S83:AD83)/12)/AVERAGEIF('MRR Conglomerado'!G83:R83,"&gt;0"),3)),"")</f>
        <v/>
      </c>
      <c r="E83" s="13" t="str">
        <f aca="false">IFERROR(IF(COUNTIF('MRR Conglomerado'!H83:S83,"&gt;0")=0,"",ROUND((SUM('MRR Conglomerado'!T83:AE83)/12)/AVERAGEIF('MRR Conglomerado'!H83:S83,"&gt;0"),3)),"")</f>
        <v/>
      </c>
      <c r="F83" s="13" t="str">
        <f aca="false">IFERROR(IF(COUNTIF('MRR Conglomerado'!I83:T83,"&gt;0")=0,"",ROUND((SUM('MRR Conglomerado'!U83:AF83)/12)/AVERAGEIF('MRR Conglomerado'!I83:T83,"&gt;0"),3)),"")</f>
        <v/>
      </c>
      <c r="G83" s="13" t="str">
        <f aca="false">IFERROR(IF(COUNTIF('MRR Conglomerado'!J83:U83,"&gt;0")=0,"",ROUND((SUM('MRR Conglomerado'!V83:AG83)/12)/AVERAGEIF('MRR Conglomerado'!J83:U83,"&gt;0"),3)),"")</f>
        <v/>
      </c>
      <c r="H83" s="13" t="str">
        <f aca="false">IFERROR(IF(COUNTIF('MRR Conglomerado'!K83:V83,"&gt;0")=0,"",ROUND((SUM('MRR Conglomerado'!W83:AH83)/12)/AVERAGEIF('MRR Conglomerado'!K83:V83,"&gt;0"),3)),"")</f>
        <v/>
      </c>
      <c r="I83" s="13" t="str">
        <f aca="false">IFERROR(IF(COUNTIF('MRR Conglomerado'!L83:W83,"&gt;0")=0,"",ROUND((SUM('MRR Conglomerado'!X83:AI83)/12)/AVERAGEIF('MRR Conglomerado'!L83:W83,"&gt;0"),3)),"")</f>
        <v/>
      </c>
      <c r="J83" s="13" t="str">
        <f aca="false">IFERROR(IF(COUNTIF('MRR Conglomerado'!M83:X83,"&gt;0")=0,"",ROUND((SUM('MRR Conglomerado'!Y83:AJ83)/12)/AVERAGEIF('MRR Conglomerado'!M83:X83,"&gt;0"),3)),"")</f>
        <v/>
      </c>
      <c r="K83" s="13" t="str">
        <f aca="false">IFERROR(IF(COUNTIF('MRR Conglomerado'!N83:Y83,"&gt;0")=0,"",ROUND((SUM('MRR Conglomerado'!Z83:AK83)/12)/AVERAGEIF('MRR Conglomerado'!N83:Y83,"&gt;0"),3)),"")</f>
        <v/>
      </c>
      <c r="L83" s="13" t="str">
        <f aca="false">IFERROR(IF(COUNTIF('MRR Conglomerado'!O83:Z83,"&gt;0")=0,"",ROUND((SUM('MRR Conglomerado'!AA83:AL83)/12)/AVERAGEIF('MRR Conglomerado'!O83:Z83,"&gt;0"),3)),"")</f>
        <v/>
      </c>
      <c r="M83" s="13" t="str">
        <f aca="false">IFERROR(IF(COUNTIF('MRR Conglomerado'!P83:AA83,"&gt;0")=0,"",ROUND((SUM('MRR Conglomerado'!AB83:AM83)/12)/AVERAGEIF('MRR Conglomerado'!P83:AA83,"&gt;0"),3)),"")</f>
        <v/>
      </c>
      <c r="N83" s="13" t="str">
        <f aca="false">IFERROR(IF(COUNTIF('MRR Conglomerado'!Q83:AB83,"&gt;0")=0,"",ROUND((SUM('MRR Conglomerado'!AC83:AN83)/12)/AVERAGEIF('MRR Conglomerado'!Q83:AB83,"&gt;0"),3)),"")</f>
        <v/>
      </c>
      <c r="O83" s="13" t="str">
        <f aca="false">IFERROR(IF(COUNTIF('MRR Conglomerado'!R83:AC83,"&gt;0")=0,"",ROUND((SUM('MRR Conglomerado'!AD83:AO83)/12)/AVERAGEIF('MRR Conglomerado'!R83:AC83,"&gt;0"),3)),"")</f>
        <v/>
      </c>
      <c r="P83" s="13" t="str">
        <f aca="false">IFERROR(IF(COUNTIF('MRR Conglomerado'!S83:AD83,"&gt;0")=0,"",ROUND((SUM('MRR Conglomerado'!AE83:AP83)/12)/AVERAGEIF('MRR Conglomerado'!S83:AD83,"&gt;0"),3)),"")</f>
        <v/>
      </c>
      <c r="Q83" s="13" t="n">
        <f aca="false">IFERROR(IF(COUNTIF('MRR Conglomerado'!T83:AE83,"&gt;0")=0,"",ROUND((SUM('MRR Conglomerado'!AF83:AQ83)/12)/AVERAGEIF('MRR Conglomerado'!T83:AE83,"&gt;0"),3)),"")</f>
        <v>1.223</v>
      </c>
      <c r="R83" s="13" t="n">
        <f aca="false">IFERROR(IF(COUNTIF('MRR Conglomerado'!U83:AF83,"&gt;0")=0,"",ROUND((SUM('MRR Conglomerado'!AG83:AR83)/12)/AVERAGEIF('MRR Conglomerado'!U83:AF83,"&gt;0"),3)),"")</f>
        <v>1.249</v>
      </c>
      <c r="S83" s="13" t="n">
        <f aca="false">IFERROR(IF(COUNTIF('MRR Conglomerado'!V83:AG83,"&gt;0")=0,"",ROUND((SUM('MRR Conglomerado'!AH83:AS83)/12)/AVERAGEIF('MRR Conglomerado'!V83:AG83,"&gt;0"),3)),"")</f>
        <v>1.206</v>
      </c>
    </row>
    <row r="84" customFormat="false" ht="15" hidden="false" customHeight="false" outlineLevel="0" collapsed="false">
      <c r="A84" s="10" t="s">
        <v>228</v>
      </c>
      <c r="B84" s="13" t="str">
        <f aca="false">IFERROR(IF(COUNTIF('MRR Conglomerado'!E84:P84,"&gt;0")=0,"",ROUND((SUM('MRR Conglomerado'!Q84:AB84)/12)/AVERAGEIF('MRR Conglomerado'!E84:P84,"&gt;0"),3)),"")</f>
        <v/>
      </c>
      <c r="C84" s="13" t="str">
        <f aca="false">IFERROR(IF(COUNTIF('MRR Conglomerado'!F84:Q84,"&gt;0")=0,"",ROUND((SUM('MRR Conglomerado'!R84:AC84)/12)/AVERAGEIF('MRR Conglomerado'!F84:Q84,"&gt;0"),3)),"")</f>
        <v/>
      </c>
      <c r="D84" s="13" t="str">
        <f aca="false">IFERROR(IF(COUNTIF('MRR Conglomerado'!G84:R84,"&gt;0")=0,"",ROUND((SUM('MRR Conglomerado'!S84:AD84)/12)/AVERAGEIF('MRR Conglomerado'!G84:R84,"&gt;0"),3)),"")</f>
        <v/>
      </c>
      <c r="E84" s="13" t="str">
        <f aca="false">IFERROR(IF(COUNTIF('MRR Conglomerado'!H84:S84,"&gt;0")=0,"",ROUND((SUM('MRR Conglomerado'!T84:AE84)/12)/AVERAGEIF('MRR Conglomerado'!H84:S84,"&gt;0"),3)),"")</f>
        <v/>
      </c>
      <c r="F84" s="13" t="n">
        <f aca="false">IFERROR(IF(COUNTIF('MRR Conglomerado'!I84:T84,"&gt;0")=0,"",ROUND((SUM('MRR Conglomerado'!U84:AF84)/12)/AVERAGEIF('MRR Conglomerado'!I84:T84,"&gt;0"),3)),"")</f>
        <v>0.417</v>
      </c>
      <c r="G84" s="13" t="n">
        <f aca="false">IFERROR(IF(COUNTIF('MRR Conglomerado'!J84:U84,"&gt;0")=0,"",ROUND((SUM('MRR Conglomerado'!V84:AG84)/12)/AVERAGEIF('MRR Conglomerado'!J84:U84,"&gt;0"),3)),"")</f>
        <v>0.333</v>
      </c>
      <c r="H84" s="13" t="n">
        <f aca="false">IFERROR(IF(COUNTIF('MRR Conglomerado'!K84:V84,"&gt;0")=0,"",ROUND((SUM('MRR Conglomerado'!W84:AH84)/12)/AVERAGEIF('MRR Conglomerado'!K84:V84,"&gt;0"),3)),"")</f>
        <v>0.333</v>
      </c>
      <c r="I84" s="13" t="n">
        <f aca="false">IFERROR(IF(COUNTIF('MRR Conglomerado'!L84:W84,"&gt;0")=0,"",ROUND((SUM('MRR Conglomerado'!X84:AI84)/12)/AVERAGEIF('MRR Conglomerado'!L84:W84,"&gt;0"),3)),"")</f>
        <v>0.333</v>
      </c>
      <c r="J84" s="13" t="n">
        <f aca="false">IFERROR(IF(COUNTIF('MRR Conglomerado'!M84:X84,"&gt;0")=0,"",ROUND((SUM('MRR Conglomerado'!Y84:AJ84)/12)/AVERAGEIF('MRR Conglomerado'!M84:X84,"&gt;0"),3)),"")</f>
        <v>0.333</v>
      </c>
      <c r="K84" s="13" t="n">
        <f aca="false">IFERROR(IF(COUNTIF('MRR Conglomerado'!N84:Y84,"&gt;0")=0,"",ROUND((SUM('MRR Conglomerado'!Z84:AK84)/12)/AVERAGEIF('MRR Conglomerado'!N84:Y84,"&gt;0"),3)),"")</f>
        <v>0.25</v>
      </c>
      <c r="L84" s="13" t="n">
        <f aca="false">IFERROR(IF(COUNTIF('MRR Conglomerado'!O84:Z84,"&gt;0")=0,"",ROUND((SUM('MRR Conglomerado'!AA84:AL84)/12)/AVERAGEIF('MRR Conglomerado'!O84:Z84,"&gt;0"),3)),"")</f>
        <v>0.167</v>
      </c>
      <c r="M84" s="13" t="n">
        <f aca="false">IFERROR(IF(COUNTIF('MRR Conglomerado'!P84:AA84,"&gt;0")=0,"",ROUND((SUM('MRR Conglomerado'!AB84:AM84)/12)/AVERAGEIF('MRR Conglomerado'!P84:AA84,"&gt;0"),3)),"")</f>
        <v>0.083</v>
      </c>
      <c r="N84" s="13" t="n">
        <f aca="false">IFERROR(IF(COUNTIF('MRR Conglomerado'!Q84:AB84,"&gt;0")=0,"",ROUND((SUM('MRR Conglomerado'!AC84:AN84)/12)/AVERAGEIF('MRR Conglomerado'!Q84:AB84,"&gt;0"),3)),"")</f>
        <v>0</v>
      </c>
      <c r="O84" s="13" t="n">
        <f aca="false">IFERROR(IF(COUNTIF('MRR Conglomerado'!R84:AC84,"&gt;0")=0,"",ROUND((SUM('MRR Conglomerado'!AD84:AO84)/12)/AVERAGEIF('MRR Conglomerado'!R84:AC84,"&gt;0"),3)),"")</f>
        <v>0</v>
      </c>
      <c r="P84" s="13" t="n">
        <f aca="false">IFERROR(IF(COUNTIF('MRR Conglomerado'!S84:AD84,"&gt;0")=0,"",ROUND((SUM('MRR Conglomerado'!AE84:AP84)/12)/AVERAGEIF('MRR Conglomerado'!S84:AD84,"&gt;0"),3)),"")</f>
        <v>0</v>
      </c>
      <c r="Q84" s="13" t="n">
        <f aca="false">IFERROR(IF(COUNTIF('MRR Conglomerado'!T84:AE84,"&gt;0")=0,"",ROUND((SUM('MRR Conglomerado'!AF84:AQ84)/12)/AVERAGEIF('MRR Conglomerado'!T84:AE84,"&gt;0"),3)),"")</f>
        <v>0</v>
      </c>
      <c r="R84" s="13" t="n">
        <f aca="false">IFERROR(IF(COUNTIF('MRR Conglomerado'!U84:AF84,"&gt;0")=0,"",ROUND((SUM('MRR Conglomerado'!AG84:AR84)/12)/AVERAGEIF('MRR Conglomerado'!U84:AF84,"&gt;0"),3)),"")</f>
        <v>0</v>
      </c>
      <c r="S84" s="13" t="n">
        <f aca="false">IFERROR(IF(COUNTIF('MRR Conglomerado'!V84:AG84,"&gt;0")=0,"",ROUND((SUM('MRR Conglomerado'!AH84:AS84)/12)/AVERAGEIF('MRR Conglomerado'!V84:AG84,"&gt;0"),3)),"")</f>
        <v>0</v>
      </c>
    </row>
    <row r="85" customFormat="false" ht="15" hidden="false" customHeight="false" outlineLevel="0" collapsed="false">
      <c r="A85" s="10" t="s">
        <v>230</v>
      </c>
      <c r="B85" s="13" t="str">
        <f aca="false">IFERROR(IF(COUNTIF('MRR Conglomerado'!E85:P85,"&gt;0")=0,"",ROUND((SUM('MRR Conglomerado'!Q85:AB85)/12)/AVERAGEIF('MRR Conglomerado'!E85:P85,"&gt;0"),3)),"")</f>
        <v/>
      </c>
      <c r="C85" s="13" t="str">
        <f aca="false">IFERROR(IF(COUNTIF('MRR Conglomerado'!F85:Q85,"&gt;0")=0,"",ROUND((SUM('MRR Conglomerado'!R85:AC85)/12)/AVERAGEIF('MRR Conglomerado'!F85:Q85,"&gt;0"),3)),"")</f>
        <v/>
      </c>
      <c r="D85" s="13" t="str">
        <f aca="false">IFERROR(IF(COUNTIF('MRR Conglomerado'!G85:R85,"&gt;0")=0,"",ROUND((SUM('MRR Conglomerado'!S85:AD85)/12)/AVERAGEIF('MRR Conglomerado'!G85:R85,"&gt;0"),3)),"")</f>
        <v/>
      </c>
      <c r="E85" s="13" t="str">
        <f aca="false">IFERROR(IF(COUNTIF('MRR Conglomerado'!H85:S85,"&gt;0")=0,"",ROUND((SUM('MRR Conglomerado'!T85:AE85)/12)/AVERAGEIF('MRR Conglomerado'!H85:S85,"&gt;0"),3)),"")</f>
        <v/>
      </c>
      <c r="F85" s="13" t="str">
        <f aca="false">IFERROR(IF(COUNTIF('MRR Conglomerado'!I85:T85,"&gt;0")=0,"",ROUND((SUM('MRR Conglomerado'!U85:AF85)/12)/AVERAGEIF('MRR Conglomerado'!I85:T85,"&gt;0"),3)),"")</f>
        <v/>
      </c>
      <c r="G85" s="13" t="str">
        <f aca="false">IFERROR(IF(COUNTIF('MRR Conglomerado'!J85:U85,"&gt;0")=0,"",ROUND((SUM('MRR Conglomerado'!V85:AG85)/12)/AVERAGEIF('MRR Conglomerado'!J85:U85,"&gt;0"),3)),"")</f>
        <v/>
      </c>
      <c r="H85" s="13" t="str">
        <f aca="false">IFERROR(IF(COUNTIF('MRR Conglomerado'!K85:V85,"&gt;0")=0,"",ROUND((SUM('MRR Conglomerado'!W85:AH85)/12)/AVERAGEIF('MRR Conglomerado'!K85:V85,"&gt;0"),3)),"")</f>
        <v/>
      </c>
      <c r="I85" s="13" t="str">
        <f aca="false">IFERROR(IF(COUNTIF('MRR Conglomerado'!L85:W85,"&gt;0")=0,"",ROUND((SUM('MRR Conglomerado'!X85:AI85)/12)/AVERAGEIF('MRR Conglomerado'!L85:W85,"&gt;0"),3)),"")</f>
        <v/>
      </c>
      <c r="J85" s="13" t="str">
        <f aca="false">IFERROR(IF(COUNTIF('MRR Conglomerado'!M85:X85,"&gt;0")=0,"",ROUND((SUM('MRR Conglomerado'!Y85:AJ85)/12)/AVERAGEIF('MRR Conglomerado'!M85:X85,"&gt;0"),3)),"")</f>
        <v/>
      </c>
      <c r="K85" s="13" t="str">
        <f aca="false">IFERROR(IF(COUNTIF('MRR Conglomerado'!N85:Y85,"&gt;0")=0,"",ROUND((SUM('MRR Conglomerado'!Z85:AK85)/12)/AVERAGEIF('MRR Conglomerado'!N85:Y85,"&gt;0"),3)),"")</f>
        <v/>
      </c>
      <c r="L85" s="13" t="str">
        <f aca="false">IFERROR(IF(COUNTIF('MRR Conglomerado'!O85:Z85,"&gt;0")=0,"",ROUND((SUM('MRR Conglomerado'!AA85:AL85)/12)/AVERAGEIF('MRR Conglomerado'!O85:Z85,"&gt;0"),3)),"")</f>
        <v/>
      </c>
      <c r="M85" s="13" t="str">
        <f aca="false">IFERROR(IF(COUNTIF('MRR Conglomerado'!P85:AA85,"&gt;0")=0,"",ROUND((SUM('MRR Conglomerado'!AB85:AM85)/12)/AVERAGEIF('MRR Conglomerado'!P85:AA85,"&gt;0"),3)),"")</f>
        <v/>
      </c>
      <c r="N85" s="13" t="str">
        <f aca="false">IFERROR(IF(COUNTIF('MRR Conglomerado'!Q85:AB85,"&gt;0")=0,"",ROUND((SUM('MRR Conglomerado'!AC85:AN85)/12)/AVERAGEIF('MRR Conglomerado'!Q85:AB85,"&gt;0"),3)),"")</f>
        <v/>
      </c>
      <c r="O85" s="13" t="str">
        <f aca="false">IFERROR(IF(COUNTIF('MRR Conglomerado'!R85:AC85,"&gt;0")=0,"",ROUND((SUM('MRR Conglomerado'!AD85:AO85)/12)/AVERAGEIF('MRR Conglomerado'!R85:AC85,"&gt;0"),3)),"")</f>
        <v/>
      </c>
      <c r="P85" s="13" t="str">
        <f aca="false">IFERROR(IF(COUNTIF('MRR Conglomerado'!S85:AD85,"&gt;0")=0,"",ROUND((SUM('MRR Conglomerado'!AE85:AP85)/12)/AVERAGEIF('MRR Conglomerado'!S85:AD85,"&gt;0"),3)),"")</f>
        <v/>
      </c>
      <c r="Q85" s="13" t="str">
        <f aca="false">IFERROR(IF(COUNTIF('MRR Conglomerado'!T85:AE85,"&gt;0")=0,"",ROUND((SUM('MRR Conglomerado'!AF85:AQ85)/12)/AVERAGEIF('MRR Conglomerado'!T85:AE85,"&gt;0"),3)),"")</f>
        <v/>
      </c>
      <c r="R85" s="13" t="str">
        <f aca="false">IFERROR(IF(COUNTIF('MRR Conglomerado'!U85:AF85,"&gt;0")=0,"",ROUND((SUM('MRR Conglomerado'!AG85:AR85)/12)/AVERAGEIF('MRR Conglomerado'!U85:AF85,"&gt;0"),3)),"")</f>
        <v/>
      </c>
      <c r="S85" s="13" t="str">
        <f aca="false">IFERROR(IF(COUNTIF('MRR Conglomerado'!V85:AG85,"&gt;0")=0,"",ROUND((SUM('MRR Conglomerado'!AH85:AS85)/12)/AVERAGEIF('MRR Conglomerado'!V85:AG85,"&gt;0"),3)),"")</f>
        <v/>
      </c>
    </row>
    <row r="86" customFormat="false" ht="15" hidden="false" customHeight="false" outlineLevel="0" collapsed="false">
      <c r="A86" s="10" t="s">
        <v>232</v>
      </c>
      <c r="B86" s="13" t="str">
        <f aca="false">IFERROR(IF(COUNTIF('MRR Conglomerado'!E86:P86,"&gt;0")=0,"",ROUND((SUM('MRR Conglomerado'!Q86:AB86)/12)/AVERAGEIF('MRR Conglomerado'!E86:P86,"&gt;0"),3)),"")</f>
        <v/>
      </c>
      <c r="C86" s="13" t="str">
        <f aca="false">IFERROR(IF(COUNTIF('MRR Conglomerado'!F86:Q86,"&gt;0")=0,"",ROUND((SUM('MRR Conglomerado'!R86:AC86)/12)/AVERAGEIF('MRR Conglomerado'!F86:Q86,"&gt;0"),3)),"")</f>
        <v/>
      </c>
      <c r="D86" s="13" t="str">
        <f aca="false">IFERROR(IF(COUNTIF('MRR Conglomerado'!G86:R86,"&gt;0")=0,"",ROUND((SUM('MRR Conglomerado'!S86:AD86)/12)/AVERAGEIF('MRR Conglomerado'!G86:R86,"&gt;0"),3)),"")</f>
        <v/>
      </c>
      <c r="E86" s="13" t="str">
        <f aca="false">IFERROR(IF(COUNTIF('MRR Conglomerado'!H86:S86,"&gt;0")=0,"",ROUND((SUM('MRR Conglomerado'!T86:AE86)/12)/AVERAGEIF('MRR Conglomerado'!H86:S86,"&gt;0"),3)),"")</f>
        <v/>
      </c>
      <c r="F86" s="13" t="str">
        <f aca="false">IFERROR(IF(COUNTIF('MRR Conglomerado'!I86:T86,"&gt;0")=0,"",ROUND((SUM('MRR Conglomerado'!U86:AF86)/12)/AVERAGEIF('MRR Conglomerado'!I86:T86,"&gt;0"),3)),"")</f>
        <v/>
      </c>
      <c r="G86" s="13" t="str">
        <f aca="false">IFERROR(IF(COUNTIF('MRR Conglomerado'!J86:U86,"&gt;0")=0,"",ROUND((SUM('MRR Conglomerado'!V86:AG86)/12)/AVERAGEIF('MRR Conglomerado'!J86:U86,"&gt;0"),3)),"")</f>
        <v/>
      </c>
      <c r="H86" s="13" t="str">
        <f aca="false">IFERROR(IF(COUNTIF('MRR Conglomerado'!K86:V86,"&gt;0")=0,"",ROUND((SUM('MRR Conglomerado'!W86:AH86)/12)/AVERAGEIF('MRR Conglomerado'!K86:V86,"&gt;0"),3)),"")</f>
        <v/>
      </c>
      <c r="I86" s="13" t="str">
        <f aca="false">IFERROR(IF(COUNTIF('MRR Conglomerado'!L86:W86,"&gt;0")=0,"",ROUND((SUM('MRR Conglomerado'!X86:AI86)/12)/AVERAGEIF('MRR Conglomerado'!L86:W86,"&gt;0"),3)),"")</f>
        <v/>
      </c>
      <c r="J86" s="13" t="str">
        <f aca="false">IFERROR(IF(COUNTIF('MRR Conglomerado'!M86:X86,"&gt;0")=0,"",ROUND((SUM('MRR Conglomerado'!Y86:AJ86)/12)/AVERAGEIF('MRR Conglomerado'!M86:X86,"&gt;0"),3)),"")</f>
        <v/>
      </c>
      <c r="K86" s="13" t="str">
        <f aca="false">IFERROR(IF(COUNTIF('MRR Conglomerado'!N86:Y86,"&gt;0")=0,"",ROUND((SUM('MRR Conglomerado'!Z86:AK86)/12)/AVERAGEIF('MRR Conglomerado'!N86:Y86,"&gt;0"),3)),"")</f>
        <v/>
      </c>
      <c r="L86" s="13" t="str">
        <f aca="false">IFERROR(IF(COUNTIF('MRR Conglomerado'!O86:Z86,"&gt;0")=0,"",ROUND((SUM('MRR Conglomerado'!AA86:AL86)/12)/AVERAGEIF('MRR Conglomerado'!O86:Z86,"&gt;0"),3)),"")</f>
        <v/>
      </c>
      <c r="M86" s="13" t="str">
        <f aca="false">IFERROR(IF(COUNTIF('MRR Conglomerado'!P86:AA86,"&gt;0")=0,"",ROUND((SUM('MRR Conglomerado'!AB86:AM86)/12)/AVERAGEIF('MRR Conglomerado'!P86:AA86,"&gt;0"),3)),"")</f>
        <v/>
      </c>
      <c r="N86" s="13" t="str">
        <f aca="false">IFERROR(IF(COUNTIF('MRR Conglomerado'!Q86:AB86,"&gt;0")=0,"",ROUND((SUM('MRR Conglomerado'!AC86:AN86)/12)/AVERAGEIF('MRR Conglomerado'!Q86:AB86,"&gt;0"),3)),"")</f>
        <v/>
      </c>
      <c r="O86" s="13" t="str">
        <f aca="false">IFERROR(IF(COUNTIF('MRR Conglomerado'!R86:AC86,"&gt;0")=0,"",ROUND((SUM('MRR Conglomerado'!AD86:AO86)/12)/AVERAGEIF('MRR Conglomerado'!R86:AC86,"&gt;0"),3)),"")</f>
        <v/>
      </c>
      <c r="P86" s="13" t="str">
        <f aca="false">IFERROR(IF(COUNTIF('MRR Conglomerado'!S86:AD86,"&gt;0")=0,"",ROUND((SUM('MRR Conglomerado'!AE86:AP86)/12)/AVERAGEIF('MRR Conglomerado'!S86:AD86,"&gt;0"),3)),"")</f>
        <v/>
      </c>
      <c r="Q86" s="13" t="str">
        <f aca="false">IFERROR(IF(COUNTIF('MRR Conglomerado'!T86:AE86,"&gt;0")=0,"",ROUND((SUM('MRR Conglomerado'!AF86:AQ86)/12)/AVERAGEIF('MRR Conglomerado'!T86:AE86,"&gt;0"),3)),"")</f>
        <v/>
      </c>
      <c r="R86" s="13" t="str">
        <f aca="false">IFERROR(IF(COUNTIF('MRR Conglomerado'!U86:AF86,"&gt;0")=0,"",ROUND((SUM('MRR Conglomerado'!AG86:AR86)/12)/AVERAGEIF('MRR Conglomerado'!U86:AF86,"&gt;0"),3)),"")</f>
        <v/>
      </c>
      <c r="S86" s="13" t="str">
        <f aca="false">IFERROR(IF(COUNTIF('MRR Conglomerado'!V86:AG86,"&gt;0")=0,"",ROUND((SUM('MRR Conglomerado'!AH86:AS86)/12)/AVERAGEIF('MRR Conglomerado'!V86:AG86,"&gt;0"),3)),"")</f>
        <v/>
      </c>
    </row>
    <row r="87" customFormat="false" ht="15" hidden="false" customHeight="false" outlineLevel="0" collapsed="false">
      <c r="A87" s="10" t="s">
        <v>234</v>
      </c>
      <c r="B87" s="13" t="n">
        <f aca="false">IFERROR(IF(COUNTIF('MRR Conglomerado'!E87:P87,"&gt;0")=0,"",ROUND((SUM('MRR Conglomerado'!Q87:AB87)/12)/AVERAGEIF('MRR Conglomerado'!E87:P87,"&gt;0"),3)),"")</f>
        <v>0.886</v>
      </c>
      <c r="C87" s="13" t="n">
        <f aca="false">IFERROR(IF(COUNTIF('MRR Conglomerado'!F87:Q87,"&gt;0")=0,"",ROUND((SUM('MRR Conglomerado'!R87:AC87)/12)/AVERAGEIF('MRR Conglomerado'!F87:Q87,"&gt;0"),3)),"")</f>
        <v>0.863</v>
      </c>
      <c r="D87" s="13" t="n">
        <f aca="false">IFERROR(IF(COUNTIF('MRR Conglomerado'!G87:R87,"&gt;0")=0,"",ROUND((SUM('MRR Conglomerado'!S87:AD87)/12)/AVERAGEIF('MRR Conglomerado'!G87:R87,"&gt;0"),3)),"")</f>
        <v>0.837</v>
      </c>
      <c r="E87" s="13" t="n">
        <f aca="false">IFERROR(IF(COUNTIF('MRR Conglomerado'!H87:S87,"&gt;0")=0,"",ROUND((SUM('MRR Conglomerado'!T87:AE87)/12)/AVERAGEIF('MRR Conglomerado'!H87:S87,"&gt;0"),3)),"")</f>
        <v>0.812</v>
      </c>
      <c r="F87" s="13" t="n">
        <f aca="false">IFERROR(IF(COUNTIF('MRR Conglomerado'!I87:T87,"&gt;0")=0,"",ROUND((SUM('MRR Conglomerado'!U87:AF87)/12)/AVERAGEIF('MRR Conglomerado'!I87:T87,"&gt;0"),3)),"")</f>
        <v>0.782</v>
      </c>
      <c r="G87" s="13" t="n">
        <f aca="false">IFERROR(IF(COUNTIF('MRR Conglomerado'!J87:U87,"&gt;0")=0,"",ROUND((SUM('MRR Conglomerado'!V87:AG87)/12)/AVERAGEIF('MRR Conglomerado'!J87:U87,"&gt;0"),3)),"")</f>
        <v>0.761</v>
      </c>
      <c r="H87" s="13" t="n">
        <f aca="false">IFERROR(IF(COUNTIF('MRR Conglomerado'!K87:V87,"&gt;0")=0,"",ROUND((SUM('MRR Conglomerado'!W87:AH87)/12)/AVERAGEIF('MRR Conglomerado'!K87:V87,"&gt;0"),3)),"")</f>
        <v>0.746</v>
      </c>
      <c r="I87" s="13" t="n">
        <f aca="false">IFERROR(IF(COUNTIF('MRR Conglomerado'!L87:W87,"&gt;0")=0,"",ROUND((SUM('MRR Conglomerado'!X87:AI87)/12)/AVERAGEIF('MRR Conglomerado'!L87:W87,"&gt;0"),3)),"")</f>
        <v>0.733</v>
      </c>
      <c r="J87" s="13" t="n">
        <f aca="false">IFERROR(IF(COUNTIF('MRR Conglomerado'!M87:X87,"&gt;0")=0,"",ROUND((SUM('MRR Conglomerado'!Y87:AJ87)/12)/AVERAGEIF('MRR Conglomerado'!M87:X87,"&gt;0"),3)),"")</f>
        <v>0.744</v>
      </c>
      <c r="K87" s="13" t="n">
        <f aca="false">IFERROR(IF(COUNTIF('MRR Conglomerado'!N87:Y87,"&gt;0")=0,"",ROUND((SUM('MRR Conglomerado'!Z87:AK87)/12)/AVERAGEIF('MRR Conglomerado'!N87:Y87,"&gt;0"),3)),"")</f>
        <v>0.755</v>
      </c>
      <c r="L87" s="13" t="n">
        <f aca="false">IFERROR(IF(COUNTIF('MRR Conglomerado'!O87:Z87,"&gt;0")=0,"",ROUND((SUM('MRR Conglomerado'!AA87:AL87)/12)/AVERAGEIF('MRR Conglomerado'!O87:Z87,"&gt;0"),3)),"")</f>
        <v>0.768</v>
      </c>
      <c r="M87" s="13" t="n">
        <f aca="false">IFERROR(IF(COUNTIF('MRR Conglomerado'!P87:AA87,"&gt;0")=0,"",ROUND((SUM('MRR Conglomerado'!AB87:AM87)/12)/AVERAGEIF('MRR Conglomerado'!P87:AA87,"&gt;0"),3)),"")</f>
        <v>0.791</v>
      </c>
      <c r="N87" s="13" t="n">
        <f aca="false">IFERROR(IF(COUNTIF('MRR Conglomerado'!Q87:AB87,"&gt;0")=0,"",ROUND((SUM('MRR Conglomerado'!AC87:AN87)/12)/AVERAGEIF('MRR Conglomerado'!Q87:AB87,"&gt;0"),3)),"")</f>
        <v>0.804</v>
      </c>
      <c r="O87" s="13" t="n">
        <f aca="false">IFERROR(IF(COUNTIF('MRR Conglomerado'!R87:AC87,"&gt;0")=0,"",ROUND((SUM('MRR Conglomerado'!AD87:AO87)/12)/AVERAGEIF('MRR Conglomerado'!R87:AC87,"&gt;0"),3)),"")</f>
        <v>0.822</v>
      </c>
      <c r="P87" s="13" t="n">
        <f aca="false">IFERROR(IF(COUNTIF('MRR Conglomerado'!S87:AD87,"&gt;0")=0,"",ROUND((SUM('MRR Conglomerado'!AE87:AP87)/12)/AVERAGEIF('MRR Conglomerado'!S87:AD87,"&gt;0"),3)),"")</f>
        <v>0.842</v>
      </c>
      <c r="Q87" s="13" t="n">
        <f aca="false">IFERROR(IF(COUNTIF('MRR Conglomerado'!T87:AE87,"&gt;0")=0,"",ROUND((SUM('MRR Conglomerado'!AF87:AQ87)/12)/AVERAGEIF('MRR Conglomerado'!T87:AE87,"&gt;0"),3)),"")</f>
        <v>0.861</v>
      </c>
      <c r="R87" s="13" t="n">
        <f aca="false">IFERROR(IF(COUNTIF('MRR Conglomerado'!U87:AF87,"&gt;0")=0,"",ROUND((SUM('MRR Conglomerado'!AG87:AR87)/12)/AVERAGEIF('MRR Conglomerado'!U87:AF87,"&gt;0"),3)),"")</f>
        <v>0.889</v>
      </c>
      <c r="S87" s="13" t="n">
        <f aca="false">IFERROR(IF(COUNTIF('MRR Conglomerado'!V87:AG87,"&gt;0")=0,"",ROUND((SUM('MRR Conglomerado'!AH87:AS87)/12)/AVERAGEIF('MRR Conglomerado'!V87:AG87,"&gt;0"),3)),"")</f>
        <v>0.913</v>
      </c>
    </row>
    <row r="88" customFormat="false" ht="15" hidden="false" customHeight="false" outlineLevel="0" collapsed="false">
      <c r="A88" s="10" t="s">
        <v>236</v>
      </c>
      <c r="B88" s="13" t="str">
        <f aca="false">IFERROR(IF(COUNTIF('MRR Conglomerado'!E88:P88,"&gt;0")=0,"",ROUND((SUM('MRR Conglomerado'!Q88:AB88)/12)/AVERAGEIF('MRR Conglomerado'!E88:P88,"&gt;0"),3)),"")</f>
        <v/>
      </c>
      <c r="C88" s="13" t="str">
        <f aca="false">IFERROR(IF(COUNTIF('MRR Conglomerado'!F88:Q88,"&gt;0")=0,"",ROUND((SUM('MRR Conglomerado'!R88:AC88)/12)/AVERAGEIF('MRR Conglomerado'!F88:Q88,"&gt;0"),3)),"")</f>
        <v/>
      </c>
      <c r="D88" s="13" t="str">
        <f aca="false">IFERROR(IF(COUNTIF('MRR Conglomerado'!G88:R88,"&gt;0")=0,"",ROUND((SUM('MRR Conglomerado'!S88:AD88)/12)/AVERAGEIF('MRR Conglomerado'!G88:R88,"&gt;0"),3)),"")</f>
        <v/>
      </c>
      <c r="E88" s="13" t="str">
        <f aca="false">IFERROR(IF(COUNTIF('MRR Conglomerado'!H88:S88,"&gt;0")=0,"",ROUND((SUM('MRR Conglomerado'!T88:AE88)/12)/AVERAGEIF('MRR Conglomerado'!H88:S88,"&gt;0"),3)),"")</f>
        <v/>
      </c>
      <c r="F88" s="13" t="str">
        <f aca="false">IFERROR(IF(COUNTIF('MRR Conglomerado'!I88:T88,"&gt;0")=0,"",ROUND((SUM('MRR Conglomerado'!U88:AF88)/12)/AVERAGEIF('MRR Conglomerado'!I88:T88,"&gt;0"),3)),"")</f>
        <v/>
      </c>
      <c r="G88" s="13" t="str">
        <f aca="false">IFERROR(IF(COUNTIF('MRR Conglomerado'!J88:U88,"&gt;0")=0,"",ROUND((SUM('MRR Conglomerado'!V88:AG88)/12)/AVERAGEIF('MRR Conglomerado'!J88:U88,"&gt;0"),3)),"")</f>
        <v/>
      </c>
      <c r="H88" s="13" t="str">
        <f aca="false">IFERROR(IF(COUNTIF('MRR Conglomerado'!K88:V88,"&gt;0")=0,"",ROUND((SUM('MRR Conglomerado'!W88:AH88)/12)/AVERAGEIF('MRR Conglomerado'!K88:V88,"&gt;0"),3)),"")</f>
        <v/>
      </c>
      <c r="I88" s="13" t="str">
        <f aca="false">IFERROR(IF(COUNTIF('MRR Conglomerado'!L88:W88,"&gt;0")=0,"",ROUND((SUM('MRR Conglomerado'!X88:AI88)/12)/AVERAGEIF('MRR Conglomerado'!L88:W88,"&gt;0"),3)),"")</f>
        <v/>
      </c>
      <c r="J88" s="13" t="str">
        <f aca="false">IFERROR(IF(COUNTIF('MRR Conglomerado'!M88:X88,"&gt;0")=0,"",ROUND((SUM('MRR Conglomerado'!Y88:AJ88)/12)/AVERAGEIF('MRR Conglomerado'!M88:X88,"&gt;0"),3)),"")</f>
        <v/>
      </c>
      <c r="K88" s="13" t="str">
        <f aca="false">IFERROR(IF(COUNTIF('MRR Conglomerado'!N88:Y88,"&gt;0")=0,"",ROUND((SUM('MRR Conglomerado'!Z88:AK88)/12)/AVERAGEIF('MRR Conglomerado'!N88:Y88,"&gt;0"),3)),"")</f>
        <v/>
      </c>
      <c r="L88" s="13" t="n">
        <f aca="false">IFERROR(IF(COUNTIF('MRR Conglomerado'!O88:Z88,"&gt;0")=0,"",ROUND((SUM('MRR Conglomerado'!AA88:AL88)/12)/AVERAGEIF('MRR Conglomerado'!O88:Z88,"&gt;0"),3)),"")</f>
        <v>0.616</v>
      </c>
      <c r="M88" s="13" t="n">
        <f aca="false">IFERROR(IF(COUNTIF('MRR Conglomerado'!P88:AA88,"&gt;0")=0,"",ROUND((SUM('MRR Conglomerado'!AB88:AM88)/12)/AVERAGEIF('MRR Conglomerado'!P88:AA88,"&gt;0"),3)),"")</f>
        <v>0.532</v>
      </c>
      <c r="N88" s="13" t="n">
        <f aca="false">IFERROR(IF(COUNTIF('MRR Conglomerado'!Q88:AB88,"&gt;0")=0,"",ROUND((SUM('MRR Conglomerado'!AC88:AN88)/12)/AVERAGEIF('MRR Conglomerado'!Q88:AB88,"&gt;0"),3)),"")</f>
        <v>0.435</v>
      </c>
      <c r="O88" s="13" t="n">
        <f aca="false">IFERROR(IF(COUNTIF('MRR Conglomerado'!R88:AC88,"&gt;0")=0,"",ROUND((SUM('MRR Conglomerado'!AD88:AO88)/12)/AVERAGEIF('MRR Conglomerado'!R88:AC88,"&gt;0"),3)),"")</f>
        <v>0.345</v>
      </c>
      <c r="P88" s="13" t="n">
        <f aca="false">IFERROR(IF(COUNTIF('MRR Conglomerado'!S88:AD88,"&gt;0")=0,"",ROUND((SUM('MRR Conglomerado'!AE88:AP88)/12)/AVERAGEIF('MRR Conglomerado'!S88:AD88,"&gt;0"),3)),"")</f>
        <v>0.282</v>
      </c>
      <c r="Q88" s="13" t="n">
        <f aca="false">IFERROR(IF(COUNTIF('MRR Conglomerado'!T88:AE88,"&gt;0")=0,"",ROUND((SUM('MRR Conglomerado'!AF88:AQ88)/12)/AVERAGEIF('MRR Conglomerado'!T88:AE88,"&gt;0"),3)),"")</f>
        <v>0.212</v>
      </c>
      <c r="R88" s="13" t="n">
        <f aca="false">IFERROR(IF(COUNTIF('MRR Conglomerado'!U88:AF88,"&gt;0")=0,"",ROUND((SUM('MRR Conglomerado'!AG88:AR88)/12)/AVERAGEIF('MRR Conglomerado'!U88:AF88,"&gt;0"),3)),"")</f>
        <v>0.212</v>
      </c>
      <c r="S88" s="13" t="n">
        <f aca="false">IFERROR(IF(COUNTIF('MRR Conglomerado'!V88:AG88,"&gt;0")=0,"",ROUND((SUM('MRR Conglomerado'!AH88:AS88)/12)/AVERAGEIF('MRR Conglomerado'!V88:AG88,"&gt;0"),3)),"")</f>
        <v>0.14</v>
      </c>
    </row>
    <row r="89" customFormat="false" ht="15" hidden="false" customHeight="false" outlineLevel="0" collapsed="false">
      <c r="A89" s="10" t="s">
        <v>238</v>
      </c>
      <c r="B89" s="13" t="str">
        <f aca="false">IFERROR(IF(COUNTIF('MRR Conglomerado'!E89:P89,"&gt;0")=0,"",ROUND((SUM('MRR Conglomerado'!Q89:AB89)/12)/AVERAGEIF('MRR Conglomerado'!E89:P89,"&gt;0"),3)),"")</f>
        <v/>
      </c>
      <c r="C89" s="13" t="str">
        <f aca="false">IFERROR(IF(COUNTIF('MRR Conglomerado'!F89:Q89,"&gt;0")=0,"",ROUND((SUM('MRR Conglomerado'!R89:AC89)/12)/AVERAGEIF('MRR Conglomerado'!F89:Q89,"&gt;0"),3)),"")</f>
        <v/>
      </c>
      <c r="D89" s="13" t="str">
        <f aca="false">IFERROR(IF(COUNTIF('MRR Conglomerado'!G89:R89,"&gt;0")=0,"",ROUND((SUM('MRR Conglomerado'!S89:AD89)/12)/AVERAGEIF('MRR Conglomerado'!G89:R89,"&gt;0"),3)),"")</f>
        <v/>
      </c>
      <c r="E89" s="13" t="str">
        <f aca="false">IFERROR(IF(COUNTIF('MRR Conglomerado'!H89:S89,"&gt;0")=0,"",ROUND((SUM('MRR Conglomerado'!T89:AE89)/12)/AVERAGEIF('MRR Conglomerado'!H89:S89,"&gt;0"),3)),"")</f>
        <v/>
      </c>
      <c r="F89" s="13" t="str">
        <f aca="false">IFERROR(IF(COUNTIF('MRR Conglomerado'!I89:T89,"&gt;0")=0,"",ROUND((SUM('MRR Conglomerado'!U89:AF89)/12)/AVERAGEIF('MRR Conglomerado'!I89:T89,"&gt;0"),3)),"")</f>
        <v/>
      </c>
      <c r="G89" s="13" t="str">
        <f aca="false">IFERROR(IF(COUNTIF('MRR Conglomerado'!J89:U89,"&gt;0")=0,"",ROUND((SUM('MRR Conglomerado'!V89:AG89)/12)/AVERAGEIF('MRR Conglomerado'!J89:U89,"&gt;0"),3)),"")</f>
        <v/>
      </c>
      <c r="H89" s="13" t="str">
        <f aca="false">IFERROR(IF(COUNTIF('MRR Conglomerado'!K89:V89,"&gt;0")=0,"",ROUND((SUM('MRR Conglomerado'!W89:AH89)/12)/AVERAGEIF('MRR Conglomerado'!K89:V89,"&gt;0"),3)),"")</f>
        <v/>
      </c>
      <c r="I89" s="13" t="n">
        <f aca="false">IFERROR(IF(COUNTIF('MRR Conglomerado'!L89:W89,"&gt;0")=0,"",ROUND((SUM('MRR Conglomerado'!X89:AI89)/12)/AVERAGEIF('MRR Conglomerado'!L89:W89,"&gt;0"),3)),"")</f>
        <v>1.147</v>
      </c>
      <c r="J89" s="13" t="n">
        <f aca="false">IFERROR(IF(COUNTIF('MRR Conglomerado'!M89:X89,"&gt;0")=0,"",ROUND((SUM('MRR Conglomerado'!Y89:AJ89)/12)/AVERAGEIF('MRR Conglomerado'!M89:X89,"&gt;0"),3)),"")</f>
        <v>1.104</v>
      </c>
      <c r="K89" s="13" t="n">
        <f aca="false">IFERROR(IF(COUNTIF('MRR Conglomerado'!N89:Y89,"&gt;0")=0,"",ROUND((SUM('MRR Conglomerado'!Z89:AK89)/12)/AVERAGEIF('MRR Conglomerado'!N89:Y89,"&gt;0"),3)),"")</f>
        <v>1.06</v>
      </c>
      <c r="L89" s="13" t="n">
        <f aca="false">IFERROR(IF(COUNTIF('MRR Conglomerado'!O89:Z89,"&gt;0")=0,"",ROUND((SUM('MRR Conglomerado'!AA89:AL89)/12)/AVERAGEIF('MRR Conglomerado'!O89:Z89,"&gt;0"),3)),"")</f>
        <v>1.039</v>
      </c>
      <c r="M89" s="13" t="n">
        <f aca="false">IFERROR(IF(COUNTIF('MRR Conglomerado'!P89:AA89,"&gt;0")=0,"",ROUND((SUM('MRR Conglomerado'!AB89:AM89)/12)/AVERAGEIF('MRR Conglomerado'!P89:AA89,"&gt;0"),3)),"")</f>
        <v>1.026</v>
      </c>
      <c r="N89" s="13" t="n">
        <f aca="false">IFERROR(IF(COUNTIF('MRR Conglomerado'!Q89:AB89,"&gt;0")=0,"",ROUND((SUM('MRR Conglomerado'!AC89:AN89)/12)/AVERAGEIF('MRR Conglomerado'!Q89:AB89,"&gt;0"),3)),"")</f>
        <v>0.992</v>
      </c>
      <c r="O89" s="13" t="n">
        <f aca="false">IFERROR(IF(COUNTIF('MRR Conglomerado'!R89:AC89,"&gt;0")=0,"",ROUND((SUM('MRR Conglomerado'!AD89:AO89)/12)/AVERAGEIF('MRR Conglomerado'!R89:AC89,"&gt;0"),3)),"")</f>
        <v>0.978</v>
      </c>
      <c r="P89" s="13" t="n">
        <f aca="false">IFERROR(IF(COUNTIF('MRR Conglomerado'!S89:AD89,"&gt;0")=0,"",ROUND((SUM('MRR Conglomerado'!AE89:AP89)/12)/AVERAGEIF('MRR Conglomerado'!S89:AD89,"&gt;0"),3)),"")</f>
        <v>0.962</v>
      </c>
      <c r="Q89" s="13" t="n">
        <f aca="false">IFERROR(IF(COUNTIF('MRR Conglomerado'!T89:AE89,"&gt;0")=0,"",ROUND((SUM('MRR Conglomerado'!AF89:AQ89)/12)/AVERAGEIF('MRR Conglomerado'!T89:AE89,"&gt;0"),3)),"")</f>
        <v>0.953</v>
      </c>
      <c r="R89" s="13" t="n">
        <f aca="false">IFERROR(IF(COUNTIF('MRR Conglomerado'!U89:AF89,"&gt;0")=0,"",ROUND((SUM('MRR Conglomerado'!AG89:AR89)/12)/AVERAGEIF('MRR Conglomerado'!U89:AF89,"&gt;0"),3)),"")</f>
        <v>0.951</v>
      </c>
      <c r="S89" s="13" t="n">
        <f aca="false">IFERROR(IF(COUNTIF('MRR Conglomerado'!V89:AG89,"&gt;0")=0,"",ROUND((SUM('MRR Conglomerado'!AH89:AS89)/12)/AVERAGEIF('MRR Conglomerado'!V89:AG89,"&gt;0"),3)),"")</f>
        <v>0.948</v>
      </c>
    </row>
    <row r="90" customFormat="false" ht="15" hidden="false" customHeight="false" outlineLevel="0" collapsed="false">
      <c r="A90" s="10" t="s">
        <v>240</v>
      </c>
      <c r="B90" s="13" t="str">
        <f aca="false">IFERROR(IF(COUNTIF('MRR Conglomerado'!E90:P90,"&gt;0")=0,"",ROUND((SUM('MRR Conglomerado'!Q90:AB90)/12)/AVERAGEIF('MRR Conglomerado'!E90:P90,"&gt;0"),3)),"")</f>
        <v/>
      </c>
      <c r="C90" s="13" t="n">
        <f aca="false">IFERROR(IF(COUNTIF('MRR Conglomerado'!F90:Q90,"&gt;0")=0,"",ROUND((SUM('MRR Conglomerado'!R90:AC90)/12)/AVERAGEIF('MRR Conglomerado'!F90:Q90,"&gt;0"),3)),"")</f>
        <v>0.4</v>
      </c>
      <c r="D90" s="13" t="n">
        <f aca="false">IFERROR(IF(COUNTIF('MRR Conglomerado'!G90:R90,"&gt;0")=0,"",ROUND((SUM('MRR Conglomerado'!S90:AD90)/12)/AVERAGEIF('MRR Conglomerado'!G90:R90,"&gt;0"),3)),"")</f>
        <v>0.438</v>
      </c>
      <c r="E90" s="13" t="n">
        <f aca="false">IFERROR(IF(COUNTIF('MRR Conglomerado'!H90:S90,"&gt;0")=0,"",ROUND((SUM('MRR Conglomerado'!T90:AE90)/12)/AVERAGEIF('MRR Conglomerado'!H90:S90,"&gt;0"),3)),"")</f>
        <v>0.475</v>
      </c>
      <c r="F90" s="13" t="n">
        <f aca="false">IFERROR(IF(COUNTIF('MRR Conglomerado'!I90:T90,"&gt;0")=0,"",ROUND((SUM('MRR Conglomerado'!U90:AF90)/12)/AVERAGEIF('MRR Conglomerado'!I90:T90,"&gt;0"),3)),"")</f>
        <v>0.357</v>
      </c>
      <c r="G90" s="13" t="n">
        <f aca="false">IFERROR(IF(COUNTIF('MRR Conglomerado'!J90:U90,"&gt;0")=0,"",ROUND((SUM('MRR Conglomerado'!V90:AG90)/12)/AVERAGEIF('MRR Conglomerado'!J90:U90,"&gt;0"),3)),"")</f>
        <v>0.219</v>
      </c>
      <c r="H90" s="13" t="n">
        <f aca="false">IFERROR(IF(COUNTIF('MRR Conglomerado'!K90:V90,"&gt;0")=0,"",ROUND((SUM('MRR Conglomerado'!W90:AH90)/12)/AVERAGEIF('MRR Conglomerado'!K90:V90,"&gt;0"),3)),"")</f>
        <v>0.104</v>
      </c>
      <c r="I90" s="13" t="n">
        <f aca="false">IFERROR(IF(COUNTIF('MRR Conglomerado'!L90:W90,"&gt;0")=0,"",ROUND((SUM('MRR Conglomerado'!X90:AI90)/12)/AVERAGEIF('MRR Conglomerado'!L90:W90,"&gt;0"),3)),"")</f>
        <v>0</v>
      </c>
      <c r="J90" s="13" t="n">
        <f aca="false">IFERROR(IF(COUNTIF('MRR Conglomerado'!M90:X90,"&gt;0")=0,"",ROUND((SUM('MRR Conglomerado'!Y90:AJ90)/12)/AVERAGEIF('MRR Conglomerado'!M90:X90,"&gt;0"),3)),"")</f>
        <v>0</v>
      </c>
      <c r="K90" s="13" t="n">
        <f aca="false">IFERROR(IF(COUNTIF('MRR Conglomerado'!N90:Y90,"&gt;0")=0,"",ROUND((SUM('MRR Conglomerado'!Z90:AK90)/12)/AVERAGEIF('MRR Conglomerado'!N90:Y90,"&gt;0"),3)),"")</f>
        <v>0</v>
      </c>
      <c r="L90" s="13" t="n">
        <f aca="false">IFERROR(IF(COUNTIF('MRR Conglomerado'!O90:Z90,"&gt;0")=0,"",ROUND((SUM('MRR Conglomerado'!AA90:AL90)/12)/AVERAGEIF('MRR Conglomerado'!O90:Z90,"&gt;0"),3)),"")</f>
        <v>0</v>
      </c>
      <c r="M90" s="13" t="n">
        <f aca="false">IFERROR(IF(COUNTIF('MRR Conglomerado'!P90:AA90,"&gt;0")=0,"",ROUND((SUM('MRR Conglomerado'!AB90:AM90)/12)/AVERAGEIF('MRR Conglomerado'!P90:AA90,"&gt;0"),3)),"")</f>
        <v>0</v>
      </c>
      <c r="N90" s="13" t="n">
        <f aca="false">IFERROR(IF(COUNTIF('MRR Conglomerado'!Q90:AB90,"&gt;0")=0,"",ROUND((SUM('MRR Conglomerado'!AC90:AN90)/12)/AVERAGEIF('MRR Conglomerado'!Q90:AB90,"&gt;0"),3)),"")</f>
        <v>0</v>
      </c>
      <c r="O90" s="13" t="n">
        <f aca="false">IFERROR(IF(COUNTIF('MRR Conglomerado'!R90:AC90,"&gt;0")=0,"",ROUND((SUM('MRR Conglomerado'!AD90:AO90)/12)/AVERAGEIF('MRR Conglomerado'!R90:AC90,"&gt;0"),3)),"")</f>
        <v>0</v>
      </c>
      <c r="P90" s="13" t="n">
        <f aca="false">IFERROR(IF(COUNTIF('MRR Conglomerado'!S90:AD90,"&gt;0")=0,"",ROUND((SUM('MRR Conglomerado'!AE90:AP90)/12)/AVERAGEIF('MRR Conglomerado'!S90:AD90,"&gt;0"),3)),"")</f>
        <v>0</v>
      </c>
      <c r="Q90" s="13" t="n">
        <f aca="false">IFERROR(IF(COUNTIF('MRR Conglomerado'!T90:AE90,"&gt;0")=0,"",ROUND((SUM('MRR Conglomerado'!AF90:AQ90)/12)/AVERAGEIF('MRR Conglomerado'!T90:AE90,"&gt;0"),3)),"")</f>
        <v>0</v>
      </c>
      <c r="R90" s="13" t="n">
        <f aca="false">IFERROR(IF(COUNTIF('MRR Conglomerado'!U90:AF90,"&gt;0")=0,"",ROUND((SUM('MRR Conglomerado'!AG90:AR90)/12)/AVERAGEIF('MRR Conglomerado'!U90:AF90,"&gt;0"),3)),"")</f>
        <v>0</v>
      </c>
      <c r="S90" s="13" t="n">
        <f aca="false">IFERROR(IF(COUNTIF('MRR Conglomerado'!V90:AG90,"&gt;0")=0,"",ROUND((SUM('MRR Conglomerado'!AH90:AS90)/12)/AVERAGEIF('MRR Conglomerado'!V90:AG90,"&gt;0"),3)),"")</f>
        <v>0</v>
      </c>
    </row>
    <row r="91" customFormat="false" ht="15" hidden="false" customHeight="false" outlineLevel="0" collapsed="false">
      <c r="A91" s="10" t="s">
        <v>242</v>
      </c>
      <c r="B91" s="13" t="str">
        <f aca="false">IFERROR(IF(COUNTIF('MRR Conglomerado'!E91:P91,"&gt;0")=0,"",ROUND((SUM('MRR Conglomerado'!Q91:AB91)/12)/AVERAGEIF('MRR Conglomerado'!E91:P91,"&gt;0"),3)),"")</f>
        <v/>
      </c>
      <c r="C91" s="13" t="str">
        <f aca="false">IFERROR(IF(COUNTIF('MRR Conglomerado'!F91:Q91,"&gt;0")=0,"",ROUND((SUM('MRR Conglomerado'!R91:AC91)/12)/AVERAGEIF('MRR Conglomerado'!F91:Q91,"&gt;0"),3)),"")</f>
        <v/>
      </c>
      <c r="D91" s="13" t="str">
        <f aca="false">IFERROR(IF(COUNTIF('MRR Conglomerado'!G91:R91,"&gt;0")=0,"",ROUND((SUM('MRR Conglomerado'!S91:AD91)/12)/AVERAGEIF('MRR Conglomerado'!G91:R91,"&gt;0"),3)),"")</f>
        <v/>
      </c>
      <c r="E91" s="13" t="str">
        <f aca="false">IFERROR(IF(COUNTIF('MRR Conglomerado'!H91:S91,"&gt;0")=0,"",ROUND((SUM('MRR Conglomerado'!T91:AE91)/12)/AVERAGEIF('MRR Conglomerado'!H91:S91,"&gt;0"),3)),"")</f>
        <v/>
      </c>
      <c r="F91" s="13" t="str">
        <f aca="false">IFERROR(IF(COUNTIF('MRR Conglomerado'!I91:T91,"&gt;0")=0,"",ROUND((SUM('MRR Conglomerado'!U91:AF91)/12)/AVERAGEIF('MRR Conglomerado'!I91:T91,"&gt;0"),3)),"")</f>
        <v/>
      </c>
      <c r="G91" s="13" t="str">
        <f aca="false">IFERROR(IF(COUNTIF('MRR Conglomerado'!J91:U91,"&gt;0")=0,"",ROUND((SUM('MRR Conglomerado'!V91:AG91)/12)/AVERAGEIF('MRR Conglomerado'!J91:U91,"&gt;0"),3)),"")</f>
        <v/>
      </c>
      <c r="H91" s="13" t="str">
        <f aca="false">IFERROR(IF(COUNTIF('MRR Conglomerado'!K91:V91,"&gt;0")=0,"",ROUND((SUM('MRR Conglomerado'!W91:AH91)/12)/AVERAGEIF('MRR Conglomerado'!K91:V91,"&gt;0"),3)),"")</f>
        <v/>
      </c>
      <c r="I91" s="13" t="str">
        <f aca="false">IFERROR(IF(COUNTIF('MRR Conglomerado'!L91:W91,"&gt;0")=0,"",ROUND((SUM('MRR Conglomerado'!X91:AI91)/12)/AVERAGEIF('MRR Conglomerado'!L91:W91,"&gt;0"),3)),"")</f>
        <v/>
      </c>
      <c r="J91" s="13" t="str">
        <f aca="false">IFERROR(IF(COUNTIF('MRR Conglomerado'!M91:X91,"&gt;0")=0,"",ROUND((SUM('MRR Conglomerado'!Y91:AJ91)/12)/AVERAGEIF('MRR Conglomerado'!M91:X91,"&gt;0"),3)),"")</f>
        <v/>
      </c>
      <c r="K91" s="13" t="str">
        <f aca="false">IFERROR(IF(COUNTIF('MRR Conglomerado'!N91:Y91,"&gt;0")=0,"",ROUND((SUM('MRR Conglomerado'!Z91:AK91)/12)/AVERAGEIF('MRR Conglomerado'!N91:Y91,"&gt;0"),3)),"")</f>
        <v/>
      </c>
      <c r="L91" s="13" t="str">
        <f aca="false">IFERROR(IF(COUNTIF('MRR Conglomerado'!O91:Z91,"&gt;0")=0,"",ROUND((SUM('MRR Conglomerado'!AA91:AL91)/12)/AVERAGEIF('MRR Conglomerado'!O91:Z91,"&gt;0"),3)),"")</f>
        <v/>
      </c>
      <c r="M91" s="13" t="str">
        <f aca="false">IFERROR(IF(COUNTIF('MRR Conglomerado'!P91:AA91,"&gt;0")=0,"",ROUND((SUM('MRR Conglomerado'!AB91:AM91)/12)/AVERAGEIF('MRR Conglomerado'!P91:AA91,"&gt;0"),3)),"")</f>
        <v/>
      </c>
      <c r="N91" s="13" t="str">
        <f aca="false">IFERROR(IF(COUNTIF('MRR Conglomerado'!Q91:AB91,"&gt;0")=0,"",ROUND((SUM('MRR Conglomerado'!AC91:AN91)/12)/AVERAGEIF('MRR Conglomerado'!Q91:AB91,"&gt;0"),3)),"")</f>
        <v/>
      </c>
      <c r="O91" s="13" t="str">
        <f aca="false">IFERROR(IF(COUNTIF('MRR Conglomerado'!R91:AC91,"&gt;0")=0,"",ROUND((SUM('MRR Conglomerado'!AD91:AO91)/12)/AVERAGEIF('MRR Conglomerado'!R91:AC91,"&gt;0"),3)),"")</f>
        <v/>
      </c>
      <c r="P91" s="13" t="str">
        <f aca="false">IFERROR(IF(COUNTIF('MRR Conglomerado'!S91:AD91,"&gt;0")=0,"",ROUND((SUM('MRR Conglomerado'!AE91:AP91)/12)/AVERAGEIF('MRR Conglomerado'!S91:AD91,"&gt;0"),3)),"")</f>
        <v/>
      </c>
      <c r="Q91" s="13" t="str">
        <f aca="false">IFERROR(IF(COUNTIF('MRR Conglomerado'!T91:AE91,"&gt;0")=0,"",ROUND((SUM('MRR Conglomerado'!AF91:AQ91)/12)/AVERAGEIF('MRR Conglomerado'!T91:AE91,"&gt;0"),3)),"")</f>
        <v/>
      </c>
      <c r="R91" s="13" t="str">
        <f aca="false">IFERROR(IF(COUNTIF('MRR Conglomerado'!U91:AF91,"&gt;0")=0,"",ROUND((SUM('MRR Conglomerado'!AG91:AR91)/12)/AVERAGEIF('MRR Conglomerado'!U91:AF91,"&gt;0"),3)),"")</f>
        <v/>
      </c>
      <c r="S91" s="13" t="str">
        <f aca="false">IFERROR(IF(COUNTIF('MRR Conglomerado'!V91:AG91,"&gt;0")=0,"",ROUND((SUM('MRR Conglomerado'!AH91:AS91)/12)/AVERAGEIF('MRR Conglomerado'!V91:AG91,"&gt;0"),3)),"")</f>
        <v/>
      </c>
    </row>
    <row r="92" customFormat="false" ht="15" hidden="false" customHeight="false" outlineLevel="0" collapsed="false">
      <c r="A92" s="10" t="s">
        <v>244</v>
      </c>
      <c r="B92" s="13" t="n">
        <f aca="false">IFERROR(IF(COUNTIF('MRR Conglomerado'!E92:P92,"&gt;0")=0,"",ROUND((SUM('MRR Conglomerado'!Q92:AB92)/12)/AVERAGEIF('MRR Conglomerado'!E92:P92,"&gt;0"),3)),"")</f>
        <v>1.468</v>
      </c>
      <c r="C92" s="13" t="n">
        <f aca="false">IFERROR(IF(COUNTIF('MRR Conglomerado'!F92:Q92,"&gt;0")=0,"",ROUND((SUM('MRR Conglomerado'!R92:AC92)/12)/AVERAGEIF('MRR Conglomerado'!F92:Q92,"&gt;0"),3)),"")</f>
        <v>1.383</v>
      </c>
      <c r="D92" s="13" t="n">
        <f aca="false">IFERROR(IF(COUNTIF('MRR Conglomerado'!G92:R92,"&gt;0")=0,"",ROUND((SUM('MRR Conglomerado'!S92:AD92)/12)/AVERAGEIF('MRR Conglomerado'!G92:R92,"&gt;0"),3)),"")</f>
        <v>1.324</v>
      </c>
      <c r="E92" s="13" t="n">
        <f aca="false">IFERROR(IF(COUNTIF('MRR Conglomerado'!H92:S92,"&gt;0")=0,"",ROUND((SUM('MRR Conglomerado'!T92:AE92)/12)/AVERAGEIF('MRR Conglomerado'!H92:S92,"&gt;0"),3)),"")</f>
        <v>1.283</v>
      </c>
      <c r="F92" s="13" t="n">
        <f aca="false">IFERROR(IF(COUNTIF('MRR Conglomerado'!I92:T92,"&gt;0")=0,"",ROUND((SUM('MRR Conglomerado'!U92:AF92)/12)/AVERAGEIF('MRR Conglomerado'!I92:T92,"&gt;0"),3)),"")</f>
        <v>1.213</v>
      </c>
      <c r="G92" s="13" t="n">
        <f aca="false">IFERROR(IF(COUNTIF('MRR Conglomerado'!J92:U92,"&gt;0")=0,"",ROUND((SUM('MRR Conglomerado'!V92:AG92)/12)/AVERAGEIF('MRR Conglomerado'!J92:U92,"&gt;0"),3)),"")</f>
        <v>1.17</v>
      </c>
      <c r="H92" s="13" t="n">
        <f aca="false">IFERROR(IF(COUNTIF('MRR Conglomerado'!K92:V92,"&gt;0")=0,"",ROUND((SUM('MRR Conglomerado'!W92:AH92)/12)/AVERAGEIF('MRR Conglomerado'!K92:V92,"&gt;0"),3)),"")</f>
        <v>1.132</v>
      </c>
      <c r="I92" s="13" t="n">
        <f aca="false">IFERROR(IF(COUNTIF('MRR Conglomerado'!L92:W92,"&gt;0")=0,"",ROUND((SUM('MRR Conglomerado'!X92:AI92)/12)/AVERAGEIF('MRR Conglomerado'!L92:W92,"&gt;0"),3)),"")</f>
        <v>1.095</v>
      </c>
      <c r="J92" s="13" t="n">
        <f aca="false">IFERROR(IF(COUNTIF('MRR Conglomerado'!M92:X92,"&gt;0")=0,"",ROUND((SUM('MRR Conglomerado'!Y92:AJ92)/12)/AVERAGEIF('MRR Conglomerado'!M92:X92,"&gt;0"),3)),"")</f>
        <v>1.076</v>
      </c>
      <c r="K92" s="13" t="n">
        <f aca="false">IFERROR(IF(COUNTIF('MRR Conglomerado'!N92:Y92,"&gt;0")=0,"",ROUND((SUM('MRR Conglomerado'!Z92:AK92)/12)/AVERAGEIF('MRR Conglomerado'!N92:Y92,"&gt;0"),3)),"")</f>
        <v>1.062</v>
      </c>
      <c r="L92" s="13" t="n">
        <f aca="false">IFERROR(IF(COUNTIF('MRR Conglomerado'!O92:Z92,"&gt;0")=0,"",ROUND((SUM('MRR Conglomerado'!AA92:AL92)/12)/AVERAGEIF('MRR Conglomerado'!O92:Z92,"&gt;0"),3)),"")</f>
        <v>0.994</v>
      </c>
      <c r="M92" s="13" t="n">
        <f aca="false">IFERROR(IF(COUNTIF('MRR Conglomerado'!P92:AA92,"&gt;0")=0,"",ROUND((SUM('MRR Conglomerado'!AB92:AM92)/12)/AVERAGEIF('MRR Conglomerado'!P92:AA92,"&gt;0"),3)),"")</f>
        <v>0.938</v>
      </c>
      <c r="N92" s="13" t="n">
        <f aca="false">IFERROR(IF(COUNTIF('MRR Conglomerado'!Q92:AB92,"&gt;0")=0,"",ROUND((SUM('MRR Conglomerado'!AC92:AN92)/12)/AVERAGEIF('MRR Conglomerado'!Q92:AB92,"&gt;0"),3)),"")</f>
        <v>0.884</v>
      </c>
      <c r="O92" s="13" t="n">
        <f aca="false">IFERROR(IF(COUNTIF('MRR Conglomerado'!R92:AC92,"&gt;0")=0,"",ROUND((SUM('MRR Conglomerado'!AD92:AO92)/12)/AVERAGEIF('MRR Conglomerado'!R92:AC92,"&gt;0"),3)),"")</f>
        <v>0.835</v>
      </c>
      <c r="P92" s="13" t="n">
        <f aca="false">IFERROR(IF(COUNTIF('MRR Conglomerado'!S92:AD92,"&gt;0")=0,"",ROUND((SUM('MRR Conglomerado'!AE92:AP92)/12)/AVERAGEIF('MRR Conglomerado'!S92:AD92,"&gt;0"),3)),"")</f>
        <v>0.793</v>
      </c>
      <c r="Q92" s="13" t="n">
        <f aca="false">IFERROR(IF(COUNTIF('MRR Conglomerado'!T92:AE92,"&gt;0")=0,"",ROUND((SUM('MRR Conglomerado'!AF92:AQ92)/12)/AVERAGEIF('MRR Conglomerado'!T92:AE92,"&gt;0"),3)),"")</f>
        <v>0.744</v>
      </c>
      <c r="R92" s="13" t="n">
        <f aca="false">IFERROR(IF(COUNTIF('MRR Conglomerado'!U92:AF92,"&gt;0")=0,"",ROUND((SUM('MRR Conglomerado'!AG92:AR92)/12)/AVERAGEIF('MRR Conglomerado'!U92:AF92,"&gt;0"),3)),"")</f>
        <v>0.709</v>
      </c>
      <c r="S92" s="13" t="n">
        <f aca="false">IFERROR(IF(COUNTIF('MRR Conglomerado'!V92:AG92,"&gt;0")=0,"",ROUND((SUM('MRR Conglomerado'!AH92:AS92)/12)/AVERAGEIF('MRR Conglomerado'!V92:AG92,"&gt;0"),3)),"")</f>
        <v>0.665</v>
      </c>
    </row>
    <row r="93" customFormat="false" ht="15" hidden="false" customHeight="false" outlineLevel="0" collapsed="false">
      <c r="A93" s="10" t="s">
        <v>246</v>
      </c>
      <c r="B93" s="13" t="str">
        <f aca="false">IFERROR(IF(COUNTIF('MRR Conglomerado'!E93:P93,"&gt;0")=0,"",ROUND((SUM('MRR Conglomerado'!Q93:AB93)/12)/AVERAGEIF('MRR Conglomerado'!E93:P93,"&gt;0"),3)),"")</f>
        <v/>
      </c>
      <c r="C93" s="13" t="n">
        <f aca="false">IFERROR(IF(COUNTIF('MRR Conglomerado'!F93:Q93,"&gt;0")=0,"",ROUND((SUM('MRR Conglomerado'!R93:AC93)/12)/AVERAGEIF('MRR Conglomerado'!F93:Q93,"&gt;0"),3)),"")</f>
        <v>1.181</v>
      </c>
      <c r="D93" s="13" t="n">
        <f aca="false">IFERROR(IF(COUNTIF('MRR Conglomerado'!G93:R93,"&gt;0")=0,"",ROUND((SUM('MRR Conglomerado'!S93:AD93)/12)/AVERAGEIF('MRR Conglomerado'!G93:R93,"&gt;0"),3)),"")</f>
        <v>1.126</v>
      </c>
      <c r="E93" s="13" t="n">
        <f aca="false">IFERROR(IF(COUNTIF('MRR Conglomerado'!H93:S93,"&gt;0")=0,"",ROUND((SUM('MRR Conglomerado'!T93:AE93)/12)/AVERAGEIF('MRR Conglomerado'!H93:S93,"&gt;0"),3)),"")</f>
        <v>1.069</v>
      </c>
      <c r="F93" s="13" t="n">
        <f aca="false">IFERROR(IF(COUNTIF('MRR Conglomerado'!I93:T93,"&gt;0")=0,"",ROUND((SUM('MRR Conglomerado'!U93:AF93)/12)/AVERAGEIF('MRR Conglomerado'!I93:T93,"&gt;0"),3)),"")</f>
        <v>1.027</v>
      </c>
      <c r="G93" s="13" t="n">
        <f aca="false">IFERROR(IF(COUNTIF('MRR Conglomerado'!J93:U93,"&gt;0")=0,"",ROUND((SUM('MRR Conglomerado'!V93:AG93)/12)/AVERAGEIF('MRR Conglomerado'!J93:U93,"&gt;0"),3)),"")</f>
        <v>1.016</v>
      </c>
      <c r="H93" s="13" t="n">
        <f aca="false">IFERROR(IF(COUNTIF('MRR Conglomerado'!K93:V93,"&gt;0")=0,"",ROUND((SUM('MRR Conglomerado'!W93:AH93)/12)/AVERAGEIF('MRR Conglomerado'!K93:V93,"&gt;0"),3)),"")</f>
        <v>0.936</v>
      </c>
      <c r="I93" s="13" t="n">
        <f aca="false">IFERROR(IF(COUNTIF('MRR Conglomerado'!L93:W93,"&gt;0")=0,"",ROUND((SUM('MRR Conglomerado'!X93:AI93)/12)/AVERAGEIF('MRR Conglomerado'!L93:W93,"&gt;0"),3)),"")</f>
        <v>0.869</v>
      </c>
      <c r="J93" s="13" t="n">
        <f aca="false">IFERROR(IF(COUNTIF('MRR Conglomerado'!M93:X93,"&gt;0")=0,"",ROUND((SUM('MRR Conglomerado'!Y93:AJ93)/12)/AVERAGEIF('MRR Conglomerado'!M93:X93,"&gt;0"),3)),"")</f>
        <v>0.75</v>
      </c>
      <c r="K93" s="13" t="n">
        <f aca="false">IFERROR(IF(COUNTIF('MRR Conglomerado'!N93:Y93,"&gt;0")=0,"",ROUND((SUM('MRR Conglomerado'!Z93:AK93)/12)/AVERAGEIF('MRR Conglomerado'!N93:Y93,"&gt;0"),3)),"")</f>
        <v>0.611</v>
      </c>
      <c r="L93" s="13" t="n">
        <f aca="false">IFERROR(IF(COUNTIF('MRR Conglomerado'!O93:Z93,"&gt;0")=0,"",ROUND((SUM('MRR Conglomerado'!AA93:AL93)/12)/AVERAGEIF('MRR Conglomerado'!O93:Z93,"&gt;0"),3)),"")</f>
        <v>0.519</v>
      </c>
      <c r="M93" s="13" t="n">
        <f aca="false">IFERROR(IF(COUNTIF('MRR Conglomerado'!P93:AA93,"&gt;0")=0,"",ROUND((SUM('MRR Conglomerado'!AB93:AM93)/12)/AVERAGEIF('MRR Conglomerado'!P93:AA93,"&gt;0"),3)),"")</f>
        <v>0.429</v>
      </c>
      <c r="N93" s="13" t="n">
        <f aca="false">IFERROR(IF(COUNTIF('MRR Conglomerado'!Q93:AB93,"&gt;0")=0,"",ROUND((SUM('MRR Conglomerado'!AC93:AN93)/12)/AVERAGEIF('MRR Conglomerado'!Q93:AB93,"&gt;0"),3)),"")</f>
        <v>0.321</v>
      </c>
      <c r="O93" s="13" t="n">
        <f aca="false">IFERROR(IF(COUNTIF('MRR Conglomerado'!R93:AC93,"&gt;0")=0,"",ROUND((SUM('MRR Conglomerado'!AD93:AO93)/12)/AVERAGEIF('MRR Conglomerado'!R93:AC93,"&gt;0"),3)),"")</f>
        <v>0.247</v>
      </c>
      <c r="P93" s="13" t="n">
        <f aca="false">IFERROR(IF(COUNTIF('MRR Conglomerado'!S93:AD93,"&gt;0")=0,"",ROUND((SUM('MRR Conglomerado'!AE93:AP93)/12)/AVERAGEIF('MRR Conglomerado'!S93:AD93,"&gt;0"),3)),"")</f>
        <v>0.186</v>
      </c>
      <c r="Q93" s="13" t="n">
        <f aca="false">IFERROR(IF(COUNTIF('MRR Conglomerado'!T93:AE93,"&gt;0")=0,"",ROUND((SUM('MRR Conglomerado'!AF93:AQ93)/12)/AVERAGEIF('MRR Conglomerado'!T93:AE93,"&gt;0"),3)),"")</f>
        <v>0.125</v>
      </c>
      <c r="R93" s="13" t="n">
        <f aca="false">IFERROR(IF(COUNTIF('MRR Conglomerado'!U93:AF93,"&gt;0")=0,"",ROUND((SUM('MRR Conglomerado'!AG93:AR93)/12)/AVERAGEIF('MRR Conglomerado'!U93:AF93,"&gt;0"),3)),"")</f>
        <v>0.067</v>
      </c>
      <c r="S93" s="13" t="n">
        <f aca="false">IFERROR(IF(COUNTIF('MRR Conglomerado'!V93:AG93,"&gt;0")=0,"",ROUND((SUM('MRR Conglomerado'!AH93:AS93)/12)/AVERAGEIF('MRR Conglomerado'!V93:AG93,"&gt;0"),3)),"")</f>
        <v>0</v>
      </c>
    </row>
    <row r="94" customFormat="false" ht="15" hidden="false" customHeight="false" outlineLevel="0" collapsed="false">
      <c r="A94" s="10" t="s">
        <v>248</v>
      </c>
      <c r="B94" s="13" t="str">
        <f aca="false">IFERROR(IF(COUNTIF('MRR Conglomerado'!E94:P94,"&gt;0")=0,"",ROUND((SUM('MRR Conglomerado'!Q94:AB94)/12)/AVERAGEIF('MRR Conglomerado'!E94:P94,"&gt;0"),3)),"")</f>
        <v/>
      </c>
      <c r="C94" s="13" t="str">
        <f aca="false">IFERROR(IF(COUNTIF('MRR Conglomerado'!F94:Q94,"&gt;0")=0,"",ROUND((SUM('MRR Conglomerado'!R94:AC94)/12)/AVERAGEIF('MRR Conglomerado'!F94:Q94,"&gt;0"),3)),"")</f>
        <v/>
      </c>
      <c r="D94" s="13" t="str">
        <f aca="false">IFERROR(IF(COUNTIF('MRR Conglomerado'!G94:R94,"&gt;0")=0,"",ROUND((SUM('MRR Conglomerado'!S94:AD94)/12)/AVERAGEIF('MRR Conglomerado'!G94:R94,"&gt;0"),3)),"")</f>
        <v/>
      </c>
      <c r="E94" s="13" t="str">
        <f aca="false">IFERROR(IF(COUNTIF('MRR Conglomerado'!H94:S94,"&gt;0")=0,"",ROUND((SUM('MRR Conglomerado'!T94:AE94)/12)/AVERAGEIF('MRR Conglomerado'!H94:S94,"&gt;0"),3)),"")</f>
        <v/>
      </c>
      <c r="F94" s="13" t="str">
        <f aca="false">IFERROR(IF(COUNTIF('MRR Conglomerado'!I94:T94,"&gt;0")=0,"",ROUND((SUM('MRR Conglomerado'!U94:AF94)/12)/AVERAGEIF('MRR Conglomerado'!I94:T94,"&gt;0"),3)),"")</f>
        <v/>
      </c>
      <c r="G94" s="13" t="str">
        <f aca="false">IFERROR(IF(COUNTIF('MRR Conglomerado'!J94:U94,"&gt;0")=0,"",ROUND((SUM('MRR Conglomerado'!V94:AG94)/12)/AVERAGEIF('MRR Conglomerado'!J94:U94,"&gt;0"),3)),"")</f>
        <v/>
      </c>
      <c r="H94" s="13" t="str">
        <f aca="false">IFERROR(IF(COUNTIF('MRR Conglomerado'!K94:V94,"&gt;0")=0,"",ROUND((SUM('MRR Conglomerado'!W94:AH94)/12)/AVERAGEIF('MRR Conglomerado'!K94:V94,"&gt;0"),3)),"")</f>
        <v/>
      </c>
      <c r="I94" s="13" t="str">
        <f aca="false">IFERROR(IF(COUNTIF('MRR Conglomerado'!L94:W94,"&gt;0")=0,"",ROUND((SUM('MRR Conglomerado'!X94:AI94)/12)/AVERAGEIF('MRR Conglomerado'!L94:W94,"&gt;0"),3)),"")</f>
        <v/>
      </c>
      <c r="J94" s="13" t="str">
        <f aca="false">IFERROR(IF(COUNTIF('MRR Conglomerado'!M94:X94,"&gt;0")=0,"",ROUND((SUM('MRR Conglomerado'!Y94:AJ94)/12)/AVERAGEIF('MRR Conglomerado'!M94:X94,"&gt;0"),3)),"")</f>
        <v/>
      </c>
      <c r="K94" s="13" t="str">
        <f aca="false">IFERROR(IF(COUNTIF('MRR Conglomerado'!N94:Y94,"&gt;0")=0,"",ROUND((SUM('MRR Conglomerado'!Z94:AK94)/12)/AVERAGEIF('MRR Conglomerado'!N94:Y94,"&gt;0"),3)),"")</f>
        <v/>
      </c>
      <c r="L94" s="13" t="n">
        <f aca="false">IFERROR(IF(COUNTIF('MRR Conglomerado'!O94:Z94,"&gt;0")=0,"",ROUND((SUM('MRR Conglomerado'!AA94:AL94)/12)/AVERAGEIF('MRR Conglomerado'!O94:Z94,"&gt;0"),3)),"")</f>
        <v>0.583</v>
      </c>
      <c r="M94" s="13" t="n">
        <f aca="false">IFERROR(IF(COUNTIF('MRR Conglomerado'!P94:AA94,"&gt;0")=0,"",ROUND((SUM('MRR Conglomerado'!AB94:AM94)/12)/AVERAGEIF('MRR Conglomerado'!P94:AA94,"&gt;0"),3)),"")</f>
        <v>0.5</v>
      </c>
      <c r="N94" s="13" t="n">
        <f aca="false">IFERROR(IF(COUNTIF('MRR Conglomerado'!Q94:AB94,"&gt;0")=0,"",ROUND((SUM('MRR Conglomerado'!AC94:AN94)/12)/AVERAGEIF('MRR Conglomerado'!Q94:AB94,"&gt;0"),3)),"")</f>
        <v>0.417</v>
      </c>
      <c r="O94" s="13" t="n">
        <f aca="false">IFERROR(IF(COUNTIF('MRR Conglomerado'!R94:AC94,"&gt;0")=0,"",ROUND((SUM('MRR Conglomerado'!AD94:AO94)/12)/AVERAGEIF('MRR Conglomerado'!R94:AC94,"&gt;0"),3)),"")</f>
        <v>0.333</v>
      </c>
      <c r="P94" s="13" t="n">
        <f aca="false">IFERROR(IF(COUNTIF('MRR Conglomerado'!S94:AD94,"&gt;0")=0,"",ROUND((SUM('MRR Conglomerado'!AE94:AP94)/12)/AVERAGEIF('MRR Conglomerado'!S94:AD94,"&gt;0"),3)),"")</f>
        <v>0.25</v>
      </c>
      <c r="Q94" s="13" t="n">
        <f aca="false">IFERROR(IF(COUNTIF('MRR Conglomerado'!T94:AE94,"&gt;0")=0,"",ROUND((SUM('MRR Conglomerado'!AF94:AQ94)/12)/AVERAGEIF('MRR Conglomerado'!T94:AE94,"&gt;0"),3)),"")</f>
        <v>0.167</v>
      </c>
      <c r="R94" s="13" t="n">
        <f aca="false">IFERROR(IF(COUNTIF('MRR Conglomerado'!U94:AF94,"&gt;0")=0,"",ROUND((SUM('MRR Conglomerado'!AG94:AR94)/12)/AVERAGEIF('MRR Conglomerado'!U94:AF94,"&gt;0"),3)),"")</f>
        <v>0.083</v>
      </c>
      <c r="S94" s="13" t="n">
        <f aca="false">IFERROR(IF(COUNTIF('MRR Conglomerado'!V94:AG94,"&gt;0")=0,"",ROUND((SUM('MRR Conglomerado'!AH94:AS94)/12)/AVERAGEIF('MRR Conglomerado'!V94:AG94,"&gt;0"),3)),"")</f>
        <v>0</v>
      </c>
    </row>
    <row r="95" customFormat="false" ht="15" hidden="false" customHeight="false" outlineLevel="0" collapsed="false">
      <c r="A95" s="10" t="s">
        <v>250</v>
      </c>
      <c r="B95" s="13" t="n">
        <f aca="false">IFERROR(IF(COUNTIF('MRR Conglomerado'!E95:P95,"&gt;0")=0,"",ROUND((SUM('MRR Conglomerado'!Q95:AB95)/12)/AVERAGEIF('MRR Conglomerado'!E95:P95,"&gt;0"),3)),"")</f>
        <v>1.037</v>
      </c>
      <c r="C95" s="13" t="n">
        <f aca="false">IFERROR(IF(COUNTIF('MRR Conglomerado'!F95:Q95,"&gt;0")=0,"",ROUND((SUM('MRR Conglomerado'!R95:AC95)/12)/AVERAGEIF('MRR Conglomerado'!F95:Q95,"&gt;0"),3)),"")</f>
        <v>1.043</v>
      </c>
      <c r="D95" s="13" t="n">
        <f aca="false">IFERROR(IF(COUNTIF('MRR Conglomerado'!G95:R95,"&gt;0")=0,"",ROUND((SUM('MRR Conglomerado'!S95:AD95)/12)/AVERAGEIF('MRR Conglomerado'!G95:R95,"&gt;0"),3)),"")</f>
        <v>1.056</v>
      </c>
      <c r="E95" s="13" t="n">
        <f aca="false">IFERROR(IF(COUNTIF('MRR Conglomerado'!H95:S95,"&gt;0")=0,"",ROUND((SUM('MRR Conglomerado'!T95:AE95)/12)/AVERAGEIF('MRR Conglomerado'!H95:S95,"&gt;0"),3)),"")</f>
        <v>1.102</v>
      </c>
      <c r="F95" s="13" t="n">
        <f aca="false">IFERROR(IF(COUNTIF('MRR Conglomerado'!I95:T95,"&gt;0")=0,"",ROUND((SUM('MRR Conglomerado'!U95:AF95)/12)/AVERAGEIF('MRR Conglomerado'!I95:T95,"&gt;0"),3)),"")</f>
        <v>1.129</v>
      </c>
      <c r="G95" s="13" t="n">
        <f aca="false">IFERROR(IF(COUNTIF('MRR Conglomerado'!J95:U95,"&gt;0")=0,"",ROUND((SUM('MRR Conglomerado'!V95:AG95)/12)/AVERAGEIF('MRR Conglomerado'!J95:U95,"&gt;0"),3)),"")</f>
        <v>1.118</v>
      </c>
      <c r="H95" s="13" t="n">
        <f aca="false">IFERROR(IF(COUNTIF('MRR Conglomerado'!K95:V95,"&gt;0")=0,"",ROUND((SUM('MRR Conglomerado'!W95:AH95)/12)/AVERAGEIF('MRR Conglomerado'!K95:V95,"&gt;0"),3)),"")</f>
        <v>1.108</v>
      </c>
      <c r="I95" s="13" t="n">
        <f aca="false">IFERROR(IF(COUNTIF('MRR Conglomerado'!L95:W95,"&gt;0")=0,"",ROUND((SUM('MRR Conglomerado'!X95:AI95)/12)/AVERAGEIF('MRR Conglomerado'!L95:W95,"&gt;0"),3)),"")</f>
        <v>1.105</v>
      </c>
      <c r="J95" s="13" t="n">
        <f aca="false">IFERROR(IF(COUNTIF('MRR Conglomerado'!M95:X95,"&gt;0")=0,"",ROUND((SUM('MRR Conglomerado'!Y95:AJ95)/12)/AVERAGEIF('MRR Conglomerado'!M95:X95,"&gt;0"),3)),"")</f>
        <v>1.104</v>
      </c>
      <c r="K95" s="13" t="n">
        <f aca="false">IFERROR(IF(COUNTIF('MRR Conglomerado'!N95:Y95,"&gt;0")=0,"",ROUND((SUM('MRR Conglomerado'!Z95:AK95)/12)/AVERAGEIF('MRR Conglomerado'!N95:Y95,"&gt;0"),3)),"")</f>
        <v>1.103</v>
      </c>
      <c r="L95" s="13" t="n">
        <f aca="false">IFERROR(IF(COUNTIF('MRR Conglomerado'!O95:Z95,"&gt;0")=0,"",ROUND((SUM('MRR Conglomerado'!AA95:AL95)/12)/AVERAGEIF('MRR Conglomerado'!O95:Z95,"&gt;0"),3)),"")</f>
        <v>1.101</v>
      </c>
      <c r="M95" s="13" t="n">
        <f aca="false">IFERROR(IF(COUNTIF('MRR Conglomerado'!P95:AA95,"&gt;0")=0,"",ROUND((SUM('MRR Conglomerado'!AB95:AM95)/12)/AVERAGEIF('MRR Conglomerado'!P95:AA95,"&gt;0"),3)),"")</f>
        <v>1.096</v>
      </c>
      <c r="N95" s="13" t="n">
        <f aca="false">IFERROR(IF(COUNTIF('MRR Conglomerado'!Q95:AB95,"&gt;0")=0,"",ROUND((SUM('MRR Conglomerado'!AC95:AN95)/12)/AVERAGEIF('MRR Conglomerado'!Q95:AB95,"&gt;0"),3)),"")</f>
        <v>1.081</v>
      </c>
      <c r="O95" s="13" t="n">
        <f aca="false">IFERROR(IF(COUNTIF('MRR Conglomerado'!R95:AC95,"&gt;0")=0,"",ROUND((SUM('MRR Conglomerado'!AD95:AO95)/12)/AVERAGEIF('MRR Conglomerado'!R95:AC95,"&gt;0"),3)),"")</f>
        <v>1.068</v>
      </c>
      <c r="P95" s="13" t="n">
        <f aca="false">IFERROR(IF(COUNTIF('MRR Conglomerado'!S95:AD95,"&gt;0")=0,"",ROUND((SUM('MRR Conglomerado'!AE95:AP95)/12)/AVERAGEIF('MRR Conglomerado'!S95:AD95,"&gt;0"),3)),"")</f>
        <v>1.052</v>
      </c>
      <c r="Q95" s="13" t="n">
        <f aca="false">IFERROR(IF(COUNTIF('MRR Conglomerado'!T95:AE95,"&gt;0")=0,"",ROUND((SUM('MRR Conglomerado'!AF95:AQ95)/12)/AVERAGEIF('MRR Conglomerado'!T95:AE95,"&gt;0"),3)),"")</f>
        <v>1.028</v>
      </c>
      <c r="R95" s="13" t="n">
        <f aca="false">IFERROR(IF(COUNTIF('MRR Conglomerado'!U95:AF95,"&gt;0")=0,"",ROUND((SUM('MRR Conglomerado'!AG95:AR95)/12)/AVERAGEIF('MRR Conglomerado'!U95:AF95,"&gt;0"),3)),"")</f>
        <v>1.011</v>
      </c>
      <c r="S95" s="13" t="n">
        <f aca="false">IFERROR(IF(COUNTIF('MRR Conglomerado'!V95:AG95,"&gt;0")=0,"",ROUND((SUM('MRR Conglomerado'!AH95:AS95)/12)/AVERAGEIF('MRR Conglomerado'!V95:AG95,"&gt;0"),3)),"")</f>
        <v>1.003</v>
      </c>
    </row>
    <row r="96" customFormat="false" ht="15" hidden="false" customHeight="false" outlineLevel="0" collapsed="false">
      <c r="A96" s="10" t="s">
        <v>252</v>
      </c>
      <c r="B96" s="13" t="n">
        <f aca="false">IFERROR(IF(COUNTIF('MRR Conglomerado'!E96:P96,"&gt;0")=0,"",ROUND((SUM('MRR Conglomerado'!Q96:AB96)/12)/AVERAGEIF('MRR Conglomerado'!E96:P96,"&gt;0"),3)),"")</f>
        <v>1.049</v>
      </c>
      <c r="C96" s="13" t="n">
        <f aca="false">IFERROR(IF(COUNTIF('MRR Conglomerado'!F96:Q96,"&gt;0")=0,"",ROUND((SUM('MRR Conglomerado'!R96:AC96)/12)/AVERAGEIF('MRR Conglomerado'!F96:Q96,"&gt;0"),3)),"")</f>
        <v>1.049</v>
      </c>
      <c r="D96" s="13" t="n">
        <f aca="false">IFERROR(IF(COUNTIF('MRR Conglomerado'!G96:R96,"&gt;0")=0,"",ROUND((SUM('MRR Conglomerado'!S96:AD96)/12)/AVERAGEIF('MRR Conglomerado'!G96:R96,"&gt;0"),3)),"")</f>
        <v>1.048</v>
      </c>
      <c r="E96" s="13" t="n">
        <f aca="false">IFERROR(IF(COUNTIF('MRR Conglomerado'!H96:S96,"&gt;0")=0,"",ROUND((SUM('MRR Conglomerado'!T96:AE96)/12)/AVERAGEIF('MRR Conglomerado'!H96:S96,"&gt;0"),3)),"")</f>
        <v>1.047</v>
      </c>
      <c r="F96" s="13" t="n">
        <f aca="false">IFERROR(IF(COUNTIF('MRR Conglomerado'!I96:T96,"&gt;0")=0,"",ROUND((SUM('MRR Conglomerado'!U96:AF96)/12)/AVERAGEIF('MRR Conglomerado'!I96:T96,"&gt;0"),3)),"")</f>
        <v>1.047</v>
      </c>
      <c r="G96" s="13" t="n">
        <f aca="false">IFERROR(IF(COUNTIF('MRR Conglomerado'!J96:U96,"&gt;0")=0,"",ROUND((SUM('MRR Conglomerado'!V96:AG96)/12)/AVERAGEIF('MRR Conglomerado'!J96:U96,"&gt;0"),3)),"")</f>
        <v>1.046</v>
      </c>
      <c r="H96" s="13" t="n">
        <f aca="false">IFERROR(IF(COUNTIF('MRR Conglomerado'!K96:V96,"&gt;0")=0,"",ROUND((SUM('MRR Conglomerado'!W96:AH96)/12)/AVERAGEIF('MRR Conglomerado'!K96:V96,"&gt;0"),3)),"")</f>
        <v>1.045</v>
      </c>
      <c r="I96" s="13" t="n">
        <f aca="false">IFERROR(IF(COUNTIF('MRR Conglomerado'!L96:W96,"&gt;0")=0,"",ROUND((SUM('MRR Conglomerado'!X96:AI96)/12)/AVERAGEIF('MRR Conglomerado'!L96:W96,"&gt;0"),3)),"")</f>
        <v>1.045</v>
      </c>
      <c r="J96" s="13" t="n">
        <f aca="false">IFERROR(IF(COUNTIF('MRR Conglomerado'!M96:X96,"&gt;0")=0,"",ROUND((SUM('MRR Conglomerado'!Y96:AJ96)/12)/AVERAGEIF('MRR Conglomerado'!M96:X96,"&gt;0"),3)),"")</f>
        <v>1.044</v>
      </c>
      <c r="K96" s="13" t="n">
        <f aca="false">IFERROR(IF(COUNTIF('MRR Conglomerado'!N96:Y96,"&gt;0")=0,"",ROUND((SUM('MRR Conglomerado'!Z96:AK96)/12)/AVERAGEIF('MRR Conglomerado'!N96:Y96,"&gt;0"),3)),"")</f>
        <v>1.043</v>
      </c>
      <c r="L96" s="13" t="n">
        <f aca="false">IFERROR(IF(COUNTIF('MRR Conglomerado'!O96:Z96,"&gt;0")=0,"",ROUND((SUM('MRR Conglomerado'!AA96:AL96)/12)/AVERAGEIF('MRR Conglomerado'!O96:Z96,"&gt;0"),3)),"")</f>
        <v>1.043</v>
      </c>
      <c r="M96" s="13" t="n">
        <f aca="false">IFERROR(IF(COUNTIF('MRR Conglomerado'!P96:AA96,"&gt;0")=0,"",ROUND((SUM('MRR Conglomerado'!AB96:AM96)/12)/AVERAGEIF('MRR Conglomerado'!P96:AA96,"&gt;0"),3)),"")</f>
        <v>1.042</v>
      </c>
      <c r="N96" s="13" t="n">
        <f aca="false">IFERROR(IF(COUNTIF('MRR Conglomerado'!Q96:AB96,"&gt;0")=0,"",ROUND((SUM('MRR Conglomerado'!AC96:AN96)/12)/AVERAGEIF('MRR Conglomerado'!Q96:AB96,"&gt;0"),3)),"")</f>
        <v>1.042</v>
      </c>
      <c r="O96" s="13" t="n">
        <f aca="false">IFERROR(IF(COUNTIF('MRR Conglomerado'!R96:AC96,"&gt;0")=0,"",ROUND((SUM('MRR Conglomerado'!AD96:AO96)/12)/AVERAGEIF('MRR Conglomerado'!R96:AC96,"&gt;0"),3)),"")</f>
        <v>1.041</v>
      </c>
      <c r="P96" s="13" t="n">
        <f aca="false">IFERROR(IF(COUNTIF('MRR Conglomerado'!S96:AD96,"&gt;0")=0,"",ROUND((SUM('MRR Conglomerado'!AE96:AP96)/12)/AVERAGEIF('MRR Conglomerado'!S96:AD96,"&gt;0"),3)),"")</f>
        <v>1.041</v>
      </c>
      <c r="Q96" s="13" t="n">
        <f aca="false">IFERROR(IF(COUNTIF('MRR Conglomerado'!T96:AE96,"&gt;0")=0,"",ROUND((SUM('MRR Conglomerado'!AF96:AQ96)/12)/AVERAGEIF('MRR Conglomerado'!T96:AE96,"&gt;0"),3)),"")</f>
        <v>1.04</v>
      </c>
      <c r="R96" s="13" t="n">
        <f aca="false">IFERROR(IF(COUNTIF('MRR Conglomerado'!U96:AF96,"&gt;0")=0,"",ROUND((SUM('MRR Conglomerado'!AG96:AR96)/12)/AVERAGEIF('MRR Conglomerado'!U96:AF96,"&gt;0"),3)),"")</f>
        <v>1.04</v>
      </c>
      <c r="S96" s="13" t="n">
        <f aca="false">IFERROR(IF(COUNTIF('MRR Conglomerado'!V96:AG96,"&gt;0")=0,"",ROUND((SUM('MRR Conglomerado'!AH96:AS96)/12)/AVERAGEIF('MRR Conglomerado'!V96:AG96,"&gt;0"),3)),"")</f>
        <v>1.039</v>
      </c>
    </row>
    <row r="97" customFormat="false" ht="15" hidden="false" customHeight="false" outlineLevel="0" collapsed="false">
      <c r="A97" s="10" t="s">
        <v>254</v>
      </c>
      <c r="B97" s="13" t="str">
        <f aca="false">IFERROR(IF(COUNTIF('MRR Conglomerado'!E97:P97,"&gt;0")=0,"",ROUND((SUM('MRR Conglomerado'!Q97:AB97)/12)/AVERAGEIF('MRR Conglomerado'!E97:P97,"&gt;0"),3)),"")</f>
        <v/>
      </c>
      <c r="C97" s="13" t="str">
        <f aca="false">IFERROR(IF(COUNTIF('MRR Conglomerado'!F97:Q97,"&gt;0")=0,"",ROUND((SUM('MRR Conglomerado'!R97:AC97)/12)/AVERAGEIF('MRR Conglomerado'!F97:Q97,"&gt;0"),3)),"")</f>
        <v/>
      </c>
      <c r="D97" s="13" t="n">
        <f aca="false">IFERROR(IF(COUNTIF('MRR Conglomerado'!G97:R97,"&gt;0")=0,"",ROUND((SUM('MRR Conglomerado'!S97:AD97)/12)/AVERAGEIF('MRR Conglomerado'!G97:R97,"&gt;0"),3)),"")</f>
        <v>0</v>
      </c>
      <c r="E97" s="13" t="n">
        <f aca="false">IFERROR(IF(COUNTIF('MRR Conglomerado'!H97:S97,"&gt;0")=0,"",ROUND((SUM('MRR Conglomerado'!T97:AE97)/12)/AVERAGEIF('MRR Conglomerado'!H97:S97,"&gt;0"),3)),"")</f>
        <v>0</v>
      </c>
      <c r="F97" s="13" t="n">
        <f aca="false">IFERROR(IF(COUNTIF('MRR Conglomerado'!I97:T97,"&gt;0")=0,"",ROUND((SUM('MRR Conglomerado'!U97:AF97)/12)/AVERAGEIF('MRR Conglomerado'!I97:T97,"&gt;0"),3)),"")</f>
        <v>0</v>
      </c>
      <c r="G97" s="13" t="n">
        <f aca="false">IFERROR(IF(COUNTIF('MRR Conglomerado'!J97:U97,"&gt;0")=0,"",ROUND((SUM('MRR Conglomerado'!V97:AG97)/12)/AVERAGEIF('MRR Conglomerado'!J97:U97,"&gt;0"),3)),"")</f>
        <v>0</v>
      </c>
      <c r="H97" s="13" t="n">
        <f aca="false">IFERROR(IF(COUNTIF('MRR Conglomerado'!K97:V97,"&gt;0")=0,"",ROUND((SUM('MRR Conglomerado'!W97:AH97)/12)/AVERAGEIF('MRR Conglomerado'!K97:V97,"&gt;0"),3)),"")</f>
        <v>0</v>
      </c>
      <c r="I97" s="13" t="n">
        <f aca="false">IFERROR(IF(COUNTIF('MRR Conglomerado'!L97:W97,"&gt;0")=0,"",ROUND((SUM('MRR Conglomerado'!X97:AI97)/12)/AVERAGEIF('MRR Conglomerado'!L97:W97,"&gt;0"),3)),"")</f>
        <v>0</v>
      </c>
      <c r="J97" s="13" t="n">
        <f aca="false">IFERROR(IF(COUNTIF('MRR Conglomerado'!M97:X97,"&gt;0")=0,"",ROUND((SUM('MRR Conglomerado'!Y97:AJ97)/12)/AVERAGEIF('MRR Conglomerado'!M97:X97,"&gt;0"),3)),"")</f>
        <v>0</v>
      </c>
      <c r="K97" s="13" t="n">
        <f aca="false">IFERROR(IF(COUNTIF('MRR Conglomerado'!N97:Y97,"&gt;0")=0,"",ROUND((SUM('MRR Conglomerado'!Z97:AK97)/12)/AVERAGEIF('MRR Conglomerado'!N97:Y97,"&gt;0"),3)),"")</f>
        <v>0</v>
      </c>
      <c r="L97" s="13" t="n">
        <f aca="false">IFERROR(IF(COUNTIF('MRR Conglomerado'!O97:Z97,"&gt;0")=0,"",ROUND((SUM('MRR Conglomerado'!AA97:AL97)/12)/AVERAGEIF('MRR Conglomerado'!O97:Z97,"&gt;0"),3)),"")</f>
        <v>0</v>
      </c>
      <c r="M97" s="13" t="n">
        <f aca="false">IFERROR(IF(COUNTIF('MRR Conglomerado'!P97:AA97,"&gt;0")=0,"",ROUND((SUM('MRR Conglomerado'!AB97:AM97)/12)/AVERAGEIF('MRR Conglomerado'!P97:AA97,"&gt;0"),3)),"")</f>
        <v>0</v>
      </c>
      <c r="N97" s="13" t="n">
        <f aca="false">IFERROR(IF(COUNTIF('MRR Conglomerado'!Q97:AB97,"&gt;0")=0,"",ROUND((SUM('MRR Conglomerado'!AC97:AN97)/12)/AVERAGEIF('MRR Conglomerado'!Q97:AB97,"&gt;0"),3)),"")</f>
        <v>0</v>
      </c>
      <c r="O97" s="13" t="n">
        <f aca="false">IFERROR(IF(COUNTIF('MRR Conglomerado'!R97:AC97,"&gt;0")=0,"",ROUND((SUM('MRR Conglomerado'!AD97:AO97)/12)/AVERAGEIF('MRR Conglomerado'!R97:AC97,"&gt;0"),3)),"")</f>
        <v>0</v>
      </c>
      <c r="P97" s="13" t="str">
        <f aca="false">IFERROR(IF(COUNTIF('MRR Conglomerado'!S97:AD97,"&gt;0")=0,"",ROUND((SUM('MRR Conglomerado'!AE97:AP97)/12)/AVERAGEIF('MRR Conglomerado'!S97:AD97,"&gt;0"),3)),"")</f>
        <v/>
      </c>
      <c r="Q97" s="13" t="str">
        <f aca="false">IFERROR(IF(COUNTIF('MRR Conglomerado'!T97:AE97,"&gt;0")=0,"",ROUND((SUM('MRR Conglomerado'!AF97:AQ97)/12)/AVERAGEIF('MRR Conglomerado'!T97:AE97,"&gt;0"),3)),"")</f>
        <v/>
      </c>
      <c r="R97" s="13" t="str">
        <f aca="false">IFERROR(IF(COUNTIF('MRR Conglomerado'!U97:AF97,"&gt;0")=0,"",ROUND((SUM('MRR Conglomerado'!AG97:AR97)/12)/AVERAGEIF('MRR Conglomerado'!U97:AF97,"&gt;0"),3)),"")</f>
        <v/>
      </c>
      <c r="S97" s="13" t="str">
        <f aca="false">IFERROR(IF(COUNTIF('MRR Conglomerado'!V97:AG97,"&gt;0")=0,"",ROUND((SUM('MRR Conglomerado'!AH97:AS97)/12)/AVERAGEIF('MRR Conglomerado'!V97:AG97,"&gt;0"),3)),"")</f>
        <v/>
      </c>
    </row>
    <row r="98" customFormat="false" ht="15" hidden="false" customHeight="false" outlineLevel="0" collapsed="false">
      <c r="A98" s="10" t="s">
        <v>256</v>
      </c>
      <c r="B98" s="13" t="str">
        <f aca="false">IFERROR(IF(COUNTIF('MRR Conglomerado'!E98:P98,"&gt;0")=0,"",ROUND((SUM('MRR Conglomerado'!Q98:AB98)/12)/AVERAGEIF('MRR Conglomerado'!E98:P98,"&gt;0"),3)),"")</f>
        <v/>
      </c>
      <c r="C98" s="13" t="str">
        <f aca="false">IFERROR(IF(COUNTIF('MRR Conglomerado'!F98:Q98,"&gt;0")=0,"",ROUND((SUM('MRR Conglomerado'!R98:AC98)/12)/AVERAGEIF('MRR Conglomerado'!F98:Q98,"&gt;0"),3)),"")</f>
        <v/>
      </c>
      <c r="D98" s="13" t="str">
        <f aca="false">IFERROR(IF(COUNTIF('MRR Conglomerado'!G98:R98,"&gt;0")=0,"",ROUND((SUM('MRR Conglomerado'!S98:AD98)/12)/AVERAGEIF('MRR Conglomerado'!G98:R98,"&gt;0"),3)),"")</f>
        <v/>
      </c>
      <c r="E98" s="13" t="str">
        <f aca="false">IFERROR(IF(COUNTIF('MRR Conglomerado'!H98:S98,"&gt;0")=0,"",ROUND((SUM('MRR Conglomerado'!T98:AE98)/12)/AVERAGEIF('MRR Conglomerado'!H98:S98,"&gt;0"),3)),"")</f>
        <v/>
      </c>
      <c r="F98" s="13" t="str">
        <f aca="false">IFERROR(IF(COUNTIF('MRR Conglomerado'!I98:T98,"&gt;0")=0,"",ROUND((SUM('MRR Conglomerado'!U98:AF98)/12)/AVERAGEIF('MRR Conglomerado'!I98:T98,"&gt;0"),3)),"")</f>
        <v/>
      </c>
      <c r="G98" s="13" t="str">
        <f aca="false">IFERROR(IF(COUNTIF('MRR Conglomerado'!J98:U98,"&gt;0")=0,"",ROUND((SUM('MRR Conglomerado'!V98:AG98)/12)/AVERAGEIF('MRR Conglomerado'!J98:U98,"&gt;0"),3)),"")</f>
        <v/>
      </c>
      <c r="H98" s="13" t="str">
        <f aca="false">IFERROR(IF(COUNTIF('MRR Conglomerado'!K98:V98,"&gt;0")=0,"",ROUND((SUM('MRR Conglomerado'!W98:AH98)/12)/AVERAGEIF('MRR Conglomerado'!K98:V98,"&gt;0"),3)),"")</f>
        <v/>
      </c>
      <c r="I98" s="13" t="str">
        <f aca="false">IFERROR(IF(COUNTIF('MRR Conglomerado'!L98:W98,"&gt;0")=0,"",ROUND((SUM('MRR Conglomerado'!X98:AI98)/12)/AVERAGEIF('MRR Conglomerado'!L98:W98,"&gt;0"),3)),"")</f>
        <v/>
      </c>
      <c r="J98" s="13" t="str">
        <f aca="false">IFERROR(IF(COUNTIF('MRR Conglomerado'!M98:X98,"&gt;0")=0,"",ROUND((SUM('MRR Conglomerado'!Y98:AJ98)/12)/AVERAGEIF('MRR Conglomerado'!M98:X98,"&gt;0"),3)),"")</f>
        <v/>
      </c>
      <c r="K98" s="13" t="str">
        <f aca="false">IFERROR(IF(COUNTIF('MRR Conglomerado'!N98:Y98,"&gt;0")=0,"",ROUND((SUM('MRR Conglomerado'!Z98:AK98)/12)/AVERAGEIF('MRR Conglomerado'!N98:Y98,"&gt;0"),3)),"")</f>
        <v/>
      </c>
      <c r="L98" s="13" t="str">
        <f aca="false">IFERROR(IF(COUNTIF('MRR Conglomerado'!O98:Z98,"&gt;0")=0,"",ROUND((SUM('MRR Conglomerado'!AA98:AL98)/12)/AVERAGEIF('MRR Conglomerado'!O98:Z98,"&gt;0"),3)),"")</f>
        <v/>
      </c>
      <c r="M98" s="13" t="str">
        <f aca="false">IFERROR(IF(COUNTIF('MRR Conglomerado'!P98:AA98,"&gt;0")=0,"",ROUND((SUM('MRR Conglomerado'!AB98:AM98)/12)/AVERAGEIF('MRR Conglomerado'!P98:AA98,"&gt;0"),3)),"")</f>
        <v/>
      </c>
      <c r="N98" s="13" t="str">
        <f aca="false">IFERROR(IF(COUNTIF('MRR Conglomerado'!Q98:AB98,"&gt;0")=0,"",ROUND((SUM('MRR Conglomerado'!AC98:AN98)/12)/AVERAGEIF('MRR Conglomerado'!Q98:AB98,"&gt;0"),3)),"")</f>
        <v/>
      </c>
      <c r="O98" s="13" t="str">
        <f aca="false">IFERROR(IF(COUNTIF('MRR Conglomerado'!R98:AC98,"&gt;0")=0,"",ROUND((SUM('MRR Conglomerado'!AD98:AO98)/12)/AVERAGEIF('MRR Conglomerado'!R98:AC98,"&gt;0"),3)),"")</f>
        <v/>
      </c>
      <c r="P98" s="13" t="str">
        <f aca="false">IFERROR(IF(COUNTIF('MRR Conglomerado'!S98:AD98,"&gt;0")=0,"",ROUND((SUM('MRR Conglomerado'!AE98:AP98)/12)/AVERAGEIF('MRR Conglomerado'!S98:AD98,"&gt;0"),3)),"")</f>
        <v/>
      </c>
      <c r="Q98" s="13" t="str">
        <f aca="false">IFERROR(IF(COUNTIF('MRR Conglomerado'!T98:AE98,"&gt;0")=0,"",ROUND((SUM('MRR Conglomerado'!AF98:AQ98)/12)/AVERAGEIF('MRR Conglomerado'!T98:AE98,"&gt;0"),3)),"")</f>
        <v/>
      </c>
      <c r="R98" s="13" t="str">
        <f aca="false">IFERROR(IF(COUNTIF('MRR Conglomerado'!U98:AF98,"&gt;0")=0,"",ROUND((SUM('MRR Conglomerado'!AG98:AR98)/12)/AVERAGEIF('MRR Conglomerado'!U98:AF98,"&gt;0"),3)),"")</f>
        <v/>
      </c>
      <c r="S98" s="13" t="str">
        <f aca="false">IFERROR(IF(COUNTIF('MRR Conglomerado'!V98:AG98,"&gt;0")=0,"",ROUND((SUM('MRR Conglomerado'!AH98:AS98)/12)/AVERAGEIF('MRR Conglomerado'!V98:AG98,"&gt;0"),3)),"")</f>
        <v/>
      </c>
    </row>
    <row r="99" customFormat="false" ht="15" hidden="false" customHeight="false" outlineLevel="0" collapsed="false">
      <c r="A99" s="10" t="s">
        <v>258</v>
      </c>
      <c r="B99" s="13" t="str">
        <f aca="false">IFERROR(IF(COUNTIF('MRR Conglomerado'!E99:P99,"&gt;0")=0,"",ROUND((SUM('MRR Conglomerado'!Q99:AB99)/12)/AVERAGEIF('MRR Conglomerado'!E99:P99,"&gt;0"),3)),"")</f>
        <v/>
      </c>
      <c r="C99" s="13" t="str">
        <f aca="false">IFERROR(IF(COUNTIF('MRR Conglomerado'!F99:Q99,"&gt;0")=0,"",ROUND((SUM('MRR Conglomerado'!R99:AC99)/12)/AVERAGEIF('MRR Conglomerado'!F99:Q99,"&gt;0"),3)),"")</f>
        <v/>
      </c>
      <c r="D99" s="13" t="n">
        <f aca="false">IFERROR(IF(COUNTIF('MRR Conglomerado'!G99:R99,"&gt;0")=0,"",ROUND((SUM('MRR Conglomerado'!S99:AD99)/12)/AVERAGEIF('MRR Conglomerado'!G99:R99,"&gt;0"),3)),"")</f>
        <v>0</v>
      </c>
      <c r="E99" s="13" t="n">
        <f aca="false">IFERROR(IF(COUNTIF('MRR Conglomerado'!H99:S99,"&gt;0")=0,"",ROUND((SUM('MRR Conglomerado'!T99:AE99)/12)/AVERAGEIF('MRR Conglomerado'!H99:S99,"&gt;0"),3)),"")</f>
        <v>0</v>
      </c>
      <c r="F99" s="13" t="n">
        <f aca="false">IFERROR(IF(COUNTIF('MRR Conglomerado'!I99:T99,"&gt;0")=0,"",ROUND((SUM('MRR Conglomerado'!U99:AF99)/12)/AVERAGEIF('MRR Conglomerado'!I99:T99,"&gt;0"),3)),"")</f>
        <v>0</v>
      </c>
      <c r="G99" s="13" t="n">
        <f aca="false">IFERROR(IF(COUNTIF('MRR Conglomerado'!J99:U99,"&gt;0")=0,"",ROUND((SUM('MRR Conglomerado'!V99:AG99)/12)/AVERAGEIF('MRR Conglomerado'!J99:U99,"&gt;0"),3)),"")</f>
        <v>0</v>
      </c>
      <c r="H99" s="13" t="n">
        <f aca="false">IFERROR(IF(COUNTIF('MRR Conglomerado'!K99:V99,"&gt;0")=0,"",ROUND((SUM('MRR Conglomerado'!W99:AH99)/12)/AVERAGEIF('MRR Conglomerado'!K99:V99,"&gt;0"),3)),"")</f>
        <v>0</v>
      </c>
      <c r="I99" s="13" t="n">
        <f aca="false">IFERROR(IF(COUNTIF('MRR Conglomerado'!L99:W99,"&gt;0")=0,"",ROUND((SUM('MRR Conglomerado'!X99:AI99)/12)/AVERAGEIF('MRR Conglomerado'!L99:W99,"&gt;0"),3)),"")</f>
        <v>0</v>
      </c>
      <c r="J99" s="13" t="n">
        <f aca="false">IFERROR(IF(COUNTIF('MRR Conglomerado'!M99:X99,"&gt;0")=0,"",ROUND((SUM('MRR Conglomerado'!Y99:AJ99)/12)/AVERAGEIF('MRR Conglomerado'!M99:X99,"&gt;0"),3)),"")</f>
        <v>0</v>
      </c>
      <c r="K99" s="13" t="n">
        <f aca="false">IFERROR(IF(COUNTIF('MRR Conglomerado'!N99:Y99,"&gt;0")=0,"",ROUND((SUM('MRR Conglomerado'!Z99:AK99)/12)/AVERAGEIF('MRR Conglomerado'!N99:Y99,"&gt;0"),3)),"")</f>
        <v>0</v>
      </c>
      <c r="L99" s="13" t="n">
        <f aca="false">IFERROR(IF(COUNTIF('MRR Conglomerado'!O99:Z99,"&gt;0")=0,"",ROUND((SUM('MRR Conglomerado'!AA99:AL99)/12)/AVERAGEIF('MRR Conglomerado'!O99:Z99,"&gt;0"),3)),"")</f>
        <v>0</v>
      </c>
      <c r="M99" s="13" t="n">
        <f aca="false">IFERROR(IF(COUNTIF('MRR Conglomerado'!P99:AA99,"&gt;0")=0,"",ROUND((SUM('MRR Conglomerado'!AB99:AM99)/12)/AVERAGEIF('MRR Conglomerado'!P99:AA99,"&gt;0"),3)),"")</f>
        <v>0</v>
      </c>
      <c r="N99" s="13" t="n">
        <f aca="false">IFERROR(IF(COUNTIF('MRR Conglomerado'!Q99:AB99,"&gt;0")=0,"",ROUND((SUM('MRR Conglomerado'!AC99:AN99)/12)/AVERAGEIF('MRR Conglomerado'!Q99:AB99,"&gt;0"),3)),"")</f>
        <v>0</v>
      </c>
      <c r="O99" s="13" t="n">
        <f aca="false">IFERROR(IF(COUNTIF('MRR Conglomerado'!R99:AC99,"&gt;0")=0,"",ROUND((SUM('MRR Conglomerado'!AD99:AO99)/12)/AVERAGEIF('MRR Conglomerado'!R99:AC99,"&gt;0"),3)),"")</f>
        <v>0</v>
      </c>
      <c r="P99" s="13" t="str">
        <f aca="false">IFERROR(IF(COUNTIF('MRR Conglomerado'!S99:AD99,"&gt;0")=0,"",ROUND((SUM('MRR Conglomerado'!AE99:AP99)/12)/AVERAGEIF('MRR Conglomerado'!S99:AD99,"&gt;0"),3)),"")</f>
        <v/>
      </c>
      <c r="Q99" s="13" t="str">
        <f aca="false">IFERROR(IF(COUNTIF('MRR Conglomerado'!T99:AE99,"&gt;0")=0,"",ROUND((SUM('MRR Conglomerado'!AF99:AQ99)/12)/AVERAGEIF('MRR Conglomerado'!T99:AE99,"&gt;0"),3)),"")</f>
        <v/>
      </c>
      <c r="R99" s="13" t="str">
        <f aca="false">IFERROR(IF(COUNTIF('MRR Conglomerado'!U99:AF99,"&gt;0")=0,"",ROUND((SUM('MRR Conglomerado'!AG99:AR99)/12)/AVERAGEIF('MRR Conglomerado'!U99:AF99,"&gt;0"),3)),"")</f>
        <v/>
      </c>
      <c r="S99" s="13" t="str">
        <f aca="false">IFERROR(IF(COUNTIF('MRR Conglomerado'!V99:AG99,"&gt;0")=0,"",ROUND((SUM('MRR Conglomerado'!AH99:AS99)/12)/AVERAGEIF('MRR Conglomerado'!V99:AG99,"&gt;0"),3)),"")</f>
        <v/>
      </c>
    </row>
    <row r="100" customFormat="false" ht="15" hidden="false" customHeight="false" outlineLevel="0" collapsed="false">
      <c r="A100" s="10" t="s">
        <v>260</v>
      </c>
      <c r="B100" s="13" t="str">
        <f aca="false">IFERROR(IF(COUNTIF('MRR Conglomerado'!E100:P100,"&gt;0")=0,"",ROUND((SUM('MRR Conglomerado'!Q100:AB100)/12)/AVERAGEIF('MRR Conglomerado'!E100:P100,"&gt;0"),3)),"")</f>
        <v/>
      </c>
      <c r="C100" s="13" t="str">
        <f aca="false">IFERROR(IF(COUNTIF('MRR Conglomerado'!F100:Q100,"&gt;0")=0,"",ROUND((SUM('MRR Conglomerado'!R100:AC100)/12)/AVERAGEIF('MRR Conglomerado'!F100:Q100,"&gt;0"),3)),"")</f>
        <v/>
      </c>
      <c r="D100" s="13" t="str">
        <f aca="false">IFERROR(IF(COUNTIF('MRR Conglomerado'!G100:R100,"&gt;0")=0,"",ROUND((SUM('MRR Conglomerado'!S100:AD100)/12)/AVERAGEIF('MRR Conglomerado'!G100:R100,"&gt;0"),3)),"")</f>
        <v/>
      </c>
      <c r="E100" s="13" t="str">
        <f aca="false">IFERROR(IF(COUNTIF('MRR Conglomerado'!H100:S100,"&gt;0")=0,"",ROUND((SUM('MRR Conglomerado'!T100:AE100)/12)/AVERAGEIF('MRR Conglomerado'!H100:S100,"&gt;0"),3)),"")</f>
        <v/>
      </c>
      <c r="F100" s="13" t="str">
        <f aca="false">IFERROR(IF(COUNTIF('MRR Conglomerado'!I100:T100,"&gt;0")=0,"",ROUND((SUM('MRR Conglomerado'!U100:AF100)/12)/AVERAGEIF('MRR Conglomerado'!I100:T100,"&gt;0"),3)),"")</f>
        <v/>
      </c>
      <c r="G100" s="13" t="str">
        <f aca="false">IFERROR(IF(COUNTIF('MRR Conglomerado'!J100:U100,"&gt;0")=0,"",ROUND((SUM('MRR Conglomerado'!V100:AG100)/12)/AVERAGEIF('MRR Conglomerado'!J100:U100,"&gt;0"),3)),"")</f>
        <v/>
      </c>
      <c r="H100" s="13" t="str">
        <f aca="false">IFERROR(IF(COUNTIF('MRR Conglomerado'!K100:V100,"&gt;0")=0,"",ROUND((SUM('MRR Conglomerado'!W100:AH100)/12)/AVERAGEIF('MRR Conglomerado'!K100:V100,"&gt;0"),3)),"")</f>
        <v/>
      </c>
      <c r="I100" s="13" t="str">
        <f aca="false">IFERROR(IF(COUNTIF('MRR Conglomerado'!L100:W100,"&gt;0")=0,"",ROUND((SUM('MRR Conglomerado'!X100:AI100)/12)/AVERAGEIF('MRR Conglomerado'!L100:W100,"&gt;0"),3)),"")</f>
        <v/>
      </c>
      <c r="J100" s="13" t="str">
        <f aca="false">IFERROR(IF(COUNTIF('MRR Conglomerado'!M100:X100,"&gt;0")=0,"",ROUND((SUM('MRR Conglomerado'!Y100:AJ100)/12)/AVERAGEIF('MRR Conglomerado'!M100:X100,"&gt;0"),3)),"")</f>
        <v/>
      </c>
      <c r="K100" s="13" t="str">
        <f aca="false">IFERROR(IF(COUNTIF('MRR Conglomerado'!N100:Y100,"&gt;0")=0,"",ROUND((SUM('MRR Conglomerado'!Z100:AK100)/12)/AVERAGEIF('MRR Conglomerado'!N100:Y100,"&gt;0"),3)),"")</f>
        <v/>
      </c>
      <c r="L100" s="13" t="str">
        <f aca="false">IFERROR(IF(COUNTIF('MRR Conglomerado'!O100:Z100,"&gt;0")=0,"",ROUND((SUM('MRR Conglomerado'!AA100:AL100)/12)/AVERAGEIF('MRR Conglomerado'!O100:Z100,"&gt;0"),3)),"")</f>
        <v/>
      </c>
      <c r="M100" s="13" t="str">
        <f aca="false">IFERROR(IF(COUNTIF('MRR Conglomerado'!P100:AA100,"&gt;0")=0,"",ROUND((SUM('MRR Conglomerado'!AB100:AM100)/12)/AVERAGEIF('MRR Conglomerado'!P100:AA100,"&gt;0"),3)),"")</f>
        <v/>
      </c>
      <c r="N100" s="13" t="str">
        <f aca="false">IFERROR(IF(COUNTIF('MRR Conglomerado'!Q100:AB100,"&gt;0")=0,"",ROUND((SUM('MRR Conglomerado'!AC100:AN100)/12)/AVERAGEIF('MRR Conglomerado'!Q100:AB100,"&gt;0"),3)),"")</f>
        <v/>
      </c>
      <c r="O100" s="13" t="str">
        <f aca="false">IFERROR(IF(COUNTIF('MRR Conglomerado'!R100:AC100,"&gt;0")=0,"",ROUND((SUM('MRR Conglomerado'!AD100:AO100)/12)/AVERAGEIF('MRR Conglomerado'!R100:AC100,"&gt;0"),3)),"")</f>
        <v/>
      </c>
      <c r="P100" s="13" t="str">
        <f aca="false">IFERROR(IF(COUNTIF('MRR Conglomerado'!S100:AD100,"&gt;0")=0,"",ROUND((SUM('MRR Conglomerado'!AE100:AP100)/12)/AVERAGEIF('MRR Conglomerado'!S100:AD100,"&gt;0"),3)),"")</f>
        <v/>
      </c>
      <c r="Q100" s="13" t="str">
        <f aca="false">IFERROR(IF(COUNTIF('MRR Conglomerado'!T100:AE100,"&gt;0")=0,"",ROUND((SUM('MRR Conglomerado'!AF100:AQ100)/12)/AVERAGEIF('MRR Conglomerado'!T100:AE100,"&gt;0"),3)),"")</f>
        <v/>
      </c>
      <c r="R100" s="13" t="str">
        <f aca="false">IFERROR(IF(COUNTIF('MRR Conglomerado'!U100:AF100,"&gt;0")=0,"",ROUND((SUM('MRR Conglomerado'!AG100:AR100)/12)/AVERAGEIF('MRR Conglomerado'!U100:AF100,"&gt;0"),3)),"")</f>
        <v/>
      </c>
      <c r="S100" s="13" t="str">
        <f aca="false">IFERROR(IF(COUNTIF('MRR Conglomerado'!V100:AG100,"&gt;0")=0,"",ROUND((SUM('MRR Conglomerado'!AH100:AS100)/12)/AVERAGEIF('MRR Conglomerado'!V100:AG100,"&gt;0"),3)),"")</f>
        <v/>
      </c>
    </row>
    <row r="101" customFormat="false" ht="15" hidden="false" customHeight="false" outlineLevel="0" collapsed="false">
      <c r="A101" s="10" t="s">
        <v>262</v>
      </c>
      <c r="B101" s="13" t="n">
        <f aca="false">IFERROR(IF(COUNTIF('MRR Conglomerado'!E101:P101,"&gt;0")=0,"",ROUND((SUM('MRR Conglomerado'!Q101:AB101)/12)/AVERAGEIF('MRR Conglomerado'!E101:P101,"&gt;0"),3)),"")</f>
        <v>0</v>
      </c>
      <c r="C101" s="13" t="n">
        <f aca="false">IFERROR(IF(COUNTIF('MRR Conglomerado'!F101:Q101,"&gt;0")=0,"",ROUND((SUM('MRR Conglomerado'!R101:AC101)/12)/AVERAGEIF('MRR Conglomerado'!F101:Q101,"&gt;0"),3)),"")</f>
        <v>0</v>
      </c>
      <c r="D101" s="13" t="n">
        <f aca="false">IFERROR(IF(COUNTIF('MRR Conglomerado'!G101:R101,"&gt;0")=0,"",ROUND((SUM('MRR Conglomerado'!S101:AD101)/12)/AVERAGEIF('MRR Conglomerado'!G101:R101,"&gt;0"),3)),"")</f>
        <v>0</v>
      </c>
      <c r="E101" s="13" t="n">
        <f aca="false">IFERROR(IF(COUNTIF('MRR Conglomerado'!H101:S101,"&gt;0")=0,"",ROUND((SUM('MRR Conglomerado'!T101:AE101)/12)/AVERAGEIF('MRR Conglomerado'!H101:S101,"&gt;0"),3)),"")</f>
        <v>0</v>
      </c>
      <c r="F101" s="13" t="n">
        <f aca="false">IFERROR(IF(COUNTIF('MRR Conglomerado'!I101:T101,"&gt;0")=0,"",ROUND((SUM('MRR Conglomerado'!U101:AF101)/12)/AVERAGEIF('MRR Conglomerado'!I101:T101,"&gt;0"),3)),"")</f>
        <v>0</v>
      </c>
      <c r="G101" s="13" t="n">
        <f aca="false">IFERROR(IF(COUNTIF('MRR Conglomerado'!J101:U101,"&gt;0")=0,"",ROUND((SUM('MRR Conglomerado'!V101:AG101)/12)/AVERAGEIF('MRR Conglomerado'!J101:U101,"&gt;0"),3)),"")</f>
        <v>0</v>
      </c>
      <c r="H101" s="13" t="n">
        <f aca="false">IFERROR(IF(COUNTIF('MRR Conglomerado'!K101:V101,"&gt;0")=0,"",ROUND((SUM('MRR Conglomerado'!W101:AH101)/12)/AVERAGEIF('MRR Conglomerado'!K101:V101,"&gt;0"),3)),"")</f>
        <v>0</v>
      </c>
      <c r="I101" s="13" t="n">
        <f aca="false">IFERROR(IF(COUNTIF('MRR Conglomerado'!L101:W101,"&gt;0")=0,"",ROUND((SUM('MRR Conglomerado'!X101:AI101)/12)/AVERAGEIF('MRR Conglomerado'!L101:W101,"&gt;0"),3)),"")</f>
        <v>0</v>
      </c>
      <c r="J101" s="13" t="str">
        <f aca="false">IFERROR(IF(COUNTIF('MRR Conglomerado'!M101:X101,"&gt;0")=0,"",ROUND((SUM('MRR Conglomerado'!Y101:AJ101)/12)/AVERAGEIF('MRR Conglomerado'!M101:X101,"&gt;0"),3)),"")</f>
        <v/>
      </c>
      <c r="K101" s="13" t="str">
        <f aca="false">IFERROR(IF(COUNTIF('MRR Conglomerado'!N101:Y101,"&gt;0")=0,"",ROUND((SUM('MRR Conglomerado'!Z101:AK101)/12)/AVERAGEIF('MRR Conglomerado'!N101:Y101,"&gt;0"),3)),"")</f>
        <v/>
      </c>
      <c r="L101" s="13" t="str">
        <f aca="false">IFERROR(IF(COUNTIF('MRR Conglomerado'!O101:Z101,"&gt;0")=0,"",ROUND((SUM('MRR Conglomerado'!AA101:AL101)/12)/AVERAGEIF('MRR Conglomerado'!O101:Z101,"&gt;0"),3)),"")</f>
        <v/>
      </c>
      <c r="M101" s="13" t="str">
        <f aca="false">IFERROR(IF(COUNTIF('MRR Conglomerado'!P101:AA101,"&gt;0")=0,"",ROUND((SUM('MRR Conglomerado'!AB101:AM101)/12)/AVERAGEIF('MRR Conglomerado'!P101:AA101,"&gt;0"),3)),"")</f>
        <v/>
      </c>
      <c r="N101" s="13" t="str">
        <f aca="false">IFERROR(IF(COUNTIF('MRR Conglomerado'!Q101:AB101,"&gt;0")=0,"",ROUND((SUM('MRR Conglomerado'!AC101:AN101)/12)/AVERAGEIF('MRR Conglomerado'!Q101:AB101,"&gt;0"),3)),"")</f>
        <v/>
      </c>
      <c r="O101" s="13" t="str">
        <f aca="false">IFERROR(IF(COUNTIF('MRR Conglomerado'!R101:AC101,"&gt;0")=0,"",ROUND((SUM('MRR Conglomerado'!AD101:AO101)/12)/AVERAGEIF('MRR Conglomerado'!R101:AC101,"&gt;0"),3)),"")</f>
        <v/>
      </c>
      <c r="P101" s="13" t="str">
        <f aca="false">IFERROR(IF(COUNTIF('MRR Conglomerado'!S101:AD101,"&gt;0")=0,"",ROUND((SUM('MRR Conglomerado'!AE101:AP101)/12)/AVERAGEIF('MRR Conglomerado'!S101:AD101,"&gt;0"),3)),"")</f>
        <v/>
      </c>
      <c r="Q101" s="13" t="str">
        <f aca="false">IFERROR(IF(COUNTIF('MRR Conglomerado'!T101:AE101,"&gt;0")=0,"",ROUND((SUM('MRR Conglomerado'!AF101:AQ101)/12)/AVERAGEIF('MRR Conglomerado'!T101:AE101,"&gt;0"),3)),"")</f>
        <v/>
      </c>
      <c r="R101" s="13" t="str">
        <f aca="false">IFERROR(IF(COUNTIF('MRR Conglomerado'!U101:AF101,"&gt;0")=0,"",ROUND((SUM('MRR Conglomerado'!AG101:AR101)/12)/AVERAGEIF('MRR Conglomerado'!U101:AF101,"&gt;0"),3)),"")</f>
        <v/>
      </c>
      <c r="S101" s="13" t="str">
        <f aca="false">IFERROR(IF(COUNTIF('MRR Conglomerado'!V101:AG101,"&gt;0")=0,"",ROUND((SUM('MRR Conglomerado'!AH101:AS101)/12)/AVERAGEIF('MRR Conglomerado'!V101:AG101,"&gt;0"),3)),"")</f>
        <v/>
      </c>
    </row>
    <row r="102" customFormat="false" ht="15" hidden="false" customHeight="false" outlineLevel="0" collapsed="false">
      <c r="A102" s="10" t="s">
        <v>264</v>
      </c>
      <c r="B102" s="13" t="str">
        <f aca="false">IFERROR(IF(COUNTIF('MRR Conglomerado'!E102:P102,"&gt;0")=0,"",ROUND((SUM('MRR Conglomerado'!Q102:AB102)/12)/AVERAGEIF('MRR Conglomerado'!E102:P102,"&gt;0"),3)),"")</f>
        <v/>
      </c>
      <c r="C102" s="13" t="str">
        <f aca="false">IFERROR(IF(COUNTIF('MRR Conglomerado'!F102:Q102,"&gt;0")=0,"",ROUND((SUM('MRR Conglomerado'!R102:AC102)/12)/AVERAGEIF('MRR Conglomerado'!F102:Q102,"&gt;0"),3)),"")</f>
        <v/>
      </c>
      <c r="D102" s="13" t="str">
        <f aca="false">IFERROR(IF(COUNTIF('MRR Conglomerado'!G102:R102,"&gt;0")=0,"",ROUND((SUM('MRR Conglomerado'!S102:AD102)/12)/AVERAGEIF('MRR Conglomerado'!G102:R102,"&gt;0"),3)),"")</f>
        <v/>
      </c>
      <c r="E102" s="13" t="str">
        <f aca="false">IFERROR(IF(COUNTIF('MRR Conglomerado'!H102:S102,"&gt;0")=0,"",ROUND((SUM('MRR Conglomerado'!T102:AE102)/12)/AVERAGEIF('MRR Conglomerado'!H102:S102,"&gt;0"),3)),"")</f>
        <v/>
      </c>
      <c r="F102" s="13" t="str">
        <f aca="false">IFERROR(IF(COUNTIF('MRR Conglomerado'!I102:T102,"&gt;0")=0,"",ROUND((SUM('MRR Conglomerado'!U102:AF102)/12)/AVERAGEIF('MRR Conglomerado'!I102:T102,"&gt;0"),3)),"")</f>
        <v/>
      </c>
      <c r="G102" s="13" t="str">
        <f aca="false">IFERROR(IF(COUNTIF('MRR Conglomerado'!J102:U102,"&gt;0")=0,"",ROUND((SUM('MRR Conglomerado'!V102:AG102)/12)/AVERAGEIF('MRR Conglomerado'!J102:U102,"&gt;0"),3)),"")</f>
        <v/>
      </c>
      <c r="H102" s="13" t="str">
        <f aca="false">IFERROR(IF(COUNTIF('MRR Conglomerado'!K102:V102,"&gt;0")=0,"",ROUND((SUM('MRR Conglomerado'!W102:AH102)/12)/AVERAGEIF('MRR Conglomerado'!K102:V102,"&gt;0"),3)),"")</f>
        <v/>
      </c>
      <c r="I102" s="13" t="str">
        <f aca="false">IFERROR(IF(COUNTIF('MRR Conglomerado'!L102:W102,"&gt;0")=0,"",ROUND((SUM('MRR Conglomerado'!X102:AI102)/12)/AVERAGEIF('MRR Conglomerado'!L102:W102,"&gt;0"),3)),"")</f>
        <v/>
      </c>
      <c r="J102" s="13" t="str">
        <f aca="false">IFERROR(IF(COUNTIF('MRR Conglomerado'!M102:X102,"&gt;0")=0,"",ROUND((SUM('MRR Conglomerado'!Y102:AJ102)/12)/AVERAGEIF('MRR Conglomerado'!M102:X102,"&gt;0"),3)),"")</f>
        <v/>
      </c>
      <c r="K102" s="13" t="str">
        <f aca="false">IFERROR(IF(COUNTIF('MRR Conglomerado'!N102:Y102,"&gt;0")=0,"",ROUND((SUM('MRR Conglomerado'!Z102:AK102)/12)/AVERAGEIF('MRR Conglomerado'!N102:Y102,"&gt;0"),3)),"")</f>
        <v/>
      </c>
      <c r="L102" s="13" t="n">
        <f aca="false">IFERROR(IF(COUNTIF('MRR Conglomerado'!O102:Z102,"&gt;0")=0,"",ROUND((SUM('MRR Conglomerado'!AA102:AL102)/12)/AVERAGEIF('MRR Conglomerado'!O102:Z102,"&gt;0"),3)),"")</f>
        <v>0.684</v>
      </c>
      <c r="M102" s="13" t="n">
        <f aca="false">IFERROR(IF(COUNTIF('MRR Conglomerado'!P102:AA102,"&gt;0")=0,"",ROUND((SUM('MRR Conglomerado'!AB102:AM102)/12)/AVERAGEIF('MRR Conglomerado'!P102:AA102,"&gt;0"),3)),"")</f>
        <v>0.602</v>
      </c>
      <c r="N102" s="13" t="n">
        <f aca="false">IFERROR(IF(COUNTIF('MRR Conglomerado'!Q102:AB102,"&gt;0")=0,"",ROUND((SUM('MRR Conglomerado'!AC102:AN102)/12)/AVERAGEIF('MRR Conglomerado'!Q102:AB102,"&gt;0"),3)),"")</f>
        <v>0.519</v>
      </c>
      <c r="O102" s="13" t="n">
        <f aca="false">IFERROR(IF(COUNTIF('MRR Conglomerado'!R102:AC102,"&gt;0")=0,"",ROUND((SUM('MRR Conglomerado'!AD102:AO102)/12)/AVERAGEIF('MRR Conglomerado'!R102:AC102,"&gt;0"),3)),"")</f>
        <v>0.433</v>
      </c>
      <c r="P102" s="13" t="n">
        <f aca="false">IFERROR(IF(COUNTIF('MRR Conglomerado'!S102:AD102,"&gt;0")=0,"",ROUND((SUM('MRR Conglomerado'!AE102:AP102)/12)/AVERAGEIF('MRR Conglomerado'!S102:AD102,"&gt;0"),3)),"")</f>
        <v>0.536</v>
      </c>
      <c r="Q102" s="13" t="n">
        <f aca="false">IFERROR(IF(COUNTIF('MRR Conglomerado'!T102:AE102,"&gt;0")=0,"",ROUND((SUM('MRR Conglomerado'!AF102:AQ102)/12)/AVERAGEIF('MRR Conglomerado'!T102:AE102,"&gt;0"),3)),"")</f>
        <v>0.636</v>
      </c>
      <c r="R102" s="13" t="n">
        <f aca="false">IFERROR(IF(COUNTIF('MRR Conglomerado'!U102:AF102,"&gt;0")=0,"",ROUND((SUM('MRR Conglomerado'!AG102:AR102)/12)/AVERAGEIF('MRR Conglomerado'!U102:AF102,"&gt;0"),3)),"")</f>
        <v>0.733</v>
      </c>
      <c r="S102" s="13" t="n">
        <f aca="false">IFERROR(IF(COUNTIF('MRR Conglomerado'!V102:AG102,"&gt;0")=0,"",ROUND((SUM('MRR Conglomerado'!AH102:AS102)/12)/AVERAGEIF('MRR Conglomerado'!V102:AG102,"&gt;0"),3)),"")</f>
        <v>0.726</v>
      </c>
    </row>
    <row r="103" customFormat="false" ht="15" hidden="false" customHeight="false" outlineLevel="0" collapsed="false">
      <c r="A103" s="10" t="s">
        <v>266</v>
      </c>
      <c r="B103" s="13" t="str">
        <f aca="false">IFERROR(IF(COUNTIF('MRR Conglomerado'!E103:P103,"&gt;0")=0,"",ROUND((SUM('MRR Conglomerado'!Q103:AB103)/12)/AVERAGEIF('MRR Conglomerado'!E103:P103,"&gt;0"),3)),"")</f>
        <v/>
      </c>
      <c r="C103" s="13" t="str">
        <f aca="false">IFERROR(IF(COUNTIF('MRR Conglomerado'!F103:Q103,"&gt;0")=0,"",ROUND((SUM('MRR Conglomerado'!R103:AC103)/12)/AVERAGEIF('MRR Conglomerado'!F103:Q103,"&gt;0"),3)),"")</f>
        <v/>
      </c>
      <c r="D103" s="13" t="str">
        <f aca="false">IFERROR(IF(COUNTIF('MRR Conglomerado'!G103:R103,"&gt;0")=0,"",ROUND((SUM('MRR Conglomerado'!S103:AD103)/12)/AVERAGEIF('MRR Conglomerado'!G103:R103,"&gt;0"),3)),"")</f>
        <v/>
      </c>
      <c r="E103" s="13" t="str">
        <f aca="false">IFERROR(IF(COUNTIF('MRR Conglomerado'!H103:S103,"&gt;0")=0,"",ROUND((SUM('MRR Conglomerado'!T103:AE103)/12)/AVERAGEIF('MRR Conglomerado'!H103:S103,"&gt;0"),3)),"")</f>
        <v/>
      </c>
      <c r="F103" s="13" t="str">
        <f aca="false">IFERROR(IF(COUNTIF('MRR Conglomerado'!I103:T103,"&gt;0")=0,"",ROUND((SUM('MRR Conglomerado'!U103:AF103)/12)/AVERAGEIF('MRR Conglomerado'!I103:T103,"&gt;0"),3)),"")</f>
        <v/>
      </c>
      <c r="G103" s="13" t="str">
        <f aca="false">IFERROR(IF(COUNTIF('MRR Conglomerado'!J103:U103,"&gt;0")=0,"",ROUND((SUM('MRR Conglomerado'!V103:AG103)/12)/AVERAGEIF('MRR Conglomerado'!J103:U103,"&gt;0"),3)),"")</f>
        <v/>
      </c>
      <c r="H103" s="13" t="str">
        <f aca="false">IFERROR(IF(COUNTIF('MRR Conglomerado'!K103:V103,"&gt;0")=0,"",ROUND((SUM('MRR Conglomerado'!W103:AH103)/12)/AVERAGEIF('MRR Conglomerado'!K103:V103,"&gt;0"),3)),"")</f>
        <v/>
      </c>
      <c r="I103" s="13" t="str">
        <f aca="false">IFERROR(IF(COUNTIF('MRR Conglomerado'!L103:W103,"&gt;0")=0,"",ROUND((SUM('MRR Conglomerado'!X103:AI103)/12)/AVERAGEIF('MRR Conglomerado'!L103:W103,"&gt;0"),3)),"")</f>
        <v/>
      </c>
      <c r="J103" s="13" t="str">
        <f aca="false">IFERROR(IF(COUNTIF('MRR Conglomerado'!M103:X103,"&gt;0")=0,"",ROUND((SUM('MRR Conglomerado'!Y103:AJ103)/12)/AVERAGEIF('MRR Conglomerado'!M103:X103,"&gt;0"),3)),"")</f>
        <v/>
      </c>
      <c r="K103" s="13" t="str">
        <f aca="false">IFERROR(IF(COUNTIF('MRR Conglomerado'!N103:Y103,"&gt;0")=0,"",ROUND((SUM('MRR Conglomerado'!Z103:AK103)/12)/AVERAGEIF('MRR Conglomerado'!N103:Y103,"&gt;0"),3)),"")</f>
        <v/>
      </c>
      <c r="L103" s="13" t="str">
        <f aca="false">IFERROR(IF(COUNTIF('MRR Conglomerado'!O103:Z103,"&gt;0")=0,"",ROUND((SUM('MRR Conglomerado'!AA103:AL103)/12)/AVERAGEIF('MRR Conglomerado'!O103:Z103,"&gt;0"),3)),"")</f>
        <v/>
      </c>
      <c r="M103" s="13" t="str">
        <f aca="false">IFERROR(IF(COUNTIF('MRR Conglomerado'!P103:AA103,"&gt;0")=0,"",ROUND((SUM('MRR Conglomerado'!AB103:AM103)/12)/AVERAGEIF('MRR Conglomerado'!P103:AA103,"&gt;0"),3)),"")</f>
        <v/>
      </c>
      <c r="N103" s="13" t="str">
        <f aca="false">IFERROR(IF(COUNTIF('MRR Conglomerado'!Q103:AB103,"&gt;0")=0,"",ROUND((SUM('MRR Conglomerado'!AC103:AN103)/12)/AVERAGEIF('MRR Conglomerado'!Q103:AB103,"&gt;0"),3)),"")</f>
        <v/>
      </c>
      <c r="O103" s="13" t="str">
        <f aca="false">IFERROR(IF(COUNTIF('MRR Conglomerado'!R103:AC103,"&gt;0")=0,"",ROUND((SUM('MRR Conglomerado'!AD103:AO103)/12)/AVERAGEIF('MRR Conglomerado'!R103:AC103,"&gt;0"),3)),"")</f>
        <v/>
      </c>
      <c r="P103" s="13" t="str">
        <f aca="false">IFERROR(IF(COUNTIF('MRR Conglomerado'!S103:AD103,"&gt;0")=0,"",ROUND((SUM('MRR Conglomerado'!AE103:AP103)/12)/AVERAGEIF('MRR Conglomerado'!S103:AD103,"&gt;0"),3)),"")</f>
        <v/>
      </c>
      <c r="Q103" s="13" t="str">
        <f aca="false">IFERROR(IF(COUNTIF('MRR Conglomerado'!T103:AE103,"&gt;0")=0,"",ROUND((SUM('MRR Conglomerado'!AF103:AQ103)/12)/AVERAGEIF('MRR Conglomerado'!T103:AE103,"&gt;0"),3)),"")</f>
        <v/>
      </c>
      <c r="R103" s="13" t="str">
        <f aca="false">IFERROR(IF(COUNTIF('MRR Conglomerado'!U103:AF103,"&gt;0")=0,"",ROUND((SUM('MRR Conglomerado'!AG103:AR103)/12)/AVERAGEIF('MRR Conglomerado'!U103:AF103,"&gt;0"),3)),"")</f>
        <v/>
      </c>
      <c r="S103" s="13" t="str">
        <f aca="false">IFERROR(IF(COUNTIF('MRR Conglomerado'!V103:AG103,"&gt;0")=0,"",ROUND((SUM('MRR Conglomerado'!AH103:AS103)/12)/AVERAGEIF('MRR Conglomerado'!V103:AG103,"&gt;0"),3)),"")</f>
        <v/>
      </c>
    </row>
    <row r="104" customFormat="false" ht="15" hidden="false" customHeight="false" outlineLevel="0" collapsed="false">
      <c r="A104" s="10" t="s">
        <v>268</v>
      </c>
      <c r="B104" s="13" t="n">
        <f aca="false">IFERROR(IF(COUNTIF('MRR Conglomerado'!E104:P104,"&gt;0")=0,"",ROUND((SUM('MRR Conglomerado'!Q104:AB104)/12)/AVERAGEIF('MRR Conglomerado'!E104:P104,"&gt;0"),3)),"")</f>
        <v>1.079</v>
      </c>
      <c r="C104" s="13" t="n">
        <f aca="false">IFERROR(IF(COUNTIF('MRR Conglomerado'!F104:Q104,"&gt;0")=0,"",ROUND((SUM('MRR Conglomerado'!R104:AC104)/12)/AVERAGEIF('MRR Conglomerado'!F104:Q104,"&gt;0"),3)),"")</f>
        <v>1.079</v>
      </c>
      <c r="D104" s="13" t="n">
        <f aca="false">IFERROR(IF(COUNTIF('MRR Conglomerado'!G104:R104,"&gt;0")=0,"",ROUND((SUM('MRR Conglomerado'!S104:AD104)/12)/AVERAGEIF('MRR Conglomerado'!G104:R104,"&gt;0"),3)),"")</f>
        <v>1.062</v>
      </c>
      <c r="E104" s="13" t="n">
        <f aca="false">IFERROR(IF(COUNTIF('MRR Conglomerado'!H104:S104,"&gt;0")=0,"",ROUND((SUM('MRR Conglomerado'!T104:AE104)/12)/AVERAGEIF('MRR Conglomerado'!H104:S104,"&gt;0"),3)),"")</f>
        <v>1.049</v>
      </c>
      <c r="F104" s="13" t="n">
        <f aca="false">IFERROR(IF(COUNTIF('MRR Conglomerado'!I104:T104,"&gt;0")=0,"",ROUND((SUM('MRR Conglomerado'!U104:AF104)/12)/AVERAGEIF('MRR Conglomerado'!I104:T104,"&gt;0"),3)),"")</f>
        <v>1.043</v>
      </c>
      <c r="G104" s="13" t="n">
        <f aca="false">IFERROR(IF(COUNTIF('MRR Conglomerado'!J104:U104,"&gt;0")=0,"",ROUND((SUM('MRR Conglomerado'!V104:AG104)/12)/AVERAGEIF('MRR Conglomerado'!J104:U104,"&gt;0"),3)),"")</f>
        <v>1.022</v>
      </c>
      <c r="H104" s="13" t="n">
        <f aca="false">IFERROR(IF(COUNTIF('MRR Conglomerado'!K104:V104,"&gt;0")=0,"",ROUND((SUM('MRR Conglomerado'!W104:AH104)/12)/AVERAGEIF('MRR Conglomerado'!K104:V104,"&gt;0"),3)),"")</f>
        <v>1.006</v>
      </c>
      <c r="I104" s="13" t="n">
        <f aca="false">IFERROR(IF(COUNTIF('MRR Conglomerado'!L104:W104,"&gt;0")=0,"",ROUND((SUM('MRR Conglomerado'!X104:AI104)/12)/AVERAGEIF('MRR Conglomerado'!L104:W104,"&gt;0"),3)),"")</f>
        <v>0.989</v>
      </c>
      <c r="J104" s="13" t="n">
        <f aca="false">IFERROR(IF(COUNTIF('MRR Conglomerado'!M104:X104,"&gt;0")=0,"",ROUND((SUM('MRR Conglomerado'!Y104:AJ104)/12)/AVERAGEIF('MRR Conglomerado'!M104:X104,"&gt;0"),3)),"")</f>
        <v>0.989</v>
      </c>
      <c r="K104" s="13" t="n">
        <f aca="false">IFERROR(IF(COUNTIF('MRR Conglomerado'!N104:Y104,"&gt;0")=0,"",ROUND((SUM('MRR Conglomerado'!Z104:AK104)/12)/AVERAGEIF('MRR Conglomerado'!N104:Y104,"&gt;0"),3)),"")</f>
        <v>0.975</v>
      </c>
      <c r="L104" s="13" t="n">
        <f aca="false">IFERROR(IF(COUNTIF('MRR Conglomerado'!O104:Z104,"&gt;0")=0,"",ROUND((SUM('MRR Conglomerado'!AA104:AL104)/12)/AVERAGEIF('MRR Conglomerado'!O104:Z104,"&gt;0"),3)),"")</f>
        <v>0.96</v>
      </c>
      <c r="M104" s="13" t="n">
        <f aca="false">IFERROR(IF(COUNTIF('MRR Conglomerado'!P104:AA104,"&gt;0")=0,"",ROUND((SUM('MRR Conglomerado'!AB104:AM104)/12)/AVERAGEIF('MRR Conglomerado'!P104:AA104,"&gt;0"),3)),"")</f>
        <v>0.948</v>
      </c>
      <c r="N104" s="13" t="n">
        <f aca="false">IFERROR(IF(COUNTIF('MRR Conglomerado'!Q104:AB104,"&gt;0")=0,"",ROUND((SUM('MRR Conglomerado'!AC104:AN104)/12)/AVERAGEIF('MRR Conglomerado'!Q104:AB104,"&gt;0"),3)),"")</f>
        <v>0.94</v>
      </c>
      <c r="O104" s="13" t="n">
        <f aca="false">IFERROR(IF(COUNTIF('MRR Conglomerado'!R104:AC104,"&gt;0")=0,"",ROUND((SUM('MRR Conglomerado'!AD104:AO104)/12)/AVERAGEIF('MRR Conglomerado'!R104:AC104,"&gt;0"),3)),"")</f>
        <v>0.931</v>
      </c>
      <c r="P104" s="13" t="n">
        <f aca="false">IFERROR(IF(COUNTIF('MRR Conglomerado'!S104:AD104,"&gt;0")=0,"",ROUND((SUM('MRR Conglomerado'!AE104:AP104)/12)/AVERAGEIF('MRR Conglomerado'!S104:AD104,"&gt;0"),3)),"")</f>
        <v>0.936</v>
      </c>
      <c r="Q104" s="13" t="n">
        <f aca="false">IFERROR(IF(COUNTIF('MRR Conglomerado'!T104:AE104,"&gt;0")=0,"",ROUND((SUM('MRR Conglomerado'!AF104:AQ104)/12)/AVERAGEIF('MRR Conglomerado'!T104:AE104,"&gt;0"),3)),"")</f>
        <v>0.942</v>
      </c>
      <c r="R104" s="13" t="n">
        <f aca="false">IFERROR(IF(COUNTIF('MRR Conglomerado'!U104:AF104,"&gt;0")=0,"",ROUND((SUM('MRR Conglomerado'!AG104:AR104)/12)/AVERAGEIF('MRR Conglomerado'!U104:AF104,"&gt;0"),3)),"")</f>
        <v>0.947</v>
      </c>
      <c r="S104" s="13" t="n">
        <f aca="false">IFERROR(IF(COUNTIF('MRR Conglomerado'!V104:AG104,"&gt;0")=0,"",ROUND((SUM('MRR Conglomerado'!AH104:AS104)/12)/AVERAGEIF('MRR Conglomerado'!V104:AG104,"&gt;0"),3)),"")</f>
        <v>0.961</v>
      </c>
    </row>
    <row r="105" customFormat="false" ht="15" hidden="false" customHeight="false" outlineLevel="0" collapsed="false">
      <c r="A105" s="10" t="s">
        <v>270</v>
      </c>
      <c r="B105" s="13" t="str">
        <f aca="false">IFERROR(IF(COUNTIF('MRR Conglomerado'!E105:P105,"&gt;0")=0,"",ROUND((SUM('MRR Conglomerado'!Q105:AB105)/12)/AVERAGEIF('MRR Conglomerado'!E105:P105,"&gt;0"),3)),"")</f>
        <v/>
      </c>
      <c r="C105" s="13" t="str">
        <f aca="false">IFERROR(IF(COUNTIF('MRR Conglomerado'!F105:Q105,"&gt;0")=0,"",ROUND((SUM('MRR Conglomerado'!R105:AC105)/12)/AVERAGEIF('MRR Conglomerado'!F105:Q105,"&gt;0"),3)),"")</f>
        <v/>
      </c>
      <c r="D105" s="13" t="str">
        <f aca="false">IFERROR(IF(COUNTIF('MRR Conglomerado'!G105:R105,"&gt;0")=0,"",ROUND((SUM('MRR Conglomerado'!S105:AD105)/12)/AVERAGEIF('MRR Conglomerado'!G105:R105,"&gt;0"),3)),"")</f>
        <v/>
      </c>
      <c r="E105" s="13" t="str">
        <f aca="false">IFERROR(IF(COUNTIF('MRR Conglomerado'!H105:S105,"&gt;0")=0,"",ROUND((SUM('MRR Conglomerado'!T105:AE105)/12)/AVERAGEIF('MRR Conglomerado'!H105:S105,"&gt;0"),3)),"")</f>
        <v/>
      </c>
      <c r="F105" s="13" t="str">
        <f aca="false">IFERROR(IF(COUNTIF('MRR Conglomerado'!I105:T105,"&gt;0")=0,"",ROUND((SUM('MRR Conglomerado'!U105:AF105)/12)/AVERAGEIF('MRR Conglomerado'!I105:T105,"&gt;0"),3)),"")</f>
        <v/>
      </c>
      <c r="G105" s="13" t="str">
        <f aca="false">IFERROR(IF(COUNTIF('MRR Conglomerado'!J105:U105,"&gt;0")=0,"",ROUND((SUM('MRR Conglomerado'!V105:AG105)/12)/AVERAGEIF('MRR Conglomerado'!J105:U105,"&gt;0"),3)),"")</f>
        <v/>
      </c>
      <c r="H105" s="13" t="str">
        <f aca="false">IFERROR(IF(COUNTIF('MRR Conglomerado'!K105:V105,"&gt;0")=0,"",ROUND((SUM('MRR Conglomerado'!W105:AH105)/12)/AVERAGEIF('MRR Conglomerado'!K105:V105,"&gt;0"),3)),"")</f>
        <v/>
      </c>
      <c r="I105" s="13" t="str">
        <f aca="false">IFERROR(IF(COUNTIF('MRR Conglomerado'!L105:W105,"&gt;0")=0,"",ROUND((SUM('MRR Conglomerado'!X105:AI105)/12)/AVERAGEIF('MRR Conglomerado'!L105:W105,"&gt;0"),3)),"")</f>
        <v/>
      </c>
      <c r="J105" s="13" t="str">
        <f aca="false">IFERROR(IF(COUNTIF('MRR Conglomerado'!M105:X105,"&gt;0")=0,"",ROUND((SUM('MRR Conglomerado'!Y105:AJ105)/12)/AVERAGEIF('MRR Conglomerado'!M105:X105,"&gt;0"),3)),"")</f>
        <v/>
      </c>
      <c r="K105" s="13" t="str">
        <f aca="false">IFERROR(IF(COUNTIF('MRR Conglomerado'!N105:Y105,"&gt;0")=0,"",ROUND((SUM('MRR Conglomerado'!Z105:AK105)/12)/AVERAGEIF('MRR Conglomerado'!N105:Y105,"&gt;0"),3)),"")</f>
        <v/>
      </c>
      <c r="L105" s="13" t="str">
        <f aca="false">IFERROR(IF(COUNTIF('MRR Conglomerado'!O105:Z105,"&gt;0")=0,"",ROUND((SUM('MRR Conglomerado'!AA105:AL105)/12)/AVERAGEIF('MRR Conglomerado'!O105:Z105,"&gt;0"),3)),"")</f>
        <v/>
      </c>
      <c r="M105" s="13" t="str">
        <f aca="false">IFERROR(IF(COUNTIF('MRR Conglomerado'!P105:AA105,"&gt;0")=0,"",ROUND((SUM('MRR Conglomerado'!AB105:AM105)/12)/AVERAGEIF('MRR Conglomerado'!P105:AA105,"&gt;0"),3)),"")</f>
        <v/>
      </c>
      <c r="N105" s="13" t="str">
        <f aca="false">IFERROR(IF(COUNTIF('MRR Conglomerado'!Q105:AB105,"&gt;0")=0,"",ROUND((SUM('MRR Conglomerado'!AC105:AN105)/12)/AVERAGEIF('MRR Conglomerado'!Q105:AB105,"&gt;0"),3)),"")</f>
        <v/>
      </c>
      <c r="O105" s="13" t="str">
        <f aca="false">IFERROR(IF(COUNTIF('MRR Conglomerado'!R105:AC105,"&gt;0")=0,"",ROUND((SUM('MRR Conglomerado'!AD105:AO105)/12)/AVERAGEIF('MRR Conglomerado'!R105:AC105,"&gt;0"),3)),"")</f>
        <v/>
      </c>
      <c r="P105" s="13" t="str">
        <f aca="false">IFERROR(IF(COUNTIF('MRR Conglomerado'!S105:AD105,"&gt;0")=0,"",ROUND((SUM('MRR Conglomerado'!AE105:AP105)/12)/AVERAGEIF('MRR Conglomerado'!S105:AD105,"&gt;0"),3)),"")</f>
        <v/>
      </c>
      <c r="Q105" s="13" t="str">
        <f aca="false">IFERROR(IF(COUNTIF('MRR Conglomerado'!T105:AE105,"&gt;0")=0,"",ROUND((SUM('MRR Conglomerado'!AF105:AQ105)/12)/AVERAGEIF('MRR Conglomerado'!T105:AE105,"&gt;0"),3)),"")</f>
        <v/>
      </c>
      <c r="R105" s="13" t="str">
        <f aca="false">IFERROR(IF(COUNTIF('MRR Conglomerado'!U105:AF105,"&gt;0")=0,"",ROUND((SUM('MRR Conglomerado'!AG105:AR105)/12)/AVERAGEIF('MRR Conglomerado'!U105:AF105,"&gt;0"),3)),"")</f>
        <v/>
      </c>
      <c r="S105" s="13" t="str">
        <f aca="false">IFERROR(IF(COUNTIF('MRR Conglomerado'!V105:AG105,"&gt;0")=0,"",ROUND((SUM('MRR Conglomerado'!AH105:AS105)/12)/AVERAGEIF('MRR Conglomerado'!V105:AG105,"&gt;0"),3)),"")</f>
        <v/>
      </c>
    </row>
    <row r="106" customFormat="false" ht="15" hidden="false" customHeight="false" outlineLevel="0" collapsed="false">
      <c r="A106" s="10" t="s">
        <v>272</v>
      </c>
      <c r="B106" s="13" t="str">
        <f aca="false">IFERROR(IF(COUNTIF('MRR Conglomerado'!E106:P106,"&gt;0")=0,"",ROUND((SUM('MRR Conglomerado'!Q106:AB106)/12)/AVERAGEIF('MRR Conglomerado'!E106:P106,"&gt;0"),3)),"")</f>
        <v/>
      </c>
      <c r="C106" s="13" t="str">
        <f aca="false">IFERROR(IF(COUNTIF('MRR Conglomerado'!F106:Q106,"&gt;0")=0,"",ROUND((SUM('MRR Conglomerado'!R106:AC106)/12)/AVERAGEIF('MRR Conglomerado'!F106:Q106,"&gt;0"),3)),"")</f>
        <v/>
      </c>
      <c r="D106" s="13" t="str">
        <f aca="false">IFERROR(IF(COUNTIF('MRR Conglomerado'!G106:R106,"&gt;0")=0,"",ROUND((SUM('MRR Conglomerado'!S106:AD106)/12)/AVERAGEIF('MRR Conglomerado'!G106:R106,"&gt;0"),3)),"")</f>
        <v/>
      </c>
      <c r="E106" s="13" t="str">
        <f aca="false">IFERROR(IF(COUNTIF('MRR Conglomerado'!H106:S106,"&gt;0")=0,"",ROUND((SUM('MRR Conglomerado'!T106:AE106)/12)/AVERAGEIF('MRR Conglomerado'!H106:S106,"&gt;0"),3)),"")</f>
        <v/>
      </c>
      <c r="F106" s="13" t="str">
        <f aca="false">IFERROR(IF(COUNTIF('MRR Conglomerado'!I106:T106,"&gt;0")=0,"",ROUND((SUM('MRR Conglomerado'!U106:AF106)/12)/AVERAGEIF('MRR Conglomerado'!I106:T106,"&gt;0"),3)),"")</f>
        <v/>
      </c>
      <c r="G106" s="13" t="str">
        <f aca="false">IFERROR(IF(COUNTIF('MRR Conglomerado'!J106:U106,"&gt;0")=0,"",ROUND((SUM('MRR Conglomerado'!V106:AG106)/12)/AVERAGEIF('MRR Conglomerado'!J106:U106,"&gt;0"),3)),"")</f>
        <v/>
      </c>
      <c r="H106" s="13" t="str">
        <f aca="false">IFERROR(IF(COUNTIF('MRR Conglomerado'!K106:V106,"&gt;0")=0,"",ROUND((SUM('MRR Conglomerado'!W106:AH106)/12)/AVERAGEIF('MRR Conglomerado'!K106:V106,"&gt;0"),3)),"")</f>
        <v/>
      </c>
      <c r="I106" s="13" t="str">
        <f aca="false">IFERROR(IF(COUNTIF('MRR Conglomerado'!L106:W106,"&gt;0")=0,"",ROUND((SUM('MRR Conglomerado'!X106:AI106)/12)/AVERAGEIF('MRR Conglomerado'!L106:W106,"&gt;0"),3)),"")</f>
        <v/>
      </c>
      <c r="J106" s="13" t="str">
        <f aca="false">IFERROR(IF(COUNTIF('MRR Conglomerado'!M106:X106,"&gt;0")=0,"",ROUND((SUM('MRR Conglomerado'!Y106:AJ106)/12)/AVERAGEIF('MRR Conglomerado'!M106:X106,"&gt;0"),3)),"")</f>
        <v/>
      </c>
      <c r="K106" s="13" t="str">
        <f aca="false">IFERROR(IF(COUNTIF('MRR Conglomerado'!N106:Y106,"&gt;0")=0,"",ROUND((SUM('MRR Conglomerado'!Z106:AK106)/12)/AVERAGEIF('MRR Conglomerado'!N106:Y106,"&gt;0"),3)),"")</f>
        <v/>
      </c>
      <c r="L106" s="13" t="str">
        <f aca="false">IFERROR(IF(COUNTIF('MRR Conglomerado'!O106:Z106,"&gt;0")=0,"",ROUND((SUM('MRR Conglomerado'!AA106:AL106)/12)/AVERAGEIF('MRR Conglomerado'!O106:Z106,"&gt;0"),3)),"")</f>
        <v/>
      </c>
      <c r="M106" s="13" t="str">
        <f aca="false">IFERROR(IF(COUNTIF('MRR Conglomerado'!P106:AA106,"&gt;0")=0,"",ROUND((SUM('MRR Conglomerado'!AB106:AM106)/12)/AVERAGEIF('MRR Conglomerado'!P106:AA106,"&gt;0"),3)),"")</f>
        <v/>
      </c>
      <c r="N106" s="13" t="str">
        <f aca="false">IFERROR(IF(COUNTIF('MRR Conglomerado'!Q106:AB106,"&gt;0")=0,"",ROUND((SUM('MRR Conglomerado'!AC106:AN106)/12)/AVERAGEIF('MRR Conglomerado'!Q106:AB106,"&gt;0"),3)),"")</f>
        <v/>
      </c>
      <c r="O106" s="13" t="str">
        <f aca="false">IFERROR(IF(COUNTIF('MRR Conglomerado'!R106:AC106,"&gt;0")=0,"",ROUND((SUM('MRR Conglomerado'!AD106:AO106)/12)/AVERAGEIF('MRR Conglomerado'!R106:AC106,"&gt;0"),3)),"")</f>
        <v/>
      </c>
      <c r="P106" s="13" t="str">
        <f aca="false">IFERROR(IF(COUNTIF('MRR Conglomerado'!S106:AD106,"&gt;0")=0,"",ROUND((SUM('MRR Conglomerado'!AE106:AP106)/12)/AVERAGEIF('MRR Conglomerado'!S106:AD106,"&gt;0"),3)),"")</f>
        <v/>
      </c>
      <c r="Q106" s="13" t="str">
        <f aca="false">IFERROR(IF(COUNTIF('MRR Conglomerado'!T106:AE106,"&gt;0")=0,"",ROUND((SUM('MRR Conglomerado'!AF106:AQ106)/12)/AVERAGEIF('MRR Conglomerado'!T106:AE106,"&gt;0"),3)),"")</f>
        <v/>
      </c>
      <c r="R106" s="13" t="str">
        <f aca="false">IFERROR(IF(COUNTIF('MRR Conglomerado'!U106:AF106,"&gt;0")=0,"",ROUND((SUM('MRR Conglomerado'!AG106:AR106)/12)/AVERAGEIF('MRR Conglomerado'!U106:AF106,"&gt;0"),3)),"")</f>
        <v/>
      </c>
      <c r="S106" s="13" t="str">
        <f aca="false">IFERROR(IF(COUNTIF('MRR Conglomerado'!V106:AG106,"&gt;0")=0,"",ROUND((SUM('MRR Conglomerado'!AH106:AS106)/12)/AVERAGEIF('MRR Conglomerado'!V106:AG106,"&gt;0"),3)),"")</f>
        <v/>
      </c>
    </row>
    <row r="107" customFormat="false" ht="15" hidden="false" customHeight="false" outlineLevel="0" collapsed="false">
      <c r="A107" s="10" t="s">
        <v>274</v>
      </c>
      <c r="B107" s="13" t="str">
        <f aca="false">IFERROR(IF(COUNTIF('MRR Conglomerado'!E107:P107,"&gt;0")=0,"",ROUND((SUM('MRR Conglomerado'!Q107:AB107)/12)/AVERAGEIF('MRR Conglomerado'!E107:P107,"&gt;0"),3)),"")</f>
        <v/>
      </c>
      <c r="C107" s="13" t="str">
        <f aca="false">IFERROR(IF(COUNTIF('MRR Conglomerado'!F107:Q107,"&gt;0")=0,"",ROUND((SUM('MRR Conglomerado'!R107:AC107)/12)/AVERAGEIF('MRR Conglomerado'!F107:Q107,"&gt;0"),3)),"")</f>
        <v/>
      </c>
      <c r="D107" s="13" t="str">
        <f aca="false">IFERROR(IF(COUNTIF('MRR Conglomerado'!G107:R107,"&gt;0")=0,"",ROUND((SUM('MRR Conglomerado'!S107:AD107)/12)/AVERAGEIF('MRR Conglomerado'!G107:R107,"&gt;0"),3)),"")</f>
        <v/>
      </c>
      <c r="E107" s="13" t="str">
        <f aca="false">IFERROR(IF(COUNTIF('MRR Conglomerado'!H107:S107,"&gt;0")=0,"",ROUND((SUM('MRR Conglomerado'!T107:AE107)/12)/AVERAGEIF('MRR Conglomerado'!H107:S107,"&gt;0"),3)),"")</f>
        <v/>
      </c>
      <c r="F107" s="13" t="str">
        <f aca="false">IFERROR(IF(COUNTIF('MRR Conglomerado'!I107:T107,"&gt;0")=0,"",ROUND((SUM('MRR Conglomerado'!U107:AF107)/12)/AVERAGEIF('MRR Conglomerado'!I107:T107,"&gt;0"),3)),"")</f>
        <v/>
      </c>
      <c r="G107" s="13" t="str">
        <f aca="false">IFERROR(IF(COUNTIF('MRR Conglomerado'!J107:U107,"&gt;0")=0,"",ROUND((SUM('MRR Conglomerado'!V107:AG107)/12)/AVERAGEIF('MRR Conglomerado'!J107:U107,"&gt;0"),3)),"")</f>
        <v/>
      </c>
      <c r="H107" s="13" t="str">
        <f aca="false">IFERROR(IF(COUNTIF('MRR Conglomerado'!K107:V107,"&gt;0")=0,"",ROUND((SUM('MRR Conglomerado'!W107:AH107)/12)/AVERAGEIF('MRR Conglomerado'!K107:V107,"&gt;0"),3)),"")</f>
        <v/>
      </c>
      <c r="I107" s="13" t="str">
        <f aca="false">IFERROR(IF(COUNTIF('MRR Conglomerado'!L107:W107,"&gt;0")=0,"",ROUND((SUM('MRR Conglomerado'!X107:AI107)/12)/AVERAGEIF('MRR Conglomerado'!L107:W107,"&gt;0"),3)),"")</f>
        <v/>
      </c>
      <c r="J107" s="13" t="str">
        <f aca="false">IFERROR(IF(COUNTIF('MRR Conglomerado'!M107:X107,"&gt;0")=0,"",ROUND((SUM('MRR Conglomerado'!Y107:AJ107)/12)/AVERAGEIF('MRR Conglomerado'!M107:X107,"&gt;0"),3)),"")</f>
        <v/>
      </c>
      <c r="K107" s="13" t="str">
        <f aca="false">IFERROR(IF(COUNTIF('MRR Conglomerado'!N107:Y107,"&gt;0")=0,"",ROUND((SUM('MRR Conglomerado'!Z107:AK107)/12)/AVERAGEIF('MRR Conglomerado'!N107:Y107,"&gt;0"),3)),"")</f>
        <v/>
      </c>
      <c r="L107" s="13" t="str">
        <f aca="false">IFERROR(IF(COUNTIF('MRR Conglomerado'!O107:Z107,"&gt;0")=0,"",ROUND((SUM('MRR Conglomerado'!AA107:AL107)/12)/AVERAGEIF('MRR Conglomerado'!O107:Z107,"&gt;0"),3)),"")</f>
        <v/>
      </c>
      <c r="M107" s="13" t="str">
        <f aca="false">IFERROR(IF(COUNTIF('MRR Conglomerado'!P107:AA107,"&gt;0")=0,"",ROUND((SUM('MRR Conglomerado'!AB107:AM107)/12)/AVERAGEIF('MRR Conglomerado'!P107:AA107,"&gt;0"),3)),"")</f>
        <v/>
      </c>
      <c r="N107" s="13" t="str">
        <f aca="false">IFERROR(IF(COUNTIF('MRR Conglomerado'!Q107:AB107,"&gt;0")=0,"",ROUND((SUM('MRR Conglomerado'!AC107:AN107)/12)/AVERAGEIF('MRR Conglomerado'!Q107:AB107,"&gt;0"),3)),"")</f>
        <v/>
      </c>
      <c r="O107" s="13" t="str">
        <f aca="false">IFERROR(IF(COUNTIF('MRR Conglomerado'!R107:AC107,"&gt;0")=0,"",ROUND((SUM('MRR Conglomerado'!AD107:AO107)/12)/AVERAGEIF('MRR Conglomerado'!R107:AC107,"&gt;0"),3)),"")</f>
        <v/>
      </c>
      <c r="P107" s="13" t="str">
        <f aca="false">IFERROR(IF(COUNTIF('MRR Conglomerado'!S107:AD107,"&gt;0")=0,"",ROUND((SUM('MRR Conglomerado'!AE107:AP107)/12)/AVERAGEIF('MRR Conglomerado'!S107:AD107,"&gt;0"),3)),"")</f>
        <v/>
      </c>
      <c r="Q107" s="13" t="str">
        <f aca="false">IFERROR(IF(COUNTIF('MRR Conglomerado'!T107:AE107,"&gt;0")=0,"",ROUND((SUM('MRR Conglomerado'!AF107:AQ107)/12)/AVERAGEIF('MRR Conglomerado'!T107:AE107,"&gt;0"),3)),"")</f>
        <v/>
      </c>
      <c r="R107" s="13" t="str">
        <f aca="false">IFERROR(IF(COUNTIF('MRR Conglomerado'!U107:AF107,"&gt;0")=0,"",ROUND((SUM('MRR Conglomerado'!AG107:AR107)/12)/AVERAGEIF('MRR Conglomerado'!U107:AF107,"&gt;0"),3)),"")</f>
        <v/>
      </c>
      <c r="S107" s="13" t="str">
        <f aca="false">IFERROR(IF(COUNTIF('MRR Conglomerado'!V107:AG107,"&gt;0")=0,"",ROUND((SUM('MRR Conglomerado'!AH107:AS107)/12)/AVERAGEIF('MRR Conglomerado'!V107:AG107,"&gt;0"),3)),"")</f>
        <v/>
      </c>
    </row>
    <row r="108" customFormat="false" ht="15" hidden="false" customHeight="false" outlineLevel="0" collapsed="false">
      <c r="A108" s="10" t="s">
        <v>276</v>
      </c>
      <c r="B108" s="13" t="str">
        <f aca="false">IFERROR(IF(COUNTIF('MRR Conglomerado'!E108:P108,"&gt;0")=0,"",ROUND((SUM('MRR Conglomerado'!Q108:AB108)/12)/AVERAGEIF('MRR Conglomerado'!E108:P108,"&gt;0"),3)),"")</f>
        <v/>
      </c>
      <c r="C108" s="13" t="str">
        <f aca="false">IFERROR(IF(COUNTIF('MRR Conglomerado'!F108:Q108,"&gt;0")=0,"",ROUND((SUM('MRR Conglomerado'!R108:AC108)/12)/AVERAGEIF('MRR Conglomerado'!F108:Q108,"&gt;0"),3)),"")</f>
        <v/>
      </c>
      <c r="D108" s="13" t="str">
        <f aca="false">IFERROR(IF(COUNTIF('MRR Conglomerado'!G108:R108,"&gt;0")=0,"",ROUND((SUM('MRR Conglomerado'!S108:AD108)/12)/AVERAGEIF('MRR Conglomerado'!G108:R108,"&gt;0"),3)),"")</f>
        <v/>
      </c>
      <c r="E108" s="13" t="str">
        <f aca="false">IFERROR(IF(COUNTIF('MRR Conglomerado'!H108:S108,"&gt;0")=0,"",ROUND((SUM('MRR Conglomerado'!T108:AE108)/12)/AVERAGEIF('MRR Conglomerado'!H108:S108,"&gt;0"),3)),"")</f>
        <v/>
      </c>
      <c r="F108" s="13" t="str">
        <f aca="false">IFERROR(IF(COUNTIF('MRR Conglomerado'!I108:T108,"&gt;0")=0,"",ROUND((SUM('MRR Conglomerado'!U108:AF108)/12)/AVERAGEIF('MRR Conglomerado'!I108:T108,"&gt;0"),3)),"")</f>
        <v/>
      </c>
      <c r="G108" s="13" t="str">
        <f aca="false">IFERROR(IF(COUNTIF('MRR Conglomerado'!J108:U108,"&gt;0")=0,"",ROUND((SUM('MRR Conglomerado'!V108:AG108)/12)/AVERAGEIF('MRR Conglomerado'!J108:U108,"&gt;0"),3)),"")</f>
        <v/>
      </c>
      <c r="H108" s="13" t="str">
        <f aca="false">IFERROR(IF(COUNTIF('MRR Conglomerado'!K108:V108,"&gt;0")=0,"",ROUND((SUM('MRR Conglomerado'!W108:AH108)/12)/AVERAGEIF('MRR Conglomerado'!K108:V108,"&gt;0"),3)),"")</f>
        <v/>
      </c>
      <c r="I108" s="13" t="str">
        <f aca="false">IFERROR(IF(COUNTIF('MRR Conglomerado'!L108:W108,"&gt;0")=0,"",ROUND((SUM('MRR Conglomerado'!X108:AI108)/12)/AVERAGEIF('MRR Conglomerado'!L108:W108,"&gt;0"),3)),"")</f>
        <v/>
      </c>
      <c r="J108" s="13" t="str">
        <f aca="false">IFERROR(IF(COUNTIF('MRR Conglomerado'!M108:X108,"&gt;0")=0,"",ROUND((SUM('MRR Conglomerado'!Y108:AJ108)/12)/AVERAGEIF('MRR Conglomerado'!M108:X108,"&gt;0"),3)),"")</f>
        <v/>
      </c>
      <c r="K108" s="13" t="str">
        <f aca="false">IFERROR(IF(COUNTIF('MRR Conglomerado'!N108:Y108,"&gt;0")=0,"",ROUND((SUM('MRR Conglomerado'!Z108:AK108)/12)/AVERAGEIF('MRR Conglomerado'!N108:Y108,"&gt;0"),3)),"")</f>
        <v/>
      </c>
      <c r="L108" s="13" t="str">
        <f aca="false">IFERROR(IF(COUNTIF('MRR Conglomerado'!O108:Z108,"&gt;0")=0,"",ROUND((SUM('MRR Conglomerado'!AA108:AL108)/12)/AVERAGEIF('MRR Conglomerado'!O108:Z108,"&gt;0"),3)),"")</f>
        <v/>
      </c>
      <c r="M108" s="13" t="str">
        <f aca="false">IFERROR(IF(COUNTIF('MRR Conglomerado'!P108:AA108,"&gt;0")=0,"",ROUND((SUM('MRR Conglomerado'!AB108:AM108)/12)/AVERAGEIF('MRR Conglomerado'!P108:AA108,"&gt;0"),3)),"")</f>
        <v/>
      </c>
      <c r="N108" s="13" t="str">
        <f aca="false">IFERROR(IF(COUNTIF('MRR Conglomerado'!Q108:AB108,"&gt;0")=0,"",ROUND((SUM('MRR Conglomerado'!AC108:AN108)/12)/AVERAGEIF('MRR Conglomerado'!Q108:AB108,"&gt;0"),3)),"")</f>
        <v/>
      </c>
      <c r="O108" s="13" t="str">
        <f aca="false">IFERROR(IF(COUNTIF('MRR Conglomerado'!R108:AC108,"&gt;0")=0,"",ROUND((SUM('MRR Conglomerado'!AD108:AO108)/12)/AVERAGEIF('MRR Conglomerado'!R108:AC108,"&gt;0"),3)),"")</f>
        <v/>
      </c>
      <c r="P108" s="13" t="str">
        <f aca="false">IFERROR(IF(COUNTIF('MRR Conglomerado'!S108:AD108,"&gt;0")=0,"",ROUND((SUM('MRR Conglomerado'!AE108:AP108)/12)/AVERAGEIF('MRR Conglomerado'!S108:AD108,"&gt;0"),3)),"")</f>
        <v/>
      </c>
      <c r="Q108" s="13" t="str">
        <f aca="false">IFERROR(IF(COUNTIF('MRR Conglomerado'!T108:AE108,"&gt;0")=0,"",ROUND((SUM('MRR Conglomerado'!AF108:AQ108)/12)/AVERAGEIF('MRR Conglomerado'!T108:AE108,"&gt;0"),3)),"")</f>
        <v/>
      </c>
      <c r="R108" s="13" t="str">
        <f aca="false">IFERROR(IF(COUNTIF('MRR Conglomerado'!U108:AF108,"&gt;0")=0,"",ROUND((SUM('MRR Conglomerado'!AG108:AR108)/12)/AVERAGEIF('MRR Conglomerado'!U108:AF108,"&gt;0"),3)),"")</f>
        <v/>
      </c>
      <c r="S108" s="13" t="str">
        <f aca="false">IFERROR(IF(COUNTIF('MRR Conglomerado'!V108:AG108,"&gt;0")=0,"",ROUND((SUM('MRR Conglomerado'!AH108:AS108)/12)/AVERAGEIF('MRR Conglomerado'!V108:AG108,"&gt;0"),3)),"")</f>
        <v/>
      </c>
    </row>
    <row r="109" customFormat="false" ht="15" hidden="false" customHeight="false" outlineLevel="0" collapsed="false">
      <c r="A109" s="10" t="s">
        <v>278</v>
      </c>
      <c r="B109" s="13" t="str">
        <f aca="false">IFERROR(IF(COUNTIF('MRR Conglomerado'!E109:P109,"&gt;0")=0,"",ROUND((SUM('MRR Conglomerado'!Q109:AB109)/12)/AVERAGEIF('MRR Conglomerado'!E109:P109,"&gt;0"),3)),"")</f>
        <v/>
      </c>
      <c r="C109" s="13" t="str">
        <f aca="false">IFERROR(IF(COUNTIF('MRR Conglomerado'!F109:Q109,"&gt;0")=0,"",ROUND((SUM('MRR Conglomerado'!R109:AC109)/12)/AVERAGEIF('MRR Conglomerado'!F109:Q109,"&gt;0"),3)),"")</f>
        <v/>
      </c>
      <c r="D109" s="13" t="str">
        <f aca="false">IFERROR(IF(COUNTIF('MRR Conglomerado'!G109:R109,"&gt;0")=0,"",ROUND((SUM('MRR Conglomerado'!S109:AD109)/12)/AVERAGEIF('MRR Conglomerado'!G109:R109,"&gt;0"),3)),"")</f>
        <v/>
      </c>
      <c r="E109" s="13" t="str">
        <f aca="false">IFERROR(IF(COUNTIF('MRR Conglomerado'!H109:S109,"&gt;0")=0,"",ROUND((SUM('MRR Conglomerado'!T109:AE109)/12)/AVERAGEIF('MRR Conglomerado'!H109:S109,"&gt;0"),3)),"")</f>
        <v/>
      </c>
      <c r="F109" s="13" t="str">
        <f aca="false">IFERROR(IF(COUNTIF('MRR Conglomerado'!I109:T109,"&gt;0")=0,"",ROUND((SUM('MRR Conglomerado'!U109:AF109)/12)/AVERAGEIF('MRR Conglomerado'!I109:T109,"&gt;0"),3)),"")</f>
        <v/>
      </c>
      <c r="G109" s="13" t="str">
        <f aca="false">IFERROR(IF(COUNTIF('MRR Conglomerado'!J109:U109,"&gt;0")=0,"",ROUND((SUM('MRR Conglomerado'!V109:AG109)/12)/AVERAGEIF('MRR Conglomerado'!J109:U109,"&gt;0"),3)),"")</f>
        <v/>
      </c>
      <c r="H109" s="13" t="str">
        <f aca="false">IFERROR(IF(COUNTIF('MRR Conglomerado'!K109:V109,"&gt;0")=0,"",ROUND((SUM('MRR Conglomerado'!W109:AH109)/12)/AVERAGEIF('MRR Conglomerado'!K109:V109,"&gt;0"),3)),"")</f>
        <v/>
      </c>
      <c r="I109" s="13" t="str">
        <f aca="false">IFERROR(IF(COUNTIF('MRR Conglomerado'!L109:W109,"&gt;0")=0,"",ROUND((SUM('MRR Conglomerado'!X109:AI109)/12)/AVERAGEIF('MRR Conglomerado'!L109:W109,"&gt;0"),3)),"")</f>
        <v/>
      </c>
      <c r="J109" s="13" t="str">
        <f aca="false">IFERROR(IF(COUNTIF('MRR Conglomerado'!M109:X109,"&gt;0")=0,"",ROUND((SUM('MRR Conglomerado'!Y109:AJ109)/12)/AVERAGEIF('MRR Conglomerado'!M109:X109,"&gt;0"),3)),"")</f>
        <v/>
      </c>
      <c r="K109" s="13" t="str">
        <f aca="false">IFERROR(IF(COUNTIF('MRR Conglomerado'!N109:Y109,"&gt;0")=0,"",ROUND((SUM('MRR Conglomerado'!Z109:AK109)/12)/AVERAGEIF('MRR Conglomerado'!N109:Y109,"&gt;0"),3)),"")</f>
        <v/>
      </c>
      <c r="L109" s="13" t="str">
        <f aca="false">IFERROR(IF(COUNTIF('MRR Conglomerado'!O109:Z109,"&gt;0")=0,"",ROUND((SUM('MRR Conglomerado'!AA109:AL109)/12)/AVERAGEIF('MRR Conglomerado'!O109:Z109,"&gt;0"),3)),"")</f>
        <v/>
      </c>
      <c r="M109" s="13" t="str">
        <f aca="false">IFERROR(IF(COUNTIF('MRR Conglomerado'!P109:AA109,"&gt;0")=0,"",ROUND((SUM('MRR Conglomerado'!AB109:AM109)/12)/AVERAGEIF('MRR Conglomerado'!P109:AA109,"&gt;0"),3)),"")</f>
        <v/>
      </c>
      <c r="N109" s="13" t="str">
        <f aca="false">IFERROR(IF(COUNTIF('MRR Conglomerado'!Q109:AB109,"&gt;0")=0,"",ROUND((SUM('MRR Conglomerado'!AC109:AN109)/12)/AVERAGEIF('MRR Conglomerado'!Q109:AB109,"&gt;0"),3)),"")</f>
        <v/>
      </c>
      <c r="O109" s="13" t="str">
        <f aca="false">IFERROR(IF(COUNTIF('MRR Conglomerado'!R109:AC109,"&gt;0")=0,"",ROUND((SUM('MRR Conglomerado'!AD109:AO109)/12)/AVERAGEIF('MRR Conglomerado'!R109:AC109,"&gt;0"),3)),"")</f>
        <v/>
      </c>
      <c r="P109" s="13" t="str">
        <f aca="false">IFERROR(IF(COUNTIF('MRR Conglomerado'!S109:AD109,"&gt;0")=0,"",ROUND((SUM('MRR Conglomerado'!AE109:AP109)/12)/AVERAGEIF('MRR Conglomerado'!S109:AD109,"&gt;0"),3)),"")</f>
        <v/>
      </c>
      <c r="Q109" s="13" t="str">
        <f aca="false">IFERROR(IF(COUNTIF('MRR Conglomerado'!T109:AE109,"&gt;0")=0,"",ROUND((SUM('MRR Conglomerado'!AF109:AQ109)/12)/AVERAGEIF('MRR Conglomerado'!T109:AE109,"&gt;0"),3)),"")</f>
        <v/>
      </c>
      <c r="R109" s="13" t="str">
        <f aca="false">IFERROR(IF(COUNTIF('MRR Conglomerado'!U109:AF109,"&gt;0")=0,"",ROUND((SUM('MRR Conglomerado'!AG109:AR109)/12)/AVERAGEIF('MRR Conglomerado'!U109:AF109,"&gt;0"),3)),"")</f>
        <v/>
      </c>
      <c r="S109" s="13" t="str">
        <f aca="false">IFERROR(IF(COUNTIF('MRR Conglomerado'!V109:AG109,"&gt;0")=0,"",ROUND((SUM('MRR Conglomerado'!AH109:AS109)/12)/AVERAGEIF('MRR Conglomerado'!V109:AG109,"&gt;0"),3)),"")</f>
        <v/>
      </c>
    </row>
    <row r="110" customFormat="false" ht="15" hidden="false" customHeight="false" outlineLevel="0" collapsed="false">
      <c r="A110" s="10" t="s">
        <v>280</v>
      </c>
      <c r="B110" s="13" t="str">
        <f aca="false">IFERROR(IF(COUNTIF('MRR Conglomerado'!E110:P110,"&gt;0")=0,"",ROUND((SUM('MRR Conglomerado'!Q110:AB110)/12)/AVERAGEIF('MRR Conglomerado'!E110:P110,"&gt;0"),3)),"")</f>
        <v/>
      </c>
      <c r="C110" s="13" t="str">
        <f aca="false">IFERROR(IF(COUNTIF('MRR Conglomerado'!F110:Q110,"&gt;0")=0,"",ROUND((SUM('MRR Conglomerado'!R110:AC110)/12)/AVERAGEIF('MRR Conglomerado'!F110:Q110,"&gt;0"),3)),"")</f>
        <v/>
      </c>
      <c r="D110" s="13" t="str">
        <f aca="false">IFERROR(IF(COUNTIF('MRR Conglomerado'!G110:R110,"&gt;0")=0,"",ROUND((SUM('MRR Conglomerado'!S110:AD110)/12)/AVERAGEIF('MRR Conglomerado'!G110:R110,"&gt;0"),3)),"")</f>
        <v/>
      </c>
      <c r="E110" s="13" t="str">
        <f aca="false">IFERROR(IF(COUNTIF('MRR Conglomerado'!H110:S110,"&gt;0")=0,"",ROUND((SUM('MRR Conglomerado'!T110:AE110)/12)/AVERAGEIF('MRR Conglomerado'!H110:S110,"&gt;0"),3)),"")</f>
        <v/>
      </c>
      <c r="F110" s="13" t="str">
        <f aca="false">IFERROR(IF(COUNTIF('MRR Conglomerado'!I110:T110,"&gt;0")=0,"",ROUND((SUM('MRR Conglomerado'!U110:AF110)/12)/AVERAGEIF('MRR Conglomerado'!I110:T110,"&gt;0"),3)),"")</f>
        <v/>
      </c>
      <c r="G110" s="13" t="str">
        <f aca="false">IFERROR(IF(COUNTIF('MRR Conglomerado'!J110:U110,"&gt;0")=0,"",ROUND((SUM('MRR Conglomerado'!V110:AG110)/12)/AVERAGEIF('MRR Conglomerado'!J110:U110,"&gt;0"),3)),"")</f>
        <v/>
      </c>
      <c r="H110" s="13" t="str">
        <f aca="false">IFERROR(IF(COUNTIF('MRR Conglomerado'!K110:V110,"&gt;0")=0,"",ROUND((SUM('MRR Conglomerado'!W110:AH110)/12)/AVERAGEIF('MRR Conglomerado'!K110:V110,"&gt;0"),3)),"")</f>
        <v/>
      </c>
      <c r="I110" s="13" t="str">
        <f aca="false">IFERROR(IF(COUNTIF('MRR Conglomerado'!L110:W110,"&gt;0")=0,"",ROUND((SUM('MRR Conglomerado'!X110:AI110)/12)/AVERAGEIF('MRR Conglomerado'!L110:W110,"&gt;0"),3)),"")</f>
        <v/>
      </c>
      <c r="J110" s="13" t="str">
        <f aca="false">IFERROR(IF(COUNTIF('MRR Conglomerado'!M110:X110,"&gt;0")=0,"",ROUND((SUM('MRR Conglomerado'!Y110:AJ110)/12)/AVERAGEIF('MRR Conglomerado'!M110:X110,"&gt;0"),3)),"")</f>
        <v/>
      </c>
      <c r="K110" s="13" t="str">
        <f aca="false">IFERROR(IF(COUNTIF('MRR Conglomerado'!N110:Y110,"&gt;0")=0,"",ROUND((SUM('MRR Conglomerado'!Z110:AK110)/12)/AVERAGEIF('MRR Conglomerado'!N110:Y110,"&gt;0"),3)),"")</f>
        <v/>
      </c>
      <c r="L110" s="13" t="str">
        <f aca="false">IFERROR(IF(COUNTIF('MRR Conglomerado'!O110:Z110,"&gt;0")=0,"",ROUND((SUM('MRR Conglomerado'!AA110:AL110)/12)/AVERAGEIF('MRR Conglomerado'!O110:Z110,"&gt;0"),3)),"")</f>
        <v/>
      </c>
      <c r="M110" s="13" t="str">
        <f aca="false">IFERROR(IF(COUNTIF('MRR Conglomerado'!P110:AA110,"&gt;0")=0,"",ROUND((SUM('MRR Conglomerado'!AB110:AM110)/12)/AVERAGEIF('MRR Conglomerado'!P110:AA110,"&gt;0"),3)),"")</f>
        <v/>
      </c>
      <c r="N110" s="13" t="str">
        <f aca="false">IFERROR(IF(COUNTIF('MRR Conglomerado'!Q110:AB110,"&gt;0")=0,"",ROUND((SUM('MRR Conglomerado'!AC110:AN110)/12)/AVERAGEIF('MRR Conglomerado'!Q110:AB110,"&gt;0"),3)),"")</f>
        <v/>
      </c>
      <c r="O110" s="13" t="str">
        <f aca="false">IFERROR(IF(COUNTIF('MRR Conglomerado'!R110:AC110,"&gt;0")=0,"",ROUND((SUM('MRR Conglomerado'!AD110:AO110)/12)/AVERAGEIF('MRR Conglomerado'!R110:AC110,"&gt;0"),3)),"")</f>
        <v/>
      </c>
      <c r="P110" s="13" t="str">
        <f aca="false">IFERROR(IF(COUNTIF('MRR Conglomerado'!S110:AD110,"&gt;0")=0,"",ROUND((SUM('MRR Conglomerado'!AE110:AP110)/12)/AVERAGEIF('MRR Conglomerado'!S110:AD110,"&gt;0"),3)),"")</f>
        <v/>
      </c>
      <c r="Q110" s="13" t="str">
        <f aca="false">IFERROR(IF(COUNTIF('MRR Conglomerado'!T110:AE110,"&gt;0")=0,"",ROUND((SUM('MRR Conglomerado'!AF110:AQ110)/12)/AVERAGEIF('MRR Conglomerado'!T110:AE110,"&gt;0"),3)),"")</f>
        <v/>
      </c>
      <c r="R110" s="13" t="str">
        <f aca="false">IFERROR(IF(COUNTIF('MRR Conglomerado'!U110:AF110,"&gt;0")=0,"",ROUND((SUM('MRR Conglomerado'!AG110:AR110)/12)/AVERAGEIF('MRR Conglomerado'!U110:AF110,"&gt;0"),3)),"")</f>
        <v/>
      </c>
      <c r="S110" s="13" t="str">
        <f aca="false">IFERROR(IF(COUNTIF('MRR Conglomerado'!V110:AG110,"&gt;0")=0,"",ROUND((SUM('MRR Conglomerado'!AH110:AS110)/12)/AVERAGEIF('MRR Conglomerado'!V110:AG110,"&gt;0"),3)),"")</f>
        <v/>
      </c>
    </row>
    <row r="111" customFormat="false" ht="15" hidden="false" customHeight="false" outlineLevel="0" collapsed="false">
      <c r="A111" s="10" t="s">
        <v>282</v>
      </c>
      <c r="B111" s="13" t="str">
        <f aca="false">IFERROR(IF(COUNTIF('MRR Conglomerado'!E111:P111,"&gt;0")=0,"",ROUND((SUM('MRR Conglomerado'!Q111:AB111)/12)/AVERAGEIF('MRR Conglomerado'!E111:P111,"&gt;0"),3)),"")</f>
        <v/>
      </c>
      <c r="C111" s="13" t="str">
        <f aca="false">IFERROR(IF(COUNTIF('MRR Conglomerado'!F111:Q111,"&gt;0")=0,"",ROUND((SUM('MRR Conglomerado'!R111:AC111)/12)/AVERAGEIF('MRR Conglomerado'!F111:Q111,"&gt;0"),3)),"")</f>
        <v/>
      </c>
      <c r="D111" s="13" t="str">
        <f aca="false">IFERROR(IF(COUNTIF('MRR Conglomerado'!G111:R111,"&gt;0")=0,"",ROUND((SUM('MRR Conglomerado'!S111:AD111)/12)/AVERAGEIF('MRR Conglomerado'!G111:R111,"&gt;0"),3)),"")</f>
        <v/>
      </c>
      <c r="E111" s="13" t="str">
        <f aca="false">IFERROR(IF(COUNTIF('MRR Conglomerado'!H111:S111,"&gt;0")=0,"",ROUND((SUM('MRR Conglomerado'!T111:AE111)/12)/AVERAGEIF('MRR Conglomerado'!H111:S111,"&gt;0"),3)),"")</f>
        <v/>
      </c>
      <c r="F111" s="13" t="str">
        <f aca="false">IFERROR(IF(COUNTIF('MRR Conglomerado'!I111:T111,"&gt;0")=0,"",ROUND((SUM('MRR Conglomerado'!U111:AF111)/12)/AVERAGEIF('MRR Conglomerado'!I111:T111,"&gt;0"),3)),"")</f>
        <v/>
      </c>
      <c r="G111" s="13" t="str">
        <f aca="false">IFERROR(IF(COUNTIF('MRR Conglomerado'!J111:U111,"&gt;0")=0,"",ROUND((SUM('MRR Conglomerado'!V111:AG111)/12)/AVERAGEIF('MRR Conglomerado'!J111:U111,"&gt;0"),3)),"")</f>
        <v/>
      </c>
      <c r="H111" s="13" t="str">
        <f aca="false">IFERROR(IF(COUNTIF('MRR Conglomerado'!K111:V111,"&gt;0")=0,"",ROUND((SUM('MRR Conglomerado'!W111:AH111)/12)/AVERAGEIF('MRR Conglomerado'!K111:V111,"&gt;0"),3)),"")</f>
        <v/>
      </c>
      <c r="I111" s="13" t="str">
        <f aca="false">IFERROR(IF(COUNTIF('MRR Conglomerado'!L111:W111,"&gt;0")=0,"",ROUND((SUM('MRR Conglomerado'!X111:AI111)/12)/AVERAGEIF('MRR Conglomerado'!L111:W111,"&gt;0"),3)),"")</f>
        <v/>
      </c>
      <c r="J111" s="13" t="n">
        <f aca="false">IFERROR(IF(COUNTIF('MRR Conglomerado'!M111:X111,"&gt;0")=0,"",ROUND((SUM('MRR Conglomerado'!Y111:AJ111)/12)/AVERAGEIF('MRR Conglomerado'!M111:X111,"&gt;0"),3)),"")</f>
        <v>0.917</v>
      </c>
      <c r="K111" s="13" t="n">
        <f aca="false">IFERROR(IF(COUNTIF('MRR Conglomerado'!N111:Y111,"&gt;0")=0,"",ROUND((SUM('MRR Conglomerado'!Z111:AK111)/12)/AVERAGEIF('MRR Conglomerado'!N111:Y111,"&gt;0"),3)),"")</f>
        <v>0.833</v>
      </c>
      <c r="L111" s="13" t="n">
        <f aca="false">IFERROR(IF(COUNTIF('MRR Conglomerado'!O111:Z111,"&gt;0")=0,"",ROUND((SUM('MRR Conglomerado'!AA111:AL111)/12)/AVERAGEIF('MRR Conglomerado'!O111:Z111,"&gt;0"),3)),"")</f>
        <v>0.75</v>
      </c>
      <c r="M111" s="13" t="n">
        <f aca="false">IFERROR(IF(COUNTIF('MRR Conglomerado'!P111:AA111,"&gt;0")=0,"",ROUND((SUM('MRR Conglomerado'!AB111:AM111)/12)/AVERAGEIF('MRR Conglomerado'!P111:AA111,"&gt;0"),3)),"")</f>
        <v>0.667</v>
      </c>
      <c r="N111" s="13" t="n">
        <f aca="false">IFERROR(IF(COUNTIF('MRR Conglomerado'!Q111:AB111,"&gt;0")=0,"",ROUND((SUM('MRR Conglomerado'!AC111:AN111)/12)/AVERAGEIF('MRR Conglomerado'!Q111:AB111,"&gt;0"),3)),"")</f>
        <v>0.583</v>
      </c>
      <c r="O111" s="13" t="n">
        <f aca="false">IFERROR(IF(COUNTIF('MRR Conglomerado'!R111:AC111,"&gt;0")=0,"",ROUND((SUM('MRR Conglomerado'!AD111:AO111)/12)/AVERAGEIF('MRR Conglomerado'!R111:AC111,"&gt;0"),3)),"")</f>
        <v>0.5</v>
      </c>
      <c r="P111" s="13" t="n">
        <f aca="false">IFERROR(IF(COUNTIF('MRR Conglomerado'!S111:AD111,"&gt;0")=0,"",ROUND((SUM('MRR Conglomerado'!AE111:AP111)/12)/AVERAGEIF('MRR Conglomerado'!S111:AD111,"&gt;0"),3)),"")</f>
        <v>0.417</v>
      </c>
      <c r="Q111" s="13" t="n">
        <f aca="false">IFERROR(IF(COUNTIF('MRR Conglomerado'!T111:AE111,"&gt;0")=0,"",ROUND((SUM('MRR Conglomerado'!AF111:AQ111)/12)/AVERAGEIF('MRR Conglomerado'!T111:AE111,"&gt;0"),3)),"")</f>
        <v>0.333</v>
      </c>
      <c r="R111" s="13" t="n">
        <f aca="false">IFERROR(IF(COUNTIF('MRR Conglomerado'!U111:AF111,"&gt;0")=0,"",ROUND((SUM('MRR Conglomerado'!AG111:AR111)/12)/AVERAGEIF('MRR Conglomerado'!U111:AF111,"&gt;0"),3)),"")</f>
        <v>0.25</v>
      </c>
      <c r="S111" s="13" t="n">
        <f aca="false">IFERROR(IF(COUNTIF('MRR Conglomerado'!V111:AG111,"&gt;0")=0,"",ROUND((SUM('MRR Conglomerado'!AH111:AS111)/12)/AVERAGEIF('MRR Conglomerado'!V111:AG111,"&gt;0"),3)),"")</f>
        <v>0.167</v>
      </c>
    </row>
    <row r="112" customFormat="false" ht="15" hidden="false" customHeight="false" outlineLevel="0" collapsed="false">
      <c r="A112" s="10" t="s">
        <v>284</v>
      </c>
      <c r="B112" s="13" t="str">
        <f aca="false">IFERROR(IF(COUNTIF('MRR Conglomerado'!E112:P112,"&gt;0")=0,"",ROUND((SUM('MRR Conglomerado'!Q112:AB112)/12)/AVERAGEIF('MRR Conglomerado'!E112:P112,"&gt;0"),3)),"")</f>
        <v/>
      </c>
      <c r="C112" s="13" t="str">
        <f aca="false">IFERROR(IF(COUNTIF('MRR Conglomerado'!F112:Q112,"&gt;0")=0,"",ROUND((SUM('MRR Conglomerado'!R112:AC112)/12)/AVERAGEIF('MRR Conglomerado'!F112:Q112,"&gt;0"),3)),"")</f>
        <v/>
      </c>
      <c r="D112" s="13" t="str">
        <f aca="false">IFERROR(IF(COUNTIF('MRR Conglomerado'!G112:R112,"&gt;0")=0,"",ROUND((SUM('MRR Conglomerado'!S112:AD112)/12)/AVERAGEIF('MRR Conglomerado'!G112:R112,"&gt;0"),3)),"")</f>
        <v/>
      </c>
      <c r="E112" s="13" t="str">
        <f aca="false">IFERROR(IF(COUNTIF('MRR Conglomerado'!H112:S112,"&gt;0")=0,"",ROUND((SUM('MRR Conglomerado'!T112:AE112)/12)/AVERAGEIF('MRR Conglomerado'!H112:S112,"&gt;0"),3)),"")</f>
        <v/>
      </c>
      <c r="F112" s="13" t="str">
        <f aca="false">IFERROR(IF(COUNTIF('MRR Conglomerado'!I112:T112,"&gt;0")=0,"",ROUND((SUM('MRR Conglomerado'!U112:AF112)/12)/AVERAGEIF('MRR Conglomerado'!I112:T112,"&gt;0"),3)),"")</f>
        <v/>
      </c>
      <c r="G112" s="13" t="str">
        <f aca="false">IFERROR(IF(COUNTIF('MRR Conglomerado'!J112:U112,"&gt;0")=0,"",ROUND((SUM('MRR Conglomerado'!V112:AG112)/12)/AVERAGEIF('MRR Conglomerado'!J112:U112,"&gt;0"),3)),"")</f>
        <v/>
      </c>
      <c r="H112" s="13" t="str">
        <f aca="false">IFERROR(IF(COUNTIF('MRR Conglomerado'!K112:V112,"&gt;0")=0,"",ROUND((SUM('MRR Conglomerado'!W112:AH112)/12)/AVERAGEIF('MRR Conglomerado'!K112:V112,"&gt;0"),3)),"")</f>
        <v/>
      </c>
      <c r="I112" s="13" t="str">
        <f aca="false">IFERROR(IF(COUNTIF('MRR Conglomerado'!L112:W112,"&gt;0")=0,"",ROUND((SUM('MRR Conglomerado'!X112:AI112)/12)/AVERAGEIF('MRR Conglomerado'!L112:W112,"&gt;0"),3)),"")</f>
        <v/>
      </c>
      <c r="J112" s="13" t="str">
        <f aca="false">IFERROR(IF(COUNTIF('MRR Conglomerado'!M112:X112,"&gt;0")=0,"",ROUND((SUM('MRR Conglomerado'!Y112:AJ112)/12)/AVERAGEIF('MRR Conglomerado'!M112:X112,"&gt;0"),3)),"")</f>
        <v/>
      </c>
      <c r="K112" s="13" t="str">
        <f aca="false">IFERROR(IF(COUNTIF('MRR Conglomerado'!N112:Y112,"&gt;0")=0,"",ROUND((SUM('MRR Conglomerado'!Z112:AK112)/12)/AVERAGEIF('MRR Conglomerado'!N112:Y112,"&gt;0"),3)),"")</f>
        <v/>
      </c>
      <c r="L112" s="13" t="str">
        <f aca="false">IFERROR(IF(COUNTIF('MRR Conglomerado'!O112:Z112,"&gt;0")=0,"",ROUND((SUM('MRR Conglomerado'!AA112:AL112)/12)/AVERAGEIF('MRR Conglomerado'!O112:Z112,"&gt;0"),3)),"")</f>
        <v/>
      </c>
      <c r="M112" s="13" t="str">
        <f aca="false">IFERROR(IF(COUNTIF('MRR Conglomerado'!P112:AA112,"&gt;0")=0,"",ROUND((SUM('MRR Conglomerado'!AB112:AM112)/12)/AVERAGEIF('MRR Conglomerado'!P112:AA112,"&gt;0"),3)),"")</f>
        <v/>
      </c>
      <c r="N112" s="13" t="str">
        <f aca="false">IFERROR(IF(COUNTIF('MRR Conglomerado'!Q112:AB112,"&gt;0")=0,"",ROUND((SUM('MRR Conglomerado'!AC112:AN112)/12)/AVERAGEIF('MRR Conglomerado'!Q112:AB112,"&gt;0"),3)),"")</f>
        <v/>
      </c>
      <c r="O112" s="13" t="n">
        <f aca="false">IFERROR(IF(COUNTIF('MRR Conglomerado'!R112:AC112,"&gt;0")=0,"",ROUND((SUM('MRR Conglomerado'!AD112:AO112)/12)/AVERAGEIF('MRR Conglomerado'!R112:AC112,"&gt;0"),3)),"")</f>
        <v>1.22</v>
      </c>
      <c r="P112" s="13" t="n">
        <f aca="false">IFERROR(IF(COUNTIF('MRR Conglomerado'!S112:AD112,"&gt;0")=0,"",ROUND((SUM('MRR Conglomerado'!AE112:AP112)/12)/AVERAGEIF('MRR Conglomerado'!S112:AD112,"&gt;0"),3)),"")</f>
        <v>1.2</v>
      </c>
      <c r="Q112" s="13" t="n">
        <f aca="false">IFERROR(IF(COUNTIF('MRR Conglomerado'!T112:AE112,"&gt;0")=0,"",ROUND((SUM('MRR Conglomerado'!AF112:AQ112)/12)/AVERAGEIF('MRR Conglomerado'!T112:AE112,"&gt;0"),3)),"")</f>
        <v>1.006</v>
      </c>
      <c r="R112" s="13" t="n">
        <f aca="false">IFERROR(IF(COUNTIF('MRR Conglomerado'!U112:AF112,"&gt;0")=0,"",ROUND((SUM('MRR Conglomerado'!AG112:AR112)/12)/AVERAGEIF('MRR Conglomerado'!U112:AF112,"&gt;0"),3)),"")</f>
        <v>0.878</v>
      </c>
      <c r="S112" s="13" t="n">
        <f aca="false">IFERROR(IF(COUNTIF('MRR Conglomerado'!V112:AG112,"&gt;0")=0,"",ROUND((SUM('MRR Conglomerado'!AH112:AS112)/12)/AVERAGEIF('MRR Conglomerado'!V112:AG112,"&gt;0"),3)),"")</f>
        <v>0.743</v>
      </c>
    </row>
    <row r="113" customFormat="false" ht="15" hidden="false" customHeight="false" outlineLevel="0" collapsed="false">
      <c r="A113" s="10" t="s">
        <v>286</v>
      </c>
      <c r="B113" s="13" t="n">
        <f aca="false">IFERROR(IF(COUNTIF('MRR Conglomerado'!E113:P113,"&gt;0")=0,"",ROUND((SUM('MRR Conglomerado'!Q113:AB113)/12)/AVERAGEIF('MRR Conglomerado'!E113:P113,"&gt;0"),3)),"")</f>
        <v>0.504</v>
      </c>
      <c r="C113" s="13" t="n">
        <f aca="false">IFERROR(IF(COUNTIF('MRR Conglomerado'!F113:Q113,"&gt;0")=0,"",ROUND((SUM('MRR Conglomerado'!R113:AC113)/12)/AVERAGEIF('MRR Conglomerado'!F113:Q113,"&gt;0"),3)),"")</f>
        <v>0.388</v>
      </c>
      <c r="D113" s="13" t="n">
        <f aca="false">IFERROR(IF(COUNTIF('MRR Conglomerado'!G113:R113,"&gt;0")=0,"",ROUND((SUM('MRR Conglomerado'!S113:AD113)/12)/AVERAGEIF('MRR Conglomerado'!G113:R113,"&gt;0"),3)),"")</f>
        <v>0.283</v>
      </c>
      <c r="E113" s="13" t="n">
        <f aca="false">IFERROR(IF(COUNTIF('MRR Conglomerado'!H113:S113,"&gt;0")=0,"",ROUND((SUM('MRR Conglomerado'!T113:AE113)/12)/AVERAGEIF('MRR Conglomerado'!H113:S113,"&gt;0"),3)),"")</f>
        <v>0.224</v>
      </c>
      <c r="F113" s="13" t="n">
        <f aca="false">IFERROR(IF(COUNTIF('MRR Conglomerado'!I113:T113,"&gt;0")=0,"",ROUND((SUM('MRR Conglomerado'!U113:AF113)/12)/AVERAGEIF('MRR Conglomerado'!I113:T113,"&gt;0"),3)),"")</f>
        <v>0.171</v>
      </c>
      <c r="G113" s="13" t="n">
        <f aca="false">IFERROR(IF(COUNTIF('MRR Conglomerado'!J113:U113,"&gt;0")=0,"",ROUND((SUM('MRR Conglomerado'!V113:AG113)/12)/AVERAGEIF('MRR Conglomerado'!J113:U113,"&gt;0"),3)),"")</f>
        <v>0.123</v>
      </c>
      <c r="H113" s="13" t="n">
        <f aca="false">IFERROR(IF(COUNTIF('MRR Conglomerado'!K113:V113,"&gt;0")=0,"",ROUND((SUM('MRR Conglomerado'!W113:AH113)/12)/AVERAGEIF('MRR Conglomerado'!K113:V113,"&gt;0"),3)),"")</f>
        <v>0.348</v>
      </c>
      <c r="I113" s="13" t="n">
        <f aca="false">IFERROR(IF(COUNTIF('MRR Conglomerado'!L113:W113,"&gt;0")=0,"",ROUND((SUM('MRR Conglomerado'!X113:AI113)/12)/AVERAGEIF('MRR Conglomerado'!L113:W113,"&gt;0"),3)),"")</f>
        <v>0.601</v>
      </c>
      <c r="J113" s="13" t="n">
        <f aca="false">IFERROR(IF(COUNTIF('MRR Conglomerado'!M113:X113,"&gt;0")=0,"",ROUND((SUM('MRR Conglomerado'!Y113:AJ113)/12)/AVERAGEIF('MRR Conglomerado'!M113:X113,"&gt;0"),3)),"")</f>
        <v>0.773</v>
      </c>
      <c r="K113" s="13" t="n">
        <f aca="false">IFERROR(IF(COUNTIF('MRR Conglomerado'!N113:Y113,"&gt;0")=0,"",ROUND((SUM('MRR Conglomerado'!Z113:AK113)/12)/AVERAGEIF('MRR Conglomerado'!N113:Y113,"&gt;0"),3)),"")</f>
        <v>0.913</v>
      </c>
      <c r="L113" s="13" t="n">
        <f aca="false">IFERROR(IF(COUNTIF('MRR Conglomerado'!O113:Z113,"&gt;0")=0,"",ROUND((SUM('MRR Conglomerado'!AA113:AL113)/12)/AVERAGEIF('MRR Conglomerado'!O113:Z113,"&gt;0"),3)),"")</f>
        <v>1.056</v>
      </c>
      <c r="M113" s="13" t="n">
        <f aca="false">IFERROR(IF(COUNTIF('MRR Conglomerado'!P113:AA113,"&gt;0")=0,"",ROUND((SUM('MRR Conglomerado'!AB113:AM113)/12)/AVERAGEIF('MRR Conglomerado'!P113:AA113,"&gt;0"),3)),"")</f>
        <v>1.197</v>
      </c>
      <c r="N113" s="13" t="n">
        <f aca="false">IFERROR(IF(COUNTIF('MRR Conglomerado'!Q113:AB113,"&gt;0")=0,"",ROUND((SUM('MRR Conglomerado'!AC113:AN113)/12)/AVERAGEIF('MRR Conglomerado'!Q113:AB113,"&gt;0"),3)),"")</f>
        <v>1.368</v>
      </c>
      <c r="O113" s="13" t="n">
        <f aca="false">IFERROR(IF(COUNTIF('MRR Conglomerado'!R113:AC113,"&gt;0")=0,"",ROUND((SUM('MRR Conglomerado'!AD113:AO113)/12)/AVERAGEIF('MRR Conglomerado'!R113:AC113,"&gt;0"),3)),"")</f>
        <v>1.592</v>
      </c>
      <c r="P113" s="13" t="n">
        <f aca="false">IFERROR(IF(COUNTIF('MRR Conglomerado'!S113:AD113,"&gt;0")=0,"",ROUND((SUM('MRR Conglomerado'!AE113:AP113)/12)/AVERAGEIF('MRR Conglomerado'!S113:AD113,"&gt;0"),3)),"")</f>
        <v>1.908</v>
      </c>
      <c r="Q113" s="13" t="n">
        <f aca="false">IFERROR(IF(COUNTIF('MRR Conglomerado'!T113:AE113,"&gt;0")=0,"",ROUND((SUM('MRR Conglomerado'!AF113:AQ113)/12)/AVERAGEIF('MRR Conglomerado'!T113:AE113,"&gt;0"),3)),"")</f>
        <v>2.683</v>
      </c>
      <c r="R113" s="13" t="n">
        <f aca="false">IFERROR(IF(COUNTIF('MRR Conglomerado'!U113:AF113,"&gt;0")=0,"",ROUND((SUM('MRR Conglomerado'!AG113:AR113)/12)/AVERAGEIF('MRR Conglomerado'!U113:AF113,"&gt;0"),3)),"")</f>
        <v>3.827</v>
      </c>
      <c r="S113" s="13" t="n">
        <f aca="false">IFERROR(IF(COUNTIF('MRR Conglomerado'!V113:AG113,"&gt;0")=0,"",ROUND((SUM('MRR Conglomerado'!AH113:AS113)/12)/AVERAGEIF('MRR Conglomerado'!V113:AG113,"&gt;0"),3)),"")</f>
        <v>5.991</v>
      </c>
    </row>
    <row r="114" customFormat="false" ht="15" hidden="false" customHeight="false" outlineLevel="0" collapsed="false">
      <c r="A114" s="10" t="s">
        <v>288</v>
      </c>
      <c r="B114" s="13" t="n">
        <f aca="false">IFERROR(IF(COUNTIF('MRR Conglomerado'!E114:P114,"&gt;0")=0,"",ROUND((SUM('MRR Conglomerado'!Q114:AB114)/12)/AVERAGEIF('MRR Conglomerado'!E114:P114,"&gt;0"),3)),"")</f>
        <v>1.006</v>
      </c>
      <c r="C114" s="13" t="n">
        <f aca="false">IFERROR(IF(COUNTIF('MRR Conglomerado'!F114:Q114,"&gt;0")=0,"",ROUND((SUM('MRR Conglomerado'!R114:AC114)/12)/AVERAGEIF('MRR Conglomerado'!F114:Q114,"&gt;0"),3)),"")</f>
        <v>1.026</v>
      </c>
      <c r="D114" s="13" t="n">
        <f aca="false">IFERROR(IF(COUNTIF('MRR Conglomerado'!G114:R114,"&gt;0")=0,"",ROUND((SUM('MRR Conglomerado'!S114:AD114)/12)/AVERAGEIF('MRR Conglomerado'!G114:R114,"&gt;0"),3)),"")</f>
        <v>1.048</v>
      </c>
      <c r="E114" s="13" t="n">
        <f aca="false">IFERROR(IF(COUNTIF('MRR Conglomerado'!H114:S114,"&gt;0")=0,"",ROUND((SUM('MRR Conglomerado'!T114:AE114)/12)/AVERAGEIF('MRR Conglomerado'!H114:S114,"&gt;0"),3)),"")</f>
        <v>1.078</v>
      </c>
      <c r="F114" s="13" t="n">
        <f aca="false">IFERROR(IF(COUNTIF('MRR Conglomerado'!I114:T114,"&gt;0")=0,"",ROUND((SUM('MRR Conglomerado'!U114:AF114)/12)/AVERAGEIF('MRR Conglomerado'!I114:T114,"&gt;0"),3)),"")</f>
        <v>1.048</v>
      </c>
      <c r="G114" s="13" t="n">
        <f aca="false">IFERROR(IF(COUNTIF('MRR Conglomerado'!J114:U114,"&gt;0")=0,"",ROUND((SUM('MRR Conglomerado'!V114:AG114)/12)/AVERAGEIF('MRR Conglomerado'!J114:U114,"&gt;0"),3)),"")</f>
        <v>1.029</v>
      </c>
      <c r="H114" s="13" t="n">
        <f aca="false">IFERROR(IF(COUNTIF('MRR Conglomerado'!K114:V114,"&gt;0")=0,"",ROUND((SUM('MRR Conglomerado'!W114:AH114)/12)/AVERAGEIF('MRR Conglomerado'!K114:V114,"&gt;0"),3)),"")</f>
        <v>1.047</v>
      </c>
      <c r="I114" s="13" t="n">
        <f aca="false">IFERROR(IF(COUNTIF('MRR Conglomerado'!L114:W114,"&gt;0")=0,"",ROUND((SUM('MRR Conglomerado'!X114:AI114)/12)/AVERAGEIF('MRR Conglomerado'!L114:W114,"&gt;0"),3)),"")</f>
        <v>1.085</v>
      </c>
      <c r="J114" s="13" t="n">
        <f aca="false">IFERROR(IF(COUNTIF('MRR Conglomerado'!M114:X114,"&gt;0")=0,"",ROUND((SUM('MRR Conglomerado'!Y114:AJ114)/12)/AVERAGEIF('MRR Conglomerado'!M114:X114,"&gt;0"),3)),"")</f>
        <v>1.065</v>
      </c>
      <c r="K114" s="13" t="n">
        <f aca="false">IFERROR(IF(COUNTIF('MRR Conglomerado'!N114:Y114,"&gt;0")=0,"",ROUND((SUM('MRR Conglomerado'!Z114:AK114)/12)/AVERAGEIF('MRR Conglomerado'!N114:Y114,"&gt;0"),3)),"")</f>
        <v>1.055</v>
      </c>
      <c r="L114" s="13" t="n">
        <f aca="false">IFERROR(IF(COUNTIF('MRR Conglomerado'!O114:Z114,"&gt;0")=0,"",ROUND((SUM('MRR Conglomerado'!AA114:AL114)/12)/AVERAGEIF('MRR Conglomerado'!O114:Z114,"&gt;0"),3)),"")</f>
        <v>1.073</v>
      </c>
      <c r="M114" s="13" t="n">
        <f aca="false">IFERROR(IF(COUNTIF('MRR Conglomerado'!P114:AA114,"&gt;0")=0,"",ROUND((SUM('MRR Conglomerado'!AB114:AM114)/12)/AVERAGEIF('MRR Conglomerado'!P114:AA114,"&gt;0"),3)),"")</f>
        <v>1.091</v>
      </c>
      <c r="N114" s="13" t="n">
        <f aca="false">IFERROR(IF(COUNTIF('MRR Conglomerado'!Q114:AB114,"&gt;0")=0,"",ROUND((SUM('MRR Conglomerado'!AC114:AN114)/12)/AVERAGEIF('MRR Conglomerado'!Q114:AB114,"&gt;0"),3)),"")</f>
        <v>1.08</v>
      </c>
      <c r="O114" s="13" t="n">
        <f aca="false">IFERROR(IF(COUNTIF('MRR Conglomerado'!R114:AC114,"&gt;0")=0,"",ROUND((SUM('MRR Conglomerado'!AD114:AO114)/12)/AVERAGEIF('MRR Conglomerado'!R114:AC114,"&gt;0"),3)),"")</f>
        <v>1.03</v>
      </c>
      <c r="P114" s="13" t="n">
        <f aca="false">IFERROR(IF(COUNTIF('MRR Conglomerado'!S114:AD114,"&gt;0")=0,"",ROUND((SUM('MRR Conglomerado'!AE114:AP114)/12)/AVERAGEIF('MRR Conglomerado'!S114:AD114,"&gt;0"),3)),"")</f>
        <v>0.931</v>
      </c>
      <c r="Q114" s="13" t="n">
        <f aca="false">IFERROR(IF(COUNTIF('MRR Conglomerado'!T114:AE114,"&gt;0")=0,"",ROUND((SUM('MRR Conglomerado'!AF114:AQ114)/12)/AVERAGEIF('MRR Conglomerado'!T114:AE114,"&gt;0"),3)),"")</f>
        <v>0.817</v>
      </c>
      <c r="R114" s="13" t="n">
        <f aca="false">IFERROR(IF(COUNTIF('MRR Conglomerado'!U114:AF114,"&gt;0")=0,"",ROUND((SUM('MRR Conglomerado'!AG114:AR114)/12)/AVERAGEIF('MRR Conglomerado'!U114:AF114,"&gt;0"),3)),"")</f>
        <v>0.721</v>
      </c>
      <c r="S114" s="13" t="n">
        <f aca="false">IFERROR(IF(COUNTIF('MRR Conglomerado'!V114:AG114,"&gt;0")=0,"",ROUND((SUM('MRR Conglomerado'!AH114:AS114)/12)/AVERAGEIF('MRR Conglomerado'!V114:AG114,"&gt;0"),3)),"")</f>
        <v>0.651</v>
      </c>
    </row>
    <row r="115" customFormat="false" ht="15" hidden="false" customHeight="false" outlineLevel="0" collapsed="false">
      <c r="A115" s="10" t="s">
        <v>290</v>
      </c>
      <c r="B115" s="13" t="str">
        <f aca="false">IFERROR(IF(COUNTIF('MRR Conglomerado'!E115:P115,"&gt;0")=0,"",ROUND((SUM('MRR Conglomerado'!Q115:AB115)/12)/AVERAGEIF('MRR Conglomerado'!E115:P115,"&gt;0"),3)),"")</f>
        <v/>
      </c>
      <c r="C115" s="13" t="str">
        <f aca="false">IFERROR(IF(COUNTIF('MRR Conglomerado'!F115:Q115,"&gt;0")=0,"",ROUND((SUM('MRR Conglomerado'!R115:AC115)/12)/AVERAGEIF('MRR Conglomerado'!F115:Q115,"&gt;0"),3)),"")</f>
        <v/>
      </c>
      <c r="D115" s="13" t="str">
        <f aca="false">IFERROR(IF(COUNTIF('MRR Conglomerado'!G115:R115,"&gt;0")=0,"",ROUND((SUM('MRR Conglomerado'!S115:AD115)/12)/AVERAGEIF('MRR Conglomerado'!G115:R115,"&gt;0"),3)),"")</f>
        <v/>
      </c>
      <c r="E115" s="13" t="str">
        <f aca="false">IFERROR(IF(COUNTIF('MRR Conglomerado'!H115:S115,"&gt;0")=0,"",ROUND((SUM('MRR Conglomerado'!T115:AE115)/12)/AVERAGEIF('MRR Conglomerado'!H115:S115,"&gt;0"),3)),"")</f>
        <v/>
      </c>
      <c r="F115" s="13" t="str">
        <f aca="false">IFERROR(IF(COUNTIF('MRR Conglomerado'!I115:T115,"&gt;0")=0,"",ROUND((SUM('MRR Conglomerado'!U115:AF115)/12)/AVERAGEIF('MRR Conglomerado'!I115:T115,"&gt;0"),3)),"")</f>
        <v/>
      </c>
      <c r="G115" s="13" t="str">
        <f aca="false">IFERROR(IF(COUNTIF('MRR Conglomerado'!J115:U115,"&gt;0")=0,"",ROUND((SUM('MRR Conglomerado'!V115:AG115)/12)/AVERAGEIF('MRR Conglomerado'!J115:U115,"&gt;0"),3)),"")</f>
        <v/>
      </c>
      <c r="H115" s="13" t="n">
        <f aca="false">IFERROR(IF(COUNTIF('MRR Conglomerado'!K115:V115,"&gt;0")=0,"",ROUND((SUM('MRR Conglomerado'!W115:AH115)/12)/AVERAGEIF('MRR Conglomerado'!K115:V115,"&gt;0"),3)),"")</f>
        <v>0.419</v>
      </c>
      <c r="I115" s="13" t="n">
        <f aca="false">IFERROR(IF(COUNTIF('MRR Conglomerado'!L115:W115,"&gt;0")=0,"",ROUND((SUM('MRR Conglomerado'!X115:AI115)/12)/AVERAGEIF('MRR Conglomerado'!L115:W115,"&gt;0"),3)),"")</f>
        <v>0.335</v>
      </c>
      <c r="J115" s="13" t="n">
        <f aca="false">IFERROR(IF(COUNTIF('MRR Conglomerado'!M115:X115,"&gt;0")=0,"",ROUND((SUM('MRR Conglomerado'!Y115:AJ115)/12)/AVERAGEIF('MRR Conglomerado'!M115:X115,"&gt;0"),3)),"")</f>
        <v>0.251</v>
      </c>
      <c r="K115" s="13" t="n">
        <f aca="false">IFERROR(IF(COUNTIF('MRR Conglomerado'!N115:Y115,"&gt;0")=0,"",ROUND((SUM('MRR Conglomerado'!Z115:AK115)/12)/AVERAGEIF('MRR Conglomerado'!N115:Y115,"&gt;0"),3)),"")</f>
        <v>0.167</v>
      </c>
      <c r="L115" s="13" t="n">
        <f aca="false">IFERROR(IF(COUNTIF('MRR Conglomerado'!O115:Z115,"&gt;0")=0,"",ROUND((SUM('MRR Conglomerado'!AA115:AL115)/12)/AVERAGEIF('MRR Conglomerado'!O115:Z115,"&gt;0"),3)),"")</f>
        <v>0.084</v>
      </c>
      <c r="M115" s="13" t="n">
        <f aca="false">IFERROR(IF(COUNTIF('MRR Conglomerado'!P115:AA115,"&gt;0")=0,"",ROUND((SUM('MRR Conglomerado'!AB115:AM115)/12)/AVERAGEIF('MRR Conglomerado'!P115:AA115,"&gt;0"),3)),"")</f>
        <v>0</v>
      </c>
      <c r="N115" s="13" t="n">
        <f aca="false">IFERROR(IF(COUNTIF('MRR Conglomerado'!Q115:AB115,"&gt;0")=0,"",ROUND((SUM('MRR Conglomerado'!AC115:AN115)/12)/AVERAGEIF('MRR Conglomerado'!Q115:AB115,"&gt;0"),3)),"")</f>
        <v>0</v>
      </c>
      <c r="O115" s="13" t="n">
        <f aca="false">IFERROR(IF(COUNTIF('MRR Conglomerado'!R115:AC115,"&gt;0")=0,"",ROUND((SUM('MRR Conglomerado'!AD115:AO115)/12)/AVERAGEIF('MRR Conglomerado'!R115:AC115,"&gt;0"),3)),"")</f>
        <v>0</v>
      </c>
      <c r="P115" s="13" t="n">
        <f aca="false">IFERROR(IF(COUNTIF('MRR Conglomerado'!S115:AD115,"&gt;0")=0,"",ROUND((SUM('MRR Conglomerado'!AE115:AP115)/12)/AVERAGEIF('MRR Conglomerado'!S115:AD115,"&gt;0"),3)),"")</f>
        <v>0</v>
      </c>
      <c r="Q115" s="13" t="n">
        <f aca="false">IFERROR(IF(COUNTIF('MRR Conglomerado'!T115:AE115,"&gt;0")=0,"",ROUND((SUM('MRR Conglomerado'!AF115:AQ115)/12)/AVERAGEIF('MRR Conglomerado'!T115:AE115,"&gt;0"),3)),"")</f>
        <v>0</v>
      </c>
      <c r="R115" s="13" t="n">
        <f aca="false">IFERROR(IF(COUNTIF('MRR Conglomerado'!U115:AF115,"&gt;0")=0,"",ROUND((SUM('MRR Conglomerado'!AG115:AR115)/12)/AVERAGEIF('MRR Conglomerado'!U115:AF115,"&gt;0"),3)),"")</f>
        <v>0</v>
      </c>
      <c r="S115" s="13" t="n">
        <f aca="false">IFERROR(IF(COUNTIF('MRR Conglomerado'!V115:AG115,"&gt;0")=0,"",ROUND((SUM('MRR Conglomerado'!AH115:AS115)/12)/AVERAGEIF('MRR Conglomerado'!V115:AG115,"&gt;0"),3)),"")</f>
        <v>0</v>
      </c>
    </row>
    <row r="116" customFormat="false" ht="15" hidden="false" customHeight="false" outlineLevel="0" collapsed="false">
      <c r="A116" s="10" t="s">
        <v>292</v>
      </c>
      <c r="B116" s="13" t="str">
        <f aca="false">IFERROR(IF(COUNTIF('MRR Conglomerado'!E116:P116,"&gt;0")=0,"",ROUND((SUM('MRR Conglomerado'!Q116:AB116)/12)/AVERAGEIF('MRR Conglomerado'!E116:P116,"&gt;0"),3)),"")</f>
        <v/>
      </c>
      <c r="C116" s="13" t="str">
        <f aca="false">IFERROR(IF(COUNTIF('MRR Conglomerado'!F116:Q116,"&gt;0")=0,"",ROUND((SUM('MRR Conglomerado'!R116:AC116)/12)/AVERAGEIF('MRR Conglomerado'!F116:Q116,"&gt;0"),3)),"")</f>
        <v/>
      </c>
      <c r="D116" s="13" t="str">
        <f aca="false">IFERROR(IF(COUNTIF('MRR Conglomerado'!G116:R116,"&gt;0")=0,"",ROUND((SUM('MRR Conglomerado'!S116:AD116)/12)/AVERAGEIF('MRR Conglomerado'!G116:R116,"&gt;0"),3)),"")</f>
        <v/>
      </c>
      <c r="E116" s="13" t="str">
        <f aca="false">IFERROR(IF(COUNTIF('MRR Conglomerado'!H116:S116,"&gt;0")=0,"",ROUND((SUM('MRR Conglomerado'!T116:AE116)/12)/AVERAGEIF('MRR Conglomerado'!H116:S116,"&gt;0"),3)),"")</f>
        <v/>
      </c>
      <c r="F116" s="13" t="str">
        <f aca="false">IFERROR(IF(COUNTIF('MRR Conglomerado'!I116:T116,"&gt;0")=0,"",ROUND((SUM('MRR Conglomerado'!U116:AF116)/12)/AVERAGEIF('MRR Conglomerado'!I116:T116,"&gt;0"),3)),"")</f>
        <v/>
      </c>
      <c r="G116" s="13" t="str">
        <f aca="false">IFERROR(IF(COUNTIF('MRR Conglomerado'!J116:U116,"&gt;0")=0,"",ROUND((SUM('MRR Conglomerado'!V116:AG116)/12)/AVERAGEIF('MRR Conglomerado'!J116:U116,"&gt;0"),3)),"")</f>
        <v/>
      </c>
      <c r="H116" s="13" t="n">
        <f aca="false">IFERROR(IF(COUNTIF('MRR Conglomerado'!K116:V116,"&gt;0")=0,"",ROUND((SUM('MRR Conglomerado'!W116:AH116)/12)/AVERAGEIF('MRR Conglomerado'!K116:V116,"&gt;0"),3)),"")</f>
        <v>5.12</v>
      </c>
      <c r="I116" s="13" t="n">
        <f aca="false">IFERROR(IF(COUNTIF('MRR Conglomerado'!L116:W116,"&gt;0")=0,"",ROUND((SUM('MRR Conglomerado'!X116:AI116)/12)/AVERAGEIF('MRR Conglomerado'!L116:W116,"&gt;0"),3)),"")</f>
        <v>5.741</v>
      </c>
      <c r="J116" s="13" t="n">
        <f aca="false">IFERROR(IF(COUNTIF('MRR Conglomerado'!M116:X116,"&gt;0")=0,"",ROUND((SUM('MRR Conglomerado'!Y116:AJ116)/12)/AVERAGEIF('MRR Conglomerado'!M116:X116,"&gt;0"),3)),"")</f>
        <v>6.74</v>
      </c>
      <c r="K116" s="13" t="n">
        <f aca="false">IFERROR(IF(COUNTIF('MRR Conglomerado'!N116:Y116,"&gt;0")=0,"",ROUND((SUM('MRR Conglomerado'!Z116:AK116)/12)/AVERAGEIF('MRR Conglomerado'!N116:Y116,"&gt;0"),3)),"")</f>
        <v>8.309</v>
      </c>
      <c r="L116" s="13" t="n">
        <f aca="false">IFERROR(IF(COUNTIF('MRR Conglomerado'!O116:Z116,"&gt;0")=0,"",ROUND((SUM('MRR Conglomerado'!AA116:AL116)/12)/AVERAGEIF('MRR Conglomerado'!O116:Z116,"&gt;0"),3)),"")</f>
        <v>9.523</v>
      </c>
      <c r="M116" s="13" t="n">
        <f aca="false">IFERROR(IF(COUNTIF('MRR Conglomerado'!P116:AA116,"&gt;0")=0,"",ROUND((SUM('MRR Conglomerado'!AB116:AM116)/12)/AVERAGEIF('MRR Conglomerado'!P116:AA116,"&gt;0"),3)),"")</f>
        <v>9.629</v>
      </c>
      <c r="N116" s="13" t="n">
        <f aca="false">IFERROR(IF(COUNTIF('MRR Conglomerado'!Q116:AB116,"&gt;0")=0,"",ROUND((SUM('MRR Conglomerado'!AC116:AN116)/12)/AVERAGEIF('MRR Conglomerado'!Q116:AB116,"&gt;0"),3)),"")</f>
        <v>6.946</v>
      </c>
      <c r="O116" s="13" t="n">
        <f aca="false">IFERROR(IF(COUNTIF('MRR Conglomerado'!R116:AC116,"&gt;0")=0,"",ROUND((SUM('MRR Conglomerado'!AD116:AO116)/12)/AVERAGEIF('MRR Conglomerado'!R116:AC116,"&gt;0"),3)),"")</f>
        <v>5.35</v>
      </c>
      <c r="P116" s="13" t="n">
        <f aca="false">IFERROR(IF(COUNTIF('MRR Conglomerado'!S116:AD116,"&gt;0")=0,"",ROUND((SUM('MRR Conglomerado'!AE116:AP116)/12)/AVERAGEIF('MRR Conglomerado'!S116:AD116,"&gt;0"),3)),"")</f>
        <v>4.597</v>
      </c>
      <c r="Q116" s="13" t="n">
        <f aca="false">IFERROR(IF(COUNTIF('MRR Conglomerado'!T116:AE116,"&gt;0")=0,"",ROUND((SUM('MRR Conglomerado'!AF116:AQ116)/12)/AVERAGEIF('MRR Conglomerado'!T116:AE116,"&gt;0"),3)),"")</f>
        <v>3.907</v>
      </c>
      <c r="R116" s="13" t="n">
        <f aca="false">IFERROR(IF(COUNTIF('MRR Conglomerado'!U116:AF116,"&gt;0")=0,"",ROUND((SUM('MRR Conglomerado'!AG116:AR116)/12)/AVERAGEIF('MRR Conglomerado'!U116:AF116,"&gt;0"),3)),"")</f>
        <v>3.401</v>
      </c>
      <c r="S116" s="13" t="n">
        <f aca="false">IFERROR(IF(COUNTIF('MRR Conglomerado'!V116:AG116,"&gt;0")=0,"",ROUND((SUM('MRR Conglomerado'!AH116:AS116)/12)/AVERAGEIF('MRR Conglomerado'!V116:AG116,"&gt;0"),3)),"")</f>
        <v>3.088</v>
      </c>
    </row>
    <row r="117" customFormat="false" ht="15" hidden="false" customHeight="false" outlineLevel="0" collapsed="false">
      <c r="A117" s="10" t="s">
        <v>294</v>
      </c>
      <c r="B117" s="13" t="str">
        <f aca="false">IFERROR(IF(COUNTIF('MRR Conglomerado'!E117:P117,"&gt;0")=0,"",ROUND((SUM('MRR Conglomerado'!Q117:AB117)/12)/AVERAGEIF('MRR Conglomerado'!E117:P117,"&gt;0"),3)),"")</f>
        <v/>
      </c>
      <c r="C117" s="13" t="str">
        <f aca="false">IFERROR(IF(COUNTIF('MRR Conglomerado'!F117:Q117,"&gt;0")=0,"",ROUND((SUM('MRR Conglomerado'!R117:AC117)/12)/AVERAGEIF('MRR Conglomerado'!F117:Q117,"&gt;0"),3)),"")</f>
        <v/>
      </c>
      <c r="D117" s="13" t="str">
        <f aca="false">IFERROR(IF(COUNTIF('MRR Conglomerado'!G117:R117,"&gt;0")=0,"",ROUND((SUM('MRR Conglomerado'!S117:AD117)/12)/AVERAGEIF('MRR Conglomerado'!G117:R117,"&gt;0"),3)),"")</f>
        <v/>
      </c>
      <c r="E117" s="13" t="str">
        <f aca="false">IFERROR(IF(COUNTIF('MRR Conglomerado'!H117:S117,"&gt;0")=0,"",ROUND((SUM('MRR Conglomerado'!T117:AE117)/12)/AVERAGEIF('MRR Conglomerado'!H117:S117,"&gt;0"),3)),"")</f>
        <v/>
      </c>
      <c r="F117" s="13" t="str">
        <f aca="false">IFERROR(IF(COUNTIF('MRR Conglomerado'!I117:T117,"&gt;0")=0,"",ROUND((SUM('MRR Conglomerado'!U117:AF117)/12)/AVERAGEIF('MRR Conglomerado'!I117:T117,"&gt;0"),3)),"")</f>
        <v/>
      </c>
      <c r="G117" s="13" t="str">
        <f aca="false">IFERROR(IF(COUNTIF('MRR Conglomerado'!J117:U117,"&gt;0")=0,"",ROUND((SUM('MRR Conglomerado'!V117:AG117)/12)/AVERAGEIF('MRR Conglomerado'!J117:U117,"&gt;0"),3)),"")</f>
        <v/>
      </c>
      <c r="H117" s="13" t="str">
        <f aca="false">IFERROR(IF(COUNTIF('MRR Conglomerado'!K117:V117,"&gt;0")=0,"",ROUND((SUM('MRR Conglomerado'!W117:AH117)/12)/AVERAGEIF('MRR Conglomerado'!K117:V117,"&gt;0"),3)),"")</f>
        <v/>
      </c>
      <c r="I117" s="13" t="str">
        <f aca="false">IFERROR(IF(COUNTIF('MRR Conglomerado'!L117:W117,"&gt;0")=0,"",ROUND((SUM('MRR Conglomerado'!X117:AI117)/12)/AVERAGEIF('MRR Conglomerado'!L117:W117,"&gt;0"),3)),"")</f>
        <v/>
      </c>
      <c r="J117" s="13" t="str">
        <f aca="false">IFERROR(IF(COUNTIF('MRR Conglomerado'!M117:X117,"&gt;0")=0,"",ROUND((SUM('MRR Conglomerado'!Y117:AJ117)/12)/AVERAGEIF('MRR Conglomerado'!M117:X117,"&gt;0"),3)),"")</f>
        <v/>
      </c>
      <c r="K117" s="13" t="str">
        <f aca="false">IFERROR(IF(COUNTIF('MRR Conglomerado'!N117:Y117,"&gt;0")=0,"",ROUND((SUM('MRR Conglomerado'!Z117:AK117)/12)/AVERAGEIF('MRR Conglomerado'!N117:Y117,"&gt;0"),3)),"")</f>
        <v/>
      </c>
      <c r="L117" s="13" t="str">
        <f aca="false">IFERROR(IF(COUNTIF('MRR Conglomerado'!O117:Z117,"&gt;0")=0,"",ROUND((SUM('MRR Conglomerado'!AA117:AL117)/12)/AVERAGEIF('MRR Conglomerado'!O117:Z117,"&gt;0"),3)),"")</f>
        <v/>
      </c>
      <c r="M117" s="13" t="str">
        <f aca="false">IFERROR(IF(COUNTIF('MRR Conglomerado'!P117:AA117,"&gt;0")=0,"",ROUND((SUM('MRR Conglomerado'!AB117:AM117)/12)/AVERAGEIF('MRR Conglomerado'!P117:AA117,"&gt;0"),3)),"")</f>
        <v/>
      </c>
      <c r="N117" s="13" t="str">
        <f aca="false">IFERROR(IF(COUNTIF('MRR Conglomerado'!Q117:AB117,"&gt;0")=0,"",ROUND((SUM('MRR Conglomerado'!AC117:AN117)/12)/AVERAGEIF('MRR Conglomerado'!Q117:AB117,"&gt;0"),3)),"")</f>
        <v/>
      </c>
      <c r="O117" s="13" t="str">
        <f aca="false">IFERROR(IF(COUNTIF('MRR Conglomerado'!R117:AC117,"&gt;0")=0,"",ROUND((SUM('MRR Conglomerado'!AD117:AO117)/12)/AVERAGEIF('MRR Conglomerado'!R117:AC117,"&gt;0"),3)),"")</f>
        <v/>
      </c>
      <c r="P117" s="13" t="str">
        <f aca="false">IFERROR(IF(COUNTIF('MRR Conglomerado'!S117:AD117,"&gt;0")=0,"",ROUND((SUM('MRR Conglomerado'!AE117:AP117)/12)/AVERAGEIF('MRR Conglomerado'!S117:AD117,"&gt;0"),3)),"")</f>
        <v/>
      </c>
      <c r="Q117" s="13" t="str">
        <f aca="false">IFERROR(IF(COUNTIF('MRR Conglomerado'!T117:AE117,"&gt;0")=0,"",ROUND((SUM('MRR Conglomerado'!AF117:AQ117)/12)/AVERAGEIF('MRR Conglomerado'!T117:AE117,"&gt;0"),3)),"")</f>
        <v/>
      </c>
      <c r="R117" s="13" t="str">
        <f aca="false">IFERROR(IF(COUNTIF('MRR Conglomerado'!U117:AF117,"&gt;0")=0,"",ROUND((SUM('MRR Conglomerado'!AG117:AR117)/12)/AVERAGEIF('MRR Conglomerado'!U117:AF117,"&gt;0"),3)),"")</f>
        <v/>
      </c>
      <c r="S117" s="13" t="str">
        <f aca="false">IFERROR(IF(COUNTIF('MRR Conglomerado'!V117:AG117,"&gt;0")=0,"",ROUND((SUM('MRR Conglomerado'!AH117:AS117)/12)/AVERAGEIF('MRR Conglomerado'!V117:AG117,"&gt;0"),3)),"")</f>
        <v/>
      </c>
    </row>
    <row r="118" customFormat="false" ht="15" hidden="false" customHeight="false" outlineLevel="0" collapsed="false">
      <c r="A118" s="10" t="s">
        <v>296</v>
      </c>
      <c r="B118" s="13" t="str">
        <f aca="false">IFERROR(IF(COUNTIF('MRR Conglomerado'!E118:P118,"&gt;0")=0,"",ROUND((SUM('MRR Conglomerado'!Q118:AB118)/12)/AVERAGEIF('MRR Conglomerado'!E118:P118,"&gt;0"),3)),"")</f>
        <v/>
      </c>
      <c r="C118" s="13" t="str">
        <f aca="false">IFERROR(IF(COUNTIF('MRR Conglomerado'!F118:Q118,"&gt;0")=0,"",ROUND((SUM('MRR Conglomerado'!R118:AC118)/12)/AVERAGEIF('MRR Conglomerado'!F118:Q118,"&gt;0"),3)),"")</f>
        <v/>
      </c>
      <c r="D118" s="13" t="str">
        <f aca="false">IFERROR(IF(COUNTIF('MRR Conglomerado'!G118:R118,"&gt;0")=0,"",ROUND((SUM('MRR Conglomerado'!S118:AD118)/12)/AVERAGEIF('MRR Conglomerado'!G118:R118,"&gt;0"),3)),"")</f>
        <v/>
      </c>
      <c r="E118" s="13" t="str">
        <f aca="false">IFERROR(IF(COUNTIF('MRR Conglomerado'!H118:S118,"&gt;0")=0,"",ROUND((SUM('MRR Conglomerado'!T118:AE118)/12)/AVERAGEIF('MRR Conglomerado'!H118:S118,"&gt;0"),3)),"")</f>
        <v/>
      </c>
      <c r="F118" s="13" t="str">
        <f aca="false">IFERROR(IF(COUNTIF('MRR Conglomerado'!I118:T118,"&gt;0")=0,"",ROUND((SUM('MRR Conglomerado'!U118:AF118)/12)/AVERAGEIF('MRR Conglomerado'!I118:T118,"&gt;0"),3)),"")</f>
        <v/>
      </c>
      <c r="G118" s="13" t="str">
        <f aca="false">IFERROR(IF(COUNTIF('MRR Conglomerado'!J118:U118,"&gt;0")=0,"",ROUND((SUM('MRR Conglomerado'!V118:AG118)/12)/AVERAGEIF('MRR Conglomerado'!J118:U118,"&gt;0"),3)),"")</f>
        <v/>
      </c>
      <c r="H118" s="13" t="str">
        <f aca="false">IFERROR(IF(COUNTIF('MRR Conglomerado'!K118:V118,"&gt;0")=0,"",ROUND((SUM('MRR Conglomerado'!W118:AH118)/12)/AVERAGEIF('MRR Conglomerado'!K118:V118,"&gt;0"),3)),"")</f>
        <v/>
      </c>
      <c r="I118" s="13" t="str">
        <f aca="false">IFERROR(IF(COUNTIF('MRR Conglomerado'!L118:W118,"&gt;0")=0,"",ROUND((SUM('MRR Conglomerado'!X118:AI118)/12)/AVERAGEIF('MRR Conglomerado'!L118:W118,"&gt;0"),3)),"")</f>
        <v/>
      </c>
      <c r="J118" s="13" t="n">
        <f aca="false">IFERROR(IF(COUNTIF('MRR Conglomerado'!M118:X118,"&gt;0")=0,"",ROUND((SUM('MRR Conglomerado'!Y118:AJ118)/12)/AVERAGEIF('MRR Conglomerado'!M118:X118,"&gt;0"),3)),"")</f>
        <v>0.482</v>
      </c>
      <c r="K118" s="13" t="n">
        <f aca="false">IFERROR(IF(COUNTIF('MRR Conglomerado'!N118:Y118,"&gt;0")=0,"",ROUND((SUM('MRR Conglomerado'!Z118:AK118)/12)/AVERAGEIF('MRR Conglomerado'!N118:Y118,"&gt;0"),3)),"")</f>
        <v>0.516</v>
      </c>
      <c r="L118" s="13" t="n">
        <f aca="false">IFERROR(IF(COUNTIF('MRR Conglomerado'!O118:Z118,"&gt;0")=0,"",ROUND((SUM('MRR Conglomerado'!AA118:AL118)/12)/AVERAGEIF('MRR Conglomerado'!O118:Z118,"&gt;0"),3)),"")</f>
        <v>0.388</v>
      </c>
      <c r="M118" s="13" t="n">
        <f aca="false">IFERROR(IF(COUNTIF('MRR Conglomerado'!P118:AA118,"&gt;0")=0,"",ROUND((SUM('MRR Conglomerado'!AB118:AM118)/12)/AVERAGEIF('MRR Conglomerado'!P118:AA118,"&gt;0"),3)),"")</f>
        <v>0.285</v>
      </c>
      <c r="N118" s="13" t="n">
        <f aca="false">IFERROR(IF(COUNTIF('MRR Conglomerado'!Q118:AB118,"&gt;0")=0,"",ROUND((SUM('MRR Conglomerado'!AC118:AN118)/12)/AVERAGEIF('MRR Conglomerado'!Q118:AB118,"&gt;0"),3)),"")</f>
        <v>0.185</v>
      </c>
      <c r="O118" s="13" t="n">
        <f aca="false">IFERROR(IF(COUNTIF('MRR Conglomerado'!R118:AC118,"&gt;0")=0,"",ROUND((SUM('MRR Conglomerado'!AD118:AO118)/12)/AVERAGEIF('MRR Conglomerado'!R118:AC118,"&gt;0"),3)),"")</f>
        <v>0.091</v>
      </c>
      <c r="P118" s="13" t="n">
        <f aca="false">IFERROR(IF(COUNTIF('MRR Conglomerado'!S118:AD118,"&gt;0")=0,"",ROUND((SUM('MRR Conglomerado'!AE118:AP118)/12)/AVERAGEIF('MRR Conglomerado'!S118:AD118,"&gt;0"),3)),"")</f>
        <v>0</v>
      </c>
      <c r="Q118" s="13" t="n">
        <f aca="false">IFERROR(IF(COUNTIF('MRR Conglomerado'!T118:AE118,"&gt;0")=0,"",ROUND((SUM('MRR Conglomerado'!AF118:AQ118)/12)/AVERAGEIF('MRR Conglomerado'!T118:AE118,"&gt;0"),3)),"")</f>
        <v>0</v>
      </c>
      <c r="R118" s="13" t="n">
        <f aca="false">IFERROR(IF(COUNTIF('MRR Conglomerado'!U118:AF118,"&gt;0")=0,"",ROUND((SUM('MRR Conglomerado'!AG118:AR118)/12)/AVERAGEIF('MRR Conglomerado'!U118:AF118,"&gt;0"),3)),"")</f>
        <v>0</v>
      </c>
      <c r="S118" s="13" t="n">
        <f aca="false">IFERROR(IF(COUNTIF('MRR Conglomerado'!V118:AG118,"&gt;0")=0,"",ROUND((SUM('MRR Conglomerado'!AH118:AS118)/12)/AVERAGEIF('MRR Conglomerado'!V118:AG118,"&gt;0"),3)),"")</f>
        <v>0</v>
      </c>
    </row>
    <row r="119" customFormat="false" ht="15" hidden="false" customHeight="false" outlineLevel="0" collapsed="false">
      <c r="A119" s="10" t="s">
        <v>298</v>
      </c>
      <c r="B119" s="13" t="n">
        <f aca="false">IFERROR(IF(COUNTIF('MRR Conglomerado'!E119:P119,"&gt;0")=0,"",ROUND((SUM('MRR Conglomerado'!Q119:AB119)/12)/AVERAGEIF('MRR Conglomerado'!E119:P119,"&gt;0"),3)),"")</f>
        <v>0</v>
      </c>
      <c r="C119" s="13" t="str">
        <f aca="false">IFERROR(IF(COUNTIF('MRR Conglomerado'!F119:Q119,"&gt;0")=0,"",ROUND((SUM('MRR Conglomerado'!R119:AC119)/12)/AVERAGEIF('MRR Conglomerado'!F119:Q119,"&gt;0"),3)),"")</f>
        <v/>
      </c>
      <c r="D119" s="13" t="str">
        <f aca="false">IFERROR(IF(COUNTIF('MRR Conglomerado'!G119:R119,"&gt;0")=0,"",ROUND((SUM('MRR Conglomerado'!S119:AD119)/12)/AVERAGEIF('MRR Conglomerado'!G119:R119,"&gt;0"),3)),"")</f>
        <v/>
      </c>
      <c r="E119" s="13" t="str">
        <f aca="false">IFERROR(IF(COUNTIF('MRR Conglomerado'!H119:S119,"&gt;0")=0,"",ROUND((SUM('MRR Conglomerado'!T119:AE119)/12)/AVERAGEIF('MRR Conglomerado'!H119:S119,"&gt;0"),3)),"")</f>
        <v/>
      </c>
      <c r="F119" s="13" t="str">
        <f aca="false">IFERROR(IF(COUNTIF('MRR Conglomerado'!I119:T119,"&gt;0")=0,"",ROUND((SUM('MRR Conglomerado'!U119:AF119)/12)/AVERAGEIF('MRR Conglomerado'!I119:T119,"&gt;0"),3)),"")</f>
        <v/>
      </c>
      <c r="G119" s="13" t="str">
        <f aca="false">IFERROR(IF(COUNTIF('MRR Conglomerado'!J119:U119,"&gt;0")=0,"",ROUND((SUM('MRR Conglomerado'!V119:AG119)/12)/AVERAGEIF('MRR Conglomerado'!J119:U119,"&gt;0"),3)),"")</f>
        <v/>
      </c>
      <c r="H119" s="13" t="str">
        <f aca="false">IFERROR(IF(COUNTIF('MRR Conglomerado'!K119:V119,"&gt;0")=0,"",ROUND((SUM('MRR Conglomerado'!W119:AH119)/12)/AVERAGEIF('MRR Conglomerado'!K119:V119,"&gt;0"),3)),"")</f>
        <v/>
      </c>
      <c r="I119" s="13" t="str">
        <f aca="false">IFERROR(IF(COUNTIF('MRR Conglomerado'!L119:W119,"&gt;0")=0,"",ROUND((SUM('MRR Conglomerado'!X119:AI119)/12)/AVERAGEIF('MRR Conglomerado'!L119:W119,"&gt;0"),3)),"")</f>
        <v/>
      </c>
      <c r="J119" s="13" t="str">
        <f aca="false">IFERROR(IF(COUNTIF('MRR Conglomerado'!M119:X119,"&gt;0")=0,"",ROUND((SUM('MRR Conglomerado'!Y119:AJ119)/12)/AVERAGEIF('MRR Conglomerado'!M119:X119,"&gt;0"),3)),"")</f>
        <v/>
      </c>
      <c r="K119" s="13" t="str">
        <f aca="false">IFERROR(IF(COUNTIF('MRR Conglomerado'!N119:Y119,"&gt;0")=0,"",ROUND((SUM('MRR Conglomerado'!Z119:AK119)/12)/AVERAGEIF('MRR Conglomerado'!N119:Y119,"&gt;0"),3)),"")</f>
        <v/>
      </c>
      <c r="L119" s="13" t="str">
        <f aca="false">IFERROR(IF(COUNTIF('MRR Conglomerado'!O119:Z119,"&gt;0")=0,"",ROUND((SUM('MRR Conglomerado'!AA119:AL119)/12)/AVERAGEIF('MRR Conglomerado'!O119:Z119,"&gt;0"),3)),"")</f>
        <v/>
      </c>
      <c r="M119" s="13" t="str">
        <f aca="false">IFERROR(IF(COUNTIF('MRR Conglomerado'!P119:AA119,"&gt;0")=0,"",ROUND((SUM('MRR Conglomerado'!AB119:AM119)/12)/AVERAGEIF('MRR Conglomerado'!P119:AA119,"&gt;0"),3)),"")</f>
        <v/>
      </c>
      <c r="N119" s="13" t="str">
        <f aca="false">IFERROR(IF(COUNTIF('MRR Conglomerado'!Q119:AB119,"&gt;0")=0,"",ROUND((SUM('MRR Conglomerado'!AC119:AN119)/12)/AVERAGEIF('MRR Conglomerado'!Q119:AB119,"&gt;0"),3)),"")</f>
        <v/>
      </c>
      <c r="O119" s="13" t="str">
        <f aca="false">IFERROR(IF(COUNTIF('MRR Conglomerado'!R119:AC119,"&gt;0")=0,"",ROUND((SUM('MRR Conglomerado'!AD119:AO119)/12)/AVERAGEIF('MRR Conglomerado'!R119:AC119,"&gt;0"),3)),"")</f>
        <v/>
      </c>
      <c r="P119" s="13" t="str">
        <f aca="false">IFERROR(IF(COUNTIF('MRR Conglomerado'!S119:AD119,"&gt;0")=0,"",ROUND((SUM('MRR Conglomerado'!AE119:AP119)/12)/AVERAGEIF('MRR Conglomerado'!S119:AD119,"&gt;0"),3)),"")</f>
        <v/>
      </c>
      <c r="Q119" s="13" t="str">
        <f aca="false">IFERROR(IF(COUNTIF('MRR Conglomerado'!T119:AE119,"&gt;0")=0,"",ROUND((SUM('MRR Conglomerado'!AF119:AQ119)/12)/AVERAGEIF('MRR Conglomerado'!T119:AE119,"&gt;0"),3)),"")</f>
        <v/>
      </c>
      <c r="R119" s="13" t="str">
        <f aca="false">IFERROR(IF(COUNTIF('MRR Conglomerado'!U119:AF119,"&gt;0")=0,"",ROUND((SUM('MRR Conglomerado'!AG119:AR119)/12)/AVERAGEIF('MRR Conglomerado'!U119:AF119,"&gt;0"),3)),"")</f>
        <v/>
      </c>
      <c r="S119" s="13" t="str">
        <f aca="false">IFERROR(IF(COUNTIF('MRR Conglomerado'!V119:AG119,"&gt;0")=0,"",ROUND((SUM('MRR Conglomerado'!AH119:AS119)/12)/AVERAGEIF('MRR Conglomerado'!V119:AG119,"&gt;0"),3)),"")</f>
        <v/>
      </c>
    </row>
    <row r="120" customFormat="false" ht="15" hidden="false" customHeight="false" outlineLevel="0" collapsed="false">
      <c r="A120" s="10" t="s">
        <v>300</v>
      </c>
      <c r="B120" s="13" t="n">
        <f aca="false">IFERROR(IF(COUNTIF('MRR Conglomerado'!E120:P120,"&gt;0")=0,"",ROUND((SUM('MRR Conglomerado'!Q120:AB120)/12)/AVERAGEIF('MRR Conglomerado'!E120:P120,"&gt;0"),3)),"")</f>
        <v>1.222</v>
      </c>
      <c r="C120" s="13" t="n">
        <f aca="false">IFERROR(IF(COUNTIF('MRR Conglomerado'!F120:Q120,"&gt;0")=0,"",ROUND((SUM('MRR Conglomerado'!R120:AC120)/12)/AVERAGEIF('MRR Conglomerado'!F120:Q120,"&gt;0"),3)),"")</f>
        <v>1.281</v>
      </c>
      <c r="D120" s="13" t="n">
        <f aca="false">IFERROR(IF(COUNTIF('MRR Conglomerado'!G120:R120,"&gt;0")=0,"",ROUND((SUM('MRR Conglomerado'!S120:AD120)/12)/AVERAGEIF('MRR Conglomerado'!G120:R120,"&gt;0"),3)),"")</f>
        <v>1.34</v>
      </c>
      <c r="E120" s="13" t="n">
        <f aca="false">IFERROR(IF(COUNTIF('MRR Conglomerado'!H120:S120,"&gt;0")=0,"",ROUND((SUM('MRR Conglomerado'!T120:AE120)/12)/AVERAGEIF('MRR Conglomerado'!H120:S120,"&gt;0"),3)),"")</f>
        <v>1.398</v>
      </c>
      <c r="F120" s="13" t="n">
        <f aca="false">IFERROR(IF(COUNTIF('MRR Conglomerado'!I120:T120,"&gt;0")=0,"",ROUND((SUM('MRR Conglomerado'!U120:AF120)/12)/AVERAGEIF('MRR Conglomerado'!I120:T120,"&gt;0"),3)),"")</f>
        <v>1.456</v>
      </c>
      <c r="G120" s="13" t="n">
        <f aca="false">IFERROR(IF(COUNTIF('MRR Conglomerado'!J120:U120,"&gt;0")=0,"",ROUND((SUM('MRR Conglomerado'!V120:AG120)/12)/AVERAGEIF('MRR Conglomerado'!J120:U120,"&gt;0"),3)),"")</f>
        <v>1.513</v>
      </c>
      <c r="H120" s="13" t="n">
        <f aca="false">IFERROR(IF(COUNTIF('MRR Conglomerado'!K120:V120,"&gt;0")=0,"",ROUND((SUM('MRR Conglomerado'!W120:AH120)/12)/AVERAGEIF('MRR Conglomerado'!K120:V120,"&gt;0"),3)),"")</f>
        <v>1.569</v>
      </c>
      <c r="I120" s="13" t="n">
        <f aca="false">IFERROR(IF(COUNTIF('MRR Conglomerado'!L120:W120,"&gt;0")=0,"",ROUND((SUM('MRR Conglomerado'!X120:AI120)/12)/AVERAGEIF('MRR Conglomerado'!L120:W120,"&gt;0"),3)),"")</f>
        <v>1.625</v>
      </c>
      <c r="J120" s="13" t="n">
        <f aca="false">IFERROR(IF(COUNTIF('MRR Conglomerado'!M120:X120,"&gt;0")=0,"",ROUND((SUM('MRR Conglomerado'!Y120:AJ120)/12)/AVERAGEIF('MRR Conglomerado'!M120:X120,"&gt;0"),3)),"")</f>
        <v>1.68</v>
      </c>
      <c r="K120" s="13" t="n">
        <f aca="false">IFERROR(IF(COUNTIF('MRR Conglomerado'!N120:Y120,"&gt;0")=0,"",ROUND((SUM('MRR Conglomerado'!Z120:AK120)/12)/AVERAGEIF('MRR Conglomerado'!N120:Y120,"&gt;0"),3)),"")</f>
        <v>1.735</v>
      </c>
      <c r="L120" s="13" t="n">
        <f aca="false">IFERROR(IF(COUNTIF('MRR Conglomerado'!O120:Z120,"&gt;0")=0,"",ROUND((SUM('MRR Conglomerado'!AA120:AL120)/12)/AVERAGEIF('MRR Conglomerado'!O120:Z120,"&gt;0"),3)),"")</f>
        <v>1.789</v>
      </c>
      <c r="M120" s="13" t="n">
        <f aca="false">IFERROR(IF(COUNTIF('MRR Conglomerado'!P120:AA120,"&gt;0")=0,"",ROUND((SUM('MRR Conglomerado'!AB120:AM120)/12)/AVERAGEIF('MRR Conglomerado'!P120:AA120,"&gt;0"),3)),"")</f>
        <v>1.843</v>
      </c>
      <c r="N120" s="13" t="n">
        <f aca="false">IFERROR(IF(COUNTIF('MRR Conglomerado'!Q120:AB120,"&gt;0")=0,"",ROUND((SUM('MRR Conglomerado'!AC120:AN120)/12)/AVERAGEIF('MRR Conglomerado'!Q120:AB120,"&gt;0"),3)),"")</f>
        <v>1.478</v>
      </c>
      <c r="O120" s="13" t="n">
        <f aca="false">IFERROR(IF(COUNTIF('MRR Conglomerado'!R120:AC120,"&gt;0")=0,"",ROUND((SUM('MRR Conglomerado'!AD120:AO120)/12)/AVERAGEIF('MRR Conglomerado'!R120:AC120,"&gt;0"),3)),"")</f>
        <v>1.355</v>
      </c>
      <c r="P120" s="13" t="n">
        <f aca="false">IFERROR(IF(COUNTIF('MRR Conglomerado'!S120:AD120,"&gt;0")=0,"",ROUND((SUM('MRR Conglomerado'!AE120:AP120)/12)/AVERAGEIF('MRR Conglomerado'!S120:AD120,"&gt;0"),3)),"")</f>
        <v>1.245</v>
      </c>
      <c r="Q120" s="13" t="n">
        <f aca="false">IFERROR(IF(COUNTIF('MRR Conglomerado'!T120:AE120,"&gt;0")=0,"",ROUND((SUM('MRR Conglomerado'!AF120:AQ120)/12)/AVERAGEIF('MRR Conglomerado'!T120:AE120,"&gt;0"),3)),"")</f>
        <v>1.144</v>
      </c>
      <c r="R120" s="13" t="n">
        <f aca="false">IFERROR(IF(COUNTIF('MRR Conglomerado'!U120:AF120,"&gt;0")=0,"",ROUND((SUM('MRR Conglomerado'!AG120:AR120)/12)/AVERAGEIF('MRR Conglomerado'!U120:AF120,"&gt;0"),3)),"")</f>
        <v>1.053</v>
      </c>
      <c r="S120" s="13" t="n">
        <f aca="false">IFERROR(IF(COUNTIF('MRR Conglomerado'!V120:AG120,"&gt;0")=0,"",ROUND((SUM('MRR Conglomerado'!AH120:AS120)/12)/AVERAGEIF('MRR Conglomerado'!V120:AG120,"&gt;0"),3)),"")</f>
        <v>0.969</v>
      </c>
    </row>
    <row r="121" customFormat="false" ht="15" hidden="false" customHeight="false" outlineLevel="0" collapsed="false">
      <c r="A121" s="10" t="s">
        <v>302</v>
      </c>
      <c r="B121" s="13" t="str">
        <f aca="false">IFERROR(IF(COUNTIF('MRR Conglomerado'!E121:P121,"&gt;0")=0,"",ROUND((SUM('MRR Conglomerado'!Q121:AB121)/12)/AVERAGEIF('MRR Conglomerado'!E121:P121,"&gt;0"),3)),"")</f>
        <v/>
      </c>
      <c r="C121" s="13" t="str">
        <f aca="false">IFERROR(IF(COUNTIF('MRR Conglomerado'!F121:Q121,"&gt;0")=0,"",ROUND((SUM('MRR Conglomerado'!R121:AC121)/12)/AVERAGEIF('MRR Conglomerado'!F121:Q121,"&gt;0"),3)),"")</f>
        <v/>
      </c>
      <c r="D121" s="13" t="n">
        <f aca="false">IFERROR(IF(COUNTIF('MRR Conglomerado'!G121:R121,"&gt;0")=0,"",ROUND((SUM('MRR Conglomerado'!S121:AD121)/12)/AVERAGEIF('MRR Conglomerado'!G121:R121,"&gt;0"),3)),"")</f>
        <v>0.333</v>
      </c>
      <c r="E121" s="13" t="n">
        <f aca="false">IFERROR(IF(COUNTIF('MRR Conglomerado'!H121:S121,"&gt;0")=0,"",ROUND((SUM('MRR Conglomerado'!T121:AE121)/12)/AVERAGEIF('MRR Conglomerado'!H121:S121,"&gt;0"),3)),"")</f>
        <v>0.25</v>
      </c>
      <c r="F121" s="13" t="n">
        <f aca="false">IFERROR(IF(COUNTIF('MRR Conglomerado'!I121:T121,"&gt;0")=0,"",ROUND((SUM('MRR Conglomerado'!U121:AF121)/12)/AVERAGEIF('MRR Conglomerado'!I121:T121,"&gt;0"),3)),"")</f>
        <v>0.167</v>
      </c>
      <c r="G121" s="13" t="n">
        <f aca="false">IFERROR(IF(COUNTIF('MRR Conglomerado'!J121:U121,"&gt;0")=0,"",ROUND((SUM('MRR Conglomerado'!V121:AG121)/12)/AVERAGEIF('MRR Conglomerado'!J121:U121,"&gt;0"),3)),"")</f>
        <v>0.083</v>
      </c>
      <c r="H121" s="13" t="n">
        <f aca="false">IFERROR(IF(COUNTIF('MRR Conglomerado'!K121:V121,"&gt;0")=0,"",ROUND((SUM('MRR Conglomerado'!W121:AH121)/12)/AVERAGEIF('MRR Conglomerado'!K121:V121,"&gt;0"),3)),"")</f>
        <v>0.083</v>
      </c>
      <c r="I121" s="13" t="n">
        <f aca="false">IFERROR(IF(COUNTIF('MRR Conglomerado'!L121:W121,"&gt;0")=0,"",ROUND((SUM('MRR Conglomerado'!X121:AI121)/12)/AVERAGEIF('MRR Conglomerado'!L121:W121,"&gt;0"),3)),"")</f>
        <v>0.083</v>
      </c>
      <c r="J121" s="13" t="n">
        <f aca="false">IFERROR(IF(COUNTIF('MRR Conglomerado'!M121:X121,"&gt;0")=0,"",ROUND((SUM('MRR Conglomerado'!Y121:AJ121)/12)/AVERAGEIF('MRR Conglomerado'!M121:X121,"&gt;0"),3)),"")</f>
        <v>0</v>
      </c>
      <c r="K121" s="13" t="n">
        <f aca="false">IFERROR(IF(COUNTIF('MRR Conglomerado'!N121:Y121,"&gt;0")=0,"",ROUND((SUM('MRR Conglomerado'!Z121:AK121)/12)/AVERAGEIF('MRR Conglomerado'!N121:Y121,"&gt;0"),3)),"")</f>
        <v>0</v>
      </c>
      <c r="L121" s="13" t="n">
        <f aca="false">IFERROR(IF(COUNTIF('MRR Conglomerado'!O121:Z121,"&gt;0")=0,"",ROUND((SUM('MRR Conglomerado'!AA121:AL121)/12)/AVERAGEIF('MRR Conglomerado'!O121:Z121,"&gt;0"),3)),"")</f>
        <v>0</v>
      </c>
      <c r="M121" s="13" t="n">
        <f aca="false">IFERROR(IF(COUNTIF('MRR Conglomerado'!P121:AA121,"&gt;0")=0,"",ROUND((SUM('MRR Conglomerado'!AB121:AM121)/12)/AVERAGEIF('MRR Conglomerado'!P121:AA121,"&gt;0"),3)),"")</f>
        <v>0</v>
      </c>
      <c r="N121" s="13" t="n">
        <f aca="false">IFERROR(IF(COUNTIF('MRR Conglomerado'!Q121:AB121,"&gt;0")=0,"",ROUND((SUM('MRR Conglomerado'!AC121:AN121)/12)/AVERAGEIF('MRR Conglomerado'!Q121:AB121,"&gt;0"),3)),"")</f>
        <v>0</v>
      </c>
      <c r="O121" s="13" t="n">
        <f aca="false">IFERROR(IF(COUNTIF('MRR Conglomerado'!R121:AC121,"&gt;0")=0,"",ROUND((SUM('MRR Conglomerado'!AD121:AO121)/12)/AVERAGEIF('MRR Conglomerado'!R121:AC121,"&gt;0"),3)),"")</f>
        <v>0</v>
      </c>
      <c r="P121" s="13" t="n">
        <f aca="false">IFERROR(IF(COUNTIF('MRR Conglomerado'!S121:AD121,"&gt;0")=0,"",ROUND((SUM('MRR Conglomerado'!AE121:AP121)/12)/AVERAGEIF('MRR Conglomerado'!S121:AD121,"&gt;0"),3)),"")</f>
        <v>0</v>
      </c>
      <c r="Q121" s="13" t="n">
        <f aca="false">IFERROR(IF(COUNTIF('MRR Conglomerado'!T121:AE121,"&gt;0")=0,"",ROUND((SUM('MRR Conglomerado'!AF121:AQ121)/12)/AVERAGEIF('MRR Conglomerado'!T121:AE121,"&gt;0"),3)),"")</f>
        <v>0</v>
      </c>
      <c r="R121" s="13" t="n">
        <f aca="false">IFERROR(IF(COUNTIF('MRR Conglomerado'!U121:AF121,"&gt;0")=0,"",ROUND((SUM('MRR Conglomerado'!AG121:AR121)/12)/AVERAGEIF('MRR Conglomerado'!U121:AF121,"&gt;0"),3)),"")</f>
        <v>0</v>
      </c>
      <c r="S121" s="13" t="n">
        <f aca="false">IFERROR(IF(COUNTIF('MRR Conglomerado'!V121:AG121,"&gt;0")=0,"",ROUND((SUM('MRR Conglomerado'!AH121:AS121)/12)/AVERAGEIF('MRR Conglomerado'!V121:AG121,"&gt;0"),3)),"")</f>
        <v>0</v>
      </c>
    </row>
    <row r="122" customFormat="false" ht="15" hidden="false" customHeight="false" outlineLevel="0" collapsed="false">
      <c r="A122" s="10" t="s">
        <v>304</v>
      </c>
      <c r="B122" s="13" t="str">
        <f aca="false">IFERROR(IF(COUNTIF('MRR Conglomerado'!E122:P122,"&gt;0")=0,"",ROUND((SUM('MRR Conglomerado'!Q122:AB122)/12)/AVERAGEIF('MRR Conglomerado'!E122:P122,"&gt;0"),3)),"")</f>
        <v/>
      </c>
      <c r="C122" s="13" t="str">
        <f aca="false">IFERROR(IF(COUNTIF('MRR Conglomerado'!F122:Q122,"&gt;0")=0,"",ROUND((SUM('MRR Conglomerado'!R122:AC122)/12)/AVERAGEIF('MRR Conglomerado'!F122:Q122,"&gt;0"),3)),"")</f>
        <v/>
      </c>
      <c r="D122" s="13" t="str">
        <f aca="false">IFERROR(IF(COUNTIF('MRR Conglomerado'!G122:R122,"&gt;0")=0,"",ROUND((SUM('MRR Conglomerado'!S122:AD122)/12)/AVERAGEIF('MRR Conglomerado'!G122:R122,"&gt;0"),3)),"")</f>
        <v/>
      </c>
      <c r="E122" s="13" t="str">
        <f aca="false">IFERROR(IF(COUNTIF('MRR Conglomerado'!H122:S122,"&gt;0")=0,"",ROUND((SUM('MRR Conglomerado'!T122:AE122)/12)/AVERAGEIF('MRR Conglomerado'!H122:S122,"&gt;0"),3)),"")</f>
        <v/>
      </c>
      <c r="F122" s="13" t="str">
        <f aca="false">IFERROR(IF(COUNTIF('MRR Conglomerado'!I122:T122,"&gt;0")=0,"",ROUND((SUM('MRR Conglomerado'!U122:AF122)/12)/AVERAGEIF('MRR Conglomerado'!I122:T122,"&gt;0"),3)),"")</f>
        <v/>
      </c>
      <c r="G122" s="13" t="str">
        <f aca="false">IFERROR(IF(COUNTIF('MRR Conglomerado'!J122:U122,"&gt;0")=0,"",ROUND((SUM('MRR Conglomerado'!V122:AG122)/12)/AVERAGEIF('MRR Conglomerado'!J122:U122,"&gt;0"),3)),"")</f>
        <v/>
      </c>
      <c r="H122" s="13" t="str">
        <f aca="false">IFERROR(IF(COUNTIF('MRR Conglomerado'!K122:V122,"&gt;0")=0,"",ROUND((SUM('MRR Conglomerado'!W122:AH122)/12)/AVERAGEIF('MRR Conglomerado'!K122:V122,"&gt;0"),3)),"")</f>
        <v/>
      </c>
      <c r="I122" s="13" t="str">
        <f aca="false">IFERROR(IF(COUNTIF('MRR Conglomerado'!L122:W122,"&gt;0")=0,"",ROUND((SUM('MRR Conglomerado'!X122:AI122)/12)/AVERAGEIF('MRR Conglomerado'!L122:W122,"&gt;0"),3)),"")</f>
        <v/>
      </c>
      <c r="J122" s="13" t="str">
        <f aca="false">IFERROR(IF(COUNTIF('MRR Conglomerado'!M122:X122,"&gt;0")=0,"",ROUND((SUM('MRR Conglomerado'!Y122:AJ122)/12)/AVERAGEIF('MRR Conglomerado'!M122:X122,"&gt;0"),3)),"")</f>
        <v/>
      </c>
      <c r="K122" s="13" t="str">
        <f aca="false">IFERROR(IF(COUNTIF('MRR Conglomerado'!N122:Y122,"&gt;0")=0,"",ROUND((SUM('MRR Conglomerado'!Z122:AK122)/12)/AVERAGEIF('MRR Conglomerado'!N122:Y122,"&gt;0"),3)),"")</f>
        <v/>
      </c>
      <c r="L122" s="13" t="str">
        <f aca="false">IFERROR(IF(COUNTIF('MRR Conglomerado'!O122:Z122,"&gt;0")=0,"",ROUND((SUM('MRR Conglomerado'!AA122:AL122)/12)/AVERAGEIF('MRR Conglomerado'!O122:Z122,"&gt;0"),3)),"")</f>
        <v/>
      </c>
      <c r="M122" s="13" t="str">
        <f aca="false">IFERROR(IF(COUNTIF('MRR Conglomerado'!P122:AA122,"&gt;0")=0,"",ROUND((SUM('MRR Conglomerado'!AB122:AM122)/12)/AVERAGEIF('MRR Conglomerado'!P122:AA122,"&gt;0"),3)),"")</f>
        <v/>
      </c>
      <c r="N122" s="13" t="str">
        <f aca="false">IFERROR(IF(COUNTIF('MRR Conglomerado'!Q122:AB122,"&gt;0")=0,"",ROUND((SUM('MRR Conglomerado'!AC122:AN122)/12)/AVERAGEIF('MRR Conglomerado'!Q122:AB122,"&gt;0"),3)),"")</f>
        <v/>
      </c>
      <c r="O122" s="13" t="str">
        <f aca="false">IFERROR(IF(COUNTIF('MRR Conglomerado'!R122:AC122,"&gt;0")=0,"",ROUND((SUM('MRR Conglomerado'!AD122:AO122)/12)/AVERAGEIF('MRR Conglomerado'!R122:AC122,"&gt;0"),3)),"")</f>
        <v/>
      </c>
      <c r="P122" s="13" t="str">
        <f aca="false">IFERROR(IF(COUNTIF('MRR Conglomerado'!S122:AD122,"&gt;0")=0,"",ROUND((SUM('MRR Conglomerado'!AE122:AP122)/12)/AVERAGEIF('MRR Conglomerado'!S122:AD122,"&gt;0"),3)),"")</f>
        <v/>
      </c>
      <c r="Q122" s="13" t="str">
        <f aca="false">IFERROR(IF(COUNTIF('MRR Conglomerado'!T122:AE122,"&gt;0")=0,"",ROUND((SUM('MRR Conglomerado'!AF122:AQ122)/12)/AVERAGEIF('MRR Conglomerado'!T122:AE122,"&gt;0"),3)),"")</f>
        <v/>
      </c>
      <c r="R122" s="13" t="str">
        <f aca="false">IFERROR(IF(COUNTIF('MRR Conglomerado'!U122:AF122,"&gt;0")=0,"",ROUND((SUM('MRR Conglomerado'!AG122:AR122)/12)/AVERAGEIF('MRR Conglomerado'!U122:AF122,"&gt;0"),3)),"")</f>
        <v/>
      </c>
      <c r="S122" s="13" t="str">
        <f aca="false">IFERROR(IF(COUNTIF('MRR Conglomerado'!V122:AG122,"&gt;0")=0,"",ROUND((SUM('MRR Conglomerado'!AH122:AS122)/12)/AVERAGEIF('MRR Conglomerado'!V122:AG122,"&gt;0"),3)),"")</f>
        <v/>
      </c>
    </row>
    <row r="123" customFormat="false" ht="15" hidden="false" customHeight="false" outlineLevel="0" collapsed="false">
      <c r="A123" s="10" t="s">
        <v>306</v>
      </c>
      <c r="B123" s="13" t="n">
        <f aca="false">IFERROR(IF(COUNTIF('MRR Conglomerado'!E123:P123,"&gt;0")=0,"",ROUND((SUM('MRR Conglomerado'!Q123:AB123)/12)/AVERAGEIF('MRR Conglomerado'!E123:P123,"&gt;0"),3)),"")</f>
        <v>1.039</v>
      </c>
      <c r="C123" s="13" t="n">
        <f aca="false">IFERROR(IF(COUNTIF('MRR Conglomerado'!F123:Q123,"&gt;0")=0,"",ROUND((SUM('MRR Conglomerado'!R123:AC123)/12)/AVERAGEIF('MRR Conglomerado'!F123:Q123,"&gt;0"),3)),"")</f>
        <v>1.025</v>
      </c>
      <c r="D123" s="13" t="n">
        <f aca="false">IFERROR(IF(COUNTIF('MRR Conglomerado'!G123:R123,"&gt;0")=0,"",ROUND((SUM('MRR Conglomerado'!S123:AD123)/12)/AVERAGEIF('MRR Conglomerado'!G123:R123,"&gt;0"),3)),"")</f>
        <v>1.016</v>
      </c>
      <c r="E123" s="13" t="n">
        <f aca="false">IFERROR(IF(COUNTIF('MRR Conglomerado'!H123:S123,"&gt;0")=0,"",ROUND((SUM('MRR Conglomerado'!T123:AE123)/12)/AVERAGEIF('MRR Conglomerado'!H123:S123,"&gt;0"),3)),"")</f>
        <v>1.008</v>
      </c>
      <c r="F123" s="13" t="n">
        <f aca="false">IFERROR(IF(COUNTIF('MRR Conglomerado'!I123:T123,"&gt;0")=0,"",ROUND((SUM('MRR Conglomerado'!U123:AF123)/12)/AVERAGEIF('MRR Conglomerado'!I123:T123,"&gt;0"),3)),"")</f>
        <v>1.046</v>
      </c>
      <c r="G123" s="13" t="n">
        <f aca="false">IFERROR(IF(COUNTIF('MRR Conglomerado'!J123:U123,"&gt;0")=0,"",ROUND((SUM('MRR Conglomerado'!V123:AG123)/12)/AVERAGEIF('MRR Conglomerado'!J123:U123,"&gt;0"),3)),"")</f>
        <v>1.063</v>
      </c>
      <c r="H123" s="13" t="n">
        <f aca="false">IFERROR(IF(COUNTIF('MRR Conglomerado'!K123:V123,"&gt;0")=0,"",ROUND((SUM('MRR Conglomerado'!W123:AH123)/12)/AVERAGEIF('MRR Conglomerado'!K123:V123,"&gt;0"),3)),"")</f>
        <v>1.079</v>
      </c>
      <c r="I123" s="13" t="n">
        <f aca="false">IFERROR(IF(COUNTIF('MRR Conglomerado'!L123:W123,"&gt;0")=0,"",ROUND((SUM('MRR Conglomerado'!X123:AI123)/12)/AVERAGEIF('MRR Conglomerado'!L123:W123,"&gt;0"),3)),"")</f>
        <v>1.05</v>
      </c>
      <c r="J123" s="13" t="n">
        <f aca="false">IFERROR(IF(COUNTIF('MRR Conglomerado'!M123:X123,"&gt;0")=0,"",ROUND((SUM('MRR Conglomerado'!Y123:AJ123)/12)/AVERAGEIF('MRR Conglomerado'!M123:X123,"&gt;0"),3)),"")</f>
        <v>1.018</v>
      </c>
      <c r="K123" s="13" t="n">
        <f aca="false">IFERROR(IF(COUNTIF('MRR Conglomerado'!N123:Y123,"&gt;0")=0,"",ROUND((SUM('MRR Conglomerado'!Z123:AK123)/12)/AVERAGEIF('MRR Conglomerado'!N123:Y123,"&gt;0"),3)),"")</f>
        <v>0.977</v>
      </c>
      <c r="L123" s="13" t="n">
        <f aca="false">IFERROR(IF(COUNTIF('MRR Conglomerado'!O123:Z123,"&gt;0")=0,"",ROUND((SUM('MRR Conglomerado'!AA123:AL123)/12)/AVERAGEIF('MRR Conglomerado'!O123:Z123,"&gt;0"),3)),"")</f>
        <v>0.926</v>
      </c>
      <c r="M123" s="13" t="n">
        <f aca="false">IFERROR(IF(COUNTIF('MRR Conglomerado'!P123:AA123,"&gt;0")=0,"",ROUND((SUM('MRR Conglomerado'!AB123:AM123)/12)/AVERAGEIF('MRR Conglomerado'!P123:AA123,"&gt;0"),3)),"")</f>
        <v>0.88</v>
      </c>
      <c r="N123" s="13" t="n">
        <f aca="false">IFERROR(IF(COUNTIF('MRR Conglomerado'!Q123:AB123,"&gt;0")=0,"",ROUND((SUM('MRR Conglomerado'!AC123:AN123)/12)/AVERAGEIF('MRR Conglomerado'!Q123:AB123,"&gt;0"),3)),"")</f>
        <v>0.799</v>
      </c>
      <c r="O123" s="13" t="n">
        <f aca="false">IFERROR(IF(COUNTIF('MRR Conglomerado'!R123:AC123,"&gt;0")=0,"",ROUND((SUM('MRR Conglomerado'!AD123:AO123)/12)/AVERAGEIF('MRR Conglomerado'!R123:AC123,"&gt;0"),3)),"")</f>
        <v>0.764</v>
      </c>
      <c r="P123" s="13" t="n">
        <f aca="false">IFERROR(IF(COUNTIF('MRR Conglomerado'!S123:AD123,"&gt;0")=0,"",ROUND((SUM('MRR Conglomerado'!AE123:AP123)/12)/AVERAGEIF('MRR Conglomerado'!S123:AD123,"&gt;0"),3)),"")</f>
        <v>0.729</v>
      </c>
      <c r="Q123" s="13" t="n">
        <f aca="false">IFERROR(IF(COUNTIF('MRR Conglomerado'!T123:AE123,"&gt;0")=0,"",ROUND((SUM('MRR Conglomerado'!AF123:AQ123)/12)/AVERAGEIF('MRR Conglomerado'!T123:AE123,"&gt;0"),3)),"")</f>
        <v>0.696</v>
      </c>
      <c r="R123" s="13" t="n">
        <f aca="false">IFERROR(IF(COUNTIF('MRR Conglomerado'!U123:AF123,"&gt;0")=0,"",ROUND((SUM('MRR Conglomerado'!AG123:AR123)/12)/AVERAGEIF('MRR Conglomerado'!U123:AF123,"&gt;0"),3)),"")</f>
        <v>0.653</v>
      </c>
      <c r="S123" s="13" t="n">
        <f aca="false">IFERROR(IF(COUNTIF('MRR Conglomerado'!V123:AG123,"&gt;0")=0,"",ROUND((SUM('MRR Conglomerado'!AH123:AS123)/12)/AVERAGEIF('MRR Conglomerado'!V123:AG123,"&gt;0"),3)),"")</f>
        <v>0.645</v>
      </c>
    </row>
    <row r="124" customFormat="false" ht="15" hidden="false" customHeight="false" outlineLevel="0" collapsed="false">
      <c r="A124" s="10" t="s">
        <v>308</v>
      </c>
      <c r="B124" s="13" t="n">
        <f aca="false">IFERROR(IF(COUNTIF('MRR Conglomerado'!E124:P124,"&gt;0")=0,"",ROUND((SUM('MRR Conglomerado'!Q124:AB124)/12)/AVERAGEIF('MRR Conglomerado'!E124:P124,"&gt;0"),3)),"")</f>
        <v>0.762</v>
      </c>
      <c r="C124" s="13" t="n">
        <f aca="false">IFERROR(IF(COUNTIF('MRR Conglomerado'!F124:Q124,"&gt;0")=0,"",ROUND((SUM('MRR Conglomerado'!R124:AC124)/12)/AVERAGEIF('MRR Conglomerado'!F124:Q124,"&gt;0"),3)),"")</f>
        <v>0.831</v>
      </c>
      <c r="D124" s="13" t="n">
        <f aca="false">IFERROR(IF(COUNTIF('MRR Conglomerado'!G124:R124,"&gt;0")=0,"",ROUND((SUM('MRR Conglomerado'!S124:AD124)/12)/AVERAGEIF('MRR Conglomerado'!G124:R124,"&gt;0"),3)),"")</f>
        <v>0.861</v>
      </c>
      <c r="E124" s="13" t="n">
        <f aca="false">IFERROR(IF(COUNTIF('MRR Conglomerado'!H124:S124,"&gt;0")=0,"",ROUND((SUM('MRR Conglomerado'!T124:AE124)/12)/AVERAGEIF('MRR Conglomerado'!H124:S124,"&gt;0"),3)),"")</f>
        <v>0.812</v>
      </c>
      <c r="F124" s="13" t="n">
        <f aca="false">IFERROR(IF(COUNTIF('MRR Conglomerado'!I124:T124,"&gt;0")=0,"",ROUND((SUM('MRR Conglomerado'!U124:AF124)/12)/AVERAGEIF('MRR Conglomerado'!I124:T124,"&gt;0"),3)),"")</f>
        <v>0.76</v>
      </c>
      <c r="G124" s="13" t="n">
        <f aca="false">IFERROR(IF(COUNTIF('MRR Conglomerado'!J124:U124,"&gt;0")=0,"",ROUND((SUM('MRR Conglomerado'!V124:AG124)/12)/AVERAGEIF('MRR Conglomerado'!J124:U124,"&gt;0"),3)),"")</f>
        <v>0.698</v>
      </c>
      <c r="H124" s="13" t="n">
        <f aca="false">IFERROR(IF(COUNTIF('MRR Conglomerado'!K124:V124,"&gt;0")=0,"",ROUND((SUM('MRR Conglomerado'!W124:AH124)/12)/AVERAGEIF('MRR Conglomerado'!K124:V124,"&gt;0"),3)),"")</f>
        <v>0.64</v>
      </c>
      <c r="I124" s="13" t="n">
        <f aca="false">IFERROR(IF(COUNTIF('MRR Conglomerado'!L124:W124,"&gt;0")=0,"",ROUND((SUM('MRR Conglomerado'!X124:AI124)/12)/AVERAGEIF('MRR Conglomerado'!L124:W124,"&gt;0"),3)),"")</f>
        <v>0.579</v>
      </c>
      <c r="J124" s="13" t="n">
        <f aca="false">IFERROR(IF(COUNTIF('MRR Conglomerado'!M124:X124,"&gt;0")=0,"",ROUND((SUM('MRR Conglomerado'!Y124:AJ124)/12)/AVERAGEIF('MRR Conglomerado'!M124:X124,"&gt;0"),3)),"")</f>
        <v>0.513</v>
      </c>
      <c r="K124" s="13" t="n">
        <f aca="false">IFERROR(IF(COUNTIF('MRR Conglomerado'!N124:Y124,"&gt;0")=0,"",ROUND((SUM('MRR Conglomerado'!Z124:AK124)/12)/AVERAGEIF('MRR Conglomerado'!N124:Y124,"&gt;0"),3)),"")</f>
        <v>0.43</v>
      </c>
      <c r="L124" s="13" t="n">
        <f aca="false">IFERROR(IF(COUNTIF('MRR Conglomerado'!O124:Z124,"&gt;0")=0,"",ROUND((SUM('MRR Conglomerado'!AA124:AL124)/12)/AVERAGEIF('MRR Conglomerado'!O124:Z124,"&gt;0"),3)),"")</f>
        <v>0.347</v>
      </c>
      <c r="M124" s="13" t="n">
        <f aca="false">IFERROR(IF(COUNTIF('MRR Conglomerado'!P124:AA124,"&gt;0")=0,"",ROUND((SUM('MRR Conglomerado'!AB124:AM124)/12)/AVERAGEIF('MRR Conglomerado'!P124:AA124,"&gt;0"),3)),"")</f>
        <v>0.263</v>
      </c>
      <c r="N124" s="13" t="n">
        <f aca="false">IFERROR(IF(COUNTIF('MRR Conglomerado'!Q124:AB124,"&gt;0")=0,"",ROUND((SUM('MRR Conglomerado'!AC124:AN124)/12)/AVERAGEIF('MRR Conglomerado'!Q124:AB124,"&gt;0"),3)),"")</f>
        <v>0.18</v>
      </c>
      <c r="O124" s="13" t="n">
        <f aca="false">IFERROR(IF(COUNTIF('MRR Conglomerado'!R124:AC124,"&gt;0")=0,"",ROUND((SUM('MRR Conglomerado'!AD124:AO124)/12)/AVERAGEIF('MRR Conglomerado'!R124:AC124,"&gt;0"),3)),"")</f>
        <v>0.082</v>
      </c>
      <c r="P124" s="13" t="n">
        <f aca="false">IFERROR(IF(COUNTIF('MRR Conglomerado'!S124:AD124,"&gt;0")=0,"",ROUND((SUM('MRR Conglomerado'!AE124:AP124)/12)/AVERAGEIF('MRR Conglomerado'!S124:AD124,"&gt;0"),3)),"")</f>
        <v>0</v>
      </c>
      <c r="Q124" s="13" t="n">
        <f aca="false">IFERROR(IF(COUNTIF('MRR Conglomerado'!T124:AE124,"&gt;0")=0,"",ROUND((SUM('MRR Conglomerado'!AF124:AQ124)/12)/AVERAGEIF('MRR Conglomerado'!T124:AE124,"&gt;0"),3)),"")</f>
        <v>0</v>
      </c>
      <c r="R124" s="13" t="n">
        <f aca="false">IFERROR(IF(COUNTIF('MRR Conglomerado'!U124:AF124,"&gt;0")=0,"",ROUND((SUM('MRR Conglomerado'!AG124:AR124)/12)/AVERAGEIF('MRR Conglomerado'!U124:AF124,"&gt;0"),3)),"")</f>
        <v>0</v>
      </c>
      <c r="S124" s="13" t="n">
        <f aca="false">IFERROR(IF(COUNTIF('MRR Conglomerado'!V124:AG124,"&gt;0")=0,"",ROUND((SUM('MRR Conglomerado'!AH124:AS124)/12)/AVERAGEIF('MRR Conglomerado'!V124:AG124,"&gt;0"),3)),"")</f>
        <v>0</v>
      </c>
    </row>
    <row r="125" customFormat="false" ht="15" hidden="false" customHeight="false" outlineLevel="0" collapsed="false">
      <c r="A125" s="10" t="s">
        <v>310</v>
      </c>
      <c r="B125" s="13" t="str">
        <f aca="false">IFERROR(IF(COUNTIF('MRR Conglomerado'!E125:P125,"&gt;0")=0,"",ROUND((SUM('MRR Conglomerado'!Q125:AB125)/12)/AVERAGEIF('MRR Conglomerado'!E125:P125,"&gt;0"),3)),"")</f>
        <v/>
      </c>
      <c r="C125" s="13" t="str">
        <f aca="false">IFERROR(IF(COUNTIF('MRR Conglomerado'!F125:Q125,"&gt;0")=0,"",ROUND((SUM('MRR Conglomerado'!R125:AC125)/12)/AVERAGEIF('MRR Conglomerado'!F125:Q125,"&gt;0"),3)),"")</f>
        <v/>
      </c>
      <c r="D125" s="13" t="n">
        <f aca="false">IFERROR(IF(COUNTIF('MRR Conglomerado'!G125:R125,"&gt;0")=0,"",ROUND((SUM('MRR Conglomerado'!S125:AD125)/12)/AVERAGEIF('MRR Conglomerado'!G125:R125,"&gt;0"),3)),"")</f>
        <v>1.036</v>
      </c>
      <c r="E125" s="13" t="n">
        <f aca="false">IFERROR(IF(COUNTIF('MRR Conglomerado'!H125:S125,"&gt;0")=0,"",ROUND((SUM('MRR Conglomerado'!T125:AE125)/12)/AVERAGEIF('MRR Conglomerado'!H125:S125,"&gt;0"),3)),"")</f>
        <v>1.042</v>
      </c>
      <c r="F125" s="13" t="n">
        <f aca="false">IFERROR(IF(COUNTIF('MRR Conglomerado'!I125:T125,"&gt;0")=0,"",ROUND((SUM('MRR Conglomerado'!U125:AF125)/12)/AVERAGEIF('MRR Conglomerado'!I125:T125,"&gt;0"),3)),"")</f>
        <v>1.048</v>
      </c>
      <c r="G125" s="13" t="n">
        <f aca="false">IFERROR(IF(COUNTIF('MRR Conglomerado'!J125:U125,"&gt;0")=0,"",ROUND((SUM('MRR Conglomerado'!V125:AG125)/12)/AVERAGEIF('MRR Conglomerado'!J125:U125,"&gt;0"),3)),"")</f>
        <v>1.055</v>
      </c>
      <c r="H125" s="13" t="n">
        <f aca="false">IFERROR(IF(COUNTIF('MRR Conglomerado'!K125:V125,"&gt;0")=0,"",ROUND((SUM('MRR Conglomerado'!W125:AH125)/12)/AVERAGEIF('MRR Conglomerado'!K125:V125,"&gt;0"),3)),"")</f>
        <v>1.055</v>
      </c>
      <c r="I125" s="13" t="n">
        <f aca="false">IFERROR(IF(COUNTIF('MRR Conglomerado'!L125:W125,"&gt;0")=0,"",ROUND((SUM('MRR Conglomerado'!X125:AI125)/12)/AVERAGEIF('MRR Conglomerado'!L125:W125,"&gt;0"),3)),"")</f>
        <v>1.058</v>
      </c>
      <c r="J125" s="13" t="n">
        <f aca="false">IFERROR(IF(COUNTIF('MRR Conglomerado'!M125:X125,"&gt;0")=0,"",ROUND((SUM('MRR Conglomerado'!Y125:AJ125)/12)/AVERAGEIF('MRR Conglomerado'!M125:X125,"&gt;0"),3)),"")</f>
        <v>1.059</v>
      </c>
      <c r="K125" s="13" t="n">
        <f aca="false">IFERROR(IF(COUNTIF('MRR Conglomerado'!N125:Y125,"&gt;0")=0,"",ROUND((SUM('MRR Conglomerado'!Z125:AK125)/12)/AVERAGEIF('MRR Conglomerado'!N125:Y125,"&gt;0"),3)),"")</f>
        <v>1.055</v>
      </c>
      <c r="L125" s="13" t="n">
        <f aca="false">IFERROR(IF(COUNTIF('MRR Conglomerado'!O125:Z125,"&gt;0")=0,"",ROUND((SUM('MRR Conglomerado'!AA125:AL125)/12)/AVERAGEIF('MRR Conglomerado'!O125:Z125,"&gt;0"),3)),"")</f>
        <v>1.058</v>
      </c>
      <c r="M125" s="13" t="n">
        <f aca="false">IFERROR(IF(COUNTIF('MRR Conglomerado'!P125:AA125,"&gt;0")=0,"",ROUND((SUM('MRR Conglomerado'!AB125:AM125)/12)/AVERAGEIF('MRR Conglomerado'!P125:AA125,"&gt;0"),3)),"")</f>
        <v>1.068</v>
      </c>
      <c r="N125" s="13" t="n">
        <f aca="false">IFERROR(IF(COUNTIF('MRR Conglomerado'!Q125:AB125,"&gt;0")=0,"",ROUND((SUM('MRR Conglomerado'!AC125:AN125)/12)/AVERAGEIF('MRR Conglomerado'!Q125:AB125,"&gt;0"),3)),"")</f>
        <v>1.072</v>
      </c>
      <c r="O125" s="13" t="n">
        <f aca="false">IFERROR(IF(COUNTIF('MRR Conglomerado'!R125:AC125,"&gt;0")=0,"",ROUND((SUM('MRR Conglomerado'!AD125:AO125)/12)/AVERAGEIF('MRR Conglomerado'!R125:AC125,"&gt;0"),3)),"")</f>
        <v>1.098</v>
      </c>
      <c r="P125" s="13" t="n">
        <f aca="false">IFERROR(IF(COUNTIF('MRR Conglomerado'!S125:AD125,"&gt;0")=0,"",ROUND((SUM('MRR Conglomerado'!AE125:AP125)/12)/AVERAGEIF('MRR Conglomerado'!S125:AD125,"&gt;0"),3)),"")</f>
        <v>1.114</v>
      </c>
      <c r="Q125" s="13" t="n">
        <f aca="false">IFERROR(IF(COUNTIF('MRR Conglomerado'!T125:AE125,"&gt;0")=0,"",ROUND((SUM('MRR Conglomerado'!AF125:AQ125)/12)/AVERAGEIF('MRR Conglomerado'!T125:AE125,"&gt;0"),3)),"")</f>
        <v>1.126</v>
      </c>
      <c r="R125" s="13" t="n">
        <f aca="false">IFERROR(IF(COUNTIF('MRR Conglomerado'!U125:AF125,"&gt;0")=0,"",ROUND((SUM('MRR Conglomerado'!AG125:AR125)/12)/AVERAGEIF('MRR Conglomerado'!U125:AF125,"&gt;0"),3)),"")</f>
        <v>1.14</v>
      </c>
      <c r="S125" s="13" t="n">
        <f aca="false">IFERROR(IF(COUNTIF('MRR Conglomerado'!V125:AG125,"&gt;0")=0,"",ROUND((SUM('MRR Conglomerado'!AH125:AS125)/12)/AVERAGEIF('MRR Conglomerado'!V125:AG125,"&gt;0"),3)),"")</f>
        <v>1.154</v>
      </c>
    </row>
    <row r="126" customFormat="false" ht="15" hidden="false" customHeight="false" outlineLevel="0" collapsed="false">
      <c r="A126" s="10" t="s">
        <v>312</v>
      </c>
      <c r="B126" s="13" t="str">
        <f aca="false">IFERROR(IF(COUNTIF('MRR Conglomerado'!E126:P126,"&gt;0")=0,"",ROUND((SUM('MRR Conglomerado'!Q126:AB126)/12)/AVERAGEIF('MRR Conglomerado'!E126:P126,"&gt;0"),3)),"")</f>
        <v/>
      </c>
      <c r="C126" s="13" t="str">
        <f aca="false">IFERROR(IF(COUNTIF('MRR Conglomerado'!F126:Q126,"&gt;0")=0,"",ROUND((SUM('MRR Conglomerado'!R126:AC126)/12)/AVERAGEIF('MRR Conglomerado'!F126:Q126,"&gt;0"),3)),"")</f>
        <v/>
      </c>
      <c r="D126" s="13" t="str">
        <f aca="false">IFERROR(IF(COUNTIF('MRR Conglomerado'!G126:R126,"&gt;0")=0,"",ROUND((SUM('MRR Conglomerado'!S126:AD126)/12)/AVERAGEIF('MRR Conglomerado'!G126:R126,"&gt;0"),3)),"")</f>
        <v/>
      </c>
      <c r="E126" s="13" t="str">
        <f aca="false">IFERROR(IF(COUNTIF('MRR Conglomerado'!H126:S126,"&gt;0")=0,"",ROUND((SUM('MRR Conglomerado'!T126:AE126)/12)/AVERAGEIF('MRR Conglomerado'!H126:S126,"&gt;0"),3)),"")</f>
        <v/>
      </c>
      <c r="F126" s="13" t="str">
        <f aca="false">IFERROR(IF(COUNTIF('MRR Conglomerado'!I126:T126,"&gt;0")=0,"",ROUND((SUM('MRR Conglomerado'!U126:AF126)/12)/AVERAGEIF('MRR Conglomerado'!I126:T126,"&gt;0"),3)),"")</f>
        <v/>
      </c>
      <c r="G126" s="13" t="str">
        <f aca="false">IFERROR(IF(COUNTIF('MRR Conglomerado'!J126:U126,"&gt;0")=0,"",ROUND((SUM('MRR Conglomerado'!V126:AG126)/12)/AVERAGEIF('MRR Conglomerado'!J126:U126,"&gt;0"),3)),"")</f>
        <v/>
      </c>
      <c r="H126" s="13" t="str">
        <f aca="false">IFERROR(IF(COUNTIF('MRR Conglomerado'!K126:V126,"&gt;0")=0,"",ROUND((SUM('MRR Conglomerado'!W126:AH126)/12)/AVERAGEIF('MRR Conglomerado'!K126:V126,"&gt;0"),3)),"")</f>
        <v/>
      </c>
      <c r="I126" s="13" t="str">
        <f aca="false">IFERROR(IF(COUNTIF('MRR Conglomerado'!L126:W126,"&gt;0")=0,"",ROUND((SUM('MRR Conglomerado'!X126:AI126)/12)/AVERAGEIF('MRR Conglomerado'!L126:W126,"&gt;0"),3)),"")</f>
        <v/>
      </c>
      <c r="J126" s="13" t="str">
        <f aca="false">IFERROR(IF(COUNTIF('MRR Conglomerado'!M126:X126,"&gt;0")=0,"",ROUND((SUM('MRR Conglomerado'!Y126:AJ126)/12)/AVERAGEIF('MRR Conglomerado'!M126:X126,"&gt;0"),3)),"")</f>
        <v/>
      </c>
      <c r="K126" s="13" t="str">
        <f aca="false">IFERROR(IF(COUNTIF('MRR Conglomerado'!N126:Y126,"&gt;0")=0,"",ROUND((SUM('MRR Conglomerado'!Z126:AK126)/12)/AVERAGEIF('MRR Conglomerado'!N126:Y126,"&gt;0"),3)),"")</f>
        <v/>
      </c>
      <c r="L126" s="13" t="str">
        <f aca="false">IFERROR(IF(COUNTIF('MRR Conglomerado'!O126:Z126,"&gt;0")=0,"",ROUND((SUM('MRR Conglomerado'!AA126:AL126)/12)/AVERAGEIF('MRR Conglomerado'!O126:Z126,"&gt;0"),3)),"")</f>
        <v/>
      </c>
      <c r="M126" s="13" t="str">
        <f aca="false">IFERROR(IF(COUNTIF('MRR Conglomerado'!P126:AA126,"&gt;0")=0,"",ROUND((SUM('MRR Conglomerado'!AB126:AM126)/12)/AVERAGEIF('MRR Conglomerado'!P126:AA126,"&gt;0"),3)),"")</f>
        <v/>
      </c>
      <c r="N126" s="13" t="str">
        <f aca="false">IFERROR(IF(COUNTIF('MRR Conglomerado'!Q126:AB126,"&gt;0")=0,"",ROUND((SUM('MRR Conglomerado'!AC126:AN126)/12)/AVERAGEIF('MRR Conglomerado'!Q126:AB126,"&gt;0"),3)),"")</f>
        <v/>
      </c>
      <c r="O126" s="13" t="str">
        <f aca="false">IFERROR(IF(COUNTIF('MRR Conglomerado'!R126:AC126,"&gt;0")=0,"",ROUND((SUM('MRR Conglomerado'!AD126:AO126)/12)/AVERAGEIF('MRR Conglomerado'!R126:AC126,"&gt;0"),3)),"")</f>
        <v/>
      </c>
      <c r="P126" s="13" t="str">
        <f aca="false">IFERROR(IF(COUNTIF('MRR Conglomerado'!S126:AD126,"&gt;0")=0,"",ROUND((SUM('MRR Conglomerado'!AE126:AP126)/12)/AVERAGEIF('MRR Conglomerado'!S126:AD126,"&gt;0"),3)),"")</f>
        <v/>
      </c>
      <c r="Q126" s="13" t="str">
        <f aca="false">IFERROR(IF(COUNTIF('MRR Conglomerado'!T126:AE126,"&gt;0")=0,"",ROUND((SUM('MRR Conglomerado'!AF126:AQ126)/12)/AVERAGEIF('MRR Conglomerado'!T126:AE126,"&gt;0"),3)),"")</f>
        <v/>
      </c>
      <c r="R126" s="13" t="str">
        <f aca="false">IFERROR(IF(COUNTIF('MRR Conglomerado'!U126:AF126,"&gt;0")=0,"",ROUND((SUM('MRR Conglomerado'!AG126:AR126)/12)/AVERAGEIF('MRR Conglomerado'!U126:AF126,"&gt;0"),3)),"")</f>
        <v/>
      </c>
      <c r="S126" s="13" t="str">
        <f aca="false">IFERROR(IF(COUNTIF('MRR Conglomerado'!V126:AG126,"&gt;0")=0,"",ROUND((SUM('MRR Conglomerado'!AH126:AS126)/12)/AVERAGEIF('MRR Conglomerado'!V126:AG126,"&gt;0"),3)),"")</f>
        <v/>
      </c>
    </row>
    <row r="127" customFormat="false" ht="15" hidden="false" customHeight="false" outlineLevel="0" collapsed="false">
      <c r="A127" s="10" t="s">
        <v>314</v>
      </c>
      <c r="B127" s="13" t="n">
        <f aca="false">IFERROR(IF(COUNTIF('MRR Conglomerado'!E127:P127,"&gt;0")=0,"",ROUND((SUM('MRR Conglomerado'!Q127:AB127)/12)/AVERAGEIF('MRR Conglomerado'!E127:P127,"&gt;0"),3)),"")</f>
        <v>0</v>
      </c>
      <c r="C127" s="13" t="n">
        <f aca="false">IFERROR(IF(COUNTIF('MRR Conglomerado'!F127:Q127,"&gt;0")=0,"",ROUND((SUM('MRR Conglomerado'!R127:AC127)/12)/AVERAGEIF('MRR Conglomerado'!F127:Q127,"&gt;0"),3)),"")</f>
        <v>0</v>
      </c>
      <c r="D127" s="13" t="n">
        <f aca="false">IFERROR(IF(COUNTIF('MRR Conglomerado'!G127:R127,"&gt;0")=0,"",ROUND((SUM('MRR Conglomerado'!S127:AD127)/12)/AVERAGEIF('MRR Conglomerado'!G127:R127,"&gt;0"),3)),"")</f>
        <v>0</v>
      </c>
      <c r="E127" s="13" t="n">
        <f aca="false">IFERROR(IF(COUNTIF('MRR Conglomerado'!H127:S127,"&gt;0")=0,"",ROUND((SUM('MRR Conglomerado'!T127:AE127)/12)/AVERAGEIF('MRR Conglomerado'!H127:S127,"&gt;0"),3)),"")</f>
        <v>0</v>
      </c>
      <c r="F127" s="13" t="n">
        <f aca="false">IFERROR(IF(COUNTIF('MRR Conglomerado'!I127:T127,"&gt;0")=0,"",ROUND((SUM('MRR Conglomerado'!U127:AF127)/12)/AVERAGEIF('MRR Conglomerado'!I127:T127,"&gt;0"),3)),"")</f>
        <v>0</v>
      </c>
      <c r="G127" s="13" t="n">
        <f aca="false">IFERROR(IF(COUNTIF('MRR Conglomerado'!J127:U127,"&gt;0")=0,"",ROUND((SUM('MRR Conglomerado'!V127:AG127)/12)/AVERAGEIF('MRR Conglomerado'!J127:U127,"&gt;0"),3)),"")</f>
        <v>0</v>
      </c>
      <c r="H127" s="13" t="n">
        <f aca="false">IFERROR(IF(COUNTIF('MRR Conglomerado'!K127:V127,"&gt;0")=0,"",ROUND((SUM('MRR Conglomerado'!W127:AH127)/12)/AVERAGEIF('MRR Conglomerado'!K127:V127,"&gt;0"),3)),"")</f>
        <v>0</v>
      </c>
      <c r="I127" s="13" t="n">
        <f aca="false">IFERROR(IF(COUNTIF('MRR Conglomerado'!L127:W127,"&gt;0")=0,"",ROUND((SUM('MRR Conglomerado'!X127:AI127)/12)/AVERAGEIF('MRR Conglomerado'!L127:W127,"&gt;0"),3)),"")</f>
        <v>0</v>
      </c>
      <c r="J127" s="13" t="n">
        <f aca="false">IFERROR(IF(COUNTIF('MRR Conglomerado'!M127:X127,"&gt;0")=0,"",ROUND((SUM('MRR Conglomerado'!Y127:AJ127)/12)/AVERAGEIF('MRR Conglomerado'!M127:X127,"&gt;0"),3)),"")</f>
        <v>0</v>
      </c>
      <c r="K127" s="13" t="n">
        <f aca="false">IFERROR(IF(COUNTIF('MRR Conglomerado'!N127:Y127,"&gt;0")=0,"",ROUND((SUM('MRR Conglomerado'!Z127:AK127)/12)/AVERAGEIF('MRR Conglomerado'!N127:Y127,"&gt;0"),3)),"")</f>
        <v>0</v>
      </c>
      <c r="L127" s="13" t="n">
        <f aca="false">IFERROR(IF(COUNTIF('MRR Conglomerado'!O127:Z127,"&gt;0")=0,"",ROUND((SUM('MRR Conglomerado'!AA127:AL127)/12)/AVERAGEIF('MRR Conglomerado'!O127:Z127,"&gt;0"),3)),"")</f>
        <v>0</v>
      </c>
      <c r="M127" s="13" t="str">
        <f aca="false">IFERROR(IF(COUNTIF('MRR Conglomerado'!P127:AA127,"&gt;0")=0,"",ROUND((SUM('MRR Conglomerado'!AB127:AM127)/12)/AVERAGEIF('MRR Conglomerado'!P127:AA127,"&gt;0"),3)),"")</f>
        <v/>
      </c>
      <c r="N127" s="13" t="str">
        <f aca="false">IFERROR(IF(COUNTIF('MRR Conglomerado'!Q127:AB127,"&gt;0")=0,"",ROUND((SUM('MRR Conglomerado'!AC127:AN127)/12)/AVERAGEIF('MRR Conglomerado'!Q127:AB127,"&gt;0"),3)),"")</f>
        <v/>
      </c>
      <c r="O127" s="13" t="str">
        <f aca="false">IFERROR(IF(COUNTIF('MRR Conglomerado'!R127:AC127,"&gt;0")=0,"",ROUND((SUM('MRR Conglomerado'!AD127:AO127)/12)/AVERAGEIF('MRR Conglomerado'!R127:AC127,"&gt;0"),3)),"")</f>
        <v/>
      </c>
      <c r="P127" s="13" t="str">
        <f aca="false">IFERROR(IF(COUNTIF('MRR Conglomerado'!S127:AD127,"&gt;0")=0,"",ROUND((SUM('MRR Conglomerado'!AE127:AP127)/12)/AVERAGEIF('MRR Conglomerado'!S127:AD127,"&gt;0"),3)),"")</f>
        <v/>
      </c>
      <c r="Q127" s="13" t="str">
        <f aca="false">IFERROR(IF(COUNTIF('MRR Conglomerado'!T127:AE127,"&gt;0")=0,"",ROUND((SUM('MRR Conglomerado'!AF127:AQ127)/12)/AVERAGEIF('MRR Conglomerado'!T127:AE127,"&gt;0"),3)),"")</f>
        <v/>
      </c>
      <c r="R127" s="13" t="str">
        <f aca="false">IFERROR(IF(COUNTIF('MRR Conglomerado'!U127:AF127,"&gt;0")=0,"",ROUND((SUM('MRR Conglomerado'!AG127:AR127)/12)/AVERAGEIF('MRR Conglomerado'!U127:AF127,"&gt;0"),3)),"")</f>
        <v/>
      </c>
      <c r="S127" s="13" t="str">
        <f aca="false">IFERROR(IF(COUNTIF('MRR Conglomerado'!V127:AG127,"&gt;0")=0,"",ROUND((SUM('MRR Conglomerado'!AH127:AS127)/12)/AVERAGEIF('MRR Conglomerado'!V127:AG127,"&gt;0"),3)),"")</f>
        <v/>
      </c>
    </row>
    <row r="128" customFormat="false" ht="15" hidden="false" customHeight="false" outlineLevel="0" collapsed="false">
      <c r="A128" s="10" t="s">
        <v>316</v>
      </c>
      <c r="B128" s="13" t="str">
        <f aca="false">IFERROR(IF(COUNTIF('MRR Conglomerado'!E128:P128,"&gt;0")=0,"",ROUND((SUM('MRR Conglomerado'!Q128:AB128)/12)/AVERAGEIF('MRR Conglomerado'!E128:P128,"&gt;0"),3)),"")</f>
        <v/>
      </c>
      <c r="C128" s="13" t="str">
        <f aca="false">IFERROR(IF(COUNTIF('MRR Conglomerado'!F128:Q128,"&gt;0")=0,"",ROUND((SUM('MRR Conglomerado'!R128:AC128)/12)/AVERAGEIF('MRR Conglomerado'!F128:Q128,"&gt;0"),3)),"")</f>
        <v/>
      </c>
      <c r="D128" s="13" t="str">
        <f aca="false">IFERROR(IF(COUNTIF('MRR Conglomerado'!G128:R128,"&gt;0")=0,"",ROUND((SUM('MRR Conglomerado'!S128:AD128)/12)/AVERAGEIF('MRR Conglomerado'!G128:R128,"&gt;0"),3)),"")</f>
        <v/>
      </c>
      <c r="E128" s="13" t="str">
        <f aca="false">IFERROR(IF(COUNTIF('MRR Conglomerado'!H128:S128,"&gt;0")=0,"",ROUND((SUM('MRR Conglomerado'!T128:AE128)/12)/AVERAGEIF('MRR Conglomerado'!H128:S128,"&gt;0"),3)),"")</f>
        <v/>
      </c>
      <c r="F128" s="13" t="str">
        <f aca="false">IFERROR(IF(COUNTIF('MRR Conglomerado'!I128:T128,"&gt;0")=0,"",ROUND((SUM('MRR Conglomerado'!U128:AF128)/12)/AVERAGEIF('MRR Conglomerado'!I128:T128,"&gt;0"),3)),"")</f>
        <v/>
      </c>
      <c r="G128" s="13" t="str">
        <f aca="false">IFERROR(IF(COUNTIF('MRR Conglomerado'!J128:U128,"&gt;0")=0,"",ROUND((SUM('MRR Conglomerado'!V128:AG128)/12)/AVERAGEIF('MRR Conglomerado'!J128:U128,"&gt;0"),3)),"")</f>
        <v/>
      </c>
      <c r="H128" s="13" t="str">
        <f aca="false">IFERROR(IF(COUNTIF('MRR Conglomerado'!K128:V128,"&gt;0")=0,"",ROUND((SUM('MRR Conglomerado'!W128:AH128)/12)/AVERAGEIF('MRR Conglomerado'!K128:V128,"&gt;0"),3)),"")</f>
        <v/>
      </c>
      <c r="I128" s="13" t="str">
        <f aca="false">IFERROR(IF(COUNTIF('MRR Conglomerado'!L128:W128,"&gt;0")=0,"",ROUND((SUM('MRR Conglomerado'!X128:AI128)/12)/AVERAGEIF('MRR Conglomerado'!L128:W128,"&gt;0"),3)),"")</f>
        <v/>
      </c>
      <c r="J128" s="13" t="str">
        <f aca="false">IFERROR(IF(COUNTIF('MRR Conglomerado'!M128:X128,"&gt;0")=0,"",ROUND((SUM('MRR Conglomerado'!Y128:AJ128)/12)/AVERAGEIF('MRR Conglomerado'!M128:X128,"&gt;0"),3)),"")</f>
        <v/>
      </c>
      <c r="K128" s="13" t="str">
        <f aca="false">IFERROR(IF(COUNTIF('MRR Conglomerado'!N128:Y128,"&gt;0")=0,"",ROUND((SUM('MRR Conglomerado'!Z128:AK128)/12)/AVERAGEIF('MRR Conglomerado'!N128:Y128,"&gt;0"),3)),"")</f>
        <v/>
      </c>
      <c r="L128" s="13" t="str">
        <f aca="false">IFERROR(IF(COUNTIF('MRR Conglomerado'!O128:Z128,"&gt;0")=0,"",ROUND((SUM('MRR Conglomerado'!AA128:AL128)/12)/AVERAGEIF('MRR Conglomerado'!O128:Z128,"&gt;0"),3)),"")</f>
        <v/>
      </c>
      <c r="M128" s="13" t="str">
        <f aca="false">IFERROR(IF(COUNTIF('MRR Conglomerado'!P128:AA128,"&gt;0")=0,"",ROUND((SUM('MRR Conglomerado'!AB128:AM128)/12)/AVERAGEIF('MRR Conglomerado'!P128:AA128,"&gt;0"),3)),"")</f>
        <v/>
      </c>
      <c r="N128" s="13" t="str">
        <f aca="false">IFERROR(IF(COUNTIF('MRR Conglomerado'!Q128:AB128,"&gt;0")=0,"",ROUND((SUM('MRR Conglomerado'!AC128:AN128)/12)/AVERAGEIF('MRR Conglomerado'!Q128:AB128,"&gt;0"),3)),"")</f>
        <v/>
      </c>
      <c r="O128" s="13" t="str">
        <f aca="false">IFERROR(IF(COUNTIF('MRR Conglomerado'!R128:AC128,"&gt;0")=0,"",ROUND((SUM('MRR Conglomerado'!AD128:AO128)/12)/AVERAGEIF('MRR Conglomerado'!R128:AC128,"&gt;0"),3)),"")</f>
        <v/>
      </c>
      <c r="P128" s="13" t="str">
        <f aca="false">IFERROR(IF(COUNTIF('MRR Conglomerado'!S128:AD128,"&gt;0")=0,"",ROUND((SUM('MRR Conglomerado'!AE128:AP128)/12)/AVERAGEIF('MRR Conglomerado'!S128:AD128,"&gt;0"),3)),"")</f>
        <v/>
      </c>
      <c r="Q128" s="13" t="str">
        <f aca="false">IFERROR(IF(COUNTIF('MRR Conglomerado'!T128:AE128,"&gt;0")=0,"",ROUND((SUM('MRR Conglomerado'!AF128:AQ128)/12)/AVERAGEIF('MRR Conglomerado'!T128:AE128,"&gt;0"),3)),"")</f>
        <v/>
      </c>
      <c r="R128" s="13" t="str">
        <f aca="false">IFERROR(IF(COUNTIF('MRR Conglomerado'!U128:AF128,"&gt;0")=0,"",ROUND((SUM('MRR Conglomerado'!AG128:AR128)/12)/AVERAGEIF('MRR Conglomerado'!U128:AF128,"&gt;0"),3)),"")</f>
        <v/>
      </c>
      <c r="S128" s="13" t="str">
        <f aca="false">IFERROR(IF(COUNTIF('MRR Conglomerado'!V128:AG128,"&gt;0")=0,"",ROUND((SUM('MRR Conglomerado'!AH128:AS128)/12)/AVERAGEIF('MRR Conglomerado'!V128:AG128,"&gt;0"),3)),"")</f>
        <v/>
      </c>
    </row>
    <row r="129" customFormat="false" ht="15" hidden="false" customHeight="false" outlineLevel="0" collapsed="false">
      <c r="A129" s="10" t="s">
        <v>318</v>
      </c>
      <c r="B129" s="13" t="str">
        <f aca="false">IFERROR(IF(COUNTIF('MRR Conglomerado'!E129:P129,"&gt;0")=0,"",ROUND((SUM('MRR Conglomerado'!Q129:AB129)/12)/AVERAGEIF('MRR Conglomerado'!E129:P129,"&gt;0"),3)),"")</f>
        <v/>
      </c>
      <c r="C129" s="13" t="str">
        <f aca="false">IFERROR(IF(COUNTIF('MRR Conglomerado'!F129:Q129,"&gt;0")=0,"",ROUND((SUM('MRR Conglomerado'!R129:AC129)/12)/AVERAGEIF('MRR Conglomerado'!F129:Q129,"&gt;0"),3)),"")</f>
        <v/>
      </c>
      <c r="D129" s="13" t="str">
        <f aca="false">IFERROR(IF(COUNTIF('MRR Conglomerado'!G129:R129,"&gt;0")=0,"",ROUND((SUM('MRR Conglomerado'!S129:AD129)/12)/AVERAGEIF('MRR Conglomerado'!G129:R129,"&gt;0"),3)),"")</f>
        <v/>
      </c>
      <c r="E129" s="13" t="n">
        <f aca="false">IFERROR(IF(COUNTIF('MRR Conglomerado'!H129:S129,"&gt;0")=0,"",ROUND((SUM('MRR Conglomerado'!T129:AE129)/12)/AVERAGEIF('MRR Conglomerado'!H129:S129,"&gt;0"),3)),"")</f>
        <v>1.127</v>
      </c>
      <c r="F129" s="13" t="n">
        <f aca="false">IFERROR(IF(COUNTIF('MRR Conglomerado'!I129:T129,"&gt;0")=0,"",ROUND((SUM('MRR Conglomerado'!U129:AF129)/12)/AVERAGEIF('MRR Conglomerado'!I129:T129,"&gt;0"),3)),"")</f>
        <v>1.089</v>
      </c>
      <c r="G129" s="13" t="n">
        <f aca="false">IFERROR(IF(COUNTIF('MRR Conglomerado'!J129:U129,"&gt;0")=0,"",ROUND((SUM('MRR Conglomerado'!V129:AG129)/12)/AVERAGEIF('MRR Conglomerado'!J129:U129,"&gt;0"),3)),"")</f>
        <v>1.069</v>
      </c>
      <c r="H129" s="13" t="n">
        <f aca="false">IFERROR(IF(COUNTIF('MRR Conglomerado'!K129:V129,"&gt;0")=0,"",ROUND((SUM('MRR Conglomerado'!W129:AH129)/12)/AVERAGEIF('MRR Conglomerado'!K129:V129,"&gt;0"),3)),"")</f>
        <v>1.099</v>
      </c>
      <c r="I129" s="13" t="n">
        <f aca="false">IFERROR(IF(COUNTIF('MRR Conglomerado'!L129:W129,"&gt;0")=0,"",ROUND((SUM('MRR Conglomerado'!X129:AI129)/12)/AVERAGEIF('MRR Conglomerado'!L129:W129,"&gt;0"),3)),"")</f>
        <v>1.116</v>
      </c>
      <c r="J129" s="13" t="n">
        <f aca="false">IFERROR(IF(COUNTIF('MRR Conglomerado'!M129:X129,"&gt;0")=0,"",ROUND((SUM('MRR Conglomerado'!Y129:AJ129)/12)/AVERAGEIF('MRR Conglomerado'!M129:X129,"&gt;0"),3)),"")</f>
        <v>1.107</v>
      </c>
      <c r="K129" s="13" t="n">
        <f aca="false">IFERROR(IF(COUNTIF('MRR Conglomerado'!N129:Y129,"&gt;0")=0,"",ROUND((SUM('MRR Conglomerado'!Z129:AK129)/12)/AVERAGEIF('MRR Conglomerado'!N129:Y129,"&gt;0"),3)),"")</f>
        <v>1.094</v>
      </c>
      <c r="L129" s="13" t="n">
        <f aca="false">IFERROR(IF(COUNTIF('MRR Conglomerado'!O129:Z129,"&gt;0")=0,"",ROUND((SUM('MRR Conglomerado'!AA129:AL129)/12)/AVERAGEIF('MRR Conglomerado'!O129:Z129,"&gt;0"),3)),"")</f>
        <v>1.095</v>
      </c>
      <c r="M129" s="13" t="n">
        <f aca="false">IFERROR(IF(COUNTIF('MRR Conglomerado'!P129:AA129,"&gt;0")=0,"",ROUND((SUM('MRR Conglomerado'!AB129:AM129)/12)/AVERAGEIF('MRR Conglomerado'!P129:AA129,"&gt;0"),3)),"")</f>
        <v>1.103</v>
      </c>
      <c r="N129" s="13" t="n">
        <f aca="false">IFERROR(IF(COUNTIF('MRR Conglomerado'!Q129:AB129,"&gt;0")=0,"",ROUND((SUM('MRR Conglomerado'!AC129:AN129)/12)/AVERAGEIF('MRR Conglomerado'!Q129:AB129,"&gt;0"),3)),"")</f>
        <v>1.098</v>
      </c>
      <c r="O129" s="13" t="n">
        <f aca="false">IFERROR(IF(COUNTIF('MRR Conglomerado'!R129:AC129,"&gt;0")=0,"",ROUND((SUM('MRR Conglomerado'!AD129:AO129)/12)/AVERAGEIF('MRR Conglomerado'!R129:AC129,"&gt;0"),3)),"")</f>
        <v>1.102</v>
      </c>
      <c r="P129" s="13" t="n">
        <f aca="false">IFERROR(IF(COUNTIF('MRR Conglomerado'!S129:AD129,"&gt;0")=0,"",ROUND((SUM('MRR Conglomerado'!AE129:AP129)/12)/AVERAGEIF('MRR Conglomerado'!S129:AD129,"&gt;0"),3)),"")</f>
        <v>1.102</v>
      </c>
      <c r="Q129" s="13" t="n">
        <f aca="false">IFERROR(IF(COUNTIF('MRR Conglomerado'!T129:AE129,"&gt;0")=0,"",ROUND((SUM('MRR Conglomerado'!AF129:AQ129)/12)/AVERAGEIF('MRR Conglomerado'!T129:AE129,"&gt;0"),3)),"")</f>
        <v>1.107</v>
      </c>
      <c r="R129" s="13" t="n">
        <f aca="false">IFERROR(IF(COUNTIF('MRR Conglomerado'!U129:AF129,"&gt;0")=0,"",ROUND((SUM('MRR Conglomerado'!AG129:AR129)/12)/AVERAGEIF('MRR Conglomerado'!U129:AF129,"&gt;0"),3)),"")</f>
        <v>1.118</v>
      </c>
      <c r="S129" s="13" t="n">
        <f aca="false">IFERROR(IF(COUNTIF('MRR Conglomerado'!V129:AG129,"&gt;0")=0,"",ROUND((SUM('MRR Conglomerado'!AH129:AS129)/12)/AVERAGEIF('MRR Conglomerado'!V129:AG129,"&gt;0"),3)),"")</f>
        <v>1.11</v>
      </c>
    </row>
    <row r="130" customFormat="false" ht="15" hidden="false" customHeight="false" outlineLevel="0" collapsed="false">
      <c r="A130" s="10" t="s">
        <v>320</v>
      </c>
      <c r="B130" s="13" t="n">
        <f aca="false">IFERROR(IF(COUNTIF('MRR Conglomerado'!E130:P130,"&gt;0")=0,"",ROUND((SUM('MRR Conglomerado'!Q130:AB130)/12)/AVERAGEIF('MRR Conglomerado'!E130:P130,"&gt;0"),3)),"")</f>
        <v>1</v>
      </c>
      <c r="C130" s="13" t="n">
        <f aca="false">IFERROR(IF(COUNTIF('MRR Conglomerado'!F130:Q130,"&gt;0")=0,"",ROUND((SUM('MRR Conglomerado'!R130:AC130)/12)/AVERAGEIF('MRR Conglomerado'!F130:Q130,"&gt;0"),3)),"")</f>
        <v>1</v>
      </c>
      <c r="D130" s="13" t="n">
        <f aca="false">IFERROR(IF(COUNTIF('MRR Conglomerado'!G130:R130,"&gt;0")=0,"",ROUND((SUM('MRR Conglomerado'!S130:AD130)/12)/AVERAGEIF('MRR Conglomerado'!G130:R130,"&gt;0"),3)),"")</f>
        <v>1</v>
      </c>
      <c r="E130" s="13" t="n">
        <f aca="false">IFERROR(IF(COUNTIF('MRR Conglomerado'!H130:S130,"&gt;0")=0,"",ROUND((SUM('MRR Conglomerado'!T130:AE130)/12)/AVERAGEIF('MRR Conglomerado'!H130:S130,"&gt;0"),3)),"")</f>
        <v>1</v>
      </c>
      <c r="F130" s="13" t="n">
        <f aca="false">IFERROR(IF(COUNTIF('MRR Conglomerado'!I130:T130,"&gt;0")=0,"",ROUND((SUM('MRR Conglomerado'!U130:AF130)/12)/AVERAGEIF('MRR Conglomerado'!I130:T130,"&gt;0"),3)),"")</f>
        <v>1</v>
      </c>
      <c r="G130" s="13" t="n">
        <f aca="false">IFERROR(IF(COUNTIF('MRR Conglomerado'!J130:U130,"&gt;0")=0,"",ROUND((SUM('MRR Conglomerado'!V130:AG130)/12)/AVERAGEIF('MRR Conglomerado'!J130:U130,"&gt;0"),3)),"")</f>
        <v>0.917</v>
      </c>
      <c r="H130" s="13" t="n">
        <f aca="false">IFERROR(IF(COUNTIF('MRR Conglomerado'!K130:V130,"&gt;0")=0,"",ROUND((SUM('MRR Conglomerado'!W130:AH130)/12)/AVERAGEIF('MRR Conglomerado'!K130:V130,"&gt;0"),3)),"")</f>
        <v>0.917</v>
      </c>
      <c r="I130" s="13" t="n">
        <f aca="false">IFERROR(IF(COUNTIF('MRR Conglomerado'!L130:W130,"&gt;0")=0,"",ROUND((SUM('MRR Conglomerado'!X130:AI130)/12)/AVERAGEIF('MRR Conglomerado'!L130:W130,"&gt;0"),3)),"")</f>
        <v>0.917</v>
      </c>
      <c r="J130" s="13" t="n">
        <f aca="false">IFERROR(IF(COUNTIF('MRR Conglomerado'!M130:X130,"&gt;0")=0,"",ROUND((SUM('MRR Conglomerado'!Y130:AJ130)/12)/AVERAGEIF('MRR Conglomerado'!M130:X130,"&gt;0"),3)),"")</f>
        <v>0.917</v>
      </c>
      <c r="K130" s="13" t="n">
        <f aca="false">IFERROR(IF(COUNTIF('MRR Conglomerado'!N130:Y130,"&gt;0")=0,"",ROUND((SUM('MRR Conglomerado'!Z130:AK130)/12)/AVERAGEIF('MRR Conglomerado'!N130:Y130,"&gt;0"),3)),"")</f>
        <v>0.833</v>
      </c>
      <c r="L130" s="13" t="n">
        <f aca="false">IFERROR(IF(COUNTIF('MRR Conglomerado'!O130:Z130,"&gt;0")=0,"",ROUND((SUM('MRR Conglomerado'!AA130:AL130)/12)/AVERAGEIF('MRR Conglomerado'!O130:Z130,"&gt;0"),3)),"")</f>
        <v>0.75</v>
      </c>
      <c r="M130" s="13" t="n">
        <f aca="false">IFERROR(IF(COUNTIF('MRR Conglomerado'!P130:AA130,"&gt;0")=0,"",ROUND((SUM('MRR Conglomerado'!AB130:AM130)/12)/AVERAGEIF('MRR Conglomerado'!P130:AA130,"&gt;0"),3)),"")</f>
        <v>0.667</v>
      </c>
      <c r="N130" s="13" t="n">
        <f aca="false">IFERROR(IF(COUNTIF('MRR Conglomerado'!Q130:AB130,"&gt;0")=0,"",ROUND((SUM('MRR Conglomerado'!AC130:AN130)/12)/AVERAGEIF('MRR Conglomerado'!Q130:AB130,"&gt;0"),3)),"")</f>
        <v>0.583</v>
      </c>
      <c r="O130" s="13" t="n">
        <f aca="false">IFERROR(IF(COUNTIF('MRR Conglomerado'!R130:AC130,"&gt;0")=0,"",ROUND((SUM('MRR Conglomerado'!AD130:AO130)/12)/AVERAGEIF('MRR Conglomerado'!R130:AC130,"&gt;0"),3)),"")</f>
        <v>0.5</v>
      </c>
      <c r="P130" s="13" t="n">
        <f aca="false">IFERROR(IF(COUNTIF('MRR Conglomerado'!S130:AD130,"&gt;0")=0,"",ROUND((SUM('MRR Conglomerado'!AE130:AP130)/12)/AVERAGEIF('MRR Conglomerado'!S130:AD130,"&gt;0"),3)),"")</f>
        <v>0.417</v>
      </c>
      <c r="Q130" s="13" t="n">
        <f aca="false">IFERROR(IF(COUNTIF('MRR Conglomerado'!T130:AE130,"&gt;0")=0,"",ROUND((SUM('MRR Conglomerado'!AF130:AQ130)/12)/AVERAGEIF('MRR Conglomerado'!T130:AE130,"&gt;0"),3)),"")</f>
        <v>0.333</v>
      </c>
      <c r="R130" s="13" t="n">
        <f aca="false">IFERROR(IF(COUNTIF('MRR Conglomerado'!U130:AF130,"&gt;0")=0,"",ROUND((SUM('MRR Conglomerado'!AG130:AR130)/12)/AVERAGEIF('MRR Conglomerado'!U130:AF130,"&gt;0"),3)),"")</f>
        <v>0.25</v>
      </c>
      <c r="S130" s="13" t="n">
        <f aca="false">IFERROR(IF(COUNTIF('MRR Conglomerado'!V130:AG130,"&gt;0")=0,"",ROUND((SUM('MRR Conglomerado'!AH130:AS130)/12)/AVERAGEIF('MRR Conglomerado'!V130:AG130,"&gt;0"),3)),"")</f>
        <v>0.25</v>
      </c>
    </row>
    <row r="131" customFormat="false" ht="15" hidden="false" customHeight="false" outlineLevel="0" collapsed="false">
      <c r="A131" s="10" t="s">
        <v>322</v>
      </c>
      <c r="B131" s="13" t="n">
        <f aca="false">IFERROR(IF(COUNTIF('MRR Conglomerado'!E131:P131,"&gt;0")=0,"",ROUND((SUM('MRR Conglomerado'!Q131:AB131)/12)/AVERAGEIF('MRR Conglomerado'!E131:P131,"&gt;0"),3)),"")</f>
        <v>0.434</v>
      </c>
      <c r="C131" s="13" t="n">
        <f aca="false">IFERROR(IF(COUNTIF('MRR Conglomerado'!F131:Q131,"&gt;0")=0,"",ROUND((SUM('MRR Conglomerado'!R131:AC131)/12)/AVERAGEIF('MRR Conglomerado'!F131:Q131,"&gt;0"),3)),"")</f>
        <v>0.346</v>
      </c>
      <c r="D131" s="13" t="n">
        <f aca="false">IFERROR(IF(COUNTIF('MRR Conglomerado'!G131:R131,"&gt;0")=0,"",ROUND((SUM('MRR Conglomerado'!S131:AD131)/12)/AVERAGEIF('MRR Conglomerado'!G131:R131,"&gt;0"),3)),"")</f>
        <v>0.258</v>
      </c>
      <c r="E131" s="13" t="n">
        <f aca="false">IFERROR(IF(COUNTIF('MRR Conglomerado'!H131:S131,"&gt;0")=0,"",ROUND((SUM('MRR Conglomerado'!T131:AE131)/12)/AVERAGEIF('MRR Conglomerado'!H131:S131,"&gt;0"),3)),"")</f>
        <v>0.172</v>
      </c>
      <c r="F131" s="13" t="n">
        <f aca="false">IFERROR(IF(COUNTIF('MRR Conglomerado'!I131:T131,"&gt;0")=0,"",ROUND((SUM('MRR Conglomerado'!U131:AF131)/12)/AVERAGEIF('MRR Conglomerado'!I131:T131,"&gt;0"),3)),"")</f>
        <v>0.086</v>
      </c>
      <c r="G131" s="13" t="n">
        <f aca="false">IFERROR(IF(COUNTIF('MRR Conglomerado'!J131:U131,"&gt;0")=0,"",ROUND((SUM('MRR Conglomerado'!V131:AG131)/12)/AVERAGEIF('MRR Conglomerado'!J131:U131,"&gt;0"),3)),"")</f>
        <v>0</v>
      </c>
      <c r="H131" s="13" t="n">
        <f aca="false">IFERROR(IF(COUNTIF('MRR Conglomerado'!K131:V131,"&gt;0")=0,"",ROUND((SUM('MRR Conglomerado'!W131:AH131)/12)/AVERAGEIF('MRR Conglomerado'!K131:V131,"&gt;0"),3)),"")</f>
        <v>0</v>
      </c>
      <c r="I131" s="13" t="n">
        <f aca="false">IFERROR(IF(COUNTIF('MRR Conglomerado'!L131:W131,"&gt;0")=0,"",ROUND((SUM('MRR Conglomerado'!X131:AI131)/12)/AVERAGEIF('MRR Conglomerado'!L131:W131,"&gt;0"),3)),"")</f>
        <v>0</v>
      </c>
      <c r="J131" s="13" t="n">
        <f aca="false">IFERROR(IF(COUNTIF('MRR Conglomerado'!M131:X131,"&gt;0")=0,"",ROUND((SUM('MRR Conglomerado'!Y131:AJ131)/12)/AVERAGEIF('MRR Conglomerado'!M131:X131,"&gt;0"),3)),"")</f>
        <v>0</v>
      </c>
      <c r="K131" s="13" t="n">
        <f aca="false">IFERROR(IF(COUNTIF('MRR Conglomerado'!N131:Y131,"&gt;0")=0,"",ROUND((SUM('MRR Conglomerado'!Z131:AK131)/12)/AVERAGEIF('MRR Conglomerado'!N131:Y131,"&gt;0"),3)),"")</f>
        <v>0</v>
      </c>
      <c r="L131" s="13" t="n">
        <f aca="false">IFERROR(IF(COUNTIF('MRR Conglomerado'!O131:Z131,"&gt;0")=0,"",ROUND((SUM('MRR Conglomerado'!AA131:AL131)/12)/AVERAGEIF('MRR Conglomerado'!O131:Z131,"&gt;0"),3)),"")</f>
        <v>0</v>
      </c>
      <c r="M131" s="13" t="n">
        <f aca="false">IFERROR(IF(COUNTIF('MRR Conglomerado'!P131:AA131,"&gt;0")=0,"",ROUND((SUM('MRR Conglomerado'!AB131:AM131)/12)/AVERAGEIF('MRR Conglomerado'!P131:AA131,"&gt;0"),3)),"")</f>
        <v>0</v>
      </c>
      <c r="N131" s="13" t="n">
        <f aca="false">IFERROR(IF(COUNTIF('MRR Conglomerado'!Q131:AB131,"&gt;0")=0,"",ROUND((SUM('MRR Conglomerado'!AC131:AN131)/12)/AVERAGEIF('MRR Conglomerado'!Q131:AB131,"&gt;0"),3)),"")</f>
        <v>0</v>
      </c>
      <c r="O131" s="13" t="n">
        <f aca="false">IFERROR(IF(COUNTIF('MRR Conglomerado'!R131:AC131,"&gt;0")=0,"",ROUND((SUM('MRR Conglomerado'!AD131:AO131)/12)/AVERAGEIF('MRR Conglomerado'!R131:AC131,"&gt;0"),3)),"")</f>
        <v>0</v>
      </c>
      <c r="P131" s="13" t="n">
        <f aca="false">IFERROR(IF(COUNTIF('MRR Conglomerado'!S131:AD131,"&gt;0")=0,"",ROUND((SUM('MRR Conglomerado'!AE131:AP131)/12)/AVERAGEIF('MRR Conglomerado'!S131:AD131,"&gt;0"),3)),"")</f>
        <v>0</v>
      </c>
      <c r="Q131" s="13" t="n">
        <f aca="false">IFERROR(IF(COUNTIF('MRR Conglomerado'!T131:AE131,"&gt;0")=0,"",ROUND((SUM('MRR Conglomerado'!AF131:AQ131)/12)/AVERAGEIF('MRR Conglomerado'!T131:AE131,"&gt;0"),3)),"")</f>
        <v>0</v>
      </c>
      <c r="R131" s="13" t="n">
        <f aca="false">IFERROR(IF(COUNTIF('MRR Conglomerado'!U131:AF131,"&gt;0")=0,"",ROUND((SUM('MRR Conglomerado'!AG131:AR131)/12)/AVERAGEIF('MRR Conglomerado'!U131:AF131,"&gt;0"),3)),"")</f>
        <v>0</v>
      </c>
      <c r="S131" s="13" t="str">
        <f aca="false">IFERROR(IF(COUNTIF('MRR Conglomerado'!V131:AG131,"&gt;0")=0,"",ROUND((SUM('MRR Conglomerado'!AH131:AS131)/12)/AVERAGEIF('MRR Conglomerado'!V131:AG131,"&gt;0"),3)),"")</f>
        <v/>
      </c>
    </row>
    <row r="132" customFormat="false" ht="15" hidden="false" customHeight="false" outlineLevel="0" collapsed="false">
      <c r="A132" s="10" t="s">
        <v>324</v>
      </c>
      <c r="B132" s="13" t="str">
        <f aca="false">IFERROR(IF(COUNTIF('MRR Conglomerado'!E132:P132,"&gt;0")=0,"",ROUND((SUM('MRR Conglomerado'!Q132:AB132)/12)/AVERAGEIF('MRR Conglomerado'!E132:P132,"&gt;0"),3)),"")</f>
        <v/>
      </c>
      <c r="C132" s="13" t="str">
        <f aca="false">IFERROR(IF(COUNTIF('MRR Conglomerado'!F132:Q132,"&gt;0")=0,"",ROUND((SUM('MRR Conglomerado'!R132:AC132)/12)/AVERAGEIF('MRR Conglomerado'!F132:Q132,"&gt;0"),3)),"")</f>
        <v/>
      </c>
      <c r="D132" s="13" t="str">
        <f aca="false">IFERROR(IF(COUNTIF('MRR Conglomerado'!G132:R132,"&gt;0")=0,"",ROUND((SUM('MRR Conglomerado'!S132:AD132)/12)/AVERAGEIF('MRR Conglomerado'!G132:R132,"&gt;0"),3)),"")</f>
        <v/>
      </c>
      <c r="E132" s="13" t="str">
        <f aca="false">IFERROR(IF(COUNTIF('MRR Conglomerado'!H132:S132,"&gt;0")=0,"",ROUND((SUM('MRR Conglomerado'!T132:AE132)/12)/AVERAGEIF('MRR Conglomerado'!H132:S132,"&gt;0"),3)),"")</f>
        <v/>
      </c>
      <c r="F132" s="13" t="str">
        <f aca="false">IFERROR(IF(COUNTIF('MRR Conglomerado'!I132:T132,"&gt;0")=0,"",ROUND((SUM('MRR Conglomerado'!U132:AF132)/12)/AVERAGEIF('MRR Conglomerado'!I132:T132,"&gt;0"),3)),"")</f>
        <v/>
      </c>
      <c r="G132" s="13" t="str">
        <f aca="false">IFERROR(IF(COUNTIF('MRR Conglomerado'!J132:U132,"&gt;0")=0,"",ROUND((SUM('MRR Conglomerado'!V132:AG132)/12)/AVERAGEIF('MRR Conglomerado'!J132:U132,"&gt;0"),3)),"")</f>
        <v/>
      </c>
      <c r="H132" s="13" t="str">
        <f aca="false">IFERROR(IF(COUNTIF('MRR Conglomerado'!K132:V132,"&gt;0")=0,"",ROUND((SUM('MRR Conglomerado'!W132:AH132)/12)/AVERAGEIF('MRR Conglomerado'!K132:V132,"&gt;0"),3)),"")</f>
        <v/>
      </c>
      <c r="I132" s="13" t="str">
        <f aca="false">IFERROR(IF(COUNTIF('MRR Conglomerado'!L132:W132,"&gt;0")=0,"",ROUND((SUM('MRR Conglomerado'!X132:AI132)/12)/AVERAGEIF('MRR Conglomerado'!L132:W132,"&gt;0"),3)),"")</f>
        <v/>
      </c>
      <c r="J132" s="13" t="str">
        <f aca="false">IFERROR(IF(COUNTIF('MRR Conglomerado'!M132:X132,"&gt;0")=0,"",ROUND((SUM('MRR Conglomerado'!Y132:AJ132)/12)/AVERAGEIF('MRR Conglomerado'!M132:X132,"&gt;0"),3)),"")</f>
        <v/>
      </c>
      <c r="K132" s="13" t="str">
        <f aca="false">IFERROR(IF(COUNTIF('MRR Conglomerado'!N132:Y132,"&gt;0")=0,"",ROUND((SUM('MRR Conglomerado'!Z132:AK132)/12)/AVERAGEIF('MRR Conglomerado'!N132:Y132,"&gt;0"),3)),"")</f>
        <v/>
      </c>
      <c r="L132" s="13" t="str">
        <f aca="false">IFERROR(IF(COUNTIF('MRR Conglomerado'!O132:Z132,"&gt;0")=0,"",ROUND((SUM('MRR Conglomerado'!AA132:AL132)/12)/AVERAGEIF('MRR Conglomerado'!O132:Z132,"&gt;0"),3)),"")</f>
        <v/>
      </c>
      <c r="M132" s="13" t="str">
        <f aca="false">IFERROR(IF(COUNTIF('MRR Conglomerado'!P132:AA132,"&gt;0")=0,"",ROUND((SUM('MRR Conglomerado'!AB132:AM132)/12)/AVERAGEIF('MRR Conglomerado'!P132:AA132,"&gt;0"),3)),"")</f>
        <v/>
      </c>
      <c r="N132" s="13" t="str">
        <f aca="false">IFERROR(IF(COUNTIF('MRR Conglomerado'!Q132:AB132,"&gt;0")=0,"",ROUND((SUM('MRR Conglomerado'!AC132:AN132)/12)/AVERAGEIF('MRR Conglomerado'!Q132:AB132,"&gt;0"),3)),"")</f>
        <v/>
      </c>
      <c r="O132" s="13" t="str">
        <f aca="false">IFERROR(IF(COUNTIF('MRR Conglomerado'!R132:AC132,"&gt;0")=0,"",ROUND((SUM('MRR Conglomerado'!AD132:AO132)/12)/AVERAGEIF('MRR Conglomerado'!R132:AC132,"&gt;0"),3)),"")</f>
        <v/>
      </c>
      <c r="P132" s="13" t="str">
        <f aca="false">IFERROR(IF(COUNTIF('MRR Conglomerado'!S132:AD132,"&gt;0")=0,"",ROUND((SUM('MRR Conglomerado'!AE132:AP132)/12)/AVERAGEIF('MRR Conglomerado'!S132:AD132,"&gt;0"),3)),"")</f>
        <v/>
      </c>
      <c r="Q132" s="13" t="str">
        <f aca="false">IFERROR(IF(COUNTIF('MRR Conglomerado'!T132:AE132,"&gt;0")=0,"",ROUND((SUM('MRR Conglomerado'!AF132:AQ132)/12)/AVERAGEIF('MRR Conglomerado'!T132:AE132,"&gt;0"),3)),"")</f>
        <v/>
      </c>
      <c r="R132" s="13" t="str">
        <f aca="false">IFERROR(IF(COUNTIF('MRR Conglomerado'!U132:AF132,"&gt;0")=0,"",ROUND((SUM('MRR Conglomerado'!AG132:AR132)/12)/AVERAGEIF('MRR Conglomerado'!U132:AF132,"&gt;0"),3)),"")</f>
        <v/>
      </c>
      <c r="S132" s="13" t="str">
        <f aca="false">IFERROR(IF(COUNTIF('MRR Conglomerado'!V132:AG132,"&gt;0")=0,"",ROUND((SUM('MRR Conglomerado'!AH132:AS132)/12)/AVERAGEIF('MRR Conglomerado'!V132:AG132,"&gt;0"),3)),"")</f>
        <v/>
      </c>
    </row>
    <row r="133" customFormat="false" ht="15" hidden="false" customHeight="false" outlineLevel="0" collapsed="false">
      <c r="A133" s="10" t="s">
        <v>326</v>
      </c>
      <c r="B133" s="13" t="str">
        <f aca="false">IFERROR(IF(COUNTIF('MRR Conglomerado'!E133:P133,"&gt;0")=0,"",ROUND((SUM('MRR Conglomerado'!Q133:AB133)/12)/AVERAGEIF('MRR Conglomerado'!E133:P133,"&gt;0"),3)),"")</f>
        <v/>
      </c>
      <c r="C133" s="13" t="str">
        <f aca="false">IFERROR(IF(COUNTIF('MRR Conglomerado'!F133:Q133,"&gt;0")=0,"",ROUND((SUM('MRR Conglomerado'!R133:AC133)/12)/AVERAGEIF('MRR Conglomerado'!F133:Q133,"&gt;0"),3)),"")</f>
        <v/>
      </c>
      <c r="D133" s="13" t="str">
        <f aca="false">IFERROR(IF(COUNTIF('MRR Conglomerado'!G133:R133,"&gt;0")=0,"",ROUND((SUM('MRR Conglomerado'!S133:AD133)/12)/AVERAGEIF('MRR Conglomerado'!G133:R133,"&gt;0"),3)),"")</f>
        <v/>
      </c>
      <c r="E133" s="13" t="str">
        <f aca="false">IFERROR(IF(COUNTIF('MRR Conglomerado'!H133:S133,"&gt;0")=0,"",ROUND((SUM('MRR Conglomerado'!T133:AE133)/12)/AVERAGEIF('MRR Conglomerado'!H133:S133,"&gt;0"),3)),"")</f>
        <v/>
      </c>
      <c r="F133" s="13" t="str">
        <f aca="false">IFERROR(IF(COUNTIF('MRR Conglomerado'!I133:T133,"&gt;0")=0,"",ROUND((SUM('MRR Conglomerado'!U133:AF133)/12)/AVERAGEIF('MRR Conglomerado'!I133:T133,"&gt;0"),3)),"")</f>
        <v/>
      </c>
      <c r="G133" s="13" t="str">
        <f aca="false">IFERROR(IF(COUNTIF('MRR Conglomerado'!J133:U133,"&gt;0")=0,"",ROUND((SUM('MRR Conglomerado'!V133:AG133)/12)/AVERAGEIF('MRR Conglomerado'!J133:U133,"&gt;0"),3)),"")</f>
        <v/>
      </c>
      <c r="H133" s="13" t="str">
        <f aca="false">IFERROR(IF(COUNTIF('MRR Conglomerado'!K133:V133,"&gt;0")=0,"",ROUND((SUM('MRR Conglomerado'!W133:AH133)/12)/AVERAGEIF('MRR Conglomerado'!K133:V133,"&gt;0"),3)),"")</f>
        <v/>
      </c>
      <c r="I133" s="13" t="str">
        <f aca="false">IFERROR(IF(COUNTIF('MRR Conglomerado'!L133:W133,"&gt;0")=0,"",ROUND((SUM('MRR Conglomerado'!X133:AI133)/12)/AVERAGEIF('MRR Conglomerado'!L133:W133,"&gt;0"),3)),"")</f>
        <v/>
      </c>
      <c r="J133" s="13" t="str">
        <f aca="false">IFERROR(IF(COUNTIF('MRR Conglomerado'!M133:X133,"&gt;0")=0,"",ROUND((SUM('MRR Conglomerado'!Y133:AJ133)/12)/AVERAGEIF('MRR Conglomerado'!M133:X133,"&gt;0"),3)),"")</f>
        <v/>
      </c>
      <c r="K133" s="13" t="n">
        <f aca="false">IFERROR(IF(COUNTIF('MRR Conglomerado'!N133:Y133,"&gt;0")=0,"",ROUND((SUM('MRR Conglomerado'!Z133:AK133)/12)/AVERAGEIF('MRR Conglomerado'!N133:Y133,"&gt;0"),3)),"")</f>
        <v>0.783</v>
      </c>
      <c r="L133" s="13" t="n">
        <f aca="false">IFERROR(IF(COUNTIF('MRR Conglomerado'!O133:Z133,"&gt;0")=0,"",ROUND((SUM('MRR Conglomerado'!AA133:AL133)/12)/AVERAGEIF('MRR Conglomerado'!O133:Z133,"&gt;0"),3)),"")</f>
        <v>0.787</v>
      </c>
      <c r="M133" s="13" t="n">
        <f aca="false">IFERROR(IF(COUNTIF('MRR Conglomerado'!P133:AA133,"&gt;0")=0,"",ROUND((SUM('MRR Conglomerado'!AB133:AM133)/12)/AVERAGEIF('MRR Conglomerado'!P133:AA133,"&gt;0"),3)),"")</f>
        <v>0.789</v>
      </c>
      <c r="N133" s="13" t="n">
        <f aca="false">IFERROR(IF(COUNTIF('MRR Conglomerado'!Q133:AB133,"&gt;0")=0,"",ROUND((SUM('MRR Conglomerado'!AC133:AN133)/12)/AVERAGEIF('MRR Conglomerado'!Q133:AB133,"&gt;0"),3)),"")</f>
        <v>0.795</v>
      </c>
      <c r="O133" s="13" t="n">
        <f aca="false">IFERROR(IF(COUNTIF('MRR Conglomerado'!R133:AC133,"&gt;0")=0,"",ROUND((SUM('MRR Conglomerado'!AD133:AO133)/12)/AVERAGEIF('MRR Conglomerado'!R133:AC133,"&gt;0"),3)),"")</f>
        <v>0.784</v>
      </c>
      <c r="P133" s="13" t="n">
        <f aca="false">IFERROR(IF(COUNTIF('MRR Conglomerado'!S133:AD133,"&gt;0")=0,"",ROUND((SUM('MRR Conglomerado'!AE133:AP133)/12)/AVERAGEIF('MRR Conglomerado'!S133:AD133,"&gt;0"),3)),"")</f>
        <v>0.759</v>
      </c>
      <c r="Q133" s="13" t="n">
        <f aca="false">IFERROR(IF(COUNTIF('MRR Conglomerado'!T133:AE133,"&gt;0")=0,"",ROUND((SUM('MRR Conglomerado'!AF133:AQ133)/12)/AVERAGEIF('MRR Conglomerado'!T133:AE133,"&gt;0"),3)),"")</f>
        <v>0.757</v>
      </c>
      <c r="R133" s="13" t="n">
        <f aca="false">IFERROR(IF(COUNTIF('MRR Conglomerado'!U133:AF133,"&gt;0")=0,"",ROUND((SUM('MRR Conglomerado'!AG133:AR133)/12)/AVERAGEIF('MRR Conglomerado'!U133:AF133,"&gt;0"),3)),"")</f>
        <v>0.826</v>
      </c>
      <c r="S133" s="13" t="n">
        <f aca="false">IFERROR(IF(COUNTIF('MRR Conglomerado'!V133:AG133,"&gt;0")=0,"",ROUND((SUM('MRR Conglomerado'!AH133:AS133)/12)/AVERAGEIF('MRR Conglomerado'!V133:AG133,"&gt;0"),3)),"")</f>
        <v>0.817</v>
      </c>
    </row>
    <row r="134" customFormat="false" ht="15" hidden="false" customHeight="false" outlineLevel="0" collapsed="false">
      <c r="A134" s="10" t="s">
        <v>328</v>
      </c>
      <c r="B134" s="13" t="str">
        <f aca="false">IFERROR(IF(COUNTIF('MRR Conglomerado'!E134:P134,"&gt;0")=0,"",ROUND((SUM('MRR Conglomerado'!Q134:AB134)/12)/AVERAGEIF('MRR Conglomerado'!E134:P134,"&gt;0"),3)),"")</f>
        <v/>
      </c>
      <c r="C134" s="13" t="n">
        <f aca="false">IFERROR(IF(COUNTIF('MRR Conglomerado'!F134:Q134,"&gt;0")=0,"",ROUND((SUM('MRR Conglomerado'!R134:AC134)/12)/AVERAGEIF('MRR Conglomerado'!F134:Q134,"&gt;0"),3)),"")</f>
        <v>0.822</v>
      </c>
      <c r="D134" s="13" t="n">
        <f aca="false">IFERROR(IF(COUNTIF('MRR Conglomerado'!G134:R134,"&gt;0")=0,"",ROUND((SUM('MRR Conglomerado'!S134:AD134)/12)/AVERAGEIF('MRR Conglomerado'!G134:R134,"&gt;0"),3)),"")</f>
        <v>0.831</v>
      </c>
      <c r="E134" s="13" t="n">
        <f aca="false">IFERROR(IF(COUNTIF('MRR Conglomerado'!H134:S134,"&gt;0")=0,"",ROUND((SUM('MRR Conglomerado'!T134:AE134)/12)/AVERAGEIF('MRR Conglomerado'!H134:S134,"&gt;0"),3)),"")</f>
        <v>0.824</v>
      </c>
      <c r="F134" s="13" t="n">
        <f aca="false">IFERROR(IF(COUNTIF('MRR Conglomerado'!I134:T134,"&gt;0")=0,"",ROUND((SUM('MRR Conglomerado'!U134:AF134)/12)/AVERAGEIF('MRR Conglomerado'!I134:T134,"&gt;0"),3)),"")</f>
        <v>0.827</v>
      </c>
      <c r="G134" s="13" t="n">
        <f aca="false">IFERROR(IF(COUNTIF('MRR Conglomerado'!J134:U134,"&gt;0")=0,"",ROUND((SUM('MRR Conglomerado'!V134:AG134)/12)/AVERAGEIF('MRR Conglomerado'!J134:U134,"&gt;0"),3)),"")</f>
        <v>0.755</v>
      </c>
      <c r="H134" s="13" t="n">
        <f aca="false">IFERROR(IF(COUNTIF('MRR Conglomerado'!K134:V134,"&gt;0")=0,"",ROUND((SUM('MRR Conglomerado'!W134:AH134)/12)/AVERAGEIF('MRR Conglomerado'!K134:V134,"&gt;0"),3)),"")</f>
        <v>0.675</v>
      </c>
      <c r="I134" s="13" t="n">
        <f aca="false">IFERROR(IF(COUNTIF('MRR Conglomerado'!L134:W134,"&gt;0")=0,"",ROUND((SUM('MRR Conglomerado'!X134:AI134)/12)/AVERAGEIF('MRR Conglomerado'!L134:W134,"&gt;0"),3)),"")</f>
        <v>0.619</v>
      </c>
      <c r="J134" s="13" t="n">
        <f aca="false">IFERROR(IF(COUNTIF('MRR Conglomerado'!M134:X134,"&gt;0")=0,"",ROUND((SUM('MRR Conglomerado'!Y134:AJ134)/12)/AVERAGEIF('MRR Conglomerado'!M134:X134,"&gt;0"),3)),"")</f>
        <v>0.561</v>
      </c>
      <c r="K134" s="13" t="n">
        <f aca="false">IFERROR(IF(COUNTIF('MRR Conglomerado'!N134:Y134,"&gt;0")=0,"",ROUND((SUM('MRR Conglomerado'!Z134:AK134)/12)/AVERAGEIF('MRR Conglomerado'!N134:Y134,"&gt;0"),3)),"")</f>
        <v>0.5</v>
      </c>
      <c r="L134" s="13" t="n">
        <f aca="false">IFERROR(IF(COUNTIF('MRR Conglomerado'!O134:Z134,"&gt;0")=0,"",ROUND((SUM('MRR Conglomerado'!AA134:AL134)/12)/AVERAGEIF('MRR Conglomerado'!O134:Z134,"&gt;0"),3)),"")</f>
        <v>0.439</v>
      </c>
      <c r="M134" s="13" t="n">
        <f aca="false">IFERROR(IF(COUNTIF('MRR Conglomerado'!P134:AA134,"&gt;0")=0,"",ROUND((SUM('MRR Conglomerado'!AB134:AM134)/12)/AVERAGEIF('MRR Conglomerado'!P134:AA134,"&gt;0"),3)),"")</f>
        <v>0.375</v>
      </c>
      <c r="N134" s="13" t="n">
        <f aca="false">IFERROR(IF(COUNTIF('MRR Conglomerado'!Q134:AB134,"&gt;0")=0,"",ROUND((SUM('MRR Conglomerado'!AC134:AN134)/12)/AVERAGEIF('MRR Conglomerado'!Q134:AB134,"&gt;0"),3)),"")</f>
        <v>0.303</v>
      </c>
      <c r="O134" s="13" t="n">
        <f aca="false">IFERROR(IF(COUNTIF('MRR Conglomerado'!R134:AC134,"&gt;0")=0,"",ROUND((SUM('MRR Conglomerado'!AD134:AO134)/12)/AVERAGEIF('MRR Conglomerado'!R134:AC134,"&gt;0"),3)),"")</f>
        <v>0.234</v>
      </c>
      <c r="P134" s="13" t="n">
        <f aca="false">IFERROR(IF(COUNTIF('MRR Conglomerado'!S134:AD134,"&gt;0")=0,"",ROUND((SUM('MRR Conglomerado'!AE134:AP134)/12)/AVERAGEIF('MRR Conglomerado'!S134:AD134,"&gt;0"),3)),"")</f>
        <v>0.16</v>
      </c>
      <c r="Q134" s="13" t="n">
        <f aca="false">IFERROR(IF(COUNTIF('MRR Conglomerado'!T134:AE134,"&gt;0")=0,"",ROUND((SUM('MRR Conglomerado'!AF134:AQ134)/12)/AVERAGEIF('MRR Conglomerado'!T134:AE134,"&gt;0"),3)),"")</f>
        <v>0.084</v>
      </c>
      <c r="R134" s="13" t="n">
        <f aca="false">IFERROR(IF(COUNTIF('MRR Conglomerado'!U134:AF134,"&gt;0")=0,"",ROUND((SUM('MRR Conglomerado'!AG134:AR134)/12)/AVERAGEIF('MRR Conglomerado'!U134:AF134,"&gt;0"),3)),"")</f>
        <v>0</v>
      </c>
      <c r="S134" s="13" t="n">
        <f aca="false">IFERROR(IF(COUNTIF('MRR Conglomerado'!V134:AG134,"&gt;0")=0,"",ROUND((SUM('MRR Conglomerado'!AH134:AS134)/12)/AVERAGEIF('MRR Conglomerado'!V134:AG134,"&gt;0"),3)),"")</f>
        <v>0</v>
      </c>
    </row>
    <row r="135" customFormat="false" ht="15" hidden="false" customHeight="false" outlineLevel="0" collapsed="false">
      <c r="A135" s="10" t="s">
        <v>330</v>
      </c>
      <c r="B135" s="13" t="n">
        <f aca="false">IFERROR(IF(COUNTIF('MRR Conglomerado'!E135:P135,"&gt;0")=0,"",ROUND((SUM('MRR Conglomerado'!Q135:AB135)/12)/AVERAGEIF('MRR Conglomerado'!E135:P135,"&gt;0"),3)),"")</f>
        <v>0</v>
      </c>
      <c r="C135" s="13" t="n">
        <f aca="false">IFERROR(IF(COUNTIF('MRR Conglomerado'!F135:Q135,"&gt;0")=0,"",ROUND((SUM('MRR Conglomerado'!R135:AC135)/12)/AVERAGEIF('MRR Conglomerado'!F135:Q135,"&gt;0"),3)),"")</f>
        <v>0</v>
      </c>
      <c r="D135" s="13" t="n">
        <f aca="false">IFERROR(IF(COUNTIF('MRR Conglomerado'!G135:R135,"&gt;0")=0,"",ROUND((SUM('MRR Conglomerado'!S135:AD135)/12)/AVERAGEIF('MRR Conglomerado'!G135:R135,"&gt;0"),3)),"")</f>
        <v>0</v>
      </c>
      <c r="E135" s="13" t="n">
        <f aca="false">IFERROR(IF(COUNTIF('MRR Conglomerado'!H135:S135,"&gt;0")=0,"",ROUND((SUM('MRR Conglomerado'!T135:AE135)/12)/AVERAGEIF('MRR Conglomerado'!H135:S135,"&gt;0"),3)),"")</f>
        <v>0</v>
      </c>
      <c r="F135" s="13" t="n">
        <f aca="false">IFERROR(IF(COUNTIF('MRR Conglomerado'!I135:T135,"&gt;0")=0,"",ROUND((SUM('MRR Conglomerado'!U135:AF135)/12)/AVERAGEIF('MRR Conglomerado'!I135:T135,"&gt;0"),3)),"")</f>
        <v>0</v>
      </c>
      <c r="G135" s="13" t="n">
        <f aca="false">IFERROR(IF(COUNTIF('MRR Conglomerado'!J135:U135,"&gt;0")=0,"",ROUND((SUM('MRR Conglomerado'!V135:AG135)/12)/AVERAGEIF('MRR Conglomerado'!J135:U135,"&gt;0"),3)),"")</f>
        <v>0</v>
      </c>
      <c r="H135" s="13" t="n">
        <f aca="false">IFERROR(IF(COUNTIF('MRR Conglomerado'!K135:V135,"&gt;0")=0,"",ROUND((SUM('MRR Conglomerado'!W135:AH135)/12)/AVERAGEIF('MRR Conglomerado'!K135:V135,"&gt;0"),3)),"")</f>
        <v>0</v>
      </c>
      <c r="I135" s="13" t="n">
        <f aca="false">IFERROR(IF(COUNTIF('MRR Conglomerado'!L135:W135,"&gt;0")=0,"",ROUND((SUM('MRR Conglomerado'!X135:AI135)/12)/AVERAGEIF('MRR Conglomerado'!L135:W135,"&gt;0"),3)),"")</f>
        <v>0</v>
      </c>
      <c r="J135" s="13" t="n">
        <f aca="false">IFERROR(IF(COUNTIF('MRR Conglomerado'!M135:X135,"&gt;0")=0,"",ROUND((SUM('MRR Conglomerado'!Y135:AJ135)/12)/AVERAGEIF('MRR Conglomerado'!M135:X135,"&gt;0"),3)),"")</f>
        <v>0</v>
      </c>
      <c r="K135" s="13" t="str">
        <f aca="false">IFERROR(IF(COUNTIF('MRR Conglomerado'!N135:Y135,"&gt;0")=0,"",ROUND((SUM('MRR Conglomerado'!Z135:AK135)/12)/AVERAGEIF('MRR Conglomerado'!N135:Y135,"&gt;0"),3)),"")</f>
        <v/>
      </c>
      <c r="L135" s="13" t="str">
        <f aca="false">IFERROR(IF(COUNTIF('MRR Conglomerado'!O135:Z135,"&gt;0")=0,"",ROUND((SUM('MRR Conglomerado'!AA135:AL135)/12)/AVERAGEIF('MRR Conglomerado'!O135:Z135,"&gt;0"),3)),"")</f>
        <v/>
      </c>
      <c r="M135" s="13" t="str">
        <f aca="false">IFERROR(IF(COUNTIF('MRR Conglomerado'!P135:AA135,"&gt;0")=0,"",ROUND((SUM('MRR Conglomerado'!AB135:AM135)/12)/AVERAGEIF('MRR Conglomerado'!P135:AA135,"&gt;0"),3)),"")</f>
        <v/>
      </c>
      <c r="N135" s="13" t="str">
        <f aca="false">IFERROR(IF(COUNTIF('MRR Conglomerado'!Q135:AB135,"&gt;0")=0,"",ROUND((SUM('MRR Conglomerado'!AC135:AN135)/12)/AVERAGEIF('MRR Conglomerado'!Q135:AB135,"&gt;0"),3)),"")</f>
        <v/>
      </c>
      <c r="O135" s="13" t="str">
        <f aca="false">IFERROR(IF(COUNTIF('MRR Conglomerado'!R135:AC135,"&gt;0")=0,"",ROUND((SUM('MRR Conglomerado'!AD135:AO135)/12)/AVERAGEIF('MRR Conglomerado'!R135:AC135,"&gt;0"),3)),"")</f>
        <v/>
      </c>
      <c r="P135" s="13" t="str">
        <f aca="false">IFERROR(IF(COUNTIF('MRR Conglomerado'!S135:AD135,"&gt;0")=0,"",ROUND((SUM('MRR Conglomerado'!AE135:AP135)/12)/AVERAGEIF('MRR Conglomerado'!S135:AD135,"&gt;0"),3)),"")</f>
        <v/>
      </c>
      <c r="Q135" s="13" t="str">
        <f aca="false">IFERROR(IF(COUNTIF('MRR Conglomerado'!T135:AE135,"&gt;0")=0,"",ROUND((SUM('MRR Conglomerado'!AF135:AQ135)/12)/AVERAGEIF('MRR Conglomerado'!T135:AE135,"&gt;0"),3)),"")</f>
        <v/>
      </c>
      <c r="R135" s="13" t="str">
        <f aca="false">IFERROR(IF(COUNTIF('MRR Conglomerado'!U135:AF135,"&gt;0")=0,"",ROUND((SUM('MRR Conglomerado'!AG135:AR135)/12)/AVERAGEIF('MRR Conglomerado'!U135:AF135,"&gt;0"),3)),"")</f>
        <v/>
      </c>
      <c r="S135" s="13" t="str">
        <f aca="false">IFERROR(IF(COUNTIF('MRR Conglomerado'!V135:AG135,"&gt;0")=0,"",ROUND((SUM('MRR Conglomerado'!AH135:AS135)/12)/AVERAGEIF('MRR Conglomerado'!V135:AG135,"&gt;0"),3)),"")</f>
        <v/>
      </c>
    </row>
    <row r="136" customFormat="false" ht="15" hidden="false" customHeight="false" outlineLevel="0" collapsed="false">
      <c r="A136" s="10" t="s">
        <v>332</v>
      </c>
      <c r="B136" s="13" t="n">
        <f aca="false">IFERROR(IF(COUNTIF('MRR Conglomerado'!E136:P136,"&gt;0")=0,"",ROUND((SUM('MRR Conglomerado'!Q136:AB136)/12)/AVERAGEIF('MRR Conglomerado'!E136:P136,"&gt;0"),3)),"")</f>
        <v>0.662</v>
      </c>
      <c r="C136" s="13" t="n">
        <f aca="false">IFERROR(IF(COUNTIF('MRR Conglomerado'!F136:Q136,"&gt;0")=0,"",ROUND((SUM('MRR Conglomerado'!R136:AC136)/12)/AVERAGEIF('MRR Conglomerado'!F136:Q136,"&gt;0"),3)),"")</f>
        <v>0.702</v>
      </c>
      <c r="D136" s="13" t="n">
        <f aca="false">IFERROR(IF(COUNTIF('MRR Conglomerado'!G136:R136,"&gt;0")=0,"",ROUND((SUM('MRR Conglomerado'!S136:AD136)/12)/AVERAGEIF('MRR Conglomerado'!G136:R136,"&gt;0"),3)),"")</f>
        <v>0.701</v>
      </c>
      <c r="E136" s="13" t="n">
        <f aca="false">IFERROR(IF(COUNTIF('MRR Conglomerado'!H136:S136,"&gt;0")=0,"",ROUND((SUM('MRR Conglomerado'!T136:AE136)/12)/AVERAGEIF('MRR Conglomerado'!H136:S136,"&gt;0"),3)),"")</f>
        <v>0.732</v>
      </c>
      <c r="F136" s="13" t="n">
        <f aca="false">IFERROR(IF(COUNTIF('MRR Conglomerado'!I136:T136,"&gt;0")=0,"",ROUND((SUM('MRR Conglomerado'!U136:AF136)/12)/AVERAGEIF('MRR Conglomerado'!I136:T136,"&gt;0"),3)),"")</f>
        <v>0.693</v>
      </c>
      <c r="G136" s="13" t="n">
        <f aca="false">IFERROR(IF(COUNTIF('MRR Conglomerado'!J136:U136,"&gt;0")=0,"",ROUND((SUM('MRR Conglomerado'!V136:AG136)/12)/AVERAGEIF('MRR Conglomerado'!J136:U136,"&gt;0"),3)),"")</f>
        <v>0.61</v>
      </c>
      <c r="H136" s="13" t="n">
        <f aca="false">IFERROR(IF(COUNTIF('MRR Conglomerado'!K136:V136,"&gt;0")=0,"",ROUND((SUM('MRR Conglomerado'!W136:AH136)/12)/AVERAGEIF('MRR Conglomerado'!K136:V136,"&gt;0"),3)),"")</f>
        <v>0.526</v>
      </c>
      <c r="I136" s="13" t="n">
        <f aca="false">IFERROR(IF(COUNTIF('MRR Conglomerado'!L136:W136,"&gt;0")=0,"",ROUND((SUM('MRR Conglomerado'!X136:AI136)/12)/AVERAGEIF('MRR Conglomerado'!L136:W136,"&gt;0"),3)),"")</f>
        <v>0.483</v>
      </c>
      <c r="J136" s="13" t="n">
        <f aca="false">IFERROR(IF(COUNTIF('MRR Conglomerado'!M136:X136,"&gt;0")=0,"",ROUND((SUM('MRR Conglomerado'!Y136:AJ136)/12)/AVERAGEIF('MRR Conglomerado'!M136:X136,"&gt;0"),3)),"")</f>
        <v>0.417</v>
      </c>
      <c r="K136" s="13" t="n">
        <f aca="false">IFERROR(IF(COUNTIF('MRR Conglomerado'!N136:Y136,"&gt;0")=0,"",ROUND((SUM('MRR Conglomerado'!Z136:AK136)/12)/AVERAGEIF('MRR Conglomerado'!N136:Y136,"&gt;0"),3)),"")</f>
        <v>0.356</v>
      </c>
      <c r="L136" s="13" t="n">
        <f aca="false">IFERROR(IF(COUNTIF('MRR Conglomerado'!O136:Z136,"&gt;0")=0,"",ROUND((SUM('MRR Conglomerado'!AA136:AL136)/12)/AVERAGEIF('MRR Conglomerado'!O136:Z136,"&gt;0"),3)),"")</f>
        <v>0.277</v>
      </c>
      <c r="M136" s="13" t="n">
        <f aca="false">IFERROR(IF(COUNTIF('MRR Conglomerado'!P136:AA136,"&gt;0")=0,"",ROUND((SUM('MRR Conglomerado'!AB136:AM136)/12)/AVERAGEIF('MRR Conglomerado'!P136:AA136,"&gt;0"),3)),"")</f>
        <v>0.211</v>
      </c>
      <c r="N136" s="13" t="n">
        <f aca="false">IFERROR(IF(COUNTIF('MRR Conglomerado'!Q136:AB136,"&gt;0")=0,"",ROUND((SUM('MRR Conglomerado'!AC136:AN136)/12)/AVERAGEIF('MRR Conglomerado'!Q136:AB136,"&gt;0"),3)),"")</f>
        <v>0.131</v>
      </c>
      <c r="O136" s="13" t="n">
        <f aca="false">IFERROR(IF(COUNTIF('MRR Conglomerado'!R136:AC136,"&gt;0")=0,"",ROUND((SUM('MRR Conglomerado'!AD136:AO136)/12)/AVERAGEIF('MRR Conglomerado'!R136:AC136,"&gt;0"),3)),"")</f>
        <v>0.056</v>
      </c>
      <c r="P136" s="13" t="n">
        <f aca="false">IFERROR(IF(COUNTIF('MRR Conglomerado'!S136:AD136,"&gt;0")=0,"",ROUND((SUM('MRR Conglomerado'!AE136:AP136)/12)/AVERAGEIF('MRR Conglomerado'!S136:AD136,"&gt;0"),3)),"")</f>
        <v>0</v>
      </c>
      <c r="Q136" s="13" t="n">
        <f aca="false">IFERROR(IF(COUNTIF('MRR Conglomerado'!T136:AE136,"&gt;0")=0,"",ROUND((SUM('MRR Conglomerado'!AF136:AQ136)/12)/AVERAGEIF('MRR Conglomerado'!T136:AE136,"&gt;0"),3)),"")</f>
        <v>0</v>
      </c>
      <c r="R136" s="13" t="n">
        <f aca="false">IFERROR(IF(COUNTIF('MRR Conglomerado'!U136:AF136,"&gt;0")=0,"",ROUND((SUM('MRR Conglomerado'!AG136:AR136)/12)/AVERAGEIF('MRR Conglomerado'!U136:AF136,"&gt;0"),3)),"")</f>
        <v>0</v>
      </c>
      <c r="S136" s="13" t="n">
        <f aca="false">IFERROR(IF(COUNTIF('MRR Conglomerado'!V136:AG136,"&gt;0")=0,"",ROUND((SUM('MRR Conglomerado'!AH136:AS136)/12)/AVERAGEIF('MRR Conglomerado'!V136:AG136,"&gt;0"),3)),"")</f>
        <v>0</v>
      </c>
    </row>
    <row r="137" customFormat="false" ht="15" hidden="false" customHeight="false" outlineLevel="0" collapsed="false">
      <c r="A137" s="10" t="s">
        <v>334</v>
      </c>
      <c r="B137" s="13" t="n">
        <f aca="false">IFERROR(IF(COUNTIF('MRR Conglomerado'!E137:P137,"&gt;0")=0,"",ROUND((SUM('MRR Conglomerado'!Q137:AB137)/12)/AVERAGEIF('MRR Conglomerado'!E137:P137,"&gt;0"),3)),"")</f>
        <v>1.515</v>
      </c>
      <c r="C137" s="13" t="n">
        <f aca="false">IFERROR(IF(COUNTIF('MRR Conglomerado'!F137:Q137,"&gt;0")=0,"",ROUND((SUM('MRR Conglomerado'!R137:AC137)/12)/AVERAGEIF('MRR Conglomerado'!F137:Q137,"&gt;0"),3)),"")</f>
        <v>1.487</v>
      </c>
      <c r="D137" s="13" t="n">
        <f aca="false">IFERROR(IF(COUNTIF('MRR Conglomerado'!G137:R137,"&gt;0")=0,"",ROUND((SUM('MRR Conglomerado'!S137:AD137)/12)/AVERAGEIF('MRR Conglomerado'!G137:R137,"&gt;0"),3)),"")</f>
        <v>1.471</v>
      </c>
      <c r="E137" s="13" t="n">
        <f aca="false">IFERROR(IF(COUNTIF('MRR Conglomerado'!H137:S137,"&gt;0")=0,"",ROUND((SUM('MRR Conglomerado'!T137:AE137)/12)/AVERAGEIF('MRR Conglomerado'!H137:S137,"&gt;0"),3)),"")</f>
        <v>1.456</v>
      </c>
      <c r="F137" s="13" t="n">
        <f aca="false">IFERROR(IF(COUNTIF('MRR Conglomerado'!I137:T137,"&gt;0")=0,"",ROUND((SUM('MRR Conglomerado'!U137:AF137)/12)/AVERAGEIF('MRR Conglomerado'!I137:T137,"&gt;0"),3)),"")</f>
        <v>1.426</v>
      </c>
      <c r="G137" s="13" t="n">
        <f aca="false">IFERROR(IF(COUNTIF('MRR Conglomerado'!J137:U137,"&gt;0")=0,"",ROUND((SUM('MRR Conglomerado'!V137:AG137)/12)/AVERAGEIF('MRR Conglomerado'!J137:U137,"&gt;0"),3)),"")</f>
        <v>1.32</v>
      </c>
      <c r="H137" s="13" t="n">
        <f aca="false">IFERROR(IF(COUNTIF('MRR Conglomerado'!K137:V137,"&gt;0")=0,"",ROUND((SUM('MRR Conglomerado'!W137:AH137)/12)/AVERAGEIF('MRR Conglomerado'!K137:V137,"&gt;0"),3)),"")</f>
        <v>1.169</v>
      </c>
      <c r="I137" s="13" t="n">
        <f aca="false">IFERROR(IF(COUNTIF('MRR Conglomerado'!L137:W137,"&gt;0")=0,"",ROUND((SUM('MRR Conglomerado'!X137:AI137)/12)/AVERAGEIF('MRR Conglomerado'!L137:W137,"&gt;0"),3)),"")</f>
        <v>0.981</v>
      </c>
      <c r="J137" s="13" t="n">
        <f aca="false">IFERROR(IF(COUNTIF('MRR Conglomerado'!M137:X137,"&gt;0")=0,"",ROUND((SUM('MRR Conglomerado'!Y137:AJ137)/12)/AVERAGEIF('MRR Conglomerado'!M137:X137,"&gt;0"),3)),"")</f>
        <v>0.762</v>
      </c>
      <c r="K137" s="13" t="n">
        <f aca="false">IFERROR(IF(COUNTIF('MRR Conglomerado'!N137:Y137,"&gt;0")=0,"",ROUND((SUM('MRR Conglomerado'!Z137:AK137)/12)/AVERAGEIF('MRR Conglomerado'!N137:Y137,"&gt;0"),3)),"")</f>
        <v>0.606</v>
      </c>
      <c r="L137" s="13" t="n">
        <f aca="false">IFERROR(IF(COUNTIF('MRR Conglomerado'!O137:Z137,"&gt;0")=0,"",ROUND((SUM('MRR Conglomerado'!AA137:AL137)/12)/AVERAGEIF('MRR Conglomerado'!O137:Z137,"&gt;0"),3)),"")</f>
        <v>0.476</v>
      </c>
      <c r="M137" s="13" t="n">
        <f aca="false">IFERROR(IF(COUNTIF('MRR Conglomerado'!P137:AA137,"&gt;0")=0,"",ROUND((SUM('MRR Conglomerado'!AB137:AM137)/12)/AVERAGEIF('MRR Conglomerado'!P137:AA137,"&gt;0"),3)),"")</f>
        <v>0.367</v>
      </c>
      <c r="N137" s="13" t="n">
        <f aca="false">IFERROR(IF(COUNTIF('MRR Conglomerado'!Q137:AB137,"&gt;0")=0,"",ROUND((SUM('MRR Conglomerado'!AC137:AN137)/12)/AVERAGEIF('MRR Conglomerado'!Q137:AB137,"&gt;0"),3)),"")</f>
        <v>0.273</v>
      </c>
      <c r="O137" s="13" t="n">
        <f aca="false">IFERROR(IF(COUNTIF('MRR Conglomerado'!R137:AC137,"&gt;0")=0,"",ROUND((SUM('MRR Conglomerado'!AD137:AO137)/12)/AVERAGEIF('MRR Conglomerado'!R137:AC137,"&gt;0"),3)),"")</f>
        <v>0.217</v>
      </c>
      <c r="P137" s="13" t="n">
        <f aca="false">IFERROR(IF(COUNTIF('MRR Conglomerado'!S137:AD137,"&gt;0")=0,"",ROUND((SUM('MRR Conglomerado'!AE137:AP137)/12)/AVERAGEIF('MRR Conglomerado'!S137:AD137,"&gt;0"),3)),"")</f>
        <v>0.159</v>
      </c>
      <c r="Q137" s="13" t="n">
        <f aca="false">IFERROR(IF(COUNTIF('MRR Conglomerado'!T137:AE137,"&gt;0")=0,"",ROUND((SUM('MRR Conglomerado'!AF137:AQ137)/12)/AVERAGEIF('MRR Conglomerado'!T137:AE137,"&gt;0"),3)),"")</f>
        <v>0.102</v>
      </c>
      <c r="R137" s="13" t="n">
        <f aca="false">IFERROR(IF(COUNTIF('MRR Conglomerado'!U137:AF137,"&gt;0")=0,"",ROUND((SUM('MRR Conglomerado'!AG137:AR137)/12)/AVERAGEIF('MRR Conglomerado'!U137:AF137,"&gt;0"),3)),"")</f>
        <v>0.048</v>
      </c>
      <c r="S137" s="13" t="n">
        <f aca="false">IFERROR(IF(COUNTIF('MRR Conglomerado'!V137:AG137,"&gt;0")=0,"",ROUND((SUM('MRR Conglomerado'!AH137:AS137)/12)/AVERAGEIF('MRR Conglomerado'!V137:AG137,"&gt;0"),3)),"")</f>
        <v>0</v>
      </c>
    </row>
    <row r="138" customFormat="false" ht="15" hidden="false" customHeight="false" outlineLevel="0" collapsed="false">
      <c r="A138" s="10" t="s">
        <v>336</v>
      </c>
      <c r="B138" s="13" t="str">
        <f aca="false">IFERROR(IF(COUNTIF('MRR Conglomerado'!E138:P138,"&gt;0")=0,"",ROUND((SUM('MRR Conglomerado'!Q138:AB138)/12)/AVERAGEIF('MRR Conglomerado'!E138:P138,"&gt;0"),3)),"")</f>
        <v/>
      </c>
      <c r="C138" s="13" t="str">
        <f aca="false">IFERROR(IF(COUNTIF('MRR Conglomerado'!F138:Q138,"&gt;0")=0,"",ROUND((SUM('MRR Conglomerado'!R138:AC138)/12)/AVERAGEIF('MRR Conglomerado'!F138:Q138,"&gt;0"),3)),"")</f>
        <v/>
      </c>
      <c r="D138" s="13" t="str">
        <f aca="false">IFERROR(IF(COUNTIF('MRR Conglomerado'!G138:R138,"&gt;0")=0,"",ROUND((SUM('MRR Conglomerado'!S138:AD138)/12)/AVERAGEIF('MRR Conglomerado'!G138:R138,"&gt;0"),3)),"")</f>
        <v/>
      </c>
      <c r="E138" s="13" t="str">
        <f aca="false">IFERROR(IF(COUNTIF('MRR Conglomerado'!H138:S138,"&gt;0")=0,"",ROUND((SUM('MRR Conglomerado'!T138:AE138)/12)/AVERAGEIF('MRR Conglomerado'!H138:S138,"&gt;0"),3)),"")</f>
        <v/>
      </c>
      <c r="F138" s="13" t="str">
        <f aca="false">IFERROR(IF(COUNTIF('MRR Conglomerado'!I138:T138,"&gt;0")=0,"",ROUND((SUM('MRR Conglomerado'!U138:AF138)/12)/AVERAGEIF('MRR Conglomerado'!I138:T138,"&gt;0"),3)),"")</f>
        <v/>
      </c>
      <c r="G138" s="13" t="str">
        <f aca="false">IFERROR(IF(COUNTIF('MRR Conglomerado'!J138:U138,"&gt;0")=0,"",ROUND((SUM('MRR Conglomerado'!V138:AG138)/12)/AVERAGEIF('MRR Conglomerado'!J138:U138,"&gt;0"),3)),"")</f>
        <v/>
      </c>
      <c r="H138" s="13" t="str">
        <f aca="false">IFERROR(IF(COUNTIF('MRR Conglomerado'!K138:V138,"&gt;0")=0,"",ROUND((SUM('MRR Conglomerado'!W138:AH138)/12)/AVERAGEIF('MRR Conglomerado'!K138:V138,"&gt;0"),3)),"")</f>
        <v/>
      </c>
      <c r="I138" s="13" t="str">
        <f aca="false">IFERROR(IF(COUNTIF('MRR Conglomerado'!L138:W138,"&gt;0")=0,"",ROUND((SUM('MRR Conglomerado'!X138:AI138)/12)/AVERAGEIF('MRR Conglomerado'!L138:W138,"&gt;0"),3)),"")</f>
        <v/>
      </c>
      <c r="J138" s="13" t="str">
        <f aca="false">IFERROR(IF(COUNTIF('MRR Conglomerado'!M138:X138,"&gt;0")=0,"",ROUND((SUM('MRR Conglomerado'!Y138:AJ138)/12)/AVERAGEIF('MRR Conglomerado'!M138:X138,"&gt;0"),3)),"")</f>
        <v/>
      </c>
      <c r="K138" s="13" t="str">
        <f aca="false">IFERROR(IF(COUNTIF('MRR Conglomerado'!N138:Y138,"&gt;0")=0,"",ROUND((SUM('MRR Conglomerado'!Z138:AK138)/12)/AVERAGEIF('MRR Conglomerado'!N138:Y138,"&gt;0"),3)),"")</f>
        <v/>
      </c>
      <c r="L138" s="13" t="str">
        <f aca="false">IFERROR(IF(COUNTIF('MRR Conglomerado'!O138:Z138,"&gt;0")=0,"",ROUND((SUM('MRR Conglomerado'!AA138:AL138)/12)/AVERAGEIF('MRR Conglomerado'!O138:Z138,"&gt;0"),3)),"")</f>
        <v/>
      </c>
      <c r="M138" s="13" t="str">
        <f aca="false">IFERROR(IF(COUNTIF('MRR Conglomerado'!P138:AA138,"&gt;0")=0,"",ROUND((SUM('MRR Conglomerado'!AB138:AM138)/12)/AVERAGEIF('MRR Conglomerado'!P138:AA138,"&gt;0"),3)),"")</f>
        <v/>
      </c>
      <c r="N138" s="13" t="str">
        <f aca="false">IFERROR(IF(COUNTIF('MRR Conglomerado'!Q138:AB138,"&gt;0")=0,"",ROUND((SUM('MRR Conglomerado'!AC138:AN138)/12)/AVERAGEIF('MRR Conglomerado'!Q138:AB138,"&gt;0"),3)),"")</f>
        <v/>
      </c>
      <c r="O138" s="13" t="str">
        <f aca="false">IFERROR(IF(COUNTIF('MRR Conglomerado'!R138:AC138,"&gt;0")=0,"",ROUND((SUM('MRR Conglomerado'!AD138:AO138)/12)/AVERAGEIF('MRR Conglomerado'!R138:AC138,"&gt;0"),3)),"")</f>
        <v/>
      </c>
      <c r="P138" s="13" t="str">
        <f aca="false">IFERROR(IF(COUNTIF('MRR Conglomerado'!S138:AD138,"&gt;0")=0,"",ROUND((SUM('MRR Conglomerado'!AE138:AP138)/12)/AVERAGEIF('MRR Conglomerado'!S138:AD138,"&gt;0"),3)),"")</f>
        <v/>
      </c>
      <c r="Q138" s="13" t="str">
        <f aca="false">IFERROR(IF(COUNTIF('MRR Conglomerado'!T138:AE138,"&gt;0")=0,"",ROUND((SUM('MRR Conglomerado'!AF138:AQ138)/12)/AVERAGEIF('MRR Conglomerado'!T138:AE138,"&gt;0"),3)),"")</f>
        <v/>
      </c>
      <c r="R138" s="13" t="str">
        <f aca="false">IFERROR(IF(COUNTIF('MRR Conglomerado'!U138:AF138,"&gt;0")=0,"",ROUND((SUM('MRR Conglomerado'!AG138:AR138)/12)/AVERAGEIF('MRR Conglomerado'!U138:AF138,"&gt;0"),3)),"")</f>
        <v/>
      </c>
      <c r="S138" s="13" t="str">
        <f aca="false">IFERROR(IF(COUNTIF('MRR Conglomerado'!V138:AG138,"&gt;0")=0,"",ROUND((SUM('MRR Conglomerado'!AH138:AS138)/12)/AVERAGEIF('MRR Conglomerado'!V138:AG138,"&gt;0"),3)),"")</f>
        <v/>
      </c>
    </row>
    <row r="139" customFormat="false" ht="15" hidden="false" customHeight="false" outlineLevel="0" collapsed="false">
      <c r="A139" s="10" t="s">
        <v>338</v>
      </c>
      <c r="B139" s="13" t="str">
        <f aca="false">IFERROR(IF(COUNTIF('MRR Conglomerado'!E139:P139,"&gt;0")=0,"",ROUND((SUM('MRR Conglomerado'!Q139:AB139)/12)/AVERAGEIF('MRR Conglomerado'!E139:P139,"&gt;0"),3)),"")</f>
        <v/>
      </c>
      <c r="C139" s="13" t="str">
        <f aca="false">IFERROR(IF(COUNTIF('MRR Conglomerado'!F139:Q139,"&gt;0")=0,"",ROUND((SUM('MRR Conglomerado'!R139:AC139)/12)/AVERAGEIF('MRR Conglomerado'!F139:Q139,"&gt;0"),3)),"")</f>
        <v/>
      </c>
      <c r="D139" s="13" t="str">
        <f aca="false">IFERROR(IF(COUNTIF('MRR Conglomerado'!G139:R139,"&gt;0")=0,"",ROUND((SUM('MRR Conglomerado'!S139:AD139)/12)/AVERAGEIF('MRR Conglomerado'!G139:R139,"&gt;0"),3)),"")</f>
        <v/>
      </c>
      <c r="E139" s="13" t="str">
        <f aca="false">IFERROR(IF(COUNTIF('MRR Conglomerado'!H139:S139,"&gt;0")=0,"",ROUND((SUM('MRR Conglomerado'!T139:AE139)/12)/AVERAGEIF('MRR Conglomerado'!H139:S139,"&gt;0"),3)),"")</f>
        <v/>
      </c>
      <c r="F139" s="13" t="n">
        <f aca="false">IFERROR(IF(COUNTIF('MRR Conglomerado'!I139:T139,"&gt;0")=0,"",ROUND((SUM('MRR Conglomerado'!U139:AF139)/12)/AVERAGEIF('MRR Conglomerado'!I139:T139,"&gt;0"),3)),"")</f>
        <v>1.038</v>
      </c>
      <c r="G139" s="13" t="n">
        <f aca="false">IFERROR(IF(COUNTIF('MRR Conglomerado'!J139:U139,"&gt;0")=0,"",ROUND((SUM('MRR Conglomerado'!V139:AG139)/12)/AVERAGEIF('MRR Conglomerado'!J139:U139,"&gt;0"),3)),"")</f>
        <v>1.075</v>
      </c>
      <c r="H139" s="13" t="n">
        <f aca="false">IFERROR(IF(COUNTIF('MRR Conglomerado'!K139:V139,"&gt;0")=0,"",ROUND((SUM('MRR Conglomerado'!W139:AH139)/12)/AVERAGEIF('MRR Conglomerado'!K139:V139,"&gt;0"),3)),"")</f>
        <v>1.113</v>
      </c>
      <c r="I139" s="13" t="n">
        <f aca="false">IFERROR(IF(COUNTIF('MRR Conglomerado'!L139:W139,"&gt;0")=0,"",ROUND((SUM('MRR Conglomerado'!X139:AI139)/12)/AVERAGEIF('MRR Conglomerado'!L139:W139,"&gt;0"),3)),"")</f>
        <v>1.15</v>
      </c>
      <c r="J139" s="13" t="n">
        <f aca="false">IFERROR(IF(COUNTIF('MRR Conglomerado'!M139:X139,"&gt;0")=0,"",ROUND((SUM('MRR Conglomerado'!Y139:AJ139)/12)/AVERAGEIF('MRR Conglomerado'!M139:X139,"&gt;0"),3)),"")</f>
        <v>1.188</v>
      </c>
      <c r="K139" s="13" t="n">
        <f aca="false">IFERROR(IF(COUNTIF('MRR Conglomerado'!N139:Y139,"&gt;0")=0,"",ROUND((SUM('MRR Conglomerado'!Z139:AK139)/12)/AVERAGEIF('MRR Conglomerado'!N139:Y139,"&gt;0"),3)),"")</f>
        <v>1.226</v>
      </c>
      <c r="L139" s="13" t="n">
        <f aca="false">IFERROR(IF(COUNTIF('MRR Conglomerado'!O139:Z139,"&gt;0")=0,"",ROUND((SUM('MRR Conglomerado'!AA139:AL139)/12)/AVERAGEIF('MRR Conglomerado'!O139:Z139,"&gt;0"),3)),"")</f>
        <v>1.263</v>
      </c>
      <c r="M139" s="13" t="n">
        <f aca="false">IFERROR(IF(COUNTIF('MRR Conglomerado'!P139:AA139,"&gt;0")=0,"",ROUND((SUM('MRR Conglomerado'!AB139:AM139)/12)/AVERAGEIF('MRR Conglomerado'!P139:AA139,"&gt;0"),3)),"")</f>
        <v>1.301</v>
      </c>
      <c r="N139" s="13" t="n">
        <f aca="false">IFERROR(IF(COUNTIF('MRR Conglomerado'!Q139:AB139,"&gt;0")=0,"",ROUND((SUM('MRR Conglomerado'!AC139:AN139)/12)/AVERAGEIF('MRR Conglomerado'!Q139:AB139,"&gt;0"),3)),"")</f>
        <v>1.339</v>
      </c>
      <c r="O139" s="13" t="n">
        <f aca="false">IFERROR(IF(COUNTIF('MRR Conglomerado'!R139:AC139,"&gt;0")=0,"",ROUND((SUM('MRR Conglomerado'!AD139:AO139)/12)/AVERAGEIF('MRR Conglomerado'!R139:AC139,"&gt;0"),3)),"")</f>
        <v>1.376</v>
      </c>
      <c r="P139" s="13" t="n">
        <f aca="false">IFERROR(IF(COUNTIF('MRR Conglomerado'!S139:AD139,"&gt;0")=0,"",ROUND((SUM('MRR Conglomerado'!AE139:AP139)/12)/AVERAGEIF('MRR Conglomerado'!S139:AD139,"&gt;0"),3)),"")</f>
        <v>1.414</v>
      </c>
      <c r="Q139" s="13" t="n">
        <f aca="false">IFERROR(IF(COUNTIF('MRR Conglomerado'!T139:AE139,"&gt;0")=0,"",ROUND((SUM('MRR Conglomerado'!AF139:AQ139)/12)/AVERAGEIF('MRR Conglomerado'!T139:AE139,"&gt;0"),3)),"")</f>
        <v>1.451</v>
      </c>
      <c r="R139" s="13" t="n">
        <f aca="false">IFERROR(IF(COUNTIF('MRR Conglomerado'!U139:AF139,"&gt;0")=0,"",ROUND((SUM('MRR Conglomerado'!AG139:AR139)/12)/AVERAGEIF('MRR Conglomerado'!U139:AF139,"&gt;0"),3)),"")</f>
        <v>1.399</v>
      </c>
      <c r="S139" s="13" t="n">
        <f aca="false">IFERROR(IF(COUNTIF('MRR Conglomerado'!V139:AG139,"&gt;0")=0,"",ROUND((SUM('MRR Conglomerado'!AH139:AS139)/12)/AVERAGEIF('MRR Conglomerado'!V139:AG139,"&gt;0"),3)),"")</f>
        <v>1.35</v>
      </c>
    </row>
    <row r="140" customFormat="false" ht="15" hidden="false" customHeight="false" outlineLevel="0" collapsed="false">
      <c r="A140" s="10" t="s">
        <v>340</v>
      </c>
      <c r="B140" s="13" t="str">
        <f aca="false">IFERROR(IF(COUNTIF('MRR Conglomerado'!E140:P140,"&gt;0")=0,"",ROUND((SUM('MRR Conglomerado'!Q140:AB140)/12)/AVERAGEIF('MRR Conglomerado'!E140:P140,"&gt;0"),3)),"")</f>
        <v/>
      </c>
      <c r="C140" s="13" t="str">
        <f aca="false">IFERROR(IF(COUNTIF('MRR Conglomerado'!F140:Q140,"&gt;0")=0,"",ROUND((SUM('MRR Conglomerado'!R140:AC140)/12)/AVERAGEIF('MRR Conglomerado'!F140:Q140,"&gt;0"),3)),"")</f>
        <v/>
      </c>
      <c r="D140" s="13" t="str">
        <f aca="false">IFERROR(IF(COUNTIF('MRR Conglomerado'!G140:R140,"&gt;0")=0,"",ROUND((SUM('MRR Conglomerado'!S140:AD140)/12)/AVERAGEIF('MRR Conglomerado'!G140:R140,"&gt;0"),3)),"")</f>
        <v/>
      </c>
      <c r="E140" s="13" t="str">
        <f aca="false">IFERROR(IF(COUNTIF('MRR Conglomerado'!H140:S140,"&gt;0")=0,"",ROUND((SUM('MRR Conglomerado'!T140:AE140)/12)/AVERAGEIF('MRR Conglomerado'!H140:S140,"&gt;0"),3)),"")</f>
        <v/>
      </c>
      <c r="F140" s="13" t="str">
        <f aca="false">IFERROR(IF(COUNTIF('MRR Conglomerado'!I140:T140,"&gt;0")=0,"",ROUND((SUM('MRR Conglomerado'!U140:AF140)/12)/AVERAGEIF('MRR Conglomerado'!I140:T140,"&gt;0"),3)),"")</f>
        <v/>
      </c>
      <c r="G140" s="13" t="n">
        <f aca="false">IFERROR(IF(COUNTIF('MRR Conglomerado'!J140:U140,"&gt;0")=0,"",ROUND((SUM('MRR Conglomerado'!V140:AG140)/12)/AVERAGEIF('MRR Conglomerado'!J140:U140,"&gt;0"),3)),"")</f>
        <v>2.268</v>
      </c>
      <c r="H140" s="13" t="n">
        <f aca="false">IFERROR(IF(COUNTIF('MRR Conglomerado'!K140:V140,"&gt;0")=0,"",ROUND((SUM('MRR Conglomerado'!W140:AH140)/12)/AVERAGEIF('MRR Conglomerado'!K140:V140,"&gt;0"),3)),"")</f>
        <v>3.821</v>
      </c>
      <c r="I140" s="13" t="n">
        <f aca="false">IFERROR(IF(COUNTIF('MRR Conglomerado'!L140:W140,"&gt;0")=0,"",ROUND((SUM('MRR Conglomerado'!X140:AI140)/12)/AVERAGEIF('MRR Conglomerado'!L140:W140,"&gt;0"),3)),"")</f>
        <v>3.421</v>
      </c>
      <c r="J140" s="13" t="n">
        <f aca="false">IFERROR(IF(COUNTIF('MRR Conglomerado'!M140:X140,"&gt;0")=0,"",ROUND((SUM('MRR Conglomerado'!Y140:AJ140)/12)/AVERAGEIF('MRR Conglomerado'!M140:X140,"&gt;0"),3)),"")</f>
        <v>3.113</v>
      </c>
      <c r="K140" s="13" t="n">
        <f aca="false">IFERROR(IF(COUNTIF('MRR Conglomerado'!N140:Y140,"&gt;0")=0,"",ROUND((SUM('MRR Conglomerado'!Z140:AK140)/12)/AVERAGEIF('MRR Conglomerado'!N140:Y140,"&gt;0"),3)),"")</f>
        <v>2.459</v>
      </c>
      <c r="L140" s="13" t="n">
        <f aca="false">IFERROR(IF(COUNTIF('MRR Conglomerado'!O140:Z140,"&gt;0")=0,"",ROUND((SUM('MRR Conglomerado'!AA140:AL140)/12)/AVERAGEIF('MRR Conglomerado'!O140:Z140,"&gt;0"),3)),"")</f>
        <v>1.277</v>
      </c>
      <c r="M140" s="13" t="n">
        <f aca="false">IFERROR(IF(COUNTIF('MRR Conglomerado'!P140:AA140,"&gt;0")=0,"",ROUND((SUM('MRR Conglomerado'!AB140:AM140)/12)/AVERAGEIF('MRR Conglomerado'!P140:AA140,"&gt;0"),3)),"")</f>
        <v>1.121</v>
      </c>
      <c r="N140" s="13" t="n">
        <f aca="false">IFERROR(IF(COUNTIF('MRR Conglomerado'!Q140:AB140,"&gt;0")=0,"",ROUND((SUM('MRR Conglomerado'!AC140:AN140)/12)/AVERAGEIF('MRR Conglomerado'!Q140:AB140,"&gt;0"),3)),"")</f>
        <v>1.177</v>
      </c>
      <c r="O140" s="13" t="n">
        <f aca="false">IFERROR(IF(COUNTIF('MRR Conglomerado'!R140:AC140,"&gt;0")=0,"",ROUND((SUM('MRR Conglomerado'!AD140:AO140)/12)/AVERAGEIF('MRR Conglomerado'!R140:AC140,"&gt;0"),3)),"")</f>
        <v>0.975</v>
      </c>
      <c r="P140" s="13" t="n">
        <f aca="false">IFERROR(IF(COUNTIF('MRR Conglomerado'!S140:AD140,"&gt;0")=0,"",ROUND((SUM('MRR Conglomerado'!AE140:AP140)/12)/AVERAGEIF('MRR Conglomerado'!S140:AD140,"&gt;0"),3)),"")</f>
        <v>0.885</v>
      </c>
      <c r="Q140" s="13" t="n">
        <f aca="false">IFERROR(IF(COUNTIF('MRR Conglomerado'!T140:AE140,"&gt;0")=0,"",ROUND((SUM('MRR Conglomerado'!AF140:AQ140)/12)/AVERAGEIF('MRR Conglomerado'!T140:AE140,"&gt;0"),3)),"")</f>
        <v>0.812</v>
      </c>
      <c r="R140" s="13" t="n">
        <f aca="false">IFERROR(IF(COUNTIF('MRR Conglomerado'!U140:AF140,"&gt;0")=0,"",ROUND((SUM('MRR Conglomerado'!AG140:AR140)/12)/AVERAGEIF('MRR Conglomerado'!U140:AF140,"&gt;0"),3)),"")</f>
        <v>0.744</v>
      </c>
      <c r="S140" s="13" t="n">
        <f aca="false">IFERROR(IF(COUNTIF('MRR Conglomerado'!V140:AG140,"&gt;0")=0,"",ROUND((SUM('MRR Conglomerado'!AH140:AS140)/12)/AVERAGEIF('MRR Conglomerado'!V140:AG140,"&gt;0"),3)),"")</f>
        <v>0.6</v>
      </c>
    </row>
    <row r="141" customFormat="false" ht="15" hidden="false" customHeight="false" outlineLevel="0" collapsed="false">
      <c r="A141" s="10" t="s">
        <v>342</v>
      </c>
      <c r="B141" s="13" t="str">
        <f aca="false">IFERROR(IF(COUNTIF('MRR Conglomerado'!E141:P141,"&gt;0")=0,"",ROUND((SUM('MRR Conglomerado'!Q141:AB141)/12)/AVERAGEIF('MRR Conglomerado'!E141:P141,"&gt;0"),3)),"")</f>
        <v/>
      </c>
      <c r="C141" s="13" t="str">
        <f aca="false">IFERROR(IF(COUNTIF('MRR Conglomerado'!F141:Q141,"&gt;0")=0,"",ROUND((SUM('MRR Conglomerado'!R141:AC141)/12)/AVERAGEIF('MRR Conglomerado'!F141:Q141,"&gt;0"),3)),"")</f>
        <v/>
      </c>
      <c r="D141" s="13" t="str">
        <f aca="false">IFERROR(IF(COUNTIF('MRR Conglomerado'!G141:R141,"&gt;0")=0,"",ROUND((SUM('MRR Conglomerado'!S141:AD141)/12)/AVERAGEIF('MRR Conglomerado'!G141:R141,"&gt;0"),3)),"")</f>
        <v/>
      </c>
      <c r="E141" s="13" t="str">
        <f aca="false">IFERROR(IF(COUNTIF('MRR Conglomerado'!H141:S141,"&gt;0")=0,"",ROUND((SUM('MRR Conglomerado'!T141:AE141)/12)/AVERAGEIF('MRR Conglomerado'!H141:S141,"&gt;0"),3)),"")</f>
        <v/>
      </c>
      <c r="F141" s="13" t="str">
        <f aca="false">IFERROR(IF(COUNTIF('MRR Conglomerado'!I141:T141,"&gt;0")=0,"",ROUND((SUM('MRR Conglomerado'!U141:AF141)/12)/AVERAGEIF('MRR Conglomerado'!I141:T141,"&gt;0"),3)),"")</f>
        <v/>
      </c>
      <c r="G141" s="13" t="str">
        <f aca="false">IFERROR(IF(COUNTIF('MRR Conglomerado'!J141:U141,"&gt;0")=0,"",ROUND((SUM('MRR Conglomerado'!V141:AG141)/12)/AVERAGEIF('MRR Conglomerado'!J141:U141,"&gt;0"),3)),"")</f>
        <v/>
      </c>
      <c r="H141" s="13" t="str">
        <f aca="false">IFERROR(IF(COUNTIF('MRR Conglomerado'!K141:V141,"&gt;0")=0,"",ROUND((SUM('MRR Conglomerado'!W141:AH141)/12)/AVERAGEIF('MRR Conglomerado'!K141:V141,"&gt;0"),3)),"")</f>
        <v/>
      </c>
      <c r="I141" s="13" t="str">
        <f aca="false">IFERROR(IF(COUNTIF('MRR Conglomerado'!L141:W141,"&gt;0")=0,"",ROUND((SUM('MRR Conglomerado'!X141:AI141)/12)/AVERAGEIF('MRR Conglomerado'!L141:W141,"&gt;0"),3)),"")</f>
        <v/>
      </c>
      <c r="J141" s="13" t="str">
        <f aca="false">IFERROR(IF(COUNTIF('MRR Conglomerado'!M141:X141,"&gt;0")=0,"",ROUND((SUM('MRR Conglomerado'!Y141:AJ141)/12)/AVERAGEIF('MRR Conglomerado'!M141:X141,"&gt;0"),3)),"")</f>
        <v/>
      </c>
      <c r="K141" s="13" t="str">
        <f aca="false">IFERROR(IF(COUNTIF('MRR Conglomerado'!N141:Y141,"&gt;0")=0,"",ROUND((SUM('MRR Conglomerado'!Z141:AK141)/12)/AVERAGEIF('MRR Conglomerado'!N141:Y141,"&gt;0"),3)),"")</f>
        <v/>
      </c>
      <c r="L141" s="13" t="str">
        <f aca="false">IFERROR(IF(COUNTIF('MRR Conglomerado'!O141:Z141,"&gt;0")=0,"",ROUND((SUM('MRR Conglomerado'!AA141:AL141)/12)/AVERAGEIF('MRR Conglomerado'!O141:Z141,"&gt;0"),3)),"")</f>
        <v/>
      </c>
      <c r="M141" s="13" t="str">
        <f aca="false">IFERROR(IF(COUNTIF('MRR Conglomerado'!P141:AA141,"&gt;0")=0,"",ROUND((SUM('MRR Conglomerado'!AB141:AM141)/12)/AVERAGEIF('MRR Conglomerado'!P141:AA141,"&gt;0"),3)),"")</f>
        <v/>
      </c>
      <c r="N141" s="13" t="str">
        <f aca="false">IFERROR(IF(COUNTIF('MRR Conglomerado'!Q141:AB141,"&gt;0")=0,"",ROUND((SUM('MRR Conglomerado'!AC141:AN141)/12)/AVERAGEIF('MRR Conglomerado'!Q141:AB141,"&gt;0"),3)),"")</f>
        <v/>
      </c>
      <c r="O141" s="13" t="str">
        <f aca="false">IFERROR(IF(COUNTIF('MRR Conglomerado'!R141:AC141,"&gt;0")=0,"",ROUND((SUM('MRR Conglomerado'!AD141:AO141)/12)/AVERAGEIF('MRR Conglomerado'!R141:AC141,"&gt;0"),3)),"")</f>
        <v/>
      </c>
      <c r="P141" s="13" t="str">
        <f aca="false">IFERROR(IF(COUNTIF('MRR Conglomerado'!S141:AD141,"&gt;0")=0,"",ROUND((SUM('MRR Conglomerado'!AE141:AP141)/12)/AVERAGEIF('MRR Conglomerado'!S141:AD141,"&gt;0"),3)),"")</f>
        <v/>
      </c>
      <c r="Q141" s="13" t="str">
        <f aca="false">IFERROR(IF(COUNTIF('MRR Conglomerado'!T141:AE141,"&gt;0")=0,"",ROUND((SUM('MRR Conglomerado'!AF141:AQ141)/12)/AVERAGEIF('MRR Conglomerado'!T141:AE141,"&gt;0"),3)),"")</f>
        <v/>
      </c>
      <c r="R141" s="13" t="str">
        <f aca="false">IFERROR(IF(COUNTIF('MRR Conglomerado'!U141:AF141,"&gt;0")=0,"",ROUND((SUM('MRR Conglomerado'!AG141:AR141)/12)/AVERAGEIF('MRR Conglomerado'!U141:AF141,"&gt;0"),3)),"")</f>
        <v/>
      </c>
      <c r="S141" s="13" t="str">
        <f aca="false">IFERROR(IF(COUNTIF('MRR Conglomerado'!V141:AG141,"&gt;0")=0,"",ROUND((SUM('MRR Conglomerado'!AH141:AS141)/12)/AVERAGEIF('MRR Conglomerado'!V141:AG141,"&gt;0"),3)),"")</f>
        <v/>
      </c>
    </row>
    <row r="142" customFormat="false" ht="15" hidden="false" customHeight="false" outlineLevel="0" collapsed="false">
      <c r="A142" s="10" t="s">
        <v>344</v>
      </c>
      <c r="B142" s="13" t="n">
        <f aca="false">IFERROR(IF(COUNTIF('MRR Conglomerado'!E142:P142,"&gt;0")=0,"",ROUND((SUM('MRR Conglomerado'!Q142:AB142)/12)/AVERAGEIF('MRR Conglomerado'!E142:P142,"&gt;0"),3)),"")</f>
        <v>1.087</v>
      </c>
      <c r="C142" s="13" t="n">
        <f aca="false">IFERROR(IF(COUNTIF('MRR Conglomerado'!F142:Q142,"&gt;0")=0,"",ROUND((SUM('MRR Conglomerado'!R142:AC142)/12)/AVERAGEIF('MRR Conglomerado'!F142:Q142,"&gt;0"),3)),"")</f>
        <v>1.098</v>
      </c>
      <c r="D142" s="13" t="n">
        <f aca="false">IFERROR(IF(COUNTIF('MRR Conglomerado'!G142:R142,"&gt;0")=0,"",ROUND((SUM('MRR Conglomerado'!S142:AD142)/12)/AVERAGEIF('MRR Conglomerado'!G142:R142,"&gt;0"),3)),"")</f>
        <v>1.109</v>
      </c>
      <c r="E142" s="13" t="n">
        <f aca="false">IFERROR(IF(COUNTIF('MRR Conglomerado'!H142:S142,"&gt;0")=0,"",ROUND((SUM('MRR Conglomerado'!T142:AE142)/12)/AVERAGEIF('MRR Conglomerado'!H142:S142,"&gt;0"),3)),"")</f>
        <v>1.12</v>
      </c>
      <c r="F142" s="13" t="n">
        <f aca="false">IFERROR(IF(COUNTIF('MRR Conglomerado'!I142:T142,"&gt;0")=0,"",ROUND((SUM('MRR Conglomerado'!U142:AF142)/12)/AVERAGEIF('MRR Conglomerado'!I142:T142,"&gt;0"),3)),"")</f>
        <v>1.131</v>
      </c>
      <c r="G142" s="13" t="n">
        <f aca="false">IFERROR(IF(COUNTIF('MRR Conglomerado'!J142:U142,"&gt;0")=0,"",ROUND((SUM('MRR Conglomerado'!V142:AG142)/12)/AVERAGEIF('MRR Conglomerado'!J142:U142,"&gt;0"),3)),"")</f>
        <v>1.128</v>
      </c>
      <c r="H142" s="13" t="n">
        <f aca="false">IFERROR(IF(COUNTIF('MRR Conglomerado'!K142:V142,"&gt;0")=0,"",ROUND((SUM('MRR Conglomerado'!W142:AH142)/12)/AVERAGEIF('MRR Conglomerado'!K142:V142,"&gt;0"),3)),"")</f>
        <v>1.126</v>
      </c>
      <c r="I142" s="13" t="n">
        <f aca="false">IFERROR(IF(COUNTIF('MRR Conglomerado'!L142:W142,"&gt;0")=0,"",ROUND((SUM('MRR Conglomerado'!X142:AI142)/12)/AVERAGEIF('MRR Conglomerado'!L142:W142,"&gt;0"),3)),"")</f>
        <v>1.124</v>
      </c>
      <c r="J142" s="13" t="n">
        <f aca="false">IFERROR(IF(COUNTIF('MRR Conglomerado'!M142:X142,"&gt;0")=0,"",ROUND((SUM('MRR Conglomerado'!Y142:AJ142)/12)/AVERAGEIF('MRR Conglomerado'!M142:X142,"&gt;0"),3)),"")</f>
        <v>1.122</v>
      </c>
      <c r="K142" s="13" t="n">
        <f aca="false">IFERROR(IF(COUNTIF('MRR Conglomerado'!N142:Y142,"&gt;0")=0,"",ROUND((SUM('MRR Conglomerado'!Z142:AK142)/12)/AVERAGEIF('MRR Conglomerado'!N142:Y142,"&gt;0"),3)),"")</f>
        <v>1.119</v>
      </c>
      <c r="L142" s="13" t="n">
        <f aca="false">IFERROR(IF(COUNTIF('MRR Conglomerado'!O142:Z142,"&gt;0")=0,"",ROUND((SUM('MRR Conglomerado'!AA142:AL142)/12)/AVERAGEIF('MRR Conglomerado'!O142:Z142,"&gt;0"),3)),"")</f>
        <v>1.117</v>
      </c>
      <c r="M142" s="13" t="n">
        <f aca="false">IFERROR(IF(COUNTIF('MRR Conglomerado'!P142:AA142,"&gt;0")=0,"",ROUND((SUM('MRR Conglomerado'!AB142:AM142)/12)/AVERAGEIF('MRR Conglomerado'!P142:AA142,"&gt;0"),3)),"")</f>
        <v>1.115</v>
      </c>
      <c r="N142" s="13" t="n">
        <f aca="false">IFERROR(IF(COUNTIF('MRR Conglomerado'!Q142:AB142,"&gt;0")=0,"",ROUND((SUM('MRR Conglomerado'!AC142:AN142)/12)/AVERAGEIF('MRR Conglomerado'!Q142:AB142,"&gt;0"),3)),"")</f>
        <v>1.113</v>
      </c>
      <c r="O142" s="13" t="n">
        <f aca="false">IFERROR(IF(COUNTIF('MRR Conglomerado'!R142:AC142,"&gt;0")=0,"",ROUND((SUM('MRR Conglomerado'!AD142:AO142)/12)/AVERAGEIF('MRR Conglomerado'!R142:AC142,"&gt;0"),3)),"")</f>
        <v>1.111</v>
      </c>
      <c r="P142" s="13" t="n">
        <f aca="false">IFERROR(IF(COUNTIF('MRR Conglomerado'!S142:AD142,"&gt;0")=0,"",ROUND((SUM('MRR Conglomerado'!AE142:AP142)/12)/AVERAGEIF('MRR Conglomerado'!S142:AD142,"&gt;0"),3)),"")</f>
        <v>1.109</v>
      </c>
      <c r="Q142" s="13" t="n">
        <f aca="false">IFERROR(IF(COUNTIF('MRR Conglomerado'!T142:AE142,"&gt;0")=0,"",ROUND((SUM('MRR Conglomerado'!AF142:AQ142)/12)/AVERAGEIF('MRR Conglomerado'!T142:AE142,"&gt;0"),3)),"")</f>
        <v>1.107</v>
      </c>
      <c r="R142" s="13" t="n">
        <f aca="false">IFERROR(IF(COUNTIF('MRR Conglomerado'!U142:AF142,"&gt;0")=0,"",ROUND((SUM('MRR Conglomerado'!AG142:AR142)/12)/AVERAGEIF('MRR Conglomerado'!U142:AF142,"&gt;0"),3)),"")</f>
        <v>1.105</v>
      </c>
      <c r="S142" s="13" t="n">
        <f aca="false">IFERROR(IF(COUNTIF('MRR Conglomerado'!V142:AG142,"&gt;0")=0,"",ROUND((SUM('MRR Conglomerado'!AH142:AS142)/12)/AVERAGEIF('MRR Conglomerado'!V142:AG142,"&gt;0"),3)),"")</f>
        <v>1.106</v>
      </c>
    </row>
    <row r="143" customFormat="false" ht="15" hidden="false" customHeight="false" outlineLevel="0" collapsed="false">
      <c r="A143" s="10" t="s">
        <v>346</v>
      </c>
      <c r="B143" s="13" t="n">
        <f aca="false">IFERROR(IF(COUNTIF('MRR Conglomerado'!E143:P143,"&gt;0")=0,"",ROUND((SUM('MRR Conglomerado'!Q143:AB143)/12)/AVERAGEIF('MRR Conglomerado'!E143:P143,"&gt;0"),3)),"")</f>
        <v>0</v>
      </c>
      <c r="C143" s="13" t="n">
        <f aca="false">IFERROR(IF(COUNTIF('MRR Conglomerado'!F143:Q143,"&gt;0")=0,"",ROUND((SUM('MRR Conglomerado'!R143:AC143)/12)/AVERAGEIF('MRR Conglomerado'!F143:Q143,"&gt;0"),3)),"")</f>
        <v>0</v>
      </c>
      <c r="D143" s="13" t="str">
        <f aca="false">IFERROR(IF(COUNTIF('MRR Conglomerado'!G143:R143,"&gt;0")=0,"",ROUND((SUM('MRR Conglomerado'!S143:AD143)/12)/AVERAGEIF('MRR Conglomerado'!G143:R143,"&gt;0"),3)),"")</f>
        <v/>
      </c>
      <c r="E143" s="13" t="str">
        <f aca="false">IFERROR(IF(COUNTIF('MRR Conglomerado'!H143:S143,"&gt;0")=0,"",ROUND((SUM('MRR Conglomerado'!T143:AE143)/12)/AVERAGEIF('MRR Conglomerado'!H143:S143,"&gt;0"),3)),"")</f>
        <v/>
      </c>
      <c r="F143" s="13" t="str">
        <f aca="false">IFERROR(IF(COUNTIF('MRR Conglomerado'!I143:T143,"&gt;0")=0,"",ROUND((SUM('MRR Conglomerado'!U143:AF143)/12)/AVERAGEIF('MRR Conglomerado'!I143:T143,"&gt;0"),3)),"")</f>
        <v/>
      </c>
      <c r="G143" s="13" t="str">
        <f aca="false">IFERROR(IF(COUNTIF('MRR Conglomerado'!J143:U143,"&gt;0")=0,"",ROUND((SUM('MRR Conglomerado'!V143:AG143)/12)/AVERAGEIF('MRR Conglomerado'!J143:U143,"&gt;0"),3)),"")</f>
        <v/>
      </c>
      <c r="H143" s="13" t="str">
        <f aca="false">IFERROR(IF(COUNTIF('MRR Conglomerado'!K143:V143,"&gt;0")=0,"",ROUND((SUM('MRR Conglomerado'!W143:AH143)/12)/AVERAGEIF('MRR Conglomerado'!K143:V143,"&gt;0"),3)),"")</f>
        <v/>
      </c>
      <c r="I143" s="13" t="str">
        <f aca="false">IFERROR(IF(COUNTIF('MRR Conglomerado'!L143:W143,"&gt;0")=0,"",ROUND((SUM('MRR Conglomerado'!X143:AI143)/12)/AVERAGEIF('MRR Conglomerado'!L143:W143,"&gt;0"),3)),"")</f>
        <v/>
      </c>
      <c r="J143" s="13" t="str">
        <f aca="false">IFERROR(IF(COUNTIF('MRR Conglomerado'!M143:X143,"&gt;0")=0,"",ROUND((SUM('MRR Conglomerado'!Y143:AJ143)/12)/AVERAGEIF('MRR Conglomerado'!M143:X143,"&gt;0"),3)),"")</f>
        <v/>
      </c>
      <c r="K143" s="13" t="str">
        <f aca="false">IFERROR(IF(COUNTIF('MRR Conglomerado'!N143:Y143,"&gt;0")=0,"",ROUND((SUM('MRR Conglomerado'!Z143:AK143)/12)/AVERAGEIF('MRR Conglomerado'!N143:Y143,"&gt;0"),3)),"")</f>
        <v/>
      </c>
      <c r="L143" s="13" t="str">
        <f aca="false">IFERROR(IF(COUNTIF('MRR Conglomerado'!O143:Z143,"&gt;0")=0,"",ROUND((SUM('MRR Conglomerado'!AA143:AL143)/12)/AVERAGEIF('MRR Conglomerado'!O143:Z143,"&gt;0"),3)),"")</f>
        <v/>
      </c>
      <c r="M143" s="13" t="str">
        <f aca="false">IFERROR(IF(COUNTIF('MRR Conglomerado'!P143:AA143,"&gt;0")=0,"",ROUND((SUM('MRR Conglomerado'!AB143:AM143)/12)/AVERAGEIF('MRR Conglomerado'!P143:AA143,"&gt;0"),3)),"")</f>
        <v/>
      </c>
      <c r="N143" s="13" t="str">
        <f aca="false">IFERROR(IF(COUNTIF('MRR Conglomerado'!Q143:AB143,"&gt;0")=0,"",ROUND((SUM('MRR Conglomerado'!AC143:AN143)/12)/AVERAGEIF('MRR Conglomerado'!Q143:AB143,"&gt;0"),3)),"")</f>
        <v/>
      </c>
      <c r="O143" s="13" t="str">
        <f aca="false">IFERROR(IF(COUNTIF('MRR Conglomerado'!R143:AC143,"&gt;0")=0,"",ROUND((SUM('MRR Conglomerado'!AD143:AO143)/12)/AVERAGEIF('MRR Conglomerado'!R143:AC143,"&gt;0"),3)),"")</f>
        <v/>
      </c>
      <c r="P143" s="13" t="str">
        <f aca="false">IFERROR(IF(COUNTIF('MRR Conglomerado'!S143:AD143,"&gt;0")=0,"",ROUND((SUM('MRR Conglomerado'!AE143:AP143)/12)/AVERAGEIF('MRR Conglomerado'!S143:AD143,"&gt;0"),3)),"")</f>
        <v/>
      </c>
      <c r="Q143" s="13" t="str">
        <f aca="false">IFERROR(IF(COUNTIF('MRR Conglomerado'!T143:AE143,"&gt;0")=0,"",ROUND((SUM('MRR Conglomerado'!AF143:AQ143)/12)/AVERAGEIF('MRR Conglomerado'!T143:AE143,"&gt;0"),3)),"")</f>
        <v/>
      </c>
      <c r="R143" s="13" t="str">
        <f aca="false">IFERROR(IF(COUNTIF('MRR Conglomerado'!U143:AF143,"&gt;0")=0,"",ROUND((SUM('MRR Conglomerado'!AG143:AR143)/12)/AVERAGEIF('MRR Conglomerado'!U143:AF143,"&gt;0"),3)),"")</f>
        <v/>
      </c>
      <c r="S143" s="13" t="str">
        <f aca="false">IFERROR(IF(COUNTIF('MRR Conglomerado'!V143:AG143,"&gt;0")=0,"",ROUND((SUM('MRR Conglomerado'!AH143:AS143)/12)/AVERAGEIF('MRR Conglomerado'!V143:AG143,"&gt;0"),3)),"")</f>
        <v/>
      </c>
    </row>
    <row r="144" customFormat="false" ht="15" hidden="false" customHeight="false" outlineLevel="0" collapsed="false">
      <c r="A144" s="10" t="s">
        <v>348</v>
      </c>
      <c r="B144" s="13" t="str">
        <f aca="false">IFERROR(IF(COUNTIF('MRR Conglomerado'!E144:P144,"&gt;0")=0,"",ROUND((SUM('MRR Conglomerado'!Q144:AB144)/12)/AVERAGEIF('MRR Conglomerado'!E144:P144,"&gt;0"),3)),"")</f>
        <v/>
      </c>
      <c r="C144" s="13" t="str">
        <f aca="false">IFERROR(IF(COUNTIF('MRR Conglomerado'!F144:Q144,"&gt;0")=0,"",ROUND((SUM('MRR Conglomerado'!R144:AC144)/12)/AVERAGEIF('MRR Conglomerado'!F144:Q144,"&gt;0"),3)),"")</f>
        <v/>
      </c>
      <c r="D144" s="13" t="str">
        <f aca="false">IFERROR(IF(COUNTIF('MRR Conglomerado'!G144:R144,"&gt;0")=0,"",ROUND((SUM('MRR Conglomerado'!S144:AD144)/12)/AVERAGEIF('MRR Conglomerado'!G144:R144,"&gt;0"),3)),"")</f>
        <v/>
      </c>
      <c r="E144" s="13" t="str">
        <f aca="false">IFERROR(IF(COUNTIF('MRR Conglomerado'!H144:S144,"&gt;0")=0,"",ROUND((SUM('MRR Conglomerado'!T144:AE144)/12)/AVERAGEIF('MRR Conglomerado'!H144:S144,"&gt;0"),3)),"")</f>
        <v/>
      </c>
      <c r="F144" s="13" t="str">
        <f aca="false">IFERROR(IF(COUNTIF('MRR Conglomerado'!I144:T144,"&gt;0")=0,"",ROUND((SUM('MRR Conglomerado'!U144:AF144)/12)/AVERAGEIF('MRR Conglomerado'!I144:T144,"&gt;0"),3)),"")</f>
        <v/>
      </c>
      <c r="G144" s="13" t="str">
        <f aca="false">IFERROR(IF(COUNTIF('MRR Conglomerado'!J144:U144,"&gt;0")=0,"",ROUND((SUM('MRR Conglomerado'!V144:AG144)/12)/AVERAGEIF('MRR Conglomerado'!J144:U144,"&gt;0"),3)),"")</f>
        <v/>
      </c>
      <c r="H144" s="13" t="str">
        <f aca="false">IFERROR(IF(COUNTIF('MRR Conglomerado'!K144:V144,"&gt;0")=0,"",ROUND((SUM('MRR Conglomerado'!W144:AH144)/12)/AVERAGEIF('MRR Conglomerado'!K144:V144,"&gt;0"),3)),"")</f>
        <v/>
      </c>
      <c r="I144" s="13" t="str">
        <f aca="false">IFERROR(IF(COUNTIF('MRR Conglomerado'!L144:W144,"&gt;0")=0,"",ROUND((SUM('MRR Conglomerado'!X144:AI144)/12)/AVERAGEIF('MRR Conglomerado'!L144:W144,"&gt;0"),3)),"")</f>
        <v/>
      </c>
      <c r="J144" s="13" t="n">
        <f aca="false">IFERROR(IF(COUNTIF('MRR Conglomerado'!M144:X144,"&gt;0")=0,"",ROUND((SUM('MRR Conglomerado'!Y144:AJ144)/12)/AVERAGEIF('MRR Conglomerado'!M144:X144,"&gt;0"),3)),"")</f>
        <v>0.538</v>
      </c>
      <c r="K144" s="13" t="n">
        <f aca="false">IFERROR(IF(COUNTIF('MRR Conglomerado'!N144:Y144,"&gt;0")=0,"",ROUND((SUM('MRR Conglomerado'!Z144:AK144)/12)/AVERAGEIF('MRR Conglomerado'!N144:Y144,"&gt;0"),3)),"")</f>
        <v>0.748</v>
      </c>
      <c r="L144" s="13" t="n">
        <f aca="false">IFERROR(IF(COUNTIF('MRR Conglomerado'!O144:Z144,"&gt;0")=0,"",ROUND((SUM('MRR Conglomerado'!AA144:AL144)/12)/AVERAGEIF('MRR Conglomerado'!O144:Z144,"&gt;0"),3)),"")</f>
        <v>0.813</v>
      </c>
      <c r="M144" s="13" t="n">
        <f aca="false">IFERROR(IF(COUNTIF('MRR Conglomerado'!P144:AA144,"&gt;0")=0,"",ROUND((SUM('MRR Conglomerado'!AB144:AM144)/12)/AVERAGEIF('MRR Conglomerado'!P144:AA144,"&gt;0"),3)),"")</f>
        <v>0.877</v>
      </c>
      <c r="N144" s="13" t="n">
        <f aca="false">IFERROR(IF(COUNTIF('MRR Conglomerado'!Q144:AB144,"&gt;0")=0,"",ROUND((SUM('MRR Conglomerado'!AC144:AN144)/12)/AVERAGEIF('MRR Conglomerado'!Q144:AB144,"&gt;0"),3)),"")</f>
        <v>0.784</v>
      </c>
      <c r="O144" s="13" t="n">
        <f aca="false">IFERROR(IF(COUNTIF('MRR Conglomerado'!R144:AC144,"&gt;0")=0,"",ROUND((SUM('MRR Conglomerado'!AD144:AO144)/12)/AVERAGEIF('MRR Conglomerado'!R144:AC144,"&gt;0"),3)),"")</f>
        <v>0.785</v>
      </c>
      <c r="P144" s="13" t="n">
        <f aca="false">IFERROR(IF(COUNTIF('MRR Conglomerado'!S144:AD144,"&gt;0")=0,"",ROUND((SUM('MRR Conglomerado'!AE144:AP144)/12)/AVERAGEIF('MRR Conglomerado'!S144:AD144,"&gt;0"),3)),"")</f>
        <v>0.758</v>
      </c>
      <c r="Q144" s="13" t="n">
        <f aca="false">IFERROR(IF(COUNTIF('MRR Conglomerado'!T144:AE144,"&gt;0")=0,"",ROUND((SUM('MRR Conglomerado'!AF144:AQ144)/12)/AVERAGEIF('MRR Conglomerado'!T144:AE144,"&gt;0"),3)),"")</f>
        <v>0.749</v>
      </c>
      <c r="R144" s="13" t="n">
        <f aca="false">IFERROR(IF(COUNTIF('MRR Conglomerado'!U144:AF144,"&gt;0")=0,"",ROUND((SUM('MRR Conglomerado'!AG144:AR144)/12)/AVERAGEIF('MRR Conglomerado'!U144:AF144,"&gt;0"),3)),"")</f>
        <v>0.746</v>
      </c>
      <c r="S144" s="13" t="n">
        <f aca="false">IFERROR(IF(COUNTIF('MRR Conglomerado'!V144:AG144,"&gt;0")=0,"",ROUND((SUM('MRR Conglomerado'!AH144:AS144)/12)/AVERAGEIF('MRR Conglomerado'!V144:AG144,"&gt;0"),3)),"")</f>
        <v>0.763</v>
      </c>
    </row>
    <row r="145" customFormat="false" ht="15" hidden="false" customHeight="false" outlineLevel="0" collapsed="false">
      <c r="A145" s="10" t="s">
        <v>350</v>
      </c>
      <c r="B145" s="13" t="str">
        <f aca="false">IFERROR(IF(COUNTIF('MRR Conglomerado'!E145:P145,"&gt;0")=0,"",ROUND((SUM('MRR Conglomerado'!Q145:AB145)/12)/AVERAGEIF('MRR Conglomerado'!E145:P145,"&gt;0"),3)),"")</f>
        <v/>
      </c>
      <c r="C145" s="13" t="str">
        <f aca="false">IFERROR(IF(COUNTIF('MRR Conglomerado'!F145:Q145,"&gt;0")=0,"",ROUND((SUM('MRR Conglomerado'!R145:AC145)/12)/AVERAGEIF('MRR Conglomerado'!F145:Q145,"&gt;0"),3)),"")</f>
        <v/>
      </c>
      <c r="D145" s="13" t="str">
        <f aca="false">IFERROR(IF(COUNTIF('MRR Conglomerado'!G145:R145,"&gt;0")=0,"",ROUND((SUM('MRR Conglomerado'!S145:AD145)/12)/AVERAGEIF('MRR Conglomerado'!G145:R145,"&gt;0"),3)),"")</f>
        <v/>
      </c>
      <c r="E145" s="13" t="str">
        <f aca="false">IFERROR(IF(COUNTIF('MRR Conglomerado'!H145:S145,"&gt;0")=0,"",ROUND((SUM('MRR Conglomerado'!T145:AE145)/12)/AVERAGEIF('MRR Conglomerado'!H145:S145,"&gt;0"),3)),"")</f>
        <v/>
      </c>
      <c r="F145" s="13" t="str">
        <f aca="false">IFERROR(IF(COUNTIF('MRR Conglomerado'!I145:T145,"&gt;0")=0,"",ROUND((SUM('MRR Conglomerado'!U145:AF145)/12)/AVERAGEIF('MRR Conglomerado'!I145:T145,"&gt;0"),3)),"")</f>
        <v/>
      </c>
      <c r="G145" s="13" t="str">
        <f aca="false">IFERROR(IF(COUNTIF('MRR Conglomerado'!J145:U145,"&gt;0")=0,"",ROUND((SUM('MRR Conglomerado'!V145:AG145)/12)/AVERAGEIF('MRR Conglomerado'!J145:U145,"&gt;0"),3)),"")</f>
        <v/>
      </c>
      <c r="H145" s="13" t="str">
        <f aca="false">IFERROR(IF(COUNTIF('MRR Conglomerado'!K145:V145,"&gt;0")=0,"",ROUND((SUM('MRR Conglomerado'!W145:AH145)/12)/AVERAGEIF('MRR Conglomerado'!K145:V145,"&gt;0"),3)),"")</f>
        <v/>
      </c>
      <c r="I145" s="13" t="n">
        <f aca="false">IFERROR(IF(COUNTIF('MRR Conglomerado'!L145:W145,"&gt;0")=0,"",ROUND((SUM('MRR Conglomerado'!X145:AI145)/12)/AVERAGEIF('MRR Conglomerado'!L145:W145,"&gt;0"),3)),"")</f>
        <v>0.917</v>
      </c>
      <c r="J145" s="13" t="n">
        <f aca="false">IFERROR(IF(COUNTIF('MRR Conglomerado'!M145:X145,"&gt;0")=0,"",ROUND((SUM('MRR Conglomerado'!Y145:AJ145)/12)/AVERAGEIF('MRR Conglomerado'!M145:X145,"&gt;0"),3)),"")</f>
        <v>0.833</v>
      </c>
      <c r="K145" s="13" t="n">
        <f aca="false">IFERROR(IF(COUNTIF('MRR Conglomerado'!N145:Y145,"&gt;0")=0,"",ROUND((SUM('MRR Conglomerado'!Z145:AK145)/12)/AVERAGEIF('MRR Conglomerado'!N145:Y145,"&gt;0"),3)),"")</f>
        <v>0.75</v>
      </c>
      <c r="L145" s="13" t="n">
        <f aca="false">IFERROR(IF(COUNTIF('MRR Conglomerado'!O145:Z145,"&gt;0")=0,"",ROUND((SUM('MRR Conglomerado'!AA145:AL145)/12)/AVERAGEIF('MRR Conglomerado'!O145:Z145,"&gt;0"),3)),"")</f>
        <v>0.667</v>
      </c>
      <c r="M145" s="13" t="n">
        <f aca="false">IFERROR(IF(COUNTIF('MRR Conglomerado'!P145:AA145,"&gt;0")=0,"",ROUND((SUM('MRR Conglomerado'!AB145:AM145)/12)/AVERAGEIF('MRR Conglomerado'!P145:AA145,"&gt;0"),3)),"")</f>
        <v>0.583</v>
      </c>
      <c r="N145" s="13" t="n">
        <f aca="false">IFERROR(IF(COUNTIF('MRR Conglomerado'!Q145:AB145,"&gt;0")=0,"",ROUND((SUM('MRR Conglomerado'!AC145:AN145)/12)/AVERAGEIF('MRR Conglomerado'!Q145:AB145,"&gt;0"),3)),"")</f>
        <v>0.5</v>
      </c>
      <c r="O145" s="13" t="n">
        <f aca="false">IFERROR(IF(COUNTIF('MRR Conglomerado'!R145:AC145,"&gt;0")=0,"",ROUND((SUM('MRR Conglomerado'!AD145:AO145)/12)/AVERAGEIF('MRR Conglomerado'!R145:AC145,"&gt;0"),3)),"")</f>
        <v>0.417</v>
      </c>
      <c r="P145" s="13" t="n">
        <f aca="false">IFERROR(IF(COUNTIF('MRR Conglomerado'!S145:AD145,"&gt;0")=0,"",ROUND((SUM('MRR Conglomerado'!AE145:AP145)/12)/AVERAGEIF('MRR Conglomerado'!S145:AD145,"&gt;0"),3)),"")</f>
        <v>0.333</v>
      </c>
      <c r="Q145" s="13" t="n">
        <f aca="false">IFERROR(IF(COUNTIF('MRR Conglomerado'!T145:AE145,"&gt;0")=0,"",ROUND((SUM('MRR Conglomerado'!AF145:AQ145)/12)/AVERAGEIF('MRR Conglomerado'!T145:AE145,"&gt;0"),3)),"")</f>
        <v>0.25</v>
      </c>
      <c r="R145" s="13" t="n">
        <f aca="false">IFERROR(IF(COUNTIF('MRR Conglomerado'!U145:AF145,"&gt;0")=0,"",ROUND((SUM('MRR Conglomerado'!AG145:AR145)/12)/AVERAGEIF('MRR Conglomerado'!U145:AF145,"&gt;0"),3)),"")</f>
        <v>0.167</v>
      </c>
      <c r="S145" s="13" t="n">
        <f aca="false">IFERROR(IF(COUNTIF('MRR Conglomerado'!V145:AG145,"&gt;0")=0,"",ROUND((SUM('MRR Conglomerado'!AH145:AS145)/12)/AVERAGEIF('MRR Conglomerado'!V145:AG145,"&gt;0"),3)),"")</f>
        <v>0.083</v>
      </c>
    </row>
    <row r="146" customFormat="false" ht="15" hidden="false" customHeight="false" outlineLevel="0" collapsed="false">
      <c r="A146" s="10" t="s">
        <v>352</v>
      </c>
      <c r="B146" s="13" t="n">
        <f aca="false">IFERROR(IF(COUNTIF('MRR Conglomerado'!E146:P146,"&gt;0")=0,"",ROUND((SUM('MRR Conglomerado'!Q146:AB146)/12)/AVERAGEIF('MRR Conglomerado'!E146:P146,"&gt;0"),3)),"")</f>
        <v>1.164</v>
      </c>
      <c r="C146" s="13" t="n">
        <f aca="false">IFERROR(IF(COUNTIF('MRR Conglomerado'!F146:Q146,"&gt;0")=0,"",ROUND((SUM('MRR Conglomerado'!R146:AC146)/12)/AVERAGEIF('MRR Conglomerado'!F146:Q146,"&gt;0"),3)),"")</f>
        <v>1.111</v>
      </c>
      <c r="D146" s="13" t="n">
        <f aca="false">IFERROR(IF(COUNTIF('MRR Conglomerado'!G146:R146,"&gt;0")=0,"",ROUND((SUM('MRR Conglomerado'!S146:AD146)/12)/AVERAGEIF('MRR Conglomerado'!G146:R146,"&gt;0"),3)),"")</f>
        <v>1.054</v>
      </c>
      <c r="E146" s="13" t="n">
        <f aca="false">IFERROR(IF(COUNTIF('MRR Conglomerado'!H146:S146,"&gt;0")=0,"",ROUND((SUM('MRR Conglomerado'!T146:AE146)/12)/AVERAGEIF('MRR Conglomerado'!H146:S146,"&gt;0"),3)),"")</f>
        <v>1.006</v>
      </c>
      <c r="F146" s="13" t="n">
        <f aca="false">IFERROR(IF(COUNTIF('MRR Conglomerado'!I146:T146,"&gt;0")=0,"",ROUND((SUM('MRR Conglomerado'!U146:AF146)/12)/AVERAGEIF('MRR Conglomerado'!I146:T146,"&gt;0"),3)),"")</f>
        <v>0.863</v>
      </c>
      <c r="G146" s="13" t="n">
        <f aca="false">IFERROR(IF(COUNTIF('MRR Conglomerado'!J146:U146,"&gt;0")=0,"",ROUND((SUM('MRR Conglomerado'!V146:AG146)/12)/AVERAGEIF('MRR Conglomerado'!J146:U146,"&gt;0"),3)),"")</f>
        <v>0.826</v>
      </c>
      <c r="H146" s="13" t="n">
        <f aca="false">IFERROR(IF(COUNTIF('MRR Conglomerado'!K146:V146,"&gt;0")=0,"",ROUND((SUM('MRR Conglomerado'!W146:AH146)/12)/AVERAGEIF('MRR Conglomerado'!K146:V146,"&gt;0"),3)),"")</f>
        <v>0.784</v>
      </c>
      <c r="I146" s="13" t="n">
        <f aca="false">IFERROR(IF(COUNTIF('MRR Conglomerado'!L146:W146,"&gt;0")=0,"",ROUND((SUM('MRR Conglomerado'!X146:AI146)/12)/AVERAGEIF('MRR Conglomerado'!L146:W146,"&gt;0"),3)),"")</f>
        <v>0.73</v>
      </c>
      <c r="J146" s="13" t="n">
        <f aca="false">IFERROR(IF(COUNTIF('MRR Conglomerado'!M146:X146,"&gt;0")=0,"",ROUND((SUM('MRR Conglomerado'!Y146:AJ146)/12)/AVERAGEIF('MRR Conglomerado'!M146:X146,"&gt;0"),3)),"")</f>
        <v>0.697</v>
      </c>
      <c r="K146" s="13" t="n">
        <f aca="false">IFERROR(IF(COUNTIF('MRR Conglomerado'!N146:Y146,"&gt;0")=0,"",ROUND((SUM('MRR Conglomerado'!Z146:AK146)/12)/AVERAGEIF('MRR Conglomerado'!N146:Y146,"&gt;0"),3)),"")</f>
        <v>0.649</v>
      </c>
      <c r="L146" s="13" t="n">
        <f aca="false">IFERROR(IF(COUNTIF('MRR Conglomerado'!O146:Z146,"&gt;0")=0,"",ROUND((SUM('MRR Conglomerado'!AA146:AL146)/12)/AVERAGEIF('MRR Conglomerado'!O146:Z146,"&gt;0"),3)),"")</f>
        <v>0.607</v>
      </c>
      <c r="M146" s="13" t="n">
        <f aca="false">IFERROR(IF(COUNTIF('MRR Conglomerado'!P146:AA146,"&gt;0")=0,"",ROUND((SUM('MRR Conglomerado'!AB146:AM146)/12)/AVERAGEIF('MRR Conglomerado'!P146:AA146,"&gt;0"),3)),"")</f>
        <v>0.58</v>
      </c>
      <c r="N146" s="13" t="n">
        <f aca="false">IFERROR(IF(COUNTIF('MRR Conglomerado'!Q146:AB146,"&gt;0")=0,"",ROUND((SUM('MRR Conglomerado'!AC146:AN146)/12)/AVERAGEIF('MRR Conglomerado'!Q146:AB146,"&gt;0"),3)),"")</f>
        <v>0.578</v>
      </c>
      <c r="O146" s="13" t="n">
        <f aca="false">IFERROR(IF(COUNTIF('MRR Conglomerado'!R146:AC146,"&gt;0")=0,"",ROUND((SUM('MRR Conglomerado'!AD146:AO146)/12)/AVERAGEIF('MRR Conglomerado'!R146:AC146,"&gt;0"),3)),"")</f>
        <v>0.579</v>
      </c>
      <c r="P146" s="13" t="n">
        <f aca="false">IFERROR(IF(COUNTIF('MRR Conglomerado'!S146:AD146,"&gt;0")=0,"",ROUND((SUM('MRR Conglomerado'!AE146:AP146)/12)/AVERAGEIF('MRR Conglomerado'!S146:AD146,"&gt;0"),3)),"")</f>
        <v>0.578</v>
      </c>
      <c r="Q146" s="13" t="n">
        <f aca="false">IFERROR(IF(COUNTIF('MRR Conglomerado'!T146:AE146,"&gt;0")=0,"",ROUND((SUM('MRR Conglomerado'!AF146:AQ146)/12)/AVERAGEIF('MRR Conglomerado'!T146:AE146,"&gt;0"),3)),"")</f>
        <v>0.579</v>
      </c>
      <c r="R146" s="13" t="n">
        <f aca="false">IFERROR(IF(COUNTIF('MRR Conglomerado'!U146:AF146,"&gt;0")=0,"",ROUND((SUM('MRR Conglomerado'!AG146:AR146)/12)/AVERAGEIF('MRR Conglomerado'!U146:AF146,"&gt;0"),3)),"")</f>
        <v>0.613</v>
      </c>
      <c r="S146" s="13" t="n">
        <f aca="false">IFERROR(IF(COUNTIF('MRR Conglomerado'!V146:AG146,"&gt;0")=0,"",ROUND((SUM('MRR Conglomerado'!AH146:AS146)/12)/AVERAGEIF('MRR Conglomerado'!V146:AG146,"&gt;0"),3)),"")</f>
        <v>0.619</v>
      </c>
    </row>
    <row r="147" customFormat="false" ht="15" hidden="false" customHeight="false" outlineLevel="0" collapsed="false">
      <c r="A147" s="10" t="s">
        <v>354</v>
      </c>
      <c r="B147" s="13" t="n">
        <f aca="false">IFERROR(IF(COUNTIF('MRR Conglomerado'!E147:P147,"&gt;0")=0,"",ROUND((SUM('MRR Conglomerado'!Q147:AB147)/12)/AVERAGEIF('MRR Conglomerado'!E147:P147,"&gt;0"),3)),"")</f>
        <v>0.711</v>
      </c>
      <c r="C147" s="13" t="n">
        <f aca="false">IFERROR(IF(COUNTIF('MRR Conglomerado'!F147:Q147,"&gt;0")=0,"",ROUND((SUM('MRR Conglomerado'!R147:AC147)/12)/AVERAGEIF('MRR Conglomerado'!F147:Q147,"&gt;0"),3)),"")</f>
        <v>0.677</v>
      </c>
      <c r="D147" s="13" t="n">
        <f aca="false">IFERROR(IF(COUNTIF('MRR Conglomerado'!G147:R147,"&gt;0")=0,"",ROUND((SUM('MRR Conglomerado'!S147:AD147)/12)/AVERAGEIF('MRR Conglomerado'!G147:R147,"&gt;0"),3)),"")</f>
        <v>0.659</v>
      </c>
      <c r="E147" s="13" t="n">
        <f aca="false">IFERROR(IF(COUNTIF('MRR Conglomerado'!H147:S147,"&gt;0")=0,"",ROUND((SUM('MRR Conglomerado'!T147:AE147)/12)/AVERAGEIF('MRR Conglomerado'!H147:S147,"&gt;0"),3)),"")</f>
        <v>0.652</v>
      </c>
      <c r="F147" s="13" t="n">
        <f aca="false">IFERROR(IF(COUNTIF('MRR Conglomerado'!I147:T147,"&gt;0")=0,"",ROUND((SUM('MRR Conglomerado'!U147:AF147)/12)/AVERAGEIF('MRR Conglomerado'!I147:T147,"&gt;0"),3)),"")</f>
        <v>0.752</v>
      </c>
      <c r="G147" s="13" t="n">
        <f aca="false">IFERROR(IF(COUNTIF('MRR Conglomerado'!J147:U147,"&gt;0")=0,"",ROUND((SUM('MRR Conglomerado'!V147:AG147)/12)/AVERAGEIF('MRR Conglomerado'!J147:U147,"&gt;0"),3)),"")</f>
        <v>0.836</v>
      </c>
      <c r="H147" s="13" t="n">
        <f aca="false">IFERROR(IF(COUNTIF('MRR Conglomerado'!K147:V147,"&gt;0")=0,"",ROUND((SUM('MRR Conglomerado'!W147:AH147)/12)/AVERAGEIF('MRR Conglomerado'!K147:V147,"&gt;0"),3)),"")</f>
        <v>0.946</v>
      </c>
      <c r="I147" s="13" t="n">
        <f aca="false">IFERROR(IF(COUNTIF('MRR Conglomerado'!L147:W147,"&gt;0")=0,"",ROUND((SUM('MRR Conglomerado'!X147:AI147)/12)/AVERAGEIF('MRR Conglomerado'!L147:W147,"&gt;0"),3)),"")</f>
        <v>1.124</v>
      </c>
      <c r="J147" s="13" t="n">
        <f aca="false">IFERROR(IF(COUNTIF('MRR Conglomerado'!M147:X147,"&gt;0")=0,"",ROUND((SUM('MRR Conglomerado'!Y147:AJ147)/12)/AVERAGEIF('MRR Conglomerado'!M147:X147,"&gt;0"),3)),"")</f>
        <v>1.274</v>
      </c>
      <c r="K147" s="13" t="n">
        <f aca="false">IFERROR(IF(COUNTIF('MRR Conglomerado'!N147:Y147,"&gt;0")=0,"",ROUND((SUM('MRR Conglomerado'!Z147:AK147)/12)/AVERAGEIF('MRR Conglomerado'!N147:Y147,"&gt;0"),3)),"")</f>
        <v>1.501</v>
      </c>
      <c r="L147" s="13" t="n">
        <f aca="false">IFERROR(IF(COUNTIF('MRR Conglomerado'!O147:Z147,"&gt;0")=0,"",ROUND((SUM('MRR Conglomerado'!AA147:AL147)/12)/AVERAGEIF('MRR Conglomerado'!O147:Z147,"&gt;0"),3)),"")</f>
        <v>1.713</v>
      </c>
      <c r="M147" s="13" t="n">
        <f aca="false">IFERROR(IF(COUNTIF('MRR Conglomerado'!P147:AA147,"&gt;0")=0,"",ROUND((SUM('MRR Conglomerado'!AB147:AM147)/12)/AVERAGEIF('MRR Conglomerado'!P147:AA147,"&gt;0"),3)),"")</f>
        <v>1.96</v>
      </c>
      <c r="N147" s="13" t="n">
        <f aca="false">IFERROR(IF(COUNTIF('MRR Conglomerado'!Q147:AB147,"&gt;0")=0,"",ROUND((SUM('MRR Conglomerado'!AC147:AN147)/12)/AVERAGEIF('MRR Conglomerado'!Q147:AB147,"&gt;0"),3)),"")</f>
        <v>2.251</v>
      </c>
      <c r="O147" s="13" t="n">
        <f aca="false">IFERROR(IF(COUNTIF('MRR Conglomerado'!R147:AC147,"&gt;0")=0,"",ROUND((SUM('MRR Conglomerado'!AD147:AO147)/12)/AVERAGEIF('MRR Conglomerado'!R147:AC147,"&gt;0"),3)),"")</f>
        <v>2.56</v>
      </c>
      <c r="P147" s="13" t="n">
        <f aca="false">IFERROR(IF(COUNTIF('MRR Conglomerado'!S147:AD147,"&gt;0")=0,"",ROUND((SUM('MRR Conglomerado'!AE147:AP147)/12)/AVERAGEIF('MRR Conglomerado'!S147:AD147,"&gt;0"),3)),"")</f>
        <v>2.86</v>
      </c>
      <c r="Q147" s="13" t="n">
        <f aca="false">IFERROR(IF(COUNTIF('MRR Conglomerado'!T147:AE147,"&gt;0")=0,"",ROUND((SUM('MRR Conglomerado'!AF147:AQ147)/12)/AVERAGEIF('MRR Conglomerado'!T147:AE147,"&gt;0"),3)),"")</f>
        <v>3.123</v>
      </c>
      <c r="R147" s="13" t="n">
        <f aca="false">IFERROR(IF(COUNTIF('MRR Conglomerado'!U147:AF147,"&gt;0")=0,"",ROUND((SUM('MRR Conglomerado'!AG147:AR147)/12)/AVERAGEIF('MRR Conglomerado'!U147:AF147,"&gt;0"),3)),"")</f>
        <v>2.725</v>
      </c>
      <c r="S147" s="13" t="n">
        <f aca="false">IFERROR(IF(COUNTIF('MRR Conglomerado'!V147:AG147,"&gt;0")=0,"",ROUND((SUM('MRR Conglomerado'!AH147:AS147)/12)/AVERAGEIF('MRR Conglomerado'!V147:AG147,"&gt;0"),3)),"")</f>
        <v>2.486</v>
      </c>
    </row>
    <row r="148" customFormat="false" ht="15" hidden="false" customHeight="false" outlineLevel="0" collapsed="false">
      <c r="A148" s="10" t="s">
        <v>356</v>
      </c>
      <c r="B148" s="13" t="n">
        <f aca="false">IFERROR(IF(COUNTIF('MRR Conglomerado'!E148:P148,"&gt;0")=0,"",ROUND((SUM('MRR Conglomerado'!Q148:AB148)/12)/AVERAGEIF('MRR Conglomerado'!E148:P148,"&gt;0"),3)),"")</f>
        <v>0</v>
      </c>
      <c r="C148" s="13" t="n">
        <f aca="false">IFERROR(IF(COUNTIF('MRR Conglomerado'!F148:Q148,"&gt;0")=0,"",ROUND((SUM('MRR Conglomerado'!R148:AC148)/12)/AVERAGEIF('MRR Conglomerado'!F148:Q148,"&gt;0"),3)),"")</f>
        <v>0</v>
      </c>
      <c r="D148" s="13" t="n">
        <f aca="false">IFERROR(IF(COUNTIF('MRR Conglomerado'!G148:R148,"&gt;0")=0,"",ROUND((SUM('MRR Conglomerado'!S148:AD148)/12)/AVERAGEIF('MRR Conglomerado'!G148:R148,"&gt;0"),3)),"")</f>
        <v>0</v>
      </c>
      <c r="E148" s="13" t="n">
        <f aca="false">IFERROR(IF(COUNTIF('MRR Conglomerado'!H148:S148,"&gt;0")=0,"",ROUND((SUM('MRR Conglomerado'!T148:AE148)/12)/AVERAGEIF('MRR Conglomerado'!H148:S148,"&gt;0"),3)),"")</f>
        <v>0</v>
      </c>
      <c r="F148" s="13" t="n">
        <f aca="false">IFERROR(IF(COUNTIF('MRR Conglomerado'!I148:T148,"&gt;0")=0,"",ROUND((SUM('MRR Conglomerado'!U148:AF148)/12)/AVERAGEIF('MRR Conglomerado'!I148:T148,"&gt;0"),3)),"")</f>
        <v>0</v>
      </c>
      <c r="G148" s="13" t="n">
        <f aca="false">IFERROR(IF(COUNTIF('MRR Conglomerado'!J148:U148,"&gt;0")=0,"",ROUND((SUM('MRR Conglomerado'!V148:AG148)/12)/AVERAGEIF('MRR Conglomerado'!J148:U148,"&gt;0"),3)),"")</f>
        <v>0</v>
      </c>
      <c r="H148" s="13" t="n">
        <f aca="false">IFERROR(IF(COUNTIF('MRR Conglomerado'!K148:V148,"&gt;0")=0,"",ROUND((SUM('MRR Conglomerado'!W148:AH148)/12)/AVERAGEIF('MRR Conglomerado'!K148:V148,"&gt;0"),3)),"")</f>
        <v>0</v>
      </c>
      <c r="I148" s="13" t="n">
        <f aca="false">IFERROR(IF(COUNTIF('MRR Conglomerado'!L148:W148,"&gt;0")=0,"",ROUND((SUM('MRR Conglomerado'!X148:AI148)/12)/AVERAGEIF('MRR Conglomerado'!L148:W148,"&gt;0"),3)),"")</f>
        <v>0</v>
      </c>
      <c r="J148" s="13" t="n">
        <f aca="false">IFERROR(IF(COUNTIF('MRR Conglomerado'!M148:X148,"&gt;0")=0,"",ROUND((SUM('MRR Conglomerado'!Y148:AJ148)/12)/AVERAGEIF('MRR Conglomerado'!M148:X148,"&gt;0"),3)),"")</f>
        <v>0</v>
      </c>
      <c r="K148" s="13" t="n">
        <f aca="false">IFERROR(IF(COUNTIF('MRR Conglomerado'!N148:Y148,"&gt;0")=0,"",ROUND((SUM('MRR Conglomerado'!Z148:AK148)/12)/AVERAGEIF('MRR Conglomerado'!N148:Y148,"&gt;0"),3)),"")</f>
        <v>0</v>
      </c>
      <c r="L148" s="13" t="n">
        <f aca="false">IFERROR(IF(COUNTIF('MRR Conglomerado'!O148:Z148,"&gt;0")=0,"",ROUND((SUM('MRR Conglomerado'!AA148:AL148)/12)/AVERAGEIF('MRR Conglomerado'!O148:Z148,"&gt;0"),3)),"")</f>
        <v>0</v>
      </c>
      <c r="M148" s="13" t="str">
        <f aca="false">IFERROR(IF(COUNTIF('MRR Conglomerado'!P148:AA148,"&gt;0")=0,"",ROUND((SUM('MRR Conglomerado'!AB148:AM148)/12)/AVERAGEIF('MRR Conglomerado'!P148:AA148,"&gt;0"),3)),"")</f>
        <v/>
      </c>
      <c r="N148" s="13" t="str">
        <f aca="false">IFERROR(IF(COUNTIF('MRR Conglomerado'!Q148:AB148,"&gt;0")=0,"",ROUND((SUM('MRR Conglomerado'!AC148:AN148)/12)/AVERAGEIF('MRR Conglomerado'!Q148:AB148,"&gt;0"),3)),"")</f>
        <v/>
      </c>
      <c r="O148" s="13" t="str">
        <f aca="false">IFERROR(IF(COUNTIF('MRR Conglomerado'!R148:AC148,"&gt;0")=0,"",ROUND((SUM('MRR Conglomerado'!AD148:AO148)/12)/AVERAGEIF('MRR Conglomerado'!R148:AC148,"&gt;0"),3)),"")</f>
        <v/>
      </c>
      <c r="P148" s="13" t="str">
        <f aca="false">IFERROR(IF(COUNTIF('MRR Conglomerado'!S148:AD148,"&gt;0")=0,"",ROUND((SUM('MRR Conglomerado'!AE148:AP148)/12)/AVERAGEIF('MRR Conglomerado'!S148:AD148,"&gt;0"),3)),"")</f>
        <v/>
      </c>
      <c r="Q148" s="13" t="str">
        <f aca="false">IFERROR(IF(COUNTIF('MRR Conglomerado'!T148:AE148,"&gt;0")=0,"",ROUND((SUM('MRR Conglomerado'!AF148:AQ148)/12)/AVERAGEIF('MRR Conglomerado'!T148:AE148,"&gt;0"),3)),"")</f>
        <v/>
      </c>
      <c r="R148" s="13" t="str">
        <f aca="false">IFERROR(IF(COUNTIF('MRR Conglomerado'!U148:AF148,"&gt;0")=0,"",ROUND((SUM('MRR Conglomerado'!AG148:AR148)/12)/AVERAGEIF('MRR Conglomerado'!U148:AF148,"&gt;0"),3)),"")</f>
        <v/>
      </c>
      <c r="S148" s="13" t="str">
        <f aca="false">IFERROR(IF(COUNTIF('MRR Conglomerado'!V148:AG148,"&gt;0")=0,"",ROUND((SUM('MRR Conglomerado'!AH148:AS148)/12)/AVERAGEIF('MRR Conglomerado'!V148:AG148,"&gt;0"),3)),"")</f>
        <v/>
      </c>
    </row>
    <row r="149" customFormat="false" ht="15" hidden="false" customHeight="false" outlineLevel="0" collapsed="false">
      <c r="A149" s="10" t="s">
        <v>358</v>
      </c>
      <c r="B149" s="13" t="str">
        <f aca="false">IFERROR(IF(COUNTIF('MRR Conglomerado'!E149:P149,"&gt;0")=0,"",ROUND((SUM('MRR Conglomerado'!Q149:AB149)/12)/AVERAGEIF('MRR Conglomerado'!E149:P149,"&gt;0"),3)),"")</f>
        <v/>
      </c>
      <c r="C149" s="13" t="str">
        <f aca="false">IFERROR(IF(COUNTIF('MRR Conglomerado'!F149:Q149,"&gt;0")=0,"",ROUND((SUM('MRR Conglomerado'!R149:AC149)/12)/AVERAGEIF('MRR Conglomerado'!F149:Q149,"&gt;0"),3)),"")</f>
        <v/>
      </c>
      <c r="D149" s="13" t="str">
        <f aca="false">IFERROR(IF(COUNTIF('MRR Conglomerado'!G149:R149,"&gt;0")=0,"",ROUND((SUM('MRR Conglomerado'!S149:AD149)/12)/AVERAGEIF('MRR Conglomerado'!G149:R149,"&gt;0"),3)),"")</f>
        <v/>
      </c>
      <c r="E149" s="13" t="str">
        <f aca="false">IFERROR(IF(COUNTIF('MRR Conglomerado'!H149:S149,"&gt;0")=0,"",ROUND((SUM('MRR Conglomerado'!T149:AE149)/12)/AVERAGEIF('MRR Conglomerado'!H149:S149,"&gt;0"),3)),"")</f>
        <v/>
      </c>
      <c r="F149" s="13" t="str">
        <f aca="false">IFERROR(IF(COUNTIF('MRR Conglomerado'!I149:T149,"&gt;0")=0,"",ROUND((SUM('MRR Conglomerado'!U149:AF149)/12)/AVERAGEIF('MRR Conglomerado'!I149:T149,"&gt;0"),3)),"")</f>
        <v/>
      </c>
      <c r="G149" s="13" t="str">
        <f aca="false">IFERROR(IF(COUNTIF('MRR Conglomerado'!J149:U149,"&gt;0")=0,"",ROUND((SUM('MRR Conglomerado'!V149:AG149)/12)/AVERAGEIF('MRR Conglomerado'!J149:U149,"&gt;0"),3)),"")</f>
        <v/>
      </c>
      <c r="H149" s="13" t="str">
        <f aca="false">IFERROR(IF(COUNTIF('MRR Conglomerado'!K149:V149,"&gt;0")=0,"",ROUND((SUM('MRR Conglomerado'!W149:AH149)/12)/AVERAGEIF('MRR Conglomerado'!K149:V149,"&gt;0"),3)),"")</f>
        <v/>
      </c>
      <c r="I149" s="13" t="str">
        <f aca="false">IFERROR(IF(COUNTIF('MRR Conglomerado'!L149:W149,"&gt;0")=0,"",ROUND((SUM('MRR Conglomerado'!X149:AI149)/12)/AVERAGEIF('MRR Conglomerado'!L149:W149,"&gt;0"),3)),"")</f>
        <v/>
      </c>
      <c r="J149" s="13" t="str">
        <f aca="false">IFERROR(IF(COUNTIF('MRR Conglomerado'!M149:X149,"&gt;0")=0,"",ROUND((SUM('MRR Conglomerado'!Y149:AJ149)/12)/AVERAGEIF('MRR Conglomerado'!M149:X149,"&gt;0"),3)),"")</f>
        <v/>
      </c>
      <c r="K149" s="13" t="str">
        <f aca="false">IFERROR(IF(COUNTIF('MRR Conglomerado'!N149:Y149,"&gt;0")=0,"",ROUND((SUM('MRR Conglomerado'!Z149:AK149)/12)/AVERAGEIF('MRR Conglomerado'!N149:Y149,"&gt;0"),3)),"")</f>
        <v/>
      </c>
      <c r="L149" s="13" t="str">
        <f aca="false">IFERROR(IF(COUNTIF('MRR Conglomerado'!O149:Z149,"&gt;0")=0,"",ROUND((SUM('MRR Conglomerado'!AA149:AL149)/12)/AVERAGEIF('MRR Conglomerado'!O149:Z149,"&gt;0"),3)),"")</f>
        <v/>
      </c>
      <c r="M149" s="13" t="str">
        <f aca="false">IFERROR(IF(COUNTIF('MRR Conglomerado'!P149:AA149,"&gt;0")=0,"",ROUND((SUM('MRR Conglomerado'!AB149:AM149)/12)/AVERAGEIF('MRR Conglomerado'!P149:AA149,"&gt;0"),3)),"")</f>
        <v/>
      </c>
      <c r="N149" s="13" t="str">
        <f aca="false">IFERROR(IF(COUNTIF('MRR Conglomerado'!Q149:AB149,"&gt;0")=0,"",ROUND((SUM('MRR Conglomerado'!AC149:AN149)/12)/AVERAGEIF('MRR Conglomerado'!Q149:AB149,"&gt;0"),3)),"")</f>
        <v/>
      </c>
      <c r="O149" s="13" t="str">
        <f aca="false">IFERROR(IF(COUNTIF('MRR Conglomerado'!R149:AC149,"&gt;0")=0,"",ROUND((SUM('MRR Conglomerado'!AD149:AO149)/12)/AVERAGEIF('MRR Conglomerado'!R149:AC149,"&gt;0"),3)),"")</f>
        <v/>
      </c>
      <c r="P149" s="13" t="str">
        <f aca="false">IFERROR(IF(COUNTIF('MRR Conglomerado'!S149:AD149,"&gt;0")=0,"",ROUND((SUM('MRR Conglomerado'!AE149:AP149)/12)/AVERAGEIF('MRR Conglomerado'!S149:AD149,"&gt;0"),3)),"")</f>
        <v/>
      </c>
      <c r="Q149" s="13" t="str">
        <f aca="false">IFERROR(IF(COUNTIF('MRR Conglomerado'!T149:AE149,"&gt;0")=0,"",ROUND((SUM('MRR Conglomerado'!AF149:AQ149)/12)/AVERAGEIF('MRR Conglomerado'!T149:AE149,"&gt;0"),3)),"")</f>
        <v/>
      </c>
      <c r="R149" s="13" t="str">
        <f aca="false">IFERROR(IF(COUNTIF('MRR Conglomerado'!U149:AF149,"&gt;0")=0,"",ROUND((SUM('MRR Conglomerado'!AG149:AR149)/12)/AVERAGEIF('MRR Conglomerado'!U149:AF149,"&gt;0"),3)),"")</f>
        <v/>
      </c>
      <c r="S149" s="13" t="str">
        <f aca="false">IFERROR(IF(COUNTIF('MRR Conglomerado'!V149:AG149,"&gt;0")=0,"",ROUND((SUM('MRR Conglomerado'!AH149:AS149)/12)/AVERAGEIF('MRR Conglomerado'!V149:AG149,"&gt;0"),3)),"")</f>
        <v/>
      </c>
    </row>
    <row r="150" customFormat="false" ht="15" hidden="false" customHeight="false" outlineLevel="0" collapsed="false">
      <c r="A150" s="10" t="s">
        <v>360</v>
      </c>
      <c r="B150" s="13" t="n">
        <f aca="false">IFERROR(IF(COUNTIF('MRR Conglomerado'!E150:P150,"&gt;0")=0,"",ROUND((SUM('MRR Conglomerado'!Q150:AB150)/12)/AVERAGEIF('MRR Conglomerado'!E150:P150,"&gt;0"),3)),"")</f>
        <v>0.983</v>
      </c>
      <c r="C150" s="13" t="n">
        <f aca="false">IFERROR(IF(COUNTIF('MRR Conglomerado'!F150:Q150,"&gt;0")=0,"",ROUND((SUM('MRR Conglomerado'!R150:AC150)/12)/AVERAGEIF('MRR Conglomerado'!F150:Q150,"&gt;0"),3)),"")</f>
        <v>0.975</v>
      </c>
      <c r="D150" s="13" t="n">
        <f aca="false">IFERROR(IF(COUNTIF('MRR Conglomerado'!G150:R150,"&gt;0")=0,"",ROUND((SUM('MRR Conglomerado'!S150:AD150)/12)/AVERAGEIF('MRR Conglomerado'!G150:R150,"&gt;0"),3)),"")</f>
        <v>0.978</v>
      </c>
      <c r="E150" s="13" t="n">
        <f aca="false">IFERROR(IF(COUNTIF('MRR Conglomerado'!H150:S150,"&gt;0")=0,"",ROUND((SUM('MRR Conglomerado'!T150:AE150)/12)/AVERAGEIF('MRR Conglomerado'!H150:S150,"&gt;0"),3)),"")</f>
        <v>0.984</v>
      </c>
      <c r="F150" s="13" t="n">
        <f aca="false">IFERROR(IF(COUNTIF('MRR Conglomerado'!I150:T150,"&gt;0")=0,"",ROUND((SUM('MRR Conglomerado'!U150:AF150)/12)/AVERAGEIF('MRR Conglomerado'!I150:T150,"&gt;0"),3)),"")</f>
        <v>0.991</v>
      </c>
      <c r="G150" s="13" t="n">
        <f aca="false">IFERROR(IF(COUNTIF('MRR Conglomerado'!J150:U150,"&gt;0")=0,"",ROUND((SUM('MRR Conglomerado'!V150:AG150)/12)/AVERAGEIF('MRR Conglomerado'!J150:U150,"&gt;0"),3)),"")</f>
        <v>0.998</v>
      </c>
      <c r="H150" s="13" t="n">
        <f aca="false">IFERROR(IF(COUNTIF('MRR Conglomerado'!K150:V150,"&gt;0")=0,"",ROUND((SUM('MRR Conglomerado'!W150:AH150)/12)/AVERAGEIF('MRR Conglomerado'!K150:V150,"&gt;0"),3)),"")</f>
        <v>1</v>
      </c>
      <c r="I150" s="13" t="n">
        <f aca="false">IFERROR(IF(COUNTIF('MRR Conglomerado'!L150:W150,"&gt;0")=0,"",ROUND((SUM('MRR Conglomerado'!X150:AI150)/12)/AVERAGEIF('MRR Conglomerado'!L150:W150,"&gt;0"),3)),"")</f>
        <v>1.001</v>
      </c>
      <c r="J150" s="13" t="n">
        <f aca="false">IFERROR(IF(COUNTIF('MRR Conglomerado'!M150:X150,"&gt;0")=0,"",ROUND((SUM('MRR Conglomerado'!Y150:AJ150)/12)/AVERAGEIF('MRR Conglomerado'!M150:X150,"&gt;0"),3)),"")</f>
        <v>1.011</v>
      </c>
      <c r="K150" s="13" t="n">
        <f aca="false">IFERROR(IF(COUNTIF('MRR Conglomerado'!N150:Y150,"&gt;0")=0,"",ROUND((SUM('MRR Conglomerado'!Z150:AK150)/12)/AVERAGEIF('MRR Conglomerado'!N150:Y150,"&gt;0"),3)),"")</f>
        <v>1.013</v>
      </c>
      <c r="L150" s="13" t="n">
        <f aca="false">IFERROR(IF(COUNTIF('MRR Conglomerado'!O150:Z150,"&gt;0")=0,"",ROUND((SUM('MRR Conglomerado'!AA150:AL150)/12)/AVERAGEIF('MRR Conglomerado'!O150:Z150,"&gt;0"),3)),"")</f>
        <v>1.018</v>
      </c>
      <c r="M150" s="13" t="n">
        <f aca="false">IFERROR(IF(COUNTIF('MRR Conglomerado'!P150:AA150,"&gt;0")=0,"",ROUND((SUM('MRR Conglomerado'!AB150:AM150)/12)/AVERAGEIF('MRR Conglomerado'!P150:AA150,"&gt;0"),3)),"")</f>
        <v>1.026</v>
      </c>
      <c r="N150" s="13" t="n">
        <f aca="false">IFERROR(IF(COUNTIF('MRR Conglomerado'!Q150:AB150,"&gt;0")=0,"",ROUND((SUM('MRR Conglomerado'!AC150:AN150)/12)/AVERAGEIF('MRR Conglomerado'!Q150:AB150,"&gt;0"),3)),"")</f>
        <v>1.035</v>
      </c>
      <c r="O150" s="13" t="n">
        <f aca="false">IFERROR(IF(COUNTIF('MRR Conglomerado'!R150:AC150,"&gt;0")=0,"",ROUND((SUM('MRR Conglomerado'!AD150:AO150)/12)/AVERAGEIF('MRR Conglomerado'!R150:AC150,"&gt;0"),3)),"")</f>
        <v>1.041</v>
      </c>
      <c r="P150" s="13" t="n">
        <f aca="false">IFERROR(IF(COUNTIF('MRR Conglomerado'!S150:AD150,"&gt;0")=0,"",ROUND((SUM('MRR Conglomerado'!AE150:AP150)/12)/AVERAGEIF('MRR Conglomerado'!S150:AD150,"&gt;0"),3)),"")</f>
        <v>1.048</v>
      </c>
      <c r="Q150" s="13" t="n">
        <f aca="false">IFERROR(IF(COUNTIF('MRR Conglomerado'!T150:AE150,"&gt;0")=0,"",ROUND((SUM('MRR Conglomerado'!AF150:AQ150)/12)/AVERAGEIF('MRR Conglomerado'!T150:AE150,"&gt;0"),3)),"")</f>
        <v>1.047</v>
      </c>
      <c r="R150" s="13" t="n">
        <f aca="false">IFERROR(IF(COUNTIF('MRR Conglomerado'!U150:AF150,"&gt;0")=0,"",ROUND((SUM('MRR Conglomerado'!AG150:AR150)/12)/AVERAGEIF('MRR Conglomerado'!U150:AF150,"&gt;0"),3)),"")</f>
        <v>1.051</v>
      </c>
      <c r="S150" s="13" t="n">
        <f aca="false">IFERROR(IF(COUNTIF('MRR Conglomerado'!V150:AG150,"&gt;0")=0,"",ROUND((SUM('MRR Conglomerado'!AH150:AS150)/12)/AVERAGEIF('MRR Conglomerado'!V150:AG150,"&gt;0"),3)),"")</f>
        <v>1.052</v>
      </c>
    </row>
    <row r="151" customFormat="false" ht="15" hidden="false" customHeight="false" outlineLevel="0" collapsed="false">
      <c r="A151" s="10" t="s">
        <v>362</v>
      </c>
      <c r="B151" s="13" t="n">
        <f aca="false">IFERROR(IF(COUNTIF('MRR Conglomerado'!E151:P151,"&gt;0")=0,"",ROUND((SUM('MRR Conglomerado'!Q151:AB151)/12)/AVERAGEIF('MRR Conglomerado'!E151:P151,"&gt;0"),3)),"")</f>
        <v>1.055</v>
      </c>
      <c r="C151" s="13" t="n">
        <f aca="false">IFERROR(IF(COUNTIF('MRR Conglomerado'!F151:Q151,"&gt;0")=0,"",ROUND((SUM('MRR Conglomerado'!R151:AC151)/12)/AVERAGEIF('MRR Conglomerado'!F151:Q151,"&gt;0"),3)),"")</f>
        <v>1.053</v>
      </c>
      <c r="D151" s="13" t="n">
        <f aca="false">IFERROR(IF(COUNTIF('MRR Conglomerado'!G151:R151,"&gt;0")=0,"",ROUND((SUM('MRR Conglomerado'!S151:AD151)/12)/AVERAGEIF('MRR Conglomerado'!G151:R151,"&gt;0"),3)),"")</f>
        <v>1.055</v>
      </c>
      <c r="E151" s="13" t="n">
        <f aca="false">IFERROR(IF(COUNTIF('MRR Conglomerado'!H151:S151,"&gt;0")=0,"",ROUND((SUM('MRR Conglomerado'!T151:AE151)/12)/AVERAGEIF('MRR Conglomerado'!H151:S151,"&gt;0"),3)),"")</f>
        <v>1.093</v>
      </c>
      <c r="F151" s="13" t="n">
        <f aca="false">IFERROR(IF(COUNTIF('MRR Conglomerado'!I151:T151,"&gt;0")=0,"",ROUND((SUM('MRR Conglomerado'!U151:AF151)/12)/AVERAGEIF('MRR Conglomerado'!I151:T151,"&gt;0"),3)),"")</f>
        <v>1.124</v>
      </c>
      <c r="G151" s="13" t="n">
        <f aca="false">IFERROR(IF(COUNTIF('MRR Conglomerado'!J151:U151,"&gt;0")=0,"",ROUND((SUM('MRR Conglomerado'!V151:AG151)/12)/AVERAGEIF('MRR Conglomerado'!J151:U151,"&gt;0"),3)),"")</f>
        <v>1.123</v>
      </c>
      <c r="H151" s="13" t="n">
        <f aca="false">IFERROR(IF(COUNTIF('MRR Conglomerado'!K151:V151,"&gt;0")=0,"",ROUND((SUM('MRR Conglomerado'!W151:AH151)/12)/AVERAGEIF('MRR Conglomerado'!K151:V151,"&gt;0"),3)),"")</f>
        <v>1.124</v>
      </c>
      <c r="I151" s="13" t="n">
        <f aca="false">IFERROR(IF(COUNTIF('MRR Conglomerado'!L151:W151,"&gt;0")=0,"",ROUND((SUM('MRR Conglomerado'!X151:AI151)/12)/AVERAGEIF('MRR Conglomerado'!L151:W151,"&gt;0"),3)),"")</f>
        <v>1.124</v>
      </c>
      <c r="J151" s="13" t="n">
        <f aca="false">IFERROR(IF(COUNTIF('MRR Conglomerado'!M151:X151,"&gt;0")=0,"",ROUND((SUM('MRR Conglomerado'!Y151:AJ151)/12)/AVERAGEIF('MRR Conglomerado'!M151:X151,"&gt;0"),3)),"")</f>
        <v>1.126</v>
      </c>
      <c r="K151" s="13" t="n">
        <f aca="false">IFERROR(IF(COUNTIF('MRR Conglomerado'!N151:Y151,"&gt;0")=0,"",ROUND((SUM('MRR Conglomerado'!Z151:AK151)/12)/AVERAGEIF('MRR Conglomerado'!N151:Y151,"&gt;0"),3)),"")</f>
        <v>1.132</v>
      </c>
      <c r="L151" s="13" t="n">
        <f aca="false">IFERROR(IF(COUNTIF('MRR Conglomerado'!O151:Z151,"&gt;0")=0,"",ROUND((SUM('MRR Conglomerado'!AA151:AL151)/12)/AVERAGEIF('MRR Conglomerado'!O151:Z151,"&gt;0"),3)),"")</f>
        <v>0.968</v>
      </c>
      <c r="M151" s="13" t="n">
        <f aca="false">IFERROR(IF(COUNTIF('MRR Conglomerado'!P151:AA151,"&gt;0")=0,"",ROUND((SUM('MRR Conglomerado'!AB151:AM151)/12)/AVERAGEIF('MRR Conglomerado'!P151:AA151,"&gt;0"),3)),"")</f>
        <v>0.981</v>
      </c>
      <c r="N151" s="13" t="n">
        <f aca="false">IFERROR(IF(COUNTIF('MRR Conglomerado'!Q151:AB151,"&gt;0")=0,"",ROUND((SUM('MRR Conglomerado'!AC151:AN151)/12)/AVERAGEIF('MRR Conglomerado'!Q151:AB151,"&gt;0"),3)),"")</f>
        <v>0.989</v>
      </c>
      <c r="O151" s="13" t="n">
        <f aca="false">IFERROR(IF(COUNTIF('MRR Conglomerado'!R151:AC151,"&gt;0")=0,"",ROUND((SUM('MRR Conglomerado'!AD151:AO151)/12)/AVERAGEIF('MRR Conglomerado'!R151:AC151,"&gt;0"),3)),"")</f>
        <v>0.998</v>
      </c>
      <c r="P151" s="13" t="n">
        <f aca="false">IFERROR(IF(COUNTIF('MRR Conglomerado'!S151:AD151,"&gt;0")=0,"",ROUND((SUM('MRR Conglomerado'!AE151:AP151)/12)/AVERAGEIF('MRR Conglomerado'!S151:AD151,"&gt;0"),3)),"")</f>
        <v>1.002</v>
      </c>
      <c r="Q151" s="13" t="n">
        <f aca="false">IFERROR(IF(COUNTIF('MRR Conglomerado'!T151:AE151,"&gt;0")=0,"",ROUND((SUM('MRR Conglomerado'!AF151:AQ151)/12)/AVERAGEIF('MRR Conglomerado'!T151:AE151,"&gt;0"),3)),"")</f>
        <v>0.999</v>
      </c>
      <c r="R151" s="13" t="n">
        <f aca="false">IFERROR(IF(COUNTIF('MRR Conglomerado'!U151:AF151,"&gt;0")=0,"",ROUND((SUM('MRR Conglomerado'!AG151:AR151)/12)/AVERAGEIF('MRR Conglomerado'!U151:AF151,"&gt;0"),3)),"")</f>
        <v>0.988</v>
      </c>
      <c r="S151" s="13" t="n">
        <f aca="false">IFERROR(IF(COUNTIF('MRR Conglomerado'!V151:AG151,"&gt;0")=0,"",ROUND((SUM('MRR Conglomerado'!AH151:AS151)/12)/AVERAGEIF('MRR Conglomerado'!V151:AG151,"&gt;0"),3)),"")</f>
        <v>0.984</v>
      </c>
    </row>
    <row r="152" customFormat="false" ht="15" hidden="false" customHeight="false" outlineLevel="0" collapsed="false">
      <c r="A152" s="10" t="s">
        <v>364</v>
      </c>
      <c r="B152" s="13" t="str">
        <f aca="false">IFERROR(IF(COUNTIF('MRR Conglomerado'!E152:P152,"&gt;0")=0,"",ROUND((SUM('MRR Conglomerado'!Q152:AB152)/12)/AVERAGEIF('MRR Conglomerado'!E152:P152,"&gt;0"),3)),"")</f>
        <v/>
      </c>
      <c r="C152" s="13" t="str">
        <f aca="false">IFERROR(IF(COUNTIF('MRR Conglomerado'!F152:Q152,"&gt;0")=0,"",ROUND((SUM('MRR Conglomerado'!R152:AC152)/12)/AVERAGEIF('MRR Conglomerado'!F152:Q152,"&gt;0"),3)),"")</f>
        <v/>
      </c>
      <c r="D152" s="13" t="str">
        <f aca="false">IFERROR(IF(COUNTIF('MRR Conglomerado'!G152:R152,"&gt;0")=0,"",ROUND((SUM('MRR Conglomerado'!S152:AD152)/12)/AVERAGEIF('MRR Conglomerado'!G152:R152,"&gt;0"),3)),"")</f>
        <v/>
      </c>
      <c r="E152" s="13" t="str">
        <f aca="false">IFERROR(IF(COUNTIF('MRR Conglomerado'!H152:S152,"&gt;0")=0,"",ROUND((SUM('MRR Conglomerado'!T152:AE152)/12)/AVERAGEIF('MRR Conglomerado'!H152:S152,"&gt;0"),3)),"")</f>
        <v/>
      </c>
      <c r="F152" s="13" t="str">
        <f aca="false">IFERROR(IF(COUNTIF('MRR Conglomerado'!I152:T152,"&gt;0")=0,"",ROUND((SUM('MRR Conglomerado'!U152:AF152)/12)/AVERAGEIF('MRR Conglomerado'!I152:T152,"&gt;0"),3)),"")</f>
        <v/>
      </c>
      <c r="G152" s="13" t="str">
        <f aca="false">IFERROR(IF(COUNTIF('MRR Conglomerado'!J152:U152,"&gt;0")=0,"",ROUND((SUM('MRR Conglomerado'!V152:AG152)/12)/AVERAGEIF('MRR Conglomerado'!J152:U152,"&gt;0"),3)),"")</f>
        <v/>
      </c>
      <c r="H152" s="13" t="str">
        <f aca="false">IFERROR(IF(COUNTIF('MRR Conglomerado'!K152:V152,"&gt;0")=0,"",ROUND((SUM('MRR Conglomerado'!W152:AH152)/12)/AVERAGEIF('MRR Conglomerado'!K152:V152,"&gt;0"),3)),"")</f>
        <v/>
      </c>
      <c r="I152" s="13" t="str">
        <f aca="false">IFERROR(IF(COUNTIF('MRR Conglomerado'!L152:W152,"&gt;0")=0,"",ROUND((SUM('MRR Conglomerado'!X152:AI152)/12)/AVERAGEIF('MRR Conglomerado'!L152:W152,"&gt;0"),3)),"")</f>
        <v/>
      </c>
      <c r="J152" s="13" t="str">
        <f aca="false">IFERROR(IF(COUNTIF('MRR Conglomerado'!M152:X152,"&gt;0")=0,"",ROUND((SUM('MRR Conglomerado'!Y152:AJ152)/12)/AVERAGEIF('MRR Conglomerado'!M152:X152,"&gt;0"),3)),"")</f>
        <v/>
      </c>
      <c r="K152" s="13" t="str">
        <f aca="false">IFERROR(IF(COUNTIF('MRR Conglomerado'!N152:Y152,"&gt;0")=0,"",ROUND((SUM('MRR Conglomerado'!Z152:AK152)/12)/AVERAGEIF('MRR Conglomerado'!N152:Y152,"&gt;0"),3)),"")</f>
        <v/>
      </c>
      <c r="L152" s="13" t="str">
        <f aca="false">IFERROR(IF(COUNTIF('MRR Conglomerado'!O152:Z152,"&gt;0")=0,"",ROUND((SUM('MRR Conglomerado'!AA152:AL152)/12)/AVERAGEIF('MRR Conglomerado'!O152:Z152,"&gt;0"),3)),"")</f>
        <v/>
      </c>
      <c r="M152" s="13" t="str">
        <f aca="false">IFERROR(IF(COUNTIF('MRR Conglomerado'!P152:AA152,"&gt;0")=0,"",ROUND((SUM('MRR Conglomerado'!AB152:AM152)/12)/AVERAGEIF('MRR Conglomerado'!P152:AA152,"&gt;0"),3)),"")</f>
        <v/>
      </c>
      <c r="N152" s="13" t="str">
        <f aca="false">IFERROR(IF(COUNTIF('MRR Conglomerado'!Q152:AB152,"&gt;0")=0,"",ROUND((SUM('MRR Conglomerado'!AC152:AN152)/12)/AVERAGEIF('MRR Conglomerado'!Q152:AB152,"&gt;0"),3)),"")</f>
        <v/>
      </c>
      <c r="O152" s="13" t="str">
        <f aca="false">IFERROR(IF(COUNTIF('MRR Conglomerado'!R152:AC152,"&gt;0")=0,"",ROUND((SUM('MRR Conglomerado'!AD152:AO152)/12)/AVERAGEIF('MRR Conglomerado'!R152:AC152,"&gt;0"),3)),"")</f>
        <v/>
      </c>
      <c r="P152" s="13" t="str">
        <f aca="false">IFERROR(IF(COUNTIF('MRR Conglomerado'!S152:AD152,"&gt;0")=0,"",ROUND((SUM('MRR Conglomerado'!AE152:AP152)/12)/AVERAGEIF('MRR Conglomerado'!S152:AD152,"&gt;0"),3)),"")</f>
        <v/>
      </c>
      <c r="Q152" s="13" t="str">
        <f aca="false">IFERROR(IF(COUNTIF('MRR Conglomerado'!T152:AE152,"&gt;0")=0,"",ROUND((SUM('MRR Conglomerado'!AF152:AQ152)/12)/AVERAGEIF('MRR Conglomerado'!T152:AE152,"&gt;0"),3)),"")</f>
        <v/>
      </c>
      <c r="R152" s="13" t="str">
        <f aca="false">IFERROR(IF(COUNTIF('MRR Conglomerado'!U152:AF152,"&gt;0")=0,"",ROUND((SUM('MRR Conglomerado'!AG152:AR152)/12)/AVERAGEIF('MRR Conglomerado'!U152:AF152,"&gt;0"),3)),"")</f>
        <v/>
      </c>
      <c r="S152" s="13" t="str">
        <f aca="false">IFERROR(IF(COUNTIF('MRR Conglomerado'!V152:AG152,"&gt;0")=0,"",ROUND((SUM('MRR Conglomerado'!AH152:AS152)/12)/AVERAGEIF('MRR Conglomerado'!V152:AG152,"&gt;0"),3)),"")</f>
        <v/>
      </c>
    </row>
    <row r="153" customFormat="false" ht="15" hidden="false" customHeight="false" outlineLevel="0" collapsed="false">
      <c r="A153" s="10" t="s">
        <v>366</v>
      </c>
      <c r="B153" s="13" t="n">
        <f aca="false">IFERROR(IF(COUNTIF('MRR Conglomerado'!E153:P153,"&gt;0")=0,"",ROUND((SUM('MRR Conglomerado'!Q153:AB153)/12)/AVERAGEIF('MRR Conglomerado'!E153:P153,"&gt;0"),3)),"")</f>
        <v>0.26</v>
      </c>
      <c r="C153" s="13" t="n">
        <f aca="false">IFERROR(IF(COUNTIF('MRR Conglomerado'!F153:Q153,"&gt;0")=0,"",ROUND((SUM('MRR Conglomerado'!R153:AC153)/12)/AVERAGEIF('MRR Conglomerado'!F153:Q153,"&gt;0"),3)),"")</f>
        <v>0.332</v>
      </c>
      <c r="D153" s="13" t="n">
        <f aca="false">IFERROR(IF(COUNTIF('MRR Conglomerado'!G153:R153,"&gt;0")=0,"",ROUND((SUM('MRR Conglomerado'!S153:AD153)/12)/AVERAGEIF('MRR Conglomerado'!G153:R153,"&gt;0"),3)),"")</f>
        <v>0.402</v>
      </c>
      <c r="E153" s="13" t="n">
        <f aca="false">IFERROR(IF(COUNTIF('MRR Conglomerado'!H153:S153,"&gt;0")=0,"",ROUND((SUM('MRR Conglomerado'!T153:AE153)/12)/AVERAGEIF('MRR Conglomerado'!H153:S153,"&gt;0"),3)),"")</f>
        <v>0.472</v>
      </c>
      <c r="F153" s="13" t="n">
        <f aca="false">IFERROR(IF(COUNTIF('MRR Conglomerado'!I153:T153,"&gt;0")=0,"",ROUND((SUM('MRR Conglomerado'!U153:AF153)/12)/AVERAGEIF('MRR Conglomerado'!I153:T153,"&gt;0"),3)),"")</f>
        <v>0.592</v>
      </c>
      <c r="G153" s="13" t="n">
        <f aca="false">IFERROR(IF(COUNTIF('MRR Conglomerado'!J153:U153,"&gt;0")=0,"",ROUND((SUM('MRR Conglomerado'!V153:AG153)/12)/AVERAGEIF('MRR Conglomerado'!J153:U153,"&gt;0"),3)),"")</f>
        <v>0.824</v>
      </c>
      <c r="H153" s="13" t="n">
        <f aca="false">IFERROR(IF(COUNTIF('MRR Conglomerado'!K153:V153,"&gt;0")=0,"",ROUND((SUM('MRR Conglomerado'!W153:AH153)/12)/AVERAGEIF('MRR Conglomerado'!K153:V153,"&gt;0"),3)),"")</f>
        <v>0.835</v>
      </c>
      <c r="I153" s="13" t="n">
        <f aca="false">IFERROR(IF(COUNTIF('MRR Conglomerado'!L153:W153,"&gt;0")=0,"",ROUND((SUM('MRR Conglomerado'!X153:AI153)/12)/AVERAGEIF('MRR Conglomerado'!L153:W153,"&gt;0"),3)),"")</f>
        <v>0.837</v>
      </c>
      <c r="J153" s="13" t="n">
        <f aca="false">IFERROR(IF(COUNTIF('MRR Conglomerado'!M153:X153,"&gt;0")=0,"",ROUND((SUM('MRR Conglomerado'!Y153:AJ153)/12)/AVERAGEIF('MRR Conglomerado'!M153:X153,"&gt;0"),3)),"")</f>
        <v>0.812</v>
      </c>
      <c r="K153" s="13" t="n">
        <f aca="false">IFERROR(IF(COUNTIF('MRR Conglomerado'!N153:Y153,"&gt;0")=0,"",ROUND((SUM('MRR Conglomerado'!Z153:AK153)/12)/AVERAGEIF('MRR Conglomerado'!N153:Y153,"&gt;0"),3)),"")</f>
        <v>0.823</v>
      </c>
      <c r="L153" s="13" t="n">
        <f aca="false">IFERROR(IF(COUNTIF('MRR Conglomerado'!O153:Z153,"&gt;0")=0,"",ROUND((SUM('MRR Conglomerado'!AA153:AL153)/12)/AVERAGEIF('MRR Conglomerado'!O153:Z153,"&gt;0"),3)),"")</f>
        <v>0.846</v>
      </c>
      <c r="M153" s="13" t="n">
        <f aca="false">IFERROR(IF(COUNTIF('MRR Conglomerado'!P153:AA153,"&gt;0")=0,"",ROUND((SUM('MRR Conglomerado'!AB153:AM153)/12)/AVERAGEIF('MRR Conglomerado'!P153:AA153,"&gt;0"),3)),"")</f>
        <v>0.869</v>
      </c>
      <c r="N153" s="13" t="n">
        <f aca="false">IFERROR(IF(COUNTIF('MRR Conglomerado'!Q153:AB153,"&gt;0")=0,"",ROUND((SUM('MRR Conglomerado'!AC153:AN153)/12)/AVERAGEIF('MRR Conglomerado'!Q153:AB153,"&gt;0"),3)),"")</f>
        <v>0.926</v>
      </c>
      <c r="O153" s="13" t="n">
        <f aca="false">IFERROR(IF(COUNTIF('MRR Conglomerado'!R153:AC153,"&gt;0")=0,"",ROUND((SUM('MRR Conglomerado'!AD153:AO153)/12)/AVERAGEIF('MRR Conglomerado'!R153:AC153,"&gt;0"),3)),"")</f>
        <v>0.99</v>
      </c>
      <c r="P153" s="13" t="n">
        <f aca="false">IFERROR(IF(COUNTIF('MRR Conglomerado'!S153:AD153,"&gt;0")=0,"",ROUND((SUM('MRR Conglomerado'!AE153:AP153)/12)/AVERAGEIF('MRR Conglomerado'!S153:AD153,"&gt;0"),3)),"")</f>
        <v>0.898</v>
      </c>
      <c r="Q153" s="13" t="n">
        <f aca="false">IFERROR(IF(COUNTIF('MRR Conglomerado'!T153:AE153,"&gt;0")=0,"",ROUND((SUM('MRR Conglomerado'!AF153:AQ153)/12)/AVERAGEIF('MRR Conglomerado'!T153:AE153,"&gt;0"),3)),"")</f>
        <v>0.977</v>
      </c>
      <c r="R153" s="13" t="n">
        <f aca="false">IFERROR(IF(COUNTIF('MRR Conglomerado'!U153:AF153,"&gt;0")=0,"",ROUND((SUM('MRR Conglomerado'!AG153:AR153)/12)/AVERAGEIF('MRR Conglomerado'!U153:AF153,"&gt;0"),3)),"")</f>
        <v>1.005</v>
      </c>
      <c r="S153" s="13" t="n">
        <f aca="false">IFERROR(IF(COUNTIF('MRR Conglomerado'!V153:AG153,"&gt;0")=0,"",ROUND((SUM('MRR Conglomerado'!AH153:AS153)/12)/AVERAGEIF('MRR Conglomerado'!V153:AG153,"&gt;0"),3)),"")</f>
        <v>1.018</v>
      </c>
    </row>
    <row r="154" customFormat="false" ht="15" hidden="false" customHeight="false" outlineLevel="0" collapsed="false">
      <c r="A154" s="10" t="s">
        <v>368</v>
      </c>
      <c r="B154" s="13" t="n">
        <f aca="false">IFERROR(IF(COUNTIF('MRR Conglomerado'!E154:P154,"&gt;0")=0,"",ROUND((SUM('MRR Conglomerado'!Q154:AB154)/12)/AVERAGEIF('MRR Conglomerado'!E154:P154,"&gt;0"),3)),"")</f>
        <v>0.855</v>
      </c>
      <c r="C154" s="13" t="n">
        <f aca="false">IFERROR(IF(COUNTIF('MRR Conglomerado'!F154:Q154,"&gt;0")=0,"",ROUND((SUM('MRR Conglomerado'!R154:AC154)/12)/AVERAGEIF('MRR Conglomerado'!F154:Q154,"&gt;0"),3)),"")</f>
        <v>1.335</v>
      </c>
      <c r="D154" s="13" t="n">
        <f aca="false">IFERROR(IF(COUNTIF('MRR Conglomerado'!G154:R154,"&gt;0")=0,"",ROUND((SUM('MRR Conglomerado'!S154:AD154)/12)/AVERAGEIF('MRR Conglomerado'!G154:R154,"&gt;0"),3)),"")</f>
        <v>2.029</v>
      </c>
      <c r="E154" s="13" t="n">
        <f aca="false">IFERROR(IF(COUNTIF('MRR Conglomerado'!H154:S154,"&gt;0")=0,"",ROUND((SUM('MRR Conglomerado'!T154:AE154)/12)/AVERAGEIF('MRR Conglomerado'!H154:S154,"&gt;0"),3)),"")</f>
        <v>2.732</v>
      </c>
      <c r="F154" s="13" t="n">
        <f aca="false">IFERROR(IF(COUNTIF('MRR Conglomerado'!I154:T154,"&gt;0")=0,"",ROUND((SUM('MRR Conglomerado'!U154:AF154)/12)/AVERAGEIF('MRR Conglomerado'!I154:T154,"&gt;0"),3)),"")</f>
        <v>3.199</v>
      </c>
      <c r="G154" s="13" t="n">
        <f aca="false">IFERROR(IF(COUNTIF('MRR Conglomerado'!J154:U154,"&gt;0")=0,"",ROUND((SUM('MRR Conglomerado'!V154:AG154)/12)/AVERAGEIF('MRR Conglomerado'!J154:U154,"&gt;0"),3)),"")</f>
        <v>3.936</v>
      </c>
      <c r="H154" s="13" t="n">
        <f aca="false">IFERROR(IF(COUNTIF('MRR Conglomerado'!K154:V154,"&gt;0")=0,"",ROUND((SUM('MRR Conglomerado'!W154:AH154)/12)/AVERAGEIF('MRR Conglomerado'!K154:V154,"&gt;0"),3)),"")</f>
        <v>4.631</v>
      </c>
      <c r="I154" s="13" t="n">
        <f aca="false">IFERROR(IF(COUNTIF('MRR Conglomerado'!L154:W154,"&gt;0")=0,"",ROUND((SUM('MRR Conglomerado'!X154:AI154)/12)/AVERAGEIF('MRR Conglomerado'!L154:W154,"&gt;0"),3)),"")</f>
        <v>5.374</v>
      </c>
      <c r="J154" s="13" t="n">
        <f aca="false">IFERROR(IF(COUNTIF('MRR Conglomerado'!M154:X154,"&gt;0")=0,"",ROUND((SUM('MRR Conglomerado'!Y154:AJ154)/12)/AVERAGEIF('MRR Conglomerado'!M154:X154,"&gt;0"),3)),"")</f>
        <v>6.65</v>
      </c>
      <c r="K154" s="13" t="n">
        <f aca="false">IFERROR(IF(COUNTIF('MRR Conglomerado'!N154:Y154,"&gt;0")=0,"",ROUND((SUM('MRR Conglomerado'!Z154:AK154)/12)/AVERAGEIF('MRR Conglomerado'!N154:Y154,"&gt;0"),3)),"")</f>
        <v>7.431</v>
      </c>
      <c r="L154" s="13" t="n">
        <f aca="false">IFERROR(IF(COUNTIF('MRR Conglomerado'!O154:Z154,"&gt;0")=0,"",ROUND((SUM('MRR Conglomerado'!AA154:AL154)/12)/AVERAGEIF('MRR Conglomerado'!O154:Z154,"&gt;0"),3)),"")</f>
        <v>5.809</v>
      </c>
      <c r="M154" s="13" t="n">
        <f aca="false">IFERROR(IF(COUNTIF('MRR Conglomerado'!P154:AA154,"&gt;0")=0,"",ROUND((SUM('MRR Conglomerado'!AB154:AM154)/12)/AVERAGEIF('MRR Conglomerado'!P154:AA154,"&gt;0"),3)),"")</f>
        <v>4.948</v>
      </c>
      <c r="N154" s="13" t="n">
        <f aca="false">IFERROR(IF(COUNTIF('MRR Conglomerado'!Q154:AB154,"&gt;0")=0,"",ROUND((SUM('MRR Conglomerado'!AC154:AN154)/12)/AVERAGEIF('MRR Conglomerado'!Q154:AB154,"&gt;0"),3)),"")</f>
        <v>4.33</v>
      </c>
      <c r="O154" s="13" t="n">
        <f aca="false">IFERROR(IF(COUNTIF('MRR Conglomerado'!R154:AC154,"&gt;0")=0,"",ROUND((SUM('MRR Conglomerado'!AD154:AO154)/12)/AVERAGEIF('MRR Conglomerado'!R154:AC154,"&gt;0"),3)),"")</f>
        <v>2.947</v>
      </c>
      <c r="P154" s="13" t="n">
        <f aca="false">IFERROR(IF(COUNTIF('MRR Conglomerado'!S154:AD154,"&gt;0")=0,"",ROUND((SUM('MRR Conglomerado'!AE154:AP154)/12)/AVERAGEIF('MRR Conglomerado'!S154:AD154,"&gt;0"),3)),"")</f>
        <v>2.078</v>
      </c>
      <c r="Q154" s="13" t="n">
        <f aca="false">IFERROR(IF(COUNTIF('MRR Conglomerado'!T154:AE154,"&gt;0")=0,"",ROUND((SUM('MRR Conglomerado'!AF154:AQ154)/12)/AVERAGEIF('MRR Conglomerado'!T154:AE154,"&gt;0"),3)),"")</f>
        <v>1.598</v>
      </c>
      <c r="R154" s="13" t="n">
        <f aca="false">IFERROR(IF(COUNTIF('MRR Conglomerado'!U154:AF154,"&gt;0")=0,"",ROUND((SUM('MRR Conglomerado'!AG154:AR154)/12)/AVERAGEIF('MRR Conglomerado'!U154:AF154,"&gt;0"),3)),"")</f>
        <v>1.511</v>
      </c>
      <c r="S154" s="13" t="n">
        <f aca="false">IFERROR(IF(COUNTIF('MRR Conglomerado'!V154:AG154,"&gt;0")=0,"",ROUND((SUM('MRR Conglomerado'!AH154:AS154)/12)/AVERAGEIF('MRR Conglomerado'!V154:AG154,"&gt;0"),3)),"")</f>
        <v>1.236</v>
      </c>
    </row>
    <row r="155" customFormat="false" ht="15" hidden="false" customHeight="false" outlineLevel="0" collapsed="false">
      <c r="A155" s="10" t="s">
        <v>370</v>
      </c>
      <c r="B155" s="13" t="n">
        <f aca="false">IFERROR(IF(COUNTIF('MRR Conglomerado'!E155:P155,"&gt;0")=0,"",ROUND((SUM('MRR Conglomerado'!Q155:AB155)/12)/AVERAGEIF('MRR Conglomerado'!E155:P155,"&gt;0"),3)),"")</f>
        <v>1.029</v>
      </c>
      <c r="C155" s="13" t="n">
        <f aca="false">IFERROR(IF(COUNTIF('MRR Conglomerado'!F155:Q155,"&gt;0")=0,"",ROUND((SUM('MRR Conglomerado'!R155:AC155)/12)/AVERAGEIF('MRR Conglomerado'!F155:Q155,"&gt;0"),3)),"")</f>
        <v>1.055</v>
      </c>
      <c r="D155" s="13" t="n">
        <f aca="false">IFERROR(IF(COUNTIF('MRR Conglomerado'!G155:R155,"&gt;0")=0,"",ROUND((SUM('MRR Conglomerado'!S155:AD155)/12)/AVERAGEIF('MRR Conglomerado'!G155:R155,"&gt;0"),3)),"")</f>
        <v>1.074</v>
      </c>
      <c r="E155" s="13" t="n">
        <f aca="false">IFERROR(IF(COUNTIF('MRR Conglomerado'!H155:S155,"&gt;0")=0,"",ROUND((SUM('MRR Conglomerado'!T155:AE155)/12)/AVERAGEIF('MRR Conglomerado'!H155:S155,"&gt;0"),3)),"")</f>
        <v>1.122</v>
      </c>
      <c r="F155" s="13" t="n">
        <f aca="false">IFERROR(IF(COUNTIF('MRR Conglomerado'!I155:T155,"&gt;0")=0,"",ROUND((SUM('MRR Conglomerado'!U155:AF155)/12)/AVERAGEIF('MRR Conglomerado'!I155:T155,"&gt;0"),3)),"")</f>
        <v>1.117</v>
      </c>
      <c r="G155" s="13" t="n">
        <f aca="false">IFERROR(IF(COUNTIF('MRR Conglomerado'!J155:U155,"&gt;0")=0,"",ROUND((SUM('MRR Conglomerado'!V155:AG155)/12)/AVERAGEIF('MRR Conglomerado'!J155:U155,"&gt;0"),3)),"")</f>
        <v>1.113</v>
      </c>
      <c r="H155" s="13" t="n">
        <f aca="false">IFERROR(IF(COUNTIF('MRR Conglomerado'!K155:V155,"&gt;0")=0,"",ROUND((SUM('MRR Conglomerado'!W155:AH155)/12)/AVERAGEIF('MRR Conglomerado'!K155:V155,"&gt;0"),3)),"")</f>
        <v>1.104</v>
      </c>
      <c r="I155" s="13" t="n">
        <f aca="false">IFERROR(IF(COUNTIF('MRR Conglomerado'!L155:W155,"&gt;0")=0,"",ROUND((SUM('MRR Conglomerado'!X155:AI155)/12)/AVERAGEIF('MRR Conglomerado'!L155:W155,"&gt;0"),3)),"")</f>
        <v>1.092</v>
      </c>
      <c r="J155" s="13" t="n">
        <f aca="false">IFERROR(IF(COUNTIF('MRR Conglomerado'!M155:X155,"&gt;0")=0,"",ROUND((SUM('MRR Conglomerado'!Y155:AJ155)/12)/AVERAGEIF('MRR Conglomerado'!M155:X155,"&gt;0"),3)),"")</f>
        <v>1.084</v>
      </c>
      <c r="K155" s="13" t="n">
        <f aca="false">IFERROR(IF(COUNTIF('MRR Conglomerado'!N155:Y155,"&gt;0")=0,"",ROUND((SUM('MRR Conglomerado'!Z155:AK155)/12)/AVERAGEIF('MRR Conglomerado'!N155:Y155,"&gt;0"),3)),"")</f>
        <v>1.084</v>
      </c>
      <c r="L155" s="13" t="n">
        <f aca="false">IFERROR(IF(COUNTIF('MRR Conglomerado'!O155:Z155,"&gt;0")=0,"",ROUND((SUM('MRR Conglomerado'!AA155:AL155)/12)/AVERAGEIF('MRR Conglomerado'!O155:Z155,"&gt;0"),3)),"")</f>
        <v>1.083</v>
      </c>
      <c r="M155" s="13" t="n">
        <f aca="false">IFERROR(IF(COUNTIF('MRR Conglomerado'!P155:AA155,"&gt;0")=0,"",ROUND((SUM('MRR Conglomerado'!AB155:AM155)/12)/AVERAGEIF('MRR Conglomerado'!P155:AA155,"&gt;0"),3)),"")</f>
        <v>1.079</v>
      </c>
      <c r="N155" s="13" t="n">
        <f aca="false">IFERROR(IF(COUNTIF('MRR Conglomerado'!Q155:AB155,"&gt;0")=0,"",ROUND((SUM('MRR Conglomerado'!AC155:AN155)/12)/AVERAGEIF('MRR Conglomerado'!Q155:AB155,"&gt;0"),3)),"")</f>
        <v>1.068</v>
      </c>
      <c r="O155" s="13" t="n">
        <f aca="false">IFERROR(IF(COUNTIF('MRR Conglomerado'!R155:AC155,"&gt;0")=0,"",ROUND((SUM('MRR Conglomerado'!AD155:AO155)/12)/AVERAGEIF('MRR Conglomerado'!R155:AC155,"&gt;0"),3)),"")</f>
        <v>1.055</v>
      </c>
      <c r="P155" s="13" t="n">
        <f aca="false">IFERROR(IF(COUNTIF('MRR Conglomerado'!S155:AD155,"&gt;0")=0,"",ROUND((SUM('MRR Conglomerado'!AE155:AP155)/12)/AVERAGEIF('MRR Conglomerado'!S155:AD155,"&gt;0"),3)),"")</f>
        <v>1.04</v>
      </c>
      <c r="Q155" s="13" t="n">
        <f aca="false">IFERROR(IF(COUNTIF('MRR Conglomerado'!T155:AE155,"&gt;0")=0,"",ROUND((SUM('MRR Conglomerado'!AF155:AQ155)/12)/AVERAGEIF('MRR Conglomerado'!T155:AE155,"&gt;0"),3)),"")</f>
        <v>1.017</v>
      </c>
      <c r="R155" s="13" t="n">
        <f aca="false">IFERROR(IF(COUNTIF('MRR Conglomerado'!U155:AF155,"&gt;0")=0,"",ROUND((SUM('MRR Conglomerado'!AG155:AR155)/12)/AVERAGEIF('MRR Conglomerado'!U155:AF155,"&gt;0"),3)),"")</f>
        <v>1.008</v>
      </c>
      <c r="S155" s="13" t="n">
        <f aca="false">IFERROR(IF(COUNTIF('MRR Conglomerado'!V155:AG155,"&gt;0")=0,"",ROUND((SUM('MRR Conglomerado'!AH155:AS155)/12)/AVERAGEIF('MRR Conglomerado'!V155:AG155,"&gt;0"),3)),"")</f>
        <v>0.994</v>
      </c>
    </row>
    <row r="156" customFormat="false" ht="15" hidden="false" customHeight="false" outlineLevel="0" collapsed="false">
      <c r="A156" s="10" t="s">
        <v>372</v>
      </c>
      <c r="B156" s="13" t="str">
        <f aca="false">IFERROR(IF(COUNTIF('MRR Conglomerado'!E156:P156,"&gt;0")=0,"",ROUND((SUM('MRR Conglomerado'!Q156:AB156)/12)/AVERAGEIF('MRR Conglomerado'!E156:P156,"&gt;0"),3)),"")</f>
        <v/>
      </c>
      <c r="C156" s="13" t="str">
        <f aca="false">IFERROR(IF(COUNTIF('MRR Conglomerado'!F156:Q156,"&gt;0")=0,"",ROUND((SUM('MRR Conglomerado'!R156:AC156)/12)/AVERAGEIF('MRR Conglomerado'!F156:Q156,"&gt;0"),3)),"")</f>
        <v/>
      </c>
      <c r="D156" s="13" t="str">
        <f aca="false">IFERROR(IF(COUNTIF('MRR Conglomerado'!G156:R156,"&gt;0")=0,"",ROUND((SUM('MRR Conglomerado'!S156:AD156)/12)/AVERAGEIF('MRR Conglomerado'!G156:R156,"&gt;0"),3)),"")</f>
        <v/>
      </c>
      <c r="E156" s="13" t="str">
        <f aca="false">IFERROR(IF(COUNTIF('MRR Conglomerado'!H156:S156,"&gt;0")=0,"",ROUND((SUM('MRR Conglomerado'!T156:AE156)/12)/AVERAGEIF('MRR Conglomerado'!H156:S156,"&gt;0"),3)),"")</f>
        <v/>
      </c>
      <c r="F156" s="13" t="str">
        <f aca="false">IFERROR(IF(COUNTIF('MRR Conglomerado'!I156:T156,"&gt;0")=0,"",ROUND((SUM('MRR Conglomerado'!U156:AF156)/12)/AVERAGEIF('MRR Conglomerado'!I156:T156,"&gt;0"),3)),"")</f>
        <v/>
      </c>
      <c r="G156" s="13" t="str">
        <f aca="false">IFERROR(IF(COUNTIF('MRR Conglomerado'!J156:U156,"&gt;0")=0,"",ROUND((SUM('MRR Conglomerado'!V156:AG156)/12)/AVERAGEIF('MRR Conglomerado'!J156:U156,"&gt;0"),3)),"")</f>
        <v/>
      </c>
      <c r="H156" s="13" t="str">
        <f aca="false">IFERROR(IF(COUNTIF('MRR Conglomerado'!K156:V156,"&gt;0")=0,"",ROUND((SUM('MRR Conglomerado'!W156:AH156)/12)/AVERAGEIF('MRR Conglomerado'!K156:V156,"&gt;0"),3)),"")</f>
        <v/>
      </c>
      <c r="I156" s="13" t="n">
        <f aca="false">IFERROR(IF(COUNTIF('MRR Conglomerado'!L156:W156,"&gt;0")=0,"",ROUND((SUM('MRR Conglomerado'!X156:AI156)/12)/AVERAGEIF('MRR Conglomerado'!L156:W156,"&gt;0"),3)),"")</f>
        <v>0.916</v>
      </c>
      <c r="J156" s="13" t="n">
        <f aca="false">IFERROR(IF(COUNTIF('MRR Conglomerado'!M156:X156,"&gt;0")=0,"",ROUND((SUM('MRR Conglomerado'!Y156:AJ156)/12)/AVERAGEIF('MRR Conglomerado'!M156:X156,"&gt;0"),3)),"")</f>
        <v>0.833</v>
      </c>
      <c r="K156" s="13" t="n">
        <f aca="false">IFERROR(IF(COUNTIF('MRR Conglomerado'!N156:Y156,"&gt;0")=0,"",ROUND((SUM('MRR Conglomerado'!Z156:AK156)/12)/AVERAGEIF('MRR Conglomerado'!N156:Y156,"&gt;0"),3)),"")</f>
        <v>0.75</v>
      </c>
      <c r="L156" s="13" t="n">
        <f aca="false">IFERROR(IF(COUNTIF('MRR Conglomerado'!O156:Z156,"&gt;0")=0,"",ROUND((SUM('MRR Conglomerado'!AA156:AL156)/12)/AVERAGEIF('MRR Conglomerado'!O156:Z156,"&gt;0"),3)),"")</f>
        <v>0.667</v>
      </c>
      <c r="M156" s="13" t="n">
        <f aca="false">IFERROR(IF(COUNTIF('MRR Conglomerado'!P156:AA156,"&gt;0")=0,"",ROUND((SUM('MRR Conglomerado'!AB156:AM156)/12)/AVERAGEIF('MRR Conglomerado'!P156:AA156,"&gt;0"),3)),"")</f>
        <v>0.584</v>
      </c>
      <c r="N156" s="13" t="n">
        <f aca="false">IFERROR(IF(COUNTIF('MRR Conglomerado'!Q156:AB156,"&gt;0")=0,"",ROUND((SUM('MRR Conglomerado'!AC156:AN156)/12)/AVERAGEIF('MRR Conglomerado'!Q156:AB156,"&gt;0"),3)),"")</f>
        <v>0.5</v>
      </c>
      <c r="O156" s="13" t="n">
        <f aca="false">IFERROR(IF(COUNTIF('MRR Conglomerado'!R156:AC156,"&gt;0")=0,"",ROUND((SUM('MRR Conglomerado'!AD156:AO156)/12)/AVERAGEIF('MRR Conglomerado'!R156:AC156,"&gt;0"),3)),"")</f>
        <v>0.417</v>
      </c>
      <c r="P156" s="13" t="n">
        <f aca="false">IFERROR(IF(COUNTIF('MRR Conglomerado'!S156:AD156,"&gt;0")=0,"",ROUND((SUM('MRR Conglomerado'!AE156:AP156)/12)/AVERAGEIF('MRR Conglomerado'!S156:AD156,"&gt;0"),3)),"")</f>
        <v>0.333</v>
      </c>
      <c r="Q156" s="13" t="n">
        <f aca="false">IFERROR(IF(COUNTIF('MRR Conglomerado'!T156:AE156,"&gt;0")=0,"",ROUND((SUM('MRR Conglomerado'!AF156:AQ156)/12)/AVERAGEIF('MRR Conglomerado'!T156:AE156,"&gt;0"),3)),"")</f>
        <v>0.25</v>
      </c>
      <c r="R156" s="13" t="n">
        <f aca="false">IFERROR(IF(COUNTIF('MRR Conglomerado'!U156:AF156,"&gt;0")=0,"",ROUND((SUM('MRR Conglomerado'!AG156:AR156)/12)/AVERAGEIF('MRR Conglomerado'!U156:AF156,"&gt;0"),3)),"")</f>
        <v>0.167</v>
      </c>
      <c r="S156" s="13" t="n">
        <f aca="false">IFERROR(IF(COUNTIF('MRR Conglomerado'!V156:AG156,"&gt;0")=0,"",ROUND((SUM('MRR Conglomerado'!AH156:AS156)/12)/AVERAGEIF('MRR Conglomerado'!V156:AG156,"&gt;0"),3)),"")</f>
        <v>0.083</v>
      </c>
    </row>
    <row r="157" customFormat="false" ht="15" hidden="false" customHeight="false" outlineLevel="0" collapsed="false">
      <c r="A157" s="10" t="s">
        <v>374</v>
      </c>
      <c r="B157" s="13" t="str">
        <f aca="false">IFERROR(IF(COUNTIF('MRR Conglomerado'!E157:P157,"&gt;0")=0,"",ROUND((SUM('MRR Conglomerado'!Q157:AB157)/12)/AVERAGEIF('MRR Conglomerado'!E157:P157,"&gt;0"),3)),"")</f>
        <v/>
      </c>
      <c r="C157" s="13" t="str">
        <f aca="false">IFERROR(IF(COUNTIF('MRR Conglomerado'!F157:Q157,"&gt;0")=0,"",ROUND((SUM('MRR Conglomerado'!R157:AC157)/12)/AVERAGEIF('MRR Conglomerado'!F157:Q157,"&gt;0"),3)),"")</f>
        <v/>
      </c>
      <c r="D157" s="13" t="str">
        <f aca="false">IFERROR(IF(COUNTIF('MRR Conglomerado'!G157:R157,"&gt;0")=0,"",ROUND((SUM('MRR Conglomerado'!S157:AD157)/12)/AVERAGEIF('MRR Conglomerado'!G157:R157,"&gt;0"),3)),"")</f>
        <v/>
      </c>
      <c r="E157" s="13" t="str">
        <f aca="false">IFERROR(IF(COUNTIF('MRR Conglomerado'!H157:S157,"&gt;0")=0,"",ROUND((SUM('MRR Conglomerado'!T157:AE157)/12)/AVERAGEIF('MRR Conglomerado'!H157:S157,"&gt;0"),3)),"")</f>
        <v/>
      </c>
      <c r="F157" s="13" t="str">
        <f aca="false">IFERROR(IF(COUNTIF('MRR Conglomerado'!I157:T157,"&gt;0")=0,"",ROUND((SUM('MRR Conglomerado'!U157:AF157)/12)/AVERAGEIF('MRR Conglomerado'!I157:T157,"&gt;0"),3)),"")</f>
        <v/>
      </c>
      <c r="G157" s="13" t="str">
        <f aca="false">IFERROR(IF(COUNTIF('MRR Conglomerado'!J157:U157,"&gt;0")=0,"",ROUND((SUM('MRR Conglomerado'!V157:AG157)/12)/AVERAGEIF('MRR Conglomerado'!J157:U157,"&gt;0"),3)),"")</f>
        <v/>
      </c>
      <c r="H157" s="13" t="str">
        <f aca="false">IFERROR(IF(COUNTIF('MRR Conglomerado'!K157:V157,"&gt;0")=0,"",ROUND((SUM('MRR Conglomerado'!W157:AH157)/12)/AVERAGEIF('MRR Conglomerado'!K157:V157,"&gt;0"),3)),"")</f>
        <v/>
      </c>
      <c r="I157" s="13" t="str">
        <f aca="false">IFERROR(IF(COUNTIF('MRR Conglomerado'!L157:W157,"&gt;0")=0,"",ROUND((SUM('MRR Conglomerado'!X157:AI157)/12)/AVERAGEIF('MRR Conglomerado'!L157:W157,"&gt;0"),3)),"")</f>
        <v/>
      </c>
      <c r="J157" s="13" t="str">
        <f aca="false">IFERROR(IF(COUNTIF('MRR Conglomerado'!M157:X157,"&gt;0")=0,"",ROUND((SUM('MRR Conglomerado'!Y157:AJ157)/12)/AVERAGEIF('MRR Conglomerado'!M157:X157,"&gt;0"),3)),"")</f>
        <v/>
      </c>
      <c r="K157" s="13" t="str">
        <f aca="false">IFERROR(IF(COUNTIF('MRR Conglomerado'!N157:Y157,"&gt;0")=0,"",ROUND((SUM('MRR Conglomerado'!Z157:AK157)/12)/AVERAGEIF('MRR Conglomerado'!N157:Y157,"&gt;0"),3)),"")</f>
        <v/>
      </c>
      <c r="L157" s="13" t="str">
        <f aca="false">IFERROR(IF(COUNTIF('MRR Conglomerado'!O157:Z157,"&gt;0")=0,"",ROUND((SUM('MRR Conglomerado'!AA157:AL157)/12)/AVERAGEIF('MRR Conglomerado'!O157:Z157,"&gt;0"),3)),"")</f>
        <v/>
      </c>
      <c r="M157" s="13" t="str">
        <f aca="false">IFERROR(IF(COUNTIF('MRR Conglomerado'!P157:AA157,"&gt;0")=0,"",ROUND((SUM('MRR Conglomerado'!AB157:AM157)/12)/AVERAGEIF('MRR Conglomerado'!P157:AA157,"&gt;0"),3)),"")</f>
        <v/>
      </c>
      <c r="N157" s="13" t="str">
        <f aca="false">IFERROR(IF(COUNTIF('MRR Conglomerado'!Q157:AB157,"&gt;0")=0,"",ROUND((SUM('MRR Conglomerado'!AC157:AN157)/12)/AVERAGEIF('MRR Conglomerado'!Q157:AB157,"&gt;0"),3)),"")</f>
        <v/>
      </c>
      <c r="O157" s="13" t="str">
        <f aca="false">IFERROR(IF(COUNTIF('MRR Conglomerado'!R157:AC157,"&gt;0")=0,"",ROUND((SUM('MRR Conglomerado'!AD157:AO157)/12)/AVERAGEIF('MRR Conglomerado'!R157:AC157,"&gt;0"),3)),"")</f>
        <v/>
      </c>
      <c r="P157" s="13" t="str">
        <f aca="false">IFERROR(IF(COUNTIF('MRR Conglomerado'!S157:AD157,"&gt;0")=0,"",ROUND((SUM('MRR Conglomerado'!AE157:AP157)/12)/AVERAGEIF('MRR Conglomerado'!S157:AD157,"&gt;0"),3)),"")</f>
        <v/>
      </c>
      <c r="Q157" s="13" t="str">
        <f aca="false">IFERROR(IF(COUNTIF('MRR Conglomerado'!T157:AE157,"&gt;0")=0,"",ROUND((SUM('MRR Conglomerado'!AF157:AQ157)/12)/AVERAGEIF('MRR Conglomerado'!T157:AE157,"&gt;0"),3)),"")</f>
        <v/>
      </c>
      <c r="R157" s="13" t="str">
        <f aca="false">IFERROR(IF(COUNTIF('MRR Conglomerado'!U157:AF157,"&gt;0")=0,"",ROUND((SUM('MRR Conglomerado'!AG157:AR157)/12)/AVERAGEIF('MRR Conglomerado'!U157:AF157,"&gt;0"),3)),"")</f>
        <v/>
      </c>
      <c r="S157" s="13" t="str">
        <f aca="false">IFERROR(IF(COUNTIF('MRR Conglomerado'!V157:AG157,"&gt;0")=0,"",ROUND((SUM('MRR Conglomerado'!AH157:AS157)/12)/AVERAGEIF('MRR Conglomerado'!V157:AG157,"&gt;0"),3)),"")</f>
        <v/>
      </c>
    </row>
    <row r="158" customFormat="false" ht="15" hidden="false" customHeight="false" outlineLevel="0" collapsed="false">
      <c r="A158" s="10" t="s">
        <v>376</v>
      </c>
      <c r="B158" s="13" t="str">
        <f aca="false">IFERROR(IF(COUNTIF('MRR Conglomerado'!E158:P158,"&gt;0")=0,"",ROUND((SUM('MRR Conglomerado'!Q158:AB158)/12)/AVERAGEIF('MRR Conglomerado'!E158:P158,"&gt;0"),3)),"")</f>
        <v/>
      </c>
      <c r="C158" s="13" t="str">
        <f aca="false">IFERROR(IF(COUNTIF('MRR Conglomerado'!F158:Q158,"&gt;0")=0,"",ROUND((SUM('MRR Conglomerado'!R158:AC158)/12)/AVERAGEIF('MRR Conglomerado'!F158:Q158,"&gt;0"),3)),"")</f>
        <v/>
      </c>
      <c r="D158" s="13" t="n">
        <f aca="false">IFERROR(IF(COUNTIF('MRR Conglomerado'!G158:R158,"&gt;0")=0,"",ROUND((SUM('MRR Conglomerado'!S158:AD158)/12)/AVERAGEIF('MRR Conglomerado'!G158:R158,"&gt;0"),3)),"")</f>
        <v>0.257</v>
      </c>
      <c r="E158" s="13" t="n">
        <f aca="false">IFERROR(IF(COUNTIF('MRR Conglomerado'!H158:S158,"&gt;0")=0,"",ROUND((SUM('MRR Conglomerado'!T158:AE158)/12)/AVERAGEIF('MRR Conglomerado'!H158:S158,"&gt;0"),3)),"")</f>
        <v>0.173</v>
      </c>
      <c r="F158" s="13" t="n">
        <f aca="false">IFERROR(IF(COUNTIF('MRR Conglomerado'!I158:T158,"&gt;0")=0,"",ROUND((SUM('MRR Conglomerado'!U158:AF158)/12)/AVERAGEIF('MRR Conglomerado'!I158:T158,"&gt;0"),3)),"")</f>
        <v>0.086</v>
      </c>
      <c r="G158" s="13" t="n">
        <f aca="false">IFERROR(IF(COUNTIF('MRR Conglomerado'!J158:U158,"&gt;0")=0,"",ROUND((SUM('MRR Conglomerado'!V158:AG158)/12)/AVERAGEIF('MRR Conglomerado'!J158:U158,"&gt;0"),3)),"")</f>
        <v>0</v>
      </c>
      <c r="H158" s="13" t="n">
        <f aca="false">IFERROR(IF(COUNTIF('MRR Conglomerado'!K158:V158,"&gt;0")=0,"",ROUND((SUM('MRR Conglomerado'!W158:AH158)/12)/AVERAGEIF('MRR Conglomerado'!K158:V158,"&gt;0"),3)),"")</f>
        <v>0</v>
      </c>
      <c r="I158" s="13" t="n">
        <f aca="false">IFERROR(IF(COUNTIF('MRR Conglomerado'!L158:W158,"&gt;0")=0,"",ROUND((SUM('MRR Conglomerado'!X158:AI158)/12)/AVERAGEIF('MRR Conglomerado'!L158:W158,"&gt;0"),3)),"")</f>
        <v>0</v>
      </c>
      <c r="J158" s="13" t="n">
        <f aca="false">IFERROR(IF(COUNTIF('MRR Conglomerado'!M158:X158,"&gt;0")=0,"",ROUND((SUM('MRR Conglomerado'!Y158:AJ158)/12)/AVERAGEIF('MRR Conglomerado'!M158:X158,"&gt;0"),3)),"")</f>
        <v>0</v>
      </c>
      <c r="K158" s="13" t="n">
        <f aca="false">IFERROR(IF(COUNTIF('MRR Conglomerado'!N158:Y158,"&gt;0")=0,"",ROUND((SUM('MRR Conglomerado'!Z158:AK158)/12)/AVERAGEIF('MRR Conglomerado'!N158:Y158,"&gt;0"),3)),"")</f>
        <v>0</v>
      </c>
      <c r="L158" s="13" t="n">
        <f aca="false">IFERROR(IF(COUNTIF('MRR Conglomerado'!O158:Z158,"&gt;0")=0,"",ROUND((SUM('MRR Conglomerado'!AA158:AL158)/12)/AVERAGEIF('MRR Conglomerado'!O158:Z158,"&gt;0"),3)),"")</f>
        <v>0</v>
      </c>
      <c r="M158" s="13" t="n">
        <f aca="false">IFERROR(IF(COUNTIF('MRR Conglomerado'!P158:AA158,"&gt;0")=0,"",ROUND((SUM('MRR Conglomerado'!AB158:AM158)/12)/AVERAGEIF('MRR Conglomerado'!P158:AA158,"&gt;0"),3)),"")</f>
        <v>0</v>
      </c>
      <c r="N158" s="13" t="n">
        <f aca="false">IFERROR(IF(COUNTIF('MRR Conglomerado'!Q158:AB158,"&gt;0")=0,"",ROUND((SUM('MRR Conglomerado'!AC158:AN158)/12)/AVERAGEIF('MRR Conglomerado'!Q158:AB158,"&gt;0"),3)),"")</f>
        <v>0</v>
      </c>
      <c r="O158" s="13" t="n">
        <f aca="false">IFERROR(IF(COUNTIF('MRR Conglomerado'!R158:AC158,"&gt;0")=0,"",ROUND((SUM('MRR Conglomerado'!AD158:AO158)/12)/AVERAGEIF('MRR Conglomerado'!R158:AC158,"&gt;0"),3)),"")</f>
        <v>0</v>
      </c>
      <c r="P158" s="13" t="n">
        <f aca="false">IFERROR(IF(COUNTIF('MRR Conglomerado'!S158:AD158,"&gt;0")=0,"",ROUND((SUM('MRR Conglomerado'!AE158:AP158)/12)/AVERAGEIF('MRR Conglomerado'!S158:AD158,"&gt;0"),3)),"")</f>
        <v>0</v>
      </c>
      <c r="Q158" s="13" t="n">
        <f aca="false">IFERROR(IF(COUNTIF('MRR Conglomerado'!T158:AE158,"&gt;0")=0,"",ROUND((SUM('MRR Conglomerado'!AF158:AQ158)/12)/AVERAGEIF('MRR Conglomerado'!T158:AE158,"&gt;0"),3)),"")</f>
        <v>0</v>
      </c>
      <c r="R158" s="13" t="n">
        <f aca="false">IFERROR(IF(COUNTIF('MRR Conglomerado'!U158:AF158,"&gt;0")=0,"",ROUND((SUM('MRR Conglomerado'!AG158:AR158)/12)/AVERAGEIF('MRR Conglomerado'!U158:AF158,"&gt;0"),3)),"")</f>
        <v>0</v>
      </c>
      <c r="S158" s="13" t="str">
        <f aca="false">IFERROR(IF(COUNTIF('MRR Conglomerado'!V158:AG158,"&gt;0")=0,"",ROUND((SUM('MRR Conglomerado'!AH158:AS158)/12)/AVERAGEIF('MRR Conglomerado'!V158:AG158,"&gt;0"),3)),"")</f>
        <v/>
      </c>
    </row>
    <row r="159" customFormat="false" ht="15" hidden="false" customHeight="false" outlineLevel="0" collapsed="false">
      <c r="A159" s="10" t="s">
        <v>378</v>
      </c>
      <c r="B159" s="13" t="n">
        <f aca="false">IFERROR(IF(COUNTIF('MRR Conglomerado'!E159:P159,"&gt;0")=0,"",ROUND((SUM('MRR Conglomerado'!Q159:AB159)/12)/AVERAGEIF('MRR Conglomerado'!E159:P159,"&gt;0"),3)),"")</f>
        <v>1.066</v>
      </c>
      <c r="C159" s="13" t="n">
        <f aca="false">IFERROR(IF(COUNTIF('MRR Conglomerado'!F159:Q159,"&gt;0")=0,"",ROUND((SUM('MRR Conglomerado'!R159:AC159)/12)/AVERAGEIF('MRR Conglomerado'!F159:Q159,"&gt;0"),3)),"")</f>
        <v>0.972</v>
      </c>
      <c r="D159" s="13" t="n">
        <f aca="false">IFERROR(IF(COUNTIF('MRR Conglomerado'!G159:R159,"&gt;0")=0,"",ROUND((SUM('MRR Conglomerado'!S159:AD159)/12)/AVERAGEIF('MRR Conglomerado'!G159:R159,"&gt;0"),3)),"")</f>
        <v>0.879</v>
      </c>
      <c r="E159" s="13" t="n">
        <f aca="false">IFERROR(IF(COUNTIF('MRR Conglomerado'!H159:S159,"&gt;0")=0,"",ROUND((SUM('MRR Conglomerado'!T159:AE159)/12)/AVERAGEIF('MRR Conglomerado'!H159:S159,"&gt;0"),3)),"")</f>
        <v>0.787</v>
      </c>
      <c r="F159" s="13" t="n">
        <f aca="false">IFERROR(IF(COUNTIF('MRR Conglomerado'!I159:T159,"&gt;0")=0,"",ROUND((SUM('MRR Conglomerado'!U159:AF159)/12)/AVERAGEIF('MRR Conglomerado'!I159:T159,"&gt;0"),3)),"")</f>
        <v>0.695</v>
      </c>
      <c r="G159" s="13" t="n">
        <f aca="false">IFERROR(IF(COUNTIF('MRR Conglomerado'!J159:U159,"&gt;0")=0,"",ROUND((SUM('MRR Conglomerado'!V159:AG159)/12)/AVERAGEIF('MRR Conglomerado'!J159:U159,"&gt;0"),3)),"")</f>
        <v>0.605</v>
      </c>
      <c r="H159" s="13" t="n">
        <f aca="false">IFERROR(IF(COUNTIF('MRR Conglomerado'!K159:V159,"&gt;0")=0,"",ROUND((SUM('MRR Conglomerado'!W159:AH159)/12)/AVERAGEIF('MRR Conglomerado'!K159:V159,"&gt;0"),3)),"")</f>
        <v>0.516</v>
      </c>
      <c r="I159" s="13" t="n">
        <f aca="false">IFERROR(IF(COUNTIF('MRR Conglomerado'!L159:W159,"&gt;0")=0,"",ROUND((SUM('MRR Conglomerado'!X159:AI159)/12)/AVERAGEIF('MRR Conglomerado'!L159:W159,"&gt;0"),3)),"")</f>
        <v>0.428</v>
      </c>
      <c r="J159" s="13" t="n">
        <f aca="false">IFERROR(IF(COUNTIF('MRR Conglomerado'!M159:X159,"&gt;0")=0,"",ROUND((SUM('MRR Conglomerado'!Y159:AJ159)/12)/AVERAGEIF('MRR Conglomerado'!M159:X159,"&gt;0"),3)),"")</f>
        <v>0.34</v>
      </c>
      <c r="K159" s="13" t="n">
        <f aca="false">IFERROR(IF(COUNTIF('MRR Conglomerado'!N159:Y159,"&gt;0")=0,"",ROUND((SUM('MRR Conglomerado'!Z159:AK159)/12)/AVERAGEIF('MRR Conglomerado'!N159:Y159,"&gt;0"),3)),"")</f>
        <v>0.254</v>
      </c>
      <c r="L159" s="13" t="n">
        <f aca="false">IFERROR(IF(COUNTIF('MRR Conglomerado'!O159:Z159,"&gt;0")=0,"",ROUND((SUM('MRR Conglomerado'!AA159:AL159)/12)/AVERAGEIF('MRR Conglomerado'!O159:Z159,"&gt;0"),3)),"")</f>
        <v>0.168</v>
      </c>
      <c r="M159" s="13" t="n">
        <f aca="false">IFERROR(IF(COUNTIF('MRR Conglomerado'!P159:AA159,"&gt;0")=0,"",ROUND((SUM('MRR Conglomerado'!AB159:AM159)/12)/AVERAGEIF('MRR Conglomerado'!P159:AA159,"&gt;0"),3)),"")</f>
        <v>0.084</v>
      </c>
      <c r="N159" s="13" t="n">
        <f aca="false">IFERROR(IF(COUNTIF('MRR Conglomerado'!Q159:AB159,"&gt;0")=0,"",ROUND((SUM('MRR Conglomerado'!AC159:AN159)/12)/AVERAGEIF('MRR Conglomerado'!Q159:AB159,"&gt;0"),3)),"")</f>
        <v>0.094</v>
      </c>
      <c r="O159" s="13" t="n">
        <f aca="false">IFERROR(IF(COUNTIF('MRR Conglomerado'!R159:AC159,"&gt;0")=0,"",ROUND((SUM('MRR Conglomerado'!AD159:AO159)/12)/AVERAGEIF('MRR Conglomerado'!R159:AC159,"&gt;0"),3)),"")</f>
        <v>0.187</v>
      </c>
      <c r="P159" s="13" t="n">
        <f aca="false">IFERROR(IF(COUNTIF('MRR Conglomerado'!S159:AD159,"&gt;0")=0,"",ROUND((SUM('MRR Conglomerado'!AE159:AP159)/12)/AVERAGEIF('MRR Conglomerado'!S159:AD159,"&gt;0"),3)),"")</f>
        <v>0.281</v>
      </c>
      <c r="Q159" s="13" t="n">
        <f aca="false">IFERROR(IF(COUNTIF('MRR Conglomerado'!T159:AE159,"&gt;0")=0,"",ROUND((SUM('MRR Conglomerado'!AF159:AQ159)/12)/AVERAGEIF('MRR Conglomerado'!T159:AE159,"&gt;0"),3)),"")</f>
        <v>0.374</v>
      </c>
      <c r="R159" s="13" t="n">
        <f aca="false">IFERROR(IF(COUNTIF('MRR Conglomerado'!U159:AF159,"&gt;0")=0,"",ROUND((SUM('MRR Conglomerado'!AG159:AR159)/12)/AVERAGEIF('MRR Conglomerado'!U159:AF159,"&gt;0"),3)),"")</f>
        <v>0.468</v>
      </c>
      <c r="S159" s="13" t="n">
        <f aca="false">IFERROR(IF(COUNTIF('MRR Conglomerado'!V159:AG159,"&gt;0")=0,"",ROUND((SUM('MRR Conglomerado'!AH159:AS159)/12)/AVERAGEIF('MRR Conglomerado'!V159:AG159,"&gt;0"),3)),"")</f>
        <v>0.561</v>
      </c>
    </row>
    <row r="160" customFormat="false" ht="15" hidden="false" customHeight="false" outlineLevel="0" collapsed="false">
      <c r="A160" s="10" t="s">
        <v>380</v>
      </c>
      <c r="B160" s="13" t="str">
        <f aca="false">IFERROR(IF(COUNTIF('MRR Conglomerado'!E160:P160,"&gt;0")=0,"",ROUND((SUM('MRR Conglomerado'!Q160:AB160)/12)/AVERAGEIF('MRR Conglomerado'!E160:P160,"&gt;0"),3)),"")</f>
        <v/>
      </c>
      <c r="C160" s="13" t="str">
        <f aca="false">IFERROR(IF(COUNTIF('MRR Conglomerado'!F160:Q160,"&gt;0")=0,"",ROUND((SUM('MRR Conglomerado'!R160:AC160)/12)/AVERAGEIF('MRR Conglomerado'!F160:Q160,"&gt;0"),3)),"")</f>
        <v/>
      </c>
      <c r="D160" s="13" t="str">
        <f aca="false">IFERROR(IF(COUNTIF('MRR Conglomerado'!G160:R160,"&gt;0")=0,"",ROUND((SUM('MRR Conglomerado'!S160:AD160)/12)/AVERAGEIF('MRR Conglomerado'!G160:R160,"&gt;0"),3)),"")</f>
        <v/>
      </c>
      <c r="E160" s="13" t="str">
        <f aca="false">IFERROR(IF(COUNTIF('MRR Conglomerado'!H160:S160,"&gt;0")=0,"",ROUND((SUM('MRR Conglomerado'!T160:AE160)/12)/AVERAGEIF('MRR Conglomerado'!H160:S160,"&gt;0"),3)),"")</f>
        <v/>
      </c>
      <c r="F160" s="13" t="str">
        <f aca="false">IFERROR(IF(COUNTIF('MRR Conglomerado'!I160:T160,"&gt;0")=0,"",ROUND((SUM('MRR Conglomerado'!U160:AF160)/12)/AVERAGEIF('MRR Conglomerado'!I160:T160,"&gt;0"),3)),"")</f>
        <v/>
      </c>
      <c r="G160" s="13" t="str">
        <f aca="false">IFERROR(IF(COUNTIF('MRR Conglomerado'!J160:U160,"&gt;0")=0,"",ROUND((SUM('MRR Conglomerado'!V160:AG160)/12)/AVERAGEIF('MRR Conglomerado'!J160:U160,"&gt;0"),3)),"")</f>
        <v/>
      </c>
      <c r="H160" s="13" t="str">
        <f aca="false">IFERROR(IF(COUNTIF('MRR Conglomerado'!K160:V160,"&gt;0")=0,"",ROUND((SUM('MRR Conglomerado'!W160:AH160)/12)/AVERAGEIF('MRR Conglomerado'!K160:V160,"&gt;0"),3)),"")</f>
        <v/>
      </c>
      <c r="I160" s="13" t="str">
        <f aca="false">IFERROR(IF(COUNTIF('MRR Conglomerado'!L160:W160,"&gt;0")=0,"",ROUND((SUM('MRR Conglomerado'!X160:AI160)/12)/AVERAGEIF('MRR Conglomerado'!L160:W160,"&gt;0"),3)),"")</f>
        <v/>
      </c>
      <c r="J160" s="13" t="str">
        <f aca="false">IFERROR(IF(COUNTIF('MRR Conglomerado'!M160:X160,"&gt;0")=0,"",ROUND((SUM('MRR Conglomerado'!Y160:AJ160)/12)/AVERAGEIF('MRR Conglomerado'!M160:X160,"&gt;0"),3)),"")</f>
        <v/>
      </c>
      <c r="K160" s="13" t="str">
        <f aca="false">IFERROR(IF(COUNTIF('MRR Conglomerado'!N160:Y160,"&gt;0")=0,"",ROUND((SUM('MRR Conglomerado'!Z160:AK160)/12)/AVERAGEIF('MRR Conglomerado'!N160:Y160,"&gt;0"),3)),"")</f>
        <v/>
      </c>
      <c r="L160" s="13" t="str">
        <f aca="false">IFERROR(IF(COUNTIF('MRR Conglomerado'!O160:Z160,"&gt;0")=0,"",ROUND((SUM('MRR Conglomerado'!AA160:AL160)/12)/AVERAGEIF('MRR Conglomerado'!O160:Z160,"&gt;0"),3)),"")</f>
        <v/>
      </c>
      <c r="M160" s="13" t="str">
        <f aca="false">IFERROR(IF(COUNTIF('MRR Conglomerado'!P160:AA160,"&gt;0")=0,"",ROUND((SUM('MRR Conglomerado'!AB160:AM160)/12)/AVERAGEIF('MRR Conglomerado'!P160:AA160,"&gt;0"),3)),"")</f>
        <v/>
      </c>
      <c r="N160" s="13" t="str">
        <f aca="false">IFERROR(IF(COUNTIF('MRR Conglomerado'!Q160:AB160,"&gt;0")=0,"",ROUND((SUM('MRR Conglomerado'!AC160:AN160)/12)/AVERAGEIF('MRR Conglomerado'!Q160:AB160,"&gt;0"),3)),"")</f>
        <v/>
      </c>
      <c r="O160" s="13" t="str">
        <f aca="false">IFERROR(IF(COUNTIF('MRR Conglomerado'!R160:AC160,"&gt;0")=0,"",ROUND((SUM('MRR Conglomerado'!AD160:AO160)/12)/AVERAGEIF('MRR Conglomerado'!R160:AC160,"&gt;0"),3)),"")</f>
        <v/>
      </c>
      <c r="P160" s="13" t="str">
        <f aca="false">IFERROR(IF(COUNTIF('MRR Conglomerado'!S160:AD160,"&gt;0")=0,"",ROUND((SUM('MRR Conglomerado'!AE160:AP160)/12)/AVERAGEIF('MRR Conglomerado'!S160:AD160,"&gt;0"),3)),"")</f>
        <v/>
      </c>
      <c r="Q160" s="13" t="str">
        <f aca="false">IFERROR(IF(COUNTIF('MRR Conglomerado'!T160:AE160,"&gt;0")=0,"",ROUND((SUM('MRR Conglomerado'!AF160:AQ160)/12)/AVERAGEIF('MRR Conglomerado'!T160:AE160,"&gt;0"),3)),"")</f>
        <v/>
      </c>
      <c r="R160" s="13" t="str">
        <f aca="false">IFERROR(IF(COUNTIF('MRR Conglomerado'!U160:AF160,"&gt;0")=0,"",ROUND((SUM('MRR Conglomerado'!AG160:AR160)/12)/AVERAGEIF('MRR Conglomerado'!U160:AF160,"&gt;0"),3)),"")</f>
        <v/>
      </c>
      <c r="S160" s="13" t="str">
        <f aca="false">IFERROR(IF(COUNTIF('MRR Conglomerado'!V160:AG160,"&gt;0")=0,"",ROUND((SUM('MRR Conglomerado'!AH160:AS160)/12)/AVERAGEIF('MRR Conglomerado'!V160:AG160,"&gt;0"),3)),"")</f>
        <v/>
      </c>
    </row>
    <row r="161" customFormat="false" ht="15" hidden="false" customHeight="false" outlineLevel="0" collapsed="false">
      <c r="A161" s="10" t="s">
        <v>382</v>
      </c>
      <c r="B161" s="13" t="str">
        <f aca="false">IFERROR(IF(COUNTIF('MRR Conglomerado'!E161:P161,"&gt;0")=0,"",ROUND((SUM('MRR Conglomerado'!Q161:AB161)/12)/AVERAGEIF('MRR Conglomerado'!E161:P161,"&gt;0"),3)),"")</f>
        <v/>
      </c>
      <c r="C161" s="13" t="str">
        <f aca="false">IFERROR(IF(COUNTIF('MRR Conglomerado'!F161:Q161,"&gt;0")=0,"",ROUND((SUM('MRR Conglomerado'!R161:AC161)/12)/AVERAGEIF('MRR Conglomerado'!F161:Q161,"&gt;0"),3)),"")</f>
        <v/>
      </c>
      <c r="D161" s="13" t="str">
        <f aca="false">IFERROR(IF(COUNTIF('MRR Conglomerado'!G161:R161,"&gt;0")=0,"",ROUND((SUM('MRR Conglomerado'!S161:AD161)/12)/AVERAGEIF('MRR Conglomerado'!G161:R161,"&gt;0"),3)),"")</f>
        <v/>
      </c>
      <c r="E161" s="13" t="str">
        <f aca="false">IFERROR(IF(COUNTIF('MRR Conglomerado'!H161:S161,"&gt;0")=0,"",ROUND((SUM('MRR Conglomerado'!T161:AE161)/12)/AVERAGEIF('MRR Conglomerado'!H161:S161,"&gt;0"),3)),"")</f>
        <v/>
      </c>
      <c r="F161" s="13" t="str">
        <f aca="false">IFERROR(IF(COUNTIF('MRR Conglomerado'!I161:T161,"&gt;0")=0,"",ROUND((SUM('MRR Conglomerado'!U161:AF161)/12)/AVERAGEIF('MRR Conglomerado'!I161:T161,"&gt;0"),3)),"")</f>
        <v/>
      </c>
      <c r="G161" s="13" t="str">
        <f aca="false">IFERROR(IF(COUNTIF('MRR Conglomerado'!J161:U161,"&gt;0")=0,"",ROUND((SUM('MRR Conglomerado'!V161:AG161)/12)/AVERAGEIF('MRR Conglomerado'!J161:U161,"&gt;0"),3)),"")</f>
        <v/>
      </c>
      <c r="H161" s="13" t="str">
        <f aca="false">IFERROR(IF(COUNTIF('MRR Conglomerado'!K161:V161,"&gt;0")=0,"",ROUND((SUM('MRR Conglomerado'!W161:AH161)/12)/AVERAGEIF('MRR Conglomerado'!K161:V161,"&gt;0"),3)),"")</f>
        <v/>
      </c>
      <c r="I161" s="13" t="str">
        <f aca="false">IFERROR(IF(COUNTIF('MRR Conglomerado'!L161:W161,"&gt;0")=0,"",ROUND((SUM('MRR Conglomerado'!X161:AI161)/12)/AVERAGEIF('MRR Conglomerado'!L161:W161,"&gt;0"),3)),"")</f>
        <v/>
      </c>
      <c r="J161" s="13" t="str">
        <f aca="false">IFERROR(IF(COUNTIF('MRR Conglomerado'!M161:X161,"&gt;0")=0,"",ROUND((SUM('MRR Conglomerado'!Y161:AJ161)/12)/AVERAGEIF('MRR Conglomerado'!M161:X161,"&gt;0"),3)),"")</f>
        <v/>
      </c>
      <c r="K161" s="13" t="str">
        <f aca="false">IFERROR(IF(COUNTIF('MRR Conglomerado'!N161:Y161,"&gt;0")=0,"",ROUND((SUM('MRR Conglomerado'!Z161:AK161)/12)/AVERAGEIF('MRR Conglomerado'!N161:Y161,"&gt;0"),3)),"")</f>
        <v/>
      </c>
      <c r="L161" s="13" t="str">
        <f aca="false">IFERROR(IF(COUNTIF('MRR Conglomerado'!O161:Z161,"&gt;0")=0,"",ROUND((SUM('MRR Conglomerado'!AA161:AL161)/12)/AVERAGEIF('MRR Conglomerado'!O161:Z161,"&gt;0"),3)),"")</f>
        <v/>
      </c>
      <c r="M161" s="13" t="str">
        <f aca="false">IFERROR(IF(COUNTIF('MRR Conglomerado'!P161:AA161,"&gt;0")=0,"",ROUND((SUM('MRR Conglomerado'!AB161:AM161)/12)/AVERAGEIF('MRR Conglomerado'!P161:AA161,"&gt;0"),3)),"")</f>
        <v/>
      </c>
      <c r="N161" s="13" t="str">
        <f aca="false">IFERROR(IF(COUNTIF('MRR Conglomerado'!Q161:AB161,"&gt;0")=0,"",ROUND((SUM('MRR Conglomerado'!AC161:AN161)/12)/AVERAGEIF('MRR Conglomerado'!Q161:AB161,"&gt;0"),3)),"")</f>
        <v/>
      </c>
      <c r="O161" s="13" t="str">
        <f aca="false">IFERROR(IF(COUNTIF('MRR Conglomerado'!R161:AC161,"&gt;0")=0,"",ROUND((SUM('MRR Conglomerado'!AD161:AO161)/12)/AVERAGEIF('MRR Conglomerado'!R161:AC161,"&gt;0"),3)),"")</f>
        <v/>
      </c>
      <c r="P161" s="13" t="str">
        <f aca="false">IFERROR(IF(COUNTIF('MRR Conglomerado'!S161:AD161,"&gt;0")=0,"",ROUND((SUM('MRR Conglomerado'!AE161:AP161)/12)/AVERAGEIF('MRR Conglomerado'!S161:AD161,"&gt;0"),3)),"")</f>
        <v/>
      </c>
      <c r="Q161" s="13" t="str">
        <f aca="false">IFERROR(IF(COUNTIF('MRR Conglomerado'!T161:AE161,"&gt;0")=0,"",ROUND((SUM('MRR Conglomerado'!AF161:AQ161)/12)/AVERAGEIF('MRR Conglomerado'!T161:AE161,"&gt;0"),3)),"")</f>
        <v/>
      </c>
      <c r="R161" s="13" t="str">
        <f aca="false">IFERROR(IF(COUNTIF('MRR Conglomerado'!U161:AF161,"&gt;0")=0,"",ROUND((SUM('MRR Conglomerado'!AG161:AR161)/12)/AVERAGEIF('MRR Conglomerado'!U161:AF161,"&gt;0"),3)),"")</f>
        <v/>
      </c>
      <c r="S161" s="13" t="str">
        <f aca="false">IFERROR(IF(COUNTIF('MRR Conglomerado'!V161:AG161,"&gt;0")=0,"",ROUND((SUM('MRR Conglomerado'!AH161:AS161)/12)/AVERAGEIF('MRR Conglomerado'!V161:AG161,"&gt;0"),3)),"")</f>
        <v/>
      </c>
    </row>
    <row r="162" customFormat="false" ht="15" hidden="false" customHeight="false" outlineLevel="0" collapsed="false">
      <c r="A162" s="10" t="s">
        <v>384</v>
      </c>
      <c r="B162" s="13" t="str">
        <f aca="false">IFERROR(IF(COUNTIF('MRR Conglomerado'!E162:P162,"&gt;0")=0,"",ROUND((SUM('MRR Conglomerado'!Q162:AB162)/12)/AVERAGEIF('MRR Conglomerado'!E162:P162,"&gt;0"),3)),"")</f>
        <v/>
      </c>
      <c r="C162" s="13" t="str">
        <f aca="false">IFERROR(IF(COUNTIF('MRR Conglomerado'!F162:Q162,"&gt;0")=0,"",ROUND((SUM('MRR Conglomerado'!R162:AC162)/12)/AVERAGEIF('MRR Conglomerado'!F162:Q162,"&gt;0"),3)),"")</f>
        <v/>
      </c>
      <c r="D162" s="13" t="str">
        <f aca="false">IFERROR(IF(COUNTIF('MRR Conglomerado'!G162:R162,"&gt;0")=0,"",ROUND((SUM('MRR Conglomerado'!S162:AD162)/12)/AVERAGEIF('MRR Conglomerado'!G162:R162,"&gt;0"),3)),"")</f>
        <v/>
      </c>
      <c r="E162" s="13" t="str">
        <f aca="false">IFERROR(IF(COUNTIF('MRR Conglomerado'!H162:S162,"&gt;0")=0,"",ROUND((SUM('MRR Conglomerado'!T162:AE162)/12)/AVERAGEIF('MRR Conglomerado'!H162:S162,"&gt;0"),3)),"")</f>
        <v/>
      </c>
      <c r="F162" s="13" t="str">
        <f aca="false">IFERROR(IF(COUNTIF('MRR Conglomerado'!I162:T162,"&gt;0")=0,"",ROUND((SUM('MRR Conglomerado'!U162:AF162)/12)/AVERAGEIF('MRR Conglomerado'!I162:T162,"&gt;0"),3)),"")</f>
        <v/>
      </c>
      <c r="G162" s="13" t="str">
        <f aca="false">IFERROR(IF(COUNTIF('MRR Conglomerado'!J162:U162,"&gt;0")=0,"",ROUND((SUM('MRR Conglomerado'!V162:AG162)/12)/AVERAGEIF('MRR Conglomerado'!J162:U162,"&gt;0"),3)),"")</f>
        <v/>
      </c>
      <c r="H162" s="13" t="str">
        <f aca="false">IFERROR(IF(COUNTIF('MRR Conglomerado'!K162:V162,"&gt;0")=0,"",ROUND((SUM('MRR Conglomerado'!W162:AH162)/12)/AVERAGEIF('MRR Conglomerado'!K162:V162,"&gt;0"),3)),"")</f>
        <v/>
      </c>
      <c r="I162" s="13" t="str">
        <f aca="false">IFERROR(IF(COUNTIF('MRR Conglomerado'!L162:W162,"&gt;0")=0,"",ROUND((SUM('MRR Conglomerado'!X162:AI162)/12)/AVERAGEIF('MRR Conglomerado'!L162:W162,"&gt;0"),3)),"")</f>
        <v/>
      </c>
      <c r="J162" s="13" t="str">
        <f aca="false">IFERROR(IF(COUNTIF('MRR Conglomerado'!M162:X162,"&gt;0")=0,"",ROUND((SUM('MRR Conglomerado'!Y162:AJ162)/12)/AVERAGEIF('MRR Conglomerado'!M162:X162,"&gt;0"),3)),"")</f>
        <v/>
      </c>
      <c r="K162" s="13" t="str">
        <f aca="false">IFERROR(IF(COUNTIF('MRR Conglomerado'!N162:Y162,"&gt;0")=0,"",ROUND((SUM('MRR Conglomerado'!Z162:AK162)/12)/AVERAGEIF('MRR Conglomerado'!N162:Y162,"&gt;0"),3)),"")</f>
        <v/>
      </c>
      <c r="L162" s="13" t="str">
        <f aca="false">IFERROR(IF(COUNTIF('MRR Conglomerado'!O162:Z162,"&gt;0")=0,"",ROUND((SUM('MRR Conglomerado'!AA162:AL162)/12)/AVERAGEIF('MRR Conglomerado'!O162:Z162,"&gt;0"),3)),"")</f>
        <v/>
      </c>
      <c r="M162" s="13" t="str">
        <f aca="false">IFERROR(IF(COUNTIF('MRR Conglomerado'!P162:AA162,"&gt;0")=0,"",ROUND((SUM('MRR Conglomerado'!AB162:AM162)/12)/AVERAGEIF('MRR Conglomerado'!P162:AA162,"&gt;0"),3)),"")</f>
        <v/>
      </c>
      <c r="N162" s="13" t="str">
        <f aca="false">IFERROR(IF(COUNTIF('MRR Conglomerado'!Q162:AB162,"&gt;0")=0,"",ROUND((SUM('MRR Conglomerado'!AC162:AN162)/12)/AVERAGEIF('MRR Conglomerado'!Q162:AB162,"&gt;0"),3)),"")</f>
        <v/>
      </c>
      <c r="O162" s="13" t="str">
        <f aca="false">IFERROR(IF(COUNTIF('MRR Conglomerado'!R162:AC162,"&gt;0")=0,"",ROUND((SUM('MRR Conglomerado'!AD162:AO162)/12)/AVERAGEIF('MRR Conglomerado'!R162:AC162,"&gt;0"),3)),"")</f>
        <v/>
      </c>
      <c r="P162" s="13" t="str">
        <f aca="false">IFERROR(IF(COUNTIF('MRR Conglomerado'!S162:AD162,"&gt;0")=0,"",ROUND((SUM('MRR Conglomerado'!AE162:AP162)/12)/AVERAGEIF('MRR Conglomerado'!S162:AD162,"&gt;0"),3)),"")</f>
        <v/>
      </c>
      <c r="Q162" s="13" t="str">
        <f aca="false">IFERROR(IF(COUNTIF('MRR Conglomerado'!T162:AE162,"&gt;0")=0,"",ROUND((SUM('MRR Conglomerado'!AF162:AQ162)/12)/AVERAGEIF('MRR Conglomerado'!T162:AE162,"&gt;0"),3)),"")</f>
        <v/>
      </c>
      <c r="R162" s="13" t="str">
        <f aca="false">IFERROR(IF(COUNTIF('MRR Conglomerado'!U162:AF162,"&gt;0")=0,"",ROUND((SUM('MRR Conglomerado'!AG162:AR162)/12)/AVERAGEIF('MRR Conglomerado'!U162:AF162,"&gt;0"),3)),"")</f>
        <v/>
      </c>
      <c r="S162" s="13" t="str">
        <f aca="false">IFERROR(IF(COUNTIF('MRR Conglomerado'!V162:AG162,"&gt;0")=0,"",ROUND((SUM('MRR Conglomerado'!AH162:AS162)/12)/AVERAGEIF('MRR Conglomerado'!V162:AG162,"&gt;0"),3)),"")</f>
        <v/>
      </c>
    </row>
    <row r="163" customFormat="false" ht="15" hidden="false" customHeight="false" outlineLevel="0" collapsed="false">
      <c r="A163" s="10" t="s">
        <v>386</v>
      </c>
      <c r="B163" s="13" t="str">
        <f aca="false">IFERROR(IF(COUNTIF('MRR Conglomerado'!E163:P163,"&gt;0")=0,"",ROUND((SUM('MRR Conglomerado'!Q163:AB163)/12)/AVERAGEIF('MRR Conglomerado'!E163:P163,"&gt;0"),3)),"")</f>
        <v/>
      </c>
      <c r="C163" s="13" t="str">
        <f aca="false">IFERROR(IF(COUNTIF('MRR Conglomerado'!F163:Q163,"&gt;0")=0,"",ROUND((SUM('MRR Conglomerado'!R163:AC163)/12)/AVERAGEIF('MRR Conglomerado'!F163:Q163,"&gt;0"),3)),"")</f>
        <v/>
      </c>
      <c r="D163" s="13" t="str">
        <f aca="false">IFERROR(IF(COUNTIF('MRR Conglomerado'!G163:R163,"&gt;0")=0,"",ROUND((SUM('MRR Conglomerado'!S163:AD163)/12)/AVERAGEIF('MRR Conglomerado'!G163:R163,"&gt;0"),3)),"")</f>
        <v/>
      </c>
      <c r="E163" s="13" t="str">
        <f aca="false">IFERROR(IF(COUNTIF('MRR Conglomerado'!H163:S163,"&gt;0")=0,"",ROUND((SUM('MRR Conglomerado'!T163:AE163)/12)/AVERAGEIF('MRR Conglomerado'!H163:S163,"&gt;0"),3)),"")</f>
        <v/>
      </c>
      <c r="F163" s="13" t="str">
        <f aca="false">IFERROR(IF(COUNTIF('MRR Conglomerado'!I163:T163,"&gt;0")=0,"",ROUND((SUM('MRR Conglomerado'!U163:AF163)/12)/AVERAGEIF('MRR Conglomerado'!I163:T163,"&gt;0"),3)),"")</f>
        <v/>
      </c>
      <c r="G163" s="13" t="str">
        <f aca="false">IFERROR(IF(COUNTIF('MRR Conglomerado'!J163:U163,"&gt;0")=0,"",ROUND((SUM('MRR Conglomerado'!V163:AG163)/12)/AVERAGEIF('MRR Conglomerado'!J163:U163,"&gt;0"),3)),"")</f>
        <v/>
      </c>
      <c r="H163" s="13" t="str">
        <f aca="false">IFERROR(IF(COUNTIF('MRR Conglomerado'!K163:V163,"&gt;0")=0,"",ROUND((SUM('MRR Conglomerado'!W163:AH163)/12)/AVERAGEIF('MRR Conglomerado'!K163:V163,"&gt;0"),3)),"")</f>
        <v/>
      </c>
      <c r="I163" s="13" t="str">
        <f aca="false">IFERROR(IF(COUNTIF('MRR Conglomerado'!L163:W163,"&gt;0")=0,"",ROUND((SUM('MRR Conglomerado'!X163:AI163)/12)/AVERAGEIF('MRR Conglomerado'!L163:W163,"&gt;0"),3)),"")</f>
        <v/>
      </c>
      <c r="J163" s="13" t="str">
        <f aca="false">IFERROR(IF(COUNTIF('MRR Conglomerado'!M163:X163,"&gt;0")=0,"",ROUND((SUM('MRR Conglomerado'!Y163:AJ163)/12)/AVERAGEIF('MRR Conglomerado'!M163:X163,"&gt;0"),3)),"")</f>
        <v/>
      </c>
      <c r="K163" s="13" t="str">
        <f aca="false">IFERROR(IF(COUNTIF('MRR Conglomerado'!N163:Y163,"&gt;0")=0,"",ROUND((SUM('MRR Conglomerado'!Z163:AK163)/12)/AVERAGEIF('MRR Conglomerado'!N163:Y163,"&gt;0"),3)),"")</f>
        <v/>
      </c>
      <c r="L163" s="13" t="str">
        <f aca="false">IFERROR(IF(COUNTIF('MRR Conglomerado'!O163:Z163,"&gt;0")=0,"",ROUND((SUM('MRR Conglomerado'!AA163:AL163)/12)/AVERAGEIF('MRR Conglomerado'!O163:Z163,"&gt;0"),3)),"")</f>
        <v/>
      </c>
      <c r="M163" s="13" t="str">
        <f aca="false">IFERROR(IF(COUNTIF('MRR Conglomerado'!P163:AA163,"&gt;0")=0,"",ROUND((SUM('MRR Conglomerado'!AB163:AM163)/12)/AVERAGEIF('MRR Conglomerado'!P163:AA163,"&gt;0"),3)),"")</f>
        <v/>
      </c>
      <c r="N163" s="13" t="str">
        <f aca="false">IFERROR(IF(COUNTIF('MRR Conglomerado'!Q163:AB163,"&gt;0")=0,"",ROUND((SUM('MRR Conglomerado'!AC163:AN163)/12)/AVERAGEIF('MRR Conglomerado'!Q163:AB163,"&gt;0"),3)),"")</f>
        <v/>
      </c>
      <c r="O163" s="13" t="str">
        <f aca="false">IFERROR(IF(COUNTIF('MRR Conglomerado'!R163:AC163,"&gt;0")=0,"",ROUND((SUM('MRR Conglomerado'!AD163:AO163)/12)/AVERAGEIF('MRR Conglomerado'!R163:AC163,"&gt;0"),3)),"")</f>
        <v/>
      </c>
      <c r="P163" s="13" t="str">
        <f aca="false">IFERROR(IF(COUNTIF('MRR Conglomerado'!S163:AD163,"&gt;0")=0,"",ROUND((SUM('MRR Conglomerado'!AE163:AP163)/12)/AVERAGEIF('MRR Conglomerado'!S163:AD163,"&gt;0"),3)),"")</f>
        <v/>
      </c>
      <c r="Q163" s="13" t="str">
        <f aca="false">IFERROR(IF(COUNTIF('MRR Conglomerado'!T163:AE163,"&gt;0")=0,"",ROUND((SUM('MRR Conglomerado'!AF163:AQ163)/12)/AVERAGEIF('MRR Conglomerado'!T163:AE163,"&gt;0"),3)),"")</f>
        <v/>
      </c>
      <c r="R163" s="13" t="str">
        <f aca="false">IFERROR(IF(COUNTIF('MRR Conglomerado'!U163:AF163,"&gt;0")=0,"",ROUND((SUM('MRR Conglomerado'!AG163:AR163)/12)/AVERAGEIF('MRR Conglomerado'!U163:AF163,"&gt;0"),3)),"")</f>
        <v/>
      </c>
      <c r="S163" s="13" t="str">
        <f aca="false">IFERROR(IF(COUNTIF('MRR Conglomerado'!V163:AG163,"&gt;0")=0,"",ROUND((SUM('MRR Conglomerado'!AH163:AS163)/12)/AVERAGEIF('MRR Conglomerado'!V163:AG163,"&gt;0"),3)),"")</f>
        <v/>
      </c>
    </row>
    <row r="164" customFormat="false" ht="15" hidden="false" customHeight="false" outlineLevel="0" collapsed="false">
      <c r="A164" s="10" t="s">
        <v>388</v>
      </c>
      <c r="B164" s="13" t="str">
        <f aca="false">IFERROR(IF(COUNTIF('MRR Conglomerado'!E164:P164,"&gt;0")=0,"",ROUND((SUM('MRR Conglomerado'!Q164:AB164)/12)/AVERAGEIF('MRR Conglomerado'!E164:P164,"&gt;0"),3)),"")</f>
        <v/>
      </c>
      <c r="C164" s="13" t="str">
        <f aca="false">IFERROR(IF(COUNTIF('MRR Conglomerado'!F164:Q164,"&gt;0")=0,"",ROUND((SUM('MRR Conglomerado'!R164:AC164)/12)/AVERAGEIF('MRR Conglomerado'!F164:Q164,"&gt;0"),3)),"")</f>
        <v/>
      </c>
      <c r="D164" s="13" t="str">
        <f aca="false">IFERROR(IF(COUNTIF('MRR Conglomerado'!G164:R164,"&gt;0")=0,"",ROUND((SUM('MRR Conglomerado'!S164:AD164)/12)/AVERAGEIF('MRR Conglomerado'!G164:R164,"&gt;0"),3)),"")</f>
        <v/>
      </c>
      <c r="E164" s="13" t="str">
        <f aca="false">IFERROR(IF(COUNTIF('MRR Conglomerado'!H164:S164,"&gt;0")=0,"",ROUND((SUM('MRR Conglomerado'!T164:AE164)/12)/AVERAGEIF('MRR Conglomerado'!H164:S164,"&gt;0"),3)),"")</f>
        <v/>
      </c>
      <c r="F164" s="13" t="str">
        <f aca="false">IFERROR(IF(COUNTIF('MRR Conglomerado'!I164:T164,"&gt;0")=0,"",ROUND((SUM('MRR Conglomerado'!U164:AF164)/12)/AVERAGEIF('MRR Conglomerado'!I164:T164,"&gt;0"),3)),"")</f>
        <v/>
      </c>
      <c r="G164" s="13" t="str">
        <f aca="false">IFERROR(IF(COUNTIF('MRR Conglomerado'!J164:U164,"&gt;0")=0,"",ROUND((SUM('MRR Conglomerado'!V164:AG164)/12)/AVERAGEIF('MRR Conglomerado'!J164:U164,"&gt;0"),3)),"")</f>
        <v/>
      </c>
      <c r="H164" s="13" t="str">
        <f aca="false">IFERROR(IF(COUNTIF('MRR Conglomerado'!K164:V164,"&gt;0")=0,"",ROUND((SUM('MRR Conglomerado'!W164:AH164)/12)/AVERAGEIF('MRR Conglomerado'!K164:V164,"&gt;0"),3)),"")</f>
        <v/>
      </c>
      <c r="I164" s="13" t="str">
        <f aca="false">IFERROR(IF(COUNTIF('MRR Conglomerado'!L164:W164,"&gt;0")=0,"",ROUND((SUM('MRR Conglomerado'!X164:AI164)/12)/AVERAGEIF('MRR Conglomerado'!L164:W164,"&gt;0"),3)),"")</f>
        <v/>
      </c>
      <c r="J164" s="13" t="str">
        <f aca="false">IFERROR(IF(COUNTIF('MRR Conglomerado'!M164:X164,"&gt;0")=0,"",ROUND((SUM('MRR Conglomerado'!Y164:AJ164)/12)/AVERAGEIF('MRR Conglomerado'!M164:X164,"&gt;0"),3)),"")</f>
        <v/>
      </c>
      <c r="K164" s="13" t="str">
        <f aca="false">IFERROR(IF(COUNTIF('MRR Conglomerado'!N164:Y164,"&gt;0")=0,"",ROUND((SUM('MRR Conglomerado'!Z164:AK164)/12)/AVERAGEIF('MRR Conglomerado'!N164:Y164,"&gt;0"),3)),"")</f>
        <v/>
      </c>
      <c r="L164" s="13" t="str">
        <f aca="false">IFERROR(IF(COUNTIF('MRR Conglomerado'!O164:Z164,"&gt;0")=0,"",ROUND((SUM('MRR Conglomerado'!AA164:AL164)/12)/AVERAGEIF('MRR Conglomerado'!O164:Z164,"&gt;0"),3)),"")</f>
        <v/>
      </c>
      <c r="M164" s="13" t="str">
        <f aca="false">IFERROR(IF(COUNTIF('MRR Conglomerado'!P164:AA164,"&gt;0")=0,"",ROUND((SUM('MRR Conglomerado'!AB164:AM164)/12)/AVERAGEIF('MRR Conglomerado'!P164:AA164,"&gt;0"),3)),"")</f>
        <v/>
      </c>
      <c r="N164" s="13" t="str">
        <f aca="false">IFERROR(IF(COUNTIF('MRR Conglomerado'!Q164:AB164,"&gt;0")=0,"",ROUND((SUM('MRR Conglomerado'!AC164:AN164)/12)/AVERAGEIF('MRR Conglomerado'!Q164:AB164,"&gt;0"),3)),"")</f>
        <v/>
      </c>
      <c r="O164" s="13" t="str">
        <f aca="false">IFERROR(IF(COUNTIF('MRR Conglomerado'!R164:AC164,"&gt;0")=0,"",ROUND((SUM('MRR Conglomerado'!AD164:AO164)/12)/AVERAGEIF('MRR Conglomerado'!R164:AC164,"&gt;0"),3)),"")</f>
        <v/>
      </c>
      <c r="P164" s="13" t="str">
        <f aca="false">IFERROR(IF(COUNTIF('MRR Conglomerado'!S164:AD164,"&gt;0")=0,"",ROUND((SUM('MRR Conglomerado'!AE164:AP164)/12)/AVERAGEIF('MRR Conglomerado'!S164:AD164,"&gt;0"),3)),"")</f>
        <v/>
      </c>
      <c r="Q164" s="13" t="str">
        <f aca="false">IFERROR(IF(COUNTIF('MRR Conglomerado'!T164:AE164,"&gt;0")=0,"",ROUND((SUM('MRR Conglomerado'!AF164:AQ164)/12)/AVERAGEIF('MRR Conglomerado'!T164:AE164,"&gt;0"),3)),"")</f>
        <v/>
      </c>
      <c r="R164" s="13" t="str">
        <f aca="false">IFERROR(IF(COUNTIF('MRR Conglomerado'!U164:AF164,"&gt;0")=0,"",ROUND((SUM('MRR Conglomerado'!AG164:AR164)/12)/AVERAGEIF('MRR Conglomerado'!U164:AF164,"&gt;0"),3)),"")</f>
        <v/>
      </c>
      <c r="S164" s="13" t="str">
        <f aca="false">IFERROR(IF(COUNTIF('MRR Conglomerado'!V164:AG164,"&gt;0")=0,"",ROUND((SUM('MRR Conglomerado'!AH164:AS164)/12)/AVERAGEIF('MRR Conglomerado'!V164:AG164,"&gt;0"),3)),"")</f>
        <v/>
      </c>
    </row>
    <row r="165" customFormat="false" ht="15" hidden="false" customHeight="false" outlineLevel="0" collapsed="false">
      <c r="A165" s="10" t="s">
        <v>390</v>
      </c>
      <c r="B165" s="13" t="str">
        <f aca="false">IFERROR(IF(COUNTIF('MRR Conglomerado'!E165:P165,"&gt;0")=0,"",ROUND((SUM('MRR Conglomerado'!Q165:AB165)/12)/AVERAGEIF('MRR Conglomerado'!E165:P165,"&gt;0"),3)),"")</f>
        <v/>
      </c>
      <c r="C165" s="13" t="str">
        <f aca="false">IFERROR(IF(COUNTIF('MRR Conglomerado'!F165:Q165,"&gt;0")=0,"",ROUND((SUM('MRR Conglomerado'!R165:AC165)/12)/AVERAGEIF('MRR Conglomerado'!F165:Q165,"&gt;0"),3)),"")</f>
        <v/>
      </c>
      <c r="D165" s="13" t="str">
        <f aca="false">IFERROR(IF(COUNTIF('MRR Conglomerado'!G165:R165,"&gt;0")=0,"",ROUND((SUM('MRR Conglomerado'!S165:AD165)/12)/AVERAGEIF('MRR Conglomerado'!G165:R165,"&gt;0"),3)),"")</f>
        <v/>
      </c>
      <c r="E165" s="13" t="str">
        <f aca="false">IFERROR(IF(COUNTIF('MRR Conglomerado'!H165:S165,"&gt;0")=0,"",ROUND((SUM('MRR Conglomerado'!T165:AE165)/12)/AVERAGEIF('MRR Conglomerado'!H165:S165,"&gt;0"),3)),"")</f>
        <v/>
      </c>
      <c r="F165" s="13" t="str">
        <f aca="false">IFERROR(IF(COUNTIF('MRR Conglomerado'!I165:T165,"&gt;0")=0,"",ROUND((SUM('MRR Conglomerado'!U165:AF165)/12)/AVERAGEIF('MRR Conglomerado'!I165:T165,"&gt;0"),3)),"")</f>
        <v/>
      </c>
      <c r="G165" s="13" t="str">
        <f aca="false">IFERROR(IF(COUNTIF('MRR Conglomerado'!J165:U165,"&gt;0")=0,"",ROUND((SUM('MRR Conglomerado'!V165:AG165)/12)/AVERAGEIF('MRR Conglomerado'!J165:U165,"&gt;0"),3)),"")</f>
        <v/>
      </c>
      <c r="H165" s="13" t="str">
        <f aca="false">IFERROR(IF(COUNTIF('MRR Conglomerado'!K165:V165,"&gt;0")=0,"",ROUND((SUM('MRR Conglomerado'!W165:AH165)/12)/AVERAGEIF('MRR Conglomerado'!K165:V165,"&gt;0"),3)),"")</f>
        <v/>
      </c>
      <c r="I165" s="13" t="str">
        <f aca="false">IFERROR(IF(COUNTIF('MRR Conglomerado'!L165:W165,"&gt;0")=0,"",ROUND((SUM('MRR Conglomerado'!X165:AI165)/12)/AVERAGEIF('MRR Conglomerado'!L165:W165,"&gt;0"),3)),"")</f>
        <v/>
      </c>
      <c r="J165" s="13" t="str">
        <f aca="false">IFERROR(IF(COUNTIF('MRR Conglomerado'!M165:X165,"&gt;0")=0,"",ROUND((SUM('MRR Conglomerado'!Y165:AJ165)/12)/AVERAGEIF('MRR Conglomerado'!M165:X165,"&gt;0"),3)),"")</f>
        <v/>
      </c>
      <c r="K165" s="13" t="str">
        <f aca="false">IFERROR(IF(COUNTIF('MRR Conglomerado'!N165:Y165,"&gt;0")=0,"",ROUND((SUM('MRR Conglomerado'!Z165:AK165)/12)/AVERAGEIF('MRR Conglomerado'!N165:Y165,"&gt;0"),3)),"")</f>
        <v/>
      </c>
      <c r="L165" s="13" t="str">
        <f aca="false">IFERROR(IF(COUNTIF('MRR Conglomerado'!O165:Z165,"&gt;0")=0,"",ROUND((SUM('MRR Conglomerado'!AA165:AL165)/12)/AVERAGEIF('MRR Conglomerado'!O165:Z165,"&gt;0"),3)),"")</f>
        <v/>
      </c>
      <c r="M165" s="13" t="str">
        <f aca="false">IFERROR(IF(COUNTIF('MRR Conglomerado'!P165:AA165,"&gt;0")=0,"",ROUND((SUM('MRR Conglomerado'!AB165:AM165)/12)/AVERAGEIF('MRR Conglomerado'!P165:AA165,"&gt;0"),3)),"")</f>
        <v/>
      </c>
      <c r="N165" s="13" t="str">
        <f aca="false">IFERROR(IF(COUNTIF('MRR Conglomerado'!Q165:AB165,"&gt;0")=0,"",ROUND((SUM('MRR Conglomerado'!AC165:AN165)/12)/AVERAGEIF('MRR Conglomerado'!Q165:AB165,"&gt;0"),3)),"")</f>
        <v/>
      </c>
      <c r="O165" s="13" t="str">
        <f aca="false">IFERROR(IF(COUNTIF('MRR Conglomerado'!R165:AC165,"&gt;0")=0,"",ROUND((SUM('MRR Conglomerado'!AD165:AO165)/12)/AVERAGEIF('MRR Conglomerado'!R165:AC165,"&gt;0"),3)),"")</f>
        <v/>
      </c>
      <c r="P165" s="13" t="str">
        <f aca="false">IFERROR(IF(COUNTIF('MRR Conglomerado'!S165:AD165,"&gt;0")=0,"",ROUND((SUM('MRR Conglomerado'!AE165:AP165)/12)/AVERAGEIF('MRR Conglomerado'!S165:AD165,"&gt;0"),3)),"")</f>
        <v/>
      </c>
      <c r="Q165" s="13" t="str">
        <f aca="false">IFERROR(IF(COUNTIF('MRR Conglomerado'!T165:AE165,"&gt;0")=0,"",ROUND((SUM('MRR Conglomerado'!AF165:AQ165)/12)/AVERAGEIF('MRR Conglomerado'!T165:AE165,"&gt;0"),3)),"")</f>
        <v/>
      </c>
      <c r="R165" s="13" t="str">
        <f aca="false">IFERROR(IF(COUNTIF('MRR Conglomerado'!U165:AF165,"&gt;0")=0,"",ROUND((SUM('MRR Conglomerado'!AG165:AR165)/12)/AVERAGEIF('MRR Conglomerado'!U165:AF165,"&gt;0"),3)),"")</f>
        <v/>
      </c>
      <c r="S165" s="13" t="str">
        <f aca="false">IFERROR(IF(COUNTIF('MRR Conglomerado'!V165:AG165,"&gt;0")=0,"",ROUND((SUM('MRR Conglomerado'!AH165:AS165)/12)/AVERAGEIF('MRR Conglomerado'!V165:AG165,"&gt;0"),3)),"")</f>
        <v/>
      </c>
    </row>
    <row r="166" customFormat="false" ht="15" hidden="false" customHeight="false" outlineLevel="0" collapsed="false">
      <c r="A166" s="10" t="s">
        <v>392</v>
      </c>
      <c r="B166" s="13" t="str">
        <f aca="false">IFERROR(IF(COUNTIF('MRR Conglomerado'!E166:P166,"&gt;0")=0,"",ROUND((SUM('MRR Conglomerado'!Q166:AB166)/12)/AVERAGEIF('MRR Conglomerado'!E166:P166,"&gt;0"),3)),"")</f>
        <v/>
      </c>
      <c r="C166" s="13" t="str">
        <f aca="false">IFERROR(IF(COUNTIF('MRR Conglomerado'!F166:Q166,"&gt;0")=0,"",ROUND((SUM('MRR Conglomerado'!R166:AC166)/12)/AVERAGEIF('MRR Conglomerado'!F166:Q166,"&gt;0"),3)),"")</f>
        <v/>
      </c>
      <c r="D166" s="13" t="str">
        <f aca="false">IFERROR(IF(COUNTIF('MRR Conglomerado'!G166:R166,"&gt;0")=0,"",ROUND((SUM('MRR Conglomerado'!S166:AD166)/12)/AVERAGEIF('MRR Conglomerado'!G166:R166,"&gt;0"),3)),"")</f>
        <v/>
      </c>
      <c r="E166" s="13" t="str">
        <f aca="false">IFERROR(IF(COUNTIF('MRR Conglomerado'!H166:S166,"&gt;0")=0,"",ROUND((SUM('MRR Conglomerado'!T166:AE166)/12)/AVERAGEIF('MRR Conglomerado'!H166:S166,"&gt;0"),3)),"")</f>
        <v/>
      </c>
      <c r="F166" s="13" t="str">
        <f aca="false">IFERROR(IF(COUNTIF('MRR Conglomerado'!I166:T166,"&gt;0")=0,"",ROUND((SUM('MRR Conglomerado'!U166:AF166)/12)/AVERAGEIF('MRR Conglomerado'!I166:T166,"&gt;0"),3)),"")</f>
        <v/>
      </c>
      <c r="G166" s="13" t="str">
        <f aca="false">IFERROR(IF(COUNTIF('MRR Conglomerado'!J166:U166,"&gt;0")=0,"",ROUND((SUM('MRR Conglomerado'!V166:AG166)/12)/AVERAGEIF('MRR Conglomerado'!J166:U166,"&gt;0"),3)),"")</f>
        <v/>
      </c>
      <c r="H166" s="13" t="str">
        <f aca="false">IFERROR(IF(COUNTIF('MRR Conglomerado'!K166:V166,"&gt;0")=0,"",ROUND((SUM('MRR Conglomerado'!W166:AH166)/12)/AVERAGEIF('MRR Conglomerado'!K166:V166,"&gt;0"),3)),"")</f>
        <v/>
      </c>
      <c r="I166" s="13" t="str">
        <f aca="false">IFERROR(IF(COUNTIF('MRR Conglomerado'!L166:W166,"&gt;0")=0,"",ROUND((SUM('MRR Conglomerado'!X166:AI166)/12)/AVERAGEIF('MRR Conglomerado'!L166:W166,"&gt;0"),3)),"")</f>
        <v/>
      </c>
      <c r="J166" s="13" t="str">
        <f aca="false">IFERROR(IF(COUNTIF('MRR Conglomerado'!M166:X166,"&gt;0")=0,"",ROUND((SUM('MRR Conglomerado'!Y166:AJ166)/12)/AVERAGEIF('MRR Conglomerado'!M166:X166,"&gt;0"),3)),"")</f>
        <v/>
      </c>
      <c r="K166" s="13" t="str">
        <f aca="false">IFERROR(IF(COUNTIF('MRR Conglomerado'!N166:Y166,"&gt;0")=0,"",ROUND((SUM('MRR Conglomerado'!Z166:AK166)/12)/AVERAGEIF('MRR Conglomerado'!N166:Y166,"&gt;0"),3)),"")</f>
        <v/>
      </c>
      <c r="L166" s="13" t="str">
        <f aca="false">IFERROR(IF(COUNTIF('MRR Conglomerado'!O166:Z166,"&gt;0")=0,"",ROUND((SUM('MRR Conglomerado'!AA166:AL166)/12)/AVERAGEIF('MRR Conglomerado'!O166:Z166,"&gt;0"),3)),"")</f>
        <v/>
      </c>
      <c r="M166" s="13" t="str">
        <f aca="false">IFERROR(IF(COUNTIF('MRR Conglomerado'!P166:AA166,"&gt;0")=0,"",ROUND((SUM('MRR Conglomerado'!AB166:AM166)/12)/AVERAGEIF('MRR Conglomerado'!P166:AA166,"&gt;0"),3)),"")</f>
        <v/>
      </c>
      <c r="N166" s="13" t="str">
        <f aca="false">IFERROR(IF(COUNTIF('MRR Conglomerado'!Q166:AB166,"&gt;0")=0,"",ROUND((SUM('MRR Conglomerado'!AC166:AN166)/12)/AVERAGEIF('MRR Conglomerado'!Q166:AB166,"&gt;0"),3)),"")</f>
        <v/>
      </c>
      <c r="O166" s="13" t="str">
        <f aca="false">IFERROR(IF(COUNTIF('MRR Conglomerado'!R166:AC166,"&gt;0")=0,"",ROUND((SUM('MRR Conglomerado'!AD166:AO166)/12)/AVERAGEIF('MRR Conglomerado'!R166:AC166,"&gt;0"),3)),"")</f>
        <v/>
      </c>
      <c r="P166" s="13" t="str">
        <f aca="false">IFERROR(IF(COUNTIF('MRR Conglomerado'!S166:AD166,"&gt;0")=0,"",ROUND((SUM('MRR Conglomerado'!AE166:AP166)/12)/AVERAGEIF('MRR Conglomerado'!S166:AD166,"&gt;0"),3)),"")</f>
        <v/>
      </c>
      <c r="Q166" s="13" t="str">
        <f aca="false">IFERROR(IF(COUNTIF('MRR Conglomerado'!T166:AE166,"&gt;0")=0,"",ROUND((SUM('MRR Conglomerado'!AF166:AQ166)/12)/AVERAGEIF('MRR Conglomerado'!T166:AE166,"&gt;0"),3)),"")</f>
        <v/>
      </c>
      <c r="R166" s="13" t="str">
        <f aca="false">IFERROR(IF(COUNTIF('MRR Conglomerado'!U166:AF166,"&gt;0")=0,"",ROUND((SUM('MRR Conglomerado'!AG166:AR166)/12)/AVERAGEIF('MRR Conglomerado'!U166:AF166,"&gt;0"),3)),"")</f>
        <v/>
      </c>
      <c r="S166" s="13" t="str">
        <f aca="false">IFERROR(IF(COUNTIF('MRR Conglomerado'!V166:AG166,"&gt;0")=0,"",ROUND((SUM('MRR Conglomerado'!AH166:AS166)/12)/AVERAGEIF('MRR Conglomerado'!V166:AG166,"&gt;0"),3)),"")</f>
        <v/>
      </c>
    </row>
    <row r="167" customFormat="false" ht="15" hidden="false" customHeight="false" outlineLevel="0" collapsed="false">
      <c r="A167" s="10" t="s">
        <v>394</v>
      </c>
      <c r="B167" s="13" t="n">
        <f aca="false">IFERROR(IF(COUNTIF('MRR Conglomerado'!E167:P167,"&gt;0")=0,"",ROUND((SUM('MRR Conglomerado'!Q167:AB167)/12)/AVERAGEIF('MRR Conglomerado'!E167:P167,"&gt;0"),3)),"")</f>
        <v>1.369</v>
      </c>
      <c r="C167" s="13" t="n">
        <f aca="false">IFERROR(IF(COUNTIF('MRR Conglomerado'!F167:Q167,"&gt;0")=0,"",ROUND((SUM('MRR Conglomerado'!R167:AC167)/12)/AVERAGEIF('MRR Conglomerado'!F167:Q167,"&gt;0"),3)),"")</f>
        <v>1.354</v>
      </c>
      <c r="D167" s="13" t="n">
        <f aca="false">IFERROR(IF(COUNTIF('MRR Conglomerado'!G167:R167,"&gt;0")=0,"",ROUND((SUM('MRR Conglomerado'!S167:AD167)/12)/AVERAGEIF('MRR Conglomerado'!G167:R167,"&gt;0"),3)),"")</f>
        <v>1.374</v>
      </c>
      <c r="E167" s="13" t="n">
        <f aca="false">IFERROR(IF(COUNTIF('MRR Conglomerado'!H167:S167,"&gt;0")=0,"",ROUND((SUM('MRR Conglomerado'!T167:AE167)/12)/AVERAGEIF('MRR Conglomerado'!H167:S167,"&gt;0"),3)),"")</f>
        <v>1.391</v>
      </c>
      <c r="F167" s="13" t="n">
        <f aca="false">IFERROR(IF(COUNTIF('MRR Conglomerado'!I167:T167,"&gt;0")=0,"",ROUND((SUM('MRR Conglomerado'!U167:AF167)/12)/AVERAGEIF('MRR Conglomerado'!I167:T167,"&gt;0"),3)),"")</f>
        <v>1.381</v>
      </c>
      <c r="G167" s="13" t="n">
        <f aca="false">IFERROR(IF(COUNTIF('MRR Conglomerado'!J167:U167,"&gt;0")=0,"",ROUND((SUM('MRR Conglomerado'!V167:AG167)/12)/AVERAGEIF('MRR Conglomerado'!J167:U167,"&gt;0"),3)),"")</f>
        <v>1.395</v>
      </c>
      <c r="H167" s="13" t="n">
        <f aca="false">IFERROR(IF(COUNTIF('MRR Conglomerado'!K167:V167,"&gt;0")=0,"",ROUND((SUM('MRR Conglomerado'!W167:AH167)/12)/AVERAGEIF('MRR Conglomerado'!K167:V167,"&gt;0"),3)),"")</f>
        <v>1.341</v>
      </c>
      <c r="I167" s="13" t="n">
        <f aca="false">IFERROR(IF(COUNTIF('MRR Conglomerado'!L167:W167,"&gt;0")=0,"",ROUND((SUM('MRR Conglomerado'!X167:AI167)/12)/AVERAGEIF('MRR Conglomerado'!L167:W167,"&gt;0"),3)),"")</f>
        <v>1.298</v>
      </c>
      <c r="J167" s="13" t="n">
        <f aca="false">IFERROR(IF(COUNTIF('MRR Conglomerado'!M167:X167,"&gt;0")=0,"",ROUND((SUM('MRR Conglomerado'!Y167:AJ167)/12)/AVERAGEIF('MRR Conglomerado'!M167:X167,"&gt;0"),3)),"")</f>
        <v>1.258</v>
      </c>
      <c r="K167" s="13" t="n">
        <f aca="false">IFERROR(IF(COUNTIF('MRR Conglomerado'!N167:Y167,"&gt;0")=0,"",ROUND((SUM('MRR Conglomerado'!Z167:AK167)/12)/AVERAGEIF('MRR Conglomerado'!N167:Y167,"&gt;0"),3)),"")</f>
        <v>1.19</v>
      </c>
      <c r="L167" s="13" t="n">
        <f aca="false">IFERROR(IF(COUNTIF('MRR Conglomerado'!O167:Z167,"&gt;0")=0,"",ROUND((SUM('MRR Conglomerado'!AA167:AL167)/12)/AVERAGEIF('MRR Conglomerado'!O167:Z167,"&gt;0"),3)),"")</f>
        <v>1.235</v>
      </c>
      <c r="M167" s="13" t="n">
        <f aca="false">IFERROR(IF(COUNTIF('MRR Conglomerado'!P167:AA167,"&gt;0")=0,"",ROUND((SUM('MRR Conglomerado'!AB167:AM167)/12)/AVERAGEIF('MRR Conglomerado'!P167:AA167,"&gt;0"),3)),"")</f>
        <v>1.191</v>
      </c>
      <c r="N167" s="13" t="n">
        <f aca="false">IFERROR(IF(COUNTIF('MRR Conglomerado'!Q167:AB167,"&gt;0")=0,"",ROUND((SUM('MRR Conglomerado'!AC167:AN167)/12)/AVERAGEIF('MRR Conglomerado'!Q167:AB167,"&gt;0"),3)),"")</f>
        <v>1.147</v>
      </c>
      <c r="O167" s="13" t="n">
        <f aca="false">IFERROR(IF(COUNTIF('MRR Conglomerado'!R167:AC167,"&gt;0")=0,"",ROUND((SUM('MRR Conglomerado'!AD167:AO167)/12)/AVERAGEIF('MRR Conglomerado'!R167:AC167,"&gt;0"),3)),"")</f>
        <v>1.115</v>
      </c>
      <c r="P167" s="13" t="n">
        <f aca="false">IFERROR(IF(COUNTIF('MRR Conglomerado'!S167:AD167,"&gt;0")=0,"",ROUND((SUM('MRR Conglomerado'!AE167:AP167)/12)/AVERAGEIF('MRR Conglomerado'!S167:AD167,"&gt;0"),3)),"")</f>
        <v>1.084</v>
      </c>
      <c r="Q167" s="13" t="n">
        <f aca="false">IFERROR(IF(COUNTIF('MRR Conglomerado'!T167:AE167,"&gt;0")=0,"",ROUND((SUM('MRR Conglomerado'!AF167:AQ167)/12)/AVERAGEIF('MRR Conglomerado'!T167:AE167,"&gt;0"),3)),"")</f>
        <v>1.061</v>
      </c>
      <c r="R167" s="13" t="n">
        <f aca="false">IFERROR(IF(COUNTIF('MRR Conglomerado'!U167:AF167,"&gt;0")=0,"",ROUND((SUM('MRR Conglomerado'!AG167:AR167)/12)/AVERAGEIF('MRR Conglomerado'!U167:AF167,"&gt;0"),3)),"")</f>
        <v>1.042</v>
      </c>
      <c r="S167" s="13" t="n">
        <f aca="false">IFERROR(IF(COUNTIF('MRR Conglomerado'!V167:AG167,"&gt;0")=0,"",ROUND((SUM('MRR Conglomerado'!AH167:AS167)/12)/AVERAGEIF('MRR Conglomerado'!V167:AG167,"&gt;0"),3)),"")</f>
        <v>1.021</v>
      </c>
    </row>
    <row r="168" customFormat="false" ht="15" hidden="false" customHeight="false" outlineLevel="0" collapsed="false">
      <c r="A168" s="10" t="s">
        <v>396</v>
      </c>
      <c r="B168" s="13" t="n">
        <f aca="false">IFERROR(IF(COUNTIF('MRR Conglomerado'!E168:P168,"&gt;0")=0,"",ROUND((SUM('MRR Conglomerado'!Q168:AB168)/12)/AVERAGEIF('MRR Conglomerado'!E168:P168,"&gt;0"),3)),"")</f>
        <v>0.793</v>
      </c>
      <c r="C168" s="13" t="n">
        <f aca="false">IFERROR(IF(COUNTIF('MRR Conglomerado'!F168:Q168,"&gt;0")=0,"",ROUND((SUM('MRR Conglomerado'!R168:AC168)/12)/AVERAGEIF('MRR Conglomerado'!F168:Q168,"&gt;0"),3)),"")</f>
        <v>0.759</v>
      </c>
      <c r="D168" s="13" t="n">
        <f aca="false">IFERROR(IF(COUNTIF('MRR Conglomerado'!G168:R168,"&gt;0")=0,"",ROUND((SUM('MRR Conglomerado'!S168:AD168)/12)/AVERAGEIF('MRR Conglomerado'!G168:R168,"&gt;0"),3)),"")</f>
        <v>0.736</v>
      </c>
      <c r="E168" s="13" t="n">
        <f aca="false">IFERROR(IF(COUNTIF('MRR Conglomerado'!H168:S168,"&gt;0")=0,"",ROUND((SUM('MRR Conglomerado'!T168:AE168)/12)/AVERAGEIF('MRR Conglomerado'!H168:S168,"&gt;0"),3)),"")</f>
        <v>0.712</v>
      </c>
      <c r="F168" s="13" t="n">
        <f aca="false">IFERROR(IF(COUNTIF('MRR Conglomerado'!I168:T168,"&gt;0")=0,"",ROUND((SUM('MRR Conglomerado'!U168:AF168)/12)/AVERAGEIF('MRR Conglomerado'!I168:T168,"&gt;0"),3)),"")</f>
        <v>0.7</v>
      </c>
      <c r="G168" s="13" t="n">
        <f aca="false">IFERROR(IF(COUNTIF('MRR Conglomerado'!J168:U168,"&gt;0")=0,"",ROUND((SUM('MRR Conglomerado'!V168:AG168)/12)/AVERAGEIF('MRR Conglomerado'!J168:U168,"&gt;0"),3)),"")</f>
        <v>0.69</v>
      </c>
      <c r="H168" s="13" t="n">
        <f aca="false">IFERROR(IF(COUNTIF('MRR Conglomerado'!K168:V168,"&gt;0")=0,"",ROUND((SUM('MRR Conglomerado'!W168:AH168)/12)/AVERAGEIF('MRR Conglomerado'!K168:V168,"&gt;0"),3)),"")</f>
        <v>0.693</v>
      </c>
      <c r="I168" s="13" t="n">
        <f aca="false">IFERROR(IF(COUNTIF('MRR Conglomerado'!L168:W168,"&gt;0")=0,"",ROUND((SUM('MRR Conglomerado'!X168:AI168)/12)/AVERAGEIF('MRR Conglomerado'!L168:W168,"&gt;0"),3)),"")</f>
        <v>0.707</v>
      </c>
      <c r="J168" s="13" t="n">
        <f aca="false">IFERROR(IF(COUNTIF('MRR Conglomerado'!M168:X168,"&gt;0")=0,"",ROUND((SUM('MRR Conglomerado'!Y168:AJ168)/12)/AVERAGEIF('MRR Conglomerado'!M168:X168,"&gt;0"),3)),"")</f>
        <v>0.718</v>
      </c>
      <c r="K168" s="13" t="n">
        <f aca="false">IFERROR(IF(COUNTIF('MRR Conglomerado'!N168:Y168,"&gt;0")=0,"",ROUND((SUM('MRR Conglomerado'!Z168:AK168)/12)/AVERAGEIF('MRR Conglomerado'!N168:Y168,"&gt;0"),3)),"")</f>
        <v>0.748</v>
      </c>
      <c r="L168" s="13" t="n">
        <f aca="false">IFERROR(IF(COUNTIF('MRR Conglomerado'!O168:Z168,"&gt;0")=0,"",ROUND((SUM('MRR Conglomerado'!AA168:AL168)/12)/AVERAGEIF('MRR Conglomerado'!O168:Z168,"&gt;0"),3)),"")</f>
        <v>0.796</v>
      </c>
      <c r="M168" s="13" t="n">
        <f aca="false">IFERROR(IF(COUNTIF('MRR Conglomerado'!P168:AA168,"&gt;0")=0,"",ROUND((SUM('MRR Conglomerado'!AB168:AM168)/12)/AVERAGEIF('MRR Conglomerado'!P168:AA168,"&gt;0"),3)),"")</f>
        <v>0.83</v>
      </c>
      <c r="N168" s="13" t="n">
        <f aca="false">IFERROR(IF(COUNTIF('MRR Conglomerado'!Q168:AB168,"&gt;0")=0,"",ROUND((SUM('MRR Conglomerado'!AC168:AN168)/12)/AVERAGEIF('MRR Conglomerado'!Q168:AB168,"&gt;0"),3)),"")</f>
        <v>0.865</v>
      </c>
      <c r="O168" s="13" t="n">
        <f aca="false">IFERROR(IF(COUNTIF('MRR Conglomerado'!R168:AC168,"&gt;0")=0,"",ROUND((SUM('MRR Conglomerado'!AD168:AO168)/12)/AVERAGEIF('MRR Conglomerado'!R168:AC168,"&gt;0"),3)),"")</f>
        <v>0.898</v>
      </c>
      <c r="P168" s="13" t="n">
        <f aca="false">IFERROR(IF(COUNTIF('MRR Conglomerado'!S168:AD168,"&gt;0")=0,"",ROUND((SUM('MRR Conglomerado'!AE168:AP168)/12)/AVERAGEIF('MRR Conglomerado'!S168:AD168,"&gt;0"),3)),"")</f>
        <v>0.937</v>
      </c>
      <c r="Q168" s="13" t="n">
        <f aca="false">IFERROR(IF(COUNTIF('MRR Conglomerado'!T168:AE168,"&gt;0")=0,"",ROUND((SUM('MRR Conglomerado'!AF168:AQ168)/12)/AVERAGEIF('MRR Conglomerado'!T168:AE168,"&gt;0"),3)),"")</f>
        <v>0.974</v>
      </c>
      <c r="R168" s="13" t="n">
        <f aca="false">IFERROR(IF(COUNTIF('MRR Conglomerado'!U168:AF168,"&gt;0")=0,"",ROUND((SUM('MRR Conglomerado'!AG168:AR168)/12)/AVERAGEIF('MRR Conglomerado'!U168:AF168,"&gt;0"),3)),"")</f>
        <v>0.996</v>
      </c>
      <c r="S168" s="13" t="n">
        <f aca="false">IFERROR(IF(COUNTIF('MRR Conglomerado'!V168:AG168,"&gt;0")=0,"",ROUND((SUM('MRR Conglomerado'!AH168:AS168)/12)/AVERAGEIF('MRR Conglomerado'!V168:AG168,"&gt;0"),3)),"")</f>
        <v>1.014</v>
      </c>
    </row>
    <row r="169" customFormat="false" ht="15" hidden="false" customHeight="false" outlineLevel="0" collapsed="false">
      <c r="A169" s="10" t="s">
        <v>398</v>
      </c>
      <c r="B169" s="13" t="n">
        <f aca="false">IFERROR(IF(COUNTIF('MRR Conglomerado'!E169:P169,"&gt;0")=0,"",ROUND((SUM('MRR Conglomerado'!Q169:AB169)/12)/AVERAGEIF('MRR Conglomerado'!E169:P169,"&gt;0"),3)),"")</f>
        <v>1.229</v>
      </c>
      <c r="C169" s="13" t="n">
        <f aca="false">IFERROR(IF(COUNTIF('MRR Conglomerado'!F169:Q169,"&gt;0")=0,"",ROUND((SUM('MRR Conglomerado'!R169:AC169)/12)/AVERAGEIF('MRR Conglomerado'!F169:Q169,"&gt;0"),3)),"")</f>
        <v>1.216</v>
      </c>
      <c r="D169" s="13" t="n">
        <f aca="false">IFERROR(IF(COUNTIF('MRR Conglomerado'!G169:R169,"&gt;0")=0,"",ROUND((SUM('MRR Conglomerado'!S169:AD169)/12)/AVERAGEIF('MRR Conglomerado'!G169:R169,"&gt;0"),3)),"")</f>
        <v>1.211</v>
      </c>
      <c r="E169" s="13" t="n">
        <f aca="false">IFERROR(IF(COUNTIF('MRR Conglomerado'!H169:S169,"&gt;0")=0,"",ROUND((SUM('MRR Conglomerado'!T169:AE169)/12)/AVERAGEIF('MRR Conglomerado'!H169:S169,"&gt;0"),3)),"")</f>
        <v>1.192</v>
      </c>
      <c r="F169" s="13" t="n">
        <f aca="false">IFERROR(IF(COUNTIF('MRR Conglomerado'!I169:T169,"&gt;0")=0,"",ROUND((SUM('MRR Conglomerado'!U169:AF169)/12)/AVERAGEIF('MRR Conglomerado'!I169:T169,"&gt;0"),3)),"")</f>
        <v>1.193</v>
      </c>
      <c r="G169" s="13" t="n">
        <f aca="false">IFERROR(IF(COUNTIF('MRR Conglomerado'!J169:U169,"&gt;0")=0,"",ROUND((SUM('MRR Conglomerado'!V169:AG169)/12)/AVERAGEIF('MRR Conglomerado'!J169:U169,"&gt;0"),3)),"")</f>
        <v>1.185</v>
      </c>
      <c r="H169" s="13" t="n">
        <f aca="false">IFERROR(IF(COUNTIF('MRR Conglomerado'!K169:V169,"&gt;0")=0,"",ROUND((SUM('MRR Conglomerado'!W169:AH169)/12)/AVERAGEIF('MRR Conglomerado'!K169:V169,"&gt;0"),3)),"")</f>
        <v>1.203</v>
      </c>
      <c r="I169" s="13" t="n">
        <f aca="false">IFERROR(IF(COUNTIF('MRR Conglomerado'!L169:W169,"&gt;0")=0,"",ROUND((SUM('MRR Conglomerado'!X169:AI169)/12)/AVERAGEIF('MRR Conglomerado'!L169:W169,"&gt;0"),3)),"")</f>
        <v>1.214</v>
      </c>
      <c r="J169" s="13" t="n">
        <f aca="false">IFERROR(IF(COUNTIF('MRR Conglomerado'!M169:X169,"&gt;0")=0,"",ROUND((SUM('MRR Conglomerado'!Y169:AJ169)/12)/AVERAGEIF('MRR Conglomerado'!M169:X169,"&gt;0"),3)),"")</f>
        <v>1.258</v>
      </c>
      <c r="K169" s="13" t="n">
        <f aca="false">IFERROR(IF(COUNTIF('MRR Conglomerado'!N169:Y169,"&gt;0")=0,"",ROUND((SUM('MRR Conglomerado'!Z169:AK169)/12)/AVERAGEIF('MRR Conglomerado'!N169:Y169,"&gt;0"),3)),"")</f>
        <v>1.239</v>
      </c>
      <c r="L169" s="13" t="n">
        <f aca="false">IFERROR(IF(COUNTIF('MRR Conglomerado'!O169:Z169,"&gt;0")=0,"",ROUND((SUM('MRR Conglomerado'!AA169:AL169)/12)/AVERAGEIF('MRR Conglomerado'!O169:Z169,"&gt;0"),3)),"")</f>
        <v>1.214</v>
      </c>
      <c r="M169" s="13" t="n">
        <f aca="false">IFERROR(IF(COUNTIF('MRR Conglomerado'!P169:AA169,"&gt;0")=0,"",ROUND((SUM('MRR Conglomerado'!AB169:AM169)/12)/AVERAGEIF('MRR Conglomerado'!P169:AA169,"&gt;0"),3)),"")</f>
        <v>1.205</v>
      </c>
      <c r="N169" s="13" t="n">
        <f aca="false">IFERROR(IF(COUNTIF('MRR Conglomerado'!Q169:AB169,"&gt;0")=0,"",ROUND((SUM('MRR Conglomerado'!AC169:AN169)/12)/AVERAGEIF('MRR Conglomerado'!Q169:AB169,"&gt;0"),3)),"")</f>
        <v>1.228</v>
      </c>
      <c r="O169" s="13" t="n">
        <f aca="false">IFERROR(IF(COUNTIF('MRR Conglomerado'!R169:AC169,"&gt;0")=0,"",ROUND((SUM('MRR Conglomerado'!AD169:AO169)/12)/AVERAGEIF('MRR Conglomerado'!R169:AC169,"&gt;0"),3)),"")</f>
        <v>1.293</v>
      </c>
      <c r="P169" s="13" t="n">
        <f aca="false">IFERROR(IF(COUNTIF('MRR Conglomerado'!S169:AD169,"&gt;0")=0,"",ROUND((SUM('MRR Conglomerado'!AE169:AP169)/12)/AVERAGEIF('MRR Conglomerado'!S169:AD169,"&gt;0"),3)),"")</f>
        <v>1.353</v>
      </c>
      <c r="Q169" s="13" t="n">
        <f aca="false">IFERROR(IF(COUNTIF('MRR Conglomerado'!T169:AE169,"&gt;0")=0,"",ROUND((SUM('MRR Conglomerado'!AF169:AQ169)/12)/AVERAGEIF('MRR Conglomerado'!T169:AE169,"&gt;0"),3)),"")</f>
        <v>1.418</v>
      </c>
      <c r="R169" s="13" t="n">
        <f aca="false">IFERROR(IF(COUNTIF('MRR Conglomerado'!U169:AF169,"&gt;0")=0,"",ROUND((SUM('MRR Conglomerado'!AG169:AR169)/12)/AVERAGEIF('MRR Conglomerado'!U169:AF169,"&gt;0"),3)),"")</f>
        <v>1.458</v>
      </c>
      <c r="S169" s="13" t="n">
        <f aca="false">IFERROR(IF(COUNTIF('MRR Conglomerado'!V169:AG169,"&gt;0")=0,"",ROUND((SUM('MRR Conglomerado'!AH169:AS169)/12)/AVERAGEIF('MRR Conglomerado'!V169:AG169,"&gt;0"),3)),"")</f>
        <v>1.499</v>
      </c>
    </row>
    <row r="170" customFormat="false" ht="15" hidden="false" customHeight="false" outlineLevel="0" collapsed="false">
      <c r="A170" s="10" t="s">
        <v>400</v>
      </c>
      <c r="B170" s="13" t="str">
        <f aca="false">IFERROR(IF(COUNTIF('MRR Conglomerado'!E170:P170,"&gt;0")=0,"",ROUND((SUM('MRR Conglomerado'!Q170:AB170)/12)/AVERAGEIF('MRR Conglomerado'!E170:P170,"&gt;0"),3)),"")</f>
        <v/>
      </c>
      <c r="C170" s="13" t="n">
        <f aca="false">IFERROR(IF(COUNTIF('MRR Conglomerado'!F170:Q170,"&gt;0")=0,"",ROUND((SUM('MRR Conglomerado'!R170:AC170)/12)/AVERAGEIF('MRR Conglomerado'!F170:Q170,"&gt;0"),3)),"")</f>
        <v>1.007</v>
      </c>
      <c r="D170" s="13" t="n">
        <f aca="false">IFERROR(IF(COUNTIF('MRR Conglomerado'!G170:R170,"&gt;0")=0,"",ROUND((SUM('MRR Conglomerado'!S170:AD170)/12)/AVERAGEIF('MRR Conglomerado'!G170:R170,"&gt;0"),3)),"")</f>
        <v>1.011</v>
      </c>
      <c r="E170" s="13" t="n">
        <f aca="false">IFERROR(IF(COUNTIF('MRR Conglomerado'!H170:S170,"&gt;0")=0,"",ROUND((SUM('MRR Conglomerado'!T170:AE170)/12)/AVERAGEIF('MRR Conglomerado'!H170:S170,"&gt;0"),3)),"")</f>
        <v>1.014</v>
      </c>
      <c r="F170" s="13" t="n">
        <f aca="false">IFERROR(IF(COUNTIF('MRR Conglomerado'!I170:T170,"&gt;0")=0,"",ROUND((SUM('MRR Conglomerado'!U170:AF170)/12)/AVERAGEIF('MRR Conglomerado'!I170:T170,"&gt;0"),3)),"")</f>
        <v>1.018</v>
      </c>
      <c r="G170" s="13" t="n">
        <f aca="false">IFERROR(IF(COUNTIF('MRR Conglomerado'!J170:U170,"&gt;0")=0,"",ROUND((SUM('MRR Conglomerado'!V170:AG170)/12)/AVERAGEIF('MRR Conglomerado'!J170:U170,"&gt;0"),3)),"")</f>
        <v>1.021</v>
      </c>
      <c r="H170" s="13" t="n">
        <f aca="false">IFERROR(IF(COUNTIF('MRR Conglomerado'!K170:V170,"&gt;0")=0,"",ROUND((SUM('MRR Conglomerado'!W170:AH170)/12)/AVERAGEIF('MRR Conglomerado'!K170:V170,"&gt;0"),3)),"")</f>
        <v>1.025</v>
      </c>
      <c r="I170" s="13" t="n">
        <f aca="false">IFERROR(IF(COUNTIF('MRR Conglomerado'!L170:W170,"&gt;0")=0,"",ROUND((SUM('MRR Conglomerado'!X170:AI170)/12)/AVERAGEIF('MRR Conglomerado'!L170:W170,"&gt;0"),3)),"")</f>
        <v>1.028</v>
      </c>
      <c r="J170" s="13" t="n">
        <f aca="false">IFERROR(IF(COUNTIF('MRR Conglomerado'!M170:X170,"&gt;0")=0,"",ROUND((SUM('MRR Conglomerado'!Y170:AJ170)/12)/AVERAGEIF('MRR Conglomerado'!M170:X170,"&gt;0"),3)),"")</f>
        <v>1.032</v>
      </c>
      <c r="K170" s="13" t="n">
        <f aca="false">IFERROR(IF(COUNTIF('MRR Conglomerado'!N170:Y170,"&gt;0")=0,"",ROUND((SUM('MRR Conglomerado'!Z170:AK170)/12)/AVERAGEIF('MRR Conglomerado'!N170:Y170,"&gt;0"),3)),"")</f>
        <v>1.035</v>
      </c>
      <c r="L170" s="13" t="n">
        <f aca="false">IFERROR(IF(COUNTIF('MRR Conglomerado'!O170:Z170,"&gt;0")=0,"",ROUND((SUM('MRR Conglomerado'!AA170:AL170)/12)/AVERAGEIF('MRR Conglomerado'!O170:Z170,"&gt;0"),3)),"")</f>
        <v>1.039</v>
      </c>
      <c r="M170" s="13" t="n">
        <f aca="false">IFERROR(IF(COUNTIF('MRR Conglomerado'!P170:AA170,"&gt;0")=0,"",ROUND((SUM('MRR Conglomerado'!AB170:AM170)/12)/AVERAGEIF('MRR Conglomerado'!P170:AA170,"&gt;0"),3)),"")</f>
        <v>1.042</v>
      </c>
      <c r="N170" s="13" t="n">
        <f aca="false">IFERROR(IF(COUNTIF('MRR Conglomerado'!Q170:AB170,"&gt;0")=0,"",ROUND((SUM('MRR Conglomerado'!AC170:AN170)/12)/AVERAGEIF('MRR Conglomerado'!Q170:AB170,"&gt;0"),3)),"")</f>
        <v>1.042</v>
      </c>
      <c r="O170" s="13" t="n">
        <f aca="false">IFERROR(IF(COUNTIF('MRR Conglomerado'!R170:AC170,"&gt;0")=0,"",ROUND((SUM('MRR Conglomerado'!AD170:AO170)/12)/AVERAGEIF('MRR Conglomerado'!R170:AC170,"&gt;0"),3)),"")</f>
        <v>1.041</v>
      </c>
      <c r="P170" s="13" t="n">
        <f aca="false">IFERROR(IF(COUNTIF('MRR Conglomerado'!S170:AD170,"&gt;0")=0,"",ROUND((SUM('MRR Conglomerado'!AE170:AP170)/12)/AVERAGEIF('MRR Conglomerado'!S170:AD170,"&gt;0"),3)),"")</f>
        <v>1.041</v>
      </c>
      <c r="Q170" s="13" t="n">
        <f aca="false">IFERROR(IF(COUNTIF('MRR Conglomerado'!T170:AE170,"&gt;0")=0,"",ROUND((SUM('MRR Conglomerado'!AF170:AQ170)/12)/AVERAGEIF('MRR Conglomerado'!T170:AE170,"&gt;0"),3)),"")</f>
        <v>1.04</v>
      </c>
      <c r="R170" s="13" t="n">
        <f aca="false">IFERROR(IF(COUNTIF('MRR Conglomerado'!U170:AF170,"&gt;0")=0,"",ROUND((SUM('MRR Conglomerado'!AG170:AR170)/12)/AVERAGEIF('MRR Conglomerado'!U170:AF170,"&gt;0"),3)),"")</f>
        <v>1.04</v>
      </c>
      <c r="S170" s="13" t="n">
        <f aca="false">IFERROR(IF(COUNTIF('MRR Conglomerado'!V170:AG170,"&gt;0")=0,"",ROUND((SUM('MRR Conglomerado'!AH170:AS170)/12)/AVERAGEIF('MRR Conglomerado'!V170:AG170,"&gt;0"),3)),"")</f>
        <v>1.039</v>
      </c>
    </row>
    <row r="171" customFormat="false" ht="15" hidden="false" customHeight="false" outlineLevel="0" collapsed="false">
      <c r="A171" s="10" t="s">
        <v>402</v>
      </c>
      <c r="B171" s="13" t="n">
        <f aca="false">IFERROR(IF(COUNTIF('MRR Conglomerado'!E171:P171,"&gt;0")=0,"",ROUND((SUM('MRR Conglomerado'!Q171:AB171)/12)/AVERAGEIF('MRR Conglomerado'!E171:P171,"&gt;0"),3)),"")</f>
        <v>1.481</v>
      </c>
      <c r="C171" s="13" t="n">
        <f aca="false">IFERROR(IF(COUNTIF('MRR Conglomerado'!F171:Q171,"&gt;0")=0,"",ROUND((SUM('MRR Conglomerado'!R171:AC171)/12)/AVERAGEIF('MRR Conglomerado'!F171:Q171,"&gt;0"),3)),"")</f>
        <v>1.374</v>
      </c>
      <c r="D171" s="13" t="n">
        <f aca="false">IFERROR(IF(COUNTIF('MRR Conglomerado'!G171:R171,"&gt;0")=0,"",ROUND((SUM('MRR Conglomerado'!S171:AD171)/12)/AVERAGEIF('MRR Conglomerado'!G171:R171,"&gt;0"),3)),"")</f>
        <v>1.304</v>
      </c>
      <c r="E171" s="13" t="n">
        <f aca="false">IFERROR(IF(COUNTIF('MRR Conglomerado'!H171:S171,"&gt;0")=0,"",ROUND((SUM('MRR Conglomerado'!T171:AE171)/12)/AVERAGEIF('MRR Conglomerado'!H171:S171,"&gt;0"),3)),"")</f>
        <v>1.232</v>
      </c>
      <c r="F171" s="13" t="n">
        <f aca="false">IFERROR(IF(COUNTIF('MRR Conglomerado'!I171:T171,"&gt;0")=0,"",ROUND((SUM('MRR Conglomerado'!U171:AF171)/12)/AVERAGEIF('MRR Conglomerado'!I171:T171,"&gt;0"),3)),"")</f>
        <v>1.181</v>
      </c>
      <c r="G171" s="13" t="n">
        <f aca="false">IFERROR(IF(COUNTIF('MRR Conglomerado'!J171:U171,"&gt;0")=0,"",ROUND((SUM('MRR Conglomerado'!V171:AG171)/12)/AVERAGEIF('MRR Conglomerado'!J171:U171,"&gt;0"),3)),"")</f>
        <v>1.154</v>
      </c>
      <c r="H171" s="13" t="n">
        <f aca="false">IFERROR(IF(COUNTIF('MRR Conglomerado'!K171:V171,"&gt;0")=0,"",ROUND((SUM('MRR Conglomerado'!W171:AH171)/12)/AVERAGEIF('MRR Conglomerado'!K171:V171,"&gt;0"),3)),"")</f>
        <v>1.144</v>
      </c>
      <c r="I171" s="13" t="n">
        <f aca="false">IFERROR(IF(COUNTIF('MRR Conglomerado'!L171:W171,"&gt;0")=0,"",ROUND((SUM('MRR Conglomerado'!X171:AI171)/12)/AVERAGEIF('MRR Conglomerado'!L171:W171,"&gt;0"),3)),"")</f>
        <v>1.118</v>
      </c>
      <c r="J171" s="13" t="n">
        <f aca="false">IFERROR(IF(COUNTIF('MRR Conglomerado'!M171:X171,"&gt;0")=0,"",ROUND((SUM('MRR Conglomerado'!Y171:AJ171)/12)/AVERAGEIF('MRR Conglomerado'!M171:X171,"&gt;0"),3)),"")</f>
        <v>1.116</v>
      </c>
      <c r="K171" s="13" t="n">
        <f aca="false">IFERROR(IF(COUNTIF('MRR Conglomerado'!N171:Y171,"&gt;0")=0,"",ROUND((SUM('MRR Conglomerado'!Z171:AK171)/12)/AVERAGEIF('MRR Conglomerado'!N171:Y171,"&gt;0"),3)),"")</f>
        <v>1.105</v>
      </c>
      <c r="L171" s="13" t="n">
        <f aca="false">IFERROR(IF(COUNTIF('MRR Conglomerado'!O171:Z171,"&gt;0")=0,"",ROUND((SUM('MRR Conglomerado'!AA171:AL171)/12)/AVERAGEIF('MRR Conglomerado'!O171:Z171,"&gt;0"),3)),"")</f>
        <v>1.096</v>
      </c>
      <c r="M171" s="13" t="n">
        <f aca="false">IFERROR(IF(COUNTIF('MRR Conglomerado'!P171:AA171,"&gt;0")=0,"",ROUND((SUM('MRR Conglomerado'!AB171:AM171)/12)/AVERAGEIF('MRR Conglomerado'!P171:AA171,"&gt;0"),3)),"")</f>
        <v>1.098</v>
      </c>
      <c r="N171" s="13" t="n">
        <f aca="false">IFERROR(IF(COUNTIF('MRR Conglomerado'!Q171:AB171,"&gt;0")=0,"",ROUND((SUM('MRR Conglomerado'!AC171:AN171)/12)/AVERAGEIF('MRR Conglomerado'!Q171:AB171,"&gt;0"),3)),"")</f>
        <v>1.114</v>
      </c>
      <c r="O171" s="13" t="n">
        <f aca="false">IFERROR(IF(COUNTIF('MRR Conglomerado'!R171:AC171,"&gt;0")=0,"",ROUND((SUM('MRR Conglomerado'!AD171:AO171)/12)/AVERAGEIF('MRR Conglomerado'!R171:AC171,"&gt;0"),3)),"")</f>
        <v>1.141</v>
      </c>
      <c r="P171" s="13" t="n">
        <f aca="false">IFERROR(IF(COUNTIF('MRR Conglomerado'!S171:AD171,"&gt;0")=0,"",ROUND((SUM('MRR Conglomerado'!AE171:AP171)/12)/AVERAGEIF('MRR Conglomerado'!S171:AD171,"&gt;0"),3)),"")</f>
        <v>1.175</v>
      </c>
      <c r="Q171" s="13" t="n">
        <f aca="false">IFERROR(IF(COUNTIF('MRR Conglomerado'!T171:AE171,"&gt;0")=0,"",ROUND((SUM('MRR Conglomerado'!AF171:AQ171)/12)/AVERAGEIF('MRR Conglomerado'!T171:AE171,"&gt;0"),3)),"")</f>
        <v>1.214</v>
      </c>
      <c r="R171" s="13" t="n">
        <f aca="false">IFERROR(IF(COUNTIF('MRR Conglomerado'!U171:AF171,"&gt;0")=0,"",ROUND((SUM('MRR Conglomerado'!AG171:AR171)/12)/AVERAGEIF('MRR Conglomerado'!U171:AF171,"&gt;0"),3)),"")</f>
        <v>1.249</v>
      </c>
      <c r="S171" s="13" t="n">
        <f aca="false">IFERROR(IF(COUNTIF('MRR Conglomerado'!V171:AG171,"&gt;0")=0,"",ROUND((SUM('MRR Conglomerado'!AH171:AS171)/12)/AVERAGEIF('MRR Conglomerado'!V171:AG171,"&gt;0"),3)),"")</f>
        <v>1.237</v>
      </c>
    </row>
    <row r="172" customFormat="false" ht="15" hidden="false" customHeight="false" outlineLevel="0" collapsed="false">
      <c r="A172" s="10" t="s">
        <v>404</v>
      </c>
      <c r="B172" s="13" t="n">
        <f aca="false">IFERROR(IF(COUNTIF('MRR Conglomerado'!E172:P172,"&gt;0")=0,"",ROUND((SUM('MRR Conglomerado'!Q172:AB172)/12)/AVERAGEIF('MRR Conglomerado'!E172:P172,"&gt;0"),3)),"")</f>
        <v>0</v>
      </c>
      <c r="C172" s="13" t="n">
        <f aca="false">IFERROR(IF(COUNTIF('MRR Conglomerado'!F172:Q172,"&gt;0")=0,"",ROUND((SUM('MRR Conglomerado'!R172:AC172)/12)/AVERAGEIF('MRR Conglomerado'!F172:Q172,"&gt;0"),3)),"")</f>
        <v>0</v>
      </c>
      <c r="D172" s="13" t="n">
        <f aca="false">IFERROR(IF(COUNTIF('MRR Conglomerado'!G172:R172,"&gt;0")=0,"",ROUND((SUM('MRR Conglomerado'!S172:AD172)/12)/AVERAGEIF('MRR Conglomerado'!G172:R172,"&gt;0"),3)),"")</f>
        <v>0</v>
      </c>
      <c r="E172" s="13" t="n">
        <f aca="false">IFERROR(IF(COUNTIF('MRR Conglomerado'!H172:S172,"&gt;0")=0,"",ROUND((SUM('MRR Conglomerado'!T172:AE172)/12)/AVERAGEIF('MRR Conglomerado'!H172:S172,"&gt;0"),3)),"")</f>
        <v>0</v>
      </c>
      <c r="F172" s="13" t="n">
        <f aca="false">IFERROR(IF(COUNTIF('MRR Conglomerado'!I172:T172,"&gt;0")=0,"",ROUND((SUM('MRR Conglomerado'!U172:AF172)/12)/AVERAGEIF('MRR Conglomerado'!I172:T172,"&gt;0"),3)),"")</f>
        <v>0</v>
      </c>
      <c r="G172" s="13" t="n">
        <f aca="false">IFERROR(IF(COUNTIF('MRR Conglomerado'!J172:U172,"&gt;0")=0,"",ROUND((SUM('MRR Conglomerado'!V172:AG172)/12)/AVERAGEIF('MRR Conglomerado'!J172:U172,"&gt;0"),3)),"")</f>
        <v>0</v>
      </c>
      <c r="H172" s="13" t="n">
        <f aca="false">IFERROR(IF(COUNTIF('MRR Conglomerado'!K172:V172,"&gt;0")=0,"",ROUND((SUM('MRR Conglomerado'!W172:AH172)/12)/AVERAGEIF('MRR Conglomerado'!K172:V172,"&gt;0"),3)),"")</f>
        <v>0</v>
      </c>
      <c r="I172" s="13" t="n">
        <f aca="false">IFERROR(IF(COUNTIF('MRR Conglomerado'!L172:W172,"&gt;0")=0,"",ROUND((SUM('MRR Conglomerado'!X172:AI172)/12)/AVERAGEIF('MRR Conglomerado'!L172:W172,"&gt;0"),3)),"")</f>
        <v>0</v>
      </c>
      <c r="J172" s="13" t="str">
        <f aca="false">IFERROR(IF(COUNTIF('MRR Conglomerado'!M172:X172,"&gt;0")=0,"",ROUND((SUM('MRR Conglomerado'!Y172:AJ172)/12)/AVERAGEIF('MRR Conglomerado'!M172:X172,"&gt;0"),3)),"")</f>
        <v/>
      </c>
      <c r="K172" s="13" t="str">
        <f aca="false">IFERROR(IF(COUNTIF('MRR Conglomerado'!N172:Y172,"&gt;0")=0,"",ROUND((SUM('MRR Conglomerado'!Z172:AK172)/12)/AVERAGEIF('MRR Conglomerado'!N172:Y172,"&gt;0"),3)),"")</f>
        <v/>
      </c>
      <c r="L172" s="13" t="str">
        <f aca="false">IFERROR(IF(COUNTIF('MRR Conglomerado'!O172:Z172,"&gt;0")=0,"",ROUND((SUM('MRR Conglomerado'!AA172:AL172)/12)/AVERAGEIF('MRR Conglomerado'!O172:Z172,"&gt;0"),3)),"")</f>
        <v/>
      </c>
      <c r="M172" s="13" t="str">
        <f aca="false">IFERROR(IF(COUNTIF('MRR Conglomerado'!P172:AA172,"&gt;0")=0,"",ROUND((SUM('MRR Conglomerado'!AB172:AM172)/12)/AVERAGEIF('MRR Conglomerado'!P172:AA172,"&gt;0"),3)),"")</f>
        <v/>
      </c>
      <c r="N172" s="13" t="str">
        <f aca="false">IFERROR(IF(COUNTIF('MRR Conglomerado'!Q172:AB172,"&gt;0")=0,"",ROUND((SUM('MRR Conglomerado'!AC172:AN172)/12)/AVERAGEIF('MRR Conglomerado'!Q172:AB172,"&gt;0"),3)),"")</f>
        <v/>
      </c>
      <c r="O172" s="13" t="str">
        <f aca="false">IFERROR(IF(COUNTIF('MRR Conglomerado'!R172:AC172,"&gt;0")=0,"",ROUND((SUM('MRR Conglomerado'!AD172:AO172)/12)/AVERAGEIF('MRR Conglomerado'!R172:AC172,"&gt;0"),3)),"")</f>
        <v/>
      </c>
      <c r="P172" s="13" t="str">
        <f aca="false">IFERROR(IF(COUNTIF('MRR Conglomerado'!S172:AD172,"&gt;0")=0,"",ROUND((SUM('MRR Conglomerado'!AE172:AP172)/12)/AVERAGEIF('MRR Conglomerado'!S172:AD172,"&gt;0"),3)),"")</f>
        <v/>
      </c>
      <c r="Q172" s="13" t="str">
        <f aca="false">IFERROR(IF(COUNTIF('MRR Conglomerado'!T172:AE172,"&gt;0")=0,"",ROUND((SUM('MRR Conglomerado'!AF172:AQ172)/12)/AVERAGEIF('MRR Conglomerado'!T172:AE172,"&gt;0"),3)),"")</f>
        <v/>
      </c>
      <c r="R172" s="13" t="str">
        <f aca="false">IFERROR(IF(COUNTIF('MRR Conglomerado'!U172:AF172,"&gt;0")=0,"",ROUND((SUM('MRR Conglomerado'!AG172:AR172)/12)/AVERAGEIF('MRR Conglomerado'!U172:AF172,"&gt;0"),3)),"")</f>
        <v/>
      </c>
      <c r="S172" s="13" t="str">
        <f aca="false">IFERROR(IF(COUNTIF('MRR Conglomerado'!V172:AG172,"&gt;0")=0,"",ROUND((SUM('MRR Conglomerado'!AH172:AS172)/12)/AVERAGEIF('MRR Conglomerado'!V172:AG172,"&gt;0"),3)),"")</f>
        <v/>
      </c>
    </row>
    <row r="173" customFormat="false" ht="15" hidden="false" customHeight="false" outlineLevel="0" collapsed="false">
      <c r="A173" s="10" t="s">
        <v>406</v>
      </c>
      <c r="B173" s="13" t="str">
        <f aca="false">IFERROR(IF(COUNTIF('MRR Conglomerado'!E173:P173,"&gt;0")=0,"",ROUND((SUM('MRR Conglomerado'!Q173:AB173)/12)/AVERAGEIF('MRR Conglomerado'!E173:P173,"&gt;0"),3)),"")</f>
        <v/>
      </c>
      <c r="C173" s="13" t="str">
        <f aca="false">IFERROR(IF(COUNTIF('MRR Conglomerado'!F173:Q173,"&gt;0")=0,"",ROUND((SUM('MRR Conglomerado'!R173:AC173)/12)/AVERAGEIF('MRR Conglomerado'!F173:Q173,"&gt;0"),3)),"")</f>
        <v/>
      </c>
      <c r="D173" s="13" t="n">
        <f aca="false">IFERROR(IF(COUNTIF('MRR Conglomerado'!G173:R173,"&gt;0")=0,"",ROUND((SUM('MRR Conglomerado'!S173:AD173)/12)/AVERAGEIF('MRR Conglomerado'!G173:R173,"&gt;0"),3)),"")</f>
        <v>1.025</v>
      </c>
      <c r="E173" s="13" t="n">
        <f aca="false">IFERROR(IF(COUNTIF('MRR Conglomerado'!H173:S173,"&gt;0")=0,"",ROUND((SUM('MRR Conglomerado'!T173:AE173)/12)/AVERAGEIF('MRR Conglomerado'!H173:S173,"&gt;0"),3)),"")</f>
        <v>1.024</v>
      </c>
      <c r="F173" s="13" t="n">
        <f aca="false">IFERROR(IF(COUNTIF('MRR Conglomerado'!I173:T173,"&gt;0")=0,"",ROUND((SUM('MRR Conglomerado'!U173:AF173)/12)/AVERAGEIF('MRR Conglomerado'!I173:T173,"&gt;0"),3)),"")</f>
        <v>1.025</v>
      </c>
      <c r="G173" s="13" t="n">
        <f aca="false">IFERROR(IF(COUNTIF('MRR Conglomerado'!J173:U173,"&gt;0")=0,"",ROUND((SUM('MRR Conglomerado'!V173:AG173)/12)/AVERAGEIF('MRR Conglomerado'!J173:U173,"&gt;0"),3)),"")</f>
        <v>1.025</v>
      </c>
      <c r="H173" s="13" t="n">
        <f aca="false">IFERROR(IF(COUNTIF('MRR Conglomerado'!K173:V173,"&gt;0")=0,"",ROUND((SUM('MRR Conglomerado'!W173:AH173)/12)/AVERAGEIF('MRR Conglomerado'!K173:V173,"&gt;0"),3)),"")</f>
        <v>1.025</v>
      </c>
      <c r="I173" s="13" t="n">
        <f aca="false">IFERROR(IF(COUNTIF('MRR Conglomerado'!L173:W173,"&gt;0")=0,"",ROUND((SUM('MRR Conglomerado'!X173:AI173)/12)/AVERAGEIF('MRR Conglomerado'!L173:W173,"&gt;0"),3)),"")</f>
        <v>1.025</v>
      </c>
      <c r="J173" s="13" t="n">
        <f aca="false">IFERROR(IF(COUNTIF('MRR Conglomerado'!M173:X173,"&gt;0")=0,"",ROUND((SUM('MRR Conglomerado'!Y173:AJ173)/12)/AVERAGEIF('MRR Conglomerado'!M173:X173,"&gt;0"),3)),"")</f>
        <v>1.027</v>
      </c>
      <c r="K173" s="13" t="n">
        <f aca="false">IFERROR(IF(COUNTIF('MRR Conglomerado'!N173:Y173,"&gt;0")=0,"",ROUND((SUM('MRR Conglomerado'!Z173:AK173)/12)/AVERAGEIF('MRR Conglomerado'!N173:Y173,"&gt;0"),3)),"")</f>
        <v>1.033</v>
      </c>
      <c r="L173" s="13" t="n">
        <f aca="false">IFERROR(IF(COUNTIF('MRR Conglomerado'!O173:Z173,"&gt;0")=0,"",ROUND((SUM('MRR Conglomerado'!AA173:AL173)/12)/AVERAGEIF('MRR Conglomerado'!O173:Z173,"&gt;0"),3)),"")</f>
        <v>1.041</v>
      </c>
      <c r="M173" s="13" t="n">
        <f aca="false">IFERROR(IF(COUNTIF('MRR Conglomerado'!P173:AA173,"&gt;0")=0,"",ROUND((SUM('MRR Conglomerado'!AB173:AM173)/12)/AVERAGEIF('MRR Conglomerado'!P173:AA173,"&gt;0"),3)),"")</f>
        <v>1.051</v>
      </c>
      <c r="N173" s="13" t="n">
        <f aca="false">IFERROR(IF(COUNTIF('MRR Conglomerado'!Q173:AB173,"&gt;0")=0,"",ROUND((SUM('MRR Conglomerado'!AC173:AN173)/12)/AVERAGEIF('MRR Conglomerado'!Q173:AB173,"&gt;0"),3)),"")</f>
        <v>1.066</v>
      </c>
      <c r="O173" s="13" t="n">
        <f aca="false">IFERROR(IF(COUNTIF('MRR Conglomerado'!R173:AC173,"&gt;0")=0,"",ROUND((SUM('MRR Conglomerado'!AD173:AO173)/12)/AVERAGEIF('MRR Conglomerado'!R173:AC173,"&gt;0"),3)),"")</f>
        <v>1.08</v>
      </c>
      <c r="P173" s="13" t="n">
        <f aca="false">IFERROR(IF(COUNTIF('MRR Conglomerado'!S173:AD173,"&gt;0")=0,"",ROUND((SUM('MRR Conglomerado'!AE173:AP173)/12)/AVERAGEIF('MRR Conglomerado'!S173:AD173,"&gt;0"),3)),"")</f>
        <v>1.04</v>
      </c>
      <c r="Q173" s="13" t="n">
        <f aca="false">IFERROR(IF(COUNTIF('MRR Conglomerado'!T173:AE173,"&gt;0")=0,"",ROUND((SUM('MRR Conglomerado'!AF173:AQ173)/12)/AVERAGEIF('MRR Conglomerado'!T173:AE173,"&gt;0"),3)),"")</f>
        <v>1.033</v>
      </c>
      <c r="R173" s="13" t="n">
        <f aca="false">IFERROR(IF(COUNTIF('MRR Conglomerado'!U173:AF173,"&gt;0")=0,"",ROUND((SUM('MRR Conglomerado'!AG173:AR173)/12)/AVERAGEIF('MRR Conglomerado'!U173:AF173,"&gt;0"),3)),"")</f>
        <v>1.022</v>
      </c>
      <c r="S173" s="13" t="n">
        <f aca="false">IFERROR(IF(COUNTIF('MRR Conglomerado'!V173:AG173,"&gt;0")=0,"",ROUND((SUM('MRR Conglomerado'!AH173:AS173)/12)/AVERAGEIF('MRR Conglomerado'!V173:AG173,"&gt;0"),3)),"")</f>
        <v>1.013</v>
      </c>
    </row>
    <row r="174" customFormat="false" ht="15" hidden="false" customHeight="false" outlineLevel="0" collapsed="false">
      <c r="A174" s="10" t="s">
        <v>408</v>
      </c>
      <c r="B174" s="13" t="str">
        <f aca="false">IFERROR(IF(COUNTIF('MRR Conglomerado'!E174:P174,"&gt;0")=0,"",ROUND((SUM('MRR Conglomerado'!Q174:AB174)/12)/AVERAGEIF('MRR Conglomerado'!E174:P174,"&gt;0"),3)),"")</f>
        <v/>
      </c>
      <c r="C174" s="13" t="n">
        <f aca="false">IFERROR(IF(COUNTIF('MRR Conglomerado'!F174:Q174,"&gt;0")=0,"",ROUND((SUM('MRR Conglomerado'!R174:AC174)/12)/AVERAGEIF('MRR Conglomerado'!F174:Q174,"&gt;0"),3)),"")</f>
        <v>0.08</v>
      </c>
      <c r="D174" s="13" t="n">
        <f aca="false">IFERROR(IF(COUNTIF('MRR Conglomerado'!G174:R174,"&gt;0")=0,"",ROUND((SUM('MRR Conglomerado'!S174:AD174)/12)/AVERAGEIF('MRR Conglomerado'!G174:R174,"&gt;0"),3)),"")</f>
        <v>0</v>
      </c>
      <c r="E174" s="13" t="n">
        <f aca="false">IFERROR(IF(COUNTIF('MRR Conglomerado'!H174:S174,"&gt;0")=0,"",ROUND((SUM('MRR Conglomerado'!T174:AE174)/12)/AVERAGEIF('MRR Conglomerado'!H174:S174,"&gt;0"),3)),"")</f>
        <v>0</v>
      </c>
      <c r="F174" s="13" t="n">
        <f aca="false">IFERROR(IF(COUNTIF('MRR Conglomerado'!I174:T174,"&gt;0")=0,"",ROUND((SUM('MRR Conglomerado'!U174:AF174)/12)/AVERAGEIF('MRR Conglomerado'!I174:T174,"&gt;0"),3)),"")</f>
        <v>0</v>
      </c>
      <c r="G174" s="13" t="n">
        <f aca="false">IFERROR(IF(COUNTIF('MRR Conglomerado'!J174:U174,"&gt;0")=0,"",ROUND((SUM('MRR Conglomerado'!V174:AG174)/12)/AVERAGEIF('MRR Conglomerado'!J174:U174,"&gt;0"),3)),"")</f>
        <v>0</v>
      </c>
      <c r="H174" s="13" t="n">
        <f aca="false">IFERROR(IF(COUNTIF('MRR Conglomerado'!K174:V174,"&gt;0")=0,"",ROUND((SUM('MRR Conglomerado'!W174:AH174)/12)/AVERAGEIF('MRR Conglomerado'!K174:V174,"&gt;0"),3)),"")</f>
        <v>0</v>
      </c>
      <c r="I174" s="13" t="n">
        <f aca="false">IFERROR(IF(COUNTIF('MRR Conglomerado'!L174:W174,"&gt;0")=0,"",ROUND((SUM('MRR Conglomerado'!X174:AI174)/12)/AVERAGEIF('MRR Conglomerado'!L174:W174,"&gt;0"),3)),"")</f>
        <v>0</v>
      </c>
      <c r="J174" s="13" t="n">
        <f aca="false">IFERROR(IF(COUNTIF('MRR Conglomerado'!M174:X174,"&gt;0")=0,"",ROUND((SUM('MRR Conglomerado'!Y174:AJ174)/12)/AVERAGEIF('MRR Conglomerado'!M174:X174,"&gt;0"),3)),"")</f>
        <v>0</v>
      </c>
      <c r="K174" s="13" t="n">
        <f aca="false">IFERROR(IF(COUNTIF('MRR Conglomerado'!N174:Y174,"&gt;0")=0,"",ROUND((SUM('MRR Conglomerado'!Z174:AK174)/12)/AVERAGEIF('MRR Conglomerado'!N174:Y174,"&gt;0"),3)),"")</f>
        <v>0</v>
      </c>
      <c r="L174" s="13" t="n">
        <f aca="false">IFERROR(IF(COUNTIF('MRR Conglomerado'!O174:Z174,"&gt;0")=0,"",ROUND((SUM('MRR Conglomerado'!AA174:AL174)/12)/AVERAGEIF('MRR Conglomerado'!O174:Z174,"&gt;0"),3)),"")</f>
        <v>0</v>
      </c>
      <c r="M174" s="13" t="n">
        <f aca="false">IFERROR(IF(COUNTIF('MRR Conglomerado'!P174:AA174,"&gt;0")=0,"",ROUND((SUM('MRR Conglomerado'!AB174:AM174)/12)/AVERAGEIF('MRR Conglomerado'!P174:AA174,"&gt;0"),3)),"")</f>
        <v>0</v>
      </c>
      <c r="N174" s="13" t="n">
        <f aca="false">IFERROR(IF(COUNTIF('MRR Conglomerado'!Q174:AB174,"&gt;0")=0,"",ROUND((SUM('MRR Conglomerado'!AC174:AN174)/12)/AVERAGEIF('MRR Conglomerado'!Q174:AB174,"&gt;0"),3)),"")</f>
        <v>0</v>
      </c>
      <c r="O174" s="13" t="n">
        <f aca="false">IFERROR(IF(COUNTIF('MRR Conglomerado'!R174:AC174,"&gt;0")=0,"",ROUND((SUM('MRR Conglomerado'!AD174:AO174)/12)/AVERAGEIF('MRR Conglomerado'!R174:AC174,"&gt;0"),3)),"")</f>
        <v>0</v>
      </c>
      <c r="P174" s="13" t="str">
        <f aca="false">IFERROR(IF(COUNTIF('MRR Conglomerado'!S174:AD174,"&gt;0")=0,"",ROUND((SUM('MRR Conglomerado'!AE174:AP174)/12)/AVERAGEIF('MRR Conglomerado'!S174:AD174,"&gt;0"),3)),"")</f>
        <v/>
      </c>
      <c r="Q174" s="13" t="str">
        <f aca="false">IFERROR(IF(COUNTIF('MRR Conglomerado'!T174:AE174,"&gt;0")=0,"",ROUND((SUM('MRR Conglomerado'!AF174:AQ174)/12)/AVERAGEIF('MRR Conglomerado'!T174:AE174,"&gt;0"),3)),"")</f>
        <v/>
      </c>
      <c r="R174" s="13" t="str">
        <f aca="false">IFERROR(IF(COUNTIF('MRR Conglomerado'!U174:AF174,"&gt;0")=0,"",ROUND((SUM('MRR Conglomerado'!AG174:AR174)/12)/AVERAGEIF('MRR Conglomerado'!U174:AF174,"&gt;0"),3)),"")</f>
        <v/>
      </c>
      <c r="S174" s="13" t="str">
        <f aca="false">IFERROR(IF(COUNTIF('MRR Conglomerado'!V174:AG174,"&gt;0")=0,"",ROUND((SUM('MRR Conglomerado'!AH174:AS174)/12)/AVERAGEIF('MRR Conglomerado'!V174:AG174,"&gt;0"),3)),"")</f>
        <v/>
      </c>
    </row>
    <row r="175" customFormat="false" ht="15" hidden="false" customHeight="false" outlineLevel="0" collapsed="false">
      <c r="A175" s="10" t="s">
        <v>410</v>
      </c>
      <c r="B175" s="13" t="n">
        <f aca="false">IFERROR(IF(COUNTIF('MRR Conglomerado'!E175:P175,"&gt;0")=0,"",ROUND((SUM('MRR Conglomerado'!Q175:AB175)/12)/AVERAGEIF('MRR Conglomerado'!E175:P175,"&gt;0"),3)),"")</f>
        <v>0.285</v>
      </c>
      <c r="C175" s="13" t="n">
        <f aca="false">IFERROR(IF(COUNTIF('MRR Conglomerado'!F175:Q175,"&gt;0")=0,"",ROUND((SUM('MRR Conglomerado'!R175:AC175)/12)/AVERAGEIF('MRR Conglomerado'!F175:Q175,"&gt;0"),3)),"")</f>
        <v>0.175</v>
      </c>
      <c r="D175" s="13" t="n">
        <f aca="false">IFERROR(IF(COUNTIF('MRR Conglomerado'!G175:R175,"&gt;0")=0,"",ROUND((SUM('MRR Conglomerado'!S175:AD175)/12)/AVERAGEIF('MRR Conglomerado'!G175:R175,"&gt;0"),3)),"")</f>
        <v>0.076</v>
      </c>
      <c r="E175" s="13" t="n">
        <f aca="false">IFERROR(IF(COUNTIF('MRR Conglomerado'!H175:S175,"&gt;0")=0,"",ROUND((SUM('MRR Conglomerado'!T175:AE175)/12)/AVERAGEIF('MRR Conglomerado'!H175:S175,"&gt;0"),3)),"")</f>
        <v>0.016</v>
      </c>
      <c r="F175" s="13" t="n">
        <f aca="false">IFERROR(IF(COUNTIF('MRR Conglomerado'!I175:T175,"&gt;0")=0,"",ROUND((SUM('MRR Conglomerado'!U175:AF175)/12)/AVERAGEIF('MRR Conglomerado'!I175:T175,"&gt;0"),3)),"")</f>
        <v>0</v>
      </c>
      <c r="G175" s="13" t="n">
        <f aca="false">IFERROR(IF(COUNTIF('MRR Conglomerado'!J175:U175,"&gt;0")=0,"",ROUND((SUM('MRR Conglomerado'!V175:AG175)/12)/AVERAGEIF('MRR Conglomerado'!J175:U175,"&gt;0"),3)),"")</f>
        <v>0</v>
      </c>
      <c r="H175" s="13" t="n">
        <f aca="false">IFERROR(IF(COUNTIF('MRR Conglomerado'!K175:V175,"&gt;0")=0,"",ROUND((SUM('MRR Conglomerado'!W175:AH175)/12)/AVERAGEIF('MRR Conglomerado'!K175:V175,"&gt;0"),3)),"")</f>
        <v>0</v>
      </c>
      <c r="I175" s="13" t="n">
        <f aca="false">IFERROR(IF(COUNTIF('MRR Conglomerado'!L175:W175,"&gt;0")=0,"",ROUND((SUM('MRR Conglomerado'!X175:AI175)/12)/AVERAGEIF('MRR Conglomerado'!L175:W175,"&gt;0"),3)),"")</f>
        <v>0</v>
      </c>
      <c r="J175" s="13" t="n">
        <f aca="false">IFERROR(IF(COUNTIF('MRR Conglomerado'!M175:X175,"&gt;0")=0,"",ROUND((SUM('MRR Conglomerado'!Y175:AJ175)/12)/AVERAGEIF('MRR Conglomerado'!M175:X175,"&gt;0"),3)),"")</f>
        <v>0</v>
      </c>
      <c r="K175" s="13" t="n">
        <f aca="false">IFERROR(IF(COUNTIF('MRR Conglomerado'!N175:Y175,"&gt;0")=0,"",ROUND((SUM('MRR Conglomerado'!Z175:AK175)/12)/AVERAGEIF('MRR Conglomerado'!N175:Y175,"&gt;0"),3)),"")</f>
        <v>0</v>
      </c>
      <c r="L175" s="13" t="n">
        <f aca="false">IFERROR(IF(COUNTIF('MRR Conglomerado'!O175:Z175,"&gt;0")=0,"",ROUND((SUM('MRR Conglomerado'!AA175:AL175)/12)/AVERAGEIF('MRR Conglomerado'!O175:Z175,"&gt;0"),3)),"")</f>
        <v>0</v>
      </c>
      <c r="M175" s="13" t="n">
        <f aca="false">IFERROR(IF(COUNTIF('MRR Conglomerado'!P175:AA175,"&gt;0")=0,"",ROUND((SUM('MRR Conglomerado'!AB175:AM175)/12)/AVERAGEIF('MRR Conglomerado'!P175:AA175,"&gt;0"),3)),"")</f>
        <v>0</v>
      </c>
      <c r="N175" s="13" t="n">
        <f aca="false">IFERROR(IF(COUNTIF('MRR Conglomerado'!Q175:AB175,"&gt;0")=0,"",ROUND((SUM('MRR Conglomerado'!AC175:AN175)/12)/AVERAGEIF('MRR Conglomerado'!Q175:AB175,"&gt;0"),3)),"")</f>
        <v>0</v>
      </c>
      <c r="O175" s="13" t="n">
        <f aca="false">IFERROR(IF(COUNTIF('MRR Conglomerado'!R175:AC175,"&gt;0")=0,"",ROUND((SUM('MRR Conglomerado'!AD175:AO175)/12)/AVERAGEIF('MRR Conglomerado'!R175:AC175,"&gt;0"),3)),"")</f>
        <v>0</v>
      </c>
      <c r="P175" s="13" t="n">
        <f aca="false">IFERROR(IF(COUNTIF('MRR Conglomerado'!S175:AD175,"&gt;0")=0,"",ROUND((SUM('MRR Conglomerado'!AE175:AP175)/12)/AVERAGEIF('MRR Conglomerado'!S175:AD175,"&gt;0"),3)),"")</f>
        <v>0</v>
      </c>
      <c r="Q175" s="13" t="n">
        <f aca="false">IFERROR(IF(COUNTIF('MRR Conglomerado'!T175:AE175,"&gt;0")=0,"",ROUND((SUM('MRR Conglomerado'!AF175:AQ175)/12)/AVERAGEIF('MRR Conglomerado'!T175:AE175,"&gt;0"),3)),"")</f>
        <v>0</v>
      </c>
      <c r="R175" s="13" t="str">
        <f aca="false">IFERROR(IF(COUNTIF('MRR Conglomerado'!U175:AF175,"&gt;0")=0,"",ROUND((SUM('MRR Conglomerado'!AG175:AR175)/12)/AVERAGEIF('MRR Conglomerado'!U175:AF175,"&gt;0"),3)),"")</f>
        <v/>
      </c>
      <c r="S175" s="13" t="str">
        <f aca="false">IFERROR(IF(COUNTIF('MRR Conglomerado'!V175:AG175,"&gt;0")=0,"",ROUND((SUM('MRR Conglomerado'!AH175:AS175)/12)/AVERAGEIF('MRR Conglomerado'!V175:AG175,"&gt;0"),3)),"")</f>
        <v/>
      </c>
    </row>
    <row r="176" customFormat="false" ht="15" hidden="false" customHeight="false" outlineLevel="0" collapsed="false">
      <c r="A176" s="10" t="s">
        <v>412</v>
      </c>
      <c r="B176" s="13" t="str">
        <f aca="false">IFERROR(IF(COUNTIF('MRR Conglomerado'!E176:P176,"&gt;0")=0,"",ROUND((SUM('MRR Conglomerado'!Q176:AB176)/12)/AVERAGEIF('MRR Conglomerado'!E176:P176,"&gt;0"),3)),"")</f>
        <v/>
      </c>
      <c r="C176" s="13" t="str">
        <f aca="false">IFERROR(IF(COUNTIF('MRR Conglomerado'!F176:Q176,"&gt;0")=0,"",ROUND((SUM('MRR Conglomerado'!R176:AC176)/12)/AVERAGEIF('MRR Conglomerado'!F176:Q176,"&gt;0"),3)),"")</f>
        <v/>
      </c>
      <c r="D176" s="13" t="n">
        <f aca="false">IFERROR(IF(COUNTIF('MRR Conglomerado'!G176:R176,"&gt;0")=0,"",ROUND((SUM('MRR Conglomerado'!S176:AD176)/12)/AVERAGEIF('MRR Conglomerado'!G176:R176,"&gt;0"),3)),"")</f>
        <v>1.047</v>
      </c>
      <c r="E176" s="13" t="n">
        <f aca="false">IFERROR(IF(COUNTIF('MRR Conglomerado'!H176:S176,"&gt;0")=0,"",ROUND((SUM('MRR Conglomerado'!T176:AE176)/12)/AVERAGEIF('MRR Conglomerado'!H176:S176,"&gt;0"),3)),"")</f>
        <v>1.051</v>
      </c>
      <c r="F176" s="13" t="n">
        <f aca="false">IFERROR(IF(COUNTIF('MRR Conglomerado'!I176:T176,"&gt;0")=0,"",ROUND((SUM('MRR Conglomerado'!U176:AF176)/12)/AVERAGEIF('MRR Conglomerado'!I176:T176,"&gt;0"),3)),"")</f>
        <v>1.054</v>
      </c>
      <c r="G176" s="13" t="n">
        <f aca="false">IFERROR(IF(COUNTIF('MRR Conglomerado'!J176:U176,"&gt;0")=0,"",ROUND((SUM('MRR Conglomerado'!V176:AG176)/12)/AVERAGEIF('MRR Conglomerado'!J176:U176,"&gt;0"),3)),"")</f>
        <v>1.058</v>
      </c>
      <c r="H176" s="13" t="n">
        <f aca="false">IFERROR(IF(COUNTIF('MRR Conglomerado'!K176:V176,"&gt;0")=0,"",ROUND((SUM('MRR Conglomerado'!W176:AH176)/12)/AVERAGEIF('MRR Conglomerado'!K176:V176,"&gt;0"),3)),"")</f>
        <v>1.061</v>
      </c>
      <c r="I176" s="13" t="n">
        <f aca="false">IFERROR(IF(COUNTIF('MRR Conglomerado'!L176:W176,"&gt;0")=0,"",ROUND((SUM('MRR Conglomerado'!X176:AI176)/12)/AVERAGEIF('MRR Conglomerado'!L176:W176,"&gt;0"),3)),"")</f>
        <v>1.065</v>
      </c>
      <c r="J176" s="13" t="n">
        <f aca="false">IFERROR(IF(COUNTIF('MRR Conglomerado'!M176:X176,"&gt;0")=0,"",ROUND((SUM('MRR Conglomerado'!Y176:AJ176)/12)/AVERAGEIF('MRR Conglomerado'!M176:X176,"&gt;0"),3)),"")</f>
        <v>1.068</v>
      </c>
      <c r="K176" s="13" t="n">
        <f aca="false">IFERROR(IF(COUNTIF('MRR Conglomerado'!N176:Y176,"&gt;0")=0,"",ROUND((SUM('MRR Conglomerado'!Z176:AK176)/12)/AVERAGEIF('MRR Conglomerado'!N176:Y176,"&gt;0"),3)),"")</f>
        <v>1.078</v>
      </c>
      <c r="L176" s="13" t="n">
        <f aca="false">IFERROR(IF(COUNTIF('MRR Conglomerado'!O176:Z176,"&gt;0")=0,"",ROUND((SUM('MRR Conglomerado'!AA176:AL176)/12)/AVERAGEIF('MRR Conglomerado'!O176:Z176,"&gt;0"),3)),"")</f>
        <v>1.087</v>
      </c>
      <c r="M176" s="13" t="n">
        <f aca="false">IFERROR(IF(COUNTIF('MRR Conglomerado'!P176:AA176,"&gt;0")=0,"",ROUND((SUM('MRR Conglomerado'!AB176:AM176)/12)/AVERAGEIF('MRR Conglomerado'!P176:AA176,"&gt;0"),3)),"")</f>
        <v>1.097</v>
      </c>
      <c r="N176" s="13" t="n">
        <f aca="false">IFERROR(IF(COUNTIF('MRR Conglomerado'!Q176:AB176,"&gt;0")=0,"",ROUND((SUM('MRR Conglomerado'!AC176:AN176)/12)/AVERAGEIF('MRR Conglomerado'!Q176:AB176,"&gt;0"),3)),"")</f>
        <v>1.102</v>
      </c>
      <c r="O176" s="13" t="n">
        <f aca="false">IFERROR(IF(COUNTIF('MRR Conglomerado'!R176:AC176,"&gt;0")=0,"",ROUND((SUM('MRR Conglomerado'!AD176:AO176)/12)/AVERAGEIF('MRR Conglomerado'!R176:AC176,"&gt;0"),3)),"")</f>
        <v>1.034</v>
      </c>
      <c r="P176" s="13" t="n">
        <f aca="false">IFERROR(IF(COUNTIF('MRR Conglomerado'!S176:AD176,"&gt;0")=0,"",ROUND((SUM('MRR Conglomerado'!AE176:AP176)/12)/AVERAGEIF('MRR Conglomerado'!S176:AD176,"&gt;0"),3)),"")</f>
        <v>1.04</v>
      </c>
      <c r="Q176" s="13" t="n">
        <f aca="false">IFERROR(IF(COUNTIF('MRR Conglomerado'!T176:AE176,"&gt;0")=0,"",ROUND((SUM('MRR Conglomerado'!AF176:AQ176)/12)/AVERAGEIF('MRR Conglomerado'!T176:AE176,"&gt;0"),3)),"")</f>
        <v>1.046</v>
      </c>
      <c r="R176" s="13" t="n">
        <f aca="false">IFERROR(IF(COUNTIF('MRR Conglomerado'!U176:AF176,"&gt;0")=0,"",ROUND((SUM('MRR Conglomerado'!AG176:AR176)/12)/AVERAGEIF('MRR Conglomerado'!U176:AF176,"&gt;0"),3)),"")</f>
        <v>1.051</v>
      </c>
      <c r="S176" s="13" t="n">
        <f aca="false">IFERROR(IF(COUNTIF('MRR Conglomerado'!V176:AG176,"&gt;0")=0,"",ROUND((SUM('MRR Conglomerado'!AH176:AS176)/12)/AVERAGEIF('MRR Conglomerado'!V176:AG176,"&gt;0"),3)),"")</f>
        <v>1.057</v>
      </c>
    </row>
    <row r="177" customFormat="false" ht="15" hidden="false" customHeight="false" outlineLevel="0" collapsed="false">
      <c r="A177" s="10" t="s">
        <v>414</v>
      </c>
      <c r="B177" s="13" t="str">
        <f aca="false">IFERROR(IF(COUNTIF('MRR Conglomerado'!E177:P177,"&gt;0")=0,"",ROUND((SUM('MRR Conglomerado'!Q177:AB177)/12)/AVERAGEIF('MRR Conglomerado'!E177:P177,"&gt;0"),3)),"")</f>
        <v/>
      </c>
      <c r="C177" s="13" t="str">
        <f aca="false">IFERROR(IF(COUNTIF('MRR Conglomerado'!F177:Q177,"&gt;0")=0,"",ROUND((SUM('MRR Conglomerado'!R177:AC177)/12)/AVERAGEIF('MRR Conglomerado'!F177:Q177,"&gt;0"),3)),"")</f>
        <v/>
      </c>
      <c r="D177" s="13" t="str">
        <f aca="false">IFERROR(IF(COUNTIF('MRR Conglomerado'!G177:R177,"&gt;0")=0,"",ROUND((SUM('MRR Conglomerado'!S177:AD177)/12)/AVERAGEIF('MRR Conglomerado'!G177:R177,"&gt;0"),3)),"")</f>
        <v/>
      </c>
      <c r="E177" s="13" t="str">
        <f aca="false">IFERROR(IF(COUNTIF('MRR Conglomerado'!H177:S177,"&gt;0")=0,"",ROUND((SUM('MRR Conglomerado'!T177:AE177)/12)/AVERAGEIF('MRR Conglomerado'!H177:S177,"&gt;0"),3)),"")</f>
        <v/>
      </c>
      <c r="F177" s="13" t="str">
        <f aca="false">IFERROR(IF(COUNTIF('MRR Conglomerado'!I177:T177,"&gt;0")=0,"",ROUND((SUM('MRR Conglomerado'!U177:AF177)/12)/AVERAGEIF('MRR Conglomerado'!I177:T177,"&gt;0"),3)),"")</f>
        <v/>
      </c>
      <c r="G177" s="13" t="str">
        <f aca="false">IFERROR(IF(COUNTIF('MRR Conglomerado'!J177:U177,"&gt;0")=0,"",ROUND((SUM('MRR Conglomerado'!V177:AG177)/12)/AVERAGEIF('MRR Conglomerado'!J177:U177,"&gt;0"),3)),"")</f>
        <v/>
      </c>
      <c r="H177" s="13" t="str">
        <f aca="false">IFERROR(IF(COUNTIF('MRR Conglomerado'!K177:V177,"&gt;0")=0,"",ROUND((SUM('MRR Conglomerado'!W177:AH177)/12)/AVERAGEIF('MRR Conglomerado'!K177:V177,"&gt;0"),3)),"")</f>
        <v/>
      </c>
      <c r="I177" s="13" t="str">
        <f aca="false">IFERROR(IF(COUNTIF('MRR Conglomerado'!L177:W177,"&gt;0")=0,"",ROUND((SUM('MRR Conglomerado'!X177:AI177)/12)/AVERAGEIF('MRR Conglomerado'!L177:W177,"&gt;0"),3)),"")</f>
        <v/>
      </c>
      <c r="J177" s="13" t="str">
        <f aca="false">IFERROR(IF(COUNTIF('MRR Conglomerado'!M177:X177,"&gt;0")=0,"",ROUND((SUM('MRR Conglomerado'!Y177:AJ177)/12)/AVERAGEIF('MRR Conglomerado'!M177:X177,"&gt;0"),3)),"")</f>
        <v/>
      </c>
      <c r="K177" s="13" t="str">
        <f aca="false">IFERROR(IF(COUNTIF('MRR Conglomerado'!N177:Y177,"&gt;0")=0,"",ROUND((SUM('MRR Conglomerado'!Z177:AK177)/12)/AVERAGEIF('MRR Conglomerado'!N177:Y177,"&gt;0"),3)),"")</f>
        <v/>
      </c>
      <c r="L177" s="13" t="str">
        <f aca="false">IFERROR(IF(COUNTIF('MRR Conglomerado'!O177:Z177,"&gt;0")=0,"",ROUND((SUM('MRR Conglomerado'!AA177:AL177)/12)/AVERAGEIF('MRR Conglomerado'!O177:Z177,"&gt;0"),3)),"")</f>
        <v/>
      </c>
      <c r="M177" s="13" t="str">
        <f aca="false">IFERROR(IF(COUNTIF('MRR Conglomerado'!P177:AA177,"&gt;0")=0,"",ROUND((SUM('MRR Conglomerado'!AB177:AM177)/12)/AVERAGEIF('MRR Conglomerado'!P177:AA177,"&gt;0"),3)),"")</f>
        <v/>
      </c>
      <c r="N177" s="13" t="str">
        <f aca="false">IFERROR(IF(COUNTIF('MRR Conglomerado'!Q177:AB177,"&gt;0")=0,"",ROUND((SUM('MRR Conglomerado'!AC177:AN177)/12)/AVERAGEIF('MRR Conglomerado'!Q177:AB177,"&gt;0"),3)),"")</f>
        <v/>
      </c>
      <c r="O177" s="13" t="str">
        <f aca="false">IFERROR(IF(COUNTIF('MRR Conglomerado'!R177:AC177,"&gt;0")=0,"",ROUND((SUM('MRR Conglomerado'!AD177:AO177)/12)/AVERAGEIF('MRR Conglomerado'!R177:AC177,"&gt;0"),3)),"")</f>
        <v/>
      </c>
      <c r="P177" s="13" t="str">
        <f aca="false">IFERROR(IF(COUNTIF('MRR Conglomerado'!S177:AD177,"&gt;0")=0,"",ROUND((SUM('MRR Conglomerado'!AE177:AP177)/12)/AVERAGEIF('MRR Conglomerado'!S177:AD177,"&gt;0"),3)),"")</f>
        <v/>
      </c>
      <c r="Q177" s="13" t="str">
        <f aca="false">IFERROR(IF(COUNTIF('MRR Conglomerado'!T177:AE177,"&gt;0")=0,"",ROUND((SUM('MRR Conglomerado'!AF177:AQ177)/12)/AVERAGEIF('MRR Conglomerado'!T177:AE177,"&gt;0"),3)),"")</f>
        <v/>
      </c>
      <c r="R177" s="13" t="str">
        <f aca="false">IFERROR(IF(COUNTIF('MRR Conglomerado'!U177:AF177,"&gt;0")=0,"",ROUND((SUM('MRR Conglomerado'!AG177:AR177)/12)/AVERAGEIF('MRR Conglomerado'!U177:AF177,"&gt;0"),3)),"")</f>
        <v/>
      </c>
      <c r="S177" s="13" t="str">
        <f aca="false">IFERROR(IF(COUNTIF('MRR Conglomerado'!V177:AG177,"&gt;0")=0,"",ROUND((SUM('MRR Conglomerado'!AH177:AS177)/12)/AVERAGEIF('MRR Conglomerado'!V177:AG177,"&gt;0"),3)),"")</f>
        <v/>
      </c>
    </row>
    <row r="178" customFormat="false" ht="15" hidden="false" customHeight="false" outlineLevel="0" collapsed="false">
      <c r="A178" s="10" t="s">
        <v>416</v>
      </c>
      <c r="B178" s="13" t="str">
        <f aca="false">IFERROR(IF(COUNTIF('MRR Conglomerado'!E178:P178,"&gt;0")=0,"",ROUND((SUM('MRR Conglomerado'!Q178:AB178)/12)/AVERAGEIF('MRR Conglomerado'!E178:P178,"&gt;0"),3)),"")</f>
        <v/>
      </c>
      <c r="C178" s="13" t="str">
        <f aca="false">IFERROR(IF(COUNTIF('MRR Conglomerado'!F178:Q178,"&gt;0")=0,"",ROUND((SUM('MRR Conglomerado'!R178:AC178)/12)/AVERAGEIF('MRR Conglomerado'!F178:Q178,"&gt;0"),3)),"")</f>
        <v/>
      </c>
      <c r="D178" s="13" t="str">
        <f aca="false">IFERROR(IF(COUNTIF('MRR Conglomerado'!G178:R178,"&gt;0")=0,"",ROUND((SUM('MRR Conglomerado'!S178:AD178)/12)/AVERAGEIF('MRR Conglomerado'!G178:R178,"&gt;0"),3)),"")</f>
        <v/>
      </c>
      <c r="E178" s="13" t="str">
        <f aca="false">IFERROR(IF(COUNTIF('MRR Conglomerado'!H178:S178,"&gt;0")=0,"",ROUND((SUM('MRR Conglomerado'!T178:AE178)/12)/AVERAGEIF('MRR Conglomerado'!H178:S178,"&gt;0"),3)),"")</f>
        <v/>
      </c>
      <c r="F178" s="13" t="str">
        <f aca="false">IFERROR(IF(COUNTIF('MRR Conglomerado'!I178:T178,"&gt;0")=0,"",ROUND((SUM('MRR Conglomerado'!U178:AF178)/12)/AVERAGEIF('MRR Conglomerado'!I178:T178,"&gt;0"),3)),"")</f>
        <v/>
      </c>
      <c r="G178" s="13" t="str">
        <f aca="false">IFERROR(IF(COUNTIF('MRR Conglomerado'!J178:U178,"&gt;0")=0,"",ROUND((SUM('MRR Conglomerado'!V178:AG178)/12)/AVERAGEIF('MRR Conglomerado'!J178:U178,"&gt;0"),3)),"")</f>
        <v/>
      </c>
      <c r="H178" s="13" t="str">
        <f aca="false">IFERROR(IF(COUNTIF('MRR Conglomerado'!K178:V178,"&gt;0")=0,"",ROUND((SUM('MRR Conglomerado'!W178:AH178)/12)/AVERAGEIF('MRR Conglomerado'!K178:V178,"&gt;0"),3)),"")</f>
        <v/>
      </c>
      <c r="I178" s="13" t="str">
        <f aca="false">IFERROR(IF(COUNTIF('MRR Conglomerado'!L178:W178,"&gt;0")=0,"",ROUND((SUM('MRR Conglomerado'!X178:AI178)/12)/AVERAGEIF('MRR Conglomerado'!L178:W178,"&gt;0"),3)),"")</f>
        <v/>
      </c>
      <c r="J178" s="13" t="str">
        <f aca="false">IFERROR(IF(COUNTIF('MRR Conglomerado'!M178:X178,"&gt;0")=0,"",ROUND((SUM('MRR Conglomerado'!Y178:AJ178)/12)/AVERAGEIF('MRR Conglomerado'!M178:X178,"&gt;0"),3)),"")</f>
        <v/>
      </c>
      <c r="K178" s="13" t="str">
        <f aca="false">IFERROR(IF(COUNTIF('MRR Conglomerado'!N178:Y178,"&gt;0")=0,"",ROUND((SUM('MRR Conglomerado'!Z178:AK178)/12)/AVERAGEIF('MRR Conglomerado'!N178:Y178,"&gt;0"),3)),"")</f>
        <v/>
      </c>
      <c r="L178" s="13" t="str">
        <f aca="false">IFERROR(IF(COUNTIF('MRR Conglomerado'!O178:Z178,"&gt;0")=0,"",ROUND((SUM('MRR Conglomerado'!AA178:AL178)/12)/AVERAGEIF('MRR Conglomerado'!O178:Z178,"&gt;0"),3)),"")</f>
        <v/>
      </c>
      <c r="M178" s="13" t="str">
        <f aca="false">IFERROR(IF(COUNTIF('MRR Conglomerado'!P178:AA178,"&gt;0")=0,"",ROUND((SUM('MRR Conglomerado'!AB178:AM178)/12)/AVERAGEIF('MRR Conglomerado'!P178:AA178,"&gt;0"),3)),"")</f>
        <v/>
      </c>
      <c r="N178" s="13" t="str">
        <f aca="false">IFERROR(IF(COUNTIF('MRR Conglomerado'!Q178:AB178,"&gt;0")=0,"",ROUND((SUM('MRR Conglomerado'!AC178:AN178)/12)/AVERAGEIF('MRR Conglomerado'!Q178:AB178,"&gt;0"),3)),"")</f>
        <v/>
      </c>
      <c r="O178" s="13" t="str">
        <f aca="false">IFERROR(IF(COUNTIF('MRR Conglomerado'!R178:AC178,"&gt;0")=0,"",ROUND((SUM('MRR Conglomerado'!AD178:AO178)/12)/AVERAGEIF('MRR Conglomerado'!R178:AC178,"&gt;0"),3)),"")</f>
        <v/>
      </c>
      <c r="P178" s="13" t="str">
        <f aca="false">IFERROR(IF(COUNTIF('MRR Conglomerado'!S178:AD178,"&gt;0")=0,"",ROUND((SUM('MRR Conglomerado'!AE178:AP178)/12)/AVERAGEIF('MRR Conglomerado'!S178:AD178,"&gt;0"),3)),"")</f>
        <v/>
      </c>
      <c r="Q178" s="13" t="str">
        <f aca="false">IFERROR(IF(COUNTIF('MRR Conglomerado'!T178:AE178,"&gt;0")=0,"",ROUND((SUM('MRR Conglomerado'!AF178:AQ178)/12)/AVERAGEIF('MRR Conglomerado'!T178:AE178,"&gt;0"),3)),"")</f>
        <v/>
      </c>
      <c r="R178" s="13" t="str">
        <f aca="false">IFERROR(IF(COUNTIF('MRR Conglomerado'!U178:AF178,"&gt;0")=0,"",ROUND((SUM('MRR Conglomerado'!AG178:AR178)/12)/AVERAGEIF('MRR Conglomerado'!U178:AF178,"&gt;0"),3)),"")</f>
        <v/>
      </c>
      <c r="S178" s="13" t="str">
        <f aca="false">IFERROR(IF(COUNTIF('MRR Conglomerado'!V178:AG178,"&gt;0")=0,"",ROUND((SUM('MRR Conglomerado'!AH178:AS178)/12)/AVERAGEIF('MRR Conglomerado'!V178:AG178,"&gt;0"),3)),"")</f>
        <v/>
      </c>
    </row>
    <row r="179" customFormat="false" ht="15" hidden="false" customHeight="false" outlineLevel="0" collapsed="false">
      <c r="A179" s="10" t="s">
        <v>418</v>
      </c>
      <c r="B179" s="13" t="n">
        <f aca="false">IFERROR(IF(COUNTIF('MRR Conglomerado'!E179:P179,"&gt;0")=0,"",ROUND((SUM('MRR Conglomerado'!Q179:AB179)/12)/AVERAGEIF('MRR Conglomerado'!E179:P179,"&gt;0"),3)),"")</f>
        <v>1.019</v>
      </c>
      <c r="C179" s="13" t="n">
        <f aca="false">IFERROR(IF(COUNTIF('MRR Conglomerado'!F179:Q179,"&gt;0")=0,"",ROUND((SUM('MRR Conglomerado'!R179:AC179)/12)/AVERAGEIF('MRR Conglomerado'!F179:Q179,"&gt;0"),3)),"")</f>
        <v>0.922</v>
      </c>
      <c r="D179" s="13" t="n">
        <f aca="false">IFERROR(IF(COUNTIF('MRR Conglomerado'!G179:R179,"&gt;0")=0,"",ROUND((SUM('MRR Conglomerado'!S179:AD179)/12)/AVERAGEIF('MRR Conglomerado'!G179:R179,"&gt;0"),3)),"")</f>
        <v>0.915</v>
      </c>
      <c r="E179" s="13" t="n">
        <f aca="false">IFERROR(IF(COUNTIF('MRR Conglomerado'!H179:S179,"&gt;0")=0,"",ROUND((SUM('MRR Conglomerado'!T179:AE179)/12)/AVERAGEIF('MRR Conglomerado'!H179:S179,"&gt;0"),3)),"")</f>
        <v>0.886</v>
      </c>
      <c r="F179" s="13" t="n">
        <f aca="false">IFERROR(IF(COUNTIF('MRR Conglomerado'!I179:T179,"&gt;0")=0,"",ROUND((SUM('MRR Conglomerado'!U179:AF179)/12)/AVERAGEIF('MRR Conglomerado'!I179:T179,"&gt;0"),3)),"")</f>
        <v>0.894</v>
      </c>
      <c r="G179" s="13" t="n">
        <f aca="false">IFERROR(IF(COUNTIF('MRR Conglomerado'!J179:U179,"&gt;0")=0,"",ROUND((SUM('MRR Conglomerado'!V179:AG179)/12)/AVERAGEIF('MRR Conglomerado'!J179:U179,"&gt;0"),3)),"")</f>
        <v>0.893</v>
      </c>
      <c r="H179" s="13" t="n">
        <f aca="false">IFERROR(IF(COUNTIF('MRR Conglomerado'!K179:V179,"&gt;0")=0,"",ROUND((SUM('MRR Conglomerado'!W179:AH179)/12)/AVERAGEIF('MRR Conglomerado'!K179:V179,"&gt;0"),3)),"")</f>
        <v>0.898</v>
      </c>
      <c r="I179" s="13" t="n">
        <f aca="false">IFERROR(IF(COUNTIF('MRR Conglomerado'!L179:W179,"&gt;0")=0,"",ROUND((SUM('MRR Conglomerado'!X179:AI179)/12)/AVERAGEIF('MRR Conglomerado'!L179:W179,"&gt;0"),3)),"")</f>
        <v>0.88</v>
      </c>
      <c r="J179" s="13" t="n">
        <f aca="false">IFERROR(IF(COUNTIF('MRR Conglomerado'!M179:X179,"&gt;0")=0,"",ROUND((SUM('MRR Conglomerado'!Y179:AJ179)/12)/AVERAGEIF('MRR Conglomerado'!M179:X179,"&gt;0"),3)),"")</f>
        <v>0.854</v>
      </c>
      <c r="K179" s="13" t="n">
        <f aca="false">IFERROR(IF(COUNTIF('MRR Conglomerado'!N179:Y179,"&gt;0")=0,"",ROUND((SUM('MRR Conglomerado'!Z179:AK179)/12)/AVERAGEIF('MRR Conglomerado'!N179:Y179,"&gt;0"),3)),"")</f>
        <v>0.824</v>
      </c>
      <c r="L179" s="13" t="n">
        <f aca="false">IFERROR(IF(COUNTIF('MRR Conglomerado'!O179:Z179,"&gt;0")=0,"",ROUND((SUM('MRR Conglomerado'!AA179:AL179)/12)/AVERAGEIF('MRR Conglomerado'!O179:Z179,"&gt;0"),3)),"")</f>
        <v>0.794</v>
      </c>
      <c r="M179" s="13" t="n">
        <f aca="false">IFERROR(IF(COUNTIF('MRR Conglomerado'!P179:AA179,"&gt;0")=0,"",ROUND((SUM('MRR Conglomerado'!AB179:AM179)/12)/AVERAGEIF('MRR Conglomerado'!P179:AA179,"&gt;0"),3)),"")</f>
        <v>0.766</v>
      </c>
      <c r="N179" s="13" t="n">
        <f aca="false">IFERROR(IF(COUNTIF('MRR Conglomerado'!Q179:AB179,"&gt;0")=0,"",ROUND((SUM('MRR Conglomerado'!AC179:AN179)/12)/AVERAGEIF('MRR Conglomerado'!Q179:AB179,"&gt;0"),3)),"")</f>
        <v>0.846</v>
      </c>
      <c r="O179" s="13" t="n">
        <f aca="false">IFERROR(IF(COUNTIF('MRR Conglomerado'!R179:AC179,"&gt;0")=0,"",ROUND((SUM('MRR Conglomerado'!AD179:AO179)/12)/AVERAGEIF('MRR Conglomerado'!R179:AC179,"&gt;0"),3)),"")</f>
        <v>0.929</v>
      </c>
      <c r="P179" s="13" t="n">
        <f aca="false">IFERROR(IF(COUNTIF('MRR Conglomerado'!S179:AD179,"&gt;0")=0,"",ROUND((SUM('MRR Conglomerado'!AE179:AP179)/12)/AVERAGEIF('MRR Conglomerado'!S179:AD179,"&gt;0"),3)),"")</f>
        <v>0.921</v>
      </c>
      <c r="Q179" s="13" t="n">
        <f aca="false">IFERROR(IF(COUNTIF('MRR Conglomerado'!T179:AE179,"&gt;0")=0,"",ROUND((SUM('MRR Conglomerado'!AF179:AQ179)/12)/AVERAGEIF('MRR Conglomerado'!T179:AE179,"&gt;0"),3)),"")</f>
        <v>0.929</v>
      </c>
      <c r="R179" s="13" t="n">
        <f aca="false">IFERROR(IF(COUNTIF('MRR Conglomerado'!U179:AF179,"&gt;0")=0,"",ROUND((SUM('MRR Conglomerado'!AG179:AR179)/12)/AVERAGEIF('MRR Conglomerado'!U179:AF179,"&gt;0"),3)),"")</f>
        <v>0.915</v>
      </c>
      <c r="S179" s="13" t="n">
        <f aca="false">IFERROR(IF(COUNTIF('MRR Conglomerado'!V179:AG179,"&gt;0")=0,"",ROUND((SUM('MRR Conglomerado'!AH179:AS179)/12)/AVERAGEIF('MRR Conglomerado'!V179:AG179,"&gt;0"),3)),"")</f>
        <v>0.901</v>
      </c>
    </row>
    <row r="180" customFormat="false" ht="15" hidden="false" customHeight="false" outlineLevel="0" collapsed="false">
      <c r="A180" s="10" t="s">
        <v>420</v>
      </c>
      <c r="B180" s="13" t="str">
        <f aca="false">IFERROR(IF(COUNTIF('MRR Conglomerado'!E180:P180,"&gt;0")=0,"",ROUND((SUM('MRR Conglomerado'!Q180:AB180)/12)/AVERAGEIF('MRR Conglomerado'!E180:P180,"&gt;0"),3)),"")</f>
        <v/>
      </c>
      <c r="C180" s="13" t="str">
        <f aca="false">IFERROR(IF(COUNTIF('MRR Conglomerado'!F180:Q180,"&gt;0")=0,"",ROUND((SUM('MRR Conglomerado'!R180:AC180)/12)/AVERAGEIF('MRR Conglomerado'!F180:Q180,"&gt;0"),3)),"")</f>
        <v/>
      </c>
      <c r="D180" s="13" t="str">
        <f aca="false">IFERROR(IF(COUNTIF('MRR Conglomerado'!G180:R180,"&gt;0")=0,"",ROUND((SUM('MRR Conglomerado'!S180:AD180)/12)/AVERAGEIF('MRR Conglomerado'!G180:R180,"&gt;0"),3)),"")</f>
        <v/>
      </c>
      <c r="E180" s="13" t="str">
        <f aca="false">IFERROR(IF(COUNTIF('MRR Conglomerado'!H180:S180,"&gt;0")=0,"",ROUND((SUM('MRR Conglomerado'!T180:AE180)/12)/AVERAGEIF('MRR Conglomerado'!H180:S180,"&gt;0"),3)),"")</f>
        <v/>
      </c>
      <c r="F180" s="13" t="str">
        <f aca="false">IFERROR(IF(COUNTIF('MRR Conglomerado'!I180:T180,"&gt;0")=0,"",ROUND((SUM('MRR Conglomerado'!U180:AF180)/12)/AVERAGEIF('MRR Conglomerado'!I180:T180,"&gt;0"),3)),"")</f>
        <v/>
      </c>
      <c r="G180" s="13" t="str">
        <f aca="false">IFERROR(IF(COUNTIF('MRR Conglomerado'!J180:U180,"&gt;0")=0,"",ROUND((SUM('MRR Conglomerado'!V180:AG180)/12)/AVERAGEIF('MRR Conglomerado'!J180:U180,"&gt;0"),3)),"")</f>
        <v/>
      </c>
      <c r="H180" s="13" t="str">
        <f aca="false">IFERROR(IF(COUNTIF('MRR Conglomerado'!K180:V180,"&gt;0")=0,"",ROUND((SUM('MRR Conglomerado'!W180:AH180)/12)/AVERAGEIF('MRR Conglomerado'!K180:V180,"&gt;0"),3)),"")</f>
        <v/>
      </c>
      <c r="I180" s="13" t="str">
        <f aca="false">IFERROR(IF(COUNTIF('MRR Conglomerado'!L180:W180,"&gt;0")=0,"",ROUND((SUM('MRR Conglomerado'!X180:AI180)/12)/AVERAGEIF('MRR Conglomerado'!L180:W180,"&gt;0"),3)),"")</f>
        <v/>
      </c>
      <c r="J180" s="13" t="str">
        <f aca="false">IFERROR(IF(COUNTIF('MRR Conglomerado'!M180:X180,"&gt;0")=0,"",ROUND((SUM('MRR Conglomerado'!Y180:AJ180)/12)/AVERAGEIF('MRR Conglomerado'!M180:X180,"&gt;0"),3)),"")</f>
        <v/>
      </c>
      <c r="K180" s="13" t="str">
        <f aca="false">IFERROR(IF(COUNTIF('MRR Conglomerado'!N180:Y180,"&gt;0")=0,"",ROUND((SUM('MRR Conglomerado'!Z180:AK180)/12)/AVERAGEIF('MRR Conglomerado'!N180:Y180,"&gt;0"),3)),"")</f>
        <v/>
      </c>
      <c r="L180" s="13" t="str">
        <f aca="false">IFERROR(IF(COUNTIF('MRR Conglomerado'!O180:Z180,"&gt;0")=0,"",ROUND((SUM('MRR Conglomerado'!AA180:AL180)/12)/AVERAGEIF('MRR Conglomerado'!O180:Z180,"&gt;0"),3)),"")</f>
        <v/>
      </c>
      <c r="M180" s="13" t="str">
        <f aca="false">IFERROR(IF(COUNTIF('MRR Conglomerado'!P180:AA180,"&gt;0")=0,"",ROUND((SUM('MRR Conglomerado'!AB180:AM180)/12)/AVERAGEIF('MRR Conglomerado'!P180:AA180,"&gt;0"),3)),"")</f>
        <v/>
      </c>
      <c r="N180" s="13" t="str">
        <f aca="false">IFERROR(IF(COUNTIF('MRR Conglomerado'!Q180:AB180,"&gt;0")=0,"",ROUND((SUM('MRR Conglomerado'!AC180:AN180)/12)/AVERAGEIF('MRR Conglomerado'!Q180:AB180,"&gt;0"),3)),"")</f>
        <v/>
      </c>
      <c r="O180" s="13" t="str">
        <f aca="false">IFERROR(IF(COUNTIF('MRR Conglomerado'!R180:AC180,"&gt;0")=0,"",ROUND((SUM('MRR Conglomerado'!AD180:AO180)/12)/AVERAGEIF('MRR Conglomerado'!R180:AC180,"&gt;0"),3)),"")</f>
        <v/>
      </c>
      <c r="P180" s="13" t="str">
        <f aca="false">IFERROR(IF(COUNTIF('MRR Conglomerado'!S180:AD180,"&gt;0")=0,"",ROUND((SUM('MRR Conglomerado'!AE180:AP180)/12)/AVERAGEIF('MRR Conglomerado'!S180:AD180,"&gt;0"),3)),"")</f>
        <v/>
      </c>
      <c r="Q180" s="13" t="str">
        <f aca="false">IFERROR(IF(COUNTIF('MRR Conglomerado'!T180:AE180,"&gt;0")=0,"",ROUND((SUM('MRR Conglomerado'!AF180:AQ180)/12)/AVERAGEIF('MRR Conglomerado'!T180:AE180,"&gt;0"),3)),"")</f>
        <v/>
      </c>
      <c r="R180" s="13" t="str">
        <f aca="false">IFERROR(IF(COUNTIF('MRR Conglomerado'!U180:AF180,"&gt;0")=0,"",ROUND((SUM('MRR Conglomerado'!AG180:AR180)/12)/AVERAGEIF('MRR Conglomerado'!U180:AF180,"&gt;0"),3)),"")</f>
        <v/>
      </c>
      <c r="S180" s="13" t="n">
        <f aca="false">IFERROR(IF(COUNTIF('MRR Conglomerado'!V180:AG180,"&gt;0")=0,"",ROUND((SUM('MRR Conglomerado'!AH180:AS180)/12)/AVERAGEIF('MRR Conglomerado'!V180:AG180,"&gt;0"),3)),"")</f>
        <v>0.531</v>
      </c>
    </row>
    <row r="181" customFormat="false" ht="15" hidden="false" customHeight="false" outlineLevel="0" collapsed="false">
      <c r="A181" s="10" t="s">
        <v>422</v>
      </c>
      <c r="B181" s="13" t="n">
        <f aca="false">IFERROR(IF(COUNTIF('MRR Conglomerado'!E181:P181,"&gt;0")=0,"",ROUND((SUM('MRR Conglomerado'!Q181:AB181)/12)/AVERAGEIF('MRR Conglomerado'!E181:P181,"&gt;0"),3)),"")</f>
        <v>0</v>
      </c>
      <c r="C181" s="13" t="n">
        <f aca="false">IFERROR(IF(COUNTIF('MRR Conglomerado'!F181:Q181,"&gt;0")=0,"",ROUND((SUM('MRR Conglomerado'!R181:AC181)/12)/AVERAGEIF('MRR Conglomerado'!F181:Q181,"&gt;0"),3)),"")</f>
        <v>0</v>
      </c>
      <c r="D181" s="13" t="n">
        <f aca="false">IFERROR(IF(COUNTIF('MRR Conglomerado'!G181:R181,"&gt;0")=0,"",ROUND((SUM('MRR Conglomerado'!S181:AD181)/12)/AVERAGEIF('MRR Conglomerado'!G181:R181,"&gt;0"),3)),"")</f>
        <v>0</v>
      </c>
      <c r="E181" s="13" t="n">
        <f aca="false">IFERROR(IF(COUNTIF('MRR Conglomerado'!H181:S181,"&gt;0")=0,"",ROUND((SUM('MRR Conglomerado'!T181:AE181)/12)/AVERAGEIF('MRR Conglomerado'!H181:S181,"&gt;0"),3)),"")</f>
        <v>0</v>
      </c>
      <c r="F181" s="13" t="n">
        <f aca="false">IFERROR(IF(COUNTIF('MRR Conglomerado'!I181:T181,"&gt;0")=0,"",ROUND((SUM('MRR Conglomerado'!U181:AF181)/12)/AVERAGEIF('MRR Conglomerado'!I181:T181,"&gt;0"),3)),"")</f>
        <v>0</v>
      </c>
      <c r="G181" s="13" t="n">
        <f aca="false">IFERROR(IF(COUNTIF('MRR Conglomerado'!J181:U181,"&gt;0")=0,"",ROUND((SUM('MRR Conglomerado'!V181:AG181)/12)/AVERAGEIF('MRR Conglomerado'!J181:U181,"&gt;0"),3)),"")</f>
        <v>0</v>
      </c>
      <c r="H181" s="13" t="n">
        <f aca="false">IFERROR(IF(COUNTIF('MRR Conglomerado'!K181:V181,"&gt;0")=0,"",ROUND((SUM('MRR Conglomerado'!W181:AH181)/12)/AVERAGEIF('MRR Conglomerado'!K181:V181,"&gt;0"),3)),"")</f>
        <v>0</v>
      </c>
      <c r="I181" s="13" t="n">
        <f aca="false">IFERROR(IF(COUNTIF('MRR Conglomerado'!L181:W181,"&gt;0")=0,"",ROUND((SUM('MRR Conglomerado'!X181:AI181)/12)/AVERAGEIF('MRR Conglomerado'!L181:W181,"&gt;0"),3)),"")</f>
        <v>0</v>
      </c>
      <c r="J181" s="13" t="n">
        <f aca="false">IFERROR(IF(COUNTIF('MRR Conglomerado'!M181:X181,"&gt;0")=0,"",ROUND((SUM('MRR Conglomerado'!Y181:AJ181)/12)/AVERAGEIF('MRR Conglomerado'!M181:X181,"&gt;0"),3)),"")</f>
        <v>0</v>
      </c>
      <c r="K181" s="13" t="n">
        <f aca="false">IFERROR(IF(COUNTIF('MRR Conglomerado'!N181:Y181,"&gt;0")=0,"",ROUND((SUM('MRR Conglomerado'!Z181:AK181)/12)/AVERAGEIF('MRR Conglomerado'!N181:Y181,"&gt;0"),3)),"")</f>
        <v>0</v>
      </c>
      <c r="L181" s="13" t="n">
        <f aca="false">IFERROR(IF(COUNTIF('MRR Conglomerado'!O181:Z181,"&gt;0")=0,"",ROUND((SUM('MRR Conglomerado'!AA181:AL181)/12)/AVERAGEIF('MRR Conglomerado'!O181:Z181,"&gt;0"),3)),"")</f>
        <v>0</v>
      </c>
      <c r="M181" s="13" t="n">
        <f aca="false">IFERROR(IF(COUNTIF('MRR Conglomerado'!P181:AA181,"&gt;0")=0,"",ROUND((SUM('MRR Conglomerado'!AB181:AM181)/12)/AVERAGEIF('MRR Conglomerado'!P181:AA181,"&gt;0"),3)),"")</f>
        <v>0</v>
      </c>
      <c r="N181" s="13" t="str">
        <f aca="false">IFERROR(IF(COUNTIF('MRR Conglomerado'!Q181:AB181,"&gt;0")=0,"",ROUND((SUM('MRR Conglomerado'!AC181:AN181)/12)/AVERAGEIF('MRR Conglomerado'!Q181:AB181,"&gt;0"),3)),"")</f>
        <v/>
      </c>
      <c r="O181" s="13" t="str">
        <f aca="false">IFERROR(IF(COUNTIF('MRR Conglomerado'!R181:AC181,"&gt;0")=0,"",ROUND((SUM('MRR Conglomerado'!AD181:AO181)/12)/AVERAGEIF('MRR Conglomerado'!R181:AC181,"&gt;0"),3)),"")</f>
        <v/>
      </c>
      <c r="P181" s="13" t="str">
        <f aca="false">IFERROR(IF(COUNTIF('MRR Conglomerado'!S181:AD181,"&gt;0")=0,"",ROUND((SUM('MRR Conglomerado'!AE181:AP181)/12)/AVERAGEIF('MRR Conglomerado'!S181:AD181,"&gt;0"),3)),"")</f>
        <v/>
      </c>
      <c r="Q181" s="13" t="str">
        <f aca="false">IFERROR(IF(COUNTIF('MRR Conglomerado'!T181:AE181,"&gt;0")=0,"",ROUND((SUM('MRR Conglomerado'!AF181:AQ181)/12)/AVERAGEIF('MRR Conglomerado'!T181:AE181,"&gt;0"),3)),"")</f>
        <v/>
      </c>
      <c r="R181" s="13" t="str">
        <f aca="false">IFERROR(IF(COUNTIF('MRR Conglomerado'!U181:AF181,"&gt;0")=0,"",ROUND((SUM('MRR Conglomerado'!AG181:AR181)/12)/AVERAGEIF('MRR Conglomerado'!U181:AF181,"&gt;0"),3)),"")</f>
        <v/>
      </c>
      <c r="S181" s="13" t="str">
        <f aca="false">IFERROR(IF(COUNTIF('MRR Conglomerado'!V181:AG181,"&gt;0")=0,"",ROUND((SUM('MRR Conglomerado'!AH181:AS181)/12)/AVERAGEIF('MRR Conglomerado'!V181:AG181,"&gt;0"),3)),"")</f>
        <v/>
      </c>
    </row>
    <row r="182" customFormat="false" ht="15" hidden="false" customHeight="false" outlineLevel="0" collapsed="false">
      <c r="A182" s="10" t="s">
        <v>424</v>
      </c>
      <c r="B182" s="13" t="str">
        <f aca="false">IFERROR(IF(COUNTIF('MRR Conglomerado'!E182:P182,"&gt;0")=0,"",ROUND((SUM('MRR Conglomerado'!Q182:AB182)/12)/AVERAGEIF('MRR Conglomerado'!E182:P182,"&gt;0"),3)),"")</f>
        <v/>
      </c>
      <c r="C182" s="13" t="str">
        <f aca="false">IFERROR(IF(COUNTIF('MRR Conglomerado'!F182:Q182,"&gt;0")=0,"",ROUND((SUM('MRR Conglomerado'!R182:AC182)/12)/AVERAGEIF('MRR Conglomerado'!F182:Q182,"&gt;0"),3)),"")</f>
        <v/>
      </c>
      <c r="D182" s="13" t="str">
        <f aca="false">IFERROR(IF(COUNTIF('MRR Conglomerado'!G182:R182,"&gt;0")=0,"",ROUND((SUM('MRR Conglomerado'!S182:AD182)/12)/AVERAGEIF('MRR Conglomerado'!G182:R182,"&gt;0"),3)),"")</f>
        <v/>
      </c>
      <c r="E182" s="13" t="str">
        <f aca="false">IFERROR(IF(COUNTIF('MRR Conglomerado'!H182:S182,"&gt;0")=0,"",ROUND((SUM('MRR Conglomerado'!T182:AE182)/12)/AVERAGEIF('MRR Conglomerado'!H182:S182,"&gt;0"),3)),"")</f>
        <v/>
      </c>
      <c r="F182" s="13" t="str">
        <f aca="false">IFERROR(IF(COUNTIF('MRR Conglomerado'!I182:T182,"&gt;0")=0,"",ROUND((SUM('MRR Conglomerado'!U182:AF182)/12)/AVERAGEIF('MRR Conglomerado'!I182:T182,"&gt;0"),3)),"")</f>
        <v/>
      </c>
      <c r="G182" s="13" t="str">
        <f aca="false">IFERROR(IF(COUNTIF('MRR Conglomerado'!J182:U182,"&gt;0")=0,"",ROUND((SUM('MRR Conglomerado'!V182:AG182)/12)/AVERAGEIF('MRR Conglomerado'!J182:U182,"&gt;0"),3)),"")</f>
        <v/>
      </c>
      <c r="H182" s="13" t="str">
        <f aca="false">IFERROR(IF(COUNTIF('MRR Conglomerado'!K182:V182,"&gt;0")=0,"",ROUND((SUM('MRR Conglomerado'!W182:AH182)/12)/AVERAGEIF('MRR Conglomerado'!K182:V182,"&gt;0"),3)),"")</f>
        <v/>
      </c>
      <c r="I182" s="13" t="str">
        <f aca="false">IFERROR(IF(COUNTIF('MRR Conglomerado'!L182:W182,"&gt;0")=0,"",ROUND((SUM('MRR Conglomerado'!X182:AI182)/12)/AVERAGEIF('MRR Conglomerado'!L182:W182,"&gt;0"),3)),"")</f>
        <v/>
      </c>
      <c r="J182" s="13" t="str">
        <f aca="false">IFERROR(IF(COUNTIF('MRR Conglomerado'!M182:X182,"&gt;0")=0,"",ROUND((SUM('MRR Conglomerado'!Y182:AJ182)/12)/AVERAGEIF('MRR Conglomerado'!M182:X182,"&gt;0"),3)),"")</f>
        <v/>
      </c>
      <c r="K182" s="13" t="str">
        <f aca="false">IFERROR(IF(COUNTIF('MRR Conglomerado'!N182:Y182,"&gt;0")=0,"",ROUND((SUM('MRR Conglomerado'!Z182:AK182)/12)/AVERAGEIF('MRR Conglomerado'!N182:Y182,"&gt;0"),3)),"")</f>
        <v/>
      </c>
      <c r="L182" s="13" t="str">
        <f aca="false">IFERROR(IF(COUNTIF('MRR Conglomerado'!O182:Z182,"&gt;0")=0,"",ROUND((SUM('MRR Conglomerado'!AA182:AL182)/12)/AVERAGEIF('MRR Conglomerado'!O182:Z182,"&gt;0"),3)),"")</f>
        <v/>
      </c>
      <c r="M182" s="13" t="str">
        <f aca="false">IFERROR(IF(COUNTIF('MRR Conglomerado'!P182:AA182,"&gt;0")=0,"",ROUND((SUM('MRR Conglomerado'!AB182:AM182)/12)/AVERAGEIF('MRR Conglomerado'!P182:AA182,"&gt;0"),3)),"")</f>
        <v/>
      </c>
      <c r="N182" s="13" t="str">
        <f aca="false">IFERROR(IF(COUNTIF('MRR Conglomerado'!Q182:AB182,"&gt;0")=0,"",ROUND((SUM('MRR Conglomerado'!AC182:AN182)/12)/AVERAGEIF('MRR Conglomerado'!Q182:AB182,"&gt;0"),3)),"")</f>
        <v/>
      </c>
      <c r="O182" s="13" t="str">
        <f aca="false">IFERROR(IF(COUNTIF('MRR Conglomerado'!R182:AC182,"&gt;0")=0,"",ROUND((SUM('MRR Conglomerado'!AD182:AO182)/12)/AVERAGEIF('MRR Conglomerado'!R182:AC182,"&gt;0"),3)),"")</f>
        <v/>
      </c>
      <c r="P182" s="13" t="str">
        <f aca="false">IFERROR(IF(COUNTIF('MRR Conglomerado'!S182:AD182,"&gt;0")=0,"",ROUND((SUM('MRR Conglomerado'!AE182:AP182)/12)/AVERAGEIF('MRR Conglomerado'!S182:AD182,"&gt;0"),3)),"")</f>
        <v/>
      </c>
      <c r="Q182" s="13" t="str">
        <f aca="false">IFERROR(IF(COUNTIF('MRR Conglomerado'!T182:AE182,"&gt;0")=0,"",ROUND((SUM('MRR Conglomerado'!AF182:AQ182)/12)/AVERAGEIF('MRR Conglomerado'!T182:AE182,"&gt;0"),3)),"")</f>
        <v/>
      </c>
      <c r="R182" s="13" t="str">
        <f aca="false">IFERROR(IF(COUNTIF('MRR Conglomerado'!U182:AF182,"&gt;0")=0,"",ROUND((SUM('MRR Conglomerado'!AG182:AR182)/12)/AVERAGEIF('MRR Conglomerado'!U182:AF182,"&gt;0"),3)),"")</f>
        <v/>
      </c>
      <c r="S182" s="13" t="str">
        <f aca="false">IFERROR(IF(COUNTIF('MRR Conglomerado'!V182:AG182,"&gt;0")=0,"",ROUND((SUM('MRR Conglomerado'!AH182:AS182)/12)/AVERAGEIF('MRR Conglomerado'!V182:AG182,"&gt;0"),3)),"")</f>
        <v/>
      </c>
    </row>
    <row r="183" customFormat="false" ht="15" hidden="false" customHeight="false" outlineLevel="0" collapsed="false">
      <c r="A183" s="10" t="s">
        <v>426</v>
      </c>
      <c r="B183" s="13" t="n">
        <f aca="false">IFERROR(IF(COUNTIF('MRR Conglomerado'!E183:P183,"&gt;0")=0,"",ROUND((SUM('MRR Conglomerado'!Q183:AB183)/12)/AVERAGEIF('MRR Conglomerado'!E183:P183,"&gt;0"),3)),"")</f>
        <v>0.676</v>
      </c>
      <c r="C183" s="13" t="n">
        <f aca="false">IFERROR(IF(COUNTIF('MRR Conglomerado'!F183:Q183,"&gt;0")=0,"",ROUND((SUM('MRR Conglomerado'!R183:AC183)/12)/AVERAGEIF('MRR Conglomerado'!F183:Q183,"&gt;0"),3)),"")</f>
        <v>0.594</v>
      </c>
      <c r="D183" s="13" t="n">
        <f aca="false">IFERROR(IF(COUNTIF('MRR Conglomerado'!G183:R183,"&gt;0")=0,"",ROUND((SUM('MRR Conglomerado'!S183:AD183)/12)/AVERAGEIF('MRR Conglomerado'!G183:R183,"&gt;0"),3)),"")</f>
        <v>0.496</v>
      </c>
      <c r="E183" s="13" t="n">
        <f aca="false">IFERROR(IF(COUNTIF('MRR Conglomerado'!H183:S183,"&gt;0")=0,"",ROUND((SUM('MRR Conglomerado'!T183:AE183)/12)/AVERAGEIF('MRR Conglomerado'!H183:S183,"&gt;0"),3)),"")</f>
        <v>0.398</v>
      </c>
      <c r="F183" s="13" t="n">
        <f aca="false">IFERROR(IF(COUNTIF('MRR Conglomerado'!I183:T183,"&gt;0")=0,"",ROUND((SUM('MRR Conglomerado'!U183:AF183)/12)/AVERAGEIF('MRR Conglomerado'!I183:T183,"&gt;0"),3)),"")</f>
        <v>0.314</v>
      </c>
      <c r="G183" s="13" t="n">
        <f aca="false">IFERROR(IF(COUNTIF('MRR Conglomerado'!J183:U183,"&gt;0")=0,"",ROUND((SUM('MRR Conglomerado'!V183:AG183)/12)/AVERAGEIF('MRR Conglomerado'!J183:U183,"&gt;0"),3)),"")</f>
        <v>0.227</v>
      </c>
      <c r="H183" s="13" t="n">
        <f aca="false">IFERROR(IF(COUNTIF('MRR Conglomerado'!K183:V183,"&gt;0")=0,"",ROUND((SUM('MRR Conglomerado'!W183:AH183)/12)/AVERAGEIF('MRR Conglomerado'!K183:V183,"&gt;0"),3)),"")</f>
        <v>0.142</v>
      </c>
      <c r="I183" s="13" t="n">
        <f aca="false">IFERROR(IF(COUNTIF('MRR Conglomerado'!L183:W183,"&gt;0")=0,"",ROUND((SUM('MRR Conglomerado'!X183:AI183)/12)/AVERAGEIF('MRR Conglomerado'!L183:W183,"&gt;0"),3)),"")</f>
        <v>0</v>
      </c>
      <c r="J183" s="13" t="n">
        <f aca="false">IFERROR(IF(COUNTIF('MRR Conglomerado'!M183:X183,"&gt;0")=0,"",ROUND((SUM('MRR Conglomerado'!Y183:AJ183)/12)/AVERAGEIF('MRR Conglomerado'!M183:X183,"&gt;0"),3)),"")</f>
        <v>0</v>
      </c>
      <c r="K183" s="13" t="n">
        <f aca="false">IFERROR(IF(COUNTIF('MRR Conglomerado'!N183:Y183,"&gt;0")=0,"",ROUND((SUM('MRR Conglomerado'!Z183:AK183)/12)/AVERAGEIF('MRR Conglomerado'!N183:Y183,"&gt;0"),3)),"")</f>
        <v>0</v>
      </c>
      <c r="L183" s="13" t="n">
        <f aca="false">IFERROR(IF(COUNTIF('MRR Conglomerado'!O183:Z183,"&gt;0")=0,"",ROUND((SUM('MRR Conglomerado'!AA183:AL183)/12)/AVERAGEIF('MRR Conglomerado'!O183:Z183,"&gt;0"),3)),"")</f>
        <v>0</v>
      </c>
      <c r="M183" s="13" t="n">
        <f aca="false">IFERROR(IF(COUNTIF('MRR Conglomerado'!P183:AA183,"&gt;0")=0,"",ROUND((SUM('MRR Conglomerado'!AB183:AM183)/12)/AVERAGEIF('MRR Conglomerado'!P183:AA183,"&gt;0"),3)),"")</f>
        <v>0</v>
      </c>
      <c r="N183" s="13" t="n">
        <f aca="false">IFERROR(IF(COUNTIF('MRR Conglomerado'!Q183:AB183,"&gt;0")=0,"",ROUND((SUM('MRR Conglomerado'!AC183:AN183)/12)/AVERAGEIF('MRR Conglomerado'!Q183:AB183,"&gt;0"),3)),"")</f>
        <v>0</v>
      </c>
      <c r="O183" s="13" t="n">
        <f aca="false">IFERROR(IF(COUNTIF('MRR Conglomerado'!R183:AC183,"&gt;0")=0,"",ROUND((SUM('MRR Conglomerado'!AD183:AO183)/12)/AVERAGEIF('MRR Conglomerado'!R183:AC183,"&gt;0"),3)),"")</f>
        <v>0</v>
      </c>
      <c r="P183" s="13" t="n">
        <f aca="false">IFERROR(IF(COUNTIF('MRR Conglomerado'!S183:AD183,"&gt;0")=0,"",ROUND((SUM('MRR Conglomerado'!AE183:AP183)/12)/AVERAGEIF('MRR Conglomerado'!S183:AD183,"&gt;0"),3)),"")</f>
        <v>0</v>
      </c>
      <c r="Q183" s="13" t="n">
        <f aca="false">IFERROR(IF(COUNTIF('MRR Conglomerado'!T183:AE183,"&gt;0")=0,"",ROUND((SUM('MRR Conglomerado'!AF183:AQ183)/12)/AVERAGEIF('MRR Conglomerado'!T183:AE183,"&gt;0"),3)),"")</f>
        <v>0</v>
      </c>
      <c r="R183" s="13" t="n">
        <f aca="false">IFERROR(IF(COUNTIF('MRR Conglomerado'!U183:AF183,"&gt;0")=0,"",ROUND((SUM('MRR Conglomerado'!AG183:AR183)/12)/AVERAGEIF('MRR Conglomerado'!U183:AF183,"&gt;0"),3)),"")</f>
        <v>0</v>
      </c>
      <c r="S183" s="13" t="n">
        <f aca="false">IFERROR(IF(COUNTIF('MRR Conglomerado'!V183:AG183,"&gt;0")=0,"",ROUND((SUM('MRR Conglomerado'!AH183:AS183)/12)/AVERAGEIF('MRR Conglomerado'!V183:AG183,"&gt;0"),3)),"")</f>
        <v>0</v>
      </c>
    </row>
    <row r="184" customFormat="false" ht="15" hidden="false" customHeight="false" outlineLevel="0" collapsed="false">
      <c r="A184" s="10" t="s">
        <v>428</v>
      </c>
      <c r="B184" s="13" t="n">
        <f aca="false">IFERROR(IF(COUNTIF('MRR Conglomerado'!E184:P184,"&gt;0")=0,"",ROUND((SUM('MRR Conglomerado'!Q184:AB184)/12)/AVERAGEIF('MRR Conglomerado'!E184:P184,"&gt;0"),3)),"")</f>
        <v>0.134</v>
      </c>
      <c r="C184" s="13" t="n">
        <f aca="false">IFERROR(IF(COUNTIF('MRR Conglomerado'!F184:Q184,"&gt;0")=0,"",ROUND((SUM('MRR Conglomerado'!R184:AC184)/12)/AVERAGEIF('MRR Conglomerado'!F184:Q184,"&gt;0"),3)),"")</f>
        <v>0.095</v>
      </c>
      <c r="D184" s="13" t="n">
        <f aca="false">IFERROR(IF(COUNTIF('MRR Conglomerado'!G184:R184,"&gt;0")=0,"",ROUND((SUM('MRR Conglomerado'!S184:AD184)/12)/AVERAGEIF('MRR Conglomerado'!G184:R184,"&gt;0"),3)),"")</f>
        <v>0.05</v>
      </c>
      <c r="E184" s="13" t="n">
        <f aca="false">IFERROR(IF(COUNTIF('MRR Conglomerado'!H184:S184,"&gt;0")=0,"",ROUND((SUM('MRR Conglomerado'!T184:AE184)/12)/AVERAGEIF('MRR Conglomerado'!H184:S184,"&gt;0"),3)),"")</f>
        <v>0</v>
      </c>
      <c r="F184" s="13" t="n">
        <f aca="false">IFERROR(IF(COUNTIF('MRR Conglomerado'!I184:T184,"&gt;0")=0,"",ROUND((SUM('MRR Conglomerado'!U184:AF184)/12)/AVERAGEIF('MRR Conglomerado'!I184:T184,"&gt;0"),3)),"")</f>
        <v>0</v>
      </c>
      <c r="G184" s="13" t="n">
        <f aca="false">IFERROR(IF(COUNTIF('MRR Conglomerado'!J184:U184,"&gt;0")=0,"",ROUND((SUM('MRR Conglomerado'!V184:AG184)/12)/AVERAGEIF('MRR Conglomerado'!J184:U184,"&gt;0"),3)),"")</f>
        <v>0</v>
      </c>
      <c r="H184" s="13" t="n">
        <f aca="false">IFERROR(IF(COUNTIF('MRR Conglomerado'!K184:V184,"&gt;0")=0,"",ROUND((SUM('MRR Conglomerado'!W184:AH184)/12)/AVERAGEIF('MRR Conglomerado'!K184:V184,"&gt;0"),3)),"")</f>
        <v>0</v>
      </c>
      <c r="I184" s="13" t="n">
        <f aca="false">IFERROR(IF(COUNTIF('MRR Conglomerado'!L184:W184,"&gt;0")=0,"",ROUND((SUM('MRR Conglomerado'!X184:AI184)/12)/AVERAGEIF('MRR Conglomerado'!L184:W184,"&gt;0"),3)),"")</f>
        <v>0</v>
      </c>
      <c r="J184" s="13" t="n">
        <f aca="false">IFERROR(IF(COUNTIF('MRR Conglomerado'!M184:X184,"&gt;0")=0,"",ROUND((SUM('MRR Conglomerado'!Y184:AJ184)/12)/AVERAGEIF('MRR Conglomerado'!M184:X184,"&gt;0"),3)),"")</f>
        <v>0</v>
      </c>
      <c r="K184" s="13" t="n">
        <f aca="false">IFERROR(IF(COUNTIF('MRR Conglomerado'!N184:Y184,"&gt;0")=0,"",ROUND((SUM('MRR Conglomerado'!Z184:AK184)/12)/AVERAGEIF('MRR Conglomerado'!N184:Y184,"&gt;0"),3)),"")</f>
        <v>0</v>
      </c>
      <c r="L184" s="13" t="n">
        <f aca="false">IFERROR(IF(COUNTIF('MRR Conglomerado'!O184:Z184,"&gt;0")=0,"",ROUND((SUM('MRR Conglomerado'!AA184:AL184)/12)/AVERAGEIF('MRR Conglomerado'!O184:Z184,"&gt;0"),3)),"")</f>
        <v>0</v>
      </c>
      <c r="M184" s="13" t="n">
        <f aca="false">IFERROR(IF(COUNTIF('MRR Conglomerado'!P184:AA184,"&gt;0")=0,"",ROUND((SUM('MRR Conglomerado'!AB184:AM184)/12)/AVERAGEIF('MRR Conglomerado'!P184:AA184,"&gt;0"),3)),"")</f>
        <v>0</v>
      </c>
      <c r="N184" s="13" t="n">
        <f aca="false">IFERROR(IF(COUNTIF('MRR Conglomerado'!Q184:AB184,"&gt;0")=0,"",ROUND((SUM('MRR Conglomerado'!AC184:AN184)/12)/AVERAGEIF('MRR Conglomerado'!Q184:AB184,"&gt;0"),3)),"")</f>
        <v>0</v>
      </c>
      <c r="O184" s="13" t="n">
        <f aca="false">IFERROR(IF(COUNTIF('MRR Conglomerado'!R184:AC184,"&gt;0")=0,"",ROUND((SUM('MRR Conglomerado'!AD184:AO184)/12)/AVERAGEIF('MRR Conglomerado'!R184:AC184,"&gt;0"),3)),"")</f>
        <v>0</v>
      </c>
      <c r="P184" s="13" t="n">
        <f aca="false">IFERROR(IF(COUNTIF('MRR Conglomerado'!S184:AD184,"&gt;0")=0,"",ROUND((SUM('MRR Conglomerado'!AE184:AP184)/12)/AVERAGEIF('MRR Conglomerado'!S184:AD184,"&gt;0"),3)),"")</f>
        <v>0</v>
      </c>
      <c r="Q184" s="13" t="str">
        <f aca="false">IFERROR(IF(COUNTIF('MRR Conglomerado'!T184:AE184,"&gt;0")=0,"",ROUND((SUM('MRR Conglomerado'!AF184:AQ184)/12)/AVERAGEIF('MRR Conglomerado'!T184:AE184,"&gt;0"),3)),"")</f>
        <v/>
      </c>
      <c r="R184" s="13" t="str">
        <f aca="false">IFERROR(IF(COUNTIF('MRR Conglomerado'!U184:AF184,"&gt;0")=0,"",ROUND((SUM('MRR Conglomerado'!AG184:AR184)/12)/AVERAGEIF('MRR Conglomerado'!U184:AF184,"&gt;0"),3)),"")</f>
        <v/>
      </c>
      <c r="S184" s="13" t="str">
        <f aca="false">IFERROR(IF(COUNTIF('MRR Conglomerado'!V184:AG184,"&gt;0")=0,"",ROUND((SUM('MRR Conglomerado'!AH184:AS184)/12)/AVERAGEIF('MRR Conglomerado'!V184:AG184,"&gt;0"),3)),"")</f>
        <v/>
      </c>
    </row>
    <row r="185" customFormat="false" ht="15" hidden="false" customHeight="false" outlineLevel="0" collapsed="false">
      <c r="A185" s="10" t="s">
        <v>430</v>
      </c>
      <c r="B185" s="13" t="str">
        <f aca="false">IFERROR(IF(COUNTIF('MRR Conglomerado'!E185:P185,"&gt;0")=0,"",ROUND((SUM('MRR Conglomerado'!Q185:AB185)/12)/AVERAGEIF('MRR Conglomerado'!E185:P185,"&gt;0"),3)),"")</f>
        <v/>
      </c>
      <c r="C185" s="13" t="str">
        <f aca="false">IFERROR(IF(COUNTIF('MRR Conglomerado'!F185:Q185,"&gt;0")=0,"",ROUND((SUM('MRR Conglomerado'!R185:AC185)/12)/AVERAGEIF('MRR Conglomerado'!F185:Q185,"&gt;0"),3)),"")</f>
        <v/>
      </c>
      <c r="D185" s="13" t="str">
        <f aca="false">IFERROR(IF(COUNTIF('MRR Conglomerado'!G185:R185,"&gt;0")=0,"",ROUND((SUM('MRR Conglomerado'!S185:AD185)/12)/AVERAGEIF('MRR Conglomerado'!G185:R185,"&gt;0"),3)),"")</f>
        <v/>
      </c>
      <c r="E185" s="13" t="str">
        <f aca="false">IFERROR(IF(COUNTIF('MRR Conglomerado'!H185:S185,"&gt;0")=0,"",ROUND((SUM('MRR Conglomerado'!T185:AE185)/12)/AVERAGEIF('MRR Conglomerado'!H185:S185,"&gt;0"),3)),"")</f>
        <v/>
      </c>
      <c r="F185" s="13" t="str">
        <f aca="false">IFERROR(IF(COUNTIF('MRR Conglomerado'!I185:T185,"&gt;0")=0,"",ROUND((SUM('MRR Conglomerado'!U185:AF185)/12)/AVERAGEIF('MRR Conglomerado'!I185:T185,"&gt;0"),3)),"")</f>
        <v/>
      </c>
      <c r="G185" s="13" t="str">
        <f aca="false">IFERROR(IF(COUNTIF('MRR Conglomerado'!J185:U185,"&gt;0")=0,"",ROUND((SUM('MRR Conglomerado'!V185:AG185)/12)/AVERAGEIF('MRR Conglomerado'!J185:U185,"&gt;0"),3)),"")</f>
        <v/>
      </c>
      <c r="H185" s="13" t="str">
        <f aca="false">IFERROR(IF(COUNTIF('MRR Conglomerado'!K185:V185,"&gt;0")=0,"",ROUND((SUM('MRR Conglomerado'!W185:AH185)/12)/AVERAGEIF('MRR Conglomerado'!K185:V185,"&gt;0"),3)),"")</f>
        <v/>
      </c>
      <c r="I185" s="13" t="str">
        <f aca="false">IFERROR(IF(COUNTIF('MRR Conglomerado'!L185:W185,"&gt;0")=0,"",ROUND((SUM('MRR Conglomerado'!X185:AI185)/12)/AVERAGEIF('MRR Conglomerado'!L185:W185,"&gt;0"),3)),"")</f>
        <v/>
      </c>
      <c r="J185" s="13" t="str">
        <f aca="false">IFERROR(IF(COUNTIF('MRR Conglomerado'!M185:X185,"&gt;0")=0,"",ROUND((SUM('MRR Conglomerado'!Y185:AJ185)/12)/AVERAGEIF('MRR Conglomerado'!M185:X185,"&gt;0"),3)),"")</f>
        <v/>
      </c>
      <c r="K185" s="13" t="str">
        <f aca="false">IFERROR(IF(COUNTIF('MRR Conglomerado'!N185:Y185,"&gt;0")=0,"",ROUND((SUM('MRR Conglomerado'!Z185:AK185)/12)/AVERAGEIF('MRR Conglomerado'!N185:Y185,"&gt;0"),3)),"")</f>
        <v/>
      </c>
      <c r="L185" s="13" t="str">
        <f aca="false">IFERROR(IF(COUNTIF('MRR Conglomerado'!O185:Z185,"&gt;0")=0,"",ROUND((SUM('MRR Conglomerado'!AA185:AL185)/12)/AVERAGEIF('MRR Conglomerado'!O185:Z185,"&gt;0"),3)),"")</f>
        <v/>
      </c>
      <c r="M185" s="13" t="str">
        <f aca="false">IFERROR(IF(COUNTIF('MRR Conglomerado'!P185:AA185,"&gt;0")=0,"",ROUND((SUM('MRR Conglomerado'!AB185:AM185)/12)/AVERAGEIF('MRR Conglomerado'!P185:AA185,"&gt;0"),3)),"")</f>
        <v/>
      </c>
      <c r="N185" s="13" t="str">
        <f aca="false">IFERROR(IF(COUNTIF('MRR Conglomerado'!Q185:AB185,"&gt;0")=0,"",ROUND((SUM('MRR Conglomerado'!AC185:AN185)/12)/AVERAGEIF('MRR Conglomerado'!Q185:AB185,"&gt;0"),3)),"")</f>
        <v/>
      </c>
      <c r="O185" s="13" t="str">
        <f aca="false">IFERROR(IF(COUNTIF('MRR Conglomerado'!R185:AC185,"&gt;0")=0,"",ROUND((SUM('MRR Conglomerado'!AD185:AO185)/12)/AVERAGEIF('MRR Conglomerado'!R185:AC185,"&gt;0"),3)),"")</f>
        <v/>
      </c>
      <c r="P185" s="13" t="str">
        <f aca="false">IFERROR(IF(COUNTIF('MRR Conglomerado'!S185:AD185,"&gt;0")=0,"",ROUND((SUM('MRR Conglomerado'!AE185:AP185)/12)/AVERAGEIF('MRR Conglomerado'!S185:AD185,"&gt;0"),3)),"")</f>
        <v/>
      </c>
      <c r="Q185" s="13" t="str">
        <f aca="false">IFERROR(IF(COUNTIF('MRR Conglomerado'!T185:AE185,"&gt;0")=0,"",ROUND((SUM('MRR Conglomerado'!AF185:AQ185)/12)/AVERAGEIF('MRR Conglomerado'!T185:AE185,"&gt;0"),3)),"")</f>
        <v/>
      </c>
      <c r="R185" s="13" t="str">
        <f aca="false">IFERROR(IF(COUNTIF('MRR Conglomerado'!U185:AF185,"&gt;0")=0,"",ROUND((SUM('MRR Conglomerado'!AG185:AR185)/12)/AVERAGEIF('MRR Conglomerado'!U185:AF185,"&gt;0"),3)),"")</f>
        <v/>
      </c>
      <c r="S185" s="13" t="str">
        <f aca="false">IFERROR(IF(COUNTIF('MRR Conglomerado'!V185:AG185,"&gt;0")=0,"",ROUND((SUM('MRR Conglomerado'!AH185:AS185)/12)/AVERAGEIF('MRR Conglomerado'!V185:AG185,"&gt;0"),3)),"")</f>
        <v/>
      </c>
    </row>
    <row r="186" customFormat="false" ht="15" hidden="false" customHeight="false" outlineLevel="0" collapsed="false">
      <c r="A186" s="10" t="s">
        <v>432</v>
      </c>
      <c r="B186" s="13" t="n">
        <f aca="false">IFERROR(IF(COUNTIF('MRR Conglomerado'!E186:P186,"&gt;0")=0,"",ROUND((SUM('MRR Conglomerado'!Q186:AB186)/12)/AVERAGEIF('MRR Conglomerado'!E186:P186,"&gt;0"),3)),"")</f>
        <v>0.372</v>
      </c>
      <c r="C186" s="13" t="n">
        <f aca="false">IFERROR(IF(COUNTIF('MRR Conglomerado'!F186:Q186,"&gt;0")=0,"",ROUND((SUM('MRR Conglomerado'!R186:AC186)/12)/AVERAGEIF('MRR Conglomerado'!F186:Q186,"&gt;0"),3)),"")</f>
        <v>0.292</v>
      </c>
      <c r="D186" s="13" t="n">
        <f aca="false">IFERROR(IF(COUNTIF('MRR Conglomerado'!G186:R186,"&gt;0")=0,"",ROUND((SUM('MRR Conglomerado'!S186:AD186)/12)/AVERAGEIF('MRR Conglomerado'!G186:R186,"&gt;0"),3)),"")</f>
        <v>0.216</v>
      </c>
      <c r="E186" s="13" t="n">
        <f aca="false">IFERROR(IF(COUNTIF('MRR Conglomerado'!H186:S186,"&gt;0")=0,"",ROUND((SUM('MRR Conglomerado'!T186:AE186)/12)/AVERAGEIF('MRR Conglomerado'!H186:S186,"&gt;0"),3)),"")</f>
        <v>0.156</v>
      </c>
      <c r="F186" s="13" t="n">
        <f aca="false">IFERROR(IF(COUNTIF('MRR Conglomerado'!I186:T186,"&gt;0")=0,"",ROUND((SUM('MRR Conglomerado'!U186:AF186)/12)/AVERAGEIF('MRR Conglomerado'!I186:T186,"&gt;0"),3)),"")</f>
        <v>0.092</v>
      </c>
      <c r="G186" s="13" t="n">
        <f aca="false">IFERROR(IF(COUNTIF('MRR Conglomerado'!J186:U186,"&gt;0")=0,"",ROUND((SUM('MRR Conglomerado'!V186:AG186)/12)/AVERAGEIF('MRR Conglomerado'!J186:U186,"&gt;0"),3)),"")</f>
        <v>0</v>
      </c>
      <c r="H186" s="13" t="n">
        <f aca="false">IFERROR(IF(COUNTIF('MRR Conglomerado'!K186:V186,"&gt;0")=0,"",ROUND((SUM('MRR Conglomerado'!W186:AH186)/12)/AVERAGEIF('MRR Conglomerado'!K186:V186,"&gt;0"),3)),"")</f>
        <v>0</v>
      </c>
      <c r="I186" s="13" t="n">
        <f aca="false">IFERROR(IF(COUNTIF('MRR Conglomerado'!L186:W186,"&gt;0")=0,"",ROUND((SUM('MRR Conglomerado'!X186:AI186)/12)/AVERAGEIF('MRR Conglomerado'!L186:W186,"&gt;0"),3)),"")</f>
        <v>0</v>
      </c>
      <c r="J186" s="13" t="n">
        <f aca="false">IFERROR(IF(COUNTIF('MRR Conglomerado'!M186:X186,"&gt;0")=0,"",ROUND((SUM('MRR Conglomerado'!Y186:AJ186)/12)/AVERAGEIF('MRR Conglomerado'!M186:X186,"&gt;0"),3)),"")</f>
        <v>0</v>
      </c>
      <c r="K186" s="13" t="n">
        <f aca="false">IFERROR(IF(COUNTIF('MRR Conglomerado'!N186:Y186,"&gt;0")=0,"",ROUND((SUM('MRR Conglomerado'!Z186:AK186)/12)/AVERAGEIF('MRR Conglomerado'!N186:Y186,"&gt;0"),3)),"")</f>
        <v>0</v>
      </c>
      <c r="L186" s="13" t="n">
        <f aca="false">IFERROR(IF(COUNTIF('MRR Conglomerado'!O186:Z186,"&gt;0")=0,"",ROUND((SUM('MRR Conglomerado'!AA186:AL186)/12)/AVERAGEIF('MRR Conglomerado'!O186:Z186,"&gt;0"),3)),"")</f>
        <v>0</v>
      </c>
      <c r="M186" s="13" t="n">
        <f aca="false">IFERROR(IF(COUNTIF('MRR Conglomerado'!P186:AA186,"&gt;0")=0,"",ROUND((SUM('MRR Conglomerado'!AB186:AM186)/12)/AVERAGEIF('MRR Conglomerado'!P186:AA186,"&gt;0"),3)),"")</f>
        <v>0</v>
      </c>
      <c r="N186" s="13" t="n">
        <f aca="false">IFERROR(IF(COUNTIF('MRR Conglomerado'!Q186:AB186,"&gt;0")=0,"",ROUND((SUM('MRR Conglomerado'!AC186:AN186)/12)/AVERAGEIF('MRR Conglomerado'!Q186:AB186,"&gt;0"),3)),"")</f>
        <v>0</v>
      </c>
      <c r="O186" s="13" t="n">
        <f aca="false">IFERROR(IF(COUNTIF('MRR Conglomerado'!R186:AC186,"&gt;0")=0,"",ROUND((SUM('MRR Conglomerado'!AD186:AO186)/12)/AVERAGEIF('MRR Conglomerado'!R186:AC186,"&gt;0"),3)),"")</f>
        <v>0</v>
      </c>
      <c r="P186" s="13" t="n">
        <f aca="false">IFERROR(IF(COUNTIF('MRR Conglomerado'!S186:AD186,"&gt;0")=0,"",ROUND((SUM('MRR Conglomerado'!AE186:AP186)/12)/AVERAGEIF('MRR Conglomerado'!S186:AD186,"&gt;0"),3)),"")</f>
        <v>0</v>
      </c>
      <c r="Q186" s="13" t="n">
        <f aca="false">IFERROR(IF(COUNTIF('MRR Conglomerado'!T186:AE186,"&gt;0")=0,"",ROUND((SUM('MRR Conglomerado'!AF186:AQ186)/12)/AVERAGEIF('MRR Conglomerado'!T186:AE186,"&gt;0"),3)),"")</f>
        <v>0</v>
      </c>
      <c r="R186" s="13" t="n">
        <f aca="false">IFERROR(IF(COUNTIF('MRR Conglomerado'!U186:AF186,"&gt;0")=0,"",ROUND((SUM('MRR Conglomerado'!AG186:AR186)/12)/AVERAGEIF('MRR Conglomerado'!U186:AF186,"&gt;0"),3)),"")</f>
        <v>0</v>
      </c>
      <c r="S186" s="13" t="str">
        <f aca="false">IFERROR(IF(COUNTIF('MRR Conglomerado'!V186:AG186,"&gt;0")=0,"",ROUND((SUM('MRR Conglomerado'!AH186:AS186)/12)/AVERAGEIF('MRR Conglomerado'!V186:AG186,"&gt;0"),3)),"")</f>
        <v/>
      </c>
    </row>
    <row r="187" customFormat="false" ht="15" hidden="false" customHeight="false" outlineLevel="0" collapsed="false">
      <c r="A187" s="10" t="s">
        <v>434</v>
      </c>
      <c r="B187" s="13" t="str">
        <f aca="false">IFERROR(IF(COUNTIF('MRR Conglomerado'!E187:P187,"&gt;0")=0,"",ROUND((SUM('MRR Conglomerado'!Q187:AB187)/12)/AVERAGEIF('MRR Conglomerado'!E187:P187,"&gt;0"),3)),"")</f>
        <v/>
      </c>
      <c r="C187" s="13" t="str">
        <f aca="false">IFERROR(IF(COUNTIF('MRR Conglomerado'!F187:Q187,"&gt;0")=0,"",ROUND((SUM('MRR Conglomerado'!R187:AC187)/12)/AVERAGEIF('MRR Conglomerado'!F187:Q187,"&gt;0"),3)),"")</f>
        <v/>
      </c>
      <c r="D187" s="13" t="str">
        <f aca="false">IFERROR(IF(COUNTIF('MRR Conglomerado'!G187:R187,"&gt;0")=0,"",ROUND((SUM('MRR Conglomerado'!S187:AD187)/12)/AVERAGEIF('MRR Conglomerado'!G187:R187,"&gt;0"),3)),"")</f>
        <v/>
      </c>
      <c r="E187" s="13" t="str">
        <f aca="false">IFERROR(IF(COUNTIF('MRR Conglomerado'!H187:S187,"&gt;0")=0,"",ROUND((SUM('MRR Conglomerado'!T187:AE187)/12)/AVERAGEIF('MRR Conglomerado'!H187:S187,"&gt;0"),3)),"")</f>
        <v/>
      </c>
      <c r="F187" s="13" t="str">
        <f aca="false">IFERROR(IF(COUNTIF('MRR Conglomerado'!I187:T187,"&gt;0")=0,"",ROUND((SUM('MRR Conglomerado'!U187:AF187)/12)/AVERAGEIF('MRR Conglomerado'!I187:T187,"&gt;0"),3)),"")</f>
        <v/>
      </c>
      <c r="G187" s="13" t="str">
        <f aca="false">IFERROR(IF(COUNTIF('MRR Conglomerado'!J187:U187,"&gt;0")=0,"",ROUND((SUM('MRR Conglomerado'!V187:AG187)/12)/AVERAGEIF('MRR Conglomerado'!J187:U187,"&gt;0"),3)),"")</f>
        <v/>
      </c>
      <c r="H187" s="13" t="str">
        <f aca="false">IFERROR(IF(COUNTIF('MRR Conglomerado'!K187:V187,"&gt;0")=0,"",ROUND((SUM('MRR Conglomerado'!W187:AH187)/12)/AVERAGEIF('MRR Conglomerado'!K187:V187,"&gt;0"),3)),"")</f>
        <v/>
      </c>
      <c r="I187" s="13" t="str">
        <f aca="false">IFERROR(IF(COUNTIF('MRR Conglomerado'!L187:W187,"&gt;0")=0,"",ROUND((SUM('MRR Conglomerado'!X187:AI187)/12)/AVERAGEIF('MRR Conglomerado'!L187:W187,"&gt;0"),3)),"")</f>
        <v/>
      </c>
      <c r="J187" s="13" t="str">
        <f aca="false">IFERROR(IF(COUNTIF('MRR Conglomerado'!M187:X187,"&gt;0")=0,"",ROUND((SUM('MRR Conglomerado'!Y187:AJ187)/12)/AVERAGEIF('MRR Conglomerado'!M187:X187,"&gt;0"),3)),"")</f>
        <v/>
      </c>
      <c r="K187" s="13" t="str">
        <f aca="false">IFERROR(IF(COUNTIF('MRR Conglomerado'!N187:Y187,"&gt;0")=0,"",ROUND((SUM('MRR Conglomerado'!Z187:AK187)/12)/AVERAGEIF('MRR Conglomerado'!N187:Y187,"&gt;0"),3)),"")</f>
        <v/>
      </c>
      <c r="L187" s="13" t="str">
        <f aca="false">IFERROR(IF(COUNTIF('MRR Conglomerado'!O187:Z187,"&gt;0")=0,"",ROUND((SUM('MRR Conglomerado'!AA187:AL187)/12)/AVERAGEIF('MRR Conglomerado'!O187:Z187,"&gt;0"),3)),"")</f>
        <v/>
      </c>
      <c r="M187" s="13" t="str">
        <f aca="false">IFERROR(IF(COUNTIF('MRR Conglomerado'!P187:AA187,"&gt;0")=0,"",ROUND((SUM('MRR Conglomerado'!AB187:AM187)/12)/AVERAGEIF('MRR Conglomerado'!P187:AA187,"&gt;0"),3)),"")</f>
        <v/>
      </c>
      <c r="N187" s="13" t="str">
        <f aca="false">IFERROR(IF(COUNTIF('MRR Conglomerado'!Q187:AB187,"&gt;0")=0,"",ROUND((SUM('MRR Conglomerado'!AC187:AN187)/12)/AVERAGEIF('MRR Conglomerado'!Q187:AB187,"&gt;0"),3)),"")</f>
        <v/>
      </c>
      <c r="O187" s="13" t="str">
        <f aca="false">IFERROR(IF(COUNTIF('MRR Conglomerado'!R187:AC187,"&gt;0")=0,"",ROUND((SUM('MRR Conglomerado'!AD187:AO187)/12)/AVERAGEIF('MRR Conglomerado'!R187:AC187,"&gt;0"),3)),"")</f>
        <v/>
      </c>
      <c r="P187" s="13" t="str">
        <f aca="false">IFERROR(IF(COUNTIF('MRR Conglomerado'!S187:AD187,"&gt;0")=0,"",ROUND((SUM('MRR Conglomerado'!AE187:AP187)/12)/AVERAGEIF('MRR Conglomerado'!S187:AD187,"&gt;0"),3)),"")</f>
        <v/>
      </c>
      <c r="Q187" s="13" t="str">
        <f aca="false">IFERROR(IF(COUNTIF('MRR Conglomerado'!T187:AE187,"&gt;0")=0,"",ROUND((SUM('MRR Conglomerado'!AF187:AQ187)/12)/AVERAGEIF('MRR Conglomerado'!T187:AE187,"&gt;0"),3)),"")</f>
        <v/>
      </c>
      <c r="R187" s="13" t="str">
        <f aca="false">IFERROR(IF(COUNTIF('MRR Conglomerado'!U187:AF187,"&gt;0")=0,"",ROUND((SUM('MRR Conglomerado'!AG187:AR187)/12)/AVERAGEIF('MRR Conglomerado'!U187:AF187,"&gt;0"),3)),"")</f>
        <v/>
      </c>
      <c r="S187" s="13" t="str">
        <f aca="false">IFERROR(IF(COUNTIF('MRR Conglomerado'!V187:AG187,"&gt;0")=0,"",ROUND((SUM('MRR Conglomerado'!AH187:AS187)/12)/AVERAGEIF('MRR Conglomerado'!V187:AG187,"&gt;0"),3)),"")</f>
        <v/>
      </c>
    </row>
    <row r="188" customFormat="false" ht="15" hidden="false" customHeight="false" outlineLevel="0" collapsed="false">
      <c r="A188" s="10" t="s">
        <v>436</v>
      </c>
      <c r="B188" s="13" t="str">
        <f aca="false">IFERROR(IF(COUNTIF('MRR Conglomerado'!E188:P188,"&gt;0")=0,"",ROUND((SUM('MRR Conglomerado'!Q188:AB188)/12)/AVERAGEIF('MRR Conglomerado'!E188:P188,"&gt;0"),3)),"")</f>
        <v/>
      </c>
      <c r="C188" s="13" t="str">
        <f aca="false">IFERROR(IF(COUNTIF('MRR Conglomerado'!F188:Q188,"&gt;0")=0,"",ROUND((SUM('MRR Conglomerado'!R188:AC188)/12)/AVERAGEIF('MRR Conglomerado'!F188:Q188,"&gt;0"),3)),"")</f>
        <v/>
      </c>
      <c r="D188" s="13" t="str">
        <f aca="false">IFERROR(IF(COUNTIF('MRR Conglomerado'!G188:R188,"&gt;0")=0,"",ROUND((SUM('MRR Conglomerado'!S188:AD188)/12)/AVERAGEIF('MRR Conglomerado'!G188:R188,"&gt;0"),3)),"")</f>
        <v/>
      </c>
      <c r="E188" s="13" t="str">
        <f aca="false">IFERROR(IF(COUNTIF('MRR Conglomerado'!H188:S188,"&gt;0")=0,"",ROUND((SUM('MRR Conglomerado'!T188:AE188)/12)/AVERAGEIF('MRR Conglomerado'!H188:S188,"&gt;0"),3)),"")</f>
        <v/>
      </c>
      <c r="F188" s="13" t="str">
        <f aca="false">IFERROR(IF(COUNTIF('MRR Conglomerado'!I188:T188,"&gt;0")=0,"",ROUND((SUM('MRR Conglomerado'!U188:AF188)/12)/AVERAGEIF('MRR Conglomerado'!I188:T188,"&gt;0"),3)),"")</f>
        <v/>
      </c>
      <c r="G188" s="13" t="n">
        <f aca="false">IFERROR(IF(COUNTIF('MRR Conglomerado'!J188:U188,"&gt;0")=0,"",ROUND((SUM('MRR Conglomerado'!V188:AG188)/12)/AVERAGEIF('MRR Conglomerado'!J188:U188,"&gt;0"),3)),"")</f>
        <v>0.121</v>
      </c>
      <c r="H188" s="13" t="n">
        <f aca="false">IFERROR(IF(COUNTIF('MRR Conglomerado'!K188:V188,"&gt;0")=0,"",ROUND((SUM('MRR Conglomerado'!W188:AH188)/12)/AVERAGEIF('MRR Conglomerado'!K188:V188,"&gt;0"),3)),"")</f>
        <v>0.115</v>
      </c>
      <c r="I188" s="13" t="n">
        <f aca="false">IFERROR(IF(COUNTIF('MRR Conglomerado'!L188:W188,"&gt;0")=0,"",ROUND((SUM('MRR Conglomerado'!X188:AI188)/12)/AVERAGEIF('MRR Conglomerado'!L188:W188,"&gt;0"),3)),"")</f>
        <v>0</v>
      </c>
      <c r="J188" s="13" t="n">
        <f aca="false">IFERROR(IF(COUNTIF('MRR Conglomerado'!M188:X188,"&gt;0")=0,"",ROUND((SUM('MRR Conglomerado'!Y188:AJ188)/12)/AVERAGEIF('MRR Conglomerado'!M188:X188,"&gt;0"),3)),"")</f>
        <v>0</v>
      </c>
      <c r="K188" s="13" t="n">
        <f aca="false">IFERROR(IF(COUNTIF('MRR Conglomerado'!N188:Y188,"&gt;0")=0,"",ROUND((SUM('MRR Conglomerado'!Z188:AK188)/12)/AVERAGEIF('MRR Conglomerado'!N188:Y188,"&gt;0"),3)),"")</f>
        <v>0</v>
      </c>
      <c r="L188" s="13" t="n">
        <f aca="false">IFERROR(IF(COUNTIF('MRR Conglomerado'!O188:Z188,"&gt;0")=0,"",ROUND((SUM('MRR Conglomerado'!AA188:AL188)/12)/AVERAGEIF('MRR Conglomerado'!O188:Z188,"&gt;0"),3)),"")</f>
        <v>0</v>
      </c>
      <c r="M188" s="13" t="n">
        <f aca="false">IFERROR(IF(COUNTIF('MRR Conglomerado'!P188:AA188,"&gt;0")=0,"",ROUND((SUM('MRR Conglomerado'!AB188:AM188)/12)/AVERAGEIF('MRR Conglomerado'!P188:AA188,"&gt;0"),3)),"")</f>
        <v>0</v>
      </c>
      <c r="N188" s="13" t="n">
        <f aca="false">IFERROR(IF(COUNTIF('MRR Conglomerado'!Q188:AB188,"&gt;0")=0,"",ROUND((SUM('MRR Conglomerado'!AC188:AN188)/12)/AVERAGEIF('MRR Conglomerado'!Q188:AB188,"&gt;0"),3)),"")</f>
        <v>0</v>
      </c>
      <c r="O188" s="13" t="n">
        <f aca="false">IFERROR(IF(COUNTIF('MRR Conglomerado'!R188:AC188,"&gt;0")=0,"",ROUND((SUM('MRR Conglomerado'!AD188:AO188)/12)/AVERAGEIF('MRR Conglomerado'!R188:AC188,"&gt;0"),3)),"")</f>
        <v>0</v>
      </c>
      <c r="P188" s="13" t="n">
        <f aca="false">IFERROR(IF(COUNTIF('MRR Conglomerado'!S188:AD188,"&gt;0")=0,"",ROUND((SUM('MRR Conglomerado'!AE188:AP188)/12)/AVERAGEIF('MRR Conglomerado'!S188:AD188,"&gt;0"),3)),"")</f>
        <v>0</v>
      </c>
      <c r="Q188" s="13" t="n">
        <f aca="false">IFERROR(IF(COUNTIF('MRR Conglomerado'!T188:AE188,"&gt;0")=0,"",ROUND((SUM('MRR Conglomerado'!AF188:AQ188)/12)/AVERAGEIF('MRR Conglomerado'!T188:AE188,"&gt;0"),3)),"")</f>
        <v>0</v>
      </c>
      <c r="R188" s="13" t="n">
        <f aca="false">IFERROR(IF(COUNTIF('MRR Conglomerado'!U188:AF188,"&gt;0")=0,"",ROUND((SUM('MRR Conglomerado'!AG188:AR188)/12)/AVERAGEIF('MRR Conglomerado'!U188:AF188,"&gt;0"),3)),"")</f>
        <v>0</v>
      </c>
      <c r="S188" s="13" t="n">
        <f aca="false">IFERROR(IF(COUNTIF('MRR Conglomerado'!V188:AG188,"&gt;0")=0,"",ROUND((SUM('MRR Conglomerado'!AH188:AS188)/12)/AVERAGEIF('MRR Conglomerado'!V188:AG188,"&gt;0"),3)),"")</f>
        <v>0</v>
      </c>
    </row>
    <row r="189" customFormat="false" ht="15" hidden="false" customHeight="false" outlineLevel="0" collapsed="false">
      <c r="A189" s="10" t="s">
        <v>438</v>
      </c>
      <c r="B189" s="13" t="n">
        <f aca="false">IFERROR(IF(COUNTIF('MRR Conglomerado'!E189:P189,"&gt;0")=0,"",ROUND((SUM('MRR Conglomerado'!Q189:AB189)/12)/AVERAGEIF('MRR Conglomerado'!E189:P189,"&gt;0"),3)),"")</f>
        <v>0</v>
      </c>
      <c r="C189" s="13" t="n">
        <f aca="false">IFERROR(IF(COUNTIF('MRR Conglomerado'!F189:Q189,"&gt;0")=0,"",ROUND((SUM('MRR Conglomerado'!R189:AC189)/12)/AVERAGEIF('MRR Conglomerado'!F189:Q189,"&gt;0"),3)),"")</f>
        <v>0</v>
      </c>
      <c r="D189" s="13" t="str">
        <f aca="false">IFERROR(IF(COUNTIF('MRR Conglomerado'!G189:R189,"&gt;0")=0,"",ROUND((SUM('MRR Conglomerado'!S189:AD189)/12)/AVERAGEIF('MRR Conglomerado'!G189:R189,"&gt;0"),3)),"")</f>
        <v/>
      </c>
      <c r="E189" s="13" t="str">
        <f aca="false">IFERROR(IF(COUNTIF('MRR Conglomerado'!H189:S189,"&gt;0")=0,"",ROUND((SUM('MRR Conglomerado'!T189:AE189)/12)/AVERAGEIF('MRR Conglomerado'!H189:S189,"&gt;0"),3)),"")</f>
        <v/>
      </c>
      <c r="F189" s="13" t="str">
        <f aca="false">IFERROR(IF(COUNTIF('MRR Conglomerado'!I189:T189,"&gt;0")=0,"",ROUND((SUM('MRR Conglomerado'!U189:AF189)/12)/AVERAGEIF('MRR Conglomerado'!I189:T189,"&gt;0"),3)),"")</f>
        <v/>
      </c>
      <c r="G189" s="13" t="str">
        <f aca="false">IFERROR(IF(COUNTIF('MRR Conglomerado'!J189:U189,"&gt;0")=0,"",ROUND((SUM('MRR Conglomerado'!V189:AG189)/12)/AVERAGEIF('MRR Conglomerado'!J189:U189,"&gt;0"),3)),"")</f>
        <v/>
      </c>
      <c r="H189" s="13" t="str">
        <f aca="false">IFERROR(IF(COUNTIF('MRR Conglomerado'!K189:V189,"&gt;0")=0,"",ROUND((SUM('MRR Conglomerado'!W189:AH189)/12)/AVERAGEIF('MRR Conglomerado'!K189:V189,"&gt;0"),3)),"")</f>
        <v/>
      </c>
      <c r="I189" s="13" t="str">
        <f aca="false">IFERROR(IF(COUNTIF('MRR Conglomerado'!L189:W189,"&gt;0")=0,"",ROUND((SUM('MRR Conglomerado'!X189:AI189)/12)/AVERAGEIF('MRR Conglomerado'!L189:W189,"&gt;0"),3)),"")</f>
        <v/>
      </c>
      <c r="J189" s="13" t="str">
        <f aca="false">IFERROR(IF(COUNTIF('MRR Conglomerado'!M189:X189,"&gt;0")=0,"",ROUND((SUM('MRR Conglomerado'!Y189:AJ189)/12)/AVERAGEIF('MRR Conglomerado'!M189:X189,"&gt;0"),3)),"")</f>
        <v/>
      </c>
      <c r="K189" s="13" t="str">
        <f aca="false">IFERROR(IF(COUNTIF('MRR Conglomerado'!N189:Y189,"&gt;0")=0,"",ROUND((SUM('MRR Conglomerado'!Z189:AK189)/12)/AVERAGEIF('MRR Conglomerado'!N189:Y189,"&gt;0"),3)),"")</f>
        <v/>
      </c>
      <c r="L189" s="13" t="str">
        <f aca="false">IFERROR(IF(COUNTIF('MRR Conglomerado'!O189:Z189,"&gt;0")=0,"",ROUND((SUM('MRR Conglomerado'!AA189:AL189)/12)/AVERAGEIF('MRR Conglomerado'!O189:Z189,"&gt;0"),3)),"")</f>
        <v/>
      </c>
      <c r="M189" s="13" t="str">
        <f aca="false">IFERROR(IF(COUNTIF('MRR Conglomerado'!P189:AA189,"&gt;0")=0,"",ROUND((SUM('MRR Conglomerado'!AB189:AM189)/12)/AVERAGEIF('MRR Conglomerado'!P189:AA189,"&gt;0"),3)),"")</f>
        <v/>
      </c>
      <c r="N189" s="13" t="str">
        <f aca="false">IFERROR(IF(COUNTIF('MRR Conglomerado'!Q189:AB189,"&gt;0")=0,"",ROUND((SUM('MRR Conglomerado'!AC189:AN189)/12)/AVERAGEIF('MRR Conglomerado'!Q189:AB189,"&gt;0"),3)),"")</f>
        <v/>
      </c>
      <c r="O189" s="13" t="str">
        <f aca="false">IFERROR(IF(COUNTIF('MRR Conglomerado'!R189:AC189,"&gt;0")=0,"",ROUND((SUM('MRR Conglomerado'!AD189:AO189)/12)/AVERAGEIF('MRR Conglomerado'!R189:AC189,"&gt;0"),3)),"")</f>
        <v/>
      </c>
      <c r="P189" s="13" t="str">
        <f aca="false">IFERROR(IF(COUNTIF('MRR Conglomerado'!S189:AD189,"&gt;0")=0,"",ROUND((SUM('MRR Conglomerado'!AE189:AP189)/12)/AVERAGEIF('MRR Conglomerado'!S189:AD189,"&gt;0"),3)),"")</f>
        <v/>
      </c>
      <c r="Q189" s="13" t="str">
        <f aca="false">IFERROR(IF(COUNTIF('MRR Conglomerado'!T189:AE189,"&gt;0")=0,"",ROUND((SUM('MRR Conglomerado'!AF189:AQ189)/12)/AVERAGEIF('MRR Conglomerado'!T189:AE189,"&gt;0"),3)),"")</f>
        <v/>
      </c>
      <c r="R189" s="13" t="str">
        <f aca="false">IFERROR(IF(COUNTIF('MRR Conglomerado'!U189:AF189,"&gt;0")=0,"",ROUND((SUM('MRR Conglomerado'!AG189:AR189)/12)/AVERAGEIF('MRR Conglomerado'!U189:AF189,"&gt;0"),3)),"")</f>
        <v/>
      </c>
      <c r="S189" s="13" t="str">
        <f aca="false">IFERROR(IF(COUNTIF('MRR Conglomerado'!V189:AG189,"&gt;0")=0,"",ROUND((SUM('MRR Conglomerado'!AH189:AS189)/12)/AVERAGEIF('MRR Conglomerado'!V189:AG189,"&gt;0"),3)),"")</f>
        <v/>
      </c>
    </row>
    <row r="190" customFormat="false" ht="15" hidden="false" customHeight="false" outlineLevel="0" collapsed="false">
      <c r="A190" s="10" t="s">
        <v>440</v>
      </c>
      <c r="B190" s="13" t="str">
        <f aca="false">IFERROR(IF(COUNTIF('MRR Conglomerado'!E190:P190,"&gt;0")=0,"",ROUND((SUM('MRR Conglomerado'!Q190:AB190)/12)/AVERAGEIF('MRR Conglomerado'!E190:P190,"&gt;0"),3)),"")</f>
        <v/>
      </c>
      <c r="C190" s="13" t="str">
        <f aca="false">IFERROR(IF(COUNTIF('MRR Conglomerado'!F190:Q190,"&gt;0")=0,"",ROUND((SUM('MRR Conglomerado'!R190:AC190)/12)/AVERAGEIF('MRR Conglomerado'!F190:Q190,"&gt;0"),3)),"")</f>
        <v/>
      </c>
      <c r="D190" s="13" t="str">
        <f aca="false">IFERROR(IF(COUNTIF('MRR Conglomerado'!G190:R190,"&gt;0")=0,"",ROUND((SUM('MRR Conglomerado'!S190:AD190)/12)/AVERAGEIF('MRR Conglomerado'!G190:R190,"&gt;0"),3)),"")</f>
        <v/>
      </c>
      <c r="E190" s="13" t="str">
        <f aca="false">IFERROR(IF(COUNTIF('MRR Conglomerado'!H190:S190,"&gt;0")=0,"",ROUND((SUM('MRR Conglomerado'!T190:AE190)/12)/AVERAGEIF('MRR Conglomerado'!H190:S190,"&gt;0"),3)),"")</f>
        <v/>
      </c>
      <c r="F190" s="13" t="str">
        <f aca="false">IFERROR(IF(COUNTIF('MRR Conglomerado'!I190:T190,"&gt;0")=0,"",ROUND((SUM('MRR Conglomerado'!U190:AF190)/12)/AVERAGEIF('MRR Conglomerado'!I190:T190,"&gt;0"),3)),"")</f>
        <v/>
      </c>
      <c r="G190" s="13" t="str">
        <f aca="false">IFERROR(IF(COUNTIF('MRR Conglomerado'!J190:U190,"&gt;0")=0,"",ROUND((SUM('MRR Conglomerado'!V190:AG190)/12)/AVERAGEIF('MRR Conglomerado'!J190:U190,"&gt;0"),3)),"")</f>
        <v/>
      </c>
      <c r="H190" s="13" t="str">
        <f aca="false">IFERROR(IF(COUNTIF('MRR Conglomerado'!K190:V190,"&gt;0")=0,"",ROUND((SUM('MRR Conglomerado'!W190:AH190)/12)/AVERAGEIF('MRR Conglomerado'!K190:V190,"&gt;0"),3)),"")</f>
        <v/>
      </c>
      <c r="I190" s="13" t="str">
        <f aca="false">IFERROR(IF(COUNTIF('MRR Conglomerado'!L190:W190,"&gt;0")=0,"",ROUND((SUM('MRR Conglomerado'!X190:AI190)/12)/AVERAGEIF('MRR Conglomerado'!L190:W190,"&gt;0"),3)),"")</f>
        <v/>
      </c>
      <c r="J190" s="13" t="str">
        <f aca="false">IFERROR(IF(COUNTIF('MRR Conglomerado'!M190:X190,"&gt;0")=0,"",ROUND((SUM('MRR Conglomerado'!Y190:AJ190)/12)/AVERAGEIF('MRR Conglomerado'!M190:X190,"&gt;0"),3)),"")</f>
        <v/>
      </c>
      <c r="K190" s="13" t="str">
        <f aca="false">IFERROR(IF(COUNTIF('MRR Conglomerado'!N190:Y190,"&gt;0")=0,"",ROUND((SUM('MRR Conglomerado'!Z190:AK190)/12)/AVERAGEIF('MRR Conglomerado'!N190:Y190,"&gt;0"),3)),"")</f>
        <v/>
      </c>
      <c r="L190" s="13" t="str">
        <f aca="false">IFERROR(IF(COUNTIF('MRR Conglomerado'!O190:Z190,"&gt;0")=0,"",ROUND((SUM('MRR Conglomerado'!AA190:AL190)/12)/AVERAGEIF('MRR Conglomerado'!O190:Z190,"&gt;0"),3)),"")</f>
        <v/>
      </c>
      <c r="M190" s="13" t="str">
        <f aca="false">IFERROR(IF(COUNTIF('MRR Conglomerado'!P190:AA190,"&gt;0")=0,"",ROUND((SUM('MRR Conglomerado'!AB190:AM190)/12)/AVERAGEIF('MRR Conglomerado'!P190:AA190,"&gt;0"),3)),"")</f>
        <v/>
      </c>
      <c r="N190" s="13" t="str">
        <f aca="false">IFERROR(IF(COUNTIF('MRR Conglomerado'!Q190:AB190,"&gt;0")=0,"",ROUND((SUM('MRR Conglomerado'!AC190:AN190)/12)/AVERAGEIF('MRR Conglomerado'!Q190:AB190,"&gt;0"),3)),"")</f>
        <v/>
      </c>
      <c r="O190" s="13" t="str">
        <f aca="false">IFERROR(IF(COUNTIF('MRR Conglomerado'!R190:AC190,"&gt;0")=0,"",ROUND((SUM('MRR Conglomerado'!AD190:AO190)/12)/AVERAGEIF('MRR Conglomerado'!R190:AC190,"&gt;0"),3)),"")</f>
        <v/>
      </c>
      <c r="P190" s="13" t="str">
        <f aca="false">IFERROR(IF(COUNTIF('MRR Conglomerado'!S190:AD190,"&gt;0")=0,"",ROUND((SUM('MRR Conglomerado'!AE190:AP190)/12)/AVERAGEIF('MRR Conglomerado'!S190:AD190,"&gt;0"),3)),"")</f>
        <v/>
      </c>
      <c r="Q190" s="13" t="str">
        <f aca="false">IFERROR(IF(COUNTIF('MRR Conglomerado'!T190:AE190,"&gt;0")=0,"",ROUND((SUM('MRR Conglomerado'!AF190:AQ190)/12)/AVERAGEIF('MRR Conglomerado'!T190:AE190,"&gt;0"),3)),"")</f>
        <v/>
      </c>
      <c r="R190" s="13" t="str">
        <f aca="false">IFERROR(IF(COUNTIF('MRR Conglomerado'!U190:AF190,"&gt;0")=0,"",ROUND((SUM('MRR Conglomerado'!AG190:AR190)/12)/AVERAGEIF('MRR Conglomerado'!U190:AF190,"&gt;0"),3)),"")</f>
        <v/>
      </c>
      <c r="S190" s="13" t="str">
        <f aca="false">IFERROR(IF(COUNTIF('MRR Conglomerado'!V190:AG190,"&gt;0")=0,"",ROUND((SUM('MRR Conglomerado'!AH190:AS190)/12)/AVERAGEIF('MRR Conglomerado'!V190:AG190,"&gt;0"),3)),"")</f>
        <v/>
      </c>
    </row>
    <row r="191" customFormat="false" ht="15" hidden="false" customHeight="false" outlineLevel="0" collapsed="false">
      <c r="A191" s="10" t="s">
        <v>442</v>
      </c>
      <c r="B191" s="13" t="n">
        <f aca="false">IFERROR(IF(COUNTIF('MRR Conglomerado'!E191:P191,"&gt;0")=0,"",ROUND((SUM('MRR Conglomerado'!Q191:AB191)/12)/AVERAGEIF('MRR Conglomerado'!E191:P191,"&gt;0"),3)),"")</f>
        <v>0.856</v>
      </c>
      <c r="C191" s="13" t="n">
        <f aca="false">IFERROR(IF(COUNTIF('MRR Conglomerado'!F191:Q191,"&gt;0")=0,"",ROUND((SUM('MRR Conglomerado'!R191:AC191)/12)/AVERAGEIF('MRR Conglomerado'!F191:Q191,"&gt;0"),3)),"")</f>
        <v>0.714</v>
      </c>
      <c r="D191" s="13" t="n">
        <f aca="false">IFERROR(IF(COUNTIF('MRR Conglomerado'!G191:R191,"&gt;0")=0,"",ROUND((SUM('MRR Conglomerado'!S191:AD191)/12)/AVERAGEIF('MRR Conglomerado'!G191:R191,"&gt;0"),3)),"")</f>
        <v>0.578</v>
      </c>
      <c r="E191" s="13" t="n">
        <f aca="false">IFERROR(IF(COUNTIF('MRR Conglomerado'!H191:S191,"&gt;0")=0,"",ROUND((SUM('MRR Conglomerado'!T191:AE191)/12)/AVERAGEIF('MRR Conglomerado'!H191:S191,"&gt;0"),3)),"")</f>
        <v>0.448</v>
      </c>
      <c r="F191" s="13" t="n">
        <f aca="false">IFERROR(IF(COUNTIF('MRR Conglomerado'!I191:T191,"&gt;0")=0,"",ROUND((SUM('MRR Conglomerado'!U191:AF191)/12)/AVERAGEIF('MRR Conglomerado'!I191:T191,"&gt;0"),3)),"")</f>
        <v>0.323</v>
      </c>
      <c r="G191" s="13" t="n">
        <f aca="false">IFERROR(IF(COUNTIF('MRR Conglomerado'!J191:U191,"&gt;0")=0,"",ROUND((SUM('MRR Conglomerado'!V191:AG191)/12)/AVERAGEIF('MRR Conglomerado'!J191:U191,"&gt;0"),3)),"")</f>
        <v>0.211</v>
      </c>
      <c r="H191" s="13" t="n">
        <f aca="false">IFERROR(IF(COUNTIF('MRR Conglomerado'!K191:V191,"&gt;0")=0,"",ROUND((SUM('MRR Conglomerado'!W191:AH191)/12)/AVERAGEIF('MRR Conglomerado'!K191:V191,"&gt;0"),3)),"")</f>
        <v>0.104</v>
      </c>
      <c r="I191" s="13" t="n">
        <f aca="false">IFERROR(IF(COUNTIF('MRR Conglomerado'!L191:W191,"&gt;0")=0,"",ROUND((SUM('MRR Conglomerado'!X191:AI191)/12)/AVERAGEIF('MRR Conglomerado'!L191:W191,"&gt;0"),3)),"")</f>
        <v>0</v>
      </c>
      <c r="J191" s="13" t="n">
        <f aca="false">IFERROR(IF(COUNTIF('MRR Conglomerado'!M191:X191,"&gt;0")=0,"",ROUND((SUM('MRR Conglomerado'!Y191:AJ191)/12)/AVERAGEIF('MRR Conglomerado'!M191:X191,"&gt;0"),3)),"")</f>
        <v>0</v>
      </c>
      <c r="K191" s="13" t="n">
        <f aca="false">IFERROR(IF(COUNTIF('MRR Conglomerado'!N191:Y191,"&gt;0")=0,"",ROUND((SUM('MRR Conglomerado'!Z191:AK191)/12)/AVERAGEIF('MRR Conglomerado'!N191:Y191,"&gt;0"),3)),"")</f>
        <v>0</v>
      </c>
      <c r="L191" s="13" t="n">
        <f aca="false">IFERROR(IF(COUNTIF('MRR Conglomerado'!O191:Z191,"&gt;0")=0,"",ROUND((SUM('MRR Conglomerado'!AA191:AL191)/12)/AVERAGEIF('MRR Conglomerado'!O191:Z191,"&gt;0"),3)),"")</f>
        <v>0</v>
      </c>
      <c r="M191" s="13" t="n">
        <f aca="false">IFERROR(IF(COUNTIF('MRR Conglomerado'!P191:AA191,"&gt;0")=0,"",ROUND((SUM('MRR Conglomerado'!AB191:AM191)/12)/AVERAGEIF('MRR Conglomerado'!P191:AA191,"&gt;0"),3)),"")</f>
        <v>0</v>
      </c>
      <c r="N191" s="13" t="n">
        <f aca="false">IFERROR(IF(COUNTIF('MRR Conglomerado'!Q191:AB191,"&gt;0")=0,"",ROUND((SUM('MRR Conglomerado'!AC191:AN191)/12)/AVERAGEIF('MRR Conglomerado'!Q191:AB191,"&gt;0"),3)),"")</f>
        <v>0</v>
      </c>
      <c r="O191" s="13" t="n">
        <f aca="false">IFERROR(IF(COUNTIF('MRR Conglomerado'!R191:AC191,"&gt;0")=0,"",ROUND((SUM('MRR Conglomerado'!AD191:AO191)/12)/AVERAGEIF('MRR Conglomerado'!R191:AC191,"&gt;0"),3)),"")</f>
        <v>0</v>
      </c>
      <c r="P191" s="13" t="n">
        <f aca="false">IFERROR(IF(COUNTIF('MRR Conglomerado'!S191:AD191,"&gt;0")=0,"",ROUND((SUM('MRR Conglomerado'!AE191:AP191)/12)/AVERAGEIF('MRR Conglomerado'!S191:AD191,"&gt;0"),3)),"")</f>
        <v>0</v>
      </c>
      <c r="Q191" s="13" t="n">
        <f aca="false">IFERROR(IF(COUNTIF('MRR Conglomerado'!T191:AE191,"&gt;0")=0,"",ROUND((SUM('MRR Conglomerado'!AF191:AQ191)/12)/AVERAGEIF('MRR Conglomerado'!T191:AE191,"&gt;0"),3)),"")</f>
        <v>0</v>
      </c>
      <c r="R191" s="13" t="n">
        <f aca="false">IFERROR(IF(COUNTIF('MRR Conglomerado'!U191:AF191,"&gt;0")=0,"",ROUND((SUM('MRR Conglomerado'!AG191:AR191)/12)/AVERAGEIF('MRR Conglomerado'!U191:AF191,"&gt;0"),3)),"")</f>
        <v>0</v>
      </c>
      <c r="S191" s="13" t="n">
        <f aca="false">IFERROR(IF(COUNTIF('MRR Conglomerado'!V191:AG191,"&gt;0")=0,"",ROUND((SUM('MRR Conglomerado'!AH191:AS191)/12)/AVERAGEIF('MRR Conglomerado'!V191:AG191,"&gt;0"),3)),"")</f>
        <v>0</v>
      </c>
    </row>
    <row r="192" customFormat="false" ht="15" hidden="false" customHeight="false" outlineLevel="0" collapsed="false">
      <c r="A192" s="10" t="s">
        <v>444</v>
      </c>
      <c r="B192" s="13" t="n">
        <f aca="false">IFERROR(IF(COUNTIF('MRR Conglomerado'!E192:P192,"&gt;0")=0,"",ROUND((SUM('MRR Conglomerado'!Q192:AB192)/12)/AVERAGEIF('MRR Conglomerado'!E192:P192,"&gt;0"),3)),"")</f>
        <v>0</v>
      </c>
      <c r="C192" s="13" t="n">
        <f aca="false">IFERROR(IF(COUNTIF('MRR Conglomerado'!F192:Q192,"&gt;0")=0,"",ROUND((SUM('MRR Conglomerado'!R192:AC192)/12)/AVERAGEIF('MRR Conglomerado'!F192:Q192,"&gt;0"),3)),"")</f>
        <v>0</v>
      </c>
      <c r="D192" s="13" t="n">
        <f aca="false">IFERROR(IF(COUNTIF('MRR Conglomerado'!G192:R192,"&gt;0")=0,"",ROUND((SUM('MRR Conglomerado'!S192:AD192)/12)/AVERAGEIF('MRR Conglomerado'!G192:R192,"&gt;0"),3)),"")</f>
        <v>0</v>
      </c>
      <c r="E192" s="13" t="n">
        <f aca="false">IFERROR(IF(COUNTIF('MRR Conglomerado'!H192:S192,"&gt;0")=0,"",ROUND((SUM('MRR Conglomerado'!T192:AE192)/12)/AVERAGEIF('MRR Conglomerado'!H192:S192,"&gt;0"),3)),"")</f>
        <v>0</v>
      </c>
      <c r="F192" s="13" t="n">
        <f aca="false">IFERROR(IF(COUNTIF('MRR Conglomerado'!I192:T192,"&gt;0")=0,"",ROUND((SUM('MRR Conglomerado'!U192:AF192)/12)/AVERAGEIF('MRR Conglomerado'!I192:T192,"&gt;0"),3)),"")</f>
        <v>0</v>
      </c>
      <c r="G192" s="13" t="n">
        <f aca="false">IFERROR(IF(COUNTIF('MRR Conglomerado'!J192:U192,"&gt;0")=0,"",ROUND((SUM('MRR Conglomerado'!V192:AG192)/12)/AVERAGEIF('MRR Conglomerado'!J192:U192,"&gt;0"),3)),"")</f>
        <v>0</v>
      </c>
      <c r="H192" s="13" t="n">
        <f aca="false">IFERROR(IF(COUNTIF('MRR Conglomerado'!K192:V192,"&gt;0")=0,"",ROUND((SUM('MRR Conglomerado'!W192:AH192)/12)/AVERAGEIF('MRR Conglomerado'!K192:V192,"&gt;0"),3)),"")</f>
        <v>0</v>
      </c>
      <c r="I192" s="13" t="n">
        <f aca="false">IFERROR(IF(COUNTIF('MRR Conglomerado'!L192:W192,"&gt;0")=0,"",ROUND((SUM('MRR Conglomerado'!X192:AI192)/12)/AVERAGEIF('MRR Conglomerado'!L192:W192,"&gt;0"),3)),"")</f>
        <v>0</v>
      </c>
      <c r="J192" s="13" t="n">
        <f aca="false">IFERROR(IF(COUNTIF('MRR Conglomerado'!M192:X192,"&gt;0")=0,"",ROUND((SUM('MRR Conglomerado'!Y192:AJ192)/12)/AVERAGEIF('MRR Conglomerado'!M192:X192,"&gt;0"),3)),"")</f>
        <v>0</v>
      </c>
      <c r="K192" s="13" t="n">
        <f aca="false">IFERROR(IF(COUNTIF('MRR Conglomerado'!N192:Y192,"&gt;0")=0,"",ROUND((SUM('MRR Conglomerado'!Z192:AK192)/12)/AVERAGEIF('MRR Conglomerado'!N192:Y192,"&gt;0"),3)),"")</f>
        <v>0</v>
      </c>
      <c r="L192" s="13" t="n">
        <f aca="false">IFERROR(IF(COUNTIF('MRR Conglomerado'!O192:Z192,"&gt;0")=0,"",ROUND((SUM('MRR Conglomerado'!AA192:AL192)/12)/AVERAGEIF('MRR Conglomerado'!O192:Z192,"&gt;0"),3)),"")</f>
        <v>0</v>
      </c>
      <c r="M192" s="13" t="n">
        <f aca="false">IFERROR(IF(COUNTIF('MRR Conglomerado'!P192:AA192,"&gt;0")=0,"",ROUND((SUM('MRR Conglomerado'!AB192:AM192)/12)/AVERAGEIF('MRR Conglomerado'!P192:AA192,"&gt;0"),3)),"")</f>
        <v>0</v>
      </c>
      <c r="N192" s="13" t="str">
        <f aca="false">IFERROR(IF(COUNTIF('MRR Conglomerado'!Q192:AB192,"&gt;0")=0,"",ROUND((SUM('MRR Conglomerado'!AC192:AN192)/12)/AVERAGEIF('MRR Conglomerado'!Q192:AB192,"&gt;0"),3)),"")</f>
        <v/>
      </c>
      <c r="O192" s="13" t="str">
        <f aca="false">IFERROR(IF(COUNTIF('MRR Conglomerado'!R192:AC192,"&gt;0")=0,"",ROUND((SUM('MRR Conglomerado'!AD192:AO192)/12)/AVERAGEIF('MRR Conglomerado'!R192:AC192,"&gt;0"),3)),"")</f>
        <v/>
      </c>
      <c r="P192" s="13" t="str">
        <f aca="false">IFERROR(IF(COUNTIF('MRR Conglomerado'!S192:AD192,"&gt;0")=0,"",ROUND((SUM('MRR Conglomerado'!AE192:AP192)/12)/AVERAGEIF('MRR Conglomerado'!S192:AD192,"&gt;0"),3)),"")</f>
        <v/>
      </c>
      <c r="Q192" s="13" t="str">
        <f aca="false">IFERROR(IF(COUNTIF('MRR Conglomerado'!T192:AE192,"&gt;0")=0,"",ROUND((SUM('MRR Conglomerado'!AF192:AQ192)/12)/AVERAGEIF('MRR Conglomerado'!T192:AE192,"&gt;0"),3)),"")</f>
        <v/>
      </c>
      <c r="R192" s="13" t="str">
        <f aca="false">IFERROR(IF(COUNTIF('MRR Conglomerado'!U192:AF192,"&gt;0")=0,"",ROUND((SUM('MRR Conglomerado'!AG192:AR192)/12)/AVERAGEIF('MRR Conglomerado'!U192:AF192,"&gt;0"),3)),"")</f>
        <v/>
      </c>
      <c r="S192" s="13" t="str">
        <f aca="false">IFERROR(IF(COUNTIF('MRR Conglomerado'!V192:AG192,"&gt;0")=0,"",ROUND((SUM('MRR Conglomerado'!AH192:AS192)/12)/AVERAGEIF('MRR Conglomerado'!V192:AG192,"&gt;0"),3)),"")</f>
        <v/>
      </c>
    </row>
    <row r="193" customFormat="false" ht="15" hidden="false" customHeight="false" outlineLevel="0" collapsed="false">
      <c r="A193" s="10" t="s">
        <v>446</v>
      </c>
      <c r="B193" s="13" t="str">
        <f aca="false">IFERROR(IF(COUNTIF('MRR Conglomerado'!E193:P193,"&gt;0")=0,"",ROUND((SUM('MRR Conglomerado'!Q193:AB193)/12)/AVERAGEIF('MRR Conglomerado'!E193:P193,"&gt;0"),3)),"")</f>
        <v/>
      </c>
      <c r="C193" s="13" t="str">
        <f aca="false">IFERROR(IF(COUNTIF('MRR Conglomerado'!F193:Q193,"&gt;0")=0,"",ROUND((SUM('MRR Conglomerado'!R193:AC193)/12)/AVERAGEIF('MRR Conglomerado'!F193:Q193,"&gt;0"),3)),"")</f>
        <v/>
      </c>
      <c r="D193" s="13" t="str">
        <f aca="false">IFERROR(IF(COUNTIF('MRR Conglomerado'!G193:R193,"&gt;0")=0,"",ROUND((SUM('MRR Conglomerado'!S193:AD193)/12)/AVERAGEIF('MRR Conglomerado'!G193:R193,"&gt;0"),3)),"")</f>
        <v/>
      </c>
      <c r="E193" s="13" t="str">
        <f aca="false">IFERROR(IF(COUNTIF('MRR Conglomerado'!H193:S193,"&gt;0")=0,"",ROUND((SUM('MRR Conglomerado'!T193:AE193)/12)/AVERAGEIF('MRR Conglomerado'!H193:S193,"&gt;0"),3)),"")</f>
        <v/>
      </c>
      <c r="F193" s="13" t="str">
        <f aca="false">IFERROR(IF(COUNTIF('MRR Conglomerado'!I193:T193,"&gt;0")=0,"",ROUND((SUM('MRR Conglomerado'!U193:AF193)/12)/AVERAGEIF('MRR Conglomerado'!I193:T193,"&gt;0"),3)),"")</f>
        <v/>
      </c>
      <c r="G193" s="13" t="str">
        <f aca="false">IFERROR(IF(COUNTIF('MRR Conglomerado'!J193:U193,"&gt;0")=0,"",ROUND((SUM('MRR Conglomerado'!V193:AG193)/12)/AVERAGEIF('MRR Conglomerado'!J193:U193,"&gt;0"),3)),"")</f>
        <v/>
      </c>
      <c r="H193" s="13" t="str">
        <f aca="false">IFERROR(IF(COUNTIF('MRR Conglomerado'!K193:V193,"&gt;0")=0,"",ROUND((SUM('MRR Conglomerado'!W193:AH193)/12)/AVERAGEIF('MRR Conglomerado'!K193:V193,"&gt;0"),3)),"")</f>
        <v/>
      </c>
      <c r="I193" s="13" t="str">
        <f aca="false">IFERROR(IF(COUNTIF('MRR Conglomerado'!L193:W193,"&gt;0")=0,"",ROUND((SUM('MRR Conglomerado'!X193:AI193)/12)/AVERAGEIF('MRR Conglomerado'!L193:W193,"&gt;0"),3)),"")</f>
        <v/>
      </c>
      <c r="J193" s="13" t="str">
        <f aca="false">IFERROR(IF(COUNTIF('MRR Conglomerado'!M193:X193,"&gt;0")=0,"",ROUND((SUM('MRR Conglomerado'!Y193:AJ193)/12)/AVERAGEIF('MRR Conglomerado'!M193:X193,"&gt;0"),3)),"")</f>
        <v/>
      </c>
      <c r="K193" s="13" t="n">
        <f aca="false">IFERROR(IF(COUNTIF('MRR Conglomerado'!N193:Y193,"&gt;0")=0,"",ROUND((SUM('MRR Conglomerado'!Z193:AK193)/12)/AVERAGEIF('MRR Conglomerado'!N193:Y193,"&gt;0"),3)),"")</f>
        <v>0</v>
      </c>
      <c r="L193" s="13" t="n">
        <f aca="false">IFERROR(IF(COUNTIF('MRR Conglomerado'!O193:Z193,"&gt;0")=0,"",ROUND((SUM('MRR Conglomerado'!AA193:AL193)/12)/AVERAGEIF('MRR Conglomerado'!O193:Z193,"&gt;0"),3)),"")</f>
        <v>0</v>
      </c>
      <c r="M193" s="13" t="n">
        <f aca="false">IFERROR(IF(COUNTIF('MRR Conglomerado'!P193:AA193,"&gt;0")=0,"",ROUND((SUM('MRR Conglomerado'!AB193:AM193)/12)/AVERAGEIF('MRR Conglomerado'!P193:AA193,"&gt;0"),3)),"")</f>
        <v>0</v>
      </c>
      <c r="N193" s="13" t="n">
        <f aca="false">IFERROR(IF(COUNTIF('MRR Conglomerado'!Q193:AB193,"&gt;0")=0,"",ROUND((SUM('MRR Conglomerado'!AC193:AN193)/12)/AVERAGEIF('MRR Conglomerado'!Q193:AB193,"&gt;0"),3)),"")</f>
        <v>0</v>
      </c>
      <c r="O193" s="13" t="n">
        <f aca="false">IFERROR(IF(COUNTIF('MRR Conglomerado'!R193:AC193,"&gt;0")=0,"",ROUND((SUM('MRR Conglomerado'!AD193:AO193)/12)/AVERAGEIF('MRR Conglomerado'!R193:AC193,"&gt;0"),3)),"")</f>
        <v>0</v>
      </c>
      <c r="P193" s="13" t="n">
        <f aca="false">IFERROR(IF(COUNTIF('MRR Conglomerado'!S193:AD193,"&gt;0")=0,"",ROUND((SUM('MRR Conglomerado'!AE193:AP193)/12)/AVERAGEIF('MRR Conglomerado'!S193:AD193,"&gt;0"),3)),"")</f>
        <v>0</v>
      </c>
      <c r="Q193" s="13" t="n">
        <f aca="false">IFERROR(IF(COUNTIF('MRR Conglomerado'!T193:AE193,"&gt;0")=0,"",ROUND((SUM('MRR Conglomerado'!AF193:AQ193)/12)/AVERAGEIF('MRR Conglomerado'!T193:AE193,"&gt;0"),3)),"")</f>
        <v>0</v>
      </c>
      <c r="R193" s="13" t="n">
        <f aca="false">IFERROR(IF(COUNTIF('MRR Conglomerado'!U193:AF193,"&gt;0")=0,"",ROUND((SUM('MRR Conglomerado'!AG193:AR193)/12)/AVERAGEIF('MRR Conglomerado'!U193:AF193,"&gt;0"),3)),"")</f>
        <v>0</v>
      </c>
      <c r="S193" s="13" t="n">
        <f aca="false">IFERROR(IF(COUNTIF('MRR Conglomerado'!V193:AG193,"&gt;0")=0,"",ROUND((SUM('MRR Conglomerado'!AH193:AS193)/12)/AVERAGEIF('MRR Conglomerado'!V193:AG193,"&gt;0"),3)),"")</f>
        <v>0</v>
      </c>
    </row>
    <row r="194" customFormat="false" ht="15" hidden="false" customHeight="false" outlineLevel="0" collapsed="false">
      <c r="A194" s="10" t="s">
        <v>448</v>
      </c>
      <c r="B194" s="13" t="n">
        <f aca="false">IFERROR(IF(COUNTIF('MRR Conglomerado'!E194:P194,"&gt;0")=0,"",ROUND((SUM('MRR Conglomerado'!Q194:AB194)/12)/AVERAGEIF('MRR Conglomerado'!E194:P194,"&gt;0"),3)),"")</f>
        <v>0</v>
      </c>
      <c r="C194" s="13" t="n">
        <f aca="false">IFERROR(IF(COUNTIF('MRR Conglomerado'!F194:Q194,"&gt;0")=0,"",ROUND((SUM('MRR Conglomerado'!R194:AC194)/12)/AVERAGEIF('MRR Conglomerado'!F194:Q194,"&gt;0"),3)),"")</f>
        <v>0</v>
      </c>
      <c r="D194" s="13" t="n">
        <f aca="false">IFERROR(IF(COUNTIF('MRR Conglomerado'!G194:R194,"&gt;0")=0,"",ROUND((SUM('MRR Conglomerado'!S194:AD194)/12)/AVERAGEIF('MRR Conglomerado'!G194:R194,"&gt;0"),3)),"")</f>
        <v>0</v>
      </c>
      <c r="E194" s="13" t="n">
        <f aca="false">IFERROR(IF(COUNTIF('MRR Conglomerado'!H194:S194,"&gt;0")=0,"",ROUND((SUM('MRR Conglomerado'!T194:AE194)/12)/AVERAGEIF('MRR Conglomerado'!H194:S194,"&gt;0"),3)),"")</f>
        <v>0</v>
      </c>
      <c r="F194" s="13" t="n">
        <f aca="false">IFERROR(IF(COUNTIF('MRR Conglomerado'!I194:T194,"&gt;0")=0,"",ROUND((SUM('MRR Conglomerado'!U194:AF194)/12)/AVERAGEIF('MRR Conglomerado'!I194:T194,"&gt;0"),3)),"")</f>
        <v>0</v>
      </c>
      <c r="G194" s="13" t="n">
        <f aca="false">IFERROR(IF(COUNTIF('MRR Conglomerado'!J194:U194,"&gt;0")=0,"",ROUND((SUM('MRR Conglomerado'!V194:AG194)/12)/AVERAGEIF('MRR Conglomerado'!J194:U194,"&gt;0"),3)),"")</f>
        <v>0</v>
      </c>
      <c r="H194" s="13" t="n">
        <f aca="false">IFERROR(IF(COUNTIF('MRR Conglomerado'!K194:V194,"&gt;0")=0,"",ROUND((SUM('MRR Conglomerado'!W194:AH194)/12)/AVERAGEIF('MRR Conglomerado'!K194:V194,"&gt;0"),3)),"")</f>
        <v>0</v>
      </c>
      <c r="I194" s="13" t="n">
        <f aca="false">IFERROR(IF(COUNTIF('MRR Conglomerado'!L194:W194,"&gt;0")=0,"",ROUND((SUM('MRR Conglomerado'!X194:AI194)/12)/AVERAGEIF('MRR Conglomerado'!L194:W194,"&gt;0"),3)),"")</f>
        <v>0</v>
      </c>
      <c r="J194" s="13" t="n">
        <f aca="false">IFERROR(IF(COUNTIF('MRR Conglomerado'!M194:X194,"&gt;0")=0,"",ROUND((SUM('MRR Conglomerado'!Y194:AJ194)/12)/AVERAGEIF('MRR Conglomerado'!M194:X194,"&gt;0"),3)),"")</f>
        <v>0</v>
      </c>
      <c r="K194" s="13" t="n">
        <f aca="false">IFERROR(IF(COUNTIF('MRR Conglomerado'!N194:Y194,"&gt;0")=0,"",ROUND((SUM('MRR Conglomerado'!Z194:AK194)/12)/AVERAGEIF('MRR Conglomerado'!N194:Y194,"&gt;0"),3)),"")</f>
        <v>0</v>
      </c>
      <c r="L194" s="13" t="str">
        <f aca="false">IFERROR(IF(COUNTIF('MRR Conglomerado'!O194:Z194,"&gt;0")=0,"",ROUND((SUM('MRR Conglomerado'!AA194:AL194)/12)/AVERAGEIF('MRR Conglomerado'!O194:Z194,"&gt;0"),3)),"")</f>
        <v/>
      </c>
      <c r="M194" s="13" t="str">
        <f aca="false">IFERROR(IF(COUNTIF('MRR Conglomerado'!P194:AA194,"&gt;0")=0,"",ROUND((SUM('MRR Conglomerado'!AB194:AM194)/12)/AVERAGEIF('MRR Conglomerado'!P194:AA194,"&gt;0"),3)),"")</f>
        <v/>
      </c>
      <c r="N194" s="13" t="str">
        <f aca="false">IFERROR(IF(COUNTIF('MRR Conglomerado'!Q194:AB194,"&gt;0")=0,"",ROUND((SUM('MRR Conglomerado'!AC194:AN194)/12)/AVERAGEIF('MRR Conglomerado'!Q194:AB194,"&gt;0"),3)),"")</f>
        <v/>
      </c>
      <c r="O194" s="13" t="str">
        <f aca="false">IFERROR(IF(COUNTIF('MRR Conglomerado'!R194:AC194,"&gt;0")=0,"",ROUND((SUM('MRR Conglomerado'!AD194:AO194)/12)/AVERAGEIF('MRR Conglomerado'!R194:AC194,"&gt;0"),3)),"")</f>
        <v/>
      </c>
      <c r="P194" s="13" t="str">
        <f aca="false">IFERROR(IF(COUNTIF('MRR Conglomerado'!S194:AD194,"&gt;0")=0,"",ROUND((SUM('MRR Conglomerado'!AE194:AP194)/12)/AVERAGEIF('MRR Conglomerado'!S194:AD194,"&gt;0"),3)),"")</f>
        <v/>
      </c>
      <c r="Q194" s="13" t="str">
        <f aca="false">IFERROR(IF(COUNTIF('MRR Conglomerado'!T194:AE194,"&gt;0")=0,"",ROUND((SUM('MRR Conglomerado'!AF194:AQ194)/12)/AVERAGEIF('MRR Conglomerado'!T194:AE194,"&gt;0"),3)),"")</f>
        <v/>
      </c>
      <c r="R194" s="13" t="str">
        <f aca="false">IFERROR(IF(COUNTIF('MRR Conglomerado'!U194:AF194,"&gt;0")=0,"",ROUND((SUM('MRR Conglomerado'!AG194:AR194)/12)/AVERAGEIF('MRR Conglomerado'!U194:AF194,"&gt;0"),3)),"")</f>
        <v/>
      </c>
      <c r="S194" s="13" t="str">
        <f aca="false">IFERROR(IF(COUNTIF('MRR Conglomerado'!V194:AG194,"&gt;0")=0,"",ROUND((SUM('MRR Conglomerado'!AH194:AS194)/12)/AVERAGEIF('MRR Conglomerado'!V194:AG194,"&gt;0"),3)),"")</f>
        <v/>
      </c>
    </row>
    <row r="195" customFormat="false" ht="15" hidden="false" customHeight="false" outlineLevel="0" collapsed="false">
      <c r="A195" s="10" t="s">
        <v>450</v>
      </c>
      <c r="B195" s="13" t="str">
        <f aca="false">IFERROR(IF(COUNTIF('MRR Conglomerado'!E195:P195,"&gt;0")=0,"",ROUND((SUM('MRR Conglomerado'!Q195:AB195)/12)/AVERAGEIF('MRR Conglomerado'!E195:P195,"&gt;0"),3)),"")</f>
        <v/>
      </c>
      <c r="C195" s="13" t="str">
        <f aca="false">IFERROR(IF(COUNTIF('MRR Conglomerado'!F195:Q195,"&gt;0")=0,"",ROUND((SUM('MRR Conglomerado'!R195:AC195)/12)/AVERAGEIF('MRR Conglomerado'!F195:Q195,"&gt;0"),3)),"")</f>
        <v/>
      </c>
      <c r="D195" s="13" t="str">
        <f aca="false">IFERROR(IF(COUNTIF('MRR Conglomerado'!G195:R195,"&gt;0")=0,"",ROUND((SUM('MRR Conglomerado'!S195:AD195)/12)/AVERAGEIF('MRR Conglomerado'!G195:R195,"&gt;0"),3)),"")</f>
        <v/>
      </c>
      <c r="E195" s="13" t="str">
        <f aca="false">IFERROR(IF(COUNTIF('MRR Conglomerado'!H195:S195,"&gt;0")=0,"",ROUND((SUM('MRR Conglomerado'!T195:AE195)/12)/AVERAGEIF('MRR Conglomerado'!H195:S195,"&gt;0"),3)),"")</f>
        <v/>
      </c>
      <c r="F195" s="13" t="str">
        <f aca="false">IFERROR(IF(COUNTIF('MRR Conglomerado'!I195:T195,"&gt;0")=0,"",ROUND((SUM('MRR Conglomerado'!U195:AF195)/12)/AVERAGEIF('MRR Conglomerado'!I195:T195,"&gt;0"),3)),"")</f>
        <v/>
      </c>
      <c r="G195" s="13" t="str">
        <f aca="false">IFERROR(IF(COUNTIF('MRR Conglomerado'!J195:U195,"&gt;0")=0,"",ROUND((SUM('MRR Conglomerado'!V195:AG195)/12)/AVERAGEIF('MRR Conglomerado'!J195:U195,"&gt;0"),3)),"")</f>
        <v/>
      </c>
      <c r="H195" s="13" t="str">
        <f aca="false">IFERROR(IF(COUNTIF('MRR Conglomerado'!K195:V195,"&gt;0")=0,"",ROUND((SUM('MRR Conglomerado'!W195:AH195)/12)/AVERAGEIF('MRR Conglomerado'!K195:V195,"&gt;0"),3)),"")</f>
        <v/>
      </c>
      <c r="I195" s="13" t="str">
        <f aca="false">IFERROR(IF(COUNTIF('MRR Conglomerado'!L195:W195,"&gt;0")=0,"",ROUND((SUM('MRR Conglomerado'!X195:AI195)/12)/AVERAGEIF('MRR Conglomerado'!L195:W195,"&gt;0"),3)),"")</f>
        <v/>
      </c>
      <c r="J195" s="13" t="str">
        <f aca="false">IFERROR(IF(COUNTIF('MRR Conglomerado'!M195:X195,"&gt;0")=0,"",ROUND((SUM('MRR Conglomerado'!Y195:AJ195)/12)/AVERAGEIF('MRR Conglomerado'!M195:X195,"&gt;0"),3)),"")</f>
        <v/>
      </c>
      <c r="K195" s="13" t="str">
        <f aca="false">IFERROR(IF(COUNTIF('MRR Conglomerado'!N195:Y195,"&gt;0")=0,"",ROUND((SUM('MRR Conglomerado'!Z195:AK195)/12)/AVERAGEIF('MRR Conglomerado'!N195:Y195,"&gt;0"),3)),"")</f>
        <v/>
      </c>
      <c r="L195" s="13" t="str">
        <f aca="false">IFERROR(IF(COUNTIF('MRR Conglomerado'!O195:Z195,"&gt;0")=0,"",ROUND((SUM('MRR Conglomerado'!AA195:AL195)/12)/AVERAGEIF('MRR Conglomerado'!O195:Z195,"&gt;0"),3)),"")</f>
        <v/>
      </c>
      <c r="M195" s="13" t="str">
        <f aca="false">IFERROR(IF(COUNTIF('MRR Conglomerado'!P195:AA195,"&gt;0")=0,"",ROUND((SUM('MRR Conglomerado'!AB195:AM195)/12)/AVERAGEIF('MRR Conglomerado'!P195:AA195,"&gt;0"),3)),"")</f>
        <v/>
      </c>
      <c r="N195" s="13" t="str">
        <f aca="false">IFERROR(IF(COUNTIF('MRR Conglomerado'!Q195:AB195,"&gt;0")=0,"",ROUND((SUM('MRR Conglomerado'!AC195:AN195)/12)/AVERAGEIF('MRR Conglomerado'!Q195:AB195,"&gt;0"),3)),"")</f>
        <v/>
      </c>
      <c r="O195" s="13" t="str">
        <f aca="false">IFERROR(IF(COUNTIF('MRR Conglomerado'!R195:AC195,"&gt;0")=0,"",ROUND((SUM('MRR Conglomerado'!AD195:AO195)/12)/AVERAGEIF('MRR Conglomerado'!R195:AC195,"&gt;0"),3)),"")</f>
        <v/>
      </c>
      <c r="P195" s="13" t="str">
        <f aca="false">IFERROR(IF(COUNTIF('MRR Conglomerado'!S195:AD195,"&gt;0")=0,"",ROUND((SUM('MRR Conglomerado'!AE195:AP195)/12)/AVERAGEIF('MRR Conglomerado'!S195:AD195,"&gt;0"),3)),"")</f>
        <v/>
      </c>
      <c r="Q195" s="13" t="str">
        <f aca="false">IFERROR(IF(COUNTIF('MRR Conglomerado'!T195:AE195,"&gt;0")=0,"",ROUND((SUM('MRR Conglomerado'!AF195:AQ195)/12)/AVERAGEIF('MRR Conglomerado'!T195:AE195,"&gt;0"),3)),"")</f>
        <v/>
      </c>
      <c r="R195" s="13" t="str">
        <f aca="false">IFERROR(IF(COUNTIF('MRR Conglomerado'!U195:AF195,"&gt;0")=0,"",ROUND((SUM('MRR Conglomerado'!AG195:AR195)/12)/AVERAGEIF('MRR Conglomerado'!U195:AF195,"&gt;0"),3)),"")</f>
        <v/>
      </c>
      <c r="S195" s="13" t="str">
        <f aca="false">IFERROR(IF(COUNTIF('MRR Conglomerado'!V195:AG195,"&gt;0")=0,"",ROUND((SUM('MRR Conglomerado'!AH195:AS195)/12)/AVERAGEIF('MRR Conglomerado'!V195:AG195,"&gt;0"),3)),"")</f>
        <v/>
      </c>
    </row>
    <row r="196" customFormat="false" ht="15" hidden="false" customHeight="false" outlineLevel="0" collapsed="false">
      <c r="A196" s="10" t="s">
        <v>452</v>
      </c>
      <c r="B196" s="13" t="n">
        <f aca="false">IFERROR(IF(COUNTIF('MRR Conglomerado'!E196:P196,"&gt;0")=0,"",ROUND((SUM('MRR Conglomerado'!Q196:AB196)/12)/AVERAGEIF('MRR Conglomerado'!E196:P196,"&gt;0"),3)),"")</f>
        <v>1.32</v>
      </c>
      <c r="C196" s="13" t="n">
        <f aca="false">IFERROR(IF(COUNTIF('MRR Conglomerado'!F196:Q196,"&gt;0")=0,"",ROUND((SUM('MRR Conglomerado'!R196:AC196)/12)/AVERAGEIF('MRR Conglomerado'!F196:Q196,"&gt;0"),3)),"")</f>
        <v>1.254</v>
      </c>
      <c r="D196" s="13" t="n">
        <f aca="false">IFERROR(IF(COUNTIF('MRR Conglomerado'!G196:R196,"&gt;0")=0,"",ROUND((SUM('MRR Conglomerado'!S196:AD196)/12)/AVERAGEIF('MRR Conglomerado'!G196:R196,"&gt;0"),3)),"")</f>
        <v>1.195</v>
      </c>
      <c r="E196" s="13" t="n">
        <f aca="false">IFERROR(IF(COUNTIF('MRR Conglomerado'!H196:S196,"&gt;0")=0,"",ROUND((SUM('MRR Conglomerado'!T196:AE196)/12)/AVERAGEIF('MRR Conglomerado'!H196:S196,"&gt;0"),3)),"")</f>
        <v>1.129</v>
      </c>
      <c r="F196" s="13" t="n">
        <f aca="false">IFERROR(IF(COUNTIF('MRR Conglomerado'!I196:T196,"&gt;0")=0,"",ROUND((SUM('MRR Conglomerado'!U196:AF196)/12)/AVERAGEIF('MRR Conglomerado'!I196:T196,"&gt;0"),3)),"")</f>
        <v>1.064</v>
      </c>
      <c r="G196" s="13" t="n">
        <f aca="false">IFERROR(IF(COUNTIF('MRR Conglomerado'!J196:U196,"&gt;0")=0,"",ROUND((SUM('MRR Conglomerado'!V196:AG196)/12)/AVERAGEIF('MRR Conglomerado'!J196:U196,"&gt;0"),3)),"")</f>
        <v>0.982</v>
      </c>
      <c r="H196" s="13" t="n">
        <f aca="false">IFERROR(IF(COUNTIF('MRR Conglomerado'!K196:V196,"&gt;0")=0,"",ROUND((SUM('MRR Conglomerado'!W196:AH196)/12)/AVERAGEIF('MRR Conglomerado'!K196:V196,"&gt;0"),3)),"")</f>
        <v>0.899</v>
      </c>
      <c r="I196" s="13" t="n">
        <f aca="false">IFERROR(IF(COUNTIF('MRR Conglomerado'!L196:W196,"&gt;0")=0,"",ROUND((SUM('MRR Conglomerado'!X196:AI196)/12)/AVERAGEIF('MRR Conglomerado'!L196:W196,"&gt;0"),3)),"")</f>
        <v>0.812</v>
      </c>
      <c r="J196" s="13" t="n">
        <f aca="false">IFERROR(IF(COUNTIF('MRR Conglomerado'!M196:X196,"&gt;0")=0,"",ROUND((SUM('MRR Conglomerado'!Y196:AJ196)/12)/AVERAGEIF('MRR Conglomerado'!M196:X196,"&gt;0"),3)),"")</f>
        <v>0.734</v>
      </c>
      <c r="K196" s="13" t="n">
        <f aca="false">IFERROR(IF(COUNTIF('MRR Conglomerado'!N196:Y196,"&gt;0")=0,"",ROUND((SUM('MRR Conglomerado'!Z196:AK196)/12)/AVERAGEIF('MRR Conglomerado'!N196:Y196,"&gt;0"),3)),"")</f>
        <v>0.658</v>
      </c>
      <c r="L196" s="13" t="n">
        <f aca="false">IFERROR(IF(COUNTIF('MRR Conglomerado'!O196:Z196,"&gt;0")=0,"",ROUND((SUM('MRR Conglomerado'!AA196:AL196)/12)/AVERAGEIF('MRR Conglomerado'!O196:Z196,"&gt;0"),3)),"")</f>
        <v>0.583</v>
      </c>
      <c r="M196" s="13" t="n">
        <f aca="false">IFERROR(IF(COUNTIF('MRR Conglomerado'!P196:AA196,"&gt;0")=0,"",ROUND((SUM('MRR Conglomerado'!AB196:AM196)/12)/AVERAGEIF('MRR Conglomerado'!P196:AA196,"&gt;0"),3)),"")</f>
        <v>0.513</v>
      </c>
      <c r="N196" s="13" t="n">
        <f aca="false">IFERROR(IF(COUNTIF('MRR Conglomerado'!Q196:AB196,"&gt;0")=0,"",ROUND((SUM('MRR Conglomerado'!AC196:AN196)/12)/AVERAGEIF('MRR Conglomerado'!Q196:AB196,"&gt;0"),3)),"")</f>
        <v>0.528</v>
      </c>
      <c r="O196" s="13" t="n">
        <f aca="false">IFERROR(IF(COUNTIF('MRR Conglomerado'!R196:AC196,"&gt;0")=0,"",ROUND((SUM('MRR Conglomerado'!AD196:AO196)/12)/AVERAGEIF('MRR Conglomerado'!R196:AC196,"&gt;0"),3)),"")</f>
        <v>0.544</v>
      </c>
      <c r="P196" s="13" t="n">
        <f aca="false">IFERROR(IF(COUNTIF('MRR Conglomerado'!S196:AD196,"&gt;0")=0,"",ROUND((SUM('MRR Conglomerado'!AE196:AP196)/12)/AVERAGEIF('MRR Conglomerado'!S196:AD196,"&gt;0"),3)),"")</f>
        <v>0.563</v>
      </c>
      <c r="Q196" s="13" t="n">
        <f aca="false">IFERROR(IF(COUNTIF('MRR Conglomerado'!T196:AE196,"&gt;0")=0,"",ROUND((SUM('MRR Conglomerado'!AF196:AQ196)/12)/AVERAGEIF('MRR Conglomerado'!T196:AE196,"&gt;0"),3)),"")</f>
        <v>0.587</v>
      </c>
      <c r="R196" s="13" t="n">
        <f aca="false">IFERROR(IF(COUNTIF('MRR Conglomerado'!U196:AF196,"&gt;0")=0,"",ROUND((SUM('MRR Conglomerado'!AG196:AR196)/12)/AVERAGEIF('MRR Conglomerado'!U196:AF196,"&gt;0"),3)),"")</f>
        <v>0.612</v>
      </c>
      <c r="S196" s="13" t="n">
        <f aca="false">IFERROR(IF(COUNTIF('MRR Conglomerado'!V196:AG196,"&gt;0")=0,"",ROUND((SUM('MRR Conglomerado'!AH196:AS196)/12)/AVERAGEIF('MRR Conglomerado'!V196:AG196,"&gt;0"),3)),"")</f>
        <v>0.648</v>
      </c>
    </row>
    <row r="197" customFormat="false" ht="15" hidden="false" customHeight="false" outlineLevel="0" collapsed="false">
      <c r="A197" s="10" t="s">
        <v>454</v>
      </c>
      <c r="B197" s="13" t="str">
        <f aca="false">IFERROR(IF(COUNTIF('MRR Conglomerado'!E197:P197,"&gt;0")=0,"",ROUND((SUM('MRR Conglomerado'!Q197:AB197)/12)/AVERAGEIF('MRR Conglomerado'!E197:P197,"&gt;0"),3)),"")</f>
        <v/>
      </c>
      <c r="C197" s="13" t="str">
        <f aca="false">IFERROR(IF(COUNTIF('MRR Conglomerado'!F197:Q197,"&gt;0")=0,"",ROUND((SUM('MRR Conglomerado'!R197:AC197)/12)/AVERAGEIF('MRR Conglomerado'!F197:Q197,"&gt;0"),3)),"")</f>
        <v/>
      </c>
      <c r="D197" s="13" t="str">
        <f aca="false">IFERROR(IF(COUNTIF('MRR Conglomerado'!G197:R197,"&gt;0")=0,"",ROUND((SUM('MRR Conglomerado'!S197:AD197)/12)/AVERAGEIF('MRR Conglomerado'!G197:R197,"&gt;0"),3)),"")</f>
        <v/>
      </c>
      <c r="E197" s="13" t="str">
        <f aca="false">IFERROR(IF(COUNTIF('MRR Conglomerado'!H197:S197,"&gt;0")=0,"",ROUND((SUM('MRR Conglomerado'!T197:AE197)/12)/AVERAGEIF('MRR Conglomerado'!H197:S197,"&gt;0"),3)),"")</f>
        <v/>
      </c>
      <c r="F197" s="13" t="str">
        <f aca="false">IFERROR(IF(COUNTIF('MRR Conglomerado'!I197:T197,"&gt;0")=0,"",ROUND((SUM('MRR Conglomerado'!U197:AF197)/12)/AVERAGEIF('MRR Conglomerado'!I197:T197,"&gt;0"),3)),"")</f>
        <v/>
      </c>
      <c r="G197" s="13" t="str">
        <f aca="false">IFERROR(IF(COUNTIF('MRR Conglomerado'!J197:U197,"&gt;0")=0,"",ROUND((SUM('MRR Conglomerado'!V197:AG197)/12)/AVERAGEIF('MRR Conglomerado'!J197:U197,"&gt;0"),3)),"")</f>
        <v/>
      </c>
      <c r="H197" s="13" t="str">
        <f aca="false">IFERROR(IF(COUNTIF('MRR Conglomerado'!K197:V197,"&gt;0")=0,"",ROUND((SUM('MRR Conglomerado'!W197:AH197)/12)/AVERAGEIF('MRR Conglomerado'!K197:V197,"&gt;0"),3)),"")</f>
        <v/>
      </c>
      <c r="I197" s="13" t="str">
        <f aca="false">IFERROR(IF(COUNTIF('MRR Conglomerado'!L197:W197,"&gt;0")=0,"",ROUND((SUM('MRR Conglomerado'!X197:AI197)/12)/AVERAGEIF('MRR Conglomerado'!L197:W197,"&gt;0"),3)),"")</f>
        <v/>
      </c>
      <c r="J197" s="13" t="str">
        <f aca="false">IFERROR(IF(COUNTIF('MRR Conglomerado'!M197:X197,"&gt;0")=0,"",ROUND((SUM('MRR Conglomerado'!Y197:AJ197)/12)/AVERAGEIF('MRR Conglomerado'!M197:X197,"&gt;0"),3)),"")</f>
        <v/>
      </c>
      <c r="K197" s="13" t="str">
        <f aca="false">IFERROR(IF(COUNTIF('MRR Conglomerado'!N197:Y197,"&gt;0")=0,"",ROUND((SUM('MRR Conglomerado'!Z197:AK197)/12)/AVERAGEIF('MRR Conglomerado'!N197:Y197,"&gt;0"),3)),"")</f>
        <v/>
      </c>
      <c r="L197" s="13" t="n">
        <f aca="false">IFERROR(IF(COUNTIF('MRR Conglomerado'!O197:Z197,"&gt;0")=0,"",ROUND((SUM('MRR Conglomerado'!AA197:AL197)/12)/AVERAGEIF('MRR Conglomerado'!O197:Z197,"&gt;0"),3)),"")</f>
        <v>1.425</v>
      </c>
      <c r="M197" s="13" t="n">
        <f aca="false">IFERROR(IF(COUNTIF('MRR Conglomerado'!P197:AA197,"&gt;0")=0,"",ROUND((SUM('MRR Conglomerado'!AB197:AM197)/12)/AVERAGEIF('MRR Conglomerado'!P197:AA197,"&gt;0"),3)),"")</f>
        <v>1.473</v>
      </c>
      <c r="N197" s="13" t="n">
        <f aca="false">IFERROR(IF(COUNTIF('MRR Conglomerado'!Q197:AB197,"&gt;0")=0,"",ROUND((SUM('MRR Conglomerado'!AC197:AN197)/12)/AVERAGEIF('MRR Conglomerado'!Q197:AB197,"&gt;0"),3)),"")</f>
        <v>1.49</v>
      </c>
      <c r="O197" s="13" t="n">
        <f aca="false">IFERROR(IF(COUNTIF('MRR Conglomerado'!R197:AC197,"&gt;0")=0,"",ROUND((SUM('MRR Conglomerado'!AD197:AO197)/12)/AVERAGEIF('MRR Conglomerado'!R197:AC197,"&gt;0"),3)),"")</f>
        <v>1.378</v>
      </c>
      <c r="P197" s="13" t="n">
        <f aca="false">IFERROR(IF(COUNTIF('MRR Conglomerado'!S197:AD197,"&gt;0")=0,"",ROUND((SUM('MRR Conglomerado'!AE197:AP197)/12)/AVERAGEIF('MRR Conglomerado'!S197:AD197,"&gt;0"),3)),"")</f>
        <v>1.314</v>
      </c>
      <c r="Q197" s="13" t="n">
        <f aca="false">IFERROR(IF(COUNTIF('MRR Conglomerado'!T197:AE197,"&gt;0")=0,"",ROUND((SUM('MRR Conglomerado'!AF197:AQ197)/12)/AVERAGEIF('MRR Conglomerado'!T197:AE197,"&gt;0"),3)),"")</f>
        <v>1.252</v>
      </c>
      <c r="R197" s="13" t="n">
        <f aca="false">IFERROR(IF(COUNTIF('MRR Conglomerado'!U197:AF197,"&gt;0")=0,"",ROUND((SUM('MRR Conglomerado'!AG197:AR197)/12)/AVERAGEIF('MRR Conglomerado'!U197:AF197,"&gt;0"),3)),"")</f>
        <v>1.195</v>
      </c>
      <c r="S197" s="13" t="n">
        <f aca="false">IFERROR(IF(COUNTIF('MRR Conglomerado'!V197:AG197,"&gt;0")=0,"",ROUND((SUM('MRR Conglomerado'!AH197:AS197)/12)/AVERAGEIF('MRR Conglomerado'!V197:AG197,"&gt;0"),3)),"")</f>
        <v>1.156</v>
      </c>
    </row>
    <row r="198" customFormat="false" ht="15" hidden="false" customHeight="false" outlineLevel="0" collapsed="false">
      <c r="A198" s="10" t="s">
        <v>456</v>
      </c>
      <c r="B198" s="13" t="str">
        <f aca="false">IFERROR(IF(COUNTIF('MRR Conglomerado'!E198:P198,"&gt;0")=0,"",ROUND((SUM('MRR Conglomerado'!Q198:AB198)/12)/AVERAGEIF('MRR Conglomerado'!E198:P198,"&gt;0"),3)),"")</f>
        <v/>
      </c>
      <c r="C198" s="13" t="str">
        <f aca="false">IFERROR(IF(COUNTIF('MRR Conglomerado'!F198:Q198,"&gt;0")=0,"",ROUND((SUM('MRR Conglomerado'!R198:AC198)/12)/AVERAGEIF('MRR Conglomerado'!F198:Q198,"&gt;0"),3)),"")</f>
        <v/>
      </c>
      <c r="D198" s="13" t="str">
        <f aca="false">IFERROR(IF(COUNTIF('MRR Conglomerado'!G198:R198,"&gt;0")=0,"",ROUND((SUM('MRR Conglomerado'!S198:AD198)/12)/AVERAGEIF('MRR Conglomerado'!G198:R198,"&gt;0"),3)),"")</f>
        <v/>
      </c>
      <c r="E198" s="13" t="str">
        <f aca="false">IFERROR(IF(COUNTIF('MRR Conglomerado'!H198:S198,"&gt;0")=0,"",ROUND((SUM('MRR Conglomerado'!T198:AE198)/12)/AVERAGEIF('MRR Conglomerado'!H198:S198,"&gt;0"),3)),"")</f>
        <v/>
      </c>
      <c r="F198" s="13" t="str">
        <f aca="false">IFERROR(IF(COUNTIF('MRR Conglomerado'!I198:T198,"&gt;0")=0,"",ROUND((SUM('MRR Conglomerado'!U198:AF198)/12)/AVERAGEIF('MRR Conglomerado'!I198:T198,"&gt;0"),3)),"")</f>
        <v/>
      </c>
      <c r="G198" s="13" t="str">
        <f aca="false">IFERROR(IF(COUNTIF('MRR Conglomerado'!J198:U198,"&gt;0")=0,"",ROUND((SUM('MRR Conglomerado'!V198:AG198)/12)/AVERAGEIF('MRR Conglomerado'!J198:U198,"&gt;0"),3)),"")</f>
        <v/>
      </c>
      <c r="H198" s="13" t="str">
        <f aca="false">IFERROR(IF(COUNTIF('MRR Conglomerado'!K198:V198,"&gt;0")=0,"",ROUND((SUM('MRR Conglomerado'!W198:AH198)/12)/AVERAGEIF('MRR Conglomerado'!K198:V198,"&gt;0"),3)),"")</f>
        <v/>
      </c>
      <c r="I198" s="13" t="str">
        <f aca="false">IFERROR(IF(COUNTIF('MRR Conglomerado'!L198:W198,"&gt;0")=0,"",ROUND((SUM('MRR Conglomerado'!X198:AI198)/12)/AVERAGEIF('MRR Conglomerado'!L198:W198,"&gt;0"),3)),"")</f>
        <v/>
      </c>
      <c r="J198" s="13" t="str">
        <f aca="false">IFERROR(IF(COUNTIF('MRR Conglomerado'!M198:X198,"&gt;0")=0,"",ROUND((SUM('MRR Conglomerado'!Y198:AJ198)/12)/AVERAGEIF('MRR Conglomerado'!M198:X198,"&gt;0"),3)),"")</f>
        <v/>
      </c>
      <c r="K198" s="13" t="str">
        <f aca="false">IFERROR(IF(COUNTIF('MRR Conglomerado'!N198:Y198,"&gt;0")=0,"",ROUND((SUM('MRR Conglomerado'!Z198:AK198)/12)/AVERAGEIF('MRR Conglomerado'!N198:Y198,"&gt;0"),3)),"")</f>
        <v/>
      </c>
      <c r="L198" s="13" t="str">
        <f aca="false">IFERROR(IF(COUNTIF('MRR Conglomerado'!O198:Z198,"&gt;0")=0,"",ROUND((SUM('MRR Conglomerado'!AA198:AL198)/12)/AVERAGEIF('MRR Conglomerado'!O198:Z198,"&gt;0"),3)),"")</f>
        <v/>
      </c>
      <c r="M198" s="13" t="str">
        <f aca="false">IFERROR(IF(COUNTIF('MRR Conglomerado'!P198:AA198,"&gt;0")=0,"",ROUND((SUM('MRR Conglomerado'!AB198:AM198)/12)/AVERAGEIF('MRR Conglomerado'!P198:AA198,"&gt;0"),3)),"")</f>
        <v/>
      </c>
      <c r="N198" s="13" t="str">
        <f aca="false">IFERROR(IF(COUNTIF('MRR Conglomerado'!Q198:AB198,"&gt;0")=0,"",ROUND((SUM('MRR Conglomerado'!AC198:AN198)/12)/AVERAGEIF('MRR Conglomerado'!Q198:AB198,"&gt;0"),3)),"")</f>
        <v/>
      </c>
      <c r="O198" s="13" t="str">
        <f aca="false">IFERROR(IF(COUNTIF('MRR Conglomerado'!R198:AC198,"&gt;0")=0,"",ROUND((SUM('MRR Conglomerado'!AD198:AO198)/12)/AVERAGEIF('MRR Conglomerado'!R198:AC198,"&gt;0"),3)),"")</f>
        <v/>
      </c>
      <c r="P198" s="13" t="str">
        <f aca="false">IFERROR(IF(COUNTIF('MRR Conglomerado'!S198:AD198,"&gt;0")=0,"",ROUND((SUM('MRR Conglomerado'!AE198:AP198)/12)/AVERAGEIF('MRR Conglomerado'!S198:AD198,"&gt;0"),3)),"")</f>
        <v/>
      </c>
      <c r="Q198" s="13" t="str">
        <f aca="false">IFERROR(IF(COUNTIF('MRR Conglomerado'!T198:AE198,"&gt;0")=0,"",ROUND((SUM('MRR Conglomerado'!AF198:AQ198)/12)/AVERAGEIF('MRR Conglomerado'!T198:AE198,"&gt;0"),3)),"")</f>
        <v/>
      </c>
      <c r="R198" s="13" t="str">
        <f aca="false">IFERROR(IF(COUNTIF('MRR Conglomerado'!U198:AF198,"&gt;0")=0,"",ROUND((SUM('MRR Conglomerado'!AG198:AR198)/12)/AVERAGEIF('MRR Conglomerado'!U198:AF198,"&gt;0"),3)),"")</f>
        <v/>
      </c>
      <c r="S198" s="13" t="str">
        <f aca="false">IFERROR(IF(COUNTIF('MRR Conglomerado'!V198:AG198,"&gt;0")=0,"",ROUND((SUM('MRR Conglomerado'!AH198:AS198)/12)/AVERAGEIF('MRR Conglomerado'!V198:AG198,"&gt;0"),3)),"")</f>
        <v/>
      </c>
    </row>
    <row r="199" customFormat="false" ht="15" hidden="false" customHeight="false" outlineLevel="0" collapsed="false">
      <c r="A199" s="10" t="s">
        <v>458</v>
      </c>
      <c r="B199" s="13" t="str">
        <f aca="false">IFERROR(IF(COUNTIF('MRR Conglomerado'!E199:P199,"&gt;0")=0,"",ROUND((SUM('MRR Conglomerado'!Q199:AB199)/12)/AVERAGEIF('MRR Conglomerado'!E199:P199,"&gt;0"),3)),"")</f>
        <v/>
      </c>
      <c r="C199" s="13" t="str">
        <f aca="false">IFERROR(IF(COUNTIF('MRR Conglomerado'!F199:Q199,"&gt;0")=0,"",ROUND((SUM('MRR Conglomerado'!R199:AC199)/12)/AVERAGEIF('MRR Conglomerado'!F199:Q199,"&gt;0"),3)),"")</f>
        <v/>
      </c>
      <c r="D199" s="13" t="str">
        <f aca="false">IFERROR(IF(COUNTIF('MRR Conglomerado'!G199:R199,"&gt;0")=0,"",ROUND((SUM('MRR Conglomerado'!S199:AD199)/12)/AVERAGEIF('MRR Conglomerado'!G199:R199,"&gt;0"),3)),"")</f>
        <v/>
      </c>
      <c r="E199" s="13" t="str">
        <f aca="false">IFERROR(IF(COUNTIF('MRR Conglomerado'!H199:S199,"&gt;0")=0,"",ROUND((SUM('MRR Conglomerado'!T199:AE199)/12)/AVERAGEIF('MRR Conglomerado'!H199:S199,"&gt;0"),3)),"")</f>
        <v/>
      </c>
      <c r="F199" s="13" t="str">
        <f aca="false">IFERROR(IF(COUNTIF('MRR Conglomerado'!I199:T199,"&gt;0")=0,"",ROUND((SUM('MRR Conglomerado'!U199:AF199)/12)/AVERAGEIF('MRR Conglomerado'!I199:T199,"&gt;0"),3)),"")</f>
        <v/>
      </c>
      <c r="G199" s="13" t="str">
        <f aca="false">IFERROR(IF(COUNTIF('MRR Conglomerado'!J199:U199,"&gt;0")=0,"",ROUND((SUM('MRR Conglomerado'!V199:AG199)/12)/AVERAGEIF('MRR Conglomerado'!J199:U199,"&gt;0"),3)),"")</f>
        <v/>
      </c>
      <c r="H199" s="13" t="str">
        <f aca="false">IFERROR(IF(COUNTIF('MRR Conglomerado'!K199:V199,"&gt;0")=0,"",ROUND((SUM('MRR Conglomerado'!W199:AH199)/12)/AVERAGEIF('MRR Conglomerado'!K199:V199,"&gt;0"),3)),"")</f>
        <v/>
      </c>
      <c r="I199" s="13" t="str">
        <f aca="false">IFERROR(IF(COUNTIF('MRR Conglomerado'!L199:W199,"&gt;0")=0,"",ROUND((SUM('MRR Conglomerado'!X199:AI199)/12)/AVERAGEIF('MRR Conglomerado'!L199:W199,"&gt;0"),3)),"")</f>
        <v/>
      </c>
      <c r="J199" s="13" t="str">
        <f aca="false">IFERROR(IF(COUNTIF('MRR Conglomerado'!M199:X199,"&gt;0")=0,"",ROUND((SUM('MRR Conglomerado'!Y199:AJ199)/12)/AVERAGEIF('MRR Conglomerado'!M199:X199,"&gt;0"),3)),"")</f>
        <v/>
      </c>
      <c r="K199" s="13" t="str">
        <f aca="false">IFERROR(IF(COUNTIF('MRR Conglomerado'!N199:Y199,"&gt;0")=0,"",ROUND((SUM('MRR Conglomerado'!Z199:AK199)/12)/AVERAGEIF('MRR Conglomerado'!N199:Y199,"&gt;0"),3)),"")</f>
        <v/>
      </c>
      <c r="L199" s="13" t="str">
        <f aca="false">IFERROR(IF(COUNTIF('MRR Conglomerado'!O199:Z199,"&gt;0")=0,"",ROUND((SUM('MRR Conglomerado'!AA199:AL199)/12)/AVERAGEIF('MRR Conglomerado'!O199:Z199,"&gt;0"),3)),"")</f>
        <v/>
      </c>
      <c r="M199" s="13" t="str">
        <f aca="false">IFERROR(IF(COUNTIF('MRR Conglomerado'!P199:AA199,"&gt;0")=0,"",ROUND((SUM('MRR Conglomerado'!AB199:AM199)/12)/AVERAGEIF('MRR Conglomerado'!P199:AA199,"&gt;0"),3)),"")</f>
        <v/>
      </c>
      <c r="N199" s="13" t="str">
        <f aca="false">IFERROR(IF(COUNTIF('MRR Conglomerado'!Q199:AB199,"&gt;0")=0,"",ROUND((SUM('MRR Conglomerado'!AC199:AN199)/12)/AVERAGEIF('MRR Conglomerado'!Q199:AB199,"&gt;0"),3)),"")</f>
        <v/>
      </c>
      <c r="O199" s="13" t="str">
        <f aca="false">IFERROR(IF(COUNTIF('MRR Conglomerado'!R199:AC199,"&gt;0")=0,"",ROUND((SUM('MRR Conglomerado'!AD199:AO199)/12)/AVERAGEIF('MRR Conglomerado'!R199:AC199,"&gt;0"),3)),"")</f>
        <v/>
      </c>
      <c r="P199" s="13" t="str">
        <f aca="false">IFERROR(IF(COUNTIF('MRR Conglomerado'!S199:AD199,"&gt;0")=0,"",ROUND((SUM('MRR Conglomerado'!AE199:AP199)/12)/AVERAGEIF('MRR Conglomerado'!S199:AD199,"&gt;0"),3)),"")</f>
        <v/>
      </c>
      <c r="Q199" s="13" t="str">
        <f aca="false">IFERROR(IF(COUNTIF('MRR Conglomerado'!T199:AE199,"&gt;0")=0,"",ROUND((SUM('MRR Conglomerado'!AF199:AQ199)/12)/AVERAGEIF('MRR Conglomerado'!T199:AE199,"&gt;0"),3)),"")</f>
        <v/>
      </c>
      <c r="R199" s="13" t="str">
        <f aca="false">IFERROR(IF(COUNTIF('MRR Conglomerado'!U199:AF199,"&gt;0")=0,"",ROUND((SUM('MRR Conglomerado'!AG199:AR199)/12)/AVERAGEIF('MRR Conglomerado'!U199:AF199,"&gt;0"),3)),"")</f>
        <v/>
      </c>
      <c r="S199" s="13" t="str">
        <f aca="false">IFERROR(IF(COUNTIF('MRR Conglomerado'!V199:AG199,"&gt;0")=0,"",ROUND((SUM('MRR Conglomerado'!AH199:AS199)/12)/AVERAGEIF('MRR Conglomerado'!V199:AG199,"&gt;0"),3)),"")</f>
        <v/>
      </c>
    </row>
    <row r="200" customFormat="false" ht="15" hidden="false" customHeight="false" outlineLevel="0" collapsed="false">
      <c r="A200" s="10" t="s">
        <v>460</v>
      </c>
      <c r="B200" s="13" t="str">
        <f aca="false">IFERROR(IF(COUNTIF('MRR Conglomerado'!E200:P200,"&gt;0")=0,"",ROUND((SUM('MRR Conglomerado'!Q200:AB200)/12)/AVERAGEIF('MRR Conglomerado'!E200:P200,"&gt;0"),3)),"")</f>
        <v/>
      </c>
      <c r="C200" s="13" t="str">
        <f aca="false">IFERROR(IF(COUNTIF('MRR Conglomerado'!F200:Q200,"&gt;0")=0,"",ROUND((SUM('MRR Conglomerado'!R200:AC200)/12)/AVERAGEIF('MRR Conglomerado'!F200:Q200,"&gt;0"),3)),"")</f>
        <v/>
      </c>
      <c r="D200" s="13" t="str">
        <f aca="false">IFERROR(IF(COUNTIF('MRR Conglomerado'!G200:R200,"&gt;0")=0,"",ROUND((SUM('MRR Conglomerado'!S200:AD200)/12)/AVERAGEIF('MRR Conglomerado'!G200:R200,"&gt;0"),3)),"")</f>
        <v/>
      </c>
      <c r="E200" s="13" t="str">
        <f aca="false">IFERROR(IF(COUNTIF('MRR Conglomerado'!H200:S200,"&gt;0")=0,"",ROUND((SUM('MRR Conglomerado'!T200:AE200)/12)/AVERAGEIF('MRR Conglomerado'!H200:S200,"&gt;0"),3)),"")</f>
        <v/>
      </c>
      <c r="F200" s="13" t="str">
        <f aca="false">IFERROR(IF(COUNTIF('MRR Conglomerado'!I200:T200,"&gt;0")=0,"",ROUND((SUM('MRR Conglomerado'!U200:AF200)/12)/AVERAGEIF('MRR Conglomerado'!I200:T200,"&gt;0"),3)),"")</f>
        <v/>
      </c>
      <c r="G200" s="13" t="str">
        <f aca="false">IFERROR(IF(COUNTIF('MRR Conglomerado'!J200:U200,"&gt;0")=0,"",ROUND((SUM('MRR Conglomerado'!V200:AG200)/12)/AVERAGEIF('MRR Conglomerado'!J200:U200,"&gt;0"),3)),"")</f>
        <v/>
      </c>
      <c r="H200" s="13" t="str">
        <f aca="false">IFERROR(IF(COUNTIF('MRR Conglomerado'!K200:V200,"&gt;0")=0,"",ROUND((SUM('MRR Conglomerado'!W200:AH200)/12)/AVERAGEIF('MRR Conglomerado'!K200:V200,"&gt;0"),3)),"")</f>
        <v/>
      </c>
      <c r="I200" s="13" t="str">
        <f aca="false">IFERROR(IF(COUNTIF('MRR Conglomerado'!L200:W200,"&gt;0")=0,"",ROUND((SUM('MRR Conglomerado'!X200:AI200)/12)/AVERAGEIF('MRR Conglomerado'!L200:W200,"&gt;0"),3)),"")</f>
        <v/>
      </c>
      <c r="J200" s="13" t="str">
        <f aca="false">IFERROR(IF(COUNTIF('MRR Conglomerado'!M200:X200,"&gt;0")=0,"",ROUND((SUM('MRR Conglomerado'!Y200:AJ200)/12)/AVERAGEIF('MRR Conglomerado'!M200:X200,"&gt;0"),3)),"")</f>
        <v/>
      </c>
      <c r="K200" s="13" t="str">
        <f aca="false">IFERROR(IF(COUNTIF('MRR Conglomerado'!N200:Y200,"&gt;0")=0,"",ROUND((SUM('MRR Conglomerado'!Z200:AK200)/12)/AVERAGEIF('MRR Conglomerado'!N200:Y200,"&gt;0"),3)),"")</f>
        <v/>
      </c>
      <c r="L200" s="13" t="str">
        <f aca="false">IFERROR(IF(COUNTIF('MRR Conglomerado'!O200:Z200,"&gt;0")=0,"",ROUND((SUM('MRR Conglomerado'!AA200:AL200)/12)/AVERAGEIF('MRR Conglomerado'!O200:Z200,"&gt;0"),3)),"")</f>
        <v/>
      </c>
      <c r="M200" s="13" t="str">
        <f aca="false">IFERROR(IF(COUNTIF('MRR Conglomerado'!P200:AA200,"&gt;0")=0,"",ROUND((SUM('MRR Conglomerado'!AB200:AM200)/12)/AVERAGEIF('MRR Conglomerado'!P200:AA200,"&gt;0"),3)),"")</f>
        <v/>
      </c>
      <c r="N200" s="13" t="str">
        <f aca="false">IFERROR(IF(COUNTIF('MRR Conglomerado'!Q200:AB200,"&gt;0")=0,"",ROUND((SUM('MRR Conglomerado'!AC200:AN200)/12)/AVERAGEIF('MRR Conglomerado'!Q200:AB200,"&gt;0"),3)),"")</f>
        <v/>
      </c>
      <c r="O200" s="13" t="str">
        <f aca="false">IFERROR(IF(COUNTIF('MRR Conglomerado'!R200:AC200,"&gt;0")=0,"",ROUND((SUM('MRR Conglomerado'!AD200:AO200)/12)/AVERAGEIF('MRR Conglomerado'!R200:AC200,"&gt;0"),3)),"")</f>
        <v/>
      </c>
      <c r="P200" s="13" t="str">
        <f aca="false">IFERROR(IF(COUNTIF('MRR Conglomerado'!S200:AD200,"&gt;0")=0,"",ROUND((SUM('MRR Conglomerado'!AE200:AP200)/12)/AVERAGEIF('MRR Conglomerado'!S200:AD200,"&gt;0"),3)),"")</f>
        <v/>
      </c>
      <c r="Q200" s="13" t="str">
        <f aca="false">IFERROR(IF(COUNTIF('MRR Conglomerado'!T200:AE200,"&gt;0")=0,"",ROUND((SUM('MRR Conglomerado'!AF200:AQ200)/12)/AVERAGEIF('MRR Conglomerado'!T200:AE200,"&gt;0"),3)),"")</f>
        <v/>
      </c>
      <c r="R200" s="13" t="str">
        <f aca="false">IFERROR(IF(COUNTIF('MRR Conglomerado'!U200:AF200,"&gt;0")=0,"",ROUND((SUM('MRR Conglomerado'!AG200:AR200)/12)/AVERAGEIF('MRR Conglomerado'!U200:AF200,"&gt;0"),3)),"")</f>
        <v/>
      </c>
      <c r="S200" s="13" t="str">
        <f aca="false">IFERROR(IF(COUNTIF('MRR Conglomerado'!V200:AG200,"&gt;0")=0,"",ROUND((SUM('MRR Conglomerado'!AH200:AS200)/12)/AVERAGEIF('MRR Conglomerado'!V200:AG200,"&gt;0"),3)),"")</f>
        <v/>
      </c>
    </row>
    <row r="201" customFormat="false" ht="15" hidden="false" customHeight="false" outlineLevel="0" collapsed="false">
      <c r="A201" s="10" t="s">
        <v>462</v>
      </c>
      <c r="B201" s="13" t="str">
        <f aca="false">IFERROR(IF(COUNTIF('MRR Conglomerado'!E201:P201,"&gt;0")=0,"",ROUND((SUM('MRR Conglomerado'!Q201:AB201)/12)/AVERAGEIF('MRR Conglomerado'!E201:P201,"&gt;0"),3)),"")</f>
        <v/>
      </c>
      <c r="C201" s="13" t="str">
        <f aca="false">IFERROR(IF(COUNTIF('MRR Conglomerado'!F201:Q201,"&gt;0")=0,"",ROUND((SUM('MRR Conglomerado'!R201:AC201)/12)/AVERAGEIF('MRR Conglomerado'!F201:Q201,"&gt;0"),3)),"")</f>
        <v/>
      </c>
      <c r="D201" s="13" t="str">
        <f aca="false">IFERROR(IF(COUNTIF('MRR Conglomerado'!G201:R201,"&gt;0")=0,"",ROUND((SUM('MRR Conglomerado'!S201:AD201)/12)/AVERAGEIF('MRR Conglomerado'!G201:R201,"&gt;0"),3)),"")</f>
        <v/>
      </c>
      <c r="E201" s="13" t="str">
        <f aca="false">IFERROR(IF(COUNTIF('MRR Conglomerado'!H201:S201,"&gt;0")=0,"",ROUND((SUM('MRR Conglomerado'!T201:AE201)/12)/AVERAGEIF('MRR Conglomerado'!H201:S201,"&gt;0"),3)),"")</f>
        <v/>
      </c>
      <c r="F201" s="13" t="str">
        <f aca="false">IFERROR(IF(COUNTIF('MRR Conglomerado'!I201:T201,"&gt;0")=0,"",ROUND((SUM('MRR Conglomerado'!U201:AF201)/12)/AVERAGEIF('MRR Conglomerado'!I201:T201,"&gt;0"),3)),"")</f>
        <v/>
      </c>
      <c r="G201" s="13" t="str">
        <f aca="false">IFERROR(IF(COUNTIF('MRR Conglomerado'!J201:U201,"&gt;0")=0,"",ROUND((SUM('MRR Conglomerado'!V201:AG201)/12)/AVERAGEIF('MRR Conglomerado'!J201:U201,"&gt;0"),3)),"")</f>
        <v/>
      </c>
      <c r="H201" s="13" t="str">
        <f aca="false">IFERROR(IF(COUNTIF('MRR Conglomerado'!K201:V201,"&gt;0")=0,"",ROUND((SUM('MRR Conglomerado'!W201:AH201)/12)/AVERAGEIF('MRR Conglomerado'!K201:V201,"&gt;0"),3)),"")</f>
        <v/>
      </c>
      <c r="I201" s="13" t="str">
        <f aca="false">IFERROR(IF(COUNTIF('MRR Conglomerado'!L201:W201,"&gt;0")=0,"",ROUND((SUM('MRR Conglomerado'!X201:AI201)/12)/AVERAGEIF('MRR Conglomerado'!L201:W201,"&gt;0"),3)),"")</f>
        <v/>
      </c>
      <c r="J201" s="13" t="str">
        <f aca="false">IFERROR(IF(COUNTIF('MRR Conglomerado'!M201:X201,"&gt;0")=0,"",ROUND((SUM('MRR Conglomerado'!Y201:AJ201)/12)/AVERAGEIF('MRR Conglomerado'!M201:X201,"&gt;0"),3)),"")</f>
        <v/>
      </c>
      <c r="K201" s="13" t="str">
        <f aca="false">IFERROR(IF(COUNTIF('MRR Conglomerado'!N201:Y201,"&gt;0")=0,"",ROUND((SUM('MRR Conglomerado'!Z201:AK201)/12)/AVERAGEIF('MRR Conglomerado'!N201:Y201,"&gt;0"),3)),"")</f>
        <v/>
      </c>
      <c r="L201" s="13" t="str">
        <f aca="false">IFERROR(IF(COUNTIF('MRR Conglomerado'!O201:Z201,"&gt;0")=0,"",ROUND((SUM('MRR Conglomerado'!AA201:AL201)/12)/AVERAGEIF('MRR Conglomerado'!O201:Z201,"&gt;0"),3)),"")</f>
        <v/>
      </c>
      <c r="M201" s="13" t="str">
        <f aca="false">IFERROR(IF(COUNTIF('MRR Conglomerado'!P201:AA201,"&gt;0")=0,"",ROUND((SUM('MRR Conglomerado'!AB201:AM201)/12)/AVERAGEIF('MRR Conglomerado'!P201:AA201,"&gt;0"),3)),"")</f>
        <v/>
      </c>
      <c r="N201" s="13" t="str">
        <f aca="false">IFERROR(IF(COUNTIF('MRR Conglomerado'!Q201:AB201,"&gt;0")=0,"",ROUND((SUM('MRR Conglomerado'!AC201:AN201)/12)/AVERAGEIF('MRR Conglomerado'!Q201:AB201,"&gt;0"),3)),"")</f>
        <v/>
      </c>
      <c r="O201" s="13" t="str">
        <f aca="false">IFERROR(IF(COUNTIF('MRR Conglomerado'!R201:AC201,"&gt;0")=0,"",ROUND((SUM('MRR Conglomerado'!AD201:AO201)/12)/AVERAGEIF('MRR Conglomerado'!R201:AC201,"&gt;0"),3)),"")</f>
        <v/>
      </c>
      <c r="P201" s="13" t="str">
        <f aca="false">IFERROR(IF(COUNTIF('MRR Conglomerado'!S201:AD201,"&gt;0")=0,"",ROUND((SUM('MRR Conglomerado'!AE201:AP201)/12)/AVERAGEIF('MRR Conglomerado'!S201:AD201,"&gt;0"),3)),"")</f>
        <v/>
      </c>
      <c r="Q201" s="13" t="str">
        <f aca="false">IFERROR(IF(COUNTIF('MRR Conglomerado'!T201:AE201,"&gt;0")=0,"",ROUND((SUM('MRR Conglomerado'!AF201:AQ201)/12)/AVERAGEIF('MRR Conglomerado'!T201:AE201,"&gt;0"),3)),"")</f>
        <v/>
      </c>
      <c r="R201" s="13" t="str">
        <f aca="false">IFERROR(IF(COUNTIF('MRR Conglomerado'!U201:AF201,"&gt;0")=0,"",ROUND((SUM('MRR Conglomerado'!AG201:AR201)/12)/AVERAGEIF('MRR Conglomerado'!U201:AF201,"&gt;0"),3)),"")</f>
        <v/>
      </c>
      <c r="S201" s="13" t="str">
        <f aca="false">IFERROR(IF(COUNTIF('MRR Conglomerado'!V201:AG201,"&gt;0")=0,"",ROUND((SUM('MRR Conglomerado'!AH201:AS201)/12)/AVERAGEIF('MRR Conglomerado'!V201:AG201,"&gt;0"),3)),"")</f>
        <v/>
      </c>
    </row>
    <row r="202" customFormat="false" ht="15" hidden="false" customHeight="false" outlineLevel="0" collapsed="false">
      <c r="A202" s="10" t="s">
        <v>464</v>
      </c>
      <c r="B202" s="13" t="str">
        <f aca="false">IFERROR(IF(COUNTIF('MRR Conglomerado'!E202:P202,"&gt;0")=0,"",ROUND((SUM('MRR Conglomerado'!Q202:AB202)/12)/AVERAGEIF('MRR Conglomerado'!E202:P202,"&gt;0"),3)),"")</f>
        <v/>
      </c>
      <c r="C202" s="13" t="str">
        <f aca="false">IFERROR(IF(COUNTIF('MRR Conglomerado'!F202:Q202,"&gt;0")=0,"",ROUND((SUM('MRR Conglomerado'!R202:AC202)/12)/AVERAGEIF('MRR Conglomerado'!F202:Q202,"&gt;0"),3)),"")</f>
        <v/>
      </c>
      <c r="D202" s="13" t="str">
        <f aca="false">IFERROR(IF(COUNTIF('MRR Conglomerado'!G202:R202,"&gt;0")=0,"",ROUND((SUM('MRR Conglomerado'!S202:AD202)/12)/AVERAGEIF('MRR Conglomerado'!G202:R202,"&gt;0"),3)),"")</f>
        <v/>
      </c>
      <c r="E202" s="13" t="str">
        <f aca="false">IFERROR(IF(COUNTIF('MRR Conglomerado'!H202:S202,"&gt;0")=0,"",ROUND((SUM('MRR Conglomerado'!T202:AE202)/12)/AVERAGEIF('MRR Conglomerado'!H202:S202,"&gt;0"),3)),"")</f>
        <v/>
      </c>
      <c r="F202" s="13" t="str">
        <f aca="false">IFERROR(IF(COUNTIF('MRR Conglomerado'!I202:T202,"&gt;0")=0,"",ROUND((SUM('MRR Conglomerado'!U202:AF202)/12)/AVERAGEIF('MRR Conglomerado'!I202:T202,"&gt;0"),3)),"")</f>
        <v/>
      </c>
      <c r="G202" s="13" t="str">
        <f aca="false">IFERROR(IF(COUNTIF('MRR Conglomerado'!J202:U202,"&gt;0")=0,"",ROUND((SUM('MRR Conglomerado'!V202:AG202)/12)/AVERAGEIF('MRR Conglomerado'!J202:U202,"&gt;0"),3)),"")</f>
        <v/>
      </c>
      <c r="H202" s="13" t="str">
        <f aca="false">IFERROR(IF(COUNTIF('MRR Conglomerado'!K202:V202,"&gt;0")=0,"",ROUND((SUM('MRR Conglomerado'!W202:AH202)/12)/AVERAGEIF('MRR Conglomerado'!K202:V202,"&gt;0"),3)),"")</f>
        <v/>
      </c>
      <c r="I202" s="13" t="str">
        <f aca="false">IFERROR(IF(COUNTIF('MRR Conglomerado'!L202:W202,"&gt;0")=0,"",ROUND((SUM('MRR Conglomerado'!X202:AI202)/12)/AVERAGEIF('MRR Conglomerado'!L202:W202,"&gt;0"),3)),"")</f>
        <v/>
      </c>
      <c r="J202" s="13" t="str">
        <f aca="false">IFERROR(IF(COUNTIF('MRR Conglomerado'!M202:X202,"&gt;0")=0,"",ROUND((SUM('MRR Conglomerado'!Y202:AJ202)/12)/AVERAGEIF('MRR Conglomerado'!M202:X202,"&gt;0"),3)),"")</f>
        <v/>
      </c>
      <c r="K202" s="13" t="str">
        <f aca="false">IFERROR(IF(COUNTIF('MRR Conglomerado'!N202:Y202,"&gt;0")=0,"",ROUND((SUM('MRR Conglomerado'!Z202:AK202)/12)/AVERAGEIF('MRR Conglomerado'!N202:Y202,"&gt;0"),3)),"")</f>
        <v/>
      </c>
      <c r="L202" s="13" t="str">
        <f aca="false">IFERROR(IF(COUNTIF('MRR Conglomerado'!O202:Z202,"&gt;0")=0,"",ROUND((SUM('MRR Conglomerado'!AA202:AL202)/12)/AVERAGEIF('MRR Conglomerado'!O202:Z202,"&gt;0"),3)),"")</f>
        <v/>
      </c>
      <c r="M202" s="13" t="str">
        <f aca="false">IFERROR(IF(COUNTIF('MRR Conglomerado'!P202:AA202,"&gt;0")=0,"",ROUND((SUM('MRR Conglomerado'!AB202:AM202)/12)/AVERAGEIF('MRR Conglomerado'!P202:AA202,"&gt;0"),3)),"")</f>
        <v/>
      </c>
      <c r="N202" s="13" t="str">
        <f aca="false">IFERROR(IF(COUNTIF('MRR Conglomerado'!Q202:AB202,"&gt;0")=0,"",ROUND((SUM('MRR Conglomerado'!AC202:AN202)/12)/AVERAGEIF('MRR Conglomerado'!Q202:AB202,"&gt;0"),3)),"")</f>
        <v/>
      </c>
      <c r="O202" s="13" t="str">
        <f aca="false">IFERROR(IF(COUNTIF('MRR Conglomerado'!R202:AC202,"&gt;0")=0,"",ROUND((SUM('MRR Conglomerado'!AD202:AO202)/12)/AVERAGEIF('MRR Conglomerado'!R202:AC202,"&gt;0"),3)),"")</f>
        <v/>
      </c>
      <c r="P202" s="13" t="str">
        <f aca="false">IFERROR(IF(COUNTIF('MRR Conglomerado'!S202:AD202,"&gt;0")=0,"",ROUND((SUM('MRR Conglomerado'!AE202:AP202)/12)/AVERAGEIF('MRR Conglomerado'!S202:AD202,"&gt;0"),3)),"")</f>
        <v/>
      </c>
      <c r="Q202" s="13" t="str">
        <f aca="false">IFERROR(IF(COUNTIF('MRR Conglomerado'!T202:AE202,"&gt;0")=0,"",ROUND((SUM('MRR Conglomerado'!AF202:AQ202)/12)/AVERAGEIF('MRR Conglomerado'!T202:AE202,"&gt;0"),3)),"")</f>
        <v/>
      </c>
      <c r="R202" s="13" t="str">
        <f aca="false">IFERROR(IF(COUNTIF('MRR Conglomerado'!U202:AF202,"&gt;0")=0,"",ROUND((SUM('MRR Conglomerado'!AG202:AR202)/12)/AVERAGEIF('MRR Conglomerado'!U202:AF202,"&gt;0"),3)),"")</f>
        <v/>
      </c>
      <c r="S202" s="13" t="str">
        <f aca="false">IFERROR(IF(COUNTIF('MRR Conglomerado'!V202:AG202,"&gt;0")=0,"",ROUND((SUM('MRR Conglomerado'!AH202:AS202)/12)/AVERAGEIF('MRR Conglomerado'!V202:AG202,"&gt;0"),3)),"")</f>
        <v/>
      </c>
    </row>
    <row r="203" customFormat="false" ht="15" hidden="false" customHeight="false" outlineLevel="0" collapsed="false">
      <c r="A203" s="10" t="s">
        <v>466</v>
      </c>
      <c r="B203" s="13" t="str">
        <f aca="false">IFERROR(IF(COUNTIF('MRR Conglomerado'!E203:P203,"&gt;0")=0,"",ROUND((SUM('MRR Conglomerado'!Q203:AB203)/12)/AVERAGEIF('MRR Conglomerado'!E203:P203,"&gt;0"),3)),"")</f>
        <v/>
      </c>
      <c r="C203" s="13" t="str">
        <f aca="false">IFERROR(IF(COUNTIF('MRR Conglomerado'!F203:Q203,"&gt;0")=0,"",ROUND((SUM('MRR Conglomerado'!R203:AC203)/12)/AVERAGEIF('MRR Conglomerado'!F203:Q203,"&gt;0"),3)),"")</f>
        <v/>
      </c>
      <c r="D203" s="13" t="str">
        <f aca="false">IFERROR(IF(COUNTIF('MRR Conglomerado'!G203:R203,"&gt;0")=0,"",ROUND((SUM('MRR Conglomerado'!S203:AD203)/12)/AVERAGEIF('MRR Conglomerado'!G203:R203,"&gt;0"),3)),"")</f>
        <v/>
      </c>
      <c r="E203" s="13" t="str">
        <f aca="false">IFERROR(IF(COUNTIF('MRR Conglomerado'!H203:S203,"&gt;0")=0,"",ROUND((SUM('MRR Conglomerado'!T203:AE203)/12)/AVERAGEIF('MRR Conglomerado'!H203:S203,"&gt;0"),3)),"")</f>
        <v/>
      </c>
      <c r="F203" s="13" t="str">
        <f aca="false">IFERROR(IF(COUNTIF('MRR Conglomerado'!I203:T203,"&gt;0")=0,"",ROUND((SUM('MRR Conglomerado'!U203:AF203)/12)/AVERAGEIF('MRR Conglomerado'!I203:T203,"&gt;0"),3)),"")</f>
        <v/>
      </c>
      <c r="G203" s="13" t="str">
        <f aca="false">IFERROR(IF(COUNTIF('MRR Conglomerado'!J203:U203,"&gt;0")=0,"",ROUND((SUM('MRR Conglomerado'!V203:AG203)/12)/AVERAGEIF('MRR Conglomerado'!J203:U203,"&gt;0"),3)),"")</f>
        <v/>
      </c>
      <c r="H203" s="13" t="n">
        <f aca="false">IFERROR(IF(COUNTIF('MRR Conglomerado'!K203:V203,"&gt;0")=0,"",ROUND((SUM('MRR Conglomerado'!W203:AH203)/12)/AVERAGEIF('MRR Conglomerado'!K203:V203,"&gt;0"),3)),"")</f>
        <v>1.106</v>
      </c>
      <c r="I203" s="13" t="n">
        <f aca="false">IFERROR(IF(COUNTIF('MRR Conglomerado'!L203:W203,"&gt;0")=0,"",ROUND((SUM('MRR Conglomerado'!X203:AI203)/12)/AVERAGEIF('MRR Conglomerado'!L203:W203,"&gt;0"),3)),"")</f>
        <v>1.079</v>
      </c>
      <c r="J203" s="13" t="n">
        <f aca="false">IFERROR(IF(COUNTIF('MRR Conglomerado'!M203:X203,"&gt;0")=0,"",ROUND((SUM('MRR Conglomerado'!Y203:AJ203)/12)/AVERAGEIF('MRR Conglomerado'!M203:X203,"&gt;0"),3)),"")</f>
        <v>1.078</v>
      </c>
      <c r="K203" s="13" t="n">
        <f aca="false">IFERROR(IF(COUNTIF('MRR Conglomerado'!N203:Y203,"&gt;0")=0,"",ROUND((SUM('MRR Conglomerado'!Z203:AK203)/12)/AVERAGEIF('MRR Conglomerado'!N203:Y203,"&gt;0"),3)),"")</f>
        <v>1.067</v>
      </c>
      <c r="L203" s="13" t="n">
        <f aca="false">IFERROR(IF(COUNTIF('MRR Conglomerado'!O203:Z203,"&gt;0")=0,"",ROUND((SUM('MRR Conglomerado'!AA203:AL203)/12)/AVERAGEIF('MRR Conglomerado'!O203:Z203,"&gt;0"),3)),"")</f>
        <v>1</v>
      </c>
      <c r="M203" s="13" t="n">
        <f aca="false">IFERROR(IF(COUNTIF('MRR Conglomerado'!P203:AA203,"&gt;0")=0,"",ROUND((SUM('MRR Conglomerado'!AB203:AM203)/12)/AVERAGEIF('MRR Conglomerado'!P203:AA203,"&gt;0"),3)),"")</f>
        <v>0.927</v>
      </c>
      <c r="N203" s="13" t="n">
        <f aca="false">IFERROR(IF(COUNTIF('MRR Conglomerado'!Q203:AB203,"&gt;0")=0,"",ROUND((SUM('MRR Conglomerado'!AC203:AN203)/12)/AVERAGEIF('MRR Conglomerado'!Q203:AB203,"&gt;0"),3)),"")</f>
        <v>0.893</v>
      </c>
      <c r="O203" s="13" t="n">
        <f aca="false">IFERROR(IF(COUNTIF('MRR Conglomerado'!R203:AC203,"&gt;0")=0,"",ROUND((SUM('MRR Conglomerado'!AD203:AO203)/12)/AVERAGEIF('MRR Conglomerado'!R203:AC203,"&gt;0"),3)),"")</f>
        <v>0.896</v>
      </c>
      <c r="P203" s="13" t="n">
        <f aca="false">IFERROR(IF(COUNTIF('MRR Conglomerado'!S203:AD203,"&gt;0")=0,"",ROUND((SUM('MRR Conglomerado'!AE203:AP203)/12)/AVERAGEIF('MRR Conglomerado'!S203:AD203,"&gt;0"),3)),"")</f>
        <v>0.903</v>
      </c>
      <c r="Q203" s="13" t="n">
        <f aca="false">IFERROR(IF(COUNTIF('MRR Conglomerado'!T203:AE203,"&gt;0")=0,"",ROUND((SUM('MRR Conglomerado'!AF203:AQ203)/12)/AVERAGEIF('MRR Conglomerado'!T203:AE203,"&gt;0"),3)),"")</f>
        <v>0.911</v>
      </c>
      <c r="R203" s="13" t="n">
        <f aca="false">IFERROR(IF(COUNTIF('MRR Conglomerado'!U203:AF203,"&gt;0")=0,"",ROUND((SUM('MRR Conglomerado'!AG203:AR203)/12)/AVERAGEIF('MRR Conglomerado'!U203:AF203,"&gt;0"),3)),"")</f>
        <v>0.919</v>
      </c>
      <c r="S203" s="13" t="n">
        <f aca="false">IFERROR(IF(COUNTIF('MRR Conglomerado'!V203:AG203,"&gt;0")=0,"",ROUND((SUM('MRR Conglomerado'!AH203:AS203)/12)/AVERAGEIF('MRR Conglomerado'!V203:AG203,"&gt;0"),3)),"")</f>
        <v>0.926</v>
      </c>
    </row>
    <row r="204" customFormat="false" ht="15" hidden="false" customHeight="false" outlineLevel="0" collapsed="false">
      <c r="A204" s="10" t="s">
        <v>468</v>
      </c>
      <c r="B204" s="13" t="n">
        <f aca="false">IFERROR(IF(COUNTIF('MRR Conglomerado'!E204:P204,"&gt;0")=0,"",ROUND((SUM('MRR Conglomerado'!Q204:AB204)/12)/AVERAGEIF('MRR Conglomerado'!E204:P204,"&gt;0"),3)),"")</f>
        <v>2.102</v>
      </c>
      <c r="C204" s="13" t="n">
        <f aca="false">IFERROR(IF(COUNTIF('MRR Conglomerado'!F204:Q204,"&gt;0")=0,"",ROUND((SUM('MRR Conglomerado'!R204:AC204)/12)/AVERAGEIF('MRR Conglomerado'!F204:Q204,"&gt;0"),3)),"")</f>
        <v>1.723</v>
      </c>
      <c r="D204" s="13" t="n">
        <f aca="false">IFERROR(IF(COUNTIF('MRR Conglomerado'!G204:R204,"&gt;0")=0,"",ROUND((SUM('MRR Conglomerado'!S204:AD204)/12)/AVERAGEIF('MRR Conglomerado'!G204:R204,"&gt;0"),3)),"")</f>
        <v>1.535</v>
      </c>
      <c r="E204" s="13" t="n">
        <f aca="false">IFERROR(IF(COUNTIF('MRR Conglomerado'!H204:S204,"&gt;0")=0,"",ROUND((SUM('MRR Conglomerado'!T204:AE204)/12)/AVERAGEIF('MRR Conglomerado'!H204:S204,"&gt;0"),3)),"")</f>
        <v>1.396</v>
      </c>
      <c r="F204" s="13" t="n">
        <f aca="false">IFERROR(IF(COUNTIF('MRR Conglomerado'!I204:T204,"&gt;0")=0,"",ROUND((SUM('MRR Conglomerado'!U204:AF204)/12)/AVERAGEIF('MRR Conglomerado'!I204:T204,"&gt;0"),3)),"")</f>
        <v>1.305</v>
      </c>
      <c r="G204" s="13" t="n">
        <f aca="false">IFERROR(IF(COUNTIF('MRR Conglomerado'!J204:U204,"&gt;0")=0,"",ROUND((SUM('MRR Conglomerado'!V204:AG204)/12)/AVERAGEIF('MRR Conglomerado'!J204:U204,"&gt;0"),3)),"")</f>
        <v>1.266</v>
      </c>
      <c r="H204" s="13" t="n">
        <f aca="false">IFERROR(IF(COUNTIF('MRR Conglomerado'!K204:V204,"&gt;0")=0,"",ROUND((SUM('MRR Conglomerado'!W204:AH204)/12)/AVERAGEIF('MRR Conglomerado'!K204:V204,"&gt;0"),3)),"")</f>
        <v>1.247</v>
      </c>
      <c r="I204" s="13" t="n">
        <f aca="false">IFERROR(IF(COUNTIF('MRR Conglomerado'!L204:W204,"&gt;0")=0,"",ROUND((SUM('MRR Conglomerado'!X204:AI204)/12)/AVERAGEIF('MRR Conglomerado'!L204:W204,"&gt;0"),3)),"")</f>
        <v>1.216</v>
      </c>
      <c r="J204" s="13" t="n">
        <f aca="false">IFERROR(IF(COUNTIF('MRR Conglomerado'!M204:X204,"&gt;0")=0,"",ROUND((SUM('MRR Conglomerado'!Y204:AJ204)/12)/AVERAGEIF('MRR Conglomerado'!M204:X204,"&gt;0"),3)),"")</f>
        <v>1.184</v>
      </c>
      <c r="K204" s="13" t="n">
        <f aca="false">IFERROR(IF(COUNTIF('MRR Conglomerado'!N204:Y204,"&gt;0")=0,"",ROUND((SUM('MRR Conglomerado'!Z204:AK204)/12)/AVERAGEIF('MRR Conglomerado'!N204:Y204,"&gt;0"),3)),"")</f>
        <v>1.116</v>
      </c>
      <c r="L204" s="13" t="n">
        <f aca="false">IFERROR(IF(COUNTIF('MRR Conglomerado'!O204:Z204,"&gt;0")=0,"",ROUND((SUM('MRR Conglomerado'!AA204:AL204)/12)/AVERAGEIF('MRR Conglomerado'!O204:Z204,"&gt;0"),3)),"")</f>
        <v>1.044</v>
      </c>
      <c r="M204" s="13" t="n">
        <f aca="false">IFERROR(IF(COUNTIF('MRR Conglomerado'!P204:AA204,"&gt;0")=0,"",ROUND((SUM('MRR Conglomerado'!AB204:AM204)/12)/AVERAGEIF('MRR Conglomerado'!P204:AA204,"&gt;0"),3)),"")</f>
        <v>0.984</v>
      </c>
      <c r="N204" s="13" t="n">
        <f aca="false">IFERROR(IF(COUNTIF('MRR Conglomerado'!Q204:AB204,"&gt;0")=0,"",ROUND((SUM('MRR Conglomerado'!AC204:AN204)/12)/AVERAGEIF('MRR Conglomerado'!Q204:AB204,"&gt;0"),3)),"")</f>
        <v>0.979</v>
      </c>
      <c r="O204" s="13" t="n">
        <f aca="false">IFERROR(IF(COUNTIF('MRR Conglomerado'!R204:AC204,"&gt;0")=0,"",ROUND((SUM('MRR Conglomerado'!AD204:AO204)/12)/AVERAGEIF('MRR Conglomerado'!R204:AC204,"&gt;0"),3)),"")</f>
        <v>0.982</v>
      </c>
      <c r="P204" s="13" t="n">
        <f aca="false">IFERROR(IF(COUNTIF('MRR Conglomerado'!S204:AD204,"&gt;0")=0,"",ROUND((SUM('MRR Conglomerado'!AE204:AP204)/12)/AVERAGEIF('MRR Conglomerado'!S204:AD204,"&gt;0"),3)),"")</f>
        <v>0.995</v>
      </c>
      <c r="Q204" s="13" t="n">
        <f aca="false">IFERROR(IF(COUNTIF('MRR Conglomerado'!T204:AE204,"&gt;0")=0,"",ROUND((SUM('MRR Conglomerado'!AF204:AQ204)/12)/AVERAGEIF('MRR Conglomerado'!T204:AE204,"&gt;0"),3)),"")</f>
        <v>0.994</v>
      </c>
      <c r="R204" s="13" t="n">
        <f aca="false">IFERROR(IF(COUNTIF('MRR Conglomerado'!U204:AF204,"&gt;0")=0,"",ROUND((SUM('MRR Conglomerado'!AG204:AR204)/12)/AVERAGEIF('MRR Conglomerado'!U204:AF204,"&gt;0"),3)),"")</f>
        <v>1.019</v>
      </c>
      <c r="S204" s="13" t="n">
        <f aca="false">IFERROR(IF(COUNTIF('MRR Conglomerado'!V204:AG204,"&gt;0")=0,"",ROUND((SUM('MRR Conglomerado'!AH204:AS204)/12)/AVERAGEIF('MRR Conglomerado'!V204:AG204,"&gt;0"),3)),"")</f>
        <v>1.036</v>
      </c>
    </row>
    <row r="205" customFormat="false" ht="15" hidden="false" customHeight="false" outlineLevel="0" collapsed="false">
      <c r="A205" s="10" t="s">
        <v>470</v>
      </c>
      <c r="B205" s="13" t="str">
        <f aca="false">IFERROR(IF(COUNTIF('MRR Conglomerado'!E205:P205,"&gt;0")=0,"",ROUND((SUM('MRR Conglomerado'!Q205:AB205)/12)/AVERAGEIF('MRR Conglomerado'!E205:P205,"&gt;0"),3)),"")</f>
        <v/>
      </c>
      <c r="C205" s="13" t="str">
        <f aca="false">IFERROR(IF(COUNTIF('MRR Conglomerado'!F205:Q205,"&gt;0")=0,"",ROUND((SUM('MRR Conglomerado'!R205:AC205)/12)/AVERAGEIF('MRR Conglomerado'!F205:Q205,"&gt;0"),3)),"")</f>
        <v/>
      </c>
      <c r="D205" s="13" t="str">
        <f aca="false">IFERROR(IF(COUNTIF('MRR Conglomerado'!G205:R205,"&gt;0")=0,"",ROUND((SUM('MRR Conglomerado'!S205:AD205)/12)/AVERAGEIF('MRR Conglomerado'!G205:R205,"&gt;0"),3)),"")</f>
        <v/>
      </c>
      <c r="E205" s="13" t="str">
        <f aca="false">IFERROR(IF(COUNTIF('MRR Conglomerado'!H205:S205,"&gt;0")=0,"",ROUND((SUM('MRR Conglomerado'!T205:AE205)/12)/AVERAGEIF('MRR Conglomerado'!H205:S205,"&gt;0"),3)),"")</f>
        <v/>
      </c>
      <c r="F205" s="13" t="str">
        <f aca="false">IFERROR(IF(COUNTIF('MRR Conglomerado'!I205:T205,"&gt;0")=0,"",ROUND((SUM('MRR Conglomerado'!U205:AF205)/12)/AVERAGEIF('MRR Conglomerado'!I205:T205,"&gt;0"),3)),"")</f>
        <v/>
      </c>
      <c r="G205" s="13" t="str">
        <f aca="false">IFERROR(IF(COUNTIF('MRR Conglomerado'!J205:U205,"&gt;0")=0,"",ROUND((SUM('MRR Conglomerado'!V205:AG205)/12)/AVERAGEIF('MRR Conglomerado'!J205:U205,"&gt;0"),3)),"")</f>
        <v/>
      </c>
      <c r="H205" s="13" t="str">
        <f aca="false">IFERROR(IF(COUNTIF('MRR Conglomerado'!K205:V205,"&gt;0")=0,"",ROUND((SUM('MRR Conglomerado'!W205:AH205)/12)/AVERAGEIF('MRR Conglomerado'!K205:V205,"&gt;0"),3)),"")</f>
        <v/>
      </c>
      <c r="I205" s="13" t="str">
        <f aca="false">IFERROR(IF(COUNTIF('MRR Conglomerado'!L205:W205,"&gt;0")=0,"",ROUND((SUM('MRR Conglomerado'!X205:AI205)/12)/AVERAGEIF('MRR Conglomerado'!L205:W205,"&gt;0"),3)),"")</f>
        <v/>
      </c>
      <c r="J205" s="13" t="str">
        <f aca="false">IFERROR(IF(COUNTIF('MRR Conglomerado'!M205:X205,"&gt;0")=0,"",ROUND((SUM('MRR Conglomerado'!Y205:AJ205)/12)/AVERAGEIF('MRR Conglomerado'!M205:X205,"&gt;0"),3)),"")</f>
        <v/>
      </c>
      <c r="K205" s="13" t="str">
        <f aca="false">IFERROR(IF(COUNTIF('MRR Conglomerado'!N205:Y205,"&gt;0")=0,"",ROUND((SUM('MRR Conglomerado'!Z205:AK205)/12)/AVERAGEIF('MRR Conglomerado'!N205:Y205,"&gt;0"),3)),"")</f>
        <v/>
      </c>
      <c r="L205" s="13" t="str">
        <f aca="false">IFERROR(IF(COUNTIF('MRR Conglomerado'!O205:Z205,"&gt;0")=0,"",ROUND((SUM('MRR Conglomerado'!AA205:AL205)/12)/AVERAGEIF('MRR Conglomerado'!O205:Z205,"&gt;0"),3)),"")</f>
        <v/>
      </c>
      <c r="M205" s="13" t="str">
        <f aca="false">IFERROR(IF(COUNTIF('MRR Conglomerado'!P205:AA205,"&gt;0")=0,"",ROUND((SUM('MRR Conglomerado'!AB205:AM205)/12)/AVERAGEIF('MRR Conglomerado'!P205:AA205,"&gt;0"),3)),"")</f>
        <v/>
      </c>
      <c r="N205" s="13" t="str">
        <f aca="false">IFERROR(IF(COUNTIF('MRR Conglomerado'!Q205:AB205,"&gt;0")=0,"",ROUND((SUM('MRR Conglomerado'!AC205:AN205)/12)/AVERAGEIF('MRR Conglomerado'!Q205:AB205,"&gt;0"),3)),"")</f>
        <v/>
      </c>
      <c r="O205" s="13" t="str">
        <f aca="false">IFERROR(IF(COUNTIF('MRR Conglomerado'!R205:AC205,"&gt;0")=0,"",ROUND((SUM('MRR Conglomerado'!AD205:AO205)/12)/AVERAGEIF('MRR Conglomerado'!R205:AC205,"&gt;0"),3)),"")</f>
        <v/>
      </c>
      <c r="P205" s="13" t="str">
        <f aca="false">IFERROR(IF(COUNTIF('MRR Conglomerado'!S205:AD205,"&gt;0")=0,"",ROUND((SUM('MRR Conglomerado'!AE205:AP205)/12)/AVERAGEIF('MRR Conglomerado'!S205:AD205,"&gt;0"),3)),"")</f>
        <v/>
      </c>
      <c r="Q205" s="13" t="str">
        <f aca="false">IFERROR(IF(COUNTIF('MRR Conglomerado'!T205:AE205,"&gt;0")=0,"",ROUND((SUM('MRR Conglomerado'!AF205:AQ205)/12)/AVERAGEIF('MRR Conglomerado'!T205:AE205,"&gt;0"),3)),"")</f>
        <v/>
      </c>
      <c r="R205" s="13" t="str">
        <f aca="false">IFERROR(IF(COUNTIF('MRR Conglomerado'!U205:AF205,"&gt;0")=0,"",ROUND((SUM('MRR Conglomerado'!AG205:AR205)/12)/AVERAGEIF('MRR Conglomerado'!U205:AF205,"&gt;0"),3)),"")</f>
        <v/>
      </c>
      <c r="S205" s="13" t="str">
        <f aca="false">IFERROR(IF(COUNTIF('MRR Conglomerado'!V205:AG205,"&gt;0")=0,"",ROUND((SUM('MRR Conglomerado'!AH205:AS205)/12)/AVERAGEIF('MRR Conglomerado'!V205:AG205,"&gt;0"),3)),"")</f>
        <v/>
      </c>
    </row>
    <row r="206" customFormat="false" ht="15" hidden="false" customHeight="false" outlineLevel="0" collapsed="false">
      <c r="A206" s="10" t="s">
        <v>472</v>
      </c>
      <c r="B206" s="13" t="n">
        <f aca="false">IFERROR(IF(COUNTIF('MRR Conglomerado'!E206:P206,"&gt;0")=0,"",ROUND((SUM('MRR Conglomerado'!Q206:AB206)/12)/AVERAGEIF('MRR Conglomerado'!E206:P206,"&gt;0"),3)),"")</f>
        <v>0</v>
      </c>
      <c r="C206" s="13" t="n">
        <f aca="false">IFERROR(IF(COUNTIF('MRR Conglomerado'!F206:Q206,"&gt;0")=0,"",ROUND((SUM('MRR Conglomerado'!R206:AC206)/12)/AVERAGEIF('MRR Conglomerado'!F206:Q206,"&gt;0"),3)),"")</f>
        <v>0</v>
      </c>
      <c r="D206" s="13" t="n">
        <f aca="false">IFERROR(IF(COUNTIF('MRR Conglomerado'!G206:R206,"&gt;0")=0,"",ROUND((SUM('MRR Conglomerado'!S206:AD206)/12)/AVERAGEIF('MRR Conglomerado'!G206:R206,"&gt;0"),3)),"")</f>
        <v>0</v>
      </c>
      <c r="E206" s="13" t="n">
        <f aca="false">IFERROR(IF(COUNTIF('MRR Conglomerado'!H206:S206,"&gt;0")=0,"",ROUND((SUM('MRR Conglomerado'!T206:AE206)/12)/AVERAGEIF('MRR Conglomerado'!H206:S206,"&gt;0"),3)),"")</f>
        <v>0</v>
      </c>
      <c r="F206" s="13" t="n">
        <f aca="false">IFERROR(IF(COUNTIF('MRR Conglomerado'!I206:T206,"&gt;0")=0,"",ROUND((SUM('MRR Conglomerado'!U206:AF206)/12)/AVERAGEIF('MRR Conglomerado'!I206:T206,"&gt;0"),3)),"")</f>
        <v>0</v>
      </c>
      <c r="G206" s="13" t="n">
        <f aca="false">IFERROR(IF(COUNTIF('MRR Conglomerado'!J206:U206,"&gt;0")=0,"",ROUND((SUM('MRR Conglomerado'!V206:AG206)/12)/AVERAGEIF('MRR Conglomerado'!J206:U206,"&gt;0"),3)),"")</f>
        <v>0</v>
      </c>
      <c r="H206" s="13" t="n">
        <f aca="false">IFERROR(IF(COUNTIF('MRR Conglomerado'!K206:V206,"&gt;0")=0,"",ROUND((SUM('MRR Conglomerado'!W206:AH206)/12)/AVERAGEIF('MRR Conglomerado'!K206:V206,"&gt;0"),3)),"")</f>
        <v>0</v>
      </c>
      <c r="I206" s="13" t="n">
        <f aca="false">IFERROR(IF(COUNTIF('MRR Conglomerado'!L206:W206,"&gt;0")=0,"",ROUND((SUM('MRR Conglomerado'!X206:AI206)/12)/AVERAGEIF('MRR Conglomerado'!L206:W206,"&gt;0"),3)),"")</f>
        <v>0</v>
      </c>
      <c r="J206" s="13" t="n">
        <f aca="false">IFERROR(IF(COUNTIF('MRR Conglomerado'!M206:X206,"&gt;0")=0,"",ROUND((SUM('MRR Conglomerado'!Y206:AJ206)/12)/AVERAGEIF('MRR Conglomerado'!M206:X206,"&gt;0"),3)),"")</f>
        <v>0</v>
      </c>
      <c r="K206" s="13" t="n">
        <f aca="false">IFERROR(IF(COUNTIF('MRR Conglomerado'!N206:Y206,"&gt;0")=0,"",ROUND((SUM('MRR Conglomerado'!Z206:AK206)/12)/AVERAGEIF('MRR Conglomerado'!N206:Y206,"&gt;0"),3)),"")</f>
        <v>0</v>
      </c>
      <c r="L206" s="13" t="n">
        <f aca="false">IFERROR(IF(COUNTIF('MRR Conglomerado'!O206:Z206,"&gt;0")=0,"",ROUND((SUM('MRR Conglomerado'!AA206:AL206)/12)/AVERAGEIF('MRR Conglomerado'!O206:Z206,"&gt;0"),3)),"")</f>
        <v>0</v>
      </c>
      <c r="M206" s="13" t="str">
        <f aca="false">IFERROR(IF(COUNTIF('MRR Conglomerado'!P206:AA206,"&gt;0")=0,"",ROUND((SUM('MRR Conglomerado'!AB206:AM206)/12)/AVERAGEIF('MRR Conglomerado'!P206:AA206,"&gt;0"),3)),"")</f>
        <v/>
      </c>
      <c r="N206" s="13" t="str">
        <f aca="false">IFERROR(IF(COUNTIF('MRR Conglomerado'!Q206:AB206,"&gt;0")=0,"",ROUND((SUM('MRR Conglomerado'!AC206:AN206)/12)/AVERAGEIF('MRR Conglomerado'!Q206:AB206,"&gt;0"),3)),"")</f>
        <v/>
      </c>
      <c r="O206" s="13" t="str">
        <f aca="false">IFERROR(IF(COUNTIF('MRR Conglomerado'!R206:AC206,"&gt;0")=0,"",ROUND((SUM('MRR Conglomerado'!AD206:AO206)/12)/AVERAGEIF('MRR Conglomerado'!R206:AC206,"&gt;0"),3)),"")</f>
        <v/>
      </c>
      <c r="P206" s="13" t="str">
        <f aca="false">IFERROR(IF(COUNTIF('MRR Conglomerado'!S206:AD206,"&gt;0")=0,"",ROUND((SUM('MRR Conglomerado'!AE206:AP206)/12)/AVERAGEIF('MRR Conglomerado'!S206:AD206,"&gt;0"),3)),"")</f>
        <v/>
      </c>
      <c r="Q206" s="13" t="str">
        <f aca="false">IFERROR(IF(COUNTIF('MRR Conglomerado'!T206:AE206,"&gt;0")=0,"",ROUND((SUM('MRR Conglomerado'!AF206:AQ206)/12)/AVERAGEIF('MRR Conglomerado'!T206:AE206,"&gt;0"),3)),"")</f>
        <v/>
      </c>
      <c r="R206" s="13" t="str">
        <f aca="false">IFERROR(IF(COUNTIF('MRR Conglomerado'!U206:AF206,"&gt;0")=0,"",ROUND((SUM('MRR Conglomerado'!AG206:AR206)/12)/AVERAGEIF('MRR Conglomerado'!U206:AF206,"&gt;0"),3)),"")</f>
        <v/>
      </c>
      <c r="S206" s="13" t="str">
        <f aca="false">IFERROR(IF(COUNTIF('MRR Conglomerado'!V206:AG206,"&gt;0")=0,"",ROUND((SUM('MRR Conglomerado'!AH206:AS206)/12)/AVERAGEIF('MRR Conglomerado'!V206:AG206,"&gt;0"),3)),"")</f>
        <v/>
      </c>
    </row>
    <row r="207" customFormat="false" ht="15" hidden="false" customHeight="false" outlineLevel="0" collapsed="false">
      <c r="A207" s="10" t="s">
        <v>474</v>
      </c>
      <c r="B207" s="13" t="str">
        <f aca="false">IFERROR(IF(COUNTIF('MRR Conglomerado'!E207:P207,"&gt;0")=0,"",ROUND((SUM('MRR Conglomerado'!Q207:AB207)/12)/AVERAGEIF('MRR Conglomerado'!E207:P207,"&gt;0"),3)),"")</f>
        <v/>
      </c>
      <c r="C207" s="13" t="str">
        <f aca="false">IFERROR(IF(COUNTIF('MRR Conglomerado'!F207:Q207,"&gt;0")=0,"",ROUND((SUM('MRR Conglomerado'!R207:AC207)/12)/AVERAGEIF('MRR Conglomerado'!F207:Q207,"&gt;0"),3)),"")</f>
        <v/>
      </c>
      <c r="D207" s="13" t="str">
        <f aca="false">IFERROR(IF(COUNTIF('MRR Conglomerado'!G207:R207,"&gt;0")=0,"",ROUND((SUM('MRR Conglomerado'!S207:AD207)/12)/AVERAGEIF('MRR Conglomerado'!G207:R207,"&gt;0"),3)),"")</f>
        <v/>
      </c>
      <c r="E207" s="13" t="str">
        <f aca="false">IFERROR(IF(COUNTIF('MRR Conglomerado'!H207:S207,"&gt;0")=0,"",ROUND((SUM('MRR Conglomerado'!T207:AE207)/12)/AVERAGEIF('MRR Conglomerado'!H207:S207,"&gt;0"),3)),"")</f>
        <v/>
      </c>
      <c r="F207" s="13" t="str">
        <f aca="false">IFERROR(IF(COUNTIF('MRR Conglomerado'!I207:T207,"&gt;0")=0,"",ROUND((SUM('MRR Conglomerado'!U207:AF207)/12)/AVERAGEIF('MRR Conglomerado'!I207:T207,"&gt;0"),3)),"")</f>
        <v/>
      </c>
      <c r="G207" s="13" t="str">
        <f aca="false">IFERROR(IF(COUNTIF('MRR Conglomerado'!J207:U207,"&gt;0")=0,"",ROUND((SUM('MRR Conglomerado'!V207:AG207)/12)/AVERAGEIF('MRR Conglomerado'!J207:U207,"&gt;0"),3)),"")</f>
        <v/>
      </c>
      <c r="H207" s="13" t="str">
        <f aca="false">IFERROR(IF(COUNTIF('MRR Conglomerado'!K207:V207,"&gt;0")=0,"",ROUND((SUM('MRR Conglomerado'!W207:AH207)/12)/AVERAGEIF('MRR Conglomerado'!K207:V207,"&gt;0"),3)),"")</f>
        <v/>
      </c>
      <c r="I207" s="13" t="str">
        <f aca="false">IFERROR(IF(COUNTIF('MRR Conglomerado'!L207:W207,"&gt;0")=0,"",ROUND((SUM('MRR Conglomerado'!X207:AI207)/12)/AVERAGEIF('MRR Conglomerado'!L207:W207,"&gt;0"),3)),"")</f>
        <v/>
      </c>
      <c r="J207" s="13" t="str">
        <f aca="false">IFERROR(IF(COUNTIF('MRR Conglomerado'!M207:X207,"&gt;0")=0,"",ROUND((SUM('MRR Conglomerado'!Y207:AJ207)/12)/AVERAGEIF('MRR Conglomerado'!M207:X207,"&gt;0"),3)),"")</f>
        <v/>
      </c>
      <c r="K207" s="13" t="str">
        <f aca="false">IFERROR(IF(COUNTIF('MRR Conglomerado'!N207:Y207,"&gt;0")=0,"",ROUND((SUM('MRR Conglomerado'!Z207:AK207)/12)/AVERAGEIF('MRR Conglomerado'!N207:Y207,"&gt;0"),3)),"")</f>
        <v/>
      </c>
      <c r="L207" s="13" t="str">
        <f aca="false">IFERROR(IF(COUNTIF('MRR Conglomerado'!O207:Z207,"&gt;0")=0,"",ROUND((SUM('MRR Conglomerado'!AA207:AL207)/12)/AVERAGEIF('MRR Conglomerado'!O207:Z207,"&gt;0"),3)),"")</f>
        <v/>
      </c>
      <c r="M207" s="13" t="str">
        <f aca="false">IFERROR(IF(COUNTIF('MRR Conglomerado'!P207:AA207,"&gt;0")=0,"",ROUND((SUM('MRR Conglomerado'!AB207:AM207)/12)/AVERAGEIF('MRR Conglomerado'!P207:AA207,"&gt;0"),3)),"")</f>
        <v/>
      </c>
      <c r="N207" s="13" t="str">
        <f aca="false">IFERROR(IF(COUNTIF('MRR Conglomerado'!Q207:AB207,"&gt;0")=0,"",ROUND((SUM('MRR Conglomerado'!AC207:AN207)/12)/AVERAGEIF('MRR Conglomerado'!Q207:AB207,"&gt;0"),3)),"")</f>
        <v/>
      </c>
      <c r="O207" s="13" t="str">
        <f aca="false">IFERROR(IF(COUNTIF('MRR Conglomerado'!R207:AC207,"&gt;0")=0,"",ROUND((SUM('MRR Conglomerado'!AD207:AO207)/12)/AVERAGEIF('MRR Conglomerado'!R207:AC207,"&gt;0"),3)),"")</f>
        <v/>
      </c>
      <c r="P207" s="13" t="str">
        <f aca="false">IFERROR(IF(COUNTIF('MRR Conglomerado'!S207:AD207,"&gt;0")=0,"",ROUND((SUM('MRR Conglomerado'!AE207:AP207)/12)/AVERAGEIF('MRR Conglomerado'!S207:AD207,"&gt;0"),3)),"")</f>
        <v/>
      </c>
      <c r="Q207" s="13" t="str">
        <f aca="false">IFERROR(IF(COUNTIF('MRR Conglomerado'!T207:AE207,"&gt;0")=0,"",ROUND((SUM('MRR Conglomerado'!AF207:AQ207)/12)/AVERAGEIF('MRR Conglomerado'!T207:AE207,"&gt;0"),3)),"")</f>
        <v/>
      </c>
      <c r="R207" s="13" t="str">
        <f aca="false">IFERROR(IF(COUNTIF('MRR Conglomerado'!U207:AF207,"&gt;0")=0,"",ROUND((SUM('MRR Conglomerado'!AG207:AR207)/12)/AVERAGEIF('MRR Conglomerado'!U207:AF207,"&gt;0"),3)),"")</f>
        <v/>
      </c>
      <c r="S207" s="13" t="n">
        <f aca="false">IFERROR(IF(COUNTIF('MRR Conglomerado'!V207:AG207,"&gt;0")=0,"",ROUND((SUM('MRR Conglomerado'!AH207:AS207)/12)/AVERAGEIF('MRR Conglomerado'!V207:AG207,"&gt;0"),3)),"")</f>
        <v>0.48</v>
      </c>
    </row>
    <row r="208" customFormat="false" ht="15" hidden="false" customHeight="false" outlineLevel="0" collapsed="false">
      <c r="A208" s="10" t="s">
        <v>476</v>
      </c>
      <c r="B208" s="13" t="str">
        <f aca="false">IFERROR(IF(COUNTIF('MRR Conglomerado'!E208:P208,"&gt;0")=0,"",ROUND((SUM('MRR Conglomerado'!Q208:AB208)/12)/AVERAGEIF('MRR Conglomerado'!E208:P208,"&gt;0"),3)),"")</f>
        <v/>
      </c>
      <c r="C208" s="13" t="str">
        <f aca="false">IFERROR(IF(COUNTIF('MRR Conglomerado'!F208:Q208,"&gt;0")=0,"",ROUND((SUM('MRR Conglomerado'!R208:AC208)/12)/AVERAGEIF('MRR Conglomerado'!F208:Q208,"&gt;0"),3)),"")</f>
        <v/>
      </c>
      <c r="D208" s="13" t="str">
        <f aca="false">IFERROR(IF(COUNTIF('MRR Conglomerado'!G208:R208,"&gt;0")=0,"",ROUND((SUM('MRR Conglomerado'!S208:AD208)/12)/AVERAGEIF('MRR Conglomerado'!G208:R208,"&gt;0"),3)),"")</f>
        <v/>
      </c>
      <c r="E208" s="13" t="str">
        <f aca="false">IFERROR(IF(COUNTIF('MRR Conglomerado'!H208:S208,"&gt;0")=0,"",ROUND((SUM('MRR Conglomerado'!T208:AE208)/12)/AVERAGEIF('MRR Conglomerado'!H208:S208,"&gt;0"),3)),"")</f>
        <v/>
      </c>
      <c r="F208" s="13" t="str">
        <f aca="false">IFERROR(IF(COUNTIF('MRR Conglomerado'!I208:T208,"&gt;0")=0,"",ROUND((SUM('MRR Conglomerado'!U208:AF208)/12)/AVERAGEIF('MRR Conglomerado'!I208:T208,"&gt;0"),3)),"")</f>
        <v/>
      </c>
      <c r="G208" s="13" t="str">
        <f aca="false">IFERROR(IF(COUNTIF('MRR Conglomerado'!J208:U208,"&gt;0")=0,"",ROUND((SUM('MRR Conglomerado'!V208:AG208)/12)/AVERAGEIF('MRR Conglomerado'!J208:U208,"&gt;0"),3)),"")</f>
        <v/>
      </c>
      <c r="H208" s="13" t="str">
        <f aca="false">IFERROR(IF(COUNTIF('MRR Conglomerado'!K208:V208,"&gt;0")=0,"",ROUND((SUM('MRR Conglomerado'!W208:AH208)/12)/AVERAGEIF('MRR Conglomerado'!K208:V208,"&gt;0"),3)),"")</f>
        <v/>
      </c>
      <c r="I208" s="13" t="str">
        <f aca="false">IFERROR(IF(COUNTIF('MRR Conglomerado'!L208:W208,"&gt;0")=0,"",ROUND((SUM('MRR Conglomerado'!X208:AI208)/12)/AVERAGEIF('MRR Conglomerado'!L208:W208,"&gt;0"),3)),"")</f>
        <v/>
      </c>
      <c r="J208" s="13" t="str">
        <f aca="false">IFERROR(IF(COUNTIF('MRR Conglomerado'!M208:X208,"&gt;0")=0,"",ROUND((SUM('MRR Conglomerado'!Y208:AJ208)/12)/AVERAGEIF('MRR Conglomerado'!M208:X208,"&gt;0"),3)),"")</f>
        <v/>
      </c>
      <c r="K208" s="13" t="str">
        <f aca="false">IFERROR(IF(COUNTIF('MRR Conglomerado'!N208:Y208,"&gt;0")=0,"",ROUND((SUM('MRR Conglomerado'!Z208:AK208)/12)/AVERAGEIF('MRR Conglomerado'!N208:Y208,"&gt;0"),3)),"")</f>
        <v/>
      </c>
      <c r="L208" s="13" t="str">
        <f aca="false">IFERROR(IF(COUNTIF('MRR Conglomerado'!O208:Z208,"&gt;0")=0,"",ROUND((SUM('MRR Conglomerado'!AA208:AL208)/12)/AVERAGEIF('MRR Conglomerado'!O208:Z208,"&gt;0"),3)),"")</f>
        <v/>
      </c>
      <c r="M208" s="13" t="str">
        <f aca="false">IFERROR(IF(COUNTIF('MRR Conglomerado'!P208:AA208,"&gt;0")=0,"",ROUND((SUM('MRR Conglomerado'!AB208:AM208)/12)/AVERAGEIF('MRR Conglomerado'!P208:AA208,"&gt;0"),3)),"")</f>
        <v/>
      </c>
      <c r="N208" s="13" t="str">
        <f aca="false">IFERROR(IF(COUNTIF('MRR Conglomerado'!Q208:AB208,"&gt;0")=0,"",ROUND((SUM('MRR Conglomerado'!AC208:AN208)/12)/AVERAGEIF('MRR Conglomerado'!Q208:AB208,"&gt;0"),3)),"")</f>
        <v/>
      </c>
      <c r="O208" s="13" t="str">
        <f aca="false">IFERROR(IF(COUNTIF('MRR Conglomerado'!R208:AC208,"&gt;0")=0,"",ROUND((SUM('MRR Conglomerado'!AD208:AO208)/12)/AVERAGEIF('MRR Conglomerado'!R208:AC208,"&gt;0"),3)),"")</f>
        <v/>
      </c>
      <c r="P208" s="13" t="str">
        <f aca="false">IFERROR(IF(COUNTIF('MRR Conglomerado'!S208:AD208,"&gt;0")=0,"",ROUND((SUM('MRR Conglomerado'!AE208:AP208)/12)/AVERAGEIF('MRR Conglomerado'!S208:AD208,"&gt;0"),3)),"")</f>
        <v/>
      </c>
      <c r="Q208" s="13" t="str">
        <f aca="false">IFERROR(IF(COUNTIF('MRR Conglomerado'!T208:AE208,"&gt;0")=0,"",ROUND((SUM('MRR Conglomerado'!AF208:AQ208)/12)/AVERAGEIF('MRR Conglomerado'!T208:AE208,"&gt;0"),3)),"")</f>
        <v/>
      </c>
      <c r="R208" s="13" t="str">
        <f aca="false">IFERROR(IF(COUNTIF('MRR Conglomerado'!U208:AF208,"&gt;0")=0,"",ROUND((SUM('MRR Conglomerado'!AG208:AR208)/12)/AVERAGEIF('MRR Conglomerado'!U208:AF208,"&gt;0"),3)),"")</f>
        <v/>
      </c>
      <c r="S208" s="13" t="str">
        <f aca="false">IFERROR(IF(COUNTIF('MRR Conglomerado'!V208:AG208,"&gt;0")=0,"",ROUND((SUM('MRR Conglomerado'!AH208:AS208)/12)/AVERAGEIF('MRR Conglomerado'!V208:AG208,"&gt;0"),3)),"")</f>
        <v/>
      </c>
    </row>
    <row r="209" customFormat="false" ht="15" hidden="false" customHeight="false" outlineLevel="0" collapsed="false">
      <c r="A209" s="10" t="s">
        <v>478</v>
      </c>
      <c r="B209" s="13" t="str">
        <f aca="false">IFERROR(IF(COUNTIF('MRR Conglomerado'!E209:P209,"&gt;0")=0,"",ROUND((SUM('MRR Conglomerado'!Q209:AB209)/12)/AVERAGEIF('MRR Conglomerado'!E209:P209,"&gt;0"),3)),"")</f>
        <v/>
      </c>
      <c r="C209" s="13" t="str">
        <f aca="false">IFERROR(IF(COUNTIF('MRR Conglomerado'!F209:Q209,"&gt;0")=0,"",ROUND((SUM('MRR Conglomerado'!R209:AC209)/12)/AVERAGEIF('MRR Conglomerado'!F209:Q209,"&gt;0"),3)),"")</f>
        <v/>
      </c>
      <c r="D209" s="13" t="str">
        <f aca="false">IFERROR(IF(COUNTIF('MRR Conglomerado'!G209:R209,"&gt;0")=0,"",ROUND((SUM('MRR Conglomerado'!S209:AD209)/12)/AVERAGEIF('MRR Conglomerado'!G209:R209,"&gt;0"),3)),"")</f>
        <v/>
      </c>
      <c r="E209" s="13" t="str">
        <f aca="false">IFERROR(IF(COUNTIF('MRR Conglomerado'!H209:S209,"&gt;0")=0,"",ROUND((SUM('MRR Conglomerado'!T209:AE209)/12)/AVERAGEIF('MRR Conglomerado'!H209:S209,"&gt;0"),3)),"")</f>
        <v/>
      </c>
      <c r="F209" s="13" t="str">
        <f aca="false">IFERROR(IF(COUNTIF('MRR Conglomerado'!I209:T209,"&gt;0")=0,"",ROUND((SUM('MRR Conglomerado'!U209:AF209)/12)/AVERAGEIF('MRR Conglomerado'!I209:T209,"&gt;0"),3)),"")</f>
        <v/>
      </c>
      <c r="G209" s="13" t="str">
        <f aca="false">IFERROR(IF(COUNTIF('MRR Conglomerado'!J209:U209,"&gt;0")=0,"",ROUND((SUM('MRR Conglomerado'!V209:AG209)/12)/AVERAGEIF('MRR Conglomerado'!J209:U209,"&gt;0"),3)),"")</f>
        <v/>
      </c>
      <c r="H209" s="13" t="str">
        <f aca="false">IFERROR(IF(COUNTIF('MRR Conglomerado'!K209:V209,"&gt;0")=0,"",ROUND((SUM('MRR Conglomerado'!W209:AH209)/12)/AVERAGEIF('MRR Conglomerado'!K209:V209,"&gt;0"),3)),"")</f>
        <v/>
      </c>
      <c r="I209" s="13" t="str">
        <f aca="false">IFERROR(IF(COUNTIF('MRR Conglomerado'!L209:W209,"&gt;0")=0,"",ROUND((SUM('MRR Conglomerado'!X209:AI209)/12)/AVERAGEIF('MRR Conglomerado'!L209:W209,"&gt;0"),3)),"")</f>
        <v/>
      </c>
      <c r="J209" s="13" t="str">
        <f aca="false">IFERROR(IF(COUNTIF('MRR Conglomerado'!M209:X209,"&gt;0")=0,"",ROUND((SUM('MRR Conglomerado'!Y209:AJ209)/12)/AVERAGEIF('MRR Conglomerado'!M209:X209,"&gt;0"),3)),"")</f>
        <v/>
      </c>
      <c r="K209" s="13" t="str">
        <f aca="false">IFERROR(IF(COUNTIF('MRR Conglomerado'!N209:Y209,"&gt;0")=0,"",ROUND((SUM('MRR Conglomerado'!Z209:AK209)/12)/AVERAGEIF('MRR Conglomerado'!N209:Y209,"&gt;0"),3)),"")</f>
        <v/>
      </c>
      <c r="L209" s="13" t="str">
        <f aca="false">IFERROR(IF(COUNTIF('MRR Conglomerado'!O209:Z209,"&gt;0")=0,"",ROUND((SUM('MRR Conglomerado'!AA209:AL209)/12)/AVERAGEIF('MRR Conglomerado'!O209:Z209,"&gt;0"),3)),"")</f>
        <v/>
      </c>
      <c r="M209" s="13" t="str">
        <f aca="false">IFERROR(IF(COUNTIF('MRR Conglomerado'!P209:AA209,"&gt;0")=0,"",ROUND((SUM('MRR Conglomerado'!AB209:AM209)/12)/AVERAGEIF('MRR Conglomerado'!P209:AA209,"&gt;0"),3)),"")</f>
        <v/>
      </c>
      <c r="N209" s="13" t="str">
        <f aca="false">IFERROR(IF(COUNTIF('MRR Conglomerado'!Q209:AB209,"&gt;0")=0,"",ROUND((SUM('MRR Conglomerado'!AC209:AN209)/12)/AVERAGEIF('MRR Conglomerado'!Q209:AB209,"&gt;0"),3)),"")</f>
        <v/>
      </c>
      <c r="O209" s="13" t="str">
        <f aca="false">IFERROR(IF(COUNTIF('MRR Conglomerado'!R209:AC209,"&gt;0")=0,"",ROUND((SUM('MRR Conglomerado'!AD209:AO209)/12)/AVERAGEIF('MRR Conglomerado'!R209:AC209,"&gt;0"),3)),"")</f>
        <v/>
      </c>
      <c r="P209" s="13" t="str">
        <f aca="false">IFERROR(IF(COUNTIF('MRR Conglomerado'!S209:AD209,"&gt;0")=0,"",ROUND((SUM('MRR Conglomerado'!AE209:AP209)/12)/AVERAGEIF('MRR Conglomerado'!S209:AD209,"&gt;0"),3)),"")</f>
        <v/>
      </c>
      <c r="Q209" s="13" t="str">
        <f aca="false">IFERROR(IF(COUNTIF('MRR Conglomerado'!T209:AE209,"&gt;0")=0,"",ROUND((SUM('MRR Conglomerado'!AF209:AQ209)/12)/AVERAGEIF('MRR Conglomerado'!T209:AE209,"&gt;0"),3)),"")</f>
        <v/>
      </c>
      <c r="R209" s="13" t="str">
        <f aca="false">IFERROR(IF(COUNTIF('MRR Conglomerado'!U209:AF209,"&gt;0")=0,"",ROUND((SUM('MRR Conglomerado'!AG209:AR209)/12)/AVERAGEIF('MRR Conglomerado'!U209:AF209,"&gt;0"),3)),"")</f>
        <v/>
      </c>
      <c r="S209" s="13" t="str">
        <f aca="false">IFERROR(IF(COUNTIF('MRR Conglomerado'!V209:AG209,"&gt;0")=0,"",ROUND((SUM('MRR Conglomerado'!AH209:AS209)/12)/AVERAGEIF('MRR Conglomerado'!V209:AG209,"&gt;0"),3)),"")</f>
        <v/>
      </c>
    </row>
    <row r="210" customFormat="false" ht="15" hidden="false" customHeight="false" outlineLevel="0" collapsed="false">
      <c r="A210" s="10" t="s">
        <v>480</v>
      </c>
      <c r="B210" s="13" t="str">
        <f aca="false">IFERROR(IF(COUNTIF('MRR Conglomerado'!E210:P210,"&gt;0")=0,"",ROUND((SUM('MRR Conglomerado'!Q210:AB210)/12)/AVERAGEIF('MRR Conglomerado'!E210:P210,"&gt;0"),3)),"")</f>
        <v/>
      </c>
      <c r="C210" s="13" t="str">
        <f aca="false">IFERROR(IF(COUNTIF('MRR Conglomerado'!F210:Q210,"&gt;0")=0,"",ROUND((SUM('MRR Conglomerado'!R210:AC210)/12)/AVERAGEIF('MRR Conglomerado'!F210:Q210,"&gt;0"),3)),"")</f>
        <v/>
      </c>
      <c r="D210" s="13" t="str">
        <f aca="false">IFERROR(IF(COUNTIF('MRR Conglomerado'!G210:R210,"&gt;0")=0,"",ROUND((SUM('MRR Conglomerado'!S210:AD210)/12)/AVERAGEIF('MRR Conglomerado'!G210:R210,"&gt;0"),3)),"")</f>
        <v/>
      </c>
      <c r="E210" s="13" t="str">
        <f aca="false">IFERROR(IF(COUNTIF('MRR Conglomerado'!H210:S210,"&gt;0")=0,"",ROUND((SUM('MRR Conglomerado'!T210:AE210)/12)/AVERAGEIF('MRR Conglomerado'!H210:S210,"&gt;0"),3)),"")</f>
        <v/>
      </c>
      <c r="F210" s="13" t="str">
        <f aca="false">IFERROR(IF(COUNTIF('MRR Conglomerado'!I210:T210,"&gt;0")=0,"",ROUND((SUM('MRR Conglomerado'!U210:AF210)/12)/AVERAGEIF('MRR Conglomerado'!I210:T210,"&gt;0"),3)),"")</f>
        <v/>
      </c>
      <c r="G210" s="13" t="str">
        <f aca="false">IFERROR(IF(COUNTIF('MRR Conglomerado'!J210:U210,"&gt;0")=0,"",ROUND((SUM('MRR Conglomerado'!V210:AG210)/12)/AVERAGEIF('MRR Conglomerado'!J210:U210,"&gt;0"),3)),"")</f>
        <v/>
      </c>
      <c r="H210" s="13" t="str">
        <f aca="false">IFERROR(IF(COUNTIF('MRR Conglomerado'!K210:V210,"&gt;0")=0,"",ROUND((SUM('MRR Conglomerado'!W210:AH210)/12)/AVERAGEIF('MRR Conglomerado'!K210:V210,"&gt;0"),3)),"")</f>
        <v/>
      </c>
      <c r="I210" s="13" t="str">
        <f aca="false">IFERROR(IF(COUNTIF('MRR Conglomerado'!L210:W210,"&gt;0")=0,"",ROUND((SUM('MRR Conglomerado'!X210:AI210)/12)/AVERAGEIF('MRR Conglomerado'!L210:W210,"&gt;0"),3)),"")</f>
        <v/>
      </c>
      <c r="J210" s="13" t="str">
        <f aca="false">IFERROR(IF(COUNTIF('MRR Conglomerado'!M210:X210,"&gt;0")=0,"",ROUND((SUM('MRR Conglomerado'!Y210:AJ210)/12)/AVERAGEIF('MRR Conglomerado'!M210:X210,"&gt;0"),3)),"")</f>
        <v/>
      </c>
      <c r="K210" s="13" t="str">
        <f aca="false">IFERROR(IF(COUNTIF('MRR Conglomerado'!N210:Y210,"&gt;0")=0,"",ROUND((SUM('MRR Conglomerado'!Z210:AK210)/12)/AVERAGEIF('MRR Conglomerado'!N210:Y210,"&gt;0"),3)),"")</f>
        <v/>
      </c>
      <c r="L210" s="13" t="str">
        <f aca="false">IFERROR(IF(COUNTIF('MRR Conglomerado'!O210:Z210,"&gt;0")=0,"",ROUND((SUM('MRR Conglomerado'!AA210:AL210)/12)/AVERAGEIF('MRR Conglomerado'!O210:Z210,"&gt;0"),3)),"")</f>
        <v/>
      </c>
      <c r="M210" s="13" t="str">
        <f aca="false">IFERROR(IF(COUNTIF('MRR Conglomerado'!P210:AA210,"&gt;0")=0,"",ROUND((SUM('MRR Conglomerado'!AB210:AM210)/12)/AVERAGEIF('MRR Conglomerado'!P210:AA210,"&gt;0"),3)),"")</f>
        <v/>
      </c>
      <c r="N210" s="13" t="str">
        <f aca="false">IFERROR(IF(COUNTIF('MRR Conglomerado'!Q210:AB210,"&gt;0")=0,"",ROUND((SUM('MRR Conglomerado'!AC210:AN210)/12)/AVERAGEIF('MRR Conglomerado'!Q210:AB210,"&gt;0"),3)),"")</f>
        <v/>
      </c>
      <c r="O210" s="13" t="str">
        <f aca="false">IFERROR(IF(COUNTIF('MRR Conglomerado'!R210:AC210,"&gt;0")=0,"",ROUND((SUM('MRR Conglomerado'!AD210:AO210)/12)/AVERAGEIF('MRR Conglomerado'!R210:AC210,"&gt;0"),3)),"")</f>
        <v/>
      </c>
      <c r="P210" s="13" t="str">
        <f aca="false">IFERROR(IF(COUNTIF('MRR Conglomerado'!S210:AD210,"&gt;0")=0,"",ROUND((SUM('MRR Conglomerado'!AE210:AP210)/12)/AVERAGEIF('MRR Conglomerado'!S210:AD210,"&gt;0"),3)),"")</f>
        <v/>
      </c>
      <c r="Q210" s="13" t="str">
        <f aca="false">IFERROR(IF(COUNTIF('MRR Conglomerado'!T210:AE210,"&gt;0")=0,"",ROUND((SUM('MRR Conglomerado'!AF210:AQ210)/12)/AVERAGEIF('MRR Conglomerado'!T210:AE210,"&gt;0"),3)),"")</f>
        <v/>
      </c>
      <c r="R210" s="13" t="str">
        <f aca="false">IFERROR(IF(COUNTIF('MRR Conglomerado'!U210:AF210,"&gt;0")=0,"",ROUND((SUM('MRR Conglomerado'!AG210:AR210)/12)/AVERAGEIF('MRR Conglomerado'!U210:AF210,"&gt;0"),3)),"")</f>
        <v/>
      </c>
      <c r="S210" s="13" t="str">
        <f aca="false">IFERROR(IF(COUNTIF('MRR Conglomerado'!V210:AG210,"&gt;0")=0,"",ROUND((SUM('MRR Conglomerado'!AH210:AS210)/12)/AVERAGEIF('MRR Conglomerado'!V210:AG210,"&gt;0"),3)),"")</f>
        <v/>
      </c>
    </row>
    <row r="211" customFormat="false" ht="15" hidden="false" customHeight="false" outlineLevel="0" collapsed="false">
      <c r="A211" s="10" t="s">
        <v>482</v>
      </c>
      <c r="B211" s="13" t="n">
        <f aca="false">IFERROR(IF(COUNTIF('MRR Conglomerado'!E211:P211,"&gt;0")=0,"",ROUND((SUM('MRR Conglomerado'!Q211:AB211)/12)/AVERAGEIF('MRR Conglomerado'!E211:P211,"&gt;0"),3)),"")</f>
        <v>0.801</v>
      </c>
      <c r="C211" s="13" t="n">
        <f aca="false">IFERROR(IF(COUNTIF('MRR Conglomerado'!F211:Q211,"&gt;0")=0,"",ROUND((SUM('MRR Conglomerado'!R211:AC211)/12)/AVERAGEIF('MRR Conglomerado'!F211:Q211,"&gt;0"),3)),"")</f>
        <v>0.709</v>
      </c>
      <c r="D211" s="13" t="n">
        <f aca="false">IFERROR(IF(COUNTIF('MRR Conglomerado'!G211:R211,"&gt;0")=0,"",ROUND((SUM('MRR Conglomerado'!S211:AD211)/12)/AVERAGEIF('MRR Conglomerado'!G211:R211,"&gt;0"),3)),"")</f>
        <v>0.626</v>
      </c>
      <c r="E211" s="13" t="n">
        <f aca="false">IFERROR(IF(COUNTIF('MRR Conglomerado'!H211:S211,"&gt;0")=0,"",ROUND((SUM('MRR Conglomerado'!T211:AE211)/12)/AVERAGEIF('MRR Conglomerado'!H211:S211,"&gt;0"),3)),"")</f>
        <v>0.556</v>
      </c>
      <c r="F211" s="13" t="n">
        <f aca="false">IFERROR(IF(COUNTIF('MRR Conglomerado'!I211:T211,"&gt;0")=0,"",ROUND((SUM('MRR Conglomerado'!U211:AF211)/12)/AVERAGEIF('MRR Conglomerado'!I211:T211,"&gt;0"),3)),"")</f>
        <v>0.488</v>
      </c>
      <c r="G211" s="13" t="n">
        <f aca="false">IFERROR(IF(COUNTIF('MRR Conglomerado'!J211:U211,"&gt;0")=0,"",ROUND((SUM('MRR Conglomerado'!V211:AG211)/12)/AVERAGEIF('MRR Conglomerado'!J211:U211,"&gt;0"),3)),"")</f>
        <v>0.43</v>
      </c>
      <c r="H211" s="13" t="n">
        <f aca="false">IFERROR(IF(COUNTIF('MRR Conglomerado'!K211:V211,"&gt;0")=0,"",ROUND((SUM('MRR Conglomerado'!W211:AH211)/12)/AVERAGEIF('MRR Conglomerado'!K211:V211,"&gt;0"),3)),"")</f>
        <v>0.344</v>
      </c>
      <c r="I211" s="13" t="n">
        <f aca="false">IFERROR(IF(COUNTIF('MRR Conglomerado'!L211:W211,"&gt;0")=0,"",ROUND((SUM('MRR Conglomerado'!X211:AI211)/12)/AVERAGEIF('MRR Conglomerado'!L211:W211,"&gt;0"),3)),"")</f>
        <v>0.264</v>
      </c>
      <c r="J211" s="13" t="n">
        <f aca="false">IFERROR(IF(COUNTIF('MRR Conglomerado'!M211:X211,"&gt;0")=0,"",ROUND((SUM('MRR Conglomerado'!Y211:AJ211)/12)/AVERAGEIF('MRR Conglomerado'!M211:X211,"&gt;0"),3)),"")</f>
        <v>0.177</v>
      </c>
      <c r="K211" s="13" t="n">
        <f aca="false">IFERROR(IF(COUNTIF('MRR Conglomerado'!N211:Y211,"&gt;0")=0,"",ROUND((SUM('MRR Conglomerado'!Z211:AK211)/12)/AVERAGEIF('MRR Conglomerado'!N211:Y211,"&gt;0"),3)),"")</f>
        <v>0.088</v>
      </c>
      <c r="L211" s="13" t="n">
        <f aca="false">IFERROR(IF(COUNTIF('MRR Conglomerado'!O211:Z211,"&gt;0")=0,"",ROUND((SUM('MRR Conglomerado'!AA211:AL211)/12)/AVERAGEIF('MRR Conglomerado'!O211:Z211,"&gt;0"),3)),"")</f>
        <v>0</v>
      </c>
      <c r="M211" s="13" t="n">
        <f aca="false">IFERROR(IF(COUNTIF('MRR Conglomerado'!P211:AA211,"&gt;0")=0,"",ROUND((SUM('MRR Conglomerado'!AB211:AM211)/12)/AVERAGEIF('MRR Conglomerado'!P211:AA211,"&gt;0"),3)),"")</f>
        <v>0</v>
      </c>
      <c r="N211" s="13" t="n">
        <f aca="false">IFERROR(IF(COUNTIF('MRR Conglomerado'!Q211:AB211,"&gt;0")=0,"",ROUND((SUM('MRR Conglomerado'!AC211:AN211)/12)/AVERAGEIF('MRR Conglomerado'!Q211:AB211,"&gt;0"),3)),"")</f>
        <v>0</v>
      </c>
      <c r="O211" s="13" t="n">
        <f aca="false">IFERROR(IF(COUNTIF('MRR Conglomerado'!R211:AC211,"&gt;0")=0,"",ROUND((SUM('MRR Conglomerado'!AD211:AO211)/12)/AVERAGEIF('MRR Conglomerado'!R211:AC211,"&gt;0"),3)),"")</f>
        <v>0</v>
      </c>
      <c r="P211" s="13" t="n">
        <f aca="false">IFERROR(IF(COUNTIF('MRR Conglomerado'!S211:AD211,"&gt;0")=0,"",ROUND((SUM('MRR Conglomerado'!AE211:AP211)/12)/AVERAGEIF('MRR Conglomerado'!S211:AD211,"&gt;0"),3)),"")</f>
        <v>0</v>
      </c>
      <c r="Q211" s="13" t="n">
        <f aca="false">IFERROR(IF(COUNTIF('MRR Conglomerado'!T211:AE211,"&gt;0")=0,"",ROUND((SUM('MRR Conglomerado'!AF211:AQ211)/12)/AVERAGEIF('MRR Conglomerado'!T211:AE211,"&gt;0"),3)),"")</f>
        <v>0</v>
      </c>
      <c r="R211" s="13" t="n">
        <f aca="false">IFERROR(IF(COUNTIF('MRR Conglomerado'!U211:AF211,"&gt;0")=0,"",ROUND((SUM('MRR Conglomerado'!AG211:AR211)/12)/AVERAGEIF('MRR Conglomerado'!U211:AF211,"&gt;0"),3)),"")</f>
        <v>0</v>
      </c>
      <c r="S211" s="13" t="n">
        <f aca="false">IFERROR(IF(COUNTIF('MRR Conglomerado'!V211:AG211,"&gt;0")=0,"",ROUND((SUM('MRR Conglomerado'!AH211:AS211)/12)/AVERAGEIF('MRR Conglomerado'!V211:AG211,"&gt;0"),3)),"")</f>
        <v>0</v>
      </c>
    </row>
    <row r="212" customFormat="false" ht="15" hidden="false" customHeight="false" outlineLevel="0" collapsed="false">
      <c r="A212" s="10" t="s">
        <v>484</v>
      </c>
      <c r="B212" s="13" t="str">
        <f aca="false">IFERROR(IF(COUNTIF('MRR Conglomerado'!E212:P212,"&gt;0")=0,"",ROUND((SUM('MRR Conglomerado'!Q212:AB212)/12)/AVERAGEIF('MRR Conglomerado'!E212:P212,"&gt;0"),3)),"")</f>
        <v/>
      </c>
      <c r="C212" s="13" t="str">
        <f aca="false">IFERROR(IF(COUNTIF('MRR Conglomerado'!F212:Q212,"&gt;0")=0,"",ROUND((SUM('MRR Conglomerado'!R212:AC212)/12)/AVERAGEIF('MRR Conglomerado'!F212:Q212,"&gt;0"),3)),"")</f>
        <v/>
      </c>
      <c r="D212" s="13" t="str">
        <f aca="false">IFERROR(IF(COUNTIF('MRR Conglomerado'!G212:R212,"&gt;0")=0,"",ROUND((SUM('MRR Conglomerado'!S212:AD212)/12)/AVERAGEIF('MRR Conglomerado'!G212:R212,"&gt;0"),3)),"")</f>
        <v/>
      </c>
      <c r="E212" s="13" t="str">
        <f aca="false">IFERROR(IF(COUNTIF('MRR Conglomerado'!H212:S212,"&gt;0")=0,"",ROUND((SUM('MRR Conglomerado'!T212:AE212)/12)/AVERAGEIF('MRR Conglomerado'!H212:S212,"&gt;0"),3)),"")</f>
        <v/>
      </c>
      <c r="F212" s="13" t="str">
        <f aca="false">IFERROR(IF(COUNTIF('MRR Conglomerado'!I212:T212,"&gt;0")=0,"",ROUND((SUM('MRR Conglomerado'!U212:AF212)/12)/AVERAGEIF('MRR Conglomerado'!I212:T212,"&gt;0"),3)),"")</f>
        <v/>
      </c>
      <c r="G212" s="13" t="str">
        <f aca="false">IFERROR(IF(COUNTIF('MRR Conglomerado'!J212:U212,"&gt;0")=0,"",ROUND((SUM('MRR Conglomerado'!V212:AG212)/12)/AVERAGEIF('MRR Conglomerado'!J212:U212,"&gt;0"),3)),"")</f>
        <v/>
      </c>
      <c r="H212" s="13" t="str">
        <f aca="false">IFERROR(IF(COUNTIF('MRR Conglomerado'!K212:V212,"&gt;0")=0,"",ROUND((SUM('MRR Conglomerado'!W212:AH212)/12)/AVERAGEIF('MRR Conglomerado'!K212:V212,"&gt;0"),3)),"")</f>
        <v/>
      </c>
      <c r="I212" s="13" t="str">
        <f aca="false">IFERROR(IF(COUNTIF('MRR Conglomerado'!L212:W212,"&gt;0")=0,"",ROUND((SUM('MRR Conglomerado'!X212:AI212)/12)/AVERAGEIF('MRR Conglomerado'!L212:W212,"&gt;0"),3)),"")</f>
        <v/>
      </c>
      <c r="J212" s="13" t="n">
        <f aca="false">IFERROR(IF(COUNTIF('MRR Conglomerado'!M212:X212,"&gt;0")=0,"",ROUND((SUM('MRR Conglomerado'!Y212:AJ212)/12)/AVERAGEIF('MRR Conglomerado'!M212:X212,"&gt;0"),3)),"")</f>
        <v>1.059</v>
      </c>
      <c r="K212" s="13" t="n">
        <f aca="false">IFERROR(IF(COUNTIF('MRR Conglomerado'!N212:Y212,"&gt;0")=0,"",ROUND((SUM('MRR Conglomerado'!Z212:AK212)/12)/AVERAGEIF('MRR Conglomerado'!N212:Y212,"&gt;0"),3)),"")</f>
        <v>1.077</v>
      </c>
      <c r="L212" s="13" t="n">
        <f aca="false">IFERROR(IF(COUNTIF('MRR Conglomerado'!O212:Z212,"&gt;0")=0,"",ROUND((SUM('MRR Conglomerado'!AA212:AL212)/12)/AVERAGEIF('MRR Conglomerado'!O212:Z212,"&gt;0"),3)),"")</f>
        <v>1.094</v>
      </c>
      <c r="M212" s="13" t="n">
        <f aca="false">IFERROR(IF(COUNTIF('MRR Conglomerado'!P212:AA212,"&gt;0")=0,"",ROUND((SUM('MRR Conglomerado'!AB212:AM212)/12)/AVERAGEIF('MRR Conglomerado'!P212:AA212,"&gt;0"),3)),"")</f>
        <v>1.112</v>
      </c>
      <c r="N212" s="13" t="n">
        <f aca="false">IFERROR(IF(COUNTIF('MRR Conglomerado'!Q212:AB212,"&gt;0")=0,"",ROUND((SUM('MRR Conglomerado'!AC212:AN212)/12)/AVERAGEIF('MRR Conglomerado'!Q212:AB212,"&gt;0"),3)),"")</f>
        <v>1.12</v>
      </c>
      <c r="O212" s="13" t="n">
        <f aca="false">IFERROR(IF(COUNTIF('MRR Conglomerado'!R212:AC212,"&gt;0")=0,"",ROUND((SUM('MRR Conglomerado'!AD212:AO212)/12)/AVERAGEIF('MRR Conglomerado'!R212:AC212,"&gt;0"),3)),"")</f>
        <v>1.131</v>
      </c>
      <c r="P212" s="13" t="n">
        <f aca="false">IFERROR(IF(COUNTIF('MRR Conglomerado'!S212:AD212,"&gt;0")=0,"",ROUND((SUM('MRR Conglomerado'!AE212:AP212)/12)/AVERAGEIF('MRR Conglomerado'!S212:AD212,"&gt;0"),3)),"")</f>
        <v>1.144</v>
      </c>
      <c r="Q212" s="13" t="n">
        <f aca="false">IFERROR(IF(COUNTIF('MRR Conglomerado'!T212:AE212,"&gt;0")=0,"",ROUND((SUM('MRR Conglomerado'!AF212:AQ212)/12)/AVERAGEIF('MRR Conglomerado'!T212:AE212,"&gt;0"),3)),"")</f>
        <v>1.158</v>
      </c>
      <c r="R212" s="13" t="n">
        <f aca="false">IFERROR(IF(COUNTIF('MRR Conglomerado'!U212:AF212,"&gt;0")=0,"",ROUND((SUM('MRR Conglomerado'!AG212:AR212)/12)/AVERAGEIF('MRR Conglomerado'!U212:AF212,"&gt;0"),3)),"")</f>
        <v>1.172</v>
      </c>
      <c r="S212" s="13" t="n">
        <f aca="false">IFERROR(IF(COUNTIF('MRR Conglomerado'!V212:AG212,"&gt;0")=0,"",ROUND((SUM('MRR Conglomerado'!AH212:AS212)/12)/AVERAGEIF('MRR Conglomerado'!V212:AG212,"&gt;0"),3)),"")</f>
        <v>1.187</v>
      </c>
    </row>
    <row r="213" customFormat="false" ht="15" hidden="false" customHeight="false" outlineLevel="0" collapsed="false">
      <c r="A213" s="10" t="s">
        <v>486</v>
      </c>
      <c r="B213" s="13" t="n">
        <f aca="false">IFERROR(IF(COUNTIF('MRR Conglomerado'!E213:P213,"&gt;0")=0,"",ROUND((SUM('MRR Conglomerado'!Q213:AB213)/12)/AVERAGEIF('MRR Conglomerado'!E213:P213,"&gt;0"),3)),"")</f>
        <v>0.583</v>
      </c>
      <c r="C213" s="13" t="n">
        <f aca="false">IFERROR(IF(COUNTIF('MRR Conglomerado'!F213:Q213,"&gt;0")=0,"",ROUND((SUM('MRR Conglomerado'!R213:AC213)/12)/AVERAGEIF('MRR Conglomerado'!F213:Q213,"&gt;0"),3)),"")</f>
        <v>0.5</v>
      </c>
      <c r="D213" s="13" t="n">
        <f aca="false">IFERROR(IF(COUNTIF('MRR Conglomerado'!G213:R213,"&gt;0")=0,"",ROUND((SUM('MRR Conglomerado'!S213:AD213)/12)/AVERAGEIF('MRR Conglomerado'!G213:R213,"&gt;0"),3)),"")</f>
        <v>0.417</v>
      </c>
      <c r="E213" s="13" t="n">
        <f aca="false">IFERROR(IF(COUNTIF('MRR Conglomerado'!H213:S213,"&gt;0")=0,"",ROUND((SUM('MRR Conglomerado'!T213:AE213)/12)/AVERAGEIF('MRR Conglomerado'!H213:S213,"&gt;0"),3)),"")</f>
        <v>0.333</v>
      </c>
      <c r="F213" s="13" t="n">
        <f aca="false">IFERROR(IF(COUNTIF('MRR Conglomerado'!I213:T213,"&gt;0")=0,"",ROUND((SUM('MRR Conglomerado'!U213:AF213)/12)/AVERAGEIF('MRR Conglomerado'!I213:T213,"&gt;0"),3)),"")</f>
        <v>0.25</v>
      </c>
      <c r="G213" s="13" t="n">
        <f aca="false">IFERROR(IF(COUNTIF('MRR Conglomerado'!J213:U213,"&gt;0")=0,"",ROUND((SUM('MRR Conglomerado'!V213:AG213)/12)/AVERAGEIF('MRR Conglomerado'!J213:U213,"&gt;0"),3)),"")</f>
        <v>0.167</v>
      </c>
      <c r="H213" s="13" t="n">
        <f aca="false">IFERROR(IF(COUNTIF('MRR Conglomerado'!K213:V213,"&gt;0")=0,"",ROUND((SUM('MRR Conglomerado'!W213:AH213)/12)/AVERAGEIF('MRR Conglomerado'!K213:V213,"&gt;0"),3)),"")</f>
        <v>0.083</v>
      </c>
      <c r="I213" s="13" t="n">
        <f aca="false">IFERROR(IF(COUNTIF('MRR Conglomerado'!L213:W213,"&gt;0")=0,"",ROUND((SUM('MRR Conglomerado'!X213:AI213)/12)/AVERAGEIF('MRR Conglomerado'!L213:W213,"&gt;0"),3)),"")</f>
        <v>0.083</v>
      </c>
      <c r="J213" s="13" t="n">
        <f aca="false">IFERROR(IF(COUNTIF('MRR Conglomerado'!M213:X213,"&gt;0")=0,"",ROUND((SUM('MRR Conglomerado'!Y213:AJ213)/12)/AVERAGEIF('MRR Conglomerado'!M213:X213,"&gt;0"),3)),"")</f>
        <v>0</v>
      </c>
      <c r="K213" s="13" t="n">
        <f aca="false">IFERROR(IF(COUNTIF('MRR Conglomerado'!N213:Y213,"&gt;0")=0,"",ROUND((SUM('MRR Conglomerado'!Z213:AK213)/12)/AVERAGEIF('MRR Conglomerado'!N213:Y213,"&gt;0"),3)),"")</f>
        <v>0</v>
      </c>
      <c r="L213" s="13" t="n">
        <f aca="false">IFERROR(IF(COUNTIF('MRR Conglomerado'!O213:Z213,"&gt;0")=0,"",ROUND((SUM('MRR Conglomerado'!AA213:AL213)/12)/AVERAGEIF('MRR Conglomerado'!O213:Z213,"&gt;0"),3)),"")</f>
        <v>0</v>
      </c>
      <c r="M213" s="13" t="n">
        <f aca="false">IFERROR(IF(COUNTIF('MRR Conglomerado'!P213:AA213,"&gt;0")=0,"",ROUND((SUM('MRR Conglomerado'!AB213:AM213)/12)/AVERAGEIF('MRR Conglomerado'!P213:AA213,"&gt;0"),3)),"")</f>
        <v>0</v>
      </c>
      <c r="N213" s="13" t="n">
        <f aca="false">IFERROR(IF(COUNTIF('MRR Conglomerado'!Q213:AB213,"&gt;0")=0,"",ROUND((SUM('MRR Conglomerado'!AC213:AN213)/12)/AVERAGEIF('MRR Conglomerado'!Q213:AB213,"&gt;0"),3)),"")</f>
        <v>0</v>
      </c>
      <c r="O213" s="13" t="n">
        <f aca="false">IFERROR(IF(COUNTIF('MRR Conglomerado'!R213:AC213,"&gt;0")=0,"",ROUND((SUM('MRR Conglomerado'!AD213:AO213)/12)/AVERAGEIF('MRR Conglomerado'!R213:AC213,"&gt;0"),3)),"")</f>
        <v>0</v>
      </c>
      <c r="P213" s="13" t="n">
        <f aca="false">IFERROR(IF(COUNTIF('MRR Conglomerado'!S213:AD213,"&gt;0")=0,"",ROUND((SUM('MRR Conglomerado'!AE213:AP213)/12)/AVERAGEIF('MRR Conglomerado'!S213:AD213,"&gt;0"),3)),"")</f>
        <v>0</v>
      </c>
      <c r="Q213" s="13" t="n">
        <f aca="false">IFERROR(IF(COUNTIF('MRR Conglomerado'!T213:AE213,"&gt;0")=0,"",ROUND((SUM('MRR Conglomerado'!AF213:AQ213)/12)/AVERAGEIF('MRR Conglomerado'!T213:AE213,"&gt;0"),3)),"")</f>
        <v>0</v>
      </c>
      <c r="R213" s="13" t="n">
        <f aca="false">IFERROR(IF(COUNTIF('MRR Conglomerado'!U213:AF213,"&gt;0")=0,"",ROUND((SUM('MRR Conglomerado'!AG213:AR213)/12)/AVERAGEIF('MRR Conglomerado'!U213:AF213,"&gt;0"),3)),"")</f>
        <v>0</v>
      </c>
      <c r="S213" s="13" t="n">
        <f aca="false">IFERROR(IF(COUNTIF('MRR Conglomerado'!V213:AG213,"&gt;0")=0,"",ROUND((SUM('MRR Conglomerado'!AH213:AS213)/12)/AVERAGEIF('MRR Conglomerado'!V213:AG213,"&gt;0"),3)),"")</f>
        <v>0</v>
      </c>
    </row>
    <row r="214" customFormat="false" ht="15" hidden="false" customHeight="false" outlineLevel="0" collapsed="false">
      <c r="A214" s="10" t="s">
        <v>488</v>
      </c>
      <c r="B214" s="13" t="n">
        <f aca="false">IFERROR(IF(COUNTIF('MRR Conglomerado'!E214:P214,"&gt;0")=0,"",ROUND((SUM('MRR Conglomerado'!Q214:AB214)/12)/AVERAGEIF('MRR Conglomerado'!E214:P214,"&gt;0"),3)),"")</f>
        <v>1.045</v>
      </c>
      <c r="C214" s="13" t="n">
        <f aca="false">IFERROR(IF(COUNTIF('MRR Conglomerado'!F214:Q214,"&gt;0")=0,"",ROUND((SUM('MRR Conglomerado'!R214:AC214)/12)/AVERAGEIF('MRR Conglomerado'!F214:Q214,"&gt;0"),3)),"")</f>
        <v>1.045</v>
      </c>
      <c r="D214" s="13" t="n">
        <f aca="false">IFERROR(IF(COUNTIF('MRR Conglomerado'!G214:R214,"&gt;0")=0,"",ROUND((SUM('MRR Conglomerado'!S214:AD214)/12)/AVERAGEIF('MRR Conglomerado'!G214:R214,"&gt;0"),3)),"")</f>
        <v>1.044</v>
      </c>
      <c r="E214" s="13" t="n">
        <f aca="false">IFERROR(IF(COUNTIF('MRR Conglomerado'!H214:S214,"&gt;0")=0,"",ROUND((SUM('MRR Conglomerado'!T214:AE214)/12)/AVERAGEIF('MRR Conglomerado'!H214:S214,"&gt;0"),3)),"")</f>
        <v>1.043</v>
      </c>
      <c r="F214" s="13" t="n">
        <f aca="false">IFERROR(IF(COUNTIF('MRR Conglomerado'!I214:T214,"&gt;0")=0,"",ROUND((SUM('MRR Conglomerado'!U214:AF214)/12)/AVERAGEIF('MRR Conglomerado'!I214:T214,"&gt;0"),3)),"")</f>
        <v>1.043</v>
      </c>
      <c r="G214" s="13" t="n">
        <f aca="false">IFERROR(IF(COUNTIF('MRR Conglomerado'!J214:U214,"&gt;0")=0,"",ROUND((SUM('MRR Conglomerado'!V214:AG214)/12)/AVERAGEIF('MRR Conglomerado'!J214:U214,"&gt;0"),3)),"")</f>
        <v>1.042</v>
      </c>
      <c r="H214" s="13" t="n">
        <f aca="false">IFERROR(IF(COUNTIF('MRR Conglomerado'!K214:V214,"&gt;0")=0,"",ROUND((SUM('MRR Conglomerado'!W214:AH214)/12)/AVERAGEIF('MRR Conglomerado'!K214:V214,"&gt;0"),3)),"")</f>
        <v>1.041</v>
      </c>
      <c r="I214" s="13" t="n">
        <f aca="false">IFERROR(IF(COUNTIF('MRR Conglomerado'!L214:W214,"&gt;0")=0,"",ROUND((SUM('MRR Conglomerado'!X214:AI214)/12)/AVERAGEIF('MRR Conglomerado'!L214:W214,"&gt;0"),3)),"")</f>
        <v>1.041</v>
      </c>
      <c r="J214" s="13" t="n">
        <f aca="false">IFERROR(IF(COUNTIF('MRR Conglomerado'!M214:X214,"&gt;0")=0,"",ROUND((SUM('MRR Conglomerado'!Y214:AJ214)/12)/AVERAGEIF('MRR Conglomerado'!M214:X214,"&gt;0"),3)),"")</f>
        <v>1.048</v>
      </c>
      <c r="K214" s="13" t="n">
        <f aca="false">IFERROR(IF(COUNTIF('MRR Conglomerado'!N214:Y214,"&gt;0")=0,"",ROUND((SUM('MRR Conglomerado'!Z214:AK214)/12)/AVERAGEIF('MRR Conglomerado'!N214:Y214,"&gt;0"),3)),"")</f>
        <v>1.048</v>
      </c>
      <c r="L214" s="13" t="n">
        <f aca="false">IFERROR(IF(COUNTIF('MRR Conglomerado'!O214:Z214,"&gt;0")=0,"",ROUND((SUM('MRR Conglomerado'!AA214:AL214)/12)/AVERAGEIF('MRR Conglomerado'!O214:Z214,"&gt;0"),3)),"")</f>
        <v>1.047</v>
      </c>
      <c r="M214" s="13" t="n">
        <f aca="false">IFERROR(IF(COUNTIF('MRR Conglomerado'!P214:AA214,"&gt;0")=0,"",ROUND((SUM('MRR Conglomerado'!AB214:AM214)/12)/AVERAGEIF('MRR Conglomerado'!P214:AA214,"&gt;0"),3)),"")</f>
        <v>1.046</v>
      </c>
      <c r="N214" s="13" t="n">
        <f aca="false">IFERROR(IF(COUNTIF('MRR Conglomerado'!Q214:AB214,"&gt;0")=0,"",ROUND((SUM('MRR Conglomerado'!AC214:AN214)/12)/AVERAGEIF('MRR Conglomerado'!Q214:AB214,"&gt;0"),3)),"")</f>
        <v>1.046</v>
      </c>
      <c r="O214" s="13" t="n">
        <f aca="false">IFERROR(IF(COUNTIF('MRR Conglomerado'!R214:AC214,"&gt;0")=0,"",ROUND((SUM('MRR Conglomerado'!AD214:AO214)/12)/AVERAGEIF('MRR Conglomerado'!R214:AC214,"&gt;0"),3)),"")</f>
        <v>1.045</v>
      </c>
      <c r="P214" s="13" t="n">
        <f aca="false">IFERROR(IF(COUNTIF('MRR Conglomerado'!S214:AD214,"&gt;0")=0,"",ROUND((SUM('MRR Conglomerado'!AE214:AP214)/12)/AVERAGEIF('MRR Conglomerado'!S214:AD214,"&gt;0"),3)),"")</f>
        <v>1.045</v>
      </c>
      <c r="Q214" s="13" t="n">
        <f aca="false">IFERROR(IF(COUNTIF('MRR Conglomerado'!T214:AE214,"&gt;0")=0,"",ROUND((SUM('MRR Conglomerado'!AF214:AQ214)/12)/AVERAGEIF('MRR Conglomerado'!T214:AE214,"&gt;0"),3)),"")</f>
        <v>1.044</v>
      </c>
      <c r="R214" s="13" t="n">
        <f aca="false">IFERROR(IF(COUNTIF('MRR Conglomerado'!U214:AF214,"&gt;0")=0,"",ROUND((SUM('MRR Conglomerado'!AG214:AR214)/12)/AVERAGEIF('MRR Conglomerado'!U214:AF214,"&gt;0"),3)),"")</f>
        <v>1.044</v>
      </c>
      <c r="S214" s="13" t="n">
        <f aca="false">IFERROR(IF(COUNTIF('MRR Conglomerado'!V214:AG214,"&gt;0")=0,"",ROUND((SUM('MRR Conglomerado'!AH214:AS214)/12)/AVERAGEIF('MRR Conglomerado'!V214:AG214,"&gt;0"),3)),"")</f>
        <v>1.044</v>
      </c>
    </row>
    <row r="215" customFormat="false" ht="15" hidden="false" customHeight="false" outlineLevel="0" collapsed="false">
      <c r="A215" s="10" t="s">
        <v>490</v>
      </c>
      <c r="B215" s="13" t="str">
        <f aca="false">IFERROR(IF(COUNTIF('MRR Conglomerado'!E215:P215,"&gt;0")=0,"",ROUND((SUM('MRR Conglomerado'!Q215:AB215)/12)/AVERAGEIF('MRR Conglomerado'!E215:P215,"&gt;0"),3)),"")</f>
        <v/>
      </c>
      <c r="C215" s="13" t="str">
        <f aca="false">IFERROR(IF(COUNTIF('MRR Conglomerado'!F215:Q215,"&gt;0")=0,"",ROUND((SUM('MRR Conglomerado'!R215:AC215)/12)/AVERAGEIF('MRR Conglomerado'!F215:Q215,"&gt;0"),3)),"")</f>
        <v/>
      </c>
      <c r="D215" s="13" t="n">
        <f aca="false">IFERROR(IF(COUNTIF('MRR Conglomerado'!G215:R215,"&gt;0")=0,"",ROUND((SUM('MRR Conglomerado'!S215:AD215)/12)/AVERAGEIF('MRR Conglomerado'!G215:R215,"&gt;0"),3)),"")</f>
        <v>1.02</v>
      </c>
      <c r="E215" s="13" t="n">
        <f aca="false">IFERROR(IF(COUNTIF('MRR Conglomerado'!H215:S215,"&gt;0")=0,"",ROUND((SUM('MRR Conglomerado'!T215:AE215)/12)/AVERAGEIF('MRR Conglomerado'!H215:S215,"&gt;0"),3)),"")</f>
        <v>1.019</v>
      </c>
      <c r="F215" s="13" t="n">
        <f aca="false">IFERROR(IF(COUNTIF('MRR Conglomerado'!I215:T215,"&gt;0")=0,"",ROUND((SUM('MRR Conglomerado'!U215:AF215)/12)/AVERAGEIF('MRR Conglomerado'!I215:T215,"&gt;0"),3)),"")</f>
        <v>1.027</v>
      </c>
      <c r="G215" s="13" t="n">
        <f aca="false">IFERROR(IF(COUNTIF('MRR Conglomerado'!J215:U215,"&gt;0")=0,"",ROUND((SUM('MRR Conglomerado'!V215:AG215)/12)/AVERAGEIF('MRR Conglomerado'!J215:U215,"&gt;0"),3)),"")</f>
        <v>1.008</v>
      </c>
      <c r="H215" s="13" t="n">
        <f aca="false">IFERROR(IF(COUNTIF('MRR Conglomerado'!K215:V215,"&gt;0")=0,"",ROUND((SUM('MRR Conglomerado'!W215:AH215)/12)/AVERAGEIF('MRR Conglomerado'!K215:V215,"&gt;0"),3)),"")</f>
        <v>1.025</v>
      </c>
      <c r="I215" s="13" t="n">
        <f aca="false">IFERROR(IF(COUNTIF('MRR Conglomerado'!L215:W215,"&gt;0")=0,"",ROUND((SUM('MRR Conglomerado'!X215:AI215)/12)/AVERAGEIF('MRR Conglomerado'!L215:W215,"&gt;0"),3)),"")</f>
        <v>1.051</v>
      </c>
      <c r="J215" s="13" t="n">
        <f aca="false">IFERROR(IF(COUNTIF('MRR Conglomerado'!M215:X215,"&gt;0")=0,"",ROUND((SUM('MRR Conglomerado'!Y215:AJ215)/12)/AVERAGEIF('MRR Conglomerado'!M215:X215,"&gt;0"),3)),"")</f>
        <v>1.047</v>
      </c>
      <c r="K215" s="13" t="n">
        <f aca="false">IFERROR(IF(COUNTIF('MRR Conglomerado'!N215:Y215,"&gt;0")=0,"",ROUND((SUM('MRR Conglomerado'!Z215:AK215)/12)/AVERAGEIF('MRR Conglomerado'!N215:Y215,"&gt;0"),3)),"")</f>
        <v>1.028</v>
      </c>
      <c r="L215" s="13" t="n">
        <f aca="false">IFERROR(IF(COUNTIF('MRR Conglomerado'!O215:Z215,"&gt;0")=0,"",ROUND((SUM('MRR Conglomerado'!AA215:AL215)/12)/AVERAGEIF('MRR Conglomerado'!O215:Z215,"&gt;0"),3)),"")</f>
        <v>1.021</v>
      </c>
      <c r="M215" s="13" t="n">
        <f aca="false">IFERROR(IF(COUNTIF('MRR Conglomerado'!P215:AA215,"&gt;0")=0,"",ROUND((SUM('MRR Conglomerado'!AB215:AM215)/12)/AVERAGEIF('MRR Conglomerado'!P215:AA215,"&gt;0"),3)),"")</f>
        <v>1.015</v>
      </c>
      <c r="N215" s="13" t="n">
        <f aca="false">IFERROR(IF(COUNTIF('MRR Conglomerado'!Q215:AB215,"&gt;0")=0,"",ROUND((SUM('MRR Conglomerado'!AC215:AN215)/12)/AVERAGEIF('MRR Conglomerado'!Q215:AB215,"&gt;0"),3)),"")</f>
        <v>0.965</v>
      </c>
      <c r="O215" s="13" t="n">
        <f aca="false">IFERROR(IF(COUNTIF('MRR Conglomerado'!R215:AC215,"&gt;0")=0,"",ROUND((SUM('MRR Conglomerado'!AD215:AO215)/12)/AVERAGEIF('MRR Conglomerado'!R215:AC215,"&gt;0"),3)),"")</f>
        <v>0.876</v>
      </c>
      <c r="P215" s="13" t="n">
        <f aca="false">IFERROR(IF(COUNTIF('MRR Conglomerado'!S215:AD215,"&gt;0")=0,"",ROUND((SUM('MRR Conglomerado'!AE215:AP215)/12)/AVERAGEIF('MRR Conglomerado'!S215:AD215,"&gt;0"),3)),"")</f>
        <v>0.78</v>
      </c>
      <c r="Q215" s="13" t="n">
        <f aca="false">IFERROR(IF(COUNTIF('MRR Conglomerado'!T215:AE215,"&gt;0")=0,"",ROUND((SUM('MRR Conglomerado'!AF215:AQ215)/12)/AVERAGEIF('MRR Conglomerado'!T215:AE215,"&gt;0"),3)),"")</f>
        <v>0.7</v>
      </c>
      <c r="R215" s="13" t="n">
        <f aca="false">IFERROR(IF(COUNTIF('MRR Conglomerado'!U215:AF215,"&gt;0")=0,"",ROUND((SUM('MRR Conglomerado'!AG215:AR215)/12)/AVERAGEIF('MRR Conglomerado'!U215:AF215,"&gt;0"),3)),"")</f>
        <v>0.605</v>
      </c>
      <c r="S215" s="13" t="n">
        <f aca="false">IFERROR(IF(COUNTIF('MRR Conglomerado'!V215:AG215,"&gt;0")=0,"",ROUND((SUM('MRR Conglomerado'!AH215:AS215)/12)/AVERAGEIF('MRR Conglomerado'!V215:AG215,"&gt;0"),3)),"")</f>
        <v>0.528</v>
      </c>
    </row>
    <row r="216" customFormat="false" ht="15" hidden="false" customHeight="false" outlineLevel="0" collapsed="false">
      <c r="A216" s="10" t="s">
        <v>492</v>
      </c>
      <c r="B216" s="13" t="n">
        <f aca="false">IFERROR(IF(COUNTIF('MRR Conglomerado'!E216:P216,"&gt;0")=0,"",ROUND((SUM('MRR Conglomerado'!Q216:AB216)/12)/AVERAGEIF('MRR Conglomerado'!E216:P216,"&gt;0"),3)),"")</f>
        <v>1.057</v>
      </c>
      <c r="C216" s="13" t="n">
        <f aca="false">IFERROR(IF(COUNTIF('MRR Conglomerado'!F216:Q216,"&gt;0")=0,"",ROUND((SUM('MRR Conglomerado'!R216:AC216)/12)/AVERAGEIF('MRR Conglomerado'!F216:Q216,"&gt;0"),3)),"")</f>
        <v>1.093</v>
      </c>
      <c r="D216" s="13" t="n">
        <f aca="false">IFERROR(IF(COUNTIF('MRR Conglomerado'!G216:R216,"&gt;0")=0,"",ROUND((SUM('MRR Conglomerado'!S216:AD216)/12)/AVERAGEIF('MRR Conglomerado'!G216:R216,"&gt;0"),3)),"")</f>
        <v>1.125</v>
      </c>
      <c r="E216" s="13" t="n">
        <f aca="false">IFERROR(IF(COUNTIF('MRR Conglomerado'!H216:S216,"&gt;0")=0,"",ROUND((SUM('MRR Conglomerado'!T216:AE216)/12)/AVERAGEIF('MRR Conglomerado'!H216:S216,"&gt;0"),3)),"")</f>
        <v>1.176</v>
      </c>
      <c r="F216" s="13" t="n">
        <f aca="false">IFERROR(IF(COUNTIF('MRR Conglomerado'!I216:T216,"&gt;0")=0,"",ROUND((SUM('MRR Conglomerado'!U216:AF216)/12)/AVERAGEIF('MRR Conglomerado'!I216:T216,"&gt;0"),3)),"")</f>
        <v>1.185</v>
      </c>
      <c r="G216" s="13" t="n">
        <f aca="false">IFERROR(IF(COUNTIF('MRR Conglomerado'!J216:U216,"&gt;0")=0,"",ROUND((SUM('MRR Conglomerado'!V216:AG216)/12)/AVERAGEIF('MRR Conglomerado'!J216:U216,"&gt;0"),3)),"")</f>
        <v>1.184</v>
      </c>
      <c r="H216" s="13" t="n">
        <f aca="false">IFERROR(IF(COUNTIF('MRR Conglomerado'!K216:V216,"&gt;0")=0,"",ROUND((SUM('MRR Conglomerado'!W216:AH216)/12)/AVERAGEIF('MRR Conglomerado'!K216:V216,"&gt;0"),3)),"")</f>
        <v>1.165</v>
      </c>
      <c r="I216" s="13" t="n">
        <f aca="false">IFERROR(IF(COUNTIF('MRR Conglomerado'!L216:W216,"&gt;0")=0,"",ROUND((SUM('MRR Conglomerado'!X216:AI216)/12)/AVERAGEIF('MRR Conglomerado'!L216:W216,"&gt;0"),3)),"")</f>
        <v>1.164</v>
      </c>
      <c r="J216" s="13" t="n">
        <f aca="false">IFERROR(IF(COUNTIF('MRR Conglomerado'!M216:X216,"&gt;0")=0,"",ROUND((SUM('MRR Conglomerado'!Y216:AJ216)/12)/AVERAGEIF('MRR Conglomerado'!M216:X216,"&gt;0"),3)),"")</f>
        <v>1.154</v>
      </c>
      <c r="K216" s="13" t="n">
        <f aca="false">IFERROR(IF(COUNTIF('MRR Conglomerado'!N216:Y216,"&gt;0")=0,"",ROUND((SUM('MRR Conglomerado'!Z216:AK216)/12)/AVERAGEIF('MRR Conglomerado'!N216:Y216,"&gt;0"),3)),"")</f>
        <v>1.09</v>
      </c>
      <c r="L216" s="13" t="n">
        <f aca="false">IFERROR(IF(COUNTIF('MRR Conglomerado'!O216:Z216,"&gt;0")=0,"",ROUND((SUM('MRR Conglomerado'!AA216:AL216)/12)/AVERAGEIF('MRR Conglomerado'!O216:Z216,"&gt;0"),3)),"")</f>
        <v>1.068</v>
      </c>
      <c r="M216" s="13" t="n">
        <f aca="false">IFERROR(IF(COUNTIF('MRR Conglomerado'!P216:AA216,"&gt;0")=0,"",ROUND((SUM('MRR Conglomerado'!AB216:AM216)/12)/AVERAGEIF('MRR Conglomerado'!P216:AA216,"&gt;0"),3)),"")</f>
        <v>0.97</v>
      </c>
      <c r="N216" s="13" t="n">
        <f aca="false">IFERROR(IF(COUNTIF('MRR Conglomerado'!Q216:AB216,"&gt;0")=0,"",ROUND((SUM('MRR Conglomerado'!AC216:AN216)/12)/AVERAGEIF('MRR Conglomerado'!Q216:AB216,"&gt;0"),3)),"")</f>
        <v>0.843</v>
      </c>
      <c r="O216" s="13" t="n">
        <f aca="false">IFERROR(IF(COUNTIF('MRR Conglomerado'!R216:AC216,"&gt;0")=0,"",ROUND((SUM('MRR Conglomerado'!AD216:AO216)/12)/AVERAGEIF('MRR Conglomerado'!R216:AC216,"&gt;0"),3)),"")</f>
        <v>0.72</v>
      </c>
      <c r="P216" s="13" t="n">
        <f aca="false">IFERROR(IF(COUNTIF('MRR Conglomerado'!S216:AD216,"&gt;0")=0,"",ROUND((SUM('MRR Conglomerado'!AE216:AP216)/12)/AVERAGEIF('MRR Conglomerado'!S216:AD216,"&gt;0"),3)),"")</f>
        <v>0.62</v>
      </c>
      <c r="Q216" s="13" t="n">
        <f aca="false">IFERROR(IF(COUNTIF('MRR Conglomerado'!T216:AE216,"&gt;0")=0,"",ROUND((SUM('MRR Conglomerado'!AF216:AQ216)/12)/AVERAGEIF('MRR Conglomerado'!T216:AE216,"&gt;0"),3)),"")</f>
        <v>0.519</v>
      </c>
      <c r="R216" s="13" t="n">
        <f aca="false">IFERROR(IF(COUNTIF('MRR Conglomerado'!U216:AF216,"&gt;0")=0,"",ROUND((SUM('MRR Conglomerado'!AG216:AR216)/12)/AVERAGEIF('MRR Conglomerado'!U216:AF216,"&gt;0"),3)),"")</f>
        <v>0.439</v>
      </c>
      <c r="S216" s="13" t="n">
        <f aca="false">IFERROR(IF(COUNTIF('MRR Conglomerado'!V216:AG216,"&gt;0")=0,"",ROUND((SUM('MRR Conglomerado'!AH216:AS216)/12)/AVERAGEIF('MRR Conglomerado'!V216:AG216,"&gt;0"),3)),"")</f>
        <v>0.362</v>
      </c>
    </row>
    <row r="217" customFormat="false" ht="15" hidden="false" customHeight="false" outlineLevel="0" collapsed="false">
      <c r="A217" s="10" t="s">
        <v>494</v>
      </c>
      <c r="B217" s="13" t="str">
        <f aca="false">IFERROR(IF(COUNTIF('MRR Conglomerado'!E217:P217,"&gt;0")=0,"",ROUND((SUM('MRR Conglomerado'!Q217:AB217)/12)/AVERAGEIF('MRR Conglomerado'!E217:P217,"&gt;0"),3)),"")</f>
        <v/>
      </c>
      <c r="C217" s="13" t="str">
        <f aca="false">IFERROR(IF(COUNTIF('MRR Conglomerado'!F217:Q217,"&gt;0")=0,"",ROUND((SUM('MRR Conglomerado'!R217:AC217)/12)/AVERAGEIF('MRR Conglomerado'!F217:Q217,"&gt;0"),3)),"")</f>
        <v/>
      </c>
      <c r="D217" s="13" t="str">
        <f aca="false">IFERROR(IF(COUNTIF('MRR Conglomerado'!G217:R217,"&gt;0")=0,"",ROUND((SUM('MRR Conglomerado'!S217:AD217)/12)/AVERAGEIF('MRR Conglomerado'!G217:R217,"&gt;0"),3)),"")</f>
        <v/>
      </c>
      <c r="E217" s="13" t="str">
        <f aca="false">IFERROR(IF(COUNTIF('MRR Conglomerado'!H217:S217,"&gt;0")=0,"",ROUND((SUM('MRR Conglomerado'!T217:AE217)/12)/AVERAGEIF('MRR Conglomerado'!H217:S217,"&gt;0"),3)),"")</f>
        <v/>
      </c>
      <c r="F217" s="13" t="str">
        <f aca="false">IFERROR(IF(COUNTIF('MRR Conglomerado'!I217:T217,"&gt;0")=0,"",ROUND((SUM('MRR Conglomerado'!U217:AF217)/12)/AVERAGEIF('MRR Conglomerado'!I217:T217,"&gt;0"),3)),"")</f>
        <v/>
      </c>
      <c r="G217" s="13" t="str">
        <f aca="false">IFERROR(IF(COUNTIF('MRR Conglomerado'!J217:U217,"&gt;0")=0,"",ROUND((SUM('MRR Conglomerado'!V217:AG217)/12)/AVERAGEIF('MRR Conglomerado'!J217:U217,"&gt;0"),3)),"")</f>
        <v/>
      </c>
      <c r="H217" s="13" t="str">
        <f aca="false">IFERROR(IF(COUNTIF('MRR Conglomerado'!K217:V217,"&gt;0")=0,"",ROUND((SUM('MRR Conglomerado'!W217:AH217)/12)/AVERAGEIF('MRR Conglomerado'!K217:V217,"&gt;0"),3)),"")</f>
        <v/>
      </c>
      <c r="I217" s="13" t="str">
        <f aca="false">IFERROR(IF(COUNTIF('MRR Conglomerado'!L217:W217,"&gt;0")=0,"",ROUND((SUM('MRR Conglomerado'!X217:AI217)/12)/AVERAGEIF('MRR Conglomerado'!L217:W217,"&gt;0"),3)),"")</f>
        <v/>
      </c>
      <c r="J217" s="13" t="str">
        <f aca="false">IFERROR(IF(COUNTIF('MRR Conglomerado'!M217:X217,"&gt;0")=0,"",ROUND((SUM('MRR Conglomerado'!Y217:AJ217)/12)/AVERAGEIF('MRR Conglomerado'!M217:X217,"&gt;0"),3)),"")</f>
        <v/>
      </c>
      <c r="K217" s="13" t="str">
        <f aca="false">IFERROR(IF(COUNTIF('MRR Conglomerado'!N217:Y217,"&gt;0")=0,"",ROUND((SUM('MRR Conglomerado'!Z217:AK217)/12)/AVERAGEIF('MRR Conglomerado'!N217:Y217,"&gt;0"),3)),"")</f>
        <v/>
      </c>
      <c r="L217" s="13" t="str">
        <f aca="false">IFERROR(IF(COUNTIF('MRR Conglomerado'!O217:Z217,"&gt;0")=0,"",ROUND((SUM('MRR Conglomerado'!AA217:AL217)/12)/AVERAGEIF('MRR Conglomerado'!O217:Z217,"&gt;0"),3)),"")</f>
        <v/>
      </c>
      <c r="M217" s="13" t="str">
        <f aca="false">IFERROR(IF(COUNTIF('MRR Conglomerado'!P217:AA217,"&gt;0")=0,"",ROUND((SUM('MRR Conglomerado'!AB217:AM217)/12)/AVERAGEIF('MRR Conglomerado'!P217:AA217,"&gt;0"),3)),"")</f>
        <v/>
      </c>
      <c r="N217" s="13" t="str">
        <f aca="false">IFERROR(IF(COUNTIF('MRR Conglomerado'!Q217:AB217,"&gt;0")=0,"",ROUND((SUM('MRR Conglomerado'!AC217:AN217)/12)/AVERAGEIF('MRR Conglomerado'!Q217:AB217,"&gt;0"),3)),"")</f>
        <v/>
      </c>
      <c r="O217" s="13" t="str">
        <f aca="false">IFERROR(IF(COUNTIF('MRR Conglomerado'!R217:AC217,"&gt;0")=0,"",ROUND((SUM('MRR Conglomerado'!AD217:AO217)/12)/AVERAGEIF('MRR Conglomerado'!R217:AC217,"&gt;0"),3)),"")</f>
        <v/>
      </c>
      <c r="P217" s="13" t="n">
        <f aca="false">IFERROR(IF(COUNTIF('MRR Conglomerado'!S217:AD217,"&gt;0")=0,"",ROUND((SUM('MRR Conglomerado'!AE217:AP217)/12)/AVERAGEIF('MRR Conglomerado'!S217:AD217,"&gt;0"),3)),"")</f>
        <v>1.107</v>
      </c>
      <c r="Q217" s="13" t="n">
        <f aca="false">IFERROR(IF(COUNTIF('MRR Conglomerado'!T217:AE217,"&gt;0")=0,"",ROUND((SUM('MRR Conglomerado'!AF217:AQ217)/12)/AVERAGEIF('MRR Conglomerado'!T217:AE217,"&gt;0"),3)),"")</f>
        <v>1.349</v>
      </c>
      <c r="R217" s="13" t="n">
        <f aca="false">IFERROR(IF(COUNTIF('MRR Conglomerado'!U217:AF217,"&gt;0")=0,"",ROUND((SUM('MRR Conglomerado'!AG217:AR217)/12)/AVERAGEIF('MRR Conglomerado'!U217:AF217,"&gt;0"),3)),"")</f>
        <v>1.281</v>
      </c>
      <c r="S217" s="13" t="n">
        <f aca="false">IFERROR(IF(COUNTIF('MRR Conglomerado'!V217:AG217,"&gt;0")=0,"",ROUND((SUM('MRR Conglomerado'!AH217:AS217)/12)/AVERAGEIF('MRR Conglomerado'!V217:AG217,"&gt;0"),3)),"")</f>
        <v>1.415</v>
      </c>
    </row>
    <row r="218" customFormat="false" ht="15" hidden="false" customHeight="false" outlineLevel="0" collapsed="false">
      <c r="A218" s="10" t="s">
        <v>496</v>
      </c>
      <c r="B218" s="13" t="n">
        <f aca="false">IFERROR(IF(COUNTIF('MRR Conglomerado'!E218:P218,"&gt;0")=0,"",ROUND((SUM('MRR Conglomerado'!Q218:AB218)/12)/AVERAGEIF('MRR Conglomerado'!E218:P218,"&gt;0"),3)),"")</f>
        <v>1.689</v>
      </c>
      <c r="C218" s="13" t="n">
        <f aca="false">IFERROR(IF(COUNTIF('MRR Conglomerado'!F218:Q218,"&gt;0")=0,"",ROUND((SUM('MRR Conglomerado'!R218:AC218)/12)/AVERAGEIF('MRR Conglomerado'!F218:Q218,"&gt;0"),3)),"")</f>
        <v>1.812</v>
      </c>
      <c r="D218" s="13" t="n">
        <f aca="false">IFERROR(IF(COUNTIF('MRR Conglomerado'!G218:R218,"&gt;0")=0,"",ROUND((SUM('MRR Conglomerado'!S218:AD218)/12)/AVERAGEIF('MRR Conglomerado'!G218:R218,"&gt;0"),3)),"")</f>
        <v>1.912</v>
      </c>
      <c r="E218" s="13" t="n">
        <f aca="false">IFERROR(IF(COUNTIF('MRR Conglomerado'!H218:S218,"&gt;0")=0,"",ROUND((SUM('MRR Conglomerado'!T218:AE218)/12)/AVERAGEIF('MRR Conglomerado'!H218:S218,"&gt;0"),3)),"")</f>
        <v>2.005</v>
      </c>
      <c r="F218" s="13" t="n">
        <f aca="false">IFERROR(IF(COUNTIF('MRR Conglomerado'!I218:T218,"&gt;0")=0,"",ROUND((SUM('MRR Conglomerado'!U218:AF218)/12)/AVERAGEIF('MRR Conglomerado'!I218:T218,"&gt;0"),3)),"")</f>
        <v>2.04</v>
      </c>
      <c r="G218" s="13" t="n">
        <f aca="false">IFERROR(IF(COUNTIF('MRR Conglomerado'!J218:U218,"&gt;0")=0,"",ROUND((SUM('MRR Conglomerado'!V218:AG218)/12)/AVERAGEIF('MRR Conglomerado'!J218:U218,"&gt;0"),3)),"")</f>
        <v>2.003</v>
      </c>
      <c r="H218" s="13" t="n">
        <f aca="false">IFERROR(IF(COUNTIF('MRR Conglomerado'!K218:V218,"&gt;0")=0,"",ROUND((SUM('MRR Conglomerado'!W218:AH218)/12)/AVERAGEIF('MRR Conglomerado'!K218:V218,"&gt;0"),3)),"")</f>
        <v>1.961</v>
      </c>
      <c r="I218" s="13" t="n">
        <f aca="false">IFERROR(IF(COUNTIF('MRR Conglomerado'!L218:W218,"&gt;0")=0,"",ROUND((SUM('MRR Conglomerado'!X218:AI218)/12)/AVERAGEIF('MRR Conglomerado'!L218:W218,"&gt;0"),3)),"")</f>
        <v>1.884</v>
      </c>
      <c r="J218" s="13" t="n">
        <f aca="false">IFERROR(IF(COUNTIF('MRR Conglomerado'!M218:X218,"&gt;0")=0,"",ROUND((SUM('MRR Conglomerado'!Y218:AJ218)/12)/AVERAGEIF('MRR Conglomerado'!M218:X218,"&gt;0"),3)),"")</f>
        <v>1.78</v>
      </c>
      <c r="K218" s="13" t="n">
        <f aca="false">IFERROR(IF(COUNTIF('MRR Conglomerado'!N218:Y218,"&gt;0")=0,"",ROUND((SUM('MRR Conglomerado'!Z218:AK218)/12)/AVERAGEIF('MRR Conglomerado'!N218:Y218,"&gt;0"),3)),"")</f>
        <v>1.669</v>
      </c>
      <c r="L218" s="13" t="n">
        <f aca="false">IFERROR(IF(COUNTIF('MRR Conglomerado'!O218:Z218,"&gt;0")=0,"",ROUND((SUM('MRR Conglomerado'!AA218:AL218)/12)/AVERAGEIF('MRR Conglomerado'!O218:Z218,"&gt;0"),3)),"")</f>
        <v>1.565</v>
      </c>
      <c r="M218" s="13" t="n">
        <f aca="false">IFERROR(IF(COUNTIF('MRR Conglomerado'!P218:AA218,"&gt;0")=0,"",ROUND((SUM('MRR Conglomerado'!AB218:AM218)/12)/AVERAGEIF('MRR Conglomerado'!P218:AA218,"&gt;0"),3)),"")</f>
        <v>1.451</v>
      </c>
      <c r="N218" s="13" t="n">
        <f aca="false">IFERROR(IF(COUNTIF('MRR Conglomerado'!Q218:AB218,"&gt;0")=0,"",ROUND((SUM('MRR Conglomerado'!AC218:AN218)/12)/AVERAGEIF('MRR Conglomerado'!Q218:AB218,"&gt;0"),3)),"")</f>
        <v>1.352</v>
      </c>
      <c r="O218" s="13" t="n">
        <f aca="false">IFERROR(IF(COUNTIF('MRR Conglomerado'!R218:AC218,"&gt;0")=0,"",ROUND((SUM('MRR Conglomerado'!AD218:AO218)/12)/AVERAGEIF('MRR Conglomerado'!R218:AC218,"&gt;0"),3)),"")</f>
        <v>1.234</v>
      </c>
      <c r="P218" s="13" t="n">
        <f aca="false">IFERROR(IF(COUNTIF('MRR Conglomerado'!S218:AD218,"&gt;0")=0,"",ROUND((SUM('MRR Conglomerado'!AE218:AP218)/12)/AVERAGEIF('MRR Conglomerado'!S218:AD218,"&gt;0"),3)),"")</f>
        <v>1.161</v>
      </c>
      <c r="Q218" s="13" t="n">
        <f aca="false">IFERROR(IF(COUNTIF('MRR Conglomerado'!T218:AE218,"&gt;0")=0,"",ROUND((SUM('MRR Conglomerado'!AF218:AQ218)/12)/AVERAGEIF('MRR Conglomerado'!T218:AE218,"&gt;0"),3)),"")</f>
        <v>1.018</v>
      </c>
      <c r="R218" s="13" t="n">
        <f aca="false">IFERROR(IF(COUNTIF('MRR Conglomerado'!U218:AF218,"&gt;0")=0,"",ROUND((SUM('MRR Conglomerado'!AG218:AR218)/12)/AVERAGEIF('MRR Conglomerado'!U218:AF218,"&gt;0"),3)),"")</f>
        <v>0.921</v>
      </c>
      <c r="S218" s="13" t="n">
        <f aca="false">IFERROR(IF(COUNTIF('MRR Conglomerado'!V218:AG218,"&gt;0")=0,"",ROUND((SUM('MRR Conglomerado'!AH218:AS218)/12)/AVERAGEIF('MRR Conglomerado'!V218:AG218,"&gt;0"),3)),"")</f>
        <v>0.842</v>
      </c>
    </row>
    <row r="219" customFormat="false" ht="15" hidden="false" customHeight="false" outlineLevel="0" collapsed="false">
      <c r="A219" s="10" t="s">
        <v>498</v>
      </c>
      <c r="B219" s="13" t="str">
        <f aca="false">IFERROR(IF(COUNTIF('MRR Conglomerado'!E219:P219,"&gt;0")=0,"",ROUND((SUM('MRR Conglomerado'!Q219:AB219)/12)/AVERAGEIF('MRR Conglomerado'!E219:P219,"&gt;0"),3)),"")</f>
        <v/>
      </c>
      <c r="C219" s="13" t="str">
        <f aca="false">IFERROR(IF(COUNTIF('MRR Conglomerado'!F219:Q219,"&gt;0")=0,"",ROUND((SUM('MRR Conglomerado'!R219:AC219)/12)/AVERAGEIF('MRR Conglomerado'!F219:Q219,"&gt;0"),3)),"")</f>
        <v/>
      </c>
      <c r="D219" s="13" t="str">
        <f aca="false">IFERROR(IF(COUNTIF('MRR Conglomerado'!G219:R219,"&gt;0")=0,"",ROUND((SUM('MRR Conglomerado'!S219:AD219)/12)/AVERAGEIF('MRR Conglomerado'!G219:R219,"&gt;0"),3)),"")</f>
        <v/>
      </c>
      <c r="E219" s="13" t="str">
        <f aca="false">IFERROR(IF(COUNTIF('MRR Conglomerado'!H219:S219,"&gt;0")=0,"",ROUND((SUM('MRR Conglomerado'!T219:AE219)/12)/AVERAGEIF('MRR Conglomerado'!H219:S219,"&gt;0"),3)),"")</f>
        <v/>
      </c>
      <c r="F219" s="13" t="str">
        <f aca="false">IFERROR(IF(COUNTIF('MRR Conglomerado'!I219:T219,"&gt;0")=0,"",ROUND((SUM('MRR Conglomerado'!U219:AF219)/12)/AVERAGEIF('MRR Conglomerado'!I219:T219,"&gt;0"),3)),"")</f>
        <v/>
      </c>
      <c r="G219" s="13" t="str">
        <f aca="false">IFERROR(IF(COUNTIF('MRR Conglomerado'!J219:U219,"&gt;0")=0,"",ROUND((SUM('MRR Conglomerado'!V219:AG219)/12)/AVERAGEIF('MRR Conglomerado'!J219:U219,"&gt;0"),3)),"")</f>
        <v/>
      </c>
      <c r="H219" s="13" t="str">
        <f aca="false">IFERROR(IF(COUNTIF('MRR Conglomerado'!K219:V219,"&gt;0")=0,"",ROUND((SUM('MRR Conglomerado'!W219:AH219)/12)/AVERAGEIF('MRR Conglomerado'!K219:V219,"&gt;0"),3)),"")</f>
        <v/>
      </c>
      <c r="I219" s="13" t="str">
        <f aca="false">IFERROR(IF(COUNTIF('MRR Conglomerado'!L219:W219,"&gt;0")=0,"",ROUND((SUM('MRR Conglomerado'!X219:AI219)/12)/AVERAGEIF('MRR Conglomerado'!L219:W219,"&gt;0"),3)),"")</f>
        <v/>
      </c>
      <c r="J219" s="13" t="str">
        <f aca="false">IFERROR(IF(COUNTIF('MRR Conglomerado'!M219:X219,"&gt;0")=0,"",ROUND((SUM('MRR Conglomerado'!Y219:AJ219)/12)/AVERAGEIF('MRR Conglomerado'!M219:X219,"&gt;0"),3)),"")</f>
        <v/>
      </c>
      <c r="K219" s="13" t="str">
        <f aca="false">IFERROR(IF(COUNTIF('MRR Conglomerado'!N219:Y219,"&gt;0")=0,"",ROUND((SUM('MRR Conglomerado'!Z219:AK219)/12)/AVERAGEIF('MRR Conglomerado'!N219:Y219,"&gt;0"),3)),"")</f>
        <v/>
      </c>
      <c r="L219" s="13" t="str">
        <f aca="false">IFERROR(IF(COUNTIF('MRR Conglomerado'!O219:Z219,"&gt;0")=0,"",ROUND((SUM('MRR Conglomerado'!AA219:AL219)/12)/AVERAGEIF('MRR Conglomerado'!O219:Z219,"&gt;0"),3)),"")</f>
        <v/>
      </c>
      <c r="M219" s="13" t="str">
        <f aca="false">IFERROR(IF(COUNTIF('MRR Conglomerado'!P219:AA219,"&gt;0")=0,"",ROUND((SUM('MRR Conglomerado'!AB219:AM219)/12)/AVERAGEIF('MRR Conglomerado'!P219:AA219,"&gt;0"),3)),"")</f>
        <v/>
      </c>
      <c r="N219" s="13" t="str">
        <f aca="false">IFERROR(IF(COUNTIF('MRR Conglomerado'!Q219:AB219,"&gt;0")=0,"",ROUND((SUM('MRR Conglomerado'!AC219:AN219)/12)/AVERAGEIF('MRR Conglomerado'!Q219:AB219,"&gt;0"),3)),"")</f>
        <v/>
      </c>
      <c r="O219" s="13" t="str">
        <f aca="false">IFERROR(IF(COUNTIF('MRR Conglomerado'!R219:AC219,"&gt;0")=0,"",ROUND((SUM('MRR Conglomerado'!AD219:AO219)/12)/AVERAGEIF('MRR Conglomerado'!R219:AC219,"&gt;0"),3)),"")</f>
        <v/>
      </c>
      <c r="P219" s="13" t="str">
        <f aca="false">IFERROR(IF(COUNTIF('MRR Conglomerado'!S219:AD219,"&gt;0")=0,"",ROUND((SUM('MRR Conglomerado'!AE219:AP219)/12)/AVERAGEIF('MRR Conglomerado'!S219:AD219,"&gt;0"),3)),"")</f>
        <v/>
      </c>
      <c r="Q219" s="13" t="str">
        <f aca="false">IFERROR(IF(COUNTIF('MRR Conglomerado'!T219:AE219,"&gt;0")=0,"",ROUND((SUM('MRR Conglomerado'!AF219:AQ219)/12)/AVERAGEIF('MRR Conglomerado'!T219:AE219,"&gt;0"),3)),"")</f>
        <v/>
      </c>
      <c r="R219" s="13" t="str">
        <f aca="false">IFERROR(IF(COUNTIF('MRR Conglomerado'!U219:AF219,"&gt;0")=0,"",ROUND((SUM('MRR Conglomerado'!AG219:AR219)/12)/AVERAGEIF('MRR Conglomerado'!U219:AF219,"&gt;0"),3)),"")</f>
        <v/>
      </c>
      <c r="S219" s="13" t="n">
        <f aca="false">IFERROR(IF(COUNTIF('MRR Conglomerado'!V219:AG219,"&gt;0")=0,"",ROUND((SUM('MRR Conglomerado'!AH219:AS219)/12)/AVERAGEIF('MRR Conglomerado'!V219:AG219,"&gt;0"),3)),"")</f>
        <v>3.379</v>
      </c>
    </row>
    <row r="220" customFormat="false" ht="15" hidden="false" customHeight="false" outlineLevel="0" collapsed="false">
      <c r="A220" s="10" t="s">
        <v>500</v>
      </c>
      <c r="B220" s="13" t="str">
        <f aca="false">IFERROR(IF(COUNTIF('MRR Conglomerado'!E220:P220,"&gt;0")=0,"",ROUND((SUM('MRR Conglomerado'!Q220:AB220)/12)/AVERAGEIF('MRR Conglomerado'!E220:P220,"&gt;0"),3)),"")</f>
        <v/>
      </c>
      <c r="C220" s="13" t="str">
        <f aca="false">IFERROR(IF(COUNTIF('MRR Conglomerado'!F220:Q220,"&gt;0")=0,"",ROUND((SUM('MRR Conglomerado'!R220:AC220)/12)/AVERAGEIF('MRR Conglomerado'!F220:Q220,"&gt;0"),3)),"")</f>
        <v/>
      </c>
      <c r="D220" s="13" t="str">
        <f aca="false">IFERROR(IF(COUNTIF('MRR Conglomerado'!G220:R220,"&gt;0")=0,"",ROUND((SUM('MRR Conglomerado'!S220:AD220)/12)/AVERAGEIF('MRR Conglomerado'!G220:R220,"&gt;0"),3)),"")</f>
        <v/>
      </c>
      <c r="E220" s="13" t="str">
        <f aca="false">IFERROR(IF(COUNTIF('MRR Conglomerado'!H220:S220,"&gt;0")=0,"",ROUND((SUM('MRR Conglomerado'!T220:AE220)/12)/AVERAGEIF('MRR Conglomerado'!H220:S220,"&gt;0"),3)),"")</f>
        <v/>
      </c>
      <c r="F220" s="13" t="str">
        <f aca="false">IFERROR(IF(COUNTIF('MRR Conglomerado'!I220:T220,"&gt;0")=0,"",ROUND((SUM('MRR Conglomerado'!U220:AF220)/12)/AVERAGEIF('MRR Conglomerado'!I220:T220,"&gt;0"),3)),"")</f>
        <v/>
      </c>
      <c r="G220" s="13" t="str">
        <f aca="false">IFERROR(IF(COUNTIF('MRR Conglomerado'!J220:U220,"&gt;0")=0,"",ROUND((SUM('MRR Conglomerado'!V220:AG220)/12)/AVERAGEIF('MRR Conglomerado'!J220:U220,"&gt;0"),3)),"")</f>
        <v/>
      </c>
      <c r="H220" s="13" t="str">
        <f aca="false">IFERROR(IF(COUNTIF('MRR Conglomerado'!K220:V220,"&gt;0")=0,"",ROUND((SUM('MRR Conglomerado'!W220:AH220)/12)/AVERAGEIF('MRR Conglomerado'!K220:V220,"&gt;0"),3)),"")</f>
        <v/>
      </c>
      <c r="I220" s="13" t="str">
        <f aca="false">IFERROR(IF(COUNTIF('MRR Conglomerado'!L220:W220,"&gt;0")=0,"",ROUND((SUM('MRR Conglomerado'!X220:AI220)/12)/AVERAGEIF('MRR Conglomerado'!L220:W220,"&gt;0"),3)),"")</f>
        <v/>
      </c>
      <c r="J220" s="13" t="str">
        <f aca="false">IFERROR(IF(COUNTIF('MRR Conglomerado'!M220:X220,"&gt;0")=0,"",ROUND((SUM('MRR Conglomerado'!Y220:AJ220)/12)/AVERAGEIF('MRR Conglomerado'!M220:X220,"&gt;0"),3)),"")</f>
        <v/>
      </c>
      <c r="K220" s="13" t="str">
        <f aca="false">IFERROR(IF(COUNTIF('MRR Conglomerado'!N220:Y220,"&gt;0")=0,"",ROUND((SUM('MRR Conglomerado'!Z220:AK220)/12)/AVERAGEIF('MRR Conglomerado'!N220:Y220,"&gt;0"),3)),"")</f>
        <v/>
      </c>
      <c r="L220" s="13" t="str">
        <f aca="false">IFERROR(IF(COUNTIF('MRR Conglomerado'!O220:Z220,"&gt;0")=0,"",ROUND((SUM('MRR Conglomerado'!AA220:AL220)/12)/AVERAGEIF('MRR Conglomerado'!O220:Z220,"&gt;0"),3)),"")</f>
        <v/>
      </c>
      <c r="M220" s="13" t="str">
        <f aca="false">IFERROR(IF(COUNTIF('MRR Conglomerado'!P220:AA220,"&gt;0")=0,"",ROUND((SUM('MRR Conglomerado'!AB220:AM220)/12)/AVERAGEIF('MRR Conglomerado'!P220:AA220,"&gt;0"),3)),"")</f>
        <v/>
      </c>
      <c r="N220" s="13" t="str">
        <f aca="false">IFERROR(IF(COUNTIF('MRR Conglomerado'!Q220:AB220,"&gt;0")=0,"",ROUND((SUM('MRR Conglomerado'!AC220:AN220)/12)/AVERAGEIF('MRR Conglomerado'!Q220:AB220,"&gt;0"),3)),"")</f>
        <v/>
      </c>
      <c r="O220" s="13" t="str">
        <f aca="false">IFERROR(IF(COUNTIF('MRR Conglomerado'!R220:AC220,"&gt;0")=0,"",ROUND((SUM('MRR Conglomerado'!AD220:AO220)/12)/AVERAGEIF('MRR Conglomerado'!R220:AC220,"&gt;0"),3)),"")</f>
        <v/>
      </c>
      <c r="P220" s="13" t="str">
        <f aca="false">IFERROR(IF(COUNTIF('MRR Conglomerado'!S220:AD220,"&gt;0")=0,"",ROUND((SUM('MRR Conglomerado'!AE220:AP220)/12)/AVERAGEIF('MRR Conglomerado'!S220:AD220,"&gt;0"),3)),"")</f>
        <v/>
      </c>
      <c r="Q220" s="13" t="str">
        <f aca="false">IFERROR(IF(COUNTIF('MRR Conglomerado'!T220:AE220,"&gt;0")=0,"",ROUND((SUM('MRR Conglomerado'!AF220:AQ220)/12)/AVERAGEIF('MRR Conglomerado'!T220:AE220,"&gt;0"),3)),"")</f>
        <v/>
      </c>
      <c r="R220" s="13" t="str">
        <f aca="false">IFERROR(IF(COUNTIF('MRR Conglomerado'!U220:AF220,"&gt;0")=0,"",ROUND((SUM('MRR Conglomerado'!AG220:AR220)/12)/AVERAGEIF('MRR Conglomerado'!U220:AF220,"&gt;0"),3)),"")</f>
        <v/>
      </c>
      <c r="S220" s="13" t="str">
        <f aca="false">IFERROR(IF(COUNTIF('MRR Conglomerado'!V220:AG220,"&gt;0")=0,"",ROUND((SUM('MRR Conglomerado'!AH220:AS220)/12)/AVERAGEIF('MRR Conglomerado'!V220:AG220,"&gt;0"),3)),"")</f>
        <v/>
      </c>
    </row>
    <row r="221" customFormat="false" ht="15" hidden="false" customHeight="false" outlineLevel="0" collapsed="false">
      <c r="A221" s="10" t="s">
        <v>502</v>
      </c>
      <c r="B221" s="13" t="str">
        <f aca="false">IFERROR(IF(COUNTIF('MRR Conglomerado'!E221:P221,"&gt;0")=0,"",ROUND((SUM('MRR Conglomerado'!Q221:AB221)/12)/AVERAGEIF('MRR Conglomerado'!E221:P221,"&gt;0"),3)),"")</f>
        <v/>
      </c>
      <c r="C221" s="13" t="str">
        <f aca="false">IFERROR(IF(COUNTIF('MRR Conglomerado'!F221:Q221,"&gt;0")=0,"",ROUND((SUM('MRR Conglomerado'!R221:AC221)/12)/AVERAGEIF('MRR Conglomerado'!F221:Q221,"&gt;0"),3)),"")</f>
        <v/>
      </c>
      <c r="D221" s="13" t="str">
        <f aca="false">IFERROR(IF(COUNTIF('MRR Conglomerado'!G221:R221,"&gt;0")=0,"",ROUND((SUM('MRR Conglomerado'!S221:AD221)/12)/AVERAGEIF('MRR Conglomerado'!G221:R221,"&gt;0"),3)),"")</f>
        <v/>
      </c>
      <c r="E221" s="13" t="str">
        <f aca="false">IFERROR(IF(COUNTIF('MRR Conglomerado'!H221:S221,"&gt;0")=0,"",ROUND((SUM('MRR Conglomerado'!T221:AE221)/12)/AVERAGEIF('MRR Conglomerado'!H221:S221,"&gt;0"),3)),"")</f>
        <v/>
      </c>
      <c r="F221" s="13" t="str">
        <f aca="false">IFERROR(IF(COUNTIF('MRR Conglomerado'!I221:T221,"&gt;0")=0,"",ROUND((SUM('MRR Conglomerado'!U221:AF221)/12)/AVERAGEIF('MRR Conglomerado'!I221:T221,"&gt;0"),3)),"")</f>
        <v/>
      </c>
      <c r="G221" s="13" t="str">
        <f aca="false">IFERROR(IF(COUNTIF('MRR Conglomerado'!J221:U221,"&gt;0")=0,"",ROUND((SUM('MRR Conglomerado'!V221:AG221)/12)/AVERAGEIF('MRR Conglomerado'!J221:U221,"&gt;0"),3)),"")</f>
        <v/>
      </c>
      <c r="H221" s="13" t="str">
        <f aca="false">IFERROR(IF(COUNTIF('MRR Conglomerado'!K221:V221,"&gt;0")=0,"",ROUND((SUM('MRR Conglomerado'!W221:AH221)/12)/AVERAGEIF('MRR Conglomerado'!K221:V221,"&gt;0"),3)),"")</f>
        <v/>
      </c>
      <c r="I221" s="13" t="str">
        <f aca="false">IFERROR(IF(COUNTIF('MRR Conglomerado'!L221:W221,"&gt;0")=0,"",ROUND((SUM('MRR Conglomerado'!X221:AI221)/12)/AVERAGEIF('MRR Conglomerado'!L221:W221,"&gt;0"),3)),"")</f>
        <v/>
      </c>
      <c r="J221" s="13" t="str">
        <f aca="false">IFERROR(IF(COUNTIF('MRR Conglomerado'!M221:X221,"&gt;0")=0,"",ROUND((SUM('MRR Conglomerado'!Y221:AJ221)/12)/AVERAGEIF('MRR Conglomerado'!M221:X221,"&gt;0"),3)),"")</f>
        <v/>
      </c>
      <c r="K221" s="13" t="str">
        <f aca="false">IFERROR(IF(COUNTIF('MRR Conglomerado'!N221:Y221,"&gt;0")=0,"",ROUND((SUM('MRR Conglomerado'!Z221:AK221)/12)/AVERAGEIF('MRR Conglomerado'!N221:Y221,"&gt;0"),3)),"")</f>
        <v/>
      </c>
      <c r="L221" s="13" t="str">
        <f aca="false">IFERROR(IF(COUNTIF('MRR Conglomerado'!O221:Z221,"&gt;0")=0,"",ROUND((SUM('MRR Conglomerado'!AA221:AL221)/12)/AVERAGEIF('MRR Conglomerado'!O221:Z221,"&gt;0"),3)),"")</f>
        <v/>
      </c>
      <c r="M221" s="13" t="str">
        <f aca="false">IFERROR(IF(COUNTIF('MRR Conglomerado'!P221:AA221,"&gt;0")=0,"",ROUND((SUM('MRR Conglomerado'!AB221:AM221)/12)/AVERAGEIF('MRR Conglomerado'!P221:AA221,"&gt;0"),3)),"")</f>
        <v/>
      </c>
      <c r="N221" s="13" t="str">
        <f aca="false">IFERROR(IF(COUNTIF('MRR Conglomerado'!Q221:AB221,"&gt;0")=0,"",ROUND((SUM('MRR Conglomerado'!AC221:AN221)/12)/AVERAGEIF('MRR Conglomerado'!Q221:AB221,"&gt;0"),3)),"")</f>
        <v/>
      </c>
      <c r="O221" s="13" t="str">
        <f aca="false">IFERROR(IF(COUNTIF('MRR Conglomerado'!R221:AC221,"&gt;0")=0,"",ROUND((SUM('MRR Conglomerado'!AD221:AO221)/12)/AVERAGEIF('MRR Conglomerado'!R221:AC221,"&gt;0"),3)),"")</f>
        <v/>
      </c>
      <c r="P221" s="13" t="str">
        <f aca="false">IFERROR(IF(COUNTIF('MRR Conglomerado'!S221:AD221,"&gt;0")=0,"",ROUND((SUM('MRR Conglomerado'!AE221:AP221)/12)/AVERAGEIF('MRR Conglomerado'!S221:AD221,"&gt;0"),3)),"")</f>
        <v/>
      </c>
      <c r="Q221" s="13" t="str">
        <f aca="false">IFERROR(IF(COUNTIF('MRR Conglomerado'!T221:AE221,"&gt;0")=0,"",ROUND((SUM('MRR Conglomerado'!AF221:AQ221)/12)/AVERAGEIF('MRR Conglomerado'!T221:AE221,"&gt;0"),3)),"")</f>
        <v/>
      </c>
      <c r="R221" s="13" t="str">
        <f aca="false">IFERROR(IF(COUNTIF('MRR Conglomerado'!U221:AF221,"&gt;0")=0,"",ROUND((SUM('MRR Conglomerado'!AG221:AR221)/12)/AVERAGEIF('MRR Conglomerado'!U221:AF221,"&gt;0"),3)),"")</f>
        <v/>
      </c>
      <c r="S221" s="13" t="str">
        <f aca="false">IFERROR(IF(COUNTIF('MRR Conglomerado'!V221:AG221,"&gt;0")=0,"",ROUND((SUM('MRR Conglomerado'!AH221:AS221)/12)/AVERAGEIF('MRR Conglomerado'!V221:AG221,"&gt;0"),3)),"")</f>
        <v/>
      </c>
    </row>
    <row r="222" customFormat="false" ht="15" hidden="false" customHeight="false" outlineLevel="0" collapsed="false">
      <c r="A222" s="10" t="s">
        <v>504</v>
      </c>
      <c r="B222" s="13" t="str">
        <f aca="false">IFERROR(IF(COUNTIF('MRR Conglomerado'!E222:P222,"&gt;0")=0,"",ROUND((SUM('MRR Conglomerado'!Q222:AB222)/12)/AVERAGEIF('MRR Conglomerado'!E222:P222,"&gt;0"),3)),"")</f>
        <v/>
      </c>
      <c r="C222" s="13" t="str">
        <f aca="false">IFERROR(IF(COUNTIF('MRR Conglomerado'!F222:Q222,"&gt;0")=0,"",ROUND((SUM('MRR Conglomerado'!R222:AC222)/12)/AVERAGEIF('MRR Conglomerado'!F222:Q222,"&gt;0"),3)),"")</f>
        <v/>
      </c>
      <c r="D222" s="13" t="str">
        <f aca="false">IFERROR(IF(COUNTIF('MRR Conglomerado'!G222:R222,"&gt;0")=0,"",ROUND((SUM('MRR Conglomerado'!S222:AD222)/12)/AVERAGEIF('MRR Conglomerado'!G222:R222,"&gt;0"),3)),"")</f>
        <v/>
      </c>
      <c r="E222" s="13" t="str">
        <f aca="false">IFERROR(IF(COUNTIF('MRR Conglomerado'!H222:S222,"&gt;0")=0,"",ROUND((SUM('MRR Conglomerado'!T222:AE222)/12)/AVERAGEIF('MRR Conglomerado'!H222:S222,"&gt;0"),3)),"")</f>
        <v/>
      </c>
      <c r="F222" s="13" t="str">
        <f aca="false">IFERROR(IF(COUNTIF('MRR Conglomerado'!I222:T222,"&gt;0")=0,"",ROUND((SUM('MRR Conglomerado'!U222:AF222)/12)/AVERAGEIF('MRR Conglomerado'!I222:T222,"&gt;0"),3)),"")</f>
        <v/>
      </c>
      <c r="G222" s="13" t="str">
        <f aca="false">IFERROR(IF(COUNTIF('MRR Conglomerado'!J222:U222,"&gt;0")=0,"",ROUND((SUM('MRR Conglomerado'!V222:AG222)/12)/AVERAGEIF('MRR Conglomerado'!J222:U222,"&gt;0"),3)),"")</f>
        <v/>
      </c>
      <c r="H222" s="13" t="str">
        <f aca="false">IFERROR(IF(COUNTIF('MRR Conglomerado'!K222:V222,"&gt;0")=0,"",ROUND((SUM('MRR Conglomerado'!W222:AH222)/12)/AVERAGEIF('MRR Conglomerado'!K222:V222,"&gt;0"),3)),"")</f>
        <v/>
      </c>
      <c r="I222" s="13" t="str">
        <f aca="false">IFERROR(IF(COUNTIF('MRR Conglomerado'!L222:W222,"&gt;0")=0,"",ROUND((SUM('MRR Conglomerado'!X222:AI222)/12)/AVERAGEIF('MRR Conglomerado'!L222:W222,"&gt;0"),3)),"")</f>
        <v/>
      </c>
      <c r="J222" s="13" t="str">
        <f aca="false">IFERROR(IF(COUNTIF('MRR Conglomerado'!M222:X222,"&gt;0")=0,"",ROUND((SUM('MRR Conglomerado'!Y222:AJ222)/12)/AVERAGEIF('MRR Conglomerado'!M222:X222,"&gt;0"),3)),"")</f>
        <v/>
      </c>
      <c r="K222" s="13" t="str">
        <f aca="false">IFERROR(IF(COUNTIF('MRR Conglomerado'!N222:Y222,"&gt;0")=0,"",ROUND((SUM('MRR Conglomerado'!Z222:AK222)/12)/AVERAGEIF('MRR Conglomerado'!N222:Y222,"&gt;0"),3)),"")</f>
        <v/>
      </c>
      <c r="L222" s="13" t="str">
        <f aca="false">IFERROR(IF(COUNTIF('MRR Conglomerado'!O222:Z222,"&gt;0")=0,"",ROUND((SUM('MRR Conglomerado'!AA222:AL222)/12)/AVERAGEIF('MRR Conglomerado'!O222:Z222,"&gt;0"),3)),"")</f>
        <v/>
      </c>
      <c r="M222" s="13" t="str">
        <f aca="false">IFERROR(IF(COUNTIF('MRR Conglomerado'!P222:AA222,"&gt;0")=0,"",ROUND((SUM('MRR Conglomerado'!AB222:AM222)/12)/AVERAGEIF('MRR Conglomerado'!P222:AA222,"&gt;0"),3)),"")</f>
        <v/>
      </c>
      <c r="N222" s="13" t="str">
        <f aca="false">IFERROR(IF(COUNTIF('MRR Conglomerado'!Q222:AB222,"&gt;0")=0,"",ROUND((SUM('MRR Conglomerado'!AC222:AN222)/12)/AVERAGEIF('MRR Conglomerado'!Q222:AB222,"&gt;0"),3)),"")</f>
        <v/>
      </c>
      <c r="O222" s="13" t="str">
        <f aca="false">IFERROR(IF(COUNTIF('MRR Conglomerado'!R222:AC222,"&gt;0")=0,"",ROUND((SUM('MRR Conglomerado'!AD222:AO222)/12)/AVERAGEIF('MRR Conglomerado'!R222:AC222,"&gt;0"),3)),"")</f>
        <v/>
      </c>
      <c r="P222" s="13" t="str">
        <f aca="false">IFERROR(IF(COUNTIF('MRR Conglomerado'!S222:AD222,"&gt;0")=0,"",ROUND((SUM('MRR Conglomerado'!AE222:AP222)/12)/AVERAGEIF('MRR Conglomerado'!S222:AD222,"&gt;0"),3)),"")</f>
        <v/>
      </c>
      <c r="Q222" s="13" t="str">
        <f aca="false">IFERROR(IF(COUNTIF('MRR Conglomerado'!T222:AE222,"&gt;0")=0,"",ROUND((SUM('MRR Conglomerado'!AF222:AQ222)/12)/AVERAGEIF('MRR Conglomerado'!T222:AE222,"&gt;0"),3)),"")</f>
        <v/>
      </c>
      <c r="R222" s="13" t="str">
        <f aca="false">IFERROR(IF(COUNTIF('MRR Conglomerado'!U222:AF222,"&gt;0")=0,"",ROUND((SUM('MRR Conglomerado'!AG222:AR222)/12)/AVERAGEIF('MRR Conglomerado'!U222:AF222,"&gt;0"),3)),"")</f>
        <v/>
      </c>
      <c r="S222" s="13" t="str">
        <f aca="false">IFERROR(IF(COUNTIF('MRR Conglomerado'!V222:AG222,"&gt;0")=0,"",ROUND((SUM('MRR Conglomerado'!AH222:AS222)/12)/AVERAGEIF('MRR Conglomerado'!V222:AG222,"&gt;0"),3)),"")</f>
        <v/>
      </c>
    </row>
    <row r="223" customFormat="false" ht="15" hidden="false" customHeight="false" outlineLevel="0" collapsed="false">
      <c r="A223" s="10" t="s">
        <v>506</v>
      </c>
      <c r="B223" s="13" t="n">
        <f aca="false">IFERROR(IF(COUNTIF('MRR Conglomerado'!E223:P223,"&gt;0")=0,"",ROUND((SUM('MRR Conglomerado'!Q223:AB223)/12)/AVERAGEIF('MRR Conglomerado'!E223:P223,"&gt;0"),3)),"")</f>
        <v>0.928</v>
      </c>
      <c r="C223" s="13" t="n">
        <f aca="false">IFERROR(IF(COUNTIF('MRR Conglomerado'!F223:Q223,"&gt;0")=0,"",ROUND((SUM('MRR Conglomerado'!R223:AC223)/12)/AVERAGEIF('MRR Conglomerado'!F223:Q223,"&gt;0"),3)),"")</f>
        <v>0.938</v>
      </c>
      <c r="D223" s="13" t="n">
        <f aca="false">IFERROR(IF(COUNTIF('MRR Conglomerado'!G223:R223,"&gt;0")=0,"",ROUND((SUM('MRR Conglomerado'!S223:AD223)/12)/AVERAGEIF('MRR Conglomerado'!G223:R223,"&gt;0"),3)),"")</f>
        <v>0.988</v>
      </c>
      <c r="E223" s="13" t="n">
        <f aca="false">IFERROR(IF(COUNTIF('MRR Conglomerado'!H223:S223,"&gt;0")=0,"",ROUND((SUM('MRR Conglomerado'!T223:AE223)/12)/AVERAGEIF('MRR Conglomerado'!H223:S223,"&gt;0"),3)),"")</f>
        <v>0.993</v>
      </c>
      <c r="F223" s="13" t="n">
        <f aca="false">IFERROR(IF(COUNTIF('MRR Conglomerado'!I223:T223,"&gt;0")=0,"",ROUND((SUM('MRR Conglomerado'!U223:AF223)/12)/AVERAGEIF('MRR Conglomerado'!I223:T223,"&gt;0"),3)),"")</f>
        <v>1.04</v>
      </c>
      <c r="G223" s="13" t="n">
        <f aca="false">IFERROR(IF(COUNTIF('MRR Conglomerado'!J223:U223,"&gt;0")=0,"",ROUND((SUM('MRR Conglomerado'!V223:AG223)/12)/AVERAGEIF('MRR Conglomerado'!J223:U223,"&gt;0"),3)),"")</f>
        <v>1.08</v>
      </c>
      <c r="H223" s="13" t="n">
        <f aca="false">IFERROR(IF(COUNTIF('MRR Conglomerado'!K223:V223,"&gt;0")=0,"",ROUND((SUM('MRR Conglomerado'!W223:AH223)/12)/AVERAGEIF('MRR Conglomerado'!K223:V223,"&gt;0"),3)),"")</f>
        <v>1.113</v>
      </c>
      <c r="I223" s="13" t="n">
        <f aca="false">IFERROR(IF(COUNTIF('MRR Conglomerado'!L223:W223,"&gt;0")=0,"",ROUND((SUM('MRR Conglomerado'!X223:AI223)/12)/AVERAGEIF('MRR Conglomerado'!L223:W223,"&gt;0"),3)),"")</f>
        <v>1.124</v>
      </c>
      <c r="J223" s="13" t="n">
        <f aca="false">IFERROR(IF(COUNTIF('MRR Conglomerado'!M223:X223,"&gt;0")=0,"",ROUND((SUM('MRR Conglomerado'!Y223:AJ223)/12)/AVERAGEIF('MRR Conglomerado'!M223:X223,"&gt;0"),3)),"")</f>
        <v>1.126</v>
      </c>
      <c r="K223" s="13" t="n">
        <f aca="false">IFERROR(IF(COUNTIF('MRR Conglomerado'!N223:Y223,"&gt;0")=0,"",ROUND((SUM('MRR Conglomerado'!Z223:AK223)/12)/AVERAGEIF('MRR Conglomerado'!N223:Y223,"&gt;0"),3)),"")</f>
        <v>1.118</v>
      </c>
      <c r="L223" s="13" t="n">
        <f aca="false">IFERROR(IF(COUNTIF('MRR Conglomerado'!O223:Z223,"&gt;0")=0,"",ROUND((SUM('MRR Conglomerado'!AA223:AL223)/12)/AVERAGEIF('MRR Conglomerado'!O223:Z223,"&gt;0"),3)),"")</f>
        <v>1.101</v>
      </c>
      <c r="M223" s="13" t="n">
        <f aca="false">IFERROR(IF(COUNTIF('MRR Conglomerado'!P223:AA223,"&gt;0")=0,"",ROUND((SUM('MRR Conglomerado'!AB223:AM223)/12)/AVERAGEIF('MRR Conglomerado'!P223:AA223,"&gt;0"),3)),"")</f>
        <v>1.086</v>
      </c>
      <c r="N223" s="13" t="n">
        <f aca="false">IFERROR(IF(COUNTIF('MRR Conglomerado'!Q223:AB223,"&gt;0")=0,"",ROUND((SUM('MRR Conglomerado'!AC223:AN223)/12)/AVERAGEIF('MRR Conglomerado'!Q223:AB223,"&gt;0"),3)),"")</f>
        <v>1.058</v>
      </c>
      <c r="O223" s="13" t="n">
        <f aca="false">IFERROR(IF(COUNTIF('MRR Conglomerado'!R223:AC223,"&gt;0")=0,"",ROUND((SUM('MRR Conglomerado'!AD223:AO223)/12)/AVERAGEIF('MRR Conglomerado'!R223:AC223,"&gt;0"),3)),"")</f>
        <v>1.034</v>
      </c>
      <c r="P223" s="13" t="n">
        <f aca="false">IFERROR(IF(COUNTIF('MRR Conglomerado'!S223:AD223,"&gt;0")=0,"",ROUND((SUM('MRR Conglomerado'!AE223:AP223)/12)/AVERAGEIF('MRR Conglomerado'!S223:AD223,"&gt;0"),3)),"")</f>
        <v>0.997</v>
      </c>
      <c r="Q223" s="13" t="n">
        <f aca="false">IFERROR(IF(COUNTIF('MRR Conglomerado'!T223:AE223,"&gt;0")=0,"",ROUND((SUM('MRR Conglomerado'!AF223:AQ223)/12)/AVERAGEIF('MRR Conglomerado'!T223:AE223,"&gt;0"),3)),"")</f>
        <v>0.979</v>
      </c>
      <c r="R223" s="13" t="n">
        <f aca="false">IFERROR(IF(COUNTIF('MRR Conglomerado'!U223:AF223,"&gt;0")=0,"",ROUND((SUM('MRR Conglomerado'!AG223:AR223)/12)/AVERAGEIF('MRR Conglomerado'!U223:AF223,"&gt;0"),3)),"")</f>
        <v>0.945</v>
      </c>
      <c r="S223" s="13" t="n">
        <f aca="false">IFERROR(IF(COUNTIF('MRR Conglomerado'!V223:AG223,"&gt;0")=0,"",ROUND((SUM('MRR Conglomerado'!AH223:AS223)/12)/AVERAGEIF('MRR Conglomerado'!V223:AG223,"&gt;0"),3)),"")</f>
        <v>0.917</v>
      </c>
    </row>
    <row r="224" customFormat="false" ht="15" hidden="false" customHeight="false" outlineLevel="0" collapsed="false">
      <c r="A224" s="10" t="s">
        <v>508</v>
      </c>
      <c r="B224" s="13" t="str">
        <f aca="false">IFERROR(IF(COUNTIF('MRR Conglomerado'!E224:P224,"&gt;0")=0,"",ROUND((SUM('MRR Conglomerado'!Q224:AB224)/12)/AVERAGEIF('MRR Conglomerado'!E224:P224,"&gt;0"),3)),"")</f>
        <v/>
      </c>
      <c r="C224" s="13" t="str">
        <f aca="false">IFERROR(IF(COUNTIF('MRR Conglomerado'!F224:Q224,"&gt;0")=0,"",ROUND((SUM('MRR Conglomerado'!R224:AC224)/12)/AVERAGEIF('MRR Conglomerado'!F224:Q224,"&gt;0"),3)),"")</f>
        <v/>
      </c>
      <c r="D224" s="13" t="str">
        <f aca="false">IFERROR(IF(COUNTIF('MRR Conglomerado'!G224:R224,"&gt;0")=0,"",ROUND((SUM('MRR Conglomerado'!S224:AD224)/12)/AVERAGEIF('MRR Conglomerado'!G224:R224,"&gt;0"),3)),"")</f>
        <v/>
      </c>
      <c r="E224" s="13" t="str">
        <f aca="false">IFERROR(IF(COUNTIF('MRR Conglomerado'!H224:S224,"&gt;0")=0,"",ROUND((SUM('MRR Conglomerado'!T224:AE224)/12)/AVERAGEIF('MRR Conglomerado'!H224:S224,"&gt;0"),3)),"")</f>
        <v/>
      </c>
      <c r="F224" s="13" t="str">
        <f aca="false">IFERROR(IF(COUNTIF('MRR Conglomerado'!I224:T224,"&gt;0")=0,"",ROUND((SUM('MRR Conglomerado'!U224:AF224)/12)/AVERAGEIF('MRR Conglomerado'!I224:T224,"&gt;0"),3)),"")</f>
        <v/>
      </c>
      <c r="G224" s="13" t="str">
        <f aca="false">IFERROR(IF(COUNTIF('MRR Conglomerado'!J224:U224,"&gt;0")=0,"",ROUND((SUM('MRR Conglomerado'!V224:AG224)/12)/AVERAGEIF('MRR Conglomerado'!J224:U224,"&gt;0"),3)),"")</f>
        <v/>
      </c>
      <c r="H224" s="13" t="str">
        <f aca="false">IFERROR(IF(COUNTIF('MRR Conglomerado'!K224:V224,"&gt;0")=0,"",ROUND((SUM('MRR Conglomerado'!W224:AH224)/12)/AVERAGEIF('MRR Conglomerado'!K224:V224,"&gt;0"),3)),"")</f>
        <v/>
      </c>
      <c r="I224" s="13" t="str">
        <f aca="false">IFERROR(IF(COUNTIF('MRR Conglomerado'!L224:W224,"&gt;0")=0,"",ROUND((SUM('MRR Conglomerado'!X224:AI224)/12)/AVERAGEIF('MRR Conglomerado'!L224:W224,"&gt;0"),3)),"")</f>
        <v/>
      </c>
      <c r="J224" s="13" t="str">
        <f aca="false">IFERROR(IF(COUNTIF('MRR Conglomerado'!M224:X224,"&gt;0")=0,"",ROUND((SUM('MRR Conglomerado'!Y224:AJ224)/12)/AVERAGEIF('MRR Conglomerado'!M224:X224,"&gt;0"),3)),"")</f>
        <v/>
      </c>
      <c r="K224" s="13" t="str">
        <f aca="false">IFERROR(IF(COUNTIF('MRR Conglomerado'!N224:Y224,"&gt;0")=0,"",ROUND((SUM('MRR Conglomerado'!Z224:AK224)/12)/AVERAGEIF('MRR Conglomerado'!N224:Y224,"&gt;0"),3)),"")</f>
        <v/>
      </c>
      <c r="L224" s="13" t="str">
        <f aca="false">IFERROR(IF(COUNTIF('MRR Conglomerado'!O224:Z224,"&gt;0")=0,"",ROUND((SUM('MRR Conglomerado'!AA224:AL224)/12)/AVERAGEIF('MRR Conglomerado'!O224:Z224,"&gt;0"),3)),"")</f>
        <v/>
      </c>
      <c r="M224" s="13" t="str">
        <f aca="false">IFERROR(IF(COUNTIF('MRR Conglomerado'!P224:AA224,"&gt;0")=0,"",ROUND((SUM('MRR Conglomerado'!AB224:AM224)/12)/AVERAGEIF('MRR Conglomerado'!P224:AA224,"&gt;0"),3)),"")</f>
        <v/>
      </c>
      <c r="N224" s="13" t="str">
        <f aca="false">IFERROR(IF(COUNTIF('MRR Conglomerado'!Q224:AB224,"&gt;0")=0,"",ROUND((SUM('MRR Conglomerado'!AC224:AN224)/12)/AVERAGEIF('MRR Conglomerado'!Q224:AB224,"&gt;0"),3)),"")</f>
        <v/>
      </c>
      <c r="O224" s="13" t="str">
        <f aca="false">IFERROR(IF(COUNTIF('MRR Conglomerado'!R224:AC224,"&gt;0")=0,"",ROUND((SUM('MRR Conglomerado'!AD224:AO224)/12)/AVERAGEIF('MRR Conglomerado'!R224:AC224,"&gt;0"),3)),"")</f>
        <v/>
      </c>
      <c r="P224" s="13" t="str">
        <f aca="false">IFERROR(IF(COUNTIF('MRR Conglomerado'!S224:AD224,"&gt;0")=0,"",ROUND((SUM('MRR Conglomerado'!AE224:AP224)/12)/AVERAGEIF('MRR Conglomerado'!S224:AD224,"&gt;0"),3)),"")</f>
        <v/>
      </c>
      <c r="Q224" s="13" t="str">
        <f aca="false">IFERROR(IF(COUNTIF('MRR Conglomerado'!T224:AE224,"&gt;0")=0,"",ROUND((SUM('MRR Conglomerado'!AF224:AQ224)/12)/AVERAGEIF('MRR Conglomerado'!T224:AE224,"&gt;0"),3)),"")</f>
        <v/>
      </c>
      <c r="R224" s="13" t="str">
        <f aca="false">IFERROR(IF(COUNTIF('MRR Conglomerado'!U224:AF224,"&gt;0")=0,"",ROUND((SUM('MRR Conglomerado'!AG224:AR224)/12)/AVERAGEIF('MRR Conglomerado'!U224:AF224,"&gt;0"),3)),"")</f>
        <v/>
      </c>
      <c r="S224" s="13" t="str">
        <f aca="false">IFERROR(IF(COUNTIF('MRR Conglomerado'!V224:AG224,"&gt;0")=0,"",ROUND((SUM('MRR Conglomerado'!AH224:AS224)/12)/AVERAGEIF('MRR Conglomerado'!V224:AG224,"&gt;0"),3)),"")</f>
        <v/>
      </c>
    </row>
    <row r="225" customFormat="false" ht="15" hidden="false" customHeight="false" outlineLevel="0" collapsed="false">
      <c r="A225" s="10" t="s">
        <v>510</v>
      </c>
      <c r="B225" s="13" t="str">
        <f aca="false">IFERROR(IF(COUNTIF('MRR Conglomerado'!E225:P225,"&gt;0")=0,"",ROUND((SUM('MRR Conglomerado'!Q225:AB225)/12)/AVERAGEIF('MRR Conglomerado'!E225:P225,"&gt;0"),3)),"")</f>
        <v/>
      </c>
      <c r="C225" s="13" t="str">
        <f aca="false">IFERROR(IF(COUNTIF('MRR Conglomerado'!F225:Q225,"&gt;0")=0,"",ROUND((SUM('MRR Conglomerado'!R225:AC225)/12)/AVERAGEIF('MRR Conglomerado'!F225:Q225,"&gt;0"),3)),"")</f>
        <v/>
      </c>
      <c r="D225" s="13" t="str">
        <f aca="false">IFERROR(IF(COUNTIF('MRR Conglomerado'!G225:R225,"&gt;0")=0,"",ROUND((SUM('MRR Conglomerado'!S225:AD225)/12)/AVERAGEIF('MRR Conglomerado'!G225:R225,"&gt;0"),3)),"")</f>
        <v/>
      </c>
      <c r="E225" s="13" t="str">
        <f aca="false">IFERROR(IF(COUNTIF('MRR Conglomerado'!H225:S225,"&gt;0")=0,"",ROUND((SUM('MRR Conglomerado'!T225:AE225)/12)/AVERAGEIF('MRR Conglomerado'!H225:S225,"&gt;0"),3)),"")</f>
        <v/>
      </c>
      <c r="F225" s="13" t="str">
        <f aca="false">IFERROR(IF(COUNTIF('MRR Conglomerado'!I225:T225,"&gt;0")=0,"",ROUND((SUM('MRR Conglomerado'!U225:AF225)/12)/AVERAGEIF('MRR Conglomerado'!I225:T225,"&gt;0"),3)),"")</f>
        <v/>
      </c>
      <c r="G225" s="13" t="str">
        <f aca="false">IFERROR(IF(COUNTIF('MRR Conglomerado'!J225:U225,"&gt;0")=0,"",ROUND((SUM('MRR Conglomerado'!V225:AG225)/12)/AVERAGEIF('MRR Conglomerado'!J225:U225,"&gt;0"),3)),"")</f>
        <v/>
      </c>
      <c r="H225" s="13" t="str">
        <f aca="false">IFERROR(IF(COUNTIF('MRR Conglomerado'!K225:V225,"&gt;0")=0,"",ROUND((SUM('MRR Conglomerado'!W225:AH225)/12)/AVERAGEIF('MRR Conglomerado'!K225:V225,"&gt;0"),3)),"")</f>
        <v/>
      </c>
      <c r="I225" s="13" t="str">
        <f aca="false">IFERROR(IF(COUNTIF('MRR Conglomerado'!L225:W225,"&gt;0")=0,"",ROUND((SUM('MRR Conglomerado'!X225:AI225)/12)/AVERAGEIF('MRR Conglomerado'!L225:W225,"&gt;0"),3)),"")</f>
        <v/>
      </c>
      <c r="J225" s="13" t="str">
        <f aca="false">IFERROR(IF(COUNTIF('MRR Conglomerado'!M225:X225,"&gt;0")=0,"",ROUND((SUM('MRR Conglomerado'!Y225:AJ225)/12)/AVERAGEIF('MRR Conglomerado'!M225:X225,"&gt;0"),3)),"")</f>
        <v/>
      </c>
      <c r="K225" s="13" t="str">
        <f aca="false">IFERROR(IF(COUNTIF('MRR Conglomerado'!N225:Y225,"&gt;0")=0,"",ROUND((SUM('MRR Conglomerado'!Z225:AK225)/12)/AVERAGEIF('MRR Conglomerado'!N225:Y225,"&gt;0"),3)),"")</f>
        <v/>
      </c>
      <c r="L225" s="13" t="str">
        <f aca="false">IFERROR(IF(COUNTIF('MRR Conglomerado'!O225:Z225,"&gt;0")=0,"",ROUND((SUM('MRR Conglomerado'!AA225:AL225)/12)/AVERAGEIF('MRR Conglomerado'!O225:Z225,"&gt;0"),3)),"")</f>
        <v/>
      </c>
      <c r="M225" s="13" t="str">
        <f aca="false">IFERROR(IF(COUNTIF('MRR Conglomerado'!P225:AA225,"&gt;0")=0,"",ROUND((SUM('MRR Conglomerado'!AB225:AM225)/12)/AVERAGEIF('MRR Conglomerado'!P225:AA225,"&gt;0"),3)),"")</f>
        <v/>
      </c>
      <c r="N225" s="13" t="str">
        <f aca="false">IFERROR(IF(COUNTIF('MRR Conglomerado'!Q225:AB225,"&gt;0")=0,"",ROUND((SUM('MRR Conglomerado'!AC225:AN225)/12)/AVERAGEIF('MRR Conglomerado'!Q225:AB225,"&gt;0"),3)),"")</f>
        <v/>
      </c>
      <c r="O225" s="13" t="str">
        <f aca="false">IFERROR(IF(COUNTIF('MRR Conglomerado'!R225:AC225,"&gt;0")=0,"",ROUND((SUM('MRR Conglomerado'!AD225:AO225)/12)/AVERAGEIF('MRR Conglomerado'!R225:AC225,"&gt;0"),3)),"")</f>
        <v/>
      </c>
      <c r="P225" s="13" t="str">
        <f aca="false">IFERROR(IF(COUNTIF('MRR Conglomerado'!S225:AD225,"&gt;0")=0,"",ROUND((SUM('MRR Conglomerado'!AE225:AP225)/12)/AVERAGEIF('MRR Conglomerado'!S225:AD225,"&gt;0"),3)),"")</f>
        <v/>
      </c>
      <c r="Q225" s="13" t="str">
        <f aca="false">IFERROR(IF(COUNTIF('MRR Conglomerado'!T225:AE225,"&gt;0")=0,"",ROUND((SUM('MRR Conglomerado'!AF225:AQ225)/12)/AVERAGEIF('MRR Conglomerado'!T225:AE225,"&gt;0"),3)),"")</f>
        <v/>
      </c>
      <c r="R225" s="13" t="str">
        <f aca="false">IFERROR(IF(COUNTIF('MRR Conglomerado'!U225:AF225,"&gt;0")=0,"",ROUND((SUM('MRR Conglomerado'!AG225:AR225)/12)/AVERAGEIF('MRR Conglomerado'!U225:AF225,"&gt;0"),3)),"")</f>
        <v/>
      </c>
      <c r="S225" s="13" t="n">
        <f aca="false">IFERROR(IF(COUNTIF('MRR Conglomerado'!V225:AG225,"&gt;0")=0,"",ROUND((SUM('MRR Conglomerado'!AH225:AS225)/12)/AVERAGEIF('MRR Conglomerado'!V225:AG225,"&gt;0"),3)),"")</f>
        <v>8.482</v>
      </c>
    </row>
    <row r="226" customFormat="false" ht="15" hidden="false" customHeight="false" outlineLevel="0" collapsed="false">
      <c r="A226" s="10" t="s">
        <v>512</v>
      </c>
      <c r="B226" s="13" t="str">
        <f aca="false">IFERROR(IF(COUNTIF('MRR Conglomerado'!E226:P226,"&gt;0")=0,"",ROUND((SUM('MRR Conglomerado'!Q226:AB226)/12)/AVERAGEIF('MRR Conglomerado'!E226:P226,"&gt;0"),3)),"")</f>
        <v/>
      </c>
      <c r="C226" s="13" t="str">
        <f aca="false">IFERROR(IF(COUNTIF('MRR Conglomerado'!F226:Q226,"&gt;0")=0,"",ROUND((SUM('MRR Conglomerado'!R226:AC226)/12)/AVERAGEIF('MRR Conglomerado'!F226:Q226,"&gt;0"),3)),"")</f>
        <v/>
      </c>
      <c r="D226" s="13" t="str">
        <f aca="false">IFERROR(IF(COUNTIF('MRR Conglomerado'!G226:R226,"&gt;0")=0,"",ROUND((SUM('MRR Conglomerado'!S226:AD226)/12)/AVERAGEIF('MRR Conglomerado'!G226:R226,"&gt;0"),3)),"")</f>
        <v/>
      </c>
      <c r="E226" s="13" t="str">
        <f aca="false">IFERROR(IF(COUNTIF('MRR Conglomerado'!H226:S226,"&gt;0")=0,"",ROUND((SUM('MRR Conglomerado'!T226:AE226)/12)/AVERAGEIF('MRR Conglomerado'!H226:S226,"&gt;0"),3)),"")</f>
        <v/>
      </c>
      <c r="F226" s="13" t="str">
        <f aca="false">IFERROR(IF(COUNTIF('MRR Conglomerado'!I226:T226,"&gt;0")=0,"",ROUND((SUM('MRR Conglomerado'!U226:AF226)/12)/AVERAGEIF('MRR Conglomerado'!I226:T226,"&gt;0"),3)),"")</f>
        <v/>
      </c>
      <c r="G226" s="13" t="str">
        <f aca="false">IFERROR(IF(COUNTIF('MRR Conglomerado'!J226:U226,"&gt;0")=0,"",ROUND((SUM('MRR Conglomerado'!V226:AG226)/12)/AVERAGEIF('MRR Conglomerado'!J226:U226,"&gt;0"),3)),"")</f>
        <v/>
      </c>
      <c r="H226" s="13" t="str">
        <f aca="false">IFERROR(IF(COUNTIF('MRR Conglomerado'!K226:V226,"&gt;0")=0,"",ROUND((SUM('MRR Conglomerado'!W226:AH226)/12)/AVERAGEIF('MRR Conglomerado'!K226:V226,"&gt;0"),3)),"")</f>
        <v/>
      </c>
      <c r="I226" s="13" t="str">
        <f aca="false">IFERROR(IF(COUNTIF('MRR Conglomerado'!L226:W226,"&gt;0")=0,"",ROUND((SUM('MRR Conglomerado'!X226:AI226)/12)/AVERAGEIF('MRR Conglomerado'!L226:W226,"&gt;0"),3)),"")</f>
        <v/>
      </c>
      <c r="J226" s="13" t="str">
        <f aca="false">IFERROR(IF(COUNTIF('MRR Conglomerado'!M226:X226,"&gt;0")=0,"",ROUND((SUM('MRR Conglomerado'!Y226:AJ226)/12)/AVERAGEIF('MRR Conglomerado'!M226:X226,"&gt;0"),3)),"")</f>
        <v/>
      </c>
      <c r="K226" s="13" t="str">
        <f aca="false">IFERROR(IF(COUNTIF('MRR Conglomerado'!N226:Y226,"&gt;0")=0,"",ROUND((SUM('MRR Conglomerado'!Z226:AK226)/12)/AVERAGEIF('MRR Conglomerado'!N226:Y226,"&gt;0"),3)),"")</f>
        <v/>
      </c>
      <c r="L226" s="13" t="str">
        <f aca="false">IFERROR(IF(COUNTIF('MRR Conglomerado'!O226:Z226,"&gt;0")=0,"",ROUND((SUM('MRR Conglomerado'!AA226:AL226)/12)/AVERAGEIF('MRR Conglomerado'!O226:Z226,"&gt;0"),3)),"")</f>
        <v/>
      </c>
      <c r="M226" s="13" t="str">
        <f aca="false">IFERROR(IF(COUNTIF('MRR Conglomerado'!P226:AA226,"&gt;0")=0,"",ROUND((SUM('MRR Conglomerado'!AB226:AM226)/12)/AVERAGEIF('MRR Conglomerado'!P226:AA226,"&gt;0"),3)),"")</f>
        <v/>
      </c>
      <c r="N226" s="13" t="str">
        <f aca="false">IFERROR(IF(COUNTIF('MRR Conglomerado'!Q226:AB226,"&gt;0")=0,"",ROUND((SUM('MRR Conglomerado'!AC226:AN226)/12)/AVERAGEIF('MRR Conglomerado'!Q226:AB226,"&gt;0"),3)),"")</f>
        <v/>
      </c>
      <c r="O226" s="13" t="str">
        <f aca="false">IFERROR(IF(COUNTIF('MRR Conglomerado'!R226:AC226,"&gt;0")=0,"",ROUND((SUM('MRR Conglomerado'!AD226:AO226)/12)/AVERAGEIF('MRR Conglomerado'!R226:AC226,"&gt;0"),3)),"")</f>
        <v/>
      </c>
      <c r="P226" s="13" t="str">
        <f aca="false">IFERROR(IF(COUNTIF('MRR Conglomerado'!S226:AD226,"&gt;0")=0,"",ROUND((SUM('MRR Conglomerado'!AE226:AP226)/12)/AVERAGEIF('MRR Conglomerado'!S226:AD226,"&gt;0"),3)),"")</f>
        <v/>
      </c>
      <c r="Q226" s="13" t="str">
        <f aca="false">IFERROR(IF(COUNTIF('MRR Conglomerado'!T226:AE226,"&gt;0")=0,"",ROUND((SUM('MRR Conglomerado'!AF226:AQ226)/12)/AVERAGEIF('MRR Conglomerado'!T226:AE226,"&gt;0"),3)),"")</f>
        <v/>
      </c>
      <c r="R226" s="13" t="str">
        <f aca="false">IFERROR(IF(COUNTIF('MRR Conglomerado'!U226:AF226,"&gt;0")=0,"",ROUND((SUM('MRR Conglomerado'!AG226:AR226)/12)/AVERAGEIF('MRR Conglomerado'!U226:AF226,"&gt;0"),3)),"")</f>
        <v/>
      </c>
      <c r="S226" s="13" t="str">
        <f aca="false">IFERROR(IF(COUNTIF('MRR Conglomerado'!V226:AG226,"&gt;0")=0,"",ROUND((SUM('MRR Conglomerado'!AH226:AS226)/12)/AVERAGEIF('MRR Conglomerado'!V226:AG226,"&gt;0"),3)),"")</f>
        <v/>
      </c>
    </row>
    <row r="227" customFormat="false" ht="15" hidden="false" customHeight="false" outlineLevel="0" collapsed="false">
      <c r="A227" s="10" t="s">
        <v>514</v>
      </c>
      <c r="B227" s="13" t="n">
        <f aca="false">IFERROR(IF(COUNTIF('MRR Conglomerado'!E227:P227,"&gt;0")=0,"",ROUND((SUM('MRR Conglomerado'!Q227:AB227)/12)/AVERAGEIF('MRR Conglomerado'!E227:P227,"&gt;0"),3)),"")</f>
        <v>0.607</v>
      </c>
      <c r="C227" s="13" t="n">
        <f aca="false">IFERROR(IF(COUNTIF('MRR Conglomerado'!F227:Q227,"&gt;0")=0,"",ROUND((SUM('MRR Conglomerado'!R227:AC227)/12)/AVERAGEIF('MRR Conglomerado'!F227:Q227,"&gt;0"),3)),"")</f>
        <v>0.518</v>
      </c>
      <c r="D227" s="13" t="n">
        <f aca="false">IFERROR(IF(COUNTIF('MRR Conglomerado'!G227:R227,"&gt;0")=0,"",ROUND((SUM('MRR Conglomerado'!S227:AD227)/12)/AVERAGEIF('MRR Conglomerado'!G227:R227,"&gt;0"),3)),"")</f>
        <v>0.429</v>
      </c>
      <c r="E227" s="13" t="n">
        <f aca="false">IFERROR(IF(COUNTIF('MRR Conglomerado'!H227:S227,"&gt;0")=0,"",ROUND((SUM('MRR Conglomerado'!T227:AE227)/12)/AVERAGEIF('MRR Conglomerado'!H227:S227,"&gt;0"),3)),"")</f>
        <v>0.342</v>
      </c>
      <c r="F227" s="13" t="n">
        <f aca="false">IFERROR(IF(COUNTIF('MRR Conglomerado'!I227:T227,"&gt;0")=0,"",ROUND((SUM('MRR Conglomerado'!U227:AF227)/12)/AVERAGEIF('MRR Conglomerado'!I227:T227,"&gt;0"),3)),"")</f>
        <v>0.256</v>
      </c>
      <c r="G227" s="13" t="n">
        <f aca="false">IFERROR(IF(COUNTIF('MRR Conglomerado'!J227:U227,"&gt;0")=0,"",ROUND((SUM('MRR Conglomerado'!V227:AG227)/12)/AVERAGEIF('MRR Conglomerado'!J227:U227,"&gt;0"),3)),"")</f>
        <v>0.17</v>
      </c>
      <c r="H227" s="13" t="n">
        <f aca="false">IFERROR(IF(COUNTIF('MRR Conglomerado'!K227:V227,"&gt;0")=0,"",ROUND((SUM('MRR Conglomerado'!W227:AH227)/12)/AVERAGEIF('MRR Conglomerado'!K227:V227,"&gt;0"),3)),"")</f>
        <v>0.085</v>
      </c>
      <c r="I227" s="13" t="n">
        <f aca="false">IFERROR(IF(COUNTIF('MRR Conglomerado'!L227:W227,"&gt;0")=0,"",ROUND((SUM('MRR Conglomerado'!X227:AI227)/12)/AVERAGEIF('MRR Conglomerado'!L227:W227,"&gt;0"),3)),"")</f>
        <v>0</v>
      </c>
      <c r="J227" s="13" t="n">
        <f aca="false">IFERROR(IF(COUNTIF('MRR Conglomerado'!M227:X227,"&gt;0")=0,"",ROUND((SUM('MRR Conglomerado'!Y227:AJ227)/12)/AVERAGEIF('MRR Conglomerado'!M227:X227,"&gt;0"),3)),"")</f>
        <v>0</v>
      </c>
      <c r="K227" s="13" t="n">
        <f aca="false">IFERROR(IF(COUNTIF('MRR Conglomerado'!N227:Y227,"&gt;0")=0,"",ROUND((SUM('MRR Conglomerado'!Z227:AK227)/12)/AVERAGEIF('MRR Conglomerado'!N227:Y227,"&gt;0"),3)),"")</f>
        <v>0</v>
      </c>
      <c r="L227" s="13" t="n">
        <f aca="false">IFERROR(IF(COUNTIF('MRR Conglomerado'!O227:Z227,"&gt;0")=0,"",ROUND((SUM('MRR Conglomerado'!AA227:AL227)/12)/AVERAGEIF('MRR Conglomerado'!O227:Z227,"&gt;0"),3)),"")</f>
        <v>0</v>
      </c>
      <c r="M227" s="13" t="n">
        <f aca="false">IFERROR(IF(COUNTIF('MRR Conglomerado'!P227:AA227,"&gt;0")=0,"",ROUND((SUM('MRR Conglomerado'!AB227:AM227)/12)/AVERAGEIF('MRR Conglomerado'!P227:AA227,"&gt;0"),3)),"")</f>
        <v>0</v>
      </c>
      <c r="N227" s="13" t="n">
        <f aca="false">IFERROR(IF(COUNTIF('MRR Conglomerado'!Q227:AB227,"&gt;0")=0,"",ROUND((SUM('MRR Conglomerado'!AC227:AN227)/12)/AVERAGEIF('MRR Conglomerado'!Q227:AB227,"&gt;0"),3)),"")</f>
        <v>0</v>
      </c>
      <c r="O227" s="13" t="n">
        <f aca="false">IFERROR(IF(COUNTIF('MRR Conglomerado'!R227:AC227,"&gt;0")=0,"",ROUND((SUM('MRR Conglomerado'!AD227:AO227)/12)/AVERAGEIF('MRR Conglomerado'!R227:AC227,"&gt;0"),3)),"")</f>
        <v>0</v>
      </c>
      <c r="P227" s="13" t="n">
        <f aca="false">IFERROR(IF(COUNTIF('MRR Conglomerado'!S227:AD227,"&gt;0")=0,"",ROUND((SUM('MRR Conglomerado'!AE227:AP227)/12)/AVERAGEIF('MRR Conglomerado'!S227:AD227,"&gt;0"),3)),"")</f>
        <v>0</v>
      </c>
      <c r="Q227" s="13" t="n">
        <f aca="false">IFERROR(IF(COUNTIF('MRR Conglomerado'!T227:AE227,"&gt;0")=0,"",ROUND((SUM('MRR Conglomerado'!AF227:AQ227)/12)/AVERAGEIF('MRR Conglomerado'!T227:AE227,"&gt;0"),3)),"")</f>
        <v>0</v>
      </c>
      <c r="R227" s="13" t="n">
        <f aca="false">IFERROR(IF(COUNTIF('MRR Conglomerado'!U227:AF227,"&gt;0")=0,"",ROUND((SUM('MRR Conglomerado'!AG227:AR227)/12)/AVERAGEIF('MRR Conglomerado'!U227:AF227,"&gt;0"),3)),"")</f>
        <v>0</v>
      </c>
      <c r="S227" s="13" t="n">
        <f aca="false">IFERROR(IF(COUNTIF('MRR Conglomerado'!V227:AG227,"&gt;0")=0,"",ROUND((SUM('MRR Conglomerado'!AH227:AS227)/12)/AVERAGEIF('MRR Conglomerado'!V227:AG227,"&gt;0"),3)),"")</f>
        <v>0</v>
      </c>
    </row>
    <row r="228" customFormat="false" ht="15" hidden="false" customHeight="false" outlineLevel="0" collapsed="false">
      <c r="A228" s="10" t="s">
        <v>516</v>
      </c>
      <c r="B228" s="13" t="n">
        <f aca="false">IFERROR(IF(COUNTIF('MRR Conglomerado'!E228:P228,"&gt;0")=0,"",ROUND((SUM('MRR Conglomerado'!Q228:AB228)/12)/AVERAGEIF('MRR Conglomerado'!E228:P228,"&gt;0"),3)),"")</f>
        <v>0.333</v>
      </c>
      <c r="C228" s="13" t="n">
        <f aca="false">IFERROR(IF(COUNTIF('MRR Conglomerado'!F228:Q228,"&gt;0")=0,"",ROUND((SUM('MRR Conglomerado'!R228:AC228)/12)/AVERAGEIF('MRR Conglomerado'!F228:Q228,"&gt;0"),3)),"")</f>
        <v>0.25</v>
      </c>
      <c r="D228" s="13" t="n">
        <f aca="false">IFERROR(IF(COUNTIF('MRR Conglomerado'!G228:R228,"&gt;0")=0,"",ROUND((SUM('MRR Conglomerado'!S228:AD228)/12)/AVERAGEIF('MRR Conglomerado'!G228:R228,"&gt;0"),3)),"")</f>
        <v>0.167</v>
      </c>
      <c r="E228" s="13" t="n">
        <f aca="false">IFERROR(IF(COUNTIF('MRR Conglomerado'!H228:S228,"&gt;0")=0,"",ROUND((SUM('MRR Conglomerado'!T228:AE228)/12)/AVERAGEIF('MRR Conglomerado'!H228:S228,"&gt;0"),3)),"")</f>
        <v>0.083</v>
      </c>
      <c r="F228" s="13" t="n">
        <f aca="false">IFERROR(IF(COUNTIF('MRR Conglomerado'!I228:T228,"&gt;0")=0,"",ROUND((SUM('MRR Conglomerado'!U228:AF228)/12)/AVERAGEIF('MRR Conglomerado'!I228:T228,"&gt;0"),3)),"")</f>
        <v>0</v>
      </c>
      <c r="G228" s="13" t="n">
        <f aca="false">IFERROR(IF(COUNTIF('MRR Conglomerado'!J228:U228,"&gt;0")=0,"",ROUND((SUM('MRR Conglomerado'!V228:AG228)/12)/AVERAGEIF('MRR Conglomerado'!J228:U228,"&gt;0"),3)),"")</f>
        <v>0</v>
      </c>
      <c r="H228" s="13" t="n">
        <f aca="false">IFERROR(IF(COUNTIF('MRR Conglomerado'!K228:V228,"&gt;0")=0,"",ROUND((SUM('MRR Conglomerado'!W228:AH228)/12)/AVERAGEIF('MRR Conglomerado'!K228:V228,"&gt;0"),3)),"")</f>
        <v>0</v>
      </c>
      <c r="I228" s="13" t="n">
        <f aca="false">IFERROR(IF(COUNTIF('MRR Conglomerado'!L228:W228,"&gt;0")=0,"",ROUND((SUM('MRR Conglomerado'!X228:AI228)/12)/AVERAGEIF('MRR Conglomerado'!L228:W228,"&gt;0"),3)),"")</f>
        <v>0</v>
      </c>
      <c r="J228" s="13" t="n">
        <f aca="false">IFERROR(IF(COUNTIF('MRR Conglomerado'!M228:X228,"&gt;0")=0,"",ROUND((SUM('MRR Conglomerado'!Y228:AJ228)/12)/AVERAGEIF('MRR Conglomerado'!M228:X228,"&gt;0"),3)),"")</f>
        <v>0</v>
      </c>
      <c r="K228" s="13" t="n">
        <f aca="false">IFERROR(IF(COUNTIF('MRR Conglomerado'!N228:Y228,"&gt;0")=0,"",ROUND((SUM('MRR Conglomerado'!Z228:AK228)/12)/AVERAGEIF('MRR Conglomerado'!N228:Y228,"&gt;0"),3)),"")</f>
        <v>0</v>
      </c>
      <c r="L228" s="13" t="n">
        <f aca="false">IFERROR(IF(COUNTIF('MRR Conglomerado'!O228:Z228,"&gt;0")=0,"",ROUND((SUM('MRR Conglomerado'!AA228:AL228)/12)/AVERAGEIF('MRR Conglomerado'!O228:Z228,"&gt;0"),3)),"")</f>
        <v>0</v>
      </c>
      <c r="M228" s="13" t="n">
        <f aca="false">IFERROR(IF(COUNTIF('MRR Conglomerado'!P228:AA228,"&gt;0")=0,"",ROUND((SUM('MRR Conglomerado'!AB228:AM228)/12)/AVERAGEIF('MRR Conglomerado'!P228:AA228,"&gt;0"),3)),"")</f>
        <v>0</v>
      </c>
      <c r="N228" s="13" t="n">
        <f aca="false">IFERROR(IF(COUNTIF('MRR Conglomerado'!Q228:AB228,"&gt;0")=0,"",ROUND((SUM('MRR Conglomerado'!AC228:AN228)/12)/AVERAGEIF('MRR Conglomerado'!Q228:AB228,"&gt;0"),3)),"")</f>
        <v>0</v>
      </c>
      <c r="O228" s="13" t="n">
        <f aca="false">IFERROR(IF(COUNTIF('MRR Conglomerado'!R228:AC228,"&gt;0")=0,"",ROUND((SUM('MRR Conglomerado'!AD228:AO228)/12)/AVERAGEIF('MRR Conglomerado'!R228:AC228,"&gt;0"),3)),"")</f>
        <v>0</v>
      </c>
      <c r="P228" s="13" t="n">
        <f aca="false">IFERROR(IF(COUNTIF('MRR Conglomerado'!S228:AD228,"&gt;0")=0,"",ROUND((SUM('MRR Conglomerado'!AE228:AP228)/12)/AVERAGEIF('MRR Conglomerado'!S228:AD228,"&gt;0"),3)),"")</f>
        <v>0</v>
      </c>
      <c r="Q228" s="13" t="n">
        <f aca="false">IFERROR(IF(COUNTIF('MRR Conglomerado'!T228:AE228,"&gt;0")=0,"",ROUND((SUM('MRR Conglomerado'!AF228:AQ228)/12)/AVERAGEIF('MRR Conglomerado'!T228:AE228,"&gt;0"),3)),"")</f>
        <v>0</v>
      </c>
      <c r="R228" s="13" t="str">
        <f aca="false">IFERROR(IF(COUNTIF('MRR Conglomerado'!U228:AF228,"&gt;0")=0,"",ROUND((SUM('MRR Conglomerado'!AG228:AR228)/12)/AVERAGEIF('MRR Conglomerado'!U228:AF228,"&gt;0"),3)),"")</f>
        <v/>
      </c>
      <c r="S228" s="13" t="str">
        <f aca="false">IFERROR(IF(COUNTIF('MRR Conglomerado'!V228:AG228,"&gt;0")=0,"",ROUND((SUM('MRR Conglomerado'!AH228:AS228)/12)/AVERAGEIF('MRR Conglomerado'!V228:AG228,"&gt;0"),3)),"")</f>
        <v/>
      </c>
    </row>
    <row r="229" customFormat="false" ht="15" hidden="false" customHeight="false" outlineLevel="0" collapsed="false">
      <c r="A229" s="10" t="s">
        <v>518</v>
      </c>
      <c r="B229" s="13" t="str">
        <f aca="false">IFERROR(IF(COUNTIF('MRR Conglomerado'!E229:P229,"&gt;0")=0,"",ROUND((SUM('MRR Conglomerado'!Q229:AB229)/12)/AVERAGEIF('MRR Conglomerado'!E229:P229,"&gt;0"),3)),"")</f>
        <v/>
      </c>
      <c r="C229" s="13" t="str">
        <f aca="false">IFERROR(IF(COUNTIF('MRR Conglomerado'!F229:Q229,"&gt;0")=0,"",ROUND((SUM('MRR Conglomerado'!R229:AC229)/12)/AVERAGEIF('MRR Conglomerado'!F229:Q229,"&gt;0"),3)),"")</f>
        <v/>
      </c>
      <c r="D229" s="13" t="str">
        <f aca="false">IFERROR(IF(COUNTIF('MRR Conglomerado'!G229:R229,"&gt;0")=0,"",ROUND((SUM('MRR Conglomerado'!S229:AD229)/12)/AVERAGEIF('MRR Conglomerado'!G229:R229,"&gt;0"),3)),"")</f>
        <v/>
      </c>
      <c r="E229" s="13" t="str">
        <f aca="false">IFERROR(IF(COUNTIF('MRR Conglomerado'!H229:S229,"&gt;0")=0,"",ROUND((SUM('MRR Conglomerado'!T229:AE229)/12)/AVERAGEIF('MRR Conglomerado'!H229:S229,"&gt;0"),3)),"")</f>
        <v/>
      </c>
      <c r="F229" s="13" t="str">
        <f aca="false">IFERROR(IF(COUNTIF('MRR Conglomerado'!I229:T229,"&gt;0")=0,"",ROUND((SUM('MRR Conglomerado'!U229:AF229)/12)/AVERAGEIF('MRR Conglomerado'!I229:T229,"&gt;0"),3)),"")</f>
        <v/>
      </c>
      <c r="G229" s="13" t="str">
        <f aca="false">IFERROR(IF(COUNTIF('MRR Conglomerado'!J229:U229,"&gt;0")=0,"",ROUND((SUM('MRR Conglomerado'!V229:AG229)/12)/AVERAGEIF('MRR Conglomerado'!J229:U229,"&gt;0"),3)),"")</f>
        <v/>
      </c>
      <c r="H229" s="13" t="str">
        <f aca="false">IFERROR(IF(COUNTIF('MRR Conglomerado'!K229:V229,"&gt;0")=0,"",ROUND((SUM('MRR Conglomerado'!W229:AH229)/12)/AVERAGEIF('MRR Conglomerado'!K229:V229,"&gt;0"),3)),"")</f>
        <v/>
      </c>
      <c r="I229" s="13" t="str">
        <f aca="false">IFERROR(IF(COUNTIF('MRR Conglomerado'!L229:W229,"&gt;0")=0,"",ROUND((SUM('MRR Conglomerado'!X229:AI229)/12)/AVERAGEIF('MRR Conglomerado'!L229:W229,"&gt;0"),3)),"")</f>
        <v/>
      </c>
      <c r="J229" s="13" t="str">
        <f aca="false">IFERROR(IF(COUNTIF('MRR Conglomerado'!M229:X229,"&gt;0")=0,"",ROUND((SUM('MRR Conglomerado'!Y229:AJ229)/12)/AVERAGEIF('MRR Conglomerado'!M229:X229,"&gt;0"),3)),"")</f>
        <v/>
      </c>
      <c r="K229" s="13" t="str">
        <f aca="false">IFERROR(IF(COUNTIF('MRR Conglomerado'!N229:Y229,"&gt;0")=0,"",ROUND((SUM('MRR Conglomerado'!Z229:AK229)/12)/AVERAGEIF('MRR Conglomerado'!N229:Y229,"&gt;0"),3)),"")</f>
        <v/>
      </c>
      <c r="L229" s="13" t="n">
        <f aca="false">IFERROR(IF(COUNTIF('MRR Conglomerado'!O229:Z229,"&gt;0")=0,"",ROUND((SUM('MRR Conglomerado'!AA229:AL229)/12)/AVERAGEIF('MRR Conglomerado'!O229:Z229,"&gt;0"),3)),"")</f>
        <v>5.606</v>
      </c>
      <c r="M229" s="13" t="n">
        <f aca="false">IFERROR(IF(COUNTIF('MRR Conglomerado'!P229:AA229,"&gt;0")=0,"",ROUND((SUM('MRR Conglomerado'!AB229:AM229)/12)/AVERAGEIF('MRR Conglomerado'!P229:AA229,"&gt;0"),3)),"")</f>
        <v>6.393</v>
      </c>
      <c r="N229" s="13" t="n">
        <f aca="false">IFERROR(IF(COUNTIF('MRR Conglomerado'!Q229:AB229,"&gt;0")=0,"",ROUND((SUM('MRR Conglomerado'!AC229:AN229)/12)/AVERAGEIF('MRR Conglomerado'!Q229:AB229,"&gt;0"),3)),"")</f>
        <v>6.55</v>
      </c>
      <c r="O229" s="13" t="n">
        <f aca="false">IFERROR(IF(COUNTIF('MRR Conglomerado'!R229:AC229,"&gt;0")=0,"",ROUND((SUM('MRR Conglomerado'!AD229:AO229)/12)/AVERAGEIF('MRR Conglomerado'!R229:AC229,"&gt;0"),3)),"")</f>
        <v>5.956</v>
      </c>
      <c r="P229" s="13" t="n">
        <f aca="false">IFERROR(IF(COUNTIF('MRR Conglomerado'!S229:AD229,"&gt;0")=0,"",ROUND((SUM('MRR Conglomerado'!AE229:AP229)/12)/AVERAGEIF('MRR Conglomerado'!S229:AD229,"&gt;0"),3)),"")</f>
        <v>5.902</v>
      </c>
      <c r="Q229" s="13" t="n">
        <f aca="false">IFERROR(IF(COUNTIF('MRR Conglomerado'!T229:AE229,"&gt;0")=0,"",ROUND((SUM('MRR Conglomerado'!AF229:AQ229)/12)/AVERAGEIF('MRR Conglomerado'!T229:AE229,"&gt;0"),3)),"")</f>
        <v>5.644</v>
      </c>
      <c r="R229" s="13" t="n">
        <f aca="false">IFERROR(IF(COUNTIF('MRR Conglomerado'!U229:AF229,"&gt;0")=0,"",ROUND((SUM('MRR Conglomerado'!AG229:AR229)/12)/AVERAGEIF('MRR Conglomerado'!U229:AF229,"&gt;0"),3)),"")</f>
        <v>3.579</v>
      </c>
      <c r="S229" s="13" t="n">
        <f aca="false">IFERROR(IF(COUNTIF('MRR Conglomerado'!V229:AG229,"&gt;0")=0,"",ROUND((SUM('MRR Conglomerado'!AH229:AS229)/12)/AVERAGEIF('MRR Conglomerado'!V229:AG229,"&gt;0"),3)),"")</f>
        <v>2.831</v>
      </c>
    </row>
    <row r="230" customFormat="false" ht="15" hidden="false" customHeight="false" outlineLevel="0" collapsed="false">
      <c r="A230" s="10" t="s">
        <v>520</v>
      </c>
      <c r="B230" s="13" t="n">
        <f aca="false">IFERROR(IF(COUNTIF('MRR Conglomerado'!E230:P230,"&gt;0")=0,"",ROUND((SUM('MRR Conglomerado'!Q230:AB230)/12)/AVERAGEIF('MRR Conglomerado'!E230:P230,"&gt;0"),3)),"")</f>
        <v>1.309</v>
      </c>
      <c r="C230" s="13" t="n">
        <f aca="false">IFERROR(IF(COUNTIF('MRR Conglomerado'!F230:Q230,"&gt;0")=0,"",ROUND((SUM('MRR Conglomerado'!R230:AC230)/12)/AVERAGEIF('MRR Conglomerado'!F230:Q230,"&gt;0"),3)),"")</f>
        <v>1.368</v>
      </c>
      <c r="D230" s="13" t="n">
        <f aca="false">IFERROR(IF(COUNTIF('MRR Conglomerado'!G230:R230,"&gt;0")=0,"",ROUND((SUM('MRR Conglomerado'!S230:AD230)/12)/AVERAGEIF('MRR Conglomerado'!G230:R230,"&gt;0"),3)),"")</f>
        <v>1.414</v>
      </c>
      <c r="E230" s="13" t="n">
        <f aca="false">IFERROR(IF(COUNTIF('MRR Conglomerado'!H230:S230,"&gt;0")=0,"",ROUND((SUM('MRR Conglomerado'!T230:AE230)/12)/AVERAGEIF('MRR Conglomerado'!H230:S230,"&gt;0"),3)),"")</f>
        <v>1.449</v>
      </c>
      <c r="F230" s="13" t="n">
        <f aca="false">IFERROR(IF(COUNTIF('MRR Conglomerado'!I230:T230,"&gt;0")=0,"",ROUND((SUM('MRR Conglomerado'!U230:AF230)/12)/AVERAGEIF('MRR Conglomerado'!I230:T230,"&gt;0"),3)),"")</f>
        <v>1.49</v>
      </c>
      <c r="G230" s="13" t="n">
        <f aca="false">IFERROR(IF(COUNTIF('MRR Conglomerado'!J230:U230,"&gt;0")=0,"",ROUND((SUM('MRR Conglomerado'!V230:AG230)/12)/AVERAGEIF('MRR Conglomerado'!J230:U230,"&gt;0"),3)),"")</f>
        <v>1.449</v>
      </c>
      <c r="H230" s="13" t="n">
        <f aca="false">IFERROR(IF(COUNTIF('MRR Conglomerado'!K230:V230,"&gt;0")=0,"",ROUND((SUM('MRR Conglomerado'!W230:AH230)/12)/AVERAGEIF('MRR Conglomerado'!K230:V230,"&gt;0"),3)),"")</f>
        <v>1.415</v>
      </c>
      <c r="I230" s="13" t="n">
        <f aca="false">IFERROR(IF(COUNTIF('MRR Conglomerado'!L230:W230,"&gt;0")=0,"",ROUND((SUM('MRR Conglomerado'!X230:AI230)/12)/AVERAGEIF('MRR Conglomerado'!L230:W230,"&gt;0"),3)),"")</f>
        <v>1.389</v>
      </c>
      <c r="J230" s="13" t="n">
        <f aca="false">IFERROR(IF(COUNTIF('MRR Conglomerado'!M230:X230,"&gt;0")=0,"",ROUND((SUM('MRR Conglomerado'!Y230:AJ230)/12)/AVERAGEIF('MRR Conglomerado'!M230:X230,"&gt;0"),3)),"")</f>
        <v>1.358</v>
      </c>
      <c r="K230" s="13" t="n">
        <f aca="false">IFERROR(IF(COUNTIF('MRR Conglomerado'!N230:Y230,"&gt;0")=0,"",ROUND((SUM('MRR Conglomerado'!Z230:AK230)/12)/AVERAGEIF('MRR Conglomerado'!N230:Y230,"&gt;0"),3)),"")</f>
        <v>1.332</v>
      </c>
      <c r="L230" s="13" t="n">
        <f aca="false">IFERROR(IF(COUNTIF('MRR Conglomerado'!O230:Z230,"&gt;0")=0,"",ROUND((SUM('MRR Conglomerado'!AA230:AL230)/12)/AVERAGEIF('MRR Conglomerado'!O230:Z230,"&gt;0"),3)),"")</f>
        <v>1.301</v>
      </c>
      <c r="M230" s="13" t="n">
        <f aca="false">IFERROR(IF(COUNTIF('MRR Conglomerado'!P230:AA230,"&gt;0")=0,"",ROUND((SUM('MRR Conglomerado'!AB230:AM230)/12)/AVERAGEIF('MRR Conglomerado'!P230:AA230,"&gt;0"),3)),"")</f>
        <v>1.244</v>
      </c>
      <c r="N230" s="13" t="n">
        <f aca="false">IFERROR(IF(COUNTIF('MRR Conglomerado'!Q230:AB230,"&gt;0")=0,"",ROUND((SUM('MRR Conglomerado'!AC230:AN230)/12)/AVERAGEIF('MRR Conglomerado'!Q230:AB230,"&gt;0"),3)),"")</f>
        <v>1.195</v>
      </c>
      <c r="O230" s="13" t="n">
        <f aca="false">IFERROR(IF(COUNTIF('MRR Conglomerado'!R230:AC230,"&gt;0")=0,"",ROUND((SUM('MRR Conglomerado'!AD230:AO230)/12)/AVERAGEIF('MRR Conglomerado'!R230:AC230,"&gt;0"),3)),"")</f>
        <v>1.135</v>
      </c>
      <c r="P230" s="13" t="n">
        <f aca="false">IFERROR(IF(COUNTIF('MRR Conglomerado'!S230:AD230,"&gt;0")=0,"",ROUND((SUM('MRR Conglomerado'!AE230:AP230)/12)/AVERAGEIF('MRR Conglomerado'!S230:AD230,"&gt;0"),3)),"")</f>
        <v>1.088</v>
      </c>
      <c r="Q230" s="13" t="n">
        <f aca="false">IFERROR(IF(COUNTIF('MRR Conglomerado'!T230:AE230,"&gt;0")=0,"",ROUND((SUM('MRR Conglomerado'!AF230:AQ230)/12)/AVERAGEIF('MRR Conglomerado'!T230:AE230,"&gt;0"),3)),"")</f>
        <v>1.054</v>
      </c>
      <c r="R230" s="13" t="n">
        <f aca="false">IFERROR(IF(COUNTIF('MRR Conglomerado'!U230:AF230,"&gt;0")=0,"",ROUND((SUM('MRR Conglomerado'!AG230:AR230)/12)/AVERAGEIF('MRR Conglomerado'!U230:AF230,"&gt;0"),3)),"")</f>
        <v>1.033</v>
      </c>
      <c r="S230" s="13" t="n">
        <f aca="false">IFERROR(IF(COUNTIF('MRR Conglomerado'!V230:AG230,"&gt;0")=0,"",ROUND((SUM('MRR Conglomerado'!AH230:AS230)/12)/AVERAGEIF('MRR Conglomerado'!V230:AG230,"&gt;0"),3)),"")</f>
        <v>1.101</v>
      </c>
    </row>
    <row r="231" customFormat="false" ht="15" hidden="false" customHeight="false" outlineLevel="0" collapsed="false">
      <c r="A231" s="10" t="s">
        <v>522</v>
      </c>
      <c r="B231" s="13" t="str">
        <f aca="false">IFERROR(IF(COUNTIF('MRR Conglomerado'!E231:P231,"&gt;0")=0,"",ROUND((SUM('MRR Conglomerado'!Q231:AB231)/12)/AVERAGEIF('MRR Conglomerado'!E231:P231,"&gt;0"),3)),"")</f>
        <v/>
      </c>
      <c r="C231" s="13" t="str">
        <f aca="false">IFERROR(IF(COUNTIF('MRR Conglomerado'!F231:Q231,"&gt;0")=0,"",ROUND((SUM('MRR Conglomerado'!R231:AC231)/12)/AVERAGEIF('MRR Conglomerado'!F231:Q231,"&gt;0"),3)),"")</f>
        <v/>
      </c>
      <c r="D231" s="13" t="str">
        <f aca="false">IFERROR(IF(COUNTIF('MRR Conglomerado'!G231:R231,"&gt;0")=0,"",ROUND((SUM('MRR Conglomerado'!S231:AD231)/12)/AVERAGEIF('MRR Conglomerado'!G231:R231,"&gt;0"),3)),"")</f>
        <v/>
      </c>
      <c r="E231" s="13" t="str">
        <f aca="false">IFERROR(IF(COUNTIF('MRR Conglomerado'!H231:S231,"&gt;0")=0,"",ROUND((SUM('MRR Conglomerado'!T231:AE231)/12)/AVERAGEIF('MRR Conglomerado'!H231:S231,"&gt;0"),3)),"")</f>
        <v/>
      </c>
      <c r="F231" s="13" t="str">
        <f aca="false">IFERROR(IF(COUNTIF('MRR Conglomerado'!I231:T231,"&gt;0")=0,"",ROUND((SUM('MRR Conglomerado'!U231:AF231)/12)/AVERAGEIF('MRR Conglomerado'!I231:T231,"&gt;0"),3)),"")</f>
        <v/>
      </c>
      <c r="G231" s="13" t="str">
        <f aca="false">IFERROR(IF(COUNTIF('MRR Conglomerado'!J231:U231,"&gt;0")=0,"",ROUND((SUM('MRR Conglomerado'!V231:AG231)/12)/AVERAGEIF('MRR Conglomerado'!J231:U231,"&gt;0"),3)),"")</f>
        <v/>
      </c>
      <c r="H231" s="13" t="str">
        <f aca="false">IFERROR(IF(COUNTIF('MRR Conglomerado'!K231:V231,"&gt;0")=0,"",ROUND((SUM('MRR Conglomerado'!W231:AH231)/12)/AVERAGEIF('MRR Conglomerado'!K231:V231,"&gt;0"),3)),"")</f>
        <v/>
      </c>
      <c r="I231" s="13" t="str">
        <f aca="false">IFERROR(IF(COUNTIF('MRR Conglomerado'!L231:W231,"&gt;0")=0,"",ROUND((SUM('MRR Conglomerado'!X231:AI231)/12)/AVERAGEIF('MRR Conglomerado'!L231:W231,"&gt;0"),3)),"")</f>
        <v/>
      </c>
      <c r="J231" s="13" t="str">
        <f aca="false">IFERROR(IF(COUNTIF('MRR Conglomerado'!M231:X231,"&gt;0")=0,"",ROUND((SUM('MRR Conglomerado'!Y231:AJ231)/12)/AVERAGEIF('MRR Conglomerado'!M231:X231,"&gt;0"),3)),"")</f>
        <v/>
      </c>
      <c r="K231" s="13" t="str">
        <f aca="false">IFERROR(IF(COUNTIF('MRR Conglomerado'!N231:Y231,"&gt;0")=0,"",ROUND((SUM('MRR Conglomerado'!Z231:AK231)/12)/AVERAGEIF('MRR Conglomerado'!N231:Y231,"&gt;0"),3)),"")</f>
        <v/>
      </c>
      <c r="L231" s="13" t="str">
        <f aca="false">IFERROR(IF(COUNTIF('MRR Conglomerado'!O231:Z231,"&gt;0")=0,"",ROUND((SUM('MRR Conglomerado'!AA231:AL231)/12)/AVERAGEIF('MRR Conglomerado'!O231:Z231,"&gt;0"),3)),"")</f>
        <v/>
      </c>
      <c r="M231" s="13" t="n">
        <f aca="false">IFERROR(IF(COUNTIF('MRR Conglomerado'!P231:AA231,"&gt;0")=0,"",ROUND((SUM('MRR Conglomerado'!AB231:AM231)/12)/AVERAGEIF('MRR Conglomerado'!P231:AA231,"&gt;0"),3)),"")</f>
        <v>0.912</v>
      </c>
      <c r="N231" s="13" t="n">
        <f aca="false">IFERROR(IF(COUNTIF('MRR Conglomerado'!Q231:AB231,"&gt;0")=0,"",ROUND((SUM('MRR Conglomerado'!AC231:AN231)/12)/AVERAGEIF('MRR Conglomerado'!Q231:AB231,"&gt;0"),3)),"")</f>
        <v>0.878</v>
      </c>
      <c r="O231" s="13" t="n">
        <f aca="false">IFERROR(IF(COUNTIF('MRR Conglomerado'!R231:AC231,"&gt;0")=0,"",ROUND((SUM('MRR Conglomerado'!AD231:AO231)/12)/AVERAGEIF('MRR Conglomerado'!R231:AC231,"&gt;0"),3)),"")</f>
        <v>0.856</v>
      </c>
      <c r="P231" s="13" t="n">
        <f aca="false">IFERROR(IF(COUNTIF('MRR Conglomerado'!S231:AD231,"&gt;0")=0,"",ROUND((SUM('MRR Conglomerado'!AE231:AP231)/12)/AVERAGEIF('MRR Conglomerado'!S231:AD231,"&gt;0"),3)),"")</f>
        <v>0.845</v>
      </c>
      <c r="Q231" s="13" t="n">
        <f aca="false">IFERROR(IF(COUNTIF('MRR Conglomerado'!T231:AE231,"&gt;0")=0,"",ROUND((SUM('MRR Conglomerado'!AF231:AQ231)/12)/AVERAGEIF('MRR Conglomerado'!T231:AE231,"&gt;0"),3)),"")</f>
        <v>0.832</v>
      </c>
      <c r="R231" s="13" t="n">
        <f aca="false">IFERROR(IF(COUNTIF('MRR Conglomerado'!U231:AF231,"&gt;0")=0,"",ROUND((SUM('MRR Conglomerado'!AG231:AR231)/12)/AVERAGEIF('MRR Conglomerado'!U231:AF231,"&gt;0"),3)),"")</f>
        <v>0.83</v>
      </c>
      <c r="S231" s="13" t="n">
        <f aca="false">IFERROR(IF(COUNTIF('MRR Conglomerado'!V231:AG231,"&gt;0")=0,"",ROUND((SUM('MRR Conglomerado'!AH231:AS231)/12)/AVERAGEIF('MRR Conglomerado'!V231:AG231,"&gt;0"),3)),"")</f>
        <v>0.821</v>
      </c>
    </row>
    <row r="232" customFormat="false" ht="15" hidden="false" customHeight="false" outlineLevel="0" collapsed="false">
      <c r="A232" s="10" t="s">
        <v>524</v>
      </c>
      <c r="B232" s="13" t="str">
        <f aca="false">IFERROR(IF(COUNTIF('MRR Conglomerado'!E232:P232,"&gt;0")=0,"",ROUND((SUM('MRR Conglomerado'!Q232:AB232)/12)/AVERAGEIF('MRR Conglomerado'!E232:P232,"&gt;0"),3)),"")</f>
        <v/>
      </c>
      <c r="C232" s="13" t="str">
        <f aca="false">IFERROR(IF(COUNTIF('MRR Conglomerado'!F232:Q232,"&gt;0")=0,"",ROUND((SUM('MRR Conglomerado'!R232:AC232)/12)/AVERAGEIF('MRR Conglomerado'!F232:Q232,"&gt;0"),3)),"")</f>
        <v/>
      </c>
      <c r="D232" s="13" t="str">
        <f aca="false">IFERROR(IF(COUNTIF('MRR Conglomerado'!G232:R232,"&gt;0")=0,"",ROUND((SUM('MRR Conglomerado'!S232:AD232)/12)/AVERAGEIF('MRR Conglomerado'!G232:R232,"&gt;0"),3)),"")</f>
        <v/>
      </c>
      <c r="E232" s="13" t="str">
        <f aca="false">IFERROR(IF(COUNTIF('MRR Conglomerado'!H232:S232,"&gt;0")=0,"",ROUND((SUM('MRR Conglomerado'!T232:AE232)/12)/AVERAGEIF('MRR Conglomerado'!H232:S232,"&gt;0"),3)),"")</f>
        <v/>
      </c>
      <c r="F232" s="13" t="str">
        <f aca="false">IFERROR(IF(COUNTIF('MRR Conglomerado'!I232:T232,"&gt;0")=0,"",ROUND((SUM('MRR Conglomerado'!U232:AF232)/12)/AVERAGEIF('MRR Conglomerado'!I232:T232,"&gt;0"),3)),"")</f>
        <v/>
      </c>
      <c r="G232" s="13" t="str">
        <f aca="false">IFERROR(IF(COUNTIF('MRR Conglomerado'!J232:U232,"&gt;0")=0,"",ROUND((SUM('MRR Conglomerado'!V232:AG232)/12)/AVERAGEIF('MRR Conglomerado'!J232:U232,"&gt;0"),3)),"")</f>
        <v/>
      </c>
      <c r="H232" s="13" t="str">
        <f aca="false">IFERROR(IF(COUNTIF('MRR Conglomerado'!K232:V232,"&gt;0")=0,"",ROUND((SUM('MRR Conglomerado'!W232:AH232)/12)/AVERAGEIF('MRR Conglomerado'!K232:V232,"&gt;0"),3)),"")</f>
        <v/>
      </c>
      <c r="I232" s="13" t="str">
        <f aca="false">IFERROR(IF(COUNTIF('MRR Conglomerado'!L232:W232,"&gt;0")=0,"",ROUND((SUM('MRR Conglomerado'!X232:AI232)/12)/AVERAGEIF('MRR Conglomerado'!L232:W232,"&gt;0"),3)),"")</f>
        <v/>
      </c>
      <c r="J232" s="13" t="str">
        <f aca="false">IFERROR(IF(COUNTIF('MRR Conglomerado'!M232:X232,"&gt;0")=0,"",ROUND((SUM('MRR Conglomerado'!Y232:AJ232)/12)/AVERAGEIF('MRR Conglomerado'!M232:X232,"&gt;0"),3)),"")</f>
        <v/>
      </c>
      <c r="K232" s="13" t="str">
        <f aca="false">IFERROR(IF(COUNTIF('MRR Conglomerado'!N232:Y232,"&gt;0")=0,"",ROUND((SUM('MRR Conglomerado'!Z232:AK232)/12)/AVERAGEIF('MRR Conglomerado'!N232:Y232,"&gt;0"),3)),"")</f>
        <v/>
      </c>
      <c r="L232" s="13" t="str">
        <f aca="false">IFERROR(IF(COUNTIF('MRR Conglomerado'!O232:Z232,"&gt;0")=0,"",ROUND((SUM('MRR Conglomerado'!AA232:AL232)/12)/AVERAGEIF('MRR Conglomerado'!O232:Z232,"&gt;0"),3)),"")</f>
        <v/>
      </c>
      <c r="M232" s="13" t="str">
        <f aca="false">IFERROR(IF(COUNTIF('MRR Conglomerado'!P232:AA232,"&gt;0")=0,"",ROUND((SUM('MRR Conglomerado'!AB232:AM232)/12)/AVERAGEIF('MRR Conglomerado'!P232:AA232,"&gt;0"),3)),"")</f>
        <v/>
      </c>
      <c r="N232" s="13" t="str">
        <f aca="false">IFERROR(IF(COUNTIF('MRR Conglomerado'!Q232:AB232,"&gt;0")=0,"",ROUND((SUM('MRR Conglomerado'!AC232:AN232)/12)/AVERAGEIF('MRR Conglomerado'!Q232:AB232,"&gt;0"),3)),"")</f>
        <v/>
      </c>
      <c r="O232" s="13" t="str">
        <f aca="false">IFERROR(IF(COUNTIF('MRR Conglomerado'!R232:AC232,"&gt;0")=0,"",ROUND((SUM('MRR Conglomerado'!AD232:AO232)/12)/AVERAGEIF('MRR Conglomerado'!R232:AC232,"&gt;0"),3)),"")</f>
        <v/>
      </c>
      <c r="P232" s="13" t="str">
        <f aca="false">IFERROR(IF(COUNTIF('MRR Conglomerado'!S232:AD232,"&gt;0")=0,"",ROUND((SUM('MRR Conglomerado'!AE232:AP232)/12)/AVERAGEIF('MRR Conglomerado'!S232:AD232,"&gt;0"),3)),"")</f>
        <v/>
      </c>
      <c r="Q232" s="13" t="str">
        <f aca="false">IFERROR(IF(COUNTIF('MRR Conglomerado'!T232:AE232,"&gt;0")=0,"",ROUND((SUM('MRR Conglomerado'!AF232:AQ232)/12)/AVERAGEIF('MRR Conglomerado'!T232:AE232,"&gt;0"),3)),"")</f>
        <v/>
      </c>
      <c r="R232" s="13" t="str">
        <f aca="false">IFERROR(IF(COUNTIF('MRR Conglomerado'!U232:AF232,"&gt;0")=0,"",ROUND((SUM('MRR Conglomerado'!AG232:AR232)/12)/AVERAGEIF('MRR Conglomerado'!U232:AF232,"&gt;0"),3)),"")</f>
        <v/>
      </c>
      <c r="S232" s="13" t="str">
        <f aca="false">IFERROR(IF(COUNTIF('MRR Conglomerado'!V232:AG232,"&gt;0")=0,"",ROUND((SUM('MRR Conglomerado'!AH232:AS232)/12)/AVERAGEIF('MRR Conglomerado'!V232:AG232,"&gt;0"),3)),"")</f>
        <v/>
      </c>
    </row>
    <row r="233" customFormat="false" ht="15" hidden="false" customHeight="false" outlineLevel="0" collapsed="false">
      <c r="A233" s="10" t="s">
        <v>526</v>
      </c>
      <c r="B233" s="13" t="str">
        <f aca="false">IFERROR(IF(COUNTIF('MRR Conglomerado'!E233:P233,"&gt;0")=0,"",ROUND((SUM('MRR Conglomerado'!Q233:AB233)/12)/AVERAGEIF('MRR Conglomerado'!E233:P233,"&gt;0"),3)),"")</f>
        <v/>
      </c>
      <c r="C233" s="13" t="str">
        <f aca="false">IFERROR(IF(COUNTIF('MRR Conglomerado'!F233:Q233,"&gt;0")=0,"",ROUND((SUM('MRR Conglomerado'!R233:AC233)/12)/AVERAGEIF('MRR Conglomerado'!F233:Q233,"&gt;0"),3)),"")</f>
        <v/>
      </c>
      <c r="D233" s="13" t="str">
        <f aca="false">IFERROR(IF(COUNTIF('MRR Conglomerado'!G233:R233,"&gt;0")=0,"",ROUND((SUM('MRR Conglomerado'!S233:AD233)/12)/AVERAGEIF('MRR Conglomerado'!G233:R233,"&gt;0"),3)),"")</f>
        <v/>
      </c>
      <c r="E233" s="13" t="n">
        <f aca="false">IFERROR(IF(COUNTIF('MRR Conglomerado'!H233:S233,"&gt;0")=0,"",ROUND((SUM('MRR Conglomerado'!T233:AE233)/12)/AVERAGEIF('MRR Conglomerado'!H233:S233,"&gt;0"),3)),"")</f>
        <v>0.841</v>
      </c>
      <c r="F233" s="13" t="n">
        <f aca="false">IFERROR(IF(COUNTIF('MRR Conglomerado'!I233:T233,"&gt;0")=0,"",ROUND((SUM('MRR Conglomerado'!U233:AF233)/12)/AVERAGEIF('MRR Conglomerado'!I233:T233,"&gt;0"),3)),"")</f>
        <v>0.869</v>
      </c>
      <c r="G233" s="13" t="n">
        <f aca="false">IFERROR(IF(COUNTIF('MRR Conglomerado'!J233:U233,"&gt;0")=0,"",ROUND((SUM('MRR Conglomerado'!V233:AG233)/12)/AVERAGEIF('MRR Conglomerado'!J233:U233,"&gt;0"),3)),"")</f>
        <v>0.892</v>
      </c>
      <c r="H233" s="13" t="n">
        <f aca="false">IFERROR(IF(COUNTIF('MRR Conglomerado'!K233:V233,"&gt;0")=0,"",ROUND((SUM('MRR Conglomerado'!W233:AH233)/12)/AVERAGEIF('MRR Conglomerado'!K233:V233,"&gt;0"),3)),"")</f>
        <v>0.902</v>
      </c>
      <c r="I233" s="13" t="n">
        <f aca="false">IFERROR(IF(COUNTIF('MRR Conglomerado'!L233:W233,"&gt;0")=0,"",ROUND((SUM('MRR Conglomerado'!X233:AI233)/12)/AVERAGEIF('MRR Conglomerado'!L233:W233,"&gt;0"),3)),"")</f>
        <v>0.927</v>
      </c>
      <c r="J233" s="13" t="n">
        <f aca="false">IFERROR(IF(COUNTIF('MRR Conglomerado'!M233:X233,"&gt;0")=0,"",ROUND((SUM('MRR Conglomerado'!Y233:AJ233)/12)/AVERAGEIF('MRR Conglomerado'!M233:X233,"&gt;0"),3)),"")</f>
        <v>0.942</v>
      </c>
      <c r="K233" s="13" t="n">
        <f aca="false">IFERROR(IF(COUNTIF('MRR Conglomerado'!N233:Y233,"&gt;0")=0,"",ROUND((SUM('MRR Conglomerado'!Z233:AK233)/12)/AVERAGEIF('MRR Conglomerado'!N233:Y233,"&gt;0"),3)),"")</f>
        <v>0.95</v>
      </c>
      <c r="L233" s="13" t="n">
        <f aca="false">IFERROR(IF(COUNTIF('MRR Conglomerado'!O233:Z233,"&gt;0")=0,"",ROUND((SUM('MRR Conglomerado'!AA233:AL233)/12)/AVERAGEIF('MRR Conglomerado'!O233:Z233,"&gt;0"),3)),"")</f>
        <v>0.947</v>
      </c>
      <c r="M233" s="13" t="n">
        <f aca="false">IFERROR(IF(COUNTIF('MRR Conglomerado'!P233:AA233,"&gt;0")=0,"",ROUND((SUM('MRR Conglomerado'!AB233:AM233)/12)/AVERAGEIF('MRR Conglomerado'!P233:AA233,"&gt;0"),3)),"")</f>
        <v>0.96</v>
      </c>
      <c r="N233" s="13" t="n">
        <f aca="false">IFERROR(IF(COUNTIF('MRR Conglomerado'!Q233:AB233,"&gt;0")=0,"",ROUND((SUM('MRR Conglomerado'!AC233:AN233)/12)/AVERAGEIF('MRR Conglomerado'!Q233:AB233,"&gt;0"),3)),"")</f>
        <v>0.967</v>
      </c>
      <c r="O233" s="13" t="n">
        <f aca="false">IFERROR(IF(COUNTIF('MRR Conglomerado'!R233:AC233,"&gt;0")=0,"",ROUND((SUM('MRR Conglomerado'!AD233:AO233)/12)/AVERAGEIF('MRR Conglomerado'!R233:AC233,"&gt;0"),3)),"")</f>
        <v>0.981</v>
      </c>
      <c r="P233" s="13" t="n">
        <f aca="false">IFERROR(IF(COUNTIF('MRR Conglomerado'!S233:AD233,"&gt;0")=0,"",ROUND((SUM('MRR Conglomerado'!AE233:AP233)/12)/AVERAGEIF('MRR Conglomerado'!S233:AD233,"&gt;0"),3)),"")</f>
        <v>0.99</v>
      </c>
      <c r="Q233" s="13" t="n">
        <f aca="false">IFERROR(IF(COUNTIF('MRR Conglomerado'!T233:AE233,"&gt;0")=0,"",ROUND((SUM('MRR Conglomerado'!AF233:AQ233)/12)/AVERAGEIF('MRR Conglomerado'!T233:AE233,"&gt;0"),3)),"")</f>
        <v>1.012</v>
      </c>
      <c r="R233" s="13" t="n">
        <f aca="false">IFERROR(IF(COUNTIF('MRR Conglomerado'!U233:AF233,"&gt;0")=0,"",ROUND((SUM('MRR Conglomerado'!AG233:AR233)/12)/AVERAGEIF('MRR Conglomerado'!U233:AF233,"&gt;0"),3)),"")</f>
        <v>1.049</v>
      </c>
      <c r="S233" s="13" t="n">
        <f aca="false">IFERROR(IF(COUNTIF('MRR Conglomerado'!V233:AG233,"&gt;0")=0,"",ROUND((SUM('MRR Conglomerado'!AH233:AS233)/12)/AVERAGEIF('MRR Conglomerado'!V233:AG233,"&gt;0"),3)),"")</f>
        <v>1.045</v>
      </c>
    </row>
    <row r="234" customFormat="false" ht="15" hidden="false" customHeight="false" outlineLevel="0" collapsed="false">
      <c r="A234" s="10" t="s">
        <v>528</v>
      </c>
      <c r="B234" s="13" t="n">
        <f aca="false">IFERROR(IF(COUNTIF('MRR Conglomerado'!E234:P234,"&gt;0")=0,"",ROUND((SUM('MRR Conglomerado'!Q234:AB234)/12)/AVERAGEIF('MRR Conglomerado'!E234:P234,"&gt;0"),3)),"")</f>
        <v>0.38</v>
      </c>
      <c r="C234" s="13" t="n">
        <f aca="false">IFERROR(IF(COUNTIF('MRR Conglomerado'!F234:Q234,"&gt;0")=0,"",ROUND((SUM('MRR Conglomerado'!R234:AC234)/12)/AVERAGEIF('MRR Conglomerado'!F234:Q234,"&gt;0"),3)),"")</f>
        <v>0.283</v>
      </c>
      <c r="D234" s="13" t="n">
        <f aca="false">IFERROR(IF(COUNTIF('MRR Conglomerado'!G234:R234,"&gt;0")=0,"",ROUND((SUM('MRR Conglomerado'!S234:AD234)/12)/AVERAGEIF('MRR Conglomerado'!G234:R234,"&gt;0"),3)),"")</f>
        <v>0.195</v>
      </c>
      <c r="E234" s="13" t="n">
        <f aca="false">IFERROR(IF(COUNTIF('MRR Conglomerado'!H234:S234,"&gt;0")=0,"",ROUND((SUM('MRR Conglomerado'!T234:AE234)/12)/AVERAGEIF('MRR Conglomerado'!H234:S234,"&gt;0"),3)),"")</f>
        <v>0.13</v>
      </c>
      <c r="F234" s="13" t="n">
        <f aca="false">IFERROR(IF(COUNTIF('MRR Conglomerado'!I234:T234,"&gt;0")=0,"",ROUND((SUM('MRR Conglomerado'!U234:AF234)/12)/AVERAGEIF('MRR Conglomerado'!I234:T234,"&gt;0"),3)),"")</f>
        <v>0.065</v>
      </c>
      <c r="G234" s="13" t="n">
        <f aca="false">IFERROR(IF(COUNTIF('MRR Conglomerado'!J234:U234,"&gt;0")=0,"",ROUND((SUM('MRR Conglomerado'!V234:AG234)/12)/AVERAGEIF('MRR Conglomerado'!J234:U234,"&gt;0"),3)),"")</f>
        <v>0</v>
      </c>
      <c r="H234" s="13" t="n">
        <f aca="false">IFERROR(IF(COUNTIF('MRR Conglomerado'!K234:V234,"&gt;0")=0,"",ROUND((SUM('MRR Conglomerado'!W234:AH234)/12)/AVERAGEIF('MRR Conglomerado'!K234:V234,"&gt;0"),3)),"")</f>
        <v>0</v>
      </c>
      <c r="I234" s="13" t="n">
        <f aca="false">IFERROR(IF(COUNTIF('MRR Conglomerado'!L234:W234,"&gt;0")=0,"",ROUND((SUM('MRR Conglomerado'!X234:AI234)/12)/AVERAGEIF('MRR Conglomerado'!L234:W234,"&gt;0"),3)),"")</f>
        <v>0</v>
      </c>
      <c r="J234" s="13" t="n">
        <f aca="false">IFERROR(IF(COUNTIF('MRR Conglomerado'!M234:X234,"&gt;0")=0,"",ROUND((SUM('MRR Conglomerado'!Y234:AJ234)/12)/AVERAGEIF('MRR Conglomerado'!M234:X234,"&gt;0"),3)),"")</f>
        <v>0</v>
      </c>
      <c r="K234" s="13" t="n">
        <f aca="false">IFERROR(IF(COUNTIF('MRR Conglomerado'!N234:Y234,"&gt;0")=0,"",ROUND((SUM('MRR Conglomerado'!Z234:AK234)/12)/AVERAGEIF('MRR Conglomerado'!N234:Y234,"&gt;0"),3)),"")</f>
        <v>0</v>
      </c>
      <c r="L234" s="13" t="n">
        <f aca="false">IFERROR(IF(COUNTIF('MRR Conglomerado'!O234:Z234,"&gt;0")=0,"",ROUND((SUM('MRR Conglomerado'!AA234:AL234)/12)/AVERAGEIF('MRR Conglomerado'!O234:Z234,"&gt;0"),3)),"")</f>
        <v>0</v>
      </c>
      <c r="M234" s="13" t="n">
        <f aca="false">IFERROR(IF(COUNTIF('MRR Conglomerado'!P234:AA234,"&gt;0")=0,"",ROUND((SUM('MRR Conglomerado'!AB234:AM234)/12)/AVERAGEIF('MRR Conglomerado'!P234:AA234,"&gt;0"),3)),"")</f>
        <v>0</v>
      </c>
      <c r="N234" s="13" t="n">
        <f aca="false">IFERROR(IF(COUNTIF('MRR Conglomerado'!Q234:AB234,"&gt;0")=0,"",ROUND((SUM('MRR Conglomerado'!AC234:AN234)/12)/AVERAGEIF('MRR Conglomerado'!Q234:AB234,"&gt;0"),3)),"")</f>
        <v>0</v>
      </c>
      <c r="O234" s="13" t="n">
        <f aca="false">IFERROR(IF(COUNTIF('MRR Conglomerado'!R234:AC234,"&gt;0")=0,"",ROUND((SUM('MRR Conglomerado'!AD234:AO234)/12)/AVERAGEIF('MRR Conglomerado'!R234:AC234,"&gt;0"),3)),"")</f>
        <v>0</v>
      </c>
      <c r="P234" s="13" t="n">
        <f aca="false">IFERROR(IF(COUNTIF('MRR Conglomerado'!S234:AD234,"&gt;0")=0,"",ROUND((SUM('MRR Conglomerado'!AE234:AP234)/12)/AVERAGEIF('MRR Conglomerado'!S234:AD234,"&gt;0"),3)),"")</f>
        <v>0</v>
      </c>
      <c r="Q234" s="13" t="n">
        <f aca="false">IFERROR(IF(COUNTIF('MRR Conglomerado'!T234:AE234,"&gt;0")=0,"",ROUND((SUM('MRR Conglomerado'!AF234:AQ234)/12)/AVERAGEIF('MRR Conglomerado'!T234:AE234,"&gt;0"),3)),"")</f>
        <v>0</v>
      </c>
      <c r="R234" s="13" t="n">
        <f aca="false">IFERROR(IF(COUNTIF('MRR Conglomerado'!U234:AF234,"&gt;0")=0,"",ROUND((SUM('MRR Conglomerado'!AG234:AR234)/12)/AVERAGEIF('MRR Conglomerado'!U234:AF234,"&gt;0"),3)),"")</f>
        <v>0</v>
      </c>
      <c r="S234" s="13" t="str">
        <f aca="false">IFERROR(IF(COUNTIF('MRR Conglomerado'!V234:AG234,"&gt;0")=0,"",ROUND((SUM('MRR Conglomerado'!AH234:AS234)/12)/AVERAGEIF('MRR Conglomerado'!V234:AG234,"&gt;0"),3)),"")</f>
        <v/>
      </c>
    </row>
    <row r="235" customFormat="false" ht="15" hidden="false" customHeight="false" outlineLevel="0" collapsed="false">
      <c r="A235" s="10" t="s">
        <v>530</v>
      </c>
      <c r="B235" s="13" t="str">
        <f aca="false">IFERROR(IF(COUNTIF('MRR Conglomerado'!E235:P235,"&gt;0")=0,"",ROUND((SUM('MRR Conglomerado'!Q235:AB235)/12)/AVERAGEIF('MRR Conglomerado'!E235:P235,"&gt;0"),3)),"")</f>
        <v/>
      </c>
      <c r="C235" s="13" t="str">
        <f aca="false">IFERROR(IF(COUNTIF('MRR Conglomerado'!F235:Q235,"&gt;0")=0,"",ROUND((SUM('MRR Conglomerado'!R235:AC235)/12)/AVERAGEIF('MRR Conglomerado'!F235:Q235,"&gt;0"),3)),"")</f>
        <v/>
      </c>
      <c r="D235" s="13" t="str">
        <f aca="false">IFERROR(IF(COUNTIF('MRR Conglomerado'!G235:R235,"&gt;0")=0,"",ROUND((SUM('MRR Conglomerado'!S235:AD235)/12)/AVERAGEIF('MRR Conglomerado'!G235:R235,"&gt;0"),3)),"")</f>
        <v/>
      </c>
      <c r="E235" s="13" t="str">
        <f aca="false">IFERROR(IF(COUNTIF('MRR Conglomerado'!H235:S235,"&gt;0")=0,"",ROUND((SUM('MRR Conglomerado'!T235:AE235)/12)/AVERAGEIF('MRR Conglomerado'!H235:S235,"&gt;0"),3)),"")</f>
        <v/>
      </c>
      <c r="F235" s="13" t="str">
        <f aca="false">IFERROR(IF(COUNTIF('MRR Conglomerado'!I235:T235,"&gt;0")=0,"",ROUND((SUM('MRR Conglomerado'!U235:AF235)/12)/AVERAGEIF('MRR Conglomerado'!I235:T235,"&gt;0"),3)),"")</f>
        <v/>
      </c>
      <c r="G235" s="13" t="str">
        <f aca="false">IFERROR(IF(COUNTIF('MRR Conglomerado'!J235:U235,"&gt;0")=0,"",ROUND((SUM('MRR Conglomerado'!V235:AG235)/12)/AVERAGEIF('MRR Conglomerado'!J235:U235,"&gt;0"),3)),"")</f>
        <v/>
      </c>
      <c r="H235" s="13" t="str">
        <f aca="false">IFERROR(IF(COUNTIF('MRR Conglomerado'!K235:V235,"&gt;0")=0,"",ROUND((SUM('MRR Conglomerado'!W235:AH235)/12)/AVERAGEIF('MRR Conglomerado'!K235:V235,"&gt;0"),3)),"")</f>
        <v/>
      </c>
      <c r="I235" s="13" t="str">
        <f aca="false">IFERROR(IF(COUNTIF('MRR Conglomerado'!L235:W235,"&gt;0")=0,"",ROUND((SUM('MRR Conglomerado'!X235:AI235)/12)/AVERAGEIF('MRR Conglomerado'!L235:W235,"&gt;0"),3)),"")</f>
        <v/>
      </c>
      <c r="J235" s="13" t="str">
        <f aca="false">IFERROR(IF(COUNTIF('MRR Conglomerado'!M235:X235,"&gt;0")=0,"",ROUND((SUM('MRR Conglomerado'!Y235:AJ235)/12)/AVERAGEIF('MRR Conglomerado'!M235:X235,"&gt;0"),3)),"")</f>
        <v/>
      </c>
      <c r="K235" s="13" t="str">
        <f aca="false">IFERROR(IF(COUNTIF('MRR Conglomerado'!N235:Y235,"&gt;0")=0,"",ROUND((SUM('MRR Conglomerado'!Z235:AK235)/12)/AVERAGEIF('MRR Conglomerado'!N235:Y235,"&gt;0"),3)),"")</f>
        <v/>
      </c>
      <c r="L235" s="13" t="str">
        <f aca="false">IFERROR(IF(COUNTIF('MRR Conglomerado'!O235:Z235,"&gt;0")=0,"",ROUND((SUM('MRR Conglomerado'!AA235:AL235)/12)/AVERAGEIF('MRR Conglomerado'!O235:Z235,"&gt;0"),3)),"")</f>
        <v/>
      </c>
      <c r="M235" s="13" t="str">
        <f aca="false">IFERROR(IF(COUNTIF('MRR Conglomerado'!P235:AA235,"&gt;0")=0,"",ROUND((SUM('MRR Conglomerado'!AB235:AM235)/12)/AVERAGEIF('MRR Conglomerado'!P235:AA235,"&gt;0"),3)),"")</f>
        <v/>
      </c>
      <c r="N235" s="13" t="str">
        <f aca="false">IFERROR(IF(COUNTIF('MRR Conglomerado'!Q235:AB235,"&gt;0")=0,"",ROUND((SUM('MRR Conglomerado'!AC235:AN235)/12)/AVERAGEIF('MRR Conglomerado'!Q235:AB235,"&gt;0"),3)),"")</f>
        <v/>
      </c>
      <c r="O235" s="13" t="str">
        <f aca="false">IFERROR(IF(COUNTIF('MRR Conglomerado'!R235:AC235,"&gt;0")=0,"",ROUND((SUM('MRR Conglomerado'!AD235:AO235)/12)/AVERAGEIF('MRR Conglomerado'!R235:AC235,"&gt;0"),3)),"")</f>
        <v/>
      </c>
      <c r="P235" s="13" t="str">
        <f aca="false">IFERROR(IF(COUNTIF('MRR Conglomerado'!S235:AD235,"&gt;0")=0,"",ROUND((SUM('MRR Conglomerado'!AE235:AP235)/12)/AVERAGEIF('MRR Conglomerado'!S235:AD235,"&gt;0"),3)),"")</f>
        <v/>
      </c>
      <c r="Q235" s="13" t="str">
        <f aca="false">IFERROR(IF(COUNTIF('MRR Conglomerado'!T235:AE235,"&gt;0")=0,"",ROUND((SUM('MRR Conglomerado'!AF235:AQ235)/12)/AVERAGEIF('MRR Conglomerado'!T235:AE235,"&gt;0"),3)),"")</f>
        <v/>
      </c>
      <c r="R235" s="13" t="str">
        <f aca="false">IFERROR(IF(COUNTIF('MRR Conglomerado'!U235:AF235,"&gt;0")=0,"",ROUND((SUM('MRR Conglomerado'!AG235:AR235)/12)/AVERAGEIF('MRR Conglomerado'!U235:AF235,"&gt;0"),3)),"")</f>
        <v/>
      </c>
      <c r="S235" s="13" t="str">
        <f aca="false">IFERROR(IF(COUNTIF('MRR Conglomerado'!V235:AG235,"&gt;0")=0,"",ROUND((SUM('MRR Conglomerado'!AH235:AS235)/12)/AVERAGEIF('MRR Conglomerado'!V235:AG235,"&gt;0"),3)),"")</f>
        <v/>
      </c>
    </row>
    <row r="236" customFormat="false" ht="15" hidden="false" customHeight="false" outlineLevel="0" collapsed="false">
      <c r="A236" s="10" t="s">
        <v>532</v>
      </c>
      <c r="B236" s="13" t="str">
        <f aca="false">IFERROR(IF(COUNTIF('MRR Conglomerado'!E236:P236,"&gt;0")=0,"",ROUND((SUM('MRR Conglomerado'!Q236:AB236)/12)/AVERAGEIF('MRR Conglomerado'!E236:P236,"&gt;0"),3)),"")</f>
        <v/>
      </c>
      <c r="C236" s="13" t="str">
        <f aca="false">IFERROR(IF(COUNTIF('MRR Conglomerado'!F236:Q236,"&gt;0")=0,"",ROUND((SUM('MRR Conglomerado'!R236:AC236)/12)/AVERAGEIF('MRR Conglomerado'!F236:Q236,"&gt;0"),3)),"")</f>
        <v/>
      </c>
      <c r="D236" s="13" t="str">
        <f aca="false">IFERROR(IF(COUNTIF('MRR Conglomerado'!G236:R236,"&gt;0")=0,"",ROUND((SUM('MRR Conglomerado'!S236:AD236)/12)/AVERAGEIF('MRR Conglomerado'!G236:R236,"&gt;0"),3)),"")</f>
        <v/>
      </c>
      <c r="E236" s="13" t="str">
        <f aca="false">IFERROR(IF(COUNTIF('MRR Conglomerado'!H236:S236,"&gt;0")=0,"",ROUND((SUM('MRR Conglomerado'!T236:AE236)/12)/AVERAGEIF('MRR Conglomerado'!H236:S236,"&gt;0"),3)),"")</f>
        <v/>
      </c>
      <c r="F236" s="13" t="str">
        <f aca="false">IFERROR(IF(COUNTIF('MRR Conglomerado'!I236:T236,"&gt;0")=0,"",ROUND((SUM('MRR Conglomerado'!U236:AF236)/12)/AVERAGEIF('MRR Conglomerado'!I236:T236,"&gt;0"),3)),"")</f>
        <v/>
      </c>
      <c r="G236" s="13" t="str">
        <f aca="false">IFERROR(IF(COUNTIF('MRR Conglomerado'!J236:U236,"&gt;0")=0,"",ROUND((SUM('MRR Conglomerado'!V236:AG236)/12)/AVERAGEIF('MRR Conglomerado'!J236:U236,"&gt;0"),3)),"")</f>
        <v/>
      </c>
      <c r="H236" s="13" t="str">
        <f aca="false">IFERROR(IF(COUNTIF('MRR Conglomerado'!K236:V236,"&gt;0")=0,"",ROUND((SUM('MRR Conglomerado'!W236:AH236)/12)/AVERAGEIF('MRR Conglomerado'!K236:V236,"&gt;0"),3)),"")</f>
        <v/>
      </c>
      <c r="I236" s="13" t="str">
        <f aca="false">IFERROR(IF(COUNTIF('MRR Conglomerado'!L236:W236,"&gt;0")=0,"",ROUND((SUM('MRR Conglomerado'!X236:AI236)/12)/AVERAGEIF('MRR Conglomerado'!L236:W236,"&gt;0"),3)),"")</f>
        <v/>
      </c>
      <c r="J236" s="13" t="str">
        <f aca="false">IFERROR(IF(COUNTIF('MRR Conglomerado'!M236:X236,"&gt;0")=0,"",ROUND((SUM('MRR Conglomerado'!Y236:AJ236)/12)/AVERAGEIF('MRR Conglomerado'!M236:X236,"&gt;0"),3)),"")</f>
        <v/>
      </c>
      <c r="K236" s="13" t="str">
        <f aca="false">IFERROR(IF(COUNTIF('MRR Conglomerado'!N236:Y236,"&gt;0")=0,"",ROUND((SUM('MRR Conglomerado'!Z236:AK236)/12)/AVERAGEIF('MRR Conglomerado'!N236:Y236,"&gt;0"),3)),"")</f>
        <v/>
      </c>
      <c r="L236" s="13" t="str">
        <f aca="false">IFERROR(IF(COUNTIF('MRR Conglomerado'!O236:Z236,"&gt;0")=0,"",ROUND((SUM('MRR Conglomerado'!AA236:AL236)/12)/AVERAGEIF('MRR Conglomerado'!O236:Z236,"&gt;0"),3)),"")</f>
        <v/>
      </c>
      <c r="M236" s="13" t="str">
        <f aca="false">IFERROR(IF(COUNTIF('MRR Conglomerado'!P236:AA236,"&gt;0")=0,"",ROUND((SUM('MRR Conglomerado'!AB236:AM236)/12)/AVERAGEIF('MRR Conglomerado'!P236:AA236,"&gt;0"),3)),"")</f>
        <v/>
      </c>
      <c r="N236" s="13" t="str">
        <f aca="false">IFERROR(IF(COUNTIF('MRR Conglomerado'!Q236:AB236,"&gt;0")=0,"",ROUND((SUM('MRR Conglomerado'!AC236:AN236)/12)/AVERAGEIF('MRR Conglomerado'!Q236:AB236,"&gt;0"),3)),"")</f>
        <v/>
      </c>
      <c r="O236" s="13" t="str">
        <f aca="false">IFERROR(IF(COUNTIF('MRR Conglomerado'!R236:AC236,"&gt;0")=0,"",ROUND((SUM('MRR Conglomerado'!AD236:AO236)/12)/AVERAGEIF('MRR Conglomerado'!R236:AC236,"&gt;0"),3)),"")</f>
        <v/>
      </c>
      <c r="P236" s="13" t="str">
        <f aca="false">IFERROR(IF(COUNTIF('MRR Conglomerado'!S236:AD236,"&gt;0")=0,"",ROUND((SUM('MRR Conglomerado'!AE236:AP236)/12)/AVERAGEIF('MRR Conglomerado'!S236:AD236,"&gt;0"),3)),"")</f>
        <v/>
      </c>
      <c r="Q236" s="13" t="str">
        <f aca="false">IFERROR(IF(COUNTIF('MRR Conglomerado'!T236:AE236,"&gt;0")=0,"",ROUND((SUM('MRR Conglomerado'!AF236:AQ236)/12)/AVERAGEIF('MRR Conglomerado'!T236:AE236,"&gt;0"),3)),"")</f>
        <v/>
      </c>
      <c r="R236" s="13" t="str">
        <f aca="false">IFERROR(IF(COUNTIF('MRR Conglomerado'!U236:AF236,"&gt;0")=0,"",ROUND((SUM('MRR Conglomerado'!AG236:AR236)/12)/AVERAGEIF('MRR Conglomerado'!U236:AF236,"&gt;0"),3)),"")</f>
        <v/>
      </c>
      <c r="S236" s="13" t="str">
        <f aca="false">IFERROR(IF(COUNTIF('MRR Conglomerado'!V236:AG236,"&gt;0")=0,"",ROUND((SUM('MRR Conglomerado'!AH236:AS236)/12)/AVERAGEIF('MRR Conglomerado'!V236:AG236,"&gt;0"),3)),"")</f>
        <v/>
      </c>
    </row>
    <row r="237" customFormat="false" ht="15" hidden="false" customHeight="false" outlineLevel="0" collapsed="false">
      <c r="A237" s="10" t="s">
        <v>534</v>
      </c>
      <c r="B237" s="13" t="n">
        <f aca="false">IFERROR(IF(COUNTIF('MRR Conglomerado'!E237:P237,"&gt;0")=0,"",ROUND((SUM('MRR Conglomerado'!Q237:AB237)/12)/AVERAGEIF('MRR Conglomerado'!E237:P237,"&gt;0"),3)),"")</f>
        <v>0.815</v>
      </c>
      <c r="C237" s="13" t="n">
        <f aca="false">IFERROR(IF(COUNTIF('MRR Conglomerado'!F237:Q237,"&gt;0")=0,"",ROUND((SUM('MRR Conglomerado'!R237:AC237)/12)/AVERAGEIF('MRR Conglomerado'!F237:Q237,"&gt;0"),3)),"")</f>
        <v>0.813</v>
      </c>
      <c r="D237" s="13" t="n">
        <f aca="false">IFERROR(IF(COUNTIF('MRR Conglomerado'!G237:R237,"&gt;0")=0,"",ROUND((SUM('MRR Conglomerado'!S237:AD237)/12)/AVERAGEIF('MRR Conglomerado'!G237:R237,"&gt;0"),3)),"")</f>
        <v>0.822</v>
      </c>
      <c r="E237" s="13" t="n">
        <f aca="false">IFERROR(IF(COUNTIF('MRR Conglomerado'!H237:S237,"&gt;0")=0,"",ROUND((SUM('MRR Conglomerado'!T237:AE237)/12)/AVERAGEIF('MRR Conglomerado'!H237:S237,"&gt;0"),3)),"")</f>
        <v>0.828</v>
      </c>
      <c r="F237" s="13" t="n">
        <f aca="false">IFERROR(IF(COUNTIF('MRR Conglomerado'!I237:T237,"&gt;0")=0,"",ROUND((SUM('MRR Conglomerado'!U237:AF237)/12)/AVERAGEIF('MRR Conglomerado'!I237:T237,"&gt;0"),3)),"")</f>
        <v>0.829</v>
      </c>
      <c r="G237" s="13" t="n">
        <f aca="false">IFERROR(IF(COUNTIF('MRR Conglomerado'!J237:U237,"&gt;0")=0,"",ROUND((SUM('MRR Conglomerado'!V237:AG237)/12)/AVERAGEIF('MRR Conglomerado'!J237:U237,"&gt;0"),3)),"")</f>
        <v>0.839</v>
      </c>
      <c r="H237" s="13" t="n">
        <f aca="false">IFERROR(IF(COUNTIF('MRR Conglomerado'!K237:V237,"&gt;0")=0,"",ROUND((SUM('MRR Conglomerado'!W237:AH237)/12)/AVERAGEIF('MRR Conglomerado'!K237:V237,"&gt;0"),3)),"")</f>
        <v>0.849</v>
      </c>
      <c r="I237" s="13" t="n">
        <f aca="false">IFERROR(IF(COUNTIF('MRR Conglomerado'!L237:W237,"&gt;0")=0,"",ROUND((SUM('MRR Conglomerado'!X237:AI237)/12)/AVERAGEIF('MRR Conglomerado'!L237:W237,"&gt;0"),3)),"")</f>
        <v>0.868</v>
      </c>
      <c r="J237" s="13" t="n">
        <f aca="false">IFERROR(IF(COUNTIF('MRR Conglomerado'!M237:X237,"&gt;0")=0,"",ROUND((SUM('MRR Conglomerado'!Y237:AJ237)/12)/AVERAGEIF('MRR Conglomerado'!M237:X237,"&gt;0"),3)),"")</f>
        <v>0.888</v>
      </c>
      <c r="K237" s="13" t="n">
        <f aca="false">IFERROR(IF(COUNTIF('MRR Conglomerado'!N237:Y237,"&gt;0")=0,"",ROUND((SUM('MRR Conglomerado'!Z237:AK237)/12)/AVERAGEIF('MRR Conglomerado'!N237:Y237,"&gt;0"),3)),"")</f>
        <v>0.919</v>
      </c>
      <c r="L237" s="13" t="n">
        <f aca="false">IFERROR(IF(COUNTIF('MRR Conglomerado'!O237:Z237,"&gt;0")=0,"",ROUND((SUM('MRR Conglomerado'!AA237:AL237)/12)/AVERAGEIF('MRR Conglomerado'!O237:Z237,"&gt;0"),3)),"")</f>
        <v>0.938</v>
      </c>
      <c r="M237" s="13" t="n">
        <f aca="false">IFERROR(IF(COUNTIF('MRR Conglomerado'!P237:AA237,"&gt;0")=0,"",ROUND((SUM('MRR Conglomerado'!AB237:AM237)/12)/AVERAGEIF('MRR Conglomerado'!P237:AA237,"&gt;0"),3)),"")</f>
        <v>0.964</v>
      </c>
      <c r="N237" s="13" t="n">
        <f aca="false">IFERROR(IF(COUNTIF('MRR Conglomerado'!Q237:AB237,"&gt;0")=0,"",ROUND((SUM('MRR Conglomerado'!AC237:AN237)/12)/AVERAGEIF('MRR Conglomerado'!Q237:AB237,"&gt;0"),3)),"")</f>
        <v>0.977</v>
      </c>
      <c r="O237" s="13" t="n">
        <f aca="false">IFERROR(IF(COUNTIF('MRR Conglomerado'!R237:AC237,"&gt;0")=0,"",ROUND((SUM('MRR Conglomerado'!AD237:AO237)/12)/AVERAGEIF('MRR Conglomerado'!R237:AC237,"&gt;0"),3)),"")</f>
        <v>1.002</v>
      </c>
      <c r="P237" s="13" t="n">
        <f aca="false">IFERROR(IF(COUNTIF('MRR Conglomerado'!S237:AD237,"&gt;0")=0,"",ROUND((SUM('MRR Conglomerado'!AE237:AP237)/12)/AVERAGEIF('MRR Conglomerado'!S237:AD237,"&gt;0"),3)),"")</f>
        <v>1.022</v>
      </c>
      <c r="Q237" s="13" t="n">
        <f aca="false">IFERROR(IF(COUNTIF('MRR Conglomerado'!T237:AE237,"&gt;0")=0,"",ROUND((SUM('MRR Conglomerado'!AF237:AQ237)/12)/AVERAGEIF('MRR Conglomerado'!T237:AE237,"&gt;0"),3)),"")</f>
        <v>1.043</v>
      </c>
      <c r="R237" s="13" t="n">
        <f aca="false">IFERROR(IF(COUNTIF('MRR Conglomerado'!U237:AF237,"&gt;0")=0,"",ROUND((SUM('MRR Conglomerado'!AG237:AR237)/12)/AVERAGEIF('MRR Conglomerado'!U237:AF237,"&gt;0"),3)),"")</f>
        <v>1.06</v>
      </c>
      <c r="S237" s="13" t="n">
        <f aca="false">IFERROR(IF(COUNTIF('MRR Conglomerado'!V237:AG237,"&gt;0")=0,"",ROUND((SUM('MRR Conglomerado'!AH237:AS237)/12)/AVERAGEIF('MRR Conglomerado'!V237:AG237,"&gt;0"),3)),"")</f>
        <v>1.062</v>
      </c>
    </row>
    <row r="238" customFormat="false" ht="15" hidden="false" customHeight="false" outlineLevel="0" collapsed="false">
      <c r="A238" s="10" t="s">
        <v>536</v>
      </c>
      <c r="B238" s="13" t="n">
        <f aca="false">IFERROR(IF(COUNTIF('MRR Conglomerado'!E238:P238,"&gt;0")=0,"",ROUND((SUM('MRR Conglomerado'!Q238:AB238)/12)/AVERAGEIF('MRR Conglomerado'!E238:P238,"&gt;0"),3)),"")</f>
        <v>1.522</v>
      </c>
      <c r="C238" s="13" t="n">
        <f aca="false">IFERROR(IF(COUNTIF('MRR Conglomerado'!F238:Q238,"&gt;0")=0,"",ROUND((SUM('MRR Conglomerado'!R238:AC238)/12)/AVERAGEIF('MRR Conglomerado'!F238:Q238,"&gt;0"),3)),"")</f>
        <v>1.517</v>
      </c>
      <c r="D238" s="13" t="n">
        <f aca="false">IFERROR(IF(COUNTIF('MRR Conglomerado'!G238:R238,"&gt;0")=0,"",ROUND((SUM('MRR Conglomerado'!S238:AD238)/12)/AVERAGEIF('MRR Conglomerado'!G238:R238,"&gt;0"),3)),"")</f>
        <v>1.539</v>
      </c>
      <c r="E238" s="13" t="n">
        <f aca="false">IFERROR(IF(COUNTIF('MRR Conglomerado'!H238:S238,"&gt;0")=0,"",ROUND((SUM('MRR Conglomerado'!T238:AE238)/12)/AVERAGEIF('MRR Conglomerado'!H238:S238,"&gt;0"),3)),"")</f>
        <v>1.51</v>
      </c>
      <c r="F238" s="13" t="n">
        <f aca="false">IFERROR(IF(COUNTIF('MRR Conglomerado'!I238:T238,"&gt;0")=0,"",ROUND((SUM('MRR Conglomerado'!U238:AF238)/12)/AVERAGEIF('MRR Conglomerado'!I238:T238,"&gt;0"),3)),"")</f>
        <v>1.493</v>
      </c>
      <c r="G238" s="13" t="n">
        <f aca="false">IFERROR(IF(COUNTIF('MRR Conglomerado'!J238:U238,"&gt;0")=0,"",ROUND((SUM('MRR Conglomerado'!V238:AG238)/12)/AVERAGEIF('MRR Conglomerado'!J238:U238,"&gt;0"),3)),"")</f>
        <v>1.462</v>
      </c>
      <c r="H238" s="13" t="n">
        <f aca="false">IFERROR(IF(COUNTIF('MRR Conglomerado'!K238:V238,"&gt;0")=0,"",ROUND((SUM('MRR Conglomerado'!W238:AH238)/12)/AVERAGEIF('MRR Conglomerado'!K238:V238,"&gt;0"),3)),"")</f>
        <v>1.411</v>
      </c>
      <c r="I238" s="13" t="n">
        <f aca="false">IFERROR(IF(COUNTIF('MRR Conglomerado'!L238:W238,"&gt;0")=0,"",ROUND((SUM('MRR Conglomerado'!X238:AI238)/12)/AVERAGEIF('MRR Conglomerado'!L238:W238,"&gt;0"),3)),"")</f>
        <v>1.359</v>
      </c>
      <c r="J238" s="13" t="n">
        <f aca="false">IFERROR(IF(COUNTIF('MRR Conglomerado'!M238:X238,"&gt;0")=0,"",ROUND((SUM('MRR Conglomerado'!Y238:AJ238)/12)/AVERAGEIF('MRR Conglomerado'!M238:X238,"&gt;0"),3)),"")</f>
        <v>1.279</v>
      </c>
      <c r="K238" s="13" t="n">
        <f aca="false">IFERROR(IF(COUNTIF('MRR Conglomerado'!N238:Y238,"&gt;0")=0,"",ROUND((SUM('MRR Conglomerado'!Z238:AK238)/12)/AVERAGEIF('MRR Conglomerado'!N238:Y238,"&gt;0"),3)),"")</f>
        <v>1.22</v>
      </c>
      <c r="L238" s="13" t="n">
        <f aca="false">IFERROR(IF(COUNTIF('MRR Conglomerado'!O238:Z238,"&gt;0")=0,"",ROUND((SUM('MRR Conglomerado'!AA238:AL238)/12)/AVERAGEIF('MRR Conglomerado'!O238:Z238,"&gt;0"),3)),"")</f>
        <v>1.159</v>
      </c>
      <c r="M238" s="13" t="n">
        <f aca="false">IFERROR(IF(COUNTIF('MRR Conglomerado'!P238:AA238,"&gt;0")=0,"",ROUND((SUM('MRR Conglomerado'!AB238:AM238)/12)/AVERAGEIF('MRR Conglomerado'!P238:AA238,"&gt;0"),3)),"")</f>
        <v>1.018</v>
      </c>
      <c r="N238" s="13" t="n">
        <f aca="false">IFERROR(IF(COUNTIF('MRR Conglomerado'!Q238:AB238,"&gt;0")=0,"",ROUND((SUM('MRR Conglomerado'!AC238:AN238)/12)/AVERAGEIF('MRR Conglomerado'!Q238:AB238,"&gt;0"),3)),"")</f>
        <v>0.888</v>
      </c>
      <c r="O238" s="13" t="n">
        <f aca="false">IFERROR(IF(COUNTIF('MRR Conglomerado'!R238:AC238,"&gt;0")=0,"",ROUND((SUM('MRR Conglomerado'!AD238:AO238)/12)/AVERAGEIF('MRR Conglomerado'!R238:AC238,"&gt;0"),3)),"")</f>
        <v>0.775</v>
      </c>
      <c r="P238" s="13" t="n">
        <f aca="false">IFERROR(IF(COUNTIF('MRR Conglomerado'!S238:AD238,"&gt;0")=0,"",ROUND((SUM('MRR Conglomerado'!AE238:AP238)/12)/AVERAGEIF('MRR Conglomerado'!S238:AD238,"&gt;0"),3)),"")</f>
        <v>0.673</v>
      </c>
      <c r="Q238" s="13" t="n">
        <f aca="false">IFERROR(IF(COUNTIF('MRR Conglomerado'!T238:AE238,"&gt;0")=0,"",ROUND((SUM('MRR Conglomerado'!AF238:AQ238)/12)/AVERAGEIF('MRR Conglomerado'!T238:AE238,"&gt;0"),3)),"")</f>
        <v>0.582</v>
      </c>
      <c r="R238" s="13" t="n">
        <f aca="false">IFERROR(IF(COUNTIF('MRR Conglomerado'!U238:AF238,"&gt;0")=0,"",ROUND((SUM('MRR Conglomerado'!AG238:AR238)/12)/AVERAGEIF('MRR Conglomerado'!U238:AF238,"&gt;0"),3)),"")</f>
        <v>0.495</v>
      </c>
      <c r="S238" s="13" t="n">
        <f aca="false">IFERROR(IF(COUNTIF('MRR Conglomerado'!V238:AG238,"&gt;0")=0,"",ROUND((SUM('MRR Conglomerado'!AH238:AS238)/12)/AVERAGEIF('MRR Conglomerado'!V238:AG238,"&gt;0"),3)),"")</f>
        <v>0.416</v>
      </c>
    </row>
    <row r="239" customFormat="false" ht="15" hidden="false" customHeight="false" outlineLevel="0" collapsed="false">
      <c r="A239" s="10" t="s">
        <v>538</v>
      </c>
      <c r="B239" s="13" t="str">
        <f aca="false">IFERROR(IF(COUNTIF('MRR Conglomerado'!E239:P239,"&gt;0")=0,"",ROUND((SUM('MRR Conglomerado'!Q239:AB239)/12)/AVERAGEIF('MRR Conglomerado'!E239:P239,"&gt;0"),3)),"")</f>
        <v/>
      </c>
      <c r="C239" s="13" t="str">
        <f aca="false">IFERROR(IF(COUNTIF('MRR Conglomerado'!F239:Q239,"&gt;0")=0,"",ROUND((SUM('MRR Conglomerado'!R239:AC239)/12)/AVERAGEIF('MRR Conglomerado'!F239:Q239,"&gt;0"),3)),"")</f>
        <v/>
      </c>
      <c r="D239" s="13" t="str">
        <f aca="false">IFERROR(IF(COUNTIF('MRR Conglomerado'!G239:R239,"&gt;0")=0,"",ROUND((SUM('MRR Conglomerado'!S239:AD239)/12)/AVERAGEIF('MRR Conglomerado'!G239:R239,"&gt;0"),3)),"")</f>
        <v/>
      </c>
      <c r="E239" s="13" t="str">
        <f aca="false">IFERROR(IF(COUNTIF('MRR Conglomerado'!H239:S239,"&gt;0")=0,"",ROUND((SUM('MRR Conglomerado'!T239:AE239)/12)/AVERAGEIF('MRR Conglomerado'!H239:S239,"&gt;0"),3)),"")</f>
        <v/>
      </c>
      <c r="F239" s="13" t="str">
        <f aca="false">IFERROR(IF(COUNTIF('MRR Conglomerado'!I239:T239,"&gt;0")=0,"",ROUND((SUM('MRR Conglomerado'!U239:AF239)/12)/AVERAGEIF('MRR Conglomerado'!I239:T239,"&gt;0"),3)),"")</f>
        <v/>
      </c>
      <c r="G239" s="13" t="str">
        <f aca="false">IFERROR(IF(COUNTIF('MRR Conglomerado'!J239:U239,"&gt;0")=0,"",ROUND((SUM('MRR Conglomerado'!V239:AG239)/12)/AVERAGEIF('MRR Conglomerado'!J239:U239,"&gt;0"),3)),"")</f>
        <v/>
      </c>
      <c r="H239" s="13" t="str">
        <f aca="false">IFERROR(IF(COUNTIF('MRR Conglomerado'!K239:V239,"&gt;0")=0,"",ROUND((SUM('MRR Conglomerado'!W239:AH239)/12)/AVERAGEIF('MRR Conglomerado'!K239:V239,"&gt;0"),3)),"")</f>
        <v/>
      </c>
      <c r="I239" s="13" t="str">
        <f aca="false">IFERROR(IF(COUNTIF('MRR Conglomerado'!L239:W239,"&gt;0")=0,"",ROUND((SUM('MRR Conglomerado'!X239:AI239)/12)/AVERAGEIF('MRR Conglomerado'!L239:W239,"&gt;0"),3)),"")</f>
        <v/>
      </c>
      <c r="J239" s="13" t="str">
        <f aca="false">IFERROR(IF(COUNTIF('MRR Conglomerado'!M239:X239,"&gt;0")=0,"",ROUND((SUM('MRR Conglomerado'!Y239:AJ239)/12)/AVERAGEIF('MRR Conglomerado'!M239:X239,"&gt;0"),3)),"")</f>
        <v/>
      </c>
      <c r="K239" s="13" t="str">
        <f aca="false">IFERROR(IF(COUNTIF('MRR Conglomerado'!N239:Y239,"&gt;0")=0,"",ROUND((SUM('MRR Conglomerado'!Z239:AK239)/12)/AVERAGEIF('MRR Conglomerado'!N239:Y239,"&gt;0"),3)),"")</f>
        <v/>
      </c>
      <c r="L239" s="13" t="str">
        <f aca="false">IFERROR(IF(COUNTIF('MRR Conglomerado'!O239:Z239,"&gt;0")=0,"",ROUND((SUM('MRR Conglomerado'!AA239:AL239)/12)/AVERAGEIF('MRR Conglomerado'!O239:Z239,"&gt;0"),3)),"")</f>
        <v/>
      </c>
      <c r="M239" s="13" t="str">
        <f aca="false">IFERROR(IF(COUNTIF('MRR Conglomerado'!P239:AA239,"&gt;0")=0,"",ROUND((SUM('MRR Conglomerado'!AB239:AM239)/12)/AVERAGEIF('MRR Conglomerado'!P239:AA239,"&gt;0"),3)),"")</f>
        <v/>
      </c>
      <c r="N239" s="13" t="str">
        <f aca="false">IFERROR(IF(COUNTIF('MRR Conglomerado'!Q239:AB239,"&gt;0")=0,"",ROUND((SUM('MRR Conglomerado'!AC239:AN239)/12)/AVERAGEIF('MRR Conglomerado'!Q239:AB239,"&gt;0"),3)),"")</f>
        <v/>
      </c>
      <c r="O239" s="13" t="str">
        <f aca="false">IFERROR(IF(COUNTIF('MRR Conglomerado'!R239:AC239,"&gt;0")=0,"",ROUND((SUM('MRR Conglomerado'!AD239:AO239)/12)/AVERAGEIF('MRR Conglomerado'!R239:AC239,"&gt;0"),3)),"")</f>
        <v/>
      </c>
      <c r="P239" s="13" t="str">
        <f aca="false">IFERROR(IF(COUNTIF('MRR Conglomerado'!S239:AD239,"&gt;0")=0,"",ROUND((SUM('MRR Conglomerado'!AE239:AP239)/12)/AVERAGEIF('MRR Conglomerado'!S239:AD239,"&gt;0"),3)),"")</f>
        <v/>
      </c>
      <c r="Q239" s="13" t="str">
        <f aca="false">IFERROR(IF(COUNTIF('MRR Conglomerado'!T239:AE239,"&gt;0")=0,"",ROUND((SUM('MRR Conglomerado'!AF239:AQ239)/12)/AVERAGEIF('MRR Conglomerado'!T239:AE239,"&gt;0"),3)),"")</f>
        <v/>
      </c>
      <c r="R239" s="13" t="str">
        <f aca="false">IFERROR(IF(COUNTIF('MRR Conglomerado'!U239:AF239,"&gt;0")=0,"",ROUND((SUM('MRR Conglomerado'!AG239:AR239)/12)/AVERAGEIF('MRR Conglomerado'!U239:AF239,"&gt;0"),3)),"")</f>
        <v/>
      </c>
      <c r="S239" s="13" t="str">
        <f aca="false">IFERROR(IF(COUNTIF('MRR Conglomerado'!V239:AG239,"&gt;0")=0,"",ROUND((SUM('MRR Conglomerado'!AH239:AS239)/12)/AVERAGEIF('MRR Conglomerado'!V239:AG239,"&gt;0"),3)),"")</f>
        <v/>
      </c>
    </row>
    <row r="240" customFormat="false" ht="15" hidden="false" customHeight="false" outlineLevel="0" collapsed="false">
      <c r="A240" s="10" t="s">
        <v>540</v>
      </c>
      <c r="B240" s="13" t="str">
        <f aca="false">IFERROR(IF(COUNTIF('MRR Conglomerado'!E240:P240,"&gt;0")=0,"",ROUND((SUM('MRR Conglomerado'!Q240:AB240)/12)/AVERAGEIF('MRR Conglomerado'!E240:P240,"&gt;0"),3)),"")</f>
        <v/>
      </c>
      <c r="C240" s="13" t="n">
        <f aca="false">IFERROR(IF(COUNTIF('MRR Conglomerado'!F240:Q240,"&gt;0")=0,"",ROUND((SUM('MRR Conglomerado'!R240:AC240)/12)/AVERAGEIF('MRR Conglomerado'!F240:Q240,"&gt;0"),3)),"")</f>
        <v>1.053</v>
      </c>
      <c r="D240" s="13" t="n">
        <f aca="false">IFERROR(IF(COUNTIF('MRR Conglomerado'!G240:R240,"&gt;0")=0,"",ROUND((SUM('MRR Conglomerado'!S240:AD240)/12)/AVERAGEIF('MRR Conglomerado'!G240:R240,"&gt;0"),3)),"")</f>
        <v>1.03</v>
      </c>
      <c r="E240" s="13" t="n">
        <f aca="false">IFERROR(IF(COUNTIF('MRR Conglomerado'!H240:S240,"&gt;0")=0,"",ROUND((SUM('MRR Conglomerado'!T240:AE240)/12)/AVERAGEIF('MRR Conglomerado'!H240:S240,"&gt;0"),3)),"")</f>
        <v>1.05</v>
      </c>
      <c r="F240" s="13" t="n">
        <f aca="false">IFERROR(IF(COUNTIF('MRR Conglomerado'!I240:T240,"&gt;0")=0,"",ROUND((SUM('MRR Conglomerado'!U240:AF240)/12)/AVERAGEIF('MRR Conglomerado'!I240:T240,"&gt;0"),3)),"")</f>
        <v>1.083</v>
      </c>
      <c r="G240" s="13" t="n">
        <f aca="false">IFERROR(IF(COUNTIF('MRR Conglomerado'!J240:U240,"&gt;0")=0,"",ROUND((SUM('MRR Conglomerado'!V240:AG240)/12)/AVERAGEIF('MRR Conglomerado'!J240:U240,"&gt;0"),3)),"")</f>
        <v>1.061</v>
      </c>
      <c r="H240" s="13" t="n">
        <f aca="false">IFERROR(IF(COUNTIF('MRR Conglomerado'!K240:V240,"&gt;0")=0,"",ROUND((SUM('MRR Conglomerado'!W240:AH240)/12)/AVERAGEIF('MRR Conglomerado'!K240:V240,"&gt;0"),3)),"")</f>
        <v>1.041</v>
      </c>
      <c r="I240" s="13" t="n">
        <f aca="false">IFERROR(IF(COUNTIF('MRR Conglomerado'!L240:W240,"&gt;0")=0,"",ROUND((SUM('MRR Conglomerado'!X240:AI240)/12)/AVERAGEIF('MRR Conglomerado'!L240:W240,"&gt;0"),3)),"")</f>
        <v>1.064</v>
      </c>
      <c r="J240" s="13" t="n">
        <f aca="false">IFERROR(IF(COUNTIF('MRR Conglomerado'!M240:X240,"&gt;0")=0,"",ROUND((SUM('MRR Conglomerado'!Y240:AJ240)/12)/AVERAGEIF('MRR Conglomerado'!M240:X240,"&gt;0"),3)),"")</f>
        <v>1.088</v>
      </c>
      <c r="K240" s="13" t="n">
        <f aca="false">IFERROR(IF(COUNTIF('MRR Conglomerado'!N240:Y240,"&gt;0")=0,"",ROUND((SUM('MRR Conglomerado'!Z240:AK240)/12)/AVERAGEIF('MRR Conglomerado'!N240:Y240,"&gt;0"),3)),"")</f>
        <v>1.15</v>
      </c>
      <c r="L240" s="13" t="n">
        <f aca="false">IFERROR(IF(COUNTIF('MRR Conglomerado'!O240:Z240,"&gt;0")=0,"",ROUND((SUM('MRR Conglomerado'!AA240:AL240)/12)/AVERAGEIF('MRR Conglomerado'!O240:Z240,"&gt;0"),3)),"")</f>
        <v>1.141</v>
      </c>
      <c r="M240" s="13" t="n">
        <f aca="false">IFERROR(IF(COUNTIF('MRR Conglomerado'!P240:AA240,"&gt;0")=0,"",ROUND((SUM('MRR Conglomerado'!AB240:AM240)/12)/AVERAGEIF('MRR Conglomerado'!P240:AA240,"&gt;0"),3)),"")</f>
        <v>1.12</v>
      </c>
      <c r="N240" s="13" t="n">
        <f aca="false">IFERROR(IF(COUNTIF('MRR Conglomerado'!Q240:AB240,"&gt;0")=0,"",ROUND((SUM('MRR Conglomerado'!AC240:AN240)/12)/AVERAGEIF('MRR Conglomerado'!Q240:AB240,"&gt;0"),3)),"")</f>
        <v>1.108</v>
      </c>
      <c r="O240" s="13" t="n">
        <f aca="false">IFERROR(IF(COUNTIF('MRR Conglomerado'!R240:AC240,"&gt;0")=0,"",ROUND((SUM('MRR Conglomerado'!AD240:AO240)/12)/AVERAGEIF('MRR Conglomerado'!R240:AC240,"&gt;0"),3)),"")</f>
        <v>1.121</v>
      </c>
      <c r="P240" s="13" t="n">
        <f aca="false">IFERROR(IF(COUNTIF('MRR Conglomerado'!S240:AD240,"&gt;0")=0,"",ROUND((SUM('MRR Conglomerado'!AE240:AP240)/12)/AVERAGEIF('MRR Conglomerado'!S240:AD240,"&gt;0"),3)),"")</f>
        <v>1.137</v>
      </c>
      <c r="Q240" s="13" t="n">
        <f aca="false">IFERROR(IF(COUNTIF('MRR Conglomerado'!T240:AE240,"&gt;0")=0,"",ROUND((SUM('MRR Conglomerado'!AF240:AQ240)/12)/AVERAGEIF('MRR Conglomerado'!T240:AE240,"&gt;0"),3)),"")</f>
        <v>1.15</v>
      </c>
      <c r="R240" s="13" t="n">
        <f aca="false">IFERROR(IF(COUNTIF('MRR Conglomerado'!U240:AF240,"&gt;0")=0,"",ROUND((SUM('MRR Conglomerado'!AG240:AR240)/12)/AVERAGEIF('MRR Conglomerado'!U240:AF240,"&gt;0"),3)),"")</f>
        <v>1.115</v>
      </c>
      <c r="S240" s="13" t="n">
        <f aca="false">IFERROR(IF(COUNTIF('MRR Conglomerado'!V240:AG240,"&gt;0")=0,"",ROUND((SUM('MRR Conglomerado'!AH240:AS240)/12)/AVERAGEIF('MRR Conglomerado'!V240:AG240,"&gt;0"),3)),"")</f>
        <v>1.115</v>
      </c>
    </row>
    <row r="241" customFormat="false" ht="15" hidden="false" customHeight="false" outlineLevel="0" collapsed="false">
      <c r="A241" s="10" t="s">
        <v>542</v>
      </c>
      <c r="B241" s="13" t="str">
        <f aca="false">IFERROR(IF(COUNTIF('MRR Conglomerado'!E241:P241,"&gt;0")=0,"",ROUND((SUM('MRR Conglomerado'!Q241:AB241)/12)/AVERAGEIF('MRR Conglomerado'!E241:P241,"&gt;0"),3)),"")</f>
        <v/>
      </c>
      <c r="C241" s="13" t="n">
        <f aca="false">IFERROR(IF(COUNTIF('MRR Conglomerado'!F241:Q241,"&gt;0")=0,"",ROUND((SUM('MRR Conglomerado'!R241:AC241)/12)/AVERAGEIF('MRR Conglomerado'!F241:Q241,"&gt;0"),3)),"")</f>
        <v>1.557</v>
      </c>
      <c r="D241" s="13" t="n">
        <f aca="false">IFERROR(IF(COUNTIF('MRR Conglomerado'!G241:R241,"&gt;0")=0,"",ROUND((SUM('MRR Conglomerado'!S241:AD241)/12)/AVERAGEIF('MRR Conglomerado'!G241:R241,"&gt;0"),3)),"")</f>
        <v>1.601</v>
      </c>
      <c r="E241" s="13" t="n">
        <f aca="false">IFERROR(IF(COUNTIF('MRR Conglomerado'!H241:S241,"&gt;0")=0,"",ROUND((SUM('MRR Conglomerado'!T241:AE241)/12)/AVERAGEIF('MRR Conglomerado'!H241:S241,"&gt;0"),3)),"")</f>
        <v>1.386</v>
      </c>
      <c r="F241" s="13" t="n">
        <f aca="false">IFERROR(IF(COUNTIF('MRR Conglomerado'!I241:T241,"&gt;0")=0,"",ROUND((SUM('MRR Conglomerado'!U241:AF241)/12)/AVERAGEIF('MRR Conglomerado'!I241:T241,"&gt;0"),3)),"")</f>
        <v>1.314</v>
      </c>
      <c r="G241" s="13" t="n">
        <f aca="false">IFERROR(IF(COUNTIF('MRR Conglomerado'!J241:U241,"&gt;0")=0,"",ROUND((SUM('MRR Conglomerado'!V241:AG241)/12)/AVERAGEIF('MRR Conglomerado'!J241:U241,"&gt;0"),3)),"")</f>
        <v>1.175</v>
      </c>
      <c r="H241" s="13" t="n">
        <f aca="false">IFERROR(IF(COUNTIF('MRR Conglomerado'!K241:V241,"&gt;0")=0,"",ROUND((SUM('MRR Conglomerado'!W241:AH241)/12)/AVERAGEIF('MRR Conglomerado'!K241:V241,"&gt;0"),3)),"")</f>
        <v>1.231</v>
      </c>
      <c r="I241" s="13" t="n">
        <f aca="false">IFERROR(IF(COUNTIF('MRR Conglomerado'!L241:W241,"&gt;0")=0,"",ROUND((SUM('MRR Conglomerado'!X241:AI241)/12)/AVERAGEIF('MRR Conglomerado'!L241:W241,"&gt;0"),3)),"")</f>
        <v>1.272</v>
      </c>
      <c r="J241" s="13" t="n">
        <f aca="false">IFERROR(IF(COUNTIF('MRR Conglomerado'!M241:X241,"&gt;0")=0,"",ROUND((SUM('MRR Conglomerado'!Y241:AJ241)/12)/AVERAGEIF('MRR Conglomerado'!M241:X241,"&gt;0"),3)),"")</f>
        <v>1.257</v>
      </c>
      <c r="K241" s="13" t="n">
        <f aca="false">IFERROR(IF(COUNTIF('MRR Conglomerado'!N241:Y241,"&gt;0")=0,"",ROUND((SUM('MRR Conglomerado'!Z241:AK241)/12)/AVERAGEIF('MRR Conglomerado'!N241:Y241,"&gt;0"),3)),"")</f>
        <v>1.218</v>
      </c>
      <c r="L241" s="13" t="n">
        <f aca="false">IFERROR(IF(COUNTIF('MRR Conglomerado'!O241:Z241,"&gt;0")=0,"",ROUND((SUM('MRR Conglomerado'!AA241:AL241)/12)/AVERAGEIF('MRR Conglomerado'!O241:Z241,"&gt;0"),3)),"")</f>
        <v>1.195</v>
      </c>
      <c r="M241" s="13" t="n">
        <f aca="false">IFERROR(IF(COUNTIF('MRR Conglomerado'!P241:AA241,"&gt;0")=0,"",ROUND((SUM('MRR Conglomerado'!AB241:AM241)/12)/AVERAGEIF('MRR Conglomerado'!P241:AA241,"&gt;0"),3)),"")</f>
        <v>1.188</v>
      </c>
      <c r="N241" s="13" t="n">
        <f aca="false">IFERROR(IF(COUNTIF('MRR Conglomerado'!Q241:AB241,"&gt;0")=0,"",ROUND((SUM('MRR Conglomerado'!AC241:AN241)/12)/AVERAGEIF('MRR Conglomerado'!Q241:AB241,"&gt;0"),3)),"")</f>
        <v>1.144</v>
      </c>
      <c r="O241" s="13" t="n">
        <f aca="false">IFERROR(IF(COUNTIF('MRR Conglomerado'!R241:AC241,"&gt;0")=0,"",ROUND((SUM('MRR Conglomerado'!AD241:AO241)/12)/AVERAGEIF('MRR Conglomerado'!R241:AC241,"&gt;0"),3)),"")</f>
        <v>1.096</v>
      </c>
      <c r="P241" s="13" t="n">
        <f aca="false">IFERROR(IF(COUNTIF('MRR Conglomerado'!S241:AD241,"&gt;0")=0,"",ROUND((SUM('MRR Conglomerado'!AE241:AP241)/12)/AVERAGEIF('MRR Conglomerado'!S241:AD241,"&gt;0"),3)),"")</f>
        <v>1.073</v>
      </c>
      <c r="Q241" s="13" t="n">
        <f aca="false">IFERROR(IF(COUNTIF('MRR Conglomerado'!T241:AE241,"&gt;0")=0,"",ROUND((SUM('MRR Conglomerado'!AF241:AQ241)/12)/AVERAGEIF('MRR Conglomerado'!T241:AE241,"&gt;0"),3)),"")</f>
        <v>1.086</v>
      </c>
      <c r="R241" s="13" t="n">
        <f aca="false">IFERROR(IF(COUNTIF('MRR Conglomerado'!U241:AF241,"&gt;0")=0,"",ROUND((SUM('MRR Conglomerado'!AG241:AR241)/12)/AVERAGEIF('MRR Conglomerado'!U241:AF241,"&gt;0"),3)),"")</f>
        <v>1.068</v>
      </c>
      <c r="S241" s="13" t="n">
        <f aca="false">IFERROR(IF(COUNTIF('MRR Conglomerado'!V241:AG241,"&gt;0")=0,"",ROUND((SUM('MRR Conglomerado'!AH241:AS241)/12)/AVERAGEIF('MRR Conglomerado'!V241:AG241,"&gt;0"),3)),"")</f>
        <v>1.085</v>
      </c>
    </row>
    <row r="242" customFormat="false" ht="15" hidden="false" customHeight="false" outlineLevel="0" collapsed="false">
      <c r="A242" s="10" t="s">
        <v>544</v>
      </c>
      <c r="B242" s="13" t="str">
        <f aca="false">IFERROR(IF(COUNTIF('MRR Conglomerado'!E242:P242,"&gt;0")=0,"",ROUND((SUM('MRR Conglomerado'!Q242:AB242)/12)/AVERAGEIF('MRR Conglomerado'!E242:P242,"&gt;0"),3)),"")</f>
        <v/>
      </c>
      <c r="C242" s="13" t="str">
        <f aca="false">IFERROR(IF(COUNTIF('MRR Conglomerado'!F242:Q242,"&gt;0")=0,"",ROUND((SUM('MRR Conglomerado'!R242:AC242)/12)/AVERAGEIF('MRR Conglomerado'!F242:Q242,"&gt;0"),3)),"")</f>
        <v/>
      </c>
      <c r="D242" s="13" t="str">
        <f aca="false">IFERROR(IF(COUNTIF('MRR Conglomerado'!G242:R242,"&gt;0")=0,"",ROUND((SUM('MRR Conglomerado'!S242:AD242)/12)/AVERAGEIF('MRR Conglomerado'!G242:R242,"&gt;0"),3)),"")</f>
        <v/>
      </c>
      <c r="E242" s="13" t="n">
        <f aca="false">IFERROR(IF(COUNTIF('MRR Conglomerado'!H242:S242,"&gt;0")=0,"",ROUND((SUM('MRR Conglomerado'!T242:AE242)/12)/AVERAGEIF('MRR Conglomerado'!H242:S242,"&gt;0"),3)),"")</f>
        <v>1.073</v>
      </c>
      <c r="F242" s="13" t="n">
        <f aca="false">IFERROR(IF(COUNTIF('MRR Conglomerado'!I242:T242,"&gt;0")=0,"",ROUND((SUM('MRR Conglomerado'!U242:AF242)/12)/AVERAGEIF('MRR Conglomerado'!I242:T242,"&gt;0"),3)),"")</f>
        <v>1.001</v>
      </c>
      <c r="G242" s="13" t="n">
        <f aca="false">IFERROR(IF(COUNTIF('MRR Conglomerado'!J242:U242,"&gt;0")=0,"",ROUND((SUM('MRR Conglomerado'!V242:AG242)/12)/AVERAGEIF('MRR Conglomerado'!J242:U242,"&gt;0"),3)),"")</f>
        <v>0.979</v>
      </c>
      <c r="H242" s="13" t="n">
        <f aca="false">IFERROR(IF(COUNTIF('MRR Conglomerado'!K242:V242,"&gt;0")=0,"",ROUND((SUM('MRR Conglomerado'!W242:AH242)/12)/AVERAGEIF('MRR Conglomerado'!K242:V242,"&gt;0"),3)),"")</f>
        <v>0.951</v>
      </c>
      <c r="I242" s="13" t="n">
        <f aca="false">IFERROR(IF(COUNTIF('MRR Conglomerado'!L242:W242,"&gt;0")=0,"",ROUND((SUM('MRR Conglomerado'!X242:AI242)/12)/AVERAGEIF('MRR Conglomerado'!L242:W242,"&gt;0"),3)),"")</f>
        <v>0.91</v>
      </c>
      <c r="J242" s="13" t="n">
        <f aca="false">IFERROR(IF(COUNTIF('MRR Conglomerado'!M242:X242,"&gt;0")=0,"",ROUND((SUM('MRR Conglomerado'!Y242:AJ242)/12)/AVERAGEIF('MRR Conglomerado'!M242:X242,"&gt;0"),3)),"")</f>
        <v>0.913</v>
      </c>
      <c r="K242" s="13" t="n">
        <f aca="false">IFERROR(IF(COUNTIF('MRR Conglomerado'!N242:Y242,"&gt;0")=0,"",ROUND((SUM('MRR Conglomerado'!Z242:AK242)/12)/AVERAGEIF('MRR Conglomerado'!N242:Y242,"&gt;0"),3)),"")</f>
        <v>0.856</v>
      </c>
      <c r="L242" s="13" t="n">
        <f aca="false">IFERROR(IF(COUNTIF('MRR Conglomerado'!O242:Z242,"&gt;0")=0,"",ROUND((SUM('MRR Conglomerado'!AA242:AL242)/12)/AVERAGEIF('MRR Conglomerado'!O242:Z242,"&gt;0"),3)),"")</f>
        <v>0.776</v>
      </c>
      <c r="M242" s="13" t="n">
        <f aca="false">IFERROR(IF(COUNTIF('MRR Conglomerado'!P242:AA242,"&gt;0")=0,"",ROUND((SUM('MRR Conglomerado'!AB242:AM242)/12)/AVERAGEIF('MRR Conglomerado'!P242:AA242,"&gt;0"),3)),"")</f>
        <v>0.725</v>
      </c>
      <c r="N242" s="13" t="n">
        <f aca="false">IFERROR(IF(COUNTIF('MRR Conglomerado'!Q242:AB242,"&gt;0")=0,"",ROUND((SUM('MRR Conglomerado'!AC242:AN242)/12)/AVERAGEIF('MRR Conglomerado'!Q242:AB242,"&gt;0"),3)),"")</f>
        <v>0.66</v>
      </c>
      <c r="O242" s="13" t="n">
        <f aca="false">IFERROR(IF(COUNTIF('MRR Conglomerado'!R242:AC242,"&gt;0")=0,"",ROUND((SUM('MRR Conglomerado'!AD242:AO242)/12)/AVERAGEIF('MRR Conglomerado'!R242:AC242,"&gt;0"),3)),"")</f>
        <v>0.58</v>
      </c>
      <c r="P242" s="13" t="n">
        <f aca="false">IFERROR(IF(COUNTIF('MRR Conglomerado'!S242:AD242,"&gt;0")=0,"",ROUND((SUM('MRR Conglomerado'!AE242:AP242)/12)/AVERAGEIF('MRR Conglomerado'!S242:AD242,"&gt;0"),3)),"")</f>
        <v>0.505</v>
      </c>
      <c r="Q242" s="13" t="n">
        <f aca="false">IFERROR(IF(COUNTIF('MRR Conglomerado'!T242:AE242,"&gt;0")=0,"",ROUND((SUM('MRR Conglomerado'!AF242:AQ242)/12)/AVERAGEIF('MRR Conglomerado'!T242:AE242,"&gt;0"),3)),"")</f>
        <v>0.429</v>
      </c>
      <c r="R242" s="13" t="n">
        <f aca="false">IFERROR(IF(COUNTIF('MRR Conglomerado'!U242:AF242,"&gt;0")=0,"",ROUND((SUM('MRR Conglomerado'!AG242:AR242)/12)/AVERAGEIF('MRR Conglomerado'!U242:AF242,"&gt;0"),3)),"")</f>
        <v>0.277</v>
      </c>
      <c r="S242" s="13" t="n">
        <f aca="false">IFERROR(IF(COUNTIF('MRR Conglomerado'!V242:AG242,"&gt;0")=0,"",ROUND((SUM('MRR Conglomerado'!AH242:AS242)/12)/AVERAGEIF('MRR Conglomerado'!V242:AG242,"&gt;0"),3)),"")</f>
        <v>0.197</v>
      </c>
    </row>
    <row r="243" customFormat="false" ht="15" hidden="false" customHeight="false" outlineLevel="0" collapsed="false">
      <c r="A243" s="10" t="s">
        <v>546</v>
      </c>
      <c r="B243" s="13" t="str">
        <f aca="false">IFERROR(IF(COUNTIF('MRR Conglomerado'!E243:P243,"&gt;0")=0,"",ROUND((SUM('MRR Conglomerado'!Q243:AB243)/12)/AVERAGEIF('MRR Conglomerado'!E243:P243,"&gt;0"),3)),"")</f>
        <v/>
      </c>
      <c r="C243" s="13" t="str">
        <f aca="false">IFERROR(IF(COUNTIF('MRR Conglomerado'!F243:Q243,"&gt;0")=0,"",ROUND((SUM('MRR Conglomerado'!R243:AC243)/12)/AVERAGEIF('MRR Conglomerado'!F243:Q243,"&gt;0"),3)),"")</f>
        <v/>
      </c>
      <c r="D243" s="13" t="str">
        <f aca="false">IFERROR(IF(COUNTIF('MRR Conglomerado'!G243:R243,"&gt;0")=0,"",ROUND((SUM('MRR Conglomerado'!S243:AD243)/12)/AVERAGEIF('MRR Conglomerado'!G243:R243,"&gt;0"),3)),"")</f>
        <v/>
      </c>
      <c r="E243" s="13" t="str">
        <f aca="false">IFERROR(IF(COUNTIF('MRR Conglomerado'!H243:S243,"&gt;0")=0,"",ROUND((SUM('MRR Conglomerado'!T243:AE243)/12)/AVERAGEIF('MRR Conglomerado'!H243:S243,"&gt;0"),3)),"")</f>
        <v/>
      </c>
      <c r="F243" s="13" t="str">
        <f aca="false">IFERROR(IF(COUNTIF('MRR Conglomerado'!I243:T243,"&gt;0")=0,"",ROUND((SUM('MRR Conglomerado'!U243:AF243)/12)/AVERAGEIF('MRR Conglomerado'!I243:T243,"&gt;0"),3)),"")</f>
        <v/>
      </c>
      <c r="G243" s="13" t="str">
        <f aca="false">IFERROR(IF(COUNTIF('MRR Conglomerado'!J243:U243,"&gt;0")=0,"",ROUND((SUM('MRR Conglomerado'!V243:AG243)/12)/AVERAGEIF('MRR Conglomerado'!J243:U243,"&gt;0"),3)),"")</f>
        <v/>
      </c>
      <c r="H243" s="13" t="str">
        <f aca="false">IFERROR(IF(COUNTIF('MRR Conglomerado'!K243:V243,"&gt;0")=0,"",ROUND((SUM('MRR Conglomerado'!W243:AH243)/12)/AVERAGEIF('MRR Conglomerado'!K243:V243,"&gt;0"),3)),"")</f>
        <v/>
      </c>
      <c r="I243" s="13" t="str">
        <f aca="false">IFERROR(IF(COUNTIF('MRR Conglomerado'!L243:W243,"&gt;0")=0,"",ROUND((SUM('MRR Conglomerado'!X243:AI243)/12)/AVERAGEIF('MRR Conglomerado'!L243:W243,"&gt;0"),3)),"")</f>
        <v/>
      </c>
      <c r="J243" s="13" t="str">
        <f aca="false">IFERROR(IF(COUNTIF('MRR Conglomerado'!M243:X243,"&gt;0")=0,"",ROUND((SUM('MRR Conglomerado'!Y243:AJ243)/12)/AVERAGEIF('MRR Conglomerado'!M243:X243,"&gt;0"),3)),"")</f>
        <v/>
      </c>
      <c r="K243" s="13" t="str">
        <f aca="false">IFERROR(IF(COUNTIF('MRR Conglomerado'!N243:Y243,"&gt;0")=0,"",ROUND((SUM('MRR Conglomerado'!Z243:AK243)/12)/AVERAGEIF('MRR Conglomerado'!N243:Y243,"&gt;0"),3)),"")</f>
        <v/>
      </c>
      <c r="L243" s="13" t="str">
        <f aca="false">IFERROR(IF(COUNTIF('MRR Conglomerado'!O243:Z243,"&gt;0")=0,"",ROUND((SUM('MRR Conglomerado'!AA243:AL243)/12)/AVERAGEIF('MRR Conglomerado'!O243:Z243,"&gt;0"),3)),"")</f>
        <v/>
      </c>
      <c r="M243" s="13" t="str">
        <f aca="false">IFERROR(IF(COUNTIF('MRR Conglomerado'!P243:AA243,"&gt;0")=0,"",ROUND((SUM('MRR Conglomerado'!AB243:AM243)/12)/AVERAGEIF('MRR Conglomerado'!P243:AA243,"&gt;0"),3)),"")</f>
        <v/>
      </c>
      <c r="N243" s="13" t="str">
        <f aca="false">IFERROR(IF(COUNTIF('MRR Conglomerado'!Q243:AB243,"&gt;0")=0,"",ROUND((SUM('MRR Conglomerado'!AC243:AN243)/12)/AVERAGEIF('MRR Conglomerado'!Q243:AB243,"&gt;0"),3)),"")</f>
        <v/>
      </c>
      <c r="O243" s="13" t="str">
        <f aca="false">IFERROR(IF(COUNTIF('MRR Conglomerado'!R243:AC243,"&gt;0")=0,"",ROUND((SUM('MRR Conglomerado'!AD243:AO243)/12)/AVERAGEIF('MRR Conglomerado'!R243:AC243,"&gt;0"),3)),"")</f>
        <v/>
      </c>
      <c r="P243" s="13" t="str">
        <f aca="false">IFERROR(IF(COUNTIF('MRR Conglomerado'!S243:AD243,"&gt;0")=0,"",ROUND((SUM('MRR Conglomerado'!AE243:AP243)/12)/AVERAGEIF('MRR Conglomerado'!S243:AD243,"&gt;0"),3)),"")</f>
        <v/>
      </c>
      <c r="Q243" s="13" t="str">
        <f aca="false">IFERROR(IF(COUNTIF('MRR Conglomerado'!T243:AE243,"&gt;0")=0,"",ROUND((SUM('MRR Conglomerado'!AF243:AQ243)/12)/AVERAGEIF('MRR Conglomerado'!T243:AE243,"&gt;0"),3)),"")</f>
        <v/>
      </c>
      <c r="R243" s="13" t="str">
        <f aca="false">IFERROR(IF(COUNTIF('MRR Conglomerado'!U243:AF243,"&gt;0")=0,"",ROUND((SUM('MRR Conglomerado'!AG243:AR243)/12)/AVERAGEIF('MRR Conglomerado'!U243:AF243,"&gt;0"),3)),"")</f>
        <v/>
      </c>
      <c r="S243" s="13" t="str">
        <f aca="false">IFERROR(IF(COUNTIF('MRR Conglomerado'!V243:AG243,"&gt;0")=0,"",ROUND((SUM('MRR Conglomerado'!AH243:AS243)/12)/AVERAGEIF('MRR Conglomerado'!V243:AG243,"&gt;0"),3)),"")</f>
        <v/>
      </c>
    </row>
    <row r="244" customFormat="false" ht="15" hidden="false" customHeight="false" outlineLevel="0" collapsed="false">
      <c r="A244" s="10" t="s">
        <v>548</v>
      </c>
      <c r="B244" s="13" t="str">
        <f aca="false">IFERROR(IF(COUNTIF('MRR Conglomerado'!E244:P244,"&gt;0")=0,"",ROUND((SUM('MRR Conglomerado'!Q244:AB244)/12)/AVERAGEIF('MRR Conglomerado'!E244:P244,"&gt;0"),3)),"")</f>
        <v/>
      </c>
      <c r="C244" s="13" t="str">
        <f aca="false">IFERROR(IF(COUNTIF('MRR Conglomerado'!F244:Q244,"&gt;0")=0,"",ROUND((SUM('MRR Conglomerado'!R244:AC244)/12)/AVERAGEIF('MRR Conglomerado'!F244:Q244,"&gt;0"),3)),"")</f>
        <v/>
      </c>
      <c r="D244" s="13" t="str">
        <f aca="false">IFERROR(IF(COUNTIF('MRR Conglomerado'!G244:R244,"&gt;0")=0,"",ROUND((SUM('MRR Conglomerado'!S244:AD244)/12)/AVERAGEIF('MRR Conglomerado'!G244:R244,"&gt;0"),3)),"")</f>
        <v/>
      </c>
      <c r="E244" s="13" t="str">
        <f aca="false">IFERROR(IF(COUNTIF('MRR Conglomerado'!H244:S244,"&gt;0")=0,"",ROUND((SUM('MRR Conglomerado'!T244:AE244)/12)/AVERAGEIF('MRR Conglomerado'!H244:S244,"&gt;0"),3)),"")</f>
        <v/>
      </c>
      <c r="F244" s="13" t="str">
        <f aca="false">IFERROR(IF(COUNTIF('MRR Conglomerado'!I244:T244,"&gt;0")=0,"",ROUND((SUM('MRR Conglomerado'!U244:AF244)/12)/AVERAGEIF('MRR Conglomerado'!I244:T244,"&gt;0"),3)),"")</f>
        <v/>
      </c>
      <c r="G244" s="13" t="str">
        <f aca="false">IFERROR(IF(COUNTIF('MRR Conglomerado'!J244:U244,"&gt;0")=0,"",ROUND((SUM('MRR Conglomerado'!V244:AG244)/12)/AVERAGEIF('MRR Conglomerado'!J244:U244,"&gt;0"),3)),"")</f>
        <v/>
      </c>
      <c r="H244" s="13" t="str">
        <f aca="false">IFERROR(IF(COUNTIF('MRR Conglomerado'!K244:V244,"&gt;0")=0,"",ROUND((SUM('MRR Conglomerado'!W244:AH244)/12)/AVERAGEIF('MRR Conglomerado'!K244:V244,"&gt;0"),3)),"")</f>
        <v/>
      </c>
      <c r="I244" s="13" t="str">
        <f aca="false">IFERROR(IF(COUNTIF('MRR Conglomerado'!L244:W244,"&gt;0")=0,"",ROUND((SUM('MRR Conglomerado'!X244:AI244)/12)/AVERAGEIF('MRR Conglomerado'!L244:W244,"&gt;0"),3)),"")</f>
        <v/>
      </c>
      <c r="J244" s="13" t="n">
        <f aca="false">IFERROR(IF(COUNTIF('MRR Conglomerado'!M244:X244,"&gt;0")=0,"",ROUND((SUM('MRR Conglomerado'!Y244:AJ244)/12)/AVERAGEIF('MRR Conglomerado'!M244:X244,"&gt;0"),3)),"")</f>
        <v>0.838</v>
      </c>
      <c r="K244" s="13" t="n">
        <f aca="false">IFERROR(IF(COUNTIF('MRR Conglomerado'!N244:Y244,"&gt;0")=0,"",ROUND((SUM('MRR Conglomerado'!Z244:AK244)/12)/AVERAGEIF('MRR Conglomerado'!N244:Y244,"&gt;0"),3)),"")</f>
        <v>0.905</v>
      </c>
      <c r="L244" s="13" t="n">
        <f aca="false">IFERROR(IF(COUNTIF('MRR Conglomerado'!O244:Z244,"&gt;0")=0,"",ROUND((SUM('MRR Conglomerado'!AA244:AL244)/12)/AVERAGEIF('MRR Conglomerado'!O244:Z244,"&gt;0"),3)),"")</f>
        <v>0.882</v>
      </c>
      <c r="M244" s="13" t="n">
        <f aca="false">IFERROR(IF(COUNTIF('MRR Conglomerado'!P244:AA244,"&gt;0")=0,"",ROUND((SUM('MRR Conglomerado'!AB244:AM244)/12)/AVERAGEIF('MRR Conglomerado'!P244:AA244,"&gt;0"),3)),"")</f>
        <v>0.859</v>
      </c>
      <c r="N244" s="13" t="n">
        <f aca="false">IFERROR(IF(COUNTIF('MRR Conglomerado'!Q244:AB244,"&gt;0")=0,"",ROUND((SUM('MRR Conglomerado'!AC244:AN244)/12)/AVERAGEIF('MRR Conglomerado'!Q244:AB244,"&gt;0"),3)),"")</f>
        <v>0.84</v>
      </c>
      <c r="O244" s="13" t="n">
        <f aca="false">IFERROR(IF(COUNTIF('MRR Conglomerado'!R244:AC244,"&gt;0")=0,"",ROUND((SUM('MRR Conglomerado'!AD244:AO244)/12)/AVERAGEIF('MRR Conglomerado'!R244:AC244,"&gt;0"),3)),"")</f>
        <v>0.798</v>
      </c>
      <c r="P244" s="13" t="n">
        <f aca="false">IFERROR(IF(COUNTIF('MRR Conglomerado'!S244:AD244,"&gt;0")=0,"",ROUND((SUM('MRR Conglomerado'!AE244:AP244)/12)/AVERAGEIF('MRR Conglomerado'!S244:AD244,"&gt;0"),3)),"")</f>
        <v>0.816</v>
      </c>
      <c r="Q244" s="13" t="n">
        <f aca="false">IFERROR(IF(COUNTIF('MRR Conglomerado'!T244:AE244,"&gt;0")=0,"",ROUND((SUM('MRR Conglomerado'!AF244:AQ244)/12)/AVERAGEIF('MRR Conglomerado'!T244:AE244,"&gt;0"),3)),"")</f>
        <v>0.825</v>
      </c>
      <c r="R244" s="13" t="n">
        <f aca="false">IFERROR(IF(COUNTIF('MRR Conglomerado'!U244:AF244,"&gt;0")=0,"",ROUND((SUM('MRR Conglomerado'!AG244:AR244)/12)/AVERAGEIF('MRR Conglomerado'!U244:AF244,"&gt;0"),3)),"")</f>
        <v>0.83</v>
      </c>
      <c r="S244" s="13" t="n">
        <f aca="false">IFERROR(IF(COUNTIF('MRR Conglomerado'!V244:AG244,"&gt;0")=0,"",ROUND((SUM('MRR Conglomerado'!AH244:AS244)/12)/AVERAGEIF('MRR Conglomerado'!V244:AG244,"&gt;0"),3)),"")</f>
        <v>0.848</v>
      </c>
    </row>
    <row r="245" customFormat="false" ht="15" hidden="false" customHeight="false" outlineLevel="0" collapsed="false">
      <c r="A245" s="10" t="s">
        <v>550</v>
      </c>
      <c r="B245" s="13" t="n">
        <f aca="false">IFERROR(IF(COUNTIF('MRR Conglomerado'!E245:P245,"&gt;0")=0,"",ROUND((SUM('MRR Conglomerado'!Q245:AB245)/12)/AVERAGEIF('MRR Conglomerado'!E245:P245,"&gt;0"),3)),"")</f>
        <v>0.916</v>
      </c>
      <c r="C245" s="13" t="n">
        <f aca="false">IFERROR(IF(COUNTIF('MRR Conglomerado'!F245:Q245,"&gt;0")=0,"",ROUND((SUM('MRR Conglomerado'!R245:AC245)/12)/AVERAGEIF('MRR Conglomerado'!F245:Q245,"&gt;0"),3)),"")</f>
        <v>0.88</v>
      </c>
      <c r="D245" s="13" t="n">
        <f aca="false">IFERROR(IF(COUNTIF('MRR Conglomerado'!G245:R245,"&gt;0")=0,"",ROUND((SUM('MRR Conglomerado'!S245:AD245)/12)/AVERAGEIF('MRR Conglomerado'!G245:R245,"&gt;0"),3)),"")</f>
        <v>0.889</v>
      </c>
      <c r="E245" s="13" t="n">
        <f aca="false">IFERROR(IF(COUNTIF('MRR Conglomerado'!H245:S245,"&gt;0")=0,"",ROUND((SUM('MRR Conglomerado'!T245:AE245)/12)/AVERAGEIF('MRR Conglomerado'!H245:S245,"&gt;0"),3)),"")</f>
        <v>0.892</v>
      </c>
      <c r="F245" s="13" t="n">
        <f aca="false">IFERROR(IF(COUNTIF('MRR Conglomerado'!I245:T245,"&gt;0")=0,"",ROUND((SUM('MRR Conglomerado'!U245:AF245)/12)/AVERAGEIF('MRR Conglomerado'!I245:T245,"&gt;0"),3)),"")</f>
        <v>0.889</v>
      </c>
      <c r="G245" s="13" t="n">
        <f aca="false">IFERROR(IF(COUNTIF('MRR Conglomerado'!J245:U245,"&gt;0")=0,"",ROUND((SUM('MRR Conglomerado'!V245:AG245)/12)/AVERAGEIF('MRR Conglomerado'!J245:U245,"&gt;0"),3)),"")</f>
        <v>0.885</v>
      </c>
      <c r="H245" s="13" t="n">
        <f aca="false">IFERROR(IF(COUNTIF('MRR Conglomerado'!K245:V245,"&gt;0")=0,"",ROUND((SUM('MRR Conglomerado'!W245:AH245)/12)/AVERAGEIF('MRR Conglomerado'!K245:V245,"&gt;0"),3)),"")</f>
        <v>0.889</v>
      </c>
      <c r="I245" s="13" t="n">
        <f aca="false">IFERROR(IF(COUNTIF('MRR Conglomerado'!L245:W245,"&gt;0")=0,"",ROUND((SUM('MRR Conglomerado'!X245:AI245)/12)/AVERAGEIF('MRR Conglomerado'!L245:W245,"&gt;0"),3)),"")</f>
        <v>0.884</v>
      </c>
      <c r="J245" s="13" t="n">
        <f aca="false">IFERROR(IF(COUNTIF('MRR Conglomerado'!M245:X245,"&gt;0")=0,"",ROUND((SUM('MRR Conglomerado'!Y245:AJ245)/12)/AVERAGEIF('MRR Conglomerado'!M245:X245,"&gt;0"),3)),"")</f>
        <v>0.895</v>
      </c>
      <c r="K245" s="13" t="n">
        <f aca="false">IFERROR(IF(COUNTIF('MRR Conglomerado'!N245:Y245,"&gt;0")=0,"",ROUND((SUM('MRR Conglomerado'!Z245:AK245)/12)/AVERAGEIF('MRR Conglomerado'!N245:Y245,"&gt;0"),3)),"")</f>
        <v>0.9</v>
      </c>
      <c r="L245" s="13" t="n">
        <f aca="false">IFERROR(IF(COUNTIF('MRR Conglomerado'!O245:Z245,"&gt;0")=0,"",ROUND((SUM('MRR Conglomerado'!AA245:AL245)/12)/AVERAGEIF('MRR Conglomerado'!O245:Z245,"&gt;0"),3)),"")</f>
        <v>0.909</v>
      </c>
      <c r="M245" s="13" t="n">
        <f aca="false">IFERROR(IF(COUNTIF('MRR Conglomerado'!P245:AA245,"&gt;0")=0,"",ROUND((SUM('MRR Conglomerado'!AB245:AM245)/12)/AVERAGEIF('MRR Conglomerado'!P245:AA245,"&gt;0"),3)),"")</f>
        <v>0.935</v>
      </c>
      <c r="N245" s="13" t="n">
        <f aca="false">IFERROR(IF(COUNTIF('MRR Conglomerado'!Q245:AB245,"&gt;0")=0,"",ROUND((SUM('MRR Conglomerado'!AC245:AN245)/12)/AVERAGEIF('MRR Conglomerado'!Q245:AB245,"&gt;0"),3)),"")</f>
        <v>0.931</v>
      </c>
      <c r="O245" s="13" t="n">
        <f aca="false">IFERROR(IF(COUNTIF('MRR Conglomerado'!R245:AC245,"&gt;0")=0,"",ROUND((SUM('MRR Conglomerado'!AD245:AO245)/12)/AVERAGEIF('MRR Conglomerado'!R245:AC245,"&gt;0"),3)),"")</f>
        <v>0.967</v>
      </c>
      <c r="P245" s="13" t="n">
        <f aca="false">IFERROR(IF(COUNTIF('MRR Conglomerado'!S245:AD245,"&gt;0")=0,"",ROUND((SUM('MRR Conglomerado'!AE245:AP245)/12)/AVERAGEIF('MRR Conglomerado'!S245:AD245,"&gt;0"),3)),"")</f>
        <v>0.959</v>
      </c>
      <c r="Q245" s="13" t="n">
        <f aca="false">IFERROR(IF(COUNTIF('MRR Conglomerado'!T245:AE245,"&gt;0")=0,"",ROUND((SUM('MRR Conglomerado'!AF245:AQ245)/12)/AVERAGEIF('MRR Conglomerado'!T245:AE245,"&gt;0"),3)),"")</f>
        <v>0.958</v>
      </c>
      <c r="R245" s="13" t="n">
        <f aca="false">IFERROR(IF(COUNTIF('MRR Conglomerado'!U245:AF245,"&gt;0")=0,"",ROUND((SUM('MRR Conglomerado'!AG245:AR245)/12)/AVERAGEIF('MRR Conglomerado'!U245:AF245,"&gt;0"),3)),"")</f>
        <v>0.953</v>
      </c>
      <c r="S245" s="13" t="n">
        <f aca="false">IFERROR(IF(COUNTIF('MRR Conglomerado'!V245:AG245,"&gt;0")=0,"",ROUND((SUM('MRR Conglomerado'!AH245:AS245)/12)/AVERAGEIF('MRR Conglomerado'!V245:AG245,"&gt;0"),3)),"")</f>
        <v>0.968</v>
      </c>
    </row>
    <row r="246" customFormat="false" ht="15" hidden="false" customHeight="false" outlineLevel="0" collapsed="false">
      <c r="A246" s="10" t="s">
        <v>552</v>
      </c>
      <c r="B246" s="13" t="n">
        <f aca="false">IFERROR(IF(COUNTIF('MRR Conglomerado'!E246:P246,"&gt;0")=0,"",ROUND((SUM('MRR Conglomerado'!Q246:AB246)/12)/AVERAGEIF('MRR Conglomerado'!E246:P246,"&gt;0"),3)),"")</f>
        <v>0.486</v>
      </c>
      <c r="C246" s="13" t="n">
        <f aca="false">IFERROR(IF(COUNTIF('MRR Conglomerado'!F246:Q246,"&gt;0")=0,"",ROUND((SUM('MRR Conglomerado'!R246:AC246)/12)/AVERAGEIF('MRR Conglomerado'!F246:Q246,"&gt;0"),3)),"")</f>
        <v>0.51</v>
      </c>
      <c r="D246" s="13" t="n">
        <f aca="false">IFERROR(IF(COUNTIF('MRR Conglomerado'!G246:R246,"&gt;0")=0,"",ROUND((SUM('MRR Conglomerado'!S246:AD246)/12)/AVERAGEIF('MRR Conglomerado'!G246:R246,"&gt;0"),3)),"")</f>
        <v>0.529</v>
      </c>
      <c r="E246" s="13" t="n">
        <f aca="false">IFERROR(IF(COUNTIF('MRR Conglomerado'!H246:S246,"&gt;0")=0,"",ROUND((SUM('MRR Conglomerado'!T246:AE246)/12)/AVERAGEIF('MRR Conglomerado'!H246:S246,"&gt;0"),3)),"")</f>
        <v>0.532</v>
      </c>
      <c r="F246" s="13" t="n">
        <f aca="false">IFERROR(IF(COUNTIF('MRR Conglomerado'!I246:T246,"&gt;0")=0,"",ROUND((SUM('MRR Conglomerado'!U246:AF246)/12)/AVERAGEIF('MRR Conglomerado'!I246:T246,"&gt;0"),3)),"")</f>
        <v>0.534</v>
      </c>
      <c r="G246" s="13" t="n">
        <f aca="false">IFERROR(IF(COUNTIF('MRR Conglomerado'!J246:U246,"&gt;0")=0,"",ROUND((SUM('MRR Conglomerado'!V246:AG246)/12)/AVERAGEIF('MRR Conglomerado'!J246:U246,"&gt;0"),3)),"")</f>
        <v>0.538</v>
      </c>
      <c r="H246" s="13" t="n">
        <f aca="false">IFERROR(IF(COUNTIF('MRR Conglomerado'!K246:V246,"&gt;0")=0,"",ROUND((SUM('MRR Conglomerado'!W246:AH246)/12)/AVERAGEIF('MRR Conglomerado'!K246:V246,"&gt;0"),3)),"")</f>
        <v>0.54</v>
      </c>
      <c r="I246" s="13" t="n">
        <f aca="false">IFERROR(IF(COUNTIF('MRR Conglomerado'!L246:W246,"&gt;0")=0,"",ROUND((SUM('MRR Conglomerado'!X246:AI246)/12)/AVERAGEIF('MRR Conglomerado'!L246:W246,"&gt;0"),3)),"")</f>
        <v>0.546</v>
      </c>
      <c r="J246" s="13" t="n">
        <f aca="false">IFERROR(IF(COUNTIF('MRR Conglomerado'!M246:X246,"&gt;0")=0,"",ROUND((SUM('MRR Conglomerado'!Y246:AJ246)/12)/AVERAGEIF('MRR Conglomerado'!M246:X246,"&gt;0"),3)),"")</f>
        <v>0.551</v>
      </c>
      <c r="K246" s="13" t="n">
        <f aca="false">IFERROR(IF(COUNTIF('MRR Conglomerado'!N246:Y246,"&gt;0")=0,"",ROUND((SUM('MRR Conglomerado'!Z246:AK246)/12)/AVERAGEIF('MRR Conglomerado'!N246:Y246,"&gt;0"),3)),"")</f>
        <v>0.556</v>
      </c>
      <c r="L246" s="13" t="n">
        <f aca="false">IFERROR(IF(COUNTIF('MRR Conglomerado'!O246:Z246,"&gt;0")=0,"",ROUND((SUM('MRR Conglomerado'!AA246:AL246)/12)/AVERAGEIF('MRR Conglomerado'!O246:Z246,"&gt;0"),3)),"")</f>
        <v>1.075</v>
      </c>
      <c r="M246" s="13" t="n">
        <f aca="false">IFERROR(IF(COUNTIF('MRR Conglomerado'!P246:AA246,"&gt;0")=0,"",ROUND((SUM('MRR Conglomerado'!AB246:AM246)/12)/AVERAGEIF('MRR Conglomerado'!P246:AA246,"&gt;0"),3)),"")</f>
        <v>1.086</v>
      </c>
      <c r="N246" s="13" t="n">
        <f aca="false">IFERROR(IF(COUNTIF('MRR Conglomerado'!Q246:AB246,"&gt;0")=0,"",ROUND((SUM('MRR Conglomerado'!AC246:AN246)/12)/AVERAGEIF('MRR Conglomerado'!Q246:AB246,"&gt;0"),3)),"")</f>
        <v>1.093</v>
      </c>
      <c r="O246" s="13" t="n">
        <f aca="false">IFERROR(IF(COUNTIF('MRR Conglomerado'!R246:AC246,"&gt;0")=0,"",ROUND((SUM('MRR Conglomerado'!AD246:AO246)/12)/AVERAGEIF('MRR Conglomerado'!R246:AC246,"&gt;0"),3)),"")</f>
        <v>1.098</v>
      </c>
      <c r="P246" s="13" t="n">
        <f aca="false">IFERROR(IF(COUNTIF('MRR Conglomerado'!S246:AD246,"&gt;0")=0,"",ROUND((SUM('MRR Conglomerado'!AE246:AP246)/12)/AVERAGEIF('MRR Conglomerado'!S246:AD246,"&gt;0"),3)),"")</f>
        <v>1.102</v>
      </c>
      <c r="Q246" s="13" t="n">
        <f aca="false">IFERROR(IF(COUNTIF('MRR Conglomerado'!T246:AE246,"&gt;0")=0,"",ROUND((SUM('MRR Conglomerado'!AF246:AQ246)/12)/AVERAGEIF('MRR Conglomerado'!T246:AE246,"&gt;0"),3)),"")</f>
        <v>1.087</v>
      </c>
      <c r="R246" s="13" t="n">
        <f aca="false">IFERROR(IF(COUNTIF('MRR Conglomerado'!U246:AF246,"&gt;0")=0,"",ROUND((SUM('MRR Conglomerado'!AG246:AR246)/12)/AVERAGEIF('MRR Conglomerado'!U246:AF246,"&gt;0"),3)),"")</f>
        <v>1.069</v>
      </c>
      <c r="S246" s="13" t="n">
        <f aca="false">IFERROR(IF(COUNTIF('MRR Conglomerado'!V246:AG246,"&gt;0")=0,"",ROUND((SUM('MRR Conglomerado'!AH246:AS246)/12)/AVERAGEIF('MRR Conglomerado'!V246:AG246,"&gt;0"),3)),"")</f>
        <v>1.057</v>
      </c>
    </row>
    <row r="247" customFormat="false" ht="15" hidden="false" customHeight="false" outlineLevel="0" collapsed="false">
      <c r="A247" s="10" t="s">
        <v>554</v>
      </c>
      <c r="B247" s="13" t="str">
        <f aca="false">IFERROR(IF(COUNTIF('MRR Conglomerado'!E247:P247,"&gt;0")=0,"",ROUND((SUM('MRR Conglomerado'!Q247:AB247)/12)/AVERAGEIF('MRR Conglomerado'!E247:P247,"&gt;0"),3)),"")</f>
        <v/>
      </c>
      <c r="C247" s="13" t="str">
        <f aca="false">IFERROR(IF(COUNTIF('MRR Conglomerado'!F247:Q247,"&gt;0")=0,"",ROUND((SUM('MRR Conglomerado'!R247:AC247)/12)/AVERAGEIF('MRR Conglomerado'!F247:Q247,"&gt;0"),3)),"")</f>
        <v/>
      </c>
      <c r="D247" s="13" t="str">
        <f aca="false">IFERROR(IF(COUNTIF('MRR Conglomerado'!G247:R247,"&gt;0")=0,"",ROUND((SUM('MRR Conglomerado'!S247:AD247)/12)/AVERAGEIF('MRR Conglomerado'!G247:R247,"&gt;0"),3)),"")</f>
        <v/>
      </c>
      <c r="E247" s="13" t="str">
        <f aca="false">IFERROR(IF(COUNTIF('MRR Conglomerado'!H247:S247,"&gt;0")=0,"",ROUND((SUM('MRR Conglomerado'!T247:AE247)/12)/AVERAGEIF('MRR Conglomerado'!H247:S247,"&gt;0"),3)),"")</f>
        <v/>
      </c>
      <c r="F247" s="13" t="str">
        <f aca="false">IFERROR(IF(COUNTIF('MRR Conglomerado'!I247:T247,"&gt;0")=0,"",ROUND((SUM('MRR Conglomerado'!U247:AF247)/12)/AVERAGEIF('MRR Conglomerado'!I247:T247,"&gt;0"),3)),"")</f>
        <v/>
      </c>
      <c r="G247" s="13" t="str">
        <f aca="false">IFERROR(IF(COUNTIF('MRR Conglomerado'!J247:U247,"&gt;0")=0,"",ROUND((SUM('MRR Conglomerado'!V247:AG247)/12)/AVERAGEIF('MRR Conglomerado'!J247:U247,"&gt;0"),3)),"")</f>
        <v/>
      </c>
      <c r="H247" s="13" t="str">
        <f aca="false">IFERROR(IF(COUNTIF('MRR Conglomerado'!K247:V247,"&gt;0")=0,"",ROUND((SUM('MRR Conglomerado'!W247:AH247)/12)/AVERAGEIF('MRR Conglomerado'!K247:V247,"&gt;0"),3)),"")</f>
        <v/>
      </c>
      <c r="I247" s="13" t="str">
        <f aca="false">IFERROR(IF(COUNTIF('MRR Conglomerado'!L247:W247,"&gt;0")=0,"",ROUND((SUM('MRR Conglomerado'!X247:AI247)/12)/AVERAGEIF('MRR Conglomerado'!L247:W247,"&gt;0"),3)),"")</f>
        <v/>
      </c>
      <c r="J247" s="13" t="str">
        <f aca="false">IFERROR(IF(COUNTIF('MRR Conglomerado'!M247:X247,"&gt;0")=0,"",ROUND((SUM('MRR Conglomerado'!Y247:AJ247)/12)/AVERAGEIF('MRR Conglomerado'!M247:X247,"&gt;0"),3)),"")</f>
        <v/>
      </c>
      <c r="K247" s="13" t="str">
        <f aca="false">IFERROR(IF(COUNTIF('MRR Conglomerado'!N247:Y247,"&gt;0")=0,"",ROUND((SUM('MRR Conglomerado'!Z247:AK247)/12)/AVERAGEIF('MRR Conglomerado'!N247:Y247,"&gt;0"),3)),"")</f>
        <v/>
      </c>
      <c r="L247" s="13" t="str">
        <f aca="false">IFERROR(IF(COUNTIF('MRR Conglomerado'!O247:Z247,"&gt;0")=0,"",ROUND((SUM('MRR Conglomerado'!AA247:AL247)/12)/AVERAGEIF('MRR Conglomerado'!O247:Z247,"&gt;0"),3)),"")</f>
        <v/>
      </c>
      <c r="M247" s="13" t="n">
        <f aca="false">IFERROR(IF(COUNTIF('MRR Conglomerado'!P247:AA247,"&gt;0")=0,"",ROUND((SUM('MRR Conglomerado'!AB247:AM247)/12)/AVERAGEIF('MRR Conglomerado'!P247:AA247,"&gt;0"),3)),"")</f>
        <v>1.333</v>
      </c>
      <c r="N247" s="13" t="n">
        <f aca="false">IFERROR(IF(COUNTIF('MRR Conglomerado'!Q247:AB247,"&gt;0")=0,"",ROUND((SUM('MRR Conglomerado'!AC247:AN247)/12)/AVERAGEIF('MRR Conglomerado'!Q247:AB247,"&gt;0"),3)),"")</f>
        <v>1.331</v>
      </c>
      <c r="O247" s="13" t="n">
        <f aca="false">IFERROR(IF(COUNTIF('MRR Conglomerado'!R247:AC247,"&gt;0")=0,"",ROUND((SUM('MRR Conglomerado'!AD247:AO247)/12)/AVERAGEIF('MRR Conglomerado'!R247:AC247,"&gt;0"),3)),"")</f>
        <v>1.336</v>
      </c>
      <c r="P247" s="13" t="n">
        <f aca="false">IFERROR(IF(COUNTIF('MRR Conglomerado'!S247:AD247,"&gt;0")=0,"",ROUND((SUM('MRR Conglomerado'!AE247:AP247)/12)/AVERAGEIF('MRR Conglomerado'!S247:AD247,"&gt;0"),3)),"")</f>
        <v>1.287</v>
      </c>
      <c r="Q247" s="13" t="n">
        <f aca="false">IFERROR(IF(COUNTIF('MRR Conglomerado'!T247:AE247,"&gt;0")=0,"",ROUND((SUM('MRR Conglomerado'!AF247:AQ247)/12)/AVERAGEIF('MRR Conglomerado'!T247:AE247,"&gt;0"),3)),"")</f>
        <v>1.261</v>
      </c>
      <c r="R247" s="13" t="n">
        <f aca="false">IFERROR(IF(COUNTIF('MRR Conglomerado'!U247:AF247,"&gt;0")=0,"",ROUND((SUM('MRR Conglomerado'!AG247:AR247)/12)/AVERAGEIF('MRR Conglomerado'!U247:AF247,"&gt;0"),3)),"")</f>
        <v>1.311</v>
      </c>
      <c r="S247" s="13" t="n">
        <f aca="false">IFERROR(IF(COUNTIF('MRR Conglomerado'!V247:AG247,"&gt;0")=0,"",ROUND((SUM('MRR Conglomerado'!AH247:AS247)/12)/AVERAGEIF('MRR Conglomerado'!V247:AG247,"&gt;0"),3)),"")</f>
        <v>1.332</v>
      </c>
    </row>
    <row r="248" customFormat="false" ht="15" hidden="false" customHeight="false" outlineLevel="0" collapsed="false">
      <c r="A248" s="10" t="s">
        <v>556</v>
      </c>
      <c r="B248" s="13" t="n">
        <f aca="false">IFERROR(IF(COUNTIF('MRR Conglomerado'!E248:P248,"&gt;0")=0,"",ROUND((SUM('MRR Conglomerado'!Q248:AB248)/12)/AVERAGEIF('MRR Conglomerado'!E248:P248,"&gt;0"),3)),"")</f>
        <v>1.167</v>
      </c>
      <c r="C248" s="13" t="n">
        <f aca="false">IFERROR(IF(COUNTIF('MRR Conglomerado'!F248:Q248,"&gt;0")=0,"",ROUND((SUM('MRR Conglomerado'!R248:AC248)/12)/AVERAGEIF('MRR Conglomerado'!F248:Q248,"&gt;0"),3)),"")</f>
        <v>1.185</v>
      </c>
      <c r="D248" s="13" t="n">
        <f aca="false">IFERROR(IF(COUNTIF('MRR Conglomerado'!G248:R248,"&gt;0")=0,"",ROUND((SUM('MRR Conglomerado'!S248:AD248)/12)/AVERAGEIF('MRR Conglomerado'!G248:R248,"&gt;0"),3)),"")</f>
        <v>1.262</v>
      </c>
      <c r="E248" s="13" t="n">
        <f aca="false">IFERROR(IF(COUNTIF('MRR Conglomerado'!H248:S248,"&gt;0")=0,"",ROUND((SUM('MRR Conglomerado'!T248:AE248)/12)/AVERAGEIF('MRR Conglomerado'!H248:S248,"&gt;0"),3)),"")</f>
        <v>1.315</v>
      </c>
      <c r="F248" s="13" t="n">
        <f aca="false">IFERROR(IF(COUNTIF('MRR Conglomerado'!I248:T248,"&gt;0")=0,"",ROUND((SUM('MRR Conglomerado'!U248:AF248)/12)/AVERAGEIF('MRR Conglomerado'!I248:T248,"&gt;0"),3)),"")</f>
        <v>1.35</v>
      </c>
      <c r="G248" s="13" t="n">
        <f aca="false">IFERROR(IF(COUNTIF('MRR Conglomerado'!J248:U248,"&gt;0")=0,"",ROUND((SUM('MRR Conglomerado'!V248:AG248)/12)/AVERAGEIF('MRR Conglomerado'!J248:U248,"&gt;0"),3)),"")</f>
        <v>1.397</v>
      </c>
      <c r="H248" s="13" t="n">
        <f aca="false">IFERROR(IF(COUNTIF('MRR Conglomerado'!K248:V248,"&gt;0")=0,"",ROUND((SUM('MRR Conglomerado'!W248:AH248)/12)/AVERAGEIF('MRR Conglomerado'!K248:V248,"&gt;0"),3)),"")</f>
        <v>1.362</v>
      </c>
      <c r="I248" s="13" t="n">
        <f aca="false">IFERROR(IF(COUNTIF('MRR Conglomerado'!L248:W248,"&gt;0")=0,"",ROUND((SUM('MRR Conglomerado'!X248:AI248)/12)/AVERAGEIF('MRR Conglomerado'!L248:W248,"&gt;0"),3)),"")</f>
        <v>1.254</v>
      </c>
      <c r="J248" s="13" t="n">
        <f aca="false">IFERROR(IF(COUNTIF('MRR Conglomerado'!M248:X248,"&gt;0")=0,"",ROUND((SUM('MRR Conglomerado'!Y248:AJ248)/12)/AVERAGEIF('MRR Conglomerado'!M248:X248,"&gt;0"),3)),"")</f>
        <v>1.143</v>
      </c>
      <c r="K248" s="13" t="n">
        <f aca="false">IFERROR(IF(COUNTIF('MRR Conglomerado'!N248:Y248,"&gt;0")=0,"",ROUND((SUM('MRR Conglomerado'!Z248:AK248)/12)/AVERAGEIF('MRR Conglomerado'!N248:Y248,"&gt;0"),3)),"")</f>
        <v>1.056</v>
      </c>
      <c r="L248" s="13" t="n">
        <f aca="false">IFERROR(IF(COUNTIF('MRR Conglomerado'!O248:Z248,"&gt;0")=0,"",ROUND((SUM('MRR Conglomerado'!AA248:AL248)/12)/AVERAGEIF('MRR Conglomerado'!O248:Z248,"&gt;0"),3)),"")</f>
        <v>0.955</v>
      </c>
      <c r="M248" s="13" t="n">
        <f aca="false">IFERROR(IF(COUNTIF('MRR Conglomerado'!P248:AA248,"&gt;0")=0,"",ROUND((SUM('MRR Conglomerado'!AB248:AM248)/12)/AVERAGEIF('MRR Conglomerado'!P248:AA248,"&gt;0"),3)),"")</f>
        <v>0.919</v>
      </c>
      <c r="N248" s="13" t="n">
        <f aca="false">IFERROR(IF(COUNTIF('MRR Conglomerado'!Q248:AB248,"&gt;0")=0,"",ROUND((SUM('MRR Conglomerado'!AC248:AN248)/12)/AVERAGEIF('MRR Conglomerado'!Q248:AB248,"&gt;0"),3)),"")</f>
        <v>0.876</v>
      </c>
      <c r="O248" s="13" t="n">
        <f aca="false">IFERROR(IF(COUNTIF('MRR Conglomerado'!R248:AC248,"&gt;0")=0,"",ROUND((SUM('MRR Conglomerado'!AD248:AO248)/12)/AVERAGEIF('MRR Conglomerado'!R248:AC248,"&gt;0"),3)),"")</f>
        <v>0.84</v>
      </c>
      <c r="P248" s="13" t="n">
        <f aca="false">IFERROR(IF(COUNTIF('MRR Conglomerado'!S248:AD248,"&gt;0")=0,"",ROUND((SUM('MRR Conglomerado'!AE248:AP248)/12)/AVERAGEIF('MRR Conglomerado'!S248:AD248,"&gt;0"),3)),"")</f>
        <v>0.798</v>
      </c>
      <c r="Q248" s="13" t="n">
        <f aca="false">IFERROR(IF(COUNTIF('MRR Conglomerado'!T248:AE248,"&gt;0")=0,"",ROUND((SUM('MRR Conglomerado'!AF248:AQ248)/12)/AVERAGEIF('MRR Conglomerado'!T248:AE248,"&gt;0"),3)),"")</f>
        <v>0.771</v>
      </c>
      <c r="R248" s="13" t="n">
        <f aca="false">IFERROR(IF(COUNTIF('MRR Conglomerado'!U248:AF248,"&gt;0")=0,"",ROUND((SUM('MRR Conglomerado'!AG248:AR248)/12)/AVERAGEIF('MRR Conglomerado'!U248:AF248,"&gt;0"),3)),"")</f>
        <v>0.767</v>
      </c>
      <c r="S248" s="13" t="n">
        <f aca="false">IFERROR(IF(COUNTIF('MRR Conglomerado'!V248:AG248,"&gt;0")=0,"",ROUND((SUM('MRR Conglomerado'!AH248:AS248)/12)/AVERAGEIF('MRR Conglomerado'!V248:AG248,"&gt;0"),3)),"")</f>
        <v>0.759</v>
      </c>
    </row>
    <row r="249" customFormat="false" ht="15" hidden="false" customHeight="false" outlineLevel="0" collapsed="false">
      <c r="A249" s="10" t="s">
        <v>558</v>
      </c>
      <c r="B249" s="13" t="str">
        <f aca="false">IFERROR(IF(COUNTIF('MRR Conglomerado'!E249:P249,"&gt;0")=0,"",ROUND((SUM('MRR Conglomerado'!Q249:AB249)/12)/AVERAGEIF('MRR Conglomerado'!E249:P249,"&gt;0"),3)),"")</f>
        <v/>
      </c>
      <c r="C249" s="13" t="str">
        <f aca="false">IFERROR(IF(COUNTIF('MRR Conglomerado'!F249:Q249,"&gt;0")=0,"",ROUND((SUM('MRR Conglomerado'!R249:AC249)/12)/AVERAGEIF('MRR Conglomerado'!F249:Q249,"&gt;0"),3)),"")</f>
        <v/>
      </c>
      <c r="D249" s="13" t="str">
        <f aca="false">IFERROR(IF(COUNTIF('MRR Conglomerado'!G249:R249,"&gt;0")=0,"",ROUND((SUM('MRR Conglomerado'!S249:AD249)/12)/AVERAGEIF('MRR Conglomerado'!G249:R249,"&gt;0"),3)),"")</f>
        <v/>
      </c>
      <c r="E249" s="13" t="str">
        <f aca="false">IFERROR(IF(COUNTIF('MRR Conglomerado'!H249:S249,"&gt;0")=0,"",ROUND((SUM('MRR Conglomerado'!T249:AE249)/12)/AVERAGEIF('MRR Conglomerado'!H249:S249,"&gt;0"),3)),"")</f>
        <v/>
      </c>
      <c r="F249" s="13" t="str">
        <f aca="false">IFERROR(IF(COUNTIF('MRR Conglomerado'!I249:T249,"&gt;0")=0,"",ROUND((SUM('MRR Conglomerado'!U249:AF249)/12)/AVERAGEIF('MRR Conglomerado'!I249:T249,"&gt;0"),3)),"")</f>
        <v/>
      </c>
      <c r="G249" s="13" t="str">
        <f aca="false">IFERROR(IF(COUNTIF('MRR Conglomerado'!J249:U249,"&gt;0")=0,"",ROUND((SUM('MRR Conglomerado'!V249:AG249)/12)/AVERAGEIF('MRR Conglomerado'!J249:U249,"&gt;0"),3)),"")</f>
        <v/>
      </c>
      <c r="H249" s="13" t="str">
        <f aca="false">IFERROR(IF(COUNTIF('MRR Conglomerado'!K249:V249,"&gt;0")=0,"",ROUND((SUM('MRR Conglomerado'!W249:AH249)/12)/AVERAGEIF('MRR Conglomerado'!K249:V249,"&gt;0"),3)),"")</f>
        <v/>
      </c>
      <c r="I249" s="13" t="str">
        <f aca="false">IFERROR(IF(COUNTIF('MRR Conglomerado'!L249:W249,"&gt;0")=0,"",ROUND((SUM('MRR Conglomerado'!X249:AI249)/12)/AVERAGEIF('MRR Conglomerado'!L249:W249,"&gt;0"),3)),"")</f>
        <v/>
      </c>
      <c r="J249" s="13" t="str">
        <f aca="false">IFERROR(IF(COUNTIF('MRR Conglomerado'!M249:X249,"&gt;0")=0,"",ROUND((SUM('MRR Conglomerado'!Y249:AJ249)/12)/AVERAGEIF('MRR Conglomerado'!M249:X249,"&gt;0"),3)),"")</f>
        <v/>
      </c>
      <c r="K249" s="13" t="str">
        <f aca="false">IFERROR(IF(COUNTIF('MRR Conglomerado'!N249:Y249,"&gt;0")=0,"",ROUND((SUM('MRR Conglomerado'!Z249:AK249)/12)/AVERAGEIF('MRR Conglomerado'!N249:Y249,"&gt;0"),3)),"")</f>
        <v/>
      </c>
      <c r="L249" s="13" t="str">
        <f aca="false">IFERROR(IF(COUNTIF('MRR Conglomerado'!O249:Z249,"&gt;0")=0,"",ROUND((SUM('MRR Conglomerado'!AA249:AL249)/12)/AVERAGEIF('MRR Conglomerado'!O249:Z249,"&gt;0"),3)),"")</f>
        <v/>
      </c>
      <c r="M249" s="13" t="n">
        <f aca="false">IFERROR(IF(COUNTIF('MRR Conglomerado'!P249:AA249,"&gt;0")=0,"",ROUND((SUM('MRR Conglomerado'!AB249:AM249)/12)/AVERAGEIF('MRR Conglomerado'!P249:AA249,"&gt;0"),3)),"")</f>
        <v>0.979</v>
      </c>
      <c r="N249" s="13" t="n">
        <f aca="false">IFERROR(IF(COUNTIF('MRR Conglomerado'!Q249:AB249,"&gt;0")=0,"",ROUND((SUM('MRR Conglomerado'!AC249:AN249)/12)/AVERAGEIF('MRR Conglomerado'!Q249:AB249,"&gt;0"),3)),"")</f>
        <v>0.918</v>
      </c>
      <c r="O249" s="13" t="n">
        <f aca="false">IFERROR(IF(COUNTIF('MRR Conglomerado'!R249:AC249,"&gt;0")=0,"",ROUND((SUM('MRR Conglomerado'!AD249:AO249)/12)/AVERAGEIF('MRR Conglomerado'!R249:AC249,"&gt;0"),3)),"")</f>
        <v>0.9</v>
      </c>
      <c r="P249" s="13" t="n">
        <f aca="false">IFERROR(IF(COUNTIF('MRR Conglomerado'!S249:AD249,"&gt;0")=0,"",ROUND((SUM('MRR Conglomerado'!AE249:AP249)/12)/AVERAGEIF('MRR Conglomerado'!S249:AD249,"&gt;0"),3)),"")</f>
        <v>0.892</v>
      </c>
      <c r="Q249" s="13" t="n">
        <f aca="false">IFERROR(IF(COUNTIF('MRR Conglomerado'!T249:AE249,"&gt;0")=0,"",ROUND((SUM('MRR Conglomerado'!AF249:AQ249)/12)/AVERAGEIF('MRR Conglomerado'!T249:AE249,"&gt;0"),3)),"")</f>
        <v>0.881</v>
      </c>
      <c r="R249" s="13" t="n">
        <f aca="false">IFERROR(IF(COUNTIF('MRR Conglomerado'!U249:AF249,"&gt;0")=0,"",ROUND((SUM('MRR Conglomerado'!AG249:AR249)/12)/AVERAGEIF('MRR Conglomerado'!U249:AF249,"&gt;0"),3)),"")</f>
        <v>0.875</v>
      </c>
      <c r="S249" s="13" t="n">
        <f aca="false">IFERROR(IF(COUNTIF('MRR Conglomerado'!V249:AG249,"&gt;0")=0,"",ROUND((SUM('MRR Conglomerado'!AH249:AS249)/12)/AVERAGEIF('MRR Conglomerado'!V249:AG249,"&gt;0"),3)),"")</f>
        <v>0.871</v>
      </c>
    </row>
    <row r="250" customFormat="false" ht="15" hidden="false" customHeight="false" outlineLevel="0" collapsed="false">
      <c r="A250" s="10" t="s">
        <v>560</v>
      </c>
      <c r="B250" s="13" t="str">
        <f aca="false">IFERROR(IF(COUNTIF('MRR Conglomerado'!E250:P250,"&gt;0")=0,"",ROUND((SUM('MRR Conglomerado'!Q250:AB250)/12)/AVERAGEIF('MRR Conglomerado'!E250:P250,"&gt;0"),3)),"")</f>
        <v/>
      </c>
      <c r="C250" s="13" t="str">
        <f aca="false">IFERROR(IF(COUNTIF('MRR Conglomerado'!F250:Q250,"&gt;0")=0,"",ROUND((SUM('MRR Conglomerado'!R250:AC250)/12)/AVERAGEIF('MRR Conglomerado'!F250:Q250,"&gt;0"),3)),"")</f>
        <v/>
      </c>
      <c r="D250" s="13" t="str">
        <f aca="false">IFERROR(IF(COUNTIF('MRR Conglomerado'!G250:R250,"&gt;0")=0,"",ROUND((SUM('MRR Conglomerado'!S250:AD250)/12)/AVERAGEIF('MRR Conglomerado'!G250:R250,"&gt;0"),3)),"")</f>
        <v/>
      </c>
      <c r="E250" s="13" t="str">
        <f aca="false">IFERROR(IF(COUNTIF('MRR Conglomerado'!H250:S250,"&gt;0")=0,"",ROUND((SUM('MRR Conglomerado'!T250:AE250)/12)/AVERAGEIF('MRR Conglomerado'!H250:S250,"&gt;0"),3)),"")</f>
        <v/>
      </c>
      <c r="F250" s="13" t="str">
        <f aca="false">IFERROR(IF(COUNTIF('MRR Conglomerado'!I250:T250,"&gt;0")=0,"",ROUND((SUM('MRR Conglomerado'!U250:AF250)/12)/AVERAGEIF('MRR Conglomerado'!I250:T250,"&gt;0"),3)),"")</f>
        <v/>
      </c>
      <c r="G250" s="13" t="str">
        <f aca="false">IFERROR(IF(COUNTIF('MRR Conglomerado'!J250:U250,"&gt;0")=0,"",ROUND((SUM('MRR Conglomerado'!V250:AG250)/12)/AVERAGEIF('MRR Conglomerado'!J250:U250,"&gt;0"),3)),"")</f>
        <v/>
      </c>
      <c r="H250" s="13" t="str">
        <f aca="false">IFERROR(IF(COUNTIF('MRR Conglomerado'!K250:V250,"&gt;0")=0,"",ROUND((SUM('MRR Conglomerado'!W250:AH250)/12)/AVERAGEIF('MRR Conglomerado'!K250:V250,"&gt;0"),3)),"")</f>
        <v/>
      </c>
      <c r="I250" s="13" t="str">
        <f aca="false">IFERROR(IF(COUNTIF('MRR Conglomerado'!L250:W250,"&gt;0")=0,"",ROUND((SUM('MRR Conglomerado'!X250:AI250)/12)/AVERAGEIF('MRR Conglomerado'!L250:W250,"&gt;0"),3)),"")</f>
        <v/>
      </c>
      <c r="J250" s="13" t="str">
        <f aca="false">IFERROR(IF(COUNTIF('MRR Conglomerado'!M250:X250,"&gt;0")=0,"",ROUND((SUM('MRR Conglomerado'!Y250:AJ250)/12)/AVERAGEIF('MRR Conglomerado'!M250:X250,"&gt;0"),3)),"")</f>
        <v/>
      </c>
      <c r="K250" s="13" t="str">
        <f aca="false">IFERROR(IF(COUNTIF('MRR Conglomerado'!N250:Y250,"&gt;0")=0,"",ROUND((SUM('MRR Conglomerado'!Z250:AK250)/12)/AVERAGEIF('MRR Conglomerado'!N250:Y250,"&gt;0"),3)),"")</f>
        <v/>
      </c>
      <c r="L250" s="13" t="str">
        <f aca="false">IFERROR(IF(COUNTIF('MRR Conglomerado'!O250:Z250,"&gt;0")=0,"",ROUND((SUM('MRR Conglomerado'!AA250:AL250)/12)/AVERAGEIF('MRR Conglomerado'!O250:Z250,"&gt;0"),3)),"")</f>
        <v/>
      </c>
      <c r="M250" s="13" t="str">
        <f aca="false">IFERROR(IF(COUNTIF('MRR Conglomerado'!P250:AA250,"&gt;0")=0,"",ROUND((SUM('MRR Conglomerado'!AB250:AM250)/12)/AVERAGEIF('MRR Conglomerado'!P250:AA250,"&gt;0"),3)),"")</f>
        <v/>
      </c>
      <c r="N250" s="13" t="n">
        <f aca="false">IFERROR(IF(COUNTIF('MRR Conglomerado'!Q250:AB250,"&gt;0")=0,"",ROUND((SUM('MRR Conglomerado'!AC250:AN250)/12)/AVERAGEIF('MRR Conglomerado'!Q250:AB250,"&gt;0"),3)),"")</f>
        <v>0.941</v>
      </c>
      <c r="O250" s="13" t="n">
        <f aca="false">IFERROR(IF(COUNTIF('MRR Conglomerado'!R250:AC250,"&gt;0")=0,"",ROUND((SUM('MRR Conglomerado'!AD250:AO250)/12)/AVERAGEIF('MRR Conglomerado'!R250:AC250,"&gt;0"),3)),"")</f>
        <v>0.858</v>
      </c>
      <c r="P250" s="13" t="n">
        <f aca="false">IFERROR(IF(COUNTIF('MRR Conglomerado'!S250:AD250,"&gt;0")=0,"",ROUND((SUM('MRR Conglomerado'!AE250:AP250)/12)/AVERAGEIF('MRR Conglomerado'!S250:AD250,"&gt;0"),3)),"")</f>
        <v>0.747</v>
      </c>
      <c r="Q250" s="13" t="n">
        <f aca="false">IFERROR(IF(COUNTIF('MRR Conglomerado'!T250:AE250,"&gt;0")=0,"",ROUND((SUM('MRR Conglomerado'!AF250:AQ250)/12)/AVERAGEIF('MRR Conglomerado'!T250:AE250,"&gt;0"),3)),"")</f>
        <v>0.65</v>
      </c>
      <c r="R250" s="13" t="n">
        <f aca="false">IFERROR(IF(COUNTIF('MRR Conglomerado'!U250:AF250,"&gt;0")=0,"",ROUND((SUM('MRR Conglomerado'!AG250:AR250)/12)/AVERAGEIF('MRR Conglomerado'!U250:AF250,"&gt;0"),3)),"")</f>
        <v>0.559</v>
      </c>
      <c r="S250" s="13" t="n">
        <f aca="false">IFERROR(IF(COUNTIF('MRR Conglomerado'!V250:AG250,"&gt;0")=0,"",ROUND((SUM('MRR Conglomerado'!AH250:AS250)/12)/AVERAGEIF('MRR Conglomerado'!V250:AG250,"&gt;0"),3)),"")</f>
        <v>0.471</v>
      </c>
    </row>
    <row r="251" customFormat="false" ht="15" hidden="false" customHeight="false" outlineLevel="0" collapsed="false">
      <c r="A251" s="10" t="s">
        <v>562</v>
      </c>
      <c r="B251" s="13" t="str">
        <f aca="false">IFERROR(IF(COUNTIF('MRR Conglomerado'!E251:P251,"&gt;0")=0,"",ROUND((SUM('MRR Conglomerado'!Q251:AB251)/12)/AVERAGEIF('MRR Conglomerado'!E251:P251,"&gt;0"),3)),"")</f>
        <v/>
      </c>
      <c r="C251" s="13" t="str">
        <f aca="false">IFERROR(IF(COUNTIF('MRR Conglomerado'!F251:Q251,"&gt;0")=0,"",ROUND((SUM('MRR Conglomerado'!R251:AC251)/12)/AVERAGEIF('MRR Conglomerado'!F251:Q251,"&gt;0"),3)),"")</f>
        <v/>
      </c>
      <c r="D251" s="13" t="str">
        <f aca="false">IFERROR(IF(COUNTIF('MRR Conglomerado'!G251:R251,"&gt;0")=0,"",ROUND((SUM('MRR Conglomerado'!S251:AD251)/12)/AVERAGEIF('MRR Conglomerado'!G251:R251,"&gt;0"),3)),"")</f>
        <v/>
      </c>
      <c r="E251" s="13" t="str">
        <f aca="false">IFERROR(IF(COUNTIF('MRR Conglomerado'!H251:S251,"&gt;0")=0,"",ROUND((SUM('MRR Conglomerado'!T251:AE251)/12)/AVERAGEIF('MRR Conglomerado'!H251:S251,"&gt;0"),3)),"")</f>
        <v/>
      </c>
      <c r="F251" s="13" t="str">
        <f aca="false">IFERROR(IF(COUNTIF('MRR Conglomerado'!I251:T251,"&gt;0")=0,"",ROUND((SUM('MRR Conglomerado'!U251:AF251)/12)/AVERAGEIF('MRR Conglomerado'!I251:T251,"&gt;0"),3)),"")</f>
        <v/>
      </c>
      <c r="G251" s="13" t="str">
        <f aca="false">IFERROR(IF(COUNTIF('MRR Conglomerado'!J251:U251,"&gt;0")=0,"",ROUND((SUM('MRR Conglomerado'!V251:AG251)/12)/AVERAGEIF('MRR Conglomerado'!J251:U251,"&gt;0"),3)),"")</f>
        <v/>
      </c>
      <c r="H251" s="13" t="str">
        <f aca="false">IFERROR(IF(COUNTIF('MRR Conglomerado'!K251:V251,"&gt;0")=0,"",ROUND((SUM('MRR Conglomerado'!W251:AH251)/12)/AVERAGEIF('MRR Conglomerado'!K251:V251,"&gt;0"),3)),"")</f>
        <v/>
      </c>
      <c r="I251" s="13" t="str">
        <f aca="false">IFERROR(IF(COUNTIF('MRR Conglomerado'!L251:W251,"&gt;0")=0,"",ROUND((SUM('MRR Conglomerado'!X251:AI251)/12)/AVERAGEIF('MRR Conglomerado'!L251:W251,"&gt;0"),3)),"")</f>
        <v/>
      </c>
      <c r="J251" s="13" t="str">
        <f aca="false">IFERROR(IF(COUNTIF('MRR Conglomerado'!M251:X251,"&gt;0")=0,"",ROUND((SUM('MRR Conglomerado'!Y251:AJ251)/12)/AVERAGEIF('MRR Conglomerado'!M251:X251,"&gt;0"),3)),"")</f>
        <v/>
      </c>
      <c r="K251" s="13" t="str">
        <f aca="false">IFERROR(IF(COUNTIF('MRR Conglomerado'!N251:Y251,"&gt;0")=0,"",ROUND((SUM('MRR Conglomerado'!Z251:AK251)/12)/AVERAGEIF('MRR Conglomerado'!N251:Y251,"&gt;0"),3)),"")</f>
        <v/>
      </c>
      <c r="L251" s="13" t="str">
        <f aca="false">IFERROR(IF(COUNTIF('MRR Conglomerado'!O251:Z251,"&gt;0")=0,"",ROUND((SUM('MRR Conglomerado'!AA251:AL251)/12)/AVERAGEIF('MRR Conglomerado'!O251:Z251,"&gt;0"),3)),"")</f>
        <v/>
      </c>
      <c r="M251" s="13" t="str">
        <f aca="false">IFERROR(IF(COUNTIF('MRR Conglomerado'!P251:AA251,"&gt;0")=0,"",ROUND((SUM('MRR Conglomerado'!AB251:AM251)/12)/AVERAGEIF('MRR Conglomerado'!P251:AA251,"&gt;0"),3)),"")</f>
        <v/>
      </c>
      <c r="N251" s="13" t="str">
        <f aca="false">IFERROR(IF(COUNTIF('MRR Conglomerado'!Q251:AB251,"&gt;0")=0,"",ROUND((SUM('MRR Conglomerado'!AC251:AN251)/12)/AVERAGEIF('MRR Conglomerado'!Q251:AB251,"&gt;0"),3)),"")</f>
        <v/>
      </c>
      <c r="O251" s="13" t="str">
        <f aca="false">IFERROR(IF(COUNTIF('MRR Conglomerado'!R251:AC251,"&gt;0")=0,"",ROUND((SUM('MRR Conglomerado'!AD251:AO251)/12)/AVERAGEIF('MRR Conglomerado'!R251:AC251,"&gt;0"),3)),"")</f>
        <v/>
      </c>
      <c r="P251" s="13" t="str">
        <f aca="false">IFERROR(IF(COUNTIF('MRR Conglomerado'!S251:AD251,"&gt;0")=0,"",ROUND((SUM('MRR Conglomerado'!AE251:AP251)/12)/AVERAGEIF('MRR Conglomerado'!S251:AD251,"&gt;0"),3)),"")</f>
        <v/>
      </c>
      <c r="Q251" s="13" t="str">
        <f aca="false">IFERROR(IF(COUNTIF('MRR Conglomerado'!T251:AE251,"&gt;0")=0,"",ROUND((SUM('MRR Conglomerado'!AF251:AQ251)/12)/AVERAGEIF('MRR Conglomerado'!T251:AE251,"&gt;0"),3)),"")</f>
        <v/>
      </c>
      <c r="R251" s="13" t="str">
        <f aca="false">IFERROR(IF(COUNTIF('MRR Conglomerado'!U251:AF251,"&gt;0")=0,"",ROUND((SUM('MRR Conglomerado'!AG251:AR251)/12)/AVERAGEIF('MRR Conglomerado'!U251:AF251,"&gt;0"),3)),"")</f>
        <v/>
      </c>
      <c r="S251" s="13" t="str">
        <f aca="false">IFERROR(IF(COUNTIF('MRR Conglomerado'!V251:AG251,"&gt;0")=0,"",ROUND((SUM('MRR Conglomerado'!AH251:AS251)/12)/AVERAGEIF('MRR Conglomerado'!V251:AG251,"&gt;0"),3)),"")</f>
        <v/>
      </c>
    </row>
    <row r="252" customFormat="false" ht="15" hidden="false" customHeight="false" outlineLevel="0" collapsed="false">
      <c r="A252" s="10" t="s">
        <v>564</v>
      </c>
      <c r="B252" s="13" t="str">
        <f aca="false">IFERROR(IF(COUNTIF('MRR Conglomerado'!E252:P252,"&gt;0")=0,"",ROUND((SUM('MRR Conglomerado'!Q252:AB252)/12)/AVERAGEIF('MRR Conglomerado'!E252:P252,"&gt;0"),3)),"")</f>
        <v/>
      </c>
      <c r="C252" s="13" t="str">
        <f aca="false">IFERROR(IF(COUNTIF('MRR Conglomerado'!F252:Q252,"&gt;0")=0,"",ROUND((SUM('MRR Conglomerado'!R252:AC252)/12)/AVERAGEIF('MRR Conglomerado'!F252:Q252,"&gt;0"),3)),"")</f>
        <v/>
      </c>
      <c r="D252" s="13" t="str">
        <f aca="false">IFERROR(IF(COUNTIF('MRR Conglomerado'!G252:R252,"&gt;0")=0,"",ROUND((SUM('MRR Conglomerado'!S252:AD252)/12)/AVERAGEIF('MRR Conglomerado'!G252:R252,"&gt;0"),3)),"")</f>
        <v/>
      </c>
      <c r="E252" s="13" t="n">
        <f aca="false">IFERROR(IF(COUNTIF('MRR Conglomerado'!H252:S252,"&gt;0")=0,"",ROUND((SUM('MRR Conglomerado'!T252:AE252)/12)/AVERAGEIF('MRR Conglomerado'!H252:S252,"&gt;0"),3)),"")</f>
        <v>0.206</v>
      </c>
      <c r="F252" s="13" t="n">
        <f aca="false">IFERROR(IF(COUNTIF('MRR Conglomerado'!I252:T252,"&gt;0")=0,"",ROUND((SUM('MRR Conglomerado'!U252:AF252)/12)/AVERAGEIF('MRR Conglomerado'!I252:T252,"&gt;0"),3)),"")</f>
        <v>0.15</v>
      </c>
      <c r="G252" s="13" t="n">
        <f aca="false">IFERROR(IF(COUNTIF('MRR Conglomerado'!J252:U252,"&gt;0")=0,"",ROUND((SUM('MRR Conglomerado'!V252:AG252)/12)/AVERAGEIF('MRR Conglomerado'!J252:U252,"&gt;0"),3)),"")</f>
        <v>0.077</v>
      </c>
      <c r="H252" s="13" t="n">
        <f aca="false">IFERROR(IF(COUNTIF('MRR Conglomerado'!K252:V252,"&gt;0")=0,"",ROUND((SUM('MRR Conglomerado'!W252:AH252)/12)/AVERAGEIF('MRR Conglomerado'!K252:V252,"&gt;0"),3)),"")</f>
        <v>0</v>
      </c>
      <c r="I252" s="13" t="n">
        <f aca="false">IFERROR(IF(COUNTIF('MRR Conglomerado'!L252:W252,"&gt;0")=0,"",ROUND((SUM('MRR Conglomerado'!X252:AI252)/12)/AVERAGEIF('MRR Conglomerado'!L252:W252,"&gt;0"),3)),"")</f>
        <v>0</v>
      </c>
      <c r="J252" s="13" t="n">
        <f aca="false">IFERROR(IF(COUNTIF('MRR Conglomerado'!M252:X252,"&gt;0")=0,"",ROUND((SUM('MRR Conglomerado'!Y252:AJ252)/12)/AVERAGEIF('MRR Conglomerado'!M252:X252,"&gt;0"),3)),"")</f>
        <v>0</v>
      </c>
      <c r="K252" s="13" t="n">
        <f aca="false">IFERROR(IF(COUNTIF('MRR Conglomerado'!N252:Y252,"&gt;0")=0,"",ROUND((SUM('MRR Conglomerado'!Z252:AK252)/12)/AVERAGEIF('MRR Conglomerado'!N252:Y252,"&gt;0"),3)),"")</f>
        <v>0</v>
      </c>
      <c r="L252" s="13" t="n">
        <f aca="false">IFERROR(IF(COUNTIF('MRR Conglomerado'!O252:Z252,"&gt;0")=0,"",ROUND((SUM('MRR Conglomerado'!AA252:AL252)/12)/AVERAGEIF('MRR Conglomerado'!O252:Z252,"&gt;0"),3)),"")</f>
        <v>0</v>
      </c>
      <c r="M252" s="13" t="n">
        <f aca="false">IFERROR(IF(COUNTIF('MRR Conglomerado'!P252:AA252,"&gt;0")=0,"",ROUND((SUM('MRR Conglomerado'!AB252:AM252)/12)/AVERAGEIF('MRR Conglomerado'!P252:AA252,"&gt;0"),3)),"")</f>
        <v>0</v>
      </c>
      <c r="N252" s="13" t="n">
        <f aca="false">IFERROR(IF(COUNTIF('MRR Conglomerado'!Q252:AB252,"&gt;0")=0,"",ROUND((SUM('MRR Conglomerado'!AC252:AN252)/12)/AVERAGEIF('MRR Conglomerado'!Q252:AB252,"&gt;0"),3)),"")</f>
        <v>0</v>
      </c>
      <c r="O252" s="13" t="n">
        <f aca="false">IFERROR(IF(COUNTIF('MRR Conglomerado'!R252:AC252,"&gt;0")=0,"",ROUND((SUM('MRR Conglomerado'!AD252:AO252)/12)/AVERAGEIF('MRR Conglomerado'!R252:AC252,"&gt;0"),3)),"")</f>
        <v>0</v>
      </c>
      <c r="P252" s="13" t="n">
        <f aca="false">IFERROR(IF(COUNTIF('MRR Conglomerado'!S252:AD252,"&gt;0")=0,"",ROUND((SUM('MRR Conglomerado'!AE252:AP252)/12)/AVERAGEIF('MRR Conglomerado'!S252:AD252,"&gt;0"),3)),"")</f>
        <v>0</v>
      </c>
      <c r="Q252" s="13" t="n">
        <f aca="false">IFERROR(IF(COUNTIF('MRR Conglomerado'!T252:AE252,"&gt;0")=0,"",ROUND((SUM('MRR Conglomerado'!AF252:AQ252)/12)/AVERAGEIF('MRR Conglomerado'!T252:AE252,"&gt;0"),3)),"")</f>
        <v>0</v>
      </c>
      <c r="R252" s="13" t="n">
        <f aca="false">IFERROR(IF(COUNTIF('MRR Conglomerado'!U252:AF252,"&gt;0")=0,"",ROUND((SUM('MRR Conglomerado'!AG252:AR252)/12)/AVERAGEIF('MRR Conglomerado'!U252:AF252,"&gt;0"),3)),"")</f>
        <v>0</v>
      </c>
      <c r="S252" s="13" t="n">
        <f aca="false">IFERROR(IF(COUNTIF('MRR Conglomerado'!V252:AG252,"&gt;0")=0,"",ROUND((SUM('MRR Conglomerado'!AH252:AS252)/12)/AVERAGEIF('MRR Conglomerado'!V252:AG252,"&gt;0"),3)),"")</f>
        <v>0</v>
      </c>
    </row>
    <row r="253" customFormat="false" ht="15" hidden="false" customHeight="false" outlineLevel="0" collapsed="false">
      <c r="A253" s="10" t="s">
        <v>566</v>
      </c>
      <c r="B253" s="13" t="str">
        <f aca="false">IFERROR(IF(COUNTIF('MRR Conglomerado'!E253:P253,"&gt;0")=0,"",ROUND((SUM('MRR Conglomerado'!Q253:AB253)/12)/AVERAGEIF('MRR Conglomerado'!E253:P253,"&gt;0"),3)),"")</f>
        <v/>
      </c>
      <c r="C253" s="13" t="str">
        <f aca="false">IFERROR(IF(COUNTIF('MRR Conglomerado'!F253:Q253,"&gt;0")=0,"",ROUND((SUM('MRR Conglomerado'!R253:AC253)/12)/AVERAGEIF('MRR Conglomerado'!F253:Q253,"&gt;0"),3)),"")</f>
        <v/>
      </c>
      <c r="D253" s="13" t="str">
        <f aca="false">IFERROR(IF(COUNTIF('MRR Conglomerado'!G253:R253,"&gt;0")=0,"",ROUND((SUM('MRR Conglomerado'!S253:AD253)/12)/AVERAGEIF('MRR Conglomerado'!G253:R253,"&gt;0"),3)),"")</f>
        <v/>
      </c>
      <c r="E253" s="13" t="str">
        <f aca="false">IFERROR(IF(COUNTIF('MRR Conglomerado'!H253:S253,"&gt;0")=0,"",ROUND((SUM('MRR Conglomerado'!T253:AE253)/12)/AVERAGEIF('MRR Conglomerado'!H253:S253,"&gt;0"),3)),"")</f>
        <v/>
      </c>
      <c r="F253" s="13" t="str">
        <f aca="false">IFERROR(IF(COUNTIF('MRR Conglomerado'!I253:T253,"&gt;0")=0,"",ROUND((SUM('MRR Conglomerado'!U253:AF253)/12)/AVERAGEIF('MRR Conglomerado'!I253:T253,"&gt;0"),3)),"")</f>
        <v/>
      </c>
      <c r="G253" s="13" t="str">
        <f aca="false">IFERROR(IF(COUNTIF('MRR Conglomerado'!J253:U253,"&gt;0")=0,"",ROUND((SUM('MRR Conglomerado'!V253:AG253)/12)/AVERAGEIF('MRR Conglomerado'!J253:U253,"&gt;0"),3)),"")</f>
        <v/>
      </c>
      <c r="H253" s="13" t="str">
        <f aca="false">IFERROR(IF(COUNTIF('MRR Conglomerado'!K253:V253,"&gt;0")=0,"",ROUND((SUM('MRR Conglomerado'!W253:AH253)/12)/AVERAGEIF('MRR Conglomerado'!K253:V253,"&gt;0"),3)),"")</f>
        <v/>
      </c>
      <c r="I253" s="13" t="str">
        <f aca="false">IFERROR(IF(COUNTIF('MRR Conglomerado'!L253:W253,"&gt;0")=0,"",ROUND((SUM('MRR Conglomerado'!X253:AI253)/12)/AVERAGEIF('MRR Conglomerado'!L253:W253,"&gt;0"),3)),"")</f>
        <v/>
      </c>
      <c r="J253" s="13" t="str">
        <f aca="false">IFERROR(IF(COUNTIF('MRR Conglomerado'!M253:X253,"&gt;0")=0,"",ROUND((SUM('MRR Conglomerado'!Y253:AJ253)/12)/AVERAGEIF('MRR Conglomerado'!M253:X253,"&gt;0"),3)),"")</f>
        <v/>
      </c>
      <c r="K253" s="13" t="str">
        <f aca="false">IFERROR(IF(COUNTIF('MRR Conglomerado'!N253:Y253,"&gt;0")=0,"",ROUND((SUM('MRR Conglomerado'!Z253:AK253)/12)/AVERAGEIF('MRR Conglomerado'!N253:Y253,"&gt;0"),3)),"")</f>
        <v/>
      </c>
      <c r="L253" s="13" t="str">
        <f aca="false">IFERROR(IF(COUNTIF('MRR Conglomerado'!O253:Z253,"&gt;0")=0,"",ROUND((SUM('MRR Conglomerado'!AA253:AL253)/12)/AVERAGEIF('MRR Conglomerado'!O253:Z253,"&gt;0"),3)),"")</f>
        <v/>
      </c>
      <c r="M253" s="13" t="str">
        <f aca="false">IFERROR(IF(COUNTIF('MRR Conglomerado'!P253:AA253,"&gt;0")=0,"",ROUND((SUM('MRR Conglomerado'!AB253:AM253)/12)/AVERAGEIF('MRR Conglomerado'!P253:AA253,"&gt;0"),3)),"")</f>
        <v/>
      </c>
      <c r="N253" s="13" t="str">
        <f aca="false">IFERROR(IF(COUNTIF('MRR Conglomerado'!Q253:AB253,"&gt;0")=0,"",ROUND((SUM('MRR Conglomerado'!AC253:AN253)/12)/AVERAGEIF('MRR Conglomerado'!Q253:AB253,"&gt;0"),3)),"")</f>
        <v/>
      </c>
      <c r="O253" s="13" t="str">
        <f aca="false">IFERROR(IF(COUNTIF('MRR Conglomerado'!R253:AC253,"&gt;0")=0,"",ROUND((SUM('MRR Conglomerado'!AD253:AO253)/12)/AVERAGEIF('MRR Conglomerado'!R253:AC253,"&gt;0"),3)),"")</f>
        <v/>
      </c>
      <c r="P253" s="13" t="str">
        <f aca="false">IFERROR(IF(COUNTIF('MRR Conglomerado'!S253:AD253,"&gt;0")=0,"",ROUND((SUM('MRR Conglomerado'!AE253:AP253)/12)/AVERAGEIF('MRR Conglomerado'!S253:AD253,"&gt;0"),3)),"")</f>
        <v/>
      </c>
      <c r="Q253" s="13" t="str">
        <f aca="false">IFERROR(IF(COUNTIF('MRR Conglomerado'!T253:AE253,"&gt;0")=0,"",ROUND((SUM('MRR Conglomerado'!AF253:AQ253)/12)/AVERAGEIF('MRR Conglomerado'!T253:AE253,"&gt;0"),3)),"")</f>
        <v/>
      </c>
      <c r="R253" s="13" t="str">
        <f aca="false">IFERROR(IF(COUNTIF('MRR Conglomerado'!U253:AF253,"&gt;0")=0,"",ROUND((SUM('MRR Conglomerado'!AG253:AR253)/12)/AVERAGEIF('MRR Conglomerado'!U253:AF253,"&gt;0"),3)),"")</f>
        <v/>
      </c>
      <c r="S253" s="13" t="str">
        <f aca="false">IFERROR(IF(COUNTIF('MRR Conglomerado'!V253:AG253,"&gt;0")=0,"",ROUND((SUM('MRR Conglomerado'!AH253:AS253)/12)/AVERAGEIF('MRR Conglomerado'!V253:AG253,"&gt;0"),3)),"")</f>
        <v/>
      </c>
    </row>
    <row r="254" customFormat="false" ht="15" hidden="false" customHeight="false" outlineLevel="0" collapsed="false">
      <c r="A254" s="10" t="s">
        <v>568</v>
      </c>
      <c r="B254" s="13" t="str">
        <f aca="false">IFERROR(IF(COUNTIF('MRR Conglomerado'!E254:P254,"&gt;0")=0,"",ROUND((SUM('MRR Conglomerado'!Q254:AB254)/12)/AVERAGEIF('MRR Conglomerado'!E254:P254,"&gt;0"),3)),"")</f>
        <v/>
      </c>
      <c r="C254" s="13" t="str">
        <f aca="false">IFERROR(IF(COUNTIF('MRR Conglomerado'!F254:Q254,"&gt;0")=0,"",ROUND((SUM('MRR Conglomerado'!R254:AC254)/12)/AVERAGEIF('MRR Conglomerado'!F254:Q254,"&gt;0"),3)),"")</f>
        <v/>
      </c>
      <c r="D254" s="13" t="str">
        <f aca="false">IFERROR(IF(COUNTIF('MRR Conglomerado'!G254:R254,"&gt;0")=0,"",ROUND((SUM('MRR Conglomerado'!S254:AD254)/12)/AVERAGEIF('MRR Conglomerado'!G254:R254,"&gt;0"),3)),"")</f>
        <v/>
      </c>
      <c r="E254" s="13" t="str">
        <f aca="false">IFERROR(IF(COUNTIF('MRR Conglomerado'!H254:S254,"&gt;0")=0,"",ROUND((SUM('MRR Conglomerado'!T254:AE254)/12)/AVERAGEIF('MRR Conglomerado'!H254:S254,"&gt;0"),3)),"")</f>
        <v/>
      </c>
      <c r="F254" s="13" t="str">
        <f aca="false">IFERROR(IF(COUNTIF('MRR Conglomerado'!I254:T254,"&gt;0")=0,"",ROUND((SUM('MRR Conglomerado'!U254:AF254)/12)/AVERAGEIF('MRR Conglomerado'!I254:T254,"&gt;0"),3)),"")</f>
        <v/>
      </c>
      <c r="G254" s="13" t="str">
        <f aca="false">IFERROR(IF(COUNTIF('MRR Conglomerado'!J254:U254,"&gt;0")=0,"",ROUND((SUM('MRR Conglomerado'!V254:AG254)/12)/AVERAGEIF('MRR Conglomerado'!J254:U254,"&gt;0"),3)),"")</f>
        <v/>
      </c>
      <c r="H254" s="13" t="str">
        <f aca="false">IFERROR(IF(COUNTIF('MRR Conglomerado'!K254:V254,"&gt;0")=0,"",ROUND((SUM('MRR Conglomerado'!W254:AH254)/12)/AVERAGEIF('MRR Conglomerado'!K254:V254,"&gt;0"),3)),"")</f>
        <v/>
      </c>
      <c r="I254" s="13" t="str">
        <f aca="false">IFERROR(IF(COUNTIF('MRR Conglomerado'!L254:W254,"&gt;0")=0,"",ROUND((SUM('MRR Conglomerado'!X254:AI254)/12)/AVERAGEIF('MRR Conglomerado'!L254:W254,"&gt;0"),3)),"")</f>
        <v/>
      </c>
      <c r="J254" s="13" t="str">
        <f aca="false">IFERROR(IF(COUNTIF('MRR Conglomerado'!M254:X254,"&gt;0")=0,"",ROUND((SUM('MRR Conglomerado'!Y254:AJ254)/12)/AVERAGEIF('MRR Conglomerado'!M254:X254,"&gt;0"),3)),"")</f>
        <v/>
      </c>
      <c r="K254" s="13" t="str">
        <f aca="false">IFERROR(IF(COUNTIF('MRR Conglomerado'!N254:Y254,"&gt;0")=0,"",ROUND((SUM('MRR Conglomerado'!Z254:AK254)/12)/AVERAGEIF('MRR Conglomerado'!N254:Y254,"&gt;0"),3)),"")</f>
        <v/>
      </c>
      <c r="L254" s="13" t="str">
        <f aca="false">IFERROR(IF(COUNTIF('MRR Conglomerado'!O254:Z254,"&gt;0")=0,"",ROUND((SUM('MRR Conglomerado'!AA254:AL254)/12)/AVERAGEIF('MRR Conglomerado'!O254:Z254,"&gt;0"),3)),"")</f>
        <v/>
      </c>
      <c r="M254" s="13" t="n">
        <f aca="false">IFERROR(IF(COUNTIF('MRR Conglomerado'!P254:AA254,"&gt;0")=0,"",ROUND((SUM('MRR Conglomerado'!AB254:AM254)/12)/AVERAGEIF('MRR Conglomerado'!P254:AA254,"&gt;0"),3)),"")</f>
        <v>1.126</v>
      </c>
      <c r="N254" s="13" t="n">
        <f aca="false">IFERROR(IF(COUNTIF('MRR Conglomerado'!Q254:AB254,"&gt;0")=0,"",ROUND((SUM('MRR Conglomerado'!AC254:AN254)/12)/AVERAGEIF('MRR Conglomerado'!Q254:AB254,"&gt;0"),3)),"")</f>
        <v>1.194</v>
      </c>
      <c r="O254" s="13" t="n">
        <f aca="false">IFERROR(IF(COUNTIF('MRR Conglomerado'!R254:AC254,"&gt;0")=0,"",ROUND((SUM('MRR Conglomerado'!AD254:AO254)/12)/AVERAGEIF('MRR Conglomerado'!R254:AC254,"&gt;0"),3)),"")</f>
        <v>1.185</v>
      </c>
      <c r="P254" s="13" t="n">
        <f aca="false">IFERROR(IF(COUNTIF('MRR Conglomerado'!S254:AD254,"&gt;0")=0,"",ROUND((SUM('MRR Conglomerado'!AE254:AP254)/12)/AVERAGEIF('MRR Conglomerado'!S254:AD254,"&gt;0"),3)),"")</f>
        <v>1.173</v>
      </c>
      <c r="Q254" s="13" t="n">
        <f aca="false">IFERROR(IF(COUNTIF('MRR Conglomerado'!T254:AE254,"&gt;0")=0,"",ROUND((SUM('MRR Conglomerado'!AF254:AQ254)/12)/AVERAGEIF('MRR Conglomerado'!T254:AE254,"&gt;0"),3)),"")</f>
        <v>1.165</v>
      </c>
      <c r="R254" s="13" t="n">
        <f aca="false">IFERROR(IF(COUNTIF('MRR Conglomerado'!U254:AF254,"&gt;0")=0,"",ROUND((SUM('MRR Conglomerado'!AG254:AR254)/12)/AVERAGEIF('MRR Conglomerado'!U254:AF254,"&gt;0"),3)),"")</f>
        <v>1.182</v>
      </c>
      <c r="S254" s="13" t="n">
        <f aca="false">IFERROR(IF(COUNTIF('MRR Conglomerado'!V254:AG254,"&gt;0")=0,"",ROUND((SUM('MRR Conglomerado'!AH254:AS254)/12)/AVERAGEIF('MRR Conglomerado'!V254:AG254,"&gt;0"),3)),"")</f>
        <v>1.177</v>
      </c>
    </row>
    <row r="255" customFormat="false" ht="15" hidden="false" customHeight="false" outlineLevel="0" collapsed="false">
      <c r="A255" s="10" t="s">
        <v>570</v>
      </c>
      <c r="B255" s="13" t="str">
        <f aca="false">IFERROR(IF(COUNTIF('MRR Conglomerado'!E255:P255,"&gt;0")=0,"",ROUND((SUM('MRR Conglomerado'!Q255:AB255)/12)/AVERAGEIF('MRR Conglomerado'!E255:P255,"&gt;0"),3)),"")</f>
        <v/>
      </c>
      <c r="C255" s="13" t="str">
        <f aca="false">IFERROR(IF(COUNTIF('MRR Conglomerado'!F255:Q255,"&gt;0")=0,"",ROUND((SUM('MRR Conglomerado'!R255:AC255)/12)/AVERAGEIF('MRR Conglomerado'!F255:Q255,"&gt;0"),3)),"")</f>
        <v/>
      </c>
      <c r="D255" s="13" t="str">
        <f aca="false">IFERROR(IF(COUNTIF('MRR Conglomerado'!G255:R255,"&gt;0")=0,"",ROUND((SUM('MRR Conglomerado'!S255:AD255)/12)/AVERAGEIF('MRR Conglomerado'!G255:R255,"&gt;0"),3)),"")</f>
        <v/>
      </c>
      <c r="E255" s="13" t="str">
        <f aca="false">IFERROR(IF(COUNTIF('MRR Conglomerado'!H255:S255,"&gt;0")=0,"",ROUND((SUM('MRR Conglomerado'!T255:AE255)/12)/AVERAGEIF('MRR Conglomerado'!H255:S255,"&gt;0"),3)),"")</f>
        <v/>
      </c>
      <c r="F255" s="13" t="str">
        <f aca="false">IFERROR(IF(COUNTIF('MRR Conglomerado'!I255:T255,"&gt;0")=0,"",ROUND((SUM('MRR Conglomerado'!U255:AF255)/12)/AVERAGEIF('MRR Conglomerado'!I255:T255,"&gt;0"),3)),"")</f>
        <v/>
      </c>
      <c r="G255" s="13" t="str">
        <f aca="false">IFERROR(IF(COUNTIF('MRR Conglomerado'!J255:U255,"&gt;0")=0,"",ROUND((SUM('MRR Conglomerado'!V255:AG255)/12)/AVERAGEIF('MRR Conglomerado'!J255:U255,"&gt;0"),3)),"")</f>
        <v/>
      </c>
      <c r="H255" s="13" t="str">
        <f aca="false">IFERROR(IF(COUNTIF('MRR Conglomerado'!K255:V255,"&gt;0")=0,"",ROUND((SUM('MRR Conglomerado'!W255:AH255)/12)/AVERAGEIF('MRR Conglomerado'!K255:V255,"&gt;0"),3)),"")</f>
        <v/>
      </c>
      <c r="I255" s="13" t="str">
        <f aca="false">IFERROR(IF(COUNTIF('MRR Conglomerado'!L255:W255,"&gt;0")=0,"",ROUND((SUM('MRR Conglomerado'!X255:AI255)/12)/AVERAGEIF('MRR Conglomerado'!L255:W255,"&gt;0"),3)),"")</f>
        <v/>
      </c>
      <c r="J255" s="13" t="str">
        <f aca="false">IFERROR(IF(COUNTIF('MRR Conglomerado'!M255:X255,"&gt;0")=0,"",ROUND((SUM('MRR Conglomerado'!Y255:AJ255)/12)/AVERAGEIF('MRR Conglomerado'!M255:X255,"&gt;0"),3)),"")</f>
        <v/>
      </c>
      <c r="K255" s="13" t="str">
        <f aca="false">IFERROR(IF(COUNTIF('MRR Conglomerado'!N255:Y255,"&gt;0")=0,"",ROUND((SUM('MRR Conglomerado'!Z255:AK255)/12)/AVERAGEIF('MRR Conglomerado'!N255:Y255,"&gt;0"),3)),"")</f>
        <v/>
      </c>
      <c r="L255" s="13" t="str">
        <f aca="false">IFERROR(IF(COUNTIF('MRR Conglomerado'!O255:Z255,"&gt;0")=0,"",ROUND((SUM('MRR Conglomerado'!AA255:AL255)/12)/AVERAGEIF('MRR Conglomerado'!O255:Z255,"&gt;0"),3)),"")</f>
        <v/>
      </c>
      <c r="M255" s="13" t="str">
        <f aca="false">IFERROR(IF(COUNTIF('MRR Conglomerado'!P255:AA255,"&gt;0")=0,"",ROUND((SUM('MRR Conglomerado'!AB255:AM255)/12)/AVERAGEIF('MRR Conglomerado'!P255:AA255,"&gt;0"),3)),"")</f>
        <v/>
      </c>
      <c r="N255" s="13" t="str">
        <f aca="false">IFERROR(IF(COUNTIF('MRR Conglomerado'!Q255:AB255,"&gt;0")=0,"",ROUND((SUM('MRR Conglomerado'!AC255:AN255)/12)/AVERAGEIF('MRR Conglomerado'!Q255:AB255,"&gt;0"),3)),"")</f>
        <v/>
      </c>
      <c r="O255" s="13" t="str">
        <f aca="false">IFERROR(IF(COUNTIF('MRR Conglomerado'!R255:AC255,"&gt;0")=0,"",ROUND((SUM('MRR Conglomerado'!AD255:AO255)/12)/AVERAGEIF('MRR Conglomerado'!R255:AC255,"&gt;0"),3)),"")</f>
        <v/>
      </c>
      <c r="P255" s="13" t="str">
        <f aca="false">IFERROR(IF(COUNTIF('MRR Conglomerado'!S255:AD255,"&gt;0")=0,"",ROUND((SUM('MRR Conglomerado'!AE255:AP255)/12)/AVERAGEIF('MRR Conglomerado'!S255:AD255,"&gt;0"),3)),"")</f>
        <v/>
      </c>
      <c r="Q255" s="13" t="str">
        <f aca="false">IFERROR(IF(COUNTIF('MRR Conglomerado'!T255:AE255,"&gt;0")=0,"",ROUND((SUM('MRR Conglomerado'!AF255:AQ255)/12)/AVERAGEIF('MRR Conglomerado'!T255:AE255,"&gt;0"),3)),"")</f>
        <v/>
      </c>
      <c r="R255" s="13" t="str">
        <f aca="false">IFERROR(IF(COUNTIF('MRR Conglomerado'!U255:AF255,"&gt;0")=0,"",ROUND((SUM('MRR Conglomerado'!AG255:AR255)/12)/AVERAGEIF('MRR Conglomerado'!U255:AF255,"&gt;0"),3)),"")</f>
        <v/>
      </c>
      <c r="S255" s="13" t="str">
        <f aca="false">IFERROR(IF(COUNTIF('MRR Conglomerado'!V255:AG255,"&gt;0")=0,"",ROUND((SUM('MRR Conglomerado'!AH255:AS255)/12)/AVERAGEIF('MRR Conglomerado'!V255:AG255,"&gt;0"),3)),"")</f>
        <v/>
      </c>
    </row>
    <row r="256" customFormat="false" ht="15" hidden="false" customHeight="false" outlineLevel="0" collapsed="false">
      <c r="A256" s="10" t="s">
        <v>572</v>
      </c>
      <c r="B256" s="13" t="n">
        <f aca="false">IFERROR(IF(COUNTIF('MRR Conglomerado'!E256:P256,"&gt;0")=0,"",ROUND((SUM('MRR Conglomerado'!Q256:AB256)/12)/AVERAGEIF('MRR Conglomerado'!E256:P256,"&gt;0"),3)),"")</f>
        <v>0.672</v>
      </c>
      <c r="C256" s="13" t="n">
        <f aca="false">IFERROR(IF(COUNTIF('MRR Conglomerado'!F256:Q256,"&gt;0")=0,"",ROUND((SUM('MRR Conglomerado'!R256:AC256)/12)/AVERAGEIF('MRR Conglomerado'!F256:Q256,"&gt;0"),3)),"")</f>
        <v>0.586</v>
      </c>
      <c r="D256" s="13" t="n">
        <f aca="false">IFERROR(IF(COUNTIF('MRR Conglomerado'!G256:R256,"&gt;0")=0,"",ROUND((SUM('MRR Conglomerado'!S256:AD256)/12)/AVERAGEIF('MRR Conglomerado'!G256:R256,"&gt;0"),3)),"")</f>
        <v>0.515</v>
      </c>
      <c r="E256" s="13" t="n">
        <f aca="false">IFERROR(IF(COUNTIF('MRR Conglomerado'!H256:S256,"&gt;0")=0,"",ROUND((SUM('MRR Conglomerado'!T256:AE256)/12)/AVERAGEIF('MRR Conglomerado'!H256:S256,"&gt;0"),3)),"")</f>
        <v>0.443</v>
      </c>
      <c r="F256" s="13" t="n">
        <f aca="false">IFERROR(IF(COUNTIF('MRR Conglomerado'!I256:T256,"&gt;0")=0,"",ROUND((SUM('MRR Conglomerado'!U256:AF256)/12)/AVERAGEIF('MRR Conglomerado'!I256:T256,"&gt;0"),3)),"")</f>
        <v>0.394</v>
      </c>
      <c r="G256" s="13" t="n">
        <f aca="false">IFERROR(IF(COUNTIF('MRR Conglomerado'!J256:U256,"&gt;0")=0,"",ROUND((SUM('MRR Conglomerado'!V256:AG256)/12)/AVERAGEIF('MRR Conglomerado'!J256:U256,"&gt;0"),3)),"")</f>
        <v>0.338</v>
      </c>
      <c r="H256" s="13" t="n">
        <f aca="false">IFERROR(IF(COUNTIF('MRR Conglomerado'!K256:V256,"&gt;0")=0,"",ROUND((SUM('MRR Conglomerado'!W256:AH256)/12)/AVERAGEIF('MRR Conglomerado'!K256:V256,"&gt;0"),3)),"")</f>
        <v>0.253</v>
      </c>
      <c r="I256" s="13" t="n">
        <f aca="false">IFERROR(IF(COUNTIF('MRR Conglomerado'!L256:W256,"&gt;0")=0,"",ROUND((SUM('MRR Conglomerado'!X256:AI256)/12)/AVERAGEIF('MRR Conglomerado'!L256:W256,"&gt;0"),3)),"")</f>
        <v>0.169</v>
      </c>
      <c r="J256" s="13" t="n">
        <f aca="false">IFERROR(IF(COUNTIF('MRR Conglomerado'!M256:X256,"&gt;0")=0,"",ROUND((SUM('MRR Conglomerado'!Y256:AJ256)/12)/AVERAGEIF('MRR Conglomerado'!M256:X256,"&gt;0"),3)),"")</f>
        <v>0.084</v>
      </c>
      <c r="K256" s="13" t="n">
        <f aca="false">IFERROR(IF(COUNTIF('MRR Conglomerado'!N256:Y256,"&gt;0")=0,"",ROUND((SUM('MRR Conglomerado'!Z256:AK256)/12)/AVERAGEIF('MRR Conglomerado'!N256:Y256,"&gt;0"),3)),"")</f>
        <v>0</v>
      </c>
      <c r="L256" s="13" t="n">
        <f aca="false">IFERROR(IF(COUNTIF('MRR Conglomerado'!O256:Z256,"&gt;0")=0,"",ROUND((SUM('MRR Conglomerado'!AA256:AL256)/12)/AVERAGEIF('MRR Conglomerado'!O256:Z256,"&gt;0"),3)),"")</f>
        <v>0</v>
      </c>
      <c r="M256" s="13" t="n">
        <f aca="false">IFERROR(IF(COUNTIF('MRR Conglomerado'!P256:AA256,"&gt;0")=0,"",ROUND((SUM('MRR Conglomerado'!AB256:AM256)/12)/AVERAGEIF('MRR Conglomerado'!P256:AA256,"&gt;0"),3)),"")</f>
        <v>0</v>
      </c>
      <c r="N256" s="13" t="n">
        <f aca="false">IFERROR(IF(COUNTIF('MRR Conglomerado'!Q256:AB256,"&gt;0")=0,"",ROUND((SUM('MRR Conglomerado'!AC256:AN256)/12)/AVERAGEIF('MRR Conglomerado'!Q256:AB256,"&gt;0"),3)),"")</f>
        <v>0</v>
      </c>
      <c r="O256" s="13" t="n">
        <f aca="false">IFERROR(IF(COUNTIF('MRR Conglomerado'!R256:AC256,"&gt;0")=0,"",ROUND((SUM('MRR Conglomerado'!AD256:AO256)/12)/AVERAGEIF('MRR Conglomerado'!R256:AC256,"&gt;0"),3)),"")</f>
        <v>0</v>
      </c>
      <c r="P256" s="13" t="n">
        <f aca="false">IFERROR(IF(COUNTIF('MRR Conglomerado'!S256:AD256,"&gt;0")=0,"",ROUND((SUM('MRR Conglomerado'!AE256:AP256)/12)/AVERAGEIF('MRR Conglomerado'!S256:AD256,"&gt;0"),3)),"")</f>
        <v>0</v>
      </c>
      <c r="Q256" s="13" t="n">
        <f aca="false">IFERROR(IF(COUNTIF('MRR Conglomerado'!T256:AE256,"&gt;0")=0,"",ROUND((SUM('MRR Conglomerado'!AF256:AQ256)/12)/AVERAGEIF('MRR Conglomerado'!T256:AE256,"&gt;0"),3)),"")</f>
        <v>0</v>
      </c>
      <c r="R256" s="13" t="n">
        <f aca="false">IFERROR(IF(COUNTIF('MRR Conglomerado'!U256:AF256,"&gt;0")=0,"",ROUND((SUM('MRR Conglomerado'!AG256:AR256)/12)/AVERAGEIF('MRR Conglomerado'!U256:AF256,"&gt;0"),3)),"")</f>
        <v>0</v>
      </c>
      <c r="S256" s="13" t="n">
        <f aca="false">IFERROR(IF(COUNTIF('MRR Conglomerado'!V256:AG256,"&gt;0")=0,"",ROUND((SUM('MRR Conglomerado'!AH256:AS256)/12)/AVERAGEIF('MRR Conglomerado'!V256:AG256,"&gt;0"),3)),"")</f>
        <v>0</v>
      </c>
    </row>
    <row r="257" customFormat="false" ht="15" hidden="false" customHeight="false" outlineLevel="0" collapsed="false">
      <c r="A257" s="10" t="s">
        <v>574</v>
      </c>
      <c r="B257" s="13" t="str">
        <f aca="false">IFERROR(IF(COUNTIF('MRR Conglomerado'!E257:P257,"&gt;0")=0,"",ROUND((SUM('MRR Conglomerado'!Q257:AB257)/12)/AVERAGEIF('MRR Conglomerado'!E257:P257,"&gt;0"),3)),"")</f>
        <v/>
      </c>
      <c r="C257" s="13" t="str">
        <f aca="false">IFERROR(IF(COUNTIF('MRR Conglomerado'!F257:Q257,"&gt;0")=0,"",ROUND((SUM('MRR Conglomerado'!R257:AC257)/12)/AVERAGEIF('MRR Conglomerado'!F257:Q257,"&gt;0"),3)),"")</f>
        <v/>
      </c>
      <c r="D257" s="13" t="str">
        <f aca="false">IFERROR(IF(COUNTIF('MRR Conglomerado'!G257:R257,"&gt;0")=0,"",ROUND((SUM('MRR Conglomerado'!S257:AD257)/12)/AVERAGEIF('MRR Conglomerado'!G257:R257,"&gt;0"),3)),"")</f>
        <v/>
      </c>
      <c r="E257" s="13" t="str">
        <f aca="false">IFERROR(IF(COUNTIF('MRR Conglomerado'!H257:S257,"&gt;0")=0,"",ROUND((SUM('MRR Conglomerado'!T257:AE257)/12)/AVERAGEIF('MRR Conglomerado'!H257:S257,"&gt;0"),3)),"")</f>
        <v/>
      </c>
      <c r="F257" s="13" t="str">
        <f aca="false">IFERROR(IF(COUNTIF('MRR Conglomerado'!I257:T257,"&gt;0")=0,"",ROUND((SUM('MRR Conglomerado'!U257:AF257)/12)/AVERAGEIF('MRR Conglomerado'!I257:T257,"&gt;0"),3)),"")</f>
        <v/>
      </c>
      <c r="G257" s="13" t="str">
        <f aca="false">IFERROR(IF(COUNTIF('MRR Conglomerado'!J257:U257,"&gt;0")=0,"",ROUND((SUM('MRR Conglomerado'!V257:AG257)/12)/AVERAGEIF('MRR Conglomerado'!J257:U257,"&gt;0"),3)),"")</f>
        <v/>
      </c>
      <c r="H257" s="13" t="str">
        <f aca="false">IFERROR(IF(COUNTIF('MRR Conglomerado'!K257:V257,"&gt;0")=0,"",ROUND((SUM('MRR Conglomerado'!W257:AH257)/12)/AVERAGEIF('MRR Conglomerado'!K257:V257,"&gt;0"),3)),"")</f>
        <v/>
      </c>
      <c r="I257" s="13" t="str">
        <f aca="false">IFERROR(IF(COUNTIF('MRR Conglomerado'!L257:W257,"&gt;0")=0,"",ROUND((SUM('MRR Conglomerado'!X257:AI257)/12)/AVERAGEIF('MRR Conglomerado'!L257:W257,"&gt;0"),3)),"")</f>
        <v/>
      </c>
      <c r="J257" s="13" t="str">
        <f aca="false">IFERROR(IF(COUNTIF('MRR Conglomerado'!M257:X257,"&gt;0")=0,"",ROUND((SUM('MRR Conglomerado'!Y257:AJ257)/12)/AVERAGEIF('MRR Conglomerado'!M257:X257,"&gt;0"),3)),"")</f>
        <v/>
      </c>
      <c r="K257" s="13" t="str">
        <f aca="false">IFERROR(IF(COUNTIF('MRR Conglomerado'!N257:Y257,"&gt;0")=0,"",ROUND((SUM('MRR Conglomerado'!Z257:AK257)/12)/AVERAGEIF('MRR Conglomerado'!N257:Y257,"&gt;0"),3)),"")</f>
        <v/>
      </c>
      <c r="L257" s="13" t="str">
        <f aca="false">IFERROR(IF(COUNTIF('MRR Conglomerado'!O257:Z257,"&gt;0")=0,"",ROUND((SUM('MRR Conglomerado'!AA257:AL257)/12)/AVERAGEIF('MRR Conglomerado'!O257:Z257,"&gt;0"),3)),"")</f>
        <v/>
      </c>
      <c r="M257" s="13" t="str">
        <f aca="false">IFERROR(IF(COUNTIF('MRR Conglomerado'!P257:AA257,"&gt;0")=0,"",ROUND((SUM('MRR Conglomerado'!AB257:AM257)/12)/AVERAGEIF('MRR Conglomerado'!P257:AA257,"&gt;0"),3)),"")</f>
        <v/>
      </c>
      <c r="N257" s="13" t="str">
        <f aca="false">IFERROR(IF(COUNTIF('MRR Conglomerado'!Q257:AB257,"&gt;0")=0,"",ROUND((SUM('MRR Conglomerado'!AC257:AN257)/12)/AVERAGEIF('MRR Conglomerado'!Q257:AB257,"&gt;0"),3)),"")</f>
        <v/>
      </c>
      <c r="O257" s="13" t="str">
        <f aca="false">IFERROR(IF(COUNTIF('MRR Conglomerado'!R257:AC257,"&gt;0")=0,"",ROUND((SUM('MRR Conglomerado'!AD257:AO257)/12)/AVERAGEIF('MRR Conglomerado'!R257:AC257,"&gt;0"),3)),"")</f>
        <v/>
      </c>
      <c r="P257" s="13" t="str">
        <f aca="false">IFERROR(IF(COUNTIF('MRR Conglomerado'!S257:AD257,"&gt;0")=0,"",ROUND((SUM('MRR Conglomerado'!AE257:AP257)/12)/AVERAGEIF('MRR Conglomerado'!S257:AD257,"&gt;0"),3)),"")</f>
        <v/>
      </c>
      <c r="Q257" s="13" t="str">
        <f aca="false">IFERROR(IF(COUNTIF('MRR Conglomerado'!T257:AE257,"&gt;0")=0,"",ROUND((SUM('MRR Conglomerado'!AF257:AQ257)/12)/AVERAGEIF('MRR Conglomerado'!T257:AE257,"&gt;0"),3)),"")</f>
        <v/>
      </c>
      <c r="R257" s="13" t="str">
        <f aca="false">IFERROR(IF(COUNTIF('MRR Conglomerado'!U257:AF257,"&gt;0")=0,"",ROUND((SUM('MRR Conglomerado'!AG257:AR257)/12)/AVERAGEIF('MRR Conglomerado'!U257:AF257,"&gt;0"),3)),"")</f>
        <v/>
      </c>
      <c r="S257" s="13" t="str">
        <f aca="false">IFERROR(IF(COUNTIF('MRR Conglomerado'!V257:AG257,"&gt;0")=0,"",ROUND((SUM('MRR Conglomerado'!AH257:AS257)/12)/AVERAGEIF('MRR Conglomerado'!V257:AG257,"&gt;0"),3)),"")</f>
        <v/>
      </c>
    </row>
    <row r="258" customFormat="false" ht="15" hidden="false" customHeight="false" outlineLevel="0" collapsed="false">
      <c r="A258" s="10" t="s">
        <v>576</v>
      </c>
      <c r="B258" s="13" t="str">
        <f aca="false">IFERROR(IF(COUNTIF('MRR Conglomerado'!E258:P258,"&gt;0")=0,"",ROUND((SUM('MRR Conglomerado'!Q258:AB258)/12)/AVERAGEIF('MRR Conglomerado'!E258:P258,"&gt;0"),3)),"")</f>
        <v/>
      </c>
      <c r="C258" s="13" t="str">
        <f aca="false">IFERROR(IF(COUNTIF('MRR Conglomerado'!F258:Q258,"&gt;0")=0,"",ROUND((SUM('MRR Conglomerado'!R258:AC258)/12)/AVERAGEIF('MRR Conglomerado'!F258:Q258,"&gt;0"),3)),"")</f>
        <v/>
      </c>
      <c r="D258" s="13" t="str">
        <f aca="false">IFERROR(IF(COUNTIF('MRR Conglomerado'!G258:R258,"&gt;0")=0,"",ROUND((SUM('MRR Conglomerado'!S258:AD258)/12)/AVERAGEIF('MRR Conglomerado'!G258:R258,"&gt;0"),3)),"")</f>
        <v/>
      </c>
      <c r="E258" s="13" t="str">
        <f aca="false">IFERROR(IF(COUNTIF('MRR Conglomerado'!H258:S258,"&gt;0")=0,"",ROUND((SUM('MRR Conglomerado'!T258:AE258)/12)/AVERAGEIF('MRR Conglomerado'!H258:S258,"&gt;0"),3)),"")</f>
        <v/>
      </c>
      <c r="F258" s="13" t="str">
        <f aca="false">IFERROR(IF(COUNTIF('MRR Conglomerado'!I258:T258,"&gt;0")=0,"",ROUND((SUM('MRR Conglomerado'!U258:AF258)/12)/AVERAGEIF('MRR Conglomerado'!I258:T258,"&gt;0"),3)),"")</f>
        <v/>
      </c>
      <c r="G258" s="13" t="str">
        <f aca="false">IFERROR(IF(COUNTIF('MRR Conglomerado'!J258:U258,"&gt;0")=0,"",ROUND((SUM('MRR Conglomerado'!V258:AG258)/12)/AVERAGEIF('MRR Conglomerado'!J258:U258,"&gt;0"),3)),"")</f>
        <v/>
      </c>
      <c r="H258" s="13" t="str">
        <f aca="false">IFERROR(IF(COUNTIF('MRR Conglomerado'!K258:V258,"&gt;0")=0,"",ROUND((SUM('MRR Conglomerado'!W258:AH258)/12)/AVERAGEIF('MRR Conglomerado'!K258:V258,"&gt;0"),3)),"")</f>
        <v/>
      </c>
      <c r="I258" s="13" t="str">
        <f aca="false">IFERROR(IF(COUNTIF('MRR Conglomerado'!L258:W258,"&gt;0")=0,"",ROUND((SUM('MRR Conglomerado'!X258:AI258)/12)/AVERAGEIF('MRR Conglomerado'!L258:W258,"&gt;0"),3)),"")</f>
        <v/>
      </c>
      <c r="J258" s="13" t="str">
        <f aca="false">IFERROR(IF(COUNTIF('MRR Conglomerado'!M258:X258,"&gt;0")=0,"",ROUND((SUM('MRR Conglomerado'!Y258:AJ258)/12)/AVERAGEIF('MRR Conglomerado'!M258:X258,"&gt;0"),3)),"")</f>
        <v/>
      </c>
      <c r="K258" s="13" t="str">
        <f aca="false">IFERROR(IF(COUNTIF('MRR Conglomerado'!N258:Y258,"&gt;0")=0,"",ROUND((SUM('MRR Conglomerado'!Z258:AK258)/12)/AVERAGEIF('MRR Conglomerado'!N258:Y258,"&gt;0"),3)),"")</f>
        <v/>
      </c>
      <c r="L258" s="13" t="str">
        <f aca="false">IFERROR(IF(COUNTIF('MRR Conglomerado'!O258:Z258,"&gt;0")=0,"",ROUND((SUM('MRR Conglomerado'!AA258:AL258)/12)/AVERAGEIF('MRR Conglomerado'!O258:Z258,"&gt;0"),3)),"")</f>
        <v/>
      </c>
      <c r="M258" s="13" t="str">
        <f aca="false">IFERROR(IF(COUNTIF('MRR Conglomerado'!P258:AA258,"&gt;0")=0,"",ROUND((SUM('MRR Conglomerado'!AB258:AM258)/12)/AVERAGEIF('MRR Conglomerado'!P258:AA258,"&gt;0"),3)),"")</f>
        <v/>
      </c>
      <c r="N258" s="13" t="str">
        <f aca="false">IFERROR(IF(COUNTIF('MRR Conglomerado'!Q258:AB258,"&gt;0")=0,"",ROUND((SUM('MRR Conglomerado'!AC258:AN258)/12)/AVERAGEIF('MRR Conglomerado'!Q258:AB258,"&gt;0"),3)),"")</f>
        <v/>
      </c>
      <c r="O258" s="13" t="str">
        <f aca="false">IFERROR(IF(COUNTIF('MRR Conglomerado'!R258:AC258,"&gt;0")=0,"",ROUND((SUM('MRR Conglomerado'!AD258:AO258)/12)/AVERAGEIF('MRR Conglomerado'!R258:AC258,"&gt;0"),3)),"")</f>
        <v/>
      </c>
      <c r="P258" s="13" t="str">
        <f aca="false">IFERROR(IF(COUNTIF('MRR Conglomerado'!S258:AD258,"&gt;0")=0,"",ROUND((SUM('MRR Conglomerado'!AE258:AP258)/12)/AVERAGEIF('MRR Conglomerado'!S258:AD258,"&gt;0"),3)),"")</f>
        <v/>
      </c>
      <c r="Q258" s="13" t="str">
        <f aca="false">IFERROR(IF(COUNTIF('MRR Conglomerado'!T258:AE258,"&gt;0")=0,"",ROUND((SUM('MRR Conglomerado'!AF258:AQ258)/12)/AVERAGEIF('MRR Conglomerado'!T258:AE258,"&gt;0"),3)),"")</f>
        <v/>
      </c>
      <c r="R258" s="13" t="str">
        <f aca="false">IFERROR(IF(COUNTIF('MRR Conglomerado'!U258:AF258,"&gt;0")=0,"",ROUND((SUM('MRR Conglomerado'!AG258:AR258)/12)/AVERAGEIF('MRR Conglomerado'!U258:AF258,"&gt;0"),3)),"")</f>
        <v/>
      </c>
      <c r="S258" s="13" t="str">
        <f aca="false">IFERROR(IF(COUNTIF('MRR Conglomerado'!V258:AG258,"&gt;0")=0,"",ROUND((SUM('MRR Conglomerado'!AH258:AS258)/12)/AVERAGEIF('MRR Conglomerado'!V258:AG258,"&gt;0"),3)),"")</f>
        <v/>
      </c>
    </row>
    <row r="259" customFormat="false" ht="15" hidden="false" customHeight="false" outlineLevel="0" collapsed="false">
      <c r="A259" s="10" t="s">
        <v>578</v>
      </c>
      <c r="B259" s="13" t="n">
        <f aca="false">IFERROR(IF(COUNTIF('MRR Conglomerado'!E259:P259,"&gt;0")=0,"",ROUND((SUM('MRR Conglomerado'!Q259:AB259)/12)/AVERAGEIF('MRR Conglomerado'!E259:P259,"&gt;0"),3)),"")</f>
        <v>0.867</v>
      </c>
      <c r="C259" s="13" t="n">
        <f aca="false">IFERROR(IF(COUNTIF('MRR Conglomerado'!F259:Q259,"&gt;0")=0,"",ROUND((SUM('MRR Conglomerado'!R259:AC259)/12)/AVERAGEIF('MRR Conglomerado'!F259:Q259,"&gt;0"),3)),"")</f>
        <v>0.875</v>
      </c>
      <c r="D259" s="13" t="n">
        <f aca="false">IFERROR(IF(COUNTIF('MRR Conglomerado'!G259:R259,"&gt;0")=0,"",ROUND((SUM('MRR Conglomerado'!S259:AD259)/12)/AVERAGEIF('MRR Conglomerado'!G259:R259,"&gt;0"),3)),"")</f>
        <v>0.869</v>
      </c>
      <c r="E259" s="13" t="n">
        <f aca="false">IFERROR(IF(COUNTIF('MRR Conglomerado'!H259:S259,"&gt;0")=0,"",ROUND((SUM('MRR Conglomerado'!T259:AE259)/12)/AVERAGEIF('MRR Conglomerado'!H259:S259,"&gt;0"),3)),"")</f>
        <v>0.925</v>
      </c>
      <c r="F259" s="13" t="n">
        <f aca="false">IFERROR(IF(COUNTIF('MRR Conglomerado'!I259:T259,"&gt;0")=0,"",ROUND((SUM('MRR Conglomerado'!U259:AF259)/12)/AVERAGEIF('MRR Conglomerado'!I259:T259,"&gt;0"),3)),"")</f>
        <v>0.926</v>
      </c>
      <c r="G259" s="13" t="n">
        <f aca="false">IFERROR(IF(COUNTIF('MRR Conglomerado'!J259:U259,"&gt;0")=0,"",ROUND((SUM('MRR Conglomerado'!V259:AG259)/12)/AVERAGEIF('MRR Conglomerado'!J259:U259,"&gt;0"),3)),"")</f>
        <v>1.007</v>
      </c>
      <c r="H259" s="13" t="n">
        <f aca="false">IFERROR(IF(COUNTIF('MRR Conglomerado'!K259:V259,"&gt;0")=0,"",ROUND((SUM('MRR Conglomerado'!W259:AH259)/12)/AVERAGEIF('MRR Conglomerado'!K259:V259,"&gt;0"),3)),"")</f>
        <v>0.982</v>
      </c>
      <c r="I259" s="13" t="n">
        <f aca="false">IFERROR(IF(COUNTIF('MRR Conglomerado'!L259:W259,"&gt;0")=0,"",ROUND((SUM('MRR Conglomerado'!X259:AI259)/12)/AVERAGEIF('MRR Conglomerado'!L259:W259,"&gt;0"),3)),"")</f>
        <v>1.087</v>
      </c>
      <c r="J259" s="13" t="n">
        <f aca="false">IFERROR(IF(COUNTIF('MRR Conglomerado'!M259:X259,"&gt;0")=0,"",ROUND((SUM('MRR Conglomerado'!Y259:AJ259)/12)/AVERAGEIF('MRR Conglomerado'!M259:X259,"&gt;0"),3)),"")</f>
        <v>1.078</v>
      </c>
      <c r="K259" s="13" t="n">
        <f aca="false">IFERROR(IF(COUNTIF('MRR Conglomerado'!N259:Y259,"&gt;0")=0,"",ROUND((SUM('MRR Conglomerado'!Z259:AK259)/12)/AVERAGEIF('MRR Conglomerado'!N259:Y259,"&gt;0"),3)),"")</f>
        <v>1.068</v>
      </c>
      <c r="L259" s="13" t="n">
        <f aca="false">IFERROR(IF(COUNTIF('MRR Conglomerado'!O259:Z259,"&gt;0")=0,"",ROUND((SUM('MRR Conglomerado'!AA259:AL259)/12)/AVERAGEIF('MRR Conglomerado'!O259:Z259,"&gt;0"),3)),"")</f>
        <v>1.051</v>
      </c>
      <c r="M259" s="13" t="n">
        <f aca="false">IFERROR(IF(COUNTIF('MRR Conglomerado'!P259:AA259,"&gt;0")=0,"",ROUND((SUM('MRR Conglomerado'!AB259:AM259)/12)/AVERAGEIF('MRR Conglomerado'!P259:AA259,"&gt;0"),3)),"")</f>
        <v>1.042</v>
      </c>
      <c r="N259" s="13" t="n">
        <f aca="false">IFERROR(IF(COUNTIF('MRR Conglomerado'!Q259:AB259,"&gt;0")=0,"",ROUND((SUM('MRR Conglomerado'!AC259:AN259)/12)/AVERAGEIF('MRR Conglomerado'!Q259:AB259,"&gt;0"),3)),"")</f>
        <v>1.037</v>
      </c>
      <c r="O259" s="13" t="n">
        <f aca="false">IFERROR(IF(COUNTIF('MRR Conglomerado'!R259:AC259,"&gt;0")=0,"",ROUND((SUM('MRR Conglomerado'!AD259:AO259)/12)/AVERAGEIF('MRR Conglomerado'!R259:AC259,"&gt;0"),3)),"")</f>
        <v>1.035</v>
      </c>
      <c r="P259" s="13" t="n">
        <f aca="false">IFERROR(IF(COUNTIF('MRR Conglomerado'!S259:AD259,"&gt;0")=0,"",ROUND((SUM('MRR Conglomerado'!AE259:AP259)/12)/AVERAGEIF('MRR Conglomerado'!S259:AD259,"&gt;0"),3)),"")</f>
        <v>1.051</v>
      </c>
      <c r="Q259" s="13" t="n">
        <f aca="false">IFERROR(IF(COUNTIF('MRR Conglomerado'!T259:AE259,"&gt;0")=0,"",ROUND((SUM('MRR Conglomerado'!AF259:AQ259)/12)/AVERAGEIF('MRR Conglomerado'!T259:AE259,"&gt;0"),3)),"")</f>
        <v>1.072</v>
      </c>
      <c r="R259" s="13" t="n">
        <f aca="false">IFERROR(IF(COUNTIF('MRR Conglomerado'!U259:AF259,"&gt;0")=0,"",ROUND((SUM('MRR Conglomerado'!AG259:AR259)/12)/AVERAGEIF('MRR Conglomerado'!U259:AF259,"&gt;0"),3)),"")</f>
        <v>1.075</v>
      </c>
      <c r="S259" s="13" t="n">
        <f aca="false">IFERROR(IF(COUNTIF('MRR Conglomerado'!V259:AG259,"&gt;0")=0,"",ROUND((SUM('MRR Conglomerado'!AH259:AS259)/12)/AVERAGEIF('MRR Conglomerado'!V259:AG259,"&gt;0"),3)),"")</f>
        <v>1.078</v>
      </c>
    </row>
    <row r="260" customFormat="false" ht="15" hidden="false" customHeight="false" outlineLevel="0" collapsed="false">
      <c r="A260" s="10" t="s">
        <v>580</v>
      </c>
      <c r="B260" s="13" t="str">
        <f aca="false">IFERROR(IF(COUNTIF('MRR Conglomerado'!E260:P260,"&gt;0")=0,"",ROUND((SUM('MRR Conglomerado'!Q260:AB260)/12)/AVERAGEIF('MRR Conglomerado'!E260:P260,"&gt;0"),3)),"")</f>
        <v/>
      </c>
      <c r="C260" s="13" t="str">
        <f aca="false">IFERROR(IF(COUNTIF('MRR Conglomerado'!F260:Q260,"&gt;0")=0,"",ROUND((SUM('MRR Conglomerado'!R260:AC260)/12)/AVERAGEIF('MRR Conglomerado'!F260:Q260,"&gt;0"),3)),"")</f>
        <v/>
      </c>
      <c r="D260" s="13" t="str">
        <f aca="false">IFERROR(IF(COUNTIF('MRR Conglomerado'!G260:R260,"&gt;0")=0,"",ROUND((SUM('MRR Conglomerado'!S260:AD260)/12)/AVERAGEIF('MRR Conglomerado'!G260:R260,"&gt;0"),3)),"")</f>
        <v/>
      </c>
      <c r="E260" s="13" t="str">
        <f aca="false">IFERROR(IF(COUNTIF('MRR Conglomerado'!H260:S260,"&gt;0")=0,"",ROUND((SUM('MRR Conglomerado'!T260:AE260)/12)/AVERAGEIF('MRR Conglomerado'!H260:S260,"&gt;0"),3)),"")</f>
        <v/>
      </c>
      <c r="F260" s="13" t="str">
        <f aca="false">IFERROR(IF(COUNTIF('MRR Conglomerado'!I260:T260,"&gt;0")=0,"",ROUND((SUM('MRR Conglomerado'!U260:AF260)/12)/AVERAGEIF('MRR Conglomerado'!I260:T260,"&gt;0"),3)),"")</f>
        <v/>
      </c>
      <c r="G260" s="13" t="str">
        <f aca="false">IFERROR(IF(COUNTIF('MRR Conglomerado'!J260:U260,"&gt;0")=0,"",ROUND((SUM('MRR Conglomerado'!V260:AG260)/12)/AVERAGEIF('MRR Conglomerado'!J260:U260,"&gt;0"),3)),"")</f>
        <v/>
      </c>
      <c r="H260" s="13" t="str">
        <f aca="false">IFERROR(IF(COUNTIF('MRR Conglomerado'!K260:V260,"&gt;0")=0,"",ROUND((SUM('MRR Conglomerado'!W260:AH260)/12)/AVERAGEIF('MRR Conglomerado'!K260:V260,"&gt;0"),3)),"")</f>
        <v/>
      </c>
      <c r="I260" s="13" t="str">
        <f aca="false">IFERROR(IF(COUNTIF('MRR Conglomerado'!L260:W260,"&gt;0")=0,"",ROUND((SUM('MRR Conglomerado'!X260:AI260)/12)/AVERAGEIF('MRR Conglomerado'!L260:W260,"&gt;0"),3)),"")</f>
        <v/>
      </c>
      <c r="J260" s="13" t="str">
        <f aca="false">IFERROR(IF(COUNTIF('MRR Conglomerado'!M260:X260,"&gt;0")=0,"",ROUND((SUM('MRR Conglomerado'!Y260:AJ260)/12)/AVERAGEIF('MRR Conglomerado'!M260:X260,"&gt;0"),3)),"")</f>
        <v/>
      </c>
      <c r="K260" s="13" t="str">
        <f aca="false">IFERROR(IF(COUNTIF('MRR Conglomerado'!N260:Y260,"&gt;0")=0,"",ROUND((SUM('MRR Conglomerado'!Z260:AK260)/12)/AVERAGEIF('MRR Conglomerado'!N260:Y260,"&gt;0"),3)),"")</f>
        <v/>
      </c>
      <c r="L260" s="13" t="str">
        <f aca="false">IFERROR(IF(COUNTIF('MRR Conglomerado'!O260:Z260,"&gt;0")=0,"",ROUND((SUM('MRR Conglomerado'!AA260:AL260)/12)/AVERAGEIF('MRR Conglomerado'!O260:Z260,"&gt;0"),3)),"")</f>
        <v/>
      </c>
      <c r="M260" s="13" t="str">
        <f aca="false">IFERROR(IF(COUNTIF('MRR Conglomerado'!P260:AA260,"&gt;0")=0,"",ROUND((SUM('MRR Conglomerado'!AB260:AM260)/12)/AVERAGEIF('MRR Conglomerado'!P260:AA260,"&gt;0"),3)),"")</f>
        <v/>
      </c>
      <c r="N260" s="13" t="str">
        <f aca="false">IFERROR(IF(COUNTIF('MRR Conglomerado'!Q260:AB260,"&gt;0")=0,"",ROUND((SUM('MRR Conglomerado'!AC260:AN260)/12)/AVERAGEIF('MRR Conglomerado'!Q260:AB260,"&gt;0"),3)),"")</f>
        <v/>
      </c>
      <c r="O260" s="13" t="str">
        <f aca="false">IFERROR(IF(COUNTIF('MRR Conglomerado'!R260:AC260,"&gt;0")=0,"",ROUND((SUM('MRR Conglomerado'!AD260:AO260)/12)/AVERAGEIF('MRR Conglomerado'!R260:AC260,"&gt;0"),3)),"")</f>
        <v/>
      </c>
      <c r="P260" s="13" t="str">
        <f aca="false">IFERROR(IF(COUNTIF('MRR Conglomerado'!S260:AD260,"&gt;0")=0,"",ROUND((SUM('MRR Conglomerado'!AE260:AP260)/12)/AVERAGEIF('MRR Conglomerado'!S260:AD260,"&gt;0"),3)),"")</f>
        <v/>
      </c>
      <c r="Q260" s="13" t="str">
        <f aca="false">IFERROR(IF(COUNTIF('MRR Conglomerado'!T260:AE260,"&gt;0")=0,"",ROUND((SUM('MRR Conglomerado'!AF260:AQ260)/12)/AVERAGEIF('MRR Conglomerado'!T260:AE260,"&gt;0"),3)),"")</f>
        <v/>
      </c>
      <c r="R260" s="13" t="str">
        <f aca="false">IFERROR(IF(COUNTIF('MRR Conglomerado'!U260:AF260,"&gt;0")=0,"",ROUND((SUM('MRR Conglomerado'!AG260:AR260)/12)/AVERAGEIF('MRR Conglomerado'!U260:AF260,"&gt;0"),3)),"")</f>
        <v/>
      </c>
      <c r="S260" s="13" t="n">
        <f aca="false">IFERROR(IF(COUNTIF('MRR Conglomerado'!V260:AG260,"&gt;0")=0,"",ROUND((SUM('MRR Conglomerado'!AH260:AS260)/12)/AVERAGEIF('MRR Conglomerado'!V260:AG260,"&gt;0"),3)),"")</f>
        <v>3.36</v>
      </c>
    </row>
    <row r="261" customFormat="false" ht="15" hidden="false" customHeight="false" outlineLevel="0" collapsed="false">
      <c r="A261" s="10" t="s">
        <v>582</v>
      </c>
      <c r="B261" s="13" t="str">
        <f aca="false">IFERROR(IF(COUNTIF('MRR Conglomerado'!E261:P261,"&gt;0")=0,"",ROUND((SUM('MRR Conglomerado'!Q261:AB261)/12)/AVERAGEIF('MRR Conglomerado'!E261:P261,"&gt;0"),3)),"")</f>
        <v/>
      </c>
      <c r="C261" s="13" t="str">
        <f aca="false">IFERROR(IF(COUNTIF('MRR Conglomerado'!F261:Q261,"&gt;0")=0,"",ROUND((SUM('MRR Conglomerado'!R261:AC261)/12)/AVERAGEIF('MRR Conglomerado'!F261:Q261,"&gt;0"),3)),"")</f>
        <v/>
      </c>
      <c r="D261" s="13" t="str">
        <f aca="false">IFERROR(IF(COUNTIF('MRR Conglomerado'!G261:R261,"&gt;0")=0,"",ROUND((SUM('MRR Conglomerado'!S261:AD261)/12)/AVERAGEIF('MRR Conglomerado'!G261:R261,"&gt;0"),3)),"")</f>
        <v/>
      </c>
      <c r="E261" s="13" t="str">
        <f aca="false">IFERROR(IF(COUNTIF('MRR Conglomerado'!H261:S261,"&gt;0")=0,"",ROUND((SUM('MRR Conglomerado'!T261:AE261)/12)/AVERAGEIF('MRR Conglomerado'!H261:S261,"&gt;0"),3)),"")</f>
        <v/>
      </c>
      <c r="F261" s="13" t="str">
        <f aca="false">IFERROR(IF(COUNTIF('MRR Conglomerado'!I261:T261,"&gt;0")=0,"",ROUND((SUM('MRR Conglomerado'!U261:AF261)/12)/AVERAGEIF('MRR Conglomerado'!I261:T261,"&gt;0"),3)),"")</f>
        <v/>
      </c>
      <c r="G261" s="13" t="str">
        <f aca="false">IFERROR(IF(COUNTIF('MRR Conglomerado'!J261:U261,"&gt;0")=0,"",ROUND((SUM('MRR Conglomerado'!V261:AG261)/12)/AVERAGEIF('MRR Conglomerado'!J261:U261,"&gt;0"),3)),"")</f>
        <v/>
      </c>
      <c r="H261" s="13" t="str">
        <f aca="false">IFERROR(IF(COUNTIF('MRR Conglomerado'!K261:V261,"&gt;0")=0,"",ROUND((SUM('MRR Conglomerado'!W261:AH261)/12)/AVERAGEIF('MRR Conglomerado'!K261:V261,"&gt;0"),3)),"")</f>
        <v/>
      </c>
      <c r="I261" s="13" t="str">
        <f aca="false">IFERROR(IF(COUNTIF('MRR Conglomerado'!L261:W261,"&gt;0")=0,"",ROUND((SUM('MRR Conglomerado'!X261:AI261)/12)/AVERAGEIF('MRR Conglomerado'!L261:W261,"&gt;0"),3)),"")</f>
        <v/>
      </c>
      <c r="J261" s="13" t="str">
        <f aca="false">IFERROR(IF(COUNTIF('MRR Conglomerado'!M261:X261,"&gt;0")=0,"",ROUND((SUM('MRR Conglomerado'!Y261:AJ261)/12)/AVERAGEIF('MRR Conglomerado'!M261:X261,"&gt;0"),3)),"")</f>
        <v/>
      </c>
      <c r="K261" s="13" t="str">
        <f aca="false">IFERROR(IF(COUNTIF('MRR Conglomerado'!N261:Y261,"&gt;0")=0,"",ROUND((SUM('MRR Conglomerado'!Z261:AK261)/12)/AVERAGEIF('MRR Conglomerado'!N261:Y261,"&gt;0"),3)),"")</f>
        <v/>
      </c>
      <c r="L261" s="13" t="str">
        <f aca="false">IFERROR(IF(COUNTIF('MRR Conglomerado'!O261:Z261,"&gt;0")=0,"",ROUND((SUM('MRR Conglomerado'!AA261:AL261)/12)/AVERAGEIF('MRR Conglomerado'!O261:Z261,"&gt;0"),3)),"")</f>
        <v/>
      </c>
      <c r="M261" s="13" t="n">
        <f aca="false">IFERROR(IF(COUNTIF('MRR Conglomerado'!P261:AA261,"&gt;0")=0,"",ROUND((SUM('MRR Conglomerado'!AB261:AM261)/12)/AVERAGEIF('MRR Conglomerado'!P261:AA261,"&gt;0"),3)),"")</f>
        <v>1.424</v>
      </c>
      <c r="N261" s="13" t="n">
        <f aca="false">IFERROR(IF(COUNTIF('MRR Conglomerado'!Q261:AB261,"&gt;0")=0,"",ROUND((SUM('MRR Conglomerado'!AC261:AN261)/12)/AVERAGEIF('MRR Conglomerado'!Q261:AB261,"&gt;0"),3)),"")</f>
        <v>1.298</v>
      </c>
      <c r="O261" s="13" t="n">
        <f aca="false">IFERROR(IF(COUNTIF('MRR Conglomerado'!R261:AC261,"&gt;0")=0,"",ROUND((SUM('MRR Conglomerado'!AD261:AO261)/12)/AVERAGEIF('MRR Conglomerado'!R261:AC261,"&gt;0"),3)),"")</f>
        <v>1.14</v>
      </c>
      <c r="P261" s="13" t="n">
        <f aca="false">IFERROR(IF(COUNTIF('MRR Conglomerado'!S261:AD261,"&gt;0")=0,"",ROUND((SUM('MRR Conglomerado'!AE261:AP261)/12)/AVERAGEIF('MRR Conglomerado'!S261:AD261,"&gt;0"),3)),"")</f>
        <v>1.076</v>
      </c>
      <c r="Q261" s="13" t="n">
        <f aca="false">IFERROR(IF(COUNTIF('MRR Conglomerado'!T261:AE261,"&gt;0")=0,"",ROUND((SUM('MRR Conglomerado'!AF261:AQ261)/12)/AVERAGEIF('MRR Conglomerado'!T261:AE261,"&gt;0"),3)),"")</f>
        <v>1.043</v>
      </c>
      <c r="R261" s="13" t="n">
        <f aca="false">IFERROR(IF(COUNTIF('MRR Conglomerado'!U261:AF261,"&gt;0")=0,"",ROUND((SUM('MRR Conglomerado'!AG261:AR261)/12)/AVERAGEIF('MRR Conglomerado'!U261:AF261,"&gt;0"),3)),"")</f>
        <v>1.024</v>
      </c>
      <c r="S261" s="13" t="n">
        <f aca="false">IFERROR(IF(COUNTIF('MRR Conglomerado'!V261:AG261,"&gt;0")=0,"",ROUND((SUM('MRR Conglomerado'!AH261:AS261)/12)/AVERAGEIF('MRR Conglomerado'!V261:AG261,"&gt;0"),3)),"")</f>
        <v>1.01</v>
      </c>
    </row>
    <row r="262" customFormat="false" ht="15" hidden="false" customHeight="false" outlineLevel="0" collapsed="false">
      <c r="A262" s="10" t="s">
        <v>584</v>
      </c>
      <c r="B262" s="13" t="str">
        <f aca="false">IFERROR(IF(COUNTIF('MRR Conglomerado'!E262:P262,"&gt;0")=0,"",ROUND((SUM('MRR Conglomerado'!Q262:AB262)/12)/AVERAGEIF('MRR Conglomerado'!E262:P262,"&gt;0"),3)),"")</f>
        <v/>
      </c>
      <c r="C262" s="13" t="str">
        <f aca="false">IFERROR(IF(COUNTIF('MRR Conglomerado'!F262:Q262,"&gt;0")=0,"",ROUND((SUM('MRR Conglomerado'!R262:AC262)/12)/AVERAGEIF('MRR Conglomerado'!F262:Q262,"&gt;0"),3)),"")</f>
        <v/>
      </c>
      <c r="D262" s="13" t="str">
        <f aca="false">IFERROR(IF(COUNTIF('MRR Conglomerado'!G262:R262,"&gt;0")=0,"",ROUND((SUM('MRR Conglomerado'!S262:AD262)/12)/AVERAGEIF('MRR Conglomerado'!G262:R262,"&gt;0"),3)),"")</f>
        <v/>
      </c>
      <c r="E262" s="13" t="str">
        <f aca="false">IFERROR(IF(COUNTIF('MRR Conglomerado'!H262:S262,"&gt;0")=0,"",ROUND((SUM('MRR Conglomerado'!T262:AE262)/12)/AVERAGEIF('MRR Conglomerado'!H262:S262,"&gt;0"),3)),"")</f>
        <v/>
      </c>
      <c r="F262" s="13" t="str">
        <f aca="false">IFERROR(IF(COUNTIF('MRR Conglomerado'!I262:T262,"&gt;0")=0,"",ROUND((SUM('MRR Conglomerado'!U262:AF262)/12)/AVERAGEIF('MRR Conglomerado'!I262:T262,"&gt;0"),3)),"")</f>
        <v/>
      </c>
      <c r="G262" s="13" t="str">
        <f aca="false">IFERROR(IF(COUNTIF('MRR Conglomerado'!J262:U262,"&gt;0")=0,"",ROUND((SUM('MRR Conglomerado'!V262:AG262)/12)/AVERAGEIF('MRR Conglomerado'!J262:U262,"&gt;0"),3)),"")</f>
        <v/>
      </c>
      <c r="H262" s="13" t="str">
        <f aca="false">IFERROR(IF(COUNTIF('MRR Conglomerado'!K262:V262,"&gt;0")=0,"",ROUND((SUM('MRR Conglomerado'!W262:AH262)/12)/AVERAGEIF('MRR Conglomerado'!K262:V262,"&gt;0"),3)),"")</f>
        <v/>
      </c>
      <c r="I262" s="13" t="str">
        <f aca="false">IFERROR(IF(COUNTIF('MRR Conglomerado'!L262:W262,"&gt;0")=0,"",ROUND((SUM('MRR Conglomerado'!X262:AI262)/12)/AVERAGEIF('MRR Conglomerado'!L262:W262,"&gt;0"),3)),"")</f>
        <v/>
      </c>
      <c r="J262" s="13" t="str">
        <f aca="false">IFERROR(IF(COUNTIF('MRR Conglomerado'!M262:X262,"&gt;0")=0,"",ROUND((SUM('MRR Conglomerado'!Y262:AJ262)/12)/AVERAGEIF('MRR Conglomerado'!M262:X262,"&gt;0"),3)),"")</f>
        <v/>
      </c>
      <c r="K262" s="13" t="str">
        <f aca="false">IFERROR(IF(COUNTIF('MRR Conglomerado'!N262:Y262,"&gt;0")=0,"",ROUND((SUM('MRR Conglomerado'!Z262:AK262)/12)/AVERAGEIF('MRR Conglomerado'!N262:Y262,"&gt;0"),3)),"")</f>
        <v/>
      </c>
      <c r="L262" s="13" t="str">
        <f aca="false">IFERROR(IF(COUNTIF('MRR Conglomerado'!O262:Z262,"&gt;0")=0,"",ROUND((SUM('MRR Conglomerado'!AA262:AL262)/12)/AVERAGEIF('MRR Conglomerado'!O262:Z262,"&gt;0"),3)),"")</f>
        <v/>
      </c>
      <c r="M262" s="13" t="str">
        <f aca="false">IFERROR(IF(COUNTIF('MRR Conglomerado'!P262:AA262,"&gt;0")=0,"",ROUND((SUM('MRR Conglomerado'!AB262:AM262)/12)/AVERAGEIF('MRR Conglomerado'!P262:AA262,"&gt;0"),3)),"")</f>
        <v/>
      </c>
      <c r="N262" s="13" t="str">
        <f aca="false">IFERROR(IF(COUNTIF('MRR Conglomerado'!Q262:AB262,"&gt;0")=0,"",ROUND((SUM('MRR Conglomerado'!AC262:AN262)/12)/AVERAGEIF('MRR Conglomerado'!Q262:AB262,"&gt;0"),3)),"")</f>
        <v/>
      </c>
      <c r="O262" s="13" t="n">
        <f aca="false">IFERROR(IF(COUNTIF('MRR Conglomerado'!R262:AC262,"&gt;0")=0,"",ROUND((SUM('MRR Conglomerado'!AD262:AO262)/12)/AVERAGEIF('MRR Conglomerado'!R262:AC262,"&gt;0"),3)),"")</f>
        <v>0.439</v>
      </c>
      <c r="P262" s="13" t="n">
        <f aca="false">IFERROR(IF(COUNTIF('MRR Conglomerado'!S262:AD262,"&gt;0")=0,"",ROUND((SUM('MRR Conglomerado'!AE262:AP262)/12)/AVERAGEIF('MRR Conglomerado'!S262:AD262,"&gt;0"),3)),"")</f>
        <v>0.356</v>
      </c>
      <c r="Q262" s="13" t="n">
        <f aca="false">IFERROR(IF(COUNTIF('MRR Conglomerado'!T262:AE262,"&gt;0")=0,"",ROUND((SUM('MRR Conglomerado'!AF262:AQ262)/12)/AVERAGEIF('MRR Conglomerado'!T262:AE262,"&gt;0"),3)),"")</f>
        <v>0.252</v>
      </c>
      <c r="R262" s="13" t="n">
        <f aca="false">IFERROR(IF(COUNTIF('MRR Conglomerado'!U262:AF262,"&gt;0")=0,"",ROUND((SUM('MRR Conglomerado'!AG262:AR262)/12)/AVERAGEIF('MRR Conglomerado'!U262:AF262,"&gt;0"),3)),"")</f>
        <v>0.167</v>
      </c>
      <c r="S262" s="13" t="n">
        <f aca="false">IFERROR(IF(COUNTIF('MRR Conglomerado'!V262:AG262,"&gt;0")=0,"",ROUND((SUM('MRR Conglomerado'!AH262:AS262)/12)/AVERAGEIF('MRR Conglomerado'!V262:AG262,"&gt;0"),3)),"")</f>
        <v>0.083</v>
      </c>
    </row>
    <row r="263" customFormat="false" ht="15" hidden="false" customHeight="false" outlineLevel="0" collapsed="false">
      <c r="A263" s="10" t="s">
        <v>586</v>
      </c>
      <c r="B263" s="13" t="str">
        <f aca="false">IFERROR(IF(COUNTIF('MRR Conglomerado'!E263:P263,"&gt;0")=0,"",ROUND((SUM('MRR Conglomerado'!Q263:AB263)/12)/AVERAGEIF('MRR Conglomerado'!E263:P263,"&gt;0"),3)),"")</f>
        <v/>
      </c>
      <c r="C263" s="13" t="str">
        <f aca="false">IFERROR(IF(COUNTIF('MRR Conglomerado'!F263:Q263,"&gt;0")=0,"",ROUND((SUM('MRR Conglomerado'!R263:AC263)/12)/AVERAGEIF('MRR Conglomerado'!F263:Q263,"&gt;0"),3)),"")</f>
        <v/>
      </c>
      <c r="D263" s="13" t="str">
        <f aca="false">IFERROR(IF(COUNTIF('MRR Conglomerado'!G263:R263,"&gt;0")=0,"",ROUND((SUM('MRR Conglomerado'!S263:AD263)/12)/AVERAGEIF('MRR Conglomerado'!G263:R263,"&gt;0"),3)),"")</f>
        <v/>
      </c>
      <c r="E263" s="13" t="str">
        <f aca="false">IFERROR(IF(COUNTIF('MRR Conglomerado'!H263:S263,"&gt;0")=0,"",ROUND((SUM('MRR Conglomerado'!T263:AE263)/12)/AVERAGEIF('MRR Conglomerado'!H263:S263,"&gt;0"),3)),"")</f>
        <v/>
      </c>
      <c r="F263" s="13" t="str">
        <f aca="false">IFERROR(IF(COUNTIF('MRR Conglomerado'!I263:T263,"&gt;0")=0,"",ROUND((SUM('MRR Conglomerado'!U263:AF263)/12)/AVERAGEIF('MRR Conglomerado'!I263:T263,"&gt;0"),3)),"")</f>
        <v/>
      </c>
      <c r="G263" s="13" t="str">
        <f aca="false">IFERROR(IF(COUNTIF('MRR Conglomerado'!J263:U263,"&gt;0")=0,"",ROUND((SUM('MRR Conglomerado'!V263:AG263)/12)/AVERAGEIF('MRR Conglomerado'!J263:U263,"&gt;0"),3)),"")</f>
        <v/>
      </c>
      <c r="H263" s="13" t="str">
        <f aca="false">IFERROR(IF(COUNTIF('MRR Conglomerado'!K263:V263,"&gt;0")=0,"",ROUND((SUM('MRR Conglomerado'!W263:AH263)/12)/AVERAGEIF('MRR Conglomerado'!K263:V263,"&gt;0"),3)),"")</f>
        <v/>
      </c>
      <c r="I263" s="13" t="str">
        <f aca="false">IFERROR(IF(COUNTIF('MRR Conglomerado'!L263:W263,"&gt;0")=0,"",ROUND((SUM('MRR Conglomerado'!X263:AI263)/12)/AVERAGEIF('MRR Conglomerado'!L263:W263,"&gt;0"),3)),"")</f>
        <v/>
      </c>
      <c r="J263" s="13" t="str">
        <f aca="false">IFERROR(IF(COUNTIF('MRR Conglomerado'!M263:X263,"&gt;0")=0,"",ROUND((SUM('MRR Conglomerado'!Y263:AJ263)/12)/AVERAGEIF('MRR Conglomerado'!M263:X263,"&gt;0"),3)),"")</f>
        <v/>
      </c>
      <c r="K263" s="13" t="str">
        <f aca="false">IFERROR(IF(COUNTIF('MRR Conglomerado'!N263:Y263,"&gt;0")=0,"",ROUND((SUM('MRR Conglomerado'!Z263:AK263)/12)/AVERAGEIF('MRR Conglomerado'!N263:Y263,"&gt;0"),3)),"")</f>
        <v/>
      </c>
      <c r="L263" s="13" t="str">
        <f aca="false">IFERROR(IF(COUNTIF('MRR Conglomerado'!O263:Z263,"&gt;0")=0,"",ROUND((SUM('MRR Conglomerado'!AA263:AL263)/12)/AVERAGEIF('MRR Conglomerado'!O263:Z263,"&gt;0"),3)),"")</f>
        <v/>
      </c>
      <c r="M263" s="13" t="str">
        <f aca="false">IFERROR(IF(COUNTIF('MRR Conglomerado'!P263:AA263,"&gt;0")=0,"",ROUND((SUM('MRR Conglomerado'!AB263:AM263)/12)/AVERAGEIF('MRR Conglomerado'!P263:AA263,"&gt;0"),3)),"")</f>
        <v/>
      </c>
      <c r="N263" s="13" t="str">
        <f aca="false">IFERROR(IF(COUNTIF('MRR Conglomerado'!Q263:AB263,"&gt;0")=0,"",ROUND((SUM('MRR Conglomerado'!AC263:AN263)/12)/AVERAGEIF('MRR Conglomerado'!Q263:AB263,"&gt;0"),3)),"")</f>
        <v/>
      </c>
      <c r="O263" s="13" t="str">
        <f aca="false">IFERROR(IF(COUNTIF('MRR Conglomerado'!R263:AC263,"&gt;0")=0,"",ROUND((SUM('MRR Conglomerado'!AD263:AO263)/12)/AVERAGEIF('MRR Conglomerado'!R263:AC263,"&gt;0"),3)),"")</f>
        <v/>
      </c>
      <c r="P263" s="13" t="str">
        <f aca="false">IFERROR(IF(COUNTIF('MRR Conglomerado'!S263:AD263,"&gt;0")=0,"",ROUND((SUM('MRR Conglomerado'!AE263:AP263)/12)/AVERAGEIF('MRR Conglomerado'!S263:AD263,"&gt;0"),3)),"")</f>
        <v/>
      </c>
      <c r="Q263" s="13" t="str">
        <f aca="false">IFERROR(IF(COUNTIF('MRR Conglomerado'!T263:AE263,"&gt;0")=0,"",ROUND((SUM('MRR Conglomerado'!AF263:AQ263)/12)/AVERAGEIF('MRR Conglomerado'!T263:AE263,"&gt;0"),3)),"")</f>
        <v/>
      </c>
      <c r="R263" s="13" t="str">
        <f aca="false">IFERROR(IF(COUNTIF('MRR Conglomerado'!U263:AF263,"&gt;0")=0,"",ROUND((SUM('MRR Conglomerado'!AG263:AR263)/12)/AVERAGEIF('MRR Conglomerado'!U263:AF263,"&gt;0"),3)),"")</f>
        <v/>
      </c>
      <c r="S263" s="13" t="str">
        <f aca="false">IFERROR(IF(COUNTIF('MRR Conglomerado'!V263:AG263,"&gt;0")=0,"",ROUND((SUM('MRR Conglomerado'!AH263:AS263)/12)/AVERAGEIF('MRR Conglomerado'!V263:AG263,"&gt;0"),3)),"")</f>
        <v/>
      </c>
    </row>
    <row r="264" customFormat="false" ht="15" hidden="false" customHeight="false" outlineLevel="0" collapsed="false">
      <c r="A264" s="10" t="s">
        <v>588</v>
      </c>
      <c r="B264" s="13" t="str">
        <f aca="false">IFERROR(IF(COUNTIF('MRR Conglomerado'!E264:P264,"&gt;0")=0,"",ROUND((SUM('MRR Conglomerado'!Q264:AB264)/12)/AVERAGEIF('MRR Conglomerado'!E264:P264,"&gt;0"),3)),"")</f>
        <v/>
      </c>
      <c r="C264" s="13" t="str">
        <f aca="false">IFERROR(IF(COUNTIF('MRR Conglomerado'!F264:Q264,"&gt;0")=0,"",ROUND((SUM('MRR Conglomerado'!R264:AC264)/12)/AVERAGEIF('MRR Conglomerado'!F264:Q264,"&gt;0"),3)),"")</f>
        <v/>
      </c>
      <c r="D264" s="13" t="str">
        <f aca="false">IFERROR(IF(COUNTIF('MRR Conglomerado'!G264:R264,"&gt;0")=0,"",ROUND((SUM('MRR Conglomerado'!S264:AD264)/12)/AVERAGEIF('MRR Conglomerado'!G264:R264,"&gt;0"),3)),"")</f>
        <v/>
      </c>
      <c r="E264" s="13" t="str">
        <f aca="false">IFERROR(IF(COUNTIF('MRR Conglomerado'!H264:S264,"&gt;0")=0,"",ROUND((SUM('MRR Conglomerado'!T264:AE264)/12)/AVERAGEIF('MRR Conglomerado'!H264:S264,"&gt;0"),3)),"")</f>
        <v/>
      </c>
      <c r="F264" s="13" t="str">
        <f aca="false">IFERROR(IF(COUNTIF('MRR Conglomerado'!I264:T264,"&gt;0")=0,"",ROUND((SUM('MRR Conglomerado'!U264:AF264)/12)/AVERAGEIF('MRR Conglomerado'!I264:T264,"&gt;0"),3)),"")</f>
        <v/>
      </c>
      <c r="G264" s="13" t="str">
        <f aca="false">IFERROR(IF(COUNTIF('MRR Conglomerado'!J264:U264,"&gt;0")=0,"",ROUND((SUM('MRR Conglomerado'!V264:AG264)/12)/AVERAGEIF('MRR Conglomerado'!J264:U264,"&gt;0"),3)),"")</f>
        <v/>
      </c>
      <c r="H264" s="13" t="str">
        <f aca="false">IFERROR(IF(COUNTIF('MRR Conglomerado'!K264:V264,"&gt;0")=0,"",ROUND((SUM('MRR Conglomerado'!W264:AH264)/12)/AVERAGEIF('MRR Conglomerado'!K264:V264,"&gt;0"),3)),"")</f>
        <v/>
      </c>
      <c r="I264" s="13" t="str">
        <f aca="false">IFERROR(IF(COUNTIF('MRR Conglomerado'!L264:W264,"&gt;0")=0,"",ROUND((SUM('MRR Conglomerado'!X264:AI264)/12)/AVERAGEIF('MRR Conglomerado'!L264:W264,"&gt;0"),3)),"")</f>
        <v/>
      </c>
      <c r="J264" s="13" t="str">
        <f aca="false">IFERROR(IF(COUNTIF('MRR Conglomerado'!M264:X264,"&gt;0")=0,"",ROUND((SUM('MRR Conglomerado'!Y264:AJ264)/12)/AVERAGEIF('MRR Conglomerado'!M264:X264,"&gt;0"),3)),"")</f>
        <v/>
      </c>
      <c r="K264" s="13" t="str">
        <f aca="false">IFERROR(IF(COUNTIF('MRR Conglomerado'!N264:Y264,"&gt;0")=0,"",ROUND((SUM('MRR Conglomerado'!Z264:AK264)/12)/AVERAGEIF('MRR Conglomerado'!N264:Y264,"&gt;0"),3)),"")</f>
        <v/>
      </c>
      <c r="L264" s="13" t="n">
        <f aca="false">IFERROR(IF(COUNTIF('MRR Conglomerado'!O264:Z264,"&gt;0")=0,"",ROUND((SUM('MRR Conglomerado'!AA264:AL264)/12)/AVERAGEIF('MRR Conglomerado'!O264:Z264,"&gt;0"),3)),"")</f>
        <v>1.411</v>
      </c>
      <c r="M264" s="13" t="n">
        <f aca="false">IFERROR(IF(COUNTIF('MRR Conglomerado'!P264:AA264,"&gt;0")=0,"",ROUND((SUM('MRR Conglomerado'!AB264:AM264)/12)/AVERAGEIF('MRR Conglomerado'!P264:AA264,"&gt;0"),3)),"")</f>
        <v>0.94</v>
      </c>
      <c r="N264" s="13" t="n">
        <f aca="false">IFERROR(IF(COUNTIF('MRR Conglomerado'!Q264:AB264,"&gt;0")=0,"",ROUND((SUM('MRR Conglomerado'!AC264:AN264)/12)/AVERAGEIF('MRR Conglomerado'!Q264:AB264,"&gt;0"),3)),"")</f>
        <v>0.752</v>
      </c>
      <c r="O264" s="13" t="n">
        <f aca="false">IFERROR(IF(COUNTIF('MRR Conglomerado'!R264:AC264,"&gt;0")=0,"",ROUND((SUM('MRR Conglomerado'!AD264:AO264)/12)/AVERAGEIF('MRR Conglomerado'!R264:AC264,"&gt;0"),3)),"")</f>
        <v>0.71</v>
      </c>
      <c r="P264" s="13" t="n">
        <f aca="false">IFERROR(IF(COUNTIF('MRR Conglomerado'!S264:AD264,"&gt;0")=0,"",ROUND((SUM('MRR Conglomerado'!AE264:AP264)/12)/AVERAGEIF('MRR Conglomerado'!S264:AD264,"&gt;0"),3)),"")</f>
        <v>0.64</v>
      </c>
      <c r="Q264" s="13" t="n">
        <f aca="false">IFERROR(IF(COUNTIF('MRR Conglomerado'!T264:AE264,"&gt;0")=0,"",ROUND((SUM('MRR Conglomerado'!AF264:AQ264)/12)/AVERAGEIF('MRR Conglomerado'!T264:AE264,"&gt;0"),3)),"")</f>
        <v>0.579</v>
      </c>
      <c r="R264" s="13" t="n">
        <f aca="false">IFERROR(IF(COUNTIF('MRR Conglomerado'!U264:AF264,"&gt;0")=0,"",ROUND((SUM('MRR Conglomerado'!AG264:AR264)/12)/AVERAGEIF('MRR Conglomerado'!U264:AF264,"&gt;0"),3)),"")</f>
        <v>0.538</v>
      </c>
      <c r="S264" s="13" t="n">
        <f aca="false">IFERROR(IF(COUNTIF('MRR Conglomerado'!V264:AG264,"&gt;0")=0,"",ROUND((SUM('MRR Conglomerado'!AH264:AS264)/12)/AVERAGEIF('MRR Conglomerado'!V264:AG264,"&gt;0"),3)),"")</f>
        <v>0.479</v>
      </c>
    </row>
    <row r="265" customFormat="false" ht="15" hidden="false" customHeight="false" outlineLevel="0" collapsed="false">
      <c r="A265" s="10" t="s">
        <v>590</v>
      </c>
      <c r="B265" s="13" t="n">
        <f aca="false">IFERROR(IF(COUNTIF('MRR Conglomerado'!E265:P265,"&gt;0")=0,"",ROUND((SUM('MRR Conglomerado'!Q265:AB265)/12)/AVERAGEIF('MRR Conglomerado'!E265:P265,"&gt;0"),3)),"")</f>
        <v>0</v>
      </c>
      <c r="C265" s="13" t="n">
        <f aca="false">IFERROR(IF(COUNTIF('MRR Conglomerado'!F265:Q265,"&gt;0")=0,"",ROUND((SUM('MRR Conglomerado'!R265:AC265)/12)/AVERAGEIF('MRR Conglomerado'!F265:Q265,"&gt;0"),3)),"")</f>
        <v>0</v>
      </c>
      <c r="D265" s="13" t="n">
        <f aca="false">IFERROR(IF(COUNTIF('MRR Conglomerado'!G265:R265,"&gt;0")=0,"",ROUND((SUM('MRR Conglomerado'!S265:AD265)/12)/AVERAGEIF('MRR Conglomerado'!G265:R265,"&gt;0"),3)),"")</f>
        <v>0</v>
      </c>
      <c r="E265" s="13" t="n">
        <f aca="false">IFERROR(IF(COUNTIF('MRR Conglomerado'!H265:S265,"&gt;0")=0,"",ROUND((SUM('MRR Conglomerado'!T265:AE265)/12)/AVERAGEIF('MRR Conglomerado'!H265:S265,"&gt;0"),3)),"")</f>
        <v>0</v>
      </c>
      <c r="F265" s="13" t="n">
        <f aca="false">IFERROR(IF(COUNTIF('MRR Conglomerado'!I265:T265,"&gt;0")=0,"",ROUND((SUM('MRR Conglomerado'!U265:AF265)/12)/AVERAGEIF('MRR Conglomerado'!I265:T265,"&gt;0"),3)),"")</f>
        <v>0</v>
      </c>
      <c r="G265" s="13" t="n">
        <f aca="false">IFERROR(IF(COUNTIF('MRR Conglomerado'!J265:U265,"&gt;0")=0,"",ROUND((SUM('MRR Conglomerado'!V265:AG265)/12)/AVERAGEIF('MRR Conglomerado'!J265:U265,"&gt;0"),3)),"")</f>
        <v>0</v>
      </c>
      <c r="H265" s="13" t="n">
        <f aca="false">IFERROR(IF(COUNTIF('MRR Conglomerado'!K265:V265,"&gt;0")=0,"",ROUND((SUM('MRR Conglomerado'!W265:AH265)/12)/AVERAGEIF('MRR Conglomerado'!K265:V265,"&gt;0"),3)),"")</f>
        <v>0</v>
      </c>
      <c r="I265" s="13" t="n">
        <f aca="false">IFERROR(IF(COUNTIF('MRR Conglomerado'!L265:W265,"&gt;0")=0,"",ROUND((SUM('MRR Conglomerado'!X265:AI265)/12)/AVERAGEIF('MRR Conglomerado'!L265:W265,"&gt;0"),3)),"")</f>
        <v>0</v>
      </c>
      <c r="J265" s="13" t="n">
        <f aca="false">IFERROR(IF(COUNTIF('MRR Conglomerado'!M265:X265,"&gt;0")=0,"",ROUND((SUM('MRR Conglomerado'!Y265:AJ265)/12)/AVERAGEIF('MRR Conglomerado'!M265:X265,"&gt;0"),3)),"")</f>
        <v>0</v>
      </c>
      <c r="K265" s="13" t="n">
        <f aca="false">IFERROR(IF(COUNTIF('MRR Conglomerado'!N265:Y265,"&gt;0")=0,"",ROUND((SUM('MRR Conglomerado'!Z265:AK265)/12)/AVERAGEIF('MRR Conglomerado'!N265:Y265,"&gt;0"),3)),"")</f>
        <v>0</v>
      </c>
      <c r="L265" s="13" t="str">
        <f aca="false">IFERROR(IF(COUNTIF('MRR Conglomerado'!O265:Z265,"&gt;0")=0,"",ROUND((SUM('MRR Conglomerado'!AA265:AL265)/12)/AVERAGEIF('MRR Conglomerado'!O265:Z265,"&gt;0"),3)),"")</f>
        <v/>
      </c>
      <c r="M265" s="13" t="str">
        <f aca="false">IFERROR(IF(COUNTIF('MRR Conglomerado'!P265:AA265,"&gt;0")=0,"",ROUND((SUM('MRR Conglomerado'!AB265:AM265)/12)/AVERAGEIF('MRR Conglomerado'!P265:AA265,"&gt;0"),3)),"")</f>
        <v/>
      </c>
      <c r="N265" s="13" t="str">
        <f aca="false">IFERROR(IF(COUNTIF('MRR Conglomerado'!Q265:AB265,"&gt;0")=0,"",ROUND((SUM('MRR Conglomerado'!AC265:AN265)/12)/AVERAGEIF('MRR Conglomerado'!Q265:AB265,"&gt;0"),3)),"")</f>
        <v/>
      </c>
      <c r="O265" s="13" t="str">
        <f aca="false">IFERROR(IF(COUNTIF('MRR Conglomerado'!R265:AC265,"&gt;0")=0,"",ROUND((SUM('MRR Conglomerado'!AD265:AO265)/12)/AVERAGEIF('MRR Conglomerado'!R265:AC265,"&gt;0"),3)),"")</f>
        <v/>
      </c>
      <c r="P265" s="13" t="str">
        <f aca="false">IFERROR(IF(COUNTIF('MRR Conglomerado'!S265:AD265,"&gt;0")=0,"",ROUND((SUM('MRR Conglomerado'!AE265:AP265)/12)/AVERAGEIF('MRR Conglomerado'!S265:AD265,"&gt;0"),3)),"")</f>
        <v/>
      </c>
      <c r="Q265" s="13" t="str">
        <f aca="false">IFERROR(IF(COUNTIF('MRR Conglomerado'!T265:AE265,"&gt;0")=0,"",ROUND((SUM('MRR Conglomerado'!AF265:AQ265)/12)/AVERAGEIF('MRR Conglomerado'!T265:AE265,"&gt;0"),3)),"")</f>
        <v/>
      </c>
      <c r="R265" s="13" t="str">
        <f aca="false">IFERROR(IF(COUNTIF('MRR Conglomerado'!U265:AF265,"&gt;0")=0,"",ROUND((SUM('MRR Conglomerado'!AG265:AR265)/12)/AVERAGEIF('MRR Conglomerado'!U265:AF265,"&gt;0"),3)),"")</f>
        <v/>
      </c>
      <c r="S265" s="13" t="str">
        <f aca="false">IFERROR(IF(COUNTIF('MRR Conglomerado'!V265:AG265,"&gt;0")=0,"",ROUND((SUM('MRR Conglomerado'!AH265:AS265)/12)/AVERAGEIF('MRR Conglomerado'!V265:AG265,"&gt;0"),3)),"")</f>
        <v/>
      </c>
    </row>
    <row r="266" customFormat="false" ht="15" hidden="false" customHeight="false" outlineLevel="0" collapsed="false">
      <c r="A266" s="10" t="s">
        <v>592</v>
      </c>
      <c r="B266" s="13" t="str">
        <f aca="false">IFERROR(IF(COUNTIF('MRR Conglomerado'!E266:P266,"&gt;0")=0,"",ROUND((SUM('MRR Conglomerado'!Q266:AB266)/12)/AVERAGEIF('MRR Conglomerado'!E266:P266,"&gt;0"),3)),"")</f>
        <v/>
      </c>
      <c r="C266" s="13" t="str">
        <f aca="false">IFERROR(IF(COUNTIF('MRR Conglomerado'!F266:Q266,"&gt;0")=0,"",ROUND((SUM('MRR Conglomerado'!R266:AC266)/12)/AVERAGEIF('MRR Conglomerado'!F266:Q266,"&gt;0"),3)),"")</f>
        <v/>
      </c>
      <c r="D266" s="13" t="str">
        <f aca="false">IFERROR(IF(COUNTIF('MRR Conglomerado'!G266:R266,"&gt;0")=0,"",ROUND((SUM('MRR Conglomerado'!S266:AD266)/12)/AVERAGEIF('MRR Conglomerado'!G266:R266,"&gt;0"),3)),"")</f>
        <v/>
      </c>
      <c r="E266" s="13" t="n">
        <f aca="false">IFERROR(IF(COUNTIF('MRR Conglomerado'!H266:S266,"&gt;0")=0,"",ROUND((SUM('MRR Conglomerado'!T266:AE266)/12)/AVERAGEIF('MRR Conglomerado'!H266:S266,"&gt;0"),3)),"")</f>
        <v>0.25</v>
      </c>
      <c r="F266" s="13" t="n">
        <f aca="false">IFERROR(IF(COUNTIF('MRR Conglomerado'!I266:T266,"&gt;0")=0,"",ROUND((SUM('MRR Conglomerado'!U266:AF266)/12)/AVERAGEIF('MRR Conglomerado'!I266:T266,"&gt;0"),3)),"")</f>
        <v>0.25</v>
      </c>
      <c r="G266" s="13" t="n">
        <f aca="false">IFERROR(IF(COUNTIF('MRR Conglomerado'!J266:U266,"&gt;0")=0,"",ROUND((SUM('MRR Conglomerado'!V266:AG266)/12)/AVERAGEIF('MRR Conglomerado'!J266:U266,"&gt;0"),3)),"")</f>
        <v>0.25</v>
      </c>
      <c r="H266" s="13" t="n">
        <f aca="false">IFERROR(IF(COUNTIF('MRR Conglomerado'!K266:V266,"&gt;0")=0,"",ROUND((SUM('MRR Conglomerado'!W266:AH266)/12)/AVERAGEIF('MRR Conglomerado'!K266:V266,"&gt;0"),3)),"")</f>
        <v>0.205</v>
      </c>
      <c r="I266" s="13" t="n">
        <f aca="false">IFERROR(IF(COUNTIF('MRR Conglomerado'!L266:W266,"&gt;0")=0,"",ROUND((SUM('MRR Conglomerado'!X266:AI266)/12)/AVERAGEIF('MRR Conglomerado'!L266:W266,"&gt;0"),3)),"")</f>
        <v>0.143</v>
      </c>
      <c r="J266" s="13" t="n">
        <f aca="false">IFERROR(IF(COUNTIF('MRR Conglomerado'!M266:X266,"&gt;0")=0,"",ROUND((SUM('MRR Conglomerado'!Y266:AJ266)/12)/AVERAGEIF('MRR Conglomerado'!M266:X266,"&gt;0"),3)),"")</f>
        <v>0.074</v>
      </c>
      <c r="K266" s="13" t="n">
        <f aca="false">IFERROR(IF(COUNTIF('MRR Conglomerado'!N266:Y266,"&gt;0")=0,"",ROUND((SUM('MRR Conglomerado'!Z266:AK266)/12)/AVERAGEIF('MRR Conglomerado'!N266:Y266,"&gt;0"),3)),"")</f>
        <v>0</v>
      </c>
      <c r="L266" s="13" t="n">
        <f aca="false">IFERROR(IF(COUNTIF('MRR Conglomerado'!O266:Z266,"&gt;0")=0,"",ROUND((SUM('MRR Conglomerado'!AA266:AL266)/12)/AVERAGEIF('MRR Conglomerado'!O266:Z266,"&gt;0"),3)),"")</f>
        <v>0</v>
      </c>
      <c r="M266" s="13" t="n">
        <f aca="false">IFERROR(IF(COUNTIF('MRR Conglomerado'!P266:AA266,"&gt;0")=0,"",ROUND((SUM('MRR Conglomerado'!AB266:AM266)/12)/AVERAGEIF('MRR Conglomerado'!P266:AA266,"&gt;0"),3)),"")</f>
        <v>0</v>
      </c>
      <c r="N266" s="13" t="n">
        <f aca="false">IFERROR(IF(COUNTIF('MRR Conglomerado'!Q266:AB266,"&gt;0")=0,"",ROUND((SUM('MRR Conglomerado'!AC266:AN266)/12)/AVERAGEIF('MRR Conglomerado'!Q266:AB266,"&gt;0"),3)),"")</f>
        <v>0</v>
      </c>
      <c r="O266" s="13" t="n">
        <f aca="false">IFERROR(IF(COUNTIF('MRR Conglomerado'!R266:AC266,"&gt;0")=0,"",ROUND((SUM('MRR Conglomerado'!AD266:AO266)/12)/AVERAGEIF('MRR Conglomerado'!R266:AC266,"&gt;0"),3)),"")</f>
        <v>0</v>
      </c>
      <c r="P266" s="13" t="n">
        <f aca="false">IFERROR(IF(COUNTIF('MRR Conglomerado'!S266:AD266,"&gt;0")=0,"",ROUND((SUM('MRR Conglomerado'!AE266:AP266)/12)/AVERAGEIF('MRR Conglomerado'!S266:AD266,"&gt;0"),3)),"")</f>
        <v>0</v>
      </c>
      <c r="Q266" s="13" t="n">
        <f aca="false">IFERROR(IF(COUNTIF('MRR Conglomerado'!T266:AE266,"&gt;0")=0,"",ROUND((SUM('MRR Conglomerado'!AF266:AQ266)/12)/AVERAGEIF('MRR Conglomerado'!T266:AE266,"&gt;0"),3)),"")</f>
        <v>0</v>
      </c>
      <c r="R266" s="13" t="n">
        <f aca="false">IFERROR(IF(COUNTIF('MRR Conglomerado'!U266:AF266,"&gt;0")=0,"",ROUND((SUM('MRR Conglomerado'!AG266:AR266)/12)/AVERAGEIF('MRR Conglomerado'!U266:AF266,"&gt;0"),3)),"")</f>
        <v>0</v>
      </c>
      <c r="S266" s="13" t="n">
        <f aca="false">IFERROR(IF(COUNTIF('MRR Conglomerado'!V266:AG266,"&gt;0")=0,"",ROUND((SUM('MRR Conglomerado'!AH266:AS266)/12)/AVERAGEIF('MRR Conglomerado'!V266:AG266,"&gt;0"),3)),"")</f>
        <v>0</v>
      </c>
    </row>
    <row r="267" customFormat="false" ht="15" hidden="false" customHeight="false" outlineLevel="0" collapsed="false">
      <c r="A267" s="10" t="s">
        <v>594</v>
      </c>
      <c r="B267" s="13" t="str">
        <f aca="false">IFERROR(IF(COUNTIF('MRR Conglomerado'!E267:P267,"&gt;0")=0,"",ROUND((SUM('MRR Conglomerado'!Q267:AB267)/12)/AVERAGEIF('MRR Conglomerado'!E267:P267,"&gt;0"),3)),"")</f>
        <v/>
      </c>
      <c r="C267" s="13" t="str">
        <f aca="false">IFERROR(IF(COUNTIF('MRR Conglomerado'!F267:Q267,"&gt;0")=0,"",ROUND((SUM('MRR Conglomerado'!R267:AC267)/12)/AVERAGEIF('MRR Conglomerado'!F267:Q267,"&gt;0"),3)),"")</f>
        <v/>
      </c>
      <c r="D267" s="13" t="str">
        <f aca="false">IFERROR(IF(COUNTIF('MRR Conglomerado'!G267:R267,"&gt;0")=0,"",ROUND((SUM('MRR Conglomerado'!S267:AD267)/12)/AVERAGEIF('MRR Conglomerado'!G267:R267,"&gt;0"),3)),"")</f>
        <v/>
      </c>
      <c r="E267" s="13" t="str">
        <f aca="false">IFERROR(IF(COUNTIF('MRR Conglomerado'!H267:S267,"&gt;0")=0,"",ROUND((SUM('MRR Conglomerado'!T267:AE267)/12)/AVERAGEIF('MRR Conglomerado'!H267:S267,"&gt;0"),3)),"")</f>
        <v/>
      </c>
      <c r="F267" s="13" t="str">
        <f aca="false">IFERROR(IF(COUNTIF('MRR Conglomerado'!I267:T267,"&gt;0")=0,"",ROUND((SUM('MRR Conglomerado'!U267:AF267)/12)/AVERAGEIF('MRR Conglomerado'!I267:T267,"&gt;0"),3)),"")</f>
        <v/>
      </c>
      <c r="G267" s="13" t="str">
        <f aca="false">IFERROR(IF(COUNTIF('MRR Conglomerado'!J267:U267,"&gt;0")=0,"",ROUND((SUM('MRR Conglomerado'!V267:AG267)/12)/AVERAGEIF('MRR Conglomerado'!J267:U267,"&gt;0"),3)),"")</f>
        <v/>
      </c>
      <c r="H267" s="13" t="str">
        <f aca="false">IFERROR(IF(COUNTIF('MRR Conglomerado'!K267:V267,"&gt;0")=0,"",ROUND((SUM('MRR Conglomerado'!W267:AH267)/12)/AVERAGEIF('MRR Conglomerado'!K267:V267,"&gt;0"),3)),"")</f>
        <v/>
      </c>
      <c r="I267" s="13" t="str">
        <f aca="false">IFERROR(IF(COUNTIF('MRR Conglomerado'!L267:W267,"&gt;0")=0,"",ROUND((SUM('MRR Conglomerado'!X267:AI267)/12)/AVERAGEIF('MRR Conglomerado'!L267:W267,"&gt;0"),3)),"")</f>
        <v/>
      </c>
      <c r="J267" s="13" t="str">
        <f aca="false">IFERROR(IF(COUNTIF('MRR Conglomerado'!M267:X267,"&gt;0")=0,"",ROUND((SUM('MRR Conglomerado'!Y267:AJ267)/12)/AVERAGEIF('MRR Conglomerado'!M267:X267,"&gt;0"),3)),"")</f>
        <v/>
      </c>
      <c r="K267" s="13" t="str">
        <f aca="false">IFERROR(IF(COUNTIF('MRR Conglomerado'!N267:Y267,"&gt;0")=0,"",ROUND((SUM('MRR Conglomerado'!Z267:AK267)/12)/AVERAGEIF('MRR Conglomerado'!N267:Y267,"&gt;0"),3)),"")</f>
        <v/>
      </c>
      <c r="L267" s="13" t="str">
        <f aca="false">IFERROR(IF(COUNTIF('MRR Conglomerado'!O267:Z267,"&gt;0")=0,"",ROUND((SUM('MRR Conglomerado'!AA267:AL267)/12)/AVERAGEIF('MRR Conglomerado'!O267:Z267,"&gt;0"),3)),"")</f>
        <v/>
      </c>
      <c r="M267" s="13" t="str">
        <f aca="false">IFERROR(IF(COUNTIF('MRR Conglomerado'!P267:AA267,"&gt;0")=0,"",ROUND((SUM('MRR Conglomerado'!AB267:AM267)/12)/AVERAGEIF('MRR Conglomerado'!P267:AA267,"&gt;0"),3)),"")</f>
        <v/>
      </c>
      <c r="N267" s="13" t="str">
        <f aca="false">IFERROR(IF(COUNTIF('MRR Conglomerado'!Q267:AB267,"&gt;0")=0,"",ROUND((SUM('MRR Conglomerado'!AC267:AN267)/12)/AVERAGEIF('MRR Conglomerado'!Q267:AB267,"&gt;0"),3)),"")</f>
        <v/>
      </c>
      <c r="O267" s="13" t="str">
        <f aca="false">IFERROR(IF(COUNTIF('MRR Conglomerado'!R267:AC267,"&gt;0")=0,"",ROUND((SUM('MRR Conglomerado'!AD267:AO267)/12)/AVERAGEIF('MRR Conglomerado'!R267:AC267,"&gt;0"),3)),"")</f>
        <v/>
      </c>
      <c r="P267" s="13" t="str">
        <f aca="false">IFERROR(IF(COUNTIF('MRR Conglomerado'!S267:AD267,"&gt;0")=0,"",ROUND((SUM('MRR Conglomerado'!AE267:AP267)/12)/AVERAGEIF('MRR Conglomerado'!S267:AD267,"&gt;0"),3)),"")</f>
        <v/>
      </c>
      <c r="Q267" s="13" t="str">
        <f aca="false">IFERROR(IF(COUNTIF('MRR Conglomerado'!T267:AE267,"&gt;0")=0,"",ROUND((SUM('MRR Conglomerado'!AF267:AQ267)/12)/AVERAGEIF('MRR Conglomerado'!T267:AE267,"&gt;0"),3)),"")</f>
        <v/>
      </c>
      <c r="R267" s="13" t="str">
        <f aca="false">IFERROR(IF(COUNTIF('MRR Conglomerado'!U267:AF267,"&gt;0")=0,"",ROUND((SUM('MRR Conglomerado'!AG267:AR267)/12)/AVERAGEIF('MRR Conglomerado'!U267:AF267,"&gt;0"),3)),"")</f>
        <v/>
      </c>
      <c r="S267" s="13" t="str">
        <f aca="false">IFERROR(IF(COUNTIF('MRR Conglomerado'!V267:AG267,"&gt;0")=0,"",ROUND((SUM('MRR Conglomerado'!AH267:AS267)/12)/AVERAGEIF('MRR Conglomerado'!V267:AG267,"&gt;0"),3)),"")</f>
        <v/>
      </c>
    </row>
    <row r="268" customFormat="false" ht="15" hidden="false" customHeight="false" outlineLevel="0" collapsed="false">
      <c r="A268" s="10" t="s">
        <v>596</v>
      </c>
      <c r="B268" s="13" t="str">
        <f aca="false">IFERROR(IF(COUNTIF('MRR Conglomerado'!E268:P268,"&gt;0")=0,"",ROUND((SUM('MRR Conglomerado'!Q268:AB268)/12)/AVERAGEIF('MRR Conglomerado'!E268:P268,"&gt;0"),3)),"")</f>
        <v/>
      </c>
      <c r="C268" s="13" t="str">
        <f aca="false">IFERROR(IF(COUNTIF('MRR Conglomerado'!F268:Q268,"&gt;0")=0,"",ROUND((SUM('MRR Conglomerado'!R268:AC268)/12)/AVERAGEIF('MRR Conglomerado'!F268:Q268,"&gt;0"),3)),"")</f>
        <v/>
      </c>
      <c r="D268" s="13" t="str">
        <f aca="false">IFERROR(IF(COUNTIF('MRR Conglomerado'!G268:R268,"&gt;0")=0,"",ROUND((SUM('MRR Conglomerado'!S268:AD268)/12)/AVERAGEIF('MRR Conglomerado'!G268:R268,"&gt;0"),3)),"")</f>
        <v/>
      </c>
      <c r="E268" s="13" t="str">
        <f aca="false">IFERROR(IF(COUNTIF('MRR Conglomerado'!H268:S268,"&gt;0")=0,"",ROUND((SUM('MRR Conglomerado'!T268:AE268)/12)/AVERAGEIF('MRR Conglomerado'!H268:S268,"&gt;0"),3)),"")</f>
        <v/>
      </c>
      <c r="F268" s="13" t="str">
        <f aca="false">IFERROR(IF(COUNTIF('MRR Conglomerado'!I268:T268,"&gt;0")=0,"",ROUND((SUM('MRR Conglomerado'!U268:AF268)/12)/AVERAGEIF('MRR Conglomerado'!I268:T268,"&gt;0"),3)),"")</f>
        <v/>
      </c>
      <c r="G268" s="13" t="str">
        <f aca="false">IFERROR(IF(COUNTIF('MRR Conglomerado'!J268:U268,"&gt;0")=0,"",ROUND((SUM('MRR Conglomerado'!V268:AG268)/12)/AVERAGEIF('MRR Conglomerado'!J268:U268,"&gt;0"),3)),"")</f>
        <v/>
      </c>
      <c r="H268" s="13" t="str">
        <f aca="false">IFERROR(IF(COUNTIF('MRR Conglomerado'!K268:V268,"&gt;0")=0,"",ROUND((SUM('MRR Conglomerado'!W268:AH268)/12)/AVERAGEIF('MRR Conglomerado'!K268:V268,"&gt;0"),3)),"")</f>
        <v/>
      </c>
      <c r="I268" s="13" t="str">
        <f aca="false">IFERROR(IF(COUNTIF('MRR Conglomerado'!L268:W268,"&gt;0")=0,"",ROUND((SUM('MRR Conglomerado'!X268:AI268)/12)/AVERAGEIF('MRR Conglomerado'!L268:W268,"&gt;0"),3)),"")</f>
        <v/>
      </c>
      <c r="J268" s="13" t="str">
        <f aca="false">IFERROR(IF(COUNTIF('MRR Conglomerado'!M268:X268,"&gt;0")=0,"",ROUND((SUM('MRR Conglomerado'!Y268:AJ268)/12)/AVERAGEIF('MRR Conglomerado'!M268:X268,"&gt;0"),3)),"")</f>
        <v/>
      </c>
      <c r="K268" s="13" t="str">
        <f aca="false">IFERROR(IF(COUNTIF('MRR Conglomerado'!N268:Y268,"&gt;0")=0,"",ROUND((SUM('MRR Conglomerado'!Z268:AK268)/12)/AVERAGEIF('MRR Conglomerado'!N268:Y268,"&gt;0"),3)),"")</f>
        <v/>
      </c>
      <c r="L268" s="13" t="str">
        <f aca="false">IFERROR(IF(COUNTIF('MRR Conglomerado'!O268:Z268,"&gt;0")=0,"",ROUND((SUM('MRR Conglomerado'!AA268:AL268)/12)/AVERAGEIF('MRR Conglomerado'!O268:Z268,"&gt;0"),3)),"")</f>
        <v/>
      </c>
      <c r="M268" s="13" t="str">
        <f aca="false">IFERROR(IF(COUNTIF('MRR Conglomerado'!P268:AA268,"&gt;0")=0,"",ROUND((SUM('MRR Conglomerado'!AB268:AM268)/12)/AVERAGEIF('MRR Conglomerado'!P268:AA268,"&gt;0"),3)),"")</f>
        <v/>
      </c>
      <c r="N268" s="13" t="str">
        <f aca="false">IFERROR(IF(COUNTIF('MRR Conglomerado'!Q268:AB268,"&gt;0")=0,"",ROUND((SUM('MRR Conglomerado'!AC268:AN268)/12)/AVERAGEIF('MRR Conglomerado'!Q268:AB268,"&gt;0"),3)),"")</f>
        <v/>
      </c>
      <c r="O268" s="13" t="str">
        <f aca="false">IFERROR(IF(COUNTIF('MRR Conglomerado'!R268:AC268,"&gt;0")=0,"",ROUND((SUM('MRR Conglomerado'!AD268:AO268)/12)/AVERAGEIF('MRR Conglomerado'!R268:AC268,"&gt;0"),3)),"")</f>
        <v/>
      </c>
      <c r="P268" s="13" t="str">
        <f aca="false">IFERROR(IF(COUNTIF('MRR Conglomerado'!S268:AD268,"&gt;0")=0,"",ROUND((SUM('MRR Conglomerado'!AE268:AP268)/12)/AVERAGEIF('MRR Conglomerado'!S268:AD268,"&gt;0"),3)),"")</f>
        <v/>
      </c>
      <c r="Q268" s="13" t="str">
        <f aca="false">IFERROR(IF(COUNTIF('MRR Conglomerado'!T268:AE268,"&gt;0")=0,"",ROUND((SUM('MRR Conglomerado'!AF268:AQ268)/12)/AVERAGEIF('MRR Conglomerado'!T268:AE268,"&gt;0"),3)),"")</f>
        <v/>
      </c>
      <c r="R268" s="13" t="str">
        <f aca="false">IFERROR(IF(COUNTIF('MRR Conglomerado'!U268:AF268,"&gt;0")=0,"",ROUND((SUM('MRR Conglomerado'!AG268:AR268)/12)/AVERAGEIF('MRR Conglomerado'!U268:AF268,"&gt;0"),3)),"")</f>
        <v/>
      </c>
      <c r="S268" s="13" t="str">
        <f aca="false">IFERROR(IF(COUNTIF('MRR Conglomerado'!V268:AG268,"&gt;0")=0,"",ROUND((SUM('MRR Conglomerado'!AH268:AS268)/12)/AVERAGEIF('MRR Conglomerado'!V268:AG268,"&gt;0"),3)),"")</f>
        <v/>
      </c>
    </row>
    <row r="269" customFormat="false" ht="15" hidden="false" customHeight="false" outlineLevel="0" collapsed="false">
      <c r="A269" s="10" t="s">
        <v>598</v>
      </c>
      <c r="B269" s="13" t="str">
        <f aca="false">IFERROR(IF(COUNTIF('MRR Conglomerado'!E269:P269,"&gt;0")=0,"",ROUND((SUM('MRR Conglomerado'!Q269:AB269)/12)/AVERAGEIF('MRR Conglomerado'!E269:P269,"&gt;0"),3)),"")</f>
        <v/>
      </c>
      <c r="C269" s="13" t="str">
        <f aca="false">IFERROR(IF(COUNTIF('MRR Conglomerado'!F269:Q269,"&gt;0")=0,"",ROUND((SUM('MRR Conglomerado'!R269:AC269)/12)/AVERAGEIF('MRR Conglomerado'!F269:Q269,"&gt;0"),3)),"")</f>
        <v/>
      </c>
      <c r="D269" s="13" t="str">
        <f aca="false">IFERROR(IF(COUNTIF('MRR Conglomerado'!G269:R269,"&gt;0")=0,"",ROUND((SUM('MRR Conglomerado'!S269:AD269)/12)/AVERAGEIF('MRR Conglomerado'!G269:R269,"&gt;0"),3)),"")</f>
        <v/>
      </c>
      <c r="E269" s="13" t="str">
        <f aca="false">IFERROR(IF(COUNTIF('MRR Conglomerado'!H269:S269,"&gt;0")=0,"",ROUND((SUM('MRR Conglomerado'!T269:AE269)/12)/AVERAGEIF('MRR Conglomerado'!H269:S269,"&gt;0"),3)),"")</f>
        <v/>
      </c>
      <c r="F269" s="13" t="str">
        <f aca="false">IFERROR(IF(COUNTIF('MRR Conglomerado'!I269:T269,"&gt;0")=0,"",ROUND((SUM('MRR Conglomerado'!U269:AF269)/12)/AVERAGEIF('MRR Conglomerado'!I269:T269,"&gt;0"),3)),"")</f>
        <v/>
      </c>
      <c r="G269" s="13" t="str">
        <f aca="false">IFERROR(IF(COUNTIF('MRR Conglomerado'!J269:U269,"&gt;0")=0,"",ROUND((SUM('MRR Conglomerado'!V269:AG269)/12)/AVERAGEIF('MRR Conglomerado'!J269:U269,"&gt;0"),3)),"")</f>
        <v/>
      </c>
      <c r="H269" s="13" t="str">
        <f aca="false">IFERROR(IF(COUNTIF('MRR Conglomerado'!K269:V269,"&gt;0")=0,"",ROUND((SUM('MRR Conglomerado'!W269:AH269)/12)/AVERAGEIF('MRR Conglomerado'!K269:V269,"&gt;0"),3)),"")</f>
        <v/>
      </c>
      <c r="I269" s="13" t="str">
        <f aca="false">IFERROR(IF(COUNTIF('MRR Conglomerado'!L269:W269,"&gt;0")=0,"",ROUND((SUM('MRR Conglomerado'!X269:AI269)/12)/AVERAGEIF('MRR Conglomerado'!L269:W269,"&gt;0"),3)),"")</f>
        <v/>
      </c>
      <c r="J269" s="13" t="str">
        <f aca="false">IFERROR(IF(COUNTIF('MRR Conglomerado'!M269:X269,"&gt;0")=0,"",ROUND((SUM('MRR Conglomerado'!Y269:AJ269)/12)/AVERAGEIF('MRR Conglomerado'!M269:X269,"&gt;0"),3)),"")</f>
        <v/>
      </c>
      <c r="K269" s="13" t="str">
        <f aca="false">IFERROR(IF(COUNTIF('MRR Conglomerado'!N269:Y269,"&gt;0")=0,"",ROUND((SUM('MRR Conglomerado'!Z269:AK269)/12)/AVERAGEIF('MRR Conglomerado'!N269:Y269,"&gt;0"),3)),"")</f>
        <v/>
      </c>
      <c r="L269" s="13" t="str">
        <f aca="false">IFERROR(IF(COUNTIF('MRR Conglomerado'!O269:Z269,"&gt;0")=0,"",ROUND((SUM('MRR Conglomerado'!AA269:AL269)/12)/AVERAGEIF('MRR Conglomerado'!O269:Z269,"&gt;0"),3)),"")</f>
        <v/>
      </c>
      <c r="M269" s="13" t="str">
        <f aca="false">IFERROR(IF(COUNTIF('MRR Conglomerado'!P269:AA269,"&gt;0")=0,"",ROUND((SUM('MRR Conglomerado'!AB269:AM269)/12)/AVERAGEIF('MRR Conglomerado'!P269:AA269,"&gt;0"),3)),"")</f>
        <v/>
      </c>
      <c r="N269" s="13" t="str">
        <f aca="false">IFERROR(IF(COUNTIF('MRR Conglomerado'!Q269:AB269,"&gt;0")=0,"",ROUND((SUM('MRR Conglomerado'!AC269:AN269)/12)/AVERAGEIF('MRR Conglomerado'!Q269:AB269,"&gt;0"),3)),"")</f>
        <v/>
      </c>
      <c r="O269" s="13" t="str">
        <f aca="false">IFERROR(IF(COUNTIF('MRR Conglomerado'!R269:AC269,"&gt;0")=0,"",ROUND((SUM('MRR Conglomerado'!AD269:AO269)/12)/AVERAGEIF('MRR Conglomerado'!R269:AC269,"&gt;0"),3)),"")</f>
        <v/>
      </c>
      <c r="P269" s="13" t="str">
        <f aca="false">IFERROR(IF(COUNTIF('MRR Conglomerado'!S269:AD269,"&gt;0")=0,"",ROUND((SUM('MRR Conglomerado'!AE269:AP269)/12)/AVERAGEIF('MRR Conglomerado'!S269:AD269,"&gt;0"),3)),"")</f>
        <v/>
      </c>
      <c r="Q269" s="13" t="str">
        <f aca="false">IFERROR(IF(COUNTIF('MRR Conglomerado'!T269:AE269,"&gt;0")=0,"",ROUND((SUM('MRR Conglomerado'!AF269:AQ269)/12)/AVERAGEIF('MRR Conglomerado'!T269:AE269,"&gt;0"),3)),"")</f>
        <v/>
      </c>
      <c r="R269" s="13" t="str">
        <f aca="false">IFERROR(IF(COUNTIF('MRR Conglomerado'!U269:AF269,"&gt;0")=0,"",ROUND((SUM('MRR Conglomerado'!AG269:AR269)/12)/AVERAGEIF('MRR Conglomerado'!U269:AF269,"&gt;0"),3)),"")</f>
        <v/>
      </c>
      <c r="S269" s="13" t="str">
        <f aca="false">IFERROR(IF(COUNTIF('MRR Conglomerado'!V269:AG269,"&gt;0")=0,"",ROUND((SUM('MRR Conglomerado'!AH269:AS269)/12)/AVERAGEIF('MRR Conglomerado'!V269:AG269,"&gt;0"),3)),"")</f>
        <v/>
      </c>
    </row>
    <row r="270" customFormat="false" ht="15" hidden="false" customHeight="false" outlineLevel="0" collapsed="false">
      <c r="A270" s="10" t="s">
        <v>600</v>
      </c>
      <c r="B270" s="13" t="str">
        <f aca="false">IFERROR(IF(COUNTIF('MRR Conglomerado'!E270:P270,"&gt;0")=0,"",ROUND((SUM('MRR Conglomerado'!Q270:AB270)/12)/AVERAGEIF('MRR Conglomerado'!E270:P270,"&gt;0"),3)),"")</f>
        <v/>
      </c>
      <c r="C270" s="13" t="str">
        <f aca="false">IFERROR(IF(COUNTIF('MRR Conglomerado'!F270:Q270,"&gt;0")=0,"",ROUND((SUM('MRR Conglomerado'!R270:AC270)/12)/AVERAGEIF('MRR Conglomerado'!F270:Q270,"&gt;0"),3)),"")</f>
        <v/>
      </c>
      <c r="D270" s="13" t="str">
        <f aca="false">IFERROR(IF(COUNTIF('MRR Conglomerado'!G270:R270,"&gt;0")=0,"",ROUND((SUM('MRR Conglomerado'!S270:AD270)/12)/AVERAGEIF('MRR Conglomerado'!G270:R270,"&gt;0"),3)),"")</f>
        <v/>
      </c>
      <c r="E270" s="13" t="str">
        <f aca="false">IFERROR(IF(COUNTIF('MRR Conglomerado'!H270:S270,"&gt;0")=0,"",ROUND((SUM('MRR Conglomerado'!T270:AE270)/12)/AVERAGEIF('MRR Conglomerado'!H270:S270,"&gt;0"),3)),"")</f>
        <v/>
      </c>
      <c r="F270" s="13" t="str">
        <f aca="false">IFERROR(IF(COUNTIF('MRR Conglomerado'!I270:T270,"&gt;0")=0,"",ROUND((SUM('MRR Conglomerado'!U270:AF270)/12)/AVERAGEIF('MRR Conglomerado'!I270:T270,"&gt;0"),3)),"")</f>
        <v/>
      </c>
      <c r="G270" s="13" t="str">
        <f aca="false">IFERROR(IF(COUNTIF('MRR Conglomerado'!J270:U270,"&gt;0")=0,"",ROUND((SUM('MRR Conglomerado'!V270:AG270)/12)/AVERAGEIF('MRR Conglomerado'!J270:U270,"&gt;0"),3)),"")</f>
        <v/>
      </c>
      <c r="H270" s="13" t="str">
        <f aca="false">IFERROR(IF(COUNTIF('MRR Conglomerado'!K270:V270,"&gt;0")=0,"",ROUND((SUM('MRR Conglomerado'!W270:AH270)/12)/AVERAGEIF('MRR Conglomerado'!K270:V270,"&gt;0"),3)),"")</f>
        <v/>
      </c>
      <c r="I270" s="13" t="str">
        <f aca="false">IFERROR(IF(COUNTIF('MRR Conglomerado'!L270:W270,"&gt;0")=0,"",ROUND((SUM('MRR Conglomerado'!X270:AI270)/12)/AVERAGEIF('MRR Conglomerado'!L270:W270,"&gt;0"),3)),"")</f>
        <v/>
      </c>
      <c r="J270" s="13" t="str">
        <f aca="false">IFERROR(IF(COUNTIF('MRR Conglomerado'!M270:X270,"&gt;0")=0,"",ROUND((SUM('MRR Conglomerado'!Y270:AJ270)/12)/AVERAGEIF('MRR Conglomerado'!M270:X270,"&gt;0"),3)),"")</f>
        <v/>
      </c>
      <c r="K270" s="13" t="str">
        <f aca="false">IFERROR(IF(COUNTIF('MRR Conglomerado'!N270:Y270,"&gt;0")=0,"",ROUND((SUM('MRR Conglomerado'!Z270:AK270)/12)/AVERAGEIF('MRR Conglomerado'!N270:Y270,"&gt;0"),3)),"")</f>
        <v/>
      </c>
      <c r="L270" s="13" t="str">
        <f aca="false">IFERROR(IF(COUNTIF('MRR Conglomerado'!O270:Z270,"&gt;0")=0,"",ROUND((SUM('MRR Conglomerado'!AA270:AL270)/12)/AVERAGEIF('MRR Conglomerado'!O270:Z270,"&gt;0"),3)),"")</f>
        <v/>
      </c>
      <c r="M270" s="13" t="str">
        <f aca="false">IFERROR(IF(COUNTIF('MRR Conglomerado'!P270:AA270,"&gt;0")=0,"",ROUND((SUM('MRR Conglomerado'!AB270:AM270)/12)/AVERAGEIF('MRR Conglomerado'!P270:AA270,"&gt;0"),3)),"")</f>
        <v/>
      </c>
      <c r="N270" s="13" t="str">
        <f aca="false">IFERROR(IF(COUNTIF('MRR Conglomerado'!Q270:AB270,"&gt;0")=0,"",ROUND((SUM('MRR Conglomerado'!AC270:AN270)/12)/AVERAGEIF('MRR Conglomerado'!Q270:AB270,"&gt;0"),3)),"")</f>
        <v/>
      </c>
      <c r="O270" s="13" t="str">
        <f aca="false">IFERROR(IF(COUNTIF('MRR Conglomerado'!R270:AC270,"&gt;0")=0,"",ROUND((SUM('MRR Conglomerado'!AD270:AO270)/12)/AVERAGEIF('MRR Conglomerado'!R270:AC270,"&gt;0"),3)),"")</f>
        <v/>
      </c>
      <c r="P270" s="13" t="str">
        <f aca="false">IFERROR(IF(COUNTIF('MRR Conglomerado'!S270:AD270,"&gt;0")=0,"",ROUND((SUM('MRR Conglomerado'!AE270:AP270)/12)/AVERAGEIF('MRR Conglomerado'!S270:AD270,"&gt;0"),3)),"")</f>
        <v/>
      </c>
      <c r="Q270" s="13" t="str">
        <f aca="false">IFERROR(IF(COUNTIF('MRR Conglomerado'!T270:AE270,"&gt;0")=0,"",ROUND((SUM('MRR Conglomerado'!AF270:AQ270)/12)/AVERAGEIF('MRR Conglomerado'!T270:AE270,"&gt;0"),3)),"")</f>
        <v/>
      </c>
      <c r="R270" s="13" t="str">
        <f aca="false">IFERROR(IF(COUNTIF('MRR Conglomerado'!U270:AF270,"&gt;0")=0,"",ROUND((SUM('MRR Conglomerado'!AG270:AR270)/12)/AVERAGEIF('MRR Conglomerado'!U270:AF270,"&gt;0"),3)),"")</f>
        <v/>
      </c>
      <c r="S270" s="13" t="str">
        <f aca="false">IFERROR(IF(COUNTIF('MRR Conglomerado'!V270:AG270,"&gt;0")=0,"",ROUND((SUM('MRR Conglomerado'!AH270:AS270)/12)/AVERAGEIF('MRR Conglomerado'!V270:AG270,"&gt;0"),3)),"")</f>
        <v/>
      </c>
    </row>
    <row r="271" customFormat="false" ht="15" hidden="false" customHeight="false" outlineLevel="0" collapsed="false">
      <c r="A271" s="10" t="s">
        <v>602</v>
      </c>
      <c r="B271" s="13" t="n">
        <f aca="false">IFERROR(IF(COUNTIF('MRR Conglomerado'!E271:P271,"&gt;0")=0,"",ROUND((SUM('MRR Conglomerado'!Q271:AB271)/12)/AVERAGEIF('MRR Conglomerado'!E271:P271,"&gt;0"),3)),"")</f>
        <v>0.642</v>
      </c>
      <c r="C271" s="13" t="n">
        <f aca="false">IFERROR(IF(COUNTIF('MRR Conglomerado'!F271:Q271,"&gt;0")=0,"",ROUND((SUM('MRR Conglomerado'!R271:AC271)/12)/AVERAGEIF('MRR Conglomerado'!F271:Q271,"&gt;0"),3)),"")</f>
        <v>0.579</v>
      </c>
      <c r="D271" s="13" t="n">
        <f aca="false">IFERROR(IF(COUNTIF('MRR Conglomerado'!G271:R271,"&gt;0")=0,"",ROUND((SUM('MRR Conglomerado'!S271:AD271)/12)/AVERAGEIF('MRR Conglomerado'!G271:R271,"&gt;0"),3)),"")</f>
        <v>0.518</v>
      </c>
      <c r="E271" s="13" t="n">
        <f aca="false">IFERROR(IF(COUNTIF('MRR Conglomerado'!H271:S271,"&gt;0")=0,"",ROUND((SUM('MRR Conglomerado'!T271:AE271)/12)/AVERAGEIF('MRR Conglomerado'!H271:S271,"&gt;0"),3)),"")</f>
        <v>0.461</v>
      </c>
      <c r="F271" s="13" t="n">
        <f aca="false">IFERROR(IF(COUNTIF('MRR Conglomerado'!I271:T271,"&gt;0")=0,"",ROUND((SUM('MRR Conglomerado'!U271:AF271)/12)/AVERAGEIF('MRR Conglomerado'!I271:T271,"&gt;0"),3)),"")</f>
        <v>0.442</v>
      </c>
      <c r="G271" s="13" t="n">
        <f aca="false">IFERROR(IF(COUNTIF('MRR Conglomerado'!J271:U271,"&gt;0")=0,"",ROUND((SUM('MRR Conglomerado'!V271:AG271)/12)/AVERAGEIF('MRR Conglomerado'!J271:U271,"&gt;0"),3)),"")</f>
        <v>0.422</v>
      </c>
      <c r="H271" s="13" t="n">
        <f aca="false">IFERROR(IF(COUNTIF('MRR Conglomerado'!K271:V271,"&gt;0")=0,"",ROUND((SUM('MRR Conglomerado'!W271:AH271)/12)/AVERAGEIF('MRR Conglomerado'!K271:V271,"&gt;0"),3)),"")</f>
        <v>0.399</v>
      </c>
      <c r="I271" s="13" t="n">
        <f aca="false">IFERROR(IF(COUNTIF('MRR Conglomerado'!L271:W271,"&gt;0")=0,"",ROUND((SUM('MRR Conglomerado'!X271:AI271)/12)/AVERAGEIF('MRR Conglomerado'!L271:W271,"&gt;0"),3)),"")</f>
        <v>0.375</v>
      </c>
      <c r="J271" s="13" t="n">
        <f aca="false">IFERROR(IF(COUNTIF('MRR Conglomerado'!M271:X271,"&gt;0")=0,"",ROUND((SUM('MRR Conglomerado'!Y271:AJ271)/12)/AVERAGEIF('MRR Conglomerado'!M271:X271,"&gt;0"),3)),"")</f>
        <v>0.347</v>
      </c>
      <c r="K271" s="13" t="n">
        <f aca="false">IFERROR(IF(COUNTIF('MRR Conglomerado'!N271:Y271,"&gt;0")=0,"",ROUND((SUM('MRR Conglomerado'!Z271:AK271)/12)/AVERAGEIF('MRR Conglomerado'!N271:Y271,"&gt;0"),3)),"")</f>
        <v>0.315</v>
      </c>
      <c r="L271" s="13" t="n">
        <f aca="false">IFERROR(IF(COUNTIF('MRR Conglomerado'!O271:Z271,"&gt;0")=0,"",ROUND((SUM('MRR Conglomerado'!AA271:AL271)/12)/AVERAGEIF('MRR Conglomerado'!O271:Z271,"&gt;0"),3)),"")</f>
        <v>0.28</v>
      </c>
      <c r="M271" s="13" t="n">
        <f aca="false">IFERROR(IF(COUNTIF('MRR Conglomerado'!P271:AA271,"&gt;0")=0,"",ROUND((SUM('MRR Conglomerado'!AB271:AM271)/12)/AVERAGEIF('MRR Conglomerado'!P271:AA271,"&gt;0"),3)),"")</f>
        <v>0.24</v>
      </c>
      <c r="N271" s="13" t="n">
        <f aca="false">IFERROR(IF(COUNTIF('MRR Conglomerado'!Q271:AB271,"&gt;0")=0,"",ROUND((SUM('MRR Conglomerado'!AC271:AN271)/12)/AVERAGEIF('MRR Conglomerado'!Q271:AB271,"&gt;0"),3)),"")</f>
        <v>0.193</v>
      </c>
      <c r="O271" s="13" t="n">
        <f aca="false">IFERROR(IF(COUNTIF('MRR Conglomerado'!R271:AC271,"&gt;0")=0,"",ROUND((SUM('MRR Conglomerado'!AD271:AO271)/12)/AVERAGEIF('MRR Conglomerado'!R271:AC271,"&gt;0"),3)),"")</f>
        <v>0.139</v>
      </c>
      <c r="P271" s="13" t="n">
        <f aca="false">IFERROR(IF(COUNTIF('MRR Conglomerado'!S271:AD271,"&gt;0")=0,"",ROUND((SUM('MRR Conglomerado'!AE271:AP271)/12)/AVERAGEIF('MRR Conglomerado'!S271:AD271,"&gt;0"),3)),"")</f>
        <v>0.076</v>
      </c>
      <c r="Q271" s="13" t="n">
        <f aca="false">IFERROR(IF(COUNTIF('MRR Conglomerado'!T271:AE271,"&gt;0")=0,"",ROUND((SUM('MRR Conglomerado'!AF271:AQ271)/12)/AVERAGEIF('MRR Conglomerado'!T271:AE271,"&gt;0"),3)),"")</f>
        <v>0</v>
      </c>
      <c r="R271" s="13" t="n">
        <f aca="false">IFERROR(IF(COUNTIF('MRR Conglomerado'!U271:AF271,"&gt;0")=0,"",ROUND((SUM('MRR Conglomerado'!AG271:AR271)/12)/AVERAGEIF('MRR Conglomerado'!U271:AF271,"&gt;0"),3)),"")</f>
        <v>0.123</v>
      </c>
      <c r="S271" s="13" t="n">
        <f aca="false">IFERROR(IF(COUNTIF('MRR Conglomerado'!V271:AG271,"&gt;0")=0,"",ROUND((SUM('MRR Conglomerado'!AH271:AS271)/12)/AVERAGEIF('MRR Conglomerado'!V271:AG271,"&gt;0"),3)),"")</f>
        <v>0.245</v>
      </c>
    </row>
    <row r="272" customFormat="false" ht="15" hidden="false" customHeight="false" outlineLevel="0" collapsed="false">
      <c r="A272" s="10" t="s">
        <v>604</v>
      </c>
      <c r="B272" s="13" t="str">
        <f aca="false">IFERROR(IF(COUNTIF('MRR Conglomerado'!E272:P272,"&gt;0")=0,"",ROUND((SUM('MRR Conglomerado'!Q272:AB272)/12)/AVERAGEIF('MRR Conglomerado'!E272:P272,"&gt;0"),3)),"")</f>
        <v/>
      </c>
      <c r="C272" s="13" t="str">
        <f aca="false">IFERROR(IF(COUNTIF('MRR Conglomerado'!F272:Q272,"&gt;0")=0,"",ROUND((SUM('MRR Conglomerado'!R272:AC272)/12)/AVERAGEIF('MRR Conglomerado'!F272:Q272,"&gt;0"),3)),"")</f>
        <v/>
      </c>
      <c r="D272" s="13" t="str">
        <f aca="false">IFERROR(IF(COUNTIF('MRR Conglomerado'!G272:R272,"&gt;0")=0,"",ROUND((SUM('MRR Conglomerado'!S272:AD272)/12)/AVERAGEIF('MRR Conglomerado'!G272:R272,"&gt;0"),3)),"")</f>
        <v/>
      </c>
      <c r="E272" s="13" t="str">
        <f aca="false">IFERROR(IF(COUNTIF('MRR Conglomerado'!H272:S272,"&gt;0")=0,"",ROUND((SUM('MRR Conglomerado'!T272:AE272)/12)/AVERAGEIF('MRR Conglomerado'!H272:S272,"&gt;0"),3)),"")</f>
        <v/>
      </c>
      <c r="F272" s="13" t="str">
        <f aca="false">IFERROR(IF(COUNTIF('MRR Conglomerado'!I272:T272,"&gt;0")=0,"",ROUND((SUM('MRR Conglomerado'!U272:AF272)/12)/AVERAGEIF('MRR Conglomerado'!I272:T272,"&gt;0"),3)),"")</f>
        <v/>
      </c>
      <c r="G272" s="13" t="str">
        <f aca="false">IFERROR(IF(COUNTIF('MRR Conglomerado'!J272:U272,"&gt;0")=0,"",ROUND((SUM('MRR Conglomerado'!V272:AG272)/12)/AVERAGEIF('MRR Conglomerado'!J272:U272,"&gt;0"),3)),"")</f>
        <v/>
      </c>
      <c r="H272" s="13" t="str">
        <f aca="false">IFERROR(IF(COUNTIF('MRR Conglomerado'!K272:V272,"&gt;0")=0,"",ROUND((SUM('MRR Conglomerado'!W272:AH272)/12)/AVERAGEIF('MRR Conglomerado'!K272:V272,"&gt;0"),3)),"")</f>
        <v/>
      </c>
      <c r="I272" s="13" t="str">
        <f aca="false">IFERROR(IF(COUNTIF('MRR Conglomerado'!L272:W272,"&gt;0")=0,"",ROUND((SUM('MRR Conglomerado'!X272:AI272)/12)/AVERAGEIF('MRR Conglomerado'!L272:W272,"&gt;0"),3)),"")</f>
        <v/>
      </c>
      <c r="J272" s="13" t="str">
        <f aca="false">IFERROR(IF(COUNTIF('MRR Conglomerado'!M272:X272,"&gt;0")=0,"",ROUND((SUM('MRR Conglomerado'!Y272:AJ272)/12)/AVERAGEIF('MRR Conglomerado'!M272:X272,"&gt;0"),3)),"")</f>
        <v/>
      </c>
      <c r="K272" s="13" t="str">
        <f aca="false">IFERROR(IF(COUNTIF('MRR Conglomerado'!N272:Y272,"&gt;0")=0,"",ROUND((SUM('MRR Conglomerado'!Z272:AK272)/12)/AVERAGEIF('MRR Conglomerado'!N272:Y272,"&gt;0"),3)),"")</f>
        <v/>
      </c>
      <c r="L272" s="13" t="n">
        <f aca="false">IFERROR(IF(COUNTIF('MRR Conglomerado'!O272:Z272,"&gt;0")=0,"",ROUND((SUM('MRR Conglomerado'!AA272:AL272)/12)/AVERAGEIF('MRR Conglomerado'!O272:Z272,"&gt;0"),3)),"")</f>
        <v>1</v>
      </c>
      <c r="M272" s="13" t="n">
        <f aca="false">IFERROR(IF(COUNTIF('MRR Conglomerado'!P272:AA272,"&gt;0")=0,"",ROUND((SUM('MRR Conglomerado'!AB272:AM272)/12)/AVERAGEIF('MRR Conglomerado'!P272:AA272,"&gt;0"),3)),"")</f>
        <v>1</v>
      </c>
      <c r="N272" s="13" t="n">
        <f aca="false">IFERROR(IF(COUNTIF('MRR Conglomerado'!Q272:AB272,"&gt;0")=0,"",ROUND((SUM('MRR Conglomerado'!AC272:AN272)/12)/AVERAGEIF('MRR Conglomerado'!Q272:AB272,"&gt;0"),3)),"")</f>
        <v>1.003</v>
      </c>
      <c r="O272" s="13" t="n">
        <f aca="false">IFERROR(IF(COUNTIF('MRR Conglomerado'!R272:AC272,"&gt;0")=0,"",ROUND((SUM('MRR Conglomerado'!AD272:AO272)/12)/AVERAGEIF('MRR Conglomerado'!R272:AC272,"&gt;0"),3)),"")</f>
        <v>1.006</v>
      </c>
      <c r="P272" s="13" t="n">
        <f aca="false">IFERROR(IF(COUNTIF('MRR Conglomerado'!S272:AD272,"&gt;0")=0,"",ROUND((SUM('MRR Conglomerado'!AE272:AP272)/12)/AVERAGEIF('MRR Conglomerado'!S272:AD272,"&gt;0"),3)),"")</f>
        <v>1.012</v>
      </c>
      <c r="Q272" s="13" t="n">
        <f aca="false">IFERROR(IF(COUNTIF('MRR Conglomerado'!T272:AE272,"&gt;0")=0,"",ROUND((SUM('MRR Conglomerado'!AF272:AQ272)/12)/AVERAGEIF('MRR Conglomerado'!T272:AE272,"&gt;0"),3)),"")</f>
        <v>1.018</v>
      </c>
      <c r="R272" s="13" t="n">
        <f aca="false">IFERROR(IF(COUNTIF('MRR Conglomerado'!U272:AF272,"&gt;0")=0,"",ROUND((SUM('MRR Conglomerado'!AG272:AR272)/12)/AVERAGEIF('MRR Conglomerado'!U272:AF272,"&gt;0"),3)),"")</f>
        <v>1.024</v>
      </c>
      <c r="S272" s="13" t="n">
        <f aca="false">IFERROR(IF(COUNTIF('MRR Conglomerado'!V272:AG272,"&gt;0")=0,"",ROUND((SUM('MRR Conglomerado'!AH272:AS272)/12)/AVERAGEIF('MRR Conglomerado'!V272:AG272,"&gt;0"),3)),"")</f>
        <v>1.03</v>
      </c>
    </row>
    <row r="273" customFormat="false" ht="15" hidden="false" customHeight="false" outlineLevel="0" collapsed="false">
      <c r="A273" s="10" t="s">
        <v>606</v>
      </c>
      <c r="B273" s="13" t="str">
        <f aca="false">IFERROR(IF(COUNTIF('MRR Conglomerado'!E273:P273,"&gt;0")=0,"",ROUND((SUM('MRR Conglomerado'!Q273:AB273)/12)/AVERAGEIF('MRR Conglomerado'!E273:P273,"&gt;0"),3)),"")</f>
        <v/>
      </c>
      <c r="C273" s="13" t="str">
        <f aca="false">IFERROR(IF(COUNTIF('MRR Conglomerado'!F273:Q273,"&gt;0")=0,"",ROUND((SUM('MRR Conglomerado'!R273:AC273)/12)/AVERAGEIF('MRR Conglomerado'!F273:Q273,"&gt;0"),3)),"")</f>
        <v/>
      </c>
      <c r="D273" s="13" t="str">
        <f aca="false">IFERROR(IF(COUNTIF('MRR Conglomerado'!G273:R273,"&gt;0")=0,"",ROUND((SUM('MRR Conglomerado'!S273:AD273)/12)/AVERAGEIF('MRR Conglomerado'!G273:R273,"&gt;0"),3)),"")</f>
        <v/>
      </c>
      <c r="E273" s="13" t="str">
        <f aca="false">IFERROR(IF(COUNTIF('MRR Conglomerado'!H273:S273,"&gt;0")=0,"",ROUND((SUM('MRR Conglomerado'!T273:AE273)/12)/AVERAGEIF('MRR Conglomerado'!H273:S273,"&gt;0"),3)),"")</f>
        <v/>
      </c>
      <c r="F273" s="13" t="str">
        <f aca="false">IFERROR(IF(COUNTIF('MRR Conglomerado'!I273:T273,"&gt;0")=0,"",ROUND((SUM('MRR Conglomerado'!U273:AF273)/12)/AVERAGEIF('MRR Conglomerado'!I273:T273,"&gt;0"),3)),"")</f>
        <v/>
      </c>
      <c r="G273" s="13" t="str">
        <f aca="false">IFERROR(IF(COUNTIF('MRR Conglomerado'!J273:U273,"&gt;0")=0,"",ROUND((SUM('MRR Conglomerado'!V273:AG273)/12)/AVERAGEIF('MRR Conglomerado'!J273:U273,"&gt;0"),3)),"")</f>
        <v/>
      </c>
      <c r="H273" s="13" t="str">
        <f aca="false">IFERROR(IF(COUNTIF('MRR Conglomerado'!K273:V273,"&gt;0")=0,"",ROUND((SUM('MRR Conglomerado'!W273:AH273)/12)/AVERAGEIF('MRR Conglomerado'!K273:V273,"&gt;0"),3)),"")</f>
        <v/>
      </c>
      <c r="I273" s="13" t="str">
        <f aca="false">IFERROR(IF(COUNTIF('MRR Conglomerado'!L273:W273,"&gt;0")=0,"",ROUND((SUM('MRR Conglomerado'!X273:AI273)/12)/AVERAGEIF('MRR Conglomerado'!L273:W273,"&gt;0"),3)),"")</f>
        <v/>
      </c>
      <c r="J273" s="13" t="str">
        <f aca="false">IFERROR(IF(COUNTIF('MRR Conglomerado'!M273:X273,"&gt;0")=0,"",ROUND((SUM('MRR Conglomerado'!Y273:AJ273)/12)/AVERAGEIF('MRR Conglomerado'!M273:X273,"&gt;0"),3)),"")</f>
        <v/>
      </c>
      <c r="K273" s="13" t="str">
        <f aca="false">IFERROR(IF(COUNTIF('MRR Conglomerado'!N273:Y273,"&gt;0")=0,"",ROUND((SUM('MRR Conglomerado'!Z273:AK273)/12)/AVERAGEIF('MRR Conglomerado'!N273:Y273,"&gt;0"),3)),"")</f>
        <v/>
      </c>
      <c r="L273" s="13" t="str">
        <f aca="false">IFERROR(IF(COUNTIF('MRR Conglomerado'!O273:Z273,"&gt;0")=0,"",ROUND((SUM('MRR Conglomerado'!AA273:AL273)/12)/AVERAGEIF('MRR Conglomerado'!O273:Z273,"&gt;0"),3)),"")</f>
        <v/>
      </c>
      <c r="M273" s="13" t="str">
        <f aca="false">IFERROR(IF(COUNTIF('MRR Conglomerado'!P273:AA273,"&gt;0")=0,"",ROUND((SUM('MRR Conglomerado'!AB273:AM273)/12)/AVERAGEIF('MRR Conglomerado'!P273:AA273,"&gt;0"),3)),"")</f>
        <v/>
      </c>
      <c r="N273" s="13" t="str">
        <f aca="false">IFERROR(IF(COUNTIF('MRR Conglomerado'!Q273:AB273,"&gt;0")=0,"",ROUND((SUM('MRR Conglomerado'!AC273:AN273)/12)/AVERAGEIF('MRR Conglomerado'!Q273:AB273,"&gt;0"),3)),"")</f>
        <v/>
      </c>
      <c r="O273" s="13" t="str">
        <f aca="false">IFERROR(IF(COUNTIF('MRR Conglomerado'!R273:AC273,"&gt;0")=0,"",ROUND((SUM('MRR Conglomerado'!AD273:AO273)/12)/AVERAGEIF('MRR Conglomerado'!R273:AC273,"&gt;0"),3)),"")</f>
        <v/>
      </c>
      <c r="P273" s="13" t="str">
        <f aca="false">IFERROR(IF(COUNTIF('MRR Conglomerado'!S273:AD273,"&gt;0")=0,"",ROUND((SUM('MRR Conglomerado'!AE273:AP273)/12)/AVERAGEIF('MRR Conglomerado'!S273:AD273,"&gt;0"),3)),"")</f>
        <v/>
      </c>
      <c r="Q273" s="13" t="str">
        <f aca="false">IFERROR(IF(COUNTIF('MRR Conglomerado'!T273:AE273,"&gt;0")=0,"",ROUND((SUM('MRR Conglomerado'!AF273:AQ273)/12)/AVERAGEIF('MRR Conglomerado'!T273:AE273,"&gt;0"),3)),"")</f>
        <v/>
      </c>
      <c r="R273" s="13" t="str">
        <f aca="false">IFERROR(IF(COUNTIF('MRR Conglomerado'!U273:AF273,"&gt;0")=0,"",ROUND((SUM('MRR Conglomerado'!AG273:AR273)/12)/AVERAGEIF('MRR Conglomerado'!U273:AF273,"&gt;0"),3)),"")</f>
        <v/>
      </c>
      <c r="S273" s="13" t="str">
        <f aca="false">IFERROR(IF(COUNTIF('MRR Conglomerado'!V273:AG273,"&gt;0")=0,"",ROUND((SUM('MRR Conglomerado'!AH273:AS273)/12)/AVERAGEIF('MRR Conglomerado'!V273:AG273,"&gt;0"),3)),"")</f>
        <v/>
      </c>
    </row>
    <row r="274" customFormat="false" ht="15" hidden="false" customHeight="false" outlineLevel="0" collapsed="false">
      <c r="A274" s="10" t="s">
        <v>608</v>
      </c>
      <c r="B274" s="13" t="str">
        <f aca="false">IFERROR(IF(COUNTIF('MRR Conglomerado'!E274:P274,"&gt;0")=0,"",ROUND((SUM('MRR Conglomerado'!Q274:AB274)/12)/AVERAGEIF('MRR Conglomerado'!E274:P274,"&gt;0"),3)),"")</f>
        <v/>
      </c>
      <c r="C274" s="13" t="str">
        <f aca="false">IFERROR(IF(COUNTIF('MRR Conglomerado'!F274:Q274,"&gt;0")=0,"",ROUND((SUM('MRR Conglomerado'!R274:AC274)/12)/AVERAGEIF('MRR Conglomerado'!F274:Q274,"&gt;0"),3)),"")</f>
        <v/>
      </c>
      <c r="D274" s="13" t="str">
        <f aca="false">IFERROR(IF(COUNTIF('MRR Conglomerado'!G274:R274,"&gt;0")=0,"",ROUND((SUM('MRR Conglomerado'!S274:AD274)/12)/AVERAGEIF('MRR Conglomerado'!G274:R274,"&gt;0"),3)),"")</f>
        <v/>
      </c>
      <c r="E274" s="13" t="str">
        <f aca="false">IFERROR(IF(COUNTIF('MRR Conglomerado'!H274:S274,"&gt;0")=0,"",ROUND((SUM('MRR Conglomerado'!T274:AE274)/12)/AVERAGEIF('MRR Conglomerado'!H274:S274,"&gt;0"),3)),"")</f>
        <v/>
      </c>
      <c r="F274" s="13" t="str">
        <f aca="false">IFERROR(IF(COUNTIF('MRR Conglomerado'!I274:T274,"&gt;0")=0,"",ROUND((SUM('MRR Conglomerado'!U274:AF274)/12)/AVERAGEIF('MRR Conglomerado'!I274:T274,"&gt;0"),3)),"")</f>
        <v/>
      </c>
      <c r="G274" s="13" t="str">
        <f aca="false">IFERROR(IF(COUNTIF('MRR Conglomerado'!J274:U274,"&gt;0")=0,"",ROUND((SUM('MRR Conglomerado'!V274:AG274)/12)/AVERAGEIF('MRR Conglomerado'!J274:U274,"&gt;0"),3)),"")</f>
        <v/>
      </c>
      <c r="H274" s="13" t="n">
        <f aca="false">IFERROR(IF(COUNTIF('MRR Conglomerado'!K274:V274,"&gt;0")=0,"",ROUND((SUM('MRR Conglomerado'!W274:AH274)/12)/AVERAGEIF('MRR Conglomerado'!K274:V274,"&gt;0"),3)),"")</f>
        <v>0.167</v>
      </c>
      <c r="I274" s="13" t="n">
        <f aca="false">IFERROR(IF(COUNTIF('MRR Conglomerado'!L274:W274,"&gt;0")=0,"",ROUND((SUM('MRR Conglomerado'!X274:AI274)/12)/AVERAGEIF('MRR Conglomerado'!L274:W274,"&gt;0"),3)),"")</f>
        <v>0.083</v>
      </c>
      <c r="J274" s="13" t="n">
        <f aca="false">IFERROR(IF(COUNTIF('MRR Conglomerado'!M274:X274,"&gt;0")=0,"",ROUND((SUM('MRR Conglomerado'!Y274:AJ274)/12)/AVERAGEIF('MRR Conglomerado'!M274:X274,"&gt;0"),3)),"")</f>
        <v>0</v>
      </c>
      <c r="K274" s="13" t="n">
        <f aca="false">IFERROR(IF(COUNTIF('MRR Conglomerado'!N274:Y274,"&gt;0")=0,"",ROUND((SUM('MRR Conglomerado'!Z274:AK274)/12)/AVERAGEIF('MRR Conglomerado'!N274:Y274,"&gt;0"),3)),"")</f>
        <v>0</v>
      </c>
      <c r="L274" s="13" t="n">
        <f aca="false">IFERROR(IF(COUNTIF('MRR Conglomerado'!O274:Z274,"&gt;0")=0,"",ROUND((SUM('MRR Conglomerado'!AA274:AL274)/12)/AVERAGEIF('MRR Conglomerado'!O274:Z274,"&gt;0"),3)),"")</f>
        <v>0</v>
      </c>
      <c r="M274" s="13" t="n">
        <f aca="false">IFERROR(IF(COUNTIF('MRR Conglomerado'!P274:AA274,"&gt;0")=0,"",ROUND((SUM('MRR Conglomerado'!AB274:AM274)/12)/AVERAGEIF('MRR Conglomerado'!P274:AA274,"&gt;0"),3)),"")</f>
        <v>0</v>
      </c>
      <c r="N274" s="13" t="n">
        <f aca="false">IFERROR(IF(COUNTIF('MRR Conglomerado'!Q274:AB274,"&gt;0")=0,"",ROUND((SUM('MRR Conglomerado'!AC274:AN274)/12)/AVERAGEIF('MRR Conglomerado'!Q274:AB274,"&gt;0"),3)),"")</f>
        <v>0</v>
      </c>
      <c r="O274" s="13" t="n">
        <f aca="false">IFERROR(IF(COUNTIF('MRR Conglomerado'!R274:AC274,"&gt;0")=0,"",ROUND((SUM('MRR Conglomerado'!AD274:AO274)/12)/AVERAGEIF('MRR Conglomerado'!R274:AC274,"&gt;0"),3)),"")</f>
        <v>0</v>
      </c>
      <c r="P274" s="13" t="n">
        <f aca="false">IFERROR(IF(COUNTIF('MRR Conglomerado'!S274:AD274,"&gt;0")=0,"",ROUND((SUM('MRR Conglomerado'!AE274:AP274)/12)/AVERAGEIF('MRR Conglomerado'!S274:AD274,"&gt;0"),3)),"")</f>
        <v>0</v>
      </c>
      <c r="Q274" s="13" t="n">
        <f aca="false">IFERROR(IF(COUNTIF('MRR Conglomerado'!T274:AE274,"&gt;0")=0,"",ROUND((SUM('MRR Conglomerado'!AF274:AQ274)/12)/AVERAGEIF('MRR Conglomerado'!T274:AE274,"&gt;0"),3)),"")</f>
        <v>0</v>
      </c>
      <c r="R274" s="13" t="n">
        <f aca="false">IFERROR(IF(COUNTIF('MRR Conglomerado'!U274:AF274,"&gt;0")=0,"",ROUND((SUM('MRR Conglomerado'!AG274:AR274)/12)/AVERAGEIF('MRR Conglomerado'!U274:AF274,"&gt;0"),3)),"")</f>
        <v>0</v>
      </c>
      <c r="S274" s="13" t="n">
        <f aca="false">IFERROR(IF(COUNTIF('MRR Conglomerado'!V274:AG274,"&gt;0")=0,"",ROUND((SUM('MRR Conglomerado'!AH274:AS274)/12)/AVERAGEIF('MRR Conglomerado'!V274:AG274,"&gt;0"),3)),"")</f>
        <v>0</v>
      </c>
    </row>
    <row r="275" customFormat="false" ht="15" hidden="false" customHeight="false" outlineLevel="0" collapsed="false">
      <c r="A275" s="10" t="s">
        <v>610</v>
      </c>
      <c r="B275" s="13" t="str">
        <f aca="false">IFERROR(IF(COUNTIF('MRR Conglomerado'!E275:P275,"&gt;0")=0,"",ROUND((SUM('MRR Conglomerado'!Q275:AB275)/12)/AVERAGEIF('MRR Conglomerado'!E275:P275,"&gt;0"),3)),"")</f>
        <v/>
      </c>
      <c r="C275" s="13" t="str">
        <f aca="false">IFERROR(IF(COUNTIF('MRR Conglomerado'!F275:Q275,"&gt;0")=0,"",ROUND((SUM('MRR Conglomerado'!R275:AC275)/12)/AVERAGEIF('MRR Conglomerado'!F275:Q275,"&gt;0"),3)),"")</f>
        <v/>
      </c>
      <c r="D275" s="13" t="str">
        <f aca="false">IFERROR(IF(COUNTIF('MRR Conglomerado'!G275:R275,"&gt;0")=0,"",ROUND((SUM('MRR Conglomerado'!S275:AD275)/12)/AVERAGEIF('MRR Conglomerado'!G275:R275,"&gt;0"),3)),"")</f>
        <v/>
      </c>
      <c r="E275" s="13" t="str">
        <f aca="false">IFERROR(IF(COUNTIF('MRR Conglomerado'!H275:S275,"&gt;0")=0,"",ROUND((SUM('MRR Conglomerado'!T275:AE275)/12)/AVERAGEIF('MRR Conglomerado'!H275:S275,"&gt;0"),3)),"")</f>
        <v/>
      </c>
      <c r="F275" s="13" t="str">
        <f aca="false">IFERROR(IF(COUNTIF('MRR Conglomerado'!I275:T275,"&gt;0")=0,"",ROUND((SUM('MRR Conglomerado'!U275:AF275)/12)/AVERAGEIF('MRR Conglomerado'!I275:T275,"&gt;0"),3)),"")</f>
        <v/>
      </c>
      <c r="G275" s="13" t="str">
        <f aca="false">IFERROR(IF(COUNTIF('MRR Conglomerado'!J275:U275,"&gt;0")=0,"",ROUND((SUM('MRR Conglomerado'!V275:AG275)/12)/AVERAGEIF('MRR Conglomerado'!J275:U275,"&gt;0"),3)),"")</f>
        <v/>
      </c>
      <c r="H275" s="13" t="str">
        <f aca="false">IFERROR(IF(COUNTIF('MRR Conglomerado'!K275:V275,"&gt;0")=0,"",ROUND((SUM('MRR Conglomerado'!W275:AH275)/12)/AVERAGEIF('MRR Conglomerado'!K275:V275,"&gt;0"),3)),"")</f>
        <v/>
      </c>
      <c r="I275" s="13" t="str">
        <f aca="false">IFERROR(IF(COUNTIF('MRR Conglomerado'!L275:W275,"&gt;0")=0,"",ROUND((SUM('MRR Conglomerado'!X275:AI275)/12)/AVERAGEIF('MRR Conglomerado'!L275:W275,"&gt;0"),3)),"")</f>
        <v/>
      </c>
      <c r="J275" s="13" t="str">
        <f aca="false">IFERROR(IF(COUNTIF('MRR Conglomerado'!M275:X275,"&gt;0")=0,"",ROUND((SUM('MRR Conglomerado'!Y275:AJ275)/12)/AVERAGEIF('MRR Conglomerado'!M275:X275,"&gt;0"),3)),"")</f>
        <v/>
      </c>
      <c r="K275" s="13" t="str">
        <f aca="false">IFERROR(IF(COUNTIF('MRR Conglomerado'!N275:Y275,"&gt;0")=0,"",ROUND((SUM('MRR Conglomerado'!Z275:AK275)/12)/AVERAGEIF('MRR Conglomerado'!N275:Y275,"&gt;0"),3)),"")</f>
        <v/>
      </c>
      <c r="L275" s="13" t="str">
        <f aca="false">IFERROR(IF(COUNTIF('MRR Conglomerado'!O275:Z275,"&gt;0")=0,"",ROUND((SUM('MRR Conglomerado'!AA275:AL275)/12)/AVERAGEIF('MRR Conglomerado'!O275:Z275,"&gt;0"),3)),"")</f>
        <v/>
      </c>
      <c r="M275" s="13" t="str">
        <f aca="false">IFERROR(IF(COUNTIF('MRR Conglomerado'!P275:AA275,"&gt;0")=0,"",ROUND((SUM('MRR Conglomerado'!AB275:AM275)/12)/AVERAGEIF('MRR Conglomerado'!P275:AA275,"&gt;0"),3)),"")</f>
        <v/>
      </c>
      <c r="N275" s="13" t="str">
        <f aca="false">IFERROR(IF(COUNTIF('MRR Conglomerado'!Q275:AB275,"&gt;0")=0,"",ROUND((SUM('MRR Conglomerado'!AC275:AN275)/12)/AVERAGEIF('MRR Conglomerado'!Q275:AB275,"&gt;0"),3)),"")</f>
        <v/>
      </c>
      <c r="O275" s="13" t="str">
        <f aca="false">IFERROR(IF(COUNTIF('MRR Conglomerado'!R275:AC275,"&gt;0")=0,"",ROUND((SUM('MRR Conglomerado'!AD275:AO275)/12)/AVERAGEIF('MRR Conglomerado'!R275:AC275,"&gt;0"),3)),"")</f>
        <v/>
      </c>
      <c r="P275" s="13" t="str">
        <f aca="false">IFERROR(IF(COUNTIF('MRR Conglomerado'!S275:AD275,"&gt;0")=0,"",ROUND((SUM('MRR Conglomerado'!AE275:AP275)/12)/AVERAGEIF('MRR Conglomerado'!S275:AD275,"&gt;0"),3)),"")</f>
        <v/>
      </c>
      <c r="Q275" s="13" t="str">
        <f aca="false">IFERROR(IF(COUNTIF('MRR Conglomerado'!T275:AE275,"&gt;0")=0,"",ROUND((SUM('MRR Conglomerado'!AF275:AQ275)/12)/AVERAGEIF('MRR Conglomerado'!T275:AE275,"&gt;0"),3)),"")</f>
        <v/>
      </c>
      <c r="R275" s="13" t="str">
        <f aca="false">IFERROR(IF(COUNTIF('MRR Conglomerado'!U275:AF275,"&gt;0")=0,"",ROUND((SUM('MRR Conglomerado'!AG275:AR275)/12)/AVERAGEIF('MRR Conglomerado'!U275:AF275,"&gt;0"),3)),"")</f>
        <v/>
      </c>
      <c r="S275" s="13" t="str">
        <f aca="false">IFERROR(IF(COUNTIF('MRR Conglomerado'!V275:AG275,"&gt;0")=0,"",ROUND((SUM('MRR Conglomerado'!AH275:AS275)/12)/AVERAGEIF('MRR Conglomerado'!V275:AG275,"&gt;0"),3)),"")</f>
        <v/>
      </c>
    </row>
    <row r="276" customFormat="false" ht="15" hidden="false" customHeight="false" outlineLevel="0" collapsed="false">
      <c r="A276" s="10" t="s">
        <v>612</v>
      </c>
      <c r="B276" s="13" t="n">
        <f aca="false">IFERROR(IF(COUNTIF('MRR Conglomerado'!E276:P276,"&gt;0")=0,"",ROUND((SUM('MRR Conglomerado'!Q276:AB276)/12)/AVERAGEIF('MRR Conglomerado'!E276:P276,"&gt;0"),3)),"")</f>
        <v>1.046</v>
      </c>
      <c r="C276" s="13" t="n">
        <f aca="false">IFERROR(IF(COUNTIF('MRR Conglomerado'!F276:Q276,"&gt;0")=0,"",ROUND((SUM('MRR Conglomerado'!R276:AC276)/12)/AVERAGEIF('MRR Conglomerado'!F276:Q276,"&gt;0"),3)),"")</f>
        <v>0.986</v>
      </c>
      <c r="D276" s="13" t="n">
        <f aca="false">IFERROR(IF(COUNTIF('MRR Conglomerado'!G276:R276,"&gt;0")=0,"",ROUND((SUM('MRR Conglomerado'!S276:AD276)/12)/AVERAGEIF('MRR Conglomerado'!G276:R276,"&gt;0"),3)),"")</f>
        <v>0.973</v>
      </c>
      <c r="E276" s="13" t="n">
        <f aca="false">IFERROR(IF(COUNTIF('MRR Conglomerado'!H276:S276,"&gt;0")=0,"",ROUND((SUM('MRR Conglomerado'!T276:AE276)/12)/AVERAGEIF('MRR Conglomerado'!H276:S276,"&gt;0"),3)),"")</f>
        <v>0.944</v>
      </c>
      <c r="F276" s="13" t="n">
        <f aca="false">IFERROR(IF(COUNTIF('MRR Conglomerado'!I276:T276,"&gt;0")=0,"",ROUND((SUM('MRR Conglomerado'!U276:AF276)/12)/AVERAGEIF('MRR Conglomerado'!I276:T276,"&gt;0"),3)),"")</f>
        <v>0.929</v>
      </c>
      <c r="G276" s="13" t="n">
        <f aca="false">IFERROR(IF(COUNTIF('MRR Conglomerado'!J276:U276,"&gt;0")=0,"",ROUND((SUM('MRR Conglomerado'!V276:AG276)/12)/AVERAGEIF('MRR Conglomerado'!J276:U276,"&gt;0"),3)),"")</f>
        <v>0.905</v>
      </c>
      <c r="H276" s="13" t="n">
        <f aca="false">IFERROR(IF(COUNTIF('MRR Conglomerado'!K276:V276,"&gt;0")=0,"",ROUND((SUM('MRR Conglomerado'!W276:AH276)/12)/AVERAGEIF('MRR Conglomerado'!K276:V276,"&gt;0"),3)),"")</f>
        <v>0.893</v>
      </c>
      <c r="I276" s="13" t="n">
        <f aca="false">IFERROR(IF(COUNTIF('MRR Conglomerado'!L276:W276,"&gt;0")=0,"",ROUND((SUM('MRR Conglomerado'!X276:AI276)/12)/AVERAGEIF('MRR Conglomerado'!L276:W276,"&gt;0"),3)),"")</f>
        <v>0.871</v>
      </c>
      <c r="J276" s="13" t="n">
        <f aca="false">IFERROR(IF(COUNTIF('MRR Conglomerado'!M276:X276,"&gt;0")=0,"",ROUND((SUM('MRR Conglomerado'!Y276:AJ276)/12)/AVERAGEIF('MRR Conglomerado'!M276:X276,"&gt;0"),3)),"")</f>
        <v>0.857</v>
      </c>
      <c r="K276" s="13" t="n">
        <f aca="false">IFERROR(IF(COUNTIF('MRR Conglomerado'!N276:Y276,"&gt;0")=0,"",ROUND((SUM('MRR Conglomerado'!Z276:AK276)/12)/AVERAGEIF('MRR Conglomerado'!N276:Y276,"&gt;0"),3)),"")</f>
        <v>0.854</v>
      </c>
      <c r="L276" s="13" t="n">
        <f aca="false">IFERROR(IF(COUNTIF('MRR Conglomerado'!O276:Z276,"&gt;0")=0,"",ROUND((SUM('MRR Conglomerado'!AA276:AL276)/12)/AVERAGEIF('MRR Conglomerado'!O276:Z276,"&gt;0"),3)),"")</f>
        <v>0.841</v>
      </c>
      <c r="M276" s="13" t="n">
        <f aca="false">IFERROR(IF(COUNTIF('MRR Conglomerado'!P276:AA276,"&gt;0")=0,"",ROUND((SUM('MRR Conglomerado'!AB276:AM276)/12)/AVERAGEIF('MRR Conglomerado'!P276:AA276,"&gt;0"),3)),"")</f>
        <v>0.824</v>
      </c>
      <c r="N276" s="13" t="n">
        <f aca="false">IFERROR(IF(COUNTIF('MRR Conglomerado'!Q276:AB276,"&gt;0")=0,"",ROUND((SUM('MRR Conglomerado'!AC276:AN276)/12)/AVERAGEIF('MRR Conglomerado'!Q276:AB276,"&gt;0"),3)),"")</f>
        <v>0.837</v>
      </c>
      <c r="O276" s="13" t="n">
        <f aca="false">IFERROR(IF(COUNTIF('MRR Conglomerado'!R276:AC276,"&gt;0")=0,"",ROUND((SUM('MRR Conglomerado'!AD276:AO276)/12)/AVERAGEIF('MRR Conglomerado'!R276:AC276,"&gt;0"),3)),"")</f>
        <v>0.93</v>
      </c>
      <c r="P276" s="13" t="n">
        <f aca="false">IFERROR(IF(COUNTIF('MRR Conglomerado'!S276:AD276,"&gt;0")=0,"",ROUND((SUM('MRR Conglomerado'!AE276:AP276)/12)/AVERAGEIF('MRR Conglomerado'!S276:AD276,"&gt;0"),3)),"")</f>
        <v>0.941</v>
      </c>
      <c r="Q276" s="13" t="n">
        <f aca="false">IFERROR(IF(COUNTIF('MRR Conglomerado'!T276:AE276,"&gt;0")=0,"",ROUND((SUM('MRR Conglomerado'!AF276:AQ276)/12)/AVERAGEIF('MRR Conglomerado'!T276:AE276,"&gt;0"),3)),"")</f>
        <v>0.967</v>
      </c>
      <c r="R276" s="13" t="n">
        <f aca="false">IFERROR(IF(COUNTIF('MRR Conglomerado'!U276:AF276,"&gt;0")=0,"",ROUND((SUM('MRR Conglomerado'!AG276:AR276)/12)/AVERAGEIF('MRR Conglomerado'!U276:AF276,"&gt;0"),3)),"")</f>
        <v>0.988</v>
      </c>
      <c r="S276" s="13" t="n">
        <f aca="false">IFERROR(IF(COUNTIF('MRR Conglomerado'!V276:AG276,"&gt;0")=0,"",ROUND((SUM('MRR Conglomerado'!AH276:AS276)/12)/AVERAGEIF('MRR Conglomerado'!V276:AG276,"&gt;0"),3)),"")</f>
        <v>1.007</v>
      </c>
    </row>
    <row r="277" customFormat="false" ht="15" hidden="false" customHeight="false" outlineLevel="0" collapsed="false">
      <c r="A277" s="10" t="s">
        <v>614</v>
      </c>
      <c r="B277" s="13" t="n">
        <f aca="false">IFERROR(IF(COUNTIF('MRR Conglomerado'!E277:P277,"&gt;0")=0,"",ROUND((SUM('MRR Conglomerado'!Q277:AB277)/12)/AVERAGEIF('MRR Conglomerado'!E277:P277,"&gt;0"),3)),"")</f>
        <v>0</v>
      </c>
      <c r="C277" s="13" t="n">
        <f aca="false">IFERROR(IF(COUNTIF('MRR Conglomerado'!F277:Q277,"&gt;0")=0,"",ROUND((SUM('MRR Conglomerado'!R277:AC277)/12)/AVERAGEIF('MRR Conglomerado'!F277:Q277,"&gt;0"),3)),"")</f>
        <v>0</v>
      </c>
      <c r="D277" s="13" t="n">
        <f aca="false">IFERROR(IF(COUNTIF('MRR Conglomerado'!G277:R277,"&gt;0")=0,"",ROUND((SUM('MRR Conglomerado'!S277:AD277)/12)/AVERAGEIF('MRR Conglomerado'!G277:R277,"&gt;0"),3)),"")</f>
        <v>0</v>
      </c>
      <c r="E277" s="13" t="n">
        <f aca="false">IFERROR(IF(COUNTIF('MRR Conglomerado'!H277:S277,"&gt;0")=0,"",ROUND((SUM('MRR Conglomerado'!T277:AE277)/12)/AVERAGEIF('MRR Conglomerado'!H277:S277,"&gt;0"),3)),"")</f>
        <v>0</v>
      </c>
      <c r="F277" s="13" t="str">
        <f aca="false">IFERROR(IF(COUNTIF('MRR Conglomerado'!I277:T277,"&gt;0")=0,"",ROUND((SUM('MRR Conglomerado'!U277:AF277)/12)/AVERAGEIF('MRR Conglomerado'!I277:T277,"&gt;0"),3)),"")</f>
        <v/>
      </c>
      <c r="G277" s="13" t="str">
        <f aca="false">IFERROR(IF(COUNTIF('MRR Conglomerado'!J277:U277,"&gt;0")=0,"",ROUND((SUM('MRR Conglomerado'!V277:AG277)/12)/AVERAGEIF('MRR Conglomerado'!J277:U277,"&gt;0"),3)),"")</f>
        <v/>
      </c>
      <c r="H277" s="13" t="str">
        <f aca="false">IFERROR(IF(COUNTIF('MRR Conglomerado'!K277:V277,"&gt;0")=0,"",ROUND((SUM('MRR Conglomerado'!W277:AH277)/12)/AVERAGEIF('MRR Conglomerado'!K277:V277,"&gt;0"),3)),"")</f>
        <v/>
      </c>
      <c r="I277" s="13" t="str">
        <f aca="false">IFERROR(IF(COUNTIF('MRR Conglomerado'!L277:W277,"&gt;0")=0,"",ROUND((SUM('MRR Conglomerado'!X277:AI277)/12)/AVERAGEIF('MRR Conglomerado'!L277:W277,"&gt;0"),3)),"")</f>
        <v/>
      </c>
      <c r="J277" s="13" t="str">
        <f aca="false">IFERROR(IF(COUNTIF('MRR Conglomerado'!M277:X277,"&gt;0")=0,"",ROUND((SUM('MRR Conglomerado'!Y277:AJ277)/12)/AVERAGEIF('MRR Conglomerado'!M277:X277,"&gt;0"),3)),"")</f>
        <v/>
      </c>
      <c r="K277" s="13" t="str">
        <f aca="false">IFERROR(IF(COUNTIF('MRR Conglomerado'!N277:Y277,"&gt;0")=0,"",ROUND((SUM('MRR Conglomerado'!Z277:AK277)/12)/AVERAGEIF('MRR Conglomerado'!N277:Y277,"&gt;0"),3)),"")</f>
        <v/>
      </c>
      <c r="L277" s="13" t="str">
        <f aca="false">IFERROR(IF(COUNTIF('MRR Conglomerado'!O277:Z277,"&gt;0")=0,"",ROUND((SUM('MRR Conglomerado'!AA277:AL277)/12)/AVERAGEIF('MRR Conglomerado'!O277:Z277,"&gt;0"),3)),"")</f>
        <v/>
      </c>
      <c r="M277" s="13" t="str">
        <f aca="false">IFERROR(IF(COUNTIF('MRR Conglomerado'!P277:AA277,"&gt;0")=0,"",ROUND((SUM('MRR Conglomerado'!AB277:AM277)/12)/AVERAGEIF('MRR Conglomerado'!P277:AA277,"&gt;0"),3)),"")</f>
        <v/>
      </c>
      <c r="N277" s="13" t="str">
        <f aca="false">IFERROR(IF(COUNTIF('MRR Conglomerado'!Q277:AB277,"&gt;0")=0,"",ROUND((SUM('MRR Conglomerado'!AC277:AN277)/12)/AVERAGEIF('MRR Conglomerado'!Q277:AB277,"&gt;0"),3)),"")</f>
        <v/>
      </c>
      <c r="O277" s="13" t="str">
        <f aca="false">IFERROR(IF(COUNTIF('MRR Conglomerado'!R277:AC277,"&gt;0")=0,"",ROUND((SUM('MRR Conglomerado'!AD277:AO277)/12)/AVERAGEIF('MRR Conglomerado'!R277:AC277,"&gt;0"),3)),"")</f>
        <v/>
      </c>
      <c r="P277" s="13" t="str">
        <f aca="false">IFERROR(IF(COUNTIF('MRR Conglomerado'!S277:AD277,"&gt;0")=0,"",ROUND((SUM('MRR Conglomerado'!AE277:AP277)/12)/AVERAGEIF('MRR Conglomerado'!S277:AD277,"&gt;0"),3)),"")</f>
        <v/>
      </c>
      <c r="Q277" s="13" t="str">
        <f aca="false">IFERROR(IF(COUNTIF('MRR Conglomerado'!T277:AE277,"&gt;0")=0,"",ROUND((SUM('MRR Conglomerado'!AF277:AQ277)/12)/AVERAGEIF('MRR Conglomerado'!T277:AE277,"&gt;0"),3)),"")</f>
        <v/>
      </c>
      <c r="R277" s="13" t="str">
        <f aca="false">IFERROR(IF(COUNTIF('MRR Conglomerado'!U277:AF277,"&gt;0")=0,"",ROUND((SUM('MRR Conglomerado'!AG277:AR277)/12)/AVERAGEIF('MRR Conglomerado'!U277:AF277,"&gt;0"),3)),"")</f>
        <v/>
      </c>
      <c r="S277" s="13" t="str">
        <f aca="false">IFERROR(IF(COUNTIF('MRR Conglomerado'!V277:AG277,"&gt;0")=0,"",ROUND((SUM('MRR Conglomerado'!AH277:AS277)/12)/AVERAGEIF('MRR Conglomerado'!V277:AG277,"&gt;0"),3)),"")</f>
        <v/>
      </c>
    </row>
    <row r="278" customFormat="false" ht="15" hidden="false" customHeight="false" outlineLevel="0" collapsed="false">
      <c r="A278" s="10" t="s">
        <v>616</v>
      </c>
      <c r="B278" s="13" t="str">
        <f aca="false">IFERROR(IF(COUNTIF('MRR Conglomerado'!E278:P278,"&gt;0")=0,"",ROUND((SUM('MRR Conglomerado'!Q278:AB278)/12)/AVERAGEIF('MRR Conglomerado'!E278:P278,"&gt;0"),3)),"")</f>
        <v/>
      </c>
      <c r="C278" s="13" t="str">
        <f aca="false">IFERROR(IF(COUNTIF('MRR Conglomerado'!F278:Q278,"&gt;0")=0,"",ROUND((SUM('MRR Conglomerado'!R278:AC278)/12)/AVERAGEIF('MRR Conglomerado'!F278:Q278,"&gt;0"),3)),"")</f>
        <v/>
      </c>
      <c r="D278" s="13" t="str">
        <f aca="false">IFERROR(IF(COUNTIF('MRR Conglomerado'!G278:R278,"&gt;0")=0,"",ROUND((SUM('MRR Conglomerado'!S278:AD278)/12)/AVERAGEIF('MRR Conglomerado'!G278:R278,"&gt;0"),3)),"")</f>
        <v/>
      </c>
      <c r="E278" s="13" t="str">
        <f aca="false">IFERROR(IF(COUNTIF('MRR Conglomerado'!H278:S278,"&gt;0")=0,"",ROUND((SUM('MRR Conglomerado'!T278:AE278)/12)/AVERAGEIF('MRR Conglomerado'!H278:S278,"&gt;0"),3)),"")</f>
        <v/>
      </c>
      <c r="F278" s="13" t="str">
        <f aca="false">IFERROR(IF(COUNTIF('MRR Conglomerado'!I278:T278,"&gt;0")=0,"",ROUND((SUM('MRR Conglomerado'!U278:AF278)/12)/AVERAGEIF('MRR Conglomerado'!I278:T278,"&gt;0"),3)),"")</f>
        <v/>
      </c>
      <c r="G278" s="13" t="str">
        <f aca="false">IFERROR(IF(COUNTIF('MRR Conglomerado'!J278:U278,"&gt;0")=0,"",ROUND((SUM('MRR Conglomerado'!V278:AG278)/12)/AVERAGEIF('MRR Conglomerado'!J278:U278,"&gt;0"),3)),"")</f>
        <v/>
      </c>
      <c r="H278" s="13" t="str">
        <f aca="false">IFERROR(IF(COUNTIF('MRR Conglomerado'!K278:V278,"&gt;0")=0,"",ROUND((SUM('MRR Conglomerado'!W278:AH278)/12)/AVERAGEIF('MRR Conglomerado'!K278:V278,"&gt;0"),3)),"")</f>
        <v/>
      </c>
      <c r="I278" s="13" t="str">
        <f aca="false">IFERROR(IF(COUNTIF('MRR Conglomerado'!L278:W278,"&gt;0")=0,"",ROUND((SUM('MRR Conglomerado'!X278:AI278)/12)/AVERAGEIF('MRR Conglomerado'!L278:W278,"&gt;0"),3)),"")</f>
        <v/>
      </c>
      <c r="J278" s="13" t="str">
        <f aca="false">IFERROR(IF(COUNTIF('MRR Conglomerado'!M278:X278,"&gt;0")=0,"",ROUND((SUM('MRR Conglomerado'!Y278:AJ278)/12)/AVERAGEIF('MRR Conglomerado'!M278:X278,"&gt;0"),3)),"")</f>
        <v/>
      </c>
      <c r="K278" s="13" t="str">
        <f aca="false">IFERROR(IF(COUNTIF('MRR Conglomerado'!N278:Y278,"&gt;0")=0,"",ROUND((SUM('MRR Conglomerado'!Z278:AK278)/12)/AVERAGEIF('MRR Conglomerado'!N278:Y278,"&gt;0"),3)),"")</f>
        <v/>
      </c>
      <c r="L278" s="13" t="str">
        <f aca="false">IFERROR(IF(COUNTIF('MRR Conglomerado'!O278:Z278,"&gt;0")=0,"",ROUND((SUM('MRR Conglomerado'!AA278:AL278)/12)/AVERAGEIF('MRR Conglomerado'!O278:Z278,"&gt;0"),3)),"")</f>
        <v/>
      </c>
      <c r="M278" s="13" t="str">
        <f aca="false">IFERROR(IF(COUNTIF('MRR Conglomerado'!P278:AA278,"&gt;0")=0,"",ROUND((SUM('MRR Conglomerado'!AB278:AM278)/12)/AVERAGEIF('MRR Conglomerado'!P278:AA278,"&gt;0"),3)),"")</f>
        <v/>
      </c>
      <c r="N278" s="13" t="str">
        <f aca="false">IFERROR(IF(COUNTIF('MRR Conglomerado'!Q278:AB278,"&gt;0")=0,"",ROUND((SUM('MRR Conglomerado'!AC278:AN278)/12)/AVERAGEIF('MRR Conglomerado'!Q278:AB278,"&gt;0"),3)),"")</f>
        <v/>
      </c>
      <c r="O278" s="13" t="str">
        <f aca="false">IFERROR(IF(COUNTIF('MRR Conglomerado'!R278:AC278,"&gt;0")=0,"",ROUND((SUM('MRR Conglomerado'!AD278:AO278)/12)/AVERAGEIF('MRR Conglomerado'!R278:AC278,"&gt;0"),3)),"")</f>
        <v/>
      </c>
      <c r="P278" s="13" t="str">
        <f aca="false">IFERROR(IF(COUNTIF('MRR Conglomerado'!S278:AD278,"&gt;0")=0,"",ROUND((SUM('MRR Conglomerado'!AE278:AP278)/12)/AVERAGEIF('MRR Conglomerado'!S278:AD278,"&gt;0"),3)),"")</f>
        <v/>
      </c>
      <c r="Q278" s="13" t="str">
        <f aca="false">IFERROR(IF(COUNTIF('MRR Conglomerado'!T278:AE278,"&gt;0")=0,"",ROUND((SUM('MRR Conglomerado'!AF278:AQ278)/12)/AVERAGEIF('MRR Conglomerado'!T278:AE278,"&gt;0"),3)),"")</f>
        <v/>
      </c>
      <c r="R278" s="13" t="str">
        <f aca="false">IFERROR(IF(COUNTIF('MRR Conglomerado'!U278:AF278,"&gt;0")=0,"",ROUND((SUM('MRR Conglomerado'!AG278:AR278)/12)/AVERAGEIF('MRR Conglomerado'!U278:AF278,"&gt;0"),3)),"")</f>
        <v/>
      </c>
      <c r="S278" s="13" t="str">
        <f aca="false">IFERROR(IF(COUNTIF('MRR Conglomerado'!V278:AG278,"&gt;0")=0,"",ROUND((SUM('MRR Conglomerado'!AH278:AS278)/12)/AVERAGEIF('MRR Conglomerado'!V278:AG278,"&gt;0"),3)),"")</f>
        <v/>
      </c>
    </row>
    <row r="279" customFormat="false" ht="15" hidden="false" customHeight="false" outlineLevel="0" collapsed="false">
      <c r="A279" s="10" t="s">
        <v>618</v>
      </c>
      <c r="B279" s="13" t="str">
        <f aca="false">IFERROR(IF(COUNTIF('MRR Conglomerado'!E279:P279,"&gt;0")=0,"",ROUND((SUM('MRR Conglomerado'!Q279:AB279)/12)/AVERAGEIF('MRR Conglomerado'!E279:P279,"&gt;0"),3)),"")</f>
        <v/>
      </c>
      <c r="C279" s="13" t="str">
        <f aca="false">IFERROR(IF(COUNTIF('MRR Conglomerado'!F279:Q279,"&gt;0")=0,"",ROUND((SUM('MRR Conglomerado'!R279:AC279)/12)/AVERAGEIF('MRR Conglomerado'!F279:Q279,"&gt;0"),3)),"")</f>
        <v/>
      </c>
      <c r="D279" s="13" t="str">
        <f aca="false">IFERROR(IF(COUNTIF('MRR Conglomerado'!G279:R279,"&gt;0")=0,"",ROUND((SUM('MRR Conglomerado'!S279:AD279)/12)/AVERAGEIF('MRR Conglomerado'!G279:R279,"&gt;0"),3)),"")</f>
        <v/>
      </c>
      <c r="E279" s="13" t="str">
        <f aca="false">IFERROR(IF(COUNTIF('MRR Conglomerado'!H279:S279,"&gt;0")=0,"",ROUND((SUM('MRR Conglomerado'!T279:AE279)/12)/AVERAGEIF('MRR Conglomerado'!H279:S279,"&gt;0"),3)),"")</f>
        <v/>
      </c>
      <c r="F279" s="13" t="str">
        <f aca="false">IFERROR(IF(COUNTIF('MRR Conglomerado'!I279:T279,"&gt;0")=0,"",ROUND((SUM('MRR Conglomerado'!U279:AF279)/12)/AVERAGEIF('MRR Conglomerado'!I279:T279,"&gt;0"),3)),"")</f>
        <v/>
      </c>
      <c r="G279" s="13" t="str">
        <f aca="false">IFERROR(IF(COUNTIF('MRR Conglomerado'!J279:U279,"&gt;0")=0,"",ROUND((SUM('MRR Conglomerado'!V279:AG279)/12)/AVERAGEIF('MRR Conglomerado'!J279:U279,"&gt;0"),3)),"")</f>
        <v/>
      </c>
      <c r="H279" s="13" t="str">
        <f aca="false">IFERROR(IF(COUNTIF('MRR Conglomerado'!K279:V279,"&gt;0")=0,"",ROUND((SUM('MRR Conglomerado'!W279:AH279)/12)/AVERAGEIF('MRR Conglomerado'!K279:V279,"&gt;0"),3)),"")</f>
        <v/>
      </c>
      <c r="I279" s="13" t="str">
        <f aca="false">IFERROR(IF(COUNTIF('MRR Conglomerado'!L279:W279,"&gt;0")=0,"",ROUND((SUM('MRR Conglomerado'!X279:AI279)/12)/AVERAGEIF('MRR Conglomerado'!L279:W279,"&gt;0"),3)),"")</f>
        <v/>
      </c>
      <c r="J279" s="13" t="str">
        <f aca="false">IFERROR(IF(COUNTIF('MRR Conglomerado'!M279:X279,"&gt;0")=0,"",ROUND((SUM('MRR Conglomerado'!Y279:AJ279)/12)/AVERAGEIF('MRR Conglomerado'!M279:X279,"&gt;0"),3)),"")</f>
        <v/>
      </c>
      <c r="K279" s="13" t="str">
        <f aca="false">IFERROR(IF(COUNTIF('MRR Conglomerado'!N279:Y279,"&gt;0")=0,"",ROUND((SUM('MRR Conglomerado'!Z279:AK279)/12)/AVERAGEIF('MRR Conglomerado'!N279:Y279,"&gt;0"),3)),"")</f>
        <v/>
      </c>
      <c r="L279" s="13" t="str">
        <f aca="false">IFERROR(IF(COUNTIF('MRR Conglomerado'!O279:Z279,"&gt;0")=0,"",ROUND((SUM('MRR Conglomerado'!AA279:AL279)/12)/AVERAGEIF('MRR Conglomerado'!O279:Z279,"&gt;0"),3)),"")</f>
        <v/>
      </c>
      <c r="M279" s="13" t="str">
        <f aca="false">IFERROR(IF(COUNTIF('MRR Conglomerado'!P279:AA279,"&gt;0")=0,"",ROUND((SUM('MRR Conglomerado'!AB279:AM279)/12)/AVERAGEIF('MRR Conglomerado'!P279:AA279,"&gt;0"),3)),"")</f>
        <v/>
      </c>
      <c r="N279" s="13" t="str">
        <f aca="false">IFERROR(IF(COUNTIF('MRR Conglomerado'!Q279:AB279,"&gt;0")=0,"",ROUND((SUM('MRR Conglomerado'!AC279:AN279)/12)/AVERAGEIF('MRR Conglomerado'!Q279:AB279,"&gt;0"),3)),"")</f>
        <v/>
      </c>
      <c r="O279" s="13" t="str">
        <f aca="false">IFERROR(IF(COUNTIF('MRR Conglomerado'!R279:AC279,"&gt;0")=0,"",ROUND((SUM('MRR Conglomerado'!AD279:AO279)/12)/AVERAGEIF('MRR Conglomerado'!R279:AC279,"&gt;0"),3)),"")</f>
        <v/>
      </c>
      <c r="P279" s="13" t="str">
        <f aca="false">IFERROR(IF(COUNTIF('MRR Conglomerado'!S279:AD279,"&gt;0")=0,"",ROUND((SUM('MRR Conglomerado'!AE279:AP279)/12)/AVERAGEIF('MRR Conglomerado'!S279:AD279,"&gt;0"),3)),"")</f>
        <v/>
      </c>
      <c r="Q279" s="13" t="str">
        <f aca="false">IFERROR(IF(COUNTIF('MRR Conglomerado'!T279:AE279,"&gt;0")=0,"",ROUND((SUM('MRR Conglomerado'!AF279:AQ279)/12)/AVERAGEIF('MRR Conglomerado'!T279:AE279,"&gt;0"),3)),"")</f>
        <v/>
      </c>
      <c r="R279" s="13" t="str">
        <f aca="false">IFERROR(IF(COUNTIF('MRR Conglomerado'!U279:AF279,"&gt;0")=0,"",ROUND((SUM('MRR Conglomerado'!AG279:AR279)/12)/AVERAGEIF('MRR Conglomerado'!U279:AF279,"&gt;0"),3)),"")</f>
        <v/>
      </c>
      <c r="S279" s="13" t="str">
        <f aca="false">IFERROR(IF(COUNTIF('MRR Conglomerado'!V279:AG279,"&gt;0")=0,"",ROUND((SUM('MRR Conglomerado'!AH279:AS279)/12)/AVERAGEIF('MRR Conglomerado'!V279:AG279,"&gt;0"),3)),"")</f>
        <v/>
      </c>
    </row>
    <row r="280" customFormat="false" ht="15" hidden="false" customHeight="false" outlineLevel="0" collapsed="false">
      <c r="A280" s="10" t="s">
        <v>620</v>
      </c>
      <c r="B280" s="13" t="n">
        <f aca="false">IFERROR(IF(COUNTIF('MRR Conglomerado'!E280:P280,"&gt;0")=0,"",ROUND((SUM('MRR Conglomerado'!Q280:AB280)/12)/AVERAGEIF('MRR Conglomerado'!E280:P280,"&gt;0"),3)),"")</f>
        <v>0.496</v>
      </c>
      <c r="C280" s="13" t="n">
        <f aca="false">IFERROR(IF(COUNTIF('MRR Conglomerado'!F280:Q280,"&gt;0")=0,"",ROUND((SUM('MRR Conglomerado'!R280:AC280)/12)/AVERAGEIF('MRR Conglomerado'!F280:Q280,"&gt;0"),3)),"")</f>
        <v>0.459</v>
      </c>
      <c r="D280" s="13" t="n">
        <f aca="false">IFERROR(IF(COUNTIF('MRR Conglomerado'!G280:R280,"&gt;0")=0,"",ROUND((SUM('MRR Conglomerado'!S280:AD280)/12)/AVERAGEIF('MRR Conglomerado'!G280:R280,"&gt;0"),3)),"")</f>
        <v>0.438</v>
      </c>
      <c r="E280" s="13" t="n">
        <f aca="false">IFERROR(IF(COUNTIF('MRR Conglomerado'!H280:S280,"&gt;0")=0,"",ROUND((SUM('MRR Conglomerado'!T280:AE280)/12)/AVERAGEIF('MRR Conglomerado'!H280:S280,"&gt;0"),3)),"")</f>
        <v>0.43</v>
      </c>
      <c r="F280" s="13" t="n">
        <f aca="false">IFERROR(IF(COUNTIF('MRR Conglomerado'!I280:T280,"&gt;0")=0,"",ROUND((SUM('MRR Conglomerado'!U280:AF280)/12)/AVERAGEIF('MRR Conglomerado'!I280:T280,"&gt;0"),3)),"")</f>
        <v>0.499</v>
      </c>
      <c r="G280" s="13" t="n">
        <f aca="false">IFERROR(IF(COUNTIF('MRR Conglomerado'!J280:U280,"&gt;0")=0,"",ROUND((SUM('MRR Conglomerado'!V280:AG280)/12)/AVERAGEIF('MRR Conglomerado'!J280:U280,"&gt;0"),3)),"")</f>
        <v>0.514</v>
      </c>
      <c r="H280" s="13" t="n">
        <f aca="false">IFERROR(IF(COUNTIF('MRR Conglomerado'!K280:V280,"&gt;0")=0,"",ROUND((SUM('MRR Conglomerado'!W280:AH280)/12)/AVERAGEIF('MRR Conglomerado'!K280:V280,"&gt;0"),3)),"")</f>
        <v>0.54</v>
      </c>
      <c r="I280" s="13" t="n">
        <f aca="false">IFERROR(IF(COUNTIF('MRR Conglomerado'!L280:W280,"&gt;0")=0,"",ROUND((SUM('MRR Conglomerado'!X280:AI280)/12)/AVERAGEIF('MRR Conglomerado'!L280:W280,"&gt;0"),3)),"")</f>
        <v>0.532</v>
      </c>
      <c r="J280" s="13" t="n">
        <f aca="false">IFERROR(IF(COUNTIF('MRR Conglomerado'!M280:X280,"&gt;0")=0,"",ROUND((SUM('MRR Conglomerado'!Y280:AJ280)/12)/AVERAGEIF('MRR Conglomerado'!M280:X280,"&gt;0"),3)),"")</f>
        <v>0.57</v>
      </c>
      <c r="K280" s="13" t="n">
        <f aca="false">IFERROR(IF(COUNTIF('MRR Conglomerado'!N280:Y280,"&gt;0")=0,"",ROUND((SUM('MRR Conglomerado'!Z280:AK280)/12)/AVERAGEIF('MRR Conglomerado'!N280:Y280,"&gt;0"),3)),"")</f>
        <v>0.693</v>
      </c>
      <c r="L280" s="13" t="n">
        <f aca="false">IFERROR(IF(COUNTIF('MRR Conglomerado'!O280:Z280,"&gt;0")=0,"",ROUND((SUM('MRR Conglomerado'!AA280:AL280)/12)/AVERAGEIF('MRR Conglomerado'!O280:Z280,"&gt;0"),3)),"")</f>
        <v>0.781</v>
      </c>
      <c r="M280" s="13" t="n">
        <f aca="false">IFERROR(IF(COUNTIF('MRR Conglomerado'!P280:AA280,"&gt;0")=0,"",ROUND((SUM('MRR Conglomerado'!AB280:AM280)/12)/AVERAGEIF('MRR Conglomerado'!P280:AA280,"&gt;0"),3)),"")</f>
        <v>0.815</v>
      </c>
      <c r="N280" s="13" t="n">
        <f aca="false">IFERROR(IF(COUNTIF('MRR Conglomerado'!Q280:AB280,"&gt;0")=0,"",ROUND((SUM('MRR Conglomerado'!AC280:AN280)/12)/AVERAGEIF('MRR Conglomerado'!Q280:AB280,"&gt;0"),3)),"")</f>
        <v>0.914</v>
      </c>
      <c r="O280" s="13" t="n">
        <f aca="false">IFERROR(IF(COUNTIF('MRR Conglomerado'!R280:AC280,"&gt;0")=0,"",ROUND((SUM('MRR Conglomerado'!AD280:AO280)/12)/AVERAGEIF('MRR Conglomerado'!R280:AC280,"&gt;0"),3)),"")</f>
        <v>1.014</v>
      </c>
      <c r="P280" s="13" t="n">
        <f aca="false">IFERROR(IF(COUNTIF('MRR Conglomerado'!S280:AD280,"&gt;0")=0,"",ROUND((SUM('MRR Conglomerado'!AE280:AP280)/12)/AVERAGEIF('MRR Conglomerado'!S280:AD280,"&gt;0"),3)),"")</f>
        <v>1.103</v>
      </c>
      <c r="Q280" s="13" t="n">
        <f aca="false">IFERROR(IF(COUNTIF('MRR Conglomerado'!T280:AE280,"&gt;0")=0,"",ROUND((SUM('MRR Conglomerado'!AF280:AQ280)/12)/AVERAGEIF('MRR Conglomerado'!T280:AE280,"&gt;0"),3)),"")</f>
        <v>1.19</v>
      </c>
      <c r="R280" s="13" t="n">
        <f aca="false">IFERROR(IF(COUNTIF('MRR Conglomerado'!U280:AF280,"&gt;0")=0,"",ROUND((SUM('MRR Conglomerado'!AG280:AR280)/12)/AVERAGEIF('MRR Conglomerado'!U280:AF280,"&gt;0"),3)),"")</f>
        <v>1.058</v>
      </c>
      <c r="S280" s="13" t="n">
        <f aca="false">IFERROR(IF(COUNTIF('MRR Conglomerado'!V280:AG280,"&gt;0")=0,"",ROUND((SUM('MRR Conglomerado'!AH280:AS280)/12)/AVERAGEIF('MRR Conglomerado'!V280:AG280,"&gt;0"),3)),"")</f>
        <v>1.088</v>
      </c>
    </row>
    <row r="281" customFormat="false" ht="15" hidden="false" customHeight="false" outlineLevel="0" collapsed="false">
      <c r="A281" s="10" t="s">
        <v>622</v>
      </c>
      <c r="B281" s="13" t="str">
        <f aca="false">IFERROR(IF(COUNTIF('MRR Conglomerado'!E281:P281,"&gt;0")=0,"",ROUND((SUM('MRR Conglomerado'!Q281:AB281)/12)/AVERAGEIF('MRR Conglomerado'!E281:P281,"&gt;0"),3)),"")</f>
        <v/>
      </c>
      <c r="C281" s="13" t="n">
        <f aca="false">IFERROR(IF(COUNTIF('MRR Conglomerado'!F281:Q281,"&gt;0")=0,"",ROUND((SUM('MRR Conglomerado'!R281:AC281)/12)/AVERAGEIF('MRR Conglomerado'!F281:Q281,"&gt;0"),3)),"")</f>
        <v>0.907</v>
      </c>
      <c r="D281" s="13" t="n">
        <f aca="false">IFERROR(IF(COUNTIF('MRR Conglomerado'!G281:R281,"&gt;0")=0,"",ROUND((SUM('MRR Conglomerado'!S281:AD281)/12)/AVERAGEIF('MRR Conglomerado'!G281:R281,"&gt;0"),3)),"")</f>
        <v>0.904</v>
      </c>
      <c r="E281" s="13" t="n">
        <f aca="false">IFERROR(IF(COUNTIF('MRR Conglomerado'!H281:S281,"&gt;0")=0,"",ROUND((SUM('MRR Conglomerado'!T281:AE281)/12)/AVERAGEIF('MRR Conglomerado'!H281:S281,"&gt;0"),3)),"")</f>
        <v>0.899</v>
      </c>
      <c r="F281" s="13" t="n">
        <f aca="false">IFERROR(IF(COUNTIF('MRR Conglomerado'!I281:T281,"&gt;0")=0,"",ROUND((SUM('MRR Conglomerado'!U281:AF281)/12)/AVERAGEIF('MRR Conglomerado'!I281:T281,"&gt;0"),3)),"")</f>
        <v>0.906</v>
      </c>
      <c r="G281" s="13" t="n">
        <f aca="false">IFERROR(IF(COUNTIF('MRR Conglomerado'!J281:U281,"&gt;0")=0,"",ROUND((SUM('MRR Conglomerado'!V281:AG281)/12)/AVERAGEIF('MRR Conglomerado'!J281:U281,"&gt;0"),3)),"")</f>
        <v>0.913</v>
      </c>
      <c r="H281" s="13" t="n">
        <f aca="false">IFERROR(IF(COUNTIF('MRR Conglomerado'!K281:V281,"&gt;0")=0,"",ROUND((SUM('MRR Conglomerado'!W281:AH281)/12)/AVERAGEIF('MRR Conglomerado'!K281:V281,"&gt;0"),3)),"")</f>
        <v>0.896</v>
      </c>
      <c r="I281" s="13" t="n">
        <f aca="false">IFERROR(IF(COUNTIF('MRR Conglomerado'!L281:W281,"&gt;0")=0,"",ROUND((SUM('MRR Conglomerado'!X281:AI281)/12)/AVERAGEIF('MRR Conglomerado'!L281:W281,"&gt;0"),3)),"")</f>
        <v>0.894</v>
      </c>
      <c r="J281" s="13" t="n">
        <f aca="false">IFERROR(IF(COUNTIF('MRR Conglomerado'!M281:X281,"&gt;0")=0,"",ROUND((SUM('MRR Conglomerado'!Y281:AJ281)/12)/AVERAGEIF('MRR Conglomerado'!M281:X281,"&gt;0"),3)),"")</f>
        <v>0.892</v>
      </c>
      <c r="K281" s="13" t="n">
        <f aca="false">IFERROR(IF(COUNTIF('MRR Conglomerado'!N281:Y281,"&gt;0")=0,"",ROUND((SUM('MRR Conglomerado'!Z281:AK281)/12)/AVERAGEIF('MRR Conglomerado'!N281:Y281,"&gt;0"),3)),"")</f>
        <v>0.889</v>
      </c>
      <c r="L281" s="13" t="n">
        <f aca="false">IFERROR(IF(COUNTIF('MRR Conglomerado'!O281:Z281,"&gt;0")=0,"",ROUND((SUM('MRR Conglomerado'!AA281:AL281)/12)/AVERAGEIF('MRR Conglomerado'!O281:Z281,"&gt;0"),3)),"")</f>
        <v>0.894</v>
      </c>
      <c r="M281" s="13" t="n">
        <f aca="false">IFERROR(IF(COUNTIF('MRR Conglomerado'!P281:AA281,"&gt;0")=0,"",ROUND((SUM('MRR Conglomerado'!AB281:AM281)/12)/AVERAGEIF('MRR Conglomerado'!P281:AA281,"&gt;0"),3)),"")</f>
        <v>0.895</v>
      </c>
      <c r="N281" s="13" t="n">
        <f aca="false">IFERROR(IF(COUNTIF('MRR Conglomerado'!Q281:AB281,"&gt;0")=0,"",ROUND((SUM('MRR Conglomerado'!AC281:AN281)/12)/AVERAGEIF('MRR Conglomerado'!Q281:AB281,"&gt;0"),3)),"")</f>
        <v>0.896</v>
      </c>
      <c r="O281" s="13" t="n">
        <f aca="false">IFERROR(IF(COUNTIF('MRR Conglomerado'!R281:AC281,"&gt;0")=0,"",ROUND((SUM('MRR Conglomerado'!AD281:AO281)/12)/AVERAGEIF('MRR Conglomerado'!R281:AC281,"&gt;0"),3)),"")</f>
        <v>0.903</v>
      </c>
      <c r="P281" s="13" t="n">
        <f aca="false">IFERROR(IF(COUNTIF('MRR Conglomerado'!S281:AD281,"&gt;0")=0,"",ROUND((SUM('MRR Conglomerado'!AE281:AP281)/12)/AVERAGEIF('MRR Conglomerado'!S281:AD281,"&gt;0"),3)),"")</f>
        <v>0.904</v>
      </c>
      <c r="Q281" s="13" t="n">
        <f aca="false">IFERROR(IF(COUNTIF('MRR Conglomerado'!T281:AE281,"&gt;0")=0,"",ROUND((SUM('MRR Conglomerado'!AF281:AQ281)/12)/AVERAGEIF('MRR Conglomerado'!T281:AE281,"&gt;0"),3)),"")</f>
        <v>0.907</v>
      </c>
      <c r="R281" s="13" t="n">
        <f aca="false">IFERROR(IF(COUNTIF('MRR Conglomerado'!U281:AF281,"&gt;0")=0,"",ROUND((SUM('MRR Conglomerado'!AG281:AR281)/12)/AVERAGEIF('MRR Conglomerado'!U281:AF281,"&gt;0"),3)),"")</f>
        <v>0.902</v>
      </c>
      <c r="S281" s="13" t="n">
        <f aca="false">IFERROR(IF(COUNTIF('MRR Conglomerado'!V281:AG281,"&gt;0")=0,"",ROUND((SUM('MRR Conglomerado'!AH281:AS281)/12)/AVERAGEIF('MRR Conglomerado'!V281:AG281,"&gt;0"),3)),"")</f>
        <v>0.891</v>
      </c>
    </row>
    <row r="282" customFormat="false" ht="15" hidden="false" customHeight="false" outlineLevel="0" collapsed="false">
      <c r="A282" s="10" t="s">
        <v>624</v>
      </c>
      <c r="B282" s="13" t="str">
        <f aca="false">IFERROR(IF(COUNTIF('MRR Conglomerado'!E282:P282,"&gt;0")=0,"",ROUND((SUM('MRR Conglomerado'!Q282:AB282)/12)/AVERAGEIF('MRR Conglomerado'!E282:P282,"&gt;0"),3)),"")</f>
        <v/>
      </c>
      <c r="C282" s="13" t="str">
        <f aca="false">IFERROR(IF(COUNTIF('MRR Conglomerado'!F282:Q282,"&gt;0")=0,"",ROUND((SUM('MRR Conglomerado'!R282:AC282)/12)/AVERAGEIF('MRR Conglomerado'!F282:Q282,"&gt;0"),3)),"")</f>
        <v/>
      </c>
      <c r="D282" s="13" t="str">
        <f aca="false">IFERROR(IF(COUNTIF('MRR Conglomerado'!G282:R282,"&gt;0")=0,"",ROUND((SUM('MRR Conglomerado'!S282:AD282)/12)/AVERAGEIF('MRR Conglomerado'!G282:R282,"&gt;0"),3)),"")</f>
        <v/>
      </c>
      <c r="E282" s="13" t="str">
        <f aca="false">IFERROR(IF(COUNTIF('MRR Conglomerado'!H282:S282,"&gt;0")=0,"",ROUND((SUM('MRR Conglomerado'!T282:AE282)/12)/AVERAGEIF('MRR Conglomerado'!H282:S282,"&gt;0"),3)),"")</f>
        <v/>
      </c>
      <c r="F282" s="13" t="str">
        <f aca="false">IFERROR(IF(COUNTIF('MRR Conglomerado'!I282:T282,"&gt;0")=0,"",ROUND((SUM('MRR Conglomerado'!U282:AF282)/12)/AVERAGEIF('MRR Conglomerado'!I282:T282,"&gt;0"),3)),"")</f>
        <v/>
      </c>
      <c r="G282" s="13" t="str">
        <f aca="false">IFERROR(IF(COUNTIF('MRR Conglomerado'!J282:U282,"&gt;0")=0,"",ROUND((SUM('MRR Conglomerado'!V282:AG282)/12)/AVERAGEIF('MRR Conglomerado'!J282:U282,"&gt;0"),3)),"")</f>
        <v/>
      </c>
      <c r="H282" s="13" t="str">
        <f aca="false">IFERROR(IF(COUNTIF('MRR Conglomerado'!K282:V282,"&gt;0")=0,"",ROUND((SUM('MRR Conglomerado'!W282:AH282)/12)/AVERAGEIF('MRR Conglomerado'!K282:V282,"&gt;0"),3)),"")</f>
        <v/>
      </c>
      <c r="I282" s="13" t="str">
        <f aca="false">IFERROR(IF(COUNTIF('MRR Conglomerado'!L282:W282,"&gt;0")=0,"",ROUND((SUM('MRR Conglomerado'!X282:AI282)/12)/AVERAGEIF('MRR Conglomerado'!L282:W282,"&gt;0"),3)),"")</f>
        <v/>
      </c>
      <c r="J282" s="13" t="str">
        <f aca="false">IFERROR(IF(COUNTIF('MRR Conglomerado'!M282:X282,"&gt;0")=0,"",ROUND((SUM('MRR Conglomerado'!Y282:AJ282)/12)/AVERAGEIF('MRR Conglomerado'!M282:X282,"&gt;0"),3)),"")</f>
        <v/>
      </c>
      <c r="K282" s="13" t="str">
        <f aca="false">IFERROR(IF(COUNTIF('MRR Conglomerado'!N282:Y282,"&gt;0")=0,"",ROUND((SUM('MRR Conglomerado'!Z282:AK282)/12)/AVERAGEIF('MRR Conglomerado'!N282:Y282,"&gt;0"),3)),"")</f>
        <v/>
      </c>
      <c r="L282" s="13" t="str">
        <f aca="false">IFERROR(IF(COUNTIF('MRR Conglomerado'!O282:Z282,"&gt;0")=0,"",ROUND((SUM('MRR Conglomerado'!AA282:AL282)/12)/AVERAGEIF('MRR Conglomerado'!O282:Z282,"&gt;0"),3)),"")</f>
        <v/>
      </c>
      <c r="M282" s="13" t="str">
        <f aca="false">IFERROR(IF(COUNTIF('MRR Conglomerado'!P282:AA282,"&gt;0")=0,"",ROUND((SUM('MRR Conglomerado'!AB282:AM282)/12)/AVERAGEIF('MRR Conglomerado'!P282:AA282,"&gt;0"),3)),"")</f>
        <v/>
      </c>
      <c r="N282" s="13" t="str">
        <f aca="false">IFERROR(IF(COUNTIF('MRR Conglomerado'!Q282:AB282,"&gt;0")=0,"",ROUND((SUM('MRR Conglomerado'!AC282:AN282)/12)/AVERAGEIF('MRR Conglomerado'!Q282:AB282,"&gt;0"),3)),"")</f>
        <v/>
      </c>
      <c r="O282" s="13" t="str">
        <f aca="false">IFERROR(IF(COUNTIF('MRR Conglomerado'!R282:AC282,"&gt;0")=0,"",ROUND((SUM('MRR Conglomerado'!AD282:AO282)/12)/AVERAGEIF('MRR Conglomerado'!R282:AC282,"&gt;0"),3)),"")</f>
        <v/>
      </c>
      <c r="P282" s="13" t="str">
        <f aca="false">IFERROR(IF(COUNTIF('MRR Conglomerado'!S282:AD282,"&gt;0")=0,"",ROUND((SUM('MRR Conglomerado'!AE282:AP282)/12)/AVERAGEIF('MRR Conglomerado'!S282:AD282,"&gt;0"),3)),"")</f>
        <v/>
      </c>
      <c r="Q282" s="13" t="str">
        <f aca="false">IFERROR(IF(COUNTIF('MRR Conglomerado'!T282:AE282,"&gt;0")=0,"",ROUND((SUM('MRR Conglomerado'!AF282:AQ282)/12)/AVERAGEIF('MRR Conglomerado'!T282:AE282,"&gt;0"),3)),"")</f>
        <v/>
      </c>
      <c r="R282" s="13" t="str">
        <f aca="false">IFERROR(IF(COUNTIF('MRR Conglomerado'!U282:AF282,"&gt;0")=0,"",ROUND((SUM('MRR Conglomerado'!AG282:AR282)/12)/AVERAGEIF('MRR Conglomerado'!U282:AF282,"&gt;0"),3)),"")</f>
        <v/>
      </c>
      <c r="S282" s="13" t="n">
        <f aca="false">IFERROR(IF(COUNTIF('MRR Conglomerado'!V282:AG282,"&gt;0")=0,"",ROUND((SUM('MRR Conglomerado'!AH282:AS282)/12)/AVERAGEIF('MRR Conglomerado'!V282:AG282,"&gt;0"),3)),"")</f>
        <v>0.891</v>
      </c>
    </row>
    <row r="283" customFormat="false" ht="15" hidden="false" customHeight="false" outlineLevel="0" collapsed="false">
      <c r="A283" s="10" t="s">
        <v>626</v>
      </c>
      <c r="B283" s="13" t="n">
        <f aca="false">IFERROR(IF(COUNTIF('MRR Conglomerado'!E283:P283,"&gt;0")=0,"",ROUND((SUM('MRR Conglomerado'!Q283:AB283)/12)/AVERAGEIF('MRR Conglomerado'!E283:P283,"&gt;0"),3)),"")</f>
        <v>1.181</v>
      </c>
      <c r="C283" s="13" t="n">
        <f aca="false">IFERROR(IF(COUNTIF('MRR Conglomerado'!F283:Q283,"&gt;0")=0,"",ROUND((SUM('MRR Conglomerado'!R283:AC283)/12)/AVERAGEIF('MRR Conglomerado'!F283:Q283,"&gt;0"),3)),"")</f>
        <v>1.2</v>
      </c>
      <c r="D283" s="13" t="n">
        <f aca="false">IFERROR(IF(COUNTIF('MRR Conglomerado'!G283:R283,"&gt;0")=0,"",ROUND((SUM('MRR Conglomerado'!S283:AD283)/12)/AVERAGEIF('MRR Conglomerado'!G283:R283,"&gt;0"),3)),"")</f>
        <v>1.214</v>
      </c>
      <c r="E283" s="13" t="n">
        <f aca="false">IFERROR(IF(COUNTIF('MRR Conglomerado'!H283:S283,"&gt;0")=0,"",ROUND((SUM('MRR Conglomerado'!T283:AE283)/12)/AVERAGEIF('MRR Conglomerado'!H283:S283,"&gt;0"),3)),"")</f>
        <v>1.231</v>
      </c>
      <c r="F283" s="13" t="n">
        <f aca="false">IFERROR(IF(COUNTIF('MRR Conglomerado'!I283:T283,"&gt;0")=0,"",ROUND((SUM('MRR Conglomerado'!U283:AF283)/12)/AVERAGEIF('MRR Conglomerado'!I283:T283,"&gt;0"),3)),"")</f>
        <v>1.267</v>
      </c>
      <c r="G283" s="13" t="n">
        <f aca="false">IFERROR(IF(COUNTIF('MRR Conglomerado'!J283:U283,"&gt;0")=0,"",ROUND((SUM('MRR Conglomerado'!V283:AG283)/12)/AVERAGEIF('MRR Conglomerado'!J283:U283,"&gt;0"),3)),"")</f>
        <v>1.301</v>
      </c>
      <c r="H283" s="13" t="n">
        <f aca="false">IFERROR(IF(COUNTIF('MRR Conglomerado'!K283:V283,"&gt;0")=0,"",ROUND((SUM('MRR Conglomerado'!W283:AH283)/12)/AVERAGEIF('MRR Conglomerado'!K283:V283,"&gt;0"),3)),"")</f>
        <v>1.304</v>
      </c>
      <c r="I283" s="13" t="n">
        <f aca="false">IFERROR(IF(COUNTIF('MRR Conglomerado'!L283:W283,"&gt;0")=0,"",ROUND((SUM('MRR Conglomerado'!X283:AI283)/12)/AVERAGEIF('MRR Conglomerado'!L283:W283,"&gt;0"),3)),"")</f>
        <v>1.283</v>
      </c>
      <c r="J283" s="13" t="n">
        <f aca="false">IFERROR(IF(COUNTIF('MRR Conglomerado'!M283:X283,"&gt;0")=0,"",ROUND((SUM('MRR Conglomerado'!Y283:AJ283)/12)/AVERAGEIF('MRR Conglomerado'!M283:X283,"&gt;0"),3)),"")</f>
        <v>1.257</v>
      </c>
      <c r="K283" s="13" t="n">
        <f aca="false">IFERROR(IF(COUNTIF('MRR Conglomerado'!N283:Y283,"&gt;0")=0,"",ROUND((SUM('MRR Conglomerado'!Z283:AK283)/12)/AVERAGEIF('MRR Conglomerado'!N283:Y283,"&gt;0"),3)),"")</f>
        <v>1.245</v>
      </c>
      <c r="L283" s="13" t="n">
        <f aca="false">IFERROR(IF(COUNTIF('MRR Conglomerado'!O283:Z283,"&gt;0")=0,"",ROUND((SUM('MRR Conglomerado'!AA283:AL283)/12)/AVERAGEIF('MRR Conglomerado'!O283:Z283,"&gt;0"),3)),"")</f>
        <v>1.251</v>
      </c>
      <c r="M283" s="13" t="n">
        <f aca="false">IFERROR(IF(COUNTIF('MRR Conglomerado'!P283:AA283,"&gt;0")=0,"",ROUND((SUM('MRR Conglomerado'!AB283:AM283)/12)/AVERAGEIF('MRR Conglomerado'!P283:AA283,"&gt;0"),3)),"")</f>
        <v>1.266</v>
      </c>
      <c r="N283" s="13" t="n">
        <f aca="false">IFERROR(IF(COUNTIF('MRR Conglomerado'!Q283:AB283,"&gt;0")=0,"",ROUND((SUM('MRR Conglomerado'!AC283:AN283)/12)/AVERAGEIF('MRR Conglomerado'!Q283:AB283,"&gt;0"),3)),"")</f>
        <v>1.276</v>
      </c>
      <c r="O283" s="13" t="n">
        <f aca="false">IFERROR(IF(COUNTIF('MRR Conglomerado'!R283:AC283,"&gt;0")=0,"",ROUND((SUM('MRR Conglomerado'!AD283:AO283)/12)/AVERAGEIF('MRR Conglomerado'!R283:AC283,"&gt;0"),3)),"")</f>
        <v>1.272</v>
      </c>
      <c r="P283" s="13" t="n">
        <f aca="false">IFERROR(IF(COUNTIF('MRR Conglomerado'!S283:AD283,"&gt;0")=0,"",ROUND((SUM('MRR Conglomerado'!AE283:AP283)/12)/AVERAGEIF('MRR Conglomerado'!S283:AD283,"&gt;0"),3)),"")</f>
        <v>1.273</v>
      </c>
      <c r="Q283" s="13" t="n">
        <f aca="false">IFERROR(IF(COUNTIF('MRR Conglomerado'!T283:AE283,"&gt;0")=0,"",ROUND((SUM('MRR Conglomerado'!AF283:AQ283)/12)/AVERAGEIF('MRR Conglomerado'!T283:AE283,"&gt;0"),3)),"")</f>
        <v>1.265</v>
      </c>
      <c r="R283" s="13" t="n">
        <f aca="false">IFERROR(IF(COUNTIF('MRR Conglomerado'!U283:AF283,"&gt;0")=0,"",ROUND((SUM('MRR Conglomerado'!AG283:AR283)/12)/AVERAGEIF('MRR Conglomerado'!U283:AF283,"&gt;0"),3)),"")</f>
        <v>1.242</v>
      </c>
      <c r="S283" s="13" t="n">
        <f aca="false">IFERROR(IF(COUNTIF('MRR Conglomerado'!V283:AG283,"&gt;0")=0,"",ROUND((SUM('MRR Conglomerado'!AH283:AS283)/12)/AVERAGEIF('MRR Conglomerado'!V283:AG283,"&gt;0"),3)),"")</f>
        <v>1.213</v>
      </c>
    </row>
    <row r="284" customFormat="false" ht="15" hidden="false" customHeight="false" outlineLevel="0" collapsed="false">
      <c r="A284" s="10" t="s">
        <v>628</v>
      </c>
      <c r="B284" s="13" t="str">
        <f aca="false">IFERROR(IF(COUNTIF('MRR Conglomerado'!E284:P284,"&gt;0")=0,"",ROUND((SUM('MRR Conglomerado'!Q284:AB284)/12)/AVERAGEIF('MRR Conglomerado'!E284:P284,"&gt;0"),3)),"")</f>
        <v/>
      </c>
      <c r="C284" s="13" t="str">
        <f aca="false">IFERROR(IF(COUNTIF('MRR Conglomerado'!F284:Q284,"&gt;0")=0,"",ROUND((SUM('MRR Conglomerado'!R284:AC284)/12)/AVERAGEIF('MRR Conglomerado'!F284:Q284,"&gt;0"),3)),"")</f>
        <v/>
      </c>
      <c r="D284" s="13" t="str">
        <f aca="false">IFERROR(IF(COUNTIF('MRR Conglomerado'!G284:R284,"&gt;0")=0,"",ROUND((SUM('MRR Conglomerado'!S284:AD284)/12)/AVERAGEIF('MRR Conglomerado'!G284:R284,"&gt;0"),3)),"")</f>
        <v/>
      </c>
      <c r="E284" s="13" t="str">
        <f aca="false">IFERROR(IF(COUNTIF('MRR Conglomerado'!H284:S284,"&gt;0")=0,"",ROUND((SUM('MRR Conglomerado'!T284:AE284)/12)/AVERAGEIF('MRR Conglomerado'!H284:S284,"&gt;0"),3)),"")</f>
        <v/>
      </c>
      <c r="F284" s="13" t="str">
        <f aca="false">IFERROR(IF(COUNTIF('MRR Conglomerado'!I284:T284,"&gt;0")=0,"",ROUND((SUM('MRR Conglomerado'!U284:AF284)/12)/AVERAGEIF('MRR Conglomerado'!I284:T284,"&gt;0"),3)),"")</f>
        <v/>
      </c>
      <c r="G284" s="13" t="str">
        <f aca="false">IFERROR(IF(COUNTIF('MRR Conglomerado'!J284:U284,"&gt;0")=0,"",ROUND((SUM('MRR Conglomerado'!V284:AG284)/12)/AVERAGEIF('MRR Conglomerado'!J284:U284,"&gt;0"),3)),"")</f>
        <v/>
      </c>
      <c r="H284" s="13" t="str">
        <f aca="false">IFERROR(IF(COUNTIF('MRR Conglomerado'!K284:V284,"&gt;0")=0,"",ROUND((SUM('MRR Conglomerado'!W284:AH284)/12)/AVERAGEIF('MRR Conglomerado'!K284:V284,"&gt;0"),3)),"")</f>
        <v/>
      </c>
      <c r="I284" s="13" t="str">
        <f aca="false">IFERROR(IF(COUNTIF('MRR Conglomerado'!L284:W284,"&gt;0")=0,"",ROUND((SUM('MRR Conglomerado'!X284:AI284)/12)/AVERAGEIF('MRR Conglomerado'!L284:W284,"&gt;0"),3)),"")</f>
        <v/>
      </c>
      <c r="J284" s="13" t="str">
        <f aca="false">IFERROR(IF(COUNTIF('MRR Conglomerado'!M284:X284,"&gt;0")=0,"",ROUND((SUM('MRR Conglomerado'!Y284:AJ284)/12)/AVERAGEIF('MRR Conglomerado'!M284:X284,"&gt;0"),3)),"")</f>
        <v/>
      </c>
      <c r="K284" s="13" t="str">
        <f aca="false">IFERROR(IF(COUNTIF('MRR Conglomerado'!N284:Y284,"&gt;0")=0,"",ROUND((SUM('MRR Conglomerado'!Z284:AK284)/12)/AVERAGEIF('MRR Conglomerado'!N284:Y284,"&gt;0"),3)),"")</f>
        <v/>
      </c>
      <c r="L284" s="13" t="str">
        <f aca="false">IFERROR(IF(COUNTIF('MRR Conglomerado'!O284:Z284,"&gt;0")=0,"",ROUND((SUM('MRR Conglomerado'!AA284:AL284)/12)/AVERAGEIF('MRR Conglomerado'!O284:Z284,"&gt;0"),3)),"")</f>
        <v/>
      </c>
      <c r="M284" s="13" t="str">
        <f aca="false">IFERROR(IF(COUNTIF('MRR Conglomerado'!P284:AA284,"&gt;0")=0,"",ROUND((SUM('MRR Conglomerado'!AB284:AM284)/12)/AVERAGEIF('MRR Conglomerado'!P284:AA284,"&gt;0"),3)),"")</f>
        <v/>
      </c>
      <c r="N284" s="13" t="str">
        <f aca="false">IFERROR(IF(COUNTIF('MRR Conglomerado'!Q284:AB284,"&gt;0")=0,"",ROUND((SUM('MRR Conglomerado'!AC284:AN284)/12)/AVERAGEIF('MRR Conglomerado'!Q284:AB284,"&gt;0"),3)),"")</f>
        <v/>
      </c>
      <c r="O284" s="13" t="str">
        <f aca="false">IFERROR(IF(COUNTIF('MRR Conglomerado'!R284:AC284,"&gt;0")=0,"",ROUND((SUM('MRR Conglomerado'!AD284:AO284)/12)/AVERAGEIF('MRR Conglomerado'!R284:AC284,"&gt;0"),3)),"")</f>
        <v/>
      </c>
      <c r="P284" s="13" t="str">
        <f aca="false">IFERROR(IF(COUNTIF('MRR Conglomerado'!S284:AD284,"&gt;0")=0,"",ROUND((SUM('MRR Conglomerado'!AE284:AP284)/12)/AVERAGEIF('MRR Conglomerado'!S284:AD284,"&gt;0"),3)),"")</f>
        <v/>
      </c>
      <c r="Q284" s="13" t="str">
        <f aca="false">IFERROR(IF(COUNTIF('MRR Conglomerado'!T284:AE284,"&gt;0")=0,"",ROUND((SUM('MRR Conglomerado'!AF284:AQ284)/12)/AVERAGEIF('MRR Conglomerado'!T284:AE284,"&gt;0"),3)),"")</f>
        <v/>
      </c>
      <c r="R284" s="13" t="str">
        <f aca="false">IFERROR(IF(COUNTIF('MRR Conglomerado'!U284:AF284,"&gt;0")=0,"",ROUND((SUM('MRR Conglomerado'!AG284:AR284)/12)/AVERAGEIF('MRR Conglomerado'!U284:AF284,"&gt;0"),3)),"")</f>
        <v/>
      </c>
      <c r="S284" s="13" t="n">
        <f aca="false">IFERROR(IF(COUNTIF('MRR Conglomerado'!V284:AG284,"&gt;0")=0,"",ROUND((SUM('MRR Conglomerado'!AH284:AS284)/12)/AVERAGEIF('MRR Conglomerado'!V284:AG284,"&gt;0"),3)),"")</f>
        <v>0.25</v>
      </c>
    </row>
    <row r="285" customFormat="false" ht="15" hidden="false" customHeight="false" outlineLevel="0" collapsed="false">
      <c r="A285" s="10" t="s">
        <v>630</v>
      </c>
      <c r="B285" s="13" t="n">
        <f aca="false">IFERROR(IF(COUNTIF('MRR Conglomerado'!E285:P285,"&gt;0")=0,"",ROUND((SUM('MRR Conglomerado'!Q285:AB285)/12)/AVERAGEIF('MRR Conglomerado'!E285:P285,"&gt;0"),3)),"")</f>
        <v>0.763</v>
      </c>
      <c r="C285" s="13" t="n">
        <f aca="false">IFERROR(IF(COUNTIF('MRR Conglomerado'!F285:Q285,"&gt;0")=0,"",ROUND((SUM('MRR Conglomerado'!R285:AC285)/12)/AVERAGEIF('MRR Conglomerado'!F285:Q285,"&gt;0"),3)),"")</f>
        <v>0.74</v>
      </c>
      <c r="D285" s="13" t="n">
        <f aca="false">IFERROR(IF(COUNTIF('MRR Conglomerado'!G285:R285,"&gt;0")=0,"",ROUND((SUM('MRR Conglomerado'!S285:AD285)/12)/AVERAGEIF('MRR Conglomerado'!G285:R285,"&gt;0"),3)),"")</f>
        <v>0.702</v>
      </c>
      <c r="E285" s="13" t="n">
        <f aca="false">IFERROR(IF(COUNTIF('MRR Conglomerado'!H285:S285,"&gt;0")=0,"",ROUND((SUM('MRR Conglomerado'!T285:AE285)/12)/AVERAGEIF('MRR Conglomerado'!H285:S285,"&gt;0"),3)),"")</f>
        <v>0.686</v>
      </c>
      <c r="F285" s="13" t="n">
        <f aca="false">IFERROR(IF(COUNTIF('MRR Conglomerado'!I285:T285,"&gt;0")=0,"",ROUND((SUM('MRR Conglomerado'!U285:AF285)/12)/AVERAGEIF('MRR Conglomerado'!I285:T285,"&gt;0"),3)),"")</f>
        <v>0.671</v>
      </c>
      <c r="G285" s="13" t="n">
        <f aca="false">IFERROR(IF(COUNTIF('MRR Conglomerado'!J285:U285,"&gt;0")=0,"",ROUND((SUM('MRR Conglomerado'!V285:AG285)/12)/AVERAGEIF('MRR Conglomerado'!J285:U285,"&gt;0"),3)),"")</f>
        <v>0.685</v>
      </c>
      <c r="H285" s="13" t="n">
        <f aca="false">IFERROR(IF(COUNTIF('MRR Conglomerado'!K285:V285,"&gt;0")=0,"",ROUND((SUM('MRR Conglomerado'!W285:AH285)/12)/AVERAGEIF('MRR Conglomerado'!K285:V285,"&gt;0"),3)),"")</f>
        <v>0.686</v>
      </c>
      <c r="I285" s="13" t="n">
        <f aca="false">IFERROR(IF(COUNTIF('MRR Conglomerado'!L285:W285,"&gt;0")=0,"",ROUND((SUM('MRR Conglomerado'!X285:AI285)/12)/AVERAGEIF('MRR Conglomerado'!L285:W285,"&gt;0"),3)),"")</f>
        <v>0.688</v>
      </c>
      <c r="J285" s="13" t="n">
        <f aca="false">IFERROR(IF(COUNTIF('MRR Conglomerado'!M285:X285,"&gt;0")=0,"",ROUND((SUM('MRR Conglomerado'!Y285:AJ285)/12)/AVERAGEIF('MRR Conglomerado'!M285:X285,"&gt;0"),3)),"")</f>
        <v>0.69</v>
      </c>
      <c r="K285" s="13" t="n">
        <f aca="false">IFERROR(IF(COUNTIF('MRR Conglomerado'!N285:Y285,"&gt;0")=0,"",ROUND((SUM('MRR Conglomerado'!Z285:AK285)/12)/AVERAGEIF('MRR Conglomerado'!N285:Y285,"&gt;0"),3)),"")</f>
        <v>0.705</v>
      </c>
      <c r="L285" s="13" t="n">
        <f aca="false">IFERROR(IF(COUNTIF('MRR Conglomerado'!O285:Z285,"&gt;0")=0,"",ROUND((SUM('MRR Conglomerado'!AA285:AL285)/12)/AVERAGEIF('MRR Conglomerado'!O285:Z285,"&gt;0"),3)),"")</f>
        <v>0.742</v>
      </c>
      <c r="M285" s="13" t="n">
        <f aca="false">IFERROR(IF(COUNTIF('MRR Conglomerado'!P285:AA285,"&gt;0")=0,"",ROUND((SUM('MRR Conglomerado'!AB285:AM285)/12)/AVERAGEIF('MRR Conglomerado'!P285:AA285,"&gt;0"),3)),"")</f>
        <v>0.752</v>
      </c>
      <c r="N285" s="13" t="n">
        <f aca="false">IFERROR(IF(COUNTIF('MRR Conglomerado'!Q285:AB285,"&gt;0")=0,"",ROUND((SUM('MRR Conglomerado'!AC285:AN285)/12)/AVERAGEIF('MRR Conglomerado'!Q285:AB285,"&gt;0"),3)),"")</f>
        <v>0.766</v>
      </c>
      <c r="O285" s="13" t="n">
        <f aca="false">IFERROR(IF(COUNTIF('MRR Conglomerado'!R285:AC285,"&gt;0")=0,"",ROUND((SUM('MRR Conglomerado'!AD285:AO285)/12)/AVERAGEIF('MRR Conglomerado'!R285:AC285,"&gt;0"),3)),"")</f>
        <v>0.783</v>
      </c>
      <c r="P285" s="13" t="n">
        <f aca="false">IFERROR(IF(COUNTIF('MRR Conglomerado'!S285:AD285,"&gt;0")=0,"",ROUND((SUM('MRR Conglomerado'!AE285:AP285)/12)/AVERAGEIF('MRR Conglomerado'!S285:AD285,"&gt;0"),3)),"")</f>
        <v>0.797</v>
      </c>
      <c r="Q285" s="13" t="n">
        <f aca="false">IFERROR(IF(COUNTIF('MRR Conglomerado'!T285:AE285,"&gt;0")=0,"",ROUND((SUM('MRR Conglomerado'!AF285:AQ285)/12)/AVERAGEIF('MRR Conglomerado'!T285:AE285,"&gt;0"),3)),"")</f>
        <v>0.807</v>
      </c>
      <c r="R285" s="13" t="n">
        <f aca="false">IFERROR(IF(COUNTIF('MRR Conglomerado'!U285:AF285,"&gt;0")=0,"",ROUND((SUM('MRR Conglomerado'!AG285:AR285)/12)/AVERAGEIF('MRR Conglomerado'!U285:AF285,"&gt;0"),3)),"")</f>
        <v>0.82</v>
      </c>
      <c r="S285" s="13" t="n">
        <f aca="false">IFERROR(IF(COUNTIF('MRR Conglomerado'!V285:AG285,"&gt;0")=0,"",ROUND((SUM('MRR Conglomerado'!AH285:AS285)/12)/AVERAGEIF('MRR Conglomerado'!V285:AG285,"&gt;0"),3)),"")</f>
        <v>0.827</v>
      </c>
    </row>
    <row r="286" customFormat="false" ht="15" hidden="false" customHeight="false" outlineLevel="0" collapsed="false">
      <c r="A286" s="10" t="s">
        <v>632</v>
      </c>
      <c r="B286" s="13" t="n">
        <f aca="false">IFERROR(IF(COUNTIF('MRR Conglomerado'!E286:P286,"&gt;0")=0,"",ROUND((SUM('MRR Conglomerado'!Q286:AB286)/12)/AVERAGEIF('MRR Conglomerado'!E286:P286,"&gt;0"),3)),"")</f>
        <v>0</v>
      </c>
      <c r="C286" s="13" t="n">
        <f aca="false">IFERROR(IF(COUNTIF('MRR Conglomerado'!F286:Q286,"&gt;0")=0,"",ROUND((SUM('MRR Conglomerado'!R286:AC286)/12)/AVERAGEIF('MRR Conglomerado'!F286:Q286,"&gt;0"),3)),"")</f>
        <v>0</v>
      </c>
      <c r="D286" s="13" t="n">
        <f aca="false">IFERROR(IF(COUNTIF('MRR Conglomerado'!G286:R286,"&gt;0")=0,"",ROUND((SUM('MRR Conglomerado'!S286:AD286)/12)/AVERAGEIF('MRR Conglomerado'!G286:R286,"&gt;0"),3)),"")</f>
        <v>0</v>
      </c>
      <c r="E286" s="13" t="n">
        <f aca="false">IFERROR(IF(COUNTIF('MRR Conglomerado'!H286:S286,"&gt;0")=0,"",ROUND((SUM('MRR Conglomerado'!T286:AE286)/12)/AVERAGEIF('MRR Conglomerado'!H286:S286,"&gt;0"),3)),"")</f>
        <v>0</v>
      </c>
      <c r="F286" s="13" t="n">
        <f aca="false">IFERROR(IF(COUNTIF('MRR Conglomerado'!I286:T286,"&gt;0")=0,"",ROUND((SUM('MRR Conglomerado'!U286:AF286)/12)/AVERAGEIF('MRR Conglomerado'!I286:T286,"&gt;0"),3)),"")</f>
        <v>0</v>
      </c>
      <c r="G286" s="13" t="n">
        <f aca="false">IFERROR(IF(COUNTIF('MRR Conglomerado'!J286:U286,"&gt;0")=0,"",ROUND((SUM('MRR Conglomerado'!V286:AG286)/12)/AVERAGEIF('MRR Conglomerado'!J286:U286,"&gt;0"),3)),"")</f>
        <v>0</v>
      </c>
      <c r="H286" s="13" t="n">
        <f aca="false">IFERROR(IF(COUNTIF('MRR Conglomerado'!K286:V286,"&gt;0")=0,"",ROUND((SUM('MRR Conglomerado'!W286:AH286)/12)/AVERAGEIF('MRR Conglomerado'!K286:V286,"&gt;0"),3)),"")</f>
        <v>0</v>
      </c>
      <c r="I286" s="13" t="n">
        <f aca="false">IFERROR(IF(COUNTIF('MRR Conglomerado'!L286:W286,"&gt;0")=0,"",ROUND((SUM('MRR Conglomerado'!X286:AI286)/12)/AVERAGEIF('MRR Conglomerado'!L286:W286,"&gt;0"),3)),"")</f>
        <v>0</v>
      </c>
      <c r="J286" s="13" t="str">
        <f aca="false">IFERROR(IF(COUNTIF('MRR Conglomerado'!M286:X286,"&gt;0")=0,"",ROUND((SUM('MRR Conglomerado'!Y286:AJ286)/12)/AVERAGEIF('MRR Conglomerado'!M286:X286,"&gt;0"),3)),"")</f>
        <v/>
      </c>
      <c r="K286" s="13" t="str">
        <f aca="false">IFERROR(IF(COUNTIF('MRR Conglomerado'!N286:Y286,"&gt;0")=0,"",ROUND((SUM('MRR Conglomerado'!Z286:AK286)/12)/AVERAGEIF('MRR Conglomerado'!N286:Y286,"&gt;0"),3)),"")</f>
        <v/>
      </c>
      <c r="L286" s="13" t="str">
        <f aca="false">IFERROR(IF(COUNTIF('MRR Conglomerado'!O286:Z286,"&gt;0")=0,"",ROUND((SUM('MRR Conglomerado'!AA286:AL286)/12)/AVERAGEIF('MRR Conglomerado'!O286:Z286,"&gt;0"),3)),"")</f>
        <v/>
      </c>
      <c r="M286" s="13" t="str">
        <f aca="false">IFERROR(IF(COUNTIF('MRR Conglomerado'!P286:AA286,"&gt;0")=0,"",ROUND((SUM('MRR Conglomerado'!AB286:AM286)/12)/AVERAGEIF('MRR Conglomerado'!P286:AA286,"&gt;0"),3)),"")</f>
        <v/>
      </c>
      <c r="N286" s="13" t="str">
        <f aca="false">IFERROR(IF(COUNTIF('MRR Conglomerado'!Q286:AB286,"&gt;0")=0,"",ROUND((SUM('MRR Conglomerado'!AC286:AN286)/12)/AVERAGEIF('MRR Conglomerado'!Q286:AB286,"&gt;0"),3)),"")</f>
        <v/>
      </c>
      <c r="O286" s="13" t="str">
        <f aca="false">IFERROR(IF(COUNTIF('MRR Conglomerado'!R286:AC286,"&gt;0")=0,"",ROUND((SUM('MRR Conglomerado'!AD286:AO286)/12)/AVERAGEIF('MRR Conglomerado'!R286:AC286,"&gt;0"),3)),"")</f>
        <v/>
      </c>
      <c r="P286" s="13" t="str">
        <f aca="false">IFERROR(IF(COUNTIF('MRR Conglomerado'!S286:AD286,"&gt;0")=0,"",ROUND((SUM('MRR Conglomerado'!AE286:AP286)/12)/AVERAGEIF('MRR Conglomerado'!S286:AD286,"&gt;0"),3)),"")</f>
        <v/>
      </c>
      <c r="Q286" s="13" t="str">
        <f aca="false">IFERROR(IF(COUNTIF('MRR Conglomerado'!T286:AE286,"&gt;0")=0,"",ROUND((SUM('MRR Conglomerado'!AF286:AQ286)/12)/AVERAGEIF('MRR Conglomerado'!T286:AE286,"&gt;0"),3)),"")</f>
        <v/>
      </c>
      <c r="R286" s="13" t="str">
        <f aca="false">IFERROR(IF(COUNTIF('MRR Conglomerado'!U286:AF286,"&gt;0")=0,"",ROUND((SUM('MRR Conglomerado'!AG286:AR286)/12)/AVERAGEIF('MRR Conglomerado'!U286:AF286,"&gt;0"),3)),"")</f>
        <v/>
      </c>
      <c r="S286" s="13" t="str">
        <f aca="false">IFERROR(IF(COUNTIF('MRR Conglomerado'!V286:AG286,"&gt;0")=0,"",ROUND((SUM('MRR Conglomerado'!AH286:AS286)/12)/AVERAGEIF('MRR Conglomerado'!V286:AG286,"&gt;0"),3)),"")</f>
        <v/>
      </c>
    </row>
    <row r="287" customFormat="false" ht="15" hidden="false" customHeight="false" outlineLevel="0" collapsed="false">
      <c r="A287" s="10" t="s">
        <v>634</v>
      </c>
      <c r="B287" s="13" t="n">
        <f aca="false">IFERROR(IF(COUNTIF('MRR Conglomerado'!E287:P287,"&gt;0")=0,"",ROUND((SUM('MRR Conglomerado'!Q287:AB287)/12)/AVERAGEIF('MRR Conglomerado'!E287:P287,"&gt;0"),3)),"")</f>
        <v>0.868</v>
      </c>
      <c r="C287" s="13" t="n">
        <f aca="false">IFERROR(IF(COUNTIF('MRR Conglomerado'!F287:Q287,"&gt;0")=0,"",ROUND((SUM('MRR Conglomerado'!R287:AC287)/12)/AVERAGEIF('MRR Conglomerado'!F287:Q287,"&gt;0"),3)),"")</f>
        <v>0.774</v>
      </c>
      <c r="D287" s="13" t="n">
        <f aca="false">IFERROR(IF(COUNTIF('MRR Conglomerado'!G287:R287,"&gt;0")=0,"",ROUND((SUM('MRR Conglomerado'!S287:AD287)/12)/AVERAGEIF('MRR Conglomerado'!G287:R287,"&gt;0"),3)),"")</f>
        <v>0.684</v>
      </c>
      <c r="E287" s="13" t="n">
        <f aca="false">IFERROR(IF(COUNTIF('MRR Conglomerado'!H287:S287,"&gt;0")=0,"",ROUND((SUM('MRR Conglomerado'!T287:AE287)/12)/AVERAGEIF('MRR Conglomerado'!H287:S287,"&gt;0"),3)),"")</f>
        <v>0.596</v>
      </c>
      <c r="F287" s="13" t="n">
        <f aca="false">IFERROR(IF(COUNTIF('MRR Conglomerado'!I287:T287,"&gt;0")=0,"",ROUND((SUM('MRR Conglomerado'!U287:AF287)/12)/AVERAGEIF('MRR Conglomerado'!I287:T287,"&gt;0"),3)),"")</f>
        <v>0.509</v>
      </c>
      <c r="G287" s="13" t="n">
        <f aca="false">IFERROR(IF(COUNTIF('MRR Conglomerado'!J287:U287,"&gt;0")=0,"",ROUND((SUM('MRR Conglomerado'!V287:AG287)/12)/AVERAGEIF('MRR Conglomerado'!J287:U287,"&gt;0"),3)),"")</f>
        <v>0.423</v>
      </c>
      <c r="H287" s="13" t="n">
        <f aca="false">IFERROR(IF(COUNTIF('MRR Conglomerado'!K287:V287,"&gt;0")=0,"",ROUND((SUM('MRR Conglomerado'!W287:AH287)/12)/AVERAGEIF('MRR Conglomerado'!K287:V287,"&gt;0"),3)),"")</f>
        <v>0.338</v>
      </c>
      <c r="I287" s="13" t="n">
        <f aca="false">IFERROR(IF(COUNTIF('MRR Conglomerado'!L287:W287,"&gt;0")=0,"",ROUND((SUM('MRR Conglomerado'!X287:AI287)/12)/AVERAGEIF('MRR Conglomerado'!L287:W287,"&gt;0"),3)),"")</f>
        <v>0.252</v>
      </c>
      <c r="J287" s="13" t="n">
        <f aca="false">IFERROR(IF(COUNTIF('MRR Conglomerado'!M287:X287,"&gt;0")=0,"",ROUND((SUM('MRR Conglomerado'!Y287:AJ287)/12)/AVERAGEIF('MRR Conglomerado'!M287:X287,"&gt;0"),3)),"")</f>
        <v>0.168</v>
      </c>
      <c r="K287" s="13" t="n">
        <f aca="false">IFERROR(IF(COUNTIF('MRR Conglomerado'!N287:Y287,"&gt;0")=0,"",ROUND((SUM('MRR Conglomerado'!Z287:AK287)/12)/AVERAGEIF('MRR Conglomerado'!N287:Y287,"&gt;0"),3)),"")</f>
        <v>0.084</v>
      </c>
      <c r="L287" s="13" t="n">
        <f aca="false">IFERROR(IF(COUNTIF('MRR Conglomerado'!O287:Z287,"&gt;0")=0,"",ROUND((SUM('MRR Conglomerado'!AA287:AL287)/12)/AVERAGEIF('MRR Conglomerado'!O287:Z287,"&gt;0"),3)),"")</f>
        <v>0</v>
      </c>
      <c r="M287" s="13" t="n">
        <f aca="false">IFERROR(IF(COUNTIF('MRR Conglomerado'!P287:AA287,"&gt;0")=0,"",ROUND((SUM('MRR Conglomerado'!AB287:AM287)/12)/AVERAGEIF('MRR Conglomerado'!P287:AA287,"&gt;0"),3)),"")</f>
        <v>0</v>
      </c>
      <c r="N287" s="13" t="n">
        <f aca="false">IFERROR(IF(COUNTIF('MRR Conglomerado'!Q287:AB287,"&gt;0")=0,"",ROUND((SUM('MRR Conglomerado'!AC287:AN287)/12)/AVERAGEIF('MRR Conglomerado'!Q287:AB287,"&gt;0"),3)),"")</f>
        <v>0</v>
      </c>
      <c r="O287" s="13" t="n">
        <f aca="false">IFERROR(IF(COUNTIF('MRR Conglomerado'!R287:AC287,"&gt;0")=0,"",ROUND((SUM('MRR Conglomerado'!AD287:AO287)/12)/AVERAGEIF('MRR Conglomerado'!R287:AC287,"&gt;0"),3)),"")</f>
        <v>0</v>
      </c>
      <c r="P287" s="13" t="n">
        <f aca="false">IFERROR(IF(COUNTIF('MRR Conglomerado'!S287:AD287,"&gt;0")=0,"",ROUND((SUM('MRR Conglomerado'!AE287:AP287)/12)/AVERAGEIF('MRR Conglomerado'!S287:AD287,"&gt;0"),3)),"")</f>
        <v>0</v>
      </c>
      <c r="Q287" s="13" t="n">
        <f aca="false">IFERROR(IF(COUNTIF('MRR Conglomerado'!T287:AE287,"&gt;0")=0,"",ROUND((SUM('MRR Conglomerado'!AF287:AQ287)/12)/AVERAGEIF('MRR Conglomerado'!T287:AE287,"&gt;0"),3)),"")</f>
        <v>0</v>
      </c>
      <c r="R287" s="13" t="n">
        <f aca="false">IFERROR(IF(COUNTIF('MRR Conglomerado'!U287:AF287,"&gt;0")=0,"",ROUND((SUM('MRR Conglomerado'!AG287:AR287)/12)/AVERAGEIF('MRR Conglomerado'!U287:AF287,"&gt;0"),3)),"")</f>
        <v>0</v>
      </c>
      <c r="S287" s="13" t="n">
        <f aca="false">IFERROR(IF(COUNTIF('MRR Conglomerado'!V287:AG287,"&gt;0")=0,"",ROUND((SUM('MRR Conglomerado'!AH287:AS287)/12)/AVERAGEIF('MRR Conglomerado'!V287:AG287,"&gt;0"),3)),"")</f>
        <v>0</v>
      </c>
    </row>
    <row r="288" customFormat="false" ht="15" hidden="false" customHeight="false" outlineLevel="0" collapsed="false">
      <c r="A288" s="10" t="s">
        <v>636</v>
      </c>
      <c r="B288" s="13" t="str">
        <f aca="false">IFERROR(IF(COUNTIF('MRR Conglomerado'!E288:P288,"&gt;0")=0,"",ROUND((SUM('MRR Conglomerado'!Q288:AB288)/12)/AVERAGEIF('MRR Conglomerado'!E288:P288,"&gt;0"),3)),"")</f>
        <v/>
      </c>
      <c r="C288" s="13" t="str">
        <f aca="false">IFERROR(IF(COUNTIF('MRR Conglomerado'!F288:Q288,"&gt;0")=0,"",ROUND((SUM('MRR Conglomerado'!R288:AC288)/12)/AVERAGEIF('MRR Conglomerado'!F288:Q288,"&gt;0"),3)),"")</f>
        <v/>
      </c>
      <c r="D288" s="13" t="str">
        <f aca="false">IFERROR(IF(COUNTIF('MRR Conglomerado'!G288:R288,"&gt;0")=0,"",ROUND((SUM('MRR Conglomerado'!S288:AD288)/12)/AVERAGEIF('MRR Conglomerado'!G288:R288,"&gt;0"),3)),"")</f>
        <v/>
      </c>
      <c r="E288" s="13" t="str">
        <f aca="false">IFERROR(IF(COUNTIF('MRR Conglomerado'!H288:S288,"&gt;0")=0,"",ROUND((SUM('MRR Conglomerado'!T288:AE288)/12)/AVERAGEIF('MRR Conglomerado'!H288:S288,"&gt;0"),3)),"")</f>
        <v/>
      </c>
      <c r="F288" s="13" t="str">
        <f aca="false">IFERROR(IF(COUNTIF('MRR Conglomerado'!I288:T288,"&gt;0")=0,"",ROUND((SUM('MRR Conglomerado'!U288:AF288)/12)/AVERAGEIF('MRR Conglomerado'!I288:T288,"&gt;0"),3)),"")</f>
        <v/>
      </c>
      <c r="G288" s="13" t="str">
        <f aca="false">IFERROR(IF(COUNTIF('MRR Conglomerado'!J288:U288,"&gt;0")=0,"",ROUND((SUM('MRR Conglomerado'!V288:AG288)/12)/AVERAGEIF('MRR Conglomerado'!J288:U288,"&gt;0"),3)),"")</f>
        <v/>
      </c>
      <c r="H288" s="13" t="str">
        <f aca="false">IFERROR(IF(COUNTIF('MRR Conglomerado'!K288:V288,"&gt;0")=0,"",ROUND((SUM('MRR Conglomerado'!W288:AH288)/12)/AVERAGEIF('MRR Conglomerado'!K288:V288,"&gt;0"),3)),"")</f>
        <v/>
      </c>
      <c r="I288" s="13" t="str">
        <f aca="false">IFERROR(IF(COUNTIF('MRR Conglomerado'!L288:W288,"&gt;0")=0,"",ROUND((SUM('MRR Conglomerado'!X288:AI288)/12)/AVERAGEIF('MRR Conglomerado'!L288:W288,"&gt;0"),3)),"")</f>
        <v/>
      </c>
      <c r="J288" s="13" t="str">
        <f aca="false">IFERROR(IF(COUNTIF('MRR Conglomerado'!M288:X288,"&gt;0")=0,"",ROUND((SUM('MRR Conglomerado'!Y288:AJ288)/12)/AVERAGEIF('MRR Conglomerado'!M288:X288,"&gt;0"),3)),"")</f>
        <v/>
      </c>
      <c r="K288" s="13" t="str">
        <f aca="false">IFERROR(IF(COUNTIF('MRR Conglomerado'!N288:Y288,"&gt;0")=0,"",ROUND((SUM('MRR Conglomerado'!Z288:AK288)/12)/AVERAGEIF('MRR Conglomerado'!N288:Y288,"&gt;0"),3)),"")</f>
        <v/>
      </c>
      <c r="L288" s="13" t="str">
        <f aca="false">IFERROR(IF(COUNTIF('MRR Conglomerado'!O288:Z288,"&gt;0")=0,"",ROUND((SUM('MRR Conglomerado'!AA288:AL288)/12)/AVERAGEIF('MRR Conglomerado'!O288:Z288,"&gt;0"),3)),"")</f>
        <v/>
      </c>
      <c r="M288" s="13" t="n">
        <f aca="false">IFERROR(IF(COUNTIF('MRR Conglomerado'!P288:AA288,"&gt;0")=0,"",ROUND((SUM('MRR Conglomerado'!AB288:AM288)/12)/AVERAGEIF('MRR Conglomerado'!P288:AA288,"&gt;0"),3)),"")</f>
        <v>1.076</v>
      </c>
      <c r="N288" s="13" t="n">
        <f aca="false">IFERROR(IF(COUNTIF('MRR Conglomerado'!Q288:AB288,"&gt;0")=0,"",ROUND((SUM('MRR Conglomerado'!AC288:AN288)/12)/AVERAGEIF('MRR Conglomerado'!Q288:AB288,"&gt;0"),3)),"")</f>
        <v>1.072</v>
      </c>
      <c r="O288" s="13" t="n">
        <f aca="false">IFERROR(IF(COUNTIF('MRR Conglomerado'!R288:AC288,"&gt;0")=0,"",ROUND((SUM('MRR Conglomerado'!AD288:AO288)/12)/AVERAGEIF('MRR Conglomerado'!R288:AC288,"&gt;0"),3)),"")</f>
        <v>0.955</v>
      </c>
      <c r="P288" s="13" t="n">
        <f aca="false">IFERROR(IF(COUNTIF('MRR Conglomerado'!S288:AD288,"&gt;0")=0,"",ROUND((SUM('MRR Conglomerado'!AE288:AP288)/12)/AVERAGEIF('MRR Conglomerado'!S288:AD288,"&gt;0"),3)),"")</f>
        <v>0.856</v>
      </c>
      <c r="Q288" s="13" t="n">
        <f aca="false">IFERROR(IF(COUNTIF('MRR Conglomerado'!T288:AE288,"&gt;0")=0,"",ROUND((SUM('MRR Conglomerado'!AF288:AQ288)/12)/AVERAGEIF('MRR Conglomerado'!T288:AE288,"&gt;0"),3)),"")</f>
        <v>0.763</v>
      </c>
      <c r="R288" s="13" t="n">
        <f aca="false">IFERROR(IF(COUNTIF('MRR Conglomerado'!U288:AF288,"&gt;0")=0,"",ROUND((SUM('MRR Conglomerado'!AG288:AR288)/12)/AVERAGEIF('MRR Conglomerado'!U288:AF288,"&gt;0"),3)),"")</f>
        <v>0.674</v>
      </c>
      <c r="S288" s="13" t="n">
        <f aca="false">IFERROR(IF(COUNTIF('MRR Conglomerado'!V288:AG288,"&gt;0")=0,"",ROUND((SUM('MRR Conglomerado'!AH288:AS288)/12)/AVERAGEIF('MRR Conglomerado'!V288:AG288,"&gt;0"),3)),"")</f>
        <v>0.586</v>
      </c>
    </row>
    <row r="289" customFormat="false" ht="15" hidden="false" customHeight="false" outlineLevel="0" collapsed="false">
      <c r="A289" s="10" t="s">
        <v>638</v>
      </c>
      <c r="B289" s="13" t="str">
        <f aca="false">IFERROR(IF(COUNTIF('MRR Conglomerado'!E289:P289,"&gt;0")=0,"",ROUND((SUM('MRR Conglomerado'!Q289:AB289)/12)/AVERAGEIF('MRR Conglomerado'!E289:P289,"&gt;0"),3)),"")</f>
        <v/>
      </c>
      <c r="C289" s="13" t="str">
        <f aca="false">IFERROR(IF(COUNTIF('MRR Conglomerado'!F289:Q289,"&gt;0")=0,"",ROUND((SUM('MRR Conglomerado'!R289:AC289)/12)/AVERAGEIF('MRR Conglomerado'!F289:Q289,"&gt;0"),3)),"")</f>
        <v/>
      </c>
      <c r="D289" s="13" t="str">
        <f aca="false">IFERROR(IF(COUNTIF('MRR Conglomerado'!G289:R289,"&gt;0")=0,"",ROUND((SUM('MRR Conglomerado'!S289:AD289)/12)/AVERAGEIF('MRR Conglomerado'!G289:R289,"&gt;0"),3)),"")</f>
        <v/>
      </c>
      <c r="E289" s="13" t="str">
        <f aca="false">IFERROR(IF(COUNTIF('MRR Conglomerado'!H289:S289,"&gt;0")=0,"",ROUND((SUM('MRR Conglomerado'!T289:AE289)/12)/AVERAGEIF('MRR Conglomerado'!H289:S289,"&gt;0"),3)),"")</f>
        <v/>
      </c>
      <c r="F289" s="13" t="str">
        <f aca="false">IFERROR(IF(COUNTIF('MRR Conglomerado'!I289:T289,"&gt;0")=0,"",ROUND((SUM('MRR Conglomerado'!U289:AF289)/12)/AVERAGEIF('MRR Conglomerado'!I289:T289,"&gt;0"),3)),"")</f>
        <v/>
      </c>
      <c r="G289" s="13" t="str">
        <f aca="false">IFERROR(IF(COUNTIF('MRR Conglomerado'!J289:U289,"&gt;0")=0,"",ROUND((SUM('MRR Conglomerado'!V289:AG289)/12)/AVERAGEIF('MRR Conglomerado'!J289:U289,"&gt;0"),3)),"")</f>
        <v/>
      </c>
      <c r="H289" s="13" t="str">
        <f aca="false">IFERROR(IF(COUNTIF('MRR Conglomerado'!K289:V289,"&gt;0")=0,"",ROUND((SUM('MRR Conglomerado'!W289:AH289)/12)/AVERAGEIF('MRR Conglomerado'!K289:V289,"&gt;0"),3)),"")</f>
        <v/>
      </c>
      <c r="I289" s="13" t="str">
        <f aca="false">IFERROR(IF(COUNTIF('MRR Conglomerado'!L289:W289,"&gt;0")=0,"",ROUND((SUM('MRR Conglomerado'!X289:AI289)/12)/AVERAGEIF('MRR Conglomerado'!L289:W289,"&gt;0"),3)),"")</f>
        <v/>
      </c>
      <c r="J289" s="13" t="str">
        <f aca="false">IFERROR(IF(COUNTIF('MRR Conglomerado'!M289:X289,"&gt;0")=0,"",ROUND((SUM('MRR Conglomerado'!Y289:AJ289)/12)/AVERAGEIF('MRR Conglomerado'!M289:X289,"&gt;0"),3)),"")</f>
        <v/>
      </c>
      <c r="K289" s="13" t="str">
        <f aca="false">IFERROR(IF(COUNTIF('MRR Conglomerado'!N289:Y289,"&gt;0")=0,"",ROUND((SUM('MRR Conglomerado'!Z289:AK289)/12)/AVERAGEIF('MRR Conglomerado'!N289:Y289,"&gt;0"),3)),"")</f>
        <v/>
      </c>
      <c r="L289" s="13" t="str">
        <f aca="false">IFERROR(IF(COUNTIF('MRR Conglomerado'!O289:Z289,"&gt;0")=0,"",ROUND((SUM('MRR Conglomerado'!AA289:AL289)/12)/AVERAGEIF('MRR Conglomerado'!O289:Z289,"&gt;0"),3)),"")</f>
        <v/>
      </c>
      <c r="M289" s="13" t="str">
        <f aca="false">IFERROR(IF(COUNTIF('MRR Conglomerado'!P289:AA289,"&gt;0")=0,"",ROUND((SUM('MRR Conglomerado'!AB289:AM289)/12)/AVERAGEIF('MRR Conglomerado'!P289:AA289,"&gt;0"),3)),"")</f>
        <v/>
      </c>
      <c r="N289" s="13" t="str">
        <f aca="false">IFERROR(IF(COUNTIF('MRR Conglomerado'!Q289:AB289,"&gt;0")=0,"",ROUND((SUM('MRR Conglomerado'!AC289:AN289)/12)/AVERAGEIF('MRR Conglomerado'!Q289:AB289,"&gt;0"),3)),"")</f>
        <v/>
      </c>
      <c r="O289" s="13" t="str">
        <f aca="false">IFERROR(IF(COUNTIF('MRR Conglomerado'!R289:AC289,"&gt;0")=0,"",ROUND((SUM('MRR Conglomerado'!AD289:AO289)/12)/AVERAGEIF('MRR Conglomerado'!R289:AC289,"&gt;0"),3)),"")</f>
        <v/>
      </c>
      <c r="P289" s="13" t="str">
        <f aca="false">IFERROR(IF(COUNTIF('MRR Conglomerado'!S289:AD289,"&gt;0")=0,"",ROUND((SUM('MRR Conglomerado'!AE289:AP289)/12)/AVERAGEIF('MRR Conglomerado'!S289:AD289,"&gt;0"),3)),"")</f>
        <v/>
      </c>
      <c r="Q289" s="13" t="str">
        <f aca="false">IFERROR(IF(COUNTIF('MRR Conglomerado'!T289:AE289,"&gt;0")=0,"",ROUND((SUM('MRR Conglomerado'!AF289:AQ289)/12)/AVERAGEIF('MRR Conglomerado'!T289:AE289,"&gt;0"),3)),"")</f>
        <v/>
      </c>
      <c r="R289" s="13" t="str">
        <f aca="false">IFERROR(IF(COUNTIF('MRR Conglomerado'!U289:AF289,"&gt;0")=0,"",ROUND((SUM('MRR Conglomerado'!AG289:AR289)/12)/AVERAGEIF('MRR Conglomerado'!U289:AF289,"&gt;0"),3)),"")</f>
        <v/>
      </c>
      <c r="S289" s="13" t="str">
        <f aca="false">IFERROR(IF(COUNTIF('MRR Conglomerado'!V289:AG289,"&gt;0")=0,"",ROUND((SUM('MRR Conglomerado'!AH289:AS289)/12)/AVERAGEIF('MRR Conglomerado'!V289:AG289,"&gt;0"),3)),"")</f>
        <v/>
      </c>
    </row>
    <row r="290" customFormat="false" ht="15" hidden="false" customHeight="false" outlineLevel="0" collapsed="false">
      <c r="A290" s="10" t="s">
        <v>640</v>
      </c>
      <c r="B290" s="13" t="n">
        <f aca="false">IFERROR(IF(COUNTIF('MRR Conglomerado'!E290:P290,"&gt;0")=0,"",ROUND((SUM('MRR Conglomerado'!Q290:AB290)/12)/AVERAGEIF('MRR Conglomerado'!E290:P290,"&gt;0"),3)),"")</f>
        <v>1.015</v>
      </c>
      <c r="C290" s="13" t="n">
        <f aca="false">IFERROR(IF(COUNTIF('MRR Conglomerado'!F290:Q290,"&gt;0")=0,"",ROUND((SUM('MRR Conglomerado'!R290:AC290)/12)/AVERAGEIF('MRR Conglomerado'!F290:Q290,"&gt;0"),3)),"")</f>
        <v>1.017</v>
      </c>
      <c r="D290" s="13" t="n">
        <f aca="false">IFERROR(IF(COUNTIF('MRR Conglomerado'!G290:R290,"&gt;0")=0,"",ROUND((SUM('MRR Conglomerado'!S290:AD290)/12)/AVERAGEIF('MRR Conglomerado'!G290:R290,"&gt;0"),3)),"")</f>
        <v>1.02</v>
      </c>
      <c r="E290" s="13" t="n">
        <f aca="false">IFERROR(IF(COUNTIF('MRR Conglomerado'!H290:S290,"&gt;0")=0,"",ROUND((SUM('MRR Conglomerado'!T290:AE290)/12)/AVERAGEIF('MRR Conglomerado'!H290:S290,"&gt;0"),3)),"")</f>
        <v>1.02</v>
      </c>
      <c r="F290" s="13" t="n">
        <f aca="false">IFERROR(IF(COUNTIF('MRR Conglomerado'!I290:T290,"&gt;0")=0,"",ROUND((SUM('MRR Conglomerado'!U290:AF290)/12)/AVERAGEIF('MRR Conglomerado'!I290:T290,"&gt;0"),3)),"")</f>
        <v>1.026</v>
      </c>
      <c r="G290" s="13" t="n">
        <f aca="false">IFERROR(IF(COUNTIF('MRR Conglomerado'!J290:U290,"&gt;0")=0,"",ROUND((SUM('MRR Conglomerado'!V290:AG290)/12)/AVERAGEIF('MRR Conglomerado'!J290:U290,"&gt;0"),3)),"")</f>
        <v>1.027</v>
      </c>
      <c r="H290" s="13" t="n">
        <f aca="false">IFERROR(IF(COUNTIF('MRR Conglomerado'!K290:V290,"&gt;0")=0,"",ROUND((SUM('MRR Conglomerado'!W290:AH290)/12)/AVERAGEIF('MRR Conglomerado'!K290:V290,"&gt;0"),3)),"")</f>
        <v>1.033</v>
      </c>
      <c r="I290" s="13" t="n">
        <f aca="false">IFERROR(IF(COUNTIF('MRR Conglomerado'!L290:W290,"&gt;0")=0,"",ROUND((SUM('MRR Conglomerado'!X290:AI290)/12)/AVERAGEIF('MRR Conglomerado'!L290:W290,"&gt;0"),3)),"")</f>
        <v>1.033</v>
      </c>
      <c r="J290" s="13" t="n">
        <f aca="false">IFERROR(IF(COUNTIF('MRR Conglomerado'!M290:X290,"&gt;0")=0,"",ROUND((SUM('MRR Conglomerado'!Y290:AJ290)/12)/AVERAGEIF('MRR Conglomerado'!M290:X290,"&gt;0"),3)),"")</f>
        <v>1.042</v>
      </c>
      <c r="K290" s="13" t="n">
        <f aca="false">IFERROR(IF(COUNTIF('MRR Conglomerado'!N290:Y290,"&gt;0")=0,"",ROUND((SUM('MRR Conglomerado'!Z290:AK290)/12)/AVERAGEIF('MRR Conglomerado'!N290:Y290,"&gt;0"),3)),"")</f>
        <v>1.053</v>
      </c>
      <c r="L290" s="13" t="n">
        <f aca="false">IFERROR(IF(COUNTIF('MRR Conglomerado'!O290:Z290,"&gt;0")=0,"",ROUND((SUM('MRR Conglomerado'!AA290:AL290)/12)/AVERAGEIF('MRR Conglomerado'!O290:Z290,"&gt;0"),3)),"")</f>
        <v>1.067</v>
      </c>
      <c r="M290" s="13" t="n">
        <f aca="false">IFERROR(IF(COUNTIF('MRR Conglomerado'!P290:AA290,"&gt;0")=0,"",ROUND((SUM('MRR Conglomerado'!AB290:AM290)/12)/AVERAGEIF('MRR Conglomerado'!P290:AA290,"&gt;0"),3)),"")</f>
        <v>1.083</v>
      </c>
      <c r="N290" s="13" t="n">
        <f aca="false">IFERROR(IF(COUNTIF('MRR Conglomerado'!Q290:AB290,"&gt;0")=0,"",ROUND((SUM('MRR Conglomerado'!AC290:AN290)/12)/AVERAGEIF('MRR Conglomerado'!Q290:AB290,"&gt;0"),3)),"")</f>
        <v>1.097</v>
      </c>
      <c r="O290" s="13" t="n">
        <f aca="false">IFERROR(IF(COUNTIF('MRR Conglomerado'!R290:AC290,"&gt;0")=0,"",ROUND((SUM('MRR Conglomerado'!AD290:AO290)/12)/AVERAGEIF('MRR Conglomerado'!R290:AC290,"&gt;0"),3)),"")</f>
        <v>1.119</v>
      </c>
      <c r="P290" s="13" t="n">
        <f aca="false">IFERROR(IF(COUNTIF('MRR Conglomerado'!S290:AD290,"&gt;0")=0,"",ROUND((SUM('MRR Conglomerado'!AE290:AP290)/12)/AVERAGEIF('MRR Conglomerado'!S290:AD290,"&gt;0"),3)),"")</f>
        <v>1.132</v>
      </c>
      <c r="Q290" s="13" t="n">
        <f aca="false">IFERROR(IF(COUNTIF('MRR Conglomerado'!T290:AE290,"&gt;0")=0,"",ROUND((SUM('MRR Conglomerado'!AF290:AQ290)/12)/AVERAGEIF('MRR Conglomerado'!T290:AE290,"&gt;0"),3)),"")</f>
        <v>1.138</v>
      </c>
      <c r="R290" s="13" t="n">
        <f aca="false">IFERROR(IF(COUNTIF('MRR Conglomerado'!U290:AF290,"&gt;0")=0,"",ROUND((SUM('MRR Conglomerado'!AG290:AR290)/12)/AVERAGEIF('MRR Conglomerado'!U290:AF290,"&gt;0"),3)),"")</f>
        <v>1.143</v>
      </c>
      <c r="S290" s="13" t="n">
        <f aca="false">IFERROR(IF(COUNTIF('MRR Conglomerado'!V290:AG290,"&gt;0")=0,"",ROUND((SUM('MRR Conglomerado'!AH290:AS290)/12)/AVERAGEIF('MRR Conglomerado'!V290:AG290,"&gt;0"),3)),"")</f>
        <v>1.164</v>
      </c>
    </row>
    <row r="291" customFormat="false" ht="15" hidden="false" customHeight="false" outlineLevel="0" collapsed="false">
      <c r="A291" s="10" t="s">
        <v>642</v>
      </c>
      <c r="B291" s="13" t="str">
        <f aca="false">IFERROR(IF(COUNTIF('MRR Conglomerado'!E291:P291,"&gt;0")=0,"",ROUND((SUM('MRR Conglomerado'!Q291:AB291)/12)/AVERAGEIF('MRR Conglomerado'!E291:P291,"&gt;0"),3)),"")</f>
        <v/>
      </c>
      <c r="C291" s="13" t="str">
        <f aca="false">IFERROR(IF(COUNTIF('MRR Conglomerado'!F291:Q291,"&gt;0")=0,"",ROUND((SUM('MRR Conglomerado'!R291:AC291)/12)/AVERAGEIF('MRR Conglomerado'!F291:Q291,"&gt;0"),3)),"")</f>
        <v/>
      </c>
      <c r="D291" s="13" t="str">
        <f aca="false">IFERROR(IF(COUNTIF('MRR Conglomerado'!G291:R291,"&gt;0")=0,"",ROUND((SUM('MRR Conglomerado'!S291:AD291)/12)/AVERAGEIF('MRR Conglomerado'!G291:R291,"&gt;0"),3)),"")</f>
        <v/>
      </c>
      <c r="E291" s="13" t="str">
        <f aca="false">IFERROR(IF(COUNTIF('MRR Conglomerado'!H291:S291,"&gt;0")=0,"",ROUND((SUM('MRR Conglomerado'!T291:AE291)/12)/AVERAGEIF('MRR Conglomerado'!H291:S291,"&gt;0"),3)),"")</f>
        <v/>
      </c>
      <c r="F291" s="13" t="str">
        <f aca="false">IFERROR(IF(COUNTIF('MRR Conglomerado'!I291:T291,"&gt;0")=0,"",ROUND((SUM('MRR Conglomerado'!U291:AF291)/12)/AVERAGEIF('MRR Conglomerado'!I291:T291,"&gt;0"),3)),"")</f>
        <v/>
      </c>
      <c r="G291" s="13" t="str">
        <f aca="false">IFERROR(IF(COUNTIF('MRR Conglomerado'!J291:U291,"&gt;0")=0,"",ROUND((SUM('MRR Conglomerado'!V291:AG291)/12)/AVERAGEIF('MRR Conglomerado'!J291:U291,"&gt;0"),3)),"")</f>
        <v/>
      </c>
      <c r="H291" s="13" t="str">
        <f aca="false">IFERROR(IF(COUNTIF('MRR Conglomerado'!K291:V291,"&gt;0")=0,"",ROUND((SUM('MRR Conglomerado'!W291:AH291)/12)/AVERAGEIF('MRR Conglomerado'!K291:V291,"&gt;0"),3)),"")</f>
        <v/>
      </c>
      <c r="I291" s="13" t="str">
        <f aca="false">IFERROR(IF(COUNTIF('MRR Conglomerado'!L291:W291,"&gt;0")=0,"",ROUND((SUM('MRR Conglomerado'!X291:AI291)/12)/AVERAGEIF('MRR Conglomerado'!L291:W291,"&gt;0"),3)),"")</f>
        <v/>
      </c>
      <c r="J291" s="13" t="str">
        <f aca="false">IFERROR(IF(COUNTIF('MRR Conglomerado'!M291:X291,"&gt;0")=0,"",ROUND((SUM('MRR Conglomerado'!Y291:AJ291)/12)/AVERAGEIF('MRR Conglomerado'!M291:X291,"&gt;0"),3)),"")</f>
        <v/>
      </c>
      <c r="K291" s="13" t="str">
        <f aca="false">IFERROR(IF(COUNTIF('MRR Conglomerado'!N291:Y291,"&gt;0")=0,"",ROUND((SUM('MRR Conglomerado'!Z291:AK291)/12)/AVERAGEIF('MRR Conglomerado'!N291:Y291,"&gt;0"),3)),"")</f>
        <v/>
      </c>
      <c r="L291" s="13" t="str">
        <f aca="false">IFERROR(IF(COUNTIF('MRR Conglomerado'!O291:Z291,"&gt;0")=0,"",ROUND((SUM('MRR Conglomerado'!AA291:AL291)/12)/AVERAGEIF('MRR Conglomerado'!O291:Z291,"&gt;0"),3)),"")</f>
        <v/>
      </c>
      <c r="M291" s="13" t="str">
        <f aca="false">IFERROR(IF(COUNTIF('MRR Conglomerado'!P291:AA291,"&gt;0")=0,"",ROUND((SUM('MRR Conglomerado'!AB291:AM291)/12)/AVERAGEIF('MRR Conglomerado'!P291:AA291,"&gt;0"),3)),"")</f>
        <v/>
      </c>
      <c r="N291" s="13" t="str">
        <f aca="false">IFERROR(IF(COUNTIF('MRR Conglomerado'!Q291:AB291,"&gt;0")=0,"",ROUND((SUM('MRR Conglomerado'!AC291:AN291)/12)/AVERAGEIF('MRR Conglomerado'!Q291:AB291,"&gt;0"),3)),"")</f>
        <v/>
      </c>
      <c r="O291" s="13" t="str">
        <f aca="false">IFERROR(IF(COUNTIF('MRR Conglomerado'!R291:AC291,"&gt;0")=0,"",ROUND((SUM('MRR Conglomerado'!AD291:AO291)/12)/AVERAGEIF('MRR Conglomerado'!R291:AC291,"&gt;0"),3)),"")</f>
        <v/>
      </c>
      <c r="P291" s="13" t="str">
        <f aca="false">IFERROR(IF(COUNTIF('MRR Conglomerado'!S291:AD291,"&gt;0")=0,"",ROUND((SUM('MRR Conglomerado'!AE291:AP291)/12)/AVERAGEIF('MRR Conglomerado'!S291:AD291,"&gt;0"),3)),"")</f>
        <v/>
      </c>
      <c r="Q291" s="13" t="str">
        <f aca="false">IFERROR(IF(COUNTIF('MRR Conglomerado'!T291:AE291,"&gt;0")=0,"",ROUND((SUM('MRR Conglomerado'!AF291:AQ291)/12)/AVERAGEIF('MRR Conglomerado'!T291:AE291,"&gt;0"),3)),"")</f>
        <v/>
      </c>
      <c r="R291" s="13" t="str">
        <f aca="false">IFERROR(IF(COUNTIF('MRR Conglomerado'!U291:AF291,"&gt;0")=0,"",ROUND((SUM('MRR Conglomerado'!AG291:AR291)/12)/AVERAGEIF('MRR Conglomerado'!U291:AF291,"&gt;0"),3)),"")</f>
        <v/>
      </c>
      <c r="S291" s="13" t="str">
        <f aca="false">IFERROR(IF(COUNTIF('MRR Conglomerado'!V291:AG291,"&gt;0")=0,"",ROUND((SUM('MRR Conglomerado'!AH291:AS291)/12)/AVERAGEIF('MRR Conglomerado'!V291:AG291,"&gt;0"),3)),"")</f>
        <v/>
      </c>
    </row>
    <row r="292" customFormat="false" ht="15" hidden="false" customHeight="false" outlineLevel="0" collapsed="false">
      <c r="A292" s="10" t="s">
        <v>644</v>
      </c>
      <c r="B292" s="13" t="n">
        <f aca="false">IFERROR(IF(COUNTIF('MRR Conglomerado'!E292:P292,"&gt;0")=0,"",ROUND((SUM('MRR Conglomerado'!Q292:AB292)/12)/AVERAGEIF('MRR Conglomerado'!E292:P292,"&gt;0"),3)),"")</f>
        <v>1.139</v>
      </c>
      <c r="C292" s="13" t="n">
        <f aca="false">IFERROR(IF(COUNTIF('MRR Conglomerado'!F292:Q292,"&gt;0")=0,"",ROUND((SUM('MRR Conglomerado'!R292:AC292)/12)/AVERAGEIF('MRR Conglomerado'!F292:Q292,"&gt;0"),3)),"")</f>
        <v>1.052</v>
      </c>
      <c r="D292" s="13" t="n">
        <f aca="false">IFERROR(IF(COUNTIF('MRR Conglomerado'!G292:R292,"&gt;0")=0,"",ROUND((SUM('MRR Conglomerado'!S292:AD292)/12)/AVERAGEIF('MRR Conglomerado'!G292:R292,"&gt;0"),3)),"")</f>
        <v>1.047</v>
      </c>
      <c r="E292" s="13" t="n">
        <f aca="false">IFERROR(IF(COUNTIF('MRR Conglomerado'!H292:S292,"&gt;0")=0,"",ROUND((SUM('MRR Conglomerado'!T292:AE292)/12)/AVERAGEIF('MRR Conglomerado'!H292:S292,"&gt;0"),3)),"")</f>
        <v>1.041</v>
      </c>
      <c r="F292" s="13" t="n">
        <f aca="false">IFERROR(IF(COUNTIF('MRR Conglomerado'!I292:T292,"&gt;0")=0,"",ROUND((SUM('MRR Conglomerado'!U292:AF292)/12)/AVERAGEIF('MRR Conglomerado'!I292:T292,"&gt;0"),3)),"")</f>
        <v>1.008</v>
      </c>
      <c r="G292" s="13" t="n">
        <f aca="false">IFERROR(IF(COUNTIF('MRR Conglomerado'!J292:U292,"&gt;0")=0,"",ROUND((SUM('MRR Conglomerado'!V292:AG292)/12)/AVERAGEIF('MRR Conglomerado'!J292:U292,"&gt;0"),3)),"")</f>
        <v>0.974</v>
      </c>
      <c r="H292" s="13" t="n">
        <f aca="false">IFERROR(IF(COUNTIF('MRR Conglomerado'!K292:V292,"&gt;0")=0,"",ROUND((SUM('MRR Conglomerado'!W292:AH292)/12)/AVERAGEIF('MRR Conglomerado'!K292:V292,"&gt;0"),3)),"")</f>
        <v>0.944</v>
      </c>
      <c r="I292" s="13" t="n">
        <f aca="false">IFERROR(IF(COUNTIF('MRR Conglomerado'!L292:W292,"&gt;0")=0,"",ROUND((SUM('MRR Conglomerado'!X292:AI292)/12)/AVERAGEIF('MRR Conglomerado'!L292:W292,"&gt;0"),3)),"")</f>
        <v>0.905</v>
      </c>
      <c r="J292" s="13" t="n">
        <f aca="false">IFERROR(IF(COUNTIF('MRR Conglomerado'!M292:X292,"&gt;0")=0,"",ROUND((SUM('MRR Conglomerado'!Y292:AJ292)/12)/AVERAGEIF('MRR Conglomerado'!M292:X292,"&gt;0"),3)),"")</f>
        <v>0.87</v>
      </c>
      <c r="K292" s="13" t="n">
        <f aca="false">IFERROR(IF(COUNTIF('MRR Conglomerado'!N292:Y292,"&gt;0")=0,"",ROUND((SUM('MRR Conglomerado'!Z292:AK292)/12)/AVERAGEIF('MRR Conglomerado'!N292:Y292,"&gt;0"),3)),"")</f>
        <v>0.82</v>
      </c>
      <c r="L292" s="13" t="n">
        <f aca="false">IFERROR(IF(COUNTIF('MRR Conglomerado'!O292:Z292,"&gt;0")=0,"",ROUND((SUM('MRR Conglomerado'!AA292:AL292)/12)/AVERAGEIF('MRR Conglomerado'!O292:Z292,"&gt;0"),3)),"")</f>
        <v>0.803</v>
      </c>
      <c r="M292" s="13" t="n">
        <f aca="false">IFERROR(IF(COUNTIF('MRR Conglomerado'!P292:AA292,"&gt;0")=0,"",ROUND((SUM('MRR Conglomerado'!AB292:AM292)/12)/AVERAGEIF('MRR Conglomerado'!P292:AA292,"&gt;0"),3)),"")</f>
        <v>0.785</v>
      </c>
      <c r="N292" s="13" t="n">
        <f aca="false">IFERROR(IF(COUNTIF('MRR Conglomerado'!Q292:AB292,"&gt;0")=0,"",ROUND((SUM('MRR Conglomerado'!AC292:AN292)/12)/AVERAGEIF('MRR Conglomerado'!Q292:AB292,"&gt;0"),3)),"")</f>
        <v>0.764</v>
      </c>
      <c r="O292" s="13" t="n">
        <f aca="false">IFERROR(IF(COUNTIF('MRR Conglomerado'!R292:AC292,"&gt;0")=0,"",ROUND((SUM('MRR Conglomerado'!AD292:AO292)/12)/AVERAGEIF('MRR Conglomerado'!R292:AC292,"&gt;0"),3)),"")</f>
        <v>0.764</v>
      </c>
      <c r="P292" s="13" t="n">
        <f aca="false">IFERROR(IF(COUNTIF('MRR Conglomerado'!S292:AD292,"&gt;0")=0,"",ROUND((SUM('MRR Conglomerado'!AE292:AP292)/12)/AVERAGEIF('MRR Conglomerado'!S292:AD292,"&gt;0"),3)),"")</f>
        <v>0.748</v>
      </c>
      <c r="Q292" s="13" t="n">
        <f aca="false">IFERROR(IF(COUNTIF('MRR Conglomerado'!T292:AE292,"&gt;0")=0,"",ROUND((SUM('MRR Conglomerado'!AF292:AQ292)/12)/AVERAGEIF('MRR Conglomerado'!T292:AE292,"&gt;0"),3)),"")</f>
        <v>0.72</v>
      </c>
      <c r="R292" s="13" t="n">
        <f aca="false">IFERROR(IF(COUNTIF('MRR Conglomerado'!U292:AF292,"&gt;0")=0,"",ROUND((SUM('MRR Conglomerado'!AG292:AR292)/12)/AVERAGEIF('MRR Conglomerado'!U292:AF292,"&gt;0"),3)),"")</f>
        <v>0.712</v>
      </c>
      <c r="S292" s="13" t="n">
        <f aca="false">IFERROR(IF(COUNTIF('MRR Conglomerado'!V292:AG292,"&gt;0")=0,"",ROUND((SUM('MRR Conglomerado'!AH292:AS292)/12)/AVERAGEIF('MRR Conglomerado'!V292:AG292,"&gt;0"),3)),"")</f>
        <v>0.725</v>
      </c>
    </row>
    <row r="293" customFormat="false" ht="15" hidden="false" customHeight="false" outlineLevel="0" collapsed="false">
      <c r="A293" s="10" t="s">
        <v>646</v>
      </c>
      <c r="B293" s="13" t="str">
        <f aca="false">IFERROR(IF(COUNTIF('MRR Conglomerado'!E293:P293,"&gt;0")=0,"",ROUND((SUM('MRR Conglomerado'!Q293:AB293)/12)/AVERAGEIF('MRR Conglomerado'!E293:P293,"&gt;0"),3)),"")</f>
        <v/>
      </c>
      <c r="C293" s="13" t="str">
        <f aca="false">IFERROR(IF(COUNTIF('MRR Conglomerado'!F293:Q293,"&gt;0")=0,"",ROUND((SUM('MRR Conglomerado'!R293:AC293)/12)/AVERAGEIF('MRR Conglomerado'!F293:Q293,"&gt;0"),3)),"")</f>
        <v/>
      </c>
      <c r="D293" s="13" t="str">
        <f aca="false">IFERROR(IF(COUNTIF('MRR Conglomerado'!G293:R293,"&gt;0")=0,"",ROUND((SUM('MRR Conglomerado'!S293:AD293)/12)/AVERAGEIF('MRR Conglomerado'!G293:R293,"&gt;0"),3)),"")</f>
        <v/>
      </c>
      <c r="E293" s="13" t="str">
        <f aca="false">IFERROR(IF(COUNTIF('MRR Conglomerado'!H293:S293,"&gt;0")=0,"",ROUND((SUM('MRR Conglomerado'!T293:AE293)/12)/AVERAGEIF('MRR Conglomerado'!H293:S293,"&gt;0"),3)),"")</f>
        <v/>
      </c>
      <c r="F293" s="13" t="str">
        <f aca="false">IFERROR(IF(COUNTIF('MRR Conglomerado'!I293:T293,"&gt;0")=0,"",ROUND((SUM('MRR Conglomerado'!U293:AF293)/12)/AVERAGEIF('MRR Conglomerado'!I293:T293,"&gt;0"),3)),"")</f>
        <v/>
      </c>
      <c r="G293" s="13" t="str">
        <f aca="false">IFERROR(IF(COUNTIF('MRR Conglomerado'!J293:U293,"&gt;0")=0,"",ROUND((SUM('MRR Conglomerado'!V293:AG293)/12)/AVERAGEIF('MRR Conglomerado'!J293:U293,"&gt;0"),3)),"")</f>
        <v/>
      </c>
      <c r="H293" s="13" t="str">
        <f aca="false">IFERROR(IF(COUNTIF('MRR Conglomerado'!K293:V293,"&gt;0")=0,"",ROUND((SUM('MRR Conglomerado'!W293:AH293)/12)/AVERAGEIF('MRR Conglomerado'!K293:V293,"&gt;0"),3)),"")</f>
        <v/>
      </c>
      <c r="I293" s="13" t="str">
        <f aca="false">IFERROR(IF(COUNTIF('MRR Conglomerado'!L293:W293,"&gt;0")=0,"",ROUND((SUM('MRR Conglomerado'!X293:AI293)/12)/AVERAGEIF('MRR Conglomerado'!L293:W293,"&gt;0"),3)),"")</f>
        <v/>
      </c>
      <c r="J293" s="13" t="str">
        <f aca="false">IFERROR(IF(COUNTIF('MRR Conglomerado'!M293:X293,"&gt;0")=0,"",ROUND((SUM('MRR Conglomerado'!Y293:AJ293)/12)/AVERAGEIF('MRR Conglomerado'!M293:X293,"&gt;0"),3)),"")</f>
        <v/>
      </c>
      <c r="K293" s="13" t="str">
        <f aca="false">IFERROR(IF(COUNTIF('MRR Conglomerado'!N293:Y293,"&gt;0")=0,"",ROUND((SUM('MRR Conglomerado'!Z293:AK293)/12)/AVERAGEIF('MRR Conglomerado'!N293:Y293,"&gt;0"),3)),"")</f>
        <v/>
      </c>
      <c r="L293" s="13" t="str">
        <f aca="false">IFERROR(IF(COUNTIF('MRR Conglomerado'!O293:Z293,"&gt;0")=0,"",ROUND((SUM('MRR Conglomerado'!AA293:AL293)/12)/AVERAGEIF('MRR Conglomerado'!O293:Z293,"&gt;0"),3)),"")</f>
        <v/>
      </c>
      <c r="M293" s="13" t="str">
        <f aca="false">IFERROR(IF(COUNTIF('MRR Conglomerado'!P293:AA293,"&gt;0")=0,"",ROUND((SUM('MRR Conglomerado'!AB293:AM293)/12)/AVERAGEIF('MRR Conglomerado'!P293:AA293,"&gt;0"),3)),"")</f>
        <v/>
      </c>
      <c r="N293" s="13" t="n">
        <f aca="false">IFERROR(IF(COUNTIF('MRR Conglomerado'!Q293:AB293,"&gt;0")=0,"",ROUND((SUM('MRR Conglomerado'!AC293:AN293)/12)/AVERAGEIF('MRR Conglomerado'!Q293:AB293,"&gt;0"),3)),"")</f>
        <v>1.056</v>
      </c>
      <c r="O293" s="13" t="n">
        <f aca="false">IFERROR(IF(COUNTIF('MRR Conglomerado'!R293:AC293,"&gt;0")=0,"",ROUND((SUM('MRR Conglomerado'!AD293:AO293)/12)/AVERAGEIF('MRR Conglomerado'!R293:AC293,"&gt;0"),3)),"")</f>
        <v>1.062</v>
      </c>
      <c r="P293" s="13" t="n">
        <f aca="false">IFERROR(IF(COUNTIF('MRR Conglomerado'!S293:AD293,"&gt;0")=0,"",ROUND((SUM('MRR Conglomerado'!AE293:AP293)/12)/AVERAGEIF('MRR Conglomerado'!S293:AD293,"&gt;0"),3)),"")</f>
        <v>1.071</v>
      </c>
      <c r="Q293" s="13" t="n">
        <f aca="false">IFERROR(IF(COUNTIF('MRR Conglomerado'!T293:AE293,"&gt;0")=0,"",ROUND((SUM('MRR Conglomerado'!AF293:AQ293)/12)/AVERAGEIF('MRR Conglomerado'!T293:AE293,"&gt;0"),3)),"")</f>
        <v>1.073</v>
      </c>
      <c r="R293" s="13" t="n">
        <f aca="false">IFERROR(IF(COUNTIF('MRR Conglomerado'!U293:AF293,"&gt;0")=0,"",ROUND((SUM('MRR Conglomerado'!AG293:AR293)/12)/AVERAGEIF('MRR Conglomerado'!U293:AF293,"&gt;0"),3)),"")</f>
        <v>1.074</v>
      </c>
      <c r="S293" s="13" t="n">
        <f aca="false">IFERROR(IF(COUNTIF('MRR Conglomerado'!V293:AG293,"&gt;0")=0,"",ROUND((SUM('MRR Conglomerado'!AH293:AS293)/12)/AVERAGEIF('MRR Conglomerado'!V293:AG293,"&gt;0"),3)),"")</f>
        <v>1.071</v>
      </c>
    </row>
    <row r="294" customFormat="false" ht="15" hidden="false" customHeight="false" outlineLevel="0" collapsed="false">
      <c r="A294" s="10" t="s">
        <v>648</v>
      </c>
      <c r="B294" s="13" t="str">
        <f aca="false">IFERROR(IF(COUNTIF('MRR Conglomerado'!E294:P294,"&gt;0")=0,"",ROUND((SUM('MRR Conglomerado'!Q294:AB294)/12)/AVERAGEIF('MRR Conglomerado'!E294:P294,"&gt;0"),3)),"")</f>
        <v/>
      </c>
      <c r="C294" s="13" t="str">
        <f aca="false">IFERROR(IF(COUNTIF('MRR Conglomerado'!F294:Q294,"&gt;0")=0,"",ROUND((SUM('MRR Conglomerado'!R294:AC294)/12)/AVERAGEIF('MRR Conglomerado'!F294:Q294,"&gt;0"),3)),"")</f>
        <v/>
      </c>
      <c r="D294" s="13" t="str">
        <f aca="false">IFERROR(IF(COUNTIF('MRR Conglomerado'!G294:R294,"&gt;0")=0,"",ROUND((SUM('MRR Conglomerado'!S294:AD294)/12)/AVERAGEIF('MRR Conglomerado'!G294:R294,"&gt;0"),3)),"")</f>
        <v/>
      </c>
      <c r="E294" s="13" t="str">
        <f aca="false">IFERROR(IF(COUNTIF('MRR Conglomerado'!H294:S294,"&gt;0")=0,"",ROUND((SUM('MRR Conglomerado'!T294:AE294)/12)/AVERAGEIF('MRR Conglomerado'!H294:S294,"&gt;0"),3)),"")</f>
        <v/>
      </c>
      <c r="F294" s="13" t="str">
        <f aca="false">IFERROR(IF(COUNTIF('MRR Conglomerado'!I294:T294,"&gt;0")=0,"",ROUND((SUM('MRR Conglomerado'!U294:AF294)/12)/AVERAGEIF('MRR Conglomerado'!I294:T294,"&gt;0"),3)),"")</f>
        <v/>
      </c>
      <c r="G294" s="13" t="str">
        <f aca="false">IFERROR(IF(COUNTIF('MRR Conglomerado'!J294:U294,"&gt;0")=0,"",ROUND((SUM('MRR Conglomerado'!V294:AG294)/12)/AVERAGEIF('MRR Conglomerado'!J294:U294,"&gt;0"),3)),"")</f>
        <v/>
      </c>
      <c r="H294" s="13" t="n">
        <f aca="false">IFERROR(IF(COUNTIF('MRR Conglomerado'!K294:V294,"&gt;0")=0,"",ROUND((SUM('MRR Conglomerado'!W294:AH294)/12)/AVERAGEIF('MRR Conglomerado'!K294:V294,"&gt;0"),3)),"")</f>
        <v>1.107</v>
      </c>
      <c r="I294" s="13" t="n">
        <f aca="false">IFERROR(IF(COUNTIF('MRR Conglomerado'!L294:W294,"&gt;0")=0,"",ROUND((SUM('MRR Conglomerado'!X294:AI294)/12)/AVERAGEIF('MRR Conglomerado'!L294:W294,"&gt;0"),3)),"")</f>
        <v>1.104</v>
      </c>
      <c r="J294" s="13" t="n">
        <f aca="false">IFERROR(IF(COUNTIF('MRR Conglomerado'!M294:X294,"&gt;0")=0,"",ROUND((SUM('MRR Conglomerado'!Y294:AJ294)/12)/AVERAGEIF('MRR Conglomerado'!M294:X294,"&gt;0"),3)),"")</f>
        <v>1.215</v>
      </c>
      <c r="K294" s="13" t="n">
        <f aca="false">IFERROR(IF(COUNTIF('MRR Conglomerado'!N294:Y294,"&gt;0")=0,"",ROUND((SUM('MRR Conglomerado'!Z294:AK294)/12)/AVERAGEIF('MRR Conglomerado'!N294:Y294,"&gt;0"),3)),"")</f>
        <v>1.335</v>
      </c>
      <c r="L294" s="13" t="n">
        <f aca="false">IFERROR(IF(COUNTIF('MRR Conglomerado'!O294:Z294,"&gt;0")=0,"",ROUND((SUM('MRR Conglomerado'!AA294:AL294)/12)/AVERAGEIF('MRR Conglomerado'!O294:Z294,"&gt;0"),3)),"")</f>
        <v>1.447</v>
      </c>
      <c r="M294" s="13" t="n">
        <f aca="false">IFERROR(IF(COUNTIF('MRR Conglomerado'!P294:AA294,"&gt;0")=0,"",ROUND((SUM('MRR Conglomerado'!AB294:AM294)/12)/AVERAGEIF('MRR Conglomerado'!P294:AA294,"&gt;0"),3)),"")</f>
        <v>1.664</v>
      </c>
      <c r="N294" s="13" t="n">
        <f aca="false">IFERROR(IF(COUNTIF('MRR Conglomerado'!Q294:AB294,"&gt;0")=0,"",ROUND((SUM('MRR Conglomerado'!AC294:AN294)/12)/AVERAGEIF('MRR Conglomerado'!Q294:AB294,"&gt;0"),3)),"")</f>
        <v>1.833</v>
      </c>
      <c r="O294" s="13" t="n">
        <f aca="false">IFERROR(IF(COUNTIF('MRR Conglomerado'!R294:AC294,"&gt;0")=0,"",ROUND((SUM('MRR Conglomerado'!AD294:AO294)/12)/AVERAGEIF('MRR Conglomerado'!R294:AC294,"&gt;0"),3)),"")</f>
        <v>1.991</v>
      </c>
      <c r="P294" s="13" t="n">
        <f aca="false">IFERROR(IF(COUNTIF('MRR Conglomerado'!S294:AD294,"&gt;0")=0,"",ROUND((SUM('MRR Conglomerado'!AE294:AP294)/12)/AVERAGEIF('MRR Conglomerado'!S294:AD294,"&gt;0"),3)),"")</f>
        <v>2.157</v>
      </c>
      <c r="Q294" s="13" t="n">
        <f aca="false">IFERROR(IF(COUNTIF('MRR Conglomerado'!T294:AE294,"&gt;0")=0,"",ROUND((SUM('MRR Conglomerado'!AF294:AQ294)/12)/AVERAGEIF('MRR Conglomerado'!T294:AE294,"&gt;0"),3)),"")</f>
        <v>2.337</v>
      </c>
      <c r="R294" s="13" t="n">
        <f aca="false">IFERROR(IF(COUNTIF('MRR Conglomerado'!U294:AF294,"&gt;0")=0,"",ROUND((SUM('MRR Conglomerado'!AG294:AR294)/12)/AVERAGEIF('MRR Conglomerado'!U294:AF294,"&gt;0"),3)),"")</f>
        <v>2.536</v>
      </c>
      <c r="S294" s="13" t="n">
        <f aca="false">IFERROR(IF(COUNTIF('MRR Conglomerado'!V294:AG294,"&gt;0")=0,"",ROUND((SUM('MRR Conglomerado'!AH294:AS294)/12)/AVERAGEIF('MRR Conglomerado'!V294:AG294,"&gt;0"),3)),"")</f>
        <v>2.727</v>
      </c>
    </row>
    <row r="295" customFormat="false" ht="15" hidden="false" customHeight="false" outlineLevel="0" collapsed="false">
      <c r="A295" s="10" t="s">
        <v>650</v>
      </c>
      <c r="B295" s="13" t="n">
        <f aca="false">IFERROR(IF(COUNTIF('MRR Conglomerado'!E295:P295,"&gt;0")=0,"",ROUND((SUM('MRR Conglomerado'!Q295:AB295)/12)/AVERAGEIF('MRR Conglomerado'!E295:P295,"&gt;0"),3)),"")</f>
        <v>0</v>
      </c>
      <c r="C295" s="13" t="n">
        <f aca="false">IFERROR(IF(COUNTIF('MRR Conglomerado'!F295:Q295,"&gt;0")=0,"",ROUND((SUM('MRR Conglomerado'!R295:AC295)/12)/AVERAGEIF('MRR Conglomerado'!F295:Q295,"&gt;0"),3)),"")</f>
        <v>0</v>
      </c>
      <c r="D295" s="13" t="n">
        <f aca="false">IFERROR(IF(COUNTIF('MRR Conglomerado'!G295:R295,"&gt;0")=0,"",ROUND((SUM('MRR Conglomerado'!S295:AD295)/12)/AVERAGEIF('MRR Conglomerado'!G295:R295,"&gt;0"),3)),"")</f>
        <v>0</v>
      </c>
      <c r="E295" s="13" t="n">
        <f aca="false">IFERROR(IF(COUNTIF('MRR Conglomerado'!H295:S295,"&gt;0")=0,"",ROUND((SUM('MRR Conglomerado'!T295:AE295)/12)/AVERAGEIF('MRR Conglomerado'!H295:S295,"&gt;0"),3)),"")</f>
        <v>0</v>
      </c>
      <c r="F295" s="13" t="n">
        <f aca="false">IFERROR(IF(COUNTIF('MRR Conglomerado'!I295:T295,"&gt;0")=0,"",ROUND((SUM('MRR Conglomerado'!U295:AF295)/12)/AVERAGEIF('MRR Conglomerado'!I295:T295,"&gt;0"),3)),"")</f>
        <v>0</v>
      </c>
      <c r="G295" s="13" t="n">
        <f aca="false">IFERROR(IF(COUNTIF('MRR Conglomerado'!J295:U295,"&gt;0")=0,"",ROUND((SUM('MRR Conglomerado'!V295:AG295)/12)/AVERAGEIF('MRR Conglomerado'!J295:U295,"&gt;0"),3)),"")</f>
        <v>0</v>
      </c>
      <c r="H295" s="13" t="n">
        <f aca="false">IFERROR(IF(COUNTIF('MRR Conglomerado'!K295:V295,"&gt;0")=0,"",ROUND((SUM('MRR Conglomerado'!W295:AH295)/12)/AVERAGEIF('MRR Conglomerado'!K295:V295,"&gt;0"),3)),"")</f>
        <v>0</v>
      </c>
      <c r="I295" s="13" t="n">
        <f aca="false">IFERROR(IF(COUNTIF('MRR Conglomerado'!L295:W295,"&gt;0")=0,"",ROUND((SUM('MRR Conglomerado'!X295:AI295)/12)/AVERAGEIF('MRR Conglomerado'!L295:W295,"&gt;0"),3)),"")</f>
        <v>0</v>
      </c>
      <c r="J295" s="13" t="n">
        <f aca="false">IFERROR(IF(COUNTIF('MRR Conglomerado'!M295:X295,"&gt;0")=0,"",ROUND((SUM('MRR Conglomerado'!Y295:AJ295)/12)/AVERAGEIF('MRR Conglomerado'!M295:X295,"&gt;0"),3)),"")</f>
        <v>0</v>
      </c>
      <c r="K295" s="13" t="n">
        <f aca="false">IFERROR(IF(COUNTIF('MRR Conglomerado'!N295:Y295,"&gt;0")=0,"",ROUND((SUM('MRR Conglomerado'!Z295:AK295)/12)/AVERAGEIF('MRR Conglomerado'!N295:Y295,"&gt;0"),3)),"")</f>
        <v>0</v>
      </c>
      <c r="L295" s="13" t="n">
        <f aca="false">IFERROR(IF(COUNTIF('MRR Conglomerado'!O295:Z295,"&gt;0")=0,"",ROUND((SUM('MRR Conglomerado'!AA295:AL295)/12)/AVERAGEIF('MRR Conglomerado'!O295:Z295,"&gt;0"),3)),"")</f>
        <v>0</v>
      </c>
      <c r="M295" s="13" t="n">
        <f aca="false">IFERROR(IF(COUNTIF('MRR Conglomerado'!P295:AA295,"&gt;0")=0,"",ROUND((SUM('MRR Conglomerado'!AB295:AM295)/12)/AVERAGEIF('MRR Conglomerado'!P295:AA295,"&gt;0"),3)),"")</f>
        <v>0</v>
      </c>
      <c r="N295" s="13" t="str">
        <f aca="false">IFERROR(IF(COUNTIF('MRR Conglomerado'!Q295:AB295,"&gt;0")=0,"",ROUND((SUM('MRR Conglomerado'!AC295:AN295)/12)/AVERAGEIF('MRR Conglomerado'!Q295:AB295,"&gt;0"),3)),"")</f>
        <v/>
      </c>
      <c r="O295" s="13" t="str">
        <f aca="false">IFERROR(IF(COUNTIF('MRR Conglomerado'!R295:AC295,"&gt;0")=0,"",ROUND((SUM('MRR Conglomerado'!AD295:AO295)/12)/AVERAGEIF('MRR Conglomerado'!R295:AC295,"&gt;0"),3)),"")</f>
        <v/>
      </c>
      <c r="P295" s="13" t="str">
        <f aca="false">IFERROR(IF(COUNTIF('MRR Conglomerado'!S295:AD295,"&gt;0")=0,"",ROUND((SUM('MRR Conglomerado'!AE295:AP295)/12)/AVERAGEIF('MRR Conglomerado'!S295:AD295,"&gt;0"),3)),"")</f>
        <v/>
      </c>
      <c r="Q295" s="13" t="str">
        <f aca="false">IFERROR(IF(COUNTIF('MRR Conglomerado'!T295:AE295,"&gt;0")=0,"",ROUND((SUM('MRR Conglomerado'!AF295:AQ295)/12)/AVERAGEIF('MRR Conglomerado'!T295:AE295,"&gt;0"),3)),"")</f>
        <v/>
      </c>
      <c r="R295" s="13" t="str">
        <f aca="false">IFERROR(IF(COUNTIF('MRR Conglomerado'!U295:AF295,"&gt;0")=0,"",ROUND((SUM('MRR Conglomerado'!AG295:AR295)/12)/AVERAGEIF('MRR Conglomerado'!U295:AF295,"&gt;0"),3)),"")</f>
        <v/>
      </c>
      <c r="S295" s="13" t="str">
        <f aca="false">IFERROR(IF(COUNTIF('MRR Conglomerado'!V295:AG295,"&gt;0")=0,"",ROUND((SUM('MRR Conglomerado'!AH295:AS295)/12)/AVERAGEIF('MRR Conglomerado'!V295:AG295,"&gt;0"),3)),"")</f>
        <v/>
      </c>
    </row>
    <row r="296" customFormat="false" ht="15" hidden="false" customHeight="false" outlineLevel="0" collapsed="false">
      <c r="A296" s="10" t="s">
        <v>652</v>
      </c>
      <c r="B296" s="13" t="str">
        <f aca="false">IFERROR(IF(COUNTIF('MRR Conglomerado'!E296:P296,"&gt;0")=0,"",ROUND((SUM('MRR Conglomerado'!Q296:AB296)/12)/AVERAGEIF('MRR Conglomerado'!E296:P296,"&gt;0"),3)),"")</f>
        <v/>
      </c>
      <c r="C296" s="13" t="str">
        <f aca="false">IFERROR(IF(COUNTIF('MRR Conglomerado'!F296:Q296,"&gt;0")=0,"",ROUND((SUM('MRR Conglomerado'!R296:AC296)/12)/AVERAGEIF('MRR Conglomerado'!F296:Q296,"&gt;0"),3)),"")</f>
        <v/>
      </c>
      <c r="D296" s="13" t="str">
        <f aca="false">IFERROR(IF(COUNTIF('MRR Conglomerado'!G296:R296,"&gt;0")=0,"",ROUND((SUM('MRR Conglomerado'!S296:AD296)/12)/AVERAGEIF('MRR Conglomerado'!G296:R296,"&gt;0"),3)),"")</f>
        <v/>
      </c>
      <c r="E296" s="13" t="str">
        <f aca="false">IFERROR(IF(COUNTIF('MRR Conglomerado'!H296:S296,"&gt;0")=0,"",ROUND((SUM('MRR Conglomerado'!T296:AE296)/12)/AVERAGEIF('MRR Conglomerado'!H296:S296,"&gt;0"),3)),"")</f>
        <v/>
      </c>
      <c r="F296" s="13" t="str">
        <f aca="false">IFERROR(IF(COUNTIF('MRR Conglomerado'!I296:T296,"&gt;0")=0,"",ROUND((SUM('MRR Conglomerado'!U296:AF296)/12)/AVERAGEIF('MRR Conglomerado'!I296:T296,"&gt;0"),3)),"")</f>
        <v/>
      </c>
      <c r="G296" s="13" t="str">
        <f aca="false">IFERROR(IF(COUNTIF('MRR Conglomerado'!J296:U296,"&gt;0")=0,"",ROUND((SUM('MRR Conglomerado'!V296:AG296)/12)/AVERAGEIF('MRR Conglomerado'!J296:U296,"&gt;0"),3)),"")</f>
        <v/>
      </c>
      <c r="H296" s="13" t="str">
        <f aca="false">IFERROR(IF(COUNTIF('MRR Conglomerado'!K296:V296,"&gt;0")=0,"",ROUND((SUM('MRR Conglomerado'!W296:AH296)/12)/AVERAGEIF('MRR Conglomerado'!K296:V296,"&gt;0"),3)),"")</f>
        <v/>
      </c>
      <c r="I296" s="13" t="str">
        <f aca="false">IFERROR(IF(COUNTIF('MRR Conglomerado'!L296:W296,"&gt;0")=0,"",ROUND((SUM('MRR Conglomerado'!X296:AI296)/12)/AVERAGEIF('MRR Conglomerado'!L296:W296,"&gt;0"),3)),"")</f>
        <v/>
      </c>
      <c r="J296" s="13" t="str">
        <f aca="false">IFERROR(IF(COUNTIF('MRR Conglomerado'!M296:X296,"&gt;0")=0,"",ROUND((SUM('MRR Conglomerado'!Y296:AJ296)/12)/AVERAGEIF('MRR Conglomerado'!M296:X296,"&gt;0"),3)),"")</f>
        <v/>
      </c>
      <c r="K296" s="13" t="str">
        <f aca="false">IFERROR(IF(COUNTIF('MRR Conglomerado'!N296:Y296,"&gt;0")=0,"",ROUND((SUM('MRR Conglomerado'!Z296:AK296)/12)/AVERAGEIF('MRR Conglomerado'!N296:Y296,"&gt;0"),3)),"")</f>
        <v/>
      </c>
      <c r="L296" s="13" t="str">
        <f aca="false">IFERROR(IF(COUNTIF('MRR Conglomerado'!O296:Z296,"&gt;0")=0,"",ROUND((SUM('MRR Conglomerado'!AA296:AL296)/12)/AVERAGEIF('MRR Conglomerado'!O296:Z296,"&gt;0"),3)),"")</f>
        <v/>
      </c>
      <c r="M296" s="13" t="str">
        <f aca="false">IFERROR(IF(COUNTIF('MRR Conglomerado'!P296:AA296,"&gt;0")=0,"",ROUND((SUM('MRR Conglomerado'!AB296:AM296)/12)/AVERAGEIF('MRR Conglomerado'!P296:AA296,"&gt;0"),3)),"")</f>
        <v/>
      </c>
      <c r="N296" s="13" t="str">
        <f aca="false">IFERROR(IF(COUNTIF('MRR Conglomerado'!Q296:AB296,"&gt;0")=0,"",ROUND((SUM('MRR Conglomerado'!AC296:AN296)/12)/AVERAGEIF('MRR Conglomerado'!Q296:AB296,"&gt;0"),3)),"")</f>
        <v/>
      </c>
      <c r="O296" s="13" t="str">
        <f aca="false">IFERROR(IF(COUNTIF('MRR Conglomerado'!R296:AC296,"&gt;0")=0,"",ROUND((SUM('MRR Conglomerado'!AD296:AO296)/12)/AVERAGEIF('MRR Conglomerado'!R296:AC296,"&gt;0"),3)),"")</f>
        <v/>
      </c>
      <c r="P296" s="13" t="str">
        <f aca="false">IFERROR(IF(COUNTIF('MRR Conglomerado'!S296:AD296,"&gt;0")=0,"",ROUND((SUM('MRR Conglomerado'!AE296:AP296)/12)/AVERAGEIF('MRR Conglomerado'!S296:AD296,"&gt;0"),3)),"")</f>
        <v/>
      </c>
      <c r="Q296" s="13" t="str">
        <f aca="false">IFERROR(IF(COUNTIF('MRR Conglomerado'!T296:AE296,"&gt;0")=0,"",ROUND((SUM('MRR Conglomerado'!AF296:AQ296)/12)/AVERAGEIF('MRR Conglomerado'!T296:AE296,"&gt;0"),3)),"")</f>
        <v/>
      </c>
      <c r="R296" s="13" t="str">
        <f aca="false">IFERROR(IF(COUNTIF('MRR Conglomerado'!U296:AF296,"&gt;0")=0,"",ROUND((SUM('MRR Conglomerado'!AG296:AR296)/12)/AVERAGEIF('MRR Conglomerado'!U296:AF296,"&gt;0"),3)),"")</f>
        <v/>
      </c>
      <c r="S296" s="13" t="str">
        <f aca="false">IFERROR(IF(COUNTIF('MRR Conglomerado'!V296:AG296,"&gt;0")=0,"",ROUND((SUM('MRR Conglomerado'!AH296:AS296)/12)/AVERAGEIF('MRR Conglomerado'!V296:AG296,"&gt;0"),3)),"")</f>
        <v/>
      </c>
    </row>
    <row r="297" customFormat="false" ht="15" hidden="false" customHeight="false" outlineLevel="0" collapsed="false">
      <c r="A297" s="10" t="s">
        <v>654</v>
      </c>
      <c r="B297" s="13" t="str">
        <f aca="false">IFERROR(IF(COUNTIF('MRR Conglomerado'!E297:P297,"&gt;0")=0,"",ROUND((SUM('MRR Conglomerado'!Q297:AB297)/12)/AVERAGEIF('MRR Conglomerado'!E297:P297,"&gt;0"),3)),"")</f>
        <v/>
      </c>
      <c r="C297" s="13" t="str">
        <f aca="false">IFERROR(IF(COUNTIF('MRR Conglomerado'!F297:Q297,"&gt;0")=0,"",ROUND((SUM('MRR Conglomerado'!R297:AC297)/12)/AVERAGEIF('MRR Conglomerado'!F297:Q297,"&gt;0"),3)),"")</f>
        <v/>
      </c>
      <c r="D297" s="13" t="str">
        <f aca="false">IFERROR(IF(COUNTIF('MRR Conglomerado'!G297:R297,"&gt;0")=0,"",ROUND((SUM('MRR Conglomerado'!S297:AD297)/12)/AVERAGEIF('MRR Conglomerado'!G297:R297,"&gt;0"),3)),"")</f>
        <v/>
      </c>
      <c r="E297" s="13" t="str">
        <f aca="false">IFERROR(IF(COUNTIF('MRR Conglomerado'!H297:S297,"&gt;0")=0,"",ROUND((SUM('MRR Conglomerado'!T297:AE297)/12)/AVERAGEIF('MRR Conglomerado'!H297:S297,"&gt;0"),3)),"")</f>
        <v/>
      </c>
      <c r="F297" s="13" t="str">
        <f aca="false">IFERROR(IF(COUNTIF('MRR Conglomerado'!I297:T297,"&gt;0")=0,"",ROUND((SUM('MRR Conglomerado'!U297:AF297)/12)/AVERAGEIF('MRR Conglomerado'!I297:T297,"&gt;0"),3)),"")</f>
        <v/>
      </c>
      <c r="G297" s="13" t="str">
        <f aca="false">IFERROR(IF(COUNTIF('MRR Conglomerado'!J297:U297,"&gt;0")=0,"",ROUND((SUM('MRR Conglomerado'!V297:AG297)/12)/AVERAGEIF('MRR Conglomerado'!J297:U297,"&gt;0"),3)),"")</f>
        <v/>
      </c>
      <c r="H297" s="13" t="str">
        <f aca="false">IFERROR(IF(COUNTIF('MRR Conglomerado'!K297:V297,"&gt;0")=0,"",ROUND((SUM('MRR Conglomerado'!W297:AH297)/12)/AVERAGEIF('MRR Conglomerado'!K297:V297,"&gt;0"),3)),"")</f>
        <v/>
      </c>
      <c r="I297" s="13" t="str">
        <f aca="false">IFERROR(IF(COUNTIF('MRR Conglomerado'!L297:W297,"&gt;0")=0,"",ROUND((SUM('MRR Conglomerado'!X297:AI297)/12)/AVERAGEIF('MRR Conglomerado'!L297:W297,"&gt;0"),3)),"")</f>
        <v/>
      </c>
      <c r="J297" s="13" t="str">
        <f aca="false">IFERROR(IF(COUNTIF('MRR Conglomerado'!M297:X297,"&gt;0")=0,"",ROUND((SUM('MRR Conglomerado'!Y297:AJ297)/12)/AVERAGEIF('MRR Conglomerado'!M297:X297,"&gt;0"),3)),"")</f>
        <v/>
      </c>
      <c r="K297" s="13" t="str">
        <f aca="false">IFERROR(IF(COUNTIF('MRR Conglomerado'!N297:Y297,"&gt;0")=0,"",ROUND((SUM('MRR Conglomerado'!Z297:AK297)/12)/AVERAGEIF('MRR Conglomerado'!N297:Y297,"&gt;0"),3)),"")</f>
        <v/>
      </c>
      <c r="L297" s="13" t="str">
        <f aca="false">IFERROR(IF(COUNTIF('MRR Conglomerado'!O297:Z297,"&gt;0")=0,"",ROUND((SUM('MRR Conglomerado'!AA297:AL297)/12)/AVERAGEIF('MRR Conglomerado'!O297:Z297,"&gt;0"),3)),"")</f>
        <v/>
      </c>
      <c r="M297" s="13" t="n">
        <f aca="false">IFERROR(IF(COUNTIF('MRR Conglomerado'!P297:AA297,"&gt;0")=0,"",ROUND((SUM('MRR Conglomerado'!AB297:AM297)/12)/AVERAGEIF('MRR Conglomerado'!P297:AA297,"&gt;0"),3)),"")</f>
        <v>1.087</v>
      </c>
      <c r="N297" s="13" t="n">
        <f aca="false">IFERROR(IF(COUNTIF('MRR Conglomerado'!Q297:AB297,"&gt;0")=0,"",ROUND((SUM('MRR Conglomerado'!AC297:AN297)/12)/AVERAGEIF('MRR Conglomerado'!Q297:AB297,"&gt;0"),3)),"")</f>
        <v>1.056</v>
      </c>
      <c r="O297" s="13" t="n">
        <f aca="false">IFERROR(IF(COUNTIF('MRR Conglomerado'!R297:AC297,"&gt;0")=0,"",ROUND((SUM('MRR Conglomerado'!AD297:AO297)/12)/AVERAGEIF('MRR Conglomerado'!R297:AC297,"&gt;0"),3)),"")</f>
        <v>1.095</v>
      </c>
      <c r="P297" s="13" t="n">
        <f aca="false">IFERROR(IF(COUNTIF('MRR Conglomerado'!S297:AD297,"&gt;0")=0,"",ROUND((SUM('MRR Conglomerado'!AE297:AP297)/12)/AVERAGEIF('MRR Conglomerado'!S297:AD297,"&gt;0"),3)),"")</f>
        <v>1.082</v>
      </c>
      <c r="Q297" s="13" t="n">
        <f aca="false">IFERROR(IF(COUNTIF('MRR Conglomerado'!T297:AE297,"&gt;0")=0,"",ROUND((SUM('MRR Conglomerado'!AF297:AQ297)/12)/AVERAGEIF('MRR Conglomerado'!T297:AE297,"&gt;0"),3)),"")</f>
        <v>1.546</v>
      </c>
      <c r="R297" s="13" t="n">
        <f aca="false">IFERROR(IF(COUNTIF('MRR Conglomerado'!U297:AF297,"&gt;0")=0,"",ROUND((SUM('MRR Conglomerado'!AG297:AR297)/12)/AVERAGEIF('MRR Conglomerado'!U297:AF297,"&gt;0"),3)),"")</f>
        <v>1.942</v>
      </c>
      <c r="S297" s="13" t="n">
        <f aca="false">IFERROR(IF(COUNTIF('MRR Conglomerado'!V297:AG297,"&gt;0")=0,"",ROUND((SUM('MRR Conglomerado'!AH297:AS297)/12)/AVERAGEIF('MRR Conglomerado'!V297:AG297,"&gt;0"),3)),"")</f>
        <v>2.357</v>
      </c>
    </row>
    <row r="298" customFormat="false" ht="15" hidden="false" customHeight="false" outlineLevel="0" collapsed="false">
      <c r="A298" s="10" t="s">
        <v>656</v>
      </c>
      <c r="B298" s="13" t="n">
        <f aca="false">IFERROR(IF(COUNTIF('MRR Conglomerado'!E298:P298,"&gt;0")=0,"",ROUND((SUM('MRR Conglomerado'!Q298:AB298)/12)/AVERAGEIF('MRR Conglomerado'!E298:P298,"&gt;0"),3)),"")</f>
        <v>1.03</v>
      </c>
      <c r="C298" s="13" t="n">
        <f aca="false">IFERROR(IF(COUNTIF('MRR Conglomerado'!F298:Q298,"&gt;0")=0,"",ROUND((SUM('MRR Conglomerado'!R298:AC298)/12)/AVERAGEIF('MRR Conglomerado'!F298:Q298,"&gt;0"),3)),"")</f>
        <v>1.03</v>
      </c>
      <c r="D298" s="13" t="n">
        <f aca="false">IFERROR(IF(COUNTIF('MRR Conglomerado'!G298:R298,"&gt;0")=0,"",ROUND((SUM('MRR Conglomerado'!S298:AD298)/12)/AVERAGEIF('MRR Conglomerado'!G298:R298,"&gt;0"),3)),"")</f>
        <v>1.029</v>
      </c>
      <c r="E298" s="13" t="n">
        <f aca="false">IFERROR(IF(COUNTIF('MRR Conglomerado'!H298:S298,"&gt;0")=0,"",ROUND((SUM('MRR Conglomerado'!T298:AE298)/12)/AVERAGEIF('MRR Conglomerado'!H298:S298,"&gt;0"),3)),"")</f>
        <v>1.029</v>
      </c>
      <c r="F298" s="13" t="n">
        <f aca="false">IFERROR(IF(COUNTIF('MRR Conglomerado'!I298:T298,"&gt;0")=0,"",ROUND((SUM('MRR Conglomerado'!U298:AF298)/12)/AVERAGEIF('MRR Conglomerado'!I298:T298,"&gt;0"),3)),"")</f>
        <v>1.028</v>
      </c>
      <c r="G298" s="13" t="n">
        <f aca="false">IFERROR(IF(COUNTIF('MRR Conglomerado'!J298:U298,"&gt;0")=0,"",ROUND((SUM('MRR Conglomerado'!V298:AG298)/12)/AVERAGEIF('MRR Conglomerado'!J298:U298,"&gt;0"),3)),"")</f>
        <v>1.027</v>
      </c>
      <c r="H298" s="13" t="n">
        <f aca="false">IFERROR(IF(COUNTIF('MRR Conglomerado'!K298:V298,"&gt;0")=0,"",ROUND((SUM('MRR Conglomerado'!W298:AH298)/12)/AVERAGEIF('MRR Conglomerado'!K298:V298,"&gt;0"),3)),"")</f>
        <v>1.027</v>
      </c>
      <c r="I298" s="13" t="n">
        <f aca="false">IFERROR(IF(COUNTIF('MRR Conglomerado'!L298:W298,"&gt;0")=0,"",ROUND((SUM('MRR Conglomerado'!X298:AI298)/12)/AVERAGEIF('MRR Conglomerado'!L298:W298,"&gt;0"),3)),"")</f>
        <v>1.026</v>
      </c>
      <c r="J298" s="13" t="n">
        <f aca="false">IFERROR(IF(COUNTIF('MRR Conglomerado'!M298:X298,"&gt;0")=0,"",ROUND((SUM('MRR Conglomerado'!Y298:AJ298)/12)/AVERAGEIF('MRR Conglomerado'!M298:X298,"&gt;0"),3)),"")</f>
        <v>1.063</v>
      </c>
      <c r="K298" s="13" t="n">
        <f aca="false">IFERROR(IF(COUNTIF('MRR Conglomerado'!N298:Y298,"&gt;0")=0,"",ROUND((SUM('MRR Conglomerado'!Z298:AK298)/12)/AVERAGEIF('MRR Conglomerado'!N298:Y298,"&gt;0"),3)),"")</f>
        <v>1.063</v>
      </c>
      <c r="L298" s="13" t="n">
        <f aca="false">IFERROR(IF(COUNTIF('MRR Conglomerado'!O298:Z298,"&gt;0")=0,"",ROUND((SUM('MRR Conglomerado'!AA298:AL298)/12)/AVERAGEIF('MRR Conglomerado'!O298:Z298,"&gt;0"),3)),"")</f>
        <v>1.062</v>
      </c>
      <c r="M298" s="13" t="n">
        <f aca="false">IFERROR(IF(COUNTIF('MRR Conglomerado'!P298:AA298,"&gt;0")=0,"",ROUND((SUM('MRR Conglomerado'!AB298:AM298)/12)/AVERAGEIF('MRR Conglomerado'!P298:AA298,"&gt;0"),3)),"")</f>
        <v>0.973</v>
      </c>
      <c r="N298" s="13" t="n">
        <f aca="false">IFERROR(IF(COUNTIF('MRR Conglomerado'!Q298:AB298,"&gt;0")=0,"",ROUND((SUM('MRR Conglomerado'!AC298:AN298)/12)/AVERAGEIF('MRR Conglomerado'!Q298:AB298,"&gt;0"),3)),"")</f>
        <v>0.881</v>
      </c>
      <c r="O298" s="13" t="n">
        <f aca="false">IFERROR(IF(COUNTIF('MRR Conglomerado'!R298:AC298,"&gt;0")=0,"",ROUND((SUM('MRR Conglomerado'!AD298:AO298)/12)/AVERAGEIF('MRR Conglomerado'!R298:AC298,"&gt;0"),3)),"")</f>
        <v>0.79</v>
      </c>
      <c r="P298" s="13" t="n">
        <f aca="false">IFERROR(IF(COUNTIF('MRR Conglomerado'!S298:AD298,"&gt;0")=0,"",ROUND((SUM('MRR Conglomerado'!AE298:AP298)/12)/AVERAGEIF('MRR Conglomerado'!S298:AD298,"&gt;0"),3)),"")</f>
        <v>0.7</v>
      </c>
      <c r="Q298" s="13" t="n">
        <f aca="false">IFERROR(IF(COUNTIF('MRR Conglomerado'!T298:AE298,"&gt;0")=0,"",ROUND((SUM('MRR Conglomerado'!AF298:AQ298)/12)/AVERAGEIF('MRR Conglomerado'!T298:AE298,"&gt;0"),3)),"")</f>
        <v>0.61</v>
      </c>
      <c r="R298" s="13" t="n">
        <f aca="false">IFERROR(IF(COUNTIF('MRR Conglomerado'!U298:AF298,"&gt;0")=0,"",ROUND((SUM('MRR Conglomerado'!AG298:AR298)/12)/AVERAGEIF('MRR Conglomerado'!U298:AF298,"&gt;0"),3)),"")</f>
        <v>0.521</v>
      </c>
      <c r="S298" s="13" t="n">
        <f aca="false">IFERROR(IF(COUNTIF('MRR Conglomerado'!V298:AG298,"&gt;0")=0,"",ROUND((SUM('MRR Conglomerado'!AH298:AS298)/12)/AVERAGEIF('MRR Conglomerado'!V298:AG298,"&gt;0"),3)),"")</f>
        <v>0.433</v>
      </c>
    </row>
    <row r="299" customFormat="false" ht="15" hidden="false" customHeight="false" outlineLevel="0" collapsed="false">
      <c r="A299" s="10" t="s">
        <v>658</v>
      </c>
      <c r="B299" s="13" t="str">
        <f aca="false">IFERROR(IF(COUNTIF('MRR Conglomerado'!E299:P299,"&gt;0")=0,"",ROUND((SUM('MRR Conglomerado'!Q299:AB299)/12)/AVERAGEIF('MRR Conglomerado'!E299:P299,"&gt;0"),3)),"")</f>
        <v/>
      </c>
      <c r="C299" s="13" t="str">
        <f aca="false">IFERROR(IF(COUNTIF('MRR Conglomerado'!F299:Q299,"&gt;0")=0,"",ROUND((SUM('MRR Conglomerado'!R299:AC299)/12)/AVERAGEIF('MRR Conglomerado'!F299:Q299,"&gt;0"),3)),"")</f>
        <v/>
      </c>
      <c r="D299" s="13" t="str">
        <f aca="false">IFERROR(IF(COUNTIF('MRR Conglomerado'!G299:R299,"&gt;0")=0,"",ROUND((SUM('MRR Conglomerado'!S299:AD299)/12)/AVERAGEIF('MRR Conglomerado'!G299:R299,"&gt;0"),3)),"")</f>
        <v/>
      </c>
      <c r="E299" s="13" t="str">
        <f aca="false">IFERROR(IF(COUNTIF('MRR Conglomerado'!H299:S299,"&gt;0")=0,"",ROUND((SUM('MRR Conglomerado'!T299:AE299)/12)/AVERAGEIF('MRR Conglomerado'!H299:S299,"&gt;0"),3)),"")</f>
        <v/>
      </c>
      <c r="F299" s="13" t="str">
        <f aca="false">IFERROR(IF(COUNTIF('MRR Conglomerado'!I299:T299,"&gt;0")=0,"",ROUND((SUM('MRR Conglomerado'!U299:AF299)/12)/AVERAGEIF('MRR Conglomerado'!I299:T299,"&gt;0"),3)),"")</f>
        <v/>
      </c>
      <c r="G299" s="13" t="str">
        <f aca="false">IFERROR(IF(COUNTIF('MRR Conglomerado'!J299:U299,"&gt;0")=0,"",ROUND((SUM('MRR Conglomerado'!V299:AG299)/12)/AVERAGEIF('MRR Conglomerado'!J299:U299,"&gt;0"),3)),"")</f>
        <v/>
      </c>
      <c r="H299" s="13" t="str">
        <f aca="false">IFERROR(IF(COUNTIF('MRR Conglomerado'!K299:V299,"&gt;0")=0,"",ROUND((SUM('MRR Conglomerado'!W299:AH299)/12)/AVERAGEIF('MRR Conglomerado'!K299:V299,"&gt;0"),3)),"")</f>
        <v/>
      </c>
      <c r="I299" s="13" t="str">
        <f aca="false">IFERROR(IF(COUNTIF('MRR Conglomerado'!L299:W299,"&gt;0")=0,"",ROUND((SUM('MRR Conglomerado'!X299:AI299)/12)/AVERAGEIF('MRR Conglomerado'!L299:W299,"&gt;0"),3)),"")</f>
        <v/>
      </c>
      <c r="J299" s="13" t="str">
        <f aca="false">IFERROR(IF(COUNTIF('MRR Conglomerado'!M299:X299,"&gt;0")=0,"",ROUND((SUM('MRR Conglomerado'!Y299:AJ299)/12)/AVERAGEIF('MRR Conglomerado'!M299:X299,"&gt;0"),3)),"")</f>
        <v/>
      </c>
      <c r="K299" s="13" t="str">
        <f aca="false">IFERROR(IF(COUNTIF('MRR Conglomerado'!N299:Y299,"&gt;0")=0,"",ROUND((SUM('MRR Conglomerado'!Z299:AK299)/12)/AVERAGEIF('MRR Conglomerado'!N299:Y299,"&gt;0"),3)),"")</f>
        <v/>
      </c>
      <c r="L299" s="13" t="str">
        <f aca="false">IFERROR(IF(COUNTIF('MRR Conglomerado'!O299:Z299,"&gt;0")=0,"",ROUND((SUM('MRR Conglomerado'!AA299:AL299)/12)/AVERAGEIF('MRR Conglomerado'!O299:Z299,"&gt;0"),3)),"")</f>
        <v/>
      </c>
      <c r="M299" s="13" t="str">
        <f aca="false">IFERROR(IF(COUNTIF('MRR Conglomerado'!P299:AA299,"&gt;0")=0,"",ROUND((SUM('MRR Conglomerado'!AB299:AM299)/12)/AVERAGEIF('MRR Conglomerado'!P299:AA299,"&gt;0"),3)),"")</f>
        <v/>
      </c>
      <c r="N299" s="13" t="str">
        <f aca="false">IFERROR(IF(COUNTIF('MRR Conglomerado'!Q299:AB299,"&gt;0")=0,"",ROUND((SUM('MRR Conglomerado'!AC299:AN299)/12)/AVERAGEIF('MRR Conglomerado'!Q299:AB299,"&gt;0"),3)),"")</f>
        <v/>
      </c>
      <c r="O299" s="13" t="str">
        <f aca="false">IFERROR(IF(COUNTIF('MRR Conglomerado'!R299:AC299,"&gt;0")=0,"",ROUND((SUM('MRR Conglomerado'!AD299:AO299)/12)/AVERAGEIF('MRR Conglomerado'!R299:AC299,"&gt;0"),3)),"")</f>
        <v/>
      </c>
      <c r="P299" s="13" t="str">
        <f aca="false">IFERROR(IF(COUNTIF('MRR Conglomerado'!S299:AD299,"&gt;0")=0,"",ROUND((SUM('MRR Conglomerado'!AE299:AP299)/12)/AVERAGEIF('MRR Conglomerado'!S299:AD299,"&gt;0"),3)),"")</f>
        <v/>
      </c>
      <c r="Q299" s="13" t="str">
        <f aca="false">IFERROR(IF(COUNTIF('MRR Conglomerado'!T299:AE299,"&gt;0")=0,"",ROUND((SUM('MRR Conglomerado'!AF299:AQ299)/12)/AVERAGEIF('MRR Conglomerado'!T299:AE299,"&gt;0"),3)),"")</f>
        <v/>
      </c>
      <c r="R299" s="13" t="str">
        <f aca="false">IFERROR(IF(COUNTIF('MRR Conglomerado'!U299:AF299,"&gt;0")=0,"",ROUND((SUM('MRR Conglomerado'!AG299:AR299)/12)/AVERAGEIF('MRR Conglomerado'!U299:AF299,"&gt;0"),3)),"")</f>
        <v/>
      </c>
      <c r="S299" s="13" t="str">
        <f aca="false">IFERROR(IF(COUNTIF('MRR Conglomerado'!V299:AG299,"&gt;0")=0,"",ROUND((SUM('MRR Conglomerado'!AH299:AS299)/12)/AVERAGEIF('MRR Conglomerado'!V299:AG299,"&gt;0"),3)),"")</f>
        <v/>
      </c>
    </row>
    <row r="300" customFormat="false" ht="15" hidden="false" customHeight="false" outlineLevel="0" collapsed="false">
      <c r="A300" s="10" t="s">
        <v>660</v>
      </c>
      <c r="B300" s="13" t="str">
        <f aca="false">IFERROR(IF(COUNTIF('MRR Conglomerado'!E300:P300,"&gt;0")=0,"",ROUND((SUM('MRR Conglomerado'!Q300:AB300)/12)/AVERAGEIF('MRR Conglomerado'!E300:P300,"&gt;0"),3)),"")</f>
        <v/>
      </c>
      <c r="C300" s="13" t="str">
        <f aca="false">IFERROR(IF(COUNTIF('MRR Conglomerado'!F300:Q300,"&gt;0")=0,"",ROUND((SUM('MRR Conglomerado'!R300:AC300)/12)/AVERAGEIF('MRR Conglomerado'!F300:Q300,"&gt;0"),3)),"")</f>
        <v/>
      </c>
      <c r="D300" s="13" t="str">
        <f aca="false">IFERROR(IF(COUNTIF('MRR Conglomerado'!G300:R300,"&gt;0")=0,"",ROUND((SUM('MRR Conglomerado'!S300:AD300)/12)/AVERAGEIF('MRR Conglomerado'!G300:R300,"&gt;0"),3)),"")</f>
        <v/>
      </c>
      <c r="E300" s="13" t="str">
        <f aca="false">IFERROR(IF(COUNTIF('MRR Conglomerado'!H300:S300,"&gt;0")=0,"",ROUND((SUM('MRR Conglomerado'!T300:AE300)/12)/AVERAGEIF('MRR Conglomerado'!H300:S300,"&gt;0"),3)),"")</f>
        <v/>
      </c>
      <c r="F300" s="13" t="str">
        <f aca="false">IFERROR(IF(COUNTIF('MRR Conglomerado'!I300:T300,"&gt;0")=0,"",ROUND((SUM('MRR Conglomerado'!U300:AF300)/12)/AVERAGEIF('MRR Conglomerado'!I300:T300,"&gt;0"),3)),"")</f>
        <v/>
      </c>
      <c r="G300" s="13" t="str">
        <f aca="false">IFERROR(IF(COUNTIF('MRR Conglomerado'!J300:U300,"&gt;0")=0,"",ROUND((SUM('MRR Conglomerado'!V300:AG300)/12)/AVERAGEIF('MRR Conglomerado'!J300:U300,"&gt;0"),3)),"")</f>
        <v/>
      </c>
      <c r="H300" s="13" t="str">
        <f aca="false">IFERROR(IF(COUNTIF('MRR Conglomerado'!K300:V300,"&gt;0")=0,"",ROUND((SUM('MRR Conglomerado'!W300:AH300)/12)/AVERAGEIF('MRR Conglomerado'!K300:V300,"&gt;0"),3)),"")</f>
        <v/>
      </c>
      <c r="I300" s="13" t="str">
        <f aca="false">IFERROR(IF(COUNTIF('MRR Conglomerado'!L300:W300,"&gt;0")=0,"",ROUND((SUM('MRR Conglomerado'!X300:AI300)/12)/AVERAGEIF('MRR Conglomerado'!L300:W300,"&gt;0"),3)),"")</f>
        <v/>
      </c>
      <c r="J300" s="13" t="str">
        <f aca="false">IFERROR(IF(COUNTIF('MRR Conglomerado'!M300:X300,"&gt;0")=0,"",ROUND((SUM('MRR Conglomerado'!Y300:AJ300)/12)/AVERAGEIF('MRR Conglomerado'!M300:X300,"&gt;0"),3)),"")</f>
        <v/>
      </c>
      <c r="K300" s="13" t="str">
        <f aca="false">IFERROR(IF(COUNTIF('MRR Conglomerado'!N300:Y300,"&gt;0")=0,"",ROUND((SUM('MRR Conglomerado'!Z300:AK300)/12)/AVERAGEIF('MRR Conglomerado'!N300:Y300,"&gt;0"),3)),"")</f>
        <v/>
      </c>
      <c r="L300" s="13" t="str">
        <f aca="false">IFERROR(IF(COUNTIF('MRR Conglomerado'!O300:Z300,"&gt;0")=0,"",ROUND((SUM('MRR Conglomerado'!AA300:AL300)/12)/AVERAGEIF('MRR Conglomerado'!O300:Z300,"&gt;0"),3)),"")</f>
        <v/>
      </c>
      <c r="M300" s="13" t="str">
        <f aca="false">IFERROR(IF(COUNTIF('MRR Conglomerado'!P300:AA300,"&gt;0")=0,"",ROUND((SUM('MRR Conglomerado'!AB300:AM300)/12)/AVERAGEIF('MRR Conglomerado'!P300:AA300,"&gt;0"),3)),"")</f>
        <v/>
      </c>
      <c r="N300" s="13" t="str">
        <f aca="false">IFERROR(IF(COUNTIF('MRR Conglomerado'!Q300:AB300,"&gt;0")=0,"",ROUND((SUM('MRR Conglomerado'!AC300:AN300)/12)/AVERAGEIF('MRR Conglomerado'!Q300:AB300,"&gt;0"),3)),"")</f>
        <v/>
      </c>
      <c r="O300" s="13" t="str">
        <f aca="false">IFERROR(IF(COUNTIF('MRR Conglomerado'!R300:AC300,"&gt;0")=0,"",ROUND((SUM('MRR Conglomerado'!AD300:AO300)/12)/AVERAGEIF('MRR Conglomerado'!R300:AC300,"&gt;0"),3)),"")</f>
        <v/>
      </c>
      <c r="P300" s="13" t="str">
        <f aca="false">IFERROR(IF(COUNTIF('MRR Conglomerado'!S300:AD300,"&gt;0")=0,"",ROUND((SUM('MRR Conglomerado'!AE300:AP300)/12)/AVERAGEIF('MRR Conglomerado'!S300:AD300,"&gt;0"),3)),"")</f>
        <v/>
      </c>
      <c r="Q300" s="13" t="str">
        <f aca="false">IFERROR(IF(COUNTIF('MRR Conglomerado'!T300:AE300,"&gt;0")=0,"",ROUND((SUM('MRR Conglomerado'!AF300:AQ300)/12)/AVERAGEIF('MRR Conglomerado'!T300:AE300,"&gt;0"),3)),"")</f>
        <v/>
      </c>
      <c r="R300" s="13" t="str">
        <f aca="false">IFERROR(IF(COUNTIF('MRR Conglomerado'!U300:AF300,"&gt;0")=0,"",ROUND((SUM('MRR Conglomerado'!AG300:AR300)/12)/AVERAGEIF('MRR Conglomerado'!U300:AF300,"&gt;0"),3)),"")</f>
        <v/>
      </c>
      <c r="S300" s="13" t="str">
        <f aca="false">IFERROR(IF(COUNTIF('MRR Conglomerado'!V300:AG300,"&gt;0")=0,"",ROUND((SUM('MRR Conglomerado'!AH300:AS300)/12)/AVERAGEIF('MRR Conglomerado'!V300:AG300,"&gt;0"),3)),"")</f>
        <v/>
      </c>
    </row>
    <row r="301" customFormat="false" ht="15" hidden="false" customHeight="false" outlineLevel="0" collapsed="false">
      <c r="A301" s="10" t="s">
        <v>662</v>
      </c>
      <c r="B301" s="13" t="n">
        <f aca="false">IFERROR(IF(COUNTIF('MRR Conglomerado'!E301:P301,"&gt;0")=0,"",ROUND((SUM('MRR Conglomerado'!Q301:AB301)/12)/AVERAGEIF('MRR Conglomerado'!E301:P301,"&gt;0"),3)),"")</f>
        <v>0.344</v>
      </c>
      <c r="C301" s="13" t="n">
        <f aca="false">IFERROR(IF(COUNTIF('MRR Conglomerado'!F301:Q301,"&gt;0")=0,"",ROUND((SUM('MRR Conglomerado'!R301:AC301)/12)/AVERAGEIF('MRR Conglomerado'!F301:Q301,"&gt;0"),3)),"")</f>
        <v>0.245</v>
      </c>
      <c r="D301" s="13" t="n">
        <f aca="false">IFERROR(IF(COUNTIF('MRR Conglomerado'!G301:R301,"&gt;0")=0,"",ROUND((SUM('MRR Conglomerado'!S301:AD301)/12)/AVERAGEIF('MRR Conglomerado'!G301:R301,"&gt;0"),3)),"")</f>
        <v>0.156</v>
      </c>
      <c r="E301" s="13" t="n">
        <f aca="false">IFERROR(IF(COUNTIF('MRR Conglomerado'!H301:S301,"&gt;0")=0,"",ROUND((SUM('MRR Conglomerado'!T301:AE301)/12)/AVERAGEIF('MRR Conglomerado'!H301:S301,"&gt;0"),3)),"")</f>
        <v>0.077</v>
      </c>
      <c r="F301" s="13" t="n">
        <f aca="false">IFERROR(IF(COUNTIF('MRR Conglomerado'!I301:T301,"&gt;0")=0,"",ROUND((SUM('MRR Conglomerado'!U301:AF301)/12)/AVERAGEIF('MRR Conglomerado'!I301:T301,"&gt;0"),3)),"")</f>
        <v>0</v>
      </c>
      <c r="G301" s="13" t="n">
        <f aca="false">IFERROR(IF(COUNTIF('MRR Conglomerado'!J301:U301,"&gt;0")=0,"",ROUND((SUM('MRR Conglomerado'!V301:AG301)/12)/AVERAGEIF('MRR Conglomerado'!J301:U301,"&gt;0"),3)),"")</f>
        <v>0</v>
      </c>
      <c r="H301" s="13" t="n">
        <f aca="false">IFERROR(IF(COUNTIF('MRR Conglomerado'!K301:V301,"&gt;0")=0,"",ROUND((SUM('MRR Conglomerado'!W301:AH301)/12)/AVERAGEIF('MRR Conglomerado'!K301:V301,"&gt;0"),3)),"")</f>
        <v>0</v>
      </c>
      <c r="I301" s="13" t="n">
        <f aca="false">IFERROR(IF(COUNTIF('MRR Conglomerado'!L301:W301,"&gt;0")=0,"",ROUND((SUM('MRR Conglomerado'!X301:AI301)/12)/AVERAGEIF('MRR Conglomerado'!L301:W301,"&gt;0"),3)),"")</f>
        <v>0</v>
      </c>
      <c r="J301" s="13" t="n">
        <f aca="false">IFERROR(IF(COUNTIF('MRR Conglomerado'!M301:X301,"&gt;0")=0,"",ROUND((SUM('MRR Conglomerado'!Y301:AJ301)/12)/AVERAGEIF('MRR Conglomerado'!M301:X301,"&gt;0"),3)),"")</f>
        <v>0</v>
      </c>
      <c r="K301" s="13" t="n">
        <f aca="false">IFERROR(IF(COUNTIF('MRR Conglomerado'!N301:Y301,"&gt;0")=0,"",ROUND((SUM('MRR Conglomerado'!Z301:AK301)/12)/AVERAGEIF('MRR Conglomerado'!N301:Y301,"&gt;0"),3)),"")</f>
        <v>0</v>
      </c>
      <c r="L301" s="13" t="n">
        <f aca="false">IFERROR(IF(COUNTIF('MRR Conglomerado'!O301:Z301,"&gt;0")=0,"",ROUND((SUM('MRR Conglomerado'!AA301:AL301)/12)/AVERAGEIF('MRR Conglomerado'!O301:Z301,"&gt;0"),3)),"")</f>
        <v>0</v>
      </c>
      <c r="M301" s="13" t="n">
        <f aca="false">IFERROR(IF(COUNTIF('MRR Conglomerado'!P301:AA301,"&gt;0")=0,"",ROUND((SUM('MRR Conglomerado'!AB301:AM301)/12)/AVERAGEIF('MRR Conglomerado'!P301:AA301,"&gt;0"),3)),"")</f>
        <v>0</v>
      </c>
      <c r="N301" s="13" t="n">
        <f aca="false">IFERROR(IF(COUNTIF('MRR Conglomerado'!Q301:AB301,"&gt;0")=0,"",ROUND((SUM('MRR Conglomerado'!AC301:AN301)/12)/AVERAGEIF('MRR Conglomerado'!Q301:AB301,"&gt;0"),3)),"")</f>
        <v>0</v>
      </c>
      <c r="O301" s="13" t="n">
        <f aca="false">IFERROR(IF(COUNTIF('MRR Conglomerado'!R301:AC301,"&gt;0")=0,"",ROUND((SUM('MRR Conglomerado'!AD301:AO301)/12)/AVERAGEIF('MRR Conglomerado'!R301:AC301,"&gt;0"),3)),"")</f>
        <v>0</v>
      </c>
      <c r="P301" s="13" t="n">
        <f aca="false">IFERROR(IF(COUNTIF('MRR Conglomerado'!S301:AD301,"&gt;0")=0,"",ROUND((SUM('MRR Conglomerado'!AE301:AP301)/12)/AVERAGEIF('MRR Conglomerado'!S301:AD301,"&gt;0"),3)),"")</f>
        <v>0</v>
      </c>
      <c r="Q301" s="13" t="n">
        <f aca="false">IFERROR(IF(COUNTIF('MRR Conglomerado'!T301:AE301,"&gt;0")=0,"",ROUND((SUM('MRR Conglomerado'!AF301:AQ301)/12)/AVERAGEIF('MRR Conglomerado'!T301:AE301,"&gt;0"),3)),"")</f>
        <v>0</v>
      </c>
      <c r="R301" s="13" t="str">
        <f aca="false">IFERROR(IF(COUNTIF('MRR Conglomerado'!U301:AF301,"&gt;0")=0,"",ROUND((SUM('MRR Conglomerado'!AG301:AR301)/12)/AVERAGEIF('MRR Conglomerado'!U301:AF301,"&gt;0"),3)),"")</f>
        <v/>
      </c>
      <c r="S301" s="13" t="str">
        <f aca="false">IFERROR(IF(COUNTIF('MRR Conglomerado'!V301:AG301,"&gt;0")=0,"",ROUND((SUM('MRR Conglomerado'!AH301:AS301)/12)/AVERAGEIF('MRR Conglomerado'!V301:AG301,"&gt;0"),3)),"")</f>
        <v/>
      </c>
    </row>
    <row r="302" customFormat="false" ht="15" hidden="false" customHeight="false" outlineLevel="0" collapsed="false">
      <c r="A302" s="10" t="s">
        <v>664</v>
      </c>
      <c r="B302" s="13" t="str">
        <f aca="false">IFERROR(IF(COUNTIF('MRR Conglomerado'!E302:P302,"&gt;0")=0,"",ROUND((SUM('MRR Conglomerado'!Q302:AB302)/12)/AVERAGEIF('MRR Conglomerado'!E302:P302,"&gt;0"),3)),"")</f>
        <v/>
      </c>
      <c r="C302" s="13" t="str">
        <f aca="false">IFERROR(IF(COUNTIF('MRR Conglomerado'!F302:Q302,"&gt;0")=0,"",ROUND((SUM('MRR Conglomerado'!R302:AC302)/12)/AVERAGEIF('MRR Conglomerado'!F302:Q302,"&gt;0"),3)),"")</f>
        <v/>
      </c>
      <c r="D302" s="13" t="str">
        <f aca="false">IFERROR(IF(COUNTIF('MRR Conglomerado'!G302:R302,"&gt;0")=0,"",ROUND((SUM('MRR Conglomerado'!S302:AD302)/12)/AVERAGEIF('MRR Conglomerado'!G302:R302,"&gt;0"),3)),"")</f>
        <v/>
      </c>
      <c r="E302" s="13" t="str">
        <f aca="false">IFERROR(IF(COUNTIF('MRR Conglomerado'!H302:S302,"&gt;0")=0,"",ROUND((SUM('MRR Conglomerado'!T302:AE302)/12)/AVERAGEIF('MRR Conglomerado'!H302:S302,"&gt;0"),3)),"")</f>
        <v/>
      </c>
      <c r="F302" s="13" t="str">
        <f aca="false">IFERROR(IF(COUNTIF('MRR Conglomerado'!I302:T302,"&gt;0")=0,"",ROUND((SUM('MRR Conglomerado'!U302:AF302)/12)/AVERAGEIF('MRR Conglomerado'!I302:T302,"&gt;0"),3)),"")</f>
        <v/>
      </c>
      <c r="G302" s="13" t="n">
        <f aca="false">IFERROR(IF(COUNTIF('MRR Conglomerado'!J302:U302,"&gt;0")=0,"",ROUND((SUM('MRR Conglomerado'!V302:AG302)/12)/AVERAGEIF('MRR Conglomerado'!J302:U302,"&gt;0"),3)),"")</f>
        <v>0.359</v>
      </c>
      <c r="H302" s="13" t="n">
        <f aca="false">IFERROR(IF(COUNTIF('MRR Conglomerado'!K302:V302,"&gt;0")=0,"",ROUND((SUM('MRR Conglomerado'!W302:AH302)/12)/AVERAGEIF('MRR Conglomerado'!K302:V302,"&gt;0"),3)),"")</f>
        <v>0.271</v>
      </c>
      <c r="I302" s="13" t="n">
        <f aca="false">IFERROR(IF(COUNTIF('MRR Conglomerado'!L302:W302,"&gt;0")=0,"",ROUND((SUM('MRR Conglomerado'!X302:AI302)/12)/AVERAGEIF('MRR Conglomerado'!L302:W302,"&gt;0"),3)),"")</f>
        <v>0.177</v>
      </c>
      <c r="J302" s="13" t="n">
        <f aca="false">IFERROR(IF(COUNTIF('MRR Conglomerado'!M302:X302,"&gt;0")=0,"",ROUND((SUM('MRR Conglomerado'!Y302:AJ302)/12)/AVERAGEIF('MRR Conglomerado'!M302:X302,"&gt;0"),3)),"")</f>
        <v>0.096</v>
      </c>
      <c r="K302" s="13" t="n">
        <f aca="false">IFERROR(IF(COUNTIF('MRR Conglomerado'!N302:Y302,"&gt;0")=0,"",ROUND((SUM('MRR Conglomerado'!Z302:AK302)/12)/AVERAGEIF('MRR Conglomerado'!N302:Y302,"&gt;0"),3)),"")</f>
        <v>0</v>
      </c>
      <c r="L302" s="13" t="n">
        <f aca="false">IFERROR(IF(COUNTIF('MRR Conglomerado'!O302:Z302,"&gt;0")=0,"",ROUND((SUM('MRR Conglomerado'!AA302:AL302)/12)/AVERAGEIF('MRR Conglomerado'!O302:Z302,"&gt;0"),3)),"")</f>
        <v>0</v>
      </c>
      <c r="M302" s="13" t="n">
        <f aca="false">IFERROR(IF(COUNTIF('MRR Conglomerado'!P302:AA302,"&gt;0")=0,"",ROUND((SUM('MRR Conglomerado'!AB302:AM302)/12)/AVERAGEIF('MRR Conglomerado'!P302:AA302,"&gt;0"),3)),"")</f>
        <v>0</v>
      </c>
      <c r="N302" s="13" t="n">
        <f aca="false">IFERROR(IF(COUNTIF('MRR Conglomerado'!Q302:AB302,"&gt;0")=0,"",ROUND((SUM('MRR Conglomerado'!AC302:AN302)/12)/AVERAGEIF('MRR Conglomerado'!Q302:AB302,"&gt;0"),3)),"")</f>
        <v>0</v>
      </c>
      <c r="O302" s="13" t="n">
        <f aca="false">IFERROR(IF(COUNTIF('MRR Conglomerado'!R302:AC302,"&gt;0")=0,"",ROUND((SUM('MRR Conglomerado'!AD302:AO302)/12)/AVERAGEIF('MRR Conglomerado'!R302:AC302,"&gt;0"),3)),"")</f>
        <v>0</v>
      </c>
      <c r="P302" s="13" t="n">
        <f aca="false">IFERROR(IF(COUNTIF('MRR Conglomerado'!S302:AD302,"&gt;0")=0,"",ROUND((SUM('MRR Conglomerado'!AE302:AP302)/12)/AVERAGEIF('MRR Conglomerado'!S302:AD302,"&gt;0"),3)),"")</f>
        <v>0</v>
      </c>
      <c r="Q302" s="13" t="n">
        <f aca="false">IFERROR(IF(COUNTIF('MRR Conglomerado'!T302:AE302,"&gt;0")=0,"",ROUND((SUM('MRR Conglomerado'!AF302:AQ302)/12)/AVERAGEIF('MRR Conglomerado'!T302:AE302,"&gt;0"),3)),"")</f>
        <v>0</v>
      </c>
      <c r="R302" s="13" t="n">
        <f aca="false">IFERROR(IF(COUNTIF('MRR Conglomerado'!U302:AF302,"&gt;0")=0,"",ROUND((SUM('MRR Conglomerado'!AG302:AR302)/12)/AVERAGEIF('MRR Conglomerado'!U302:AF302,"&gt;0"),3)),"")</f>
        <v>0</v>
      </c>
      <c r="S302" s="13" t="n">
        <f aca="false">IFERROR(IF(COUNTIF('MRR Conglomerado'!V302:AG302,"&gt;0")=0,"",ROUND((SUM('MRR Conglomerado'!AH302:AS302)/12)/AVERAGEIF('MRR Conglomerado'!V302:AG302,"&gt;0"),3)),"")</f>
        <v>0</v>
      </c>
    </row>
    <row r="303" customFormat="false" ht="15" hidden="false" customHeight="false" outlineLevel="0" collapsed="false">
      <c r="A303" s="10" t="s">
        <v>666</v>
      </c>
      <c r="B303" s="13" t="str">
        <f aca="false">IFERROR(IF(COUNTIF('MRR Conglomerado'!E303:P303,"&gt;0")=0,"",ROUND((SUM('MRR Conglomerado'!Q303:AB303)/12)/AVERAGEIF('MRR Conglomerado'!E303:P303,"&gt;0"),3)),"")</f>
        <v/>
      </c>
      <c r="C303" s="13" t="str">
        <f aca="false">IFERROR(IF(COUNTIF('MRR Conglomerado'!F303:Q303,"&gt;0")=0,"",ROUND((SUM('MRR Conglomerado'!R303:AC303)/12)/AVERAGEIF('MRR Conglomerado'!F303:Q303,"&gt;0"),3)),"")</f>
        <v/>
      </c>
      <c r="D303" s="13" t="str">
        <f aca="false">IFERROR(IF(COUNTIF('MRR Conglomerado'!G303:R303,"&gt;0")=0,"",ROUND((SUM('MRR Conglomerado'!S303:AD303)/12)/AVERAGEIF('MRR Conglomerado'!G303:R303,"&gt;0"),3)),"")</f>
        <v/>
      </c>
      <c r="E303" s="13" t="str">
        <f aca="false">IFERROR(IF(COUNTIF('MRR Conglomerado'!H303:S303,"&gt;0")=0,"",ROUND((SUM('MRR Conglomerado'!T303:AE303)/12)/AVERAGEIF('MRR Conglomerado'!H303:S303,"&gt;0"),3)),"")</f>
        <v/>
      </c>
      <c r="F303" s="13" t="n">
        <f aca="false">IFERROR(IF(COUNTIF('MRR Conglomerado'!I303:T303,"&gt;0")=0,"",ROUND((SUM('MRR Conglomerado'!U303:AF303)/12)/AVERAGEIF('MRR Conglomerado'!I303:T303,"&gt;0"),3)),"")</f>
        <v>1.095</v>
      </c>
      <c r="G303" s="13" t="n">
        <f aca="false">IFERROR(IF(COUNTIF('MRR Conglomerado'!J303:U303,"&gt;0")=0,"",ROUND((SUM('MRR Conglomerado'!V303:AG303)/12)/AVERAGEIF('MRR Conglomerado'!J303:U303,"&gt;0"),3)),"")</f>
        <v>1.114</v>
      </c>
      <c r="H303" s="13" t="n">
        <f aca="false">IFERROR(IF(COUNTIF('MRR Conglomerado'!K303:V303,"&gt;0")=0,"",ROUND((SUM('MRR Conglomerado'!W303:AH303)/12)/AVERAGEIF('MRR Conglomerado'!K303:V303,"&gt;0"),3)),"")</f>
        <v>1.133</v>
      </c>
      <c r="I303" s="13" t="n">
        <f aca="false">IFERROR(IF(COUNTIF('MRR Conglomerado'!L303:W303,"&gt;0")=0,"",ROUND((SUM('MRR Conglomerado'!X303:AI303)/12)/AVERAGEIF('MRR Conglomerado'!L303:W303,"&gt;0"),3)),"")</f>
        <v>1.152</v>
      </c>
      <c r="J303" s="13" t="n">
        <f aca="false">IFERROR(IF(COUNTIF('MRR Conglomerado'!M303:X303,"&gt;0")=0,"",ROUND((SUM('MRR Conglomerado'!Y303:AJ303)/12)/AVERAGEIF('MRR Conglomerado'!M303:X303,"&gt;0"),3)),"")</f>
        <v>1.173</v>
      </c>
      <c r="K303" s="13" t="n">
        <f aca="false">IFERROR(IF(COUNTIF('MRR Conglomerado'!N303:Y303,"&gt;0")=0,"",ROUND((SUM('MRR Conglomerado'!Z303:AK303)/12)/AVERAGEIF('MRR Conglomerado'!N303:Y303,"&gt;0"),3)),"")</f>
        <v>1.109</v>
      </c>
      <c r="L303" s="13" t="n">
        <f aca="false">IFERROR(IF(COUNTIF('MRR Conglomerado'!O303:Z303,"&gt;0")=0,"",ROUND((SUM('MRR Conglomerado'!AA303:AL303)/12)/AVERAGEIF('MRR Conglomerado'!O303:Z303,"&gt;0"),3)),"")</f>
        <v>1.078</v>
      </c>
      <c r="M303" s="13" t="n">
        <f aca="false">IFERROR(IF(COUNTIF('MRR Conglomerado'!P303:AA303,"&gt;0")=0,"",ROUND((SUM('MRR Conglomerado'!AB303:AM303)/12)/AVERAGEIF('MRR Conglomerado'!P303:AA303,"&gt;0"),3)),"")</f>
        <v>1.053</v>
      </c>
      <c r="N303" s="13" t="n">
        <f aca="false">IFERROR(IF(COUNTIF('MRR Conglomerado'!Q303:AB303,"&gt;0")=0,"",ROUND((SUM('MRR Conglomerado'!AC303:AN303)/12)/AVERAGEIF('MRR Conglomerado'!Q303:AB303,"&gt;0"),3)),"")</f>
        <v>1.038</v>
      </c>
      <c r="O303" s="13" t="n">
        <f aca="false">IFERROR(IF(COUNTIF('MRR Conglomerado'!R303:AC303,"&gt;0")=0,"",ROUND((SUM('MRR Conglomerado'!AD303:AO303)/12)/AVERAGEIF('MRR Conglomerado'!R303:AC303,"&gt;0"),3)),"")</f>
        <v>1.032</v>
      </c>
      <c r="P303" s="13" t="n">
        <f aca="false">IFERROR(IF(COUNTIF('MRR Conglomerado'!S303:AD303,"&gt;0")=0,"",ROUND((SUM('MRR Conglomerado'!AE303:AP303)/12)/AVERAGEIF('MRR Conglomerado'!S303:AD303,"&gt;0"),3)),"")</f>
        <v>1.02</v>
      </c>
      <c r="Q303" s="13" t="n">
        <f aca="false">IFERROR(IF(COUNTIF('MRR Conglomerado'!T303:AE303,"&gt;0")=0,"",ROUND((SUM('MRR Conglomerado'!AF303:AQ303)/12)/AVERAGEIF('MRR Conglomerado'!T303:AE303,"&gt;0"),3)),"")</f>
        <v>1.008</v>
      </c>
      <c r="R303" s="13" t="n">
        <f aca="false">IFERROR(IF(COUNTIF('MRR Conglomerado'!U303:AF303,"&gt;0")=0,"",ROUND((SUM('MRR Conglomerado'!AG303:AR303)/12)/AVERAGEIF('MRR Conglomerado'!U303:AF303,"&gt;0"),3)),"")</f>
        <v>0.972</v>
      </c>
      <c r="S303" s="13" t="n">
        <f aca="false">IFERROR(IF(COUNTIF('MRR Conglomerado'!V303:AG303,"&gt;0")=0,"",ROUND((SUM('MRR Conglomerado'!AH303:AS303)/12)/AVERAGEIF('MRR Conglomerado'!V303:AG303,"&gt;0"),3)),"")</f>
        <v>0.921</v>
      </c>
    </row>
    <row r="304" customFormat="false" ht="15" hidden="false" customHeight="false" outlineLevel="0" collapsed="false">
      <c r="A304" s="10" t="s">
        <v>668</v>
      </c>
      <c r="B304" s="13" t="n">
        <f aca="false">IFERROR(IF(COUNTIF('MRR Conglomerado'!E304:P304,"&gt;0")=0,"",ROUND((SUM('MRR Conglomerado'!Q304:AB304)/12)/AVERAGEIF('MRR Conglomerado'!E304:P304,"&gt;0"),3)),"")</f>
        <v>0.937</v>
      </c>
      <c r="C304" s="13" t="n">
        <f aca="false">IFERROR(IF(COUNTIF('MRR Conglomerado'!F304:Q304,"&gt;0")=0,"",ROUND((SUM('MRR Conglomerado'!R304:AC304)/12)/AVERAGEIF('MRR Conglomerado'!F304:Q304,"&gt;0"),3)),"")</f>
        <v>0.943</v>
      </c>
      <c r="D304" s="13" t="n">
        <f aca="false">IFERROR(IF(COUNTIF('MRR Conglomerado'!G304:R304,"&gt;0")=0,"",ROUND((SUM('MRR Conglomerado'!S304:AD304)/12)/AVERAGEIF('MRR Conglomerado'!G304:R304,"&gt;0"),3)),"")</f>
        <v>0.979</v>
      </c>
      <c r="E304" s="13" t="n">
        <f aca="false">IFERROR(IF(COUNTIF('MRR Conglomerado'!H304:S304,"&gt;0")=0,"",ROUND((SUM('MRR Conglomerado'!T304:AE304)/12)/AVERAGEIF('MRR Conglomerado'!H304:S304,"&gt;0"),3)),"")</f>
        <v>1.037</v>
      </c>
      <c r="F304" s="13" t="n">
        <f aca="false">IFERROR(IF(COUNTIF('MRR Conglomerado'!I304:T304,"&gt;0")=0,"",ROUND((SUM('MRR Conglomerado'!U304:AF304)/12)/AVERAGEIF('MRR Conglomerado'!I304:T304,"&gt;0"),3)),"")</f>
        <v>1.051</v>
      </c>
      <c r="G304" s="13" t="n">
        <f aca="false">IFERROR(IF(COUNTIF('MRR Conglomerado'!J304:U304,"&gt;0")=0,"",ROUND((SUM('MRR Conglomerado'!V304:AG304)/12)/AVERAGEIF('MRR Conglomerado'!J304:U304,"&gt;0"),3)),"")</f>
        <v>1.062</v>
      </c>
      <c r="H304" s="13" t="n">
        <f aca="false">IFERROR(IF(COUNTIF('MRR Conglomerado'!K304:V304,"&gt;0")=0,"",ROUND((SUM('MRR Conglomerado'!W304:AH304)/12)/AVERAGEIF('MRR Conglomerado'!K304:V304,"&gt;0"),3)),"")</f>
        <v>1.07</v>
      </c>
      <c r="I304" s="13" t="n">
        <f aca="false">IFERROR(IF(COUNTIF('MRR Conglomerado'!L304:W304,"&gt;0")=0,"",ROUND((SUM('MRR Conglomerado'!X304:AI304)/12)/AVERAGEIF('MRR Conglomerado'!L304:W304,"&gt;0"),3)),"")</f>
        <v>1.081</v>
      </c>
      <c r="J304" s="13" t="n">
        <f aca="false">IFERROR(IF(COUNTIF('MRR Conglomerado'!M304:X304,"&gt;0")=0,"",ROUND((SUM('MRR Conglomerado'!Y304:AJ304)/12)/AVERAGEIF('MRR Conglomerado'!M304:X304,"&gt;0"),3)),"")</f>
        <v>1.089</v>
      </c>
      <c r="K304" s="13" t="n">
        <f aca="false">IFERROR(IF(COUNTIF('MRR Conglomerado'!N304:Y304,"&gt;0")=0,"",ROUND((SUM('MRR Conglomerado'!Z304:AK304)/12)/AVERAGEIF('MRR Conglomerado'!N304:Y304,"&gt;0"),3)),"")</f>
        <v>1.09</v>
      </c>
      <c r="L304" s="13" t="n">
        <f aca="false">IFERROR(IF(COUNTIF('MRR Conglomerado'!O304:Z304,"&gt;0")=0,"",ROUND((SUM('MRR Conglomerado'!AA304:AL304)/12)/AVERAGEIF('MRR Conglomerado'!O304:Z304,"&gt;0"),3)),"")</f>
        <v>1.092</v>
      </c>
      <c r="M304" s="13" t="n">
        <f aca="false">IFERROR(IF(COUNTIF('MRR Conglomerado'!P304:AA304,"&gt;0")=0,"",ROUND((SUM('MRR Conglomerado'!AB304:AM304)/12)/AVERAGEIF('MRR Conglomerado'!P304:AA304,"&gt;0"),3)),"")</f>
        <v>1.086</v>
      </c>
      <c r="N304" s="13" t="n">
        <f aca="false">IFERROR(IF(COUNTIF('MRR Conglomerado'!Q304:AB304,"&gt;0")=0,"",ROUND((SUM('MRR Conglomerado'!AC304:AN304)/12)/AVERAGEIF('MRR Conglomerado'!Q304:AB304,"&gt;0"),3)),"")</f>
        <v>1.084</v>
      </c>
      <c r="O304" s="13" t="n">
        <f aca="false">IFERROR(IF(COUNTIF('MRR Conglomerado'!R304:AC304,"&gt;0")=0,"",ROUND((SUM('MRR Conglomerado'!AD304:AO304)/12)/AVERAGEIF('MRR Conglomerado'!R304:AC304,"&gt;0"),3)),"")</f>
        <v>1.077</v>
      </c>
      <c r="P304" s="13" t="n">
        <f aca="false">IFERROR(IF(COUNTIF('MRR Conglomerado'!S304:AD304,"&gt;0")=0,"",ROUND((SUM('MRR Conglomerado'!AE304:AP304)/12)/AVERAGEIF('MRR Conglomerado'!S304:AD304,"&gt;0"),3)),"")</f>
        <v>1.064</v>
      </c>
      <c r="Q304" s="13" t="n">
        <f aca="false">IFERROR(IF(COUNTIF('MRR Conglomerado'!T304:AE304,"&gt;0")=0,"",ROUND((SUM('MRR Conglomerado'!AF304:AQ304)/12)/AVERAGEIF('MRR Conglomerado'!T304:AE304,"&gt;0"),3)),"")</f>
        <v>1.042</v>
      </c>
      <c r="R304" s="13" t="n">
        <f aca="false">IFERROR(IF(COUNTIF('MRR Conglomerado'!U304:AF304,"&gt;0")=0,"",ROUND((SUM('MRR Conglomerado'!AG304:AR304)/12)/AVERAGEIF('MRR Conglomerado'!U304:AF304,"&gt;0"),3)),"")</f>
        <v>1.027</v>
      </c>
      <c r="S304" s="13" t="n">
        <f aca="false">IFERROR(IF(COUNTIF('MRR Conglomerado'!V304:AG304,"&gt;0")=0,"",ROUND((SUM('MRR Conglomerado'!AH304:AS304)/12)/AVERAGEIF('MRR Conglomerado'!V304:AG304,"&gt;0"),3)),"")</f>
        <v>1.013</v>
      </c>
    </row>
    <row r="305" customFormat="false" ht="15" hidden="false" customHeight="false" outlineLevel="0" collapsed="false">
      <c r="A305" s="10" t="s">
        <v>670</v>
      </c>
      <c r="B305" s="13" t="str">
        <f aca="false">IFERROR(IF(COUNTIF('MRR Conglomerado'!E305:P305,"&gt;0")=0,"",ROUND((SUM('MRR Conglomerado'!Q305:AB305)/12)/AVERAGEIF('MRR Conglomerado'!E305:P305,"&gt;0"),3)),"")</f>
        <v/>
      </c>
      <c r="C305" s="13" t="str">
        <f aca="false">IFERROR(IF(COUNTIF('MRR Conglomerado'!F305:Q305,"&gt;0")=0,"",ROUND((SUM('MRR Conglomerado'!R305:AC305)/12)/AVERAGEIF('MRR Conglomerado'!F305:Q305,"&gt;0"),3)),"")</f>
        <v/>
      </c>
      <c r="D305" s="13" t="str">
        <f aca="false">IFERROR(IF(COUNTIF('MRR Conglomerado'!G305:R305,"&gt;0")=0,"",ROUND((SUM('MRR Conglomerado'!S305:AD305)/12)/AVERAGEIF('MRR Conglomerado'!G305:R305,"&gt;0"),3)),"")</f>
        <v/>
      </c>
      <c r="E305" s="13" t="str">
        <f aca="false">IFERROR(IF(COUNTIF('MRR Conglomerado'!H305:S305,"&gt;0")=0,"",ROUND((SUM('MRR Conglomerado'!T305:AE305)/12)/AVERAGEIF('MRR Conglomerado'!H305:S305,"&gt;0"),3)),"")</f>
        <v/>
      </c>
      <c r="F305" s="13" t="str">
        <f aca="false">IFERROR(IF(COUNTIF('MRR Conglomerado'!I305:T305,"&gt;0")=0,"",ROUND((SUM('MRR Conglomerado'!U305:AF305)/12)/AVERAGEIF('MRR Conglomerado'!I305:T305,"&gt;0"),3)),"")</f>
        <v/>
      </c>
      <c r="G305" s="13" t="str">
        <f aca="false">IFERROR(IF(COUNTIF('MRR Conglomerado'!J305:U305,"&gt;0")=0,"",ROUND((SUM('MRR Conglomerado'!V305:AG305)/12)/AVERAGEIF('MRR Conglomerado'!J305:U305,"&gt;0"),3)),"")</f>
        <v/>
      </c>
      <c r="H305" s="13" t="str">
        <f aca="false">IFERROR(IF(COUNTIF('MRR Conglomerado'!K305:V305,"&gt;0")=0,"",ROUND((SUM('MRR Conglomerado'!W305:AH305)/12)/AVERAGEIF('MRR Conglomerado'!K305:V305,"&gt;0"),3)),"")</f>
        <v/>
      </c>
      <c r="I305" s="13" t="str">
        <f aca="false">IFERROR(IF(COUNTIF('MRR Conglomerado'!L305:W305,"&gt;0")=0,"",ROUND((SUM('MRR Conglomerado'!X305:AI305)/12)/AVERAGEIF('MRR Conglomerado'!L305:W305,"&gt;0"),3)),"")</f>
        <v/>
      </c>
      <c r="J305" s="13" t="str">
        <f aca="false">IFERROR(IF(COUNTIF('MRR Conglomerado'!M305:X305,"&gt;0")=0,"",ROUND((SUM('MRR Conglomerado'!Y305:AJ305)/12)/AVERAGEIF('MRR Conglomerado'!M305:X305,"&gt;0"),3)),"")</f>
        <v/>
      </c>
      <c r="K305" s="13" t="str">
        <f aca="false">IFERROR(IF(COUNTIF('MRR Conglomerado'!N305:Y305,"&gt;0")=0,"",ROUND((SUM('MRR Conglomerado'!Z305:AK305)/12)/AVERAGEIF('MRR Conglomerado'!N305:Y305,"&gt;0"),3)),"")</f>
        <v/>
      </c>
      <c r="L305" s="13" t="str">
        <f aca="false">IFERROR(IF(COUNTIF('MRR Conglomerado'!O305:Z305,"&gt;0")=0,"",ROUND((SUM('MRR Conglomerado'!AA305:AL305)/12)/AVERAGEIF('MRR Conglomerado'!O305:Z305,"&gt;0"),3)),"")</f>
        <v/>
      </c>
      <c r="M305" s="13" t="str">
        <f aca="false">IFERROR(IF(COUNTIF('MRR Conglomerado'!P305:AA305,"&gt;0")=0,"",ROUND((SUM('MRR Conglomerado'!AB305:AM305)/12)/AVERAGEIF('MRR Conglomerado'!P305:AA305,"&gt;0"),3)),"")</f>
        <v/>
      </c>
      <c r="N305" s="13" t="str">
        <f aca="false">IFERROR(IF(COUNTIF('MRR Conglomerado'!Q305:AB305,"&gt;0")=0,"",ROUND((SUM('MRR Conglomerado'!AC305:AN305)/12)/AVERAGEIF('MRR Conglomerado'!Q305:AB305,"&gt;0"),3)),"")</f>
        <v/>
      </c>
      <c r="O305" s="13" t="str">
        <f aca="false">IFERROR(IF(COUNTIF('MRR Conglomerado'!R305:AC305,"&gt;0")=0,"",ROUND((SUM('MRR Conglomerado'!AD305:AO305)/12)/AVERAGEIF('MRR Conglomerado'!R305:AC305,"&gt;0"),3)),"")</f>
        <v/>
      </c>
      <c r="P305" s="13" t="str">
        <f aca="false">IFERROR(IF(COUNTIF('MRR Conglomerado'!S305:AD305,"&gt;0")=0,"",ROUND((SUM('MRR Conglomerado'!AE305:AP305)/12)/AVERAGEIF('MRR Conglomerado'!S305:AD305,"&gt;0"),3)),"")</f>
        <v/>
      </c>
      <c r="Q305" s="13" t="str">
        <f aca="false">IFERROR(IF(COUNTIF('MRR Conglomerado'!T305:AE305,"&gt;0")=0,"",ROUND((SUM('MRR Conglomerado'!AF305:AQ305)/12)/AVERAGEIF('MRR Conglomerado'!T305:AE305,"&gt;0"),3)),"")</f>
        <v/>
      </c>
      <c r="R305" s="13" t="str">
        <f aca="false">IFERROR(IF(COUNTIF('MRR Conglomerado'!U305:AF305,"&gt;0")=0,"",ROUND((SUM('MRR Conglomerado'!AG305:AR305)/12)/AVERAGEIF('MRR Conglomerado'!U305:AF305,"&gt;0"),3)),"")</f>
        <v/>
      </c>
      <c r="S305" s="13" t="str">
        <f aca="false">IFERROR(IF(COUNTIF('MRR Conglomerado'!V305:AG305,"&gt;0")=0,"",ROUND((SUM('MRR Conglomerado'!AH305:AS305)/12)/AVERAGEIF('MRR Conglomerado'!V305:AG305,"&gt;0"),3)),"")</f>
        <v/>
      </c>
    </row>
    <row r="306" customFormat="false" ht="15" hidden="false" customHeight="false" outlineLevel="0" collapsed="false">
      <c r="A306" s="10" t="s">
        <v>672</v>
      </c>
      <c r="B306" s="13" t="n">
        <f aca="false">IFERROR(IF(COUNTIF('MRR Conglomerado'!E306:P306,"&gt;0")=0,"",ROUND((SUM('MRR Conglomerado'!Q306:AB306)/12)/AVERAGEIF('MRR Conglomerado'!E306:P306,"&gt;0"),3)),"")</f>
        <v>1.034</v>
      </c>
      <c r="C306" s="13" t="n">
        <f aca="false">IFERROR(IF(COUNTIF('MRR Conglomerado'!F306:Q306,"&gt;0")=0,"",ROUND((SUM('MRR Conglomerado'!R306:AC306)/12)/AVERAGEIF('MRR Conglomerado'!F306:Q306,"&gt;0"),3)),"")</f>
        <v>1.038</v>
      </c>
      <c r="D306" s="13" t="n">
        <f aca="false">IFERROR(IF(COUNTIF('MRR Conglomerado'!G306:R306,"&gt;0")=0,"",ROUND((SUM('MRR Conglomerado'!S306:AD306)/12)/AVERAGEIF('MRR Conglomerado'!G306:R306,"&gt;0"),3)),"")</f>
        <v>1.039</v>
      </c>
      <c r="E306" s="13" t="n">
        <f aca="false">IFERROR(IF(COUNTIF('MRR Conglomerado'!H306:S306,"&gt;0")=0,"",ROUND((SUM('MRR Conglomerado'!T306:AE306)/12)/AVERAGEIF('MRR Conglomerado'!H306:S306,"&gt;0"),3)),"")</f>
        <v>1.031</v>
      </c>
      <c r="F306" s="13" t="n">
        <f aca="false">IFERROR(IF(COUNTIF('MRR Conglomerado'!I306:T306,"&gt;0")=0,"",ROUND((SUM('MRR Conglomerado'!U306:AF306)/12)/AVERAGEIF('MRR Conglomerado'!I306:T306,"&gt;0"),3)),"")</f>
        <v>1.019</v>
      </c>
      <c r="G306" s="13" t="n">
        <f aca="false">IFERROR(IF(COUNTIF('MRR Conglomerado'!J306:U306,"&gt;0")=0,"",ROUND((SUM('MRR Conglomerado'!V306:AG306)/12)/AVERAGEIF('MRR Conglomerado'!J306:U306,"&gt;0"),3)),"")</f>
        <v>1.039</v>
      </c>
      <c r="H306" s="13" t="n">
        <f aca="false">IFERROR(IF(COUNTIF('MRR Conglomerado'!K306:V306,"&gt;0")=0,"",ROUND((SUM('MRR Conglomerado'!W306:AH306)/12)/AVERAGEIF('MRR Conglomerado'!K306:V306,"&gt;0"),3)),"")</f>
        <v>1.057</v>
      </c>
      <c r="I306" s="13" t="n">
        <f aca="false">IFERROR(IF(COUNTIF('MRR Conglomerado'!L306:W306,"&gt;0")=0,"",ROUND((SUM('MRR Conglomerado'!X306:AI306)/12)/AVERAGEIF('MRR Conglomerado'!L306:W306,"&gt;0"),3)),"")</f>
        <v>1.076</v>
      </c>
      <c r="J306" s="13" t="n">
        <f aca="false">IFERROR(IF(COUNTIF('MRR Conglomerado'!M306:X306,"&gt;0")=0,"",ROUND((SUM('MRR Conglomerado'!Y306:AJ306)/12)/AVERAGEIF('MRR Conglomerado'!M306:X306,"&gt;0"),3)),"")</f>
        <v>1.085</v>
      </c>
      <c r="K306" s="13" t="n">
        <f aca="false">IFERROR(IF(COUNTIF('MRR Conglomerado'!N306:Y306,"&gt;0")=0,"",ROUND((SUM('MRR Conglomerado'!Z306:AK306)/12)/AVERAGEIF('MRR Conglomerado'!N306:Y306,"&gt;0"),3)),"")</f>
        <v>1.086</v>
      </c>
      <c r="L306" s="13" t="n">
        <f aca="false">IFERROR(IF(COUNTIF('MRR Conglomerado'!O306:Z306,"&gt;0")=0,"",ROUND((SUM('MRR Conglomerado'!AA306:AL306)/12)/AVERAGEIF('MRR Conglomerado'!O306:Z306,"&gt;0"),3)),"")</f>
        <v>1.085</v>
      </c>
      <c r="M306" s="13" t="n">
        <f aca="false">IFERROR(IF(COUNTIF('MRR Conglomerado'!P306:AA306,"&gt;0")=0,"",ROUND((SUM('MRR Conglomerado'!AB306:AM306)/12)/AVERAGEIF('MRR Conglomerado'!P306:AA306,"&gt;0"),3)),"")</f>
        <v>1.076</v>
      </c>
      <c r="N306" s="13" t="n">
        <f aca="false">IFERROR(IF(COUNTIF('MRR Conglomerado'!Q306:AB306,"&gt;0")=0,"",ROUND((SUM('MRR Conglomerado'!AC306:AN306)/12)/AVERAGEIF('MRR Conglomerado'!Q306:AB306,"&gt;0"),3)),"")</f>
        <v>1.072</v>
      </c>
      <c r="O306" s="13" t="n">
        <f aca="false">IFERROR(IF(COUNTIF('MRR Conglomerado'!R306:AC306,"&gt;0")=0,"",ROUND((SUM('MRR Conglomerado'!AD306:AO306)/12)/AVERAGEIF('MRR Conglomerado'!R306:AC306,"&gt;0"),3)),"")</f>
        <v>1.058</v>
      </c>
      <c r="P306" s="13" t="n">
        <f aca="false">IFERROR(IF(COUNTIF('MRR Conglomerado'!S306:AD306,"&gt;0")=0,"",ROUND((SUM('MRR Conglomerado'!AE306:AP306)/12)/AVERAGEIF('MRR Conglomerado'!S306:AD306,"&gt;0"),3)),"")</f>
        <v>1.051</v>
      </c>
      <c r="Q306" s="13" t="n">
        <f aca="false">IFERROR(IF(COUNTIF('MRR Conglomerado'!T306:AE306,"&gt;0")=0,"",ROUND((SUM('MRR Conglomerado'!AF306:AQ306)/12)/AVERAGEIF('MRR Conglomerado'!T306:AE306,"&gt;0"),3)),"")</f>
        <v>1.053</v>
      </c>
      <c r="R306" s="13" t="n">
        <f aca="false">IFERROR(IF(COUNTIF('MRR Conglomerado'!U306:AF306,"&gt;0")=0,"",ROUND((SUM('MRR Conglomerado'!AG306:AR306)/12)/AVERAGEIF('MRR Conglomerado'!U306:AF306,"&gt;0"),3)),"")</f>
        <v>1.048</v>
      </c>
      <c r="S306" s="13" t="n">
        <f aca="false">IFERROR(IF(COUNTIF('MRR Conglomerado'!V306:AG306,"&gt;0")=0,"",ROUND((SUM('MRR Conglomerado'!AH306:AS306)/12)/AVERAGEIF('MRR Conglomerado'!V306:AG306,"&gt;0"),3)),"")</f>
        <v>1.023</v>
      </c>
    </row>
    <row r="307" customFormat="false" ht="15" hidden="false" customHeight="false" outlineLevel="0" collapsed="false">
      <c r="A307" s="10" t="s">
        <v>674</v>
      </c>
      <c r="B307" s="13" t="str">
        <f aca="false">IFERROR(IF(COUNTIF('MRR Conglomerado'!E307:P307,"&gt;0")=0,"",ROUND((SUM('MRR Conglomerado'!Q307:AB307)/12)/AVERAGEIF('MRR Conglomerado'!E307:P307,"&gt;0"),3)),"")</f>
        <v/>
      </c>
      <c r="C307" s="13" t="str">
        <f aca="false">IFERROR(IF(COUNTIF('MRR Conglomerado'!F307:Q307,"&gt;0")=0,"",ROUND((SUM('MRR Conglomerado'!R307:AC307)/12)/AVERAGEIF('MRR Conglomerado'!F307:Q307,"&gt;0"),3)),"")</f>
        <v/>
      </c>
      <c r="D307" s="13" t="str">
        <f aca="false">IFERROR(IF(COUNTIF('MRR Conglomerado'!G307:R307,"&gt;0")=0,"",ROUND((SUM('MRR Conglomerado'!S307:AD307)/12)/AVERAGEIF('MRR Conglomerado'!G307:R307,"&gt;0"),3)),"")</f>
        <v/>
      </c>
      <c r="E307" s="13" t="str">
        <f aca="false">IFERROR(IF(COUNTIF('MRR Conglomerado'!H307:S307,"&gt;0")=0,"",ROUND((SUM('MRR Conglomerado'!T307:AE307)/12)/AVERAGEIF('MRR Conglomerado'!H307:S307,"&gt;0"),3)),"")</f>
        <v/>
      </c>
      <c r="F307" s="13" t="str">
        <f aca="false">IFERROR(IF(COUNTIF('MRR Conglomerado'!I307:T307,"&gt;0")=0,"",ROUND((SUM('MRR Conglomerado'!U307:AF307)/12)/AVERAGEIF('MRR Conglomerado'!I307:T307,"&gt;0"),3)),"")</f>
        <v/>
      </c>
      <c r="G307" s="13" t="str">
        <f aca="false">IFERROR(IF(COUNTIF('MRR Conglomerado'!J307:U307,"&gt;0")=0,"",ROUND((SUM('MRR Conglomerado'!V307:AG307)/12)/AVERAGEIF('MRR Conglomerado'!J307:U307,"&gt;0"),3)),"")</f>
        <v/>
      </c>
      <c r="H307" s="13" t="str">
        <f aca="false">IFERROR(IF(COUNTIF('MRR Conglomerado'!K307:V307,"&gt;0")=0,"",ROUND((SUM('MRR Conglomerado'!W307:AH307)/12)/AVERAGEIF('MRR Conglomerado'!K307:V307,"&gt;0"),3)),"")</f>
        <v/>
      </c>
      <c r="I307" s="13" t="str">
        <f aca="false">IFERROR(IF(COUNTIF('MRR Conglomerado'!L307:W307,"&gt;0")=0,"",ROUND((SUM('MRR Conglomerado'!X307:AI307)/12)/AVERAGEIF('MRR Conglomerado'!L307:W307,"&gt;0"),3)),"")</f>
        <v/>
      </c>
      <c r="J307" s="13" t="str">
        <f aca="false">IFERROR(IF(COUNTIF('MRR Conglomerado'!M307:X307,"&gt;0")=0,"",ROUND((SUM('MRR Conglomerado'!Y307:AJ307)/12)/AVERAGEIF('MRR Conglomerado'!M307:X307,"&gt;0"),3)),"")</f>
        <v/>
      </c>
      <c r="K307" s="13" t="str">
        <f aca="false">IFERROR(IF(COUNTIF('MRR Conglomerado'!N307:Y307,"&gt;0")=0,"",ROUND((SUM('MRR Conglomerado'!Z307:AK307)/12)/AVERAGEIF('MRR Conglomerado'!N307:Y307,"&gt;0"),3)),"")</f>
        <v/>
      </c>
      <c r="L307" s="13" t="str">
        <f aca="false">IFERROR(IF(COUNTIF('MRR Conglomerado'!O307:Z307,"&gt;0")=0,"",ROUND((SUM('MRR Conglomerado'!AA307:AL307)/12)/AVERAGEIF('MRR Conglomerado'!O307:Z307,"&gt;0"),3)),"")</f>
        <v/>
      </c>
      <c r="M307" s="13" t="str">
        <f aca="false">IFERROR(IF(COUNTIF('MRR Conglomerado'!P307:AA307,"&gt;0")=0,"",ROUND((SUM('MRR Conglomerado'!AB307:AM307)/12)/AVERAGEIF('MRR Conglomerado'!P307:AA307,"&gt;0"),3)),"")</f>
        <v/>
      </c>
      <c r="N307" s="13" t="str">
        <f aca="false">IFERROR(IF(COUNTIF('MRR Conglomerado'!Q307:AB307,"&gt;0")=0,"",ROUND((SUM('MRR Conglomerado'!AC307:AN307)/12)/AVERAGEIF('MRR Conglomerado'!Q307:AB307,"&gt;0"),3)),"")</f>
        <v/>
      </c>
      <c r="O307" s="13" t="str">
        <f aca="false">IFERROR(IF(COUNTIF('MRR Conglomerado'!R307:AC307,"&gt;0")=0,"",ROUND((SUM('MRR Conglomerado'!AD307:AO307)/12)/AVERAGEIF('MRR Conglomerado'!R307:AC307,"&gt;0"),3)),"")</f>
        <v/>
      </c>
      <c r="P307" s="13" t="str">
        <f aca="false">IFERROR(IF(COUNTIF('MRR Conglomerado'!S307:AD307,"&gt;0")=0,"",ROUND((SUM('MRR Conglomerado'!AE307:AP307)/12)/AVERAGEIF('MRR Conglomerado'!S307:AD307,"&gt;0"),3)),"")</f>
        <v/>
      </c>
      <c r="Q307" s="13" t="str">
        <f aca="false">IFERROR(IF(COUNTIF('MRR Conglomerado'!T307:AE307,"&gt;0")=0,"",ROUND((SUM('MRR Conglomerado'!AF307:AQ307)/12)/AVERAGEIF('MRR Conglomerado'!T307:AE307,"&gt;0"),3)),"")</f>
        <v/>
      </c>
      <c r="R307" s="13" t="str">
        <f aca="false">IFERROR(IF(COUNTIF('MRR Conglomerado'!U307:AF307,"&gt;0")=0,"",ROUND((SUM('MRR Conglomerado'!AG307:AR307)/12)/AVERAGEIF('MRR Conglomerado'!U307:AF307,"&gt;0"),3)),"")</f>
        <v/>
      </c>
      <c r="S307" s="13" t="str">
        <f aca="false">IFERROR(IF(COUNTIF('MRR Conglomerado'!V307:AG307,"&gt;0")=0,"",ROUND((SUM('MRR Conglomerado'!AH307:AS307)/12)/AVERAGEIF('MRR Conglomerado'!V307:AG307,"&gt;0"),3)),"")</f>
        <v/>
      </c>
    </row>
    <row r="308" customFormat="false" ht="15" hidden="false" customHeight="false" outlineLevel="0" collapsed="false">
      <c r="A308" s="10" t="s">
        <v>676</v>
      </c>
      <c r="B308" s="13" t="str">
        <f aca="false">IFERROR(IF(COUNTIF('MRR Conglomerado'!E308:P308,"&gt;0")=0,"",ROUND((SUM('MRR Conglomerado'!Q308:AB308)/12)/AVERAGEIF('MRR Conglomerado'!E308:P308,"&gt;0"),3)),"")</f>
        <v/>
      </c>
      <c r="C308" s="13" t="str">
        <f aca="false">IFERROR(IF(COUNTIF('MRR Conglomerado'!F308:Q308,"&gt;0")=0,"",ROUND((SUM('MRR Conglomerado'!R308:AC308)/12)/AVERAGEIF('MRR Conglomerado'!F308:Q308,"&gt;0"),3)),"")</f>
        <v/>
      </c>
      <c r="D308" s="13" t="str">
        <f aca="false">IFERROR(IF(COUNTIF('MRR Conglomerado'!G308:R308,"&gt;0")=0,"",ROUND((SUM('MRR Conglomerado'!S308:AD308)/12)/AVERAGEIF('MRR Conglomerado'!G308:R308,"&gt;0"),3)),"")</f>
        <v/>
      </c>
      <c r="E308" s="13" t="str">
        <f aca="false">IFERROR(IF(COUNTIF('MRR Conglomerado'!H308:S308,"&gt;0")=0,"",ROUND((SUM('MRR Conglomerado'!T308:AE308)/12)/AVERAGEIF('MRR Conglomerado'!H308:S308,"&gt;0"),3)),"")</f>
        <v/>
      </c>
      <c r="F308" s="13" t="str">
        <f aca="false">IFERROR(IF(COUNTIF('MRR Conglomerado'!I308:T308,"&gt;0")=0,"",ROUND((SUM('MRR Conglomerado'!U308:AF308)/12)/AVERAGEIF('MRR Conglomerado'!I308:T308,"&gt;0"),3)),"")</f>
        <v/>
      </c>
      <c r="G308" s="13" t="str">
        <f aca="false">IFERROR(IF(COUNTIF('MRR Conglomerado'!J308:U308,"&gt;0")=0,"",ROUND((SUM('MRR Conglomerado'!V308:AG308)/12)/AVERAGEIF('MRR Conglomerado'!J308:U308,"&gt;0"),3)),"")</f>
        <v/>
      </c>
      <c r="H308" s="13" t="str">
        <f aca="false">IFERROR(IF(COUNTIF('MRR Conglomerado'!K308:V308,"&gt;0")=0,"",ROUND((SUM('MRR Conglomerado'!W308:AH308)/12)/AVERAGEIF('MRR Conglomerado'!K308:V308,"&gt;0"),3)),"")</f>
        <v/>
      </c>
      <c r="I308" s="13" t="str">
        <f aca="false">IFERROR(IF(COUNTIF('MRR Conglomerado'!L308:W308,"&gt;0")=0,"",ROUND((SUM('MRR Conglomerado'!X308:AI308)/12)/AVERAGEIF('MRR Conglomerado'!L308:W308,"&gt;0"),3)),"")</f>
        <v/>
      </c>
      <c r="J308" s="13" t="str">
        <f aca="false">IFERROR(IF(COUNTIF('MRR Conglomerado'!M308:X308,"&gt;0")=0,"",ROUND((SUM('MRR Conglomerado'!Y308:AJ308)/12)/AVERAGEIF('MRR Conglomerado'!M308:X308,"&gt;0"),3)),"")</f>
        <v/>
      </c>
      <c r="K308" s="13" t="str">
        <f aca="false">IFERROR(IF(COUNTIF('MRR Conglomerado'!N308:Y308,"&gt;0")=0,"",ROUND((SUM('MRR Conglomerado'!Z308:AK308)/12)/AVERAGEIF('MRR Conglomerado'!N308:Y308,"&gt;0"),3)),"")</f>
        <v/>
      </c>
      <c r="L308" s="13" t="str">
        <f aca="false">IFERROR(IF(COUNTIF('MRR Conglomerado'!O308:Z308,"&gt;0")=0,"",ROUND((SUM('MRR Conglomerado'!AA308:AL308)/12)/AVERAGEIF('MRR Conglomerado'!O308:Z308,"&gt;0"),3)),"")</f>
        <v/>
      </c>
      <c r="M308" s="13" t="str">
        <f aca="false">IFERROR(IF(COUNTIF('MRR Conglomerado'!P308:AA308,"&gt;0")=0,"",ROUND((SUM('MRR Conglomerado'!AB308:AM308)/12)/AVERAGEIF('MRR Conglomerado'!P308:AA308,"&gt;0"),3)),"")</f>
        <v/>
      </c>
      <c r="N308" s="13" t="str">
        <f aca="false">IFERROR(IF(COUNTIF('MRR Conglomerado'!Q308:AB308,"&gt;0")=0,"",ROUND((SUM('MRR Conglomerado'!AC308:AN308)/12)/AVERAGEIF('MRR Conglomerado'!Q308:AB308,"&gt;0"),3)),"")</f>
        <v/>
      </c>
      <c r="O308" s="13" t="str">
        <f aca="false">IFERROR(IF(COUNTIF('MRR Conglomerado'!R308:AC308,"&gt;0")=0,"",ROUND((SUM('MRR Conglomerado'!AD308:AO308)/12)/AVERAGEIF('MRR Conglomerado'!R308:AC308,"&gt;0"),3)),"")</f>
        <v/>
      </c>
      <c r="P308" s="13" t="str">
        <f aca="false">IFERROR(IF(COUNTIF('MRR Conglomerado'!S308:AD308,"&gt;0")=0,"",ROUND((SUM('MRR Conglomerado'!AE308:AP308)/12)/AVERAGEIF('MRR Conglomerado'!S308:AD308,"&gt;0"),3)),"")</f>
        <v/>
      </c>
      <c r="Q308" s="13" t="str">
        <f aca="false">IFERROR(IF(COUNTIF('MRR Conglomerado'!T308:AE308,"&gt;0")=0,"",ROUND((SUM('MRR Conglomerado'!AF308:AQ308)/12)/AVERAGEIF('MRR Conglomerado'!T308:AE308,"&gt;0"),3)),"")</f>
        <v/>
      </c>
      <c r="R308" s="13" t="str">
        <f aca="false">IFERROR(IF(COUNTIF('MRR Conglomerado'!U308:AF308,"&gt;0")=0,"",ROUND((SUM('MRR Conglomerado'!AG308:AR308)/12)/AVERAGEIF('MRR Conglomerado'!U308:AF308,"&gt;0"),3)),"")</f>
        <v/>
      </c>
      <c r="S308" s="13" t="str">
        <f aca="false">IFERROR(IF(COUNTIF('MRR Conglomerado'!V308:AG308,"&gt;0")=0,"",ROUND((SUM('MRR Conglomerado'!AH308:AS308)/12)/AVERAGEIF('MRR Conglomerado'!V308:AG308,"&gt;0"),3)),"")</f>
        <v/>
      </c>
    </row>
    <row r="309" customFormat="false" ht="15" hidden="false" customHeight="false" outlineLevel="0" collapsed="false">
      <c r="A309" s="10" t="s">
        <v>678</v>
      </c>
      <c r="B309" s="13" t="str">
        <f aca="false">IFERROR(IF(COUNTIF('MRR Conglomerado'!E309:P309,"&gt;0")=0,"",ROUND((SUM('MRR Conglomerado'!Q309:AB309)/12)/AVERAGEIF('MRR Conglomerado'!E309:P309,"&gt;0"),3)),"")</f>
        <v/>
      </c>
      <c r="C309" s="13" t="str">
        <f aca="false">IFERROR(IF(COUNTIF('MRR Conglomerado'!F309:Q309,"&gt;0")=0,"",ROUND((SUM('MRR Conglomerado'!R309:AC309)/12)/AVERAGEIF('MRR Conglomerado'!F309:Q309,"&gt;0"),3)),"")</f>
        <v/>
      </c>
      <c r="D309" s="13" t="str">
        <f aca="false">IFERROR(IF(COUNTIF('MRR Conglomerado'!G309:R309,"&gt;0")=0,"",ROUND((SUM('MRR Conglomerado'!S309:AD309)/12)/AVERAGEIF('MRR Conglomerado'!G309:R309,"&gt;0"),3)),"")</f>
        <v/>
      </c>
      <c r="E309" s="13" t="str">
        <f aca="false">IFERROR(IF(COUNTIF('MRR Conglomerado'!H309:S309,"&gt;0")=0,"",ROUND((SUM('MRR Conglomerado'!T309:AE309)/12)/AVERAGEIF('MRR Conglomerado'!H309:S309,"&gt;0"),3)),"")</f>
        <v/>
      </c>
      <c r="F309" s="13" t="str">
        <f aca="false">IFERROR(IF(COUNTIF('MRR Conglomerado'!I309:T309,"&gt;0")=0,"",ROUND((SUM('MRR Conglomerado'!U309:AF309)/12)/AVERAGEIF('MRR Conglomerado'!I309:T309,"&gt;0"),3)),"")</f>
        <v/>
      </c>
      <c r="G309" s="13" t="str">
        <f aca="false">IFERROR(IF(COUNTIF('MRR Conglomerado'!J309:U309,"&gt;0")=0,"",ROUND((SUM('MRR Conglomerado'!V309:AG309)/12)/AVERAGEIF('MRR Conglomerado'!J309:U309,"&gt;0"),3)),"")</f>
        <v/>
      </c>
      <c r="H309" s="13" t="str">
        <f aca="false">IFERROR(IF(COUNTIF('MRR Conglomerado'!K309:V309,"&gt;0")=0,"",ROUND((SUM('MRR Conglomerado'!W309:AH309)/12)/AVERAGEIF('MRR Conglomerado'!K309:V309,"&gt;0"),3)),"")</f>
        <v/>
      </c>
      <c r="I309" s="13" t="str">
        <f aca="false">IFERROR(IF(COUNTIF('MRR Conglomerado'!L309:W309,"&gt;0")=0,"",ROUND((SUM('MRR Conglomerado'!X309:AI309)/12)/AVERAGEIF('MRR Conglomerado'!L309:W309,"&gt;0"),3)),"")</f>
        <v/>
      </c>
      <c r="J309" s="13" t="str">
        <f aca="false">IFERROR(IF(COUNTIF('MRR Conglomerado'!M309:X309,"&gt;0")=0,"",ROUND((SUM('MRR Conglomerado'!Y309:AJ309)/12)/AVERAGEIF('MRR Conglomerado'!M309:X309,"&gt;0"),3)),"")</f>
        <v/>
      </c>
      <c r="K309" s="13" t="str">
        <f aca="false">IFERROR(IF(COUNTIF('MRR Conglomerado'!N309:Y309,"&gt;0")=0,"",ROUND((SUM('MRR Conglomerado'!Z309:AK309)/12)/AVERAGEIF('MRR Conglomerado'!N309:Y309,"&gt;0"),3)),"")</f>
        <v/>
      </c>
      <c r="L309" s="13" t="str">
        <f aca="false">IFERROR(IF(COUNTIF('MRR Conglomerado'!O309:Z309,"&gt;0")=0,"",ROUND((SUM('MRR Conglomerado'!AA309:AL309)/12)/AVERAGEIF('MRR Conglomerado'!O309:Z309,"&gt;0"),3)),"")</f>
        <v/>
      </c>
      <c r="M309" s="13" t="str">
        <f aca="false">IFERROR(IF(COUNTIF('MRR Conglomerado'!P309:AA309,"&gt;0")=0,"",ROUND((SUM('MRR Conglomerado'!AB309:AM309)/12)/AVERAGEIF('MRR Conglomerado'!P309:AA309,"&gt;0"),3)),"")</f>
        <v/>
      </c>
      <c r="N309" s="13" t="str">
        <f aca="false">IFERROR(IF(COUNTIF('MRR Conglomerado'!Q309:AB309,"&gt;0")=0,"",ROUND((SUM('MRR Conglomerado'!AC309:AN309)/12)/AVERAGEIF('MRR Conglomerado'!Q309:AB309,"&gt;0"),3)),"")</f>
        <v/>
      </c>
      <c r="O309" s="13" t="str">
        <f aca="false">IFERROR(IF(COUNTIF('MRR Conglomerado'!R309:AC309,"&gt;0")=0,"",ROUND((SUM('MRR Conglomerado'!AD309:AO309)/12)/AVERAGEIF('MRR Conglomerado'!R309:AC309,"&gt;0"),3)),"")</f>
        <v/>
      </c>
      <c r="P309" s="13" t="str">
        <f aca="false">IFERROR(IF(COUNTIF('MRR Conglomerado'!S309:AD309,"&gt;0")=0,"",ROUND((SUM('MRR Conglomerado'!AE309:AP309)/12)/AVERAGEIF('MRR Conglomerado'!S309:AD309,"&gt;0"),3)),"")</f>
        <v/>
      </c>
      <c r="Q309" s="13" t="str">
        <f aca="false">IFERROR(IF(COUNTIF('MRR Conglomerado'!T309:AE309,"&gt;0")=0,"",ROUND((SUM('MRR Conglomerado'!AF309:AQ309)/12)/AVERAGEIF('MRR Conglomerado'!T309:AE309,"&gt;0"),3)),"")</f>
        <v/>
      </c>
      <c r="R309" s="13" t="str">
        <f aca="false">IFERROR(IF(COUNTIF('MRR Conglomerado'!U309:AF309,"&gt;0")=0,"",ROUND((SUM('MRR Conglomerado'!AG309:AR309)/12)/AVERAGEIF('MRR Conglomerado'!U309:AF309,"&gt;0"),3)),"")</f>
        <v/>
      </c>
      <c r="S309" s="13" t="str">
        <f aca="false">IFERROR(IF(COUNTIF('MRR Conglomerado'!V309:AG309,"&gt;0")=0,"",ROUND((SUM('MRR Conglomerado'!AH309:AS309)/12)/AVERAGEIF('MRR Conglomerado'!V309:AG309,"&gt;0"),3)),"")</f>
        <v/>
      </c>
    </row>
    <row r="310" customFormat="false" ht="15" hidden="false" customHeight="false" outlineLevel="0" collapsed="false">
      <c r="A310" s="10" t="s">
        <v>680</v>
      </c>
      <c r="B310" s="13" t="str">
        <f aca="false">IFERROR(IF(COUNTIF('MRR Conglomerado'!E310:P310,"&gt;0")=0,"",ROUND((SUM('MRR Conglomerado'!Q310:AB310)/12)/AVERAGEIF('MRR Conglomerado'!E310:P310,"&gt;0"),3)),"")</f>
        <v/>
      </c>
      <c r="C310" s="13" t="str">
        <f aca="false">IFERROR(IF(COUNTIF('MRR Conglomerado'!F310:Q310,"&gt;0")=0,"",ROUND((SUM('MRR Conglomerado'!R310:AC310)/12)/AVERAGEIF('MRR Conglomerado'!F310:Q310,"&gt;0"),3)),"")</f>
        <v/>
      </c>
      <c r="D310" s="13" t="str">
        <f aca="false">IFERROR(IF(COUNTIF('MRR Conglomerado'!G310:R310,"&gt;0")=0,"",ROUND((SUM('MRR Conglomerado'!S310:AD310)/12)/AVERAGEIF('MRR Conglomerado'!G310:R310,"&gt;0"),3)),"")</f>
        <v/>
      </c>
      <c r="E310" s="13" t="str">
        <f aca="false">IFERROR(IF(COUNTIF('MRR Conglomerado'!H310:S310,"&gt;0")=0,"",ROUND((SUM('MRR Conglomerado'!T310:AE310)/12)/AVERAGEIF('MRR Conglomerado'!H310:S310,"&gt;0"),3)),"")</f>
        <v/>
      </c>
      <c r="F310" s="13" t="str">
        <f aca="false">IFERROR(IF(COUNTIF('MRR Conglomerado'!I310:T310,"&gt;0")=0,"",ROUND((SUM('MRR Conglomerado'!U310:AF310)/12)/AVERAGEIF('MRR Conglomerado'!I310:T310,"&gt;0"),3)),"")</f>
        <v/>
      </c>
      <c r="G310" s="13" t="str">
        <f aca="false">IFERROR(IF(COUNTIF('MRR Conglomerado'!J310:U310,"&gt;0")=0,"",ROUND((SUM('MRR Conglomerado'!V310:AG310)/12)/AVERAGEIF('MRR Conglomerado'!J310:U310,"&gt;0"),3)),"")</f>
        <v/>
      </c>
      <c r="H310" s="13" t="str">
        <f aca="false">IFERROR(IF(COUNTIF('MRR Conglomerado'!K310:V310,"&gt;0")=0,"",ROUND((SUM('MRR Conglomerado'!W310:AH310)/12)/AVERAGEIF('MRR Conglomerado'!K310:V310,"&gt;0"),3)),"")</f>
        <v/>
      </c>
      <c r="I310" s="13" t="str">
        <f aca="false">IFERROR(IF(COUNTIF('MRR Conglomerado'!L310:W310,"&gt;0")=0,"",ROUND((SUM('MRR Conglomerado'!X310:AI310)/12)/AVERAGEIF('MRR Conglomerado'!L310:W310,"&gt;0"),3)),"")</f>
        <v/>
      </c>
      <c r="J310" s="13" t="str">
        <f aca="false">IFERROR(IF(COUNTIF('MRR Conglomerado'!M310:X310,"&gt;0")=0,"",ROUND((SUM('MRR Conglomerado'!Y310:AJ310)/12)/AVERAGEIF('MRR Conglomerado'!M310:X310,"&gt;0"),3)),"")</f>
        <v/>
      </c>
      <c r="K310" s="13" t="str">
        <f aca="false">IFERROR(IF(COUNTIF('MRR Conglomerado'!N310:Y310,"&gt;0")=0,"",ROUND((SUM('MRR Conglomerado'!Z310:AK310)/12)/AVERAGEIF('MRR Conglomerado'!N310:Y310,"&gt;0"),3)),"")</f>
        <v/>
      </c>
      <c r="L310" s="13" t="str">
        <f aca="false">IFERROR(IF(COUNTIF('MRR Conglomerado'!O310:Z310,"&gt;0")=0,"",ROUND((SUM('MRR Conglomerado'!AA310:AL310)/12)/AVERAGEIF('MRR Conglomerado'!O310:Z310,"&gt;0"),3)),"")</f>
        <v/>
      </c>
      <c r="M310" s="13" t="str">
        <f aca="false">IFERROR(IF(COUNTIF('MRR Conglomerado'!P310:AA310,"&gt;0")=0,"",ROUND((SUM('MRR Conglomerado'!AB310:AM310)/12)/AVERAGEIF('MRR Conglomerado'!P310:AA310,"&gt;0"),3)),"")</f>
        <v/>
      </c>
      <c r="N310" s="13" t="str">
        <f aca="false">IFERROR(IF(COUNTIF('MRR Conglomerado'!Q310:AB310,"&gt;0")=0,"",ROUND((SUM('MRR Conglomerado'!AC310:AN310)/12)/AVERAGEIF('MRR Conglomerado'!Q310:AB310,"&gt;0"),3)),"")</f>
        <v/>
      </c>
      <c r="O310" s="13" t="str">
        <f aca="false">IFERROR(IF(COUNTIF('MRR Conglomerado'!R310:AC310,"&gt;0")=0,"",ROUND((SUM('MRR Conglomerado'!AD310:AO310)/12)/AVERAGEIF('MRR Conglomerado'!R310:AC310,"&gt;0"),3)),"")</f>
        <v/>
      </c>
      <c r="P310" s="13" t="str">
        <f aca="false">IFERROR(IF(COUNTIF('MRR Conglomerado'!S310:AD310,"&gt;0")=0,"",ROUND((SUM('MRR Conglomerado'!AE310:AP310)/12)/AVERAGEIF('MRR Conglomerado'!S310:AD310,"&gt;0"),3)),"")</f>
        <v/>
      </c>
      <c r="Q310" s="13" t="str">
        <f aca="false">IFERROR(IF(COUNTIF('MRR Conglomerado'!T310:AE310,"&gt;0")=0,"",ROUND((SUM('MRR Conglomerado'!AF310:AQ310)/12)/AVERAGEIF('MRR Conglomerado'!T310:AE310,"&gt;0"),3)),"")</f>
        <v/>
      </c>
      <c r="R310" s="13" t="str">
        <f aca="false">IFERROR(IF(COUNTIF('MRR Conglomerado'!U310:AF310,"&gt;0")=0,"",ROUND((SUM('MRR Conglomerado'!AG310:AR310)/12)/AVERAGEIF('MRR Conglomerado'!U310:AF310,"&gt;0"),3)),"")</f>
        <v/>
      </c>
      <c r="S310" s="13" t="n">
        <f aca="false">IFERROR(IF(COUNTIF('MRR Conglomerado'!V310:AG310,"&gt;0")=0,"",ROUND((SUM('MRR Conglomerado'!AH310:AS310)/12)/AVERAGEIF('MRR Conglomerado'!V310:AG310,"&gt;0"),3)),"")</f>
        <v>0.363</v>
      </c>
    </row>
    <row r="311" customFormat="false" ht="15" hidden="false" customHeight="false" outlineLevel="0" collapsed="false">
      <c r="A311" s="10" t="s">
        <v>682</v>
      </c>
      <c r="B311" s="13" t="n">
        <f aca="false">IFERROR(IF(COUNTIF('MRR Conglomerado'!E311:P311,"&gt;0")=0,"",ROUND((SUM('MRR Conglomerado'!Q311:AB311)/12)/AVERAGEIF('MRR Conglomerado'!E311:P311,"&gt;0"),3)),"")</f>
        <v>1.166</v>
      </c>
      <c r="C311" s="13" t="n">
        <f aca="false">IFERROR(IF(COUNTIF('MRR Conglomerado'!F311:Q311,"&gt;0")=0,"",ROUND((SUM('MRR Conglomerado'!R311:AC311)/12)/AVERAGEIF('MRR Conglomerado'!F311:Q311,"&gt;0"),3)),"")</f>
        <v>1.173</v>
      </c>
      <c r="D311" s="13" t="n">
        <f aca="false">IFERROR(IF(COUNTIF('MRR Conglomerado'!G311:R311,"&gt;0")=0,"",ROUND((SUM('MRR Conglomerado'!S311:AD311)/12)/AVERAGEIF('MRR Conglomerado'!G311:R311,"&gt;0"),3)),"")</f>
        <v>1.184</v>
      </c>
      <c r="E311" s="13" t="n">
        <f aca="false">IFERROR(IF(COUNTIF('MRR Conglomerado'!H311:S311,"&gt;0")=0,"",ROUND((SUM('MRR Conglomerado'!T311:AE311)/12)/AVERAGEIF('MRR Conglomerado'!H311:S311,"&gt;0"),3)),"")</f>
        <v>1.171</v>
      </c>
      <c r="F311" s="13" t="n">
        <f aca="false">IFERROR(IF(COUNTIF('MRR Conglomerado'!I311:T311,"&gt;0")=0,"",ROUND((SUM('MRR Conglomerado'!U311:AF311)/12)/AVERAGEIF('MRR Conglomerado'!I311:T311,"&gt;0"),3)),"")</f>
        <v>1.168</v>
      </c>
      <c r="G311" s="13" t="n">
        <f aca="false">IFERROR(IF(COUNTIF('MRR Conglomerado'!J311:U311,"&gt;0")=0,"",ROUND((SUM('MRR Conglomerado'!V311:AG311)/12)/AVERAGEIF('MRR Conglomerado'!J311:U311,"&gt;0"),3)),"")</f>
        <v>1.157</v>
      </c>
      <c r="H311" s="13" t="n">
        <f aca="false">IFERROR(IF(COUNTIF('MRR Conglomerado'!K311:V311,"&gt;0")=0,"",ROUND((SUM('MRR Conglomerado'!W311:AH311)/12)/AVERAGEIF('MRR Conglomerado'!K311:V311,"&gt;0"),3)),"")</f>
        <v>1.145</v>
      </c>
      <c r="I311" s="13" t="n">
        <f aca="false">IFERROR(IF(COUNTIF('MRR Conglomerado'!L311:W311,"&gt;0")=0,"",ROUND((SUM('MRR Conglomerado'!X311:AI311)/12)/AVERAGEIF('MRR Conglomerado'!L311:W311,"&gt;0"),3)),"")</f>
        <v>1.134</v>
      </c>
      <c r="J311" s="13" t="n">
        <f aca="false">IFERROR(IF(COUNTIF('MRR Conglomerado'!M311:X311,"&gt;0")=0,"",ROUND((SUM('MRR Conglomerado'!Y311:AJ311)/12)/AVERAGEIF('MRR Conglomerado'!M311:X311,"&gt;0"),3)),"")</f>
        <v>1.131</v>
      </c>
      <c r="K311" s="13" t="n">
        <f aca="false">IFERROR(IF(COUNTIF('MRR Conglomerado'!N311:Y311,"&gt;0")=0,"",ROUND((SUM('MRR Conglomerado'!Z311:AK311)/12)/AVERAGEIF('MRR Conglomerado'!N311:Y311,"&gt;0"),3)),"")</f>
        <v>1.112</v>
      </c>
      <c r="L311" s="13" t="n">
        <f aca="false">IFERROR(IF(COUNTIF('MRR Conglomerado'!O311:Z311,"&gt;0")=0,"",ROUND((SUM('MRR Conglomerado'!AA311:AL311)/12)/AVERAGEIF('MRR Conglomerado'!O311:Z311,"&gt;0"),3)),"")</f>
        <v>1.003</v>
      </c>
      <c r="M311" s="13" t="n">
        <f aca="false">IFERROR(IF(COUNTIF('MRR Conglomerado'!P311:AA311,"&gt;0")=0,"",ROUND((SUM('MRR Conglomerado'!AB311:AM311)/12)/AVERAGEIF('MRR Conglomerado'!P311:AA311,"&gt;0"),3)),"")</f>
        <v>0.898</v>
      </c>
      <c r="N311" s="13" t="n">
        <f aca="false">IFERROR(IF(COUNTIF('MRR Conglomerado'!Q311:AB311,"&gt;0")=0,"",ROUND((SUM('MRR Conglomerado'!AC311:AN311)/12)/AVERAGEIF('MRR Conglomerado'!Q311:AB311,"&gt;0"),3)),"")</f>
        <v>0.789</v>
      </c>
      <c r="O311" s="13" t="n">
        <f aca="false">IFERROR(IF(COUNTIF('MRR Conglomerado'!R311:AC311,"&gt;0")=0,"",ROUND((SUM('MRR Conglomerado'!AD311:AO311)/12)/AVERAGEIF('MRR Conglomerado'!R311:AC311,"&gt;0"),3)),"")</f>
        <v>0.688</v>
      </c>
      <c r="P311" s="13" t="n">
        <f aca="false">IFERROR(IF(COUNTIF('MRR Conglomerado'!S311:AD311,"&gt;0")=0,"",ROUND((SUM('MRR Conglomerado'!AE311:AP311)/12)/AVERAGEIF('MRR Conglomerado'!S311:AD311,"&gt;0"),3)),"")</f>
        <v>0.59</v>
      </c>
      <c r="Q311" s="13" t="n">
        <f aca="false">IFERROR(IF(COUNTIF('MRR Conglomerado'!T311:AE311,"&gt;0")=0,"",ROUND((SUM('MRR Conglomerado'!AF311:AQ311)/12)/AVERAGEIF('MRR Conglomerado'!T311:AE311,"&gt;0"),3)),"")</f>
        <v>0.501</v>
      </c>
      <c r="R311" s="13" t="n">
        <f aca="false">IFERROR(IF(COUNTIF('MRR Conglomerado'!U311:AF311,"&gt;0")=0,"",ROUND((SUM('MRR Conglomerado'!AG311:AR311)/12)/AVERAGEIF('MRR Conglomerado'!U311:AF311,"&gt;0"),3)),"")</f>
        <v>0.415</v>
      </c>
      <c r="S311" s="13" t="n">
        <f aca="false">IFERROR(IF(COUNTIF('MRR Conglomerado'!V311:AG311,"&gt;0")=0,"",ROUND((SUM('MRR Conglomerado'!AH311:AS311)/12)/AVERAGEIF('MRR Conglomerado'!V311:AG311,"&gt;0"),3)),"")</f>
        <v>0.331</v>
      </c>
    </row>
    <row r="312" customFormat="false" ht="15" hidden="false" customHeight="false" outlineLevel="0" collapsed="false">
      <c r="A312" s="10" t="s">
        <v>684</v>
      </c>
      <c r="B312" s="13" t="n">
        <f aca="false">IFERROR(IF(COUNTIF('MRR Conglomerado'!E312:P312,"&gt;0")=0,"",ROUND((SUM('MRR Conglomerado'!Q312:AB312)/12)/AVERAGEIF('MRR Conglomerado'!E312:P312,"&gt;0"),3)),"")</f>
        <v>0</v>
      </c>
      <c r="C312" s="13" t="n">
        <f aca="false">IFERROR(IF(COUNTIF('MRR Conglomerado'!F312:Q312,"&gt;0")=0,"",ROUND((SUM('MRR Conglomerado'!R312:AC312)/12)/AVERAGEIF('MRR Conglomerado'!F312:Q312,"&gt;0"),3)),"")</f>
        <v>0</v>
      </c>
      <c r="D312" s="13" t="str">
        <f aca="false">IFERROR(IF(COUNTIF('MRR Conglomerado'!G312:R312,"&gt;0")=0,"",ROUND((SUM('MRR Conglomerado'!S312:AD312)/12)/AVERAGEIF('MRR Conglomerado'!G312:R312,"&gt;0"),3)),"")</f>
        <v/>
      </c>
      <c r="E312" s="13" t="str">
        <f aca="false">IFERROR(IF(COUNTIF('MRR Conglomerado'!H312:S312,"&gt;0")=0,"",ROUND((SUM('MRR Conglomerado'!T312:AE312)/12)/AVERAGEIF('MRR Conglomerado'!H312:S312,"&gt;0"),3)),"")</f>
        <v/>
      </c>
      <c r="F312" s="13" t="str">
        <f aca="false">IFERROR(IF(COUNTIF('MRR Conglomerado'!I312:T312,"&gt;0")=0,"",ROUND((SUM('MRR Conglomerado'!U312:AF312)/12)/AVERAGEIF('MRR Conglomerado'!I312:T312,"&gt;0"),3)),"")</f>
        <v/>
      </c>
      <c r="G312" s="13" t="str">
        <f aca="false">IFERROR(IF(COUNTIF('MRR Conglomerado'!J312:U312,"&gt;0")=0,"",ROUND((SUM('MRR Conglomerado'!V312:AG312)/12)/AVERAGEIF('MRR Conglomerado'!J312:U312,"&gt;0"),3)),"")</f>
        <v/>
      </c>
      <c r="H312" s="13" t="str">
        <f aca="false">IFERROR(IF(COUNTIF('MRR Conglomerado'!K312:V312,"&gt;0")=0,"",ROUND((SUM('MRR Conglomerado'!W312:AH312)/12)/AVERAGEIF('MRR Conglomerado'!K312:V312,"&gt;0"),3)),"")</f>
        <v/>
      </c>
      <c r="I312" s="13" t="str">
        <f aca="false">IFERROR(IF(COUNTIF('MRR Conglomerado'!L312:W312,"&gt;0")=0,"",ROUND((SUM('MRR Conglomerado'!X312:AI312)/12)/AVERAGEIF('MRR Conglomerado'!L312:W312,"&gt;0"),3)),"")</f>
        <v/>
      </c>
      <c r="J312" s="13" t="str">
        <f aca="false">IFERROR(IF(COUNTIF('MRR Conglomerado'!M312:X312,"&gt;0")=0,"",ROUND((SUM('MRR Conglomerado'!Y312:AJ312)/12)/AVERAGEIF('MRR Conglomerado'!M312:X312,"&gt;0"),3)),"")</f>
        <v/>
      </c>
      <c r="K312" s="13" t="str">
        <f aca="false">IFERROR(IF(COUNTIF('MRR Conglomerado'!N312:Y312,"&gt;0")=0,"",ROUND((SUM('MRR Conglomerado'!Z312:AK312)/12)/AVERAGEIF('MRR Conglomerado'!N312:Y312,"&gt;0"),3)),"")</f>
        <v/>
      </c>
      <c r="L312" s="13" t="str">
        <f aca="false">IFERROR(IF(COUNTIF('MRR Conglomerado'!O312:Z312,"&gt;0")=0,"",ROUND((SUM('MRR Conglomerado'!AA312:AL312)/12)/AVERAGEIF('MRR Conglomerado'!O312:Z312,"&gt;0"),3)),"")</f>
        <v/>
      </c>
      <c r="M312" s="13" t="str">
        <f aca="false">IFERROR(IF(COUNTIF('MRR Conglomerado'!P312:AA312,"&gt;0")=0,"",ROUND((SUM('MRR Conglomerado'!AB312:AM312)/12)/AVERAGEIF('MRR Conglomerado'!P312:AA312,"&gt;0"),3)),"")</f>
        <v/>
      </c>
      <c r="N312" s="13" t="str">
        <f aca="false">IFERROR(IF(COUNTIF('MRR Conglomerado'!Q312:AB312,"&gt;0")=0,"",ROUND((SUM('MRR Conglomerado'!AC312:AN312)/12)/AVERAGEIF('MRR Conglomerado'!Q312:AB312,"&gt;0"),3)),"")</f>
        <v/>
      </c>
      <c r="O312" s="13" t="str">
        <f aca="false">IFERROR(IF(COUNTIF('MRR Conglomerado'!R312:AC312,"&gt;0")=0,"",ROUND((SUM('MRR Conglomerado'!AD312:AO312)/12)/AVERAGEIF('MRR Conglomerado'!R312:AC312,"&gt;0"),3)),"")</f>
        <v/>
      </c>
      <c r="P312" s="13" t="str">
        <f aca="false">IFERROR(IF(COUNTIF('MRR Conglomerado'!S312:AD312,"&gt;0")=0,"",ROUND((SUM('MRR Conglomerado'!AE312:AP312)/12)/AVERAGEIF('MRR Conglomerado'!S312:AD312,"&gt;0"),3)),"")</f>
        <v/>
      </c>
      <c r="Q312" s="13" t="str">
        <f aca="false">IFERROR(IF(COUNTIF('MRR Conglomerado'!T312:AE312,"&gt;0")=0,"",ROUND((SUM('MRR Conglomerado'!AF312:AQ312)/12)/AVERAGEIF('MRR Conglomerado'!T312:AE312,"&gt;0"),3)),"")</f>
        <v/>
      </c>
      <c r="R312" s="13" t="str">
        <f aca="false">IFERROR(IF(COUNTIF('MRR Conglomerado'!U312:AF312,"&gt;0")=0,"",ROUND((SUM('MRR Conglomerado'!AG312:AR312)/12)/AVERAGEIF('MRR Conglomerado'!U312:AF312,"&gt;0"),3)),"")</f>
        <v/>
      </c>
      <c r="S312" s="13" t="str">
        <f aca="false">IFERROR(IF(COUNTIF('MRR Conglomerado'!V312:AG312,"&gt;0")=0,"",ROUND((SUM('MRR Conglomerado'!AH312:AS312)/12)/AVERAGEIF('MRR Conglomerado'!V312:AG312,"&gt;0"),3)),"")</f>
        <v/>
      </c>
    </row>
    <row r="313" customFormat="false" ht="15" hidden="false" customHeight="false" outlineLevel="0" collapsed="false">
      <c r="A313" s="10" t="s">
        <v>686</v>
      </c>
      <c r="B313" s="13" t="str">
        <f aca="false">IFERROR(IF(COUNTIF('MRR Conglomerado'!E313:P313,"&gt;0")=0,"",ROUND((SUM('MRR Conglomerado'!Q313:AB313)/12)/AVERAGEIF('MRR Conglomerado'!E313:P313,"&gt;0"),3)),"")</f>
        <v/>
      </c>
      <c r="C313" s="13" t="str">
        <f aca="false">IFERROR(IF(COUNTIF('MRR Conglomerado'!F313:Q313,"&gt;0")=0,"",ROUND((SUM('MRR Conglomerado'!R313:AC313)/12)/AVERAGEIF('MRR Conglomerado'!F313:Q313,"&gt;0"),3)),"")</f>
        <v/>
      </c>
      <c r="D313" s="13" t="str">
        <f aca="false">IFERROR(IF(COUNTIF('MRR Conglomerado'!G313:R313,"&gt;0")=0,"",ROUND((SUM('MRR Conglomerado'!S313:AD313)/12)/AVERAGEIF('MRR Conglomerado'!G313:R313,"&gt;0"),3)),"")</f>
        <v/>
      </c>
      <c r="E313" s="13" t="str">
        <f aca="false">IFERROR(IF(COUNTIF('MRR Conglomerado'!H313:S313,"&gt;0")=0,"",ROUND((SUM('MRR Conglomerado'!T313:AE313)/12)/AVERAGEIF('MRR Conglomerado'!H313:S313,"&gt;0"),3)),"")</f>
        <v/>
      </c>
      <c r="F313" s="13" t="str">
        <f aca="false">IFERROR(IF(COUNTIF('MRR Conglomerado'!I313:T313,"&gt;0")=0,"",ROUND((SUM('MRR Conglomerado'!U313:AF313)/12)/AVERAGEIF('MRR Conglomerado'!I313:T313,"&gt;0"),3)),"")</f>
        <v/>
      </c>
      <c r="G313" s="13" t="str">
        <f aca="false">IFERROR(IF(COUNTIF('MRR Conglomerado'!J313:U313,"&gt;0")=0,"",ROUND((SUM('MRR Conglomerado'!V313:AG313)/12)/AVERAGEIF('MRR Conglomerado'!J313:U313,"&gt;0"),3)),"")</f>
        <v/>
      </c>
      <c r="H313" s="13" t="str">
        <f aca="false">IFERROR(IF(COUNTIF('MRR Conglomerado'!K313:V313,"&gt;0")=0,"",ROUND((SUM('MRR Conglomerado'!W313:AH313)/12)/AVERAGEIF('MRR Conglomerado'!K313:V313,"&gt;0"),3)),"")</f>
        <v/>
      </c>
      <c r="I313" s="13" t="str">
        <f aca="false">IFERROR(IF(COUNTIF('MRR Conglomerado'!L313:W313,"&gt;0")=0,"",ROUND((SUM('MRR Conglomerado'!X313:AI313)/12)/AVERAGEIF('MRR Conglomerado'!L313:W313,"&gt;0"),3)),"")</f>
        <v/>
      </c>
      <c r="J313" s="13" t="str">
        <f aca="false">IFERROR(IF(COUNTIF('MRR Conglomerado'!M313:X313,"&gt;0")=0,"",ROUND((SUM('MRR Conglomerado'!Y313:AJ313)/12)/AVERAGEIF('MRR Conglomerado'!M313:X313,"&gt;0"),3)),"")</f>
        <v/>
      </c>
      <c r="K313" s="13" t="str">
        <f aca="false">IFERROR(IF(COUNTIF('MRR Conglomerado'!N313:Y313,"&gt;0")=0,"",ROUND((SUM('MRR Conglomerado'!Z313:AK313)/12)/AVERAGEIF('MRR Conglomerado'!N313:Y313,"&gt;0"),3)),"")</f>
        <v/>
      </c>
      <c r="L313" s="13" t="str">
        <f aca="false">IFERROR(IF(COUNTIF('MRR Conglomerado'!O313:Z313,"&gt;0")=0,"",ROUND((SUM('MRR Conglomerado'!AA313:AL313)/12)/AVERAGEIF('MRR Conglomerado'!O313:Z313,"&gt;0"),3)),"")</f>
        <v/>
      </c>
      <c r="M313" s="13" t="str">
        <f aca="false">IFERROR(IF(COUNTIF('MRR Conglomerado'!P313:AA313,"&gt;0")=0,"",ROUND((SUM('MRR Conglomerado'!AB313:AM313)/12)/AVERAGEIF('MRR Conglomerado'!P313:AA313,"&gt;0"),3)),"")</f>
        <v/>
      </c>
      <c r="N313" s="13" t="str">
        <f aca="false">IFERROR(IF(COUNTIF('MRR Conglomerado'!Q313:AB313,"&gt;0")=0,"",ROUND((SUM('MRR Conglomerado'!AC313:AN313)/12)/AVERAGEIF('MRR Conglomerado'!Q313:AB313,"&gt;0"),3)),"")</f>
        <v/>
      </c>
      <c r="O313" s="13" t="str">
        <f aca="false">IFERROR(IF(COUNTIF('MRR Conglomerado'!R313:AC313,"&gt;0")=0,"",ROUND((SUM('MRR Conglomerado'!AD313:AO313)/12)/AVERAGEIF('MRR Conglomerado'!R313:AC313,"&gt;0"),3)),"")</f>
        <v/>
      </c>
      <c r="P313" s="13" t="str">
        <f aca="false">IFERROR(IF(COUNTIF('MRR Conglomerado'!S313:AD313,"&gt;0")=0,"",ROUND((SUM('MRR Conglomerado'!AE313:AP313)/12)/AVERAGEIF('MRR Conglomerado'!S313:AD313,"&gt;0"),3)),"")</f>
        <v/>
      </c>
      <c r="Q313" s="13" t="str">
        <f aca="false">IFERROR(IF(COUNTIF('MRR Conglomerado'!T313:AE313,"&gt;0")=0,"",ROUND((SUM('MRR Conglomerado'!AF313:AQ313)/12)/AVERAGEIF('MRR Conglomerado'!T313:AE313,"&gt;0"),3)),"")</f>
        <v/>
      </c>
      <c r="R313" s="13" t="str">
        <f aca="false">IFERROR(IF(COUNTIF('MRR Conglomerado'!U313:AF313,"&gt;0")=0,"",ROUND((SUM('MRR Conglomerado'!AG313:AR313)/12)/AVERAGEIF('MRR Conglomerado'!U313:AF313,"&gt;0"),3)),"")</f>
        <v/>
      </c>
      <c r="S313" s="13" t="str">
        <f aca="false">IFERROR(IF(COUNTIF('MRR Conglomerado'!V313:AG313,"&gt;0")=0,"",ROUND((SUM('MRR Conglomerado'!AH313:AS313)/12)/AVERAGEIF('MRR Conglomerado'!V313:AG313,"&gt;0"),3)),"")</f>
        <v/>
      </c>
    </row>
    <row r="314" customFormat="false" ht="15" hidden="false" customHeight="false" outlineLevel="0" collapsed="false">
      <c r="A314" s="10" t="s">
        <v>688</v>
      </c>
      <c r="B314" s="13" t="str">
        <f aca="false">IFERROR(IF(COUNTIF('MRR Conglomerado'!E314:P314,"&gt;0")=0,"",ROUND((SUM('MRR Conglomerado'!Q314:AB314)/12)/AVERAGEIF('MRR Conglomerado'!E314:P314,"&gt;0"),3)),"")</f>
        <v/>
      </c>
      <c r="C314" s="13" t="str">
        <f aca="false">IFERROR(IF(COUNTIF('MRR Conglomerado'!F314:Q314,"&gt;0")=0,"",ROUND((SUM('MRR Conglomerado'!R314:AC314)/12)/AVERAGEIF('MRR Conglomerado'!F314:Q314,"&gt;0"),3)),"")</f>
        <v/>
      </c>
      <c r="D314" s="13" t="str">
        <f aca="false">IFERROR(IF(COUNTIF('MRR Conglomerado'!G314:R314,"&gt;0")=0,"",ROUND((SUM('MRR Conglomerado'!S314:AD314)/12)/AVERAGEIF('MRR Conglomerado'!G314:R314,"&gt;0"),3)),"")</f>
        <v/>
      </c>
      <c r="E314" s="13" t="str">
        <f aca="false">IFERROR(IF(COUNTIF('MRR Conglomerado'!H314:S314,"&gt;0")=0,"",ROUND((SUM('MRR Conglomerado'!T314:AE314)/12)/AVERAGEIF('MRR Conglomerado'!H314:S314,"&gt;0"),3)),"")</f>
        <v/>
      </c>
      <c r="F314" s="13" t="str">
        <f aca="false">IFERROR(IF(COUNTIF('MRR Conglomerado'!I314:T314,"&gt;0")=0,"",ROUND((SUM('MRR Conglomerado'!U314:AF314)/12)/AVERAGEIF('MRR Conglomerado'!I314:T314,"&gt;0"),3)),"")</f>
        <v/>
      </c>
      <c r="G314" s="13" t="str">
        <f aca="false">IFERROR(IF(COUNTIF('MRR Conglomerado'!J314:U314,"&gt;0")=0,"",ROUND((SUM('MRR Conglomerado'!V314:AG314)/12)/AVERAGEIF('MRR Conglomerado'!J314:U314,"&gt;0"),3)),"")</f>
        <v/>
      </c>
      <c r="H314" s="13" t="str">
        <f aca="false">IFERROR(IF(COUNTIF('MRR Conglomerado'!K314:V314,"&gt;0")=0,"",ROUND((SUM('MRR Conglomerado'!W314:AH314)/12)/AVERAGEIF('MRR Conglomerado'!K314:V314,"&gt;0"),3)),"")</f>
        <v/>
      </c>
      <c r="I314" s="13" t="str">
        <f aca="false">IFERROR(IF(COUNTIF('MRR Conglomerado'!L314:W314,"&gt;0")=0,"",ROUND((SUM('MRR Conglomerado'!X314:AI314)/12)/AVERAGEIF('MRR Conglomerado'!L314:W314,"&gt;0"),3)),"")</f>
        <v/>
      </c>
      <c r="J314" s="13" t="str">
        <f aca="false">IFERROR(IF(COUNTIF('MRR Conglomerado'!M314:X314,"&gt;0")=0,"",ROUND((SUM('MRR Conglomerado'!Y314:AJ314)/12)/AVERAGEIF('MRR Conglomerado'!M314:X314,"&gt;0"),3)),"")</f>
        <v/>
      </c>
      <c r="K314" s="13" t="str">
        <f aca="false">IFERROR(IF(COUNTIF('MRR Conglomerado'!N314:Y314,"&gt;0")=0,"",ROUND((SUM('MRR Conglomerado'!Z314:AK314)/12)/AVERAGEIF('MRR Conglomerado'!N314:Y314,"&gt;0"),3)),"")</f>
        <v/>
      </c>
      <c r="L314" s="13" t="str">
        <f aca="false">IFERROR(IF(COUNTIF('MRR Conglomerado'!O314:Z314,"&gt;0")=0,"",ROUND((SUM('MRR Conglomerado'!AA314:AL314)/12)/AVERAGEIF('MRR Conglomerado'!O314:Z314,"&gt;0"),3)),"")</f>
        <v/>
      </c>
      <c r="M314" s="13" t="str">
        <f aca="false">IFERROR(IF(COUNTIF('MRR Conglomerado'!P314:AA314,"&gt;0")=0,"",ROUND((SUM('MRR Conglomerado'!AB314:AM314)/12)/AVERAGEIF('MRR Conglomerado'!P314:AA314,"&gt;0"),3)),"")</f>
        <v/>
      </c>
      <c r="N314" s="13" t="str">
        <f aca="false">IFERROR(IF(COUNTIF('MRR Conglomerado'!Q314:AB314,"&gt;0")=0,"",ROUND((SUM('MRR Conglomerado'!AC314:AN314)/12)/AVERAGEIF('MRR Conglomerado'!Q314:AB314,"&gt;0"),3)),"")</f>
        <v/>
      </c>
      <c r="O314" s="13" t="str">
        <f aca="false">IFERROR(IF(COUNTIF('MRR Conglomerado'!R314:AC314,"&gt;0")=0,"",ROUND((SUM('MRR Conglomerado'!AD314:AO314)/12)/AVERAGEIF('MRR Conglomerado'!R314:AC314,"&gt;0"),3)),"")</f>
        <v/>
      </c>
      <c r="P314" s="13" t="str">
        <f aca="false">IFERROR(IF(COUNTIF('MRR Conglomerado'!S314:AD314,"&gt;0")=0,"",ROUND((SUM('MRR Conglomerado'!AE314:AP314)/12)/AVERAGEIF('MRR Conglomerado'!S314:AD314,"&gt;0"),3)),"")</f>
        <v/>
      </c>
      <c r="Q314" s="13" t="str">
        <f aca="false">IFERROR(IF(COUNTIF('MRR Conglomerado'!T314:AE314,"&gt;0")=0,"",ROUND((SUM('MRR Conglomerado'!AF314:AQ314)/12)/AVERAGEIF('MRR Conglomerado'!T314:AE314,"&gt;0"),3)),"")</f>
        <v/>
      </c>
      <c r="R314" s="13" t="str">
        <f aca="false">IFERROR(IF(COUNTIF('MRR Conglomerado'!U314:AF314,"&gt;0")=0,"",ROUND((SUM('MRR Conglomerado'!AG314:AR314)/12)/AVERAGEIF('MRR Conglomerado'!U314:AF314,"&gt;0"),3)),"")</f>
        <v/>
      </c>
      <c r="S314" s="13" t="str">
        <f aca="false">IFERROR(IF(COUNTIF('MRR Conglomerado'!V314:AG314,"&gt;0")=0,"",ROUND((SUM('MRR Conglomerado'!AH314:AS314)/12)/AVERAGEIF('MRR Conglomerado'!V314:AG314,"&gt;0"),3)),"")</f>
        <v/>
      </c>
    </row>
    <row r="315" customFormat="false" ht="15" hidden="false" customHeight="false" outlineLevel="0" collapsed="false">
      <c r="A315" s="10" t="s">
        <v>690</v>
      </c>
      <c r="B315" s="13" t="n">
        <f aca="false">IFERROR(IF(COUNTIF('MRR Conglomerado'!E315:P315,"&gt;0")=0,"",ROUND((SUM('MRR Conglomerado'!Q315:AB315)/12)/AVERAGEIF('MRR Conglomerado'!E315:P315,"&gt;0"),3)),"")</f>
        <v>1.032</v>
      </c>
      <c r="C315" s="13" t="n">
        <f aca="false">IFERROR(IF(COUNTIF('MRR Conglomerado'!F315:Q315,"&gt;0")=0,"",ROUND((SUM('MRR Conglomerado'!R315:AC315)/12)/AVERAGEIF('MRR Conglomerado'!F315:Q315,"&gt;0"),3)),"")</f>
        <v>1.041</v>
      </c>
      <c r="D315" s="13" t="n">
        <f aca="false">IFERROR(IF(COUNTIF('MRR Conglomerado'!G315:R315,"&gt;0")=0,"",ROUND((SUM('MRR Conglomerado'!S315:AD315)/12)/AVERAGEIF('MRR Conglomerado'!G315:R315,"&gt;0"),3)),"")</f>
        <v>1.054</v>
      </c>
      <c r="E315" s="13" t="n">
        <f aca="false">IFERROR(IF(COUNTIF('MRR Conglomerado'!H315:S315,"&gt;0")=0,"",ROUND((SUM('MRR Conglomerado'!T315:AE315)/12)/AVERAGEIF('MRR Conglomerado'!H315:S315,"&gt;0"),3)),"")</f>
        <v>1.056</v>
      </c>
      <c r="F315" s="13" t="n">
        <f aca="false">IFERROR(IF(COUNTIF('MRR Conglomerado'!I315:T315,"&gt;0")=0,"",ROUND((SUM('MRR Conglomerado'!U315:AF315)/12)/AVERAGEIF('MRR Conglomerado'!I315:T315,"&gt;0"),3)),"")</f>
        <v>1.041</v>
      </c>
      <c r="G315" s="13" t="n">
        <f aca="false">IFERROR(IF(COUNTIF('MRR Conglomerado'!J315:U315,"&gt;0")=0,"",ROUND((SUM('MRR Conglomerado'!V315:AG315)/12)/AVERAGEIF('MRR Conglomerado'!J315:U315,"&gt;0"),3)),"")</f>
        <v>1.035</v>
      </c>
      <c r="H315" s="13" t="n">
        <f aca="false">IFERROR(IF(COUNTIF('MRR Conglomerado'!K315:V315,"&gt;0")=0,"",ROUND((SUM('MRR Conglomerado'!W315:AH315)/12)/AVERAGEIF('MRR Conglomerado'!K315:V315,"&gt;0"),3)),"")</f>
        <v>1.034</v>
      </c>
      <c r="I315" s="13" t="n">
        <f aca="false">IFERROR(IF(COUNTIF('MRR Conglomerado'!L315:W315,"&gt;0")=0,"",ROUND((SUM('MRR Conglomerado'!X315:AI315)/12)/AVERAGEIF('MRR Conglomerado'!L315:W315,"&gt;0"),3)),"")</f>
        <v>1.027</v>
      </c>
      <c r="J315" s="13" t="n">
        <f aca="false">IFERROR(IF(COUNTIF('MRR Conglomerado'!M315:X315,"&gt;0")=0,"",ROUND((SUM('MRR Conglomerado'!Y315:AJ315)/12)/AVERAGEIF('MRR Conglomerado'!M315:X315,"&gt;0"),3)),"")</f>
        <v>1.015</v>
      </c>
      <c r="K315" s="13" t="n">
        <f aca="false">IFERROR(IF(COUNTIF('MRR Conglomerado'!N315:Y315,"&gt;0")=0,"",ROUND((SUM('MRR Conglomerado'!Z315:AK315)/12)/AVERAGEIF('MRR Conglomerado'!N315:Y315,"&gt;0"),3)),"")</f>
        <v>1.004</v>
      </c>
      <c r="L315" s="13" t="n">
        <f aca="false">IFERROR(IF(COUNTIF('MRR Conglomerado'!O315:Z315,"&gt;0")=0,"",ROUND((SUM('MRR Conglomerado'!AA315:AL315)/12)/AVERAGEIF('MRR Conglomerado'!O315:Z315,"&gt;0"),3)),"")</f>
        <v>0.986</v>
      </c>
      <c r="M315" s="13" t="n">
        <f aca="false">IFERROR(IF(COUNTIF('MRR Conglomerado'!P315:AA315,"&gt;0")=0,"",ROUND((SUM('MRR Conglomerado'!AB315:AM315)/12)/AVERAGEIF('MRR Conglomerado'!P315:AA315,"&gt;0"),3)),"")</f>
        <v>0.969</v>
      </c>
      <c r="N315" s="13" t="n">
        <f aca="false">IFERROR(IF(COUNTIF('MRR Conglomerado'!Q315:AB315,"&gt;0")=0,"",ROUND((SUM('MRR Conglomerado'!AC315:AN315)/12)/AVERAGEIF('MRR Conglomerado'!Q315:AB315,"&gt;0"),3)),"")</f>
        <v>0.948</v>
      </c>
      <c r="O315" s="13" t="n">
        <f aca="false">IFERROR(IF(COUNTIF('MRR Conglomerado'!R315:AC315,"&gt;0")=0,"",ROUND((SUM('MRR Conglomerado'!AD315:AO315)/12)/AVERAGEIF('MRR Conglomerado'!R315:AC315,"&gt;0"),3)),"")</f>
        <v>0.907</v>
      </c>
      <c r="P315" s="13" t="n">
        <f aca="false">IFERROR(IF(COUNTIF('MRR Conglomerado'!S315:AD315,"&gt;0")=0,"",ROUND((SUM('MRR Conglomerado'!AE315:AP315)/12)/AVERAGEIF('MRR Conglomerado'!S315:AD315,"&gt;0"),3)),"")</f>
        <v>0.865</v>
      </c>
      <c r="Q315" s="13" t="n">
        <f aca="false">IFERROR(IF(COUNTIF('MRR Conglomerado'!T315:AE315,"&gt;0")=0,"",ROUND((SUM('MRR Conglomerado'!AF315:AQ315)/12)/AVERAGEIF('MRR Conglomerado'!T315:AE315,"&gt;0"),3)),"")</f>
        <v>0.839</v>
      </c>
      <c r="R315" s="13" t="n">
        <f aca="false">IFERROR(IF(COUNTIF('MRR Conglomerado'!U315:AF315,"&gt;0")=0,"",ROUND((SUM('MRR Conglomerado'!AG315:AR315)/12)/AVERAGEIF('MRR Conglomerado'!U315:AF315,"&gt;0"),3)),"")</f>
        <v>0.826</v>
      </c>
      <c r="S315" s="13" t="n">
        <f aca="false">IFERROR(IF(COUNTIF('MRR Conglomerado'!V315:AG315,"&gt;0")=0,"",ROUND((SUM('MRR Conglomerado'!AH315:AS315)/12)/AVERAGEIF('MRR Conglomerado'!V315:AG315,"&gt;0"),3)),"")</f>
        <v>0.816</v>
      </c>
    </row>
    <row r="316" customFormat="false" ht="15" hidden="false" customHeight="false" outlineLevel="0" collapsed="false">
      <c r="A316" s="10" t="s">
        <v>692</v>
      </c>
      <c r="B316" s="13" t="str">
        <f aca="false">IFERROR(IF(COUNTIF('MRR Conglomerado'!E316:P316,"&gt;0")=0,"",ROUND((SUM('MRR Conglomerado'!Q316:AB316)/12)/AVERAGEIF('MRR Conglomerado'!E316:P316,"&gt;0"),3)),"")</f>
        <v/>
      </c>
      <c r="C316" s="13" t="str">
        <f aca="false">IFERROR(IF(COUNTIF('MRR Conglomerado'!F316:Q316,"&gt;0")=0,"",ROUND((SUM('MRR Conglomerado'!R316:AC316)/12)/AVERAGEIF('MRR Conglomerado'!F316:Q316,"&gt;0"),3)),"")</f>
        <v/>
      </c>
      <c r="D316" s="13" t="str">
        <f aca="false">IFERROR(IF(COUNTIF('MRR Conglomerado'!G316:R316,"&gt;0")=0,"",ROUND((SUM('MRR Conglomerado'!S316:AD316)/12)/AVERAGEIF('MRR Conglomerado'!G316:R316,"&gt;0"),3)),"")</f>
        <v/>
      </c>
      <c r="E316" s="13" t="n">
        <f aca="false">IFERROR(IF(COUNTIF('MRR Conglomerado'!H316:S316,"&gt;0")=0,"",ROUND((SUM('MRR Conglomerado'!T316:AE316)/12)/AVERAGEIF('MRR Conglomerado'!H316:S316,"&gt;0"),3)),"")</f>
        <v>2.648</v>
      </c>
      <c r="F316" s="13" t="n">
        <f aca="false">IFERROR(IF(COUNTIF('MRR Conglomerado'!I316:T316,"&gt;0")=0,"",ROUND((SUM('MRR Conglomerado'!U316:AF316)/12)/AVERAGEIF('MRR Conglomerado'!I316:T316,"&gt;0"),3)),"")</f>
        <v>1.848</v>
      </c>
      <c r="G316" s="13" t="n">
        <f aca="false">IFERROR(IF(COUNTIF('MRR Conglomerado'!J316:U316,"&gt;0")=0,"",ROUND((SUM('MRR Conglomerado'!V316:AG316)/12)/AVERAGEIF('MRR Conglomerado'!J316:U316,"&gt;0"),3)),"")</f>
        <v>1.441</v>
      </c>
      <c r="H316" s="13" t="n">
        <f aca="false">IFERROR(IF(COUNTIF('MRR Conglomerado'!K316:V316,"&gt;0")=0,"",ROUND((SUM('MRR Conglomerado'!W316:AH316)/12)/AVERAGEIF('MRR Conglomerado'!K316:V316,"&gt;0"),3)),"")</f>
        <v>1.237</v>
      </c>
      <c r="I316" s="13" t="n">
        <f aca="false">IFERROR(IF(COUNTIF('MRR Conglomerado'!L316:W316,"&gt;0")=0,"",ROUND((SUM('MRR Conglomerado'!X316:AI316)/12)/AVERAGEIF('MRR Conglomerado'!L316:W316,"&gt;0"),3)),"")</f>
        <v>1.174</v>
      </c>
      <c r="J316" s="13" t="n">
        <f aca="false">IFERROR(IF(COUNTIF('MRR Conglomerado'!M316:X316,"&gt;0")=0,"",ROUND((SUM('MRR Conglomerado'!Y316:AJ316)/12)/AVERAGEIF('MRR Conglomerado'!M316:X316,"&gt;0"),3)),"")</f>
        <v>1.233</v>
      </c>
      <c r="K316" s="13" t="n">
        <f aca="false">IFERROR(IF(COUNTIF('MRR Conglomerado'!N316:Y316,"&gt;0")=0,"",ROUND((SUM('MRR Conglomerado'!Z316:AK316)/12)/AVERAGEIF('MRR Conglomerado'!N316:Y316,"&gt;0"),3)),"")</f>
        <v>1.206</v>
      </c>
      <c r="L316" s="13" t="n">
        <f aca="false">IFERROR(IF(COUNTIF('MRR Conglomerado'!O316:Z316,"&gt;0")=0,"",ROUND((SUM('MRR Conglomerado'!AA316:AL316)/12)/AVERAGEIF('MRR Conglomerado'!O316:Z316,"&gt;0"),3)),"")</f>
        <v>1.221</v>
      </c>
      <c r="M316" s="13" t="n">
        <f aca="false">IFERROR(IF(COUNTIF('MRR Conglomerado'!P316:AA316,"&gt;0")=0,"",ROUND((SUM('MRR Conglomerado'!AB316:AM316)/12)/AVERAGEIF('MRR Conglomerado'!P316:AA316,"&gt;0"),3)),"")</f>
        <v>1.243</v>
      </c>
      <c r="N316" s="13" t="n">
        <f aca="false">IFERROR(IF(COUNTIF('MRR Conglomerado'!Q316:AB316,"&gt;0")=0,"",ROUND((SUM('MRR Conglomerado'!AC316:AN316)/12)/AVERAGEIF('MRR Conglomerado'!Q316:AB316,"&gt;0"),3)),"")</f>
        <v>1.258</v>
      </c>
      <c r="O316" s="13" t="n">
        <f aca="false">IFERROR(IF(COUNTIF('MRR Conglomerado'!R316:AC316,"&gt;0")=0,"",ROUND((SUM('MRR Conglomerado'!AD316:AO316)/12)/AVERAGEIF('MRR Conglomerado'!R316:AC316,"&gt;0"),3)),"")</f>
        <v>1.275</v>
      </c>
      <c r="P316" s="13" t="n">
        <f aca="false">IFERROR(IF(COUNTIF('MRR Conglomerado'!S316:AD316,"&gt;0")=0,"",ROUND((SUM('MRR Conglomerado'!AE316:AP316)/12)/AVERAGEIF('MRR Conglomerado'!S316:AD316,"&gt;0"),3)),"")</f>
        <v>1.287</v>
      </c>
      <c r="Q316" s="13" t="n">
        <f aca="false">IFERROR(IF(COUNTIF('MRR Conglomerado'!T316:AE316,"&gt;0")=0,"",ROUND((SUM('MRR Conglomerado'!AF316:AQ316)/12)/AVERAGEIF('MRR Conglomerado'!T316:AE316,"&gt;0"),3)),"")</f>
        <v>1.228</v>
      </c>
      <c r="R316" s="13" t="n">
        <f aca="false">IFERROR(IF(COUNTIF('MRR Conglomerado'!U316:AF316,"&gt;0")=0,"",ROUND((SUM('MRR Conglomerado'!AG316:AR316)/12)/AVERAGEIF('MRR Conglomerado'!U316:AF316,"&gt;0"),3)),"")</f>
        <v>1.193</v>
      </c>
      <c r="S316" s="13" t="n">
        <f aca="false">IFERROR(IF(COUNTIF('MRR Conglomerado'!V316:AG316,"&gt;0")=0,"",ROUND((SUM('MRR Conglomerado'!AH316:AS316)/12)/AVERAGEIF('MRR Conglomerado'!V316:AG316,"&gt;0"),3)),"")</f>
        <v>1.232</v>
      </c>
    </row>
    <row r="317" customFormat="false" ht="15" hidden="false" customHeight="false" outlineLevel="0" collapsed="false">
      <c r="A317" s="10" t="s">
        <v>694</v>
      </c>
      <c r="B317" s="13" t="str">
        <f aca="false">IFERROR(IF(COUNTIF('MRR Conglomerado'!E317:P317,"&gt;0")=0,"",ROUND((SUM('MRR Conglomerado'!Q317:AB317)/12)/AVERAGEIF('MRR Conglomerado'!E317:P317,"&gt;0"),3)),"")</f>
        <v/>
      </c>
      <c r="C317" s="13" t="str">
        <f aca="false">IFERROR(IF(COUNTIF('MRR Conglomerado'!F317:Q317,"&gt;0")=0,"",ROUND((SUM('MRR Conglomerado'!R317:AC317)/12)/AVERAGEIF('MRR Conglomerado'!F317:Q317,"&gt;0"),3)),"")</f>
        <v/>
      </c>
      <c r="D317" s="13" t="str">
        <f aca="false">IFERROR(IF(COUNTIF('MRR Conglomerado'!G317:R317,"&gt;0")=0,"",ROUND((SUM('MRR Conglomerado'!S317:AD317)/12)/AVERAGEIF('MRR Conglomerado'!G317:R317,"&gt;0"),3)),"")</f>
        <v/>
      </c>
      <c r="E317" s="13" t="str">
        <f aca="false">IFERROR(IF(COUNTIF('MRR Conglomerado'!H317:S317,"&gt;0")=0,"",ROUND((SUM('MRR Conglomerado'!T317:AE317)/12)/AVERAGEIF('MRR Conglomerado'!H317:S317,"&gt;0"),3)),"")</f>
        <v/>
      </c>
      <c r="F317" s="13" t="str">
        <f aca="false">IFERROR(IF(COUNTIF('MRR Conglomerado'!I317:T317,"&gt;0")=0,"",ROUND((SUM('MRR Conglomerado'!U317:AF317)/12)/AVERAGEIF('MRR Conglomerado'!I317:T317,"&gt;0"),3)),"")</f>
        <v/>
      </c>
      <c r="G317" s="13" t="str">
        <f aca="false">IFERROR(IF(COUNTIF('MRR Conglomerado'!J317:U317,"&gt;0")=0,"",ROUND((SUM('MRR Conglomerado'!V317:AG317)/12)/AVERAGEIF('MRR Conglomerado'!J317:U317,"&gt;0"),3)),"")</f>
        <v/>
      </c>
      <c r="H317" s="13" t="str">
        <f aca="false">IFERROR(IF(COUNTIF('MRR Conglomerado'!K317:V317,"&gt;0")=0,"",ROUND((SUM('MRR Conglomerado'!W317:AH317)/12)/AVERAGEIF('MRR Conglomerado'!K317:V317,"&gt;0"),3)),"")</f>
        <v/>
      </c>
      <c r="I317" s="13" t="n">
        <f aca="false">IFERROR(IF(COUNTIF('MRR Conglomerado'!L317:W317,"&gt;0")=0,"",ROUND((SUM('MRR Conglomerado'!X317:AI317)/12)/AVERAGEIF('MRR Conglomerado'!L317:W317,"&gt;0"),3)),"")</f>
        <v>0.907</v>
      </c>
      <c r="J317" s="13" t="n">
        <f aca="false">IFERROR(IF(COUNTIF('MRR Conglomerado'!M317:X317,"&gt;0")=0,"",ROUND((SUM('MRR Conglomerado'!Y317:AJ317)/12)/AVERAGEIF('MRR Conglomerado'!M317:X317,"&gt;0"),3)),"")</f>
        <v>0.743</v>
      </c>
      <c r="K317" s="13" t="n">
        <f aca="false">IFERROR(IF(COUNTIF('MRR Conglomerado'!N317:Y317,"&gt;0")=0,"",ROUND((SUM('MRR Conglomerado'!Z317:AK317)/12)/AVERAGEIF('MRR Conglomerado'!N317:Y317,"&gt;0"),3)),"")</f>
        <v>0.673</v>
      </c>
      <c r="L317" s="13" t="n">
        <f aca="false">IFERROR(IF(COUNTIF('MRR Conglomerado'!O317:Z317,"&gt;0")=0,"",ROUND((SUM('MRR Conglomerado'!AA317:AL317)/12)/AVERAGEIF('MRR Conglomerado'!O317:Z317,"&gt;0"),3)),"")</f>
        <v>0.591</v>
      </c>
      <c r="M317" s="13" t="n">
        <f aca="false">IFERROR(IF(COUNTIF('MRR Conglomerado'!P317:AA317,"&gt;0")=0,"",ROUND((SUM('MRR Conglomerado'!AB317:AM317)/12)/AVERAGEIF('MRR Conglomerado'!P317:AA317,"&gt;0"),3)),"")</f>
        <v>0.509</v>
      </c>
      <c r="N317" s="13" t="n">
        <f aca="false">IFERROR(IF(COUNTIF('MRR Conglomerado'!Q317:AB317,"&gt;0")=0,"",ROUND((SUM('MRR Conglomerado'!AC317:AN317)/12)/AVERAGEIF('MRR Conglomerado'!Q317:AB317,"&gt;0"),3)),"")</f>
        <v>0.425</v>
      </c>
      <c r="O317" s="13" t="n">
        <f aca="false">IFERROR(IF(COUNTIF('MRR Conglomerado'!R317:AC317,"&gt;0")=0,"",ROUND((SUM('MRR Conglomerado'!AD317:AO317)/12)/AVERAGEIF('MRR Conglomerado'!R317:AC317,"&gt;0"),3)),"")</f>
        <v>0.344</v>
      </c>
      <c r="P317" s="13" t="n">
        <f aca="false">IFERROR(IF(COUNTIF('MRR Conglomerado'!S317:AD317,"&gt;0")=0,"",ROUND((SUM('MRR Conglomerado'!AE317:AP317)/12)/AVERAGEIF('MRR Conglomerado'!S317:AD317,"&gt;0"),3)),"")</f>
        <v>0.287</v>
      </c>
      <c r="Q317" s="13" t="n">
        <f aca="false">IFERROR(IF(COUNTIF('MRR Conglomerado'!T317:AE317,"&gt;0")=0,"",ROUND((SUM('MRR Conglomerado'!AF317:AQ317)/12)/AVERAGEIF('MRR Conglomerado'!T317:AE317,"&gt;0"),3)),"")</f>
        <v>0.223</v>
      </c>
      <c r="R317" s="13" t="n">
        <f aca="false">IFERROR(IF(COUNTIF('MRR Conglomerado'!U317:AF317,"&gt;0")=0,"",ROUND((SUM('MRR Conglomerado'!AG317:AR317)/12)/AVERAGEIF('MRR Conglomerado'!U317:AF317,"&gt;0"),3)),"")</f>
        <v>0.135</v>
      </c>
      <c r="S317" s="13" t="n">
        <f aca="false">IFERROR(IF(COUNTIF('MRR Conglomerado'!V317:AG317,"&gt;0")=0,"",ROUND((SUM('MRR Conglomerado'!AH317:AS317)/12)/AVERAGEIF('MRR Conglomerado'!V317:AG317,"&gt;0"),3)),"")</f>
        <v>0.043</v>
      </c>
    </row>
    <row r="318" customFormat="false" ht="15" hidden="false" customHeight="false" outlineLevel="0" collapsed="false">
      <c r="A318" s="10" t="s">
        <v>696</v>
      </c>
      <c r="B318" s="13" t="str">
        <f aca="false">IFERROR(IF(COUNTIF('MRR Conglomerado'!E318:P318,"&gt;0")=0,"",ROUND((SUM('MRR Conglomerado'!Q318:AB318)/12)/AVERAGEIF('MRR Conglomerado'!E318:P318,"&gt;0"),3)),"")</f>
        <v/>
      </c>
      <c r="C318" s="13" t="str">
        <f aca="false">IFERROR(IF(COUNTIF('MRR Conglomerado'!F318:Q318,"&gt;0")=0,"",ROUND((SUM('MRR Conglomerado'!R318:AC318)/12)/AVERAGEIF('MRR Conglomerado'!F318:Q318,"&gt;0"),3)),"")</f>
        <v/>
      </c>
      <c r="D318" s="13" t="str">
        <f aca="false">IFERROR(IF(COUNTIF('MRR Conglomerado'!G318:R318,"&gt;0")=0,"",ROUND((SUM('MRR Conglomerado'!S318:AD318)/12)/AVERAGEIF('MRR Conglomerado'!G318:R318,"&gt;0"),3)),"")</f>
        <v/>
      </c>
      <c r="E318" s="13" t="str">
        <f aca="false">IFERROR(IF(COUNTIF('MRR Conglomerado'!H318:S318,"&gt;0")=0,"",ROUND((SUM('MRR Conglomerado'!T318:AE318)/12)/AVERAGEIF('MRR Conglomerado'!H318:S318,"&gt;0"),3)),"")</f>
        <v/>
      </c>
      <c r="F318" s="13" t="str">
        <f aca="false">IFERROR(IF(COUNTIF('MRR Conglomerado'!I318:T318,"&gt;0")=0,"",ROUND((SUM('MRR Conglomerado'!U318:AF318)/12)/AVERAGEIF('MRR Conglomerado'!I318:T318,"&gt;0"),3)),"")</f>
        <v/>
      </c>
      <c r="G318" s="13" t="str">
        <f aca="false">IFERROR(IF(COUNTIF('MRR Conglomerado'!J318:U318,"&gt;0")=0,"",ROUND((SUM('MRR Conglomerado'!V318:AG318)/12)/AVERAGEIF('MRR Conglomerado'!J318:U318,"&gt;0"),3)),"")</f>
        <v/>
      </c>
      <c r="H318" s="13" t="str">
        <f aca="false">IFERROR(IF(COUNTIF('MRR Conglomerado'!K318:V318,"&gt;0")=0,"",ROUND((SUM('MRR Conglomerado'!W318:AH318)/12)/AVERAGEIF('MRR Conglomerado'!K318:V318,"&gt;0"),3)),"")</f>
        <v/>
      </c>
      <c r="I318" s="13" t="str">
        <f aca="false">IFERROR(IF(COUNTIF('MRR Conglomerado'!L318:W318,"&gt;0")=0,"",ROUND((SUM('MRR Conglomerado'!X318:AI318)/12)/AVERAGEIF('MRR Conglomerado'!L318:W318,"&gt;0"),3)),"")</f>
        <v/>
      </c>
      <c r="J318" s="13" t="str">
        <f aca="false">IFERROR(IF(COUNTIF('MRR Conglomerado'!M318:X318,"&gt;0")=0,"",ROUND((SUM('MRR Conglomerado'!Y318:AJ318)/12)/AVERAGEIF('MRR Conglomerado'!M318:X318,"&gt;0"),3)),"")</f>
        <v/>
      </c>
      <c r="K318" s="13" t="str">
        <f aca="false">IFERROR(IF(COUNTIF('MRR Conglomerado'!N318:Y318,"&gt;0")=0,"",ROUND((SUM('MRR Conglomerado'!Z318:AK318)/12)/AVERAGEIF('MRR Conglomerado'!N318:Y318,"&gt;0"),3)),"")</f>
        <v/>
      </c>
      <c r="L318" s="13" t="str">
        <f aca="false">IFERROR(IF(COUNTIF('MRR Conglomerado'!O318:Z318,"&gt;0")=0,"",ROUND((SUM('MRR Conglomerado'!AA318:AL318)/12)/AVERAGEIF('MRR Conglomerado'!O318:Z318,"&gt;0"),3)),"")</f>
        <v/>
      </c>
      <c r="M318" s="13" t="str">
        <f aca="false">IFERROR(IF(COUNTIF('MRR Conglomerado'!P318:AA318,"&gt;0")=0,"",ROUND((SUM('MRR Conglomerado'!AB318:AM318)/12)/AVERAGEIF('MRR Conglomerado'!P318:AA318,"&gt;0"),3)),"")</f>
        <v/>
      </c>
      <c r="N318" s="13" t="str">
        <f aca="false">IFERROR(IF(COUNTIF('MRR Conglomerado'!Q318:AB318,"&gt;0")=0,"",ROUND((SUM('MRR Conglomerado'!AC318:AN318)/12)/AVERAGEIF('MRR Conglomerado'!Q318:AB318,"&gt;0"),3)),"")</f>
        <v/>
      </c>
      <c r="O318" s="13" t="str">
        <f aca="false">IFERROR(IF(COUNTIF('MRR Conglomerado'!R318:AC318,"&gt;0")=0,"",ROUND((SUM('MRR Conglomerado'!AD318:AO318)/12)/AVERAGEIF('MRR Conglomerado'!R318:AC318,"&gt;0"),3)),"")</f>
        <v/>
      </c>
      <c r="P318" s="13" t="str">
        <f aca="false">IFERROR(IF(COUNTIF('MRR Conglomerado'!S318:AD318,"&gt;0")=0,"",ROUND((SUM('MRR Conglomerado'!AE318:AP318)/12)/AVERAGEIF('MRR Conglomerado'!S318:AD318,"&gt;0"),3)),"")</f>
        <v/>
      </c>
      <c r="Q318" s="13" t="n">
        <f aca="false">IFERROR(IF(COUNTIF('MRR Conglomerado'!T318:AE318,"&gt;0")=0,"",ROUND((SUM('MRR Conglomerado'!AF318:AQ318)/12)/AVERAGEIF('MRR Conglomerado'!T318:AE318,"&gt;0"),3)),"")</f>
        <v>0.757</v>
      </c>
      <c r="R318" s="13" t="n">
        <f aca="false">IFERROR(IF(COUNTIF('MRR Conglomerado'!U318:AF318,"&gt;0")=0,"",ROUND((SUM('MRR Conglomerado'!AG318:AR318)/12)/AVERAGEIF('MRR Conglomerado'!U318:AF318,"&gt;0"),3)),"")</f>
        <v>0.823</v>
      </c>
      <c r="S318" s="13" t="n">
        <f aca="false">IFERROR(IF(COUNTIF('MRR Conglomerado'!V318:AG318,"&gt;0")=0,"",ROUND((SUM('MRR Conglomerado'!AH318:AS318)/12)/AVERAGEIF('MRR Conglomerado'!V318:AG318,"&gt;0"),3)),"")</f>
        <v>0.855</v>
      </c>
    </row>
    <row r="319" customFormat="false" ht="15" hidden="false" customHeight="false" outlineLevel="0" collapsed="false">
      <c r="A319" s="10" t="s">
        <v>698</v>
      </c>
      <c r="B319" s="13" t="n">
        <f aca="false">IFERROR(IF(COUNTIF('MRR Conglomerado'!E319:P319,"&gt;0")=0,"",ROUND((SUM('MRR Conglomerado'!Q319:AB319)/12)/AVERAGEIF('MRR Conglomerado'!E319:P319,"&gt;0"),3)),"")</f>
        <v>0.803</v>
      </c>
      <c r="C319" s="13" t="n">
        <f aca="false">IFERROR(IF(COUNTIF('MRR Conglomerado'!F319:Q319,"&gt;0")=0,"",ROUND((SUM('MRR Conglomerado'!R319:AC319)/12)/AVERAGEIF('MRR Conglomerado'!F319:Q319,"&gt;0"),3)),"")</f>
        <v>0.817</v>
      </c>
      <c r="D319" s="13" t="n">
        <f aca="false">IFERROR(IF(COUNTIF('MRR Conglomerado'!G319:R319,"&gt;0")=0,"",ROUND((SUM('MRR Conglomerado'!S319:AD319)/12)/AVERAGEIF('MRR Conglomerado'!G319:R319,"&gt;0"),3)),"")</f>
        <v>0.833</v>
      </c>
      <c r="E319" s="13" t="n">
        <f aca="false">IFERROR(IF(COUNTIF('MRR Conglomerado'!H319:S319,"&gt;0")=0,"",ROUND((SUM('MRR Conglomerado'!T319:AE319)/12)/AVERAGEIF('MRR Conglomerado'!H319:S319,"&gt;0"),3)),"")</f>
        <v>0.84</v>
      </c>
      <c r="F319" s="13" t="n">
        <f aca="false">IFERROR(IF(COUNTIF('MRR Conglomerado'!I319:T319,"&gt;0")=0,"",ROUND((SUM('MRR Conglomerado'!U319:AF319)/12)/AVERAGEIF('MRR Conglomerado'!I319:T319,"&gt;0"),3)),"")</f>
        <v>0.85</v>
      </c>
      <c r="G319" s="13" t="n">
        <f aca="false">IFERROR(IF(COUNTIF('MRR Conglomerado'!J319:U319,"&gt;0")=0,"",ROUND((SUM('MRR Conglomerado'!V319:AG319)/12)/AVERAGEIF('MRR Conglomerado'!J319:U319,"&gt;0"),3)),"")</f>
        <v>0.878</v>
      </c>
      <c r="H319" s="13" t="n">
        <f aca="false">IFERROR(IF(COUNTIF('MRR Conglomerado'!K319:V319,"&gt;0")=0,"",ROUND((SUM('MRR Conglomerado'!W319:AH319)/12)/AVERAGEIF('MRR Conglomerado'!K319:V319,"&gt;0"),3)),"")</f>
        <v>0.902</v>
      </c>
      <c r="I319" s="13" t="n">
        <f aca="false">IFERROR(IF(COUNTIF('MRR Conglomerado'!L319:W319,"&gt;0")=0,"",ROUND((SUM('MRR Conglomerado'!X319:AI319)/12)/AVERAGEIF('MRR Conglomerado'!L319:W319,"&gt;0"),3)),"")</f>
        <v>0.927</v>
      </c>
      <c r="J319" s="13" t="n">
        <f aca="false">IFERROR(IF(COUNTIF('MRR Conglomerado'!M319:X319,"&gt;0")=0,"",ROUND((SUM('MRR Conglomerado'!Y319:AJ319)/12)/AVERAGEIF('MRR Conglomerado'!M319:X319,"&gt;0"),3)),"")</f>
        <v>0.949</v>
      </c>
      <c r="K319" s="13" t="n">
        <f aca="false">IFERROR(IF(COUNTIF('MRR Conglomerado'!N319:Y319,"&gt;0")=0,"",ROUND((SUM('MRR Conglomerado'!Z319:AK319)/12)/AVERAGEIF('MRR Conglomerado'!N319:Y319,"&gt;0"),3)),"")</f>
        <v>0.969</v>
      </c>
      <c r="L319" s="13" t="n">
        <f aca="false">IFERROR(IF(COUNTIF('MRR Conglomerado'!O319:Z319,"&gt;0")=0,"",ROUND((SUM('MRR Conglomerado'!AA319:AL319)/12)/AVERAGEIF('MRR Conglomerado'!O319:Z319,"&gt;0"),3)),"")</f>
        <v>0.987</v>
      </c>
      <c r="M319" s="13" t="n">
        <f aca="false">IFERROR(IF(COUNTIF('MRR Conglomerado'!P319:AA319,"&gt;0")=0,"",ROUND((SUM('MRR Conglomerado'!AB319:AM319)/12)/AVERAGEIF('MRR Conglomerado'!P319:AA319,"&gt;0"),3)),"")</f>
        <v>1.013</v>
      </c>
      <c r="N319" s="13" t="n">
        <f aca="false">IFERROR(IF(COUNTIF('MRR Conglomerado'!Q319:AB319,"&gt;0")=0,"",ROUND((SUM('MRR Conglomerado'!AC319:AN319)/12)/AVERAGEIF('MRR Conglomerado'!Q319:AB319,"&gt;0"),3)),"")</f>
        <v>1.005</v>
      </c>
      <c r="O319" s="13" t="n">
        <f aca="false">IFERROR(IF(COUNTIF('MRR Conglomerado'!R319:AC319,"&gt;0")=0,"",ROUND((SUM('MRR Conglomerado'!AD319:AO319)/12)/AVERAGEIF('MRR Conglomerado'!R319:AC319,"&gt;0"),3)),"")</f>
        <v>0.978</v>
      </c>
      <c r="P319" s="13" t="n">
        <f aca="false">IFERROR(IF(COUNTIF('MRR Conglomerado'!S319:AD319,"&gt;0")=0,"",ROUND((SUM('MRR Conglomerado'!AE319:AP319)/12)/AVERAGEIF('MRR Conglomerado'!S319:AD319,"&gt;0"),3)),"")</f>
        <v>0.974</v>
      </c>
      <c r="Q319" s="13" t="n">
        <f aca="false">IFERROR(IF(COUNTIF('MRR Conglomerado'!T319:AE319,"&gt;0")=0,"",ROUND((SUM('MRR Conglomerado'!AF319:AQ319)/12)/AVERAGEIF('MRR Conglomerado'!T319:AE319,"&gt;0"),3)),"")</f>
        <v>0.965</v>
      </c>
      <c r="R319" s="13" t="n">
        <f aca="false">IFERROR(IF(COUNTIF('MRR Conglomerado'!U319:AF319,"&gt;0")=0,"",ROUND((SUM('MRR Conglomerado'!AG319:AR319)/12)/AVERAGEIF('MRR Conglomerado'!U319:AF319,"&gt;0"),3)),"")</f>
        <v>0.953</v>
      </c>
      <c r="S319" s="13" t="n">
        <f aca="false">IFERROR(IF(COUNTIF('MRR Conglomerado'!V319:AG319,"&gt;0")=0,"",ROUND((SUM('MRR Conglomerado'!AH319:AS319)/12)/AVERAGEIF('MRR Conglomerado'!V319:AG319,"&gt;0"),3)),"")</f>
        <v>0.897</v>
      </c>
    </row>
    <row r="320" customFormat="false" ht="15" hidden="false" customHeight="false" outlineLevel="0" collapsed="false">
      <c r="A320" s="10" t="s">
        <v>700</v>
      </c>
      <c r="B320" s="13" t="str">
        <f aca="false">IFERROR(IF(COUNTIF('MRR Conglomerado'!E320:P320,"&gt;0")=0,"",ROUND((SUM('MRR Conglomerado'!Q320:AB320)/12)/AVERAGEIF('MRR Conglomerado'!E320:P320,"&gt;0"),3)),"")</f>
        <v/>
      </c>
      <c r="C320" s="13" t="str">
        <f aca="false">IFERROR(IF(COUNTIF('MRR Conglomerado'!F320:Q320,"&gt;0")=0,"",ROUND((SUM('MRR Conglomerado'!R320:AC320)/12)/AVERAGEIF('MRR Conglomerado'!F320:Q320,"&gt;0"),3)),"")</f>
        <v/>
      </c>
      <c r="D320" s="13" t="str">
        <f aca="false">IFERROR(IF(COUNTIF('MRR Conglomerado'!G320:R320,"&gt;0")=0,"",ROUND((SUM('MRR Conglomerado'!S320:AD320)/12)/AVERAGEIF('MRR Conglomerado'!G320:R320,"&gt;0"),3)),"")</f>
        <v/>
      </c>
      <c r="E320" s="13" t="str">
        <f aca="false">IFERROR(IF(COUNTIF('MRR Conglomerado'!H320:S320,"&gt;0")=0,"",ROUND((SUM('MRR Conglomerado'!T320:AE320)/12)/AVERAGEIF('MRR Conglomerado'!H320:S320,"&gt;0"),3)),"")</f>
        <v/>
      </c>
      <c r="F320" s="13" t="str">
        <f aca="false">IFERROR(IF(COUNTIF('MRR Conglomerado'!I320:T320,"&gt;0")=0,"",ROUND((SUM('MRR Conglomerado'!U320:AF320)/12)/AVERAGEIF('MRR Conglomerado'!I320:T320,"&gt;0"),3)),"")</f>
        <v/>
      </c>
      <c r="G320" s="13" t="str">
        <f aca="false">IFERROR(IF(COUNTIF('MRR Conglomerado'!J320:U320,"&gt;0")=0,"",ROUND((SUM('MRR Conglomerado'!V320:AG320)/12)/AVERAGEIF('MRR Conglomerado'!J320:U320,"&gt;0"),3)),"")</f>
        <v/>
      </c>
      <c r="H320" s="13" t="str">
        <f aca="false">IFERROR(IF(COUNTIF('MRR Conglomerado'!K320:V320,"&gt;0")=0,"",ROUND((SUM('MRR Conglomerado'!W320:AH320)/12)/AVERAGEIF('MRR Conglomerado'!K320:V320,"&gt;0"),3)),"")</f>
        <v/>
      </c>
      <c r="I320" s="13" t="str">
        <f aca="false">IFERROR(IF(COUNTIF('MRR Conglomerado'!L320:W320,"&gt;0")=0,"",ROUND((SUM('MRR Conglomerado'!X320:AI320)/12)/AVERAGEIF('MRR Conglomerado'!L320:W320,"&gt;0"),3)),"")</f>
        <v/>
      </c>
      <c r="J320" s="13" t="str">
        <f aca="false">IFERROR(IF(COUNTIF('MRR Conglomerado'!M320:X320,"&gt;0")=0,"",ROUND((SUM('MRR Conglomerado'!Y320:AJ320)/12)/AVERAGEIF('MRR Conglomerado'!M320:X320,"&gt;0"),3)),"")</f>
        <v/>
      </c>
      <c r="K320" s="13" t="str">
        <f aca="false">IFERROR(IF(COUNTIF('MRR Conglomerado'!N320:Y320,"&gt;0")=0,"",ROUND((SUM('MRR Conglomerado'!Z320:AK320)/12)/AVERAGEIF('MRR Conglomerado'!N320:Y320,"&gt;0"),3)),"")</f>
        <v/>
      </c>
      <c r="L320" s="13" t="str">
        <f aca="false">IFERROR(IF(COUNTIF('MRR Conglomerado'!O320:Z320,"&gt;0")=0,"",ROUND((SUM('MRR Conglomerado'!AA320:AL320)/12)/AVERAGEIF('MRR Conglomerado'!O320:Z320,"&gt;0"),3)),"")</f>
        <v/>
      </c>
      <c r="M320" s="13" t="str">
        <f aca="false">IFERROR(IF(COUNTIF('MRR Conglomerado'!P320:AA320,"&gt;0")=0,"",ROUND((SUM('MRR Conglomerado'!AB320:AM320)/12)/AVERAGEIF('MRR Conglomerado'!P320:AA320,"&gt;0"),3)),"")</f>
        <v/>
      </c>
      <c r="N320" s="13" t="str">
        <f aca="false">IFERROR(IF(COUNTIF('MRR Conglomerado'!Q320:AB320,"&gt;0")=0,"",ROUND((SUM('MRR Conglomerado'!AC320:AN320)/12)/AVERAGEIF('MRR Conglomerado'!Q320:AB320,"&gt;0"),3)),"")</f>
        <v/>
      </c>
      <c r="O320" s="13" t="str">
        <f aca="false">IFERROR(IF(COUNTIF('MRR Conglomerado'!R320:AC320,"&gt;0")=0,"",ROUND((SUM('MRR Conglomerado'!AD320:AO320)/12)/AVERAGEIF('MRR Conglomerado'!R320:AC320,"&gt;0"),3)),"")</f>
        <v/>
      </c>
      <c r="P320" s="13" t="str">
        <f aca="false">IFERROR(IF(COUNTIF('MRR Conglomerado'!S320:AD320,"&gt;0")=0,"",ROUND((SUM('MRR Conglomerado'!AE320:AP320)/12)/AVERAGEIF('MRR Conglomerado'!S320:AD320,"&gt;0"),3)),"")</f>
        <v/>
      </c>
      <c r="Q320" s="13" t="str">
        <f aca="false">IFERROR(IF(COUNTIF('MRR Conglomerado'!T320:AE320,"&gt;0")=0,"",ROUND((SUM('MRR Conglomerado'!AF320:AQ320)/12)/AVERAGEIF('MRR Conglomerado'!T320:AE320,"&gt;0"),3)),"")</f>
        <v/>
      </c>
      <c r="R320" s="13" t="str">
        <f aca="false">IFERROR(IF(COUNTIF('MRR Conglomerado'!U320:AF320,"&gt;0")=0,"",ROUND((SUM('MRR Conglomerado'!AG320:AR320)/12)/AVERAGEIF('MRR Conglomerado'!U320:AF320,"&gt;0"),3)),"")</f>
        <v/>
      </c>
      <c r="S320" s="13" t="str">
        <f aca="false">IFERROR(IF(COUNTIF('MRR Conglomerado'!V320:AG320,"&gt;0")=0,"",ROUND((SUM('MRR Conglomerado'!AH320:AS320)/12)/AVERAGEIF('MRR Conglomerado'!V320:AG320,"&gt;0"),3)),"")</f>
        <v/>
      </c>
    </row>
    <row r="321" customFormat="false" ht="15" hidden="false" customHeight="false" outlineLevel="0" collapsed="false">
      <c r="A321" s="10" t="s">
        <v>702</v>
      </c>
      <c r="B321" s="13" t="str">
        <f aca="false">IFERROR(IF(COUNTIF('MRR Conglomerado'!E321:P321,"&gt;0")=0,"",ROUND((SUM('MRR Conglomerado'!Q321:AB321)/12)/AVERAGEIF('MRR Conglomerado'!E321:P321,"&gt;0"),3)),"")</f>
        <v/>
      </c>
      <c r="C321" s="13" t="str">
        <f aca="false">IFERROR(IF(COUNTIF('MRR Conglomerado'!F321:Q321,"&gt;0")=0,"",ROUND((SUM('MRR Conglomerado'!R321:AC321)/12)/AVERAGEIF('MRR Conglomerado'!F321:Q321,"&gt;0"),3)),"")</f>
        <v/>
      </c>
      <c r="D321" s="13" t="str">
        <f aca="false">IFERROR(IF(COUNTIF('MRR Conglomerado'!G321:R321,"&gt;0")=0,"",ROUND((SUM('MRR Conglomerado'!S321:AD321)/12)/AVERAGEIF('MRR Conglomerado'!G321:R321,"&gt;0"),3)),"")</f>
        <v/>
      </c>
      <c r="E321" s="13" t="str">
        <f aca="false">IFERROR(IF(COUNTIF('MRR Conglomerado'!H321:S321,"&gt;0")=0,"",ROUND((SUM('MRR Conglomerado'!T321:AE321)/12)/AVERAGEIF('MRR Conglomerado'!H321:S321,"&gt;0"),3)),"")</f>
        <v/>
      </c>
      <c r="F321" s="13" t="str">
        <f aca="false">IFERROR(IF(COUNTIF('MRR Conglomerado'!I321:T321,"&gt;0")=0,"",ROUND((SUM('MRR Conglomerado'!U321:AF321)/12)/AVERAGEIF('MRR Conglomerado'!I321:T321,"&gt;0"),3)),"")</f>
        <v/>
      </c>
      <c r="G321" s="13" t="str">
        <f aca="false">IFERROR(IF(COUNTIF('MRR Conglomerado'!J321:U321,"&gt;0")=0,"",ROUND((SUM('MRR Conglomerado'!V321:AG321)/12)/AVERAGEIF('MRR Conglomerado'!J321:U321,"&gt;0"),3)),"")</f>
        <v/>
      </c>
      <c r="H321" s="13" t="str">
        <f aca="false">IFERROR(IF(COUNTIF('MRR Conglomerado'!K321:V321,"&gt;0")=0,"",ROUND((SUM('MRR Conglomerado'!W321:AH321)/12)/AVERAGEIF('MRR Conglomerado'!K321:V321,"&gt;0"),3)),"")</f>
        <v/>
      </c>
      <c r="I321" s="13" t="str">
        <f aca="false">IFERROR(IF(COUNTIF('MRR Conglomerado'!L321:W321,"&gt;0")=0,"",ROUND((SUM('MRR Conglomerado'!X321:AI321)/12)/AVERAGEIF('MRR Conglomerado'!L321:W321,"&gt;0"),3)),"")</f>
        <v/>
      </c>
      <c r="J321" s="13" t="str">
        <f aca="false">IFERROR(IF(COUNTIF('MRR Conglomerado'!M321:X321,"&gt;0")=0,"",ROUND((SUM('MRR Conglomerado'!Y321:AJ321)/12)/AVERAGEIF('MRR Conglomerado'!M321:X321,"&gt;0"),3)),"")</f>
        <v/>
      </c>
      <c r="K321" s="13" t="str">
        <f aca="false">IFERROR(IF(COUNTIF('MRR Conglomerado'!N321:Y321,"&gt;0")=0,"",ROUND((SUM('MRR Conglomerado'!Z321:AK321)/12)/AVERAGEIF('MRR Conglomerado'!N321:Y321,"&gt;0"),3)),"")</f>
        <v/>
      </c>
      <c r="L321" s="13" t="str">
        <f aca="false">IFERROR(IF(COUNTIF('MRR Conglomerado'!O321:Z321,"&gt;0")=0,"",ROUND((SUM('MRR Conglomerado'!AA321:AL321)/12)/AVERAGEIF('MRR Conglomerado'!O321:Z321,"&gt;0"),3)),"")</f>
        <v/>
      </c>
      <c r="M321" s="13" t="str">
        <f aca="false">IFERROR(IF(COUNTIF('MRR Conglomerado'!P321:AA321,"&gt;0")=0,"",ROUND((SUM('MRR Conglomerado'!AB321:AM321)/12)/AVERAGEIF('MRR Conglomerado'!P321:AA321,"&gt;0"),3)),"")</f>
        <v/>
      </c>
      <c r="N321" s="13" t="str">
        <f aca="false">IFERROR(IF(COUNTIF('MRR Conglomerado'!Q321:AB321,"&gt;0")=0,"",ROUND((SUM('MRR Conglomerado'!AC321:AN321)/12)/AVERAGEIF('MRR Conglomerado'!Q321:AB321,"&gt;0"),3)),"")</f>
        <v/>
      </c>
      <c r="O321" s="13" t="str">
        <f aca="false">IFERROR(IF(COUNTIF('MRR Conglomerado'!R321:AC321,"&gt;0")=0,"",ROUND((SUM('MRR Conglomerado'!AD321:AO321)/12)/AVERAGEIF('MRR Conglomerado'!R321:AC321,"&gt;0"),3)),"")</f>
        <v/>
      </c>
      <c r="P321" s="13" t="str">
        <f aca="false">IFERROR(IF(COUNTIF('MRR Conglomerado'!S321:AD321,"&gt;0")=0,"",ROUND((SUM('MRR Conglomerado'!AE321:AP321)/12)/AVERAGEIF('MRR Conglomerado'!S321:AD321,"&gt;0"),3)),"")</f>
        <v/>
      </c>
      <c r="Q321" s="13" t="str">
        <f aca="false">IFERROR(IF(COUNTIF('MRR Conglomerado'!T321:AE321,"&gt;0")=0,"",ROUND((SUM('MRR Conglomerado'!AF321:AQ321)/12)/AVERAGEIF('MRR Conglomerado'!T321:AE321,"&gt;0"),3)),"")</f>
        <v/>
      </c>
      <c r="R321" s="13" t="str">
        <f aca="false">IFERROR(IF(COUNTIF('MRR Conglomerado'!U321:AF321,"&gt;0")=0,"",ROUND((SUM('MRR Conglomerado'!AG321:AR321)/12)/AVERAGEIF('MRR Conglomerado'!U321:AF321,"&gt;0"),3)),"")</f>
        <v/>
      </c>
      <c r="S321" s="13" t="str">
        <f aca="false">IFERROR(IF(COUNTIF('MRR Conglomerado'!V321:AG321,"&gt;0")=0,"",ROUND((SUM('MRR Conglomerado'!AH321:AS321)/12)/AVERAGEIF('MRR Conglomerado'!V321:AG321,"&gt;0"),3)),"")</f>
        <v/>
      </c>
    </row>
    <row r="322" customFormat="false" ht="15" hidden="false" customHeight="false" outlineLevel="0" collapsed="false">
      <c r="A322" s="10" t="s">
        <v>704</v>
      </c>
      <c r="B322" s="13" t="str">
        <f aca="false">IFERROR(IF(COUNTIF('MRR Conglomerado'!E322:P322,"&gt;0")=0,"",ROUND((SUM('MRR Conglomerado'!Q322:AB322)/12)/AVERAGEIF('MRR Conglomerado'!E322:P322,"&gt;0"),3)),"")</f>
        <v/>
      </c>
      <c r="C322" s="13" t="str">
        <f aca="false">IFERROR(IF(COUNTIF('MRR Conglomerado'!F322:Q322,"&gt;0")=0,"",ROUND((SUM('MRR Conglomerado'!R322:AC322)/12)/AVERAGEIF('MRR Conglomerado'!F322:Q322,"&gt;0"),3)),"")</f>
        <v/>
      </c>
      <c r="D322" s="13" t="str">
        <f aca="false">IFERROR(IF(COUNTIF('MRR Conglomerado'!G322:R322,"&gt;0")=0,"",ROUND((SUM('MRR Conglomerado'!S322:AD322)/12)/AVERAGEIF('MRR Conglomerado'!G322:R322,"&gt;0"),3)),"")</f>
        <v/>
      </c>
      <c r="E322" s="13" t="str">
        <f aca="false">IFERROR(IF(COUNTIF('MRR Conglomerado'!H322:S322,"&gt;0")=0,"",ROUND((SUM('MRR Conglomerado'!T322:AE322)/12)/AVERAGEIF('MRR Conglomerado'!H322:S322,"&gt;0"),3)),"")</f>
        <v/>
      </c>
      <c r="F322" s="13" t="str">
        <f aca="false">IFERROR(IF(COUNTIF('MRR Conglomerado'!I322:T322,"&gt;0")=0,"",ROUND((SUM('MRR Conglomerado'!U322:AF322)/12)/AVERAGEIF('MRR Conglomerado'!I322:T322,"&gt;0"),3)),"")</f>
        <v/>
      </c>
      <c r="G322" s="13" t="str">
        <f aca="false">IFERROR(IF(COUNTIF('MRR Conglomerado'!J322:U322,"&gt;0")=0,"",ROUND((SUM('MRR Conglomerado'!V322:AG322)/12)/AVERAGEIF('MRR Conglomerado'!J322:U322,"&gt;0"),3)),"")</f>
        <v/>
      </c>
      <c r="H322" s="13" t="str">
        <f aca="false">IFERROR(IF(COUNTIF('MRR Conglomerado'!K322:V322,"&gt;0")=0,"",ROUND((SUM('MRR Conglomerado'!W322:AH322)/12)/AVERAGEIF('MRR Conglomerado'!K322:V322,"&gt;0"),3)),"")</f>
        <v/>
      </c>
      <c r="I322" s="13" t="str">
        <f aca="false">IFERROR(IF(COUNTIF('MRR Conglomerado'!L322:W322,"&gt;0")=0,"",ROUND((SUM('MRR Conglomerado'!X322:AI322)/12)/AVERAGEIF('MRR Conglomerado'!L322:W322,"&gt;0"),3)),"")</f>
        <v/>
      </c>
      <c r="J322" s="13" t="str">
        <f aca="false">IFERROR(IF(COUNTIF('MRR Conglomerado'!M322:X322,"&gt;0")=0,"",ROUND((SUM('MRR Conglomerado'!Y322:AJ322)/12)/AVERAGEIF('MRR Conglomerado'!M322:X322,"&gt;0"),3)),"")</f>
        <v/>
      </c>
      <c r="K322" s="13" t="str">
        <f aca="false">IFERROR(IF(COUNTIF('MRR Conglomerado'!N322:Y322,"&gt;0")=0,"",ROUND((SUM('MRR Conglomerado'!Z322:AK322)/12)/AVERAGEIF('MRR Conglomerado'!N322:Y322,"&gt;0"),3)),"")</f>
        <v/>
      </c>
      <c r="L322" s="13" t="str">
        <f aca="false">IFERROR(IF(COUNTIF('MRR Conglomerado'!O322:Z322,"&gt;0")=0,"",ROUND((SUM('MRR Conglomerado'!AA322:AL322)/12)/AVERAGEIF('MRR Conglomerado'!O322:Z322,"&gt;0"),3)),"")</f>
        <v/>
      </c>
      <c r="M322" s="13" t="str">
        <f aca="false">IFERROR(IF(COUNTIF('MRR Conglomerado'!P322:AA322,"&gt;0")=0,"",ROUND((SUM('MRR Conglomerado'!AB322:AM322)/12)/AVERAGEIF('MRR Conglomerado'!P322:AA322,"&gt;0"),3)),"")</f>
        <v/>
      </c>
      <c r="N322" s="13" t="str">
        <f aca="false">IFERROR(IF(COUNTIF('MRR Conglomerado'!Q322:AB322,"&gt;0")=0,"",ROUND((SUM('MRR Conglomerado'!AC322:AN322)/12)/AVERAGEIF('MRR Conglomerado'!Q322:AB322,"&gt;0"),3)),"")</f>
        <v/>
      </c>
      <c r="O322" s="13" t="str">
        <f aca="false">IFERROR(IF(COUNTIF('MRR Conglomerado'!R322:AC322,"&gt;0")=0,"",ROUND((SUM('MRR Conglomerado'!AD322:AO322)/12)/AVERAGEIF('MRR Conglomerado'!R322:AC322,"&gt;0"),3)),"")</f>
        <v/>
      </c>
      <c r="P322" s="13" t="str">
        <f aca="false">IFERROR(IF(COUNTIF('MRR Conglomerado'!S322:AD322,"&gt;0")=0,"",ROUND((SUM('MRR Conglomerado'!AE322:AP322)/12)/AVERAGEIF('MRR Conglomerado'!S322:AD322,"&gt;0"),3)),"")</f>
        <v/>
      </c>
      <c r="Q322" s="13" t="str">
        <f aca="false">IFERROR(IF(COUNTIF('MRR Conglomerado'!T322:AE322,"&gt;0")=0,"",ROUND((SUM('MRR Conglomerado'!AF322:AQ322)/12)/AVERAGEIF('MRR Conglomerado'!T322:AE322,"&gt;0"),3)),"")</f>
        <v/>
      </c>
      <c r="R322" s="13" t="str">
        <f aca="false">IFERROR(IF(COUNTIF('MRR Conglomerado'!U322:AF322,"&gt;0")=0,"",ROUND((SUM('MRR Conglomerado'!AG322:AR322)/12)/AVERAGEIF('MRR Conglomerado'!U322:AF322,"&gt;0"),3)),"")</f>
        <v/>
      </c>
      <c r="S322" s="13" t="str">
        <f aca="false">IFERROR(IF(COUNTIF('MRR Conglomerado'!V322:AG322,"&gt;0")=0,"",ROUND((SUM('MRR Conglomerado'!AH322:AS322)/12)/AVERAGEIF('MRR Conglomerado'!V322:AG322,"&gt;0"),3)),"")</f>
        <v/>
      </c>
    </row>
    <row r="323" customFormat="false" ht="15" hidden="false" customHeight="false" outlineLevel="0" collapsed="false">
      <c r="A323" s="10" t="s">
        <v>706</v>
      </c>
      <c r="B323" s="13" t="n">
        <f aca="false">IFERROR(IF(COUNTIF('MRR Conglomerado'!E323:P323,"&gt;0")=0,"",ROUND((SUM('MRR Conglomerado'!Q323:AB323)/12)/AVERAGEIF('MRR Conglomerado'!E323:P323,"&gt;0"),3)),"")</f>
        <v>0</v>
      </c>
      <c r="C323" s="13" t="n">
        <f aca="false">IFERROR(IF(COUNTIF('MRR Conglomerado'!F323:Q323,"&gt;0")=0,"",ROUND((SUM('MRR Conglomerado'!R323:AC323)/12)/AVERAGEIF('MRR Conglomerado'!F323:Q323,"&gt;0"),3)),"")</f>
        <v>0</v>
      </c>
      <c r="D323" s="13" t="str">
        <f aca="false">IFERROR(IF(COUNTIF('MRR Conglomerado'!G323:R323,"&gt;0")=0,"",ROUND((SUM('MRR Conglomerado'!S323:AD323)/12)/AVERAGEIF('MRR Conglomerado'!G323:R323,"&gt;0"),3)),"")</f>
        <v/>
      </c>
      <c r="E323" s="13" t="str">
        <f aca="false">IFERROR(IF(COUNTIF('MRR Conglomerado'!H323:S323,"&gt;0")=0,"",ROUND((SUM('MRR Conglomerado'!T323:AE323)/12)/AVERAGEIF('MRR Conglomerado'!H323:S323,"&gt;0"),3)),"")</f>
        <v/>
      </c>
      <c r="F323" s="13" t="str">
        <f aca="false">IFERROR(IF(COUNTIF('MRR Conglomerado'!I323:T323,"&gt;0")=0,"",ROUND((SUM('MRR Conglomerado'!U323:AF323)/12)/AVERAGEIF('MRR Conglomerado'!I323:T323,"&gt;0"),3)),"")</f>
        <v/>
      </c>
      <c r="G323" s="13" t="str">
        <f aca="false">IFERROR(IF(COUNTIF('MRR Conglomerado'!J323:U323,"&gt;0")=0,"",ROUND((SUM('MRR Conglomerado'!V323:AG323)/12)/AVERAGEIF('MRR Conglomerado'!J323:U323,"&gt;0"),3)),"")</f>
        <v/>
      </c>
      <c r="H323" s="13" t="str">
        <f aca="false">IFERROR(IF(COUNTIF('MRR Conglomerado'!K323:V323,"&gt;0")=0,"",ROUND((SUM('MRR Conglomerado'!W323:AH323)/12)/AVERAGEIF('MRR Conglomerado'!K323:V323,"&gt;0"),3)),"")</f>
        <v/>
      </c>
      <c r="I323" s="13" t="str">
        <f aca="false">IFERROR(IF(COUNTIF('MRR Conglomerado'!L323:W323,"&gt;0")=0,"",ROUND((SUM('MRR Conglomerado'!X323:AI323)/12)/AVERAGEIF('MRR Conglomerado'!L323:W323,"&gt;0"),3)),"")</f>
        <v/>
      </c>
      <c r="J323" s="13" t="str">
        <f aca="false">IFERROR(IF(COUNTIF('MRR Conglomerado'!M323:X323,"&gt;0")=0,"",ROUND((SUM('MRR Conglomerado'!Y323:AJ323)/12)/AVERAGEIF('MRR Conglomerado'!M323:X323,"&gt;0"),3)),"")</f>
        <v/>
      </c>
      <c r="K323" s="13" t="str">
        <f aca="false">IFERROR(IF(COUNTIF('MRR Conglomerado'!N323:Y323,"&gt;0")=0,"",ROUND((SUM('MRR Conglomerado'!Z323:AK323)/12)/AVERAGEIF('MRR Conglomerado'!N323:Y323,"&gt;0"),3)),"")</f>
        <v/>
      </c>
      <c r="L323" s="13" t="str">
        <f aca="false">IFERROR(IF(COUNTIF('MRR Conglomerado'!O323:Z323,"&gt;0")=0,"",ROUND((SUM('MRR Conglomerado'!AA323:AL323)/12)/AVERAGEIF('MRR Conglomerado'!O323:Z323,"&gt;0"),3)),"")</f>
        <v/>
      </c>
      <c r="M323" s="13" t="str">
        <f aca="false">IFERROR(IF(COUNTIF('MRR Conglomerado'!P323:AA323,"&gt;0")=0,"",ROUND((SUM('MRR Conglomerado'!AB323:AM323)/12)/AVERAGEIF('MRR Conglomerado'!P323:AA323,"&gt;0"),3)),"")</f>
        <v/>
      </c>
      <c r="N323" s="13" t="str">
        <f aca="false">IFERROR(IF(COUNTIF('MRR Conglomerado'!Q323:AB323,"&gt;0")=0,"",ROUND((SUM('MRR Conglomerado'!AC323:AN323)/12)/AVERAGEIF('MRR Conglomerado'!Q323:AB323,"&gt;0"),3)),"")</f>
        <v/>
      </c>
      <c r="O323" s="13" t="str">
        <f aca="false">IFERROR(IF(COUNTIF('MRR Conglomerado'!R323:AC323,"&gt;0")=0,"",ROUND((SUM('MRR Conglomerado'!AD323:AO323)/12)/AVERAGEIF('MRR Conglomerado'!R323:AC323,"&gt;0"),3)),"")</f>
        <v/>
      </c>
      <c r="P323" s="13" t="str">
        <f aca="false">IFERROR(IF(COUNTIF('MRR Conglomerado'!S323:AD323,"&gt;0")=0,"",ROUND((SUM('MRR Conglomerado'!AE323:AP323)/12)/AVERAGEIF('MRR Conglomerado'!S323:AD323,"&gt;0"),3)),"")</f>
        <v/>
      </c>
      <c r="Q323" s="13" t="str">
        <f aca="false">IFERROR(IF(COUNTIF('MRR Conglomerado'!T323:AE323,"&gt;0")=0,"",ROUND((SUM('MRR Conglomerado'!AF323:AQ323)/12)/AVERAGEIF('MRR Conglomerado'!T323:AE323,"&gt;0"),3)),"")</f>
        <v/>
      </c>
      <c r="R323" s="13" t="str">
        <f aca="false">IFERROR(IF(COUNTIF('MRR Conglomerado'!U323:AF323,"&gt;0")=0,"",ROUND((SUM('MRR Conglomerado'!AG323:AR323)/12)/AVERAGEIF('MRR Conglomerado'!U323:AF323,"&gt;0"),3)),"")</f>
        <v/>
      </c>
      <c r="S323" s="13" t="str">
        <f aca="false">IFERROR(IF(COUNTIF('MRR Conglomerado'!V323:AG323,"&gt;0")=0,"",ROUND((SUM('MRR Conglomerado'!AH323:AS323)/12)/AVERAGEIF('MRR Conglomerado'!V323:AG323,"&gt;0"),3)),"")</f>
        <v/>
      </c>
    </row>
    <row r="324" customFormat="false" ht="15" hidden="false" customHeight="false" outlineLevel="0" collapsed="false">
      <c r="A324" s="10" t="s">
        <v>708</v>
      </c>
      <c r="B324" s="13" t="n">
        <f aca="false">IFERROR(IF(COUNTIF('MRR Conglomerado'!E324:P324,"&gt;0")=0,"",ROUND((SUM('MRR Conglomerado'!Q324:AB324)/12)/AVERAGEIF('MRR Conglomerado'!E324:P324,"&gt;0"),3)),"")</f>
        <v>1.046</v>
      </c>
      <c r="C324" s="13" t="n">
        <f aca="false">IFERROR(IF(COUNTIF('MRR Conglomerado'!F324:Q324,"&gt;0")=0,"",ROUND((SUM('MRR Conglomerado'!R324:AC324)/12)/AVERAGEIF('MRR Conglomerado'!F324:Q324,"&gt;0"),3)),"")</f>
        <v>1.044</v>
      </c>
      <c r="D324" s="13" t="n">
        <f aca="false">IFERROR(IF(COUNTIF('MRR Conglomerado'!G324:R324,"&gt;0")=0,"",ROUND((SUM('MRR Conglomerado'!S324:AD324)/12)/AVERAGEIF('MRR Conglomerado'!G324:R324,"&gt;0"),3)),"")</f>
        <v>1.042</v>
      </c>
      <c r="E324" s="13" t="n">
        <f aca="false">IFERROR(IF(COUNTIF('MRR Conglomerado'!H324:S324,"&gt;0")=0,"",ROUND((SUM('MRR Conglomerado'!T324:AE324)/12)/AVERAGEIF('MRR Conglomerado'!H324:S324,"&gt;0"),3)),"")</f>
        <v>1.038</v>
      </c>
      <c r="F324" s="13" t="n">
        <f aca="false">IFERROR(IF(COUNTIF('MRR Conglomerado'!I324:T324,"&gt;0")=0,"",ROUND((SUM('MRR Conglomerado'!U324:AF324)/12)/AVERAGEIF('MRR Conglomerado'!I324:T324,"&gt;0"),3)),"")</f>
        <v>1.034</v>
      </c>
      <c r="G324" s="13" t="n">
        <f aca="false">IFERROR(IF(COUNTIF('MRR Conglomerado'!J324:U324,"&gt;0")=0,"",ROUND((SUM('MRR Conglomerado'!V324:AG324)/12)/AVERAGEIF('MRR Conglomerado'!J324:U324,"&gt;0"),3)),"")</f>
        <v>1.027</v>
      </c>
      <c r="H324" s="13" t="n">
        <f aca="false">IFERROR(IF(COUNTIF('MRR Conglomerado'!K324:V324,"&gt;0")=0,"",ROUND((SUM('MRR Conglomerado'!W324:AH324)/12)/AVERAGEIF('MRR Conglomerado'!K324:V324,"&gt;0"),3)),"")</f>
        <v>1.018</v>
      </c>
      <c r="I324" s="13" t="n">
        <f aca="false">IFERROR(IF(COUNTIF('MRR Conglomerado'!L324:W324,"&gt;0")=0,"",ROUND((SUM('MRR Conglomerado'!X324:AI324)/12)/AVERAGEIF('MRR Conglomerado'!L324:W324,"&gt;0"),3)),"")</f>
        <v>1.01</v>
      </c>
      <c r="J324" s="13" t="n">
        <f aca="false">IFERROR(IF(COUNTIF('MRR Conglomerado'!M324:X324,"&gt;0")=0,"",ROUND((SUM('MRR Conglomerado'!Y324:AJ324)/12)/AVERAGEIF('MRR Conglomerado'!M324:X324,"&gt;0"),3)),"")</f>
        <v>1.001</v>
      </c>
      <c r="K324" s="13" t="n">
        <f aca="false">IFERROR(IF(COUNTIF('MRR Conglomerado'!N324:Y324,"&gt;0")=0,"",ROUND((SUM('MRR Conglomerado'!Z324:AK324)/12)/AVERAGEIF('MRR Conglomerado'!N324:Y324,"&gt;0"),3)),"")</f>
        <v>1</v>
      </c>
      <c r="L324" s="13" t="n">
        <f aca="false">IFERROR(IF(COUNTIF('MRR Conglomerado'!O324:Z324,"&gt;0")=0,"",ROUND((SUM('MRR Conglomerado'!AA324:AL324)/12)/AVERAGEIF('MRR Conglomerado'!O324:Z324,"&gt;0"),3)),"")</f>
        <v>0.998</v>
      </c>
      <c r="M324" s="13" t="n">
        <f aca="false">IFERROR(IF(COUNTIF('MRR Conglomerado'!P324:AA324,"&gt;0")=0,"",ROUND((SUM('MRR Conglomerado'!AB324:AM324)/12)/AVERAGEIF('MRR Conglomerado'!P324:AA324,"&gt;0"),3)),"")</f>
        <v>0.999</v>
      </c>
      <c r="N324" s="13" t="n">
        <f aca="false">IFERROR(IF(COUNTIF('MRR Conglomerado'!Q324:AB324,"&gt;0")=0,"",ROUND((SUM('MRR Conglomerado'!AC324:AN324)/12)/AVERAGEIF('MRR Conglomerado'!Q324:AB324,"&gt;0"),3)),"")</f>
        <v>1.002</v>
      </c>
      <c r="O324" s="13" t="n">
        <f aca="false">IFERROR(IF(COUNTIF('MRR Conglomerado'!R324:AC324,"&gt;0")=0,"",ROUND((SUM('MRR Conglomerado'!AD324:AO324)/12)/AVERAGEIF('MRR Conglomerado'!R324:AC324,"&gt;0"),3)),"")</f>
        <v>1.009</v>
      </c>
      <c r="P324" s="13" t="n">
        <f aca="false">IFERROR(IF(COUNTIF('MRR Conglomerado'!S324:AD324,"&gt;0")=0,"",ROUND((SUM('MRR Conglomerado'!AE324:AP324)/12)/AVERAGEIF('MRR Conglomerado'!S324:AD324,"&gt;0"),3)),"")</f>
        <v>1.017</v>
      </c>
      <c r="Q324" s="13" t="n">
        <f aca="false">IFERROR(IF(COUNTIF('MRR Conglomerado'!T324:AE324,"&gt;0")=0,"",ROUND((SUM('MRR Conglomerado'!AF324:AQ324)/12)/AVERAGEIF('MRR Conglomerado'!T324:AE324,"&gt;0"),3)),"")</f>
        <v>0.934</v>
      </c>
      <c r="R324" s="13" t="n">
        <f aca="false">IFERROR(IF(COUNTIF('MRR Conglomerado'!U324:AF324,"&gt;0")=0,"",ROUND((SUM('MRR Conglomerado'!AG324:AR324)/12)/AVERAGEIF('MRR Conglomerado'!U324:AF324,"&gt;0"),3)),"")</f>
        <v>0.851</v>
      </c>
      <c r="S324" s="13" t="n">
        <f aca="false">IFERROR(IF(COUNTIF('MRR Conglomerado'!V324:AG324,"&gt;0")=0,"",ROUND((SUM('MRR Conglomerado'!AH324:AS324)/12)/AVERAGEIF('MRR Conglomerado'!V324:AG324,"&gt;0"),3)),"")</f>
        <v>0.769</v>
      </c>
    </row>
    <row r="325" customFormat="false" ht="15" hidden="false" customHeight="false" outlineLevel="0" collapsed="false">
      <c r="A325" s="10" t="s">
        <v>710</v>
      </c>
      <c r="B325" s="13" t="str">
        <f aca="false">IFERROR(IF(COUNTIF('MRR Conglomerado'!E325:P325,"&gt;0")=0,"",ROUND((SUM('MRR Conglomerado'!Q325:AB325)/12)/AVERAGEIF('MRR Conglomerado'!E325:P325,"&gt;0"),3)),"")</f>
        <v/>
      </c>
      <c r="C325" s="13" t="str">
        <f aca="false">IFERROR(IF(COUNTIF('MRR Conglomerado'!F325:Q325,"&gt;0")=0,"",ROUND((SUM('MRR Conglomerado'!R325:AC325)/12)/AVERAGEIF('MRR Conglomerado'!F325:Q325,"&gt;0"),3)),"")</f>
        <v/>
      </c>
      <c r="D325" s="13" t="str">
        <f aca="false">IFERROR(IF(COUNTIF('MRR Conglomerado'!G325:R325,"&gt;0")=0,"",ROUND((SUM('MRR Conglomerado'!S325:AD325)/12)/AVERAGEIF('MRR Conglomerado'!G325:R325,"&gt;0"),3)),"")</f>
        <v/>
      </c>
      <c r="E325" s="13" t="str">
        <f aca="false">IFERROR(IF(COUNTIF('MRR Conglomerado'!H325:S325,"&gt;0")=0,"",ROUND((SUM('MRR Conglomerado'!T325:AE325)/12)/AVERAGEIF('MRR Conglomerado'!H325:S325,"&gt;0"),3)),"")</f>
        <v/>
      </c>
      <c r="F325" s="13" t="str">
        <f aca="false">IFERROR(IF(COUNTIF('MRR Conglomerado'!I325:T325,"&gt;0")=0,"",ROUND((SUM('MRR Conglomerado'!U325:AF325)/12)/AVERAGEIF('MRR Conglomerado'!I325:T325,"&gt;0"),3)),"")</f>
        <v/>
      </c>
      <c r="G325" s="13" t="str">
        <f aca="false">IFERROR(IF(COUNTIF('MRR Conglomerado'!J325:U325,"&gt;0")=0,"",ROUND((SUM('MRR Conglomerado'!V325:AG325)/12)/AVERAGEIF('MRR Conglomerado'!J325:U325,"&gt;0"),3)),"")</f>
        <v/>
      </c>
      <c r="H325" s="13" t="str">
        <f aca="false">IFERROR(IF(COUNTIF('MRR Conglomerado'!K325:V325,"&gt;0")=0,"",ROUND((SUM('MRR Conglomerado'!W325:AH325)/12)/AVERAGEIF('MRR Conglomerado'!K325:V325,"&gt;0"),3)),"")</f>
        <v/>
      </c>
      <c r="I325" s="13" t="str">
        <f aca="false">IFERROR(IF(COUNTIF('MRR Conglomerado'!L325:W325,"&gt;0")=0,"",ROUND((SUM('MRR Conglomerado'!X325:AI325)/12)/AVERAGEIF('MRR Conglomerado'!L325:W325,"&gt;0"),3)),"")</f>
        <v/>
      </c>
      <c r="J325" s="13" t="str">
        <f aca="false">IFERROR(IF(COUNTIF('MRR Conglomerado'!M325:X325,"&gt;0")=0,"",ROUND((SUM('MRR Conglomerado'!Y325:AJ325)/12)/AVERAGEIF('MRR Conglomerado'!M325:X325,"&gt;0"),3)),"")</f>
        <v/>
      </c>
      <c r="K325" s="13" t="str">
        <f aca="false">IFERROR(IF(COUNTIF('MRR Conglomerado'!N325:Y325,"&gt;0")=0,"",ROUND((SUM('MRR Conglomerado'!Z325:AK325)/12)/AVERAGEIF('MRR Conglomerado'!N325:Y325,"&gt;0"),3)),"")</f>
        <v/>
      </c>
      <c r="L325" s="13" t="str">
        <f aca="false">IFERROR(IF(COUNTIF('MRR Conglomerado'!O325:Z325,"&gt;0")=0,"",ROUND((SUM('MRR Conglomerado'!AA325:AL325)/12)/AVERAGEIF('MRR Conglomerado'!O325:Z325,"&gt;0"),3)),"")</f>
        <v/>
      </c>
      <c r="M325" s="13" t="str">
        <f aca="false">IFERROR(IF(COUNTIF('MRR Conglomerado'!P325:AA325,"&gt;0")=0,"",ROUND((SUM('MRR Conglomerado'!AB325:AM325)/12)/AVERAGEIF('MRR Conglomerado'!P325:AA325,"&gt;0"),3)),"")</f>
        <v/>
      </c>
      <c r="N325" s="13" t="str">
        <f aca="false">IFERROR(IF(COUNTIF('MRR Conglomerado'!Q325:AB325,"&gt;0")=0,"",ROUND((SUM('MRR Conglomerado'!AC325:AN325)/12)/AVERAGEIF('MRR Conglomerado'!Q325:AB325,"&gt;0"),3)),"")</f>
        <v/>
      </c>
      <c r="O325" s="13" t="str">
        <f aca="false">IFERROR(IF(COUNTIF('MRR Conglomerado'!R325:AC325,"&gt;0")=0,"",ROUND((SUM('MRR Conglomerado'!AD325:AO325)/12)/AVERAGEIF('MRR Conglomerado'!R325:AC325,"&gt;0"),3)),"")</f>
        <v/>
      </c>
      <c r="P325" s="13" t="str">
        <f aca="false">IFERROR(IF(COUNTIF('MRR Conglomerado'!S325:AD325,"&gt;0")=0,"",ROUND((SUM('MRR Conglomerado'!AE325:AP325)/12)/AVERAGEIF('MRR Conglomerado'!S325:AD325,"&gt;0"),3)),"")</f>
        <v/>
      </c>
      <c r="Q325" s="13" t="n">
        <f aca="false">IFERROR(IF(COUNTIF('MRR Conglomerado'!T325:AE325,"&gt;0")=0,"",ROUND((SUM('MRR Conglomerado'!AF325:AQ325)/12)/AVERAGEIF('MRR Conglomerado'!T325:AE325,"&gt;0"),3)),"")</f>
        <v>0.98</v>
      </c>
      <c r="R325" s="13" t="n">
        <f aca="false">IFERROR(IF(COUNTIF('MRR Conglomerado'!U325:AF325,"&gt;0")=0,"",ROUND((SUM('MRR Conglomerado'!AG325:AR325)/12)/AVERAGEIF('MRR Conglomerado'!U325:AF325,"&gt;0"),3)),"")</f>
        <v>0.97</v>
      </c>
      <c r="S325" s="13" t="n">
        <f aca="false">IFERROR(IF(COUNTIF('MRR Conglomerado'!V325:AG325,"&gt;0")=0,"",ROUND((SUM('MRR Conglomerado'!AH325:AS325)/12)/AVERAGEIF('MRR Conglomerado'!V325:AG325,"&gt;0"),3)),"")</f>
        <v>0.971</v>
      </c>
    </row>
    <row r="326" customFormat="false" ht="15" hidden="false" customHeight="false" outlineLevel="0" collapsed="false">
      <c r="A326" s="10" t="s">
        <v>712</v>
      </c>
      <c r="B326" s="13" t="str">
        <f aca="false">IFERROR(IF(COUNTIF('MRR Conglomerado'!E326:P326,"&gt;0")=0,"",ROUND((SUM('MRR Conglomerado'!Q326:AB326)/12)/AVERAGEIF('MRR Conglomerado'!E326:P326,"&gt;0"),3)),"")</f>
        <v/>
      </c>
      <c r="C326" s="13" t="str">
        <f aca="false">IFERROR(IF(COUNTIF('MRR Conglomerado'!F326:Q326,"&gt;0")=0,"",ROUND((SUM('MRR Conglomerado'!R326:AC326)/12)/AVERAGEIF('MRR Conglomerado'!F326:Q326,"&gt;0"),3)),"")</f>
        <v/>
      </c>
      <c r="D326" s="13" t="str">
        <f aca="false">IFERROR(IF(COUNTIF('MRR Conglomerado'!G326:R326,"&gt;0")=0,"",ROUND((SUM('MRR Conglomerado'!S326:AD326)/12)/AVERAGEIF('MRR Conglomerado'!G326:R326,"&gt;0"),3)),"")</f>
        <v/>
      </c>
      <c r="E326" s="13" t="str">
        <f aca="false">IFERROR(IF(COUNTIF('MRR Conglomerado'!H326:S326,"&gt;0")=0,"",ROUND((SUM('MRR Conglomerado'!T326:AE326)/12)/AVERAGEIF('MRR Conglomerado'!H326:S326,"&gt;0"),3)),"")</f>
        <v/>
      </c>
      <c r="F326" s="13" t="str">
        <f aca="false">IFERROR(IF(COUNTIF('MRR Conglomerado'!I326:T326,"&gt;0")=0,"",ROUND((SUM('MRR Conglomerado'!U326:AF326)/12)/AVERAGEIF('MRR Conglomerado'!I326:T326,"&gt;0"),3)),"")</f>
        <v/>
      </c>
      <c r="G326" s="13" t="n">
        <f aca="false">IFERROR(IF(COUNTIF('MRR Conglomerado'!J326:U326,"&gt;0")=0,"",ROUND((SUM('MRR Conglomerado'!V326:AG326)/12)/AVERAGEIF('MRR Conglomerado'!J326:U326,"&gt;0"),3)),"")</f>
        <v>1.028</v>
      </c>
      <c r="H326" s="13" t="n">
        <f aca="false">IFERROR(IF(COUNTIF('MRR Conglomerado'!K326:V326,"&gt;0")=0,"",ROUND((SUM('MRR Conglomerado'!W326:AH326)/12)/AVERAGEIF('MRR Conglomerado'!K326:V326,"&gt;0"),3)),"")</f>
        <v>1.031</v>
      </c>
      <c r="I326" s="13" t="n">
        <f aca="false">IFERROR(IF(COUNTIF('MRR Conglomerado'!L326:W326,"&gt;0")=0,"",ROUND((SUM('MRR Conglomerado'!X326:AI326)/12)/AVERAGEIF('MRR Conglomerado'!L326:W326,"&gt;0"),3)),"")</f>
        <v>1.035</v>
      </c>
      <c r="J326" s="13" t="n">
        <f aca="false">IFERROR(IF(COUNTIF('MRR Conglomerado'!M326:X326,"&gt;0")=0,"",ROUND((SUM('MRR Conglomerado'!Y326:AJ326)/12)/AVERAGEIF('MRR Conglomerado'!M326:X326,"&gt;0"),3)),"")</f>
        <v>1.038</v>
      </c>
      <c r="K326" s="13" t="n">
        <f aca="false">IFERROR(IF(COUNTIF('MRR Conglomerado'!N326:Y326,"&gt;0")=0,"",ROUND((SUM('MRR Conglomerado'!Z326:AK326)/12)/AVERAGEIF('MRR Conglomerado'!N326:Y326,"&gt;0"),3)),"")</f>
        <v>1.049</v>
      </c>
      <c r="L326" s="13" t="n">
        <f aca="false">IFERROR(IF(COUNTIF('MRR Conglomerado'!O326:Z326,"&gt;0")=0,"",ROUND((SUM('MRR Conglomerado'!AA326:AL326)/12)/AVERAGEIF('MRR Conglomerado'!O326:Z326,"&gt;0"),3)),"")</f>
        <v>1.059</v>
      </c>
      <c r="M326" s="13" t="n">
        <f aca="false">IFERROR(IF(COUNTIF('MRR Conglomerado'!P326:AA326,"&gt;0")=0,"",ROUND((SUM('MRR Conglomerado'!AB326:AM326)/12)/AVERAGEIF('MRR Conglomerado'!P326:AA326,"&gt;0"),3)),"")</f>
        <v>1.07</v>
      </c>
      <c r="N326" s="13" t="n">
        <f aca="false">IFERROR(IF(COUNTIF('MRR Conglomerado'!Q326:AB326,"&gt;0")=0,"",ROUND((SUM('MRR Conglomerado'!AC326:AN326)/12)/AVERAGEIF('MRR Conglomerado'!Q326:AB326,"&gt;0"),3)),"")</f>
        <v>1.075</v>
      </c>
      <c r="O326" s="13" t="n">
        <f aca="false">IFERROR(IF(COUNTIF('MRR Conglomerado'!R326:AC326,"&gt;0")=0,"",ROUND((SUM('MRR Conglomerado'!AD326:AO326)/12)/AVERAGEIF('MRR Conglomerado'!R326:AC326,"&gt;0"),3)),"")</f>
        <v>1.064</v>
      </c>
      <c r="P326" s="13" t="n">
        <f aca="false">IFERROR(IF(COUNTIF('MRR Conglomerado'!S326:AD326,"&gt;0")=0,"",ROUND((SUM('MRR Conglomerado'!AE326:AP326)/12)/AVERAGEIF('MRR Conglomerado'!S326:AD326,"&gt;0"),3)),"")</f>
        <v>1.072</v>
      </c>
      <c r="Q326" s="13" t="n">
        <f aca="false">IFERROR(IF(COUNTIF('MRR Conglomerado'!T326:AE326,"&gt;0")=0,"",ROUND((SUM('MRR Conglomerado'!AF326:AQ326)/12)/AVERAGEIF('MRR Conglomerado'!T326:AE326,"&gt;0"),3)),"")</f>
        <v>1.094</v>
      </c>
      <c r="R326" s="13" t="n">
        <f aca="false">IFERROR(IF(COUNTIF('MRR Conglomerado'!U326:AF326,"&gt;0")=0,"",ROUND((SUM('MRR Conglomerado'!AG326:AR326)/12)/AVERAGEIF('MRR Conglomerado'!U326:AF326,"&gt;0"),3)),"")</f>
        <v>1.114</v>
      </c>
      <c r="S326" s="13" t="n">
        <f aca="false">IFERROR(IF(COUNTIF('MRR Conglomerado'!V326:AG326,"&gt;0")=0,"",ROUND((SUM('MRR Conglomerado'!AH326:AS326)/12)/AVERAGEIF('MRR Conglomerado'!V326:AG326,"&gt;0"),3)),"")</f>
        <v>1.133</v>
      </c>
    </row>
    <row r="327" customFormat="false" ht="15" hidden="false" customHeight="false" outlineLevel="0" collapsed="false">
      <c r="A327" s="10" t="s">
        <v>714</v>
      </c>
      <c r="B327" s="13" t="str">
        <f aca="false">IFERROR(IF(COUNTIF('MRR Conglomerado'!E327:P327,"&gt;0")=0,"",ROUND((SUM('MRR Conglomerado'!Q327:AB327)/12)/AVERAGEIF('MRR Conglomerado'!E327:P327,"&gt;0"),3)),"")</f>
        <v/>
      </c>
      <c r="C327" s="13" t="str">
        <f aca="false">IFERROR(IF(COUNTIF('MRR Conglomerado'!F327:Q327,"&gt;0")=0,"",ROUND((SUM('MRR Conglomerado'!R327:AC327)/12)/AVERAGEIF('MRR Conglomerado'!F327:Q327,"&gt;0"),3)),"")</f>
        <v/>
      </c>
      <c r="D327" s="13" t="str">
        <f aca="false">IFERROR(IF(COUNTIF('MRR Conglomerado'!G327:R327,"&gt;0")=0,"",ROUND((SUM('MRR Conglomerado'!S327:AD327)/12)/AVERAGEIF('MRR Conglomerado'!G327:R327,"&gt;0"),3)),"")</f>
        <v/>
      </c>
      <c r="E327" s="13" t="str">
        <f aca="false">IFERROR(IF(COUNTIF('MRR Conglomerado'!H327:S327,"&gt;0")=0,"",ROUND((SUM('MRR Conglomerado'!T327:AE327)/12)/AVERAGEIF('MRR Conglomerado'!H327:S327,"&gt;0"),3)),"")</f>
        <v/>
      </c>
      <c r="F327" s="13" t="str">
        <f aca="false">IFERROR(IF(COUNTIF('MRR Conglomerado'!I327:T327,"&gt;0")=0,"",ROUND((SUM('MRR Conglomerado'!U327:AF327)/12)/AVERAGEIF('MRR Conglomerado'!I327:T327,"&gt;0"),3)),"")</f>
        <v/>
      </c>
      <c r="G327" s="13" t="n">
        <f aca="false">IFERROR(IF(COUNTIF('MRR Conglomerado'!J327:U327,"&gt;0")=0,"",ROUND((SUM('MRR Conglomerado'!V327:AG327)/12)/AVERAGEIF('MRR Conglomerado'!J327:U327,"&gt;0"),3)),"")</f>
        <v>1.096</v>
      </c>
      <c r="H327" s="13" t="n">
        <f aca="false">IFERROR(IF(COUNTIF('MRR Conglomerado'!K327:V327,"&gt;0")=0,"",ROUND((SUM('MRR Conglomerado'!W327:AH327)/12)/AVERAGEIF('MRR Conglomerado'!K327:V327,"&gt;0"),3)),"")</f>
        <v>0.967</v>
      </c>
      <c r="I327" s="13" t="n">
        <f aca="false">IFERROR(IF(COUNTIF('MRR Conglomerado'!L327:W327,"&gt;0")=0,"",ROUND((SUM('MRR Conglomerado'!X327:AI327)/12)/AVERAGEIF('MRR Conglomerado'!L327:W327,"&gt;0"),3)),"")</f>
        <v>0.941</v>
      </c>
      <c r="J327" s="13" t="n">
        <f aca="false">IFERROR(IF(COUNTIF('MRR Conglomerado'!M327:X327,"&gt;0")=0,"",ROUND((SUM('MRR Conglomerado'!Y327:AJ327)/12)/AVERAGEIF('MRR Conglomerado'!M327:X327,"&gt;0"),3)),"")</f>
        <v>0.965</v>
      </c>
      <c r="K327" s="13" t="n">
        <f aca="false">IFERROR(IF(COUNTIF('MRR Conglomerado'!N327:Y327,"&gt;0")=0,"",ROUND((SUM('MRR Conglomerado'!Z327:AK327)/12)/AVERAGEIF('MRR Conglomerado'!N327:Y327,"&gt;0"),3)),"")</f>
        <v>0.96</v>
      </c>
      <c r="L327" s="13" t="n">
        <f aca="false">IFERROR(IF(COUNTIF('MRR Conglomerado'!O327:Z327,"&gt;0")=0,"",ROUND((SUM('MRR Conglomerado'!AA327:AL327)/12)/AVERAGEIF('MRR Conglomerado'!O327:Z327,"&gt;0"),3)),"")</f>
        <v>0.966</v>
      </c>
      <c r="M327" s="13" t="n">
        <f aca="false">IFERROR(IF(COUNTIF('MRR Conglomerado'!P327:AA327,"&gt;0")=0,"",ROUND((SUM('MRR Conglomerado'!AB327:AM327)/12)/AVERAGEIF('MRR Conglomerado'!P327:AA327,"&gt;0"),3)),"")</f>
        <v>0.966</v>
      </c>
      <c r="N327" s="13" t="n">
        <f aca="false">IFERROR(IF(COUNTIF('MRR Conglomerado'!Q327:AB327,"&gt;0")=0,"",ROUND((SUM('MRR Conglomerado'!AC327:AN327)/12)/AVERAGEIF('MRR Conglomerado'!Q327:AB327,"&gt;0"),3)),"")</f>
        <v>0.978</v>
      </c>
      <c r="O327" s="13" t="n">
        <f aca="false">IFERROR(IF(COUNTIF('MRR Conglomerado'!R327:AC327,"&gt;0")=0,"",ROUND((SUM('MRR Conglomerado'!AD327:AO327)/12)/AVERAGEIF('MRR Conglomerado'!R327:AC327,"&gt;0"),3)),"")</f>
        <v>0.966</v>
      </c>
      <c r="P327" s="13" t="n">
        <f aca="false">IFERROR(IF(COUNTIF('MRR Conglomerado'!S327:AD327,"&gt;0")=0,"",ROUND((SUM('MRR Conglomerado'!AE327:AP327)/12)/AVERAGEIF('MRR Conglomerado'!S327:AD327,"&gt;0"),3)),"")</f>
        <v>0.957</v>
      </c>
      <c r="Q327" s="13" t="n">
        <f aca="false">IFERROR(IF(COUNTIF('MRR Conglomerado'!T327:AE327,"&gt;0")=0,"",ROUND((SUM('MRR Conglomerado'!AF327:AQ327)/12)/AVERAGEIF('MRR Conglomerado'!T327:AE327,"&gt;0"),3)),"")</f>
        <v>0.944</v>
      </c>
      <c r="R327" s="13" t="n">
        <f aca="false">IFERROR(IF(COUNTIF('MRR Conglomerado'!U327:AF327,"&gt;0")=0,"",ROUND((SUM('MRR Conglomerado'!AG327:AR327)/12)/AVERAGEIF('MRR Conglomerado'!U327:AF327,"&gt;0"),3)),"")</f>
        <v>0.957</v>
      </c>
      <c r="S327" s="13" t="n">
        <f aca="false">IFERROR(IF(COUNTIF('MRR Conglomerado'!V327:AG327,"&gt;0")=0,"",ROUND((SUM('MRR Conglomerado'!AH327:AS327)/12)/AVERAGEIF('MRR Conglomerado'!V327:AG327,"&gt;0"),3)),"")</f>
        <v>0.951</v>
      </c>
    </row>
    <row r="328" customFormat="false" ht="15" hidden="false" customHeight="false" outlineLevel="0" collapsed="false">
      <c r="A328" s="10" t="s">
        <v>716</v>
      </c>
      <c r="B328" s="13" t="str">
        <f aca="false">IFERROR(IF(COUNTIF('MRR Conglomerado'!E328:P328,"&gt;0")=0,"",ROUND((SUM('MRR Conglomerado'!Q328:AB328)/12)/AVERAGEIF('MRR Conglomerado'!E328:P328,"&gt;0"),3)),"")</f>
        <v/>
      </c>
      <c r="C328" s="13" t="str">
        <f aca="false">IFERROR(IF(COUNTIF('MRR Conglomerado'!F328:Q328,"&gt;0")=0,"",ROUND((SUM('MRR Conglomerado'!R328:AC328)/12)/AVERAGEIF('MRR Conglomerado'!F328:Q328,"&gt;0"),3)),"")</f>
        <v/>
      </c>
      <c r="D328" s="13" t="str">
        <f aca="false">IFERROR(IF(COUNTIF('MRR Conglomerado'!G328:R328,"&gt;0")=0,"",ROUND((SUM('MRR Conglomerado'!S328:AD328)/12)/AVERAGEIF('MRR Conglomerado'!G328:R328,"&gt;0"),3)),"")</f>
        <v/>
      </c>
      <c r="E328" s="13" t="str">
        <f aca="false">IFERROR(IF(COUNTIF('MRR Conglomerado'!H328:S328,"&gt;0")=0,"",ROUND((SUM('MRR Conglomerado'!T328:AE328)/12)/AVERAGEIF('MRR Conglomerado'!H328:S328,"&gt;0"),3)),"")</f>
        <v/>
      </c>
      <c r="F328" s="13" t="str">
        <f aca="false">IFERROR(IF(COUNTIF('MRR Conglomerado'!I328:T328,"&gt;0")=0,"",ROUND((SUM('MRR Conglomerado'!U328:AF328)/12)/AVERAGEIF('MRR Conglomerado'!I328:T328,"&gt;0"),3)),"")</f>
        <v/>
      </c>
      <c r="G328" s="13" t="str">
        <f aca="false">IFERROR(IF(COUNTIF('MRR Conglomerado'!J328:U328,"&gt;0")=0,"",ROUND((SUM('MRR Conglomerado'!V328:AG328)/12)/AVERAGEIF('MRR Conglomerado'!J328:U328,"&gt;0"),3)),"")</f>
        <v/>
      </c>
      <c r="H328" s="13" t="str">
        <f aca="false">IFERROR(IF(COUNTIF('MRR Conglomerado'!K328:V328,"&gt;0")=0,"",ROUND((SUM('MRR Conglomerado'!W328:AH328)/12)/AVERAGEIF('MRR Conglomerado'!K328:V328,"&gt;0"),3)),"")</f>
        <v/>
      </c>
      <c r="I328" s="13" t="str">
        <f aca="false">IFERROR(IF(COUNTIF('MRR Conglomerado'!L328:W328,"&gt;0")=0,"",ROUND((SUM('MRR Conglomerado'!X328:AI328)/12)/AVERAGEIF('MRR Conglomerado'!L328:W328,"&gt;0"),3)),"")</f>
        <v/>
      </c>
      <c r="J328" s="13" t="str">
        <f aca="false">IFERROR(IF(COUNTIF('MRR Conglomerado'!M328:X328,"&gt;0")=0,"",ROUND((SUM('MRR Conglomerado'!Y328:AJ328)/12)/AVERAGEIF('MRR Conglomerado'!M328:X328,"&gt;0"),3)),"")</f>
        <v/>
      </c>
      <c r="K328" s="13" t="str">
        <f aca="false">IFERROR(IF(COUNTIF('MRR Conglomerado'!N328:Y328,"&gt;0")=0,"",ROUND((SUM('MRR Conglomerado'!Z328:AK328)/12)/AVERAGEIF('MRR Conglomerado'!N328:Y328,"&gt;0"),3)),"")</f>
        <v/>
      </c>
      <c r="L328" s="13" t="str">
        <f aca="false">IFERROR(IF(COUNTIF('MRR Conglomerado'!O328:Z328,"&gt;0")=0,"",ROUND((SUM('MRR Conglomerado'!AA328:AL328)/12)/AVERAGEIF('MRR Conglomerado'!O328:Z328,"&gt;0"),3)),"")</f>
        <v/>
      </c>
      <c r="M328" s="13" t="str">
        <f aca="false">IFERROR(IF(COUNTIF('MRR Conglomerado'!P328:AA328,"&gt;0")=0,"",ROUND((SUM('MRR Conglomerado'!AB328:AM328)/12)/AVERAGEIF('MRR Conglomerado'!P328:AA328,"&gt;0"),3)),"")</f>
        <v/>
      </c>
      <c r="N328" s="13" t="str">
        <f aca="false">IFERROR(IF(COUNTIF('MRR Conglomerado'!Q328:AB328,"&gt;0")=0,"",ROUND((SUM('MRR Conglomerado'!AC328:AN328)/12)/AVERAGEIF('MRR Conglomerado'!Q328:AB328,"&gt;0"),3)),"")</f>
        <v/>
      </c>
      <c r="O328" s="13" t="str">
        <f aca="false">IFERROR(IF(COUNTIF('MRR Conglomerado'!R328:AC328,"&gt;0")=0,"",ROUND((SUM('MRR Conglomerado'!AD328:AO328)/12)/AVERAGEIF('MRR Conglomerado'!R328:AC328,"&gt;0"),3)),"")</f>
        <v/>
      </c>
      <c r="P328" s="13" t="str">
        <f aca="false">IFERROR(IF(COUNTIF('MRR Conglomerado'!S328:AD328,"&gt;0")=0,"",ROUND((SUM('MRR Conglomerado'!AE328:AP328)/12)/AVERAGEIF('MRR Conglomerado'!S328:AD328,"&gt;0"),3)),"")</f>
        <v/>
      </c>
      <c r="Q328" s="13" t="str">
        <f aca="false">IFERROR(IF(COUNTIF('MRR Conglomerado'!T328:AE328,"&gt;0")=0,"",ROUND((SUM('MRR Conglomerado'!AF328:AQ328)/12)/AVERAGEIF('MRR Conglomerado'!T328:AE328,"&gt;0"),3)),"")</f>
        <v/>
      </c>
      <c r="R328" s="13" t="str">
        <f aca="false">IFERROR(IF(COUNTIF('MRR Conglomerado'!U328:AF328,"&gt;0")=0,"",ROUND((SUM('MRR Conglomerado'!AG328:AR328)/12)/AVERAGEIF('MRR Conglomerado'!U328:AF328,"&gt;0"),3)),"")</f>
        <v/>
      </c>
      <c r="S328" s="13" t="n">
        <f aca="false">IFERROR(IF(COUNTIF('MRR Conglomerado'!V328:AG328,"&gt;0")=0,"",ROUND((SUM('MRR Conglomerado'!AH328:AS328)/12)/AVERAGEIF('MRR Conglomerado'!V328:AG328,"&gt;0"),3)),"")</f>
        <v>0.409</v>
      </c>
    </row>
    <row r="329" customFormat="false" ht="15" hidden="false" customHeight="false" outlineLevel="0" collapsed="false">
      <c r="A329" s="10" t="s">
        <v>718</v>
      </c>
      <c r="B329" s="13" t="str">
        <f aca="false">IFERROR(IF(COUNTIF('MRR Conglomerado'!E329:P329,"&gt;0")=0,"",ROUND((SUM('MRR Conglomerado'!Q329:AB329)/12)/AVERAGEIF('MRR Conglomerado'!E329:P329,"&gt;0"),3)),"")</f>
        <v/>
      </c>
      <c r="C329" s="13" t="n">
        <f aca="false">IFERROR(IF(COUNTIF('MRR Conglomerado'!F329:Q329,"&gt;0")=0,"",ROUND((SUM('MRR Conglomerado'!R329:AC329)/12)/AVERAGEIF('MRR Conglomerado'!F329:Q329,"&gt;0"),3)),"")</f>
        <v>1.088</v>
      </c>
      <c r="D329" s="13" t="n">
        <f aca="false">IFERROR(IF(COUNTIF('MRR Conglomerado'!G329:R329,"&gt;0")=0,"",ROUND((SUM('MRR Conglomerado'!S329:AD329)/12)/AVERAGEIF('MRR Conglomerado'!G329:R329,"&gt;0"),3)),"")</f>
        <v>1.08</v>
      </c>
      <c r="E329" s="13" t="n">
        <f aca="false">IFERROR(IF(COUNTIF('MRR Conglomerado'!H329:S329,"&gt;0")=0,"",ROUND((SUM('MRR Conglomerado'!T329:AE329)/12)/AVERAGEIF('MRR Conglomerado'!H329:S329,"&gt;0"),3)),"")</f>
        <v>1.107</v>
      </c>
      <c r="F329" s="13" t="n">
        <f aca="false">IFERROR(IF(COUNTIF('MRR Conglomerado'!I329:T329,"&gt;0")=0,"",ROUND((SUM('MRR Conglomerado'!U329:AF329)/12)/AVERAGEIF('MRR Conglomerado'!I329:T329,"&gt;0"),3)),"")</f>
        <v>1.114</v>
      </c>
      <c r="G329" s="13" t="n">
        <f aca="false">IFERROR(IF(COUNTIF('MRR Conglomerado'!J329:U329,"&gt;0")=0,"",ROUND((SUM('MRR Conglomerado'!V329:AG329)/12)/AVERAGEIF('MRR Conglomerado'!J329:U329,"&gt;0"),3)),"")</f>
        <v>1.113</v>
      </c>
      <c r="H329" s="13" t="n">
        <f aca="false">IFERROR(IF(COUNTIF('MRR Conglomerado'!K329:V329,"&gt;0")=0,"",ROUND((SUM('MRR Conglomerado'!W329:AH329)/12)/AVERAGEIF('MRR Conglomerado'!K329:V329,"&gt;0"),3)),"")</f>
        <v>1.095</v>
      </c>
      <c r="I329" s="13" t="n">
        <f aca="false">IFERROR(IF(COUNTIF('MRR Conglomerado'!L329:W329,"&gt;0")=0,"",ROUND((SUM('MRR Conglomerado'!X329:AI329)/12)/AVERAGEIF('MRR Conglomerado'!L329:W329,"&gt;0"),3)),"")</f>
        <v>1.088</v>
      </c>
      <c r="J329" s="13" t="n">
        <f aca="false">IFERROR(IF(COUNTIF('MRR Conglomerado'!M329:X329,"&gt;0")=0,"",ROUND((SUM('MRR Conglomerado'!Y329:AJ329)/12)/AVERAGEIF('MRR Conglomerado'!M329:X329,"&gt;0"),3)),"")</f>
        <v>1.065</v>
      </c>
      <c r="K329" s="13" t="n">
        <f aca="false">IFERROR(IF(COUNTIF('MRR Conglomerado'!N329:Y329,"&gt;0")=0,"",ROUND((SUM('MRR Conglomerado'!Z329:AK329)/12)/AVERAGEIF('MRR Conglomerado'!N329:Y329,"&gt;0"),3)),"")</f>
        <v>1.071</v>
      </c>
      <c r="L329" s="13" t="n">
        <f aca="false">IFERROR(IF(COUNTIF('MRR Conglomerado'!O329:Z329,"&gt;0")=0,"",ROUND((SUM('MRR Conglomerado'!AA329:AL329)/12)/AVERAGEIF('MRR Conglomerado'!O329:Z329,"&gt;0"),3)),"")</f>
        <v>1.087</v>
      </c>
      <c r="M329" s="13" t="n">
        <f aca="false">IFERROR(IF(COUNTIF('MRR Conglomerado'!P329:AA329,"&gt;0")=0,"",ROUND((SUM('MRR Conglomerado'!AB329:AM329)/12)/AVERAGEIF('MRR Conglomerado'!P329:AA329,"&gt;0"),3)),"")</f>
        <v>1.107</v>
      </c>
      <c r="N329" s="13" t="n">
        <f aca="false">IFERROR(IF(COUNTIF('MRR Conglomerado'!Q329:AB329,"&gt;0")=0,"",ROUND((SUM('MRR Conglomerado'!AC329:AN329)/12)/AVERAGEIF('MRR Conglomerado'!Q329:AB329,"&gt;0"),3)),"")</f>
        <v>1.125</v>
      </c>
      <c r="O329" s="13" t="n">
        <f aca="false">IFERROR(IF(COUNTIF('MRR Conglomerado'!R329:AC329,"&gt;0")=0,"",ROUND((SUM('MRR Conglomerado'!AD329:AO329)/12)/AVERAGEIF('MRR Conglomerado'!R329:AC329,"&gt;0"),3)),"")</f>
        <v>1.106</v>
      </c>
      <c r="P329" s="13" t="n">
        <f aca="false">IFERROR(IF(COUNTIF('MRR Conglomerado'!S329:AD329,"&gt;0")=0,"",ROUND((SUM('MRR Conglomerado'!AE329:AP329)/12)/AVERAGEIF('MRR Conglomerado'!S329:AD329,"&gt;0"),3)),"")</f>
        <v>1.09</v>
      </c>
      <c r="Q329" s="13" t="n">
        <f aca="false">IFERROR(IF(COUNTIF('MRR Conglomerado'!T329:AE329,"&gt;0")=0,"",ROUND((SUM('MRR Conglomerado'!AF329:AQ329)/12)/AVERAGEIF('MRR Conglomerado'!T329:AE329,"&gt;0"),3)),"")</f>
        <v>0.985</v>
      </c>
      <c r="R329" s="13" t="n">
        <f aca="false">IFERROR(IF(COUNTIF('MRR Conglomerado'!U329:AF329,"&gt;0")=0,"",ROUND((SUM('MRR Conglomerado'!AG329:AR329)/12)/AVERAGEIF('MRR Conglomerado'!U329:AF329,"&gt;0"),3)),"")</f>
        <v>0.867</v>
      </c>
      <c r="S329" s="13" t="n">
        <f aca="false">IFERROR(IF(COUNTIF('MRR Conglomerado'!V329:AG329,"&gt;0")=0,"",ROUND((SUM('MRR Conglomerado'!AH329:AS329)/12)/AVERAGEIF('MRR Conglomerado'!V329:AG329,"&gt;0"),3)),"")</f>
        <v>0.761</v>
      </c>
    </row>
    <row r="330" customFormat="false" ht="15" hidden="false" customHeight="false" outlineLevel="0" collapsed="false">
      <c r="A330" s="10" t="s">
        <v>720</v>
      </c>
      <c r="B330" s="13" t="str">
        <f aca="false">IFERROR(IF(COUNTIF('MRR Conglomerado'!E330:P330,"&gt;0")=0,"",ROUND((SUM('MRR Conglomerado'!Q330:AB330)/12)/AVERAGEIF('MRR Conglomerado'!E330:P330,"&gt;0"),3)),"")</f>
        <v/>
      </c>
      <c r="C330" s="13" t="str">
        <f aca="false">IFERROR(IF(COUNTIF('MRR Conglomerado'!F330:Q330,"&gt;0")=0,"",ROUND((SUM('MRR Conglomerado'!R330:AC330)/12)/AVERAGEIF('MRR Conglomerado'!F330:Q330,"&gt;0"),3)),"")</f>
        <v/>
      </c>
      <c r="D330" s="13" t="n">
        <f aca="false">IFERROR(IF(COUNTIF('MRR Conglomerado'!G330:R330,"&gt;0")=0,"",ROUND((SUM('MRR Conglomerado'!S330:AD330)/12)/AVERAGEIF('MRR Conglomerado'!G330:R330,"&gt;0"),3)),"")</f>
        <v>0.565</v>
      </c>
      <c r="E330" s="13" t="n">
        <f aca="false">IFERROR(IF(COUNTIF('MRR Conglomerado'!H330:S330,"&gt;0")=0,"",ROUND((SUM('MRR Conglomerado'!T330:AE330)/12)/AVERAGEIF('MRR Conglomerado'!H330:S330,"&gt;0"),3)),"")</f>
        <v>0.558</v>
      </c>
      <c r="F330" s="13" t="n">
        <f aca="false">IFERROR(IF(COUNTIF('MRR Conglomerado'!I330:T330,"&gt;0")=0,"",ROUND((SUM('MRR Conglomerado'!U330:AF330)/12)/AVERAGEIF('MRR Conglomerado'!I330:T330,"&gt;0"),3)),"")</f>
        <v>0.519</v>
      </c>
      <c r="G330" s="13" t="n">
        <f aca="false">IFERROR(IF(COUNTIF('MRR Conglomerado'!J330:U330,"&gt;0")=0,"",ROUND((SUM('MRR Conglomerado'!V330:AG330)/12)/AVERAGEIF('MRR Conglomerado'!J330:U330,"&gt;0"),3)),"")</f>
        <v>0.471</v>
      </c>
      <c r="H330" s="13" t="n">
        <f aca="false">IFERROR(IF(COUNTIF('MRR Conglomerado'!K330:V330,"&gt;0")=0,"",ROUND((SUM('MRR Conglomerado'!W330:AH330)/12)/AVERAGEIF('MRR Conglomerado'!K330:V330,"&gt;0"),3)),"")</f>
        <v>0.433</v>
      </c>
      <c r="I330" s="13" t="n">
        <f aca="false">IFERROR(IF(COUNTIF('MRR Conglomerado'!L330:W330,"&gt;0")=0,"",ROUND((SUM('MRR Conglomerado'!X330:AI330)/12)/AVERAGEIF('MRR Conglomerado'!L330:W330,"&gt;0"),3)),"")</f>
        <v>0.374</v>
      </c>
      <c r="J330" s="13" t="n">
        <f aca="false">IFERROR(IF(COUNTIF('MRR Conglomerado'!M330:X330,"&gt;0")=0,"",ROUND((SUM('MRR Conglomerado'!Y330:AJ330)/12)/AVERAGEIF('MRR Conglomerado'!M330:X330,"&gt;0"),3)),"")</f>
        <v>0.325</v>
      </c>
      <c r="K330" s="13" t="n">
        <f aca="false">IFERROR(IF(COUNTIF('MRR Conglomerado'!N330:Y330,"&gt;0")=0,"",ROUND((SUM('MRR Conglomerado'!Z330:AK330)/12)/AVERAGEIF('MRR Conglomerado'!N330:Y330,"&gt;0"),3)),"")</f>
        <v>0.277</v>
      </c>
      <c r="L330" s="13" t="n">
        <f aca="false">IFERROR(IF(COUNTIF('MRR Conglomerado'!O330:Z330,"&gt;0")=0,"",ROUND((SUM('MRR Conglomerado'!AA330:AL330)/12)/AVERAGEIF('MRR Conglomerado'!O330:Z330,"&gt;0"),3)),"")</f>
        <v>0.223</v>
      </c>
      <c r="M330" s="13" t="n">
        <f aca="false">IFERROR(IF(COUNTIF('MRR Conglomerado'!P330:AA330,"&gt;0")=0,"",ROUND((SUM('MRR Conglomerado'!AB330:AM330)/12)/AVERAGEIF('MRR Conglomerado'!P330:AA330,"&gt;0"),3)),"")</f>
        <v>0.194</v>
      </c>
      <c r="N330" s="13" t="n">
        <f aca="false">IFERROR(IF(COUNTIF('MRR Conglomerado'!Q330:AB330,"&gt;0")=0,"",ROUND((SUM('MRR Conglomerado'!AC330:AN330)/12)/AVERAGEIF('MRR Conglomerado'!Q330:AB330,"&gt;0"),3)),"")</f>
        <v>0.164</v>
      </c>
      <c r="O330" s="13" t="n">
        <f aca="false">IFERROR(IF(COUNTIF('MRR Conglomerado'!R330:AC330,"&gt;0")=0,"",ROUND((SUM('MRR Conglomerado'!AD330:AO330)/12)/AVERAGEIF('MRR Conglomerado'!R330:AC330,"&gt;0"),3)),"")</f>
        <v>0.139</v>
      </c>
      <c r="P330" s="13" t="n">
        <f aca="false">IFERROR(IF(COUNTIF('MRR Conglomerado'!S330:AD330,"&gt;0")=0,"",ROUND((SUM('MRR Conglomerado'!AE330:AP330)/12)/AVERAGEIF('MRR Conglomerado'!S330:AD330,"&gt;0"),3)),"")</f>
        <v>0.115</v>
      </c>
      <c r="Q330" s="13" t="n">
        <f aca="false">IFERROR(IF(COUNTIF('MRR Conglomerado'!T330:AE330,"&gt;0")=0,"",ROUND((SUM('MRR Conglomerado'!AF330:AQ330)/12)/AVERAGEIF('MRR Conglomerado'!T330:AE330,"&gt;0"),3)),"")</f>
        <v>0.084</v>
      </c>
      <c r="R330" s="13" t="n">
        <f aca="false">IFERROR(IF(COUNTIF('MRR Conglomerado'!U330:AF330,"&gt;0")=0,"",ROUND((SUM('MRR Conglomerado'!AG330:AR330)/12)/AVERAGEIF('MRR Conglomerado'!U330:AF330,"&gt;0"),3)),"")</f>
        <v>0.046</v>
      </c>
      <c r="S330" s="13" t="n">
        <f aca="false">IFERROR(IF(COUNTIF('MRR Conglomerado'!V330:AG330,"&gt;0")=0,"",ROUND((SUM('MRR Conglomerado'!AH330:AS330)/12)/AVERAGEIF('MRR Conglomerado'!V330:AG330,"&gt;0"),3)),"")</f>
        <v>0</v>
      </c>
    </row>
    <row r="331" customFormat="false" ht="15" hidden="false" customHeight="false" outlineLevel="0" collapsed="false">
      <c r="A331" s="10" t="s">
        <v>722</v>
      </c>
      <c r="B331" s="13" t="str">
        <f aca="false">IFERROR(IF(COUNTIF('MRR Conglomerado'!E331:P331,"&gt;0")=0,"",ROUND((SUM('MRR Conglomerado'!Q331:AB331)/12)/AVERAGEIF('MRR Conglomerado'!E331:P331,"&gt;0"),3)),"")</f>
        <v/>
      </c>
      <c r="C331" s="13" t="n">
        <f aca="false">IFERROR(IF(COUNTIF('MRR Conglomerado'!F331:Q331,"&gt;0")=0,"",ROUND((SUM('MRR Conglomerado'!R331:AC331)/12)/AVERAGEIF('MRR Conglomerado'!F331:Q331,"&gt;0"),3)),"")</f>
        <v>1.117</v>
      </c>
      <c r="D331" s="13" t="n">
        <f aca="false">IFERROR(IF(COUNTIF('MRR Conglomerado'!G331:R331,"&gt;0")=0,"",ROUND((SUM('MRR Conglomerado'!S331:AD331)/12)/AVERAGEIF('MRR Conglomerado'!G331:R331,"&gt;0"),3)),"")</f>
        <v>1.133</v>
      </c>
      <c r="E331" s="13" t="n">
        <f aca="false">IFERROR(IF(COUNTIF('MRR Conglomerado'!H331:S331,"&gt;0")=0,"",ROUND((SUM('MRR Conglomerado'!T331:AE331)/12)/AVERAGEIF('MRR Conglomerado'!H331:S331,"&gt;0"),3)),"")</f>
        <v>1.15</v>
      </c>
      <c r="F331" s="13" t="n">
        <f aca="false">IFERROR(IF(COUNTIF('MRR Conglomerado'!I331:T331,"&gt;0")=0,"",ROUND((SUM('MRR Conglomerado'!U331:AF331)/12)/AVERAGEIF('MRR Conglomerado'!I331:T331,"&gt;0"),3)),"")</f>
        <v>1.167</v>
      </c>
      <c r="G331" s="13" t="n">
        <f aca="false">IFERROR(IF(COUNTIF('MRR Conglomerado'!J331:U331,"&gt;0")=0,"",ROUND((SUM('MRR Conglomerado'!V331:AG331)/12)/AVERAGEIF('MRR Conglomerado'!J331:U331,"&gt;0"),3)),"")</f>
        <v>1.183</v>
      </c>
      <c r="H331" s="13" t="n">
        <f aca="false">IFERROR(IF(COUNTIF('MRR Conglomerado'!K331:V331,"&gt;0")=0,"",ROUND((SUM('MRR Conglomerado'!W331:AH331)/12)/AVERAGEIF('MRR Conglomerado'!K331:V331,"&gt;0"),3)),"")</f>
        <v>1.2</v>
      </c>
      <c r="I331" s="13" t="n">
        <f aca="false">IFERROR(IF(COUNTIF('MRR Conglomerado'!L331:W331,"&gt;0")=0,"",ROUND((SUM('MRR Conglomerado'!X331:AI331)/12)/AVERAGEIF('MRR Conglomerado'!L331:W331,"&gt;0"),3)),"")</f>
        <v>1.217</v>
      </c>
      <c r="J331" s="13" t="n">
        <f aca="false">IFERROR(IF(COUNTIF('MRR Conglomerado'!M331:X331,"&gt;0")=0,"",ROUND((SUM('MRR Conglomerado'!Y331:AJ331)/12)/AVERAGEIF('MRR Conglomerado'!M331:X331,"&gt;0"),3)),"")</f>
        <v>1.233</v>
      </c>
      <c r="K331" s="13" t="n">
        <f aca="false">IFERROR(IF(COUNTIF('MRR Conglomerado'!N331:Y331,"&gt;0")=0,"",ROUND((SUM('MRR Conglomerado'!Z331:AK331)/12)/AVERAGEIF('MRR Conglomerado'!N331:Y331,"&gt;0"),3)),"")</f>
        <v>1.25</v>
      </c>
      <c r="L331" s="13" t="n">
        <f aca="false">IFERROR(IF(COUNTIF('MRR Conglomerado'!O331:Z331,"&gt;0")=0,"",ROUND((SUM('MRR Conglomerado'!AA331:AL331)/12)/AVERAGEIF('MRR Conglomerado'!O331:Z331,"&gt;0"),3)),"")</f>
        <v>1.267</v>
      </c>
      <c r="M331" s="13" t="n">
        <f aca="false">IFERROR(IF(COUNTIF('MRR Conglomerado'!P331:AA331,"&gt;0")=0,"",ROUND((SUM('MRR Conglomerado'!AB331:AM331)/12)/AVERAGEIF('MRR Conglomerado'!P331:AA331,"&gt;0"),3)),"")</f>
        <v>1.283</v>
      </c>
      <c r="N331" s="13" t="n">
        <f aca="false">IFERROR(IF(COUNTIF('MRR Conglomerado'!Q331:AB331,"&gt;0")=0,"",ROUND((SUM('MRR Conglomerado'!AC331:AN331)/12)/AVERAGEIF('MRR Conglomerado'!Q331:AB331,"&gt;0"),3)),"")</f>
        <v>1.13</v>
      </c>
      <c r="O331" s="13" t="n">
        <f aca="false">IFERROR(IF(COUNTIF('MRR Conglomerado'!R331:AC331,"&gt;0")=0,"",ROUND((SUM('MRR Conglomerado'!AD331:AO331)/12)/AVERAGEIF('MRR Conglomerado'!R331:AC331,"&gt;0"),3)),"")</f>
        <v>1.151</v>
      </c>
      <c r="P331" s="13" t="n">
        <f aca="false">IFERROR(IF(COUNTIF('MRR Conglomerado'!S331:AD331,"&gt;0")=0,"",ROUND((SUM('MRR Conglomerado'!AE331:AP331)/12)/AVERAGEIF('MRR Conglomerado'!S331:AD331,"&gt;0"),3)),"")</f>
        <v>1.171</v>
      </c>
      <c r="Q331" s="13" t="n">
        <f aca="false">IFERROR(IF(COUNTIF('MRR Conglomerado'!T331:AE331,"&gt;0")=0,"",ROUND((SUM('MRR Conglomerado'!AF331:AQ331)/12)/AVERAGEIF('MRR Conglomerado'!T331:AE331,"&gt;0"),3)),"")</f>
        <v>1.191</v>
      </c>
      <c r="R331" s="13" t="n">
        <f aca="false">IFERROR(IF(COUNTIF('MRR Conglomerado'!U331:AF331,"&gt;0")=0,"",ROUND((SUM('MRR Conglomerado'!AG331:AR331)/12)/AVERAGEIF('MRR Conglomerado'!U331:AF331,"&gt;0"),3)),"")</f>
        <v>1.211</v>
      </c>
      <c r="S331" s="13" t="n">
        <f aca="false">IFERROR(IF(COUNTIF('MRR Conglomerado'!V331:AG331,"&gt;0")=0,"",ROUND((SUM('MRR Conglomerado'!AH331:AS331)/12)/AVERAGEIF('MRR Conglomerado'!V331:AG331,"&gt;0"),3)),"")</f>
        <v>1.23</v>
      </c>
    </row>
    <row r="332" customFormat="false" ht="15" hidden="false" customHeight="false" outlineLevel="0" collapsed="false">
      <c r="A332" s="10" t="s">
        <v>724</v>
      </c>
      <c r="B332" s="13" t="str">
        <f aca="false">IFERROR(IF(COUNTIF('MRR Conglomerado'!E332:P332,"&gt;0")=0,"",ROUND((SUM('MRR Conglomerado'!Q332:AB332)/12)/AVERAGEIF('MRR Conglomerado'!E332:P332,"&gt;0"),3)),"")</f>
        <v/>
      </c>
      <c r="C332" s="13" t="str">
        <f aca="false">IFERROR(IF(COUNTIF('MRR Conglomerado'!F332:Q332,"&gt;0")=0,"",ROUND((SUM('MRR Conglomerado'!R332:AC332)/12)/AVERAGEIF('MRR Conglomerado'!F332:Q332,"&gt;0"),3)),"")</f>
        <v/>
      </c>
      <c r="D332" s="13" t="str">
        <f aca="false">IFERROR(IF(COUNTIF('MRR Conglomerado'!G332:R332,"&gt;0")=0,"",ROUND((SUM('MRR Conglomerado'!S332:AD332)/12)/AVERAGEIF('MRR Conglomerado'!G332:R332,"&gt;0"),3)),"")</f>
        <v/>
      </c>
      <c r="E332" s="13" t="str">
        <f aca="false">IFERROR(IF(COUNTIF('MRR Conglomerado'!H332:S332,"&gt;0")=0,"",ROUND((SUM('MRR Conglomerado'!T332:AE332)/12)/AVERAGEIF('MRR Conglomerado'!H332:S332,"&gt;0"),3)),"")</f>
        <v/>
      </c>
      <c r="F332" s="13" t="str">
        <f aca="false">IFERROR(IF(COUNTIF('MRR Conglomerado'!I332:T332,"&gt;0")=0,"",ROUND((SUM('MRR Conglomerado'!U332:AF332)/12)/AVERAGEIF('MRR Conglomerado'!I332:T332,"&gt;0"),3)),"")</f>
        <v/>
      </c>
      <c r="G332" s="13" t="str">
        <f aca="false">IFERROR(IF(COUNTIF('MRR Conglomerado'!J332:U332,"&gt;0")=0,"",ROUND((SUM('MRR Conglomerado'!V332:AG332)/12)/AVERAGEIF('MRR Conglomerado'!J332:U332,"&gt;0"),3)),"")</f>
        <v/>
      </c>
      <c r="H332" s="13" t="str">
        <f aca="false">IFERROR(IF(COUNTIF('MRR Conglomerado'!K332:V332,"&gt;0")=0,"",ROUND((SUM('MRR Conglomerado'!W332:AH332)/12)/AVERAGEIF('MRR Conglomerado'!K332:V332,"&gt;0"),3)),"")</f>
        <v/>
      </c>
      <c r="I332" s="13" t="str">
        <f aca="false">IFERROR(IF(COUNTIF('MRR Conglomerado'!L332:W332,"&gt;0")=0,"",ROUND((SUM('MRR Conglomerado'!X332:AI332)/12)/AVERAGEIF('MRR Conglomerado'!L332:W332,"&gt;0"),3)),"")</f>
        <v/>
      </c>
      <c r="J332" s="13" t="str">
        <f aca="false">IFERROR(IF(COUNTIF('MRR Conglomerado'!M332:X332,"&gt;0")=0,"",ROUND((SUM('MRR Conglomerado'!Y332:AJ332)/12)/AVERAGEIF('MRR Conglomerado'!M332:X332,"&gt;0"),3)),"")</f>
        <v/>
      </c>
      <c r="K332" s="13" t="str">
        <f aca="false">IFERROR(IF(COUNTIF('MRR Conglomerado'!N332:Y332,"&gt;0")=0,"",ROUND((SUM('MRR Conglomerado'!Z332:AK332)/12)/AVERAGEIF('MRR Conglomerado'!N332:Y332,"&gt;0"),3)),"")</f>
        <v/>
      </c>
      <c r="L332" s="13" t="str">
        <f aca="false">IFERROR(IF(COUNTIF('MRR Conglomerado'!O332:Z332,"&gt;0")=0,"",ROUND((SUM('MRR Conglomerado'!AA332:AL332)/12)/AVERAGEIF('MRR Conglomerado'!O332:Z332,"&gt;0"),3)),"")</f>
        <v/>
      </c>
      <c r="M332" s="13" t="str">
        <f aca="false">IFERROR(IF(COUNTIF('MRR Conglomerado'!P332:AA332,"&gt;0")=0,"",ROUND((SUM('MRR Conglomerado'!AB332:AM332)/12)/AVERAGEIF('MRR Conglomerado'!P332:AA332,"&gt;0"),3)),"")</f>
        <v/>
      </c>
      <c r="N332" s="13" t="str">
        <f aca="false">IFERROR(IF(COUNTIF('MRR Conglomerado'!Q332:AB332,"&gt;0")=0,"",ROUND((SUM('MRR Conglomerado'!AC332:AN332)/12)/AVERAGEIF('MRR Conglomerado'!Q332:AB332,"&gt;0"),3)),"")</f>
        <v/>
      </c>
      <c r="O332" s="13" t="str">
        <f aca="false">IFERROR(IF(COUNTIF('MRR Conglomerado'!R332:AC332,"&gt;0")=0,"",ROUND((SUM('MRR Conglomerado'!AD332:AO332)/12)/AVERAGEIF('MRR Conglomerado'!R332:AC332,"&gt;0"),3)),"")</f>
        <v/>
      </c>
      <c r="P332" s="13" t="str">
        <f aca="false">IFERROR(IF(COUNTIF('MRR Conglomerado'!S332:AD332,"&gt;0")=0,"",ROUND((SUM('MRR Conglomerado'!AE332:AP332)/12)/AVERAGEIF('MRR Conglomerado'!S332:AD332,"&gt;0"),3)),"")</f>
        <v/>
      </c>
      <c r="Q332" s="13" t="str">
        <f aca="false">IFERROR(IF(COUNTIF('MRR Conglomerado'!T332:AE332,"&gt;0")=0,"",ROUND((SUM('MRR Conglomerado'!AF332:AQ332)/12)/AVERAGEIF('MRR Conglomerado'!T332:AE332,"&gt;0"),3)),"")</f>
        <v/>
      </c>
      <c r="R332" s="13" t="str">
        <f aca="false">IFERROR(IF(COUNTIF('MRR Conglomerado'!U332:AF332,"&gt;0")=0,"",ROUND((SUM('MRR Conglomerado'!AG332:AR332)/12)/AVERAGEIF('MRR Conglomerado'!U332:AF332,"&gt;0"),3)),"")</f>
        <v/>
      </c>
      <c r="S332" s="13" t="str">
        <f aca="false">IFERROR(IF(COUNTIF('MRR Conglomerado'!V332:AG332,"&gt;0")=0,"",ROUND((SUM('MRR Conglomerado'!AH332:AS332)/12)/AVERAGEIF('MRR Conglomerado'!V332:AG332,"&gt;0"),3)),"")</f>
        <v/>
      </c>
    </row>
    <row r="333" customFormat="false" ht="15" hidden="false" customHeight="false" outlineLevel="0" collapsed="false">
      <c r="A333" s="10" t="s">
        <v>726</v>
      </c>
      <c r="B333" s="13" t="n">
        <f aca="false">IFERROR(IF(COUNTIF('MRR Conglomerado'!E333:P333,"&gt;0")=0,"",ROUND((SUM('MRR Conglomerado'!Q333:AB333)/12)/AVERAGEIF('MRR Conglomerado'!E333:P333,"&gt;0"),3)),"")</f>
        <v>1.049</v>
      </c>
      <c r="C333" s="13" t="n">
        <f aca="false">IFERROR(IF(COUNTIF('MRR Conglomerado'!F333:Q333,"&gt;0")=0,"",ROUND((SUM('MRR Conglomerado'!R333:AC333)/12)/AVERAGEIF('MRR Conglomerado'!F333:Q333,"&gt;0"),3)),"")</f>
        <v>1.049</v>
      </c>
      <c r="D333" s="13" t="n">
        <f aca="false">IFERROR(IF(COUNTIF('MRR Conglomerado'!G333:R333,"&gt;0")=0,"",ROUND((SUM('MRR Conglomerado'!S333:AD333)/12)/AVERAGEIF('MRR Conglomerado'!G333:R333,"&gt;0"),3)),"")</f>
        <v>1.048</v>
      </c>
      <c r="E333" s="13" t="n">
        <f aca="false">IFERROR(IF(COUNTIF('MRR Conglomerado'!H333:S333,"&gt;0")=0,"",ROUND((SUM('MRR Conglomerado'!T333:AE333)/12)/AVERAGEIF('MRR Conglomerado'!H333:S333,"&gt;0"),3)),"")</f>
        <v>1.047</v>
      </c>
      <c r="F333" s="13" t="n">
        <f aca="false">IFERROR(IF(COUNTIF('MRR Conglomerado'!I333:T333,"&gt;0")=0,"",ROUND((SUM('MRR Conglomerado'!U333:AF333)/12)/AVERAGEIF('MRR Conglomerado'!I333:T333,"&gt;0"),3)),"")</f>
        <v>1.047</v>
      </c>
      <c r="G333" s="13" t="n">
        <f aca="false">IFERROR(IF(COUNTIF('MRR Conglomerado'!J333:U333,"&gt;0")=0,"",ROUND((SUM('MRR Conglomerado'!V333:AG333)/12)/AVERAGEIF('MRR Conglomerado'!J333:U333,"&gt;0"),3)),"")</f>
        <v>1.046</v>
      </c>
      <c r="H333" s="13" t="n">
        <f aca="false">IFERROR(IF(COUNTIF('MRR Conglomerado'!K333:V333,"&gt;0")=0,"",ROUND((SUM('MRR Conglomerado'!W333:AH333)/12)/AVERAGEIF('MRR Conglomerado'!K333:V333,"&gt;0"),3)),"")</f>
        <v>1.045</v>
      </c>
      <c r="I333" s="13" t="n">
        <f aca="false">IFERROR(IF(COUNTIF('MRR Conglomerado'!L333:W333,"&gt;0")=0,"",ROUND((SUM('MRR Conglomerado'!X333:AI333)/12)/AVERAGEIF('MRR Conglomerado'!L333:W333,"&gt;0"),3)),"")</f>
        <v>1.045</v>
      </c>
      <c r="J333" s="13" t="n">
        <f aca="false">IFERROR(IF(COUNTIF('MRR Conglomerado'!M333:X333,"&gt;0")=0,"",ROUND((SUM('MRR Conglomerado'!Y333:AJ333)/12)/AVERAGEIF('MRR Conglomerado'!M333:X333,"&gt;0"),3)),"")</f>
        <v>1.044</v>
      </c>
      <c r="K333" s="13" t="n">
        <f aca="false">IFERROR(IF(COUNTIF('MRR Conglomerado'!N333:Y333,"&gt;0")=0,"",ROUND((SUM('MRR Conglomerado'!Z333:AK333)/12)/AVERAGEIF('MRR Conglomerado'!N333:Y333,"&gt;0"),3)),"")</f>
        <v>1.043</v>
      </c>
      <c r="L333" s="13" t="n">
        <f aca="false">IFERROR(IF(COUNTIF('MRR Conglomerado'!O333:Z333,"&gt;0")=0,"",ROUND((SUM('MRR Conglomerado'!AA333:AL333)/12)/AVERAGEIF('MRR Conglomerado'!O333:Z333,"&gt;0"),3)),"")</f>
        <v>1.043</v>
      </c>
      <c r="M333" s="13" t="n">
        <f aca="false">IFERROR(IF(COUNTIF('MRR Conglomerado'!P333:AA333,"&gt;0")=0,"",ROUND((SUM('MRR Conglomerado'!AB333:AM333)/12)/AVERAGEIF('MRR Conglomerado'!P333:AA333,"&gt;0"),3)),"")</f>
        <v>1.042</v>
      </c>
      <c r="N333" s="13" t="n">
        <f aca="false">IFERROR(IF(COUNTIF('MRR Conglomerado'!Q333:AB333,"&gt;0")=0,"",ROUND((SUM('MRR Conglomerado'!AC333:AN333)/12)/AVERAGEIF('MRR Conglomerado'!Q333:AB333,"&gt;0"),3)),"")</f>
        <v>1.042</v>
      </c>
      <c r="O333" s="13" t="n">
        <f aca="false">IFERROR(IF(COUNTIF('MRR Conglomerado'!R333:AC333,"&gt;0")=0,"",ROUND((SUM('MRR Conglomerado'!AD333:AO333)/12)/AVERAGEIF('MRR Conglomerado'!R333:AC333,"&gt;0"),3)),"")</f>
        <v>1.041</v>
      </c>
      <c r="P333" s="13" t="n">
        <f aca="false">IFERROR(IF(COUNTIF('MRR Conglomerado'!S333:AD333,"&gt;0")=0,"",ROUND((SUM('MRR Conglomerado'!AE333:AP333)/12)/AVERAGEIF('MRR Conglomerado'!S333:AD333,"&gt;0"),3)),"")</f>
        <v>1.041</v>
      </c>
      <c r="Q333" s="13" t="n">
        <f aca="false">IFERROR(IF(COUNTIF('MRR Conglomerado'!T333:AE333,"&gt;0")=0,"",ROUND((SUM('MRR Conglomerado'!AF333:AQ333)/12)/AVERAGEIF('MRR Conglomerado'!T333:AE333,"&gt;0"),3)),"")</f>
        <v>1.04</v>
      </c>
      <c r="R333" s="13" t="n">
        <f aca="false">IFERROR(IF(COUNTIF('MRR Conglomerado'!U333:AF333,"&gt;0")=0,"",ROUND((SUM('MRR Conglomerado'!AG333:AR333)/12)/AVERAGEIF('MRR Conglomerado'!U333:AF333,"&gt;0"),3)),"")</f>
        <v>1.04</v>
      </c>
      <c r="S333" s="13" t="n">
        <f aca="false">IFERROR(IF(COUNTIF('MRR Conglomerado'!V333:AG333,"&gt;0")=0,"",ROUND((SUM('MRR Conglomerado'!AH333:AS333)/12)/AVERAGEIF('MRR Conglomerado'!V333:AG333,"&gt;0"),3)),"")</f>
        <v>1.039</v>
      </c>
    </row>
    <row r="334" customFormat="false" ht="15" hidden="false" customHeight="false" outlineLevel="0" collapsed="false">
      <c r="A334" s="10" t="s">
        <v>728</v>
      </c>
      <c r="B334" s="13" t="str">
        <f aca="false">IFERROR(IF(COUNTIF('MRR Conglomerado'!E334:P334,"&gt;0")=0,"",ROUND((SUM('MRR Conglomerado'!Q334:AB334)/12)/AVERAGEIF('MRR Conglomerado'!E334:P334,"&gt;0"),3)),"")</f>
        <v/>
      </c>
      <c r="C334" s="13" t="str">
        <f aca="false">IFERROR(IF(COUNTIF('MRR Conglomerado'!F334:Q334,"&gt;0")=0,"",ROUND((SUM('MRR Conglomerado'!R334:AC334)/12)/AVERAGEIF('MRR Conglomerado'!F334:Q334,"&gt;0"),3)),"")</f>
        <v/>
      </c>
      <c r="D334" s="13" t="str">
        <f aca="false">IFERROR(IF(COUNTIF('MRR Conglomerado'!G334:R334,"&gt;0")=0,"",ROUND((SUM('MRR Conglomerado'!S334:AD334)/12)/AVERAGEIF('MRR Conglomerado'!G334:R334,"&gt;0"),3)),"")</f>
        <v/>
      </c>
      <c r="E334" s="13" t="str">
        <f aca="false">IFERROR(IF(COUNTIF('MRR Conglomerado'!H334:S334,"&gt;0")=0,"",ROUND((SUM('MRR Conglomerado'!T334:AE334)/12)/AVERAGEIF('MRR Conglomerado'!H334:S334,"&gt;0"),3)),"")</f>
        <v/>
      </c>
      <c r="F334" s="13" t="str">
        <f aca="false">IFERROR(IF(COUNTIF('MRR Conglomerado'!I334:T334,"&gt;0")=0,"",ROUND((SUM('MRR Conglomerado'!U334:AF334)/12)/AVERAGEIF('MRR Conglomerado'!I334:T334,"&gt;0"),3)),"")</f>
        <v/>
      </c>
      <c r="G334" s="13" t="str">
        <f aca="false">IFERROR(IF(COUNTIF('MRR Conglomerado'!J334:U334,"&gt;0")=0,"",ROUND((SUM('MRR Conglomerado'!V334:AG334)/12)/AVERAGEIF('MRR Conglomerado'!J334:U334,"&gt;0"),3)),"")</f>
        <v/>
      </c>
      <c r="H334" s="13" t="str">
        <f aca="false">IFERROR(IF(COUNTIF('MRR Conglomerado'!K334:V334,"&gt;0")=0,"",ROUND((SUM('MRR Conglomerado'!W334:AH334)/12)/AVERAGEIF('MRR Conglomerado'!K334:V334,"&gt;0"),3)),"")</f>
        <v/>
      </c>
      <c r="I334" s="13" t="str">
        <f aca="false">IFERROR(IF(COUNTIF('MRR Conglomerado'!L334:W334,"&gt;0")=0,"",ROUND((SUM('MRR Conglomerado'!X334:AI334)/12)/AVERAGEIF('MRR Conglomerado'!L334:W334,"&gt;0"),3)),"")</f>
        <v/>
      </c>
      <c r="J334" s="13" t="str">
        <f aca="false">IFERROR(IF(COUNTIF('MRR Conglomerado'!M334:X334,"&gt;0")=0,"",ROUND((SUM('MRR Conglomerado'!Y334:AJ334)/12)/AVERAGEIF('MRR Conglomerado'!M334:X334,"&gt;0"),3)),"")</f>
        <v/>
      </c>
      <c r="K334" s="13" t="str">
        <f aca="false">IFERROR(IF(COUNTIF('MRR Conglomerado'!N334:Y334,"&gt;0")=0,"",ROUND((SUM('MRR Conglomerado'!Z334:AK334)/12)/AVERAGEIF('MRR Conglomerado'!N334:Y334,"&gt;0"),3)),"")</f>
        <v/>
      </c>
      <c r="L334" s="13" t="str">
        <f aca="false">IFERROR(IF(COUNTIF('MRR Conglomerado'!O334:Z334,"&gt;0")=0,"",ROUND((SUM('MRR Conglomerado'!AA334:AL334)/12)/AVERAGEIF('MRR Conglomerado'!O334:Z334,"&gt;0"),3)),"")</f>
        <v/>
      </c>
      <c r="M334" s="13" t="str">
        <f aca="false">IFERROR(IF(COUNTIF('MRR Conglomerado'!P334:AA334,"&gt;0")=0,"",ROUND((SUM('MRR Conglomerado'!AB334:AM334)/12)/AVERAGEIF('MRR Conglomerado'!P334:AA334,"&gt;0"),3)),"")</f>
        <v/>
      </c>
      <c r="N334" s="13" t="str">
        <f aca="false">IFERROR(IF(COUNTIF('MRR Conglomerado'!Q334:AB334,"&gt;0")=0,"",ROUND((SUM('MRR Conglomerado'!AC334:AN334)/12)/AVERAGEIF('MRR Conglomerado'!Q334:AB334,"&gt;0"),3)),"")</f>
        <v/>
      </c>
      <c r="O334" s="13" t="str">
        <f aca="false">IFERROR(IF(COUNTIF('MRR Conglomerado'!R334:AC334,"&gt;0")=0,"",ROUND((SUM('MRR Conglomerado'!AD334:AO334)/12)/AVERAGEIF('MRR Conglomerado'!R334:AC334,"&gt;0"),3)),"")</f>
        <v/>
      </c>
      <c r="P334" s="13" t="str">
        <f aca="false">IFERROR(IF(COUNTIF('MRR Conglomerado'!S334:AD334,"&gt;0")=0,"",ROUND((SUM('MRR Conglomerado'!AE334:AP334)/12)/AVERAGEIF('MRR Conglomerado'!S334:AD334,"&gt;0"),3)),"")</f>
        <v/>
      </c>
      <c r="Q334" s="13" t="str">
        <f aca="false">IFERROR(IF(COUNTIF('MRR Conglomerado'!T334:AE334,"&gt;0")=0,"",ROUND((SUM('MRR Conglomerado'!AF334:AQ334)/12)/AVERAGEIF('MRR Conglomerado'!T334:AE334,"&gt;0"),3)),"")</f>
        <v/>
      </c>
      <c r="R334" s="13" t="str">
        <f aca="false">IFERROR(IF(COUNTIF('MRR Conglomerado'!U334:AF334,"&gt;0")=0,"",ROUND((SUM('MRR Conglomerado'!AG334:AR334)/12)/AVERAGEIF('MRR Conglomerado'!U334:AF334,"&gt;0"),3)),"")</f>
        <v/>
      </c>
      <c r="S334" s="13" t="str">
        <f aca="false">IFERROR(IF(COUNTIF('MRR Conglomerado'!V334:AG334,"&gt;0")=0,"",ROUND((SUM('MRR Conglomerado'!AH334:AS334)/12)/AVERAGEIF('MRR Conglomerado'!V334:AG334,"&gt;0"),3)),"")</f>
        <v/>
      </c>
    </row>
    <row r="335" customFormat="false" ht="15" hidden="false" customHeight="false" outlineLevel="0" collapsed="false">
      <c r="A335" s="10" t="s">
        <v>730</v>
      </c>
      <c r="B335" s="13" t="str">
        <f aca="false">IFERROR(IF(COUNTIF('MRR Conglomerado'!E335:P335,"&gt;0")=0,"",ROUND((SUM('MRR Conglomerado'!Q335:AB335)/12)/AVERAGEIF('MRR Conglomerado'!E335:P335,"&gt;0"),3)),"")</f>
        <v/>
      </c>
      <c r="C335" s="13" t="str">
        <f aca="false">IFERROR(IF(COUNTIF('MRR Conglomerado'!F335:Q335,"&gt;0")=0,"",ROUND((SUM('MRR Conglomerado'!R335:AC335)/12)/AVERAGEIF('MRR Conglomerado'!F335:Q335,"&gt;0"),3)),"")</f>
        <v/>
      </c>
      <c r="D335" s="13" t="str">
        <f aca="false">IFERROR(IF(COUNTIF('MRR Conglomerado'!G335:R335,"&gt;0")=0,"",ROUND((SUM('MRR Conglomerado'!S335:AD335)/12)/AVERAGEIF('MRR Conglomerado'!G335:R335,"&gt;0"),3)),"")</f>
        <v/>
      </c>
      <c r="E335" s="13" t="str">
        <f aca="false">IFERROR(IF(COUNTIF('MRR Conglomerado'!H335:S335,"&gt;0")=0,"",ROUND((SUM('MRR Conglomerado'!T335:AE335)/12)/AVERAGEIF('MRR Conglomerado'!H335:S335,"&gt;0"),3)),"")</f>
        <v/>
      </c>
      <c r="F335" s="13" t="str">
        <f aca="false">IFERROR(IF(COUNTIF('MRR Conglomerado'!I335:T335,"&gt;0")=0,"",ROUND((SUM('MRR Conglomerado'!U335:AF335)/12)/AVERAGEIF('MRR Conglomerado'!I335:T335,"&gt;0"),3)),"")</f>
        <v/>
      </c>
      <c r="G335" s="13" t="str">
        <f aca="false">IFERROR(IF(COUNTIF('MRR Conglomerado'!J335:U335,"&gt;0")=0,"",ROUND((SUM('MRR Conglomerado'!V335:AG335)/12)/AVERAGEIF('MRR Conglomerado'!J335:U335,"&gt;0"),3)),"")</f>
        <v/>
      </c>
      <c r="H335" s="13" t="str">
        <f aca="false">IFERROR(IF(COUNTIF('MRR Conglomerado'!K335:V335,"&gt;0")=0,"",ROUND((SUM('MRR Conglomerado'!W335:AH335)/12)/AVERAGEIF('MRR Conglomerado'!K335:V335,"&gt;0"),3)),"")</f>
        <v/>
      </c>
      <c r="I335" s="13" t="str">
        <f aca="false">IFERROR(IF(COUNTIF('MRR Conglomerado'!L335:W335,"&gt;0")=0,"",ROUND((SUM('MRR Conglomerado'!X335:AI335)/12)/AVERAGEIF('MRR Conglomerado'!L335:W335,"&gt;0"),3)),"")</f>
        <v/>
      </c>
      <c r="J335" s="13" t="str">
        <f aca="false">IFERROR(IF(COUNTIF('MRR Conglomerado'!M335:X335,"&gt;0")=0,"",ROUND((SUM('MRR Conglomerado'!Y335:AJ335)/12)/AVERAGEIF('MRR Conglomerado'!M335:X335,"&gt;0"),3)),"")</f>
        <v/>
      </c>
      <c r="K335" s="13" t="str">
        <f aca="false">IFERROR(IF(COUNTIF('MRR Conglomerado'!N335:Y335,"&gt;0")=0,"",ROUND((SUM('MRR Conglomerado'!Z335:AK335)/12)/AVERAGEIF('MRR Conglomerado'!N335:Y335,"&gt;0"),3)),"")</f>
        <v/>
      </c>
      <c r="L335" s="13" t="str">
        <f aca="false">IFERROR(IF(COUNTIF('MRR Conglomerado'!O335:Z335,"&gt;0")=0,"",ROUND((SUM('MRR Conglomerado'!AA335:AL335)/12)/AVERAGEIF('MRR Conglomerado'!O335:Z335,"&gt;0"),3)),"")</f>
        <v/>
      </c>
      <c r="M335" s="13" t="str">
        <f aca="false">IFERROR(IF(COUNTIF('MRR Conglomerado'!P335:AA335,"&gt;0")=0,"",ROUND((SUM('MRR Conglomerado'!AB335:AM335)/12)/AVERAGEIF('MRR Conglomerado'!P335:AA335,"&gt;0"),3)),"")</f>
        <v/>
      </c>
      <c r="N335" s="13" t="str">
        <f aca="false">IFERROR(IF(COUNTIF('MRR Conglomerado'!Q335:AB335,"&gt;0")=0,"",ROUND((SUM('MRR Conglomerado'!AC335:AN335)/12)/AVERAGEIF('MRR Conglomerado'!Q335:AB335,"&gt;0"),3)),"")</f>
        <v/>
      </c>
      <c r="O335" s="13" t="str">
        <f aca="false">IFERROR(IF(COUNTIF('MRR Conglomerado'!R335:AC335,"&gt;0")=0,"",ROUND((SUM('MRR Conglomerado'!AD335:AO335)/12)/AVERAGEIF('MRR Conglomerado'!R335:AC335,"&gt;0"),3)),"")</f>
        <v/>
      </c>
      <c r="P335" s="13" t="str">
        <f aca="false">IFERROR(IF(COUNTIF('MRR Conglomerado'!S335:AD335,"&gt;0")=0,"",ROUND((SUM('MRR Conglomerado'!AE335:AP335)/12)/AVERAGEIF('MRR Conglomerado'!S335:AD335,"&gt;0"),3)),"")</f>
        <v/>
      </c>
      <c r="Q335" s="13" t="str">
        <f aca="false">IFERROR(IF(COUNTIF('MRR Conglomerado'!T335:AE335,"&gt;0")=0,"",ROUND((SUM('MRR Conglomerado'!AF335:AQ335)/12)/AVERAGEIF('MRR Conglomerado'!T335:AE335,"&gt;0"),3)),"")</f>
        <v/>
      </c>
      <c r="R335" s="13" t="str">
        <f aca="false">IFERROR(IF(COUNTIF('MRR Conglomerado'!U335:AF335,"&gt;0")=0,"",ROUND((SUM('MRR Conglomerado'!AG335:AR335)/12)/AVERAGEIF('MRR Conglomerado'!U335:AF335,"&gt;0"),3)),"")</f>
        <v/>
      </c>
      <c r="S335" s="13" t="str">
        <f aca="false">IFERROR(IF(COUNTIF('MRR Conglomerado'!V335:AG335,"&gt;0")=0,"",ROUND((SUM('MRR Conglomerado'!AH335:AS335)/12)/AVERAGEIF('MRR Conglomerado'!V335:AG335,"&gt;0"),3)),"")</f>
        <v/>
      </c>
    </row>
    <row r="336" customFormat="false" ht="15" hidden="false" customHeight="false" outlineLevel="0" collapsed="false">
      <c r="A336" s="10" t="s">
        <v>732</v>
      </c>
      <c r="B336" s="13" t="n">
        <f aca="false">IFERROR(IF(COUNTIF('MRR Conglomerado'!E336:P336,"&gt;0")=0,"",ROUND((SUM('MRR Conglomerado'!Q336:AB336)/12)/AVERAGEIF('MRR Conglomerado'!E336:P336,"&gt;0"),3)),"")</f>
        <v>0.79</v>
      </c>
      <c r="C336" s="13" t="n">
        <f aca="false">IFERROR(IF(COUNTIF('MRR Conglomerado'!F336:Q336,"&gt;0")=0,"",ROUND((SUM('MRR Conglomerado'!R336:AC336)/12)/AVERAGEIF('MRR Conglomerado'!F336:Q336,"&gt;0"),3)),"")</f>
        <v>0.781</v>
      </c>
      <c r="D336" s="13" t="n">
        <f aca="false">IFERROR(IF(COUNTIF('MRR Conglomerado'!G336:R336,"&gt;0")=0,"",ROUND((SUM('MRR Conglomerado'!S336:AD336)/12)/AVERAGEIF('MRR Conglomerado'!G336:R336,"&gt;0"),3)),"")</f>
        <v>0.815</v>
      </c>
      <c r="E336" s="13" t="n">
        <f aca="false">IFERROR(IF(COUNTIF('MRR Conglomerado'!H336:S336,"&gt;0")=0,"",ROUND((SUM('MRR Conglomerado'!T336:AE336)/12)/AVERAGEIF('MRR Conglomerado'!H336:S336,"&gt;0"),3)),"")</f>
        <v>0.85</v>
      </c>
      <c r="F336" s="13" t="n">
        <f aca="false">IFERROR(IF(COUNTIF('MRR Conglomerado'!I336:T336,"&gt;0")=0,"",ROUND((SUM('MRR Conglomerado'!U336:AF336)/12)/AVERAGEIF('MRR Conglomerado'!I336:T336,"&gt;0"),3)),"")</f>
        <v>0.889</v>
      </c>
      <c r="G336" s="13" t="n">
        <f aca="false">IFERROR(IF(COUNTIF('MRR Conglomerado'!J336:U336,"&gt;0")=0,"",ROUND((SUM('MRR Conglomerado'!V336:AG336)/12)/AVERAGEIF('MRR Conglomerado'!J336:U336,"&gt;0"),3)),"")</f>
        <v>0.92</v>
      </c>
      <c r="H336" s="13" t="n">
        <f aca="false">IFERROR(IF(COUNTIF('MRR Conglomerado'!K336:V336,"&gt;0")=0,"",ROUND((SUM('MRR Conglomerado'!W336:AH336)/12)/AVERAGEIF('MRR Conglomerado'!K336:V336,"&gt;0"),3)),"")</f>
        <v>0.953</v>
      </c>
      <c r="I336" s="13" t="n">
        <f aca="false">IFERROR(IF(COUNTIF('MRR Conglomerado'!L336:W336,"&gt;0")=0,"",ROUND((SUM('MRR Conglomerado'!X336:AI336)/12)/AVERAGEIF('MRR Conglomerado'!L336:W336,"&gt;0"),3)),"")</f>
        <v>0.996</v>
      </c>
      <c r="J336" s="13" t="n">
        <f aca="false">IFERROR(IF(COUNTIF('MRR Conglomerado'!M336:X336,"&gt;0")=0,"",ROUND((SUM('MRR Conglomerado'!Y336:AJ336)/12)/AVERAGEIF('MRR Conglomerado'!M336:X336,"&gt;0"),3)),"")</f>
        <v>1.042</v>
      </c>
      <c r="K336" s="13" t="n">
        <f aca="false">IFERROR(IF(COUNTIF('MRR Conglomerado'!N336:Y336,"&gt;0")=0,"",ROUND((SUM('MRR Conglomerado'!Z336:AK336)/12)/AVERAGEIF('MRR Conglomerado'!N336:Y336,"&gt;0"),3)),"")</f>
        <v>1.07</v>
      </c>
      <c r="L336" s="13" t="n">
        <f aca="false">IFERROR(IF(COUNTIF('MRR Conglomerado'!O336:Z336,"&gt;0")=0,"",ROUND((SUM('MRR Conglomerado'!AA336:AL336)/12)/AVERAGEIF('MRR Conglomerado'!O336:Z336,"&gt;0"),3)),"")</f>
        <v>1.1</v>
      </c>
      <c r="M336" s="13" t="n">
        <f aca="false">IFERROR(IF(COUNTIF('MRR Conglomerado'!P336:AA336,"&gt;0")=0,"",ROUND((SUM('MRR Conglomerado'!AB336:AM336)/12)/AVERAGEIF('MRR Conglomerado'!P336:AA336,"&gt;0"),3)),"")</f>
        <v>1.152</v>
      </c>
      <c r="N336" s="13" t="n">
        <f aca="false">IFERROR(IF(COUNTIF('MRR Conglomerado'!Q336:AB336,"&gt;0")=0,"",ROUND((SUM('MRR Conglomerado'!AC336:AN336)/12)/AVERAGEIF('MRR Conglomerado'!Q336:AB336,"&gt;0"),3)),"")</f>
        <v>1.18</v>
      </c>
      <c r="O336" s="13" t="n">
        <f aca="false">IFERROR(IF(COUNTIF('MRR Conglomerado'!R336:AC336,"&gt;0")=0,"",ROUND((SUM('MRR Conglomerado'!AD336:AO336)/12)/AVERAGEIF('MRR Conglomerado'!R336:AC336,"&gt;0"),3)),"")</f>
        <v>1.185</v>
      </c>
      <c r="P336" s="13" t="n">
        <f aca="false">IFERROR(IF(COUNTIF('MRR Conglomerado'!S336:AD336,"&gt;0")=0,"",ROUND((SUM('MRR Conglomerado'!AE336:AP336)/12)/AVERAGEIF('MRR Conglomerado'!S336:AD336,"&gt;0"),3)),"")</f>
        <v>1.168</v>
      </c>
      <c r="Q336" s="13" t="n">
        <f aca="false">IFERROR(IF(COUNTIF('MRR Conglomerado'!T336:AE336,"&gt;0")=0,"",ROUND((SUM('MRR Conglomerado'!AF336:AQ336)/12)/AVERAGEIF('MRR Conglomerado'!T336:AE336,"&gt;0"),3)),"")</f>
        <v>1.133</v>
      </c>
      <c r="R336" s="13" t="n">
        <f aca="false">IFERROR(IF(COUNTIF('MRR Conglomerado'!U336:AF336,"&gt;0")=0,"",ROUND((SUM('MRR Conglomerado'!AG336:AR336)/12)/AVERAGEIF('MRR Conglomerado'!U336:AF336,"&gt;0"),3)),"")</f>
        <v>1.1</v>
      </c>
      <c r="S336" s="13" t="n">
        <f aca="false">IFERROR(IF(COUNTIF('MRR Conglomerado'!V336:AG336,"&gt;0")=0,"",ROUND((SUM('MRR Conglomerado'!AH336:AS336)/12)/AVERAGEIF('MRR Conglomerado'!V336:AG336,"&gt;0"),3)),"")</f>
        <v>1.089</v>
      </c>
    </row>
    <row r="337" customFormat="false" ht="15" hidden="false" customHeight="false" outlineLevel="0" collapsed="false">
      <c r="A337" s="10" t="s">
        <v>734</v>
      </c>
      <c r="B337" s="13" t="str">
        <f aca="false">IFERROR(IF(COUNTIF('MRR Conglomerado'!E337:P337,"&gt;0")=0,"",ROUND((SUM('MRR Conglomerado'!Q337:AB337)/12)/AVERAGEIF('MRR Conglomerado'!E337:P337,"&gt;0"),3)),"")</f>
        <v/>
      </c>
      <c r="C337" s="13" t="str">
        <f aca="false">IFERROR(IF(COUNTIF('MRR Conglomerado'!F337:Q337,"&gt;0")=0,"",ROUND((SUM('MRR Conglomerado'!R337:AC337)/12)/AVERAGEIF('MRR Conglomerado'!F337:Q337,"&gt;0"),3)),"")</f>
        <v/>
      </c>
      <c r="D337" s="13" t="str">
        <f aca="false">IFERROR(IF(COUNTIF('MRR Conglomerado'!G337:R337,"&gt;0")=0,"",ROUND((SUM('MRR Conglomerado'!S337:AD337)/12)/AVERAGEIF('MRR Conglomerado'!G337:R337,"&gt;0"),3)),"")</f>
        <v/>
      </c>
      <c r="E337" s="13" t="str">
        <f aca="false">IFERROR(IF(COUNTIF('MRR Conglomerado'!H337:S337,"&gt;0")=0,"",ROUND((SUM('MRR Conglomerado'!T337:AE337)/12)/AVERAGEIF('MRR Conglomerado'!H337:S337,"&gt;0"),3)),"")</f>
        <v/>
      </c>
      <c r="F337" s="13" t="str">
        <f aca="false">IFERROR(IF(COUNTIF('MRR Conglomerado'!I337:T337,"&gt;0")=0,"",ROUND((SUM('MRR Conglomerado'!U337:AF337)/12)/AVERAGEIF('MRR Conglomerado'!I337:T337,"&gt;0"),3)),"")</f>
        <v/>
      </c>
      <c r="G337" s="13" t="n">
        <f aca="false">IFERROR(IF(COUNTIF('MRR Conglomerado'!J337:U337,"&gt;0")=0,"",ROUND((SUM('MRR Conglomerado'!V337:AG337)/12)/AVERAGEIF('MRR Conglomerado'!J337:U337,"&gt;0"),3)),"")</f>
        <v>1.001</v>
      </c>
      <c r="H337" s="13" t="n">
        <f aca="false">IFERROR(IF(COUNTIF('MRR Conglomerado'!K337:V337,"&gt;0")=0,"",ROUND((SUM('MRR Conglomerado'!W337:AH337)/12)/AVERAGEIF('MRR Conglomerado'!K337:V337,"&gt;0"),3)),"")</f>
        <v>0.918</v>
      </c>
      <c r="I337" s="13" t="n">
        <f aca="false">IFERROR(IF(COUNTIF('MRR Conglomerado'!L337:W337,"&gt;0")=0,"",ROUND((SUM('MRR Conglomerado'!X337:AI337)/12)/AVERAGEIF('MRR Conglomerado'!L337:W337,"&gt;0"),3)),"")</f>
        <v>0.959</v>
      </c>
      <c r="J337" s="13" t="n">
        <f aca="false">IFERROR(IF(COUNTIF('MRR Conglomerado'!M337:X337,"&gt;0")=0,"",ROUND((SUM('MRR Conglomerado'!Y337:AJ337)/12)/AVERAGEIF('MRR Conglomerado'!M337:X337,"&gt;0"),3)),"")</f>
        <v>0.994</v>
      </c>
      <c r="K337" s="13" t="n">
        <f aca="false">IFERROR(IF(COUNTIF('MRR Conglomerado'!N337:Y337,"&gt;0")=0,"",ROUND((SUM('MRR Conglomerado'!Z337:AK337)/12)/AVERAGEIF('MRR Conglomerado'!N337:Y337,"&gt;0"),3)),"")</f>
        <v>1.005</v>
      </c>
      <c r="L337" s="13" t="n">
        <f aca="false">IFERROR(IF(COUNTIF('MRR Conglomerado'!O337:Z337,"&gt;0")=0,"",ROUND((SUM('MRR Conglomerado'!AA337:AL337)/12)/AVERAGEIF('MRR Conglomerado'!O337:Z337,"&gt;0"),3)),"")</f>
        <v>0.99</v>
      </c>
      <c r="M337" s="13" t="n">
        <f aca="false">IFERROR(IF(COUNTIF('MRR Conglomerado'!P337:AA337,"&gt;0")=0,"",ROUND((SUM('MRR Conglomerado'!AB337:AM337)/12)/AVERAGEIF('MRR Conglomerado'!P337:AA337,"&gt;0"),3)),"")</f>
        <v>0.973</v>
      </c>
      <c r="N337" s="13" t="n">
        <f aca="false">IFERROR(IF(COUNTIF('MRR Conglomerado'!Q337:AB337,"&gt;0")=0,"",ROUND((SUM('MRR Conglomerado'!AC337:AN337)/12)/AVERAGEIF('MRR Conglomerado'!Q337:AB337,"&gt;0"),3)),"")</f>
        <v>0.986</v>
      </c>
      <c r="O337" s="13" t="n">
        <f aca="false">IFERROR(IF(COUNTIF('MRR Conglomerado'!R337:AC337,"&gt;0")=0,"",ROUND((SUM('MRR Conglomerado'!AD337:AO337)/12)/AVERAGEIF('MRR Conglomerado'!R337:AC337,"&gt;0"),3)),"")</f>
        <v>0.989</v>
      </c>
      <c r="P337" s="13" t="n">
        <f aca="false">IFERROR(IF(COUNTIF('MRR Conglomerado'!S337:AD337,"&gt;0")=0,"",ROUND((SUM('MRR Conglomerado'!AE337:AP337)/12)/AVERAGEIF('MRR Conglomerado'!S337:AD337,"&gt;0"),3)),"")</f>
        <v>0.983</v>
      </c>
      <c r="Q337" s="13" t="n">
        <f aca="false">IFERROR(IF(COUNTIF('MRR Conglomerado'!T337:AE337,"&gt;0")=0,"",ROUND((SUM('MRR Conglomerado'!AF337:AQ337)/12)/AVERAGEIF('MRR Conglomerado'!T337:AE337,"&gt;0"),3)),"")</f>
        <v>0.994</v>
      </c>
      <c r="R337" s="13" t="n">
        <f aca="false">IFERROR(IF(COUNTIF('MRR Conglomerado'!U337:AF337,"&gt;0")=0,"",ROUND((SUM('MRR Conglomerado'!AG337:AR337)/12)/AVERAGEIF('MRR Conglomerado'!U337:AF337,"&gt;0"),3)),"")</f>
        <v>0.988</v>
      </c>
      <c r="S337" s="13" t="n">
        <f aca="false">IFERROR(IF(COUNTIF('MRR Conglomerado'!V337:AG337,"&gt;0")=0,"",ROUND((SUM('MRR Conglomerado'!AH337:AS337)/12)/AVERAGEIF('MRR Conglomerado'!V337:AG337,"&gt;0"),3)),"")</f>
        <v>0.987</v>
      </c>
    </row>
    <row r="338" customFormat="false" ht="15" hidden="false" customHeight="false" outlineLevel="0" collapsed="false">
      <c r="A338" s="10" t="s">
        <v>736</v>
      </c>
      <c r="B338" s="13" t="n">
        <f aca="false">IFERROR(IF(COUNTIF('MRR Conglomerado'!E338:P338,"&gt;0")=0,"",ROUND((SUM('MRR Conglomerado'!Q338:AB338)/12)/AVERAGEIF('MRR Conglomerado'!E338:P338,"&gt;0"),3)),"")</f>
        <v>0.93</v>
      </c>
      <c r="C338" s="13" t="n">
        <f aca="false">IFERROR(IF(COUNTIF('MRR Conglomerado'!F338:Q338,"&gt;0")=0,"",ROUND((SUM('MRR Conglomerado'!R338:AC338)/12)/AVERAGEIF('MRR Conglomerado'!F338:Q338,"&gt;0"),3)),"")</f>
        <v>0.94</v>
      </c>
      <c r="D338" s="13" t="n">
        <f aca="false">IFERROR(IF(COUNTIF('MRR Conglomerado'!G338:R338,"&gt;0")=0,"",ROUND((SUM('MRR Conglomerado'!S338:AD338)/12)/AVERAGEIF('MRR Conglomerado'!G338:R338,"&gt;0"),3)),"")</f>
        <v>0.975</v>
      </c>
      <c r="E338" s="13" t="n">
        <f aca="false">IFERROR(IF(COUNTIF('MRR Conglomerado'!H338:S338,"&gt;0")=0,"",ROUND((SUM('MRR Conglomerado'!T338:AE338)/12)/AVERAGEIF('MRR Conglomerado'!H338:S338,"&gt;0"),3)),"")</f>
        <v>0.996</v>
      </c>
      <c r="F338" s="13" t="n">
        <f aca="false">IFERROR(IF(COUNTIF('MRR Conglomerado'!I338:T338,"&gt;0")=0,"",ROUND((SUM('MRR Conglomerado'!U338:AF338)/12)/AVERAGEIF('MRR Conglomerado'!I338:T338,"&gt;0"),3)),"")</f>
        <v>0.928</v>
      </c>
      <c r="G338" s="13" t="n">
        <f aca="false">IFERROR(IF(COUNTIF('MRR Conglomerado'!J338:U338,"&gt;0")=0,"",ROUND((SUM('MRR Conglomerado'!V338:AG338)/12)/AVERAGEIF('MRR Conglomerado'!J338:U338,"&gt;0"),3)),"")</f>
        <v>0.863</v>
      </c>
      <c r="H338" s="13" t="n">
        <f aca="false">IFERROR(IF(COUNTIF('MRR Conglomerado'!K338:V338,"&gt;0")=0,"",ROUND((SUM('MRR Conglomerado'!W338:AH338)/12)/AVERAGEIF('MRR Conglomerado'!K338:V338,"&gt;0"),3)),"")</f>
        <v>0.784</v>
      </c>
      <c r="I338" s="13" t="n">
        <f aca="false">IFERROR(IF(COUNTIF('MRR Conglomerado'!L338:W338,"&gt;0")=0,"",ROUND((SUM('MRR Conglomerado'!X338:AI338)/12)/AVERAGEIF('MRR Conglomerado'!L338:W338,"&gt;0"),3)),"")</f>
        <v>0.699</v>
      </c>
      <c r="J338" s="13" t="n">
        <f aca="false">IFERROR(IF(COUNTIF('MRR Conglomerado'!M338:X338,"&gt;0")=0,"",ROUND((SUM('MRR Conglomerado'!Y338:AJ338)/12)/AVERAGEIF('MRR Conglomerado'!M338:X338,"&gt;0"),3)),"")</f>
        <v>0.617</v>
      </c>
      <c r="K338" s="13" t="n">
        <f aca="false">IFERROR(IF(COUNTIF('MRR Conglomerado'!N338:Y338,"&gt;0")=0,"",ROUND((SUM('MRR Conglomerado'!Z338:AK338)/12)/AVERAGEIF('MRR Conglomerado'!N338:Y338,"&gt;0"),3)),"")</f>
        <v>0.527</v>
      </c>
      <c r="L338" s="13" t="n">
        <f aca="false">IFERROR(IF(COUNTIF('MRR Conglomerado'!O338:Z338,"&gt;0")=0,"",ROUND((SUM('MRR Conglomerado'!AA338:AL338)/12)/AVERAGEIF('MRR Conglomerado'!O338:Z338,"&gt;0"),3)),"")</f>
        <v>0.449</v>
      </c>
      <c r="M338" s="13" t="n">
        <f aca="false">IFERROR(IF(COUNTIF('MRR Conglomerado'!P338:AA338,"&gt;0")=0,"",ROUND((SUM('MRR Conglomerado'!AB338:AM338)/12)/AVERAGEIF('MRR Conglomerado'!P338:AA338,"&gt;0"),3)),"")</f>
        <v>0.358</v>
      </c>
      <c r="N338" s="13" t="n">
        <f aca="false">IFERROR(IF(COUNTIF('MRR Conglomerado'!Q338:AB338,"&gt;0")=0,"",ROUND((SUM('MRR Conglomerado'!AC338:AN338)/12)/AVERAGEIF('MRR Conglomerado'!Q338:AB338,"&gt;0"),3)),"")</f>
        <v>0.269</v>
      </c>
      <c r="O338" s="13" t="n">
        <f aca="false">IFERROR(IF(COUNTIF('MRR Conglomerado'!R338:AC338,"&gt;0")=0,"",ROUND((SUM('MRR Conglomerado'!AD338:AO338)/12)/AVERAGEIF('MRR Conglomerado'!R338:AC338,"&gt;0"),3)),"")</f>
        <v>0.179</v>
      </c>
      <c r="P338" s="13" t="n">
        <f aca="false">IFERROR(IF(COUNTIF('MRR Conglomerado'!S338:AD338,"&gt;0")=0,"",ROUND((SUM('MRR Conglomerado'!AE338:AP338)/12)/AVERAGEIF('MRR Conglomerado'!S338:AD338,"&gt;0"),3)),"")</f>
        <v>0.088</v>
      </c>
      <c r="Q338" s="13" t="n">
        <f aca="false">IFERROR(IF(COUNTIF('MRR Conglomerado'!T338:AE338,"&gt;0")=0,"",ROUND((SUM('MRR Conglomerado'!AF338:AQ338)/12)/AVERAGEIF('MRR Conglomerado'!T338:AE338,"&gt;0"),3)),"")</f>
        <v>0</v>
      </c>
      <c r="R338" s="13" t="n">
        <f aca="false">IFERROR(IF(COUNTIF('MRR Conglomerado'!U338:AF338,"&gt;0")=0,"",ROUND((SUM('MRR Conglomerado'!AG338:AR338)/12)/AVERAGEIF('MRR Conglomerado'!U338:AF338,"&gt;0"),3)),"")</f>
        <v>0</v>
      </c>
      <c r="S338" s="13" t="n">
        <f aca="false">IFERROR(IF(COUNTIF('MRR Conglomerado'!V338:AG338,"&gt;0")=0,"",ROUND((SUM('MRR Conglomerado'!AH338:AS338)/12)/AVERAGEIF('MRR Conglomerado'!V338:AG338,"&gt;0"),3)),"")</f>
        <v>0</v>
      </c>
    </row>
    <row r="339" customFormat="false" ht="15" hidden="false" customHeight="false" outlineLevel="0" collapsed="false">
      <c r="A339" s="10" t="s">
        <v>738</v>
      </c>
      <c r="B339" s="13" t="n">
        <f aca="false">IFERROR(IF(COUNTIF('MRR Conglomerado'!E339:P339,"&gt;0")=0,"",ROUND((SUM('MRR Conglomerado'!Q339:AB339)/12)/AVERAGEIF('MRR Conglomerado'!E339:P339,"&gt;0"),3)),"")</f>
        <v>1.164</v>
      </c>
      <c r="C339" s="13" t="n">
        <f aca="false">IFERROR(IF(COUNTIF('MRR Conglomerado'!F339:Q339,"&gt;0")=0,"",ROUND((SUM('MRR Conglomerado'!R339:AC339)/12)/AVERAGEIF('MRR Conglomerado'!F339:Q339,"&gt;0"),3)),"")</f>
        <v>1.181</v>
      </c>
      <c r="D339" s="13" t="n">
        <f aca="false">IFERROR(IF(COUNTIF('MRR Conglomerado'!G339:R339,"&gt;0")=0,"",ROUND((SUM('MRR Conglomerado'!S339:AD339)/12)/AVERAGEIF('MRR Conglomerado'!G339:R339,"&gt;0"),3)),"")</f>
        <v>1.204</v>
      </c>
      <c r="E339" s="13" t="n">
        <f aca="false">IFERROR(IF(COUNTIF('MRR Conglomerado'!H339:S339,"&gt;0")=0,"",ROUND((SUM('MRR Conglomerado'!T339:AE339)/12)/AVERAGEIF('MRR Conglomerado'!H339:S339,"&gt;0"),3)),"")</f>
        <v>1.212</v>
      </c>
      <c r="F339" s="13" t="n">
        <f aca="false">IFERROR(IF(COUNTIF('MRR Conglomerado'!I339:T339,"&gt;0")=0,"",ROUND((SUM('MRR Conglomerado'!U339:AF339)/12)/AVERAGEIF('MRR Conglomerado'!I339:T339,"&gt;0"),3)),"")</f>
        <v>1.228</v>
      </c>
      <c r="G339" s="13" t="n">
        <f aca="false">IFERROR(IF(COUNTIF('MRR Conglomerado'!J339:U339,"&gt;0")=0,"",ROUND((SUM('MRR Conglomerado'!V339:AG339)/12)/AVERAGEIF('MRR Conglomerado'!J339:U339,"&gt;0"),3)),"")</f>
        <v>1.218</v>
      </c>
      <c r="H339" s="13" t="n">
        <f aca="false">IFERROR(IF(COUNTIF('MRR Conglomerado'!K339:V339,"&gt;0")=0,"",ROUND((SUM('MRR Conglomerado'!W339:AH339)/12)/AVERAGEIF('MRR Conglomerado'!K339:V339,"&gt;0"),3)),"")</f>
        <v>1.214</v>
      </c>
      <c r="I339" s="13" t="n">
        <f aca="false">IFERROR(IF(COUNTIF('MRR Conglomerado'!L339:W339,"&gt;0")=0,"",ROUND((SUM('MRR Conglomerado'!X339:AI339)/12)/AVERAGEIF('MRR Conglomerado'!L339:W339,"&gt;0"),3)),"")</f>
        <v>1.205</v>
      </c>
      <c r="J339" s="13" t="n">
        <f aca="false">IFERROR(IF(COUNTIF('MRR Conglomerado'!M339:X339,"&gt;0")=0,"",ROUND((SUM('MRR Conglomerado'!Y339:AJ339)/12)/AVERAGEIF('MRR Conglomerado'!M339:X339,"&gt;0"),3)),"")</f>
        <v>1.191</v>
      </c>
      <c r="K339" s="13" t="n">
        <f aca="false">IFERROR(IF(COUNTIF('MRR Conglomerado'!N339:Y339,"&gt;0")=0,"",ROUND((SUM('MRR Conglomerado'!Z339:AK339)/12)/AVERAGEIF('MRR Conglomerado'!N339:Y339,"&gt;0"),3)),"")</f>
        <v>1.17</v>
      </c>
      <c r="L339" s="13" t="n">
        <f aca="false">IFERROR(IF(COUNTIF('MRR Conglomerado'!O339:Z339,"&gt;0")=0,"",ROUND((SUM('MRR Conglomerado'!AA339:AL339)/12)/AVERAGEIF('MRR Conglomerado'!O339:Z339,"&gt;0"),3)),"")</f>
        <v>1.176</v>
      </c>
      <c r="M339" s="13" t="n">
        <f aca="false">IFERROR(IF(COUNTIF('MRR Conglomerado'!P339:AA339,"&gt;0")=0,"",ROUND((SUM('MRR Conglomerado'!AB339:AM339)/12)/AVERAGEIF('MRR Conglomerado'!P339:AA339,"&gt;0"),3)),"")</f>
        <v>1.16</v>
      </c>
      <c r="N339" s="13" t="n">
        <f aca="false">IFERROR(IF(COUNTIF('MRR Conglomerado'!Q339:AB339,"&gt;0")=0,"",ROUND((SUM('MRR Conglomerado'!AC339:AN339)/12)/AVERAGEIF('MRR Conglomerado'!Q339:AB339,"&gt;0"),3)),"")</f>
        <v>1.143</v>
      </c>
      <c r="O339" s="13" t="n">
        <f aca="false">IFERROR(IF(COUNTIF('MRR Conglomerado'!R339:AC339,"&gt;0")=0,"",ROUND((SUM('MRR Conglomerado'!AD339:AO339)/12)/AVERAGEIF('MRR Conglomerado'!R339:AC339,"&gt;0"),3)),"")</f>
        <v>1.136</v>
      </c>
      <c r="P339" s="13" t="n">
        <f aca="false">IFERROR(IF(COUNTIF('MRR Conglomerado'!S339:AD339,"&gt;0")=0,"",ROUND((SUM('MRR Conglomerado'!AE339:AP339)/12)/AVERAGEIF('MRR Conglomerado'!S339:AD339,"&gt;0"),3)),"")</f>
        <v>1.11</v>
      </c>
      <c r="Q339" s="13" t="n">
        <f aca="false">IFERROR(IF(COUNTIF('MRR Conglomerado'!T339:AE339,"&gt;0")=0,"",ROUND((SUM('MRR Conglomerado'!AF339:AQ339)/12)/AVERAGEIF('MRR Conglomerado'!T339:AE339,"&gt;0"),3)),"")</f>
        <v>1.1</v>
      </c>
      <c r="R339" s="13" t="n">
        <f aca="false">IFERROR(IF(COUNTIF('MRR Conglomerado'!U339:AF339,"&gt;0")=0,"",ROUND((SUM('MRR Conglomerado'!AG339:AR339)/12)/AVERAGEIF('MRR Conglomerado'!U339:AF339,"&gt;0"),3)),"")</f>
        <v>1.083</v>
      </c>
      <c r="S339" s="13" t="n">
        <f aca="false">IFERROR(IF(COUNTIF('MRR Conglomerado'!V339:AG339,"&gt;0")=0,"",ROUND((SUM('MRR Conglomerado'!AH339:AS339)/12)/AVERAGEIF('MRR Conglomerado'!V339:AG339,"&gt;0"),3)),"")</f>
        <v>1.087</v>
      </c>
    </row>
    <row r="340" customFormat="false" ht="15" hidden="false" customHeight="false" outlineLevel="0" collapsed="false">
      <c r="A340" s="10" t="s">
        <v>740</v>
      </c>
      <c r="B340" s="13" t="n">
        <f aca="false">IFERROR(IF(COUNTIF('MRR Conglomerado'!E340:P340,"&gt;0")=0,"",ROUND((SUM('MRR Conglomerado'!Q340:AB340)/12)/AVERAGEIF('MRR Conglomerado'!E340:P340,"&gt;0"),3)),"")</f>
        <v>0</v>
      </c>
      <c r="C340" s="13" t="n">
        <f aca="false">IFERROR(IF(COUNTIF('MRR Conglomerado'!F340:Q340,"&gt;0")=0,"",ROUND((SUM('MRR Conglomerado'!R340:AC340)/12)/AVERAGEIF('MRR Conglomerado'!F340:Q340,"&gt;0"),3)),"")</f>
        <v>0</v>
      </c>
      <c r="D340" s="13" t="n">
        <f aca="false">IFERROR(IF(COUNTIF('MRR Conglomerado'!G340:R340,"&gt;0")=0,"",ROUND((SUM('MRR Conglomerado'!S340:AD340)/12)/AVERAGEIF('MRR Conglomerado'!G340:R340,"&gt;0"),3)),"")</f>
        <v>0</v>
      </c>
      <c r="E340" s="13" t="n">
        <f aca="false">IFERROR(IF(COUNTIF('MRR Conglomerado'!H340:S340,"&gt;0")=0,"",ROUND((SUM('MRR Conglomerado'!T340:AE340)/12)/AVERAGEIF('MRR Conglomerado'!H340:S340,"&gt;0"),3)),"")</f>
        <v>0</v>
      </c>
      <c r="F340" s="13" t="n">
        <f aca="false">IFERROR(IF(COUNTIF('MRR Conglomerado'!I340:T340,"&gt;0")=0,"",ROUND((SUM('MRR Conglomerado'!U340:AF340)/12)/AVERAGEIF('MRR Conglomerado'!I340:T340,"&gt;0"),3)),"")</f>
        <v>0</v>
      </c>
      <c r="G340" s="13" t="n">
        <f aca="false">IFERROR(IF(COUNTIF('MRR Conglomerado'!J340:U340,"&gt;0")=0,"",ROUND((SUM('MRR Conglomerado'!V340:AG340)/12)/AVERAGEIF('MRR Conglomerado'!J340:U340,"&gt;0"),3)),"")</f>
        <v>0</v>
      </c>
      <c r="H340" s="13" t="n">
        <f aca="false">IFERROR(IF(COUNTIF('MRR Conglomerado'!K340:V340,"&gt;0")=0,"",ROUND((SUM('MRR Conglomerado'!W340:AH340)/12)/AVERAGEIF('MRR Conglomerado'!K340:V340,"&gt;0"),3)),"")</f>
        <v>0</v>
      </c>
      <c r="I340" s="13" t="n">
        <f aca="false">IFERROR(IF(COUNTIF('MRR Conglomerado'!L340:W340,"&gt;0")=0,"",ROUND((SUM('MRR Conglomerado'!X340:AI340)/12)/AVERAGEIF('MRR Conglomerado'!L340:W340,"&gt;0"),3)),"")</f>
        <v>0</v>
      </c>
      <c r="J340" s="13" t="n">
        <f aca="false">IFERROR(IF(COUNTIF('MRR Conglomerado'!M340:X340,"&gt;0")=0,"",ROUND((SUM('MRR Conglomerado'!Y340:AJ340)/12)/AVERAGEIF('MRR Conglomerado'!M340:X340,"&gt;0"),3)),"")</f>
        <v>0</v>
      </c>
      <c r="K340" s="13" t="n">
        <f aca="false">IFERROR(IF(COUNTIF('MRR Conglomerado'!N340:Y340,"&gt;0")=0,"",ROUND((SUM('MRR Conglomerado'!Z340:AK340)/12)/AVERAGEIF('MRR Conglomerado'!N340:Y340,"&gt;0"),3)),"")</f>
        <v>0</v>
      </c>
      <c r="L340" s="13" t="n">
        <f aca="false">IFERROR(IF(COUNTIF('MRR Conglomerado'!O340:Z340,"&gt;0")=0,"",ROUND((SUM('MRR Conglomerado'!AA340:AL340)/12)/AVERAGEIF('MRR Conglomerado'!O340:Z340,"&gt;0"),3)),"")</f>
        <v>0</v>
      </c>
      <c r="M340" s="13" t="n">
        <f aca="false">IFERROR(IF(COUNTIF('MRR Conglomerado'!P340:AA340,"&gt;0")=0,"",ROUND((SUM('MRR Conglomerado'!AB340:AM340)/12)/AVERAGEIF('MRR Conglomerado'!P340:AA340,"&gt;0"),3)),"")</f>
        <v>0</v>
      </c>
      <c r="N340" s="13" t="str">
        <f aca="false">IFERROR(IF(COUNTIF('MRR Conglomerado'!Q340:AB340,"&gt;0")=0,"",ROUND((SUM('MRR Conglomerado'!AC340:AN340)/12)/AVERAGEIF('MRR Conglomerado'!Q340:AB340,"&gt;0"),3)),"")</f>
        <v/>
      </c>
      <c r="O340" s="13" t="str">
        <f aca="false">IFERROR(IF(COUNTIF('MRR Conglomerado'!R340:AC340,"&gt;0")=0,"",ROUND((SUM('MRR Conglomerado'!AD340:AO340)/12)/AVERAGEIF('MRR Conglomerado'!R340:AC340,"&gt;0"),3)),"")</f>
        <v/>
      </c>
      <c r="P340" s="13" t="str">
        <f aca="false">IFERROR(IF(COUNTIF('MRR Conglomerado'!S340:AD340,"&gt;0")=0,"",ROUND((SUM('MRR Conglomerado'!AE340:AP340)/12)/AVERAGEIF('MRR Conglomerado'!S340:AD340,"&gt;0"),3)),"")</f>
        <v/>
      </c>
      <c r="Q340" s="13" t="str">
        <f aca="false">IFERROR(IF(COUNTIF('MRR Conglomerado'!T340:AE340,"&gt;0")=0,"",ROUND((SUM('MRR Conglomerado'!AF340:AQ340)/12)/AVERAGEIF('MRR Conglomerado'!T340:AE340,"&gt;0"),3)),"")</f>
        <v/>
      </c>
      <c r="R340" s="13" t="str">
        <f aca="false">IFERROR(IF(COUNTIF('MRR Conglomerado'!U340:AF340,"&gt;0")=0,"",ROUND((SUM('MRR Conglomerado'!AG340:AR340)/12)/AVERAGEIF('MRR Conglomerado'!U340:AF340,"&gt;0"),3)),"")</f>
        <v/>
      </c>
      <c r="S340" s="13" t="str">
        <f aca="false">IFERROR(IF(COUNTIF('MRR Conglomerado'!V340:AG340,"&gt;0")=0,"",ROUND((SUM('MRR Conglomerado'!AH340:AS340)/12)/AVERAGEIF('MRR Conglomerado'!V340:AG340,"&gt;0"),3)),"")</f>
        <v/>
      </c>
    </row>
    <row r="341" customFormat="false" ht="15" hidden="false" customHeight="false" outlineLevel="0" collapsed="false">
      <c r="A341" s="10" t="s">
        <v>742</v>
      </c>
      <c r="B341" s="13" t="str">
        <f aca="false">IFERROR(IF(COUNTIF('MRR Conglomerado'!E341:P341,"&gt;0")=0,"",ROUND((SUM('MRR Conglomerado'!Q341:AB341)/12)/AVERAGEIF('MRR Conglomerado'!E341:P341,"&gt;0"),3)),"")</f>
        <v/>
      </c>
      <c r="C341" s="13" t="str">
        <f aca="false">IFERROR(IF(COUNTIF('MRR Conglomerado'!F341:Q341,"&gt;0")=0,"",ROUND((SUM('MRR Conglomerado'!R341:AC341)/12)/AVERAGEIF('MRR Conglomerado'!F341:Q341,"&gt;0"),3)),"")</f>
        <v/>
      </c>
      <c r="D341" s="13" t="str">
        <f aca="false">IFERROR(IF(COUNTIF('MRR Conglomerado'!G341:R341,"&gt;0")=0,"",ROUND((SUM('MRR Conglomerado'!S341:AD341)/12)/AVERAGEIF('MRR Conglomerado'!G341:R341,"&gt;0"),3)),"")</f>
        <v/>
      </c>
      <c r="E341" s="13" t="str">
        <f aca="false">IFERROR(IF(COUNTIF('MRR Conglomerado'!H341:S341,"&gt;0")=0,"",ROUND((SUM('MRR Conglomerado'!T341:AE341)/12)/AVERAGEIF('MRR Conglomerado'!H341:S341,"&gt;0"),3)),"")</f>
        <v/>
      </c>
      <c r="F341" s="13" t="str">
        <f aca="false">IFERROR(IF(COUNTIF('MRR Conglomerado'!I341:T341,"&gt;0")=0,"",ROUND((SUM('MRR Conglomerado'!U341:AF341)/12)/AVERAGEIF('MRR Conglomerado'!I341:T341,"&gt;0"),3)),"")</f>
        <v/>
      </c>
      <c r="G341" s="13" t="str">
        <f aca="false">IFERROR(IF(COUNTIF('MRR Conglomerado'!J341:U341,"&gt;0")=0,"",ROUND((SUM('MRR Conglomerado'!V341:AG341)/12)/AVERAGEIF('MRR Conglomerado'!J341:U341,"&gt;0"),3)),"")</f>
        <v/>
      </c>
      <c r="H341" s="13" t="str">
        <f aca="false">IFERROR(IF(COUNTIF('MRR Conglomerado'!K341:V341,"&gt;0")=0,"",ROUND((SUM('MRR Conglomerado'!W341:AH341)/12)/AVERAGEIF('MRR Conglomerado'!K341:V341,"&gt;0"),3)),"")</f>
        <v/>
      </c>
      <c r="I341" s="13" t="str">
        <f aca="false">IFERROR(IF(COUNTIF('MRR Conglomerado'!L341:W341,"&gt;0")=0,"",ROUND((SUM('MRR Conglomerado'!X341:AI341)/12)/AVERAGEIF('MRR Conglomerado'!L341:W341,"&gt;0"),3)),"")</f>
        <v/>
      </c>
      <c r="J341" s="13" t="str">
        <f aca="false">IFERROR(IF(COUNTIF('MRR Conglomerado'!M341:X341,"&gt;0")=0,"",ROUND((SUM('MRR Conglomerado'!Y341:AJ341)/12)/AVERAGEIF('MRR Conglomerado'!M341:X341,"&gt;0"),3)),"")</f>
        <v/>
      </c>
      <c r="K341" s="13" t="str">
        <f aca="false">IFERROR(IF(COUNTIF('MRR Conglomerado'!N341:Y341,"&gt;0")=0,"",ROUND((SUM('MRR Conglomerado'!Z341:AK341)/12)/AVERAGEIF('MRR Conglomerado'!N341:Y341,"&gt;0"),3)),"")</f>
        <v/>
      </c>
      <c r="L341" s="13" t="str">
        <f aca="false">IFERROR(IF(COUNTIF('MRR Conglomerado'!O341:Z341,"&gt;0")=0,"",ROUND((SUM('MRR Conglomerado'!AA341:AL341)/12)/AVERAGEIF('MRR Conglomerado'!O341:Z341,"&gt;0"),3)),"")</f>
        <v/>
      </c>
      <c r="M341" s="13" t="str">
        <f aca="false">IFERROR(IF(COUNTIF('MRR Conglomerado'!P341:AA341,"&gt;0")=0,"",ROUND((SUM('MRR Conglomerado'!AB341:AM341)/12)/AVERAGEIF('MRR Conglomerado'!P341:AA341,"&gt;0"),3)),"")</f>
        <v/>
      </c>
      <c r="N341" s="13" t="str">
        <f aca="false">IFERROR(IF(COUNTIF('MRR Conglomerado'!Q341:AB341,"&gt;0")=0,"",ROUND((SUM('MRR Conglomerado'!AC341:AN341)/12)/AVERAGEIF('MRR Conglomerado'!Q341:AB341,"&gt;0"),3)),"")</f>
        <v/>
      </c>
      <c r="O341" s="13" t="str">
        <f aca="false">IFERROR(IF(COUNTIF('MRR Conglomerado'!R341:AC341,"&gt;0")=0,"",ROUND((SUM('MRR Conglomerado'!AD341:AO341)/12)/AVERAGEIF('MRR Conglomerado'!R341:AC341,"&gt;0"),3)),"")</f>
        <v/>
      </c>
      <c r="P341" s="13" t="str">
        <f aca="false">IFERROR(IF(COUNTIF('MRR Conglomerado'!S341:AD341,"&gt;0")=0,"",ROUND((SUM('MRR Conglomerado'!AE341:AP341)/12)/AVERAGEIF('MRR Conglomerado'!S341:AD341,"&gt;0"),3)),"")</f>
        <v/>
      </c>
      <c r="Q341" s="13" t="str">
        <f aca="false">IFERROR(IF(COUNTIF('MRR Conglomerado'!T341:AE341,"&gt;0")=0,"",ROUND((SUM('MRR Conglomerado'!AF341:AQ341)/12)/AVERAGEIF('MRR Conglomerado'!T341:AE341,"&gt;0"),3)),"")</f>
        <v/>
      </c>
      <c r="R341" s="13" t="str">
        <f aca="false">IFERROR(IF(COUNTIF('MRR Conglomerado'!U341:AF341,"&gt;0")=0,"",ROUND((SUM('MRR Conglomerado'!AG341:AR341)/12)/AVERAGEIF('MRR Conglomerado'!U341:AF341,"&gt;0"),3)),"")</f>
        <v/>
      </c>
      <c r="S341" s="13" t="n">
        <f aca="false">IFERROR(IF(COUNTIF('MRR Conglomerado'!V341:AG341,"&gt;0")=0,"",ROUND((SUM('MRR Conglomerado'!AH341:AS341)/12)/AVERAGEIF('MRR Conglomerado'!V341:AG341,"&gt;0"),3)),"")</f>
        <v>6.475</v>
      </c>
    </row>
    <row r="342" customFormat="false" ht="15" hidden="false" customHeight="false" outlineLevel="0" collapsed="false">
      <c r="A342" s="10" t="s">
        <v>744</v>
      </c>
      <c r="B342" s="13" t="str">
        <f aca="false">IFERROR(IF(COUNTIF('MRR Conglomerado'!E342:P342,"&gt;0")=0,"",ROUND((SUM('MRR Conglomerado'!Q342:AB342)/12)/AVERAGEIF('MRR Conglomerado'!E342:P342,"&gt;0"),3)),"")</f>
        <v/>
      </c>
      <c r="C342" s="13" t="str">
        <f aca="false">IFERROR(IF(COUNTIF('MRR Conglomerado'!F342:Q342,"&gt;0")=0,"",ROUND((SUM('MRR Conglomerado'!R342:AC342)/12)/AVERAGEIF('MRR Conglomerado'!F342:Q342,"&gt;0"),3)),"")</f>
        <v/>
      </c>
      <c r="D342" s="13" t="str">
        <f aca="false">IFERROR(IF(COUNTIF('MRR Conglomerado'!G342:R342,"&gt;0")=0,"",ROUND((SUM('MRR Conglomerado'!S342:AD342)/12)/AVERAGEIF('MRR Conglomerado'!G342:R342,"&gt;0"),3)),"")</f>
        <v/>
      </c>
      <c r="E342" s="13" t="str">
        <f aca="false">IFERROR(IF(COUNTIF('MRR Conglomerado'!H342:S342,"&gt;0")=0,"",ROUND((SUM('MRR Conglomerado'!T342:AE342)/12)/AVERAGEIF('MRR Conglomerado'!H342:S342,"&gt;0"),3)),"")</f>
        <v/>
      </c>
      <c r="F342" s="13" t="str">
        <f aca="false">IFERROR(IF(COUNTIF('MRR Conglomerado'!I342:T342,"&gt;0")=0,"",ROUND((SUM('MRR Conglomerado'!U342:AF342)/12)/AVERAGEIF('MRR Conglomerado'!I342:T342,"&gt;0"),3)),"")</f>
        <v/>
      </c>
      <c r="G342" s="13" t="str">
        <f aca="false">IFERROR(IF(COUNTIF('MRR Conglomerado'!J342:U342,"&gt;0")=0,"",ROUND((SUM('MRR Conglomerado'!V342:AG342)/12)/AVERAGEIF('MRR Conglomerado'!J342:U342,"&gt;0"),3)),"")</f>
        <v/>
      </c>
      <c r="H342" s="13" t="str">
        <f aca="false">IFERROR(IF(COUNTIF('MRR Conglomerado'!K342:V342,"&gt;0")=0,"",ROUND((SUM('MRR Conglomerado'!W342:AH342)/12)/AVERAGEIF('MRR Conglomerado'!K342:V342,"&gt;0"),3)),"")</f>
        <v/>
      </c>
      <c r="I342" s="13" t="str">
        <f aca="false">IFERROR(IF(COUNTIF('MRR Conglomerado'!L342:W342,"&gt;0")=0,"",ROUND((SUM('MRR Conglomerado'!X342:AI342)/12)/AVERAGEIF('MRR Conglomerado'!L342:W342,"&gt;0"),3)),"")</f>
        <v/>
      </c>
      <c r="J342" s="13" t="str">
        <f aca="false">IFERROR(IF(COUNTIF('MRR Conglomerado'!M342:X342,"&gt;0")=0,"",ROUND((SUM('MRR Conglomerado'!Y342:AJ342)/12)/AVERAGEIF('MRR Conglomerado'!M342:X342,"&gt;0"),3)),"")</f>
        <v/>
      </c>
      <c r="K342" s="13" t="str">
        <f aca="false">IFERROR(IF(COUNTIF('MRR Conglomerado'!N342:Y342,"&gt;0")=0,"",ROUND((SUM('MRR Conglomerado'!Z342:AK342)/12)/AVERAGEIF('MRR Conglomerado'!N342:Y342,"&gt;0"),3)),"")</f>
        <v/>
      </c>
      <c r="L342" s="13" t="str">
        <f aca="false">IFERROR(IF(COUNTIF('MRR Conglomerado'!O342:Z342,"&gt;0")=0,"",ROUND((SUM('MRR Conglomerado'!AA342:AL342)/12)/AVERAGEIF('MRR Conglomerado'!O342:Z342,"&gt;0"),3)),"")</f>
        <v/>
      </c>
      <c r="M342" s="13" t="str">
        <f aca="false">IFERROR(IF(COUNTIF('MRR Conglomerado'!P342:AA342,"&gt;0")=0,"",ROUND((SUM('MRR Conglomerado'!AB342:AM342)/12)/AVERAGEIF('MRR Conglomerado'!P342:AA342,"&gt;0"),3)),"")</f>
        <v/>
      </c>
      <c r="N342" s="13" t="str">
        <f aca="false">IFERROR(IF(COUNTIF('MRR Conglomerado'!Q342:AB342,"&gt;0")=0,"",ROUND((SUM('MRR Conglomerado'!AC342:AN342)/12)/AVERAGEIF('MRR Conglomerado'!Q342:AB342,"&gt;0"),3)),"")</f>
        <v/>
      </c>
      <c r="O342" s="13" t="str">
        <f aca="false">IFERROR(IF(COUNTIF('MRR Conglomerado'!R342:AC342,"&gt;0")=0,"",ROUND((SUM('MRR Conglomerado'!AD342:AO342)/12)/AVERAGEIF('MRR Conglomerado'!R342:AC342,"&gt;0"),3)),"")</f>
        <v/>
      </c>
      <c r="P342" s="13" t="str">
        <f aca="false">IFERROR(IF(COUNTIF('MRR Conglomerado'!S342:AD342,"&gt;0")=0,"",ROUND((SUM('MRR Conglomerado'!AE342:AP342)/12)/AVERAGEIF('MRR Conglomerado'!S342:AD342,"&gt;0"),3)),"")</f>
        <v/>
      </c>
      <c r="Q342" s="13" t="str">
        <f aca="false">IFERROR(IF(COUNTIF('MRR Conglomerado'!T342:AE342,"&gt;0")=0,"",ROUND((SUM('MRR Conglomerado'!AF342:AQ342)/12)/AVERAGEIF('MRR Conglomerado'!T342:AE342,"&gt;0"),3)),"")</f>
        <v/>
      </c>
      <c r="R342" s="13" t="str">
        <f aca="false">IFERROR(IF(COUNTIF('MRR Conglomerado'!U342:AF342,"&gt;0")=0,"",ROUND((SUM('MRR Conglomerado'!AG342:AR342)/12)/AVERAGEIF('MRR Conglomerado'!U342:AF342,"&gt;0"),3)),"")</f>
        <v/>
      </c>
      <c r="S342" s="13" t="str">
        <f aca="false">IFERROR(IF(COUNTIF('MRR Conglomerado'!V342:AG342,"&gt;0")=0,"",ROUND((SUM('MRR Conglomerado'!AH342:AS342)/12)/AVERAGEIF('MRR Conglomerado'!V342:AG342,"&gt;0"),3)),"")</f>
        <v/>
      </c>
    </row>
    <row r="343" customFormat="false" ht="15" hidden="false" customHeight="false" outlineLevel="0" collapsed="false">
      <c r="A343" s="10" t="s">
        <v>746</v>
      </c>
      <c r="B343" s="13" t="str">
        <f aca="false">IFERROR(IF(COUNTIF('MRR Conglomerado'!E343:P343,"&gt;0")=0,"",ROUND((SUM('MRR Conglomerado'!Q343:AB343)/12)/AVERAGEIF('MRR Conglomerado'!E343:P343,"&gt;0"),3)),"")</f>
        <v/>
      </c>
      <c r="C343" s="13" t="n">
        <f aca="false">IFERROR(IF(COUNTIF('MRR Conglomerado'!F343:Q343,"&gt;0")=0,"",ROUND((SUM('MRR Conglomerado'!R343:AC343)/12)/AVERAGEIF('MRR Conglomerado'!F343:Q343,"&gt;0"),3)),"")</f>
        <v>0.25</v>
      </c>
      <c r="D343" s="13" t="n">
        <f aca="false">IFERROR(IF(COUNTIF('MRR Conglomerado'!G343:R343,"&gt;0")=0,"",ROUND((SUM('MRR Conglomerado'!S343:AD343)/12)/AVERAGEIF('MRR Conglomerado'!G343:R343,"&gt;0"),3)),"")</f>
        <v>0.167</v>
      </c>
      <c r="E343" s="13" t="n">
        <f aca="false">IFERROR(IF(COUNTIF('MRR Conglomerado'!H343:S343,"&gt;0")=0,"",ROUND((SUM('MRR Conglomerado'!T343:AE343)/12)/AVERAGEIF('MRR Conglomerado'!H343:S343,"&gt;0"),3)),"")</f>
        <v>0.125</v>
      </c>
      <c r="F343" s="13" t="n">
        <f aca="false">IFERROR(IF(COUNTIF('MRR Conglomerado'!I343:T343,"&gt;0")=0,"",ROUND((SUM('MRR Conglomerado'!U343:AF343)/12)/AVERAGEIF('MRR Conglomerado'!I343:T343,"&gt;0"),3)),"")</f>
        <v>0.067</v>
      </c>
      <c r="G343" s="13" t="n">
        <f aca="false">IFERROR(IF(COUNTIF('MRR Conglomerado'!J343:U343,"&gt;0")=0,"",ROUND((SUM('MRR Conglomerado'!V343:AG343)/12)/AVERAGEIF('MRR Conglomerado'!J343:U343,"&gt;0"),3)),"")</f>
        <v>0</v>
      </c>
      <c r="H343" s="13" t="n">
        <f aca="false">IFERROR(IF(COUNTIF('MRR Conglomerado'!K343:V343,"&gt;0")=0,"",ROUND((SUM('MRR Conglomerado'!W343:AH343)/12)/AVERAGEIF('MRR Conglomerado'!K343:V343,"&gt;0"),3)),"")</f>
        <v>0</v>
      </c>
      <c r="I343" s="13" t="n">
        <f aca="false">IFERROR(IF(COUNTIF('MRR Conglomerado'!L343:W343,"&gt;0")=0,"",ROUND((SUM('MRR Conglomerado'!X343:AI343)/12)/AVERAGEIF('MRR Conglomerado'!L343:W343,"&gt;0"),3)),"")</f>
        <v>0</v>
      </c>
      <c r="J343" s="13" t="n">
        <f aca="false">IFERROR(IF(COUNTIF('MRR Conglomerado'!M343:X343,"&gt;0")=0,"",ROUND((SUM('MRR Conglomerado'!Y343:AJ343)/12)/AVERAGEIF('MRR Conglomerado'!M343:X343,"&gt;0"),3)),"")</f>
        <v>0</v>
      </c>
      <c r="K343" s="13" t="n">
        <f aca="false">IFERROR(IF(COUNTIF('MRR Conglomerado'!N343:Y343,"&gt;0")=0,"",ROUND((SUM('MRR Conglomerado'!Z343:AK343)/12)/AVERAGEIF('MRR Conglomerado'!N343:Y343,"&gt;0"),3)),"")</f>
        <v>0</v>
      </c>
      <c r="L343" s="13" t="n">
        <f aca="false">IFERROR(IF(COUNTIF('MRR Conglomerado'!O343:Z343,"&gt;0")=0,"",ROUND((SUM('MRR Conglomerado'!AA343:AL343)/12)/AVERAGEIF('MRR Conglomerado'!O343:Z343,"&gt;0"),3)),"")</f>
        <v>0</v>
      </c>
      <c r="M343" s="13" t="n">
        <f aca="false">IFERROR(IF(COUNTIF('MRR Conglomerado'!P343:AA343,"&gt;0")=0,"",ROUND((SUM('MRR Conglomerado'!AB343:AM343)/12)/AVERAGEIF('MRR Conglomerado'!P343:AA343,"&gt;0"),3)),"")</f>
        <v>0</v>
      </c>
      <c r="N343" s="13" t="n">
        <f aca="false">IFERROR(IF(COUNTIF('MRR Conglomerado'!Q343:AB343,"&gt;0")=0,"",ROUND((SUM('MRR Conglomerado'!AC343:AN343)/12)/AVERAGEIF('MRR Conglomerado'!Q343:AB343,"&gt;0"),3)),"")</f>
        <v>0</v>
      </c>
      <c r="O343" s="13" t="n">
        <f aca="false">IFERROR(IF(COUNTIF('MRR Conglomerado'!R343:AC343,"&gt;0")=0,"",ROUND((SUM('MRR Conglomerado'!AD343:AO343)/12)/AVERAGEIF('MRR Conglomerado'!R343:AC343,"&gt;0"),3)),"")</f>
        <v>0</v>
      </c>
      <c r="P343" s="13" t="n">
        <f aca="false">IFERROR(IF(COUNTIF('MRR Conglomerado'!S343:AD343,"&gt;0")=0,"",ROUND((SUM('MRR Conglomerado'!AE343:AP343)/12)/AVERAGEIF('MRR Conglomerado'!S343:AD343,"&gt;0"),3)),"")</f>
        <v>0</v>
      </c>
      <c r="Q343" s="13" t="n">
        <f aca="false">IFERROR(IF(COUNTIF('MRR Conglomerado'!T343:AE343,"&gt;0")=0,"",ROUND((SUM('MRR Conglomerado'!AF343:AQ343)/12)/AVERAGEIF('MRR Conglomerado'!T343:AE343,"&gt;0"),3)),"")</f>
        <v>0</v>
      </c>
      <c r="R343" s="13" t="n">
        <f aca="false">IFERROR(IF(COUNTIF('MRR Conglomerado'!U343:AF343,"&gt;0")=0,"",ROUND((SUM('MRR Conglomerado'!AG343:AR343)/12)/AVERAGEIF('MRR Conglomerado'!U343:AF343,"&gt;0"),3)),"")</f>
        <v>0</v>
      </c>
      <c r="S343" s="13" t="str">
        <f aca="false">IFERROR(IF(COUNTIF('MRR Conglomerado'!V343:AG343,"&gt;0")=0,"",ROUND((SUM('MRR Conglomerado'!AH343:AS343)/12)/AVERAGEIF('MRR Conglomerado'!V343:AG343,"&gt;0"),3)),"")</f>
        <v/>
      </c>
    </row>
    <row r="344" customFormat="false" ht="15" hidden="false" customHeight="false" outlineLevel="0" collapsed="false">
      <c r="A344" s="10" t="s">
        <v>748</v>
      </c>
      <c r="B344" s="13" t="str">
        <f aca="false">IFERROR(IF(COUNTIF('MRR Conglomerado'!E344:P344,"&gt;0")=0,"",ROUND((SUM('MRR Conglomerado'!Q344:AB344)/12)/AVERAGEIF('MRR Conglomerado'!E344:P344,"&gt;0"),3)),"")</f>
        <v/>
      </c>
      <c r="C344" s="13" t="str">
        <f aca="false">IFERROR(IF(COUNTIF('MRR Conglomerado'!F344:Q344,"&gt;0")=0,"",ROUND((SUM('MRR Conglomerado'!R344:AC344)/12)/AVERAGEIF('MRR Conglomerado'!F344:Q344,"&gt;0"),3)),"")</f>
        <v/>
      </c>
      <c r="D344" s="13" t="str">
        <f aca="false">IFERROR(IF(COUNTIF('MRR Conglomerado'!G344:R344,"&gt;0")=0,"",ROUND((SUM('MRR Conglomerado'!S344:AD344)/12)/AVERAGEIF('MRR Conglomerado'!G344:R344,"&gt;0"),3)),"")</f>
        <v/>
      </c>
      <c r="E344" s="13" t="str">
        <f aca="false">IFERROR(IF(COUNTIF('MRR Conglomerado'!H344:S344,"&gt;0")=0,"",ROUND((SUM('MRR Conglomerado'!T344:AE344)/12)/AVERAGEIF('MRR Conglomerado'!H344:S344,"&gt;0"),3)),"")</f>
        <v/>
      </c>
      <c r="F344" s="13" t="str">
        <f aca="false">IFERROR(IF(COUNTIF('MRR Conglomerado'!I344:T344,"&gt;0")=0,"",ROUND((SUM('MRR Conglomerado'!U344:AF344)/12)/AVERAGEIF('MRR Conglomerado'!I344:T344,"&gt;0"),3)),"")</f>
        <v/>
      </c>
      <c r="G344" s="13" t="n">
        <f aca="false">IFERROR(IF(COUNTIF('MRR Conglomerado'!J344:U344,"&gt;0")=0,"",ROUND((SUM('MRR Conglomerado'!V344:AG344)/12)/AVERAGEIF('MRR Conglomerado'!J344:U344,"&gt;0"),3)),"")</f>
        <v>1.017</v>
      </c>
      <c r="H344" s="13" t="n">
        <f aca="false">IFERROR(IF(COUNTIF('MRR Conglomerado'!K344:V344,"&gt;0")=0,"",ROUND((SUM('MRR Conglomerado'!W344:AH344)/12)/AVERAGEIF('MRR Conglomerado'!K344:V344,"&gt;0"),3)),"")</f>
        <v>0.933</v>
      </c>
      <c r="I344" s="13" t="n">
        <f aca="false">IFERROR(IF(COUNTIF('MRR Conglomerado'!L344:W344,"&gt;0")=0,"",ROUND((SUM('MRR Conglomerado'!X344:AI344)/12)/AVERAGEIF('MRR Conglomerado'!L344:W344,"&gt;0"),3)),"")</f>
        <v>0.914</v>
      </c>
      <c r="J344" s="13" t="n">
        <f aca="false">IFERROR(IF(COUNTIF('MRR Conglomerado'!M344:X344,"&gt;0")=0,"",ROUND((SUM('MRR Conglomerado'!Y344:AJ344)/12)/AVERAGEIF('MRR Conglomerado'!M344:X344,"&gt;0"),3)),"")</f>
        <v>0.965</v>
      </c>
      <c r="K344" s="13" t="n">
        <f aca="false">IFERROR(IF(COUNTIF('MRR Conglomerado'!N344:Y344,"&gt;0")=0,"",ROUND((SUM('MRR Conglomerado'!Z344:AK344)/12)/AVERAGEIF('MRR Conglomerado'!N344:Y344,"&gt;0"),3)),"")</f>
        <v>0.991</v>
      </c>
      <c r="L344" s="13" t="n">
        <f aca="false">IFERROR(IF(COUNTIF('MRR Conglomerado'!O344:Z344,"&gt;0")=0,"",ROUND((SUM('MRR Conglomerado'!AA344:AL344)/12)/AVERAGEIF('MRR Conglomerado'!O344:Z344,"&gt;0"),3)),"")</f>
        <v>1.021</v>
      </c>
      <c r="M344" s="13" t="n">
        <f aca="false">IFERROR(IF(COUNTIF('MRR Conglomerado'!P344:AA344,"&gt;0")=0,"",ROUND((SUM('MRR Conglomerado'!AB344:AM344)/12)/AVERAGEIF('MRR Conglomerado'!P344:AA344,"&gt;0"),3)),"")</f>
        <v>1.03</v>
      </c>
      <c r="N344" s="13" t="n">
        <f aca="false">IFERROR(IF(COUNTIF('MRR Conglomerado'!Q344:AB344,"&gt;0")=0,"",ROUND((SUM('MRR Conglomerado'!AC344:AN344)/12)/AVERAGEIF('MRR Conglomerado'!Q344:AB344,"&gt;0"),3)),"")</f>
        <v>1.039</v>
      </c>
      <c r="O344" s="13" t="n">
        <f aca="false">IFERROR(IF(COUNTIF('MRR Conglomerado'!R344:AC344,"&gt;0")=0,"",ROUND((SUM('MRR Conglomerado'!AD344:AO344)/12)/AVERAGEIF('MRR Conglomerado'!R344:AC344,"&gt;0"),3)),"")</f>
        <v>1.055</v>
      </c>
      <c r="P344" s="13" t="n">
        <f aca="false">IFERROR(IF(COUNTIF('MRR Conglomerado'!S344:AD344,"&gt;0")=0,"",ROUND((SUM('MRR Conglomerado'!AE344:AP344)/12)/AVERAGEIF('MRR Conglomerado'!S344:AD344,"&gt;0"),3)),"")</f>
        <v>1.022</v>
      </c>
      <c r="Q344" s="13" t="n">
        <f aca="false">IFERROR(IF(COUNTIF('MRR Conglomerado'!T344:AE344,"&gt;0")=0,"",ROUND((SUM('MRR Conglomerado'!AF344:AQ344)/12)/AVERAGEIF('MRR Conglomerado'!T344:AE344,"&gt;0"),3)),"")</f>
        <v>1.019</v>
      </c>
      <c r="R344" s="13" t="n">
        <f aca="false">IFERROR(IF(COUNTIF('MRR Conglomerado'!U344:AF344,"&gt;0")=0,"",ROUND((SUM('MRR Conglomerado'!AG344:AR344)/12)/AVERAGEIF('MRR Conglomerado'!U344:AF344,"&gt;0"),3)),"")</f>
        <v>0.999</v>
      </c>
      <c r="S344" s="13" t="n">
        <f aca="false">IFERROR(IF(COUNTIF('MRR Conglomerado'!V344:AG344,"&gt;0")=0,"",ROUND((SUM('MRR Conglomerado'!AH344:AS344)/12)/AVERAGEIF('MRR Conglomerado'!V344:AG344,"&gt;0"),3)),"")</f>
        <v>0.965</v>
      </c>
    </row>
    <row r="345" customFormat="false" ht="15" hidden="false" customHeight="false" outlineLevel="0" collapsed="false">
      <c r="A345" s="10" t="s">
        <v>750</v>
      </c>
      <c r="B345" s="13" t="str">
        <f aca="false">IFERROR(IF(COUNTIF('MRR Conglomerado'!E345:P345,"&gt;0")=0,"",ROUND((SUM('MRR Conglomerado'!Q345:AB345)/12)/AVERAGEIF('MRR Conglomerado'!E345:P345,"&gt;0"),3)),"")</f>
        <v/>
      </c>
      <c r="C345" s="13" t="str">
        <f aca="false">IFERROR(IF(COUNTIF('MRR Conglomerado'!F345:Q345,"&gt;0")=0,"",ROUND((SUM('MRR Conglomerado'!R345:AC345)/12)/AVERAGEIF('MRR Conglomerado'!F345:Q345,"&gt;0"),3)),"")</f>
        <v/>
      </c>
      <c r="D345" s="13" t="n">
        <f aca="false">IFERROR(IF(COUNTIF('MRR Conglomerado'!G345:R345,"&gt;0")=0,"",ROUND((SUM('MRR Conglomerado'!S345:AD345)/12)/AVERAGEIF('MRR Conglomerado'!G345:R345,"&gt;0"),3)),"")</f>
        <v>1.227</v>
      </c>
      <c r="E345" s="13" t="n">
        <f aca="false">IFERROR(IF(COUNTIF('MRR Conglomerado'!H345:S345,"&gt;0")=0,"",ROUND((SUM('MRR Conglomerado'!T345:AE345)/12)/AVERAGEIF('MRR Conglomerado'!H345:S345,"&gt;0"),3)),"")</f>
        <v>1.121</v>
      </c>
      <c r="F345" s="13" t="n">
        <f aca="false">IFERROR(IF(COUNTIF('MRR Conglomerado'!I345:T345,"&gt;0")=0,"",ROUND((SUM('MRR Conglomerado'!U345:AF345)/12)/AVERAGEIF('MRR Conglomerado'!I345:T345,"&gt;0"),3)),"")</f>
        <v>1.157</v>
      </c>
      <c r="G345" s="13" t="n">
        <f aca="false">IFERROR(IF(COUNTIF('MRR Conglomerado'!J345:U345,"&gt;0")=0,"",ROUND((SUM('MRR Conglomerado'!V345:AG345)/12)/AVERAGEIF('MRR Conglomerado'!J345:U345,"&gt;0"),3)),"")</f>
        <v>1.161</v>
      </c>
      <c r="H345" s="13" t="n">
        <f aca="false">IFERROR(IF(COUNTIF('MRR Conglomerado'!K345:V345,"&gt;0")=0,"",ROUND((SUM('MRR Conglomerado'!W345:AH345)/12)/AVERAGEIF('MRR Conglomerado'!K345:V345,"&gt;0"),3)),"")</f>
        <v>1.157</v>
      </c>
      <c r="I345" s="13" t="n">
        <f aca="false">IFERROR(IF(COUNTIF('MRR Conglomerado'!L345:W345,"&gt;0")=0,"",ROUND((SUM('MRR Conglomerado'!X345:AI345)/12)/AVERAGEIF('MRR Conglomerado'!L345:W345,"&gt;0"),3)),"")</f>
        <v>1.17</v>
      </c>
      <c r="J345" s="13" t="n">
        <f aca="false">IFERROR(IF(COUNTIF('MRR Conglomerado'!M345:X345,"&gt;0")=0,"",ROUND((SUM('MRR Conglomerado'!Y345:AJ345)/12)/AVERAGEIF('MRR Conglomerado'!M345:X345,"&gt;0"),3)),"")</f>
        <v>1.157</v>
      </c>
      <c r="K345" s="13" t="n">
        <f aca="false">IFERROR(IF(COUNTIF('MRR Conglomerado'!N345:Y345,"&gt;0")=0,"",ROUND((SUM('MRR Conglomerado'!Z345:AK345)/12)/AVERAGEIF('MRR Conglomerado'!N345:Y345,"&gt;0"),3)),"")</f>
        <v>1.136</v>
      </c>
      <c r="L345" s="13" t="n">
        <f aca="false">IFERROR(IF(COUNTIF('MRR Conglomerado'!O345:Z345,"&gt;0")=0,"",ROUND((SUM('MRR Conglomerado'!AA345:AL345)/12)/AVERAGEIF('MRR Conglomerado'!O345:Z345,"&gt;0"),3)),"")</f>
        <v>1.093</v>
      </c>
      <c r="M345" s="13" t="n">
        <f aca="false">IFERROR(IF(COUNTIF('MRR Conglomerado'!P345:AA345,"&gt;0")=0,"",ROUND((SUM('MRR Conglomerado'!AB345:AM345)/12)/AVERAGEIF('MRR Conglomerado'!P345:AA345,"&gt;0"),3)),"")</f>
        <v>1.089</v>
      </c>
      <c r="N345" s="13" t="n">
        <f aca="false">IFERROR(IF(COUNTIF('MRR Conglomerado'!Q345:AB345,"&gt;0")=0,"",ROUND((SUM('MRR Conglomerado'!AC345:AN345)/12)/AVERAGEIF('MRR Conglomerado'!Q345:AB345,"&gt;0"),3)),"")</f>
        <v>1.081</v>
      </c>
      <c r="O345" s="13" t="n">
        <f aca="false">IFERROR(IF(COUNTIF('MRR Conglomerado'!R345:AC345,"&gt;0")=0,"",ROUND((SUM('MRR Conglomerado'!AD345:AO345)/12)/AVERAGEIF('MRR Conglomerado'!R345:AC345,"&gt;0"),3)),"")</f>
        <v>0.923</v>
      </c>
      <c r="P345" s="13" t="n">
        <f aca="false">IFERROR(IF(COUNTIF('MRR Conglomerado'!S345:AD345,"&gt;0")=0,"",ROUND((SUM('MRR Conglomerado'!AE345:AP345)/12)/AVERAGEIF('MRR Conglomerado'!S345:AD345,"&gt;0"),3)),"")</f>
        <v>0.91</v>
      </c>
      <c r="Q345" s="13" t="n">
        <f aca="false">IFERROR(IF(COUNTIF('MRR Conglomerado'!T345:AE345,"&gt;0")=0,"",ROUND((SUM('MRR Conglomerado'!AF345:AQ345)/12)/AVERAGEIF('MRR Conglomerado'!T345:AE345,"&gt;0"),3)),"")</f>
        <v>0.922</v>
      </c>
      <c r="R345" s="13" t="n">
        <f aca="false">IFERROR(IF(COUNTIF('MRR Conglomerado'!U345:AF345,"&gt;0")=0,"",ROUND((SUM('MRR Conglomerado'!AG345:AR345)/12)/AVERAGEIF('MRR Conglomerado'!U345:AF345,"&gt;0"),3)),"")</f>
        <v>0.834</v>
      </c>
      <c r="S345" s="13" t="n">
        <f aca="false">IFERROR(IF(COUNTIF('MRR Conglomerado'!V345:AG345,"&gt;0")=0,"",ROUND((SUM('MRR Conglomerado'!AH345:AS345)/12)/AVERAGEIF('MRR Conglomerado'!V345:AG345,"&gt;0"),3)),"")</f>
        <v>0.824</v>
      </c>
    </row>
    <row r="346" customFormat="false" ht="15" hidden="false" customHeight="false" outlineLevel="0" collapsed="false">
      <c r="A346" s="10" t="s">
        <v>752</v>
      </c>
      <c r="B346" s="13" t="n">
        <f aca="false">IFERROR(IF(COUNTIF('MRR Conglomerado'!E346:P346,"&gt;0")=0,"",ROUND((SUM('MRR Conglomerado'!Q346:AB346)/12)/AVERAGEIF('MRR Conglomerado'!E346:P346,"&gt;0"),3)),"")</f>
        <v>0.042</v>
      </c>
      <c r="C346" s="13" t="n">
        <f aca="false">IFERROR(IF(COUNTIF('MRR Conglomerado'!F346:Q346,"&gt;0")=0,"",ROUND((SUM('MRR Conglomerado'!R346:AC346)/12)/AVERAGEIF('MRR Conglomerado'!F346:Q346,"&gt;0"),3)),"")</f>
        <v>0</v>
      </c>
      <c r="D346" s="13" t="n">
        <f aca="false">IFERROR(IF(COUNTIF('MRR Conglomerado'!G346:R346,"&gt;0")=0,"",ROUND((SUM('MRR Conglomerado'!S346:AD346)/12)/AVERAGEIF('MRR Conglomerado'!G346:R346,"&gt;0"),3)),"")</f>
        <v>0</v>
      </c>
      <c r="E346" s="13" t="n">
        <f aca="false">IFERROR(IF(COUNTIF('MRR Conglomerado'!H346:S346,"&gt;0")=0,"",ROUND((SUM('MRR Conglomerado'!T346:AE346)/12)/AVERAGEIF('MRR Conglomerado'!H346:S346,"&gt;0"),3)),"")</f>
        <v>0</v>
      </c>
      <c r="F346" s="13" t="n">
        <f aca="false">IFERROR(IF(COUNTIF('MRR Conglomerado'!I346:T346,"&gt;0")=0,"",ROUND((SUM('MRR Conglomerado'!U346:AF346)/12)/AVERAGEIF('MRR Conglomerado'!I346:T346,"&gt;0"),3)),"")</f>
        <v>0</v>
      </c>
      <c r="G346" s="13" t="n">
        <f aca="false">IFERROR(IF(COUNTIF('MRR Conglomerado'!J346:U346,"&gt;0")=0,"",ROUND((SUM('MRR Conglomerado'!V346:AG346)/12)/AVERAGEIF('MRR Conglomerado'!J346:U346,"&gt;0"),3)),"")</f>
        <v>0</v>
      </c>
      <c r="H346" s="13" t="n">
        <f aca="false">IFERROR(IF(COUNTIF('MRR Conglomerado'!K346:V346,"&gt;0")=0,"",ROUND((SUM('MRR Conglomerado'!W346:AH346)/12)/AVERAGEIF('MRR Conglomerado'!K346:V346,"&gt;0"),3)),"")</f>
        <v>0</v>
      </c>
      <c r="I346" s="13" t="n">
        <f aca="false">IFERROR(IF(COUNTIF('MRR Conglomerado'!L346:W346,"&gt;0")=0,"",ROUND((SUM('MRR Conglomerado'!X346:AI346)/12)/AVERAGEIF('MRR Conglomerado'!L346:W346,"&gt;0"),3)),"")</f>
        <v>0</v>
      </c>
      <c r="J346" s="13" t="n">
        <f aca="false">IFERROR(IF(COUNTIF('MRR Conglomerado'!M346:X346,"&gt;0")=0,"",ROUND((SUM('MRR Conglomerado'!Y346:AJ346)/12)/AVERAGEIF('MRR Conglomerado'!M346:X346,"&gt;0"),3)),"")</f>
        <v>0</v>
      </c>
      <c r="K346" s="13" t="n">
        <f aca="false">IFERROR(IF(COUNTIF('MRR Conglomerado'!N346:Y346,"&gt;0")=0,"",ROUND((SUM('MRR Conglomerado'!Z346:AK346)/12)/AVERAGEIF('MRR Conglomerado'!N346:Y346,"&gt;0"),3)),"")</f>
        <v>0</v>
      </c>
      <c r="L346" s="13" t="n">
        <f aca="false">IFERROR(IF(COUNTIF('MRR Conglomerado'!O346:Z346,"&gt;0")=0,"",ROUND((SUM('MRR Conglomerado'!AA346:AL346)/12)/AVERAGEIF('MRR Conglomerado'!O346:Z346,"&gt;0"),3)),"")</f>
        <v>0</v>
      </c>
      <c r="M346" s="13" t="n">
        <f aca="false">IFERROR(IF(COUNTIF('MRR Conglomerado'!P346:AA346,"&gt;0")=0,"",ROUND((SUM('MRR Conglomerado'!AB346:AM346)/12)/AVERAGEIF('MRR Conglomerado'!P346:AA346,"&gt;0"),3)),"")</f>
        <v>0</v>
      </c>
      <c r="N346" s="13" t="n">
        <f aca="false">IFERROR(IF(COUNTIF('MRR Conglomerado'!Q346:AB346,"&gt;0")=0,"",ROUND((SUM('MRR Conglomerado'!AC346:AN346)/12)/AVERAGEIF('MRR Conglomerado'!Q346:AB346,"&gt;0"),3)),"")</f>
        <v>0</v>
      </c>
      <c r="O346" s="13" t="str">
        <f aca="false">IFERROR(IF(COUNTIF('MRR Conglomerado'!R346:AC346,"&gt;0")=0,"",ROUND((SUM('MRR Conglomerado'!AD346:AO346)/12)/AVERAGEIF('MRR Conglomerado'!R346:AC346,"&gt;0"),3)),"")</f>
        <v/>
      </c>
      <c r="P346" s="13" t="str">
        <f aca="false">IFERROR(IF(COUNTIF('MRR Conglomerado'!S346:AD346,"&gt;0")=0,"",ROUND((SUM('MRR Conglomerado'!AE346:AP346)/12)/AVERAGEIF('MRR Conglomerado'!S346:AD346,"&gt;0"),3)),"")</f>
        <v/>
      </c>
      <c r="Q346" s="13" t="str">
        <f aca="false">IFERROR(IF(COUNTIF('MRR Conglomerado'!T346:AE346,"&gt;0")=0,"",ROUND((SUM('MRR Conglomerado'!AF346:AQ346)/12)/AVERAGEIF('MRR Conglomerado'!T346:AE346,"&gt;0"),3)),"")</f>
        <v/>
      </c>
      <c r="R346" s="13" t="str">
        <f aca="false">IFERROR(IF(COUNTIF('MRR Conglomerado'!U346:AF346,"&gt;0")=0,"",ROUND((SUM('MRR Conglomerado'!AG346:AR346)/12)/AVERAGEIF('MRR Conglomerado'!U346:AF346,"&gt;0"),3)),"")</f>
        <v/>
      </c>
      <c r="S346" s="13" t="str">
        <f aca="false">IFERROR(IF(COUNTIF('MRR Conglomerado'!V346:AG346,"&gt;0")=0,"",ROUND((SUM('MRR Conglomerado'!AH346:AS346)/12)/AVERAGEIF('MRR Conglomerado'!V346:AG346,"&gt;0"),3)),"")</f>
        <v/>
      </c>
    </row>
    <row r="347" customFormat="false" ht="15" hidden="false" customHeight="false" outlineLevel="0" collapsed="false">
      <c r="A347" s="10" t="s">
        <v>754</v>
      </c>
      <c r="B347" s="13" t="n">
        <f aca="false">IFERROR(IF(COUNTIF('MRR Conglomerado'!E347:P347,"&gt;0")=0,"",ROUND((SUM('MRR Conglomerado'!Q347:AB347)/12)/AVERAGEIF('MRR Conglomerado'!E347:P347,"&gt;0"),3)),"")</f>
        <v>1.118</v>
      </c>
      <c r="C347" s="13" t="n">
        <f aca="false">IFERROR(IF(COUNTIF('MRR Conglomerado'!F347:Q347,"&gt;0")=0,"",ROUND((SUM('MRR Conglomerado'!R347:AC347)/12)/AVERAGEIF('MRR Conglomerado'!F347:Q347,"&gt;0"),3)),"")</f>
        <v>1.103</v>
      </c>
      <c r="D347" s="13" t="n">
        <f aca="false">IFERROR(IF(COUNTIF('MRR Conglomerado'!G347:R347,"&gt;0")=0,"",ROUND((SUM('MRR Conglomerado'!S347:AD347)/12)/AVERAGEIF('MRR Conglomerado'!G347:R347,"&gt;0"),3)),"")</f>
        <v>1.083</v>
      </c>
      <c r="E347" s="13" t="n">
        <f aca="false">IFERROR(IF(COUNTIF('MRR Conglomerado'!H347:S347,"&gt;0")=0,"",ROUND((SUM('MRR Conglomerado'!T347:AE347)/12)/AVERAGEIF('MRR Conglomerado'!H347:S347,"&gt;0"),3)),"")</f>
        <v>1.06</v>
      </c>
      <c r="F347" s="13" t="n">
        <f aca="false">IFERROR(IF(COUNTIF('MRR Conglomerado'!I347:T347,"&gt;0")=0,"",ROUND((SUM('MRR Conglomerado'!U347:AF347)/12)/AVERAGEIF('MRR Conglomerado'!I347:T347,"&gt;0"),3)),"")</f>
        <v>1.034</v>
      </c>
      <c r="G347" s="13" t="n">
        <f aca="false">IFERROR(IF(COUNTIF('MRR Conglomerado'!J347:U347,"&gt;0")=0,"",ROUND((SUM('MRR Conglomerado'!V347:AG347)/12)/AVERAGEIF('MRR Conglomerado'!J347:U347,"&gt;0"),3)),"")</f>
        <v>1.021</v>
      </c>
      <c r="H347" s="13" t="n">
        <f aca="false">IFERROR(IF(COUNTIF('MRR Conglomerado'!K347:V347,"&gt;0")=0,"",ROUND((SUM('MRR Conglomerado'!W347:AH347)/12)/AVERAGEIF('MRR Conglomerado'!K347:V347,"&gt;0"),3)),"")</f>
        <v>1.014</v>
      </c>
      <c r="I347" s="13" t="n">
        <f aca="false">IFERROR(IF(COUNTIF('MRR Conglomerado'!L347:W347,"&gt;0")=0,"",ROUND((SUM('MRR Conglomerado'!X347:AI347)/12)/AVERAGEIF('MRR Conglomerado'!L347:W347,"&gt;0"),3)),"")</f>
        <v>1.007</v>
      </c>
      <c r="J347" s="13" t="n">
        <f aca="false">IFERROR(IF(COUNTIF('MRR Conglomerado'!M347:X347,"&gt;0")=0,"",ROUND((SUM('MRR Conglomerado'!Y347:AJ347)/12)/AVERAGEIF('MRR Conglomerado'!M347:X347,"&gt;0"),3)),"")</f>
        <v>0.999</v>
      </c>
      <c r="K347" s="13" t="n">
        <f aca="false">IFERROR(IF(COUNTIF('MRR Conglomerado'!N347:Y347,"&gt;0")=0,"",ROUND((SUM('MRR Conglomerado'!Z347:AK347)/12)/AVERAGEIF('MRR Conglomerado'!N347:Y347,"&gt;0"),3)),"")</f>
        <v>0.992</v>
      </c>
      <c r="L347" s="13" t="n">
        <f aca="false">IFERROR(IF(COUNTIF('MRR Conglomerado'!O347:Z347,"&gt;0")=0,"",ROUND((SUM('MRR Conglomerado'!AA347:AL347)/12)/AVERAGEIF('MRR Conglomerado'!O347:Z347,"&gt;0"),3)),"")</f>
        <v>0.999</v>
      </c>
      <c r="M347" s="13" t="n">
        <f aca="false">IFERROR(IF(COUNTIF('MRR Conglomerado'!P347:AA347,"&gt;0")=0,"",ROUND((SUM('MRR Conglomerado'!AB347:AM347)/12)/AVERAGEIF('MRR Conglomerado'!P347:AA347,"&gt;0"),3)),"")</f>
        <v>1.001</v>
      </c>
      <c r="N347" s="13" t="n">
        <f aca="false">IFERROR(IF(COUNTIF('MRR Conglomerado'!Q347:AB347,"&gt;0")=0,"",ROUND((SUM('MRR Conglomerado'!AC347:AN347)/12)/AVERAGEIF('MRR Conglomerado'!Q347:AB347,"&gt;0"),3)),"")</f>
        <v>0.998</v>
      </c>
      <c r="O347" s="13" t="n">
        <f aca="false">IFERROR(IF(COUNTIF('MRR Conglomerado'!R347:AC347,"&gt;0")=0,"",ROUND((SUM('MRR Conglomerado'!AD347:AO347)/12)/AVERAGEIF('MRR Conglomerado'!R347:AC347,"&gt;0"),3)),"")</f>
        <v>1.009</v>
      </c>
      <c r="P347" s="13" t="n">
        <f aca="false">IFERROR(IF(COUNTIF('MRR Conglomerado'!S347:AD347,"&gt;0")=0,"",ROUND((SUM('MRR Conglomerado'!AE347:AP347)/12)/AVERAGEIF('MRR Conglomerado'!S347:AD347,"&gt;0"),3)),"")</f>
        <v>1.019</v>
      </c>
      <c r="Q347" s="13" t="n">
        <f aca="false">IFERROR(IF(COUNTIF('MRR Conglomerado'!T347:AE347,"&gt;0")=0,"",ROUND((SUM('MRR Conglomerado'!AF347:AQ347)/12)/AVERAGEIF('MRR Conglomerado'!T347:AE347,"&gt;0"),3)),"")</f>
        <v>1.034</v>
      </c>
      <c r="R347" s="13" t="n">
        <f aca="false">IFERROR(IF(COUNTIF('MRR Conglomerado'!U347:AF347,"&gt;0")=0,"",ROUND((SUM('MRR Conglomerado'!AG347:AR347)/12)/AVERAGEIF('MRR Conglomerado'!U347:AF347,"&gt;0"),3)),"")</f>
        <v>1.057</v>
      </c>
      <c r="S347" s="13" t="n">
        <f aca="false">IFERROR(IF(COUNTIF('MRR Conglomerado'!V347:AG347,"&gt;0")=0,"",ROUND((SUM('MRR Conglomerado'!AH347:AS347)/12)/AVERAGEIF('MRR Conglomerado'!V347:AG347,"&gt;0"),3)),"")</f>
        <v>1.072</v>
      </c>
    </row>
    <row r="348" customFormat="false" ht="15" hidden="false" customHeight="false" outlineLevel="0" collapsed="false">
      <c r="A348" s="10" t="s">
        <v>756</v>
      </c>
      <c r="B348" s="13" t="n">
        <f aca="false">IFERROR(IF(COUNTIF('MRR Conglomerado'!E348:P348,"&gt;0")=0,"",ROUND((SUM('MRR Conglomerado'!Q348:AB348)/12)/AVERAGEIF('MRR Conglomerado'!E348:P348,"&gt;0"),3)),"")</f>
        <v>1.016</v>
      </c>
      <c r="C348" s="13" t="n">
        <f aca="false">IFERROR(IF(COUNTIF('MRR Conglomerado'!F348:Q348,"&gt;0")=0,"",ROUND((SUM('MRR Conglomerado'!R348:AC348)/12)/AVERAGEIF('MRR Conglomerado'!F348:Q348,"&gt;0"),3)),"")</f>
        <v>1.007</v>
      </c>
      <c r="D348" s="13" t="n">
        <f aca="false">IFERROR(IF(COUNTIF('MRR Conglomerado'!G348:R348,"&gt;0")=0,"",ROUND((SUM('MRR Conglomerado'!S348:AD348)/12)/AVERAGEIF('MRR Conglomerado'!G348:R348,"&gt;0"),3)),"")</f>
        <v>0.993</v>
      </c>
      <c r="E348" s="13" t="n">
        <f aca="false">IFERROR(IF(COUNTIF('MRR Conglomerado'!H348:S348,"&gt;0")=0,"",ROUND((SUM('MRR Conglomerado'!T348:AE348)/12)/AVERAGEIF('MRR Conglomerado'!H348:S348,"&gt;0"),3)),"")</f>
        <v>0.984</v>
      </c>
      <c r="F348" s="13" t="n">
        <f aca="false">IFERROR(IF(COUNTIF('MRR Conglomerado'!I348:T348,"&gt;0")=0,"",ROUND((SUM('MRR Conglomerado'!U348:AF348)/12)/AVERAGEIF('MRR Conglomerado'!I348:T348,"&gt;0"),3)),"")</f>
        <v>0.973</v>
      </c>
      <c r="G348" s="13" t="n">
        <f aca="false">IFERROR(IF(COUNTIF('MRR Conglomerado'!J348:U348,"&gt;0")=0,"",ROUND((SUM('MRR Conglomerado'!V348:AG348)/12)/AVERAGEIF('MRR Conglomerado'!J348:U348,"&gt;0"),3)),"")</f>
        <v>0.964</v>
      </c>
      <c r="H348" s="13" t="n">
        <f aca="false">IFERROR(IF(COUNTIF('MRR Conglomerado'!K348:V348,"&gt;0")=0,"",ROUND((SUM('MRR Conglomerado'!W348:AH348)/12)/AVERAGEIF('MRR Conglomerado'!K348:V348,"&gt;0"),3)),"")</f>
        <v>0.958</v>
      </c>
      <c r="I348" s="13" t="n">
        <f aca="false">IFERROR(IF(COUNTIF('MRR Conglomerado'!L348:W348,"&gt;0")=0,"",ROUND((SUM('MRR Conglomerado'!X348:AI348)/12)/AVERAGEIF('MRR Conglomerado'!L348:W348,"&gt;0"),3)),"")</f>
        <v>0.944</v>
      </c>
      <c r="J348" s="13" t="n">
        <f aca="false">IFERROR(IF(COUNTIF('MRR Conglomerado'!M348:X348,"&gt;0")=0,"",ROUND((SUM('MRR Conglomerado'!Y348:AJ348)/12)/AVERAGEIF('MRR Conglomerado'!M348:X348,"&gt;0"),3)),"")</f>
        <v>0.922</v>
      </c>
      <c r="K348" s="13" t="n">
        <f aca="false">IFERROR(IF(COUNTIF('MRR Conglomerado'!N348:Y348,"&gt;0")=0,"",ROUND((SUM('MRR Conglomerado'!Z348:AK348)/12)/AVERAGEIF('MRR Conglomerado'!N348:Y348,"&gt;0"),3)),"")</f>
        <v>0.906</v>
      </c>
      <c r="L348" s="13" t="n">
        <f aca="false">IFERROR(IF(COUNTIF('MRR Conglomerado'!O348:Z348,"&gt;0")=0,"",ROUND((SUM('MRR Conglomerado'!AA348:AL348)/12)/AVERAGEIF('MRR Conglomerado'!O348:Z348,"&gt;0"),3)),"")</f>
        <v>0.902</v>
      </c>
      <c r="M348" s="13" t="n">
        <f aca="false">IFERROR(IF(COUNTIF('MRR Conglomerado'!P348:AA348,"&gt;0")=0,"",ROUND((SUM('MRR Conglomerado'!AB348:AM348)/12)/AVERAGEIF('MRR Conglomerado'!P348:AA348,"&gt;0"),3)),"")</f>
        <v>0.9</v>
      </c>
      <c r="N348" s="13" t="n">
        <f aca="false">IFERROR(IF(COUNTIF('MRR Conglomerado'!Q348:AB348,"&gt;0")=0,"",ROUND((SUM('MRR Conglomerado'!AC348:AN348)/12)/AVERAGEIF('MRR Conglomerado'!Q348:AB348,"&gt;0"),3)),"")</f>
        <v>0.904</v>
      </c>
      <c r="O348" s="13" t="n">
        <f aca="false">IFERROR(IF(COUNTIF('MRR Conglomerado'!R348:AC348,"&gt;0")=0,"",ROUND((SUM('MRR Conglomerado'!AD348:AO348)/12)/AVERAGEIF('MRR Conglomerado'!R348:AC348,"&gt;0"),3)),"")</f>
        <v>0.885</v>
      </c>
      <c r="P348" s="13" t="n">
        <f aca="false">IFERROR(IF(COUNTIF('MRR Conglomerado'!S348:AD348,"&gt;0")=0,"",ROUND((SUM('MRR Conglomerado'!AE348:AP348)/12)/AVERAGEIF('MRR Conglomerado'!S348:AD348,"&gt;0"),3)),"")</f>
        <v>0.867</v>
      </c>
      <c r="Q348" s="13" t="n">
        <f aca="false">IFERROR(IF(COUNTIF('MRR Conglomerado'!T348:AE348,"&gt;0")=0,"",ROUND((SUM('MRR Conglomerado'!AF348:AQ348)/12)/AVERAGEIF('MRR Conglomerado'!T348:AE348,"&gt;0"),3)),"")</f>
        <v>0.845</v>
      </c>
      <c r="R348" s="13" t="n">
        <f aca="false">IFERROR(IF(COUNTIF('MRR Conglomerado'!U348:AF348,"&gt;0")=0,"",ROUND((SUM('MRR Conglomerado'!AG348:AR348)/12)/AVERAGEIF('MRR Conglomerado'!U348:AF348,"&gt;0"),3)),"")</f>
        <v>0.826</v>
      </c>
      <c r="S348" s="13" t="n">
        <f aca="false">IFERROR(IF(COUNTIF('MRR Conglomerado'!V348:AG348,"&gt;0")=0,"",ROUND((SUM('MRR Conglomerado'!AH348:AS348)/12)/AVERAGEIF('MRR Conglomerado'!V348:AG348,"&gt;0"),3)),"")</f>
        <v>0.811</v>
      </c>
    </row>
    <row r="349" customFormat="false" ht="15" hidden="false" customHeight="false" outlineLevel="0" collapsed="false">
      <c r="A349" s="10" t="s">
        <v>758</v>
      </c>
      <c r="B349" s="13" t="str">
        <f aca="false">IFERROR(IF(COUNTIF('MRR Conglomerado'!E349:P349,"&gt;0")=0,"",ROUND((SUM('MRR Conglomerado'!Q349:AB349)/12)/AVERAGEIF('MRR Conglomerado'!E349:P349,"&gt;0"),3)),"")</f>
        <v/>
      </c>
      <c r="C349" s="13" t="str">
        <f aca="false">IFERROR(IF(COUNTIF('MRR Conglomerado'!F349:Q349,"&gt;0")=0,"",ROUND((SUM('MRR Conglomerado'!R349:AC349)/12)/AVERAGEIF('MRR Conglomerado'!F349:Q349,"&gt;0"),3)),"")</f>
        <v/>
      </c>
      <c r="D349" s="13" t="str">
        <f aca="false">IFERROR(IF(COUNTIF('MRR Conglomerado'!G349:R349,"&gt;0")=0,"",ROUND((SUM('MRR Conglomerado'!S349:AD349)/12)/AVERAGEIF('MRR Conglomerado'!G349:R349,"&gt;0"),3)),"")</f>
        <v/>
      </c>
      <c r="E349" s="13" t="str">
        <f aca="false">IFERROR(IF(COUNTIF('MRR Conglomerado'!H349:S349,"&gt;0")=0,"",ROUND((SUM('MRR Conglomerado'!T349:AE349)/12)/AVERAGEIF('MRR Conglomerado'!H349:S349,"&gt;0"),3)),"")</f>
        <v/>
      </c>
      <c r="F349" s="13" t="str">
        <f aca="false">IFERROR(IF(COUNTIF('MRR Conglomerado'!I349:T349,"&gt;0")=0,"",ROUND((SUM('MRR Conglomerado'!U349:AF349)/12)/AVERAGEIF('MRR Conglomerado'!I349:T349,"&gt;0"),3)),"")</f>
        <v/>
      </c>
      <c r="G349" s="13" t="str">
        <f aca="false">IFERROR(IF(COUNTIF('MRR Conglomerado'!J349:U349,"&gt;0")=0,"",ROUND((SUM('MRR Conglomerado'!V349:AG349)/12)/AVERAGEIF('MRR Conglomerado'!J349:U349,"&gt;0"),3)),"")</f>
        <v/>
      </c>
      <c r="H349" s="13" t="str">
        <f aca="false">IFERROR(IF(COUNTIF('MRR Conglomerado'!K349:V349,"&gt;0")=0,"",ROUND((SUM('MRR Conglomerado'!W349:AH349)/12)/AVERAGEIF('MRR Conglomerado'!K349:V349,"&gt;0"),3)),"")</f>
        <v/>
      </c>
      <c r="I349" s="13" t="str">
        <f aca="false">IFERROR(IF(COUNTIF('MRR Conglomerado'!L349:W349,"&gt;0")=0,"",ROUND((SUM('MRR Conglomerado'!X349:AI349)/12)/AVERAGEIF('MRR Conglomerado'!L349:W349,"&gt;0"),3)),"")</f>
        <v/>
      </c>
      <c r="J349" s="13" t="str">
        <f aca="false">IFERROR(IF(COUNTIF('MRR Conglomerado'!M349:X349,"&gt;0")=0,"",ROUND((SUM('MRR Conglomerado'!Y349:AJ349)/12)/AVERAGEIF('MRR Conglomerado'!M349:X349,"&gt;0"),3)),"")</f>
        <v/>
      </c>
      <c r="K349" s="13" t="str">
        <f aca="false">IFERROR(IF(COUNTIF('MRR Conglomerado'!N349:Y349,"&gt;0")=0,"",ROUND((SUM('MRR Conglomerado'!Z349:AK349)/12)/AVERAGEIF('MRR Conglomerado'!N349:Y349,"&gt;0"),3)),"")</f>
        <v/>
      </c>
      <c r="L349" s="13" t="str">
        <f aca="false">IFERROR(IF(COUNTIF('MRR Conglomerado'!O349:Z349,"&gt;0")=0,"",ROUND((SUM('MRR Conglomerado'!AA349:AL349)/12)/AVERAGEIF('MRR Conglomerado'!O349:Z349,"&gt;0"),3)),"")</f>
        <v/>
      </c>
      <c r="M349" s="13" t="str">
        <f aca="false">IFERROR(IF(COUNTIF('MRR Conglomerado'!P349:AA349,"&gt;0")=0,"",ROUND((SUM('MRR Conglomerado'!AB349:AM349)/12)/AVERAGEIF('MRR Conglomerado'!P349:AA349,"&gt;0"),3)),"")</f>
        <v/>
      </c>
      <c r="N349" s="13" t="str">
        <f aca="false">IFERROR(IF(COUNTIF('MRR Conglomerado'!Q349:AB349,"&gt;0")=0,"",ROUND((SUM('MRR Conglomerado'!AC349:AN349)/12)/AVERAGEIF('MRR Conglomerado'!Q349:AB349,"&gt;0"),3)),"")</f>
        <v/>
      </c>
      <c r="O349" s="13" t="n">
        <f aca="false">IFERROR(IF(COUNTIF('MRR Conglomerado'!R349:AC349,"&gt;0")=0,"",ROUND((SUM('MRR Conglomerado'!AD349:AO349)/12)/AVERAGEIF('MRR Conglomerado'!R349:AC349,"&gt;0"),3)),"")</f>
        <v>0.439</v>
      </c>
      <c r="P349" s="13" t="n">
        <f aca="false">IFERROR(IF(COUNTIF('MRR Conglomerado'!S349:AD349,"&gt;0")=0,"",ROUND((SUM('MRR Conglomerado'!AE349:AP349)/12)/AVERAGEIF('MRR Conglomerado'!S349:AD349,"&gt;0"),3)),"")</f>
        <v>0.341</v>
      </c>
      <c r="Q349" s="13" t="n">
        <f aca="false">IFERROR(IF(COUNTIF('MRR Conglomerado'!T349:AE349,"&gt;0")=0,"",ROUND((SUM('MRR Conglomerado'!AF349:AQ349)/12)/AVERAGEIF('MRR Conglomerado'!T349:AE349,"&gt;0"),3)),"")</f>
        <v>0.255</v>
      </c>
      <c r="R349" s="13" t="n">
        <f aca="false">IFERROR(IF(COUNTIF('MRR Conglomerado'!U349:AF349,"&gt;0")=0,"",ROUND((SUM('MRR Conglomerado'!AG349:AR349)/12)/AVERAGEIF('MRR Conglomerado'!U349:AF349,"&gt;0"),3)),"")</f>
        <v>0.17</v>
      </c>
      <c r="S349" s="13" t="n">
        <f aca="false">IFERROR(IF(COUNTIF('MRR Conglomerado'!V349:AG349,"&gt;0")=0,"",ROUND((SUM('MRR Conglomerado'!AH349:AS349)/12)/AVERAGEIF('MRR Conglomerado'!V349:AG349,"&gt;0"),3)),"")</f>
        <v>0.085</v>
      </c>
    </row>
    <row r="350" customFormat="false" ht="15" hidden="false" customHeight="false" outlineLevel="0" collapsed="false">
      <c r="A350" s="10" t="s">
        <v>760</v>
      </c>
      <c r="B350" s="13" t="str">
        <f aca="false">IFERROR(IF(COUNTIF('MRR Conglomerado'!E350:P350,"&gt;0")=0,"",ROUND((SUM('MRR Conglomerado'!Q350:AB350)/12)/AVERAGEIF('MRR Conglomerado'!E350:P350,"&gt;0"),3)),"")</f>
        <v/>
      </c>
      <c r="C350" s="13" t="str">
        <f aca="false">IFERROR(IF(COUNTIF('MRR Conglomerado'!F350:Q350,"&gt;0")=0,"",ROUND((SUM('MRR Conglomerado'!R350:AC350)/12)/AVERAGEIF('MRR Conglomerado'!F350:Q350,"&gt;0"),3)),"")</f>
        <v/>
      </c>
      <c r="D350" s="13" t="str">
        <f aca="false">IFERROR(IF(COUNTIF('MRR Conglomerado'!G350:R350,"&gt;0")=0,"",ROUND((SUM('MRR Conglomerado'!S350:AD350)/12)/AVERAGEIF('MRR Conglomerado'!G350:R350,"&gt;0"),3)),"")</f>
        <v/>
      </c>
      <c r="E350" s="13" t="str">
        <f aca="false">IFERROR(IF(COUNTIF('MRR Conglomerado'!H350:S350,"&gt;0")=0,"",ROUND((SUM('MRR Conglomerado'!T350:AE350)/12)/AVERAGEIF('MRR Conglomerado'!H350:S350,"&gt;0"),3)),"")</f>
        <v/>
      </c>
      <c r="F350" s="13" t="str">
        <f aca="false">IFERROR(IF(COUNTIF('MRR Conglomerado'!I350:T350,"&gt;0")=0,"",ROUND((SUM('MRR Conglomerado'!U350:AF350)/12)/AVERAGEIF('MRR Conglomerado'!I350:T350,"&gt;0"),3)),"")</f>
        <v/>
      </c>
      <c r="G350" s="13" t="str">
        <f aca="false">IFERROR(IF(COUNTIF('MRR Conglomerado'!J350:U350,"&gt;0")=0,"",ROUND((SUM('MRR Conglomerado'!V350:AG350)/12)/AVERAGEIF('MRR Conglomerado'!J350:U350,"&gt;0"),3)),"")</f>
        <v/>
      </c>
      <c r="H350" s="13" t="str">
        <f aca="false">IFERROR(IF(COUNTIF('MRR Conglomerado'!K350:V350,"&gt;0")=0,"",ROUND((SUM('MRR Conglomerado'!W350:AH350)/12)/AVERAGEIF('MRR Conglomerado'!K350:V350,"&gt;0"),3)),"")</f>
        <v/>
      </c>
      <c r="I350" s="13" t="str">
        <f aca="false">IFERROR(IF(COUNTIF('MRR Conglomerado'!L350:W350,"&gt;0")=0,"",ROUND((SUM('MRR Conglomerado'!X350:AI350)/12)/AVERAGEIF('MRR Conglomerado'!L350:W350,"&gt;0"),3)),"")</f>
        <v/>
      </c>
      <c r="J350" s="13" t="str">
        <f aca="false">IFERROR(IF(COUNTIF('MRR Conglomerado'!M350:X350,"&gt;0")=0,"",ROUND((SUM('MRR Conglomerado'!Y350:AJ350)/12)/AVERAGEIF('MRR Conglomerado'!M350:X350,"&gt;0"),3)),"")</f>
        <v/>
      </c>
      <c r="K350" s="13" t="str">
        <f aca="false">IFERROR(IF(COUNTIF('MRR Conglomerado'!N350:Y350,"&gt;0")=0,"",ROUND((SUM('MRR Conglomerado'!Z350:AK350)/12)/AVERAGEIF('MRR Conglomerado'!N350:Y350,"&gt;0"),3)),"")</f>
        <v/>
      </c>
      <c r="L350" s="13" t="str">
        <f aca="false">IFERROR(IF(COUNTIF('MRR Conglomerado'!O350:Z350,"&gt;0")=0,"",ROUND((SUM('MRR Conglomerado'!AA350:AL350)/12)/AVERAGEIF('MRR Conglomerado'!O350:Z350,"&gt;0"),3)),"")</f>
        <v/>
      </c>
      <c r="M350" s="13" t="str">
        <f aca="false">IFERROR(IF(COUNTIF('MRR Conglomerado'!P350:AA350,"&gt;0")=0,"",ROUND((SUM('MRR Conglomerado'!AB350:AM350)/12)/AVERAGEIF('MRR Conglomerado'!P350:AA350,"&gt;0"),3)),"")</f>
        <v/>
      </c>
      <c r="N350" s="13" t="str">
        <f aca="false">IFERROR(IF(COUNTIF('MRR Conglomerado'!Q350:AB350,"&gt;0")=0,"",ROUND((SUM('MRR Conglomerado'!AC350:AN350)/12)/AVERAGEIF('MRR Conglomerado'!Q350:AB350,"&gt;0"),3)),"")</f>
        <v/>
      </c>
      <c r="O350" s="13" t="str">
        <f aca="false">IFERROR(IF(COUNTIF('MRR Conglomerado'!R350:AC350,"&gt;0")=0,"",ROUND((SUM('MRR Conglomerado'!AD350:AO350)/12)/AVERAGEIF('MRR Conglomerado'!R350:AC350,"&gt;0"),3)),"")</f>
        <v/>
      </c>
      <c r="P350" s="13" t="str">
        <f aca="false">IFERROR(IF(COUNTIF('MRR Conglomerado'!S350:AD350,"&gt;0")=0,"",ROUND((SUM('MRR Conglomerado'!AE350:AP350)/12)/AVERAGEIF('MRR Conglomerado'!S350:AD350,"&gt;0"),3)),"")</f>
        <v/>
      </c>
      <c r="Q350" s="13" t="str">
        <f aca="false">IFERROR(IF(COUNTIF('MRR Conglomerado'!T350:AE350,"&gt;0")=0,"",ROUND((SUM('MRR Conglomerado'!AF350:AQ350)/12)/AVERAGEIF('MRR Conglomerado'!T350:AE350,"&gt;0"),3)),"")</f>
        <v/>
      </c>
      <c r="R350" s="13" t="str">
        <f aca="false">IFERROR(IF(COUNTIF('MRR Conglomerado'!U350:AF350,"&gt;0")=0,"",ROUND((SUM('MRR Conglomerado'!AG350:AR350)/12)/AVERAGEIF('MRR Conglomerado'!U350:AF350,"&gt;0"),3)),"")</f>
        <v/>
      </c>
      <c r="S350" s="13" t="str">
        <f aca="false">IFERROR(IF(COUNTIF('MRR Conglomerado'!V350:AG350,"&gt;0")=0,"",ROUND((SUM('MRR Conglomerado'!AH350:AS350)/12)/AVERAGEIF('MRR Conglomerado'!V350:AG350,"&gt;0"),3)),"")</f>
        <v/>
      </c>
    </row>
    <row r="351" customFormat="false" ht="15" hidden="false" customHeight="false" outlineLevel="0" collapsed="false">
      <c r="A351" s="10" t="s">
        <v>762</v>
      </c>
      <c r="B351" s="13" t="str">
        <f aca="false">IFERROR(IF(COUNTIF('MRR Conglomerado'!E351:P351,"&gt;0")=0,"",ROUND((SUM('MRR Conglomerado'!Q351:AB351)/12)/AVERAGEIF('MRR Conglomerado'!E351:P351,"&gt;0"),3)),"")</f>
        <v/>
      </c>
      <c r="C351" s="13" t="str">
        <f aca="false">IFERROR(IF(COUNTIF('MRR Conglomerado'!F351:Q351,"&gt;0")=0,"",ROUND((SUM('MRR Conglomerado'!R351:AC351)/12)/AVERAGEIF('MRR Conglomerado'!F351:Q351,"&gt;0"),3)),"")</f>
        <v/>
      </c>
      <c r="D351" s="13" t="str">
        <f aca="false">IFERROR(IF(COUNTIF('MRR Conglomerado'!G351:R351,"&gt;0")=0,"",ROUND((SUM('MRR Conglomerado'!S351:AD351)/12)/AVERAGEIF('MRR Conglomerado'!G351:R351,"&gt;0"),3)),"")</f>
        <v/>
      </c>
      <c r="E351" s="13" t="str">
        <f aca="false">IFERROR(IF(COUNTIF('MRR Conglomerado'!H351:S351,"&gt;0")=0,"",ROUND((SUM('MRR Conglomerado'!T351:AE351)/12)/AVERAGEIF('MRR Conglomerado'!H351:S351,"&gt;0"),3)),"")</f>
        <v/>
      </c>
      <c r="F351" s="13" t="str">
        <f aca="false">IFERROR(IF(COUNTIF('MRR Conglomerado'!I351:T351,"&gt;0")=0,"",ROUND((SUM('MRR Conglomerado'!U351:AF351)/12)/AVERAGEIF('MRR Conglomerado'!I351:T351,"&gt;0"),3)),"")</f>
        <v/>
      </c>
      <c r="G351" s="13" t="str">
        <f aca="false">IFERROR(IF(COUNTIF('MRR Conglomerado'!J351:U351,"&gt;0")=0,"",ROUND((SUM('MRR Conglomerado'!V351:AG351)/12)/AVERAGEIF('MRR Conglomerado'!J351:U351,"&gt;0"),3)),"")</f>
        <v/>
      </c>
      <c r="H351" s="13" t="str">
        <f aca="false">IFERROR(IF(COUNTIF('MRR Conglomerado'!K351:V351,"&gt;0")=0,"",ROUND((SUM('MRR Conglomerado'!W351:AH351)/12)/AVERAGEIF('MRR Conglomerado'!K351:V351,"&gt;0"),3)),"")</f>
        <v/>
      </c>
      <c r="I351" s="13" t="str">
        <f aca="false">IFERROR(IF(COUNTIF('MRR Conglomerado'!L351:W351,"&gt;0")=0,"",ROUND((SUM('MRR Conglomerado'!X351:AI351)/12)/AVERAGEIF('MRR Conglomerado'!L351:W351,"&gt;0"),3)),"")</f>
        <v/>
      </c>
      <c r="J351" s="13" t="str">
        <f aca="false">IFERROR(IF(COUNTIF('MRR Conglomerado'!M351:X351,"&gt;0")=0,"",ROUND((SUM('MRR Conglomerado'!Y351:AJ351)/12)/AVERAGEIF('MRR Conglomerado'!M351:X351,"&gt;0"),3)),"")</f>
        <v/>
      </c>
      <c r="K351" s="13" t="str">
        <f aca="false">IFERROR(IF(COUNTIF('MRR Conglomerado'!N351:Y351,"&gt;0")=0,"",ROUND((SUM('MRR Conglomerado'!Z351:AK351)/12)/AVERAGEIF('MRR Conglomerado'!N351:Y351,"&gt;0"),3)),"")</f>
        <v/>
      </c>
      <c r="L351" s="13" t="str">
        <f aca="false">IFERROR(IF(COUNTIF('MRR Conglomerado'!O351:Z351,"&gt;0")=0,"",ROUND((SUM('MRR Conglomerado'!AA351:AL351)/12)/AVERAGEIF('MRR Conglomerado'!O351:Z351,"&gt;0"),3)),"")</f>
        <v/>
      </c>
      <c r="M351" s="13" t="str">
        <f aca="false">IFERROR(IF(COUNTIF('MRR Conglomerado'!P351:AA351,"&gt;0")=0,"",ROUND((SUM('MRR Conglomerado'!AB351:AM351)/12)/AVERAGEIF('MRR Conglomerado'!P351:AA351,"&gt;0"),3)),"")</f>
        <v/>
      </c>
      <c r="N351" s="13" t="str">
        <f aca="false">IFERROR(IF(COUNTIF('MRR Conglomerado'!Q351:AB351,"&gt;0")=0,"",ROUND((SUM('MRR Conglomerado'!AC351:AN351)/12)/AVERAGEIF('MRR Conglomerado'!Q351:AB351,"&gt;0"),3)),"")</f>
        <v/>
      </c>
      <c r="O351" s="13" t="str">
        <f aca="false">IFERROR(IF(COUNTIF('MRR Conglomerado'!R351:AC351,"&gt;0")=0,"",ROUND((SUM('MRR Conglomerado'!AD351:AO351)/12)/AVERAGEIF('MRR Conglomerado'!R351:AC351,"&gt;0"),3)),"")</f>
        <v/>
      </c>
      <c r="P351" s="13" t="str">
        <f aca="false">IFERROR(IF(COUNTIF('MRR Conglomerado'!S351:AD351,"&gt;0")=0,"",ROUND((SUM('MRR Conglomerado'!AE351:AP351)/12)/AVERAGEIF('MRR Conglomerado'!S351:AD351,"&gt;0"),3)),"")</f>
        <v/>
      </c>
      <c r="Q351" s="13" t="str">
        <f aca="false">IFERROR(IF(COUNTIF('MRR Conglomerado'!T351:AE351,"&gt;0")=0,"",ROUND((SUM('MRR Conglomerado'!AF351:AQ351)/12)/AVERAGEIF('MRR Conglomerado'!T351:AE351,"&gt;0"),3)),"")</f>
        <v/>
      </c>
      <c r="R351" s="13" t="str">
        <f aca="false">IFERROR(IF(COUNTIF('MRR Conglomerado'!U351:AF351,"&gt;0")=0,"",ROUND((SUM('MRR Conglomerado'!AG351:AR351)/12)/AVERAGEIF('MRR Conglomerado'!U351:AF351,"&gt;0"),3)),"")</f>
        <v/>
      </c>
      <c r="S351" s="13" t="str">
        <f aca="false">IFERROR(IF(COUNTIF('MRR Conglomerado'!V351:AG351,"&gt;0")=0,"",ROUND((SUM('MRR Conglomerado'!AH351:AS351)/12)/AVERAGEIF('MRR Conglomerado'!V351:AG351,"&gt;0"),3)),"")</f>
        <v/>
      </c>
    </row>
    <row r="352" customFormat="false" ht="15" hidden="false" customHeight="false" outlineLevel="0" collapsed="false">
      <c r="A352" s="10" t="s">
        <v>764</v>
      </c>
      <c r="B352" s="13" t="str">
        <f aca="false">IFERROR(IF(COUNTIF('MRR Conglomerado'!E352:P352,"&gt;0")=0,"",ROUND((SUM('MRR Conglomerado'!Q352:AB352)/12)/AVERAGEIF('MRR Conglomerado'!E352:P352,"&gt;0"),3)),"")</f>
        <v/>
      </c>
      <c r="C352" s="13" t="str">
        <f aca="false">IFERROR(IF(COUNTIF('MRR Conglomerado'!F352:Q352,"&gt;0")=0,"",ROUND((SUM('MRR Conglomerado'!R352:AC352)/12)/AVERAGEIF('MRR Conglomerado'!F352:Q352,"&gt;0"),3)),"")</f>
        <v/>
      </c>
      <c r="D352" s="13" t="str">
        <f aca="false">IFERROR(IF(COUNTIF('MRR Conglomerado'!G352:R352,"&gt;0")=0,"",ROUND((SUM('MRR Conglomerado'!S352:AD352)/12)/AVERAGEIF('MRR Conglomerado'!G352:R352,"&gt;0"),3)),"")</f>
        <v/>
      </c>
      <c r="E352" s="13" t="str">
        <f aca="false">IFERROR(IF(COUNTIF('MRR Conglomerado'!H352:S352,"&gt;0")=0,"",ROUND((SUM('MRR Conglomerado'!T352:AE352)/12)/AVERAGEIF('MRR Conglomerado'!H352:S352,"&gt;0"),3)),"")</f>
        <v/>
      </c>
      <c r="F352" s="13" t="str">
        <f aca="false">IFERROR(IF(COUNTIF('MRR Conglomerado'!I352:T352,"&gt;0")=0,"",ROUND((SUM('MRR Conglomerado'!U352:AF352)/12)/AVERAGEIF('MRR Conglomerado'!I352:T352,"&gt;0"),3)),"")</f>
        <v/>
      </c>
      <c r="G352" s="13" t="str">
        <f aca="false">IFERROR(IF(COUNTIF('MRR Conglomerado'!J352:U352,"&gt;0")=0,"",ROUND((SUM('MRR Conglomerado'!V352:AG352)/12)/AVERAGEIF('MRR Conglomerado'!J352:U352,"&gt;0"),3)),"")</f>
        <v/>
      </c>
      <c r="H352" s="13" t="str">
        <f aca="false">IFERROR(IF(COUNTIF('MRR Conglomerado'!K352:V352,"&gt;0")=0,"",ROUND((SUM('MRR Conglomerado'!W352:AH352)/12)/AVERAGEIF('MRR Conglomerado'!K352:V352,"&gt;0"),3)),"")</f>
        <v/>
      </c>
      <c r="I352" s="13" t="str">
        <f aca="false">IFERROR(IF(COUNTIF('MRR Conglomerado'!L352:W352,"&gt;0")=0,"",ROUND((SUM('MRR Conglomerado'!X352:AI352)/12)/AVERAGEIF('MRR Conglomerado'!L352:W352,"&gt;0"),3)),"")</f>
        <v/>
      </c>
      <c r="J352" s="13" t="str">
        <f aca="false">IFERROR(IF(COUNTIF('MRR Conglomerado'!M352:X352,"&gt;0")=0,"",ROUND((SUM('MRR Conglomerado'!Y352:AJ352)/12)/AVERAGEIF('MRR Conglomerado'!M352:X352,"&gt;0"),3)),"")</f>
        <v/>
      </c>
      <c r="K352" s="13" t="str">
        <f aca="false">IFERROR(IF(COUNTIF('MRR Conglomerado'!N352:Y352,"&gt;0")=0,"",ROUND((SUM('MRR Conglomerado'!Z352:AK352)/12)/AVERAGEIF('MRR Conglomerado'!N352:Y352,"&gt;0"),3)),"")</f>
        <v/>
      </c>
      <c r="L352" s="13" t="str">
        <f aca="false">IFERROR(IF(COUNTIF('MRR Conglomerado'!O352:Z352,"&gt;0")=0,"",ROUND((SUM('MRR Conglomerado'!AA352:AL352)/12)/AVERAGEIF('MRR Conglomerado'!O352:Z352,"&gt;0"),3)),"")</f>
        <v/>
      </c>
      <c r="M352" s="13" t="str">
        <f aca="false">IFERROR(IF(COUNTIF('MRR Conglomerado'!P352:AA352,"&gt;0")=0,"",ROUND((SUM('MRR Conglomerado'!AB352:AM352)/12)/AVERAGEIF('MRR Conglomerado'!P352:AA352,"&gt;0"),3)),"")</f>
        <v/>
      </c>
      <c r="N352" s="13" t="str">
        <f aca="false">IFERROR(IF(COUNTIF('MRR Conglomerado'!Q352:AB352,"&gt;0")=0,"",ROUND((SUM('MRR Conglomerado'!AC352:AN352)/12)/AVERAGEIF('MRR Conglomerado'!Q352:AB352,"&gt;0"),3)),"")</f>
        <v/>
      </c>
      <c r="O352" s="13" t="str">
        <f aca="false">IFERROR(IF(COUNTIF('MRR Conglomerado'!R352:AC352,"&gt;0")=0,"",ROUND((SUM('MRR Conglomerado'!AD352:AO352)/12)/AVERAGEIF('MRR Conglomerado'!R352:AC352,"&gt;0"),3)),"")</f>
        <v/>
      </c>
      <c r="P352" s="13" t="str">
        <f aca="false">IFERROR(IF(COUNTIF('MRR Conglomerado'!S352:AD352,"&gt;0")=0,"",ROUND((SUM('MRR Conglomerado'!AE352:AP352)/12)/AVERAGEIF('MRR Conglomerado'!S352:AD352,"&gt;0"),3)),"")</f>
        <v/>
      </c>
      <c r="Q352" s="13" t="str">
        <f aca="false">IFERROR(IF(COUNTIF('MRR Conglomerado'!T352:AE352,"&gt;0")=0,"",ROUND((SUM('MRR Conglomerado'!AF352:AQ352)/12)/AVERAGEIF('MRR Conglomerado'!T352:AE352,"&gt;0"),3)),"")</f>
        <v/>
      </c>
      <c r="R352" s="13" t="str">
        <f aca="false">IFERROR(IF(COUNTIF('MRR Conglomerado'!U352:AF352,"&gt;0")=0,"",ROUND((SUM('MRR Conglomerado'!AG352:AR352)/12)/AVERAGEIF('MRR Conglomerado'!U352:AF352,"&gt;0"),3)),"")</f>
        <v/>
      </c>
      <c r="S352" s="13" t="str">
        <f aca="false">IFERROR(IF(COUNTIF('MRR Conglomerado'!V352:AG352,"&gt;0")=0,"",ROUND((SUM('MRR Conglomerado'!AH352:AS352)/12)/AVERAGEIF('MRR Conglomerado'!V352:AG352,"&gt;0"),3)),"")</f>
        <v/>
      </c>
    </row>
    <row r="353" customFormat="false" ht="15" hidden="false" customHeight="false" outlineLevel="0" collapsed="false">
      <c r="A353" s="10" t="s">
        <v>766</v>
      </c>
      <c r="B353" s="13" t="str">
        <f aca="false">IFERROR(IF(COUNTIF('MRR Conglomerado'!E353:P353,"&gt;0")=0,"",ROUND((SUM('MRR Conglomerado'!Q353:AB353)/12)/AVERAGEIF('MRR Conglomerado'!E353:P353,"&gt;0"),3)),"")</f>
        <v/>
      </c>
      <c r="C353" s="13" t="n">
        <f aca="false">IFERROR(IF(COUNTIF('MRR Conglomerado'!F353:Q353,"&gt;0")=0,"",ROUND((SUM('MRR Conglomerado'!R353:AC353)/12)/AVERAGEIF('MRR Conglomerado'!F353:Q353,"&gt;0"),3)),"")</f>
        <v>0.97</v>
      </c>
      <c r="D353" s="13" t="n">
        <f aca="false">IFERROR(IF(COUNTIF('MRR Conglomerado'!G353:R353,"&gt;0")=0,"",ROUND((SUM('MRR Conglomerado'!S353:AD353)/12)/AVERAGEIF('MRR Conglomerado'!G353:R353,"&gt;0"),3)),"")</f>
        <v>1.04</v>
      </c>
      <c r="E353" s="13" t="n">
        <f aca="false">IFERROR(IF(COUNTIF('MRR Conglomerado'!H353:S353,"&gt;0")=0,"",ROUND((SUM('MRR Conglomerado'!T353:AE353)/12)/AVERAGEIF('MRR Conglomerado'!H353:S353,"&gt;0"),3)),"")</f>
        <v>0.953</v>
      </c>
      <c r="F353" s="13" t="n">
        <f aca="false">IFERROR(IF(COUNTIF('MRR Conglomerado'!I353:T353,"&gt;0")=0,"",ROUND((SUM('MRR Conglomerado'!U353:AF353)/12)/AVERAGEIF('MRR Conglomerado'!I353:T353,"&gt;0"),3)),"")</f>
        <v>0.992</v>
      </c>
      <c r="G353" s="13" t="n">
        <f aca="false">IFERROR(IF(COUNTIF('MRR Conglomerado'!J353:U353,"&gt;0")=0,"",ROUND((SUM('MRR Conglomerado'!V353:AG353)/12)/AVERAGEIF('MRR Conglomerado'!J353:U353,"&gt;0"),3)),"")</f>
        <v>0.961</v>
      </c>
      <c r="H353" s="13" t="n">
        <f aca="false">IFERROR(IF(COUNTIF('MRR Conglomerado'!K353:V353,"&gt;0")=0,"",ROUND((SUM('MRR Conglomerado'!W353:AH353)/12)/AVERAGEIF('MRR Conglomerado'!K353:V353,"&gt;0"),3)),"")</f>
        <v>0.926</v>
      </c>
      <c r="I353" s="13" t="n">
        <f aca="false">IFERROR(IF(COUNTIF('MRR Conglomerado'!L353:W353,"&gt;0")=0,"",ROUND((SUM('MRR Conglomerado'!X353:AI353)/12)/AVERAGEIF('MRR Conglomerado'!L353:W353,"&gt;0"),3)),"")</f>
        <v>0.995</v>
      </c>
      <c r="J353" s="13" t="n">
        <f aca="false">IFERROR(IF(COUNTIF('MRR Conglomerado'!M353:X353,"&gt;0")=0,"",ROUND((SUM('MRR Conglomerado'!Y353:AJ353)/12)/AVERAGEIF('MRR Conglomerado'!M353:X353,"&gt;0"),3)),"")</f>
        <v>1.028</v>
      </c>
      <c r="K353" s="13" t="n">
        <f aca="false">IFERROR(IF(COUNTIF('MRR Conglomerado'!N353:Y353,"&gt;0")=0,"",ROUND((SUM('MRR Conglomerado'!Z353:AK353)/12)/AVERAGEIF('MRR Conglomerado'!N353:Y353,"&gt;0"),3)),"")</f>
        <v>0.994</v>
      </c>
      <c r="L353" s="13" t="n">
        <f aca="false">IFERROR(IF(COUNTIF('MRR Conglomerado'!O353:Z353,"&gt;0")=0,"",ROUND((SUM('MRR Conglomerado'!AA353:AL353)/12)/AVERAGEIF('MRR Conglomerado'!O353:Z353,"&gt;0"),3)),"")</f>
        <v>0.989</v>
      </c>
      <c r="M353" s="13" t="n">
        <f aca="false">IFERROR(IF(COUNTIF('MRR Conglomerado'!P353:AA353,"&gt;0")=0,"",ROUND((SUM('MRR Conglomerado'!AB353:AM353)/12)/AVERAGEIF('MRR Conglomerado'!P353:AA353,"&gt;0"),3)),"")</f>
        <v>1</v>
      </c>
      <c r="N353" s="13" t="n">
        <f aca="false">IFERROR(IF(COUNTIF('MRR Conglomerado'!Q353:AB353,"&gt;0")=0,"",ROUND((SUM('MRR Conglomerado'!AC353:AN353)/12)/AVERAGEIF('MRR Conglomerado'!Q353:AB353,"&gt;0"),3)),"")</f>
        <v>1.002</v>
      </c>
      <c r="O353" s="13" t="n">
        <f aca="false">IFERROR(IF(COUNTIF('MRR Conglomerado'!R353:AC353,"&gt;0")=0,"",ROUND((SUM('MRR Conglomerado'!AD353:AO353)/12)/AVERAGEIF('MRR Conglomerado'!R353:AC353,"&gt;0"),3)),"")</f>
        <v>0.991</v>
      </c>
      <c r="P353" s="13" t="n">
        <f aca="false">IFERROR(IF(COUNTIF('MRR Conglomerado'!S353:AD353,"&gt;0")=0,"",ROUND((SUM('MRR Conglomerado'!AE353:AP353)/12)/AVERAGEIF('MRR Conglomerado'!S353:AD353,"&gt;0"),3)),"")</f>
        <v>0.971</v>
      </c>
      <c r="Q353" s="13" t="n">
        <f aca="false">IFERROR(IF(COUNTIF('MRR Conglomerado'!T353:AE353,"&gt;0")=0,"",ROUND((SUM('MRR Conglomerado'!AF353:AQ353)/12)/AVERAGEIF('MRR Conglomerado'!T353:AE353,"&gt;0"),3)),"")</f>
        <v>1.02</v>
      </c>
      <c r="R353" s="13" t="n">
        <f aca="false">IFERROR(IF(COUNTIF('MRR Conglomerado'!U353:AF353,"&gt;0")=0,"",ROUND((SUM('MRR Conglomerado'!AG353:AR353)/12)/AVERAGEIF('MRR Conglomerado'!U353:AF353,"&gt;0"),3)),"")</f>
        <v>1.03</v>
      </c>
      <c r="S353" s="13" t="n">
        <f aca="false">IFERROR(IF(COUNTIF('MRR Conglomerado'!V353:AG353,"&gt;0")=0,"",ROUND((SUM('MRR Conglomerado'!AH353:AS353)/12)/AVERAGEIF('MRR Conglomerado'!V353:AG353,"&gt;0"),3)),"")</f>
        <v>1.039</v>
      </c>
    </row>
    <row r="354" customFormat="false" ht="15" hidden="false" customHeight="false" outlineLevel="0" collapsed="false">
      <c r="A354" s="10" t="s">
        <v>768</v>
      </c>
      <c r="B354" s="13" t="n">
        <f aca="false">IFERROR(IF(COUNTIF('MRR Conglomerado'!E354:P354,"&gt;0")=0,"",ROUND((SUM('MRR Conglomerado'!Q354:AB354)/12)/AVERAGEIF('MRR Conglomerado'!E354:P354,"&gt;0"),3)),"")</f>
        <v>1.308</v>
      </c>
      <c r="C354" s="13" t="n">
        <f aca="false">IFERROR(IF(COUNTIF('MRR Conglomerado'!F354:Q354,"&gt;0")=0,"",ROUND((SUM('MRR Conglomerado'!R354:AC354)/12)/AVERAGEIF('MRR Conglomerado'!F354:Q354,"&gt;0"),3)),"")</f>
        <v>1.19</v>
      </c>
      <c r="D354" s="13" t="n">
        <f aca="false">IFERROR(IF(COUNTIF('MRR Conglomerado'!G354:R354,"&gt;0")=0,"",ROUND((SUM('MRR Conglomerado'!S354:AD354)/12)/AVERAGEIF('MRR Conglomerado'!G354:R354,"&gt;0"),3)),"")</f>
        <v>1.159</v>
      </c>
      <c r="E354" s="13" t="n">
        <f aca="false">IFERROR(IF(COUNTIF('MRR Conglomerado'!H354:S354,"&gt;0")=0,"",ROUND((SUM('MRR Conglomerado'!T354:AE354)/12)/AVERAGEIF('MRR Conglomerado'!H354:S354,"&gt;0"),3)),"")</f>
        <v>1.14</v>
      </c>
      <c r="F354" s="13" t="n">
        <f aca="false">IFERROR(IF(COUNTIF('MRR Conglomerado'!I354:T354,"&gt;0")=0,"",ROUND((SUM('MRR Conglomerado'!U354:AF354)/12)/AVERAGEIF('MRR Conglomerado'!I354:T354,"&gt;0"),3)),"")</f>
        <v>1.138</v>
      </c>
      <c r="G354" s="13" t="n">
        <f aca="false">IFERROR(IF(COUNTIF('MRR Conglomerado'!J354:U354,"&gt;0")=0,"",ROUND((SUM('MRR Conglomerado'!V354:AG354)/12)/AVERAGEIF('MRR Conglomerado'!J354:U354,"&gt;0"),3)),"")</f>
        <v>1.127</v>
      </c>
      <c r="H354" s="13" t="n">
        <f aca="false">IFERROR(IF(COUNTIF('MRR Conglomerado'!K354:V354,"&gt;0")=0,"",ROUND((SUM('MRR Conglomerado'!W354:AH354)/12)/AVERAGEIF('MRR Conglomerado'!K354:V354,"&gt;0"),3)),"")</f>
        <v>1.133</v>
      </c>
      <c r="I354" s="13" t="n">
        <f aca="false">IFERROR(IF(COUNTIF('MRR Conglomerado'!L354:W354,"&gt;0")=0,"",ROUND((SUM('MRR Conglomerado'!X354:AI354)/12)/AVERAGEIF('MRR Conglomerado'!L354:W354,"&gt;0"),3)),"")</f>
        <v>1.147</v>
      </c>
      <c r="J354" s="13" t="n">
        <f aca="false">IFERROR(IF(COUNTIF('MRR Conglomerado'!M354:X354,"&gt;0")=0,"",ROUND((SUM('MRR Conglomerado'!Y354:AJ354)/12)/AVERAGEIF('MRR Conglomerado'!M354:X354,"&gt;0"),3)),"")</f>
        <v>1.17</v>
      </c>
      <c r="K354" s="13" t="n">
        <f aca="false">IFERROR(IF(COUNTIF('MRR Conglomerado'!N354:Y354,"&gt;0")=0,"",ROUND((SUM('MRR Conglomerado'!Z354:AK354)/12)/AVERAGEIF('MRR Conglomerado'!N354:Y354,"&gt;0"),3)),"")</f>
        <v>1.198</v>
      </c>
      <c r="L354" s="13" t="n">
        <f aca="false">IFERROR(IF(COUNTIF('MRR Conglomerado'!O354:Z354,"&gt;0")=0,"",ROUND((SUM('MRR Conglomerado'!AA354:AL354)/12)/AVERAGEIF('MRR Conglomerado'!O354:Z354,"&gt;0"),3)),"")</f>
        <v>1.232</v>
      </c>
      <c r="M354" s="13" t="n">
        <f aca="false">IFERROR(IF(COUNTIF('MRR Conglomerado'!P354:AA354,"&gt;0")=0,"",ROUND((SUM('MRR Conglomerado'!AB354:AM354)/12)/AVERAGEIF('MRR Conglomerado'!P354:AA354,"&gt;0"),3)),"")</f>
        <v>1.219</v>
      </c>
      <c r="N354" s="13" t="n">
        <f aca="false">IFERROR(IF(COUNTIF('MRR Conglomerado'!Q354:AB354,"&gt;0")=0,"",ROUND((SUM('MRR Conglomerado'!AC354:AN354)/12)/AVERAGEIF('MRR Conglomerado'!Q354:AB354,"&gt;0"),3)),"")</f>
        <v>1.251</v>
      </c>
      <c r="O354" s="13" t="n">
        <f aca="false">IFERROR(IF(COUNTIF('MRR Conglomerado'!R354:AC354,"&gt;0")=0,"",ROUND((SUM('MRR Conglomerado'!AD354:AO354)/12)/AVERAGEIF('MRR Conglomerado'!R354:AC354,"&gt;0"),3)),"")</f>
        <v>1.305</v>
      </c>
      <c r="P354" s="13" t="n">
        <f aca="false">IFERROR(IF(COUNTIF('MRR Conglomerado'!S354:AD354,"&gt;0")=0,"",ROUND((SUM('MRR Conglomerado'!AE354:AP354)/12)/AVERAGEIF('MRR Conglomerado'!S354:AD354,"&gt;0"),3)),"")</f>
        <v>1.335</v>
      </c>
      <c r="Q354" s="13" t="n">
        <f aca="false">IFERROR(IF(COUNTIF('MRR Conglomerado'!T354:AE354,"&gt;0")=0,"",ROUND((SUM('MRR Conglomerado'!AF354:AQ354)/12)/AVERAGEIF('MRR Conglomerado'!T354:AE354,"&gt;0"),3)),"")</f>
        <v>1.362</v>
      </c>
      <c r="R354" s="13" t="n">
        <f aca="false">IFERROR(IF(COUNTIF('MRR Conglomerado'!U354:AF354,"&gt;0")=0,"",ROUND((SUM('MRR Conglomerado'!AG354:AR354)/12)/AVERAGEIF('MRR Conglomerado'!U354:AF354,"&gt;0"),3)),"")</f>
        <v>1.384</v>
      </c>
      <c r="S354" s="13" t="n">
        <f aca="false">IFERROR(IF(COUNTIF('MRR Conglomerado'!V354:AG354,"&gt;0")=0,"",ROUND((SUM('MRR Conglomerado'!AH354:AS354)/12)/AVERAGEIF('MRR Conglomerado'!V354:AG354,"&gt;0"),3)),"")</f>
        <v>1.439</v>
      </c>
    </row>
    <row r="355" customFormat="false" ht="15" hidden="false" customHeight="false" outlineLevel="0" collapsed="false">
      <c r="A355" s="10" t="s">
        <v>770</v>
      </c>
      <c r="B355" s="13" t="str">
        <f aca="false">IFERROR(IF(COUNTIF('MRR Conglomerado'!E355:P355,"&gt;0")=0,"",ROUND((SUM('MRR Conglomerado'!Q355:AB355)/12)/AVERAGEIF('MRR Conglomerado'!E355:P355,"&gt;0"),3)),"")</f>
        <v/>
      </c>
      <c r="C355" s="13" t="str">
        <f aca="false">IFERROR(IF(COUNTIF('MRR Conglomerado'!F355:Q355,"&gt;0")=0,"",ROUND((SUM('MRR Conglomerado'!R355:AC355)/12)/AVERAGEIF('MRR Conglomerado'!F355:Q355,"&gt;0"),3)),"")</f>
        <v/>
      </c>
      <c r="D355" s="13" t="str">
        <f aca="false">IFERROR(IF(COUNTIF('MRR Conglomerado'!G355:R355,"&gt;0")=0,"",ROUND((SUM('MRR Conglomerado'!S355:AD355)/12)/AVERAGEIF('MRR Conglomerado'!G355:R355,"&gt;0"),3)),"")</f>
        <v/>
      </c>
      <c r="E355" s="13" t="str">
        <f aca="false">IFERROR(IF(COUNTIF('MRR Conglomerado'!H355:S355,"&gt;0")=0,"",ROUND((SUM('MRR Conglomerado'!T355:AE355)/12)/AVERAGEIF('MRR Conglomerado'!H355:S355,"&gt;0"),3)),"")</f>
        <v/>
      </c>
      <c r="F355" s="13" t="str">
        <f aca="false">IFERROR(IF(COUNTIF('MRR Conglomerado'!I355:T355,"&gt;0")=0,"",ROUND((SUM('MRR Conglomerado'!U355:AF355)/12)/AVERAGEIF('MRR Conglomerado'!I355:T355,"&gt;0"),3)),"")</f>
        <v/>
      </c>
      <c r="G355" s="13" t="str">
        <f aca="false">IFERROR(IF(COUNTIF('MRR Conglomerado'!J355:U355,"&gt;0")=0,"",ROUND((SUM('MRR Conglomerado'!V355:AG355)/12)/AVERAGEIF('MRR Conglomerado'!J355:U355,"&gt;0"),3)),"")</f>
        <v/>
      </c>
      <c r="H355" s="13" t="str">
        <f aca="false">IFERROR(IF(COUNTIF('MRR Conglomerado'!K355:V355,"&gt;0")=0,"",ROUND((SUM('MRR Conglomerado'!W355:AH355)/12)/AVERAGEIF('MRR Conglomerado'!K355:V355,"&gt;0"),3)),"")</f>
        <v/>
      </c>
      <c r="I355" s="13" t="str">
        <f aca="false">IFERROR(IF(COUNTIF('MRR Conglomerado'!L355:W355,"&gt;0")=0,"",ROUND((SUM('MRR Conglomerado'!X355:AI355)/12)/AVERAGEIF('MRR Conglomerado'!L355:W355,"&gt;0"),3)),"")</f>
        <v/>
      </c>
      <c r="J355" s="13" t="str">
        <f aca="false">IFERROR(IF(COUNTIF('MRR Conglomerado'!M355:X355,"&gt;0")=0,"",ROUND((SUM('MRR Conglomerado'!Y355:AJ355)/12)/AVERAGEIF('MRR Conglomerado'!M355:X355,"&gt;0"),3)),"")</f>
        <v/>
      </c>
      <c r="K355" s="13" t="str">
        <f aca="false">IFERROR(IF(COUNTIF('MRR Conglomerado'!N355:Y355,"&gt;0")=0,"",ROUND((SUM('MRR Conglomerado'!Z355:AK355)/12)/AVERAGEIF('MRR Conglomerado'!N355:Y355,"&gt;0"),3)),"")</f>
        <v/>
      </c>
      <c r="L355" s="13" t="str">
        <f aca="false">IFERROR(IF(COUNTIF('MRR Conglomerado'!O355:Z355,"&gt;0")=0,"",ROUND((SUM('MRR Conglomerado'!AA355:AL355)/12)/AVERAGEIF('MRR Conglomerado'!O355:Z355,"&gt;0"),3)),"")</f>
        <v/>
      </c>
      <c r="M355" s="13" t="str">
        <f aca="false">IFERROR(IF(COUNTIF('MRR Conglomerado'!P355:AA355,"&gt;0")=0,"",ROUND((SUM('MRR Conglomerado'!AB355:AM355)/12)/AVERAGEIF('MRR Conglomerado'!P355:AA355,"&gt;0"),3)),"")</f>
        <v/>
      </c>
      <c r="N355" s="13" t="str">
        <f aca="false">IFERROR(IF(COUNTIF('MRR Conglomerado'!Q355:AB355,"&gt;0")=0,"",ROUND((SUM('MRR Conglomerado'!AC355:AN355)/12)/AVERAGEIF('MRR Conglomerado'!Q355:AB355,"&gt;0"),3)),"")</f>
        <v/>
      </c>
      <c r="O355" s="13" t="str">
        <f aca="false">IFERROR(IF(COUNTIF('MRR Conglomerado'!R355:AC355,"&gt;0")=0,"",ROUND((SUM('MRR Conglomerado'!AD355:AO355)/12)/AVERAGEIF('MRR Conglomerado'!R355:AC355,"&gt;0"),3)),"")</f>
        <v/>
      </c>
      <c r="P355" s="13" t="str">
        <f aca="false">IFERROR(IF(COUNTIF('MRR Conglomerado'!S355:AD355,"&gt;0")=0,"",ROUND((SUM('MRR Conglomerado'!AE355:AP355)/12)/AVERAGEIF('MRR Conglomerado'!S355:AD355,"&gt;0"),3)),"")</f>
        <v/>
      </c>
      <c r="Q355" s="13" t="str">
        <f aca="false">IFERROR(IF(COUNTIF('MRR Conglomerado'!T355:AE355,"&gt;0")=0,"",ROUND((SUM('MRR Conglomerado'!AF355:AQ355)/12)/AVERAGEIF('MRR Conglomerado'!T355:AE355,"&gt;0"),3)),"")</f>
        <v/>
      </c>
      <c r="R355" s="13" t="str">
        <f aca="false">IFERROR(IF(COUNTIF('MRR Conglomerado'!U355:AF355,"&gt;0")=0,"",ROUND((SUM('MRR Conglomerado'!AG355:AR355)/12)/AVERAGEIF('MRR Conglomerado'!U355:AF355,"&gt;0"),3)),"")</f>
        <v/>
      </c>
      <c r="S355" s="13" t="str">
        <f aca="false">IFERROR(IF(COUNTIF('MRR Conglomerado'!V355:AG355,"&gt;0")=0,"",ROUND((SUM('MRR Conglomerado'!AH355:AS355)/12)/AVERAGEIF('MRR Conglomerado'!V355:AG355,"&gt;0"),3)),"")</f>
        <v/>
      </c>
    </row>
    <row r="356" customFormat="false" ht="15" hidden="false" customHeight="false" outlineLevel="0" collapsed="false">
      <c r="A356" s="10" t="s">
        <v>772</v>
      </c>
      <c r="B356" s="13" t="n">
        <f aca="false">IFERROR(IF(COUNTIF('MRR Conglomerado'!E356:P356,"&gt;0")=0,"",ROUND((SUM('MRR Conglomerado'!Q356:AB356)/12)/AVERAGEIF('MRR Conglomerado'!E356:P356,"&gt;0"),3)),"")</f>
        <v>0.779</v>
      </c>
      <c r="C356" s="13" t="n">
        <f aca="false">IFERROR(IF(COUNTIF('MRR Conglomerado'!F356:Q356,"&gt;0")=0,"",ROUND((SUM('MRR Conglomerado'!R356:AC356)/12)/AVERAGEIF('MRR Conglomerado'!F356:Q356,"&gt;0"),3)),"")</f>
        <v>0.69</v>
      </c>
      <c r="D356" s="13" t="n">
        <f aca="false">IFERROR(IF(COUNTIF('MRR Conglomerado'!G356:R356,"&gt;0")=0,"",ROUND((SUM('MRR Conglomerado'!S356:AD356)/12)/AVERAGEIF('MRR Conglomerado'!G356:R356,"&gt;0"),3)),"")</f>
        <v>0.612</v>
      </c>
      <c r="E356" s="13" t="n">
        <f aca="false">IFERROR(IF(COUNTIF('MRR Conglomerado'!H356:S356,"&gt;0")=0,"",ROUND((SUM('MRR Conglomerado'!T356:AE356)/12)/AVERAGEIF('MRR Conglomerado'!H356:S356,"&gt;0"),3)),"")</f>
        <v>0.513</v>
      </c>
      <c r="F356" s="13" t="n">
        <f aca="false">IFERROR(IF(COUNTIF('MRR Conglomerado'!I356:T356,"&gt;0")=0,"",ROUND((SUM('MRR Conglomerado'!U356:AF356)/12)/AVERAGEIF('MRR Conglomerado'!I356:T356,"&gt;0"),3)),"")</f>
        <v>0.449</v>
      </c>
      <c r="G356" s="13" t="n">
        <f aca="false">IFERROR(IF(COUNTIF('MRR Conglomerado'!J356:U356,"&gt;0")=0,"",ROUND((SUM('MRR Conglomerado'!V356:AG356)/12)/AVERAGEIF('MRR Conglomerado'!J356:U356,"&gt;0"),3)),"")</f>
        <v>0.38</v>
      </c>
      <c r="H356" s="13" t="n">
        <f aca="false">IFERROR(IF(COUNTIF('MRR Conglomerado'!K356:V356,"&gt;0")=0,"",ROUND((SUM('MRR Conglomerado'!W356:AH356)/12)/AVERAGEIF('MRR Conglomerado'!K356:V356,"&gt;0"),3)),"")</f>
        <v>0.28</v>
      </c>
      <c r="I356" s="13" t="n">
        <f aca="false">IFERROR(IF(COUNTIF('MRR Conglomerado'!L356:W356,"&gt;0")=0,"",ROUND((SUM('MRR Conglomerado'!X356:AI356)/12)/AVERAGEIF('MRR Conglomerado'!L356:W356,"&gt;0"),3)),"")</f>
        <v>0.184</v>
      </c>
      <c r="J356" s="13" t="n">
        <f aca="false">IFERROR(IF(COUNTIF('MRR Conglomerado'!M356:X356,"&gt;0")=0,"",ROUND((SUM('MRR Conglomerado'!Y356:AJ356)/12)/AVERAGEIF('MRR Conglomerado'!M356:X356,"&gt;0"),3)),"")</f>
        <v>0.091</v>
      </c>
      <c r="K356" s="13" t="n">
        <f aca="false">IFERROR(IF(COUNTIF('MRR Conglomerado'!N356:Y356,"&gt;0")=0,"",ROUND((SUM('MRR Conglomerado'!Z356:AK356)/12)/AVERAGEIF('MRR Conglomerado'!N356:Y356,"&gt;0"),3)),"")</f>
        <v>0</v>
      </c>
      <c r="L356" s="13" t="n">
        <f aca="false">IFERROR(IF(COUNTIF('MRR Conglomerado'!O356:Z356,"&gt;0")=0,"",ROUND((SUM('MRR Conglomerado'!AA356:AL356)/12)/AVERAGEIF('MRR Conglomerado'!O356:Z356,"&gt;0"),3)),"")</f>
        <v>0</v>
      </c>
      <c r="M356" s="13" t="n">
        <f aca="false">IFERROR(IF(COUNTIF('MRR Conglomerado'!P356:AA356,"&gt;0")=0,"",ROUND((SUM('MRR Conglomerado'!AB356:AM356)/12)/AVERAGEIF('MRR Conglomerado'!P356:AA356,"&gt;0"),3)),"")</f>
        <v>0</v>
      </c>
      <c r="N356" s="13" t="n">
        <f aca="false">IFERROR(IF(COUNTIF('MRR Conglomerado'!Q356:AB356,"&gt;0")=0,"",ROUND((SUM('MRR Conglomerado'!AC356:AN356)/12)/AVERAGEIF('MRR Conglomerado'!Q356:AB356,"&gt;0"),3)),"")</f>
        <v>0</v>
      </c>
      <c r="O356" s="13" t="n">
        <f aca="false">IFERROR(IF(COUNTIF('MRR Conglomerado'!R356:AC356,"&gt;0")=0,"",ROUND((SUM('MRR Conglomerado'!AD356:AO356)/12)/AVERAGEIF('MRR Conglomerado'!R356:AC356,"&gt;0"),3)),"")</f>
        <v>0</v>
      </c>
      <c r="P356" s="13" t="n">
        <f aca="false">IFERROR(IF(COUNTIF('MRR Conglomerado'!S356:AD356,"&gt;0")=0,"",ROUND((SUM('MRR Conglomerado'!AE356:AP356)/12)/AVERAGEIF('MRR Conglomerado'!S356:AD356,"&gt;0"),3)),"")</f>
        <v>0</v>
      </c>
      <c r="Q356" s="13" t="n">
        <f aca="false">IFERROR(IF(COUNTIF('MRR Conglomerado'!T356:AE356,"&gt;0")=0,"",ROUND((SUM('MRR Conglomerado'!AF356:AQ356)/12)/AVERAGEIF('MRR Conglomerado'!T356:AE356,"&gt;0"),3)),"")</f>
        <v>0</v>
      </c>
      <c r="R356" s="13" t="n">
        <f aca="false">IFERROR(IF(COUNTIF('MRR Conglomerado'!U356:AF356,"&gt;0")=0,"",ROUND((SUM('MRR Conglomerado'!AG356:AR356)/12)/AVERAGEIF('MRR Conglomerado'!U356:AF356,"&gt;0"),3)),"")</f>
        <v>0</v>
      </c>
      <c r="S356" s="13" t="n">
        <f aca="false">IFERROR(IF(COUNTIF('MRR Conglomerado'!V356:AG356,"&gt;0")=0,"",ROUND((SUM('MRR Conglomerado'!AH356:AS356)/12)/AVERAGEIF('MRR Conglomerado'!V356:AG356,"&gt;0"),3)),"")</f>
        <v>0</v>
      </c>
    </row>
    <row r="357" customFormat="false" ht="15" hidden="false" customHeight="false" outlineLevel="0" collapsed="false">
      <c r="A357" s="10" t="s">
        <v>774</v>
      </c>
      <c r="B357" s="13" t="str">
        <f aca="false">IFERROR(IF(COUNTIF('MRR Conglomerado'!E357:P357,"&gt;0")=0,"",ROUND((SUM('MRR Conglomerado'!Q357:AB357)/12)/AVERAGEIF('MRR Conglomerado'!E357:P357,"&gt;0"),3)),"")</f>
        <v/>
      </c>
      <c r="C357" s="13" t="str">
        <f aca="false">IFERROR(IF(COUNTIF('MRR Conglomerado'!F357:Q357,"&gt;0")=0,"",ROUND((SUM('MRR Conglomerado'!R357:AC357)/12)/AVERAGEIF('MRR Conglomerado'!F357:Q357,"&gt;0"),3)),"")</f>
        <v/>
      </c>
      <c r="D357" s="13" t="str">
        <f aca="false">IFERROR(IF(COUNTIF('MRR Conglomerado'!G357:R357,"&gt;0")=0,"",ROUND((SUM('MRR Conglomerado'!S357:AD357)/12)/AVERAGEIF('MRR Conglomerado'!G357:R357,"&gt;0"),3)),"")</f>
        <v/>
      </c>
      <c r="E357" s="13" t="str">
        <f aca="false">IFERROR(IF(COUNTIF('MRR Conglomerado'!H357:S357,"&gt;0")=0,"",ROUND((SUM('MRR Conglomerado'!T357:AE357)/12)/AVERAGEIF('MRR Conglomerado'!H357:S357,"&gt;0"),3)),"")</f>
        <v/>
      </c>
      <c r="F357" s="13" t="str">
        <f aca="false">IFERROR(IF(COUNTIF('MRR Conglomerado'!I357:T357,"&gt;0")=0,"",ROUND((SUM('MRR Conglomerado'!U357:AF357)/12)/AVERAGEIF('MRR Conglomerado'!I357:T357,"&gt;0"),3)),"")</f>
        <v/>
      </c>
      <c r="G357" s="13" t="str">
        <f aca="false">IFERROR(IF(COUNTIF('MRR Conglomerado'!J357:U357,"&gt;0")=0,"",ROUND((SUM('MRR Conglomerado'!V357:AG357)/12)/AVERAGEIF('MRR Conglomerado'!J357:U357,"&gt;0"),3)),"")</f>
        <v/>
      </c>
      <c r="H357" s="13" t="str">
        <f aca="false">IFERROR(IF(COUNTIF('MRR Conglomerado'!K357:V357,"&gt;0")=0,"",ROUND((SUM('MRR Conglomerado'!W357:AH357)/12)/AVERAGEIF('MRR Conglomerado'!K357:V357,"&gt;0"),3)),"")</f>
        <v/>
      </c>
      <c r="I357" s="13" t="str">
        <f aca="false">IFERROR(IF(COUNTIF('MRR Conglomerado'!L357:W357,"&gt;0")=0,"",ROUND((SUM('MRR Conglomerado'!X357:AI357)/12)/AVERAGEIF('MRR Conglomerado'!L357:W357,"&gt;0"),3)),"")</f>
        <v/>
      </c>
      <c r="J357" s="13" t="str">
        <f aca="false">IFERROR(IF(COUNTIF('MRR Conglomerado'!M357:X357,"&gt;0")=0,"",ROUND((SUM('MRR Conglomerado'!Y357:AJ357)/12)/AVERAGEIF('MRR Conglomerado'!M357:X357,"&gt;0"),3)),"")</f>
        <v/>
      </c>
      <c r="K357" s="13" t="str">
        <f aca="false">IFERROR(IF(COUNTIF('MRR Conglomerado'!N357:Y357,"&gt;0")=0,"",ROUND((SUM('MRR Conglomerado'!Z357:AK357)/12)/AVERAGEIF('MRR Conglomerado'!N357:Y357,"&gt;0"),3)),"")</f>
        <v/>
      </c>
      <c r="L357" s="13" t="str">
        <f aca="false">IFERROR(IF(COUNTIF('MRR Conglomerado'!O357:Z357,"&gt;0")=0,"",ROUND((SUM('MRR Conglomerado'!AA357:AL357)/12)/AVERAGEIF('MRR Conglomerado'!O357:Z357,"&gt;0"),3)),"")</f>
        <v/>
      </c>
      <c r="M357" s="13" t="str">
        <f aca="false">IFERROR(IF(COUNTIF('MRR Conglomerado'!P357:AA357,"&gt;0")=0,"",ROUND((SUM('MRR Conglomerado'!AB357:AM357)/12)/AVERAGEIF('MRR Conglomerado'!P357:AA357,"&gt;0"),3)),"")</f>
        <v/>
      </c>
      <c r="N357" s="13" t="str">
        <f aca="false">IFERROR(IF(COUNTIF('MRR Conglomerado'!Q357:AB357,"&gt;0")=0,"",ROUND((SUM('MRR Conglomerado'!AC357:AN357)/12)/AVERAGEIF('MRR Conglomerado'!Q357:AB357,"&gt;0"),3)),"")</f>
        <v/>
      </c>
      <c r="O357" s="13" t="str">
        <f aca="false">IFERROR(IF(COUNTIF('MRR Conglomerado'!R357:AC357,"&gt;0")=0,"",ROUND((SUM('MRR Conglomerado'!AD357:AO357)/12)/AVERAGEIF('MRR Conglomerado'!R357:AC357,"&gt;0"),3)),"")</f>
        <v/>
      </c>
      <c r="P357" s="13" t="str">
        <f aca="false">IFERROR(IF(COUNTIF('MRR Conglomerado'!S357:AD357,"&gt;0")=0,"",ROUND((SUM('MRR Conglomerado'!AE357:AP357)/12)/AVERAGEIF('MRR Conglomerado'!S357:AD357,"&gt;0"),3)),"")</f>
        <v/>
      </c>
      <c r="Q357" s="13" t="str">
        <f aca="false">IFERROR(IF(COUNTIF('MRR Conglomerado'!T357:AE357,"&gt;0")=0,"",ROUND((SUM('MRR Conglomerado'!AF357:AQ357)/12)/AVERAGEIF('MRR Conglomerado'!T357:AE357,"&gt;0"),3)),"")</f>
        <v/>
      </c>
      <c r="R357" s="13" t="str">
        <f aca="false">IFERROR(IF(COUNTIF('MRR Conglomerado'!U357:AF357,"&gt;0")=0,"",ROUND((SUM('MRR Conglomerado'!AG357:AR357)/12)/AVERAGEIF('MRR Conglomerado'!U357:AF357,"&gt;0"),3)),"")</f>
        <v/>
      </c>
      <c r="S357" s="13" t="str">
        <f aca="false">IFERROR(IF(COUNTIF('MRR Conglomerado'!V357:AG357,"&gt;0")=0,"",ROUND((SUM('MRR Conglomerado'!AH357:AS357)/12)/AVERAGEIF('MRR Conglomerado'!V357:AG357,"&gt;0"),3)),"")</f>
        <v/>
      </c>
    </row>
    <row r="358" customFormat="false" ht="15" hidden="false" customHeight="false" outlineLevel="0" collapsed="false">
      <c r="A358" s="10" t="s">
        <v>776</v>
      </c>
      <c r="B358" s="13" t="str">
        <f aca="false">IFERROR(IF(COUNTIF('MRR Conglomerado'!E358:P358,"&gt;0")=0,"",ROUND((SUM('MRR Conglomerado'!Q358:AB358)/12)/AVERAGEIF('MRR Conglomerado'!E358:P358,"&gt;0"),3)),"")</f>
        <v/>
      </c>
      <c r="C358" s="13" t="str">
        <f aca="false">IFERROR(IF(COUNTIF('MRR Conglomerado'!F358:Q358,"&gt;0")=0,"",ROUND((SUM('MRR Conglomerado'!R358:AC358)/12)/AVERAGEIF('MRR Conglomerado'!F358:Q358,"&gt;0"),3)),"")</f>
        <v/>
      </c>
      <c r="D358" s="13" t="str">
        <f aca="false">IFERROR(IF(COUNTIF('MRR Conglomerado'!G358:R358,"&gt;0")=0,"",ROUND((SUM('MRR Conglomerado'!S358:AD358)/12)/AVERAGEIF('MRR Conglomerado'!G358:R358,"&gt;0"),3)),"")</f>
        <v/>
      </c>
      <c r="E358" s="13" t="str">
        <f aca="false">IFERROR(IF(COUNTIF('MRR Conglomerado'!H358:S358,"&gt;0")=0,"",ROUND((SUM('MRR Conglomerado'!T358:AE358)/12)/AVERAGEIF('MRR Conglomerado'!H358:S358,"&gt;0"),3)),"")</f>
        <v/>
      </c>
      <c r="F358" s="13" t="n">
        <f aca="false">IFERROR(IF(COUNTIF('MRR Conglomerado'!I358:T358,"&gt;0")=0,"",ROUND((SUM('MRR Conglomerado'!U358:AF358)/12)/AVERAGEIF('MRR Conglomerado'!I358:T358,"&gt;0"),3)),"")</f>
        <v>1.192</v>
      </c>
      <c r="G358" s="13" t="n">
        <f aca="false">IFERROR(IF(COUNTIF('MRR Conglomerado'!J358:U358,"&gt;0")=0,"",ROUND((SUM('MRR Conglomerado'!V358:AG358)/12)/AVERAGEIF('MRR Conglomerado'!J358:U358,"&gt;0"),3)),"")</f>
        <v>1.117</v>
      </c>
      <c r="H358" s="13" t="n">
        <f aca="false">IFERROR(IF(COUNTIF('MRR Conglomerado'!K358:V358,"&gt;0")=0,"",ROUND((SUM('MRR Conglomerado'!W358:AH358)/12)/AVERAGEIF('MRR Conglomerado'!K358:V358,"&gt;0"),3)),"")</f>
        <v>1.147</v>
      </c>
      <c r="I358" s="13" t="n">
        <f aca="false">IFERROR(IF(COUNTIF('MRR Conglomerado'!L358:W358,"&gt;0")=0,"",ROUND((SUM('MRR Conglomerado'!X358:AI358)/12)/AVERAGEIF('MRR Conglomerado'!L358:W358,"&gt;0"),3)),"")</f>
        <v>1.189</v>
      </c>
      <c r="J358" s="13" t="n">
        <f aca="false">IFERROR(IF(COUNTIF('MRR Conglomerado'!M358:X358,"&gt;0")=0,"",ROUND((SUM('MRR Conglomerado'!Y358:AJ358)/12)/AVERAGEIF('MRR Conglomerado'!M358:X358,"&gt;0"),3)),"")</f>
        <v>1.227</v>
      </c>
      <c r="K358" s="13" t="n">
        <f aca="false">IFERROR(IF(COUNTIF('MRR Conglomerado'!N358:Y358,"&gt;0")=0,"",ROUND((SUM('MRR Conglomerado'!Z358:AK358)/12)/AVERAGEIF('MRR Conglomerado'!N358:Y358,"&gt;0"),3)),"")</f>
        <v>1.24</v>
      </c>
      <c r="L358" s="13" t="n">
        <f aca="false">IFERROR(IF(COUNTIF('MRR Conglomerado'!O358:Z358,"&gt;0")=0,"",ROUND((SUM('MRR Conglomerado'!AA358:AL358)/12)/AVERAGEIF('MRR Conglomerado'!O358:Z358,"&gt;0"),3)),"")</f>
        <v>1.259</v>
      </c>
      <c r="M358" s="13" t="n">
        <f aca="false">IFERROR(IF(COUNTIF('MRR Conglomerado'!P358:AA358,"&gt;0")=0,"",ROUND((SUM('MRR Conglomerado'!AB358:AM358)/12)/AVERAGEIF('MRR Conglomerado'!P358:AA358,"&gt;0"),3)),"")</f>
        <v>1.263</v>
      </c>
      <c r="N358" s="13" t="n">
        <f aca="false">IFERROR(IF(COUNTIF('MRR Conglomerado'!Q358:AB358,"&gt;0")=0,"",ROUND((SUM('MRR Conglomerado'!AC358:AN358)/12)/AVERAGEIF('MRR Conglomerado'!Q358:AB358,"&gt;0"),3)),"")</f>
        <v>1.27</v>
      </c>
      <c r="O358" s="13" t="n">
        <f aca="false">IFERROR(IF(COUNTIF('MRR Conglomerado'!R358:AC358,"&gt;0")=0,"",ROUND((SUM('MRR Conglomerado'!AD358:AO358)/12)/AVERAGEIF('MRR Conglomerado'!R358:AC358,"&gt;0"),3)),"")</f>
        <v>1.277</v>
      </c>
      <c r="P358" s="13" t="n">
        <f aca="false">IFERROR(IF(COUNTIF('MRR Conglomerado'!S358:AD358,"&gt;0")=0,"",ROUND((SUM('MRR Conglomerado'!AE358:AP358)/12)/AVERAGEIF('MRR Conglomerado'!S358:AD358,"&gt;0"),3)),"")</f>
        <v>1.257</v>
      </c>
      <c r="Q358" s="13" t="n">
        <f aca="false">IFERROR(IF(COUNTIF('MRR Conglomerado'!T358:AE358,"&gt;0")=0,"",ROUND((SUM('MRR Conglomerado'!AF358:AQ358)/12)/AVERAGEIF('MRR Conglomerado'!T358:AE358,"&gt;0"),3)),"")</f>
        <v>1.272</v>
      </c>
      <c r="R358" s="13" t="n">
        <f aca="false">IFERROR(IF(COUNTIF('MRR Conglomerado'!U358:AF358,"&gt;0")=0,"",ROUND((SUM('MRR Conglomerado'!AG358:AR358)/12)/AVERAGEIF('MRR Conglomerado'!U358:AF358,"&gt;0"),3)),"")</f>
        <v>1.287</v>
      </c>
      <c r="S358" s="13" t="n">
        <f aca="false">IFERROR(IF(COUNTIF('MRR Conglomerado'!V358:AG358,"&gt;0")=0,"",ROUND((SUM('MRR Conglomerado'!AH358:AS358)/12)/AVERAGEIF('MRR Conglomerado'!V358:AG358,"&gt;0"),3)),"")</f>
        <v>1.293</v>
      </c>
    </row>
    <row r="359" customFormat="false" ht="15" hidden="false" customHeight="false" outlineLevel="0" collapsed="false">
      <c r="A359" s="10" t="s">
        <v>778</v>
      </c>
      <c r="B359" s="13" t="str">
        <f aca="false">IFERROR(IF(COUNTIF('MRR Conglomerado'!E359:P359,"&gt;0")=0,"",ROUND((SUM('MRR Conglomerado'!Q359:AB359)/12)/AVERAGEIF('MRR Conglomerado'!E359:P359,"&gt;0"),3)),"")</f>
        <v/>
      </c>
      <c r="C359" s="13" t="str">
        <f aca="false">IFERROR(IF(COUNTIF('MRR Conglomerado'!F359:Q359,"&gt;0")=0,"",ROUND((SUM('MRR Conglomerado'!R359:AC359)/12)/AVERAGEIF('MRR Conglomerado'!F359:Q359,"&gt;0"),3)),"")</f>
        <v/>
      </c>
      <c r="D359" s="13" t="str">
        <f aca="false">IFERROR(IF(COUNTIF('MRR Conglomerado'!G359:R359,"&gt;0")=0,"",ROUND((SUM('MRR Conglomerado'!S359:AD359)/12)/AVERAGEIF('MRR Conglomerado'!G359:R359,"&gt;0"),3)),"")</f>
        <v/>
      </c>
      <c r="E359" s="13" t="str">
        <f aca="false">IFERROR(IF(COUNTIF('MRR Conglomerado'!H359:S359,"&gt;0")=0,"",ROUND((SUM('MRR Conglomerado'!T359:AE359)/12)/AVERAGEIF('MRR Conglomerado'!H359:S359,"&gt;0"),3)),"")</f>
        <v/>
      </c>
      <c r="F359" s="13" t="str">
        <f aca="false">IFERROR(IF(COUNTIF('MRR Conglomerado'!I359:T359,"&gt;0")=0,"",ROUND((SUM('MRR Conglomerado'!U359:AF359)/12)/AVERAGEIF('MRR Conglomerado'!I359:T359,"&gt;0"),3)),"")</f>
        <v/>
      </c>
      <c r="G359" s="13" t="str">
        <f aca="false">IFERROR(IF(COUNTIF('MRR Conglomerado'!J359:U359,"&gt;0")=0,"",ROUND((SUM('MRR Conglomerado'!V359:AG359)/12)/AVERAGEIF('MRR Conglomerado'!J359:U359,"&gt;0"),3)),"")</f>
        <v/>
      </c>
      <c r="H359" s="13" t="n">
        <f aca="false">IFERROR(IF(COUNTIF('MRR Conglomerado'!K359:V359,"&gt;0")=0,"",ROUND((SUM('MRR Conglomerado'!W359:AH359)/12)/AVERAGEIF('MRR Conglomerado'!K359:V359,"&gt;0"),3)),"")</f>
        <v>1.225</v>
      </c>
      <c r="I359" s="13" t="n">
        <f aca="false">IFERROR(IF(COUNTIF('MRR Conglomerado'!L359:W359,"&gt;0")=0,"",ROUND((SUM('MRR Conglomerado'!X359:AI359)/12)/AVERAGEIF('MRR Conglomerado'!L359:W359,"&gt;0"),3)),"")</f>
        <v>1.259</v>
      </c>
      <c r="J359" s="13" t="n">
        <f aca="false">IFERROR(IF(COUNTIF('MRR Conglomerado'!M359:X359,"&gt;0")=0,"",ROUND((SUM('MRR Conglomerado'!Y359:AJ359)/12)/AVERAGEIF('MRR Conglomerado'!M359:X359,"&gt;0"),3)),"")</f>
        <v>1.3</v>
      </c>
      <c r="K359" s="13" t="n">
        <f aca="false">IFERROR(IF(COUNTIF('MRR Conglomerado'!N359:Y359,"&gt;0")=0,"",ROUND((SUM('MRR Conglomerado'!Z359:AK359)/12)/AVERAGEIF('MRR Conglomerado'!N359:Y359,"&gt;0"),3)),"")</f>
        <v>1.332</v>
      </c>
      <c r="L359" s="13" t="n">
        <f aca="false">IFERROR(IF(COUNTIF('MRR Conglomerado'!O359:Z359,"&gt;0")=0,"",ROUND((SUM('MRR Conglomerado'!AA359:AL359)/12)/AVERAGEIF('MRR Conglomerado'!O359:Z359,"&gt;0"),3)),"")</f>
        <v>1.371</v>
      </c>
      <c r="M359" s="13" t="n">
        <f aca="false">IFERROR(IF(COUNTIF('MRR Conglomerado'!P359:AA359,"&gt;0")=0,"",ROUND((SUM('MRR Conglomerado'!AB359:AM359)/12)/AVERAGEIF('MRR Conglomerado'!P359:AA359,"&gt;0"),3)),"")</f>
        <v>1.412</v>
      </c>
      <c r="N359" s="13" t="n">
        <f aca="false">IFERROR(IF(COUNTIF('MRR Conglomerado'!Q359:AB359,"&gt;0")=0,"",ROUND((SUM('MRR Conglomerado'!AC359:AN359)/12)/AVERAGEIF('MRR Conglomerado'!Q359:AB359,"&gt;0"),3)),"")</f>
        <v>1.441</v>
      </c>
      <c r="O359" s="13" t="n">
        <f aca="false">IFERROR(IF(COUNTIF('MRR Conglomerado'!R359:AC359,"&gt;0")=0,"",ROUND((SUM('MRR Conglomerado'!AD359:AO359)/12)/AVERAGEIF('MRR Conglomerado'!R359:AC359,"&gt;0"),3)),"")</f>
        <v>1.477</v>
      </c>
      <c r="P359" s="13" t="n">
        <f aca="false">IFERROR(IF(COUNTIF('MRR Conglomerado'!S359:AD359,"&gt;0")=0,"",ROUND((SUM('MRR Conglomerado'!AE359:AP359)/12)/AVERAGEIF('MRR Conglomerado'!S359:AD359,"&gt;0"),3)),"")</f>
        <v>1.481</v>
      </c>
      <c r="Q359" s="13" t="n">
        <f aca="false">IFERROR(IF(COUNTIF('MRR Conglomerado'!T359:AE359,"&gt;0")=0,"",ROUND((SUM('MRR Conglomerado'!AF359:AQ359)/12)/AVERAGEIF('MRR Conglomerado'!T359:AE359,"&gt;0"),3)),"")</f>
        <v>1.513</v>
      </c>
      <c r="R359" s="13" t="n">
        <f aca="false">IFERROR(IF(COUNTIF('MRR Conglomerado'!U359:AF359,"&gt;0")=0,"",ROUND((SUM('MRR Conglomerado'!AG359:AR359)/12)/AVERAGEIF('MRR Conglomerado'!U359:AF359,"&gt;0"),3)),"")</f>
        <v>1.245</v>
      </c>
      <c r="S359" s="13" t="n">
        <f aca="false">IFERROR(IF(COUNTIF('MRR Conglomerado'!V359:AG359,"&gt;0")=0,"",ROUND((SUM('MRR Conglomerado'!AH359:AS359)/12)/AVERAGEIF('MRR Conglomerado'!V359:AG359,"&gt;0"),3)),"")</f>
        <v>1.2</v>
      </c>
    </row>
    <row r="360" customFormat="false" ht="15" hidden="false" customHeight="false" outlineLevel="0" collapsed="false">
      <c r="A360" s="10" t="s">
        <v>780</v>
      </c>
      <c r="B360" s="13" t="str">
        <f aca="false">IFERROR(IF(COUNTIF('MRR Conglomerado'!E360:P360,"&gt;0")=0,"",ROUND((SUM('MRR Conglomerado'!Q360:AB360)/12)/AVERAGEIF('MRR Conglomerado'!E360:P360,"&gt;0"),3)),"")</f>
        <v/>
      </c>
      <c r="C360" s="13" t="str">
        <f aca="false">IFERROR(IF(COUNTIF('MRR Conglomerado'!F360:Q360,"&gt;0")=0,"",ROUND((SUM('MRR Conglomerado'!R360:AC360)/12)/AVERAGEIF('MRR Conglomerado'!F360:Q360,"&gt;0"),3)),"")</f>
        <v/>
      </c>
      <c r="D360" s="13" t="str">
        <f aca="false">IFERROR(IF(COUNTIF('MRR Conglomerado'!G360:R360,"&gt;0")=0,"",ROUND((SUM('MRR Conglomerado'!S360:AD360)/12)/AVERAGEIF('MRR Conglomerado'!G360:R360,"&gt;0"),3)),"")</f>
        <v/>
      </c>
      <c r="E360" s="13" t="str">
        <f aca="false">IFERROR(IF(COUNTIF('MRR Conglomerado'!H360:S360,"&gt;0")=0,"",ROUND((SUM('MRR Conglomerado'!T360:AE360)/12)/AVERAGEIF('MRR Conglomerado'!H360:S360,"&gt;0"),3)),"")</f>
        <v/>
      </c>
      <c r="F360" s="13" t="str">
        <f aca="false">IFERROR(IF(COUNTIF('MRR Conglomerado'!I360:T360,"&gt;0")=0,"",ROUND((SUM('MRR Conglomerado'!U360:AF360)/12)/AVERAGEIF('MRR Conglomerado'!I360:T360,"&gt;0"),3)),"")</f>
        <v/>
      </c>
      <c r="G360" s="13" t="str">
        <f aca="false">IFERROR(IF(COUNTIF('MRR Conglomerado'!J360:U360,"&gt;0")=0,"",ROUND((SUM('MRR Conglomerado'!V360:AG360)/12)/AVERAGEIF('MRR Conglomerado'!J360:U360,"&gt;0"),3)),"")</f>
        <v/>
      </c>
      <c r="H360" s="13" t="str">
        <f aca="false">IFERROR(IF(COUNTIF('MRR Conglomerado'!K360:V360,"&gt;0")=0,"",ROUND((SUM('MRR Conglomerado'!W360:AH360)/12)/AVERAGEIF('MRR Conglomerado'!K360:V360,"&gt;0"),3)),"")</f>
        <v/>
      </c>
      <c r="I360" s="13" t="n">
        <f aca="false">IFERROR(IF(COUNTIF('MRR Conglomerado'!L360:W360,"&gt;0")=0,"",ROUND((SUM('MRR Conglomerado'!X360:AI360)/12)/AVERAGEIF('MRR Conglomerado'!L360:W360,"&gt;0"),3)),"")</f>
        <v>0.943</v>
      </c>
      <c r="J360" s="13" t="n">
        <f aca="false">IFERROR(IF(COUNTIF('MRR Conglomerado'!M360:X360,"&gt;0")=0,"",ROUND((SUM('MRR Conglomerado'!Y360:AJ360)/12)/AVERAGEIF('MRR Conglomerado'!M360:X360,"&gt;0"),3)),"")</f>
        <v>0.934</v>
      </c>
      <c r="K360" s="13" t="n">
        <f aca="false">IFERROR(IF(COUNTIF('MRR Conglomerado'!N360:Y360,"&gt;0")=0,"",ROUND((SUM('MRR Conglomerado'!Z360:AK360)/12)/AVERAGEIF('MRR Conglomerado'!N360:Y360,"&gt;0"),3)),"")</f>
        <v>0.683</v>
      </c>
      <c r="L360" s="13" t="n">
        <f aca="false">IFERROR(IF(COUNTIF('MRR Conglomerado'!O360:Z360,"&gt;0")=0,"",ROUND((SUM('MRR Conglomerado'!AA360:AL360)/12)/AVERAGEIF('MRR Conglomerado'!O360:Z360,"&gt;0"),3)),"")</f>
        <v>0.562</v>
      </c>
      <c r="M360" s="13" t="n">
        <f aca="false">IFERROR(IF(COUNTIF('MRR Conglomerado'!P360:AA360,"&gt;0")=0,"",ROUND((SUM('MRR Conglomerado'!AB360:AM360)/12)/AVERAGEIF('MRR Conglomerado'!P360:AA360,"&gt;0"),3)),"")</f>
        <v>0.615</v>
      </c>
      <c r="N360" s="13" t="n">
        <f aca="false">IFERROR(IF(COUNTIF('MRR Conglomerado'!Q360:AB360,"&gt;0")=0,"",ROUND((SUM('MRR Conglomerado'!AC360:AN360)/12)/AVERAGEIF('MRR Conglomerado'!Q360:AB360,"&gt;0"),3)),"")</f>
        <v>0.654</v>
      </c>
      <c r="O360" s="13" t="n">
        <f aca="false">IFERROR(IF(COUNTIF('MRR Conglomerado'!R360:AC360,"&gt;0")=0,"",ROUND((SUM('MRR Conglomerado'!AD360:AO360)/12)/AVERAGEIF('MRR Conglomerado'!R360:AC360,"&gt;0"),3)),"")</f>
        <v>0.698</v>
      </c>
      <c r="P360" s="13" t="n">
        <f aca="false">IFERROR(IF(COUNTIF('MRR Conglomerado'!S360:AD360,"&gt;0")=0,"",ROUND((SUM('MRR Conglomerado'!AE360:AP360)/12)/AVERAGEIF('MRR Conglomerado'!S360:AD360,"&gt;0"),3)),"")</f>
        <v>0.743</v>
      </c>
      <c r="Q360" s="13" t="n">
        <f aca="false">IFERROR(IF(COUNTIF('MRR Conglomerado'!T360:AE360,"&gt;0")=0,"",ROUND((SUM('MRR Conglomerado'!AF360:AQ360)/12)/AVERAGEIF('MRR Conglomerado'!T360:AE360,"&gt;0"),3)),"")</f>
        <v>0.787</v>
      </c>
      <c r="R360" s="13" t="n">
        <f aca="false">IFERROR(IF(COUNTIF('MRR Conglomerado'!U360:AF360,"&gt;0")=0,"",ROUND((SUM('MRR Conglomerado'!AG360:AR360)/12)/AVERAGEIF('MRR Conglomerado'!U360:AF360,"&gt;0"),3)),"")</f>
        <v>0.83</v>
      </c>
      <c r="S360" s="13" t="n">
        <f aca="false">IFERROR(IF(COUNTIF('MRR Conglomerado'!V360:AG360,"&gt;0")=0,"",ROUND((SUM('MRR Conglomerado'!AH360:AS360)/12)/AVERAGEIF('MRR Conglomerado'!V360:AG360,"&gt;0"),3)),"")</f>
        <v>0.871</v>
      </c>
    </row>
    <row r="361" customFormat="false" ht="15" hidden="false" customHeight="false" outlineLevel="0" collapsed="false">
      <c r="A361" s="10" t="s">
        <v>782</v>
      </c>
      <c r="B361" s="13" t="str">
        <f aca="false">IFERROR(IF(COUNTIF('MRR Conglomerado'!E361:P361,"&gt;0")=0,"",ROUND((SUM('MRR Conglomerado'!Q361:AB361)/12)/AVERAGEIF('MRR Conglomerado'!E361:P361,"&gt;0"),3)),"")</f>
        <v/>
      </c>
      <c r="C361" s="13" t="str">
        <f aca="false">IFERROR(IF(COUNTIF('MRR Conglomerado'!F361:Q361,"&gt;0")=0,"",ROUND((SUM('MRR Conglomerado'!R361:AC361)/12)/AVERAGEIF('MRR Conglomerado'!F361:Q361,"&gt;0"),3)),"")</f>
        <v/>
      </c>
      <c r="D361" s="13" t="str">
        <f aca="false">IFERROR(IF(COUNTIF('MRR Conglomerado'!G361:R361,"&gt;0")=0,"",ROUND((SUM('MRR Conglomerado'!S361:AD361)/12)/AVERAGEIF('MRR Conglomerado'!G361:R361,"&gt;0"),3)),"")</f>
        <v/>
      </c>
      <c r="E361" s="13" t="str">
        <f aca="false">IFERROR(IF(COUNTIF('MRR Conglomerado'!H361:S361,"&gt;0")=0,"",ROUND((SUM('MRR Conglomerado'!T361:AE361)/12)/AVERAGEIF('MRR Conglomerado'!H361:S361,"&gt;0"),3)),"")</f>
        <v/>
      </c>
      <c r="F361" s="13" t="str">
        <f aca="false">IFERROR(IF(COUNTIF('MRR Conglomerado'!I361:T361,"&gt;0")=0,"",ROUND((SUM('MRR Conglomerado'!U361:AF361)/12)/AVERAGEIF('MRR Conglomerado'!I361:T361,"&gt;0"),3)),"")</f>
        <v/>
      </c>
      <c r="G361" s="13" t="str">
        <f aca="false">IFERROR(IF(COUNTIF('MRR Conglomerado'!J361:U361,"&gt;0")=0,"",ROUND((SUM('MRR Conglomerado'!V361:AG361)/12)/AVERAGEIF('MRR Conglomerado'!J361:U361,"&gt;0"),3)),"")</f>
        <v/>
      </c>
      <c r="H361" s="13" t="str">
        <f aca="false">IFERROR(IF(COUNTIF('MRR Conglomerado'!K361:V361,"&gt;0")=0,"",ROUND((SUM('MRR Conglomerado'!W361:AH361)/12)/AVERAGEIF('MRR Conglomerado'!K361:V361,"&gt;0"),3)),"")</f>
        <v/>
      </c>
      <c r="I361" s="13" t="str">
        <f aca="false">IFERROR(IF(COUNTIF('MRR Conglomerado'!L361:W361,"&gt;0")=0,"",ROUND((SUM('MRR Conglomerado'!X361:AI361)/12)/AVERAGEIF('MRR Conglomerado'!L361:W361,"&gt;0"),3)),"")</f>
        <v/>
      </c>
      <c r="J361" s="13" t="str">
        <f aca="false">IFERROR(IF(COUNTIF('MRR Conglomerado'!M361:X361,"&gt;0")=0,"",ROUND((SUM('MRR Conglomerado'!Y361:AJ361)/12)/AVERAGEIF('MRR Conglomerado'!M361:X361,"&gt;0"),3)),"")</f>
        <v/>
      </c>
      <c r="K361" s="13" t="str">
        <f aca="false">IFERROR(IF(COUNTIF('MRR Conglomerado'!N361:Y361,"&gt;0")=0,"",ROUND((SUM('MRR Conglomerado'!Z361:AK361)/12)/AVERAGEIF('MRR Conglomerado'!N361:Y361,"&gt;0"),3)),"")</f>
        <v/>
      </c>
      <c r="L361" s="13" t="str">
        <f aca="false">IFERROR(IF(COUNTIF('MRR Conglomerado'!O361:Z361,"&gt;0")=0,"",ROUND((SUM('MRR Conglomerado'!AA361:AL361)/12)/AVERAGEIF('MRR Conglomerado'!O361:Z361,"&gt;0"),3)),"")</f>
        <v/>
      </c>
      <c r="M361" s="13" t="str">
        <f aca="false">IFERROR(IF(COUNTIF('MRR Conglomerado'!P361:AA361,"&gt;0")=0,"",ROUND((SUM('MRR Conglomerado'!AB361:AM361)/12)/AVERAGEIF('MRR Conglomerado'!P361:AA361,"&gt;0"),3)),"")</f>
        <v/>
      </c>
      <c r="N361" s="13" t="str">
        <f aca="false">IFERROR(IF(COUNTIF('MRR Conglomerado'!Q361:AB361,"&gt;0")=0,"",ROUND((SUM('MRR Conglomerado'!AC361:AN361)/12)/AVERAGEIF('MRR Conglomerado'!Q361:AB361,"&gt;0"),3)),"")</f>
        <v/>
      </c>
      <c r="O361" s="13" t="str">
        <f aca="false">IFERROR(IF(COUNTIF('MRR Conglomerado'!R361:AC361,"&gt;0")=0,"",ROUND((SUM('MRR Conglomerado'!AD361:AO361)/12)/AVERAGEIF('MRR Conglomerado'!R361:AC361,"&gt;0"),3)),"")</f>
        <v/>
      </c>
      <c r="P361" s="13" t="str">
        <f aca="false">IFERROR(IF(COUNTIF('MRR Conglomerado'!S361:AD361,"&gt;0")=0,"",ROUND((SUM('MRR Conglomerado'!AE361:AP361)/12)/AVERAGEIF('MRR Conglomerado'!S361:AD361,"&gt;0"),3)),"")</f>
        <v/>
      </c>
      <c r="Q361" s="13" t="str">
        <f aca="false">IFERROR(IF(COUNTIF('MRR Conglomerado'!T361:AE361,"&gt;0")=0,"",ROUND((SUM('MRR Conglomerado'!AF361:AQ361)/12)/AVERAGEIF('MRR Conglomerado'!T361:AE361,"&gt;0"),3)),"")</f>
        <v/>
      </c>
      <c r="R361" s="13" t="str">
        <f aca="false">IFERROR(IF(COUNTIF('MRR Conglomerado'!U361:AF361,"&gt;0")=0,"",ROUND((SUM('MRR Conglomerado'!AG361:AR361)/12)/AVERAGEIF('MRR Conglomerado'!U361:AF361,"&gt;0"),3)),"")</f>
        <v/>
      </c>
      <c r="S361" s="13" t="str">
        <f aca="false">IFERROR(IF(COUNTIF('MRR Conglomerado'!V361:AG361,"&gt;0")=0,"",ROUND((SUM('MRR Conglomerado'!AH361:AS361)/12)/AVERAGEIF('MRR Conglomerado'!V361:AG361,"&gt;0"),3)),"")</f>
        <v/>
      </c>
    </row>
    <row r="362" customFormat="false" ht="15" hidden="false" customHeight="false" outlineLevel="0" collapsed="false">
      <c r="A362" s="10" t="s">
        <v>784</v>
      </c>
      <c r="B362" s="13" t="n">
        <f aca="false">IFERROR(IF(COUNTIF('MRR Conglomerado'!E362:P362,"&gt;0")=0,"",ROUND((SUM('MRR Conglomerado'!Q362:AB362)/12)/AVERAGEIF('MRR Conglomerado'!E362:P362,"&gt;0"),3)),"")</f>
        <v>0</v>
      </c>
      <c r="C362" s="13" t="n">
        <f aca="false">IFERROR(IF(COUNTIF('MRR Conglomerado'!F362:Q362,"&gt;0")=0,"",ROUND((SUM('MRR Conglomerado'!R362:AC362)/12)/AVERAGEIF('MRR Conglomerado'!F362:Q362,"&gt;0"),3)),"")</f>
        <v>0</v>
      </c>
      <c r="D362" s="13" t="str">
        <f aca="false">IFERROR(IF(COUNTIF('MRR Conglomerado'!G362:R362,"&gt;0")=0,"",ROUND((SUM('MRR Conglomerado'!S362:AD362)/12)/AVERAGEIF('MRR Conglomerado'!G362:R362,"&gt;0"),3)),"")</f>
        <v/>
      </c>
      <c r="E362" s="13" t="str">
        <f aca="false">IFERROR(IF(COUNTIF('MRR Conglomerado'!H362:S362,"&gt;0")=0,"",ROUND((SUM('MRR Conglomerado'!T362:AE362)/12)/AVERAGEIF('MRR Conglomerado'!H362:S362,"&gt;0"),3)),"")</f>
        <v/>
      </c>
      <c r="F362" s="13" t="str">
        <f aca="false">IFERROR(IF(COUNTIF('MRR Conglomerado'!I362:T362,"&gt;0")=0,"",ROUND((SUM('MRR Conglomerado'!U362:AF362)/12)/AVERAGEIF('MRR Conglomerado'!I362:T362,"&gt;0"),3)),"")</f>
        <v/>
      </c>
      <c r="G362" s="13" t="str">
        <f aca="false">IFERROR(IF(COUNTIF('MRR Conglomerado'!J362:U362,"&gt;0")=0,"",ROUND((SUM('MRR Conglomerado'!V362:AG362)/12)/AVERAGEIF('MRR Conglomerado'!J362:U362,"&gt;0"),3)),"")</f>
        <v/>
      </c>
      <c r="H362" s="13" t="str">
        <f aca="false">IFERROR(IF(COUNTIF('MRR Conglomerado'!K362:V362,"&gt;0")=0,"",ROUND((SUM('MRR Conglomerado'!W362:AH362)/12)/AVERAGEIF('MRR Conglomerado'!K362:V362,"&gt;0"),3)),"")</f>
        <v/>
      </c>
      <c r="I362" s="13" t="str">
        <f aca="false">IFERROR(IF(COUNTIF('MRR Conglomerado'!L362:W362,"&gt;0")=0,"",ROUND((SUM('MRR Conglomerado'!X362:AI362)/12)/AVERAGEIF('MRR Conglomerado'!L362:W362,"&gt;0"),3)),"")</f>
        <v/>
      </c>
      <c r="J362" s="13" t="str">
        <f aca="false">IFERROR(IF(COUNTIF('MRR Conglomerado'!M362:X362,"&gt;0")=0,"",ROUND((SUM('MRR Conglomerado'!Y362:AJ362)/12)/AVERAGEIF('MRR Conglomerado'!M362:X362,"&gt;0"),3)),"")</f>
        <v/>
      </c>
      <c r="K362" s="13" t="str">
        <f aca="false">IFERROR(IF(COUNTIF('MRR Conglomerado'!N362:Y362,"&gt;0")=0,"",ROUND((SUM('MRR Conglomerado'!Z362:AK362)/12)/AVERAGEIF('MRR Conglomerado'!N362:Y362,"&gt;0"),3)),"")</f>
        <v/>
      </c>
      <c r="L362" s="13" t="str">
        <f aca="false">IFERROR(IF(COUNTIF('MRR Conglomerado'!O362:Z362,"&gt;0")=0,"",ROUND((SUM('MRR Conglomerado'!AA362:AL362)/12)/AVERAGEIF('MRR Conglomerado'!O362:Z362,"&gt;0"),3)),"")</f>
        <v/>
      </c>
      <c r="M362" s="13" t="str">
        <f aca="false">IFERROR(IF(COUNTIF('MRR Conglomerado'!P362:AA362,"&gt;0")=0,"",ROUND((SUM('MRR Conglomerado'!AB362:AM362)/12)/AVERAGEIF('MRR Conglomerado'!P362:AA362,"&gt;0"),3)),"")</f>
        <v/>
      </c>
      <c r="N362" s="13" t="str">
        <f aca="false">IFERROR(IF(COUNTIF('MRR Conglomerado'!Q362:AB362,"&gt;0")=0,"",ROUND((SUM('MRR Conglomerado'!AC362:AN362)/12)/AVERAGEIF('MRR Conglomerado'!Q362:AB362,"&gt;0"),3)),"")</f>
        <v/>
      </c>
      <c r="O362" s="13" t="str">
        <f aca="false">IFERROR(IF(COUNTIF('MRR Conglomerado'!R362:AC362,"&gt;0")=0,"",ROUND((SUM('MRR Conglomerado'!AD362:AO362)/12)/AVERAGEIF('MRR Conglomerado'!R362:AC362,"&gt;0"),3)),"")</f>
        <v/>
      </c>
      <c r="P362" s="13" t="str">
        <f aca="false">IFERROR(IF(COUNTIF('MRR Conglomerado'!S362:AD362,"&gt;0")=0,"",ROUND((SUM('MRR Conglomerado'!AE362:AP362)/12)/AVERAGEIF('MRR Conglomerado'!S362:AD362,"&gt;0"),3)),"")</f>
        <v/>
      </c>
      <c r="Q362" s="13" t="str">
        <f aca="false">IFERROR(IF(COUNTIF('MRR Conglomerado'!T362:AE362,"&gt;0")=0,"",ROUND((SUM('MRR Conglomerado'!AF362:AQ362)/12)/AVERAGEIF('MRR Conglomerado'!T362:AE362,"&gt;0"),3)),"")</f>
        <v/>
      </c>
      <c r="R362" s="13" t="str">
        <f aca="false">IFERROR(IF(COUNTIF('MRR Conglomerado'!U362:AF362,"&gt;0")=0,"",ROUND((SUM('MRR Conglomerado'!AG362:AR362)/12)/AVERAGEIF('MRR Conglomerado'!U362:AF362,"&gt;0"),3)),"")</f>
        <v/>
      </c>
      <c r="S362" s="13" t="str">
        <f aca="false">IFERROR(IF(COUNTIF('MRR Conglomerado'!V362:AG362,"&gt;0")=0,"",ROUND((SUM('MRR Conglomerado'!AH362:AS362)/12)/AVERAGEIF('MRR Conglomerado'!V362:AG362,"&gt;0"),3)),"")</f>
        <v/>
      </c>
    </row>
    <row r="363" customFormat="false" ht="15" hidden="false" customHeight="false" outlineLevel="0" collapsed="false">
      <c r="A363" s="10" t="s">
        <v>786</v>
      </c>
      <c r="B363" s="13" t="str">
        <f aca="false">IFERROR(IF(COUNTIF('MRR Conglomerado'!E363:P363,"&gt;0")=0,"",ROUND((SUM('MRR Conglomerado'!Q363:AB363)/12)/AVERAGEIF('MRR Conglomerado'!E363:P363,"&gt;0"),3)),"")</f>
        <v/>
      </c>
      <c r="C363" s="13" t="str">
        <f aca="false">IFERROR(IF(COUNTIF('MRR Conglomerado'!F363:Q363,"&gt;0")=0,"",ROUND((SUM('MRR Conglomerado'!R363:AC363)/12)/AVERAGEIF('MRR Conglomerado'!F363:Q363,"&gt;0"),3)),"")</f>
        <v/>
      </c>
      <c r="D363" s="13" t="str">
        <f aca="false">IFERROR(IF(COUNTIF('MRR Conglomerado'!G363:R363,"&gt;0")=0,"",ROUND((SUM('MRR Conglomerado'!S363:AD363)/12)/AVERAGEIF('MRR Conglomerado'!G363:R363,"&gt;0"),3)),"")</f>
        <v/>
      </c>
      <c r="E363" s="13" t="str">
        <f aca="false">IFERROR(IF(COUNTIF('MRR Conglomerado'!H363:S363,"&gt;0")=0,"",ROUND((SUM('MRR Conglomerado'!T363:AE363)/12)/AVERAGEIF('MRR Conglomerado'!H363:S363,"&gt;0"),3)),"")</f>
        <v/>
      </c>
      <c r="F363" s="13" t="str">
        <f aca="false">IFERROR(IF(COUNTIF('MRR Conglomerado'!I363:T363,"&gt;0")=0,"",ROUND((SUM('MRR Conglomerado'!U363:AF363)/12)/AVERAGEIF('MRR Conglomerado'!I363:T363,"&gt;0"),3)),"")</f>
        <v/>
      </c>
      <c r="G363" s="13" t="str">
        <f aca="false">IFERROR(IF(COUNTIF('MRR Conglomerado'!J363:U363,"&gt;0")=0,"",ROUND((SUM('MRR Conglomerado'!V363:AG363)/12)/AVERAGEIF('MRR Conglomerado'!J363:U363,"&gt;0"),3)),"")</f>
        <v/>
      </c>
      <c r="H363" s="13" t="str">
        <f aca="false">IFERROR(IF(COUNTIF('MRR Conglomerado'!K363:V363,"&gt;0")=0,"",ROUND((SUM('MRR Conglomerado'!W363:AH363)/12)/AVERAGEIF('MRR Conglomerado'!K363:V363,"&gt;0"),3)),"")</f>
        <v/>
      </c>
      <c r="I363" s="13" t="str">
        <f aca="false">IFERROR(IF(COUNTIF('MRR Conglomerado'!L363:W363,"&gt;0")=0,"",ROUND((SUM('MRR Conglomerado'!X363:AI363)/12)/AVERAGEIF('MRR Conglomerado'!L363:W363,"&gt;0"),3)),"")</f>
        <v/>
      </c>
      <c r="J363" s="13" t="str">
        <f aca="false">IFERROR(IF(COUNTIF('MRR Conglomerado'!M363:X363,"&gt;0")=0,"",ROUND((SUM('MRR Conglomerado'!Y363:AJ363)/12)/AVERAGEIF('MRR Conglomerado'!M363:X363,"&gt;0"),3)),"")</f>
        <v/>
      </c>
      <c r="K363" s="13" t="str">
        <f aca="false">IFERROR(IF(COUNTIF('MRR Conglomerado'!N363:Y363,"&gt;0")=0,"",ROUND((SUM('MRR Conglomerado'!Z363:AK363)/12)/AVERAGEIF('MRR Conglomerado'!N363:Y363,"&gt;0"),3)),"")</f>
        <v/>
      </c>
      <c r="L363" s="13" t="str">
        <f aca="false">IFERROR(IF(COUNTIF('MRR Conglomerado'!O363:Z363,"&gt;0")=0,"",ROUND((SUM('MRR Conglomerado'!AA363:AL363)/12)/AVERAGEIF('MRR Conglomerado'!O363:Z363,"&gt;0"),3)),"")</f>
        <v/>
      </c>
      <c r="M363" s="13" t="str">
        <f aca="false">IFERROR(IF(COUNTIF('MRR Conglomerado'!P363:AA363,"&gt;0")=0,"",ROUND((SUM('MRR Conglomerado'!AB363:AM363)/12)/AVERAGEIF('MRR Conglomerado'!P363:AA363,"&gt;0"),3)),"")</f>
        <v/>
      </c>
      <c r="N363" s="13" t="str">
        <f aca="false">IFERROR(IF(COUNTIF('MRR Conglomerado'!Q363:AB363,"&gt;0")=0,"",ROUND((SUM('MRR Conglomerado'!AC363:AN363)/12)/AVERAGEIF('MRR Conglomerado'!Q363:AB363,"&gt;0"),3)),"")</f>
        <v/>
      </c>
      <c r="O363" s="13" t="str">
        <f aca="false">IFERROR(IF(COUNTIF('MRR Conglomerado'!R363:AC363,"&gt;0")=0,"",ROUND((SUM('MRR Conglomerado'!AD363:AO363)/12)/AVERAGEIF('MRR Conglomerado'!R363:AC363,"&gt;0"),3)),"")</f>
        <v/>
      </c>
      <c r="P363" s="13" t="str">
        <f aca="false">IFERROR(IF(COUNTIF('MRR Conglomerado'!S363:AD363,"&gt;0")=0,"",ROUND((SUM('MRR Conglomerado'!AE363:AP363)/12)/AVERAGEIF('MRR Conglomerado'!S363:AD363,"&gt;0"),3)),"")</f>
        <v/>
      </c>
      <c r="Q363" s="13" t="str">
        <f aca="false">IFERROR(IF(COUNTIF('MRR Conglomerado'!T363:AE363,"&gt;0")=0,"",ROUND((SUM('MRR Conglomerado'!AF363:AQ363)/12)/AVERAGEIF('MRR Conglomerado'!T363:AE363,"&gt;0"),3)),"")</f>
        <v/>
      </c>
      <c r="R363" s="13" t="str">
        <f aca="false">IFERROR(IF(COUNTIF('MRR Conglomerado'!U363:AF363,"&gt;0")=0,"",ROUND((SUM('MRR Conglomerado'!AG363:AR363)/12)/AVERAGEIF('MRR Conglomerado'!U363:AF363,"&gt;0"),3)),"")</f>
        <v/>
      </c>
      <c r="S363" s="13" t="str">
        <f aca="false">IFERROR(IF(COUNTIF('MRR Conglomerado'!V363:AG363,"&gt;0")=0,"",ROUND((SUM('MRR Conglomerado'!AH363:AS363)/12)/AVERAGEIF('MRR Conglomerado'!V363:AG363,"&gt;0"),3)),"")</f>
        <v/>
      </c>
    </row>
    <row r="364" customFormat="false" ht="15" hidden="false" customHeight="false" outlineLevel="0" collapsed="false">
      <c r="A364" s="10" t="s">
        <v>788</v>
      </c>
      <c r="B364" s="13" t="str">
        <f aca="false">IFERROR(IF(COUNTIF('MRR Conglomerado'!E364:P364,"&gt;0")=0,"",ROUND((SUM('MRR Conglomerado'!Q364:AB364)/12)/AVERAGEIF('MRR Conglomerado'!E364:P364,"&gt;0"),3)),"")</f>
        <v/>
      </c>
      <c r="C364" s="13" t="str">
        <f aca="false">IFERROR(IF(COUNTIF('MRR Conglomerado'!F364:Q364,"&gt;0")=0,"",ROUND((SUM('MRR Conglomerado'!R364:AC364)/12)/AVERAGEIF('MRR Conglomerado'!F364:Q364,"&gt;0"),3)),"")</f>
        <v/>
      </c>
      <c r="D364" s="13" t="str">
        <f aca="false">IFERROR(IF(COUNTIF('MRR Conglomerado'!G364:R364,"&gt;0")=0,"",ROUND((SUM('MRR Conglomerado'!S364:AD364)/12)/AVERAGEIF('MRR Conglomerado'!G364:R364,"&gt;0"),3)),"")</f>
        <v/>
      </c>
      <c r="E364" s="13" t="str">
        <f aca="false">IFERROR(IF(COUNTIF('MRR Conglomerado'!H364:S364,"&gt;0")=0,"",ROUND((SUM('MRR Conglomerado'!T364:AE364)/12)/AVERAGEIF('MRR Conglomerado'!H364:S364,"&gt;0"),3)),"")</f>
        <v/>
      </c>
      <c r="F364" s="13" t="str">
        <f aca="false">IFERROR(IF(COUNTIF('MRR Conglomerado'!I364:T364,"&gt;0")=0,"",ROUND((SUM('MRR Conglomerado'!U364:AF364)/12)/AVERAGEIF('MRR Conglomerado'!I364:T364,"&gt;0"),3)),"")</f>
        <v/>
      </c>
      <c r="G364" s="13" t="str">
        <f aca="false">IFERROR(IF(COUNTIF('MRR Conglomerado'!J364:U364,"&gt;0")=0,"",ROUND((SUM('MRR Conglomerado'!V364:AG364)/12)/AVERAGEIF('MRR Conglomerado'!J364:U364,"&gt;0"),3)),"")</f>
        <v/>
      </c>
      <c r="H364" s="13" t="str">
        <f aca="false">IFERROR(IF(COUNTIF('MRR Conglomerado'!K364:V364,"&gt;0")=0,"",ROUND((SUM('MRR Conglomerado'!W364:AH364)/12)/AVERAGEIF('MRR Conglomerado'!K364:V364,"&gt;0"),3)),"")</f>
        <v/>
      </c>
      <c r="I364" s="13" t="str">
        <f aca="false">IFERROR(IF(COUNTIF('MRR Conglomerado'!L364:W364,"&gt;0")=0,"",ROUND((SUM('MRR Conglomerado'!X364:AI364)/12)/AVERAGEIF('MRR Conglomerado'!L364:W364,"&gt;0"),3)),"")</f>
        <v/>
      </c>
      <c r="J364" s="13" t="str">
        <f aca="false">IFERROR(IF(COUNTIF('MRR Conglomerado'!M364:X364,"&gt;0")=0,"",ROUND((SUM('MRR Conglomerado'!Y364:AJ364)/12)/AVERAGEIF('MRR Conglomerado'!M364:X364,"&gt;0"),3)),"")</f>
        <v/>
      </c>
      <c r="K364" s="13" t="str">
        <f aca="false">IFERROR(IF(COUNTIF('MRR Conglomerado'!N364:Y364,"&gt;0")=0,"",ROUND((SUM('MRR Conglomerado'!Z364:AK364)/12)/AVERAGEIF('MRR Conglomerado'!N364:Y364,"&gt;0"),3)),"")</f>
        <v/>
      </c>
      <c r="L364" s="13" t="str">
        <f aca="false">IFERROR(IF(COUNTIF('MRR Conglomerado'!O364:Z364,"&gt;0")=0,"",ROUND((SUM('MRR Conglomerado'!AA364:AL364)/12)/AVERAGEIF('MRR Conglomerado'!O364:Z364,"&gt;0"),3)),"")</f>
        <v/>
      </c>
      <c r="M364" s="13" t="str">
        <f aca="false">IFERROR(IF(COUNTIF('MRR Conglomerado'!P364:AA364,"&gt;0")=0,"",ROUND((SUM('MRR Conglomerado'!AB364:AM364)/12)/AVERAGEIF('MRR Conglomerado'!P364:AA364,"&gt;0"),3)),"")</f>
        <v/>
      </c>
      <c r="N364" s="13" t="str">
        <f aca="false">IFERROR(IF(COUNTIF('MRR Conglomerado'!Q364:AB364,"&gt;0")=0,"",ROUND((SUM('MRR Conglomerado'!AC364:AN364)/12)/AVERAGEIF('MRR Conglomerado'!Q364:AB364,"&gt;0"),3)),"")</f>
        <v/>
      </c>
      <c r="O364" s="13" t="str">
        <f aca="false">IFERROR(IF(COUNTIF('MRR Conglomerado'!R364:AC364,"&gt;0")=0,"",ROUND((SUM('MRR Conglomerado'!AD364:AO364)/12)/AVERAGEIF('MRR Conglomerado'!R364:AC364,"&gt;0"),3)),"")</f>
        <v/>
      </c>
      <c r="P364" s="13" t="str">
        <f aca="false">IFERROR(IF(COUNTIF('MRR Conglomerado'!S364:AD364,"&gt;0")=0,"",ROUND((SUM('MRR Conglomerado'!AE364:AP364)/12)/AVERAGEIF('MRR Conglomerado'!S364:AD364,"&gt;0"),3)),"")</f>
        <v/>
      </c>
      <c r="Q364" s="13" t="str">
        <f aca="false">IFERROR(IF(COUNTIF('MRR Conglomerado'!T364:AE364,"&gt;0")=0,"",ROUND((SUM('MRR Conglomerado'!AF364:AQ364)/12)/AVERAGEIF('MRR Conglomerado'!T364:AE364,"&gt;0"),3)),"")</f>
        <v/>
      </c>
      <c r="R364" s="13" t="str">
        <f aca="false">IFERROR(IF(COUNTIF('MRR Conglomerado'!U364:AF364,"&gt;0")=0,"",ROUND((SUM('MRR Conglomerado'!AG364:AR364)/12)/AVERAGEIF('MRR Conglomerado'!U364:AF364,"&gt;0"),3)),"")</f>
        <v/>
      </c>
      <c r="S364" s="13" t="str">
        <f aca="false">IFERROR(IF(COUNTIF('MRR Conglomerado'!V364:AG364,"&gt;0")=0,"",ROUND((SUM('MRR Conglomerado'!AH364:AS364)/12)/AVERAGEIF('MRR Conglomerado'!V364:AG364,"&gt;0"),3)),"")</f>
        <v/>
      </c>
    </row>
    <row r="365" customFormat="false" ht="15" hidden="false" customHeight="false" outlineLevel="0" collapsed="false">
      <c r="A365" s="10" t="s">
        <v>790</v>
      </c>
      <c r="B365" s="13" t="n">
        <f aca="false">IFERROR(IF(COUNTIF('MRR Conglomerado'!E365:P365,"&gt;0")=0,"",ROUND((SUM('MRR Conglomerado'!Q365:AB365)/12)/AVERAGEIF('MRR Conglomerado'!E365:P365,"&gt;0"),3)),"")</f>
        <v>0</v>
      </c>
      <c r="C365" s="13" t="n">
        <f aca="false">IFERROR(IF(COUNTIF('MRR Conglomerado'!F365:Q365,"&gt;0")=0,"",ROUND((SUM('MRR Conglomerado'!R365:AC365)/12)/AVERAGEIF('MRR Conglomerado'!F365:Q365,"&gt;0"),3)),"")</f>
        <v>0</v>
      </c>
      <c r="D365" s="13" t="n">
        <f aca="false">IFERROR(IF(COUNTIF('MRR Conglomerado'!G365:R365,"&gt;0")=0,"",ROUND((SUM('MRR Conglomerado'!S365:AD365)/12)/AVERAGEIF('MRR Conglomerado'!G365:R365,"&gt;0"),3)),"")</f>
        <v>0</v>
      </c>
      <c r="E365" s="13" t="n">
        <f aca="false">IFERROR(IF(COUNTIF('MRR Conglomerado'!H365:S365,"&gt;0")=0,"",ROUND((SUM('MRR Conglomerado'!T365:AE365)/12)/AVERAGEIF('MRR Conglomerado'!H365:S365,"&gt;0"),3)),"")</f>
        <v>0</v>
      </c>
      <c r="F365" s="13" t="n">
        <f aca="false">IFERROR(IF(COUNTIF('MRR Conglomerado'!I365:T365,"&gt;0")=0,"",ROUND((SUM('MRR Conglomerado'!U365:AF365)/12)/AVERAGEIF('MRR Conglomerado'!I365:T365,"&gt;0"),3)),"")</f>
        <v>0</v>
      </c>
      <c r="G365" s="13" t="n">
        <f aca="false">IFERROR(IF(COUNTIF('MRR Conglomerado'!J365:U365,"&gt;0")=0,"",ROUND((SUM('MRR Conglomerado'!V365:AG365)/12)/AVERAGEIF('MRR Conglomerado'!J365:U365,"&gt;0"),3)),"")</f>
        <v>0</v>
      </c>
      <c r="H365" s="13" t="n">
        <f aca="false">IFERROR(IF(COUNTIF('MRR Conglomerado'!K365:V365,"&gt;0")=0,"",ROUND((SUM('MRR Conglomerado'!W365:AH365)/12)/AVERAGEIF('MRR Conglomerado'!K365:V365,"&gt;0"),3)),"")</f>
        <v>0</v>
      </c>
      <c r="I365" s="13" t="str">
        <f aca="false">IFERROR(IF(COUNTIF('MRR Conglomerado'!L365:W365,"&gt;0")=0,"",ROUND((SUM('MRR Conglomerado'!X365:AI365)/12)/AVERAGEIF('MRR Conglomerado'!L365:W365,"&gt;0"),3)),"")</f>
        <v/>
      </c>
      <c r="J365" s="13" t="str">
        <f aca="false">IFERROR(IF(COUNTIF('MRR Conglomerado'!M365:X365,"&gt;0")=0,"",ROUND((SUM('MRR Conglomerado'!Y365:AJ365)/12)/AVERAGEIF('MRR Conglomerado'!M365:X365,"&gt;0"),3)),"")</f>
        <v/>
      </c>
      <c r="K365" s="13" t="str">
        <f aca="false">IFERROR(IF(COUNTIF('MRR Conglomerado'!N365:Y365,"&gt;0")=0,"",ROUND((SUM('MRR Conglomerado'!Z365:AK365)/12)/AVERAGEIF('MRR Conglomerado'!N365:Y365,"&gt;0"),3)),"")</f>
        <v/>
      </c>
      <c r="L365" s="13" t="str">
        <f aca="false">IFERROR(IF(COUNTIF('MRR Conglomerado'!O365:Z365,"&gt;0")=0,"",ROUND((SUM('MRR Conglomerado'!AA365:AL365)/12)/AVERAGEIF('MRR Conglomerado'!O365:Z365,"&gt;0"),3)),"")</f>
        <v/>
      </c>
      <c r="M365" s="13" t="str">
        <f aca="false">IFERROR(IF(COUNTIF('MRR Conglomerado'!P365:AA365,"&gt;0")=0,"",ROUND((SUM('MRR Conglomerado'!AB365:AM365)/12)/AVERAGEIF('MRR Conglomerado'!P365:AA365,"&gt;0"),3)),"")</f>
        <v/>
      </c>
      <c r="N365" s="13" t="str">
        <f aca="false">IFERROR(IF(COUNTIF('MRR Conglomerado'!Q365:AB365,"&gt;0")=0,"",ROUND((SUM('MRR Conglomerado'!AC365:AN365)/12)/AVERAGEIF('MRR Conglomerado'!Q365:AB365,"&gt;0"),3)),"")</f>
        <v/>
      </c>
      <c r="O365" s="13" t="str">
        <f aca="false">IFERROR(IF(COUNTIF('MRR Conglomerado'!R365:AC365,"&gt;0")=0,"",ROUND((SUM('MRR Conglomerado'!AD365:AO365)/12)/AVERAGEIF('MRR Conglomerado'!R365:AC365,"&gt;0"),3)),"")</f>
        <v/>
      </c>
      <c r="P365" s="13" t="str">
        <f aca="false">IFERROR(IF(COUNTIF('MRR Conglomerado'!S365:AD365,"&gt;0")=0,"",ROUND((SUM('MRR Conglomerado'!AE365:AP365)/12)/AVERAGEIF('MRR Conglomerado'!S365:AD365,"&gt;0"),3)),"")</f>
        <v/>
      </c>
      <c r="Q365" s="13" t="str">
        <f aca="false">IFERROR(IF(COUNTIF('MRR Conglomerado'!T365:AE365,"&gt;0")=0,"",ROUND((SUM('MRR Conglomerado'!AF365:AQ365)/12)/AVERAGEIF('MRR Conglomerado'!T365:AE365,"&gt;0"),3)),"")</f>
        <v/>
      </c>
      <c r="R365" s="13" t="str">
        <f aca="false">IFERROR(IF(COUNTIF('MRR Conglomerado'!U365:AF365,"&gt;0")=0,"",ROUND((SUM('MRR Conglomerado'!AG365:AR365)/12)/AVERAGEIF('MRR Conglomerado'!U365:AF365,"&gt;0"),3)),"")</f>
        <v/>
      </c>
      <c r="S365" s="13" t="str">
        <f aca="false">IFERROR(IF(COUNTIF('MRR Conglomerado'!V365:AG365,"&gt;0")=0,"",ROUND((SUM('MRR Conglomerado'!AH365:AS365)/12)/AVERAGEIF('MRR Conglomerado'!V365:AG365,"&gt;0"),3)),"")</f>
        <v/>
      </c>
    </row>
    <row r="366" customFormat="false" ht="15" hidden="false" customHeight="false" outlineLevel="0" collapsed="false">
      <c r="A366" s="10" t="s">
        <v>792</v>
      </c>
      <c r="B366" s="13" t="str">
        <f aca="false">IFERROR(IF(COUNTIF('MRR Conglomerado'!E366:P366,"&gt;0")=0,"",ROUND((SUM('MRR Conglomerado'!Q366:AB366)/12)/AVERAGEIF('MRR Conglomerado'!E366:P366,"&gt;0"),3)),"")</f>
        <v/>
      </c>
      <c r="C366" s="13" t="str">
        <f aca="false">IFERROR(IF(COUNTIF('MRR Conglomerado'!F366:Q366,"&gt;0")=0,"",ROUND((SUM('MRR Conglomerado'!R366:AC366)/12)/AVERAGEIF('MRR Conglomerado'!F366:Q366,"&gt;0"),3)),"")</f>
        <v/>
      </c>
      <c r="D366" s="13" t="str">
        <f aca="false">IFERROR(IF(COUNTIF('MRR Conglomerado'!G366:R366,"&gt;0")=0,"",ROUND((SUM('MRR Conglomerado'!S366:AD366)/12)/AVERAGEIF('MRR Conglomerado'!G366:R366,"&gt;0"),3)),"")</f>
        <v/>
      </c>
      <c r="E366" s="13" t="str">
        <f aca="false">IFERROR(IF(COUNTIF('MRR Conglomerado'!H366:S366,"&gt;0")=0,"",ROUND((SUM('MRR Conglomerado'!T366:AE366)/12)/AVERAGEIF('MRR Conglomerado'!H366:S366,"&gt;0"),3)),"")</f>
        <v/>
      </c>
      <c r="F366" s="13" t="str">
        <f aca="false">IFERROR(IF(COUNTIF('MRR Conglomerado'!I366:T366,"&gt;0")=0,"",ROUND((SUM('MRR Conglomerado'!U366:AF366)/12)/AVERAGEIF('MRR Conglomerado'!I366:T366,"&gt;0"),3)),"")</f>
        <v/>
      </c>
      <c r="G366" s="13" t="str">
        <f aca="false">IFERROR(IF(COUNTIF('MRR Conglomerado'!J366:U366,"&gt;0")=0,"",ROUND((SUM('MRR Conglomerado'!V366:AG366)/12)/AVERAGEIF('MRR Conglomerado'!J366:U366,"&gt;0"),3)),"")</f>
        <v/>
      </c>
      <c r="H366" s="13" t="str">
        <f aca="false">IFERROR(IF(COUNTIF('MRR Conglomerado'!K366:V366,"&gt;0")=0,"",ROUND((SUM('MRR Conglomerado'!W366:AH366)/12)/AVERAGEIF('MRR Conglomerado'!K366:V366,"&gt;0"),3)),"")</f>
        <v/>
      </c>
      <c r="I366" s="13" t="str">
        <f aca="false">IFERROR(IF(COUNTIF('MRR Conglomerado'!L366:W366,"&gt;0")=0,"",ROUND((SUM('MRR Conglomerado'!X366:AI366)/12)/AVERAGEIF('MRR Conglomerado'!L366:W366,"&gt;0"),3)),"")</f>
        <v/>
      </c>
      <c r="J366" s="13" t="str">
        <f aca="false">IFERROR(IF(COUNTIF('MRR Conglomerado'!M366:X366,"&gt;0")=0,"",ROUND((SUM('MRR Conglomerado'!Y366:AJ366)/12)/AVERAGEIF('MRR Conglomerado'!M366:X366,"&gt;0"),3)),"")</f>
        <v/>
      </c>
      <c r="K366" s="13" t="str">
        <f aca="false">IFERROR(IF(COUNTIF('MRR Conglomerado'!N366:Y366,"&gt;0")=0,"",ROUND((SUM('MRR Conglomerado'!Z366:AK366)/12)/AVERAGEIF('MRR Conglomerado'!N366:Y366,"&gt;0"),3)),"")</f>
        <v/>
      </c>
      <c r="L366" s="13" t="str">
        <f aca="false">IFERROR(IF(COUNTIF('MRR Conglomerado'!O366:Z366,"&gt;0")=0,"",ROUND((SUM('MRR Conglomerado'!AA366:AL366)/12)/AVERAGEIF('MRR Conglomerado'!O366:Z366,"&gt;0"),3)),"")</f>
        <v/>
      </c>
      <c r="M366" s="13" t="str">
        <f aca="false">IFERROR(IF(COUNTIF('MRR Conglomerado'!P366:AA366,"&gt;0")=0,"",ROUND((SUM('MRR Conglomerado'!AB366:AM366)/12)/AVERAGEIF('MRR Conglomerado'!P366:AA366,"&gt;0"),3)),"")</f>
        <v/>
      </c>
      <c r="N366" s="13" t="str">
        <f aca="false">IFERROR(IF(COUNTIF('MRR Conglomerado'!Q366:AB366,"&gt;0")=0,"",ROUND((SUM('MRR Conglomerado'!AC366:AN366)/12)/AVERAGEIF('MRR Conglomerado'!Q366:AB366,"&gt;0"),3)),"")</f>
        <v/>
      </c>
      <c r="O366" s="13" t="str">
        <f aca="false">IFERROR(IF(COUNTIF('MRR Conglomerado'!R366:AC366,"&gt;0")=0,"",ROUND((SUM('MRR Conglomerado'!AD366:AO366)/12)/AVERAGEIF('MRR Conglomerado'!R366:AC366,"&gt;0"),3)),"")</f>
        <v/>
      </c>
      <c r="P366" s="13" t="str">
        <f aca="false">IFERROR(IF(COUNTIF('MRR Conglomerado'!S366:AD366,"&gt;0")=0,"",ROUND((SUM('MRR Conglomerado'!AE366:AP366)/12)/AVERAGEIF('MRR Conglomerado'!S366:AD366,"&gt;0"),3)),"")</f>
        <v/>
      </c>
      <c r="Q366" s="13" t="str">
        <f aca="false">IFERROR(IF(COUNTIF('MRR Conglomerado'!T366:AE366,"&gt;0")=0,"",ROUND((SUM('MRR Conglomerado'!AF366:AQ366)/12)/AVERAGEIF('MRR Conglomerado'!T366:AE366,"&gt;0"),3)),"")</f>
        <v/>
      </c>
      <c r="R366" s="13" t="str">
        <f aca="false">IFERROR(IF(COUNTIF('MRR Conglomerado'!U366:AF366,"&gt;0")=0,"",ROUND((SUM('MRR Conglomerado'!AG366:AR366)/12)/AVERAGEIF('MRR Conglomerado'!U366:AF366,"&gt;0"),3)),"")</f>
        <v/>
      </c>
      <c r="S366" s="13" t="str">
        <f aca="false">IFERROR(IF(COUNTIF('MRR Conglomerado'!V366:AG366,"&gt;0")=0,"",ROUND((SUM('MRR Conglomerado'!AH366:AS366)/12)/AVERAGEIF('MRR Conglomerado'!V366:AG366,"&gt;0"),3)),"")</f>
        <v/>
      </c>
    </row>
    <row r="367" customFormat="false" ht="15" hidden="false" customHeight="false" outlineLevel="0" collapsed="false">
      <c r="A367" s="10" t="s">
        <v>794</v>
      </c>
      <c r="B367" s="13" t="str">
        <f aca="false">IFERROR(IF(COUNTIF('MRR Conglomerado'!E367:P367,"&gt;0")=0,"",ROUND((SUM('MRR Conglomerado'!Q367:AB367)/12)/AVERAGEIF('MRR Conglomerado'!E367:P367,"&gt;0"),3)),"")</f>
        <v/>
      </c>
      <c r="C367" s="13" t="str">
        <f aca="false">IFERROR(IF(COUNTIF('MRR Conglomerado'!F367:Q367,"&gt;0")=0,"",ROUND((SUM('MRR Conglomerado'!R367:AC367)/12)/AVERAGEIF('MRR Conglomerado'!F367:Q367,"&gt;0"),3)),"")</f>
        <v/>
      </c>
      <c r="D367" s="13" t="str">
        <f aca="false">IFERROR(IF(COUNTIF('MRR Conglomerado'!G367:R367,"&gt;0")=0,"",ROUND((SUM('MRR Conglomerado'!S367:AD367)/12)/AVERAGEIF('MRR Conglomerado'!G367:R367,"&gt;0"),3)),"")</f>
        <v/>
      </c>
      <c r="E367" s="13" t="str">
        <f aca="false">IFERROR(IF(COUNTIF('MRR Conglomerado'!H367:S367,"&gt;0")=0,"",ROUND((SUM('MRR Conglomerado'!T367:AE367)/12)/AVERAGEIF('MRR Conglomerado'!H367:S367,"&gt;0"),3)),"")</f>
        <v/>
      </c>
      <c r="F367" s="13" t="str">
        <f aca="false">IFERROR(IF(COUNTIF('MRR Conglomerado'!I367:T367,"&gt;0")=0,"",ROUND((SUM('MRR Conglomerado'!U367:AF367)/12)/AVERAGEIF('MRR Conglomerado'!I367:T367,"&gt;0"),3)),"")</f>
        <v/>
      </c>
      <c r="G367" s="13" t="n">
        <f aca="false">IFERROR(IF(COUNTIF('MRR Conglomerado'!J367:U367,"&gt;0")=0,"",ROUND((SUM('MRR Conglomerado'!V367:AG367)/12)/AVERAGEIF('MRR Conglomerado'!J367:U367,"&gt;0"),3)),"")</f>
        <v>0.27</v>
      </c>
      <c r="H367" s="13" t="n">
        <f aca="false">IFERROR(IF(COUNTIF('MRR Conglomerado'!K367:V367,"&gt;0")=0,"",ROUND((SUM('MRR Conglomerado'!W367:AH367)/12)/AVERAGEIF('MRR Conglomerado'!K367:V367,"&gt;0"),3)),"")</f>
        <v>0.214</v>
      </c>
      <c r="I367" s="13" t="n">
        <f aca="false">IFERROR(IF(COUNTIF('MRR Conglomerado'!L367:W367,"&gt;0")=0,"",ROUND((SUM('MRR Conglomerado'!X367:AI367)/12)/AVERAGEIF('MRR Conglomerado'!L367:W367,"&gt;0"),3)),"")</f>
        <v>0.17</v>
      </c>
      <c r="J367" s="13" t="n">
        <f aca="false">IFERROR(IF(COUNTIF('MRR Conglomerado'!M367:X367,"&gt;0")=0,"",ROUND((SUM('MRR Conglomerado'!Y367:AJ367)/12)/AVERAGEIF('MRR Conglomerado'!M367:X367,"&gt;0"),3)),"")</f>
        <v>0.109</v>
      </c>
      <c r="K367" s="13" t="n">
        <f aca="false">IFERROR(IF(COUNTIF('MRR Conglomerado'!N367:Y367,"&gt;0")=0,"",ROUND((SUM('MRR Conglomerado'!Z367:AK367)/12)/AVERAGEIF('MRR Conglomerado'!N367:Y367,"&gt;0"),3)),"")</f>
        <v>0.059</v>
      </c>
      <c r="L367" s="13" t="n">
        <f aca="false">IFERROR(IF(COUNTIF('MRR Conglomerado'!O367:Z367,"&gt;0")=0,"",ROUND((SUM('MRR Conglomerado'!AA367:AL367)/12)/AVERAGEIF('MRR Conglomerado'!O367:Z367,"&gt;0"),3)),"")</f>
        <v>0</v>
      </c>
      <c r="M367" s="13" t="n">
        <f aca="false">IFERROR(IF(COUNTIF('MRR Conglomerado'!P367:AA367,"&gt;0")=0,"",ROUND((SUM('MRR Conglomerado'!AB367:AM367)/12)/AVERAGEIF('MRR Conglomerado'!P367:AA367,"&gt;0"),3)),"")</f>
        <v>0</v>
      </c>
      <c r="N367" s="13" t="n">
        <f aca="false">IFERROR(IF(COUNTIF('MRR Conglomerado'!Q367:AB367,"&gt;0")=0,"",ROUND((SUM('MRR Conglomerado'!AC367:AN367)/12)/AVERAGEIF('MRR Conglomerado'!Q367:AB367,"&gt;0"),3)),"")</f>
        <v>0</v>
      </c>
      <c r="O367" s="13" t="n">
        <f aca="false">IFERROR(IF(COUNTIF('MRR Conglomerado'!R367:AC367,"&gt;0")=0,"",ROUND((SUM('MRR Conglomerado'!AD367:AO367)/12)/AVERAGEIF('MRR Conglomerado'!R367:AC367,"&gt;0"),3)),"")</f>
        <v>0</v>
      </c>
      <c r="P367" s="13" t="n">
        <f aca="false">IFERROR(IF(COUNTIF('MRR Conglomerado'!S367:AD367,"&gt;0")=0,"",ROUND((SUM('MRR Conglomerado'!AE367:AP367)/12)/AVERAGEIF('MRR Conglomerado'!S367:AD367,"&gt;0"),3)),"")</f>
        <v>0</v>
      </c>
      <c r="Q367" s="13" t="n">
        <f aca="false">IFERROR(IF(COUNTIF('MRR Conglomerado'!T367:AE367,"&gt;0")=0,"",ROUND((SUM('MRR Conglomerado'!AF367:AQ367)/12)/AVERAGEIF('MRR Conglomerado'!T367:AE367,"&gt;0"),3)),"")</f>
        <v>0</v>
      </c>
      <c r="R367" s="13" t="n">
        <f aca="false">IFERROR(IF(COUNTIF('MRR Conglomerado'!U367:AF367,"&gt;0")=0,"",ROUND((SUM('MRR Conglomerado'!AG367:AR367)/12)/AVERAGEIF('MRR Conglomerado'!U367:AF367,"&gt;0"),3)),"")</f>
        <v>0</v>
      </c>
      <c r="S367" s="13" t="n">
        <f aca="false">IFERROR(IF(COUNTIF('MRR Conglomerado'!V367:AG367,"&gt;0")=0,"",ROUND((SUM('MRR Conglomerado'!AH367:AS367)/12)/AVERAGEIF('MRR Conglomerado'!V367:AG367,"&gt;0"),3)),"")</f>
        <v>0</v>
      </c>
    </row>
    <row r="368" customFormat="false" ht="15" hidden="false" customHeight="false" outlineLevel="0" collapsed="false">
      <c r="A368" s="10" t="s">
        <v>796</v>
      </c>
      <c r="B368" s="13" t="str">
        <f aca="false">IFERROR(IF(COUNTIF('MRR Conglomerado'!E368:P368,"&gt;0")=0,"",ROUND((SUM('MRR Conglomerado'!Q368:AB368)/12)/AVERAGEIF('MRR Conglomerado'!E368:P368,"&gt;0"),3)),"")</f>
        <v/>
      </c>
      <c r="C368" s="13" t="str">
        <f aca="false">IFERROR(IF(COUNTIF('MRR Conglomerado'!F368:Q368,"&gt;0")=0,"",ROUND((SUM('MRR Conglomerado'!R368:AC368)/12)/AVERAGEIF('MRR Conglomerado'!F368:Q368,"&gt;0"),3)),"")</f>
        <v/>
      </c>
      <c r="D368" s="13" t="str">
        <f aca="false">IFERROR(IF(COUNTIF('MRR Conglomerado'!G368:R368,"&gt;0")=0,"",ROUND((SUM('MRR Conglomerado'!S368:AD368)/12)/AVERAGEIF('MRR Conglomerado'!G368:R368,"&gt;0"),3)),"")</f>
        <v/>
      </c>
      <c r="E368" s="13" t="str">
        <f aca="false">IFERROR(IF(COUNTIF('MRR Conglomerado'!H368:S368,"&gt;0")=0,"",ROUND((SUM('MRR Conglomerado'!T368:AE368)/12)/AVERAGEIF('MRR Conglomerado'!H368:S368,"&gt;0"),3)),"")</f>
        <v/>
      </c>
      <c r="F368" s="13" t="str">
        <f aca="false">IFERROR(IF(COUNTIF('MRR Conglomerado'!I368:T368,"&gt;0")=0,"",ROUND((SUM('MRR Conglomerado'!U368:AF368)/12)/AVERAGEIF('MRR Conglomerado'!I368:T368,"&gt;0"),3)),"")</f>
        <v/>
      </c>
      <c r="G368" s="13" t="str">
        <f aca="false">IFERROR(IF(COUNTIF('MRR Conglomerado'!J368:U368,"&gt;0")=0,"",ROUND((SUM('MRR Conglomerado'!V368:AG368)/12)/AVERAGEIF('MRR Conglomerado'!J368:U368,"&gt;0"),3)),"")</f>
        <v/>
      </c>
      <c r="H368" s="13" t="str">
        <f aca="false">IFERROR(IF(COUNTIF('MRR Conglomerado'!K368:V368,"&gt;0")=0,"",ROUND((SUM('MRR Conglomerado'!W368:AH368)/12)/AVERAGEIF('MRR Conglomerado'!K368:V368,"&gt;0"),3)),"")</f>
        <v/>
      </c>
      <c r="I368" s="13" t="str">
        <f aca="false">IFERROR(IF(COUNTIF('MRR Conglomerado'!L368:W368,"&gt;0")=0,"",ROUND((SUM('MRR Conglomerado'!X368:AI368)/12)/AVERAGEIF('MRR Conglomerado'!L368:W368,"&gt;0"),3)),"")</f>
        <v/>
      </c>
      <c r="J368" s="13" t="str">
        <f aca="false">IFERROR(IF(COUNTIF('MRR Conglomerado'!M368:X368,"&gt;0")=0,"",ROUND((SUM('MRR Conglomerado'!Y368:AJ368)/12)/AVERAGEIF('MRR Conglomerado'!M368:X368,"&gt;0"),3)),"")</f>
        <v/>
      </c>
      <c r="K368" s="13" t="str">
        <f aca="false">IFERROR(IF(COUNTIF('MRR Conglomerado'!N368:Y368,"&gt;0")=0,"",ROUND((SUM('MRR Conglomerado'!Z368:AK368)/12)/AVERAGEIF('MRR Conglomerado'!N368:Y368,"&gt;0"),3)),"")</f>
        <v/>
      </c>
      <c r="L368" s="13" t="str">
        <f aca="false">IFERROR(IF(COUNTIF('MRR Conglomerado'!O368:Z368,"&gt;0")=0,"",ROUND((SUM('MRR Conglomerado'!AA368:AL368)/12)/AVERAGEIF('MRR Conglomerado'!O368:Z368,"&gt;0"),3)),"")</f>
        <v/>
      </c>
      <c r="M368" s="13" t="str">
        <f aca="false">IFERROR(IF(COUNTIF('MRR Conglomerado'!P368:AA368,"&gt;0")=0,"",ROUND((SUM('MRR Conglomerado'!AB368:AM368)/12)/AVERAGEIF('MRR Conglomerado'!P368:AA368,"&gt;0"),3)),"")</f>
        <v/>
      </c>
      <c r="N368" s="13" t="str">
        <f aca="false">IFERROR(IF(COUNTIF('MRR Conglomerado'!Q368:AB368,"&gt;0")=0,"",ROUND((SUM('MRR Conglomerado'!AC368:AN368)/12)/AVERAGEIF('MRR Conglomerado'!Q368:AB368,"&gt;0"),3)),"")</f>
        <v/>
      </c>
      <c r="O368" s="13" t="str">
        <f aca="false">IFERROR(IF(COUNTIF('MRR Conglomerado'!R368:AC368,"&gt;0")=0,"",ROUND((SUM('MRR Conglomerado'!AD368:AO368)/12)/AVERAGEIF('MRR Conglomerado'!R368:AC368,"&gt;0"),3)),"")</f>
        <v/>
      </c>
      <c r="P368" s="13" t="str">
        <f aca="false">IFERROR(IF(COUNTIF('MRR Conglomerado'!S368:AD368,"&gt;0")=0,"",ROUND((SUM('MRR Conglomerado'!AE368:AP368)/12)/AVERAGEIF('MRR Conglomerado'!S368:AD368,"&gt;0"),3)),"")</f>
        <v/>
      </c>
      <c r="Q368" s="13" t="str">
        <f aca="false">IFERROR(IF(COUNTIF('MRR Conglomerado'!T368:AE368,"&gt;0")=0,"",ROUND((SUM('MRR Conglomerado'!AF368:AQ368)/12)/AVERAGEIF('MRR Conglomerado'!T368:AE368,"&gt;0"),3)),"")</f>
        <v/>
      </c>
      <c r="R368" s="13" t="str">
        <f aca="false">IFERROR(IF(COUNTIF('MRR Conglomerado'!U368:AF368,"&gt;0")=0,"",ROUND((SUM('MRR Conglomerado'!AG368:AR368)/12)/AVERAGEIF('MRR Conglomerado'!U368:AF368,"&gt;0"),3)),"")</f>
        <v/>
      </c>
      <c r="S368" s="13" t="str">
        <f aca="false">IFERROR(IF(COUNTIF('MRR Conglomerado'!V368:AG368,"&gt;0")=0,"",ROUND((SUM('MRR Conglomerado'!AH368:AS368)/12)/AVERAGEIF('MRR Conglomerado'!V368:AG368,"&gt;0"),3)),"")</f>
        <v/>
      </c>
    </row>
    <row r="369" customFormat="false" ht="15" hidden="false" customHeight="false" outlineLevel="0" collapsed="false">
      <c r="A369" s="10" t="s">
        <v>798</v>
      </c>
      <c r="B369" s="13" t="str">
        <f aca="false">IFERROR(IF(COUNTIF('MRR Conglomerado'!E369:P369,"&gt;0")=0,"",ROUND((SUM('MRR Conglomerado'!Q369:AB369)/12)/AVERAGEIF('MRR Conglomerado'!E369:P369,"&gt;0"),3)),"")</f>
        <v/>
      </c>
      <c r="C369" s="13" t="str">
        <f aca="false">IFERROR(IF(COUNTIF('MRR Conglomerado'!F369:Q369,"&gt;0")=0,"",ROUND((SUM('MRR Conglomerado'!R369:AC369)/12)/AVERAGEIF('MRR Conglomerado'!F369:Q369,"&gt;0"),3)),"")</f>
        <v/>
      </c>
      <c r="D369" s="13" t="str">
        <f aca="false">IFERROR(IF(COUNTIF('MRR Conglomerado'!G369:R369,"&gt;0")=0,"",ROUND((SUM('MRR Conglomerado'!S369:AD369)/12)/AVERAGEIF('MRR Conglomerado'!G369:R369,"&gt;0"),3)),"")</f>
        <v/>
      </c>
      <c r="E369" s="13" t="str">
        <f aca="false">IFERROR(IF(COUNTIF('MRR Conglomerado'!H369:S369,"&gt;0")=0,"",ROUND((SUM('MRR Conglomerado'!T369:AE369)/12)/AVERAGEIF('MRR Conglomerado'!H369:S369,"&gt;0"),3)),"")</f>
        <v/>
      </c>
      <c r="F369" s="13" t="str">
        <f aca="false">IFERROR(IF(COUNTIF('MRR Conglomerado'!I369:T369,"&gt;0")=0,"",ROUND((SUM('MRR Conglomerado'!U369:AF369)/12)/AVERAGEIF('MRR Conglomerado'!I369:T369,"&gt;0"),3)),"")</f>
        <v/>
      </c>
      <c r="G369" s="13" t="str">
        <f aca="false">IFERROR(IF(COUNTIF('MRR Conglomerado'!J369:U369,"&gt;0")=0,"",ROUND((SUM('MRR Conglomerado'!V369:AG369)/12)/AVERAGEIF('MRR Conglomerado'!J369:U369,"&gt;0"),3)),"")</f>
        <v/>
      </c>
      <c r="H369" s="13" t="str">
        <f aca="false">IFERROR(IF(COUNTIF('MRR Conglomerado'!K369:V369,"&gt;0")=0,"",ROUND((SUM('MRR Conglomerado'!W369:AH369)/12)/AVERAGEIF('MRR Conglomerado'!K369:V369,"&gt;0"),3)),"")</f>
        <v/>
      </c>
      <c r="I369" s="13" t="str">
        <f aca="false">IFERROR(IF(COUNTIF('MRR Conglomerado'!L369:W369,"&gt;0")=0,"",ROUND((SUM('MRR Conglomerado'!X369:AI369)/12)/AVERAGEIF('MRR Conglomerado'!L369:W369,"&gt;0"),3)),"")</f>
        <v/>
      </c>
      <c r="J369" s="13" t="str">
        <f aca="false">IFERROR(IF(COUNTIF('MRR Conglomerado'!M369:X369,"&gt;0")=0,"",ROUND((SUM('MRR Conglomerado'!Y369:AJ369)/12)/AVERAGEIF('MRR Conglomerado'!M369:X369,"&gt;0"),3)),"")</f>
        <v/>
      </c>
      <c r="K369" s="13" t="str">
        <f aca="false">IFERROR(IF(COUNTIF('MRR Conglomerado'!N369:Y369,"&gt;0")=0,"",ROUND((SUM('MRR Conglomerado'!Z369:AK369)/12)/AVERAGEIF('MRR Conglomerado'!N369:Y369,"&gt;0"),3)),"")</f>
        <v/>
      </c>
      <c r="L369" s="13" t="str">
        <f aca="false">IFERROR(IF(COUNTIF('MRR Conglomerado'!O369:Z369,"&gt;0")=0,"",ROUND((SUM('MRR Conglomerado'!AA369:AL369)/12)/AVERAGEIF('MRR Conglomerado'!O369:Z369,"&gt;0"),3)),"")</f>
        <v/>
      </c>
      <c r="M369" s="13" t="str">
        <f aca="false">IFERROR(IF(COUNTIF('MRR Conglomerado'!P369:AA369,"&gt;0")=0,"",ROUND((SUM('MRR Conglomerado'!AB369:AM369)/12)/AVERAGEIF('MRR Conglomerado'!P369:AA369,"&gt;0"),3)),"")</f>
        <v/>
      </c>
      <c r="N369" s="13" t="str">
        <f aca="false">IFERROR(IF(COUNTIF('MRR Conglomerado'!Q369:AB369,"&gt;0")=0,"",ROUND((SUM('MRR Conglomerado'!AC369:AN369)/12)/AVERAGEIF('MRR Conglomerado'!Q369:AB369,"&gt;0"),3)),"")</f>
        <v/>
      </c>
      <c r="O369" s="13" t="str">
        <f aca="false">IFERROR(IF(COUNTIF('MRR Conglomerado'!R369:AC369,"&gt;0")=0,"",ROUND((SUM('MRR Conglomerado'!AD369:AO369)/12)/AVERAGEIF('MRR Conglomerado'!R369:AC369,"&gt;0"),3)),"")</f>
        <v/>
      </c>
      <c r="P369" s="13" t="str">
        <f aca="false">IFERROR(IF(COUNTIF('MRR Conglomerado'!S369:AD369,"&gt;0")=0,"",ROUND((SUM('MRR Conglomerado'!AE369:AP369)/12)/AVERAGEIF('MRR Conglomerado'!S369:AD369,"&gt;0"),3)),"")</f>
        <v/>
      </c>
      <c r="Q369" s="13" t="str">
        <f aca="false">IFERROR(IF(COUNTIF('MRR Conglomerado'!T369:AE369,"&gt;0")=0,"",ROUND((SUM('MRR Conglomerado'!AF369:AQ369)/12)/AVERAGEIF('MRR Conglomerado'!T369:AE369,"&gt;0"),3)),"")</f>
        <v/>
      </c>
      <c r="R369" s="13" t="n">
        <f aca="false">IFERROR(IF(COUNTIF('MRR Conglomerado'!U369:AF369,"&gt;0")=0,"",ROUND((SUM('MRR Conglomerado'!AG369:AR369)/12)/AVERAGEIF('MRR Conglomerado'!U369:AF369,"&gt;0"),3)),"")</f>
        <v>1.959</v>
      </c>
      <c r="S369" s="13" t="n">
        <f aca="false">IFERROR(IF(COUNTIF('MRR Conglomerado'!V369:AG369,"&gt;0")=0,"",ROUND((SUM('MRR Conglomerado'!AH369:AS369)/12)/AVERAGEIF('MRR Conglomerado'!V369:AG369,"&gt;0"),3)),"")</f>
        <v>1.759</v>
      </c>
    </row>
    <row r="370" customFormat="false" ht="15" hidden="false" customHeight="false" outlineLevel="0" collapsed="false">
      <c r="A370" s="10" t="s">
        <v>800</v>
      </c>
      <c r="B370" s="13" t="str">
        <f aca="false">IFERROR(IF(COUNTIF('MRR Conglomerado'!E370:P370,"&gt;0")=0,"",ROUND((SUM('MRR Conglomerado'!Q370:AB370)/12)/AVERAGEIF('MRR Conglomerado'!E370:P370,"&gt;0"),3)),"")</f>
        <v/>
      </c>
      <c r="C370" s="13" t="str">
        <f aca="false">IFERROR(IF(COUNTIF('MRR Conglomerado'!F370:Q370,"&gt;0")=0,"",ROUND((SUM('MRR Conglomerado'!R370:AC370)/12)/AVERAGEIF('MRR Conglomerado'!F370:Q370,"&gt;0"),3)),"")</f>
        <v/>
      </c>
      <c r="D370" s="13" t="str">
        <f aca="false">IFERROR(IF(COUNTIF('MRR Conglomerado'!G370:R370,"&gt;0")=0,"",ROUND((SUM('MRR Conglomerado'!S370:AD370)/12)/AVERAGEIF('MRR Conglomerado'!G370:R370,"&gt;0"),3)),"")</f>
        <v/>
      </c>
      <c r="E370" s="13" t="str">
        <f aca="false">IFERROR(IF(COUNTIF('MRR Conglomerado'!H370:S370,"&gt;0")=0,"",ROUND((SUM('MRR Conglomerado'!T370:AE370)/12)/AVERAGEIF('MRR Conglomerado'!H370:S370,"&gt;0"),3)),"")</f>
        <v/>
      </c>
      <c r="F370" s="13" t="str">
        <f aca="false">IFERROR(IF(COUNTIF('MRR Conglomerado'!I370:T370,"&gt;0")=0,"",ROUND((SUM('MRR Conglomerado'!U370:AF370)/12)/AVERAGEIF('MRR Conglomerado'!I370:T370,"&gt;0"),3)),"")</f>
        <v/>
      </c>
      <c r="G370" s="13" t="str">
        <f aca="false">IFERROR(IF(COUNTIF('MRR Conglomerado'!J370:U370,"&gt;0")=0,"",ROUND((SUM('MRR Conglomerado'!V370:AG370)/12)/AVERAGEIF('MRR Conglomerado'!J370:U370,"&gt;0"),3)),"")</f>
        <v/>
      </c>
      <c r="H370" s="13" t="str">
        <f aca="false">IFERROR(IF(COUNTIF('MRR Conglomerado'!K370:V370,"&gt;0")=0,"",ROUND((SUM('MRR Conglomerado'!W370:AH370)/12)/AVERAGEIF('MRR Conglomerado'!K370:V370,"&gt;0"),3)),"")</f>
        <v/>
      </c>
      <c r="I370" s="13" t="str">
        <f aca="false">IFERROR(IF(COUNTIF('MRR Conglomerado'!L370:W370,"&gt;0")=0,"",ROUND((SUM('MRR Conglomerado'!X370:AI370)/12)/AVERAGEIF('MRR Conglomerado'!L370:W370,"&gt;0"),3)),"")</f>
        <v/>
      </c>
      <c r="J370" s="13" t="str">
        <f aca="false">IFERROR(IF(COUNTIF('MRR Conglomerado'!M370:X370,"&gt;0")=0,"",ROUND((SUM('MRR Conglomerado'!Y370:AJ370)/12)/AVERAGEIF('MRR Conglomerado'!M370:X370,"&gt;0"),3)),"")</f>
        <v/>
      </c>
      <c r="K370" s="13" t="str">
        <f aca="false">IFERROR(IF(COUNTIF('MRR Conglomerado'!N370:Y370,"&gt;0")=0,"",ROUND((SUM('MRR Conglomerado'!Z370:AK370)/12)/AVERAGEIF('MRR Conglomerado'!N370:Y370,"&gt;0"),3)),"")</f>
        <v/>
      </c>
      <c r="L370" s="13" t="str">
        <f aca="false">IFERROR(IF(COUNTIF('MRR Conglomerado'!O370:Z370,"&gt;0")=0,"",ROUND((SUM('MRR Conglomerado'!AA370:AL370)/12)/AVERAGEIF('MRR Conglomerado'!O370:Z370,"&gt;0"),3)),"")</f>
        <v/>
      </c>
      <c r="M370" s="13" t="str">
        <f aca="false">IFERROR(IF(COUNTIF('MRR Conglomerado'!P370:AA370,"&gt;0")=0,"",ROUND((SUM('MRR Conglomerado'!AB370:AM370)/12)/AVERAGEIF('MRR Conglomerado'!P370:AA370,"&gt;0"),3)),"")</f>
        <v/>
      </c>
      <c r="N370" s="13" t="str">
        <f aca="false">IFERROR(IF(COUNTIF('MRR Conglomerado'!Q370:AB370,"&gt;0")=0,"",ROUND((SUM('MRR Conglomerado'!AC370:AN370)/12)/AVERAGEIF('MRR Conglomerado'!Q370:AB370,"&gt;0"),3)),"")</f>
        <v/>
      </c>
      <c r="O370" s="13" t="str">
        <f aca="false">IFERROR(IF(COUNTIF('MRR Conglomerado'!R370:AC370,"&gt;0")=0,"",ROUND((SUM('MRR Conglomerado'!AD370:AO370)/12)/AVERAGEIF('MRR Conglomerado'!R370:AC370,"&gt;0"),3)),"")</f>
        <v/>
      </c>
      <c r="P370" s="13" t="str">
        <f aca="false">IFERROR(IF(COUNTIF('MRR Conglomerado'!S370:AD370,"&gt;0")=0,"",ROUND((SUM('MRR Conglomerado'!AE370:AP370)/12)/AVERAGEIF('MRR Conglomerado'!S370:AD370,"&gt;0"),3)),"")</f>
        <v/>
      </c>
      <c r="Q370" s="13" t="str">
        <f aca="false">IFERROR(IF(COUNTIF('MRR Conglomerado'!T370:AE370,"&gt;0")=0,"",ROUND((SUM('MRR Conglomerado'!AF370:AQ370)/12)/AVERAGEIF('MRR Conglomerado'!T370:AE370,"&gt;0"),3)),"")</f>
        <v/>
      </c>
      <c r="R370" s="13" t="str">
        <f aca="false">IFERROR(IF(COUNTIF('MRR Conglomerado'!U370:AF370,"&gt;0")=0,"",ROUND((SUM('MRR Conglomerado'!AG370:AR370)/12)/AVERAGEIF('MRR Conglomerado'!U370:AF370,"&gt;0"),3)),"")</f>
        <v/>
      </c>
      <c r="S370" s="13" t="str">
        <f aca="false">IFERROR(IF(COUNTIF('MRR Conglomerado'!V370:AG370,"&gt;0")=0,"",ROUND((SUM('MRR Conglomerado'!AH370:AS370)/12)/AVERAGEIF('MRR Conglomerado'!V370:AG370,"&gt;0"),3)),"")</f>
        <v/>
      </c>
    </row>
    <row r="371" customFormat="false" ht="15" hidden="false" customHeight="false" outlineLevel="0" collapsed="false">
      <c r="A371" s="10" t="s">
        <v>802</v>
      </c>
      <c r="B371" s="13" t="str">
        <f aca="false">IFERROR(IF(COUNTIF('MRR Conglomerado'!E371:P371,"&gt;0")=0,"",ROUND((SUM('MRR Conglomerado'!Q371:AB371)/12)/AVERAGEIF('MRR Conglomerado'!E371:P371,"&gt;0"),3)),"")</f>
        <v/>
      </c>
      <c r="C371" s="13" t="n">
        <f aca="false">IFERROR(IF(COUNTIF('MRR Conglomerado'!F371:Q371,"&gt;0")=0,"",ROUND((SUM('MRR Conglomerado'!R371:AC371)/12)/AVERAGEIF('MRR Conglomerado'!F371:Q371,"&gt;0"),3)),"")</f>
        <v>1.007</v>
      </c>
      <c r="D371" s="13" t="n">
        <f aca="false">IFERROR(IF(COUNTIF('MRR Conglomerado'!G371:R371,"&gt;0")=0,"",ROUND((SUM('MRR Conglomerado'!S371:AD371)/12)/AVERAGEIF('MRR Conglomerado'!G371:R371,"&gt;0"),3)),"")</f>
        <v>1.011</v>
      </c>
      <c r="E371" s="13" t="n">
        <f aca="false">IFERROR(IF(COUNTIF('MRR Conglomerado'!H371:S371,"&gt;0")=0,"",ROUND((SUM('MRR Conglomerado'!T371:AE371)/12)/AVERAGEIF('MRR Conglomerado'!H371:S371,"&gt;0"),3)),"")</f>
        <v>1.014</v>
      </c>
      <c r="F371" s="13" t="n">
        <f aca="false">IFERROR(IF(COUNTIF('MRR Conglomerado'!I371:T371,"&gt;0")=0,"",ROUND((SUM('MRR Conglomerado'!U371:AF371)/12)/AVERAGEIF('MRR Conglomerado'!I371:T371,"&gt;0"),3)),"")</f>
        <v>1.018</v>
      </c>
      <c r="G371" s="13" t="n">
        <f aca="false">IFERROR(IF(COUNTIF('MRR Conglomerado'!J371:U371,"&gt;0")=0,"",ROUND((SUM('MRR Conglomerado'!V371:AG371)/12)/AVERAGEIF('MRR Conglomerado'!J371:U371,"&gt;0"),3)),"")</f>
        <v>1.021</v>
      </c>
      <c r="H371" s="13" t="n">
        <f aca="false">IFERROR(IF(COUNTIF('MRR Conglomerado'!K371:V371,"&gt;0")=0,"",ROUND((SUM('MRR Conglomerado'!W371:AH371)/12)/AVERAGEIF('MRR Conglomerado'!K371:V371,"&gt;0"),3)),"")</f>
        <v>0.938</v>
      </c>
      <c r="I371" s="13" t="n">
        <f aca="false">IFERROR(IF(COUNTIF('MRR Conglomerado'!L371:W371,"&gt;0")=0,"",ROUND((SUM('MRR Conglomerado'!X371:AI371)/12)/AVERAGEIF('MRR Conglomerado'!L371:W371,"&gt;0"),3)),"")</f>
        <v>0.854</v>
      </c>
      <c r="J371" s="13" t="n">
        <f aca="false">IFERROR(IF(COUNTIF('MRR Conglomerado'!M371:X371,"&gt;0")=0,"",ROUND((SUM('MRR Conglomerado'!Y371:AJ371)/12)/AVERAGEIF('MRR Conglomerado'!M371:X371,"&gt;0"),3)),"")</f>
        <v>0.771</v>
      </c>
      <c r="K371" s="13" t="n">
        <f aca="false">IFERROR(IF(COUNTIF('MRR Conglomerado'!N371:Y371,"&gt;0")=0,"",ROUND((SUM('MRR Conglomerado'!Z371:AK371)/12)/AVERAGEIF('MRR Conglomerado'!N371:Y371,"&gt;0"),3)),"")</f>
        <v>0.688</v>
      </c>
      <c r="L371" s="13" t="n">
        <f aca="false">IFERROR(IF(COUNTIF('MRR Conglomerado'!O371:Z371,"&gt;0")=0,"",ROUND((SUM('MRR Conglomerado'!AA371:AL371)/12)/AVERAGEIF('MRR Conglomerado'!O371:Z371,"&gt;0"),3)),"")</f>
        <v>0.604</v>
      </c>
      <c r="M371" s="13" t="n">
        <f aca="false">IFERROR(IF(COUNTIF('MRR Conglomerado'!P371:AA371,"&gt;0")=0,"",ROUND((SUM('MRR Conglomerado'!AB371:AM371)/12)/AVERAGEIF('MRR Conglomerado'!P371:AA371,"&gt;0"),3)),"")</f>
        <v>0.521</v>
      </c>
      <c r="N371" s="13" t="n">
        <f aca="false">IFERROR(IF(COUNTIF('MRR Conglomerado'!Q371:AB371,"&gt;0")=0,"",ROUND((SUM('MRR Conglomerado'!AC371:AN371)/12)/AVERAGEIF('MRR Conglomerado'!Q371:AB371,"&gt;0"),3)),"")</f>
        <v>0.433</v>
      </c>
      <c r="O371" s="13" t="n">
        <f aca="false">IFERROR(IF(COUNTIF('MRR Conglomerado'!R371:AC371,"&gt;0")=0,"",ROUND((SUM('MRR Conglomerado'!AD371:AO371)/12)/AVERAGEIF('MRR Conglomerado'!R371:AC371,"&gt;0"),3)),"")</f>
        <v>0.345</v>
      </c>
      <c r="P371" s="13" t="n">
        <f aca="false">IFERROR(IF(COUNTIF('MRR Conglomerado'!S371:AD371,"&gt;0")=0,"",ROUND((SUM('MRR Conglomerado'!AE371:AP371)/12)/AVERAGEIF('MRR Conglomerado'!S371:AD371,"&gt;0"),3)),"")</f>
        <v>0.258</v>
      </c>
      <c r="Q371" s="13" t="n">
        <f aca="false">IFERROR(IF(COUNTIF('MRR Conglomerado'!T371:AE371,"&gt;0")=0,"",ROUND((SUM('MRR Conglomerado'!AF371:AQ371)/12)/AVERAGEIF('MRR Conglomerado'!T371:AE371,"&gt;0"),3)),"")</f>
        <v>0.171</v>
      </c>
      <c r="R371" s="13" t="n">
        <f aca="false">IFERROR(IF(COUNTIF('MRR Conglomerado'!U371:AF371,"&gt;0")=0,"",ROUND((SUM('MRR Conglomerado'!AG371:AR371)/12)/AVERAGEIF('MRR Conglomerado'!U371:AF371,"&gt;0"),3)),"")</f>
        <v>0.085</v>
      </c>
      <c r="S371" s="13" t="n">
        <f aca="false">IFERROR(IF(COUNTIF('MRR Conglomerado'!V371:AG371,"&gt;0")=0,"",ROUND((SUM('MRR Conglomerado'!AH371:AS371)/12)/AVERAGEIF('MRR Conglomerado'!V371:AG371,"&gt;0"),3)),"")</f>
        <v>0</v>
      </c>
    </row>
    <row r="372" customFormat="false" ht="15" hidden="false" customHeight="false" outlineLevel="0" collapsed="false">
      <c r="A372" s="10" t="s">
        <v>804</v>
      </c>
      <c r="B372" s="13" t="str">
        <f aca="false">IFERROR(IF(COUNTIF('MRR Conglomerado'!E372:P372,"&gt;0")=0,"",ROUND((SUM('MRR Conglomerado'!Q372:AB372)/12)/AVERAGEIF('MRR Conglomerado'!E372:P372,"&gt;0"),3)),"")</f>
        <v/>
      </c>
      <c r="C372" s="13" t="str">
        <f aca="false">IFERROR(IF(COUNTIF('MRR Conglomerado'!F372:Q372,"&gt;0")=0,"",ROUND((SUM('MRR Conglomerado'!R372:AC372)/12)/AVERAGEIF('MRR Conglomerado'!F372:Q372,"&gt;0"),3)),"")</f>
        <v/>
      </c>
      <c r="D372" s="13" t="str">
        <f aca="false">IFERROR(IF(COUNTIF('MRR Conglomerado'!G372:R372,"&gt;0")=0,"",ROUND((SUM('MRR Conglomerado'!S372:AD372)/12)/AVERAGEIF('MRR Conglomerado'!G372:R372,"&gt;0"),3)),"")</f>
        <v/>
      </c>
      <c r="E372" s="13" t="str">
        <f aca="false">IFERROR(IF(COUNTIF('MRR Conglomerado'!H372:S372,"&gt;0")=0,"",ROUND((SUM('MRR Conglomerado'!T372:AE372)/12)/AVERAGEIF('MRR Conglomerado'!H372:S372,"&gt;0"),3)),"")</f>
        <v/>
      </c>
      <c r="F372" s="13" t="str">
        <f aca="false">IFERROR(IF(COUNTIF('MRR Conglomerado'!I372:T372,"&gt;0")=0,"",ROUND((SUM('MRR Conglomerado'!U372:AF372)/12)/AVERAGEIF('MRR Conglomerado'!I372:T372,"&gt;0"),3)),"")</f>
        <v/>
      </c>
      <c r="G372" s="13" t="str">
        <f aca="false">IFERROR(IF(COUNTIF('MRR Conglomerado'!J372:U372,"&gt;0")=0,"",ROUND((SUM('MRR Conglomerado'!V372:AG372)/12)/AVERAGEIF('MRR Conglomerado'!J372:U372,"&gt;0"),3)),"")</f>
        <v/>
      </c>
      <c r="H372" s="13" t="str">
        <f aca="false">IFERROR(IF(COUNTIF('MRR Conglomerado'!K372:V372,"&gt;0")=0,"",ROUND((SUM('MRR Conglomerado'!W372:AH372)/12)/AVERAGEIF('MRR Conglomerado'!K372:V372,"&gt;0"),3)),"")</f>
        <v/>
      </c>
      <c r="I372" s="13" t="str">
        <f aca="false">IFERROR(IF(COUNTIF('MRR Conglomerado'!L372:W372,"&gt;0")=0,"",ROUND((SUM('MRR Conglomerado'!X372:AI372)/12)/AVERAGEIF('MRR Conglomerado'!L372:W372,"&gt;0"),3)),"")</f>
        <v/>
      </c>
      <c r="J372" s="13" t="str">
        <f aca="false">IFERROR(IF(COUNTIF('MRR Conglomerado'!M372:X372,"&gt;0")=0,"",ROUND((SUM('MRR Conglomerado'!Y372:AJ372)/12)/AVERAGEIF('MRR Conglomerado'!M372:X372,"&gt;0"),3)),"")</f>
        <v/>
      </c>
      <c r="K372" s="13" t="str">
        <f aca="false">IFERROR(IF(COUNTIF('MRR Conglomerado'!N372:Y372,"&gt;0")=0,"",ROUND((SUM('MRR Conglomerado'!Z372:AK372)/12)/AVERAGEIF('MRR Conglomerado'!N372:Y372,"&gt;0"),3)),"")</f>
        <v/>
      </c>
      <c r="L372" s="13" t="str">
        <f aca="false">IFERROR(IF(COUNTIF('MRR Conglomerado'!O372:Z372,"&gt;0")=0,"",ROUND((SUM('MRR Conglomerado'!AA372:AL372)/12)/AVERAGEIF('MRR Conglomerado'!O372:Z372,"&gt;0"),3)),"")</f>
        <v/>
      </c>
      <c r="M372" s="13" t="str">
        <f aca="false">IFERROR(IF(COUNTIF('MRR Conglomerado'!P372:AA372,"&gt;0")=0,"",ROUND((SUM('MRR Conglomerado'!AB372:AM372)/12)/AVERAGEIF('MRR Conglomerado'!P372:AA372,"&gt;0"),3)),"")</f>
        <v/>
      </c>
      <c r="N372" s="13" t="str">
        <f aca="false">IFERROR(IF(COUNTIF('MRR Conglomerado'!Q372:AB372,"&gt;0")=0,"",ROUND((SUM('MRR Conglomerado'!AC372:AN372)/12)/AVERAGEIF('MRR Conglomerado'!Q372:AB372,"&gt;0"),3)),"")</f>
        <v/>
      </c>
      <c r="O372" s="13" t="str">
        <f aca="false">IFERROR(IF(COUNTIF('MRR Conglomerado'!R372:AC372,"&gt;0")=0,"",ROUND((SUM('MRR Conglomerado'!AD372:AO372)/12)/AVERAGEIF('MRR Conglomerado'!R372:AC372,"&gt;0"),3)),"")</f>
        <v/>
      </c>
      <c r="P372" s="13" t="str">
        <f aca="false">IFERROR(IF(COUNTIF('MRR Conglomerado'!S372:AD372,"&gt;0")=0,"",ROUND((SUM('MRR Conglomerado'!AE372:AP372)/12)/AVERAGEIF('MRR Conglomerado'!S372:AD372,"&gt;0"),3)),"")</f>
        <v/>
      </c>
      <c r="Q372" s="13" t="str">
        <f aca="false">IFERROR(IF(COUNTIF('MRR Conglomerado'!T372:AE372,"&gt;0")=0,"",ROUND((SUM('MRR Conglomerado'!AF372:AQ372)/12)/AVERAGEIF('MRR Conglomerado'!T372:AE372,"&gt;0"),3)),"")</f>
        <v/>
      </c>
      <c r="R372" s="13" t="str">
        <f aca="false">IFERROR(IF(COUNTIF('MRR Conglomerado'!U372:AF372,"&gt;0")=0,"",ROUND((SUM('MRR Conglomerado'!AG372:AR372)/12)/AVERAGEIF('MRR Conglomerado'!U372:AF372,"&gt;0"),3)),"")</f>
        <v/>
      </c>
      <c r="S372" s="13" t="str">
        <f aca="false">IFERROR(IF(COUNTIF('MRR Conglomerado'!V372:AG372,"&gt;0")=0,"",ROUND((SUM('MRR Conglomerado'!AH372:AS372)/12)/AVERAGEIF('MRR Conglomerado'!V372:AG372,"&gt;0"),3)),"")</f>
        <v/>
      </c>
    </row>
    <row r="373" customFormat="false" ht="15" hidden="false" customHeight="false" outlineLevel="0" collapsed="false">
      <c r="A373" s="10" t="s">
        <v>806</v>
      </c>
      <c r="B373" s="13" t="n">
        <f aca="false">IFERROR(IF(COUNTIF('MRR Conglomerado'!E373:P373,"&gt;0")=0,"",ROUND((SUM('MRR Conglomerado'!Q373:AB373)/12)/AVERAGEIF('MRR Conglomerado'!E373:P373,"&gt;0"),3)),"")</f>
        <v>0.371</v>
      </c>
      <c r="C373" s="13" t="n">
        <f aca="false">IFERROR(IF(COUNTIF('MRR Conglomerado'!F373:Q373,"&gt;0")=0,"",ROUND((SUM('MRR Conglomerado'!R373:AC373)/12)/AVERAGEIF('MRR Conglomerado'!F373:Q373,"&gt;0"),3)),"")</f>
        <v>0.301</v>
      </c>
      <c r="D373" s="13" t="n">
        <f aca="false">IFERROR(IF(COUNTIF('MRR Conglomerado'!G373:R373,"&gt;0")=0,"",ROUND((SUM('MRR Conglomerado'!S373:AD373)/12)/AVERAGEIF('MRR Conglomerado'!G373:R373,"&gt;0"),3)),"")</f>
        <v>0.215</v>
      </c>
      <c r="E373" s="13" t="n">
        <f aca="false">IFERROR(IF(COUNTIF('MRR Conglomerado'!H373:S373,"&gt;0")=0,"",ROUND((SUM('MRR Conglomerado'!T373:AE373)/12)/AVERAGEIF('MRR Conglomerado'!H373:S373,"&gt;0"),3)),"")</f>
        <v>0.121</v>
      </c>
      <c r="F373" s="13" t="n">
        <f aca="false">IFERROR(IF(COUNTIF('MRR Conglomerado'!I373:T373,"&gt;0")=0,"",ROUND((SUM('MRR Conglomerado'!U373:AF373)/12)/AVERAGEIF('MRR Conglomerado'!I373:T373,"&gt;0"),3)),"")</f>
        <v>0.063</v>
      </c>
      <c r="G373" s="13" t="n">
        <f aca="false">IFERROR(IF(COUNTIF('MRR Conglomerado'!J373:U373,"&gt;0")=0,"",ROUND((SUM('MRR Conglomerado'!V373:AG373)/12)/AVERAGEIF('MRR Conglomerado'!J373:U373,"&gt;0"),3)),"")</f>
        <v>0</v>
      </c>
      <c r="H373" s="13" t="n">
        <f aca="false">IFERROR(IF(COUNTIF('MRR Conglomerado'!K373:V373,"&gt;0")=0,"",ROUND((SUM('MRR Conglomerado'!W373:AH373)/12)/AVERAGEIF('MRR Conglomerado'!K373:V373,"&gt;0"),3)),"")</f>
        <v>0</v>
      </c>
      <c r="I373" s="13" t="n">
        <f aca="false">IFERROR(IF(COUNTIF('MRR Conglomerado'!L373:W373,"&gt;0")=0,"",ROUND((SUM('MRR Conglomerado'!X373:AI373)/12)/AVERAGEIF('MRR Conglomerado'!L373:W373,"&gt;0"),3)),"")</f>
        <v>0</v>
      </c>
      <c r="J373" s="13" t="n">
        <f aca="false">IFERROR(IF(COUNTIF('MRR Conglomerado'!M373:X373,"&gt;0")=0,"",ROUND((SUM('MRR Conglomerado'!Y373:AJ373)/12)/AVERAGEIF('MRR Conglomerado'!M373:X373,"&gt;0"),3)),"")</f>
        <v>0</v>
      </c>
      <c r="K373" s="13" t="n">
        <f aca="false">IFERROR(IF(COUNTIF('MRR Conglomerado'!N373:Y373,"&gt;0")=0,"",ROUND((SUM('MRR Conglomerado'!Z373:AK373)/12)/AVERAGEIF('MRR Conglomerado'!N373:Y373,"&gt;0"),3)),"")</f>
        <v>0</v>
      </c>
      <c r="L373" s="13" t="n">
        <f aca="false">IFERROR(IF(COUNTIF('MRR Conglomerado'!O373:Z373,"&gt;0")=0,"",ROUND((SUM('MRR Conglomerado'!AA373:AL373)/12)/AVERAGEIF('MRR Conglomerado'!O373:Z373,"&gt;0"),3)),"")</f>
        <v>0</v>
      </c>
      <c r="M373" s="13" t="n">
        <f aca="false">IFERROR(IF(COUNTIF('MRR Conglomerado'!P373:AA373,"&gt;0")=0,"",ROUND((SUM('MRR Conglomerado'!AB373:AM373)/12)/AVERAGEIF('MRR Conglomerado'!P373:AA373,"&gt;0"),3)),"")</f>
        <v>0</v>
      </c>
      <c r="N373" s="13" t="n">
        <f aca="false">IFERROR(IF(COUNTIF('MRR Conglomerado'!Q373:AB373,"&gt;0")=0,"",ROUND((SUM('MRR Conglomerado'!AC373:AN373)/12)/AVERAGEIF('MRR Conglomerado'!Q373:AB373,"&gt;0"),3)),"")</f>
        <v>0</v>
      </c>
      <c r="O373" s="13" t="n">
        <f aca="false">IFERROR(IF(COUNTIF('MRR Conglomerado'!R373:AC373,"&gt;0")=0,"",ROUND((SUM('MRR Conglomerado'!AD373:AO373)/12)/AVERAGEIF('MRR Conglomerado'!R373:AC373,"&gt;0"),3)),"")</f>
        <v>0</v>
      </c>
      <c r="P373" s="13" t="n">
        <f aca="false">IFERROR(IF(COUNTIF('MRR Conglomerado'!S373:AD373,"&gt;0")=0,"",ROUND((SUM('MRR Conglomerado'!AE373:AP373)/12)/AVERAGEIF('MRR Conglomerado'!S373:AD373,"&gt;0"),3)),"")</f>
        <v>0</v>
      </c>
      <c r="Q373" s="13" t="n">
        <f aca="false">IFERROR(IF(COUNTIF('MRR Conglomerado'!T373:AE373,"&gt;0")=0,"",ROUND((SUM('MRR Conglomerado'!AF373:AQ373)/12)/AVERAGEIF('MRR Conglomerado'!T373:AE373,"&gt;0"),3)),"")</f>
        <v>0</v>
      </c>
      <c r="R373" s="13" t="n">
        <f aca="false">IFERROR(IF(COUNTIF('MRR Conglomerado'!U373:AF373,"&gt;0")=0,"",ROUND((SUM('MRR Conglomerado'!AG373:AR373)/12)/AVERAGEIF('MRR Conglomerado'!U373:AF373,"&gt;0"),3)),"")</f>
        <v>0</v>
      </c>
      <c r="S373" s="13" t="str">
        <f aca="false">IFERROR(IF(COUNTIF('MRR Conglomerado'!V373:AG373,"&gt;0")=0,"",ROUND((SUM('MRR Conglomerado'!AH373:AS373)/12)/AVERAGEIF('MRR Conglomerado'!V373:AG373,"&gt;0"),3)),"")</f>
        <v/>
      </c>
    </row>
    <row r="374" customFormat="false" ht="15" hidden="false" customHeight="false" outlineLevel="0" collapsed="false">
      <c r="A374" s="10" t="s">
        <v>808</v>
      </c>
      <c r="B374" s="13" t="str">
        <f aca="false">IFERROR(IF(COUNTIF('MRR Conglomerado'!E374:P374,"&gt;0")=0,"",ROUND((SUM('MRR Conglomerado'!Q374:AB374)/12)/AVERAGEIF('MRR Conglomerado'!E374:P374,"&gt;0"),3)),"")</f>
        <v/>
      </c>
      <c r="C374" s="13" t="str">
        <f aca="false">IFERROR(IF(COUNTIF('MRR Conglomerado'!F374:Q374,"&gt;0")=0,"",ROUND((SUM('MRR Conglomerado'!R374:AC374)/12)/AVERAGEIF('MRR Conglomerado'!F374:Q374,"&gt;0"),3)),"")</f>
        <v/>
      </c>
      <c r="D374" s="13" t="str">
        <f aca="false">IFERROR(IF(COUNTIF('MRR Conglomerado'!G374:R374,"&gt;0")=0,"",ROUND((SUM('MRR Conglomerado'!S374:AD374)/12)/AVERAGEIF('MRR Conglomerado'!G374:R374,"&gt;0"),3)),"")</f>
        <v/>
      </c>
      <c r="E374" s="13" t="str">
        <f aca="false">IFERROR(IF(COUNTIF('MRR Conglomerado'!H374:S374,"&gt;0")=0,"",ROUND((SUM('MRR Conglomerado'!T374:AE374)/12)/AVERAGEIF('MRR Conglomerado'!H374:S374,"&gt;0"),3)),"")</f>
        <v/>
      </c>
      <c r="F374" s="13" t="n">
        <f aca="false">IFERROR(IF(COUNTIF('MRR Conglomerado'!I374:T374,"&gt;0")=0,"",ROUND((SUM('MRR Conglomerado'!U374:AF374)/12)/AVERAGEIF('MRR Conglomerado'!I374:T374,"&gt;0"),3)),"")</f>
        <v>1.626</v>
      </c>
      <c r="G374" s="13" t="n">
        <f aca="false">IFERROR(IF(COUNTIF('MRR Conglomerado'!J374:U374,"&gt;0")=0,"",ROUND((SUM('MRR Conglomerado'!V374:AG374)/12)/AVERAGEIF('MRR Conglomerado'!J374:U374,"&gt;0"),3)),"")</f>
        <v>1.695</v>
      </c>
      <c r="H374" s="13" t="n">
        <f aca="false">IFERROR(IF(COUNTIF('MRR Conglomerado'!K374:V374,"&gt;0")=0,"",ROUND((SUM('MRR Conglomerado'!W374:AH374)/12)/AVERAGEIF('MRR Conglomerado'!K374:V374,"&gt;0"),3)),"")</f>
        <v>1.602</v>
      </c>
      <c r="I374" s="13" t="n">
        <f aca="false">IFERROR(IF(COUNTIF('MRR Conglomerado'!L374:W374,"&gt;0")=0,"",ROUND((SUM('MRR Conglomerado'!X374:AI374)/12)/AVERAGEIF('MRR Conglomerado'!L374:W374,"&gt;0"),3)),"")</f>
        <v>1.575</v>
      </c>
      <c r="J374" s="13" t="n">
        <f aca="false">IFERROR(IF(COUNTIF('MRR Conglomerado'!M374:X374,"&gt;0")=0,"",ROUND((SUM('MRR Conglomerado'!Y374:AJ374)/12)/AVERAGEIF('MRR Conglomerado'!M374:X374,"&gt;0"),3)),"")</f>
        <v>1.589</v>
      </c>
      <c r="K374" s="13" t="n">
        <f aca="false">IFERROR(IF(COUNTIF('MRR Conglomerado'!N374:Y374,"&gt;0")=0,"",ROUND((SUM('MRR Conglomerado'!Z374:AK374)/12)/AVERAGEIF('MRR Conglomerado'!N374:Y374,"&gt;0"),3)),"")</f>
        <v>1.588</v>
      </c>
      <c r="L374" s="13" t="n">
        <f aca="false">IFERROR(IF(COUNTIF('MRR Conglomerado'!O374:Z374,"&gt;0")=0,"",ROUND((SUM('MRR Conglomerado'!AA374:AL374)/12)/AVERAGEIF('MRR Conglomerado'!O374:Z374,"&gt;0"),3)),"")</f>
        <v>1.668</v>
      </c>
      <c r="M374" s="13" t="n">
        <f aca="false">IFERROR(IF(COUNTIF('MRR Conglomerado'!P374:AA374,"&gt;0")=0,"",ROUND((SUM('MRR Conglomerado'!AB374:AM374)/12)/AVERAGEIF('MRR Conglomerado'!P374:AA374,"&gt;0"),3)),"")</f>
        <v>1.722</v>
      </c>
      <c r="N374" s="13" t="n">
        <f aca="false">IFERROR(IF(COUNTIF('MRR Conglomerado'!Q374:AB374,"&gt;0")=0,"",ROUND((SUM('MRR Conglomerado'!AC374:AN374)/12)/AVERAGEIF('MRR Conglomerado'!Q374:AB374,"&gt;0"),3)),"")</f>
        <v>1.806</v>
      </c>
      <c r="O374" s="13" t="n">
        <f aca="false">IFERROR(IF(COUNTIF('MRR Conglomerado'!R374:AC374,"&gt;0")=0,"",ROUND((SUM('MRR Conglomerado'!AD374:AO374)/12)/AVERAGEIF('MRR Conglomerado'!R374:AC374,"&gt;0"),3)),"")</f>
        <v>1.65</v>
      </c>
      <c r="P374" s="13" t="n">
        <f aca="false">IFERROR(IF(COUNTIF('MRR Conglomerado'!S374:AD374,"&gt;0")=0,"",ROUND((SUM('MRR Conglomerado'!AE374:AP374)/12)/AVERAGEIF('MRR Conglomerado'!S374:AD374,"&gt;0"),3)),"")</f>
        <v>1.678</v>
      </c>
      <c r="Q374" s="13" t="n">
        <f aca="false">IFERROR(IF(COUNTIF('MRR Conglomerado'!T374:AE374,"&gt;0")=0,"",ROUND((SUM('MRR Conglomerado'!AF374:AQ374)/12)/AVERAGEIF('MRR Conglomerado'!T374:AE374,"&gt;0"),3)),"")</f>
        <v>1.685</v>
      </c>
      <c r="R374" s="13" t="n">
        <f aca="false">IFERROR(IF(COUNTIF('MRR Conglomerado'!U374:AF374,"&gt;0")=0,"",ROUND((SUM('MRR Conglomerado'!AG374:AR374)/12)/AVERAGEIF('MRR Conglomerado'!U374:AF374,"&gt;0"),3)),"")</f>
        <v>1.606</v>
      </c>
      <c r="S374" s="13" t="n">
        <f aca="false">IFERROR(IF(COUNTIF('MRR Conglomerado'!V374:AG374,"&gt;0")=0,"",ROUND((SUM('MRR Conglomerado'!AH374:AS374)/12)/AVERAGEIF('MRR Conglomerado'!V374:AG374,"&gt;0"),3)),"")</f>
        <v>1.539</v>
      </c>
    </row>
    <row r="375" customFormat="false" ht="15" hidden="false" customHeight="false" outlineLevel="0" collapsed="false">
      <c r="A375" s="10" t="s">
        <v>810</v>
      </c>
      <c r="B375" s="13" t="str">
        <f aca="false">IFERROR(IF(COUNTIF('MRR Conglomerado'!E375:P375,"&gt;0")=0,"",ROUND((SUM('MRR Conglomerado'!Q375:AB375)/12)/AVERAGEIF('MRR Conglomerado'!E375:P375,"&gt;0"),3)),"")</f>
        <v/>
      </c>
      <c r="C375" s="13" t="str">
        <f aca="false">IFERROR(IF(COUNTIF('MRR Conglomerado'!F375:Q375,"&gt;0")=0,"",ROUND((SUM('MRR Conglomerado'!R375:AC375)/12)/AVERAGEIF('MRR Conglomerado'!F375:Q375,"&gt;0"),3)),"")</f>
        <v/>
      </c>
      <c r="D375" s="13" t="str">
        <f aca="false">IFERROR(IF(COUNTIF('MRR Conglomerado'!G375:R375,"&gt;0")=0,"",ROUND((SUM('MRR Conglomerado'!S375:AD375)/12)/AVERAGEIF('MRR Conglomerado'!G375:R375,"&gt;0"),3)),"")</f>
        <v/>
      </c>
      <c r="E375" s="13" t="str">
        <f aca="false">IFERROR(IF(COUNTIF('MRR Conglomerado'!H375:S375,"&gt;0")=0,"",ROUND((SUM('MRR Conglomerado'!T375:AE375)/12)/AVERAGEIF('MRR Conglomerado'!H375:S375,"&gt;0"),3)),"")</f>
        <v/>
      </c>
      <c r="F375" s="13" t="str">
        <f aca="false">IFERROR(IF(COUNTIF('MRR Conglomerado'!I375:T375,"&gt;0")=0,"",ROUND((SUM('MRR Conglomerado'!U375:AF375)/12)/AVERAGEIF('MRR Conglomerado'!I375:T375,"&gt;0"),3)),"")</f>
        <v/>
      </c>
      <c r="G375" s="13" t="str">
        <f aca="false">IFERROR(IF(COUNTIF('MRR Conglomerado'!J375:U375,"&gt;0")=0,"",ROUND((SUM('MRR Conglomerado'!V375:AG375)/12)/AVERAGEIF('MRR Conglomerado'!J375:U375,"&gt;0"),3)),"")</f>
        <v/>
      </c>
      <c r="H375" s="13" t="str">
        <f aca="false">IFERROR(IF(COUNTIF('MRR Conglomerado'!K375:V375,"&gt;0")=0,"",ROUND((SUM('MRR Conglomerado'!W375:AH375)/12)/AVERAGEIF('MRR Conglomerado'!K375:V375,"&gt;0"),3)),"")</f>
        <v/>
      </c>
      <c r="I375" s="13" t="str">
        <f aca="false">IFERROR(IF(COUNTIF('MRR Conglomerado'!L375:W375,"&gt;0")=0,"",ROUND((SUM('MRR Conglomerado'!X375:AI375)/12)/AVERAGEIF('MRR Conglomerado'!L375:W375,"&gt;0"),3)),"")</f>
        <v/>
      </c>
      <c r="J375" s="13" t="str">
        <f aca="false">IFERROR(IF(COUNTIF('MRR Conglomerado'!M375:X375,"&gt;0")=0,"",ROUND((SUM('MRR Conglomerado'!Y375:AJ375)/12)/AVERAGEIF('MRR Conglomerado'!M375:X375,"&gt;0"),3)),"")</f>
        <v/>
      </c>
      <c r="K375" s="13" t="str">
        <f aca="false">IFERROR(IF(COUNTIF('MRR Conglomerado'!N375:Y375,"&gt;0")=0,"",ROUND((SUM('MRR Conglomerado'!Z375:AK375)/12)/AVERAGEIF('MRR Conglomerado'!N375:Y375,"&gt;0"),3)),"")</f>
        <v/>
      </c>
      <c r="L375" s="13" t="str">
        <f aca="false">IFERROR(IF(COUNTIF('MRR Conglomerado'!O375:Z375,"&gt;0")=0,"",ROUND((SUM('MRR Conglomerado'!AA375:AL375)/12)/AVERAGEIF('MRR Conglomerado'!O375:Z375,"&gt;0"),3)),"")</f>
        <v/>
      </c>
      <c r="M375" s="13" t="str">
        <f aca="false">IFERROR(IF(COUNTIF('MRR Conglomerado'!P375:AA375,"&gt;0")=0,"",ROUND((SUM('MRR Conglomerado'!AB375:AM375)/12)/AVERAGEIF('MRR Conglomerado'!P375:AA375,"&gt;0"),3)),"")</f>
        <v/>
      </c>
      <c r="N375" s="13" t="str">
        <f aca="false">IFERROR(IF(COUNTIF('MRR Conglomerado'!Q375:AB375,"&gt;0")=0,"",ROUND((SUM('MRR Conglomerado'!AC375:AN375)/12)/AVERAGEIF('MRR Conglomerado'!Q375:AB375,"&gt;0"),3)),"")</f>
        <v/>
      </c>
      <c r="O375" s="13" t="str">
        <f aca="false">IFERROR(IF(COUNTIF('MRR Conglomerado'!R375:AC375,"&gt;0")=0,"",ROUND((SUM('MRR Conglomerado'!AD375:AO375)/12)/AVERAGEIF('MRR Conglomerado'!R375:AC375,"&gt;0"),3)),"")</f>
        <v/>
      </c>
      <c r="P375" s="13" t="str">
        <f aca="false">IFERROR(IF(COUNTIF('MRR Conglomerado'!S375:AD375,"&gt;0")=0,"",ROUND((SUM('MRR Conglomerado'!AE375:AP375)/12)/AVERAGEIF('MRR Conglomerado'!S375:AD375,"&gt;0"),3)),"")</f>
        <v/>
      </c>
      <c r="Q375" s="13" t="str">
        <f aca="false">IFERROR(IF(COUNTIF('MRR Conglomerado'!T375:AE375,"&gt;0")=0,"",ROUND((SUM('MRR Conglomerado'!AF375:AQ375)/12)/AVERAGEIF('MRR Conglomerado'!T375:AE375,"&gt;0"),3)),"")</f>
        <v/>
      </c>
      <c r="R375" s="13" t="str">
        <f aca="false">IFERROR(IF(COUNTIF('MRR Conglomerado'!U375:AF375,"&gt;0")=0,"",ROUND((SUM('MRR Conglomerado'!AG375:AR375)/12)/AVERAGEIF('MRR Conglomerado'!U375:AF375,"&gt;0"),3)),"")</f>
        <v/>
      </c>
      <c r="S375" s="13" t="str">
        <f aca="false">IFERROR(IF(COUNTIF('MRR Conglomerado'!V375:AG375,"&gt;0")=0,"",ROUND((SUM('MRR Conglomerado'!AH375:AS375)/12)/AVERAGEIF('MRR Conglomerado'!V375:AG375,"&gt;0"),3)),"")</f>
        <v/>
      </c>
    </row>
    <row r="376" customFormat="false" ht="15" hidden="false" customHeight="false" outlineLevel="0" collapsed="false">
      <c r="A376" s="10" t="s">
        <v>812</v>
      </c>
      <c r="B376" s="13" t="n">
        <f aca="false">IFERROR(IF(COUNTIF('MRR Conglomerado'!E376:P376,"&gt;0")=0,"",ROUND((SUM('MRR Conglomerado'!Q376:AB376)/12)/AVERAGEIF('MRR Conglomerado'!E376:P376,"&gt;0"),3)),"")</f>
        <v>0</v>
      </c>
      <c r="C376" s="13" t="n">
        <f aca="false">IFERROR(IF(COUNTIF('MRR Conglomerado'!F376:Q376,"&gt;0")=0,"",ROUND((SUM('MRR Conglomerado'!R376:AC376)/12)/AVERAGEIF('MRR Conglomerado'!F376:Q376,"&gt;0"),3)),"")</f>
        <v>0</v>
      </c>
      <c r="D376" s="13" t="n">
        <f aca="false">IFERROR(IF(COUNTIF('MRR Conglomerado'!G376:R376,"&gt;0")=0,"",ROUND((SUM('MRR Conglomerado'!S376:AD376)/12)/AVERAGEIF('MRR Conglomerado'!G376:R376,"&gt;0"),3)),"")</f>
        <v>0</v>
      </c>
      <c r="E376" s="13" t="n">
        <f aca="false">IFERROR(IF(COUNTIF('MRR Conglomerado'!H376:S376,"&gt;0")=0,"",ROUND((SUM('MRR Conglomerado'!T376:AE376)/12)/AVERAGEIF('MRR Conglomerado'!H376:S376,"&gt;0"),3)),"")</f>
        <v>0</v>
      </c>
      <c r="F376" s="13" t="n">
        <f aca="false">IFERROR(IF(COUNTIF('MRR Conglomerado'!I376:T376,"&gt;0")=0,"",ROUND((SUM('MRR Conglomerado'!U376:AF376)/12)/AVERAGEIF('MRR Conglomerado'!I376:T376,"&gt;0"),3)),"")</f>
        <v>0</v>
      </c>
      <c r="G376" s="13" t="n">
        <f aca="false">IFERROR(IF(COUNTIF('MRR Conglomerado'!J376:U376,"&gt;0")=0,"",ROUND((SUM('MRR Conglomerado'!V376:AG376)/12)/AVERAGEIF('MRR Conglomerado'!J376:U376,"&gt;0"),3)),"")</f>
        <v>0</v>
      </c>
      <c r="H376" s="13" t="n">
        <f aca="false">IFERROR(IF(COUNTIF('MRR Conglomerado'!K376:V376,"&gt;0")=0,"",ROUND((SUM('MRR Conglomerado'!W376:AH376)/12)/AVERAGEIF('MRR Conglomerado'!K376:V376,"&gt;0"),3)),"")</f>
        <v>0</v>
      </c>
      <c r="I376" s="13" t="n">
        <f aca="false">IFERROR(IF(COUNTIF('MRR Conglomerado'!L376:W376,"&gt;0")=0,"",ROUND((SUM('MRR Conglomerado'!X376:AI376)/12)/AVERAGEIF('MRR Conglomerado'!L376:W376,"&gt;0"),3)),"")</f>
        <v>0</v>
      </c>
      <c r="J376" s="13" t="n">
        <f aca="false">IFERROR(IF(COUNTIF('MRR Conglomerado'!M376:X376,"&gt;0")=0,"",ROUND((SUM('MRR Conglomerado'!Y376:AJ376)/12)/AVERAGEIF('MRR Conglomerado'!M376:X376,"&gt;0"),3)),"")</f>
        <v>0</v>
      </c>
      <c r="K376" s="13" t="str">
        <f aca="false">IFERROR(IF(COUNTIF('MRR Conglomerado'!N376:Y376,"&gt;0")=0,"",ROUND((SUM('MRR Conglomerado'!Z376:AK376)/12)/AVERAGEIF('MRR Conglomerado'!N376:Y376,"&gt;0"),3)),"")</f>
        <v/>
      </c>
      <c r="L376" s="13" t="str">
        <f aca="false">IFERROR(IF(COUNTIF('MRR Conglomerado'!O376:Z376,"&gt;0")=0,"",ROUND((SUM('MRR Conglomerado'!AA376:AL376)/12)/AVERAGEIF('MRR Conglomerado'!O376:Z376,"&gt;0"),3)),"")</f>
        <v/>
      </c>
      <c r="M376" s="13" t="str">
        <f aca="false">IFERROR(IF(COUNTIF('MRR Conglomerado'!P376:AA376,"&gt;0")=0,"",ROUND((SUM('MRR Conglomerado'!AB376:AM376)/12)/AVERAGEIF('MRR Conglomerado'!P376:AA376,"&gt;0"),3)),"")</f>
        <v/>
      </c>
      <c r="N376" s="13" t="str">
        <f aca="false">IFERROR(IF(COUNTIF('MRR Conglomerado'!Q376:AB376,"&gt;0")=0,"",ROUND((SUM('MRR Conglomerado'!AC376:AN376)/12)/AVERAGEIF('MRR Conglomerado'!Q376:AB376,"&gt;0"),3)),"")</f>
        <v/>
      </c>
      <c r="O376" s="13" t="str">
        <f aca="false">IFERROR(IF(COUNTIF('MRR Conglomerado'!R376:AC376,"&gt;0")=0,"",ROUND((SUM('MRR Conglomerado'!AD376:AO376)/12)/AVERAGEIF('MRR Conglomerado'!R376:AC376,"&gt;0"),3)),"")</f>
        <v/>
      </c>
      <c r="P376" s="13" t="str">
        <f aca="false">IFERROR(IF(COUNTIF('MRR Conglomerado'!S376:AD376,"&gt;0")=0,"",ROUND((SUM('MRR Conglomerado'!AE376:AP376)/12)/AVERAGEIF('MRR Conglomerado'!S376:AD376,"&gt;0"),3)),"")</f>
        <v/>
      </c>
      <c r="Q376" s="13" t="str">
        <f aca="false">IFERROR(IF(COUNTIF('MRR Conglomerado'!T376:AE376,"&gt;0")=0,"",ROUND((SUM('MRR Conglomerado'!AF376:AQ376)/12)/AVERAGEIF('MRR Conglomerado'!T376:AE376,"&gt;0"),3)),"")</f>
        <v/>
      </c>
      <c r="R376" s="13" t="str">
        <f aca="false">IFERROR(IF(COUNTIF('MRR Conglomerado'!U376:AF376,"&gt;0")=0,"",ROUND((SUM('MRR Conglomerado'!AG376:AR376)/12)/AVERAGEIF('MRR Conglomerado'!U376:AF376,"&gt;0"),3)),"")</f>
        <v/>
      </c>
      <c r="S376" s="13" t="str">
        <f aca="false">IFERROR(IF(COUNTIF('MRR Conglomerado'!V376:AG376,"&gt;0")=0,"",ROUND((SUM('MRR Conglomerado'!AH376:AS376)/12)/AVERAGEIF('MRR Conglomerado'!V376:AG376,"&gt;0"),3)),"")</f>
        <v/>
      </c>
    </row>
    <row r="377" customFormat="false" ht="15" hidden="false" customHeight="false" outlineLevel="0" collapsed="false">
      <c r="A377" s="10" t="s">
        <v>814</v>
      </c>
      <c r="B377" s="13" t="str">
        <f aca="false">IFERROR(IF(COUNTIF('MRR Conglomerado'!E377:P377,"&gt;0")=0,"",ROUND((SUM('MRR Conglomerado'!Q377:AB377)/12)/AVERAGEIF('MRR Conglomerado'!E377:P377,"&gt;0"),3)),"")</f>
        <v/>
      </c>
      <c r="C377" s="13" t="str">
        <f aca="false">IFERROR(IF(COUNTIF('MRR Conglomerado'!F377:Q377,"&gt;0")=0,"",ROUND((SUM('MRR Conglomerado'!R377:AC377)/12)/AVERAGEIF('MRR Conglomerado'!F377:Q377,"&gt;0"),3)),"")</f>
        <v/>
      </c>
      <c r="D377" s="13" t="str">
        <f aca="false">IFERROR(IF(COUNTIF('MRR Conglomerado'!G377:R377,"&gt;0")=0,"",ROUND((SUM('MRR Conglomerado'!S377:AD377)/12)/AVERAGEIF('MRR Conglomerado'!G377:R377,"&gt;0"),3)),"")</f>
        <v/>
      </c>
      <c r="E377" s="13" t="str">
        <f aca="false">IFERROR(IF(COUNTIF('MRR Conglomerado'!H377:S377,"&gt;0")=0,"",ROUND((SUM('MRR Conglomerado'!T377:AE377)/12)/AVERAGEIF('MRR Conglomerado'!H377:S377,"&gt;0"),3)),"")</f>
        <v/>
      </c>
      <c r="F377" s="13" t="str">
        <f aca="false">IFERROR(IF(COUNTIF('MRR Conglomerado'!I377:T377,"&gt;0")=0,"",ROUND((SUM('MRR Conglomerado'!U377:AF377)/12)/AVERAGEIF('MRR Conglomerado'!I377:T377,"&gt;0"),3)),"")</f>
        <v/>
      </c>
      <c r="G377" s="13" t="str">
        <f aca="false">IFERROR(IF(COUNTIF('MRR Conglomerado'!J377:U377,"&gt;0")=0,"",ROUND((SUM('MRR Conglomerado'!V377:AG377)/12)/AVERAGEIF('MRR Conglomerado'!J377:U377,"&gt;0"),3)),"")</f>
        <v/>
      </c>
      <c r="H377" s="13" t="str">
        <f aca="false">IFERROR(IF(COUNTIF('MRR Conglomerado'!K377:V377,"&gt;0")=0,"",ROUND((SUM('MRR Conglomerado'!W377:AH377)/12)/AVERAGEIF('MRR Conglomerado'!K377:V377,"&gt;0"),3)),"")</f>
        <v/>
      </c>
      <c r="I377" s="13" t="str">
        <f aca="false">IFERROR(IF(COUNTIF('MRR Conglomerado'!L377:W377,"&gt;0")=0,"",ROUND((SUM('MRR Conglomerado'!X377:AI377)/12)/AVERAGEIF('MRR Conglomerado'!L377:W377,"&gt;0"),3)),"")</f>
        <v/>
      </c>
      <c r="J377" s="13" t="str">
        <f aca="false">IFERROR(IF(COUNTIF('MRR Conglomerado'!M377:X377,"&gt;0")=0,"",ROUND((SUM('MRR Conglomerado'!Y377:AJ377)/12)/AVERAGEIF('MRR Conglomerado'!M377:X377,"&gt;0"),3)),"")</f>
        <v/>
      </c>
      <c r="K377" s="13" t="str">
        <f aca="false">IFERROR(IF(COUNTIF('MRR Conglomerado'!N377:Y377,"&gt;0")=0,"",ROUND((SUM('MRR Conglomerado'!Z377:AK377)/12)/AVERAGEIF('MRR Conglomerado'!N377:Y377,"&gt;0"),3)),"")</f>
        <v/>
      </c>
      <c r="L377" s="13" t="str">
        <f aca="false">IFERROR(IF(COUNTIF('MRR Conglomerado'!O377:Z377,"&gt;0")=0,"",ROUND((SUM('MRR Conglomerado'!AA377:AL377)/12)/AVERAGEIF('MRR Conglomerado'!O377:Z377,"&gt;0"),3)),"")</f>
        <v/>
      </c>
      <c r="M377" s="13" t="str">
        <f aca="false">IFERROR(IF(COUNTIF('MRR Conglomerado'!P377:AA377,"&gt;0")=0,"",ROUND((SUM('MRR Conglomerado'!AB377:AM377)/12)/AVERAGEIF('MRR Conglomerado'!P377:AA377,"&gt;0"),3)),"")</f>
        <v/>
      </c>
      <c r="N377" s="13" t="str">
        <f aca="false">IFERROR(IF(COUNTIF('MRR Conglomerado'!Q377:AB377,"&gt;0")=0,"",ROUND((SUM('MRR Conglomerado'!AC377:AN377)/12)/AVERAGEIF('MRR Conglomerado'!Q377:AB377,"&gt;0"),3)),"")</f>
        <v/>
      </c>
      <c r="O377" s="13" t="n">
        <f aca="false">IFERROR(IF(COUNTIF('MRR Conglomerado'!R377:AC377,"&gt;0")=0,"",ROUND((SUM('MRR Conglomerado'!AD377:AO377)/12)/AVERAGEIF('MRR Conglomerado'!R377:AC377,"&gt;0"),3)),"")</f>
        <v>0.861</v>
      </c>
      <c r="P377" s="13" t="n">
        <f aca="false">IFERROR(IF(COUNTIF('MRR Conglomerado'!S377:AD377,"&gt;0")=0,"",ROUND((SUM('MRR Conglomerado'!AE377:AP377)/12)/AVERAGEIF('MRR Conglomerado'!S377:AD377,"&gt;0"),3)),"")</f>
        <v>0.856</v>
      </c>
      <c r="Q377" s="13" t="n">
        <f aca="false">IFERROR(IF(COUNTIF('MRR Conglomerado'!T377:AE377,"&gt;0")=0,"",ROUND((SUM('MRR Conglomerado'!AF377:AQ377)/12)/AVERAGEIF('MRR Conglomerado'!T377:AE377,"&gt;0"),3)),"")</f>
        <v>0.86</v>
      </c>
      <c r="R377" s="13" t="n">
        <f aca="false">IFERROR(IF(COUNTIF('MRR Conglomerado'!U377:AF377,"&gt;0")=0,"",ROUND((SUM('MRR Conglomerado'!AG377:AR377)/12)/AVERAGEIF('MRR Conglomerado'!U377:AF377,"&gt;0"),3)),"")</f>
        <v>0.867</v>
      </c>
      <c r="S377" s="13" t="n">
        <f aca="false">IFERROR(IF(COUNTIF('MRR Conglomerado'!V377:AG377,"&gt;0")=0,"",ROUND((SUM('MRR Conglomerado'!AH377:AS377)/12)/AVERAGEIF('MRR Conglomerado'!V377:AG377,"&gt;0"),3)),"")</f>
        <v>0.867</v>
      </c>
    </row>
    <row r="378" customFormat="false" ht="15" hidden="false" customHeight="false" outlineLevel="0" collapsed="false">
      <c r="A378" s="10" t="s">
        <v>816</v>
      </c>
      <c r="B378" s="13" t="str">
        <f aca="false">IFERROR(IF(COUNTIF('MRR Conglomerado'!E378:P378,"&gt;0")=0,"",ROUND((SUM('MRR Conglomerado'!Q378:AB378)/12)/AVERAGEIF('MRR Conglomerado'!E378:P378,"&gt;0"),3)),"")</f>
        <v/>
      </c>
      <c r="C378" s="13" t="str">
        <f aca="false">IFERROR(IF(COUNTIF('MRR Conglomerado'!F378:Q378,"&gt;0")=0,"",ROUND((SUM('MRR Conglomerado'!R378:AC378)/12)/AVERAGEIF('MRR Conglomerado'!F378:Q378,"&gt;0"),3)),"")</f>
        <v/>
      </c>
      <c r="D378" s="13" t="str">
        <f aca="false">IFERROR(IF(COUNTIF('MRR Conglomerado'!G378:R378,"&gt;0")=0,"",ROUND((SUM('MRR Conglomerado'!S378:AD378)/12)/AVERAGEIF('MRR Conglomerado'!G378:R378,"&gt;0"),3)),"")</f>
        <v/>
      </c>
      <c r="E378" s="13" t="str">
        <f aca="false">IFERROR(IF(COUNTIF('MRR Conglomerado'!H378:S378,"&gt;0")=0,"",ROUND((SUM('MRR Conglomerado'!T378:AE378)/12)/AVERAGEIF('MRR Conglomerado'!H378:S378,"&gt;0"),3)),"")</f>
        <v/>
      </c>
      <c r="F378" s="13" t="str">
        <f aca="false">IFERROR(IF(COUNTIF('MRR Conglomerado'!I378:T378,"&gt;0")=0,"",ROUND((SUM('MRR Conglomerado'!U378:AF378)/12)/AVERAGEIF('MRR Conglomerado'!I378:T378,"&gt;0"),3)),"")</f>
        <v/>
      </c>
      <c r="G378" s="13" t="n">
        <f aca="false">IFERROR(IF(COUNTIF('MRR Conglomerado'!J378:U378,"&gt;0")=0,"",ROUND((SUM('MRR Conglomerado'!V378:AG378)/12)/AVERAGEIF('MRR Conglomerado'!J378:U378,"&gt;0"),3)),"")</f>
        <v>1.03</v>
      </c>
      <c r="H378" s="13" t="n">
        <f aca="false">IFERROR(IF(COUNTIF('MRR Conglomerado'!K378:V378,"&gt;0")=0,"",ROUND((SUM('MRR Conglomerado'!W378:AH378)/12)/AVERAGEIF('MRR Conglomerado'!K378:V378,"&gt;0"),3)),"")</f>
        <v>0.946</v>
      </c>
      <c r="I378" s="13" t="n">
        <f aca="false">IFERROR(IF(COUNTIF('MRR Conglomerado'!L378:W378,"&gt;0")=0,"",ROUND((SUM('MRR Conglomerado'!X378:AI378)/12)/AVERAGEIF('MRR Conglomerado'!L378:W378,"&gt;0"),3)),"")</f>
        <v>0.851</v>
      </c>
      <c r="J378" s="13" t="n">
        <f aca="false">IFERROR(IF(COUNTIF('MRR Conglomerado'!M378:X378,"&gt;0")=0,"",ROUND((SUM('MRR Conglomerado'!Y378:AJ378)/12)/AVERAGEIF('MRR Conglomerado'!M378:X378,"&gt;0"),3)),"")</f>
        <v>0.878</v>
      </c>
      <c r="K378" s="13" t="n">
        <f aca="false">IFERROR(IF(COUNTIF('MRR Conglomerado'!N378:Y378,"&gt;0")=0,"",ROUND((SUM('MRR Conglomerado'!Z378:AK378)/12)/AVERAGEIF('MRR Conglomerado'!N378:Y378,"&gt;0"),3)),"")</f>
        <v>0.876</v>
      </c>
      <c r="L378" s="13" t="n">
        <f aca="false">IFERROR(IF(COUNTIF('MRR Conglomerado'!O378:Z378,"&gt;0")=0,"",ROUND((SUM('MRR Conglomerado'!AA378:AL378)/12)/AVERAGEIF('MRR Conglomerado'!O378:Z378,"&gt;0"),3)),"")</f>
        <v>0.931</v>
      </c>
      <c r="M378" s="13" t="n">
        <f aca="false">IFERROR(IF(COUNTIF('MRR Conglomerado'!P378:AA378,"&gt;0")=0,"",ROUND((SUM('MRR Conglomerado'!AB378:AM378)/12)/AVERAGEIF('MRR Conglomerado'!P378:AA378,"&gt;0"),3)),"")</f>
        <v>0.948</v>
      </c>
      <c r="N378" s="13" t="n">
        <f aca="false">IFERROR(IF(COUNTIF('MRR Conglomerado'!Q378:AB378,"&gt;0")=0,"",ROUND((SUM('MRR Conglomerado'!AC378:AN378)/12)/AVERAGEIF('MRR Conglomerado'!Q378:AB378,"&gt;0"),3)),"")</f>
        <v>1.027</v>
      </c>
      <c r="O378" s="13" t="n">
        <f aca="false">IFERROR(IF(COUNTIF('MRR Conglomerado'!R378:AC378,"&gt;0")=0,"",ROUND((SUM('MRR Conglomerado'!AD378:AO378)/12)/AVERAGEIF('MRR Conglomerado'!R378:AC378,"&gt;0"),3)),"")</f>
        <v>1.079</v>
      </c>
      <c r="P378" s="13" t="n">
        <f aca="false">IFERROR(IF(COUNTIF('MRR Conglomerado'!S378:AD378,"&gt;0")=0,"",ROUND((SUM('MRR Conglomerado'!AE378:AP378)/12)/AVERAGEIF('MRR Conglomerado'!S378:AD378,"&gt;0"),3)),"")</f>
        <v>1.143</v>
      </c>
      <c r="Q378" s="13" t="n">
        <f aca="false">IFERROR(IF(COUNTIF('MRR Conglomerado'!T378:AE378,"&gt;0")=0,"",ROUND((SUM('MRR Conglomerado'!AF378:AQ378)/12)/AVERAGEIF('MRR Conglomerado'!T378:AE378,"&gt;0"),3)),"")</f>
        <v>1.116</v>
      </c>
      <c r="R378" s="13" t="n">
        <f aca="false">IFERROR(IF(COUNTIF('MRR Conglomerado'!U378:AF378,"&gt;0")=0,"",ROUND((SUM('MRR Conglomerado'!AG378:AR378)/12)/AVERAGEIF('MRR Conglomerado'!U378:AF378,"&gt;0"),3)),"")</f>
        <v>1.076</v>
      </c>
      <c r="S378" s="13" t="n">
        <f aca="false">IFERROR(IF(COUNTIF('MRR Conglomerado'!V378:AG378,"&gt;0")=0,"",ROUND((SUM('MRR Conglomerado'!AH378:AS378)/12)/AVERAGEIF('MRR Conglomerado'!V378:AG378,"&gt;0"),3)),"")</f>
        <v>1.05</v>
      </c>
    </row>
    <row r="379" customFormat="false" ht="15" hidden="false" customHeight="false" outlineLevel="0" collapsed="false">
      <c r="A379" s="10" t="s">
        <v>818</v>
      </c>
      <c r="B379" s="13" t="n">
        <f aca="false">IFERROR(IF(COUNTIF('MRR Conglomerado'!E379:P379,"&gt;0")=0,"",ROUND((SUM('MRR Conglomerado'!Q379:AB379)/12)/AVERAGEIF('MRR Conglomerado'!E379:P379,"&gt;0"),3)),"")</f>
        <v>0.732</v>
      </c>
      <c r="C379" s="13" t="n">
        <f aca="false">IFERROR(IF(COUNTIF('MRR Conglomerado'!F379:Q379,"&gt;0")=0,"",ROUND((SUM('MRR Conglomerado'!R379:AC379)/12)/AVERAGEIF('MRR Conglomerado'!F379:Q379,"&gt;0"),3)),"")</f>
        <v>0.652</v>
      </c>
      <c r="D379" s="13" t="n">
        <f aca="false">IFERROR(IF(COUNTIF('MRR Conglomerado'!G379:R379,"&gt;0")=0,"",ROUND((SUM('MRR Conglomerado'!S379:AD379)/12)/AVERAGEIF('MRR Conglomerado'!G379:R379,"&gt;0"),3)),"")</f>
        <v>0.572</v>
      </c>
      <c r="E379" s="13" t="n">
        <f aca="false">IFERROR(IF(COUNTIF('MRR Conglomerado'!H379:S379,"&gt;0")=0,"",ROUND((SUM('MRR Conglomerado'!T379:AE379)/12)/AVERAGEIF('MRR Conglomerado'!H379:S379,"&gt;0"),3)),"")</f>
        <v>0.491</v>
      </c>
      <c r="F379" s="13" t="n">
        <f aca="false">IFERROR(IF(COUNTIF('MRR Conglomerado'!I379:T379,"&gt;0")=0,"",ROUND((SUM('MRR Conglomerado'!U379:AF379)/12)/AVERAGEIF('MRR Conglomerado'!I379:T379,"&gt;0"),3)),"")</f>
        <v>0.41</v>
      </c>
      <c r="G379" s="13" t="n">
        <f aca="false">IFERROR(IF(COUNTIF('MRR Conglomerado'!J379:U379,"&gt;0")=0,"",ROUND((SUM('MRR Conglomerado'!V379:AG379)/12)/AVERAGEIF('MRR Conglomerado'!J379:U379,"&gt;0"),3)),"")</f>
        <v>0.329</v>
      </c>
      <c r="H379" s="13" t="n">
        <f aca="false">IFERROR(IF(COUNTIF('MRR Conglomerado'!K379:V379,"&gt;0")=0,"",ROUND((SUM('MRR Conglomerado'!W379:AH379)/12)/AVERAGEIF('MRR Conglomerado'!K379:V379,"&gt;0"),3)),"")</f>
        <v>0.242</v>
      </c>
      <c r="I379" s="13" t="n">
        <f aca="false">IFERROR(IF(COUNTIF('MRR Conglomerado'!L379:W379,"&gt;0")=0,"",ROUND((SUM('MRR Conglomerado'!X379:AI379)/12)/AVERAGEIF('MRR Conglomerado'!L379:W379,"&gt;0"),3)),"")</f>
        <v>0.164</v>
      </c>
      <c r="J379" s="13" t="n">
        <f aca="false">IFERROR(IF(COUNTIF('MRR Conglomerado'!M379:X379,"&gt;0")=0,"",ROUND((SUM('MRR Conglomerado'!Y379:AJ379)/12)/AVERAGEIF('MRR Conglomerado'!M379:X379,"&gt;0"),3)),"")</f>
        <v>0.082</v>
      </c>
      <c r="K379" s="13" t="n">
        <f aca="false">IFERROR(IF(COUNTIF('MRR Conglomerado'!N379:Y379,"&gt;0")=0,"",ROUND((SUM('MRR Conglomerado'!Z379:AK379)/12)/AVERAGEIF('MRR Conglomerado'!N379:Y379,"&gt;0"),3)),"")</f>
        <v>0</v>
      </c>
      <c r="L379" s="13" t="n">
        <f aca="false">IFERROR(IF(COUNTIF('MRR Conglomerado'!O379:Z379,"&gt;0")=0,"",ROUND((SUM('MRR Conglomerado'!AA379:AL379)/12)/AVERAGEIF('MRR Conglomerado'!O379:Z379,"&gt;0"),3)),"")</f>
        <v>0</v>
      </c>
      <c r="M379" s="13" t="n">
        <f aca="false">IFERROR(IF(COUNTIF('MRR Conglomerado'!P379:AA379,"&gt;0")=0,"",ROUND((SUM('MRR Conglomerado'!AB379:AM379)/12)/AVERAGEIF('MRR Conglomerado'!P379:AA379,"&gt;0"),3)),"")</f>
        <v>0</v>
      </c>
      <c r="N379" s="13" t="n">
        <f aca="false">IFERROR(IF(COUNTIF('MRR Conglomerado'!Q379:AB379,"&gt;0")=0,"",ROUND((SUM('MRR Conglomerado'!AC379:AN379)/12)/AVERAGEIF('MRR Conglomerado'!Q379:AB379,"&gt;0"),3)),"")</f>
        <v>0</v>
      </c>
      <c r="O379" s="13" t="n">
        <f aca="false">IFERROR(IF(COUNTIF('MRR Conglomerado'!R379:AC379,"&gt;0")=0,"",ROUND((SUM('MRR Conglomerado'!AD379:AO379)/12)/AVERAGEIF('MRR Conglomerado'!R379:AC379,"&gt;0"),3)),"")</f>
        <v>0</v>
      </c>
      <c r="P379" s="13" t="n">
        <f aca="false">IFERROR(IF(COUNTIF('MRR Conglomerado'!S379:AD379,"&gt;0")=0,"",ROUND((SUM('MRR Conglomerado'!AE379:AP379)/12)/AVERAGEIF('MRR Conglomerado'!S379:AD379,"&gt;0"),3)),"")</f>
        <v>0</v>
      </c>
      <c r="Q379" s="13" t="n">
        <f aca="false">IFERROR(IF(COUNTIF('MRR Conglomerado'!T379:AE379,"&gt;0")=0,"",ROUND((SUM('MRR Conglomerado'!AF379:AQ379)/12)/AVERAGEIF('MRR Conglomerado'!T379:AE379,"&gt;0"),3)),"")</f>
        <v>0</v>
      </c>
      <c r="R379" s="13" t="n">
        <f aca="false">IFERROR(IF(COUNTIF('MRR Conglomerado'!U379:AF379,"&gt;0")=0,"",ROUND((SUM('MRR Conglomerado'!AG379:AR379)/12)/AVERAGEIF('MRR Conglomerado'!U379:AF379,"&gt;0"),3)),"")</f>
        <v>0</v>
      </c>
      <c r="S379" s="13" t="n">
        <f aca="false">IFERROR(IF(COUNTIF('MRR Conglomerado'!V379:AG379,"&gt;0")=0,"",ROUND((SUM('MRR Conglomerado'!AH379:AS379)/12)/AVERAGEIF('MRR Conglomerado'!V379:AG379,"&gt;0"),3)),"")</f>
        <v>0</v>
      </c>
    </row>
    <row r="380" customFormat="false" ht="15" hidden="false" customHeight="false" outlineLevel="0" collapsed="false">
      <c r="A380" s="10" t="s">
        <v>820</v>
      </c>
      <c r="B380" s="13" t="str">
        <f aca="false">IFERROR(IF(COUNTIF('MRR Conglomerado'!E380:P380,"&gt;0")=0,"",ROUND((SUM('MRR Conglomerado'!Q380:AB380)/12)/AVERAGEIF('MRR Conglomerado'!E380:P380,"&gt;0"),3)),"")</f>
        <v/>
      </c>
      <c r="C380" s="13" t="str">
        <f aca="false">IFERROR(IF(COUNTIF('MRR Conglomerado'!F380:Q380,"&gt;0")=0,"",ROUND((SUM('MRR Conglomerado'!R380:AC380)/12)/AVERAGEIF('MRR Conglomerado'!F380:Q380,"&gt;0"),3)),"")</f>
        <v/>
      </c>
      <c r="D380" s="13" t="str">
        <f aca="false">IFERROR(IF(COUNTIF('MRR Conglomerado'!G380:R380,"&gt;0")=0,"",ROUND((SUM('MRR Conglomerado'!S380:AD380)/12)/AVERAGEIF('MRR Conglomerado'!G380:R380,"&gt;0"),3)),"")</f>
        <v/>
      </c>
      <c r="E380" s="13" t="str">
        <f aca="false">IFERROR(IF(COUNTIF('MRR Conglomerado'!H380:S380,"&gt;0")=0,"",ROUND((SUM('MRR Conglomerado'!T380:AE380)/12)/AVERAGEIF('MRR Conglomerado'!H380:S380,"&gt;0"),3)),"")</f>
        <v/>
      </c>
      <c r="F380" s="13" t="str">
        <f aca="false">IFERROR(IF(COUNTIF('MRR Conglomerado'!I380:T380,"&gt;0")=0,"",ROUND((SUM('MRR Conglomerado'!U380:AF380)/12)/AVERAGEIF('MRR Conglomerado'!I380:T380,"&gt;0"),3)),"")</f>
        <v/>
      </c>
      <c r="G380" s="13" t="str">
        <f aca="false">IFERROR(IF(COUNTIF('MRR Conglomerado'!J380:U380,"&gt;0")=0,"",ROUND((SUM('MRR Conglomerado'!V380:AG380)/12)/AVERAGEIF('MRR Conglomerado'!J380:U380,"&gt;0"),3)),"")</f>
        <v/>
      </c>
      <c r="H380" s="13" t="str">
        <f aca="false">IFERROR(IF(COUNTIF('MRR Conglomerado'!K380:V380,"&gt;0")=0,"",ROUND((SUM('MRR Conglomerado'!W380:AH380)/12)/AVERAGEIF('MRR Conglomerado'!K380:V380,"&gt;0"),3)),"")</f>
        <v/>
      </c>
      <c r="I380" s="13" t="str">
        <f aca="false">IFERROR(IF(COUNTIF('MRR Conglomerado'!L380:W380,"&gt;0")=0,"",ROUND((SUM('MRR Conglomerado'!X380:AI380)/12)/AVERAGEIF('MRR Conglomerado'!L380:W380,"&gt;0"),3)),"")</f>
        <v/>
      </c>
      <c r="J380" s="13" t="str">
        <f aca="false">IFERROR(IF(COUNTIF('MRR Conglomerado'!M380:X380,"&gt;0")=0,"",ROUND((SUM('MRR Conglomerado'!Y380:AJ380)/12)/AVERAGEIF('MRR Conglomerado'!M380:X380,"&gt;0"),3)),"")</f>
        <v/>
      </c>
      <c r="K380" s="13" t="str">
        <f aca="false">IFERROR(IF(COUNTIF('MRR Conglomerado'!N380:Y380,"&gt;0")=0,"",ROUND((SUM('MRR Conglomerado'!Z380:AK380)/12)/AVERAGEIF('MRR Conglomerado'!N380:Y380,"&gt;0"),3)),"")</f>
        <v/>
      </c>
      <c r="L380" s="13" t="n">
        <f aca="false">IFERROR(IF(COUNTIF('MRR Conglomerado'!O380:Z380,"&gt;0")=0,"",ROUND((SUM('MRR Conglomerado'!AA380:AL380)/12)/AVERAGEIF('MRR Conglomerado'!O380:Z380,"&gt;0"),3)),"")</f>
        <v>0.667</v>
      </c>
      <c r="M380" s="13" t="n">
        <f aca="false">IFERROR(IF(COUNTIF('MRR Conglomerado'!P380:AA380,"&gt;0")=0,"",ROUND((SUM('MRR Conglomerado'!AB380:AM380)/12)/AVERAGEIF('MRR Conglomerado'!P380:AA380,"&gt;0"),3)),"")</f>
        <v>0.583</v>
      </c>
      <c r="N380" s="13" t="n">
        <f aca="false">IFERROR(IF(COUNTIF('MRR Conglomerado'!Q380:AB380,"&gt;0")=0,"",ROUND((SUM('MRR Conglomerado'!AC380:AN380)/12)/AVERAGEIF('MRR Conglomerado'!Q380:AB380,"&gt;0"),3)),"")</f>
        <v>0.5</v>
      </c>
      <c r="O380" s="13" t="n">
        <f aca="false">IFERROR(IF(COUNTIF('MRR Conglomerado'!R380:AC380,"&gt;0")=0,"",ROUND((SUM('MRR Conglomerado'!AD380:AO380)/12)/AVERAGEIF('MRR Conglomerado'!R380:AC380,"&gt;0"),3)),"")</f>
        <v>0.394</v>
      </c>
      <c r="P380" s="13" t="n">
        <f aca="false">IFERROR(IF(COUNTIF('MRR Conglomerado'!S380:AD380,"&gt;0")=0,"",ROUND((SUM('MRR Conglomerado'!AE380:AP380)/12)/AVERAGEIF('MRR Conglomerado'!S380:AD380,"&gt;0"),3)),"")</f>
        <v>0.298</v>
      </c>
      <c r="Q380" s="13" t="n">
        <f aca="false">IFERROR(IF(COUNTIF('MRR Conglomerado'!T380:AE380,"&gt;0")=0,"",ROUND((SUM('MRR Conglomerado'!AF380:AQ380)/12)/AVERAGEIF('MRR Conglomerado'!T380:AE380,"&gt;0"),3)),"")</f>
        <v>0.206</v>
      </c>
      <c r="R380" s="13" t="n">
        <f aca="false">IFERROR(IF(COUNTIF('MRR Conglomerado'!U380:AF380,"&gt;0")=0,"",ROUND((SUM('MRR Conglomerado'!AG380:AR380)/12)/AVERAGEIF('MRR Conglomerado'!U380:AF380,"&gt;0"),3)),"")</f>
        <v>0.105</v>
      </c>
      <c r="S380" s="13" t="n">
        <f aca="false">IFERROR(IF(COUNTIF('MRR Conglomerado'!V380:AG380,"&gt;0")=0,"",ROUND((SUM('MRR Conglomerado'!AH380:AS380)/12)/AVERAGEIF('MRR Conglomerado'!V380:AG380,"&gt;0"),3)),"")</f>
        <v>0</v>
      </c>
    </row>
    <row r="381" customFormat="false" ht="15" hidden="false" customHeight="false" outlineLevel="0" collapsed="false">
      <c r="A381" s="10" t="s">
        <v>822</v>
      </c>
      <c r="B381" s="13" t="str">
        <f aca="false">IFERROR(IF(COUNTIF('MRR Conglomerado'!E381:P381,"&gt;0")=0,"",ROUND((SUM('MRR Conglomerado'!Q381:AB381)/12)/AVERAGEIF('MRR Conglomerado'!E381:P381,"&gt;0"),3)),"")</f>
        <v/>
      </c>
      <c r="C381" s="13" t="str">
        <f aca="false">IFERROR(IF(COUNTIF('MRR Conglomerado'!F381:Q381,"&gt;0")=0,"",ROUND((SUM('MRR Conglomerado'!R381:AC381)/12)/AVERAGEIF('MRR Conglomerado'!F381:Q381,"&gt;0"),3)),"")</f>
        <v/>
      </c>
      <c r="D381" s="13" t="str">
        <f aca="false">IFERROR(IF(COUNTIF('MRR Conglomerado'!G381:R381,"&gt;0")=0,"",ROUND((SUM('MRR Conglomerado'!S381:AD381)/12)/AVERAGEIF('MRR Conglomerado'!G381:R381,"&gt;0"),3)),"")</f>
        <v/>
      </c>
      <c r="E381" s="13" t="str">
        <f aca="false">IFERROR(IF(COUNTIF('MRR Conglomerado'!H381:S381,"&gt;0")=0,"",ROUND((SUM('MRR Conglomerado'!T381:AE381)/12)/AVERAGEIF('MRR Conglomerado'!H381:S381,"&gt;0"),3)),"")</f>
        <v/>
      </c>
      <c r="F381" s="13" t="str">
        <f aca="false">IFERROR(IF(COUNTIF('MRR Conglomerado'!I381:T381,"&gt;0")=0,"",ROUND((SUM('MRR Conglomerado'!U381:AF381)/12)/AVERAGEIF('MRR Conglomerado'!I381:T381,"&gt;0"),3)),"")</f>
        <v/>
      </c>
      <c r="G381" s="13" t="str">
        <f aca="false">IFERROR(IF(COUNTIF('MRR Conglomerado'!J381:U381,"&gt;0")=0,"",ROUND((SUM('MRR Conglomerado'!V381:AG381)/12)/AVERAGEIF('MRR Conglomerado'!J381:U381,"&gt;0"),3)),"")</f>
        <v/>
      </c>
      <c r="H381" s="13" t="str">
        <f aca="false">IFERROR(IF(COUNTIF('MRR Conglomerado'!K381:V381,"&gt;0")=0,"",ROUND((SUM('MRR Conglomerado'!W381:AH381)/12)/AVERAGEIF('MRR Conglomerado'!K381:V381,"&gt;0"),3)),"")</f>
        <v/>
      </c>
      <c r="I381" s="13" t="str">
        <f aca="false">IFERROR(IF(COUNTIF('MRR Conglomerado'!L381:W381,"&gt;0")=0,"",ROUND((SUM('MRR Conglomerado'!X381:AI381)/12)/AVERAGEIF('MRR Conglomerado'!L381:W381,"&gt;0"),3)),"")</f>
        <v/>
      </c>
      <c r="J381" s="13" t="str">
        <f aca="false">IFERROR(IF(COUNTIF('MRR Conglomerado'!M381:X381,"&gt;0")=0,"",ROUND((SUM('MRR Conglomerado'!Y381:AJ381)/12)/AVERAGEIF('MRR Conglomerado'!M381:X381,"&gt;0"),3)),"")</f>
        <v/>
      </c>
      <c r="K381" s="13" t="str">
        <f aca="false">IFERROR(IF(COUNTIF('MRR Conglomerado'!N381:Y381,"&gt;0")=0,"",ROUND((SUM('MRR Conglomerado'!Z381:AK381)/12)/AVERAGEIF('MRR Conglomerado'!N381:Y381,"&gt;0"),3)),"")</f>
        <v/>
      </c>
      <c r="L381" s="13" t="str">
        <f aca="false">IFERROR(IF(COUNTIF('MRR Conglomerado'!O381:Z381,"&gt;0")=0,"",ROUND((SUM('MRR Conglomerado'!AA381:AL381)/12)/AVERAGEIF('MRR Conglomerado'!O381:Z381,"&gt;0"),3)),"")</f>
        <v/>
      </c>
      <c r="M381" s="13" t="str">
        <f aca="false">IFERROR(IF(COUNTIF('MRR Conglomerado'!P381:AA381,"&gt;0")=0,"",ROUND((SUM('MRR Conglomerado'!AB381:AM381)/12)/AVERAGEIF('MRR Conglomerado'!P381:AA381,"&gt;0"),3)),"")</f>
        <v/>
      </c>
      <c r="N381" s="13" t="str">
        <f aca="false">IFERROR(IF(COUNTIF('MRR Conglomerado'!Q381:AB381,"&gt;0")=0,"",ROUND((SUM('MRR Conglomerado'!AC381:AN381)/12)/AVERAGEIF('MRR Conglomerado'!Q381:AB381,"&gt;0"),3)),"")</f>
        <v/>
      </c>
      <c r="O381" s="13" t="n">
        <f aca="false">IFERROR(IF(COUNTIF('MRR Conglomerado'!R381:AC381,"&gt;0")=0,"",ROUND((SUM('MRR Conglomerado'!AD381:AO381)/12)/AVERAGEIF('MRR Conglomerado'!R381:AC381,"&gt;0"),3)),"")</f>
        <v>1.18</v>
      </c>
      <c r="P381" s="13" t="n">
        <f aca="false">IFERROR(IF(COUNTIF('MRR Conglomerado'!S381:AD381,"&gt;0")=0,"",ROUND((SUM('MRR Conglomerado'!AE381:AP381)/12)/AVERAGEIF('MRR Conglomerado'!S381:AD381,"&gt;0"),3)),"")</f>
        <v>1.189</v>
      </c>
      <c r="Q381" s="13" t="n">
        <f aca="false">IFERROR(IF(COUNTIF('MRR Conglomerado'!T381:AE381,"&gt;0")=0,"",ROUND((SUM('MRR Conglomerado'!AF381:AQ381)/12)/AVERAGEIF('MRR Conglomerado'!T381:AE381,"&gt;0"),3)),"")</f>
        <v>1.211</v>
      </c>
      <c r="R381" s="13" t="n">
        <f aca="false">IFERROR(IF(COUNTIF('MRR Conglomerado'!U381:AF381,"&gt;0")=0,"",ROUND((SUM('MRR Conglomerado'!AG381:AR381)/12)/AVERAGEIF('MRR Conglomerado'!U381:AF381,"&gt;0"),3)),"")</f>
        <v>1.29</v>
      </c>
      <c r="S381" s="13" t="n">
        <f aca="false">IFERROR(IF(COUNTIF('MRR Conglomerado'!V381:AG381,"&gt;0")=0,"",ROUND((SUM('MRR Conglomerado'!AH381:AS381)/12)/AVERAGEIF('MRR Conglomerado'!V381:AG381,"&gt;0"),3)),"")</f>
        <v>1.362</v>
      </c>
    </row>
    <row r="382" customFormat="false" ht="15" hidden="false" customHeight="false" outlineLevel="0" collapsed="false">
      <c r="A382" s="10" t="s">
        <v>824</v>
      </c>
      <c r="B382" s="13" t="n">
        <f aca="false">IFERROR(IF(COUNTIF('MRR Conglomerado'!E382:P382,"&gt;0")=0,"",ROUND((SUM('MRR Conglomerado'!Q382:AB382)/12)/AVERAGEIF('MRR Conglomerado'!E382:P382,"&gt;0"),3)),"")</f>
        <v>1.032</v>
      </c>
      <c r="C382" s="13" t="n">
        <f aca="false">IFERROR(IF(COUNTIF('MRR Conglomerado'!F382:Q382,"&gt;0")=0,"",ROUND((SUM('MRR Conglomerado'!R382:AC382)/12)/AVERAGEIF('MRR Conglomerado'!F382:Q382,"&gt;0"),3)),"")</f>
        <v>1.09</v>
      </c>
      <c r="D382" s="13" t="n">
        <f aca="false">IFERROR(IF(COUNTIF('MRR Conglomerado'!G382:R382,"&gt;0")=0,"",ROUND((SUM('MRR Conglomerado'!S382:AD382)/12)/AVERAGEIF('MRR Conglomerado'!G382:R382,"&gt;0"),3)),"")</f>
        <v>1.176</v>
      </c>
      <c r="E382" s="13" t="n">
        <f aca="false">IFERROR(IF(COUNTIF('MRR Conglomerado'!H382:S382,"&gt;0")=0,"",ROUND((SUM('MRR Conglomerado'!T382:AE382)/12)/AVERAGEIF('MRR Conglomerado'!H382:S382,"&gt;0"),3)),"")</f>
        <v>1.368</v>
      </c>
      <c r="F382" s="13" t="n">
        <f aca="false">IFERROR(IF(COUNTIF('MRR Conglomerado'!I382:T382,"&gt;0")=0,"",ROUND((SUM('MRR Conglomerado'!U382:AF382)/12)/AVERAGEIF('MRR Conglomerado'!I382:T382,"&gt;0"),3)),"")</f>
        <v>1.569</v>
      </c>
      <c r="G382" s="13" t="n">
        <f aca="false">IFERROR(IF(COUNTIF('MRR Conglomerado'!J382:U382,"&gt;0")=0,"",ROUND((SUM('MRR Conglomerado'!V382:AG382)/12)/AVERAGEIF('MRR Conglomerado'!J382:U382,"&gt;0"),3)),"")</f>
        <v>1.732</v>
      </c>
      <c r="H382" s="13" t="n">
        <f aca="false">IFERROR(IF(COUNTIF('MRR Conglomerado'!K382:V382,"&gt;0")=0,"",ROUND((SUM('MRR Conglomerado'!W382:AH382)/12)/AVERAGEIF('MRR Conglomerado'!K382:V382,"&gt;0"),3)),"")</f>
        <v>1.806</v>
      </c>
      <c r="I382" s="13" t="n">
        <f aca="false">IFERROR(IF(COUNTIF('MRR Conglomerado'!L382:W382,"&gt;0")=0,"",ROUND((SUM('MRR Conglomerado'!X382:AI382)/12)/AVERAGEIF('MRR Conglomerado'!L382:W382,"&gt;0"),3)),"")</f>
        <v>2.02</v>
      </c>
      <c r="J382" s="13" t="n">
        <f aca="false">IFERROR(IF(COUNTIF('MRR Conglomerado'!M382:X382,"&gt;0")=0,"",ROUND((SUM('MRR Conglomerado'!Y382:AJ382)/12)/AVERAGEIF('MRR Conglomerado'!M382:X382,"&gt;0"),3)),"")</f>
        <v>2.218</v>
      </c>
      <c r="K382" s="13" t="n">
        <f aca="false">IFERROR(IF(COUNTIF('MRR Conglomerado'!N382:Y382,"&gt;0")=0,"",ROUND((SUM('MRR Conglomerado'!Z382:AK382)/12)/AVERAGEIF('MRR Conglomerado'!N382:Y382,"&gt;0"),3)),"")</f>
        <v>2.488</v>
      </c>
      <c r="L382" s="13" t="n">
        <f aca="false">IFERROR(IF(COUNTIF('MRR Conglomerado'!O382:Z382,"&gt;0")=0,"",ROUND((SUM('MRR Conglomerado'!AA382:AL382)/12)/AVERAGEIF('MRR Conglomerado'!O382:Z382,"&gt;0"),3)),"")</f>
        <v>2.475</v>
      </c>
      <c r="M382" s="13" t="n">
        <f aca="false">IFERROR(IF(COUNTIF('MRR Conglomerado'!P382:AA382,"&gt;0")=0,"",ROUND((SUM('MRR Conglomerado'!AB382:AM382)/12)/AVERAGEIF('MRR Conglomerado'!P382:AA382,"&gt;0"),3)),"")</f>
        <v>2.262</v>
      </c>
      <c r="N382" s="13" t="n">
        <f aca="false">IFERROR(IF(COUNTIF('MRR Conglomerado'!Q382:AB382,"&gt;0")=0,"",ROUND((SUM('MRR Conglomerado'!AC382:AN382)/12)/AVERAGEIF('MRR Conglomerado'!Q382:AB382,"&gt;0"),3)),"")</f>
        <v>2.092</v>
      </c>
      <c r="O382" s="13" t="n">
        <f aca="false">IFERROR(IF(COUNTIF('MRR Conglomerado'!R382:AC382,"&gt;0")=0,"",ROUND((SUM('MRR Conglomerado'!AD382:AO382)/12)/AVERAGEIF('MRR Conglomerado'!R382:AC382,"&gt;0"),3)),"")</f>
        <v>1.765</v>
      </c>
      <c r="P382" s="13" t="n">
        <f aca="false">IFERROR(IF(COUNTIF('MRR Conglomerado'!S382:AD382,"&gt;0")=0,"",ROUND((SUM('MRR Conglomerado'!AE382:AP382)/12)/AVERAGEIF('MRR Conglomerado'!S382:AD382,"&gt;0"),3)),"")</f>
        <v>1.453</v>
      </c>
      <c r="Q382" s="13" t="n">
        <f aca="false">IFERROR(IF(COUNTIF('MRR Conglomerado'!T382:AE382,"&gt;0")=0,"",ROUND((SUM('MRR Conglomerado'!AF382:AQ382)/12)/AVERAGEIF('MRR Conglomerado'!T382:AE382,"&gt;0"),3)),"")</f>
        <v>1.153</v>
      </c>
      <c r="R382" s="13" t="n">
        <f aca="false">IFERROR(IF(COUNTIF('MRR Conglomerado'!U382:AF382,"&gt;0")=0,"",ROUND((SUM('MRR Conglomerado'!AG382:AR382)/12)/AVERAGEIF('MRR Conglomerado'!U382:AF382,"&gt;0"),3)),"")</f>
        <v>0.907</v>
      </c>
      <c r="S382" s="13" t="n">
        <f aca="false">IFERROR(IF(COUNTIF('MRR Conglomerado'!V382:AG382,"&gt;0")=0,"",ROUND((SUM('MRR Conglomerado'!AH382:AS382)/12)/AVERAGEIF('MRR Conglomerado'!V382:AG382,"&gt;0"),3)),"")</f>
        <v>0.716</v>
      </c>
    </row>
    <row r="383" customFormat="false" ht="15" hidden="false" customHeight="false" outlineLevel="0" collapsed="false">
      <c r="A383" s="10" t="s">
        <v>826</v>
      </c>
      <c r="B383" s="13" t="str">
        <f aca="false">IFERROR(IF(COUNTIF('MRR Conglomerado'!E383:P383,"&gt;0")=0,"",ROUND((SUM('MRR Conglomerado'!Q383:AB383)/12)/AVERAGEIF('MRR Conglomerado'!E383:P383,"&gt;0"),3)),"")</f>
        <v/>
      </c>
      <c r="C383" s="13" t="str">
        <f aca="false">IFERROR(IF(COUNTIF('MRR Conglomerado'!F383:Q383,"&gt;0")=0,"",ROUND((SUM('MRR Conglomerado'!R383:AC383)/12)/AVERAGEIF('MRR Conglomerado'!F383:Q383,"&gt;0"),3)),"")</f>
        <v/>
      </c>
      <c r="D383" s="13" t="str">
        <f aca="false">IFERROR(IF(COUNTIF('MRR Conglomerado'!G383:R383,"&gt;0")=0,"",ROUND((SUM('MRR Conglomerado'!S383:AD383)/12)/AVERAGEIF('MRR Conglomerado'!G383:R383,"&gt;0"),3)),"")</f>
        <v/>
      </c>
      <c r="E383" s="13" t="str">
        <f aca="false">IFERROR(IF(COUNTIF('MRR Conglomerado'!H383:S383,"&gt;0")=0,"",ROUND((SUM('MRR Conglomerado'!T383:AE383)/12)/AVERAGEIF('MRR Conglomerado'!H383:S383,"&gt;0"),3)),"")</f>
        <v/>
      </c>
      <c r="F383" s="13" t="str">
        <f aca="false">IFERROR(IF(COUNTIF('MRR Conglomerado'!I383:T383,"&gt;0")=0,"",ROUND((SUM('MRR Conglomerado'!U383:AF383)/12)/AVERAGEIF('MRR Conglomerado'!I383:T383,"&gt;0"),3)),"")</f>
        <v/>
      </c>
      <c r="G383" s="13" t="str">
        <f aca="false">IFERROR(IF(COUNTIF('MRR Conglomerado'!J383:U383,"&gt;0")=0,"",ROUND((SUM('MRR Conglomerado'!V383:AG383)/12)/AVERAGEIF('MRR Conglomerado'!J383:U383,"&gt;0"),3)),"")</f>
        <v/>
      </c>
      <c r="H383" s="13" t="str">
        <f aca="false">IFERROR(IF(COUNTIF('MRR Conglomerado'!K383:V383,"&gt;0")=0,"",ROUND((SUM('MRR Conglomerado'!W383:AH383)/12)/AVERAGEIF('MRR Conglomerado'!K383:V383,"&gt;0"),3)),"")</f>
        <v/>
      </c>
      <c r="I383" s="13" t="str">
        <f aca="false">IFERROR(IF(COUNTIF('MRR Conglomerado'!L383:W383,"&gt;0")=0,"",ROUND((SUM('MRR Conglomerado'!X383:AI383)/12)/AVERAGEIF('MRR Conglomerado'!L383:W383,"&gt;0"),3)),"")</f>
        <v/>
      </c>
      <c r="J383" s="13" t="str">
        <f aca="false">IFERROR(IF(COUNTIF('MRR Conglomerado'!M383:X383,"&gt;0")=0,"",ROUND((SUM('MRR Conglomerado'!Y383:AJ383)/12)/AVERAGEIF('MRR Conglomerado'!M383:X383,"&gt;0"),3)),"")</f>
        <v/>
      </c>
      <c r="K383" s="13" t="str">
        <f aca="false">IFERROR(IF(COUNTIF('MRR Conglomerado'!N383:Y383,"&gt;0")=0,"",ROUND((SUM('MRR Conglomerado'!Z383:AK383)/12)/AVERAGEIF('MRR Conglomerado'!N383:Y383,"&gt;0"),3)),"")</f>
        <v/>
      </c>
      <c r="L383" s="13" t="str">
        <f aca="false">IFERROR(IF(COUNTIF('MRR Conglomerado'!O383:Z383,"&gt;0")=0,"",ROUND((SUM('MRR Conglomerado'!AA383:AL383)/12)/AVERAGEIF('MRR Conglomerado'!O383:Z383,"&gt;0"),3)),"")</f>
        <v/>
      </c>
      <c r="M383" s="13" t="str">
        <f aca="false">IFERROR(IF(COUNTIF('MRR Conglomerado'!P383:AA383,"&gt;0")=0,"",ROUND((SUM('MRR Conglomerado'!AB383:AM383)/12)/AVERAGEIF('MRR Conglomerado'!P383:AA383,"&gt;0"),3)),"")</f>
        <v/>
      </c>
      <c r="N383" s="13" t="str">
        <f aca="false">IFERROR(IF(COUNTIF('MRR Conglomerado'!Q383:AB383,"&gt;0")=0,"",ROUND((SUM('MRR Conglomerado'!AC383:AN383)/12)/AVERAGEIF('MRR Conglomerado'!Q383:AB383,"&gt;0"),3)),"")</f>
        <v/>
      </c>
      <c r="O383" s="13" t="str">
        <f aca="false">IFERROR(IF(COUNTIF('MRR Conglomerado'!R383:AC383,"&gt;0")=0,"",ROUND((SUM('MRR Conglomerado'!AD383:AO383)/12)/AVERAGEIF('MRR Conglomerado'!R383:AC383,"&gt;0"),3)),"")</f>
        <v/>
      </c>
      <c r="P383" s="13" t="str">
        <f aca="false">IFERROR(IF(COUNTIF('MRR Conglomerado'!S383:AD383,"&gt;0")=0,"",ROUND((SUM('MRR Conglomerado'!AE383:AP383)/12)/AVERAGEIF('MRR Conglomerado'!S383:AD383,"&gt;0"),3)),"")</f>
        <v/>
      </c>
      <c r="Q383" s="13" t="str">
        <f aca="false">IFERROR(IF(COUNTIF('MRR Conglomerado'!T383:AE383,"&gt;0")=0,"",ROUND((SUM('MRR Conglomerado'!AF383:AQ383)/12)/AVERAGEIF('MRR Conglomerado'!T383:AE383,"&gt;0"),3)),"")</f>
        <v/>
      </c>
      <c r="R383" s="13" t="str">
        <f aca="false">IFERROR(IF(COUNTIF('MRR Conglomerado'!U383:AF383,"&gt;0")=0,"",ROUND((SUM('MRR Conglomerado'!AG383:AR383)/12)/AVERAGEIF('MRR Conglomerado'!U383:AF383,"&gt;0"),3)),"")</f>
        <v/>
      </c>
      <c r="S383" s="13" t="str">
        <f aca="false">IFERROR(IF(COUNTIF('MRR Conglomerado'!V383:AG383,"&gt;0")=0,"",ROUND((SUM('MRR Conglomerado'!AH383:AS383)/12)/AVERAGEIF('MRR Conglomerado'!V383:AG383,"&gt;0"),3)),"")</f>
        <v/>
      </c>
    </row>
    <row r="384" customFormat="false" ht="15" hidden="false" customHeight="false" outlineLevel="0" collapsed="false">
      <c r="A384" s="10" t="s">
        <v>828</v>
      </c>
      <c r="B384" s="13" t="n">
        <f aca="false">IFERROR(IF(COUNTIF('MRR Conglomerado'!E384:P384,"&gt;0")=0,"",ROUND((SUM('MRR Conglomerado'!Q384:AB384)/12)/AVERAGEIF('MRR Conglomerado'!E384:P384,"&gt;0"),3)),"")</f>
        <v>0.27</v>
      </c>
      <c r="C384" s="13" t="n">
        <f aca="false">IFERROR(IF(COUNTIF('MRR Conglomerado'!F384:Q384,"&gt;0")=0,"",ROUND((SUM('MRR Conglomerado'!R384:AC384)/12)/AVERAGEIF('MRR Conglomerado'!F384:Q384,"&gt;0"),3)),"")</f>
        <v>0.178</v>
      </c>
      <c r="D384" s="13" t="n">
        <f aca="false">IFERROR(IF(COUNTIF('MRR Conglomerado'!G384:R384,"&gt;0")=0,"",ROUND((SUM('MRR Conglomerado'!S384:AD384)/12)/AVERAGEIF('MRR Conglomerado'!G384:R384,"&gt;0"),3)),"")</f>
        <v>0.088</v>
      </c>
      <c r="E384" s="13" t="n">
        <f aca="false">IFERROR(IF(COUNTIF('MRR Conglomerado'!H384:S384,"&gt;0")=0,"",ROUND((SUM('MRR Conglomerado'!T384:AE384)/12)/AVERAGEIF('MRR Conglomerado'!H384:S384,"&gt;0"),3)),"")</f>
        <v>0</v>
      </c>
      <c r="F384" s="13" t="n">
        <f aca="false">IFERROR(IF(COUNTIF('MRR Conglomerado'!I384:T384,"&gt;0")=0,"",ROUND((SUM('MRR Conglomerado'!U384:AF384)/12)/AVERAGEIF('MRR Conglomerado'!I384:T384,"&gt;0"),3)),"")</f>
        <v>0</v>
      </c>
      <c r="G384" s="13" t="n">
        <f aca="false">IFERROR(IF(COUNTIF('MRR Conglomerado'!J384:U384,"&gt;0")=0,"",ROUND((SUM('MRR Conglomerado'!V384:AG384)/12)/AVERAGEIF('MRR Conglomerado'!J384:U384,"&gt;0"),3)),"")</f>
        <v>0</v>
      </c>
      <c r="H384" s="13" t="n">
        <f aca="false">IFERROR(IF(COUNTIF('MRR Conglomerado'!K384:V384,"&gt;0")=0,"",ROUND((SUM('MRR Conglomerado'!W384:AH384)/12)/AVERAGEIF('MRR Conglomerado'!K384:V384,"&gt;0"),3)),"")</f>
        <v>0</v>
      </c>
      <c r="I384" s="13" t="n">
        <f aca="false">IFERROR(IF(COUNTIF('MRR Conglomerado'!L384:W384,"&gt;0")=0,"",ROUND((SUM('MRR Conglomerado'!X384:AI384)/12)/AVERAGEIF('MRR Conglomerado'!L384:W384,"&gt;0"),3)),"")</f>
        <v>0</v>
      </c>
      <c r="J384" s="13" t="n">
        <f aca="false">IFERROR(IF(COUNTIF('MRR Conglomerado'!M384:X384,"&gt;0")=0,"",ROUND((SUM('MRR Conglomerado'!Y384:AJ384)/12)/AVERAGEIF('MRR Conglomerado'!M384:X384,"&gt;0"),3)),"")</f>
        <v>0</v>
      </c>
      <c r="K384" s="13" t="n">
        <f aca="false">IFERROR(IF(COUNTIF('MRR Conglomerado'!N384:Y384,"&gt;0")=0,"",ROUND((SUM('MRR Conglomerado'!Z384:AK384)/12)/AVERAGEIF('MRR Conglomerado'!N384:Y384,"&gt;0"),3)),"")</f>
        <v>0</v>
      </c>
      <c r="L384" s="13" t="n">
        <f aca="false">IFERROR(IF(COUNTIF('MRR Conglomerado'!O384:Z384,"&gt;0")=0,"",ROUND((SUM('MRR Conglomerado'!AA384:AL384)/12)/AVERAGEIF('MRR Conglomerado'!O384:Z384,"&gt;0"),3)),"")</f>
        <v>0</v>
      </c>
      <c r="M384" s="13" t="n">
        <f aca="false">IFERROR(IF(COUNTIF('MRR Conglomerado'!P384:AA384,"&gt;0")=0,"",ROUND((SUM('MRR Conglomerado'!AB384:AM384)/12)/AVERAGEIF('MRR Conglomerado'!P384:AA384,"&gt;0"),3)),"")</f>
        <v>0</v>
      </c>
      <c r="N384" s="13" t="n">
        <f aca="false">IFERROR(IF(COUNTIF('MRR Conglomerado'!Q384:AB384,"&gt;0")=0,"",ROUND((SUM('MRR Conglomerado'!AC384:AN384)/12)/AVERAGEIF('MRR Conglomerado'!Q384:AB384,"&gt;0"),3)),"")</f>
        <v>0</v>
      </c>
      <c r="O384" s="13" t="n">
        <f aca="false">IFERROR(IF(COUNTIF('MRR Conglomerado'!R384:AC384,"&gt;0")=0,"",ROUND((SUM('MRR Conglomerado'!AD384:AO384)/12)/AVERAGEIF('MRR Conglomerado'!R384:AC384,"&gt;0"),3)),"")</f>
        <v>0</v>
      </c>
      <c r="P384" s="13" t="n">
        <f aca="false">IFERROR(IF(COUNTIF('MRR Conglomerado'!S384:AD384,"&gt;0")=0,"",ROUND((SUM('MRR Conglomerado'!AE384:AP384)/12)/AVERAGEIF('MRR Conglomerado'!S384:AD384,"&gt;0"),3)),"")</f>
        <v>0</v>
      </c>
      <c r="Q384" s="13" t="str">
        <f aca="false">IFERROR(IF(COUNTIF('MRR Conglomerado'!T384:AE384,"&gt;0")=0,"",ROUND((SUM('MRR Conglomerado'!AF384:AQ384)/12)/AVERAGEIF('MRR Conglomerado'!T384:AE384,"&gt;0"),3)),"")</f>
        <v/>
      </c>
      <c r="R384" s="13" t="str">
        <f aca="false">IFERROR(IF(COUNTIF('MRR Conglomerado'!U384:AF384,"&gt;0")=0,"",ROUND((SUM('MRR Conglomerado'!AG384:AR384)/12)/AVERAGEIF('MRR Conglomerado'!U384:AF384,"&gt;0"),3)),"")</f>
        <v/>
      </c>
      <c r="S384" s="13" t="str">
        <f aca="false">IFERROR(IF(COUNTIF('MRR Conglomerado'!V384:AG384,"&gt;0")=0,"",ROUND((SUM('MRR Conglomerado'!AH384:AS384)/12)/AVERAGEIF('MRR Conglomerado'!V384:AG384,"&gt;0"),3)),"")</f>
        <v/>
      </c>
    </row>
    <row r="385" customFormat="false" ht="15" hidden="false" customHeight="false" outlineLevel="0" collapsed="false">
      <c r="A385" s="10" t="s">
        <v>830</v>
      </c>
      <c r="B385" s="13" t="str">
        <f aca="false">IFERROR(IF(COUNTIF('MRR Conglomerado'!E385:P385,"&gt;0")=0,"",ROUND((SUM('MRR Conglomerado'!Q385:AB385)/12)/AVERAGEIF('MRR Conglomerado'!E385:P385,"&gt;0"),3)),"")</f>
        <v/>
      </c>
      <c r="C385" s="13" t="str">
        <f aca="false">IFERROR(IF(COUNTIF('MRR Conglomerado'!F385:Q385,"&gt;0")=0,"",ROUND((SUM('MRR Conglomerado'!R385:AC385)/12)/AVERAGEIF('MRR Conglomerado'!F385:Q385,"&gt;0"),3)),"")</f>
        <v/>
      </c>
      <c r="D385" s="13" t="str">
        <f aca="false">IFERROR(IF(COUNTIF('MRR Conglomerado'!G385:R385,"&gt;0")=0,"",ROUND((SUM('MRR Conglomerado'!S385:AD385)/12)/AVERAGEIF('MRR Conglomerado'!G385:R385,"&gt;0"),3)),"")</f>
        <v/>
      </c>
      <c r="E385" s="13" t="str">
        <f aca="false">IFERROR(IF(COUNTIF('MRR Conglomerado'!H385:S385,"&gt;0")=0,"",ROUND((SUM('MRR Conglomerado'!T385:AE385)/12)/AVERAGEIF('MRR Conglomerado'!H385:S385,"&gt;0"),3)),"")</f>
        <v/>
      </c>
      <c r="F385" s="13" t="str">
        <f aca="false">IFERROR(IF(COUNTIF('MRR Conglomerado'!I385:T385,"&gt;0")=0,"",ROUND((SUM('MRR Conglomerado'!U385:AF385)/12)/AVERAGEIF('MRR Conglomerado'!I385:T385,"&gt;0"),3)),"")</f>
        <v/>
      </c>
      <c r="G385" s="13" t="str">
        <f aca="false">IFERROR(IF(COUNTIF('MRR Conglomerado'!J385:U385,"&gt;0")=0,"",ROUND((SUM('MRR Conglomerado'!V385:AG385)/12)/AVERAGEIF('MRR Conglomerado'!J385:U385,"&gt;0"),3)),"")</f>
        <v/>
      </c>
      <c r="H385" s="13" t="str">
        <f aca="false">IFERROR(IF(COUNTIF('MRR Conglomerado'!K385:V385,"&gt;0")=0,"",ROUND((SUM('MRR Conglomerado'!W385:AH385)/12)/AVERAGEIF('MRR Conglomerado'!K385:V385,"&gt;0"),3)),"")</f>
        <v/>
      </c>
      <c r="I385" s="13" t="str">
        <f aca="false">IFERROR(IF(COUNTIF('MRR Conglomerado'!L385:W385,"&gt;0")=0,"",ROUND((SUM('MRR Conglomerado'!X385:AI385)/12)/AVERAGEIF('MRR Conglomerado'!L385:W385,"&gt;0"),3)),"")</f>
        <v/>
      </c>
      <c r="J385" s="13" t="str">
        <f aca="false">IFERROR(IF(COUNTIF('MRR Conglomerado'!M385:X385,"&gt;0")=0,"",ROUND((SUM('MRR Conglomerado'!Y385:AJ385)/12)/AVERAGEIF('MRR Conglomerado'!M385:X385,"&gt;0"),3)),"")</f>
        <v/>
      </c>
      <c r="K385" s="13" t="str">
        <f aca="false">IFERROR(IF(COUNTIF('MRR Conglomerado'!N385:Y385,"&gt;0")=0,"",ROUND((SUM('MRR Conglomerado'!Z385:AK385)/12)/AVERAGEIF('MRR Conglomerado'!N385:Y385,"&gt;0"),3)),"")</f>
        <v/>
      </c>
      <c r="L385" s="13" t="str">
        <f aca="false">IFERROR(IF(COUNTIF('MRR Conglomerado'!O385:Z385,"&gt;0")=0,"",ROUND((SUM('MRR Conglomerado'!AA385:AL385)/12)/AVERAGEIF('MRR Conglomerado'!O385:Z385,"&gt;0"),3)),"")</f>
        <v/>
      </c>
      <c r="M385" s="13" t="str">
        <f aca="false">IFERROR(IF(COUNTIF('MRR Conglomerado'!P385:AA385,"&gt;0")=0,"",ROUND((SUM('MRR Conglomerado'!AB385:AM385)/12)/AVERAGEIF('MRR Conglomerado'!P385:AA385,"&gt;0"),3)),"")</f>
        <v/>
      </c>
      <c r="N385" s="13" t="str">
        <f aca="false">IFERROR(IF(COUNTIF('MRR Conglomerado'!Q385:AB385,"&gt;0")=0,"",ROUND((SUM('MRR Conglomerado'!AC385:AN385)/12)/AVERAGEIF('MRR Conglomerado'!Q385:AB385,"&gt;0"),3)),"")</f>
        <v/>
      </c>
      <c r="O385" s="13" t="str">
        <f aca="false">IFERROR(IF(COUNTIF('MRR Conglomerado'!R385:AC385,"&gt;0")=0,"",ROUND((SUM('MRR Conglomerado'!AD385:AO385)/12)/AVERAGEIF('MRR Conglomerado'!R385:AC385,"&gt;0"),3)),"")</f>
        <v/>
      </c>
      <c r="P385" s="13" t="str">
        <f aca="false">IFERROR(IF(COUNTIF('MRR Conglomerado'!S385:AD385,"&gt;0")=0,"",ROUND((SUM('MRR Conglomerado'!AE385:AP385)/12)/AVERAGEIF('MRR Conglomerado'!S385:AD385,"&gt;0"),3)),"")</f>
        <v/>
      </c>
      <c r="Q385" s="13" t="str">
        <f aca="false">IFERROR(IF(COUNTIF('MRR Conglomerado'!T385:AE385,"&gt;0")=0,"",ROUND((SUM('MRR Conglomerado'!AF385:AQ385)/12)/AVERAGEIF('MRR Conglomerado'!T385:AE385,"&gt;0"),3)),"")</f>
        <v/>
      </c>
      <c r="R385" s="13" t="str">
        <f aca="false">IFERROR(IF(COUNTIF('MRR Conglomerado'!U385:AF385,"&gt;0")=0,"",ROUND((SUM('MRR Conglomerado'!AG385:AR385)/12)/AVERAGEIF('MRR Conglomerado'!U385:AF385,"&gt;0"),3)),"")</f>
        <v/>
      </c>
      <c r="S385" s="13" t="str">
        <f aca="false">IFERROR(IF(COUNTIF('MRR Conglomerado'!V385:AG385,"&gt;0")=0,"",ROUND((SUM('MRR Conglomerado'!AH385:AS385)/12)/AVERAGEIF('MRR Conglomerado'!V385:AG385,"&gt;0"),3)),"")</f>
        <v/>
      </c>
    </row>
    <row r="386" customFormat="false" ht="15" hidden="false" customHeight="false" outlineLevel="0" collapsed="false">
      <c r="A386" s="10" t="s">
        <v>832</v>
      </c>
      <c r="B386" s="13" t="str">
        <f aca="false">IFERROR(IF(COUNTIF('MRR Conglomerado'!E386:P386,"&gt;0")=0,"",ROUND((SUM('MRR Conglomerado'!Q386:AB386)/12)/AVERAGEIF('MRR Conglomerado'!E386:P386,"&gt;0"),3)),"")</f>
        <v/>
      </c>
      <c r="C386" s="13" t="str">
        <f aca="false">IFERROR(IF(COUNTIF('MRR Conglomerado'!F386:Q386,"&gt;0")=0,"",ROUND((SUM('MRR Conglomerado'!R386:AC386)/12)/AVERAGEIF('MRR Conglomerado'!F386:Q386,"&gt;0"),3)),"")</f>
        <v/>
      </c>
      <c r="D386" s="13" t="str">
        <f aca="false">IFERROR(IF(COUNTIF('MRR Conglomerado'!G386:R386,"&gt;0")=0,"",ROUND((SUM('MRR Conglomerado'!S386:AD386)/12)/AVERAGEIF('MRR Conglomerado'!G386:R386,"&gt;0"),3)),"")</f>
        <v/>
      </c>
      <c r="E386" s="13" t="str">
        <f aca="false">IFERROR(IF(COUNTIF('MRR Conglomerado'!H386:S386,"&gt;0")=0,"",ROUND((SUM('MRR Conglomerado'!T386:AE386)/12)/AVERAGEIF('MRR Conglomerado'!H386:S386,"&gt;0"),3)),"")</f>
        <v/>
      </c>
      <c r="F386" s="13" t="str">
        <f aca="false">IFERROR(IF(COUNTIF('MRR Conglomerado'!I386:T386,"&gt;0")=0,"",ROUND((SUM('MRR Conglomerado'!U386:AF386)/12)/AVERAGEIF('MRR Conglomerado'!I386:T386,"&gt;0"),3)),"")</f>
        <v/>
      </c>
      <c r="G386" s="13" t="str">
        <f aca="false">IFERROR(IF(COUNTIF('MRR Conglomerado'!J386:U386,"&gt;0")=0,"",ROUND((SUM('MRR Conglomerado'!V386:AG386)/12)/AVERAGEIF('MRR Conglomerado'!J386:U386,"&gt;0"),3)),"")</f>
        <v/>
      </c>
      <c r="H386" s="13" t="str">
        <f aca="false">IFERROR(IF(COUNTIF('MRR Conglomerado'!K386:V386,"&gt;0")=0,"",ROUND((SUM('MRR Conglomerado'!W386:AH386)/12)/AVERAGEIF('MRR Conglomerado'!K386:V386,"&gt;0"),3)),"")</f>
        <v/>
      </c>
      <c r="I386" s="13" t="str">
        <f aca="false">IFERROR(IF(COUNTIF('MRR Conglomerado'!L386:W386,"&gt;0")=0,"",ROUND((SUM('MRR Conglomerado'!X386:AI386)/12)/AVERAGEIF('MRR Conglomerado'!L386:W386,"&gt;0"),3)),"")</f>
        <v/>
      </c>
      <c r="J386" s="13" t="str">
        <f aca="false">IFERROR(IF(COUNTIF('MRR Conglomerado'!M386:X386,"&gt;0")=0,"",ROUND((SUM('MRR Conglomerado'!Y386:AJ386)/12)/AVERAGEIF('MRR Conglomerado'!M386:X386,"&gt;0"),3)),"")</f>
        <v/>
      </c>
      <c r="K386" s="13" t="str">
        <f aca="false">IFERROR(IF(COUNTIF('MRR Conglomerado'!N386:Y386,"&gt;0")=0,"",ROUND((SUM('MRR Conglomerado'!Z386:AK386)/12)/AVERAGEIF('MRR Conglomerado'!N386:Y386,"&gt;0"),3)),"")</f>
        <v/>
      </c>
      <c r="L386" s="13" t="str">
        <f aca="false">IFERROR(IF(COUNTIF('MRR Conglomerado'!O386:Z386,"&gt;0")=0,"",ROUND((SUM('MRR Conglomerado'!AA386:AL386)/12)/AVERAGEIF('MRR Conglomerado'!O386:Z386,"&gt;0"),3)),"")</f>
        <v/>
      </c>
      <c r="M386" s="13" t="str">
        <f aca="false">IFERROR(IF(COUNTIF('MRR Conglomerado'!P386:AA386,"&gt;0")=0,"",ROUND((SUM('MRR Conglomerado'!AB386:AM386)/12)/AVERAGEIF('MRR Conglomerado'!P386:AA386,"&gt;0"),3)),"")</f>
        <v/>
      </c>
      <c r="N386" s="13" t="str">
        <f aca="false">IFERROR(IF(COUNTIF('MRR Conglomerado'!Q386:AB386,"&gt;0")=0,"",ROUND((SUM('MRR Conglomerado'!AC386:AN386)/12)/AVERAGEIF('MRR Conglomerado'!Q386:AB386,"&gt;0"),3)),"")</f>
        <v/>
      </c>
      <c r="O386" s="13" t="str">
        <f aca="false">IFERROR(IF(COUNTIF('MRR Conglomerado'!R386:AC386,"&gt;0")=0,"",ROUND((SUM('MRR Conglomerado'!AD386:AO386)/12)/AVERAGEIF('MRR Conglomerado'!R386:AC386,"&gt;0"),3)),"")</f>
        <v/>
      </c>
      <c r="P386" s="13" t="str">
        <f aca="false">IFERROR(IF(COUNTIF('MRR Conglomerado'!S386:AD386,"&gt;0")=0,"",ROUND((SUM('MRR Conglomerado'!AE386:AP386)/12)/AVERAGEIF('MRR Conglomerado'!S386:AD386,"&gt;0"),3)),"")</f>
        <v/>
      </c>
      <c r="Q386" s="13" t="str">
        <f aca="false">IFERROR(IF(COUNTIF('MRR Conglomerado'!T386:AE386,"&gt;0")=0,"",ROUND((SUM('MRR Conglomerado'!AF386:AQ386)/12)/AVERAGEIF('MRR Conglomerado'!T386:AE386,"&gt;0"),3)),"")</f>
        <v/>
      </c>
      <c r="R386" s="13" t="str">
        <f aca="false">IFERROR(IF(COUNTIF('MRR Conglomerado'!U386:AF386,"&gt;0")=0,"",ROUND((SUM('MRR Conglomerado'!AG386:AR386)/12)/AVERAGEIF('MRR Conglomerado'!U386:AF386,"&gt;0"),3)),"")</f>
        <v/>
      </c>
      <c r="S386" s="13" t="str">
        <f aca="false">IFERROR(IF(COUNTIF('MRR Conglomerado'!V386:AG386,"&gt;0")=0,"",ROUND((SUM('MRR Conglomerado'!AH386:AS386)/12)/AVERAGEIF('MRR Conglomerado'!V386:AG386,"&gt;0"),3)),"")</f>
        <v/>
      </c>
    </row>
    <row r="387" customFormat="false" ht="15" hidden="false" customHeight="false" outlineLevel="0" collapsed="false">
      <c r="A387" s="10" t="s">
        <v>834</v>
      </c>
      <c r="B387" s="13" t="str">
        <f aca="false">IFERROR(IF(COUNTIF('MRR Conglomerado'!E387:P387,"&gt;0")=0,"",ROUND((SUM('MRR Conglomerado'!Q387:AB387)/12)/AVERAGEIF('MRR Conglomerado'!E387:P387,"&gt;0"),3)),"")</f>
        <v/>
      </c>
      <c r="C387" s="13" t="str">
        <f aca="false">IFERROR(IF(COUNTIF('MRR Conglomerado'!F387:Q387,"&gt;0")=0,"",ROUND((SUM('MRR Conglomerado'!R387:AC387)/12)/AVERAGEIF('MRR Conglomerado'!F387:Q387,"&gt;0"),3)),"")</f>
        <v/>
      </c>
      <c r="D387" s="13" t="str">
        <f aca="false">IFERROR(IF(COUNTIF('MRR Conglomerado'!G387:R387,"&gt;0")=0,"",ROUND((SUM('MRR Conglomerado'!S387:AD387)/12)/AVERAGEIF('MRR Conglomerado'!G387:R387,"&gt;0"),3)),"")</f>
        <v/>
      </c>
      <c r="E387" s="13" t="str">
        <f aca="false">IFERROR(IF(COUNTIF('MRR Conglomerado'!H387:S387,"&gt;0")=0,"",ROUND((SUM('MRR Conglomerado'!T387:AE387)/12)/AVERAGEIF('MRR Conglomerado'!H387:S387,"&gt;0"),3)),"")</f>
        <v/>
      </c>
      <c r="F387" s="13" t="str">
        <f aca="false">IFERROR(IF(COUNTIF('MRR Conglomerado'!I387:T387,"&gt;0")=0,"",ROUND((SUM('MRR Conglomerado'!U387:AF387)/12)/AVERAGEIF('MRR Conglomerado'!I387:T387,"&gt;0"),3)),"")</f>
        <v/>
      </c>
      <c r="G387" s="13" t="str">
        <f aca="false">IFERROR(IF(COUNTIF('MRR Conglomerado'!J387:U387,"&gt;0")=0,"",ROUND((SUM('MRR Conglomerado'!V387:AG387)/12)/AVERAGEIF('MRR Conglomerado'!J387:U387,"&gt;0"),3)),"")</f>
        <v/>
      </c>
      <c r="H387" s="13" t="str">
        <f aca="false">IFERROR(IF(COUNTIF('MRR Conglomerado'!K387:V387,"&gt;0")=0,"",ROUND((SUM('MRR Conglomerado'!W387:AH387)/12)/AVERAGEIF('MRR Conglomerado'!K387:V387,"&gt;0"),3)),"")</f>
        <v/>
      </c>
      <c r="I387" s="13" t="str">
        <f aca="false">IFERROR(IF(COUNTIF('MRR Conglomerado'!L387:W387,"&gt;0")=0,"",ROUND((SUM('MRR Conglomerado'!X387:AI387)/12)/AVERAGEIF('MRR Conglomerado'!L387:W387,"&gt;0"),3)),"")</f>
        <v/>
      </c>
      <c r="J387" s="13" t="str">
        <f aca="false">IFERROR(IF(COUNTIF('MRR Conglomerado'!M387:X387,"&gt;0")=0,"",ROUND((SUM('MRR Conglomerado'!Y387:AJ387)/12)/AVERAGEIF('MRR Conglomerado'!M387:X387,"&gt;0"),3)),"")</f>
        <v/>
      </c>
      <c r="K387" s="13" t="str">
        <f aca="false">IFERROR(IF(COUNTIF('MRR Conglomerado'!N387:Y387,"&gt;0")=0,"",ROUND((SUM('MRR Conglomerado'!Z387:AK387)/12)/AVERAGEIF('MRR Conglomerado'!N387:Y387,"&gt;0"),3)),"")</f>
        <v/>
      </c>
      <c r="L387" s="13" t="str">
        <f aca="false">IFERROR(IF(COUNTIF('MRR Conglomerado'!O387:Z387,"&gt;0")=0,"",ROUND((SUM('MRR Conglomerado'!AA387:AL387)/12)/AVERAGEIF('MRR Conglomerado'!O387:Z387,"&gt;0"),3)),"")</f>
        <v/>
      </c>
      <c r="M387" s="13" t="str">
        <f aca="false">IFERROR(IF(COUNTIF('MRR Conglomerado'!P387:AA387,"&gt;0")=0,"",ROUND((SUM('MRR Conglomerado'!AB387:AM387)/12)/AVERAGEIF('MRR Conglomerado'!P387:AA387,"&gt;0"),3)),"")</f>
        <v/>
      </c>
      <c r="N387" s="13" t="str">
        <f aca="false">IFERROR(IF(COUNTIF('MRR Conglomerado'!Q387:AB387,"&gt;0")=0,"",ROUND((SUM('MRR Conglomerado'!AC387:AN387)/12)/AVERAGEIF('MRR Conglomerado'!Q387:AB387,"&gt;0"),3)),"")</f>
        <v/>
      </c>
      <c r="O387" s="13" t="str">
        <f aca="false">IFERROR(IF(COUNTIF('MRR Conglomerado'!R387:AC387,"&gt;0")=0,"",ROUND((SUM('MRR Conglomerado'!AD387:AO387)/12)/AVERAGEIF('MRR Conglomerado'!R387:AC387,"&gt;0"),3)),"")</f>
        <v/>
      </c>
      <c r="P387" s="13" t="str">
        <f aca="false">IFERROR(IF(COUNTIF('MRR Conglomerado'!S387:AD387,"&gt;0")=0,"",ROUND((SUM('MRR Conglomerado'!AE387:AP387)/12)/AVERAGEIF('MRR Conglomerado'!S387:AD387,"&gt;0"),3)),"")</f>
        <v/>
      </c>
      <c r="Q387" s="13" t="str">
        <f aca="false">IFERROR(IF(COUNTIF('MRR Conglomerado'!T387:AE387,"&gt;0")=0,"",ROUND((SUM('MRR Conglomerado'!AF387:AQ387)/12)/AVERAGEIF('MRR Conglomerado'!T387:AE387,"&gt;0"),3)),"")</f>
        <v/>
      </c>
      <c r="R387" s="13" t="str">
        <f aca="false">IFERROR(IF(COUNTIF('MRR Conglomerado'!U387:AF387,"&gt;0")=0,"",ROUND((SUM('MRR Conglomerado'!AG387:AR387)/12)/AVERAGEIF('MRR Conglomerado'!U387:AF387,"&gt;0"),3)),"")</f>
        <v/>
      </c>
      <c r="S387" s="13" t="str">
        <f aca="false">IFERROR(IF(COUNTIF('MRR Conglomerado'!V387:AG387,"&gt;0")=0,"",ROUND((SUM('MRR Conglomerado'!AH387:AS387)/12)/AVERAGEIF('MRR Conglomerado'!V387:AG387,"&gt;0"),3)),"")</f>
        <v/>
      </c>
    </row>
    <row r="388" customFormat="false" ht="15" hidden="false" customHeight="false" outlineLevel="0" collapsed="false">
      <c r="A388" s="10" t="s">
        <v>836</v>
      </c>
      <c r="B388" s="13" t="n">
        <f aca="false">IFERROR(IF(COUNTIF('MRR Conglomerado'!E388:P388,"&gt;0")=0,"",ROUND((SUM('MRR Conglomerado'!Q388:AB388)/12)/AVERAGEIF('MRR Conglomerado'!E388:P388,"&gt;0"),3)),"")</f>
        <v>0.261</v>
      </c>
      <c r="C388" s="13" t="n">
        <f aca="false">IFERROR(IF(COUNTIF('MRR Conglomerado'!F388:Q388,"&gt;0")=0,"",ROUND((SUM('MRR Conglomerado'!R388:AC388)/12)/AVERAGEIF('MRR Conglomerado'!F388:Q388,"&gt;0"),3)),"")</f>
        <v>0.174</v>
      </c>
      <c r="D388" s="13" t="n">
        <f aca="false">IFERROR(IF(COUNTIF('MRR Conglomerado'!G388:R388,"&gt;0")=0,"",ROUND((SUM('MRR Conglomerado'!S388:AD388)/12)/AVERAGEIF('MRR Conglomerado'!G388:R388,"&gt;0"),3)),"")</f>
        <v>0.086</v>
      </c>
      <c r="E388" s="13" t="n">
        <f aca="false">IFERROR(IF(COUNTIF('MRR Conglomerado'!H388:S388,"&gt;0")=0,"",ROUND((SUM('MRR Conglomerado'!T388:AE388)/12)/AVERAGEIF('MRR Conglomerado'!H388:S388,"&gt;0"),3)),"")</f>
        <v>0</v>
      </c>
      <c r="F388" s="13" t="n">
        <f aca="false">IFERROR(IF(COUNTIF('MRR Conglomerado'!I388:T388,"&gt;0")=0,"",ROUND((SUM('MRR Conglomerado'!U388:AF388)/12)/AVERAGEIF('MRR Conglomerado'!I388:T388,"&gt;0"),3)),"")</f>
        <v>0</v>
      </c>
      <c r="G388" s="13" t="n">
        <f aca="false">IFERROR(IF(COUNTIF('MRR Conglomerado'!J388:U388,"&gt;0")=0,"",ROUND((SUM('MRR Conglomerado'!V388:AG388)/12)/AVERAGEIF('MRR Conglomerado'!J388:U388,"&gt;0"),3)),"")</f>
        <v>0</v>
      </c>
      <c r="H388" s="13" t="n">
        <f aca="false">IFERROR(IF(COUNTIF('MRR Conglomerado'!K388:V388,"&gt;0")=0,"",ROUND((SUM('MRR Conglomerado'!W388:AH388)/12)/AVERAGEIF('MRR Conglomerado'!K388:V388,"&gt;0"),3)),"")</f>
        <v>0</v>
      </c>
      <c r="I388" s="13" t="n">
        <f aca="false">IFERROR(IF(COUNTIF('MRR Conglomerado'!L388:W388,"&gt;0")=0,"",ROUND((SUM('MRR Conglomerado'!X388:AI388)/12)/AVERAGEIF('MRR Conglomerado'!L388:W388,"&gt;0"),3)),"")</f>
        <v>0</v>
      </c>
      <c r="J388" s="13" t="n">
        <f aca="false">IFERROR(IF(COUNTIF('MRR Conglomerado'!M388:X388,"&gt;0")=0,"",ROUND((SUM('MRR Conglomerado'!Y388:AJ388)/12)/AVERAGEIF('MRR Conglomerado'!M388:X388,"&gt;0"),3)),"")</f>
        <v>0</v>
      </c>
      <c r="K388" s="13" t="n">
        <f aca="false">IFERROR(IF(COUNTIF('MRR Conglomerado'!N388:Y388,"&gt;0")=0,"",ROUND((SUM('MRR Conglomerado'!Z388:AK388)/12)/AVERAGEIF('MRR Conglomerado'!N388:Y388,"&gt;0"),3)),"")</f>
        <v>0</v>
      </c>
      <c r="L388" s="13" t="n">
        <f aca="false">IFERROR(IF(COUNTIF('MRR Conglomerado'!O388:Z388,"&gt;0")=0,"",ROUND((SUM('MRR Conglomerado'!AA388:AL388)/12)/AVERAGEIF('MRR Conglomerado'!O388:Z388,"&gt;0"),3)),"")</f>
        <v>0</v>
      </c>
      <c r="M388" s="13" t="n">
        <f aca="false">IFERROR(IF(COUNTIF('MRR Conglomerado'!P388:AA388,"&gt;0")=0,"",ROUND((SUM('MRR Conglomerado'!AB388:AM388)/12)/AVERAGEIF('MRR Conglomerado'!P388:AA388,"&gt;0"),3)),"")</f>
        <v>0</v>
      </c>
      <c r="N388" s="13" t="n">
        <f aca="false">IFERROR(IF(COUNTIF('MRR Conglomerado'!Q388:AB388,"&gt;0")=0,"",ROUND((SUM('MRR Conglomerado'!AC388:AN388)/12)/AVERAGEIF('MRR Conglomerado'!Q388:AB388,"&gt;0"),3)),"")</f>
        <v>0</v>
      </c>
      <c r="O388" s="13" t="n">
        <f aca="false">IFERROR(IF(COUNTIF('MRR Conglomerado'!R388:AC388,"&gt;0")=0,"",ROUND((SUM('MRR Conglomerado'!AD388:AO388)/12)/AVERAGEIF('MRR Conglomerado'!R388:AC388,"&gt;0"),3)),"")</f>
        <v>0</v>
      </c>
      <c r="P388" s="13" t="n">
        <f aca="false">IFERROR(IF(COUNTIF('MRR Conglomerado'!S388:AD388,"&gt;0")=0,"",ROUND((SUM('MRR Conglomerado'!AE388:AP388)/12)/AVERAGEIF('MRR Conglomerado'!S388:AD388,"&gt;0"),3)),"")</f>
        <v>0.129</v>
      </c>
      <c r="Q388" s="13" t="str">
        <f aca="false">IFERROR(IF(COUNTIF('MRR Conglomerado'!T388:AE388,"&gt;0")=0,"",ROUND((SUM('MRR Conglomerado'!AF388:AQ388)/12)/AVERAGEIF('MRR Conglomerado'!T388:AE388,"&gt;0"),3)),"")</f>
        <v/>
      </c>
      <c r="R388" s="13" t="str">
        <f aca="false">IFERROR(IF(COUNTIF('MRR Conglomerado'!U388:AF388,"&gt;0")=0,"",ROUND((SUM('MRR Conglomerado'!AG388:AR388)/12)/AVERAGEIF('MRR Conglomerado'!U388:AF388,"&gt;0"),3)),"")</f>
        <v/>
      </c>
      <c r="S388" s="13" t="str">
        <f aca="false">IFERROR(IF(COUNTIF('MRR Conglomerado'!V388:AG388,"&gt;0")=0,"",ROUND((SUM('MRR Conglomerado'!AH388:AS388)/12)/AVERAGEIF('MRR Conglomerado'!V388:AG388,"&gt;0"),3)),"")</f>
        <v/>
      </c>
    </row>
    <row r="389" customFormat="false" ht="15" hidden="false" customHeight="false" outlineLevel="0" collapsed="false">
      <c r="A389" s="10" t="s">
        <v>838</v>
      </c>
      <c r="B389" s="13" t="str">
        <f aca="false">IFERROR(IF(COUNTIF('MRR Conglomerado'!E389:P389,"&gt;0")=0,"",ROUND((SUM('MRR Conglomerado'!Q389:AB389)/12)/AVERAGEIF('MRR Conglomerado'!E389:P389,"&gt;0"),3)),"")</f>
        <v/>
      </c>
      <c r="C389" s="13" t="str">
        <f aca="false">IFERROR(IF(COUNTIF('MRR Conglomerado'!F389:Q389,"&gt;0")=0,"",ROUND((SUM('MRR Conglomerado'!R389:AC389)/12)/AVERAGEIF('MRR Conglomerado'!F389:Q389,"&gt;0"),3)),"")</f>
        <v/>
      </c>
      <c r="D389" s="13" t="str">
        <f aca="false">IFERROR(IF(COUNTIF('MRR Conglomerado'!G389:R389,"&gt;0")=0,"",ROUND((SUM('MRR Conglomerado'!S389:AD389)/12)/AVERAGEIF('MRR Conglomerado'!G389:R389,"&gt;0"),3)),"")</f>
        <v/>
      </c>
      <c r="E389" s="13" t="str">
        <f aca="false">IFERROR(IF(COUNTIF('MRR Conglomerado'!H389:S389,"&gt;0")=0,"",ROUND((SUM('MRR Conglomerado'!T389:AE389)/12)/AVERAGEIF('MRR Conglomerado'!H389:S389,"&gt;0"),3)),"")</f>
        <v/>
      </c>
      <c r="F389" s="13" t="str">
        <f aca="false">IFERROR(IF(COUNTIF('MRR Conglomerado'!I389:T389,"&gt;0")=0,"",ROUND((SUM('MRR Conglomerado'!U389:AF389)/12)/AVERAGEIF('MRR Conglomerado'!I389:T389,"&gt;0"),3)),"")</f>
        <v/>
      </c>
      <c r="G389" s="13" t="str">
        <f aca="false">IFERROR(IF(COUNTIF('MRR Conglomerado'!J389:U389,"&gt;0")=0,"",ROUND((SUM('MRR Conglomerado'!V389:AG389)/12)/AVERAGEIF('MRR Conglomerado'!J389:U389,"&gt;0"),3)),"")</f>
        <v/>
      </c>
      <c r="H389" s="13" t="str">
        <f aca="false">IFERROR(IF(COUNTIF('MRR Conglomerado'!K389:V389,"&gt;0")=0,"",ROUND((SUM('MRR Conglomerado'!W389:AH389)/12)/AVERAGEIF('MRR Conglomerado'!K389:V389,"&gt;0"),3)),"")</f>
        <v/>
      </c>
      <c r="I389" s="13" t="str">
        <f aca="false">IFERROR(IF(COUNTIF('MRR Conglomerado'!L389:W389,"&gt;0")=0,"",ROUND((SUM('MRR Conglomerado'!X389:AI389)/12)/AVERAGEIF('MRR Conglomerado'!L389:W389,"&gt;0"),3)),"")</f>
        <v/>
      </c>
      <c r="J389" s="13" t="str">
        <f aca="false">IFERROR(IF(COUNTIF('MRR Conglomerado'!M389:X389,"&gt;0")=0,"",ROUND((SUM('MRR Conglomerado'!Y389:AJ389)/12)/AVERAGEIF('MRR Conglomerado'!M389:X389,"&gt;0"),3)),"")</f>
        <v/>
      </c>
      <c r="K389" s="13" t="str">
        <f aca="false">IFERROR(IF(COUNTIF('MRR Conglomerado'!N389:Y389,"&gt;0")=0,"",ROUND((SUM('MRR Conglomerado'!Z389:AK389)/12)/AVERAGEIF('MRR Conglomerado'!N389:Y389,"&gt;0"),3)),"")</f>
        <v/>
      </c>
      <c r="L389" s="13" t="str">
        <f aca="false">IFERROR(IF(COUNTIF('MRR Conglomerado'!O389:Z389,"&gt;0")=0,"",ROUND((SUM('MRR Conglomerado'!AA389:AL389)/12)/AVERAGEIF('MRR Conglomerado'!O389:Z389,"&gt;0"),3)),"")</f>
        <v/>
      </c>
      <c r="M389" s="13" t="str">
        <f aca="false">IFERROR(IF(COUNTIF('MRR Conglomerado'!P389:AA389,"&gt;0")=0,"",ROUND((SUM('MRR Conglomerado'!AB389:AM389)/12)/AVERAGEIF('MRR Conglomerado'!P389:AA389,"&gt;0"),3)),"")</f>
        <v/>
      </c>
      <c r="N389" s="13" t="str">
        <f aca="false">IFERROR(IF(COUNTIF('MRR Conglomerado'!Q389:AB389,"&gt;0")=0,"",ROUND((SUM('MRR Conglomerado'!AC389:AN389)/12)/AVERAGEIF('MRR Conglomerado'!Q389:AB389,"&gt;0"),3)),"")</f>
        <v/>
      </c>
      <c r="O389" s="13" t="str">
        <f aca="false">IFERROR(IF(COUNTIF('MRR Conglomerado'!R389:AC389,"&gt;0")=0,"",ROUND((SUM('MRR Conglomerado'!AD389:AO389)/12)/AVERAGEIF('MRR Conglomerado'!R389:AC389,"&gt;0"),3)),"")</f>
        <v/>
      </c>
      <c r="P389" s="13" t="str">
        <f aca="false">IFERROR(IF(COUNTIF('MRR Conglomerado'!S389:AD389,"&gt;0")=0,"",ROUND((SUM('MRR Conglomerado'!AE389:AP389)/12)/AVERAGEIF('MRR Conglomerado'!S389:AD389,"&gt;0"),3)),"")</f>
        <v/>
      </c>
      <c r="Q389" s="13" t="str">
        <f aca="false">IFERROR(IF(COUNTIF('MRR Conglomerado'!T389:AE389,"&gt;0")=0,"",ROUND((SUM('MRR Conglomerado'!AF389:AQ389)/12)/AVERAGEIF('MRR Conglomerado'!T389:AE389,"&gt;0"),3)),"")</f>
        <v/>
      </c>
      <c r="R389" s="13" t="str">
        <f aca="false">IFERROR(IF(COUNTIF('MRR Conglomerado'!U389:AF389,"&gt;0")=0,"",ROUND((SUM('MRR Conglomerado'!AG389:AR389)/12)/AVERAGEIF('MRR Conglomerado'!U389:AF389,"&gt;0"),3)),"")</f>
        <v/>
      </c>
      <c r="S389" s="13" t="str">
        <f aca="false">IFERROR(IF(COUNTIF('MRR Conglomerado'!V389:AG389,"&gt;0")=0,"",ROUND((SUM('MRR Conglomerado'!AH389:AS389)/12)/AVERAGEIF('MRR Conglomerado'!V389:AG389,"&gt;0"),3)),"")</f>
        <v/>
      </c>
    </row>
    <row r="390" customFormat="false" ht="15" hidden="false" customHeight="false" outlineLevel="0" collapsed="false">
      <c r="A390" s="10" t="s">
        <v>840</v>
      </c>
      <c r="B390" s="13" t="str">
        <f aca="false">IFERROR(IF(COUNTIF('MRR Conglomerado'!E390:P390,"&gt;0")=0,"",ROUND((SUM('MRR Conglomerado'!Q390:AB390)/12)/AVERAGEIF('MRR Conglomerado'!E390:P390,"&gt;0"),3)),"")</f>
        <v/>
      </c>
      <c r="C390" s="13" t="str">
        <f aca="false">IFERROR(IF(COUNTIF('MRR Conglomerado'!F390:Q390,"&gt;0")=0,"",ROUND((SUM('MRR Conglomerado'!R390:AC390)/12)/AVERAGEIF('MRR Conglomerado'!F390:Q390,"&gt;0"),3)),"")</f>
        <v/>
      </c>
      <c r="D390" s="13" t="str">
        <f aca="false">IFERROR(IF(COUNTIF('MRR Conglomerado'!G390:R390,"&gt;0")=0,"",ROUND((SUM('MRR Conglomerado'!S390:AD390)/12)/AVERAGEIF('MRR Conglomerado'!G390:R390,"&gt;0"),3)),"")</f>
        <v/>
      </c>
      <c r="E390" s="13" t="str">
        <f aca="false">IFERROR(IF(COUNTIF('MRR Conglomerado'!H390:S390,"&gt;0")=0,"",ROUND((SUM('MRR Conglomerado'!T390:AE390)/12)/AVERAGEIF('MRR Conglomerado'!H390:S390,"&gt;0"),3)),"")</f>
        <v/>
      </c>
      <c r="F390" s="13" t="str">
        <f aca="false">IFERROR(IF(COUNTIF('MRR Conglomerado'!I390:T390,"&gt;0")=0,"",ROUND((SUM('MRR Conglomerado'!U390:AF390)/12)/AVERAGEIF('MRR Conglomerado'!I390:T390,"&gt;0"),3)),"")</f>
        <v/>
      </c>
      <c r="G390" s="13" t="str">
        <f aca="false">IFERROR(IF(COUNTIF('MRR Conglomerado'!J390:U390,"&gt;0")=0,"",ROUND((SUM('MRR Conglomerado'!V390:AG390)/12)/AVERAGEIF('MRR Conglomerado'!J390:U390,"&gt;0"),3)),"")</f>
        <v/>
      </c>
      <c r="H390" s="13" t="str">
        <f aca="false">IFERROR(IF(COUNTIF('MRR Conglomerado'!K390:V390,"&gt;0")=0,"",ROUND((SUM('MRR Conglomerado'!W390:AH390)/12)/AVERAGEIF('MRR Conglomerado'!K390:V390,"&gt;0"),3)),"")</f>
        <v/>
      </c>
      <c r="I390" s="13" t="str">
        <f aca="false">IFERROR(IF(COUNTIF('MRR Conglomerado'!L390:W390,"&gt;0")=0,"",ROUND((SUM('MRR Conglomerado'!X390:AI390)/12)/AVERAGEIF('MRR Conglomerado'!L390:W390,"&gt;0"),3)),"")</f>
        <v/>
      </c>
      <c r="J390" s="13" t="str">
        <f aca="false">IFERROR(IF(COUNTIF('MRR Conglomerado'!M390:X390,"&gt;0")=0,"",ROUND((SUM('MRR Conglomerado'!Y390:AJ390)/12)/AVERAGEIF('MRR Conglomerado'!M390:X390,"&gt;0"),3)),"")</f>
        <v/>
      </c>
      <c r="K390" s="13" t="str">
        <f aca="false">IFERROR(IF(COUNTIF('MRR Conglomerado'!N390:Y390,"&gt;0")=0,"",ROUND((SUM('MRR Conglomerado'!Z390:AK390)/12)/AVERAGEIF('MRR Conglomerado'!N390:Y390,"&gt;0"),3)),"")</f>
        <v/>
      </c>
      <c r="L390" s="13" t="str">
        <f aca="false">IFERROR(IF(COUNTIF('MRR Conglomerado'!O390:Z390,"&gt;0")=0,"",ROUND((SUM('MRR Conglomerado'!AA390:AL390)/12)/AVERAGEIF('MRR Conglomerado'!O390:Z390,"&gt;0"),3)),"")</f>
        <v/>
      </c>
      <c r="M390" s="13" t="str">
        <f aca="false">IFERROR(IF(COUNTIF('MRR Conglomerado'!P390:AA390,"&gt;0")=0,"",ROUND((SUM('MRR Conglomerado'!AB390:AM390)/12)/AVERAGEIF('MRR Conglomerado'!P390:AA390,"&gt;0"),3)),"")</f>
        <v/>
      </c>
      <c r="N390" s="13" t="str">
        <f aca="false">IFERROR(IF(COUNTIF('MRR Conglomerado'!Q390:AB390,"&gt;0")=0,"",ROUND((SUM('MRR Conglomerado'!AC390:AN390)/12)/AVERAGEIF('MRR Conglomerado'!Q390:AB390,"&gt;0"),3)),"")</f>
        <v/>
      </c>
      <c r="O390" s="13" t="str">
        <f aca="false">IFERROR(IF(COUNTIF('MRR Conglomerado'!R390:AC390,"&gt;0")=0,"",ROUND((SUM('MRR Conglomerado'!AD390:AO390)/12)/AVERAGEIF('MRR Conglomerado'!R390:AC390,"&gt;0"),3)),"")</f>
        <v/>
      </c>
      <c r="P390" s="13" t="str">
        <f aca="false">IFERROR(IF(COUNTIF('MRR Conglomerado'!S390:AD390,"&gt;0")=0,"",ROUND((SUM('MRR Conglomerado'!AE390:AP390)/12)/AVERAGEIF('MRR Conglomerado'!S390:AD390,"&gt;0"),3)),"")</f>
        <v/>
      </c>
      <c r="Q390" s="13" t="str">
        <f aca="false">IFERROR(IF(COUNTIF('MRR Conglomerado'!T390:AE390,"&gt;0")=0,"",ROUND((SUM('MRR Conglomerado'!AF390:AQ390)/12)/AVERAGEIF('MRR Conglomerado'!T390:AE390,"&gt;0"),3)),"")</f>
        <v/>
      </c>
      <c r="R390" s="13" t="str">
        <f aca="false">IFERROR(IF(COUNTIF('MRR Conglomerado'!U390:AF390,"&gt;0")=0,"",ROUND((SUM('MRR Conglomerado'!AG390:AR390)/12)/AVERAGEIF('MRR Conglomerado'!U390:AF390,"&gt;0"),3)),"")</f>
        <v/>
      </c>
      <c r="S390" s="13" t="str">
        <f aca="false">IFERROR(IF(COUNTIF('MRR Conglomerado'!V390:AG390,"&gt;0")=0,"",ROUND((SUM('MRR Conglomerado'!AH390:AS390)/12)/AVERAGEIF('MRR Conglomerado'!V390:AG390,"&gt;0"),3)),"")</f>
        <v/>
      </c>
    </row>
    <row r="391" customFormat="false" ht="15" hidden="false" customHeight="false" outlineLevel="0" collapsed="false">
      <c r="A391" s="10" t="s">
        <v>842</v>
      </c>
      <c r="B391" s="13" t="str">
        <f aca="false">IFERROR(IF(COUNTIF('MRR Conglomerado'!E391:P391,"&gt;0")=0,"",ROUND((SUM('MRR Conglomerado'!Q391:AB391)/12)/AVERAGEIF('MRR Conglomerado'!E391:P391,"&gt;0"),3)),"")</f>
        <v/>
      </c>
      <c r="C391" s="13" t="str">
        <f aca="false">IFERROR(IF(COUNTIF('MRR Conglomerado'!F391:Q391,"&gt;0")=0,"",ROUND((SUM('MRR Conglomerado'!R391:AC391)/12)/AVERAGEIF('MRR Conglomerado'!F391:Q391,"&gt;0"),3)),"")</f>
        <v/>
      </c>
      <c r="D391" s="13" t="str">
        <f aca="false">IFERROR(IF(COUNTIF('MRR Conglomerado'!G391:R391,"&gt;0")=0,"",ROUND((SUM('MRR Conglomerado'!S391:AD391)/12)/AVERAGEIF('MRR Conglomerado'!G391:R391,"&gt;0"),3)),"")</f>
        <v/>
      </c>
      <c r="E391" s="13" t="str">
        <f aca="false">IFERROR(IF(COUNTIF('MRR Conglomerado'!H391:S391,"&gt;0")=0,"",ROUND((SUM('MRR Conglomerado'!T391:AE391)/12)/AVERAGEIF('MRR Conglomerado'!H391:S391,"&gt;0"),3)),"")</f>
        <v/>
      </c>
      <c r="F391" s="13" t="str">
        <f aca="false">IFERROR(IF(COUNTIF('MRR Conglomerado'!I391:T391,"&gt;0")=0,"",ROUND((SUM('MRR Conglomerado'!U391:AF391)/12)/AVERAGEIF('MRR Conglomerado'!I391:T391,"&gt;0"),3)),"")</f>
        <v/>
      </c>
      <c r="G391" s="13" t="str">
        <f aca="false">IFERROR(IF(COUNTIF('MRR Conglomerado'!J391:U391,"&gt;0")=0,"",ROUND((SUM('MRR Conglomerado'!V391:AG391)/12)/AVERAGEIF('MRR Conglomerado'!J391:U391,"&gt;0"),3)),"")</f>
        <v/>
      </c>
      <c r="H391" s="13" t="str">
        <f aca="false">IFERROR(IF(COUNTIF('MRR Conglomerado'!K391:V391,"&gt;0")=0,"",ROUND((SUM('MRR Conglomerado'!W391:AH391)/12)/AVERAGEIF('MRR Conglomerado'!K391:V391,"&gt;0"),3)),"")</f>
        <v/>
      </c>
      <c r="I391" s="13" t="str">
        <f aca="false">IFERROR(IF(COUNTIF('MRR Conglomerado'!L391:W391,"&gt;0")=0,"",ROUND((SUM('MRR Conglomerado'!X391:AI391)/12)/AVERAGEIF('MRR Conglomerado'!L391:W391,"&gt;0"),3)),"")</f>
        <v/>
      </c>
      <c r="J391" s="13" t="str">
        <f aca="false">IFERROR(IF(COUNTIF('MRR Conglomerado'!M391:X391,"&gt;0")=0,"",ROUND((SUM('MRR Conglomerado'!Y391:AJ391)/12)/AVERAGEIF('MRR Conglomerado'!M391:X391,"&gt;0"),3)),"")</f>
        <v/>
      </c>
      <c r="K391" s="13" t="str">
        <f aca="false">IFERROR(IF(COUNTIF('MRR Conglomerado'!N391:Y391,"&gt;0")=0,"",ROUND((SUM('MRR Conglomerado'!Z391:AK391)/12)/AVERAGEIF('MRR Conglomerado'!N391:Y391,"&gt;0"),3)),"")</f>
        <v/>
      </c>
      <c r="L391" s="13" t="str">
        <f aca="false">IFERROR(IF(COUNTIF('MRR Conglomerado'!O391:Z391,"&gt;0")=0,"",ROUND((SUM('MRR Conglomerado'!AA391:AL391)/12)/AVERAGEIF('MRR Conglomerado'!O391:Z391,"&gt;0"),3)),"")</f>
        <v/>
      </c>
      <c r="M391" s="13" t="str">
        <f aca="false">IFERROR(IF(COUNTIF('MRR Conglomerado'!P391:AA391,"&gt;0")=0,"",ROUND((SUM('MRR Conglomerado'!AB391:AM391)/12)/AVERAGEIF('MRR Conglomerado'!P391:AA391,"&gt;0"),3)),"")</f>
        <v/>
      </c>
      <c r="N391" s="13" t="str">
        <f aca="false">IFERROR(IF(COUNTIF('MRR Conglomerado'!Q391:AB391,"&gt;0")=0,"",ROUND((SUM('MRR Conglomerado'!AC391:AN391)/12)/AVERAGEIF('MRR Conglomerado'!Q391:AB391,"&gt;0"),3)),"")</f>
        <v/>
      </c>
      <c r="O391" s="13" t="str">
        <f aca="false">IFERROR(IF(COUNTIF('MRR Conglomerado'!R391:AC391,"&gt;0")=0,"",ROUND((SUM('MRR Conglomerado'!AD391:AO391)/12)/AVERAGEIF('MRR Conglomerado'!R391:AC391,"&gt;0"),3)),"")</f>
        <v/>
      </c>
      <c r="P391" s="13" t="str">
        <f aca="false">IFERROR(IF(COUNTIF('MRR Conglomerado'!S391:AD391,"&gt;0")=0,"",ROUND((SUM('MRR Conglomerado'!AE391:AP391)/12)/AVERAGEIF('MRR Conglomerado'!S391:AD391,"&gt;0"),3)),"")</f>
        <v/>
      </c>
      <c r="Q391" s="13" t="str">
        <f aca="false">IFERROR(IF(COUNTIF('MRR Conglomerado'!T391:AE391,"&gt;0")=0,"",ROUND((SUM('MRR Conglomerado'!AF391:AQ391)/12)/AVERAGEIF('MRR Conglomerado'!T391:AE391,"&gt;0"),3)),"")</f>
        <v/>
      </c>
      <c r="R391" s="13" t="str">
        <f aca="false">IFERROR(IF(COUNTIF('MRR Conglomerado'!U391:AF391,"&gt;0")=0,"",ROUND((SUM('MRR Conglomerado'!AG391:AR391)/12)/AVERAGEIF('MRR Conglomerado'!U391:AF391,"&gt;0"),3)),"")</f>
        <v/>
      </c>
      <c r="S391" s="13" t="str">
        <f aca="false">IFERROR(IF(COUNTIF('MRR Conglomerado'!V391:AG391,"&gt;0")=0,"",ROUND((SUM('MRR Conglomerado'!AH391:AS391)/12)/AVERAGEIF('MRR Conglomerado'!V391:AG391,"&gt;0"),3)),"")</f>
        <v/>
      </c>
    </row>
    <row r="392" customFormat="false" ht="15" hidden="false" customHeight="false" outlineLevel="0" collapsed="false">
      <c r="A392" s="10" t="s">
        <v>844</v>
      </c>
      <c r="B392" s="13" t="str">
        <f aca="false">IFERROR(IF(COUNTIF('MRR Conglomerado'!E392:P392,"&gt;0")=0,"",ROUND((SUM('MRR Conglomerado'!Q392:AB392)/12)/AVERAGEIF('MRR Conglomerado'!E392:P392,"&gt;0"),3)),"")</f>
        <v/>
      </c>
      <c r="C392" s="13" t="str">
        <f aca="false">IFERROR(IF(COUNTIF('MRR Conglomerado'!F392:Q392,"&gt;0")=0,"",ROUND((SUM('MRR Conglomerado'!R392:AC392)/12)/AVERAGEIF('MRR Conglomerado'!F392:Q392,"&gt;0"),3)),"")</f>
        <v/>
      </c>
      <c r="D392" s="13" t="str">
        <f aca="false">IFERROR(IF(COUNTIF('MRR Conglomerado'!G392:R392,"&gt;0")=0,"",ROUND((SUM('MRR Conglomerado'!S392:AD392)/12)/AVERAGEIF('MRR Conglomerado'!G392:R392,"&gt;0"),3)),"")</f>
        <v/>
      </c>
      <c r="E392" s="13" t="str">
        <f aca="false">IFERROR(IF(COUNTIF('MRR Conglomerado'!H392:S392,"&gt;0")=0,"",ROUND((SUM('MRR Conglomerado'!T392:AE392)/12)/AVERAGEIF('MRR Conglomerado'!H392:S392,"&gt;0"),3)),"")</f>
        <v/>
      </c>
      <c r="F392" s="13" t="str">
        <f aca="false">IFERROR(IF(COUNTIF('MRR Conglomerado'!I392:T392,"&gt;0")=0,"",ROUND((SUM('MRR Conglomerado'!U392:AF392)/12)/AVERAGEIF('MRR Conglomerado'!I392:T392,"&gt;0"),3)),"")</f>
        <v/>
      </c>
      <c r="G392" s="13" t="str">
        <f aca="false">IFERROR(IF(COUNTIF('MRR Conglomerado'!J392:U392,"&gt;0")=0,"",ROUND((SUM('MRR Conglomerado'!V392:AG392)/12)/AVERAGEIF('MRR Conglomerado'!J392:U392,"&gt;0"),3)),"")</f>
        <v/>
      </c>
      <c r="H392" s="13" t="str">
        <f aca="false">IFERROR(IF(COUNTIF('MRR Conglomerado'!K392:V392,"&gt;0")=0,"",ROUND((SUM('MRR Conglomerado'!W392:AH392)/12)/AVERAGEIF('MRR Conglomerado'!K392:V392,"&gt;0"),3)),"")</f>
        <v/>
      </c>
      <c r="I392" s="13" t="str">
        <f aca="false">IFERROR(IF(COUNTIF('MRR Conglomerado'!L392:W392,"&gt;0")=0,"",ROUND((SUM('MRR Conglomerado'!X392:AI392)/12)/AVERAGEIF('MRR Conglomerado'!L392:W392,"&gt;0"),3)),"")</f>
        <v/>
      </c>
      <c r="J392" s="13" t="str">
        <f aca="false">IFERROR(IF(COUNTIF('MRR Conglomerado'!M392:X392,"&gt;0")=0,"",ROUND((SUM('MRR Conglomerado'!Y392:AJ392)/12)/AVERAGEIF('MRR Conglomerado'!M392:X392,"&gt;0"),3)),"")</f>
        <v/>
      </c>
      <c r="K392" s="13" t="str">
        <f aca="false">IFERROR(IF(COUNTIF('MRR Conglomerado'!N392:Y392,"&gt;0")=0,"",ROUND((SUM('MRR Conglomerado'!Z392:AK392)/12)/AVERAGEIF('MRR Conglomerado'!N392:Y392,"&gt;0"),3)),"")</f>
        <v/>
      </c>
      <c r="L392" s="13" t="str">
        <f aca="false">IFERROR(IF(COUNTIF('MRR Conglomerado'!O392:Z392,"&gt;0")=0,"",ROUND((SUM('MRR Conglomerado'!AA392:AL392)/12)/AVERAGEIF('MRR Conglomerado'!O392:Z392,"&gt;0"),3)),"")</f>
        <v/>
      </c>
      <c r="M392" s="13" t="n">
        <f aca="false">IFERROR(IF(COUNTIF('MRR Conglomerado'!P392:AA392,"&gt;0")=0,"",ROUND((SUM('MRR Conglomerado'!AB392:AM392)/12)/AVERAGEIF('MRR Conglomerado'!P392:AA392,"&gt;0"),3)),"")</f>
        <v>0.5</v>
      </c>
      <c r="N392" s="13" t="n">
        <f aca="false">IFERROR(IF(COUNTIF('MRR Conglomerado'!Q392:AB392,"&gt;0")=0,"",ROUND((SUM('MRR Conglomerado'!AC392:AN392)/12)/AVERAGEIF('MRR Conglomerado'!Q392:AB392,"&gt;0"),3)),"")</f>
        <v>0.417</v>
      </c>
      <c r="O392" s="13" t="n">
        <f aca="false">IFERROR(IF(COUNTIF('MRR Conglomerado'!R392:AC392,"&gt;0")=0,"",ROUND((SUM('MRR Conglomerado'!AD392:AO392)/12)/AVERAGEIF('MRR Conglomerado'!R392:AC392,"&gt;0"),3)),"")</f>
        <v>0.333</v>
      </c>
      <c r="P392" s="13" t="n">
        <f aca="false">IFERROR(IF(COUNTIF('MRR Conglomerado'!S392:AD392,"&gt;0")=0,"",ROUND((SUM('MRR Conglomerado'!AE392:AP392)/12)/AVERAGEIF('MRR Conglomerado'!S392:AD392,"&gt;0"),3)),"")</f>
        <v>0.25</v>
      </c>
      <c r="Q392" s="13" t="n">
        <f aca="false">IFERROR(IF(COUNTIF('MRR Conglomerado'!T392:AE392,"&gt;0")=0,"",ROUND((SUM('MRR Conglomerado'!AF392:AQ392)/12)/AVERAGEIF('MRR Conglomerado'!T392:AE392,"&gt;0"),3)),"")</f>
        <v>0.167</v>
      </c>
      <c r="R392" s="13" t="n">
        <f aca="false">IFERROR(IF(COUNTIF('MRR Conglomerado'!U392:AF392,"&gt;0")=0,"",ROUND((SUM('MRR Conglomerado'!AG392:AR392)/12)/AVERAGEIF('MRR Conglomerado'!U392:AF392,"&gt;0"),3)),"")</f>
        <v>0.083</v>
      </c>
      <c r="S392" s="13" t="n">
        <f aca="false">IFERROR(IF(COUNTIF('MRR Conglomerado'!V392:AG392,"&gt;0")=0,"",ROUND((SUM('MRR Conglomerado'!AH392:AS392)/12)/AVERAGEIF('MRR Conglomerado'!V392:AG392,"&gt;0"),3)),"")</f>
        <v>0</v>
      </c>
    </row>
    <row r="393" customFormat="false" ht="15" hidden="false" customHeight="false" outlineLevel="0" collapsed="false">
      <c r="A393" s="10" t="s">
        <v>846</v>
      </c>
      <c r="B393" s="13" t="str">
        <f aca="false">IFERROR(IF(COUNTIF('MRR Conglomerado'!E393:P393,"&gt;0")=0,"",ROUND((SUM('MRR Conglomerado'!Q393:AB393)/12)/AVERAGEIF('MRR Conglomerado'!E393:P393,"&gt;0"),3)),"")</f>
        <v/>
      </c>
      <c r="C393" s="13" t="str">
        <f aca="false">IFERROR(IF(COUNTIF('MRR Conglomerado'!F393:Q393,"&gt;0")=0,"",ROUND((SUM('MRR Conglomerado'!R393:AC393)/12)/AVERAGEIF('MRR Conglomerado'!F393:Q393,"&gt;0"),3)),"")</f>
        <v/>
      </c>
      <c r="D393" s="13" t="str">
        <f aca="false">IFERROR(IF(COUNTIF('MRR Conglomerado'!G393:R393,"&gt;0")=0,"",ROUND((SUM('MRR Conglomerado'!S393:AD393)/12)/AVERAGEIF('MRR Conglomerado'!G393:R393,"&gt;0"),3)),"")</f>
        <v/>
      </c>
      <c r="E393" s="13" t="str">
        <f aca="false">IFERROR(IF(COUNTIF('MRR Conglomerado'!H393:S393,"&gt;0")=0,"",ROUND((SUM('MRR Conglomerado'!T393:AE393)/12)/AVERAGEIF('MRR Conglomerado'!H393:S393,"&gt;0"),3)),"")</f>
        <v/>
      </c>
      <c r="F393" s="13" t="str">
        <f aca="false">IFERROR(IF(COUNTIF('MRR Conglomerado'!I393:T393,"&gt;0")=0,"",ROUND((SUM('MRR Conglomerado'!U393:AF393)/12)/AVERAGEIF('MRR Conglomerado'!I393:T393,"&gt;0"),3)),"")</f>
        <v/>
      </c>
      <c r="G393" s="13" t="str">
        <f aca="false">IFERROR(IF(COUNTIF('MRR Conglomerado'!J393:U393,"&gt;0")=0,"",ROUND((SUM('MRR Conglomerado'!V393:AG393)/12)/AVERAGEIF('MRR Conglomerado'!J393:U393,"&gt;0"),3)),"")</f>
        <v/>
      </c>
      <c r="H393" s="13" t="str">
        <f aca="false">IFERROR(IF(COUNTIF('MRR Conglomerado'!K393:V393,"&gt;0")=0,"",ROUND((SUM('MRR Conglomerado'!W393:AH393)/12)/AVERAGEIF('MRR Conglomerado'!K393:V393,"&gt;0"),3)),"")</f>
        <v/>
      </c>
      <c r="I393" s="13" t="str">
        <f aca="false">IFERROR(IF(COUNTIF('MRR Conglomerado'!L393:W393,"&gt;0")=0,"",ROUND((SUM('MRR Conglomerado'!X393:AI393)/12)/AVERAGEIF('MRR Conglomerado'!L393:W393,"&gt;0"),3)),"")</f>
        <v/>
      </c>
      <c r="J393" s="13" t="str">
        <f aca="false">IFERROR(IF(COUNTIF('MRR Conglomerado'!M393:X393,"&gt;0")=0,"",ROUND((SUM('MRR Conglomerado'!Y393:AJ393)/12)/AVERAGEIF('MRR Conglomerado'!M393:X393,"&gt;0"),3)),"")</f>
        <v/>
      </c>
      <c r="K393" s="13" t="str">
        <f aca="false">IFERROR(IF(COUNTIF('MRR Conglomerado'!N393:Y393,"&gt;0")=0,"",ROUND((SUM('MRR Conglomerado'!Z393:AK393)/12)/AVERAGEIF('MRR Conglomerado'!N393:Y393,"&gt;0"),3)),"")</f>
        <v/>
      </c>
      <c r="L393" s="13" t="str">
        <f aca="false">IFERROR(IF(COUNTIF('MRR Conglomerado'!O393:Z393,"&gt;0")=0,"",ROUND((SUM('MRR Conglomerado'!AA393:AL393)/12)/AVERAGEIF('MRR Conglomerado'!O393:Z393,"&gt;0"),3)),"")</f>
        <v/>
      </c>
      <c r="M393" s="13" t="str">
        <f aca="false">IFERROR(IF(COUNTIF('MRR Conglomerado'!P393:AA393,"&gt;0")=0,"",ROUND((SUM('MRR Conglomerado'!AB393:AM393)/12)/AVERAGEIF('MRR Conglomerado'!P393:AA393,"&gt;0"),3)),"")</f>
        <v/>
      </c>
      <c r="N393" s="13" t="str">
        <f aca="false">IFERROR(IF(COUNTIF('MRR Conglomerado'!Q393:AB393,"&gt;0")=0,"",ROUND((SUM('MRR Conglomerado'!AC393:AN393)/12)/AVERAGEIF('MRR Conglomerado'!Q393:AB393,"&gt;0"),3)),"")</f>
        <v/>
      </c>
      <c r="O393" s="13" t="str">
        <f aca="false">IFERROR(IF(COUNTIF('MRR Conglomerado'!R393:AC393,"&gt;0")=0,"",ROUND((SUM('MRR Conglomerado'!AD393:AO393)/12)/AVERAGEIF('MRR Conglomerado'!R393:AC393,"&gt;0"),3)),"")</f>
        <v/>
      </c>
      <c r="P393" s="13" t="str">
        <f aca="false">IFERROR(IF(COUNTIF('MRR Conglomerado'!S393:AD393,"&gt;0")=0,"",ROUND((SUM('MRR Conglomerado'!AE393:AP393)/12)/AVERAGEIF('MRR Conglomerado'!S393:AD393,"&gt;0"),3)),"")</f>
        <v/>
      </c>
      <c r="Q393" s="13" t="str">
        <f aca="false">IFERROR(IF(COUNTIF('MRR Conglomerado'!T393:AE393,"&gt;0")=0,"",ROUND((SUM('MRR Conglomerado'!AF393:AQ393)/12)/AVERAGEIF('MRR Conglomerado'!T393:AE393,"&gt;0"),3)),"")</f>
        <v/>
      </c>
      <c r="R393" s="13" t="str">
        <f aca="false">IFERROR(IF(COUNTIF('MRR Conglomerado'!U393:AF393,"&gt;0")=0,"",ROUND((SUM('MRR Conglomerado'!AG393:AR393)/12)/AVERAGEIF('MRR Conglomerado'!U393:AF393,"&gt;0"),3)),"")</f>
        <v/>
      </c>
      <c r="S393" s="13" t="str">
        <f aca="false">IFERROR(IF(COUNTIF('MRR Conglomerado'!V393:AG393,"&gt;0")=0,"",ROUND((SUM('MRR Conglomerado'!AH393:AS393)/12)/AVERAGEIF('MRR Conglomerado'!V393:AG393,"&gt;0"),3)),"")</f>
        <v/>
      </c>
    </row>
    <row r="394" customFormat="false" ht="15" hidden="false" customHeight="false" outlineLevel="0" collapsed="false">
      <c r="A394" s="10" t="s">
        <v>848</v>
      </c>
      <c r="B394" s="13" t="n">
        <f aca="false">IFERROR(IF(COUNTIF('MRR Conglomerado'!E394:P394,"&gt;0")=0,"",ROUND((SUM('MRR Conglomerado'!Q394:AB394)/12)/AVERAGEIF('MRR Conglomerado'!E394:P394,"&gt;0"),3)),"")</f>
        <v>0.7</v>
      </c>
      <c r="C394" s="13" t="n">
        <f aca="false">IFERROR(IF(COUNTIF('MRR Conglomerado'!F394:Q394,"&gt;0")=0,"",ROUND((SUM('MRR Conglomerado'!R394:AC394)/12)/AVERAGEIF('MRR Conglomerado'!F394:Q394,"&gt;0"),3)),"")</f>
        <v>0.708</v>
      </c>
      <c r="D394" s="13" t="n">
        <f aca="false">IFERROR(IF(COUNTIF('MRR Conglomerado'!G394:R394,"&gt;0")=0,"",ROUND((SUM('MRR Conglomerado'!S394:AD394)/12)/AVERAGEIF('MRR Conglomerado'!G394:R394,"&gt;0"),3)),"")</f>
        <v>0.729</v>
      </c>
      <c r="E394" s="13" t="n">
        <f aca="false">IFERROR(IF(COUNTIF('MRR Conglomerado'!H394:S394,"&gt;0")=0,"",ROUND((SUM('MRR Conglomerado'!T394:AE394)/12)/AVERAGEIF('MRR Conglomerado'!H394:S394,"&gt;0"),3)),"")</f>
        <v>0.695</v>
      </c>
      <c r="F394" s="13" t="n">
        <f aca="false">IFERROR(IF(COUNTIF('MRR Conglomerado'!I394:T394,"&gt;0")=0,"",ROUND((SUM('MRR Conglomerado'!U394:AF394)/12)/AVERAGEIF('MRR Conglomerado'!I394:T394,"&gt;0"),3)),"")</f>
        <v>0.658</v>
      </c>
      <c r="G394" s="13" t="n">
        <f aca="false">IFERROR(IF(COUNTIF('MRR Conglomerado'!J394:U394,"&gt;0")=0,"",ROUND((SUM('MRR Conglomerado'!V394:AG394)/12)/AVERAGEIF('MRR Conglomerado'!J394:U394,"&gt;0"),3)),"")</f>
        <v>0.605</v>
      </c>
      <c r="H394" s="13" t="n">
        <f aca="false">IFERROR(IF(COUNTIF('MRR Conglomerado'!K394:V394,"&gt;0")=0,"",ROUND((SUM('MRR Conglomerado'!W394:AH394)/12)/AVERAGEIF('MRR Conglomerado'!K394:V394,"&gt;0"),3)),"")</f>
        <v>0.56</v>
      </c>
      <c r="I394" s="13" t="n">
        <f aca="false">IFERROR(IF(COUNTIF('MRR Conglomerado'!L394:W394,"&gt;0")=0,"",ROUND((SUM('MRR Conglomerado'!X394:AI394)/12)/AVERAGEIF('MRR Conglomerado'!L394:W394,"&gt;0"),3)),"")</f>
        <v>0.518</v>
      </c>
      <c r="J394" s="13" t="n">
        <f aca="false">IFERROR(IF(COUNTIF('MRR Conglomerado'!M394:X394,"&gt;0")=0,"",ROUND((SUM('MRR Conglomerado'!Y394:AJ394)/12)/AVERAGEIF('MRR Conglomerado'!M394:X394,"&gt;0"),3)),"")</f>
        <v>0.477</v>
      </c>
      <c r="K394" s="13" t="n">
        <f aca="false">IFERROR(IF(COUNTIF('MRR Conglomerado'!N394:Y394,"&gt;0")=0,"",ROUND((SUM('MRR Conglomerado'!Z394:AK394)/12)/AVERAGEIF('MRR Conglomerado'!N394:Y394,"&gt;0"),3)),"")</f>
        <v>0.401</v>
      </c>
      <c r="L394" s="13" t="n">
        <f aca="false">IFERROR(IF(COUNTIF('MRR Conglomerado'!O394:Z394,"&gt;0")=0,"",ROUND((SUM('MRR Conglomerado'!AA394:AL394)/12)/AVERAGEIF('MRR Conglomerado'!O394:Z394,"&gt;0"),3)),"")</f>
        <v>0.325</v>
      </c>
      <c r="M394" s="13" t="n">
        <f aca="false">IFERROR(IF(COUNTIF('MRR Conglomerado'!P394:AA394,"&gt;0")=0,"",ROUND((SUM('MRR Conglomerado'!AB394:AM394)/12)/AVERAGEIF('MRR Conglomerado'!P394:AA394,"&gt;0"),3)),"")</f>
        <v>0.251</v>
      </c>
      <c r="N394" s="13" t="n">
        <f aca="false">IFERROR(IF(COUNTIF('MRR Conglomerado'!Q394:AB394,"&gt;0")=0,"",ROUND((SUM('MRR Conglomerado'!AC394:AN394)/12)/AVERAGEIF('MRR Conglomerado'!Q394:AB394,"&gt;0"),3)),"")</f>
        <v>0.177</v>
      </c>
      <c r="O394" s="13" t="n">
        <f aca="false">IFERROR(IF(COUNTIF('MRR Conglomerado'!R394:AC394,"&gt;0")=0,"",ROUND((SUM('MRR Conglomerado'!AD394:AO394)/12)/AVERAGEIF('MRR Conglomerado'!R394:AC394,"&gt;0"),3)),"")</f>
        <v>0.09</v>
      </c>
      <c r="P394" s="13" t="n">
        <f aca="false">IFERROR(IF(COUNTIF('MRR Conglomerado'!S394:AD394,"&gt;0")=0,"",ROUND((SUM('MRR Conglomerado'!AE394:AP394)/12)/AVERAGEIF('MRR Conglomerado'!S394:AD394,"&gt;0"),3)),"")</f>
        <v>0</v>
      </c>
      <c r="Q394" s="13" t="n">
        <f aca="false">IFERROR(IF(COUNTIF('MRR Conglomerado'!T394:AE394,"&gt;0")=0,"",ROUND((SUM('MRR Conglomerado'!AF394:AQ394)/12)/AVERAGEIF('MRR Conglomerado'!T394:AE394,"&gt;0"),3)),"")</f>
        <v>0</v>
      </c>
      <c r="R394" s="13" t="n">
        <f aca="false">IFERROR(IF(COUNTIF('MRR Conglomerado'!U394:AF394,"&gt;0")=0,"",ROUND((SUM('MRR Conglomerado'!AG394:AR394)/12)/AVERAGEIF('MRR Conglomerado'!U394:AF394,"&gt;0"),3)),"")</f>
        <v>0</v>
      </c>
      <c r="S394" s="13" t="n">
        <f aca="false">IFERROR(IF(COUNTIF('MRR Conglomerado'!V394:AG394,"&gt;0")=0,"",ROUND((SUM('MRR Conglomerado'!AH394:AS394)/12)/AVERAGEIF('MRR Conglomerado'!V394:AG394,"&gt;0"),3)),"")</f>
        <v>0</v>
      </c>
    </row>
    <row r="395" customFormat="false" ht="15" hidden="false" customHeight="false" outlineLevel="0" collapsed="false">
      <c r="A395" s="10" t="s">
        <v>850</v>
      </c>
      <c r="B395" s="13" t="n">
        <f aca="false">IFERROR(IF(COUNTIF('MRR Conglomerado'!E395:P395,"&gt;0")=0,"",ROUND((SUM('MRR Conglomerado'!Q395:AB395)/12)/AVERAGEIF('MRR Conglomerado'!E395:P395,"&gt;0"),3)),"")</f>
        <v>0.943</v>
      </c>
      <c r="C395" s="13" t="n">
        <f aca="false">IFERROR(IF(COUNTIF('MRR Conglomerado'!F395:Q395,"&gt;0")=0,"",ROUND((SUM('MRR Conglomerado'!R395:AC395)/12)/AVERAGEIF('MRR Conglomerado'!F395:Q395,"&gt;0"),3)),"")</f>
        <v>0.945</v>
      </c>
      <c r="D395" s="13" t="n">
        <f aca="false">IFERROR(IF(COUNTIF('MRR Conglomerado'!G395:R395,"&gt;0")=0,"",ROUND((SUM('MRR Conglomerado'!S395:AD395)/12)/AVERAGEIF('MRR Conglomerado'!G395:R395,"&gt;0"),3)),"")</f>
        <v>0.961</v>
      </c>
      <c r="E395" s="13" t="n">
        <f aca="false">IFERROR(IF(COUNTIF('MRR Conglomerado'!H395:S395,"&gt;0")=0,"",ROUND((SUM('MRR Conglomerado'!T395:AE395)/12)/AVERAGEIF('MRR Conglomerado'!H395:S395,"&gt;0"),3)),"")</f>
        <v>0.957</v>
      </c>
      <c r="F395" s="13" t="n">
        <f aca="false">IFERROR(IF(COUNTIF('MRR Conglomerado'!I395:T395,"&gt;0")=0,"",ROUND((SUM('MRR Conglomerado'!U395:AF395)/12)/AVERAGEIF('MRR Conglomerado'!I395:T395,"&gt;0"),3)),"")</f>
        <v>0.954</v>
      </c>
      <c r="G395" s="13" t="n">
        <f aca="false">IFERROR(IF(COUNTIF('MRR Conglomerado'!J395:U395,"&gt;0")=0,"",ROUND((SUM('MRR Conglomerado'!V395:AG395)/12)/AVERAGEIF('MRR Conglomerado'!J395:U395,"&gt;0"),3)),"")</f>
        <v>0.954</v>
      </c>
      <c r="H395" s="13" t="n">
        <f aca="false">IFERROR(IF(COUNTIF('MRR Conglomerado'!K395:V395,"&gt;0")=0,"",ROUND((SUM('MRR Conglomerado'!W395:AH395)/12)/AVERAGEIF('MRR Conglomerado'!K395:V395,"&gt;0"),3)),"")</f>
        <v>0.946</v>
      </c>
      <c r="I395" s="13" t="n">
        <f aca="false">IFERROR(IF(COUNTIF('MRR Conglomerado'!L395:W395,"&gt;0")=0,"",ROUND((SUM('MRR Conglomerado'!X395:AI395)/12)/AVERAGEIF('MRR Conglomerado'!L395:W395,"&gt;0"),3)),"")</f>
        <v>0.953</v>
      </c>
      <c r="J395" s="13" t="n">
        <f aca="false">IFERROR(IF(COUNTIF('MRR Conglomerado'!M395:X395,"&gt;0")=0,"",ROUND((SUM('MRR Conglomerado'!Y395:AJ395)/12)/AVERAGEIF('MRR Conglomerado'!M395:X395,"&gt;0"),3)),"")</f>
        <v>0.955</v>
      </c>
      <c r="K395" s="13" t="n">
        <f aca="false">IFERROR(IF(COUNTIF('MRR Conglomerado'!N395:Y395,"&gt;0")=0,"",ROUND((SUM('MRR Conglomerado'!Z395:AK395)/12)/AVERAGEIF('MRR Conglomerado'!N395:Y395,"&gt;0"),3)),"")</f>
        <v>0.957</v>
      </c>
      <c r="L395" s="13" t="n">
        <f aca="false">IFERROR(IF(COUNTIF('MRR Conglomerado'!O395:Z395,"&gt;0")=0,"",ROUND((SUM('MRR Conglomerado'!AA395:AL395)/12)/AVERAGEIF('MRR Conglomerado'!O395:Z395,"&gt;0"),3)),"")</f>
        <v>0.961</v>
      </c>
      <c r="M395" s="13" t="n">
        <f aca="false">IFERROR(IF(COUNTIF('MRR Conglomerado'!P395:AA395,"&gt;0")=0,"",ROUND((SUM('MRR Conglomerado'!AB395:AM395)/12)/AVERAGEIF('MRR Conglomerado'!P395:AA395,"&gt;0"),3)),"")</f>
        <v>0.964</v>
      </c>
      <c r="N395" s="13" t="n">
        <f aca="false">IFERROR(IF(COUNTIF('MRR Conglomerado'!Q395:AB395,"&gt;0")=0,"",ROUND((SUM('MRR Conglomerado'!AC395:AN395)/12)/AVERAGEIF('MRR Conglomerado'!Q395:AB395,"&gt;0"),3)),"")</f>
        <v>0.964</v>
      </c>
      <c r="O395" s="13" t="n">
        <f aca="false">IFERROR(IF(COUNTIF('MRR Conglomerado'!R395:AC395,"&gt;0")=0,"",ROUND((SUM('MRR Conglomerado'!AD395:AO395)/12)/AVERAGEIF('MRR Conglomerado'!R395:AC395,"&gt;0"),3)),"")</f>
        <v>0.961</v>
      </c>
      <c r="P395" s="13" t="n">
        <f aca="false">IFERROR(IF(COUNTIF('MRR Conglomerado'!S395:AD395,"&gt;0")=0,"",ROUND((SUM('MRR Conglomerado'!AE395:AP395)/12)/AVERAGEIF('MRR Conglomerado'!S395:AD395,"&gt;0"),3)),"")</f>
        <v>0.954</v>
      </c>
      <c r="Q395" s="13" t="n">
        <f aca="false">IFERROR(IF(COUNTIF('MRR Conglomerado'!T395:AE395,"&gt;0")=0,"",ROUND((SUM('MRR Conglomerado'!AF395:AQ395)/12)/AVERAGEIF('MRR Conglomerado'!T395:AE395,"&gt;0"),3)),"")</f>
        <v>0.957</v>
      </c>
      <c r="R395" s="13" t="n">
        <f aca="false">IFERROR(IF(COUNTIF('MRR Conglomerado'!U395:AF395,"&gt;0")=0,"",ROUND((SUM('MRR Conglomerado'!AG395:AR395)/12)/AVERAGEIF('MRR Conglomerado'!U395:AF395,"&gt;0"),3)),"")</f>
        <v>0.96</v>
      </c>
      <c r="S395" s="13" t="n">
        <f aca="false">IFERROR(IF(COUNTIF('MRR Conglomerado'!V395:AG395,"&gt;0")=0,"",ROUND((SUM('MRR Conglomerado'!AH395:AS395)/12)/AVERAGEIF('MRR Conglomerado'!V395:AG395,"&gt;0"),3)),"")</f>
        <v>0.962</v>
      </c>
    </row>
    <row r="396" customFormat="false" ht="15" hidden="false" customHeight="false" outlineLevel="0" collapsed="false">
      <c r="A396" s="10" t="s">
        <v>852</v>
      </c>
      <c r="B396" s="13" t="str">
        <f aca="false">IFERROR(IF(COUNTIF('MRR Conglomerado'!E396:P396,"&gt;0")=0,"",ROUND((SUM('MRR Conglomerado'!Q396:AB396)/12)/AVERAGEIF('MRR Conglomerado'!E396:P396,"&gt;0"),3)),"")</f>
        <v/>
      </c>
      <c r="C396" s="13" t="str">
        <f aca="false">IFERROR(IF(COUNTIF('MRR Conglomerado'!F396:Q396,"&gt;0")=0,"",ROUND((SUM('MRR Conglomerado'!R396:AC396)/12)/AVERAGEIF('MRR Conglomerado'!F396:Q396,"&gt;0"),3)),"")</f>
        <v/>
      </c>
      <c r="D396" s="13" t="str">
        <f aca="false">IFERROR(IF(COUNTIF('MRR Conglomerado'!G396:R396,"&gt;0")=0,"",ROUND((SUM('MRR Conglomerado'!S396:AD396)/12)/AVERAGEIF('MRR Conglomerado'!G396:R396,"&gt;0"),3)),"")</f>
        <v/>
      </c>
      <c r="E396" s="13" t="str">
        <f aca="false">IFERROR(IF(COUNTIF('MRR Conglomerado'!H396:S396,"&gt;0")=0,"",ROUND((SUM('MRR Conglomerado'!T396:AE396)/12)/AVERAGEIF('MRR Conglomerado'!H396:S396,"&gt;0"),3)),"")</f>
        <v/>
      </c>
      <c r="F396" s="13" t="str">
        <f aca="false">IFERROR(IF(COUNTIF('MRR Conglomerado'!I396:T396,"&gt;0")=0,"",ROUND((SUM('MRR Conglomerado'!U396:AF396)/12)/AVERAGEIF('MRR Conglomerado'!I396:T396,"&gt;0"),3)),"")</f>
        <v/>
      </c>
      <c r="G396" s="13" t="str">
        <f aca="false">IFERROR(IF(COUNTIF('MRR Conglomerado'!J396:U396,"&gt;0")=0,"",ROUND((SUM('MRR Conglomerado'!V396:AG396)/12)/AVERAGEIF('MRR Conglomerado'!J396:U396,"&gt;0"),3)),"")</f>
        <v/>
      </c>
      <c r="H396" s="13" t="str">
        <f aca="false">IFERROR(IF(COUNTIF('MRR Conglomerado'!K396:V396,"&gt;0")=0,"",ROUND((SUM('MRR Conglomerado'!W396:AH396)/12)/AVERAGEIF('MRR Conglomerado'!K396:V396,"&gt;0"),3)),"")</f>
        <v/>
      </c>
      <c r="I396" s="13" t="str">
        <f aca="false">IFERROR(IF(COUNTIF('MRR Conglomerado'!L396:W396,"&gt;0")=0,"",ROUND((SUM('MRR Conglomerado'!X396:AI396)/12)/AVERAGEIF('MRR Conglomerado'!L396:W396,"&gt;0"),3)),"")</f>
        <v/>
      </c>
      <c r="J396" s="13" t="str">
        <f aca="false">IFERROR(IF(COUNTIF('MRR Conglomerado'!M396:X396,"&gt;0")=0,"",ROUND((SUM('MRR Conglomerado'!Y396:AJ396)/12)/AVERAGEIF('MRR Conglomerado'!M396:X396,"&gt;0"),3)),"")</f>
        <v/>
      </c>
      <c r="K396" s="13" t="str">
        <f aca="false">IFERROR(IF(COUNTIF('MRR Conglomerado'!N396:Y396,"&gt;0")=0,"",ROUND((SUM('MRR Conglomerado'!Z396:AK396)/12)/AVERAGEIF('MRR Conglomerado'!N396:Y396,"&gt;0"),3)),"")</f>
        <v/>
      </c>
      <c r="L396" s="13" t="str">
        <f aca="false">IFERROR(IF(COUNTIF('MRR Conglomerado'!O396:Z396,"&gt;0")=0,"",ROUND((SUM('MRR Conglomerado'!AA396:AL396)/12)/AVERAGEIF('MRR Conglomerado'!O396:Z396,"&gt;0"),3)),"")</f>
        <v/>
      </c>
      <c r="M396" s="13" t="str">
        <f aca="false">IFERROR(IF(COUNTIF('MRR Conglomerado'!P396:AA396,"&gt;0")=0,"",ROUND((SUM('MRR Conglomerado'!AB396:AM396)/12)/AVERAGEIF('MRR Conglomerado'!P396:AA396,"&gt;0"),3)),"")</f>
        <v/>
      </c>
      <c r="N396" s="13" t="str">
        <f aca="false">IFERROR(IF(COUNTIF('MRR Conglomerado'!Q396:AB396,"&gt;0")=0,"",ROUND((SUM('MRR Conglomerado'!AC396:AN396)/12)/AVERAGEIF('MRR Conglomerado'!Q396:AB396,"&gt;0"),3)),"")</f>
        <v/>
      </c>
      <c r="O396" s="13" t="str">
        <f aca="false">IFERROR(IF(COUNTIF('MRR Conglomerado'!R396:AC396,"&gt;0")=0,"",ROUND((SUM('MRR Conglomerado'!AD396:AO396)/12)/AVERAGEIF('MRR Conglomerado'!R396:AC396,"&gt;0"),3)),"")</f>
        <v/>
      </c>
      <c r="P396" s="13" t="str">
        <f aca="false">IFERROR(IF(COUNTIF('MRR Conglomerado'!S396:AD396,"&gt;0")=0,"",ROUND((SUM('MRR Conglomerado'!AE396:AP396)/12)/AVERAGEIF('MRR Conglomerado'!S396:AD396,"&gt;0"),3)),"")</f>
        <v/>
      </c>
      <c r="Q396" s="13" t="str">
        <f aca="false">IFERROR(IF(COUNTIF('MRR Conglomerado'!T396:AE396,"&gt;0")=0,"",ROUND((SUM('MRR Conglomerado'!AF396:AQ396)/12)/AVERAGEIF('MRR Conglomerado'!T396:AE396,"&gt;0"),3)),"")</f>
        <v/>
      </c>
      <c r="R396" s="13" t="str">
        <f aca="false">IFERROR(IF(COUNTIF('MRR Conglomerado'!U396:AF396,"&gt;0")=0,"",ROUND((SUM('MRR Conglomerado'!AG396:AR396)/12)/AVERAGEIF('MRR Conglomerado'!U396:AF396,"&gt;0"),3)),"")</f>
        <v/>
      </c>
      <c r="S396" s="13" t="str">
        <f aca="false">IFERROR(IF(COUNTIF('MRR Conglomerado'!V396:AG396,"&gt;0")=0,"",ROUND((SUM('MRR Conglomerado'!AH396:AS396)/12)/AVERAGEIF('MRR Conglomerado'!V396:AG396,"&gt;0"),3)),"")</f>
        <v/>
      </c>
    </row>
    <row r="397" customFormat="false" ht="15" hidden="false" customHeight="false" outlineLevel="0" collapsed="false">
      <c r="A397" s="10" t="s">
        <v>854</v>
      </c>
      <c r="B397" s="13" t="n">
        <f aca="false">IFERROR(IF(COUNTIF('MRR Conglomerado'!E397:P397,"&gt;0")=0,"",ROUND((SUM('MRR Conglomerado'!Q397:AB397)/12)/AVERAGEIF('MRR Conglomerado'!E397:P397,"&gt;0"),3)),"")</f>
        <v>4.437</v>
      </c>
      <c r="C397" s="13" t="n">
        <f aca="false">IFERROR(IF(COUNTIF('MRR Conglomerado'!F397:Q397,"&gt;0")=0,"",ROUND((SUM('MRR Conglomerado'!R397:AC397)/12)/AVERAGEIF('MRR Conglomerado'!F397:Q397,"&gt;0"),3)),"")</f>
        <v>2.821</v>
      </c>
      <c r="D397" s="13" t="n">
        <f aca="false">IFERROR(IF(COUNTIF('MRR Conglomerado'!G397:R397,"&gt;0")=0,"",ROUND((SUM('MRR Conglomerado'!S397:AD397)/12)/AVERAGEIF('MRR Conglomerado'!G397:R397,"&gt;0"),3)),"")</f>
        <v>2.398</v>
      </c>
      <c r="E397" s="13" t="n">
        <f aca="false">IFERROR(IF(COUNTIF('MRR Conglomerado'!H397:S397,"&gt;0")=0,"",ROUND((SUM('MRR Conglomerado'!T397:AE397)/12)/AVERAGEIF('MRR Conglomerado'!H397:S397,"&gt;0"),3)),"")</f>
        <v>2.041</v>
      </c>
      <c r="F397" s="13" t="n">
        <f aca="false">IFERROR(IF(COUNTIF('MRR Conglomerado'!I397:T397,"&gt;0")=0,"",ROUND((SUM('MRR Conglomerado'!U397:AF397)/12)/AVERAGEIF('MRR Conglomerado'!I397:T397,"&gt;0"),3)),"")</f>
        <v>1.827</v>
      </c>
      <c r="G397" s="13" t="n">
        <f aca="false">IFERROR(IF(COUNTIF('MRR Conglomerado'!J397:U397,"&gt;0")=0,"",ROUND((SUM('MRR Conglomerado'!V397:AG397)/12)/AVERAGEIF('MRR Conglomerado'!J397:U397,"&gt;0"),3)),"")</f>
        <v>1.662</v>
      </c>
      <c r="H397" s="13" t="n">
        <f aca="false">IFERROR(IF(COUNTIF('MRR Conglomerado'!K397:V397,"&gt;0")=0,"",ROUND((SUM('MRR Conglomerado'!W397:AH397)/12)/AVERAGEIF('MRR Conglomerado'!K397:V397,"&gt;0"),3)),"")</f>
        <v>1.528</v>
      </c>
      <c r="I397" s="13" t="n">
        <f aca="false">IFERROR(IF(COUNTIF('MRR Conglomerado'!L397:W397,"&gt;0")=0,"",ROUND((SUM('MRR Conglomerado'!X397:AI397)/12)/AVERAGEIF('MRR Conglomerado'!L397:W397,"&gt;0"),3)),"")</f>
        <v>1.431</v>
      </c>
      <c r="J397" s="13" t="n">
        <f aca="false">IFERROR(IF(COUNTIF('MRR Conglomerado'!M397:X397,"&gt;0")=0,"",ROUND((SUM('MRR Conglomerado'!Y397:AJ397)/12)/AVERAGEIF('MRR Conglomerado'!M397:X397,"&gt;0"),3)),"")</f>
        <v>1.337</v>
      </c>
      <c r="K397" s="13" t="n">
        <f aca="false">IFERROR(IF(COUNTIF('MRR Conglomerado'!N397:Y397,"&gt;0")=0,"",ROUND((SUM('MRR Conglomerado'!Z397:AK397)/12)/AVERAGEIF('MRR Conglomerado'!N397:Y397,"&gt;0"),3)),"")</f>
        <v>1.257</v>
      </c>
      <c r="L397" s="13" t="n">
        <f aca="false">IFERROR(IF(COUNTIF('MRR Conglomerado'!O397:Z397,"&gt;0")=0,"",ROUND((SUM('MRR Conglomerado'!AA397:AL397)/12)/AVERAGEIF('MRR Conglomerado'!O397:Z397,"&gt;0"),3)),"")</f>
        <v>1.105</v>
      </c>
      <c r="M397" s="13" t="n">
        <f aca="false">IFERROR(IF(COUNTIF('MRR Conglomerado'!P397:AA397,"&gt;0")=0,"",ROUND((SUM('MRR Conglomerado'!AB397:AM397)/12)/AVERAGEIF('MRR Conglomerado'!P397:AA397,"&gt;0"),3)),"")</f>
        <v>1.075</v>
      </c>
      <c r="N397" s="13" t="n">
        <f aca="false">IFERROR(IF(COUNTIF('MRR Conglomerado'!Q397:AB397,"&gt;0")=0,"",ROUND((SUM('MRR Conglomerado'!AC397:AN397)/12)/AVERAGEIF('MRR Conglomerado'!Q397:AB397,"&gt;0"),3)),"")</f>
        <v>0.992</v>
      </c>
      <c r="O397" s="13" t="n">
        <f aca="false">IFERROR(IF(COUNTIF('MRR Conglomerado'!R397:AC397,"&gt;0")=0,"",ROUND((SUM('MRR Conglomerado'!AD397:AO397)/12)/AVERAGEIF('MRR Conglomerado'!R397:AC397,"&gt;0"),3)),"")</f>
        <v>0.943</v>
      </c>
      <c r="P397" s="13" t="n">
        <f aca="false">IFERROR(IF(COUNTIF('MRR Conglomerado'!S397:AD397,"&gt;0")=0,"",ROUND((SUM('MRR Conglomerado'!AE397:AP397)/12)/AVERAGEIF('MRR Conglomerado'!S397:AD397,"&gt;0"),3)),"")</f>
        <v>0.924</v>
      </c>
      <c r="Q397" s="13" t="n">
        <f aca="false">IFERROR(IF(COUNTIF('MRR Conglomerado'!T397:AE397,"&gt;0")=0,"",ROUND((SUM('MRR Conglomerado'!AF397:AQ397)/12)/AVERAGEIF('MRR Conglomerado'!T397:AE397,"&gt;0"),3)),"")</f>
        <v>0.943</v>
      </c>
      <c r="R397" s="13" t="n">
        <f aca="false">IFERROR(IF(COUNTIF('MRR Conglomerado'!U397:AF397,"&gt;0")=0,"",ROUND((SUM('MRR Conglomerado'!AG397:AR397)/12)/AVERAGEIF('MRR Conglomerado'!U397:AF397,"&gt;0"),3)),"")</f>
        <v>1.014</v>
      </c>
      <c r="S397" s="13" t="n">
        <f aca="false">IFERROR(IF(COUNTIF('MRR Conglomerado'!V397:AG397,"&gt;0")=0,"",ROUND((SUM('MRR Conglomerado'!AH397:AS397)/12)/AVERAGEIF('MRR Conglomerado'!V397:AG397,"&gt;0"),3)),"")</f>
        <v>1.099</v>
      </c>
    </row>
    <row r="398" customFormat="false" ht="15" hidden="false" customHeight="false" outlineLevel="0" collapsed="false">
      <c r="A398" s="10" t="s">
        <v>856</v>
      </c>
      <c r="B398" s="13" t="str">
        <f aca="false">IFERROR(IF(COUNTIF('MRR Conglomerado'!E398:P398,"&gt;0")=0,"",ROUND((SUM('MRR Conglomerado'!Q398:AB398)/12)/AVERAGEIF('MRR Conglomerado'!E398:P398,"&gt;0"),3)),"")</f>
        <v/>
      </c>
      <c r="C398" s="13" t="str">
        <f aca="false">IFERROR(IF(COUNTIF('MRR Conglomerado'!F398:Q398,"&gt;0")=0,"",ROUND((SUM('MRR Conglomerado'!R398:AC398)/12)/AVERAGEIF('MRR Conglomerado'!F398:Q398,"&gt;0"),3)),"")</f>
        <v/>
      </c>
      <c r="D398" s="13" t="str">
        <f aca="false">IFERROR(IF(COUNTIF('MRR Conglomerado'!G398:R398,"&gt;0")=0,"",ROUND((SUM('MRR Conglomerado'!S398:AD398)/12)/AVERAGEIF('MRR Conglomerado'!G398:R398,"&gt;0"),3)),"")</f>
        <v/>
      </c>
      <c r="E398" s="13" t="str">
        <f aca="false">IFERROR(IF(COUNTIF('MRR Conglomerado'!H398:S398,"&gt;0")=0,"",ROUND((SUM('MRR Conglomerado'!T398:AE398)/12)/AVERAGEIF('MRR Conglomerado'!H398:S398,"&gt;0"),3)),"")</f>
        <v/>
      </c>
      <c r="F398" s="13" t="str">
        <f aca="false">IFERROR(IF(COUNTIF('MRR Conglomerado'!I398:T398,"&gt;0")=0,"",ROUND((SUM('MRR Conglomerado'!U398:AF398)/12)/AVERAGEIF('MRR Conglomerado'!I398:T398,"&gt;0"),3)),"")</f>
        <v/>
      </c>
      <c r="G398" s="13" t="str">
        <f aca="false">IFERROR(IF(COUNTIF('MRR Conglomerado'!J398:U398,"&gt;0")=0,"",ROUND((SUM('MRR Conglomerado'!V398:AG398)/12)/AVERAGEIF('MRR Conglomerado'!J398:U398,"&gt;0"),3)),"")</f>
        <v/>
      </c>
      <c r="H398" s="13" t="str">
        <f aca="false">IFERROR(IF(COUNTIF('MRR Conglomerado'!K398:V398,"&gt;0")=0,"",ROUND((SUM('MRR Conglomerado'!W398:AH398)/12)/AVERAGEIF('MRR Conglomerado'!K398:V398,"&gt;0"),3)),"")</f>
        <v/>
      </c>
      <c r="I398" s="13" t="str">
        <f aca="false">IFERROR(IF(COUNTIF('MRR Conglomerado'!L398:W398,"&gt;0")=0,"",ROUND((SUM('MRR Conglomerado'!X398:AI398)/12)/AVERAGEIF('MRR Conglomerado'!L398:W398,"&gt;0"),3)),"")</f>
        <v/>
      </c>
      <c r="J398" s="13" t="str">
        <f aca="false">IFERROR(IF(COUNTIF('MRR Conglomerado'!M398:X398,"&gt;0")=0,"",ROUND((SUM('MRR Conglomerado'!Y398:AJ398)/12)/AVERAGEIF('MRR Conglomerado'!M398:X398,"&gt;0"),3)),"")</f>
        <v/>
      </c>
      <c r="K398" s="13" t="str">
        <f aca="false">IFERROR(IF(COUNTIF('MRR Conglomerado'!N398:Y398,"&gt;0")=0,"",ROUND((SUM('MRR Conglomerado'!Z398:AK398)/12)/AVERAGEIF('MRR Conglomerado'!N398:Y398,"&gt;0"),3)),"")</f>
        <v/>
      </c>
      <c r="L398" s="13" t="str">
        <f aca="false">IFERROR(IF(COUNTIF('MRR Conglomerado'!O398:Z398,"&gt;0")=0,"",ROUND((SUM('MRR Conglomerado'!AA398:AL398)/12)/AVERAGEIF('MRR Conglomerado'!O398:Z398,"&gt;0"),3)),"")</f>
        <v/>
      </c>
      <c r="M398" s="13" t="str">
        <f aca="false">IFERROR(IF(COUNTIF('MRR Conglomerado'!P398:AA398,"&gt;0")=0,"",ROUND((SUM('MRR Conglomerado'!AB398:AM398)/12)/AVERAGEIF('MRR Conglomerado'!P398:AA398,"&gt;0"),3)),"")</f>
        <v/>
      </c>
      <c r="N398" s="13" t="str">
        <f aca="false">IFERROR(IF(COUNTIF('MRR Conglomerado'!Q398:AB398,"&gt;0")=0,"",ROUND((SUM('MRR Conglomerado'!AC398:AN398)/12)/AVERAGEIF('MRR Conglomerado'!Q398:AB398,"&gt;0"),3)),"")</f>
        <v/>
      </c>
      <c r="O398" s="13" t="str">
        <f aca="false">IFERROR(IF(COUNTIF('MRR Conglomerado'!R398:AC398,"&gt;0")=0,"",ROUND((SUM('MRR Conglomerado'!AD398:AO398)/12)/AVERAGEIF('MRR Conglomerado'!R398:AC398,"&gt;0"),3)),"")</f>
        <v/>
      </c>
      <c r="P398" s="13" t="str">
        <f aca="false">IFERROR(IF(COUNTIF('MRR Conglomerado'!S398:AD398,"&gt;0")=0,"",ROUND((SUM('MRR Conglomerado'!AE398:AP398)/12)/AVERAGEIF('MRR Conglomerado'!S398:AD398,"&gt;0"),3)),"")</f>
        <v/>
      </c>
      <c r="Q398" s="13" t="str">
        <f aca="false">IFERROR(IF(COUNTIF('MRR Conglomerado'!T398:AE398,"&gt;0")=0,"",ROUND((SUM('MRR Conglomerado'!AF398:AQ398)/12)/AVERAGEIF('MRR Conglomerado'!T398:AE398,"&gt;0"),3)),"")</f>
        <v/>
      </c>
      <c r="R398" s="13" t="str">
        <f aca="false">IFERROR(IF(COUNTIF('MRR Conglomerado'!U398:AF398,"&gt;0")=0,"",ROUND((SUM('MRR Conglomerado'!AG398:AR398)/12)/AVERAGEIF('MRR Conglomerado'!U398:AF398,"&gt;0"),3)),"")</f>
        <v/>
      </c>
      <c r="S398" s="13" t="str">
        <f aca="false">IFERROR(IF(COUNTIF('MRR Conglomerado'!V398:AG398,"&gt;0")=0,"",ROUND((SUM('MRR Conglomerado'!AH398:AS398)/12)/AVERAGEIF('MRR Conglomerado'!V398:AG398,"&gt;0"),3)),"")</f>
        <v/>
      </c>
    </row>
    <row r="399" customFormat="false" ht="15" hidden="false" customHeight="false" outlineLevel="0" collapsed="false">
      <c r="A399" s="10" t="s">
        <v>858</v>
      </c>
      <c r="B399" s="13" t="str">
        <f aca="false">IFERROR(IF(COUNTIF('MRR Conglomerado'!E399:P399,"&gt;0")=0,"",ROUND((SUM('MRR Conglomerado'!Q399:AB399)/12)/AVERAGEIF('MRR Conglomerado'!E399:P399,"&gt;0"),3)),"")</f>
        <v/>
      </c>
      <c r="C399" s="13" t="str">
        <f aca="false">IFERROR(IF(COUNTIF('MRR Conglomerado'!F399:Q399,"&gt;0")=0,"",ROUND((SUM('MRR Conglomerado'!R399:AC399)/12)/AVERAGEIF('MRR Conglomerado'!F399:Q399,"&gt;0"),3)),"")</f>
        <v/>
      </c>
      <c r="D399" s="13" t="str">
        <f aca="false">IFERROR(IF(COUNTIF('MRR Conglomerado'!G399:R399,"&gt;0")=0,"",ROUND((SUM('MRR Conglomerado'!S399:AD399)/12)/AVERAGEIF('MRR Conglomerado'!G399:R399,"&gt;0"),3)),"")</f>
        <v/>
      </c>
      <c r="E399" s="13" t="str">
        <f aca="false">IFERROR(IF(COUNTIF('MRR Conglomerado'!H399:S399,"&gt;0")=0,"",ROUND((SUM('MRR Conglomerado'!T399:AE399)/12)/AVERAGEIF('MRR Conglomerado'!H399:S399,"&gt;0"),3)),"")</f>
        <v/>
      </c>
      <c r="F399" s="13" t="str">
        <f aca="false">IFERROR(IF(COUNTIF('MRR Conglomerado'!I399:T399,"&gt;0")=0,"",ROUND((SUM('MRR Conglomerado'!U399:AF399)/12)/AVERAGEIF('MRR Conglomerado'!I399:T399,"&gt;0"),3)),"")</f>
        <v/>
      </c>
      <c r="G399" s="13" t="str">
        <f aca="false">IFERROR(IF(COUNTIF('MRR Conglomerado'!J399:U399,"&gt;0")=0,"",ROUND((SUM('MRR Conglomerado'!V399:AG399)/12)/AVERAGEIF('MRR Conglomerado'!J399:U399,"&gt;0"),3)),"")</f>
        <v/>
      </c>
      <c r="H399" s="13" t="str">
        <f aca="false">IFERROR(IF(COUNTIF('MRR Conglomerado'!K399:V399,"&gt;0")=0,"",ROUND((SUM('MRR Conglomerado'!W399:AH399)/12)/AVERAGEIF('MRR Conglomerado'!K399:V399,"&gt;0"),3)),"")</f>
        <v/>
      </c>
      <c r="I399" s="13" t="str">
        <f aca="false">IFERROR(IF(COUNTIF('MRR Conglomerado'!L399:W399,"&gt;0")=0,"",ROUND((SUM('MRR Conglomerado'!X399:AI399)/12)/AVERAGEIF('MRR Conglomerado'!L399:W399,"&gt;0"),3)),"")</f>
        <v/>
      </c>
      <c r="J399" s="13" t="str">
        <f aca="false">IFERROR(IF(COUNTIF('MRR Conglomerado'!M399:X399,"&gt;0")=0,"",ROUND((SUM('MRR Conglomerado'!Y399:AJ399)/12)/AVERAGEIF('MRR Conglomerado'!M399:X399,"&gt;0"),3)),"")</f>
        <v/>
      </c>
      <c r="K399" s="13" t="str">
        <f aca="false">IFERROR(IF(COUNTIF('MRR Conglomerado'!N399:Y399,"&gt;0")=0,"",ROUND((SUM('MRR Conglomerado'!Z399:AK399)/12)/AVERAGEIF('MRR Conglomerado'!N399:Y399,"&gt;0"),3)),"")</f>
        <v/>
      </c>
      <c r="L399" s="13" t="str">
        <f aca="false">IFERROR(IF(COUNTIF('MRR Conglomerado'!O399:Z399,"&gt;0")=0,"",ROUND((SUM('MRR Conglomerado'!AA399:AL399)/12)/AVERAGEIF('MRR Conglomerado'!O399:Z399,"&gt;0"),3)),"")</f>
        <v/>
      </c>
      <c r="M399" s="13" t="str">
        <f aca="false">IFERROR(IF(COUNTIF('MRR Conglomerado'!P399:AA399,"&gt;0")=0,"",ROUND((SUM('MRR Conglomerado'!AB399:AM399)/12)/AVERAGEIF('MRR Conglomerado'!P399:AA399,"&gt;0"),3)),"")</f>
        <v/>
      </c>
      <c r="N399" s="13" t="str">
        <f aca="false">IFERROR(IF(COUNTIF('MRR Conglomerado'!Q399:AB399,"&gt;0")=0,"",ROUND((SUM('MRR Conglomerado'!AC399:AN399)/12)/AVERAGEIF('MRR Conglomerado'!Q399:AB399,"&gt;0"),3)),"")</f>
        <v/>
      </c>
      <c r="O399" s="13" t="str">
        <f aca="false">IFERROR(IF(COUNTIF('MRR Conglomerado'!R399:AC399,"&gt;0")=0,"",ROUND((SUM('MRR Conglomerado'!AD399:AO399)/12)/AVERAGEIF('MRR Conglomerado'!R399:AC399,"&gt;0"),3)),"")</f>
        <v/>
      </c>
      <c r="P399" s="13" t="str">
        <f aca="false">IFERROR(IF(COUNTIF('MRR Conglomerado'!S399:AD399,"&gt;0")=0,"",ROUND((SUM('MRR Conglomerado'!AE399:AP399)/12)/AVERAGEIF('MRR Conglomerado'!S399:AD399,"&gt;0"),3)),"")</f>
        <v/>
      </c>
      <c r="Q399" s="13" t="str">
        <f aca="false">IFERROR(IF(COUNTIF('MRR Conglomerado'!T399:AE399,"&gt;0")=0,"",ROUND((SUM('MRR Conglomerado'!AF399:AQ399)/12)/AVERAGEIF('MRR Conglomerado'!T399:AE399,"&gt;0"),3)),"")</f>
        <v/>
      </c>
      <c r="R399" s="13" t="str">
        <f aca="false">IFERROR(IF(COUNTIF('MRR Conglomerado'!U399:AF399,"&gt;0")=0,"",ROUND((SUM('MRR Conglomerado'!AG399:AR399)/12)/AVERAGEIF('MRR Conglomerado'!U399:AF399,"&gt;0"),3)),"")</f>
        <v/>
      </c>
      <c r="S399" s="13" t="str">
        <f aca="false">IFERROR(IF(COUNTIF('MRR Conglomerado'!V399:AG399,"&gt;0")=0,"",ROUND((SUM('MRR Conglomerado'!AH399:AS399)/12)/AVERAGEIF('MRR Conglomerado'!V399:AG399,"&gt;0"),3)),"")</f>
        <v/>
      </c>
    </row>
    <row r="400" customFormat="false" ht="15" hidden="false" customHeight="false" outlineLevel="0" collapsed="false">
      <c r="A400" s="10" t="s">
        <v>860</v>
      </c>
      <c r="B400" s="13" t="str">
        <f aca="false">IFERROR(IF(COUNTIF('MRR Conglomerado'!E400:P400,"&gt;0")=0,"",ROUND((SUM('MRR Conglomerado'!Q400:AB400)/12)/AVERAGEIF('MRR Conglomerado'!E400:P400,"&gt;0"),3)),"")</f>
        <v/>
      </c>
      <c r="C400" s="13" t="str">
        <f aca="false">IFERROR(IF(COUNTIF('MRR Conglomerado'!F400:Q400,"&gt;0")=0,"",ROUND((SUM('MRR Conglomerado'!R400:AC400)/12)/AVERAGEIF('MRR Conglomerado'!F400:Q400,"&gt;0"),3)),"")</f>
        <v/>
      </c>
      <c r="D400" s="13" t="str">
        <f aca="false">IFERROR(IF(COUNTIF('MRR Conglomerado'!G400:R400,"&gt;0")=0,"",ROUND((SUM('MRR Conglomerado'!S400:AD400)/12)/AVERAGEIF('MRR Conglomerado'!G400:R400,"&gt;0"),3)),"")</f>
        <v/>
      </c>
      <c r="E400" s="13" t="str">
        <f aca="false">IFERROR(IF(COUNTIF('MRR Conglomerado'!H400:S400,"&gt;0")=0,"",ROUND((SUM('MRR Conglomerado'!T400:AE400)/12)/AVERAGEIF('MRR Conglomerado'!H400:S400,"&gt;0"),3)),"")</f>
        <v/>
      </c>
      <c r="F400" s="13" t="str">
        <f aca="false">IFERROR(IF(COUNTIF('MRR Conglomerado'!I400:T400,"&gt;0")=0,"",ROUND((SUM('MRR Conglomerado'!U400:AF400)/12)/AVERAGEIF('MRR Conglomerado'!I400:T400,"&gt;0"),3)),"")</f>
        <v/>
      </c>
      <c r="G400" s="13" t="str">
        <f aca="false">IFERROR(IF(COUNTIF('MRR Conglomerado'!J400:U400,"&gt;0")=0,"",ROUND((SUM('MRR Conglomerado'!V400:AG400)/12)/AVERAGEIF('MRR Conglomerado'!J400:U400,"&gt;0"),3)),"")</f>
        <v/>
      </c>
      <c r="H400" s="13" t="str">
        <f aca="false">IFERROR(IF(COUNTIF('MRR Conglomerado'!K400:V400,"&gt;0")=0,"",ROUND((SUM('MRR Conglomerado'!W400:AH400)/12)/AVERAGEIF('MRR Conglomerado'!K400:V400,"&gt;0"),3)),"")</f>
        <v/>
      </c>
      <c r="I400" s="13" t="str">
        <f aca="false">IFERROR(IF(COUNTIF('MRR Conglomerado'!L400:W400,"&gt;0")=0,"",ROUND((SUM('MRR Conglomerado'!X400:AI400)/12)/AVERAGEIF('MRR Conglomerado'!L400:W400,"&gt;0"),3)),"")</f>
        <v/>
      </c>
      <c r="J400" s="13" t="str">
        <f aca="false">IFERROR(IF(COUNTIF('MRR Conglomerado'!M400:X400,"&gt;0")=0,"",ROUND((SUM('MRR Conglomerado'!Y400:AJ400)/12)/AVERAGEIF('MRR Conglomerado'!M400:X400,"&gt;0"),3)),"")</f>
        <v/>
      </c>
      <c r="K400" s="13" t="str">
        <f aca="false">IFERROR(IF(COUNTIF('MRR Conglomerado'!N400:Y400,"&gt;0")=0,"",ROUND((SUM('MRR Conglomerado'!Z400:AK400)/12)/AVERAGEIF('MRR Conglomerado'!N400:Y400,"&gt;0"),3)),"")</f>
        <v/>
      </c>
      <c r="L400" s="13" t="str">
        <f aca="false">IFERROR(IF(COUNTIF('MRR Conglomerado'!O400:Z400,"&gt;0")=0,"",ROUND((SUM('MRR Conglomerado'!AA400:AL400)/12)/AVERAGEIF('MRR Conglomerado'!O400:Z400,"&gt;0"),3)),"")</f>
        <v/>
      </c>
      <c r="M400" s="13" t="str">
        <f aca="false">IFERROR(IF(COUNTIF('MRR Conglomerado'!P400:AA400,"&gt;0")=0,"",ROUND((SUM('MRR Conglomerado'!AB400:AM400)/12)/AVERAGEIF('MRR Conglomerado'!P400:AA400,"&gt;0"),3)),"")</f>
        <v/>
      </c>
      <c r="N400" s="13" t="str">
        <f aca="false">IFERROR(IF(COUNTIF('MRR Conglomerado'!Q400:AB400,"&gt;0")=0,"",ROUND((SUM('MRR Conglomerado'!AC400:AN400)/12)/AVERAGEIF('MRR Conglomerado'!Q400:AB400,"&gt;0"),3)),"")</f>
        <v/>
      </c>
      <c r="O400" s="13" t="str">
        <f aca="false">IFERROR(IF(COUNTIF('MRR Conglomerado'!R400:AC400,"&gt;0")=0,"",ROUND((SUM('MRR Conglomerado'!AD400:AO400)/12)/AVERAGEIF('MRR Conglomerado'!R400:AC400,"&gt;0"),3)),"")</f>
        <v/>
      </c>
      <c r="P400" s="13" t="str">
        <f aca="false">IFERROR(IF(COUNTIF('MRR Conglomerado'!S400:AD400,"&gt;0")=0,"",ROUND((SUM('MRR Conglomerado'!AE400:AP400)/12)/AVERAGEIF('MRR Conglomerado'!S400:AD400,"&gt;0"),3)),"")</f>
        <v/>
      </c>
      <c r="Q400" s="13" t="str">
        <f aca="false">IFERROR(IF(COUNTIF('MRR Conglomerado'!T400:AE400,"&gt;0")=0,"",ROUND((SUM('MRR Conglomerado'!AF400:AQ400)/12)/AVERAGEIF('MRR Conglomerado'!T400:AE400,"&gt;0"),3)),"")</f>
        <v/>
      </c>
      <c r="R400" s="13" t="str">
        <f aca="false">IFERROR(IF(COUNTIF('MRR Conglomerado'!U400:AF400,"&gt;0")=0,"",ROUND((SUM('MRR Conglomerado'!AG400:AR400)/12)/AVERAGEIF('MRR Conglomerado'!U400:AF400,"&gt;0"),3)),"")</f>
        <v/>
      </c>
      <c r="S400" s="13" t="str">
        <f aca="false">IFERROR(IF(COUNTIF('MRR Conglomerado'!V400:AG400,"&gt;0")=0,"",ROUND((SUM('MRR Conglomerado'!AH400:AS400)/12)/AVERAGEIF('MRR Conglomerado'!V400:AG400,"&gt;0"),3)),"")</f>
        <v/>
      </c>
    </row>
    <row r="401" customFormat="false" ht="15" hidden="false" customHeight="false" outlineLevel="0" collapsed="false">
      <c r="A401" s="10" t="s">
        <v>862</v>
      </c>
      <c r="B401" s="13" t="n">
        <f aca="false">IFERROR(IF(COUNTIF('MRR Conglomerado'!E401:P401,"&gt;0")=0,"",ROUND((SUM('MRR Conglomerado'!Q401:AB401)/12)/AVERAGEIF('MRR Conglomerado'!E401:P401,"&gt;0"),3)),"")</f>
        <v>1.26</v>
      </c>
      <c r="C401" s="13" t="n">
        <f aca="false">IFERROR(IF(COUNTIF('MRR Conglomerado'!F401:Q401,"&gt;0")=0,"",ROUND((SUM('MRR Conglomerado'!R401:AC401)/12)/AVERAGEIF('MRR Conglomerado'!F401:Q401,"&gt;0"),3)),"")</f>
        <v>1.294</v>
      </c>
      <c r="D401" s="13" t="n">
        <f aca="false">IFERROR(IF(COUNTIF('MRR Conglomerado'!G401:R401,"&gt;0")=0,"",ROUND((SUM('MRR Conglomerado'!S401:AD401)/12)/AVERAGEIF('MRR Conglomerado'!G401:R401,"&gt;0"),3)),"")</f>
        <v>1.395</v>
      </c>
      <c r="E401" s="13" t="n">
        <f aca="false">IFERROR(IF(COUNTIF('MRR Conglomerado'!H401:S401,"&gt;0")=0,"",ROUND((SUM('MRR Conglomerado'!T401:AE401)/12)/AVERAGEIF('MRR Conglomerado'!H401:S401,"&gt;0"),3)),"")</f>
        <v>1.383</v>
      </c>
      <c r="F401" s="13" t="n">
        <f aca="false">IFERROR(IF(COUNTIF('MRR Conglomerado'!I401:T401,"&gt;0")=0,"",ROUND((SUM('MRR Conglomerado'!U401:AF401)/12)/AVERAGEIF('MRR Conglomerado'!I401:T401,"&gt;0"),3)),"")</f>
        <v>1.422</v>
      </c>
      <c r="G401" s="13" t="n">
        <f aca="false">IFERROR(IF(COUNTIF('MRR Conglomerado'!J401:U401,"&gt;0")=0,"",ROUND((SUM('MRR Conglomerado'!V401:AG401)/12)/AVERAGEIF('MRR Conglomerado'!J401:U401,"&gt;0"),3)),"")</f>
        <v>1.214</v>
      </c>
      <c r="H401" s="13" t="n">
        <f aca="false">IFERROR(IF(COUNTIF('MRR Conglomerado'!K401:V401,"&gt;0")=0,"",ROUND((SUM('MRR Conglomerado'!W401:AH401)/12)/AVERAGEIF('MRR Conglomerado'!K401:V401,"&gt;0"),3)),"")</f>
        <v>1.051</v>
      </c>
      <c r="I401" s="13" t="n">
        <f aca="false">IFERROR(IF(COUNTIF('MRR Conglomerado'!L401:W401,"&gt;0")=0,"",ROUND((SUM('MRR Conglomerado'!X401:AI401)/12)/AVERAGEIF('MRR Conglomerado'!L401:W401,"&gt;0"),3)),"")</f>
        <v>0.924</v>
      </c>
      <c r="J401" s="13" t="n">
        <f aca="false">IFERROR(IF(COUNTIF('MRR Conglomerado'!M401:X401,"&gt;0")=0,"",ROUND((SUM('MRR Conglomerado'!Y401:AJ401)/12)/AVERAGEIF('MRR Conglomerado'!M401:X401,"&gt;0"),3)),"")</f>
        <v>0.709</v>
      </c>
      <c r="K401" s="13" t="n">
        <f aca="false">IFERROR(IF(COUNTIF('MRR Conglomerado'!N401:Y401,"&gt;0")=0,"",ROUND((SUM('MRR Conglomerado'!Z401:AK401)/12)/AVERAGEIF('MRR Conglomerado'!N401:Y401,"&gt;0"),3)),"")</f>
        <v>0.663</v>
      </c>
      <c r="L401" s="13" t="n">
        <f aca="false">IFERROR(IF(COUNTIF('MRR Conglomerado'!O401:Z401,"&gt;0")=0,"",ROUND((SUM('MRR Conglomerado'!AA401:AL401)/12)/AVERAGEIF('MRR Conglomerado'!O401:Z401,"&gt;0"),3)),"")</f>
        <v>0.584</v>
      </c>
      <c r="M401" s="13" t="n">
        <f aca="false">IFERROR(IF(COUNTIF('MRR Conglomerado'!P401:AA401,"&gt;0")=0,"",ROUND((SUM('MRR Conglomerado'!AB401:AM401)/12)/AVERAGEIF('MRR Conglomerado'!P401:AA401,"&gt;0"),3)),"")</f>
        <v>0.511</v>
      </c>
      <c r="N401" s="13" t="n">
        <f aca="false">IFERROR(IF(COUNTIF('MRR Conglomerado'!Q401:AB401,"&gt;0")=0,"",ROUND((SUM('MRR Conglomerado'!AC401:AN401)/12)/AVERAGEIF('MRR Conglomerado'!Q401:AB401,"&gt;0"),3)),"")</f>
        <v>0.442</v>
      </c>
      <c r="O401" s="13" t="n">
        <f aca="false">IFERROR(IF(COUNTIF('MRR Conglomerado'!R401:AC401,"&gt;0")=0,"",ROUND((SUM('MRR Conglomerado'!AD401:AO401)/12)/AVERAGEIF('MRR Conglomerado'!R401:AC401,"&gt;0"),3)),"")</f>
        <v>0.377</v>
      </c>
      <c r="P401" s="13" t="n">
        <f aca="false">IFERROR(IF(COUNTIF('MRR Conglomerado'!S401:AD401,"&gt;0")=0,"",ROUND((SUM('MRR Conglomerado'!AE401:AP401)/12)/AVERAGEIF('MRR Conglomerado'!S401:AD401,"&gt;0"),3)),"")</f>
        <v>0.249</v>
      </c>
      <c r="Q401" s="13" t="n">
        <f aca="false">IFERROR(IF(COUNTIF('MRR Conglomerado'!T401:AE401,"&gt;0")=0,"",ROUND((SUM('MRR Conglomerado'!AF401:AQ401)/12)/AVERAGEIF('MRR Conglomerado'!T401:AE401,"&gt;0"),3)),"")</f>
        <v>0.227</v>
      </c>
      <c r="R401" s="13" t="n">
        <f aca="false">IFERROR(IF(COUNTIF('MRR Conglomerado'!U401:AF401,"&gt;0")=0,"",ROUND((SUM('MRR Conglomerado'!AG401:AR401)/12)/AVERAGEIF('MRR Conglomerado'!U401:AF401,"&gt;0"),3)),"")</f>
        <v>0.149</v>
      </c>
      <c r="S401" s="13" t="n">
        <f aca="false">IFERROR(IF(COUNTIF('MRR Conglomerado'!V401:AG401,"&gt;0")=0,"",ROUND((SUM('MRR Conglomerado'!AH401:AS401)/12)/AVERAGEIF('MRR Conglomerado'!V401:AG401,"&gt;0"),3)),"")</f>
        <v>0.165</v>
      </c>
    </row>
    <row r="402" customFormat="false" ht="15" hidden="false" customHeight="false" outlineLevel="0" collapsed="false">
      <c r="A402" s="10" t="s">
        <v>864</v>
      </c>
      <c r="B402" s="13" t="str">
        <f aca="false">IFERROR(IF(COUNTIF('MRR Conglomerado'!E402:P402,"&gt;0")=0,"",ROUND((SUM('MRR Conglomerado'!Q402:AB402)/12)/AVERAGEIF('MRR Conglomerado'!E402:P402,"&gt;0"),3)),"")</f>
        <v/>
      </c>
      <c r="C402" s="13" t="str">
        <f aca="false">IFERROR(IF(COUNTIF('MRR Conglomerado'!F402:Q402,"&gt;0")=0,"",ROUND((SUM('MRR Conglomerado'!R402:AC402)/12)/AVERAGEIF('MRR Conglomerado'!F402:Q402,"&gt;0"),3)),"")</f>
        <v/>
      </c>
      <c r="D402" s="13" t="str">
        <f aca="false">IFERROR(IF(COUNTIF('MRR Conglomerado'!G402:R402,"&gt;0")=0,"",ROUND((SUM('MRR Conglomerado'!S402:AD402)/12)/AVERAGEIF('MRR Conglomerado'!G402:R402,"&gt;0"),3)),"")</f>
        <v/>
      </c>
      <c r="E402" s="13" t="str">
        <f aca="false">IFERROR(IF(COUNTIF('MRR Conglomerado'!H402:S402,"&gt;0")=0,"",ROUND((SUM('MRR Conglomerado'!T402:AE402)/12)/AVERAGEIF('MRR Conglomerado'!H402:S402,"&gt;0"),3)),"")</f>
        <v/>
      </c>
      <c r="F402" s="13" t="str">
        <f aca="false">IFERROR(IF(COUNTIF('MRR Conglomerado'!I402:T402,"&gt;0")=0,"",ROUND((SUM('MRR Conglomerado'!U402:AF402)/12)/AVERAGEIF('MRR Conglomerado'!I402:T402,"&gt;0"),3)),"")</f>
        <v/>
      </c>
      <c r="G402" s="13" t="str">
        <f aca="false">IFERROR(IF(COUNTIF('MRR Conglomerado'!J402:U402,"&gt;0")=0,"",ROUND((SUM('MRR Conglomerado'!V402:AG402)/12)/AVERAGEIF('MRR Conglomerado'!J402:U402,"&gt;0"),3)),"")</f>
        <v/>
      </c>
      <c r="H402" s="13" t="str">
        <f aca="false">IFERROR(IF(COUNTIF('MRR Conglomerado'!K402:V402,"&gt;0")=0,"",ROUND((SUM('MRR Conglomerado'!W402:AH402)/12)/AVERAGEIF('MRR Conglomerado'!K402:V402,"&gt;0"),3)),"")</f>
        <v/>
      </c>
      <c r="I402" s="13" t="str">
        <f aca="false">IFERROR(IF(COUNTIF('MRR Conglomerado'!L402:W402,"&gt;0")=0,"",ROUND((SUM('MRR Conglomerado'!X402:AI402)/12)/AVERAGEIF('MRR Conglomerado'!L402:W402,"&gt;0"),3)),"")</f>
        <v/>
      </c>
      <c r="J402" s="13" t="str">
        <f aca="false">IFERROR(IF(COUNTIF('MRR Conglomerado'!M402:X402,"&gt;0")=0,"",ROUND((SUM('MRR Conglomerado'!Y402:AJ402)/12)/AVERAGEIF('MRR Conglomerado'!M402:X402,"&gt;0"),3)),"")</f>
        <v/>
      </c>
      <c r="K402" s="13" t="str">
        <f aca="false">IFERROR(IF(COUNTIF('MRR Conglomerado'!N402:Y402,"&gt;0")=0,"",ROUND((SUM('MRR Conglomerado'!Z402:AK402)/12)/AVERAGEIF('MRR Conglomerado'!N402:Y402,"&gt;0"),3)),"")</f>
        <v/>
      </c>
      <c r="L402" s="13" t="str">
        <f aca="false">IFERROR(IF(COUNTIF('MRR Conglomerado'!O402:Z402,"&gt;0")=0,"",ROUND((SUM('MRR Conglomerado'!AA402:AL402)/12)/AVERAGEIF('MRR Conglomerado'!O402:Z402,"&gt;0"),3)),"")</f>
        <v/>
      </c>
      <c r="M402" s="13" t="str">
        <f aca="false">IFERROR(IF(COUNTIF('MRR Conglomerado'!P402:AA402,"&gt;0")=0,"",ROUND((SUM('MRR Conglomerado'!AB402:AM402)/12)/AVERAGEIF('MRR Conglomerado'!P402:AA402,"&gt;0"),3)),"")</f>
        <v/>
      </c>
      <c r="N402" s="13" t="n">
        <f aca="false">IFERROR(IF(COUNTIF('MRR Conglomerado'!Q402:AB402,"&gt;0")=0,"",ROUND((SUM('MRR Conglomerado'!AC402:AN402)/12)/AVERAGEIF('MRR Conglomerado'!Q402:AB402,"&gt;0"),3)),"")</f>
        <v>0.333</v>
      </c>
      <c r="O402" s="13" t="n">
        <f aca="false">IFERROR(IF(COUNTIF('MRR Conglomerado'!R402:AC402,"&gt;0")=0,"",ROUND((SUM('MRR Conglomerado'!AD402:AO402)/12)/AVERAGEIF('MRR Conglomerado'!R402:AC402,"&gt;0"),3)),"")</f>
        <v>0.25</v>
      </c>
      <c r="P402" s="13" t="n">
        <f aca="false">IFERROR(IF(COUNTIF('MRR Conglomerado'!S402:AD402,"&gt;0")=0,"",ROUND((SUM('MRR Conglomerado'!AE402:AP402)/12)/AVERAGEIF('MRR Conglomerado'!S402:AD402,"&gt;0"),3)),"")</f>
        <v>0.167</v>
      </c>
      <c r="Q402" s="13" t="n">
        <f aca="false">IFERROR(IF(COUNTIF('MRR Conglomerado'!T402:AE402,"&gt;0")=0,"",ROUND((SUM('MRR Conglomerado'!AF402:AQ402)/12)/AVERAGEIF('MRR Conglomerado'!T402:AE402,"&gt;0"),3)),"")</f>
        <v>0.083</v>
      </c>
      <c r="R402" s="13" t="n">
        <f aca="false">IFERROR(IF(COUNTIF('MRR Conglomerado'!U402:AF402,"&gt;0")=0,"",ROUND((SUM('MRR Conglomerado'!AG402:AR402)/12)/AVERAGEIF('MRR Conglomerado'!U402:AF402,"&gt;0"),3)),"")</f>
        <v>0</v>
      </c>
      <c r="S402" s="13" t="n">
        <f aca="false">IFERROR(IF(COUNTIF('MRR Conglomerado'!V402:AG402,"&gt;0")=0,"",ROUND((SUM('MRR Conglomerado'!AH402:AS402)/12)/AVERAGEIF('MRR Conglomerado'!V402:AG402,"&gt;0"),3)),"")</f>
        <v>0</v>
      </c>
    </row>
    <row r="403" customFormat="false" ht="15" hidden="false" customHeight="false" outlineLevel="0" collapsed="false">
      <c r="A403" s="10" t="s">
        <v>866</v>
      </c>
      <c r="B403" s="13" t="str">
        <f aca="false">IFERROR(IF(COUNTIF('MRR Conglomerado'!E403:P403,"&gt;0")=0,"",ROUND((SUM('MRR Conglomerado'!Q403:AB403)/12)/AVERAGEIF('MRR Conglomerado'!E403:P403,"&gt;0"),3)),"")</f>
        <v/>
      </c>
      <c r="C403" s="13" t="str">
        <f aca="false">IFERROR(IF(COUNTIF('MRR Conglomerado'!F403:Q403,"&gt;0")=0,"",ROUND((SUM('MRR Conglomerado'!R403:AC403)/12)/AVERAGEIF('MRR Conglomerado'!F403:Q403,"&gt;0"),3)),"")</f>
        <v/>
      </c>
      <c r="D403" s="13" t="str">
        <f aca="false">IFERROR(IF(COUNTIF('MRR Conglomerado'!G403:R403,"&gt;0")=0,"",ROUND((SUM('MRR Conglomerado'!S403:AD403)/12)/AVERAGEIF('MRR Conglomerado'!G403:R403,"&gt;0"),3)),"")</f>
        <v/>
      </c>
      <c r="E403" s="13" t="str">
        <f aca="false">IFERROR(IF(COUNTIF('MRR Conglomerado'!H403:S403,"&gt;0")=0,"",ROUND((SUM('MRR Conglomerado'!T403:AE403)/12)/AVERAGEIF('MRR Conglomerado'!H403:S403,"&gt;0"),3)),"")</f>
        <v/>
      </c>
      <c r="F403" s="13" t="str">
        <f aca="false">IFERROR(IF(COUNTIF('MRR Conglomerado'!I403:T403,"&gt;0")=0,"",ROUND((SUM('MRR Conglomerado'!U403:AF403)/12)/AVERAGEIF('MRR Conglomerado'!I403:T403,"&gt;0"),3)),"")</f>
        <v/>
      </c>
      <c r="G403" s="13" t="str">
        <f aca="false">IFERROR(IF(COUNTIF('MRR Conglomerado'!J403:U403,"&gt;0")=0,"",ROUND((SUM('MRR Conglomerado'!V403:AG403)/12)/AVERAGEIF('MRR Conglomerado'!J403:U403,"&gt;0"),3)),"")</f>
        <v/>
      </c>
      <c r="H403" s="13" t="str">
        <f aca="false">IFERROR(IF(COUNTIF('MRR Conglomerado'!K403:V403,"&gt;0")=0,"",ROUND((SUM('MRR Conglomerado'!W403:AH403)/12)/AVERAGEIF('MRR Conglomerado'!K403:V403,"&gt;0"),3)),"")</f>
        <v/>
      </c>
      <c r="I403" s="13" t="str">
        <f aca="false">IFERROR(IF(COUNTIF('MRR Conglomerado'!L403:W403,"&gt;0")=0,"",ROUND((SUM('MRR Conglomerado'!X403:AI403)/12)/AVERAGEIF('MRR Conglomerado'!L403:W403,"&gt;0"),3)),"")</f>
        <v/>
      </c>
      <c r="J403" s="13" t="str">
        <f aca="false">IFERROR(IF(COUNTIF('MRR Conglomerado'!M403:X403,"&gt;0")=0,"",ROUND((SUM('MRR Conglomerado'!Y403:AJ403)/12)/AVERAGEIF('MRR Conglomerado'!M403:X403,"&gt;0"),3)),"")</f>
        <v/>
      </c>
      <c r="K403" s="13" t="str">
        <f aca="false">IFERROR(IF(COUNTIF('MRR Conglomerado'!N403:Y403,"&gt;0")=0,"",ROUND((SUM('MRR Conglomerado'!Z403:AK403)/12)/AVERAGEIF('MRR Conglomerado'!N403:Y403,"&gt;0"),3)),"")</f>
        <v/>
      </c>
      <c r="L403" s="13" t="str">
        <f aca="false">IFERROR(IF(COUNTIF('MRR Conglomerado'!O403:Z403,"&gt;0")=0,"",ROUND((SUM('MRR Conglomerado'!AA403:AL403)/12)/AVERAGEIF('MRR Conglomerado'!O403:Z403,"&gt;0"),3)),"")</f>
        <v/>
      </c>
      <c r="M403" s="13" t="str">
        <f aca="false">IFERROR(IF(COUNTIF('MRR Conglomerado'!P403:AA403,"&gt;0")=0,"",ROUND((SUM('MRR Conglomerado'!AB403:AM403)/12)/AVERAGEIF('MRR Conglomerado'!P403:AA403,"&gt;0"),3)),"")</f>
        <v/>
      </c>
      <c r="N403" s="13" t="str">
        <f aca="false">IFERROR(IF(COUNTIF('MRR Conglomerado'!Q403:AB403,"&gt;0")=0,"",ROUND((SUM('MRR Conglomerado'!AC403:AN403)/12)/AVERAGEIF('MRR Conglomerado'!Q403:AB403,"&gt;0"),3)),"")</f>
        <v/>
      </c>
      <c r="O403" s="13" t="str">
        <f aca="false">IFERROR(IF(COUNTIF('MRR Conglomerado'!R403:AC403,"&gt;0")=0,"",ROUND((SUM('MRR Conglomerado'!AD403:AO403)/12)/AVERAGEIF('MRR Conglomerado'!R403:AC403,"&gt;0"),3)),"")</f>
        <v/>
      </c>
      <c r="P403" s="13" t="str">
        <f aca="false">IFERROR(IF(COUNTIF('MRR Conglomerado'!S403:AD403,"&gt;0")=0,"",ROUND((SUM('MRR Conglomerado'!AE403:AP403)/12)/AVERAGEIF('MRR Conglomerado'!S403:AD403,"&gt;0"),3)),"")</f>
        <v/>
      </c>
      <c r="Q403" s="13" t="str">
        <f aca="false">IFERROR(IF(COUNTIF('MRR Conglomerado'!T403:AE403,"&gt;0")=0,"",ROUND((SUM('MRR Conglomerado'!AF403:AQ403)/12)/AVERAGEIF('MRR Conglomerado'!T403:AE403,"&gt;0"),3)),"")</f>
        <v/>
      </c>
      <c r="R403" s="13" t="str">
        <f aca="false">IFERROR(IF(COUNTIF('MRR Conglomerado'!U403:AF403,"&gt;0")=0,"",ROUND((SUM('MRR Conglomerado'!AG403:AR403)/12)/AVERAGEIF('MRR Conglomerado'!U403:AF403,"&gt;0"),3)),"")</f>
        <v/>
      </c>
      <c r="S403" s="13" t="str">
        <f aca="false">IFERROR(IF(COUNTIF('MRR Conglomerado'!V403:AG403,"&gt;0")=0,"",ROUND((SUM('MRR Conglomerado'!AH403:AS403)/12)/AVERAGEIF('MRR Conglomerado'!V403:AG403,"&gt;0"),3)),"")</f>
        <v/>
      </c>
    </row>
    <row r="404" customFormat="false" ht="15" hidden="false" customHeight="false" outlineLevel="0" collapsed="false">
      <c r="A404" s="10" t="s">
        <v>868</v>
      </c>
      <c r="B404" s="13" t="str">
        <f aca="false">IFERROR(IF(COUNTIF('MRR Conglomerado'!E404:P404,"&gt;0")=0,"",ROUND((SUM('MRR Conglomerado'!Q404:AB404)/12)/AVERAGEIF('MRR Conglomerado'!E404:P404,"&gt;0"),3)),"")</f>
        <v/>
      </c>
      <c r="C404" s="13" t="str">
        <f aca="false">IFERROR(IF(COUNTIF('MRR Conglomerado'!F404:Q404,"&gt;0")=0,"",ROUND((SUM('MRR Conglomerado'!R404:AC404)/12)/AVERAGEIF('MRR Conglomerado'!F404:Q404,"&gt;0"),3)),"")</f>
        <v/>
      </c>
      <c r="D404" s="13" t="str">
        <f aca="false">IFERROR(IF(COUNTIF('MRR Conglomerado'!G404:R404,"&gt;0")=0,"",ROUND((SUM('MRR Conglomerado'!S404:AD404)/12)/AVERAGEIF('MRR Conglomerado'!G404:R404,"&gt;0"),3)),"")</f>
        <v/>
      </c>
      <c r="E404" s="13" t="str">
        <f aca="false">IFERROR(IF(COUNTIF('MRR Conglomerado'!H404:S404,"&gt;0")=0,"",ROUND((SUM('MRR Conglomerado'!T404:AE404)/12)/AVERAGEIF('MRR Conglomerado'!H404:S404,"&gt;0"),3)),"")</f>
        <v/>
      </c>
      <c r="F404" s="13" t="str">
        <f aca="false">IFERROR(IF(COUNTIF('MRR Conglomerado'!I404:T404,"&gt;0")=0,"",ROUND((SUM('MRR Conglomerado'!U404:AF404)/12)/AVERAGEIF('MRR Conglomerado'!I404:T404,"&gt;0"),3)),"")</f>
        <v/>
      </c>
      <c r="G404" s="13" t="str">
        <f aca="false">IFERROR(IF(COUNTIF('MRR Conglomerado'!J404:U404,"&gt;0")=0,"",ROUND((SUM('MRR Conglomerado'!V404:AG404)/12)/AVERAGEIF('MRR Conglomerado'!J404:U404,"&gt;0"),3)),"")</f>
        <v/>
      </c>
      <c r="H404" s="13" t="str">
        <f aca="false">IFERROR(IF(COUNTIF('MRR Conglomerado'!K404:V404,"&gt;0")=0,"",ROUND((SUM('MRR Conglomerado'!W404:AH404)/12)/AVERAGEIF('MRR Conglomerado'!K404:V404,"&gt;0"),3)),"")</f>
        <v/>
      </c>
      <c r="I404" s="13" t="str">
        <f aca="false">IFERROR(IF(COUNTIF('MRR Conglomerado'!L404:W404,"&gt;0")=0,"",ROUND((SUM('MRR Conglomerado'!X404:AI404)/12)/AVERAGEIF('MRR Conglomerado'!L404:W404,"&gt;0"),3)),"")</f>
        <v/>
      </c>
      <c r="J404" s="13" t="str">
        <f aca="false">IFERROR(IF(COUNTIF('MRR Conglomerado'!M404:X404,"&gt;0")=0,"",ROUND((SUM('MRR Conglomerado'!Y404:AJ404)/12)/AVERAGEIF('MRR Conglomerado'!M404:X404,"&gt;0"),3)),"")</f>
        <v/>
      </c>
      <c r="K404" s="13" t="str">
        <f aca="false">IFERROR(IF(COUNTIF('MRR Conglomerado'!N404:Y404,"&gt;0")=0,"",ROUND((SUM('MRR Conglomerado'!Z404:AK404)/12)/AVERAGEIF('MRR Conglomerado'!N404:Y404,"&gt;0"),3)),"")</f>
        <v/>
      </c>
      <c r="L404" s="13" t="str">
        <f aca="false">IFERROR(IF(COUNTIF('MRR Conglomerado'!O404:Z404,"&gt;0")=0,"",ROUND((SUM('MRR Conglomerado'!AA404:AL404)/12)/AVERAGEIF('MRR Conglomerado'!O404:Z404,"&gt;0"),3)),"")</f>
        <v/>
      </c>
      <c r="M404" s="13" t="str">
        <f aca="false">IFERROR(IF(COUNTIF('MRR Conglomerado'!P404:AA404,"&gt;0")=0,"",ROUND((SUM('MRR Conglomerado'!AB404:AM404)/12)/AVERAGEIF('MRR Conglomerado'!P404:AA404,"&gt;0"),3)),"")</f>
        <v/>
      </c>
      <c r="N404" s="13" t="str">
        <f aca="false">IFERROR(IF(COUNTIF('MRR Conglomerado'!Q404:AB404,"&gt;0")=0,"",ROUND((SUM('MRR Conglomerado'!AC404:AN404)/12)/AVERAGEIF('MRR Conglomerado'!Q404:AB404,"&gt;0"),3)),"")</f>
        <v/>
      </c>
      <c r="O404" s="13" t="str">
        <f aca="false">IFERROR(IF(COUNTIF('MRR Conglomerado'!R404:AC404,"&gt;0")=0,"",ROUND((SUM('MRR Conglomerado'!AD404:AO404)/12)/AVERAGEIF('MRR Conglomerado'!R404:AC404,"&gt;0"),3)),"")</f>
        <v/>
      </c>
      <c r="P404" s="13" t="str">
        <f aca="false">IFERROR(IF(COUNTIF('MRR Conglomerado'!S404:AD404,"&gt;0")=0,"",ROUND((SUM('MRR Conglomerado'!AE404:AP404)/12)/AVERAGEIF('MRR Conglomerado'!S404:AD404,"&gt;0"),3)),"")</f>
        <v/>
      </c>
      <c r="Q404" s="13" t="str">
        <f aca="false">IFERROR(IF(COUNTIF('MRR Conglomerado'!T404:AE404,"&gt;0")=0,"",ROUND((SUM('MRR Conglomerado'!AF404:AQ404)/12)/AVERAGEIF('MRR Conglomerado'!T404:AE404,"&gt;0"),3)),"")</f>
        <v/>
      </c>
      <c r="R404" s="13" t="str">
        <f aca="false">IFERROR(IF(COUNTIF('MRR Conglomerado'!U404:AF404,"&gt;0")=0,"",ROUND((SUM('MRR Conglomerado'!AG404:AR404)/12)/AVERAGEIF('MRR Conglomerado'!U404:AF404,"&gt;0"),3)),"")</f>
        <v/>
      </c>
      <c r="S404" s="13" t="str">
        <f aca="false">IFERROR(IF(COUNTIF('MRR Conglomerado'!V404:AG404,"&gt;0")=0,"",ROUND((SUM('MRR Conglomerado'!AH404:AS404)/12)/AVERAGEIF('MRR Conglomerado'!V404:AG404,"&gt;0"),3)),"")</f>
        <v/>
      </c>
    </row>
    <row r="405" customFormat="false" ht="15" hidden="false" customHeight="false" outlineLevel="0" collapsed="false">
      <c r="A405" s="10" t="s">
        <v>870</v>
      </c>
      <c r="B405" s="13" t="str">
        <f aca="false">IFERROR(IF(COUNTIF('MRR Conglomerado'!E405:P405,"&gt;0")=0,"",ROUND((SUM('MRR Conglomerado'!Q405:AB405)/12)/AVERAGEIF('MRR Conglomerado'!E405:P405,"&gt;0"),3)),"")</f>
        <v/>
      </c>
      <c r="C405" s="13" t="str">
        <f aca="false">IFERROR(IF(COUNTIF('MRR Conglomerado'!F405:Q405,"&gt;0")=0,"",ROUND((SUM('MRR Conglomerado'!R405:AC405)/12)/AVERAGEIF('MRR Conglomerado'!F405:Q405,"&gt;0"),3)),"")</f>
        <v/>
      </c>
      <c r="D405" s="13" t="n">
        <f aca="false">IFERROR(IF(COUNTIF('MRR Conglomerado'!G405:R405,"&gt;0")=0,"",ROUND((SUM('MRR Conglomerado'!S405:AD405)/12)/AVERAGEIF('MRR Conglomerado'!G405:R405,"&gt;0"),3)),"")</f>
        <v>1.009</v>
      </c>
      <c r="E405" s="13" t="n">
        <f aca="false">IFERROR(IF(COUNTIF('MRR Conglomerado'!H405:S405,"&gt;0")=0,"",ROUND((SUM('MRR Conglomerado'!T405:AE405)/12)/AVERAGEIF('MRR Conglomerado'!H405:S405,"&gt;0"),3)),"")</f>
        <v>0.991</v>
      </c>
      <c r="F405" s="13" t="n">
        <f aca="false">IFERROR(IF(COUNTIF('MRR Conglomerado'!I405:T405,"&gt;0")=0,"",ROUND((SUM('MRR Conglomerado'!U405:AF405)/12)/AVERAGEIF('MRR Conglomerado'!I405:T405,"&gt;0"),3)),"")</f>
        <v>0.986</v>
      </c>
      <c r="G405" s="13" t="n">
        <f aca="false">IFERROR(IF(COUNTIF('MRR Conglomerado'!J405:U405,"&gt;0")=0,"",ROUND((SUM('MRR Conglomerado'!V405:AG405)/12)/AVERAGEIF('MRR Conglomerado'!J405:U405,"&gt;0"),3)),"")</f>
        <v>1</v>
      </c>
      <c r="H405" s="13" t="n">
        <f aca="false">IFERROR(IF(COUNTIF('MRR Conglomerado'!K405:V405,"&gt;0")=0,"",ROUND((SUM('MRR Conglomerado'!W405:AH405)/12)/AVERAGEIF('MRR Conglomerado'!K405:V405,"&gt;0"),3)),"")</f>
        <v>1.005</v>
      </c>
      <c r="I405" s="13" t="n">
        <f aca="false">IFERROR(IF(COUNTIF('MRR Conglomerado'!L405:W405,"&gt;0")=0,"",ROUND((SUM('MRR Conglomerado'!X405:AI405)/12)/AVERAGEIF('MRR Conglomerado'!L405:W405,"&gt;0"),3)),"")</f>
        <v>1.008</v>
      </c>
      <c r="J405" s="13" t="n">
        <f aca="false">IFERROR(IF(COUNTIF('MRR Conglomerado'!M405:X405,"&gt;0")=0,"",ROUND((SUM('MRR Conglomerado'!Y405:AJ405)/12)/AVERAGEIF('MRR Conglomerado'!M405:X405,"&gt;0"),3)),"")</f>
        <v>1.023</v>
      </c>
      <c r="K405" s="13" t="n">
        <f aca="false">IFERROR(IF(COUNTIF('MRR Conglomerado'!N405:Y405,"&gt;0")=0,"",ROUND((SUM('MRR Conglomerado'!Z405:AK405)/12)/AVERAGEIF('MRR Conglomerado'!N405:Y405,"&gt;0"),3)),"")</f>
        <v>1.039</v>
      </c>
      <c r="L405" s="13" t="n">
        <f aca="false">IFERROR(IF(COUNTIF('MRR Conglomerado'!O405:Z405,"&gt;0")=0,"",ROUND((SUM('MRR Conglomerado'!AA405:AL405)/12)/AVERAGEIF('MRR Conglomerado'!O405:Z405,"&gt;0"),3)),"")</f>
        <v>1.058</v>
      </c>
      <c r="M405" s="13" t="n">
        <f aca="false">IFERROR(IF(COUNTIF('MRR Conglomerado'!P405:AA405,"&gt;0")=0,"",ROUND((SUM('MRR Conglomerado'!AB405:AM405)/12)/AVERAGEIF('MRR Conglomerado'!P405:AA405,"&gt;0"),3)),"")</f>
        <v>1.077</v>
      </c>
      <c r="N405" s="13" t="n">
        <f aca="false">IFERROR(IF(COUNTIF('MRR Conglomerado'!Q405:AB405,"&gt;0")=0,"",ROUND((SUM('MRR Conglomerado'!AC405:AN405)/12)/AVERAGEIF('MRR Conglomerado'!Q405:AB405,"&gt;0"),3)),"")</f>
        <v>1.093</v>
      </c>
      <c r="O405" s="13" t="n">
        <f aca="false">IFERROR(IF(COUNTIF('MRR Conglomerado'!R405:AC405,"&gt;0")=0,"",ROUND((SUM('MRR Conglomerado'!AD405:AO405)/12)/AVERAGEIF('MRR Conglomerado'!R405:AC405,"&gt;0"),3)),"")</f>
        <v>1.107</v>
      </c>
      <c r="P405" s="13" t="n">
        <f aca="false">IFERROR(IF(COUNTIF('MRR Conglomerado'!S405:AD405,"&gt;0")=0,"",ROUND((SUM('MRR Conglomerado'!AE405:AP405)/12)/AVERAGEIF('MRR Conglomerado'!S405:AD405,"&gt;0"),3)),"")</f>
        <v>1.128</v>
      </c>
      <c r="Q405" s="13" t="n">
        <f aca="false">IFERROR(IF(COUNTIF('MRR Conglomerado'!T405:AE405,"&gt;0")=0,"",ROUND((SUM('MRR Conglomerado'!AF405:AQ405)/12)/AVERAGEIF('MRR Conglomerado'!T405:AE405,"&gt;0"),3)),"")</f>
        <v>1.154</v>
      </c>
      <c r="R405" s="13" t="n">
        <f aca="false">IFERROR(IF(COUNTIF('MRR Conglomerado'!U405:AF405,"&gt;0")=0,"",ROUND((SUM('MRR Conglomerado'!AG405:AR405)/12)/AVERAGEIF('MRR Conglomerado'!U405:AF405,"&gt;0"),3)),"")</f>
        <v>1.181</v>
      </c>
      <c r="S405" s="13" t="n">
        <f aca="false">IFERROR(IF(COUNTIF('MRR Conglomerado'!V405:AG405,"&gt;0")=0,"",ROUND((SUM('MRR Conglomerado'!AH405:AS405)/12)/AVERAGEIF('MRR Conglomerado'!V405:AG405,"&gt;0"),3)),"")</f>
        <v>1.231</v>
      </c>
    </row>
    <row r="406" customFormat="false" ht="15" hidden="false" customHeight="false" outlineLevel="0" collapsed="false">
      <c r="A406" s="10" t="s">
        <v>872</v>
      </c>
      <c r="B406" s="13" t="str">
        <f aca="false">IFERROR(IF(COUNTIF('MRR Conglomerado'!E406:P406,"&gt;0")=0,"",ROUND((SUM('MRR Conglomerado'!Q406:AB406)/12)/AVERAGEIF('MRR Conglomerado'!E406:P406,"&gt;0"),3)),"")</f>
        <v/>
      </c>
      <c r="C406" s="13" t="str">
        <f aca="false">IFERROR(IF(COUNTIF('MRR Conglomerado'!F406:Q406,"&gt;0")=0,"",ROUND((SUM('MRR Conglomerado'!R406:AC406)/12)/AVERAGEIF('MRR Conglomerado'!F406:Q406,"&gt;0"),3)),"")</f>
        <v/>
      </c>
      <c r="D406" s="13" t="str">
        <f aca="false">IFERROR(IF(COUNTIF('MRR Conglomerado'!G406:R406,"&gt;0")=0,"",ROUND((SUM('MRR Conglomerado'!S406:AD406)/12)/AVERAGEIF('MRR Conglomerado'!G406:R406,"&gt;0"),3)),"")</f>
        <v/>
      </c>
      <c r="E406" s="13" t="str">
        <f aca="false">IFERROR(IF(COUNTIF('MRR Conglomerado'!H406:S406,"&gt;0")=0,"",ROUND((SUM('MRR Conglomerado'!T406:AE406)/12)/AVERAGEIF('MRR Conglomerado'!H406:S406,"&gt;0"),3)),"")</f>
        <v/>
      </c>
      <c r="F406" s="13" t="str">
        <f aca="false">IFERROR(IF(COUNTIF('MRR Conglomerado'!I406:T406,"&gt;0")=0,"",ROUND((SUM('MRR Conglomerado'!U406:AF406)/12)/AVERAGEIF('MRR Conglomerado'!I406:T406,"&gt;0"),3)),"")</f>
        <v/>
      </c>
      <c r="G406" s="13" t="str">
        <f aca="false">IFERROR(IF(COUNTIF('MRR Conglomerado'!J406:U406,"&gt;0")=0,"",ROUND((SUM('MRR Conglomerado'!V406:AG406)/12)/AVERAGEIF('MRR Conglomerado'!J406:U406,"&gt;0"),3)),"")</f>
        <v/>
      </c>
      <c r="H406" s="13" t="str">
        <f aca="false">IFERROR(IF(COUNTIF('MRR Conglomerado'!K406:V406,"&gt;0")=0,"",ROUND((SUM('MRR Conglomerado'!W406:AH406)/12)/AVERAGEIF('MRR Conglomerado'!K406:V406,"&gt;0"),3)),"")</f>
        <v/>
      </c>
      <c r="I406" s="13" t="str">
        <f aca="false">IFERROR(IF(COUNTIF('MRR Conglomerado'!L406:W406,"&gt;0")=0,"",ROUND((SUM('MRR Conglomerado'!X406:AI406)/12)/AVERAGEIF('MRR Conglomerado'!L406:W406,"&gt;0"),3)),"")</f>
        <v/>
      </c>
      <c r="J406" s="13" t="str">
        <f aca="false">IFERROR(IF(COUNTIF('MRR Conglomerado'!M406:X406,"&gt;0")=0,"",ROUND((SUM('MRR Conglomerado'!Y406:AJ406)/12)/AVERAGEIF('MRR Conglomerado'!M406:X406,"&gt;0"),3)),"")</f>
        <v/>
      </c>
      <c r="K406" s="13" t="str">
        <f aca="false">IFERROR(IF(COUNTIF('MRR Conglomerado'!N406:Y406,"&gt;0")=0,"",ROUND((SUM('MRR Conglomerado'!Z406:AK406)/12)/AVERAGEIF('MRR Conglomerado'!N406:Y406,"&gt;0"),3)),"")</f>
        <v/>
      </c>
      <c r="L406" s="13" t="str">
        <f aca="false">IFERROR(IF(COUNTIF('MRR Conglomerado'!O406:Z406,"&gt;0")=0,"",ROUND((SUM('MRR Conglomerado'!AA406:AL406)/12)/AVERAGEIF('MRR Conglomerado'!O406:Z406,"&gt;0"),3)),"")</f>
        <v/>
      </c>
      <c r="M406" s="13" t="str">
        <f aca="false">IFERROR(IF(COUNTIF('MRR Conglomerado'!P406:AA406,"&gt;0")=0,"",ROUND((SUM('MRR Conglomerado'!AB406:AM406)/12)/AVERAGEIF('MRR Conglomerado'!P406:AA406,"&gt;0"),3)),"")</f>
        <v/>
      </c>
      <c r="N406" s="13" t="str">
        <f aca="false">IFERROR(IF(COUNTIF('MRR Conglomerado'!Q406:AB406,"&gt;0")=0,"",ROUND((SUM('MRR Conglomerado'!AC406:AN406)/12)/AVERAGEIF('MRR Conglomerado'!Q406:AB406,"&gt;0"),3)),"")</f>
        <v/>
      </c>
      <c r="O406" s="13" t="str">
        <f aca="false">IFERROR(IF(COUNTIF('MRR Conglomerado'!R406:AC406,"&gt;0")=0,"",ROUND((SUM('MRR Conglomerado'!AD406:AO406)/12)/AVERAGEIF('MRR Conglomerado'!R406:AC406,"&gt;0"),3)),"")</f>
        <v/>
      </c>
      <c r="P406" s="13" t="str">
        <f aca="false">IFERROR(IF(COUNTIF('MRR Conglomerado'!S406:AD406,"&gt;0")=0,"",ROUND((SUM('MRR Conglomerado'!AE406:AP406)/12)/AVERAGEIF('MRR Conglomerado'!S406:AD406,"&gt;0"),3)),"")</f>
        <v/>
      </c>
      <c r="Q406" s="13" t="str">
        <f aca="false">IFERROR(IF(COUNTIF('MRR Conglomerado'!T406:AE406,"&gt;0")=0,"",ROUND((SUM('MRR Conglomerado'!AF406:AQ406)/12)/AVERAGEIF('MRR Conglomerado'!T406:AE406,"&gt;0"),3)),"")</f>
        <v/>
      </c>
      <c r="R406" s="13" t="str">
        <f aca="false">IFERROR(IF(COUNTIF('MRR Conglomerado'!U406:AF406,"&gt;0")=0,"",ROUND((SUM('MRR Conglomerado'!AG406:AR406)/12)/AVERAGEIF('MRR Conglomerado'!U406:AF406,"&gt;0"),3)),"")</f>
        <v/>
      </c>
      <c r="S406" s="13" t="str">
        <f aca="false">IFERROR(IF(COUNTIF('MRR Conglomerado'!V406:AG406,"&gt;0")=0,"",ROUND((SUM('MRR Conglomerado'!AH406:AS406)/12)/AVERAGEIF('MRR Conglomerado'!V406:AG406,"&gt;0"),3)),"")</f>
        <v/>
      </c>
    </row>
    <row r="407" customFormat="false" ht="15" hidden="false" customHeight="false" outlineLevel="0" collapsed="false">
      <c r="A407" s="10" t="s">
        <v>874</v>
      </c>
      <c r="B407" s="13" t="str">
        <f aca="false">IFERROR(IF(COUNTIF('MRR Conglomerado'!E407:P407,"&gt;0")=0,"",ROUND((SUM('MRR Conglomerado'!Q407:AB407)/12)/AVERAGEIF('MRR Conglomerado'!E407:P407,"&gt;0"),3)),"")</f>
        <v/>
      </c>
      <c r="C407" s="13" t="str">
        <f aca="false">IFERROR(IF(COUNTIF('MRR Conglomerado'!F407:Q407,"&gt;0")=0,"",ROUND((SUM('MRR Conglomerado'!R407:AC407)/12)/AVERAGEIF('MRR Conglomerado'!F407:Q407,"&gt;0"),3)),"")</f>
        <v/>
      </c>
      <c r="D407" s="13" t="str">
        <f aca="false">IFERROR(IF(COUNTIF('MRR Conglomerado'!G407:R407,"&gt;0")=0,"",ROUND((SUM('MRR Conglomerado'!S407:AD407)/12)/AVERAGEIF('MRR Conglomerado'!G407:R407,"&gt;0"),3)),"")</f>
        <v/>
      </c>
      <c r="E407" s="13" t="str">
        <f aca="false">IFERROR(IF(COUNTIF('MRR Conglomerado'!H407:S407,"&gt;0")=0,"",ROUND((SUM('MRR Conglomerado'!T407:AE407)/12)/AVERAGEIF('MRR Conglomerado'!H407:S407,"&gt;0"),3)),"")</f>
        <v/>
      </c>
      <c r="F407" s="13" t="str">
        <f aca="false">IFERROR(IF(COUNTIF('MRR Conglomerado'!I407:T407,"&gt;0")=0,"",ROUND((SUM('MRR Conglomerado'!U407:AF407)/12)/AVERAGEIF('MRR Conglomerado'!I407:T407,"&gt;0"),3)),"")</f>
        <v/>
      </c>
      <c r="G407" s="13" t="str">
        <f aca="false">IFERROR(IF(COUNTIF('MRR Conglomerado'!J407:U407,"&gt;0")=0,"",ROUND((SUM('MRR Conglomerado'!V407:AG407)/12)/AVERAGEIF('MRR Conglomerado'!J407:U407,"&gt;0"),3)),"")</f>
        <v/>
      </c>
      <c r="H407" s="13" t="str">
        <f aca="false">IFERROR(IF(COUNTIF('MRR Conglomerado'!K407:V407,"&gt;0")=0,"",ROUND((SUM('MRR Conglomerado'!W407:AH407)/12)/AVERAGEIF('MRR Conglomerado'!K407:V407,"&gt;0"),3)),"")</f>
        <v/>
      </c>
      <c r="I407" s="13" t="str">
        <f aca="false">IFERROR(IF(COUNTIF('MRR Conglomerado'!L407:W407,"&gt;0")=0,"",ROUND((SUM('MRR Conglomerado'!X407:AI407)/12)/AVERAGEIF('MRR Conglomerado'!L407:W407,"&gt;0"),3)),"")</f>
        <v/>
      </c>
      <c r="J407" s="13" t="str">
        <f aca="false">IFERROR(IF(COUNTIF('MRR Conglomerado'!M407:X407,"&gt;0")=0,"",ROUND((SUM('MRR Conglomerado'!Y407:AJ407)/12)/AVERAGEIF('MRR Conglomerado'!M407:X407,"&gt;0"),3)),"")</f>
        <v/>
      </c>
      <c r="K407" s="13" t="str">
        <f aca="false">IFERROR(IF(COUNTIF('MRR Conglomerado'!N407:Y407,"&gt;0")=0,"",ROUND((SUM('MRR Conglomerado'!Z407:AK407)/12)/AVERAGEIF('MRR Conglomerado'!N407:Y407,"&gt;0"),3)),"")</f>
        <v/>
      </c>
      <c r="L407" s="13" t="str">
        <f aca="false">IFERROR(IF(COUNTIF('MRR Conglomerado'!O407:Z407,"&gt;0")=0,"",ROUND((SUM('MRR Conglomerado'!AA407:AL407)/12)/AVERAGEIF('MRR Conglomerado'!O407:Z407,"&gt;0"),3)),"")</f>
        <v/>
      </c>
      <c r="M407" s="13" t="str">
        <f aca="false">IFERROR(IF(COUNTIF('MRR Conglomerado'!P407:AA407,"&gt;0")=0,"",ROUND((SUM('MRR Conglomerado'!AB407:AM407)/12)/AVERAGEIF('MRR Conglomerado'!P407:AA407,"&gt;0"),3)),"")</f>
        <v/>
      </c>
      <c r="N407" s="13" t="str">
        <f aca="false">IFERROR(IF(COUNTIF('MRR Conglomerado'!Q407:AB407,"&gt;0")=0,"",ROUND((SUM('MRR Conglomerado'!AC407:AN407)/12)/AVERAGEIF('MRR Conglomerado'!Q407:AB407,"&gt;0"),3)),"")</f>
        <v/>
      </c>
      <c r="O407" s="13" t="str">
        <f aca="false">IFERROR(IF(COUNTIF('MRR Conglomerado'!R407:AC407,"&gt;0")=0,"",ROUND((SUM('MRR Conglomerado'!AD407:AO407)/12)/AVERAGEIF('MRR Conglomerado'!R407:AC407,"&gt;0"),3)),"")</f>
        <v/>
      </c>
      <c r="P407" s="13" t="str">
        <f aca="false">IFERROR(IF(COUNTIF('MRR Conglomerado'!S407:AD407,"&gt;0")=0,"",ROUND((SUM('MRR Conglomerado'!AE407:AP407)/12)/AVERAGEIF('MRR Conglomerado'!S407:AD407,"&gt;0"),3)),"")</f>
        <v/>
      </c>
      <c r="Q407" s="13" t="str">
        <f aca="false">IFERROR(IF(COUNTIF('MRR Conglomerado'!T407:AE407,"&gt;0")=0,"",ROUND((SUM('MRR Conglomerado'!AF407:AQ407)/12)/AVERAGEIF('MRR Conglomerado'!T407:AE407,"&gt;0"),3)),"")</f>
        <v/>
      </c>
      <c r="R407" s="13" t="str">
        <f aca="false">IFERROR(IF(COUNTIF('MRR Conglomerado'!U407:AF407,"&gt;0")=0,"",ROUND((SUM('MRR Conglomerado'!AG407:AR407)/12)/AVERAGEIF('MRR Conglomerado'!U407:AF407,"&gt;0"),3)),"")</f>
        <v/>
      </c>
      <c r="S407" s="13" t="str">
        <f aca="false">IFERROR(IF(COUNTIF('MRR Conglomerado'!V407:AG407,"&gt;0")=0,"",ROUND((SUM('MRR Conglomerado'!AH407:AS407)/12)/AVERAGEIF('MRR Conglomerado'!V407:AG407,"&gt;0"),3)),"")</f>
        <v/>
      </c>
    </row>
    <row r="408" customFormat="false" ht="15" hidden="false" customHeight="false" outlineLevel="0" collapsed="false">
      <c r="A408" s="10" t="s">
        <v>876</v>
      </c>
      <c r="B408" s="13" t="str">
        <f aca="false">IFERROR(IF(COUNTIF('MRR Conglomerado'!E408:P408,"&gt;0")=0,"",ROUND((SUM('MRR Conglomerado'!Q408:AB408)/12)/AVERAGEIF('MRR Conglomerado'!E408:P408,"&gt;0"),3)),"")</f>
        <v/>
      </c>
      <c r="C408" s="13" t="str">
        <f aca="false">IFERROR(IF(COUNTIF('MRR Conglomerado'!F408:Q408,"&gt;0")=0,"",ROUND((SUM('MRR Conglomerado'!R408:AC408)/12)/AVERAGEIF('MRR Conglomerado'!F408:Q408,"&gt;0"),3)),"")</f>
        <v/>
      </c>
      <c r="D408" s="13" t="str">
        <f aca="false">IFERROR(IF(COUNTIF('MRR Conglomerado'!G408:R408,"&gt;0")=0,"",ROUND((SUM('MRR Conglomerado'!S408:AD408)/12)/AVERAGEIF('MRR Conglomerado'!G408:R408,"&gt;0"),3)),"")</f>
        <v/>
      </c>
      <c r="E408" s="13" t="str">
        <f aca="false">IFERROR(IF(COUNTIF('MRR Conglomerado'!H408:S408,"&gt;0")=0,"",ROUND((SUM('MRR Conglomerado'!T408:AE408)/12)/AVERAGEIF('MRR Conglomerado'!H408:S408,"&gt;0"),3)),"")</f>
        <v/>
      </c>
      <c r="F408" s="13" t="n">
        <f aca="false">IFERROR(IF(COUNTIF('MRR Conglomerado'!I408:T408,"&gt;0")=0,"",ROUND((SUM('MRR Conglomerado'!U408:AF408)/12)/AVERAGEIF('MRR Conglomerado'!I408:T408,"&gt;0"),3)),"")</f>
        <v>0.917</v>
      </c>
      <c r="G408" s="13" t="n">
        <f aca="false">IFERROR(IF(COUNTIF('MRR Conglomerado'!J408:U408,"&gt;0")=0,"",ROUND((SUM('MRR Conglomerado'!V408:AG408)/12)/AVERAGEIF('MRR Conglomerado'!J408:U408,"&gt;0"),3)),"")</f>
        <v>0.833</v>
      </c>
      <c r="H408" s="13" t="n">
        <f aca="false">IFERROR(IF(COUNTIF('MRR Conglomerado'!K408:V408,"&gt;0")=0,"",ROUND((SUM('MRR Conglomerado'!W408:AH408)/12)/AVERAGEIF('MRR Conglomerado'!K408:V408,"&gt;0"),3)),"")</f>
        <v>0.75</v>
      </c>
      <c r="I408" s="13" t="n">
        <f aca="false">IFERROR(IF(COUNTIF('MRR Conglomerado'!L408:W408,"&gt;0")=0,"",ROUND((SUM('MRR Conglomerado'!X408:AI408)/12)/AVERAGEIF('MRR Conglomerado'!L408:W408,"&gt;0"),3)),"")</f>
        <v>0.667</v>
      </c>
      <c r="J408" s="13" t="n">
        <f aca="false">IFERROR(IF(COUNTIF('MRR Conglomerado'!M408:X408,"&gt;0")=0,"",ROUND((SUM('MRR Conglomerado'!Y408:AJ408)/12)/AVERAGEIF('MRR Conglomerado'!M408:X408,"&gt;0"),3)),"")</f>
        <v>0.583</v>
      </c>
      <c r="K408" s="13" t="n">
        <f aca="false">IFERROR(IF(COUNTIF('MRR Conglomerado'!N408:Y408,"&gt;0")=0,"",ROUND((SUM('MRR Conglomerado'!Z408:AK408)/12)/AVERAGEIF('MRR Conglomerado'!N408:Y408,"&gt;0"),3)),"")</f>
        <v>0.5</v>
      </c>
      <c r="L408" s="13" t="n">
        <f aca="false">IFERROR(IF(COUNTIF('MRR Conglomerado'!O408:Z408,"&gt;0")=0,"",ROUND((SUM('MRR Conglomerado'!AA408:AL408)/12)/AVERAGEIF('MRR Conglomerado'!O408:Z408,"&gt;0"),3)),"")</f>
        <v>0.417</v>
      </c>
      <c r="M408" s="13" t="n">
        <f aca="false">IFERROR(IF(COUNTIF('MRR Conglomerado'!P408:AA408,"&gt;0")=0,"",ROUND((SUM('MRR Conglomerado'!AB408:AM408)/12)/AVERAGEIF('MRR Conglomerado'!P408:AA408,"&gt;0"),3)),"")</f>
        <v>0.333</v>
      </c>
      <c r="N408" s="13" t="n">
        <f aca="false">IFERROR(IF(COUNTIF('MRR Conglomerado'!Q408:AB408,"&gt;0")=0,"",ROUND((SUM('MRR Conglomerado'!AC408:AN408)/12)/AVERAGEIF('MRR Conglomerado'!Q408:AB408,"&gt;0"),3)),"")</f>
        <v>0.25</v>
      </c>
      <c r="O408" s="13" t="n">
        <f aca="false">IFERROR(IF(COUNTIF('MRR Conglomerado'!R408:AC408,"&gt;0")=0,"",ROUND((SUM('MRR Conglomerado'!AD408:AO408)/12)/AVERAGEIF('MRR Conglomerado'!R408:AC408,"&gt;0"),3)),"")</f>
        <v>0.167</v>
      </c>
      <c r="P408" s="13" t="n">
        <f aca="false">IFERROR(IF(COUNTIF('MRR Conglomerado'!S408:AD408,"&gt;0")=0,"",ROUND((SUM('MRR Conglomerado'!AE408:AP408)/12)/AVERAGEIF('MRR Conglomerado'!S408:AD408,"&gt;0"),3)),"")</f>
        <v>0.083</v>
      </c>
      <c r="Q408" s="13" t="n">
        <f aca="false">IFERROR(IF(COUNTIF('MRR Conglomerado'!T408:AE408,"&gt;0")=0,"",ROUND((SUM('MRR Conglomerado'!AF408:AQ408)/12)/AVERAGEIF('MRR Conglomerado'!T408:AE408,"&gt;0"),3)),"")</f>
        <v>0</v>
      </c>
      <c r="R408" s="13" t="n">
        <f aca="false">IFERROR(IF(COUNTIF('MRR Conglomerado'!U408:AF408,"&gt;0")=0,"",ROUND((SUM('MRR Conglomerado'!AG408:AR408)/12)/AVERAGEIF('MRR Conglomerado'!U408:AF408,"&gt;0"),3)),"")</f>
        <v>0</v>
      </c>
      <c r="S408" s="13" t="n">
        <f aca="false">IFERROR(IF(COUNTIF('MRR Conglomerado'!V408:AG408,"&gt;0")=0,"",ROUND((SUM('MRR Conglomerado'!AH408:AS408)/12)/AVERAGEIF('MRR Conglomerado'!V408:AG408,"&gt;0"),3)),"")</f>
        <v>0</v>
      </c>
    </row>
    <row r="409" customFormat="false" ht="15" hidden="false" customHeight="false" outlineLevel="0" collapsed="false">
      <c r="A409" s="10" t="s">
        <v>878</v>
      </c>
      <c r="B409" s="13" t="str">
        <f aca="false">IFERROR(IF(COUNTIF('MRR Conglomerado'!E409:P409,"&gt;0")=0,"",ROUND((SUM('MRR Conglomerado'!Q409:AB409)/12)/AVERAGEIF('MRR Conglomerado'!E409:P409,"&gt;0"),3)),"")</f>
        <v/>
      </c>
      <c r="C409" s="13" t="str">
        <f aca="false">IFERROR(IF(COUNTIF('MRR Conglomerado'!F409:Q409,"&gt;0")=0,"",ROUND((SUM('MRR Conglomerado'!R409:AC409)/12)/AVERAGEIF('MRR Conglomerado'!F409:Q409,"&gt;0"),3)),"")</f>
        <v/>
      </c>
      <c r="D409" s="13" t="str">
        <f aca="false">IFERROR(IF(COUNTIF('MRR Conglomerado'!G409:R409,"&gt;0")=0,"",ROUND((SUM('MRR Conglomerado'!S409:AD409)/12)/AVERAGEIF('MRR Conglomerado'!G409:R409,"&gt;0"),3)),"")</f>
        <v/>
      </c>
      <c r="E409" s="13" t="str">
        <f aca="false">IFERROR(IF(COUNTIF('MRR Conglomerado'!H409:S409,"&gt;0")=0,"",ROUND((SUM('MRR Conglomerado'!T409:AE409)/12)/AVERAGEIF('MRR Conglomerado'!H409:S409,"&gt;0"),3)),"")</f>
        <v/>
      </c>
      <c r="F409" s="13" t="str">
        <f aca="false">IFERROR(IF(COUNTIF('MRR Conglomerado'!I409:T409,"&gt;0")=0,"",ROUND((SUM('MRR Conglomerado'!U409:AF409)/12)/AVERAGEIF('MRR Conglomerado'!I409:T409,"&gt;0"),3)),"")</f>
        <v/>
      </c>
      <c r="G409" s="13" t="str">
        <f aca="false">IFERROR(IF(COUNTIF('MRR Conglomerado'!J409:U409,"&gt;0")=0,"",ROUND((SUM('MRR Conglomerado'!V409:AG409)/12)/AVERAGEIF('MRR Conglomerado'!J409:U409,"&gt;0"),3)),"")</f>
        <v/>
      </c>
      <c r="H409" s="13" t="str">
        <f aca="false">IFERROR(IF(COUNTIF('MRR Conglomerado'!K409:V409,"&gt;0")=0,"",ROUND((SUM('MRR Conglomerado'!W409:AH409)/12)/AVERAGEIF('MRR Conglomerado'!K409:V409,"&gt;0"),3)),"")</f>
        <v/>
      </c>
      <c r="I409" s="13" t="str">
        <f aca="false">IFERROR(IF(COUNTIF('MRR Conglomerado'!L409:W409,"&gt;0")=0,"",ROUND((SUM('MRR Conglomerado'!X409:AI409)/12)/AVERAGEIF('MRR Conglomerado'!L409:W409,"&gt;0"),3)),"")</f>
        <v/>
      </c>
      <c r="J409" s="13" t="str">
        <f aca="false">IFERROR(IF(COUNTIF('MRR Conglomerado'!M409:X409,"&gt;0")=0,"",ROUND((SUM('MRR Conglomerado'!Y409:AJ409)/12)/AVERAGEIF('MRR Conglomerado'!M409:X409,"&gt;0"),3)),"")</f>
        <v/>
      </c>
      <c r="K409" s="13" t="str">
        <f aca="false">IFERROR(IF(COUNTIF('MRR Conglomerado'!N409:Y409,"&gt;0")=0,"",ROUND((SUM('MRR Conglomerado'!Z409:AK409)/12)/AVERAGEIF('MRR Conglomerado'!N409:Y409,"&gt;0"),3)),"")</f>
        <v/>
      </c>
      <c r="L409" s="13" t="str">
        <f aca="false">IFERROR(IF(COUNTIF('MRR Conglomerado'!O409:Z409,"&gt;0")=0,"",ROUND((SUM('MRR Conglomerado'!AA409:AL409)/12)/AVERAGEIF('MRR Conglomerado'!O409:Z409,"&gt;0"),3)),"")</f>
        <v/>
      </c>
      <c r="M409" s="13" t="str">
        <f aca="false">IFERROR(IF(COUNTIF('MRR Conglomerado'!P409:AA409,"&gt;0")=0,"",ROUND((SUM('MRR Conglomerado'!AB409:AM409)/12)/AVERAGEIF('MRR Conglomerado'!P409:AA409,"&gt;0"),3)),"")</f>
        <v/>
      </c>
      <c r="N409" s="13" t="str">
        <f aca="false">IFERROR(IF(COUNTIF('MRR Conglomerado'!Q409:AB409,"&gt;0")=0,"",ROUND((SUM('MRR Conglomerado'!AC409:AN409)/12)/AVERAGEIF('MRR Conglomerado'!Q409:AB409,"&gt;0"),3)),"")</f>
        <v/>
      </c>
      <c r="O409" s="13" t="str">
        <f aca="false">IFERROR(IF(COUNTIF('MRR Conglomerado'!R409:AC409,"&gt;0")=0,"",ROUND((SUM('MRR Conglomerado'!AD409:AO409)/12)/AVERAGEIF('MRR Conglomerado'!R409:AC409,"&gt;0"),3)),"")</f>
        <v/>
      </c>
      <c r="P409" s="13" t="str">
        <f aca="false">IFERROR(IF(COUNTIF('MRR Conglomerado'!S409:AD409,"&gt;0")=0,"",ROUND((SUM('MRR Conglomerado'!AE409:AP409)/12)/AVERAGEIF('MRR Conglomerado'!S409:AD409,"&gt;0"),3)),"")</f>
        <v/>
      </c>
      <c r="Q409" s="13" t="str">
        <f aca="false">IFERROR(IF(COUNTIF('MRR Conglomerado'!T409:AE409,"&gt;0")=0,"",ROUND((SUM('MRR Conglomerado'!AF409:AQ409)/12)/AVERAGEIF('MRR Conglomerado'!T409:AE409,"&gt;0"),3)),"")</f>
        <v/>
      </c>
      <c r="R409" s="13" t="str">
        <f aca="false">IFERROR(IF(COUNTIF('MRR Conglomerado'!U409:AF409,"&gt;0")=0,"",ROUND((SUM('MRR Conglomerado'!AG409:AR409)/12)/AVERAGEIF('MRR Conglomerado'!U409:AF409,"&gt;0"),3)),"")</f>
        <v/>
      </c>
      <c r="S409" s="13" t="str">
        <f aca="false">IFERROR(IF(COUNTIF('MRR Conglomerado'!V409:AG409,"&gt;0")=0,"",ROUND((SUM('MRR Conglomerado'!AH409:AS409)/12)/AVERAGEIF('MRR Conglomerado'!V409:AG409,"&gt;0"),3)),"")</f>
        <v/>
      </c>
    </row>
    <row r="410" customFormat="false" ht="15" hidden="false" customHeight="false" outlineLevel="0" collapsed="false">
      <c r="A410" s="10" t="s">
        <v>880</v>
      </c>
      <c r="B410" s="13" t="n">
        <f aca="false">IFERROR(IF(COUNTIF('MRR Conglomerado'!E410:P410,"&gt;0")=0,"",ROUND((SUM('MRR Conglomerado'!Q410:AB410)/12)/AVERAGEIF('MRR Conglomerado'!E410:P410,"&gt;0"),3)),"")</f>
        <v>1.1</v>
      </c>
      <c r="C410" s="13" t="n">
        <f aca="false">IFERROR(IF(COUNTIF('MRR Conglomerado'!F410:Q410,"&gt;0")=0,"",ROUND((SUM('MRR Conglomerado'!R410:AC410)/12)/AVERAGEIF('MRR Conglomerado'!F410:Q410,"&gt;0"),3)),"")</f>
        <v>1.117</v>
      </c>
      <c r="D410" s="13" t="n">
        <f aca="false">IFERROR(IF(COUNTIF('MRR Conglomerado'!G410:R410,"&gt;0")=0,"",ROUND((SUM('MRR Conglomerado'!S410:AD410)/12)/AVERAGEIF('MRR Conglomerado'!G410:R410,"&gt;0"),3)),"")</f>
        <v>1.143</v>
      </c>
      <c r="E410" s="13" t="n">
        <f aca="false">IFERROR(IF(COUNTIF('MRR Conglomerado'!H410:S410,"&gt;0")=0,"",ROUND((SUM('MRR Conglomerado'!T410:AE410)/12)/AVERAGEIF('MRR Conglomerado'!H410:S410,"&gt;0"),3)),"")</f>
        <v>1.155</v>
      </c>
      <c r="F410" s="13" t="n">
        <f aca="false">IFERROR(IF(COUNTIF('MRR Conglomerado'!I410:T410,"&gt;0")=0,"",ROUND((SUM('MRR Conglomerado'!U410:AF410)/12)/AVERAGEIF('MRR Conglomerado'!I410:T410,"&gt;0"),3)),"")</f>
        <v>1.167</v>
      </c>
      <c r="G410" s="13" t="n">
        <f aca="false">IFERROR(IF(COUNTIF('MRR Conglomerado'!J410:U410,"&gt;0")=0,"",ROUND((SUM('MRR Conglomerado'!V410:AG410)/12)/AVERAGEIF('MRR Conglomerado'!J410:U410,"&gt;0"),3)),"")</f>
        <v>1.157</v>
      </c>
      <c r="H410" s="13" t="n">
        <f aca="false">IFERROR(IF(COUNTIF('MRR Conglomerado'!K410:V410,"&gt;0")=0,"",ROUND((SUM('MRR Conglomerado'!W410:AH410)/12)/AVERAGEIF('MRR Conglomerado'!K410:V410,"&gt;0"),3)),"")</f>
        <v>1.145</v>
      </c>
      <c r="I410" s="13" t="n">
        <f aca="false">IFERROR(IF(COUNTIF('MRR Conglomerado'!L410:W410,"&gt;0")=0,"",ROUND((SUM('MRR Conglomerado'!X410:AI410)/12)/AVERAGEIF('MRR Conglomerado'!L410:W410,"&gt;0"),3)),"")</f>
        <v>1.124</v>
      </c>
      <c r="J410" s="13" t="n">
        <f aca="false">IFERROR(IF(COUNTIF('MRR Conglomerado'!M410:X410,"&gt;0")=0,"",ROUND((SUM('MRR Conglomerado'!Y410:AJ410)/12)/AVERAGEIF('MRR Conglomerado'!M410:X410,"&gt;0"),3)),"")</f>
        <v>1.138</v>
      </c>
      <c r="K410" s="13" t="n">
        <f aca="false">IFERROR(IF(COUNTIF('MRR Conglomerado'!N410:Y410,"&gt;0")=0,"",ROUND((SUM('MRR Conglomerado'!Z410:AK410)/12)/AVERAGEIF('MRR Conglomerado'!N410:Y410,"&gt;0"),3)),"")</f>
        <v>1.151</v>
      </c>
      <c r="L410" s="13" t="n">
        <f aca="false">IFERROR(IF(COUNTIF('MRR Conglomerado'!O410:Z410,"&gt;0")=0,"",ROUND((SUM('MRR Conglomerado'!AA410:AL410)/12)/AVERAGEIF('MRR Conglomerado'!O410:Z410,"&gt;0"),3)),"")</f>
        <v>1.157</v>
      </c>
      <c r="M410" s="13" t="n">
        <f aca="false">IFERROR(IF(COUNTIF('MRR Conglomerado'!P410:AA410,"&gt;0")=0,"",ROUND((SUM('MRR Conglomerado'!AB410:AM410)/12)/AVERAGEIF('MRR Conglomerado'!P410:AA410,"&gt;0"),3)),"")</f>
        <v>1.16</v>
      </c>
      <c r="N410" s="13" t="n">
        <f aca="false">IFERROR(IF(COUNTIF('MRR Conglomerado'!Q410:AB410,"&gt;0")=0,"",ROUND((SUM('MRR Conglomerado'!AC410:AN410)/12)/AVERAGEIF('MRR Conglomerado'!Q410:AB410,"&gt;0"),3)),"")</f>
        <v>1.156</v>
      </c>
      <c r="O410" s="13" t="n">
        <f aca="false">IFERROR(IF(COUNTIF('MRR Conglomerado'!R410:AC410,"&gt;0")=0,"",ROUND((SUM('MRR Conglomerado'!AD410:AO410)/12)/AVERAGEIF('MRR Conglomerado'!R410:AC410,"&gt;0"),3)),"")</f>
        <v>1.153</v>
      </c>
      <c r="P410" s="13" t="n">
        <f aca="false">IFERROR(IF(COUNTIF('MRR Conglomerado'!S410:AD410,"&gt;0")=0,"",ROUND((SUM('MRR Conglomerado'!AE410:AP410)/12)/AVERAGEIF('MRR Conglomerado'!S410:AD410,"&gt;0"),3)),"")</f>
        <v>1.154</v>
      </c>
      <c r="Q410" s="13" t="n">
        <f aca="false">IFERROR(IF(COUNTIF('MRR Conglomerado'!T410:AE410,"&gt;0")=0,"",ROUND((SUM('MRR Conglomerado'!AF410:AQ410)/12)/AVERAGEIF('MRR Conglomerado'!T410:AE410,"&gt;0"),3)),"")</f>
        <v>1.161</v>
      </c>
      <c r="R410" s="13" t="n">
        <f aca="false">IFERROR(IF(COUNTIF('MRR Conglomerado'!U410:AF410,"&gt;0")=0,"",ROUND((SUM('MRR Conglomerado'!AG410:AR410)/12)/AVERAGEIF('MRR Conglomerado'!U410:AF410,"&gt;0"),3)),"")</f>
        <v>1.192</v>
      </c>
      <c r="S410" s="13" t="n">
        <f aca="false">IFERROR(IF(COUNTIF('MRR Conglomerado'!V410:AG410,"&gt;0")=0,"",ROUND((SUM('MRR Conglomerado'!AH410:AS410)/12)/AVERAGEIF('MRR Conglomerado'!V410:AG410,"&gt;0"),3)),"")</f>
        <v>1.241</v>
      </c>
    </row>
    <row r="411" customFormat="false" ht="15" hidden="false" customHeight="false" outlineLevel="0" collapsed="false">
      <c r="A411" s="10" t="s">
        <v>882</v>
      </c>
      <c r="B411" s="13" t="str">
        <f aca="false">IFERROR(IF(COUNTIF('MRR Conglomerado'!E411:P411,"&gt;0")=0,"",ROUND((SUM('MRR Conglomerado'!Q411:AB411)/12)/AVERAGEIF('MRR Conglomerado'!E411:P411,"&gt;0"),3)),"")</f>
        <v/>
      </c>
      <c r="C411" s="13" t="str">
        <f aca="false">IFERROR(IF(COUNTIF('MRR Conglomerado'!F411:Q411,"&gt;0")=0,"",ROUND((SUM('MRR Conglomerado'!R411:AC411)/12)/AVERAGEIF('MRR Conglomerado'!F411:Q411,"&gt;0"),3)),"")</f>
        <v/>
      </c>
      <c r="D411" s="13" t="str">
        <f aca="false">IFERROR(IF(COUNTIF('MRR Conglomerado'!G411:R411,"&gt;0")=0,"",ROUND((SUM('MRR Conglomerado'!S411:AD411)/12)/AVERAGEIF('MRR Conglomerado'!G411:R411,"&gt;0"),3)),"")</f>
        <v/>
      </c>
      <c r="E411" s="13" t="str">
        <f aca="false">IFERROR(IF(COUNTIF('MRR Conglomerado'!H411:S411,"&gt;0")=0,"",ROUND((SUM('MRR Conglomerado'!T411:AE411)/12)/AVERAGEIF('MRR Conglomerado'!H411:S411,"&gt;0"),3)),"")</f>
        <v/>
      </c>
      <c r="F411" s="13" t="str">
        <f aca="false">IFERROR(IF(COUNTIF('MRR Conglomerado'!I411:T411,"&gt;0")=0,"",ROUND((SUM('MRR Conglomerado'!U411:AF411)/12)/AVERAGEIF('MRR Conglomerado'!I411:T411,"&gt;0"),3)),"")</f>
        <v/>
      </c>
      <c r="G411" s="13" t="str">
        <f aca="false">IFERROR(IF(COUNTIF('MRR Conglomerado'!J411:U411,"&gt;0")=0,"",ROUND((SUM('MRR Conglomerado'!V411:AG411)/12)/AVERAGEIF('MRR Conglomerado'!J411:U411,"&gt;0"),3)),"")</f>
        <v/>
      </c>
      <c r="H411" s="13" t="str">
        <f aca="false">IFERROR(IF(COUNTIF('MRR Conglomerado'!K411:V411,"&gt;0")=0,"",ROUND((SUM('MRR Conglomerado'!W411:AH411)/12)/AVERAGEIF('MRR Conglomerado'!K411:V411,"&gt;0"),3)),"")</f>
        <v/>
      </c>
      <c r="I411" s="13" t="str">
        <f aca="false">IFERROR(IF(COUNTIF('MRR Conglomerado'!L411:W411,"&gt;0")=0,"",ROUND((SUM('MRR Conglomerado'!X411:AI411)/12)/AVERAGEIF('MRR Conglomerado'!L411:W411,"&gt;0"),3)),"")</f>
        <v/>
      </c>
      <c r="J411" s="13" t="str">
        <f aca="false">IFERROR(IF(COUNTIF('MRR Conglomerado'!M411:X411,"&gt;0")=0,"",ROUND((SUM('MRR Conglomerado'!Y411:AJ411)/12)/AVERAGEIF('MRR Conglomerado'!M411:X411,"&gt;0"),3)),"")</f>
        <v/>
      </c>
      <c r="K411" s="13" t="str">
        <f aca="false">IFERROR(IF(COUNTIF('MRR Conglomerado'!N411:Y411,"&gt;0")=0,"",ROUND((SUM('MRR Conglomerado'!Z411:AK411)/12)/AVERAGEIF('MRR Conglomerado'!N411:Y411,"&gt;0"),3)),"")</f>
        <v/>
      </c>
      <c r="L411" s="13" t="str">
        <f aca="false">IFERROR(IF(COUNTIF('MRR Conglomerado'!O411:Z411,"&gt;0")=0,"",ROUND((SUM('MRR Conglomerado'!AA411:AL411)/12)/AVERAGEIF('MRR Conglomerado'!O411:Z411,"&gt;0"),3)),"")</f>
        <v/>
      </c>
      <c r="M411" s="13" t="str">
        <f aca="false">IFERROR(IF(COUNTIF('MRR Conglomerado'!P411:AA411,"&gt;0")=0,"",ROUND((SUM('MRR Conglomerado'!AB411:AM411)/12)/AVERAGEIF('MRR Conglomerado'!P411:AA411,"&gt;0"),3)),"")</f>
        <v/>
      </c>
      <c r="N411" s="13" t="str">
        <f aca="false">IFERROR(IF(COUNTIF('MRR Conglomerado'!Q411:AB411,"&gt;0")=0,"",ROUND((SUM('MRR Conglomerado'!AC411:AN411)/12)/AVERAGEIF('MRR Conglomerado'!Q411:AB411,"&gt;0"),3)),"")</f>
        <v/>
      </c>
      <c r="O411" s="13" t="str">
        <f aca="false">IFERROR(IF(COUNTIF('MRR Conglomerado'!R411:AC411,"&gt;0")=0,"",ROUND((SUM('MRR Conglomerado'!AD411:AO411)/12)/AVERAGEIF('MRR Conglomerado'!R411:AC411,"&gt;0"),3)),"")</f>
        <v/>
      </c>
      <c r="P411" s="13" t="str">
        <f aca="false">IFERROR(IF(COUNTIF('MRR Conglomerado'!S411:AD411,"&gt;0")=0,"",ROUND((SUM('MRR Conglomerado'!AE411:AP411)/12)/AVERAGEIF('MRR Conglomerado'!S411:AD411,"&gt;0"),3)),"")</f>
        <v/>
      </c>
      <c r="Q411" s="13" t="str">
        <f aca="false">IFERROR(IF(COUNTIF('MRR Conglomerado'!T411:AE411,"&gt;0")=0,"",ROUND((SUM('MRR Conglomerado'!AF411:AQ411)/12)/AVERAGEIF('MRR Conglomerado'!T411:AE411,"&gt;0"),3)),"")</f>
        <v/>
      </c>
      <c r="R411" s="13" t="str">
        <f aca="false">IFERROR(IF(COUNTIF('MRR Conglomerado'!U411:AF411,"&gt;0")=0,"",ROUND((SUM('MRR Conglomerado'!AG411:AR411)/12)/AVERAGEIF('MRR Conglomerado'!U411:AF411,"&gt;0"),3)),"")</f>
        <v/>
      </c>
      <c r="S411" s="13" t="str">
        <f aca="false">IFERROR(IF(COUNTIF('MRR Conglomerado'!V411:AG411,"&gt;0")=0,"",ROUND((SUM('MRR Conglomerado'!AH411:AS411)/12)/AVERAGEIF('MRR Conglomerado'!V411:AG411,"&gt;0"),3)),"")</f>
        <v/>
      </c>
    </row>
    <row r="412" customFormat="false" ht="15" hidden="false" customHeight="false" outlineLevel="0" collapsed="false">
      <c r="A412" s="10" t="s">
        <v>884</v>
      </c>
      <c r="B412" s="13" t="str">
        <f aca="false">IFERROR(IF(COUNTIF('MRR Conglomerado'!E412:P412,"&gt;0")=0,"",ROUND((SUM('MRR Conglomerado'!Q412:AB412)/12)/AVERAGEIF('MRR Conglomerado'!E412:P412,"&gt;0"),3)),"")</f>
        <v/>
      </c>
      <c r="C412" s="13" t="str">
        <f aca="false">IFERROR(IF(COUNTIF('MRR Conglomerado'!F412:Q412,"&gt;0")=0,"",ROUND((SUM('MRR Conglomerado'!R412:AC412)/12)/AVERAGEIF('MRR Conglomerado'!F412:Q412,"&gt;0"),3)),"")</f>
        <v/>
      </c>
      <c r="D412" s="13" t="str">
        <f aca="false">IFERROR(IF(COUNTIF('MRR Conglomerado'!G412:R412,"&gt;0")=0,"",ROUND((SUM('MRR Conglomerado'!S412:AD412)/12)/AVERAGEIF('MRR Conglomerado'!G412:R412,"&gt;0"),3)),"")</f>
        <v/>
      </c>
      <c r="E412" s="13" t="str">
        <f aca="false">IFERROR(IF(COUNTIF('MRR Conglomerado'!H412:S412,"&gt;0")=0,"",ROUND((SUM('MRR Conglomerado'!T412:AE412)/12)/AVERAGEIF('MRR Conglomerado'!H412:S412,"&gt;0"),3)),"")</f>
        <v/>
      </c>
      <c r="F412" s="13" t="str">
        <f aca="false">IFERROR(IF(COUNTIF('MRR Conglomerado'!I412:T412,"&gt;0")=0,"",ROUND((SUM('MRR Conglomerado'!U412:AF412)/12)/AVERAGEIF('MRR Conglomerado'!I412:T412,"&gt;0"),3)),"")</f>
        <v/>
      </c>
      <c r="G412" s="13" t="str">
        <f aca="false">IFERROR(IF(COUNTIF('MRR Conglomerado'!J412:U412,"&gt;0")=0,"",ROUND((SUM('MRR Conglomerado'!V412:AG412)/12)/AVERAGEIF('MRR Conglomerado'!J412:U412,"&gt;0"),3)),"")</f>
        <v/>
      </c>
      <c r="H412" s="13" t="str">
        <f aca="false">IFERROR(IF(COUNTIF('MRR Conglomerado'!K412:V412,"&gt;0")=0,"",ROUND((SUM('MRR Conglomerado'!W412:AH412)/12)/AVERAGEIF('MRR Conglomerado'!K412:V412,"&gt;0"),3)),"")</f>
        <v/>
      </c>
      <c r="I412" s="13" t="str">
        <f aca="false">IFERROR(IF(COUNTIF('MRR Conglomerado'!L412:W412,"&gt;0")=0,"",ROUND((SUM('MRR Conglomerado'!X412:AI412)/12)/AVERAGEIF('MRR Conglomerado'!L412:W412,"&gt;0"),3)),"")</f>
        <v/>
      </c>
      <c r="J412" s="13" t="str">
        <f aca="false">IFERROR(IF(COUNTIF('MRR Conglomerado'!M412:X412,"&gt;0")=0,"",ROUND((SUM('MRR Conglomerado'!Y412:AJ412)/12)/AVERAGEIF('MRR Conglomerado'!M412:X412,"&gt;0"),3)),"")</f>
        <v/>
      </c>
      <c r="K412" s="13" t="str">
        <f aca="false">IFERROR(IF(COUNTIF('MRR Conglomerado'!N412:Y412,"&gt;0")=0,"",ROUND((SUM('MRR Conglomerado'!Z412:AK412)/12)/AVERAGEIF('MRR Conglomerado'!N412:Y412,"&gt;0"),3)),"")</f>
        <v/>
      </c>
      <c r="L412" s="13" t="str">
        <f aca="false">IFERROR(IF(COUNTIF('MRR Conglomerado'!O412:Z412,"&gt;0")=0,"",ROUND((SUM('MRR Conglomerado'!AA412:AL412)/12)/AVERAGEIF('MRR Conglomerado'!O412:Z412,"&gt;0"),3)),"")</f>
        <v/>
      </c>
      <c r="M412" s="13" t="str">
        <f aca="false">IFERROR(IF(COUNTIF('MRR Conglomerado'!P412:AA412,"&gt;0")=0,"",ROUND((SUM('MRR Conglomerado'!AB412:AM412)/12)/AVERAGEIF('MRR Conglomerado'!P412:AA412,"&gt;0"),3)),"")</f>
        <v/>
      </c>
      <c r="N412" s="13" t="str">
        <f aca="false">IFERROR(IF(COUNTIF('MRR Conglomerado'!Q412:AB412,"&gt;0")=0,"",ROUND((SUM('MRR Conglomerado'!AC412:AN412)/12)/AVERAGEIF('MRR Conglomerado'!Q412:AB412,"&gt;0"),3)),"")</f>
        <v/>
      </c>
      <c r="O412" s="13" t="str">
        <f aca="false">IFERROR(IF(COUNTIF('MRR Conglomerado'!R412:AC412,"&gt;0")=0,"",ROUND((SUM('MRR Conglomerado'!AD412:AO412)/12)/AVERAGEIF('MRR Conglomerado'!R412:AC412,"&gt;0"),3)),"")</f>
        <v/>
      </c>
      <c r="P412" s="13" t="str">
        <f aca="false">IFERROR(IF(COUNTIF('MRR Conglomerado'!S412:AD412,"&gt;0")=0,"",ROUND((SUM('MRR Conglomerado'!AE412:AP412)/12)/AVERAGEIF('MRR Conglomerado'!S412:AD412,"&gt;0"),3)),"")</f>
        <v/>
      </c>
      <c r="Q412" s="13" t="str">
        <f aca="false">IFERROR(IF(COUNTIF('MRR Conglomerado'!T412:AE412,"&gt;0")=0,"",ROUND((SUM('MRR Conglomerado'!AF412:AQ412)/12)/AVERAGEIF('MRR Conglomerado'!T412:AE412,"&gt;0"),3)),"")</f>
        <v/>
      </c>
      <c r="R412" s="13" t="str">
        <f aca="false">IFERROR(IF(COUNTIF('MRR Conglomerado'!U412:AF412,"&gt;0")=0,"",ROUND((SUM('MRR Conglomerado'!AG412:AR412)/12)/AVERAGEIF('MRR Conglomerado'!U412:AF412,"&gt;0"),3)),"")</f>
        <v/>
      </c>
      <c r="S412" s="13" t="n">
        <f aca="false">IFERROR(IF(COUNTIF('MRR Conglomerado'!V412:AG412,"&gt;0")=0,"",ROUND((SUM('MRR Conglomerado'!AH412:AS412)/12)/AVERAGEIF('MRR Conglomerado'!V412:AG412,"&gt;0"),3)),"")</f>
        <v>1.224</v>
      </c>
    </row>
    <row r="413" customFormat="false" ht="15" hidden="false" customHeight="false" outlineLevel="0" collapsed="false">
      <c r="A413" s="10" t="s">
        <v>886</v>
      </c>
      <c r="B413" s="13" t="n">
        <f aca="false">IFERROR(IF(COUNTIF('MRR Conglomerado'!E413:P413,"&gt;0")=0,"",ROUND((SUM('MRR Conglomerado'!Q413:AB413)/12)/AVERAGEIF('MRR Conglomerado'!E413:P413,"&gt;0"),3)),"")</f>
        <v>0</v>
      </c>
      <c r="C413" s="13" t="str">
        <f aca="false">IFERROR(IF(COUNTIF('MRR Conglomerado'!F413:Q413,"&gt;0")=0,"",ROUND((SUM('MRR Conglomerado'!R413:AC413)/12)/AVERAGEIF('MRR Conglomerado'!F413:Q413,"&gt;0"),3)),"")</f>
        <v/>
      </c>
      <c r="D413" s="13" t="str">
        <f aca="false">IFERROR(IF(COUNTIF('MRR Conglomerado'!G413:R413,"&gt;0")=0,"",ROUND((SUM('MRR Conglomerado'!S413:AD413)/12)/AVERAGEIF('MRR Conglomerado'!G413:R413,"&gt;0"),3)),"")</f>
        <v/>
      </c>
      <c r="E413" s="13" t="str">
        <f aca="false">IFERROR(IF(COUNTIF('MRR Conglomerado'!H413:S413,"&gt;0")=0,"",ROUND((SUM('MRR Conglomerado'!T413:AE413)/12)/AVERAGEIF('MRR Conglomerado'!H413:S413,"&gt;0"),3)),"")</f>
        <v/>
      </c>
      <c r="F413" s="13" t="str">
        <f aca="false">IFERROR(IF(COUNTIF('MRR Conglomerado'!I413:T413,"&gt;0")=0,"",ROUND((SUM('MRR Conglomerado'!U413:AF413)/12)/AVERAGEIF('MRR Conglomerado'!I413:T413,"&gt;0"),3)),"")</f>
        <v/>
      </c>
      <c r="G413" s="13" t="str">
        <f aca="false">IFERROR(IF(COUNTIF('MRR Conglomerado'!J413:U413,"&gt;0")=0,"",ROUND((SUM('MRR Conglomerado'!V413:AG413)/12)/AVERAGEIF('MRR Conglomerado'!J413:U413,"&gt;0"),3)),"")</f>
        <v/>
      </c>
      <c r="H413" s="13" t="str">
        <f aca="false">IFERROR(IF(COUNTIF('MRR Conglomerado'!K413:V413,"&gt;0")=0,"",ROUND((SUM('MRR Conglomerado'!W413:AH413)/12)/AVERAGEIF('MRR Conglomerado'!K413:V413,"&gt;0"),3)),"")</f>
        <v/>
      </c>
      <c r="I413" s="13" t="str">
        <f aca="false">IFERROR(IF(COUNTIF('MRR Conglomerado'!L413:W413,"&gt;0")=0,"",ROUND((SUM('MRR Conglomerado'!X413:AI413)/12)/AVERAGEIF('MRR Conglomerado'!L413:W413,"&gt;0"),3)),"")</f>
        <v/>
      </c>
      <c r="J413" s="13" t="str">
        <f aca="false">IFERROR(IF(COUNTIF('MRR Conglomerado'!M413:X413,"&gt;0")=0,"",ROUND((SUM('MRR Conglomerado'!Y413:AJ413)/12)/AVERAGEIF('MRR Conglomerado'!M413:X413,"&gt;0"),3)),"")</f>
        <v/>
      </c>
      <c r="K413" s="13" t="str">
        <f aca="false">IFERROR(IF(COUNTIF('MRR Conglomerado'!N413:Y413,"&gt;0")=0,"",ROUND((SUM('MRR Conglomerado'!Z413:AK413)/12)/AVERAGEIF('MRR Conglomerado'!N413:Y413,"&gt;0"),3)),"")</f>
        <v/>
      </c>
      <c r="L413" s="13" t="str">
        <f aca="false">IFERROR(IF(COUNTIF('MRR Conglomerado'!O413:Z413,"&gt;0")=0,"",ROUND((SUM('MRR Conglomerado'!AA413:AL413)/12)/AVERAGEIF('MRR Conglomerado'!O413:Z413,"&gt;0"),3)),"")</f>
        <v/>
      </c>
      <c r="M413" s="13" t="str">
        <f aca="false">IFERROR(IF(COUNTIF('MRR Conglomerado'!P413:AA413,"&gt;0")=0,"",ROUND((SUM('MRR Conglomerado'!AB413:AM413)/12)/AVERAGEIF('MRR Conglomerado'!P413:AA413,"&gt;0"),3)),"")</f>
        <v/>
      </c>
      <c r="N413" s="13" t="str">
        <f aca="false">IFERROR(IF(COUNTIF('MRR Conglomerado'!Q413:AB413,"&gt;0")=0,"",ROUND((SUM('MRR Conglomerado'!AC413:AN413)/12)/AVERAGEIF('MRR Conglomerado'!Q413:AB413,"&gt;0"),3)),"")</f>
        <v/>
      </c>
      <c r="O413" s="13" t="str">
        <f aca="false">IFERROR(IF(COUNTIF('MRR Conglomerado'!R413:AC413,"&gt;0")=0,"",ROUND((SUM('MRR Conglomerado'!AD413:AO413)/12)/AVERAGEIF('MRR Conglomerado'!R413:AC413,"&gt;0"),3)),"")</f>
        <v/>
      </c>
      <c r="P413" s="13" t="str">
        <f aca="false">IFERROR(IF(COUNTIF('MRR Conglomerado'!S413:AD413,"&gt;0")=0,"",ROUND((SUM('MRR Conglomerado'!AE413:AP413)/12)/AVERAGEIF('MRR Conglomerado'!S413:AD413,"&gt;0"),3)),"")</f>
        <v/>
      </c>
      <c r="Q413" s="13" t="str">
        <f aca="false">IFERROR(IF(COUNTIF('MRR Conglomerado'!T413:AE413,"&gt;0")=0,"",ROUND((SUM('MRR Conglomerado'!AF413:AQ413)/12)/AVERAGEIF('MRR Conglomerado'!T413:AE413,"&gt;0"),3)),"")</f>
        <v/>
      </c>
      <c r="R413" s="13" t="str">
        <f aca="false">IFERROR(IF(COUNTIF('MRR Conglomerado'!U413:AF413,"&gt;0")=0,"",ROUND((SUM('MRR Conglomerado'!AG413:AR413)/12)/AVERAGEIF('MRR Conglomerado'!U413:AF413,"&gt;0"),3)),"")</f>
        <v/>
      </c>
      <c r="S413" s="13" t="str">
        <f aca="false">IFERROR(IF(COUNTIF('MRR Conglomerado'!V413:AG413,"&gt;0")=0,"",ROUND((SUM('MRR Conglomerado'!AH413:AS413)/12)/AVERAGEIF('MRR Conglomerado'!V413:AG413,"&gt;0"),3)),"")</f>
        <v/>
      </c>
    </row>
    <row r="414" customFormat="false" ht="15" hidden="false" customHeight="false" outlineLevel="0" collapsed="false">
      <c r="A414" s="10" t="s">
        <v>888</v>
      </c>
      <c r="B414" s="13" t="n">
        <f aca="false">IFERROR(IF(COUNTIF('MRR Conglomerado'!E414:P414,"&gt;0")=0,"",ROUND((SUM('MRR Conglomerado'!Q414:AB414)/12)/AVERAGEIF('MRR Conglomerado'!E414:P414,"&gt;0"),3)),"")</f>
        <v>0.973</v>
      </c>
      <c r="C414" s="13" t="n">
        <f aca="false">IFERROR(IF(COUNTIF('MRR Conglomerado'!F414:Q414,"&gt;0")=0,"",ROUND((SUM('MRR Conglomerado'!R414:AC414)/12)/AVERAGEIF('MRR Conglomerado'!F414:Q414,"&gt;0"),3)),"")</f>
        <v>1.044</v>
      </c>
      <c r="D414" s="13" t="n">
        <f aca="false">IFERROR(IF(COUNTIF('MRR Conglomerado'!G414:R414,"&gt;0")=0,"",ROUND((SUM('MRR Conglomerado'!S414:AD414)/12)/AVERAGEIF('MRR Conglomerado'!G414:R414,"&gt;0"),3)),"")</f>
        <v>1.099</v>
      </c>
      <c r="E414" s="13" t="n">
        <f aca="false">IFERROR(IF(COUNTIF('MRR Conglomerado'!H414:S414,"&gt;0")=0,"",ROUND((SUM('MRR Conglomerado'!T414:AE414)/12)/AVERAGEIF('MRR Conglomerado'!H414:S414,"&gt;0"),3)),"")</f>
        <v>1.156</v>
      </c>
      <c r="F414" s="13" t="n">
        <f aca="false">IFERROR(IF(COUNTIF('MRR Conglomerado'!I414:T414,"&gt;0")=0,"",ROUND((SUM('MRR Conglomerado'!U414:AF414)/12)/AVERAGEIF('MRR Conglomerado'!I414:T414,"&gt;0"),3)),"")</f>
        <v>1.085</v>
      </c>
      <c r="G414" s="13" t="n">
        <f aca="false">IFERROR(IF(COUNTIF('MRR Conglomerado'!J414:U414,"&gt;0")=0,"",ROUND((SUM('MRR Conglomerado'!V414:AG414)/12)/AVERAGEIF('MRR Conglomerado'!J414:U414,"&gt;0"),3)),"")</f>
        <v>1.017</v>
      </c>
      <c r="H414" s="13" t="n">
        <f aca="false">IFERROR(IF(COUNTIF('MRR Conglomerado'!K414:V414,"&gt;0")=0,"",ROUND((SUM('MRR Conglomerado'!W414:AH414)/12)/AVERAGEIF('MRR Conglomerado'!K414:V414,"&gt;0"),3)),"")</f>
        <v>0.947</v>
      </c>
      <c r="I414" s="13" t="n">
        <f aca="false">IFERROR(IF(COUNTIF('MRR Conglomerado'!L414:W414,"&gt;0")=0,"",ROUND((SUM('MRR Conglomerado'!X414:AI414)/12)/AVERAGEIF('MRR Conglomerado'!L414:W414,"&gt;0"),3)),"")</f>
        <v>0.876</v>
      </c>
      <c r="J414" s="13" t="n">
        <f aca="false">IFERROR(IF(COUNTIF('MRR Conglomerado'!M414:X414,"&gt;0")=0,"",ROUND((SUM('MRR Conglomerado'!Y414:AJ414)/12)/AVERAGEIF('MRR Conglomerado'!M414:X414,"&gt;0"),3)),"")</f>
        <v>0.801</v>
      </c>
      <c r="K414" s="13" t="n">
        <f aca="false">IFERROR(IF(COUNTIF('MRR Conglomerado'!N414:Y414,"&gt;0")=0,"",ROUND((SUM('MRR Conglomerado'!Z414:AK414)/12)/AVERAGEIF('MRR Conglomerado'!N414:Y414,"&gt;0"),3)),"")</f>
        <v>0.712</v>
      </c>
      <c r="L414" s="13" t="n">
        <f aca="false">IFERROR(IF(COUNTIF('MRR Conglomerado'!O414:Z414,"&gt;0")=0,"",ROUND((SUM('MRR Conglomerado'!AA414:AL414)/12)/AVERAGEIF('MRR Conglomerado'!O414:Z414,"&gt;0"),3)),"")</f>
        <v>0.607</v>
      </c>
      <c r="M414" s="13" t="n">
        <f aca="false">IFERROR(IF(COUNTIF('MRR Conglomerado'!P414:AA414,"&gt;0")=0,"",ROUND((SUM('MRR Conglomerado'!AB414:AM414)/12)/AVERAGEIF('MRR Conglomerado'!P414:AA414,"&gt;0"),3)),"")</f>
        <v>0.505</v>
      </c>
      <c r="N414" s="13" t="n">
        <f aca="false">IFERROR(IF(COUNTIF('MRR Conglomerado'!Q414:AB414,"&gt;0")=0,"",ROUND((SUM('MRR Conglomerado'!AC414:AN414)/12)/AVERAGEIF('MRR Conglomerado'!Q414:AB414,"&gt;0"),3)),"")</f>
        <v>0.4</v>
      </c>
      <c r="O414" s="13" t="n">
        <f aca="false">IFERROR(IF(COUNTIF('MRR Conglomerado'!R414:AC414,"&gt;0")=0,"",ROUND((SUM('MRR Conglomerado'!AD414:AO414)/12)/AVERAGEIF('MRR Conglomerado'!R414:AC414,"&gt;0"),3)),"")</f>
        <v>0.236</v>
      </c>
      <c r="P414" s="13" t="n">
        <f aca="false">IFERROR(IF(COUNTIF('MRR Conglomerado'!S414:AD414,"&gt;0")=0,"",ROUND((SUM('MRR Conglomerado'!AE414:AP414)/12)/AVERAGEIF('MRR Conglomerado'!S414:AD414,"&gt;0"),3)),"")</f>
        <v>0.115</v>
      </c>
      <c r="Q414" s="13" t="n">
        <f aca="false">IFERROR(IF(COUNTIF('MRR Conglomerado'!T414:AE414,"&gt;0")=0,"",ROUND((SUM('MRR Conglomerado'!AF414:AQ414)/12)/AVERAGEIF('MRR Conglomerado'!T414:AE414,"&gt;0"),3)),"")</f>
        <v>0</v>
      </c>
      <c r="R414" s="13" t="n">
        <f aca="false">IFERROR(IF(COUNTIF('MRR Conglomerado'!U414:AF414,"&gt;0")=0,"",ROUND((SUM('MRR Conglomerado'!AG414:AR414)/12)/AVERAGEIF('MRR Conglomerado'!U414:AF414,"&gt;0"),3)),"")</f>
        <v>0</v>
      </c>
      <c r="S414" s="13" t="n">
        <f aca="false">IFERROR(IF(COUNTIF('MRR Conglomerado'!V414:AG414,"&gt;0")=0,"",ROUND((SUM('MRR Conglomerado'!AH414:AS414)/12)/AVERAGEIF('MRR Conglomerado'!V414:AG414,"&gt;0"),3)),"")</f>
        <v>0</v>
      </c>
    </row>
    <row r="415" customFormat="false" ht="15" hidden="false" customHeight="false" outlineLevel="0" collapsed="false">
      <c r="A415" s="10" t="s">
        <v>890</v>
      </c>
      <c r="B415" s="13" t="str">
        <f aca="false">IFERROR(IF(COUNTIF('MRR Conglomerado'!E415:P415,"&gt;0")=0,"",ROUND((SUM('MRR Conglomerado'!Q415:AB415)/12)/AVERAGEIF('MRR Conglomerado'!E415:P415,"&gt;0"),3)),"")</f>
        <v/>
      </c>
      <c r="C415" s="13" t="str">
        <f aca="false">IFERROR(IF(COUNTIF('MRR Conglomerado'!F415:Q415,"&gt;0")=0,"",ROUND((SUM('MRR Conglomerado'!R415:AC415)/12)/AVERAGEIF('MRR Conglomerado'!F415:Q415,"&gt;0"),3)),"")</f>
        <v/>
      </c>
      <c r="D415" s="13" t="str">
        <f aca="false">IFERROR(IF(COUNTIF('MRR Conglomerado'!G415:R415,"&gt;0")=0,"",ROUND((SUM('MRR Conglomerado'!S415:AD415)/12)/AVERAGEIF('MRR Conglomerado'!G415:R415,"&gt;0"),3)),"")</f>
        <v/>
      </c>
      <c r="E415" s="13" t="str">
        <f aca="false">IFERROR(IF(COUNTIF('MRR Conglomerado'!H415:S415,"&gt;0")=0,"",ROUND((SUM('MRR Conglomerado'!T415:AE415)/12)/AVERAGEIF('MRR Conglomerado'!H415:S415,"&gt;0"),3)),"")</f>
        <v/>
      </c>
      <c r="F415" s="13" t="str">
        <f aca="false">IFERROR(IF(COUNTIF('MRR Conglomerado'!I415:T415,"&gt;0")=0,"",ROUND((SUM('MRR Conglomerado'!U415:AF415)/12)/AVERAGEIF('MRR Conglomerado'!I415:T415,"&gt;0"),3)),"")</f>
        <v/>
      </c>
      <c r="G415" s="13" t="str">
        <f aca="false">IFERROR(IF(COUNTIF('MRR Conglomerado'!J415:U415,"&gt;0")=0,"",ROUND((SUM('MRR Conglomerado'!V415:AG415)/12)/AVERAGEIF('MRR Conglomerado'!J415:U415,"&gt;0"),3)),"")</f>
        <v/>
      </c>
      <c r="H415" s="13" t="str">
        <f aca="false">IFERROR(IF(COUNTIF('MRR Conglomerado'!K415:V415,"&gt;0")=0,"",ROUND((SUM('MRR Conglomerado'!W415:AH415)/12)/AVERAGEIF('MRR Conglomerado'!K415:V415,"&gt;0"),3)),"")</f>
        <v/>
      </c>
      <c r="I415" s="13" t="str">
        <f aca="false">IFERROR(IF(COUNTIF('MRR Conglomerado'!L415:W415,"&gt;0")=0,"",ROUND((SUM('MRR Conglomerado'!X415:AI415)/12)/AVERAGEIF('MRR Conglomerado'!L415:W415,"&gt;0"),3)),"")</f>
        <v/>
      </c>
      <c r="J415" s="13" t="str">
        <f aca="false">IFERROR(IF(COUNTIF('MRR Conglomerado'!M415:X415,"&gt;0")=0,"",ROUND((SUM('MRR Conglomerado'!Y415:AJ415)/12)/AVERAGEIF('MRR Conglomerado'!M415:X415,"&gt;0"),3)),"")</f>
        <v/>
      </c>
      <c r="K415" s="13" t="str">
        <f aca="false">IFERROR(IF(COUNTIF('MRR Conglomerado'!N415:Y415,"&gt;0")=0,"",ROUND((SUM('MRR Conglomerado'!Z415:AK415)/12)/AVERAGEIF('MRR Conglomerado'!N415:Y415,"&gt;0"),3)),"")</f>
        <v/>
      </c>
      <c r="L415" s="13" t="str">
        <f aca="false">IFERROR(IF(COUNTIF('MRR Conglomerado'!O415:Z415,"&gt;0")=0,"",ROUND((SUM('MRR Conglomerado'!AA415:AL415)/12)/AVERAGEIF('MRR Conglomerado'!O415:Z415,"&gt;0"),3)),"")</f>
        <v/>
      </c>
      <c r="M415" s="13" t="str">
        <f aca="false">IFERROR(IF(COUNTIF('MRR Conglomerado'!P415:AA415,"&gt;0")=0,"",ROUND((SUM('MRR Conglomerado'!AB415:AM415)/12)/AVERAGEIF('MRR Conglomerado'!P415:AA415,"&gt;0"),3)),"")</f>
        <v/>
      </c>
      <c r="N415" s="13" t="str">
        <f aca="false">IFERROR(IF(COUNTIF('MRR Conglomerado'!Q415:AB415,"&gt;0")=0,"",ROUND((SUM('MRR Conglomerado'!AC415:AN415)/12)/AVERAGEIF('MRR Conglomerado'!Q415:AB415,"&gt;0"),3)),"")</f>
        <v/>
      </c>
      <c r="O415" s="13" t="str">
        <f aca="false">IFERROR(IF(COUNTIF('MRR Conglomerado'!R415:AC415,"&gt;0")=0,"",ROUND((SUM('MRR Conglomerado'!AD415:AO415)/12)/AVERAGEIF('MRR Conglomerado'!R415:AC415,"&gt;0"),3)),"")</f>
        <v/>
      </c>
      <c r="P415" s="13" t="str">
        <f aca="false">IFERROR(IF(COUNTIF('MRR Conglomerado'!S415:AD415,"&gt;0")=0,"",ROUND((SUM('MRR Conglomerado'!AE415:AP415)/12)/AVERAGEIF('MRR Conglomerado'!S415:AD415,"&gt;0"),3)),"")</f>
        <v/>
      </c>
      <c r="Q415" s="13" t="str">
        <f aca="false">IFERROR(IF(COUNTIF('MRR Conglomerado'!T415:AE415,"&gt;0")=0,"",ROUND((SUM('MRR Conglomerado'!AF415:AQ415)/12)/AVERAGEIF('MRR Conglomerado'!T415:AE415,"&gt;0"),3)),"")</f>
        <v/>
      </c>
      <c r="R415" s="13" t="n">
        <f aca="false">IFERROR(IF(COUNTIF('MRR Conglomerado'!U415:AF415,"&gt;0")=0,"",ROUND((SUM('MRR Conglomerado'!AG415:AR415)/12)/AVERAGEIF('MRR Conglomerado'!U415:AF415,"&gt;0"),3)),"")</f>
        <v>2.747</v>
      </c>
      <c r="S415" s="13" t="n">
        <f aca="false">IFERROR(IF(COUNTIF('MRR Conglomerado'!V415:AG415,"&gt;0")=0,"",ROUND((SUM('MRR Conglomerado'!AH415:AS415)/12)/AVERAGEIF('MRR Conglomerado'!V415:AG415,"&gt;0"),3)),"")</f>
        <v>0.597</v>
      </c>
    </row>
    <row r="416" customFormat="false" ht="15" hidden="false" customHeight="false" outlineLevel="0" collapsed="false">
      <c r="A416" s="10" t="s">
        <v>892</v>
      </c>
      <c r="B416" s="13" t="n">
        <f aca="false">IFERROR(IF(COUNTIF('MRR Conglomerado'!E416:P416,"&gt;0")=0,"",ROUND((SUM('MRR Conglomerado'!Q416:AB416)/12)/AVERAGEIF('MRR Conglomerado'!E416:P416,"&gt;0"),3)),"")</f>
        <v>0.336</v>
      </c>
      <c r="C416" s="13" t="n">
        <f aca="false">IFERROR(IF(COUNTIF('MRR Conglomerado'!F416:Q416,"&gt;0")=0,"",ROUND((SUM('MRR Conglomerado'!R416:AC416)/12)/AVERAGEIF('MRR Conglomerado'!F416:Q416,"&gt;0"),3)),"")</f>
        <v>0.358</v>
      </c>
      <c r="D416" s="13" t="n">
        <f aca="false">IFERROR(IF(COUNTIF('MRR Conglomerado'!G416:R416,"&gt;0")=0,"",ROUND((SUM('MRR Conglomerado'!S416:AD416)/12)/AVERAGEIF('MRR Conglomerado'!G416:R416,"&gt;0"),3)),"")</f>
        <v>0.382</v>
      </c>
      <c r="E416" s="13" t="n">
        <f aca="false">IFERROR(IF(COUNTIF('MRR Conglomerado'!H416:S416,"&gt;0")=0,"",ROUND((SUM('MRR Conglomerado'!T416:AE416)/12)/AVERAGEIF('MRR Conglomerado'!H416:S416,"&gt;0"),3)),"")</f>
        <v>0.41</v>
      </c>
      <c r="F416" s="13" t="n">
        <f aca="false">IFERROR(IF(COUNTIF('MRR Conglomerado'!I416:T416,"&gt;0")=0,"",ROUND((SUM('MRR Conglomerado'!U416:AF416)/12)/AVERAGEIF('MRR Conglomerado'!I416:T416,"&gt;0"),3)),"")</f>
        <v>0.443</v>
      </c>
      <c r="G416" s="13" t="n">
        <f aca="false">IFERROR(IF(COUNTIF('MRR Conglomerado'!J416:U416,"&gt;0")=0,"",ROUND((SUM('MRR Conglomerado'!V416:AG416)/12)/AVERAGEIF('MRR Conglomerado'!J416:U416,"&gt;0"),3)),"")</f>
        <v>0.481</v>
      </c>
      <c r="H416" s="13" t="n">
        <f aca="false">IFERROR(IF(COUNTIF('MRR Conglomerado'!K416:V416,"&gt;0")=0,"",ROUND((SUM('MRR Conglomerado'!W416:AH416)/12)/AVERAGEIF('MRR Conglomerado'!K416:V416,"&gt;0"),3)),"")</f>
        <v>0.482</v>
      </c>
      <c r="I416" s="13" t="n">
        <f aca="false">IFERROR(IF(COUNTIF('MRR Conglomerado'!L416:W416,"&gt;0")=0,"",ROUND((SUM('MRR Conglomerado'!X416:AI416)/12)/AVERAGEIF('MRR Conglomerado'!L416:W416,"&gt;0"),3)),"")</f>
        <v>0.54</v>
      </c>
      <c r="J416" s="13" t="n">
        <f aca="false">IFERROR(IF(COUNTIF('MRR Conglomerado'!M416:X416,"&gt;0")=0,"",ROUND((SUM('MRR Conglomerado'!Y416:AJ416)/12)/AVERAGEIF('MRR Conglomerado'!M416:X416,"&gt;0"),3)),"")</f>
        <v>0.603</v>
      </c>
      <c r="K416" s="13" t="n">
        <f aca="false">IFERROR(IF(COUNTIF('MRR Conglomerado'!N416:Y416,"&gt;0")=0,"",ROUND((SUM('MRR Conglomerado'!Z416:AK416)/12)/AVERAGEIF('MRR Conglomerado'!N416:Y416,"&gt;0"),3)),"")</f>
        <v>0.681</v>
      </c>
      <c r="L416" s="13" t="n">
        <f aca="false">IFERROR(IF(COUNTIF('MRR Conglomerado'!O416:Z416,"&gt;0")=0,"",ROUND((SUM('MRR Conglomerado'!AA416:AL416)/12)/AVERAGEIF('MRR Conglomerado'!O416:Z416,"&gt;0"),3)),"")</f>
        <v>0.782</v>
      </c>
      <c r="M416" s="13" t="n">
        <f aca="false">IFERROR(IF(COUNTIF('MRR Conglomerado'!P416:AA416,"&gt;0")=0,"",ROUND((SUM('MRR Conglomerado'!AB416:AM416)/12)/AVERAGEIF('MRR Conglomerado'!P416:AA416,"&gt;0"),3)),"")</f>
        <v>0.917</v>
      </c>
      <c r="N416" s="13" t="n">
        <f aca="false">IFERROR(IF(COUNTIF('MRR Conglomerado'!Q416:AB416,"&gt;0")=0,"",ROUND((SUM('MRR Conglomerado'!AC416:AN416)/12)/AVERAGEIF('MRR Conglomerado'!Q416:AB416,"&gt;0"),3)),"")</f>
        <v>0.917</v>
      </c>
      <c r="O416" s="13" t="n">
        <f aca="false">IFERROR(IF(COUNTIF('MRR Conglomerado'!R416:AC416,"&gt;0")=0,"",ROUND((SUM('MRR Conglomerado'!AD416:AO416)/12)/AVERAGEIF('MRR Conglomerado'!R416:AC416,"&gt;0"),3)),"")</f>
        <v>0.917</v>
      </c>
      <c r="P416" s="13" t="n">
        <f aca="false">IFERROR(IF(COUNTIF('MRR Conglomerado'!S416:AD416,"&gt;0")=0,"",ROUND((SUM('MRR Conglomerado'!AE416:AP416)/12)/AVERAGEIF('MRR Conglomerado'!S416:AD416,"&gt;0"),3)),"")</f>
        <v>0.917</v>
      </c>
      <c r="Q416" s="13" t="n">
        <f aca="false">IFERROR(IF(COUNTIF('MRR Conglomerado'!T416:AE416,"&gt;0")=0,"",ROUND((SUM('MRR Conglomerado'!AF416:AQ416)/12)/AVERAGEIF('MRR Conglomerado'!T416:AE416,"&gt;0"),3)),"")</f>
        <v>0.917</v>
      </c>
      <c r="R416" s="13" t="n">
        <f aca="false">IFERROR(IF(COUNTIF('MRR Conglomerado'!U416:AF416,"&gt;0")=0,"",ROUND((SUM('MRR Conglomerado'!AG416:AR416)/12)/AVERAGEIF('MRR Conglomerado'!U416:AF416,"&gt;0"),3)),"")</f>
        <v>0.917</v>
      </c>
      <c r="S416" s="13" t="n">
        <f aca="false">IFERROR(IF(COUNTIF('MRR Conglomerado'!V416:AG416,"&gt;0")=0,"",ROUND((SUM('MRR Conglomerado'!AH416:AS416)/12)/AVERAGEIF('MRR Conglomerado'!V416:AG416,"&gt;0"),3)),"")</f>
        <v>0.917</v>
      </c>
    </row>
    <row r="417" customFormat="false" ht="15" hidden="false" customHeight="false" outlineLevel="0" collapsed="false">
      <c r="A417" s="10" t="s">
        <v>894</v>
      </c>
      <c r="B417" s="13" t="str">
        <f aca="false">IFERROR(IF(COUNTIF('MRR Conglomerado'!E417:P417,"&gt;0")=0,"",ROUND((SUM('MRR Conglomerado'!Q417:AB417)/12)/AVERAGEIF('MRR Conglomerado'!E417:P417,"&gt;0"),3)),"")</f>
        <v/>
      </c>
      <c r="C417" s="13" t="str">
        <f aca="false">IFERROR(IF(COUNTIF('MRR Conglomerado'!F417:Q417,"&gt;0")=0,"",ROUND((SUM('MRR Conglomerado'!R417:AC417)/12)/AVERAGEIF('MRR Conglomerado'!F417:Q417,"&gt;0"),3)),"")</f>
        <v/>
      </c>
      <c r="D417" s="13" t="str">
        <f aca="false">IFERROR(IF(COUNTIF('MRR Conglomerado'!G417:R417,"&gt;0")=0,"",ROUND((SUM('MRR Conglomerado'!S417:AD417)/12)/AVERAGEIF('MRR Conglomerado'!G417:R417,"&gt;0"),3)),"")</f>
        <v/>
      </c>
      <c r="E417" s="13" t="str">
        <f aca="false">IFERROR(IF(COUNTIF('MRR Conglomerado'!H417:S417,"&gt;0")=0,"",ROUND((SUM('MRR Conglomerado'!T417:AE417)/12)/AVERAGEIF('MRR Conglomerado'!H417:S417,"&gt;0"),3)),"")</f>
        <v/>
      </c>
      <c r="F417" s="13" t="str">
        <f aca="false">IFERROR(IF(COUNTIF('MRR Conglomerado'!I417:T417,"&gt;0")=0,"",ROUND((SUM('MRR Conglomerado'!U417:AF417)/12)/AVERAGEIF('MRR Conglomerado'!I417:T417,"&gt;0"),3)),"")</f>
        <v/>
      </c>
      <c r="G417" s="13" t="str">
        <f aca="false">IFERROR(IF(COUNTIF('MRR Conglomerado'!J417:U417,"&gt;0")=0,"",ROUND((SUM('MRR Conglomerado'!V417:AG417)/12)/AVERAGEIF('MRR Conglomerado'!J417:U417,"&gt;0"),3)),"")</f>
        <v/>
      </c>
      <c r="H417" s="13" t="str">
        <f aca="false">IFERROR(IF(COUNTIF('MRR Conglomerado'!K417:V417,"&gt;0")=0,"",ROUND((SUM('MRR Conglomerado'!W417:AH417)/12)/AVERAGEIF('MRR Conglomerado'!K417:V417,"&gt;0"),3)),"")</f>
        <v/>
      </c>
      <c r="I417" s="13" t="str">
        <f aca="false">IFERROR(IF(COUNTIF('MRR Conglomerado'!L417:W417,"&gt;0")=0,"",ROUND((SUM('MRR Conglomerado'!X417:AI417)/12)/AVERAGEIF('MRR Conglomerado'!L417:W417,"&gt;0"),3)),"")</f>
        <v/>
      </c>
      <c r="J417" s="13" t="str">
        <f aca="false">IFERROR(IF(COUNTIF('MRR Conglomerado'!M417:X417,"&gt;0")=0,"",ROUND((SUM('MRR Conglomerado'!Y417:AJ417)/12)/AVERAGEIF('MRR Conglomerado'!M417:X417,"&gt;0"),3)),"")</f>
        <v/>
      </c>
      <c r="K417" s="13" t="str">
        <f aca="false">IFERROR(IF(COUNTIF('MRR Conglomerado'!N417:Y417,"&gt;0")=0,"",ROUND((SUM('MRR Conglomerado'!Z417:AK417)/12)/AVERAGEIF('MRR Conglomerado'!N417:Y417,"&gt;0"),3)),"")</f>
        <v/>
      </c>
      <c r="L417" s="13" t="str">
        <f aca="false">IFERROR(IF(COUNTIF('MRR Conglomerado'!O417:Z417,"&gt;0")=0,"",ROUND((SUM('MRR Conglomerado'!AA417:AL417)/12)/AVERAGEIF('MRR Conglomerado'!O417:Z417,"&gt;0"),3)),"")</f>
        <v/>
      </c>
      <c r="M417" s="13" t="str">
        <f aca="false">IFERROR(IF(COUNTIF('MRR Conglomerado'!P417:AA417,"&gt;0")=0,"",ROUND((SUM('MRR Conglomerado'!AB417:AM417)/12)/AVERAGEIF('MRR Conglomerado'!P417:AA417,"&gt;0"),3)),"")</f>
        <v/>
      </c>
      <c r="N417" s="13" t="str">
        <f aca="false">IFERROR(IF(COUNTIF('MRR Conglomerado'!Q417:AB417,"&gt;0")=0,"",ROUND((SUM('MRR Conglomerado'!AC417:AN417)/12)/AVERAGEIF('MRR Conglomerado'!Q417:AB417,"&gt;0"),3)),"")</f>
        <v/>
      </c>
      <c r="O417" s="13" t="str">
        <f aca="false">IFERROR(IF(COUNTIF('MRR Conglomerado'!R417:AC417,"&gt;0")=0,"",ROUND((SUM('MRR Conglomerado'!AD417:AO417)/12)/AVERAGEIF('MRR Conglomerado'!R417:AC417,"&gt;0"),3)),"")</f>
        <v/>
      </c>
      <c r="P417" s="13" t="str">
        <f aca="false">IFERROR(IF(COUNTIF('MRR Conglomerado'!S417:AD417,"&gt;0")=0,"",ROUND((SUM('MRR Conglomerado'!AE417:AP417)/12)/AVERAGEIF('MRR Conglomerado'!S417:AD417,"&gt;0"),3)),"")</f>
        <v/>
      </c>
      <c r="Q417" s="13" t="str">
        <f aca="false">IFERROR(IF(COUNTIF('MRR Conglomerado'!T417:AE417,"&gt;0")=0,"",ROUND((SUM('MRR Conglomerado'!AF417:AQ417)/12)/AVERAGEIF('MRR Conglomerado'!T417:AE417,"&gt;0"),3)),"")</f>
        <v/>
      </c>
      <c r="R417" s="13" t="n">
        <f aca="false">IFERROR(IF(COUNTIF('MRR Conglomerado'!U417:AF417,"&gt;0")=0,"",ROUND((SUM('MRR Conglomerado'!AG417:AR417)/12)/AVERAGEIF('MRR Conglomerado'!U417:AF417,"&gt;0"),3)),"")</f>
        <v>0</v>
      </c>
      <c r="S417" s="13" t="n">
        <f aca="false">IFERROR(IF(COUNTIF('MRR Conglomerado'!V417:AG417,"&gt;0")=0,"",ROUND((SUM('MRR Conglomerado'!AH417:AS417)/12)/AVERAGEIF('MRR Conglomerado'!V417:AG417,"&gt;0"),3)),"")</f>
        <v>0</v>
      </c>
    </row>
    <row r="418" customFormat="false" ht="15" hidden="false" customHeight="false" outlineLevel="0" collapsed="false">
      <c r="A418" s="10" t="s">
        <v>896</v>
      </c>
      <c r="B418" s="13" t="str">
        <f aca="false">IFERROR(IF(COUNTIF('MRR Conglomerado'!E418:P418,"&gt;0")=0,"",ROUND((SUM('MRR Conglomerado'!Q418:AB418)/12)/AVERAGEIF('MRR Conglomerado'!E418:P418,"&gt;0"),3)),"")</f>
        <v/>
      </c>
      <c r="C418" s="13" t="str">
        <f aca="false">IFERROR(IF(COUNTIF('MRR Conglomerado'!F418:Q418,"&gt;0")=0,"",ROUND((SUM('MRR Conglomerado'!R418:AC418)/12)/AVERAGEIF('MRR Conglomerado'!F418:Q418,"&gt;0"),3)),"")</f>
        <v/>
      </c>
      <c r="D418" s="13" t="str">
        <f aca="false">IFERROR(IF(COUNTIF('MRR Conglomerado'!G418:R418,"&gt;0")=0,"",ROUND((SUM('MRR Conglomerado'!S418:AD418)/12)/AVERAGEIF('MRR Conglomerado'!G418:R418,"&gt;0"),3)),"")</f>
        <v/>
      </c>
      <c r="E418" s="13" t="str">
        <f aca="false">IFERROR(IF(COUNTIF('MRR Conglomerado'!H418:S418,"&gt;0")=0,"",ROUND((SUM('MRR Conglomerado'!T418:AE418)/12)/AVERAGEIF('MRR Conglomerado'!H418:S418,"&gt;0"),3)),"")</f>
        <v/>
      </c>
      <c r="F418" s="13" t="str">
        <f aca="false">IFERROR(IF(COUNTIF('MRR Conglomerado'!I418:T418,"&gt;0")=0,"",ROUND((SUM('MRR Conglomerado'!U418:AF418)/12)/AVERAGEIF('MRR Conglomerado'!I418:T418,"&gt;0"),3)),"")</f>
        <v/>
      </c>
      <c r="G418" s="13" t="str">
        <f aca="false">IFERROR(IF(COUNTIF('MRR Conglomerado'!J418:U418,"&gt;0")=0,"",ROUND((SUM('MRR Conglomerado'!V418:AG418)/12)/AVERAGEIF('MRR Conglomerado'!J418:U418,"&gt;0"),3)),"")</f>
        <v/>
      </c>
      <c r="H418" s="13" t="str">
        <f aca="false">IFERROR(IF(COUNTIF('MRR Conglomerado'!K418:V418,"&gt;0")=0,"",ROUND((SUM('MRR Conglomerado'!W418:AH418)/12)/AVERAGEIF('MRR Conglomerado'!K418:V418,"&gt;0"),3)),"")</f>
        <v/>
      </c>
      <c r="I418" s="13" t="str">
        <f aca="false">IFERROR(IF(COUNTIF('MRR Conglomerado'!L418:W418,"&gt;0")=0,"",ROUND((SUM('MRR Conglomerado'!X418:AI418)/12)/AVERAGEIF('MRR Conglomerado'!L418:W418,"&gt;0"),3)),"")</f>
        <v/>
      </c>
      <c r="J418" s="13" t="str">
        <f aca="false">IFERROR(IF(COUNTIF('MRR Conglomerado'!M418:X418,"&gt;0")=0,"",ROUND((SUM('MRR Conglomerado'!Y418:AJ418)/12)/AVERAGEIF('MRR Conglomerado'!M418:X418,"&gt;0"),3)),"")</f>
        <v/>
      </c>
      <c r="K418" s="13" t="str">
        <f aca="false">IFERROR(IF(COUNTIF('MRR Conglomerado'!N418:Y418,"&gt;0")=0,"",ROUND((SUM('MRR Conglomerado'!Z418:AK418)/12)/AVERAGEIF('MRR Conglomerado'!N418:Y418,"&gt;0"),3)),"")</f>
        <v/>
      </c>
      <c r="L418" s="13" t="str">
        <f aca="false">IFERROR(IF(COUNTIF('MRR Conglomerado'!O418:Z418,"&gt;0")=0,"",ROUND((SUM('MRR Conglomerado'!AA418:AL418)/12)/AVERAGEIF('MRR Conglomerado'!O418:Z418,"&gt;0"),3)),"")</f>
        <v/>
      </c>
      <c r="M418" s="13" t="str">
        <f aca="false">IFERROR(IF(COUNTIF('MRR Conglomerado'!P418:AA418,"&gt;0")=0,"",ROUND((SUM('MRR Conglomerado'!AB418:AM418)/12)/AVERAGEIF('MRR Conglomerado'!P418:AA418,"&gt;0"),3)),"")</f>
        <v/>
      </c>
      <c r="N418" s="13" t="str">
        <f aca="false">IFERROR(IF(COUNTIF('MRR Conglomerado'!Q418:AB418,"&gt;0")=0,"",ROUND((SUM('MRR Conglomerado'!AC418:AN418)/12)/AVERAGEIF('MRR Conglomerado'!Q418:AB418,"&gt;0"),3)),"")</f>
        <v/>
      </c>
      <c r="O418" s="13" t="str">
        <f aca="false">IFERROR(IF(COUNTIF('MRR Conglomerado'!R418:AC418,"&gt;0")=0,"",ROUND((SUM('MRR Conglomerado'!AD418:AO418)/12)/AVERAGEIF('MRR Conglomerado'!R418:AC418,"&gt;0"),3)),"")</f>
        <v/>
      </c>
      <c r="P418" s="13" t="str">
        <f aca="false">IFERROR(IF(COUNTIF('MRR Conglomerado'!S418:AD418,"&gt;0")=0,"",ROUND((SUM('MRR Conglomerado'!AE418:AP418)/12)/AVERAGEIF('MRR Conglomerado'!S418:AD418,"&gt;0"),3)),"")</f>
        <v/>
      </c>
      <c r="Q418" s="13" t="str">
        <f aca="false">IFERROR(IF(COUNTIF('MRR Conglomerado'!T418:AE418,"&gt;0")=0,"",ROUND((SUM('MRR Conglomerado'!AF418:AQ418)/12)/AVERAGEIF('MRR Conglomerado'!T418:AE418,"&gt;0"),3)),"")</f>
        <v/>
      </c>
      <c r="R418" s="13" t="str">
        <f aca="false">IFERROR(IF(COUNTIF('MRR Conglomerado'!U418:AF418,"&gt;0")=0,"",ROUND((SUM('MRR Conglomerado'!AG418:AR418)/12)/AVERAGEIF('MRR Conglomerado'!U418:AF418,"&gt;0"),3)),"")</f>
        <v/>
      </c>
      <c r="S418" s="13" t="str">
        <f aca="false">IFERROR(IF(COUNTIF('MRR Conglomerado'!V418:AG418,"&gt;0")=0,"",ROUND((SUM('MRR Conglomerado'!AH418:AS418)/12)/AVERAGEIF('MRR Conglomerado'!V418:AG418,"&gt;0"),3)),"")</f>
        <v/>
      </c>
    </row>
    <row r="419" customFormat="false" ht="15" hidden="false" customHeight="false" outlineLevel="0" collapsed="false">
      <c r="A419" s="10" t="s">
        <v>898</v>
      </c>
      <c r="B419" s="13" t="str">
        <f aca="false">IFERROR(IF(COUNTIF('MRR Conglomerado'!E419:P419,"&gt;0")=0,"",ROUND((SUM('MRR Conglomerado'!Q419:AB419)/12)/AVERAGEIF('MRR Conglomerado'!E419:P419,"&gt;0"),3)),"")</f>
        <v/>
      </c>
      <c r="C419" s="13" t="str">
        <f aca="false">IFERROR(IF(COUNTIF('MRR Conglomerado'!F419:Q419,"&gt;0")=0,"",ROUND((SUM('MRR Conglomerado'!R419:AC419)/12)/AVERAGEIF('MRR Conglomerado'!F419:Q419,"&gt;0"),3)),"")</f>
        <v/>
      </c>
      <c r="D419" s="13" t="str">
        <f aca="false">IFERROR(IF(COUNTIF('MRR Conglomerado'!G419:R419,"&gt;0")=0,"",ROUND((SUM('MRR Conglomerado'!S419:AD419)/12)/AVERAGEIF('MRR Conglomerado'!G419:R419,"&gt;0"),3)),"")</f>
        <v/>
      </c>
      <c r="E419" s="13" t="str">
        <f aca="false">IFERROR(IF(COUNTIF('MRR Conglomerado'!H419:S419,"&gt;0")=0,"",ROUND((SUM('MRR Conglomerado'!T419:AE419)/12)/AVERAGEIF('MRR Conglomerado'!H419:S419,"&gt;0"),3)),"")</f>
        <v/>
      </c>
      <c r="F419" s="13" t="str">
        <f aca="false">IFERROR(IF(COUNTIF('MRR Conglomerado'!I419:T419,"&gt;0")=0,"",ROUND((SUM('MRR Conglomerado'!U419:AF419)/12)/AVERAGEIF('MRR Conglomerado'!I419:T419,"&gt;0"),3)),"")</f>
        <v/>
      </c>
      <c r="G419" s="13" t="str">
        <f aca="false">IFERROR(IF(COUNTIF('MRR Conglomerado'!J419:U419,"&gt;0")=0,"",ROUND((SUM('MRR Conglomerado'!V419:AG419)/12)/AVERAGEIF('MRR Conglomerado'!J419:U419,"&gt;0"),3)),"")</f>
        <v/>
      </c>
      <c r="H419" s="13" t="str">
        <f aca="false">IFERROR(IF(COUNTIF('MRR Conglomerado'!K419:V419,"&gt;0")=0,"",ROUND((SUM('MRR Conglomerado'!W419:AH419)/12)/AVERAGEIF('MRR Conglomerado'!K419:V419,"&gt;0"),3)),"")</f>
        <v/>
      </c>
      <c r="I419" s="13" t="str">
        <f aca="false">IFERROR(IF(COUNTIF('MRR Conglomerado'!L419:W419,"&gt;0")=0,"",ROUND((SUM('MRR Conglomerado'!X419:AI419)/12)/AVERAGEIF('MRR Conglomerado'!L419:W419,"&gt;0"),3)),"")</f>
        <v/>
      </c>
      <c r="J419" s="13" t="str">
        <f aca="false">IFERROR(IF(COUNTIF('MRR Conglomerado'!M419:X419,"&gt;0")=0,"",ROUND((SUM('MRR Conglomerado'!Y419:AJ419)/12)/AVERAGEIF('MRR Conglomerado'!M419:X419,"&gt;0"),3)),"")</f>
        <v/>
      </c>
      <c r="K419" s="13" t="str">
        <f aca="false">IFERROR(IF(COUNTIF('MRR Conglomerado'!N419:Y419,"&gt;0")=0,"",ROUND((SUM('MRR Conglomerado'!Z419:AK419)/12)/AVERAGEIF('MRR Conglomerado'!N419:Y419,"&gt;0"),3)),"")</f>
        <v/>
      </c>
      <c r="L419" s="13" t="str">
        <f aca="false">IFERROR(IF(COUNTIF('MRR Conglomerado'!O419:Z419,"&gt;0")=0,"",ROUND((SUM('MRR Conglomerado'!AA419:AL419)/12)/AVERAGEIF('MRR Conglomerado'!O419:Z419,"&gt;0"),3)),"")</f>
        <v/>
      </c>
      <c r="M419" s="13" t="str">
        <f aca="false">IFERROR(IF(COUNTIF('MRR Conglomerado'!P419:AA419,"&gt;0")=0,"",ROUND((SUM('MRR Conglomerado'!AB419:AM419)/12)/AVERAGEIF('MRR Conglomerado'!P419:AA419,"&gt;0"),3)),"")</f>
        <v/>
      </c>
      <c r="N419" s="13" t="str">
        <f aca="false">IFERROR(IF(COUNTIF('MRR Conglomerado'!Q419:AB419,"&gt;0")=0,"",ROUND((SUM('MRR Conglomerado'!AC419:AN419)/12)/AVERAGEIF('MRR Conglomerado'!Q419:AB419,"&gt;0"),3)),"")</f>
        <v/>
      </c>
      <c r="O419" s="13" t="str">
        <f aca="false">IFERROR(IF(COUNTIF('MRR Conglomerado'!R419:AC419,"&gt;0")=0,"",ROUND((SUM('MRR Conglomerado'!AD419:AO419)/12)/AVERAGEIF('MRR Conglomerado'!R419:AC419,"&gt;0"),3)),"")</f>
        <v/>
      </c>
      <c r="P419" s="13" t="str">
        <f aca="false">IFERROR(IF(COUNTIF('MRR Conglomerado'!S419:AD419,"&gt;0")=0,"",ROUND((SUM('MRR Conglomerado'!AE419:AP419)/12)/AVERAGEIF('MRR Conglomerado'!S419:AD419,"&gt;0"),3)),"")</f>
        <v/>
      </c>
      <c r="Q419" s="13" t="str">
        <f aca="false">IFERROR(IF(COUNTIF('MRR Conglomerado'!T419:AE419,"&gt;0")=0,"",ROUND((SUM('MRR Conglomerado'!AF419:AQ419)/12)/AVERAGEIF('MRR Conglomerado'!T419:AE419,"&gt;0"),3)),"")</f>
        <v/>
      </c>
      <c r="R419" s="13" t="str">
        <f aca="false">IFERROR(IF(COUNTIF('MRR Conglomerado'!U419:AF419,"&gt;0")=0,"",ROUND((SUM('MRR Conglomerado'!AG419:AR419)/12)/AVERAGEIF('MRR Conglomerado'!U419:AF419,"&gt;0"),3)),"")</f>
        <v/>
      </c>
      <c r="S419" s="13" t="str">
        <f aca="false">IFERROR(IF(COUNTIF('MRR Conglomerado'!V419:AG419,"&gt;0")=0,"",ROUND((SUM('MRR Conglomerado'!AH419:AS419)/12)/AVERAGEIF('MRR Conglomerado'!V419:AG419,"&gt;0"),3)),"")</f>
        <v/>
      </c>
    </row>
    <row r="420" customFormat="false" ht="15" hidden="false" customHeight="false" outlineLevel="0" collapsed="false">
      <c r="A420" s="10" t="s">
        <v>900</v>
      </c>
      <c r="B420" s="13" t="n">
        <f aca="false">IFERROR(IF(COUNTIF('MRR Conglomerado'!E420:P420,"&gt;0")=0,"",ROUND((SUM('MRR Conglomerado'!Q420:AB420)/12)/AVERAGEIF('MRR Conglomerado'!E420:P420,"&gt;0"),3)),"")</f>
        <v>1.158</v>
      </c>
      <c r="C420" s="13" t="n">
        <f aca="false">IFERROR(IF(COUNTIF('MRR Conglomerado'!F420:Q420,"&gt;0")=0,"",ROUND((SUM('MRR Conglomerado'!R420:AC420)/12)/AVERAGEIF('MRR Conglomerado'!F420:Q420,"&gt;0"),3)),"")</f>
        <v>1.176</v>
      </c>
      <c r="D420" s="13" t="n">
        <f aca="false">IFERROR(IF(COUNTIF('MRR Conglomerado'!G420:R420,"&gt;0")=0,"",ROUND((SUM('MRR Conglomerado'!S420:AD420)/12)/AVERAGEIF('MRR Conglomerado'!G420:R420,"&gt;0"),3)),"")</f>
        <v>1.175</v>
      </c>
      <c r="E420" s="13" t="n">
        <f aca="false">IFERROR(IF(COUNTIF('MRR Conglomerado'!H420:S420,"&gt;0")=0,"",ROUND((SUM('MRR Conglomerado'!T420:AE420)/12)/AVERAGEIF('MRR Conglomerado'!H420:S420,"&gt;0"),3)),"")</f>
        <v>1.175</v>
      </c>
      <c r="F420" s="13" t="n">
        <f aca="false">IFERROR(IF(COUNTIF('MRR Conglomerado'!I420:T420,"&gt;0")=0,"",ROUND((SUM('MRR Conglomerado'!U420:AF420)/12)/AVERAGEIF('MRR Conglomerado'!I420:T420,"&gt;0"),3)),"")</f>
        <v>1.145</v>
      </c>
      <c r="G420" s="13" t="n">
        <f aca="false">IFERROR(IF(COUNTIF('MRR Conglomerado'!J420:U420,"&gt;0")=0,"",ROUND((SUM('MRR Conglomerado'!V420:AG420)/12)/AVERAGEIF('MRR Conglomerado'!J420:U420,"&gt;0"),3)),"")</f>
        <v>1.107</v>
      </c>
      <c r="H420" s="13" t="n">
        <f aca="false">IFERROR(IF(COUNTIF('MRR Conglomerado'!K420:V420,"&gt;0")=0,"",ROUND((SUM('MRR Conglomerado'!W420:AH420)/12)/AVERAGEIF('MRR Conglomerado'!K420:V420,"&gt;0"),3)),"")</f>
        <v>1.064</v>
      </c>
      <c r="I420" s="13" t="n">
        <f aca="false">IFERROR(IF(COUNTIF('MRR Conglomerado'!L420:W420,"&gt;0")=0,"",ROUND((SUM('MRR Conglomerado'!X420:AI420)/12)/AVERAGEIF('MRR Conglomerado'!L420:W420,"&gt;0"),3)),"")</f>
        <v>1.049</v>
      </c>
      <c r="J420" s="13" t="n">
        <f aca="false">IFERROR(IF(COUNTIF('MRR Conglomerado'!M420:X420,"&gt;0")=0,"",ROUND((SUM('MRR Conglomerado'!Y420:AJ420)/12)/AVERAGEIF('MRR Conglomerado'!M420:X420,"&gt;0"),3)),"")</f>
        <v>1.035</v>
      </c>
      <c r="K420" s="13" t="n">
        <f aca="false">IFERROR(IF(COUNTIF('MRR Conglomerado'!N420:Y420,"&gt;0")=0,"",ROUND((SUM('MRR Conglomerado'!Z420:AK420)/12)/AVERAGEIF('MRR Conglomerado'!N420:Y420,"&gt;0"),3)),"")</f>
        <v>0.971</v>
      </c>
      <c r="L420" s="13" t="n">
        <f aca="false">IFERROR(IF(COUNTIF('MRR Conglomerado'!O420:Z420,"&gt;0")=0,"",ROUND((SUM('MRR Conglomerado'!AA420:AL420)/12)/AVERAGEIF('MRR Conglomerado'!O420:Z420,"&gt;0"),3)),"")</f>
        <v>0.952</v>
      </c>
      <c r="M420" s="13" t="n">
        <f aca="false">IFERROR(IF(COUNTIF('MRR Conglomerado'!P420:AA420,"&gt;0")=0,"",ROUND((SUM('MRR Conglomerado'!AB420:AM420)/12)/AVERAGEIF('MRR Conglomerado'!P420:AA420,"&gt;0"),3)),"")</f>
        <v>0.939</v>
      </c>
      <c r="N420" s="13" t="n">
        <f aca="false">IFERROR(IF(COUNTIF('MRR Conglomerado'!Q420:AB420,"&gt;0")=0,"",ROUND((SUM('MRR Conglomerado'!AC420:AN420)/12)/AVERAGEIF('MRR Conglomerado'!Q420:AB420,"&gt;0"),3)),"")</f>
        <v>0.932</v>
      </c>
      <c r="O420" s="13" t="n">
        <f aca="false">IFERROR(IF(COUNTIF('MRR Conglomerado'!R420:AC420,"&gt;0")=0,"",ROUND((SUM('MRR Conglomerado'!AD420:AO420)/12)/AVERAGEIF('MRR Conglomerado'!R420:AC420,"&gt;0"),3)),"")</f>
        <v>0.926</v>
      </c>
      <c r="P420" s="13" t="n">
        <f aca="false">IFERROR(IF(COUNTIF('MRR Conglomerado'!S420:AD420,"&gt;0")=0,"",ROUND((SUM('MRR Conglomerado'!AE420:AP420)/12)/AVERAGEIF('MRR Conglomerado'!S420:AD420,"&gt;0"),3)),"")</f>
        <v>0.933</v>
      </c>
      <c r="Q420" s="13" t="n">
        <f aca="false">IFERROR(IF(COUNTIF('MRR Conglomerado'!T420:AE420,"&gt;0")=0,"",ROUND((SUM('MRR Conglomerado'!AF420:AQ420)/12)/AVERAGEIF('MRR Conglomerado'!T420:AE420,"&gt;0"),3)),"")</f>
        <v>0.939</v>
      </c>
      <c r="R420" s="13" t="n">
        <f aca="false">IFERROR(IF(COUNTIF('MRR Conglomerado'!U420:AF420,"&gt;0")=0,"",ROUND((SUM('MRR Conglomerado'!AG420:AR420)/12)/AVERAGEIF('MRR Conglomerado'!U420:AF420,"&gt;0"),3)),"")</f>
        <v>0.971</v>
      </c>
      <c r="S420" s="13" t="n">
        <f aca="false">IFERROR(IF(COUNTIF('MRR Conglomerado'!V420:AG420,"&gt;0")=0,"",ROUND((SUM('MRR Conglomerado'!AH420:AS420)/12)/AVERAGEIF('MRR Conglomerado'!V420:AG420,"&gt;0"),3)),"")</f>
        <v>0.99</v>
      </c>
    </row>
    <row r="421" customFormat="false" ht="15" hidden="false" customHeight="false" outlineLevel="0" collapsed="false">
      <c r="A421" s="10" t="s">
        <v>902</v>
      </c>
      <c r="B421" s="13" t="str">
        <f aca="false">IFERROR(IF(COUNTIF('MRR Conglomerado'!E421:P421,"&gt;0")=0,"",ROUND((SUM('MRR Conglomerado'!Q421:AB421)/12)/AVERAGEIF('MRR Conglomerado'!E421:P421,"&gt;0"),3)),"")</f>
        <v/>
      </c>
      <c r="C421" s="13" t="str">
        <f aca="false">IFERROR(IF(COUNTIF('MRR Conglomerado'!F421:Q421,"&gt;0")=0,"",ROUND((SUM('MRR Conglomerado'!R421:AC421)/12)/AVERAGEIF('MRR Conglomerado'!F421:Q421,"&gt;0"),3)),"")</f>
        <v/>
      </c>
      <c r="D421" s="13" t="str">
        <f aca="false">IFERROR(IF(COUNTIF('MRR Conglomerado'!G421:R421,"&gt;0")=0,"",ROUND((SUM('MRR Conglomerado'!S421:AD421)/12)/AVERAGEIF('MRR Conglomerado'!G421:R421,"&gt;0"),3)),"")</f>
        <v/>
      </c>
      <c r="E421" s="13" t="str">
        <f aca="false">IFERROR(IF(COUNTIF('MRR Conglomerado'!H421:S421,"&gt;0")=0,"",ROUND((SUM('MRR Conglomerado'!T421:AE421)/12)/AVERAGEIF('MRR Conglomerado'!H421:S421,"&gt;0"),3)),"")</f>
        <v/>
      </c>
      <c r="F421" s="13" t="str">
        <f aca="false">IFERROR(IF(COUNTIF('MRR Conglomerado'!I421:T421,"&gt;0")=0,"",ROUND((SUM('MRR Conglomerado'!U421:AF421)/12)/AVERAGEIF('MRR Conglomerado'!I421:T421,"&gt;0"),3)),"")</f>
        <v/>
      </c>
      <c r="G421" s="13" t="str">
        <f aca="false">IFERROR(IF(COUNTIF('MRR Conglomerado'!J421:U421,"&gt;0")=0,"",ROUND((SUM('MRR Conglomerado'!V421:AG421)/12)/AVERAGEIF('MRR Conglomerado'!J421:U421,"&gt;0"),3)),"")</f>
        <v/>
      </c>
      <c r="H421" s="13" t="str">
        <f aca="false">IFERROR(IF(COUNTIF('MRR Conglomerado'!K421:V421,"&gt;0")=0,"",ROUND((SUM('MRR Conglomerado'!W421:AH421)/12)/AVERAGEIF('MRR Conglomerado'!K421:V421,"&gt;0"),3)),"")</f>
        <v/>
      </c>
      <c r="I421" s="13" t="str">
        <f aca="false">IFERROR(IF(COUNTIF('MRR Conglomerado'!L421:W421,"&gt;0")=0,"",ROUND((SUM('MRR Conglomerado'!X421:AI421)/12)/AVERAGEIF('MRR Conglomerado'!L421:W421,"&gt;0"),3)),"")</f>
        <v/>
      </c>
      <c r="J421" s="13" t="str">
        <f aca="false">IFERROR(IF(COUNTIF('MRR Conglomerado'!M421:X421,"&gt;0")=0,"",ROUND((SUM('MRR Conglomerado'!Y421:AJ421)/12)/AVERAGEIF('MRR Conglomerado'!M421:X421,"&gt;0"),3)),"")</f>
        <v/>
      </c>
      <c r="K421" s="13" t="str">
        <f aca="false">IFERROR(IF(COUNTIF('MRR Conglomerado'!N421:Y421,"&gt;0")=0,"",ROUND((SUM('MRR Conglomerado'!Z421:AK421)/12)/AVERAGEIF('MRR Conglomerado'!N421:Y421,"&gt;0"),3)),"")</f>
        <v/>
      </c>
      <c r="L421" s="13" t="n">
        <f aca="false">IFERROR(IF(COUNTIF('MRR Conglomerado'!O421:Z421,"&gt;0")=0,"",ROUND((SUM('MRR Conglomerado'!AA421:AL421)/12)/AVERAGEIF('MRR Conglomerado'!O421:Z421,"&gt;0"),3)),"")</f>
        <v>1.017</v>
      </c>
      <c r="M421" s="13" t="n">
        <f aca="false">IFERROR(IF(COUNTIF('MRR Conglomerado'!P421:AA421,"&gt;0")=0,"",ROUND((SUM('MRR Conglomerado'!AB421:AM421)/12)/AVERAGEIF('MRR Conglomerado'!P421:AA421,"&gt;0"),3)),"")</f>
        <v>1.025</v>
      </c>
      <c r="N421" s="13" t="n">
        <f aca="false">IFERROR(IF(COUNTIF('MRR Conglomerado'!Q421:AB421,"&gt;0")=0,"",ROUND((SUM('MRR Conglomerado'!AC421:AN421)/12)/AVERAGEIF('MRR Conglomerado'!Q421:AB421,"&gt;0"),3)),"")</f>
        <v>0.942</v>
      </c>
      <c r="O421" s="13" t="n">
        <f aca="false">IFERROR(IF(COUNTIF('MRR Conglomerado'!R421:AC421,"&gt;0")=0,"",ROUND((SUM('MRR Conglomerado'!AD421:AO421)/12)/AVERAGEIF('MRR Conglomerado'!R421:AC421,"&gt;0"),3)),"")</f>
        <v>0.858</v>
      </c>
      <c r="P421" s="13" t="n">
        <f aca="false">IFERROR(IF(COUNTIF('MRR Conglomerado'!S421:AD421,"&gt;0")=0,"",ROUND((SUM('MRR Conglomerado'!AE421:AP421)/12)/AVERAGEIF('MRR Conglomerado'!S421:AD421,"&gt;0"),3)),"")</f>
        <v>0.775</v>
      </c>
      <c r="Q421" s="13" t="n">
        <f aca="false">IFERROR(IF(COUNTIF('MRR Conglomerado'!T421:AE421,"&gt;0")=0,"",ROUND((SUM('MRR Conglomerado'!AF421:AQ421)/12)/AVERAGEIF('MRR Conglomerado'!T421:AE421,"&gt;0"),3)),"")</f>
        <v>0.692</v>
      </c>
      <c r="R421" s="13" t="n">
        <f aca="false">IFERROR(IF(COUNTIF('MRR Conglomerado'!U421:AF421,"&gt;0")=0,"",ROUND((SUM('MRR Conglomerado'!AG421:AR421)/12)/AVERAGEIF('MRR Conglomerado'!U421:AF421,"&gt;0"),3)),"")</f>
        <v>0.608</v>
      </c>
      <c r="S421" s="13" t="n">
        <f aca="false">IFERROR(IF(COUNTIF('MRR Conglomerado'!V421:AG421,"&gt;0")=0,"",ROUND((SUM('MRR Conglomerado'!AH421:AS421)/12)/AVERAGEIF('MRR Conglomerado'!V421:AG421,"&gt;0"),3)),"")</f>
        <v>0.525</v>
      </c>
    </row>
    <row r="422" customFormat="false" ht="15" hidden="false" customHeight="false" outlineLevel="0" collapsed="false">
      <c r="A422" s="10" t="s">
        <v>904</v>
      </c>
      <c r="B422" s="13" t="str">
        <f aca="false">IFERROR(IF(COUNTIF('MRR Conglomerado'!E422:P422,"&gt;0")=0,"",ROUND((SUM('MRR Conglomerado'!Q422:AB422)/12)/AVERAGEIF('MRR Conglomerado'!E422:P422,"&gt;0"),3)),"")</f>
        <v/>
      </c>
      <c r="C422" s="13" t="str">
        <f aca="false">IFERROR(IF(COUNTIF('MRR Conglomerado'!F422:Q422,"&gt;0")=0,"",ROUND((SUM('MRR Conglomerado'!R422:AC422)/12)/AVERAGEIF('MRR Conglomerado'!F422:Q422,"&gt;0"),3)),"")</f>
        <v/>
      </c>
      <c r="D422" s="13" t="str">
        <f aca="false">IFERROR(IF(COUNTIF('MRR Conglomerado'!G422:R422,"&gt;0")=0,"",ROUND((SUM('MRR Conglomerado'!S422:AD422)/12)/AVERAGEIF('MRR Conglomerado'!G422:R422,"&gt;0"),3)),"")</f>
        <v/>
      </c>
      <c r="E422" s="13" t="str">
        <f aca="false">IFERROR(IF(COUNTIF('MRR Conglomerado'!H422:S422,"&gt;0")=0,"",ROUND((SUM('MRR Conglomerado'!T422:AE422)/12)/AVERAGEIF('MRR Conglomerado'!H422:S422,"&gt;0"),3)),"")</f>
        <v/>
      </c>
      <c r="F422" s="13" t="str">
        <f aca="false">IFERROR(IF(COUNTIF('MRR Conglomerado'!I422:T422,"&gt;0")=0,"",ROUND((SUM('MRR Conglomerado'!U422:AF422)/12)/AVERAGEIF('MRR Conglomerado'!I422:T422,"&gt;0"),3)),"")</f>
        <v/>
      </c>
      <c r="G422" s="13" t="str">
        <f aca="false">IFERROR(IF(COUNTIF('MRR Conglomerado'!J422:U422,"&gt;0")=0,"",ROUND((SUM('MRR Conglomerado'!V422:AG422)/12)/AVERAGEIF('MRR Conglomerado'!J422:U422,"&gt;0"),3)),"")</f>
        <v/>
      </c>
      <c r="H422" s="13" t="str">
        <f aca="false">IFERROR(IF(COUNTIF('MRR Conglomerado'!K422:V422,"&gt;0")=0,"",ROUND((SUM('MRR Conglomerado'!W422:AH422)/12)/AVERAGEIF('MRR Conglomerado'!K422:V422,"&gt;0"),3)),"")</f>
        <v/>
      </c>
      <c r="I422" s="13" t="str">
        <f aca="false">IFERROR(IF(COUNTIF('MRR Conglomerado'!L422:W422,"&gt;0")=0,"",ROUND((SUM('MRR Conglomerado'!X422:AI422)/12)/AVERAGEIF('MRR Conglomerado'!L422:W422,"&gt;0"),3)),"")</f>
        <v/>
      </c>
      <c r="J422" s="13" t="str">
        <f aca="false">IFERROR(IF(COUNTIF('MRR Conglomerado'!M422:X422,"&gt;0")=0,"",ROUND((SUM('MRR Conglomerado'!Y422:AJ422)/12)/AVERAGEIF('MRR Conglomerado'!M422:X422,"&gt;0"),3)),"")</f>
        <v/>
      </c>
      <c r="K422" s="13" t="str">
        <f aca="false">IFERROR(IF(COUNTIF('MRR Conglomerado'!N422:Y422,"&gt;0")=0,"",ROUND((SUM('MRR Conglomerado'!Z422:AK422)/12)/AVERAGEIF('MRR Conglomerado'!N422:Y422,"&gt;0"),3)),"")</f>
        <v/>
      </c>
      <c r="L422" s="13" t="str">
        <f aca="false">IFERROR(IF(COUNTIF('MRR Conglomerado'!O422:Z422,"&gt;0")=0,"",ROUND((SUM('MRR Conglomerado'!AA422:AL422)/12)/AVERAGEIF('MRR Conglomerado'!O422:Z422,"&gt;0"),3)),"")</f>
        <v/>
      </c>
      <c r="M422" s="13" t="str">
        <f aca="false">IFERROR(IF(COUNTIF('MRR Conglomerado'!P422:AA422,"&gt;0")=0,"",ROUND((SUM('MRR Conglomerado'!AB422:AM422)/12)/AVERAGEIF('MRR Conglomerado'!P422:AA422,"&gt;0"),3)),"")</f>
        <v/>
      </c>
      <c r="N422" s="13" t="str">
        <f aca="false">IFERROR(IF(COUNTIF('MRR Conglomerado'!Q422:AB422,"&gt;0")=0,"",ROUND((SUM('MRR Conglomerado'!AC422:AN422)/12)/AVERAGEIF('MRR Conglomerado'!Q422:AB422,"&gt;0"),3)),"")</f>
        <v/>
      </c>
      <c r="O422" s="13" t="str">
        <f aca="false">IFERROR(IF(COUNTIF('MRR Conglomerado'!R422:AC422,"&gt;0")=0,"",ROUND((SUM('MRR Conglomerado'!AD422:AO422)/12)/AVERAGEIF('MRR Conglomerado'!R422:AC422,"&gt;0"),3)),"")</f>
        <v/>
      </c>
      <c r="P422" s="13" t="str">
        <f aca="false">IFERROR(IF(COUNTIF('MRR Conglomerado'!S422:AD422,"&gt;0")=0,"",ROUND((SUM('MRR Conglomerado'!AE422:AP422)/12)/AVERAGEIF('MRR Conglomerado'!S422:AD422,"&gt;0"),3)),"")</f>
        <v/>
      </c>
      <c r="Q422" s="13" t="str">
        <f aca="false">IFERROR(IF(COUNTIF('MRR Conglomerado'!T422:AE422,"&gt;0")=0,"",ROUND((SUM('MRR Conglomerado'!AF422:AQ422)/12)/AVERAGEIF('MRR Conglomerado'!T422:AE422,"&gt;0"),3)),"")</f>
        <v/>
      </c>
      <c r="R422" s="13" t="str">
        <f aca="false">IFERROR(IF(COUNTIF('MRR Conglomerado'!U422:AF422,"&gt;0")=0,"",ROUND((SUM('MRR Conglomerado'!AG422:AR422)/12)/AVERAGEIF('MRR Conglomerado'!U422:AF422,"&gt;0"),3)),"")</f>
        <v/>
      </c>
      <c r="S422" s="13" t="str">
        <f aca="false">IFERROR(IF(COUNTIF('MRR Conglomerado'!V422:AG422,"&gt;0")=0,"",ROUND((SUM('MRR Conglomerado'!AH422:AS422)/12)/AVERAGEIF('MRR Conglomerado'!V422:AG422,"&gt;0"),3)),"")</f>
        <v/>
      </c>
    </row>
    <row r="423" customFormat="false" ht="15" hidden="false" customHeight="false" outlineLevel="0" collapsed="false">
      <c r="A423" s="10" t="s">
        <v>906</v>
      </c>
      <c r="B423" s="13" t="n">
        <f aca="false">IFERROR(IF(COUNTIF('MRR Conglomerado'!E423:P423,"&gt;0")=0,"",ROUND((SUM('MRR Conglomerado'!Q423:AB423)/12)/AVERAGEIF('MRR Conglomerado'!E423:P423,"&gt;0"),3)),"")</f>
        <v>1.042</v>
      </c>
      <c r="C423" s="13" t="n">
        <f aca="false">IFERROR(IF(COUNTIF('MRR Conglomerado'!F423:Q423,"&gt;0")=0,"",ROUND((SUM('MRR Conglomerado'!R423:AC423)/12)/AVERAGEIF('MRR Conglomerado'!F423:Q423,"&gt;0"),3)),"")</f>
        <v>1.036</v>
      </c>
      <c r="D423" s="13" t="n">
        <f aca="false">IFERROR(IF(COUNTIF('MRR Conglomerado'!G423:R423,"&gt;0")=0,"",ROUND((SUM('MRR Conglomerado'!S423:AD423)/12)/AVERAGEIF('MRR Conglomerado'!G423:R423,"&gt;0"),3)),"")</f>
        <v>1.031</v>
      </c>
      <c r="E423" s="13" t="n">
        <f aca="false">IFERROR(IF(COUNTIF('MRR Conglomerado'!H423:S423,"&gt;0")=0,"",ROUND((SUM('MRR Conglomerado'!T423:AE423)/12)/AVERAGEIF('MRR Conglomerado'!H423:S423,"&gt;0"),3)),"")</f>
        <v>1.027</v>
      </c>
      <c r="F423" s="13" t="n">
        <f aca="false">IFERROR(IF(COUNTIF('MRR Conglomerado'!I423:T423,"&gt;0")=0,"",ROUND((SUM('MRR Conglomerado'!U423:AF423)/12)/AVERAGEIF('MRR Conglomerado'!I423:T423,"&gt;0"),3)),"")</f>
        <v>1.023</v>
      </c>
      <c r="G423" s="13" t="n">
        <f aca="false">IFERROR(IF(COUNTIF('MRR Conglomerado'!J423:U423,"&gt;0")=0,"",ROUND((SUM('MRR Conglomerado'!V423:AG423)/12)/AVERAGEIF('MRR Conglomerado'!J423:U423,"&gt;0"),3)),"")</f>
        <v>1.021</v>
      </c>
      <c r="H423" s="13" t="n">
        <f aca="false">IFERROR(IF(COUNTIF('MRR Conglomerado'!K423:V423,"&gt;0")=0,"",ROUND((SUM('MRR Conglomerado'!W423:AH423)/12)/AVERAGEIF('MRR Conglomerado'!K423:V423,"&gt;0"),3)),"")</f>
        <v>1.016</v>
      </c>
      <c r="I423" s="13" t="n">
        <f aca="false">IFERROR(IF(COUNTIF('MRR Conglomerado'!L423:W423,"&gt;0")=0,"",ROUND((SUM('MRR Conglomerado'!X423:AI423)/12)/AVERAGEIF('MRR Conglomerado'!L423:W423,"&gt;0"),3)),"")</f>
        <v>1.011</v>
      </c>
      <c r="J423" s="13" t="n">
        <f aca="false">IFERROR(IF(COUNTIF('MRR Conglomerado'!M423:X423,"&gt;0")=0,"",ROUND((SUM('MRR Conglomerado'!Y423:AJ423)/12)/AVERAGEIF('MRR Conglomerado'!M423:X423,"&gt;0"),3)),"")</f>
        <v>1.006</v>
      </c>
      <c r="K423" s="13" t="n">
        <f aca="false">IFERROR(IF(COUNTIF('MRR Conglomerado'!N423:Y423,"&gt;0")=0,"",ROUND((SUM('MRR Conglomerado'!Z423:AK423)/12)/AVERAGEIF('MRR Conglomerado'!N423:Y423,"&gt;0"),3)),"")</f>
        <v>1.002</v>
      </c>
      <c r="L423" s="13" t="n">
        <f aca="false">IFERROR(IF(COUNTIF('MRR Conglomerado'!O423:Z423,"&gt;0")=0,"",ROUND((SUM('MRR Conglomerado'!AA423:AL423)/12)/AVERAGEIF('MRR Conglomerado'!O423:Z423,"&gt;0"),3)),"")</f>
        <v>0.997</v>
      </c>
      <c r="M423" s="13" t="n">
        <f aca="false">IFERROR(IF(COUNTIF('MRR Conglomerado'!P423:AA423,"&gt;0")=0,"",ROUND((SUM('MRR Conglomerado'!AB423:AM423)/12)/AVERAGEIF('MRR Conglomerado'!P423:AA423,"&gt;0"),3)),"")</f>
        <v>0.992</v>
      </c>
      <c r="N423" s="13" t="n">
        <f aca="false">IFERROR(IF(COUNTIF('MRR Conglomerado'!Q423:AB423,"&gt;0")=0,"",ROUND((SUM('MRR Conglomerado'!AC423:AN423)/12)/AVERAGEIF('MRR Conglomerado'!Q423:AB423,"&gt;0"),3)),"")</f>
        <v>0.996</v>
      </c>
      <c r="O423" s="13" t="n">
        <f aca="false">IFERROR(IF(COUNTIF('MRR Conglomerado'!R423:AC423,"&gt;0")=0,"",ROUND((SUM('MRR Conglomerado'!AD423:AO423)/12)/AVERAGEIF('MRR Conglomerado'!R423:AC423,"&gt;0"),3)),"")</f>
        <v>1</v>
      </c>
      <c r="P423" s="13" t="n">
        <f aca="false">IFERROR(IF(COUNTIF('MRR Conglomerado'!S423:AD423,"&gt;0")=0,"",ROUND((SUM('MRR Conglomerado'!AE423:AP423)/12)/AVERAGEIF('MRR Conglomerado'!S423:AD423,"&gt;0"),3)),"")</f>
        <v>1.004</v>
      </c>
      <c r="Q423" s="13" t="n">
        <f aca="false">IFERROR(IF(COUNTIF('MRR Conglomerado'!T423:AE423,"&gt;0")=0,"",ROUND((SUM('MRR Conglomerado'!AF423:AQ423)/12)/AVERAGEIF('MRR Conglomerado'!T423:AE423,"&gt;0"),3)),"")</f>
        <v>1.007</v>
      </c>
      <c r="R423" s="13" t="n">
        <f aca="false">IFERROR(IF(COUNTIF('MRR Conglomerado'!U423:AF423,"&gt;0")=0,"",ROUND((SUM('MRR Conglomerado'!AG423:AR423)/12)/AVERAGEIF('MRR Conglomerado'!U423:AF423,"&gt;0"),3)),"")</f>
        <v>1.011</v>
      </c>
      <c r="S423" s="13" t="n">
        <f aca="false">IFERROR(IF(COUNTIF('MRR Conglomerado'!V423:AG423,"&gt;0")=0,"",ROUND((SUM('MRR Conglomerado'!AH423:AS423)/12)/AVERAGEIF('MRR Conglomerado'!V423:AG423,"&gt;0"),3)),"")</f>
        <v>1.015</v>
      </c>
    </row>
    <row r="424" customFormat="false" ht="15" hidden="false" customHeight="false" outlineLevel="0" collapsed="false">
      <c r="A424" s="10" t="s">
        <v>908</v>
      </c>
      <c r="B424" s="13" t="n">
        <f aca="false">IFERROR(IF(COUNTIF('MRR Conglomerado'!E424:P424,"&gt;0")=0,"",ROUND((SUM('MRR Conglomerado'!Q424:AB424)/12)/AVERAGEIF('MRR Conglomerado'!E424:P424,"&gt;0"),3)),"")</f>
        <v>0</v>
      </c>
      <c r="C424" s="13" t="n">
        <f aca="false">IFERROR(IF(COUNTIF('MRR Conglomerado'!F424:Q424,"&gt;0")=0,"",ROUND((SUM('MRR Conglomerado'!R424:AC424)/12)/AVERAGEIF('MRR Conglomerado'!F424:Q424,"&gt;0"),3)),"")</f>
        <v>0</v>
      </c>
      <c r="D424" s="13" t="n">
        <f aca="false">IFERROR(IF(COUNTIF('MRR Conglomerado'!G424:R424,"&gt;0")=0,"",ROUND((SUM('MRR Conglomerado'!S424:AD424)/12)/AVERAGEIF('MRR Conglomerado'!G424:R424,"&gt;0"),3)),"")</f>
        <v>0</v>
      </c>
      <c r="E424" s="13" t="n">
        <f aca="false">IFERROR(IF(COUNTIF('MRR Conglomerado'!H424:S424,"&gt;0")=0,"",ROUND((SUM('MRR Conglomerado'!T424:AE424)/12)/AVERAGEIF('MRR Conglomerado'!H424:S424,"&gt;0"),3)),"")</f>
        <v>0</v>
      </c>
      <c r="F424" s="13" t="n">
        <f aca="false">IFERROR(IF(COUNTIF('MRR Conglomerado'!I424:T424,"&gt;0")=0,"",ROUND((SUM('MRR Conglomerado'!U424:AF424)/12)/AVERAGEIF('MRR Conglomerado'!I424:T424,"&gt;0"),3)),"")</f>
        <v>0</v>
      </c>
      <c r="G424" s="13" t="n">
        <f aca="false">IFERROR(IF(COUNTIF('MRR Conglomerado'!J424:U424,"&gt;0")=0,"",ROUND((SUM('MRR Conglomerado'!V424:AG424)/12)/AVERAGEIF('MRR Conglomerado'!J424:U424,"&gt;0"),3)),"")</f>
        <v>0</v>
      </c>
      <c r="H424" s="13" t="n">
        <f aca="false">IFERROR(IF(COUNTIF('MRR Conglomerado'!K424:V424,"&gt;0")=0,"",ROUND((SUM('MRR Conglomerado'!W424:AH424)/12)/AVERAGEIF('MRR Conglomerado'!K424:V424,"&gt;0"),3)),"")</f>
        <v>0</v>
      </c>
      <c r="I424" s="13" t="n">
        <f aca="false">IFERROR(IF(COUNTIF('MRR Conglomerado'!L424:W424,"&gt;0")=0,"",ROUND((SUM('MRR Conglomerado'!X424:AI424)/12)/AVERAGEIF('MRR Conglomerado'!L424:W424,"&gt;0"),3)),"")</f>
        <v>0</v>
      </c>
      <c r="J424" s="13" t="str">
        <f aca="false">IFERROR(IF(COUNTIF('MRR Conglomerado'!M424:X424,"&gt;0")=0,"",ROUND((SUM('MRR Conglomerado'!Y424:AJ424)/12)/AVERAGEIF('MRR Conglomerado'!M424:X424,"&gt;0"),3)),"")</f>
        <v/>
      </c>
      <c r="K424" s="13" t="str">
        <f aca="false">IFERROR(IF(COUNTIF('MRR Conglomerado'!N424:Y424,"&gt;0")=0,"",ROUND((SUM('MRR Conglomerado'!Z424:AK424)/12)/AVERAGEIF('MRR Conglomerado'!N424:Y424,"&gt;0"),3)),"")</f>
        <v/>
      </c>
      <c r="L424" s="13" t="str">
        <f aca="false">IFERROR(IF(COUNTIF('MRR Conglomerado'!O424:Z424,"&gt;0")=0,"",ROUND((SUM('MRR Conglomerado'!AA424:AL424)/12)/AVERAGEIF('MRR Conglomerado'!O424:Z424,"&gt;0"),3)),"")</f>
        <v/>
      </c>
      <c r="M424" s="13" t="str">
        <f aca="false">IFERROR(IF(COUNTIF('MRR Conglomerado'!P424:AA424,"&gt;0")=0,"",ROUND((SUM('MRR Conglomerado'!AB424:AM424)/12)/AVERAGEIF('MRR Conglomerado'!P424:AA424,"&gt;0"),3)),"")</f>
        <v/>
      </c>
      <c r="N424" s="13" t="str">
        <f aca="false">IFERROR(IF(COUNTIF('MRR Conglomerado'!Q424:AB424,"&gt;0")=0,"",ROUND((SUM('MRR Conglomerado'!AC424:AN424)/12)/AVERAGEIF('MRR Conglomerado'!Q424:AB424,"&gt;0"),3)),"")</f>
        <v/>
      </c>
      <c r="O424" s="13" t="str">
        <f aca="false">IFERROR(IF(COUNTIF('MRR Conglomerado'!R424:AC424,"&gt;0")=0,"",ROUND((SUM('MRR Conglomerado'!AD424:AO424)/12)/AVERAGEIF('MRR Conglomerado'!R424:AC424,"&gt;0"),3)),"")</f>
        <v/>
      </c>
      <c r="P424" s="13" t="str">
        <f aca="false">IFERROR(IF(COUNTIF('MRR Conglomerado'!S424:AD424,"&gt;0")=0,"",ROUND((SUM('MRR Conglomerado'!AE424:AP424)/12)/AVERAGEIF('MRR Conglomerado'!S424:AD424,"&gt;0"),3)),"")</f>
        <v/>
      </c>
      <c r="Q424" s="13" t="str">
        <f aca="false">IFERROR(IF(COUNTIF('MRR Conglomerado'!T424:AE424,"&gt;0")=0,"",ROUND((SUM('MRR Conglomerado'!AF424:AQ424)/12)/AVERAGEIF('MRR Conglomerado'!T424:AE424,"&gt;0"),3)),"")</f>
        <v/>
      </c>
      <c r="R424" s="13" t="str">
        <f aca="false">IFERROR(IF(COUNTIF('MRR Conglomerado'!U424:AF424,"&gt;0")=0,"",ROUND((SUM('MRR Conglomerado'!AG424:AR424)/12)/AVERAGEIF('MRR Conglomerado'!U424:AF424,"&gt;0"),3)),"")</f>
        <v/>
      </c>
      <c r="S424" s="13" t="str">
        <f aca="false">IFERROR(IF(COUNTIF('MRR Conglomerado'!V424:AG424,"&gt;0")=0,"",ROUND((SUM('MRR Conglomerado'!AH424:AS424)/12)/AVERAGEIF('MRR Conglomerado'!V424:AG424,"&gt;0"),3)),"")</f>
        <v/>
      </c>
    </row>
    <row r="425" customFormat="false" ht="15" hidden="false" customHeight="false" outlineLevel="0" collapsed="false">
      <c r="A425" s="10" t="s">
        <v>910</v>
      </c>
      <c r="B425" s="13" t="n">
        <f aca="false">IFERROR(IF(COUNTIF('MRR Conglomerado'!E425:P425,"&gt;0")=0,"",ROUND((SUM('MRR Conglomerado'!Q425:AB425)/12)/AVERAGEIF('MRR Conglomerado'!E425:P425,"&gt;0"),3)),"")</f>
        <v>0.087</v>
      </c>
      <c r="C425" s="13" t="n">
        <f aca="false">IFERROR(IF(COUNTIF('MRR Conglomerado'!F425:Q425,"&gt;0")=0,"",ROUND((SUM('MRR Conglomerado'!R425:AC425)/12)/AVERAGEIF('MRR Conglomerado'!F425:Q425,"&gt;0"),3)),"")</f>
        <v>0</v>
      </c>
      <c r="D425" s="13" t="n">
        <f aca="false">IFERROR(IF(COUNTIF('MRR Conglomerado'!G425:R425,"&gt;0")=0,"",ROUND((SUM('MRR Conglomerado'!S425:AD425)/12)/AVERAGEIF('MRR Conglomerado'!G425:R425,"&gt;0"),3)),"")</f>
        <v>0</v>
      </c>
      <c r="E425" s="13" t="n">
        <f aca="false">IFERROR(IF(COUNTIF('MRR Conglomerado'!H425:S425,"&gt;0")=0,"",ROUND((SUM('MRR Conglomerado'!T425:AE425)/12)/AVERAGEIF('MRR Conglomerado'!H425:S425,"&gt;0"),3)),"")</f>
        <v>0.066</v>
      </c>
      <c r="F425" s="13" t="n">
        <f aca="false">IFERROR(IF(COUNTIF('MRR Conglomerado'!I425:T425,"&gt;0")=0,"",ROUND((SUM('MRR Conglomerado'!U425:AF425)/12)/AVERAGEIF('MRR Conglomerado'!I425:T425,"&gt;0"),3)),"")</f>
        <v>0.125</v>
      </c>
      <c r="G425" s="13" t="n">
        <f aca="false">IFERROR(IF(COUNTIF('MRR Conglomerado'!J425:U425,"&gt;0")=0,"",ROUND((SUM('MRR Conglomerado'!V425:AG425)/12)/AVERAGEIF('MRR Conglomerado'!J425:U425,"&gt;0"),3)),"")</f>
        <v>0.178</v>
      </c>
      <c r="H425" s="13" t="n">
        <f aca="false">IFERROR(IF(COUNTIF('MRR Conglomerado'!K425:V425,"&gt;0")=0,"",ROUND((SUM('MRR Conglomerado'!W425:AH425)/12)/AVERAGEIF('MRR Conglomerado'!K425:V425,"&gt;0"),3)),"")</f>
        <v>0.237</v>
      </c>
      <c r="I425" s="13" t="n">
        <f aca="false">IFERROR(IF(COUNTIF('MRR Conglomerado'!L425:W425,"&gt;0")=0,"",ROUND((SUM('MRR Conglomerado'!X425:AI425)/12)/AVERAGEIF('MRR Conglomerado'!L425:W425,"&gt;0"),3)),"")</f>
        <v>0.295</v>
      </c>
      <c r="J425" s="13" t="n">
        <f aca="false">IFERROR(IF(COUNTIF('MRR Conglomerado'!M425:X425,"&gt;0")=0,"",ROUND((SUM('MRR Conglomerado'!Y425:AJ425)/12)/AVERAGEIF('MRR Conglomerado'!M425:X425,"&gt;0"),3)),"")</f>
        <v>0.359</v>
      </c>
      <c r="K425" s="13" t="n">
        <f aca="false">IFERROR(IF(COUNTIF('MRR Conglomerado'!N425:Y425,"&gt;0")=0,"",ROUND((SUM('MRR Conglomerado'!Z425:AK425)/12)/AVERAGEIF('MRR Conglomerado'!N425:Y425,"&gt;0"),3)),"")</f>
        <v>0.436</v>
      </c>
      <c r="L425" s="13" t="n">
        <f aca="false">IFERROR(IF(COUNTIF('MRR Conglomerado'!O425:Z425,"&gt;0")=0,"",ROUND((SUM('MRR Conglomerado'!AA425:AL425)/12)/AVERAGEIF('MRR Conglomerado'!O425:Z425,"&gt;0"),3)),"")</f>
        <v>0.497</v>
      </c>
      <c r="M425" s="13" t="n">
        <f aca="false">IFERROR(IF(COUNTIF('MRR Conglomerado'!P425:AA425,"&gt;0")=0,"",ROUND((SUM('MRR Conglomerado'!AB425:AM425)/12)/AVERAGEIF('MRR Conglomerado'!P425:AA425,"&gt;0"),3)),"")</f>
        <v>0.578</v>
      </c>
      <c r="N425" s="13" t="n">
        <f aca="false">IFERROR(IF(COUNTIF('MRR Conglomerado'!Q425:AB425,"&gt;0")=0,"",ROUND((SUM('MRR Conglomerado'!AC425:AN425)/12)/AVERAGEIF('MRR Conglomerado'!Q425:AB425,"&gt;0"),3)),"")</f>
        <v>0.657</v>
      </c>
      <c r="O425" s="13" t="str">
        <f aca="false">IFERROR(IF(COUNTIF('MRR Conglomerado'!R425:AC425,"&gt;0")=0,"",ROUND((SUM('MRR Conglomerado'!AD425:AO425)/12)/AVERAGEIF('MRR Conglomerado'!R425:AC425,"&gt;0"),3)),"")</f>
        <v/>
      </c>
      <c r="P425" s="13" t="str">
        <f aca="false">IFERROR(IF(COUNTIF('MRR Conglomerado'!S425:AD425,"&gt;0")=0,"",ROUND((SUM('MRR Conglomerado'!AE425:AP425)/12)/AVERAGEIF('MRR Conglomerado'!S425:AD425,"&gt;0"),3)),"")</f>
        <v/>
      </c>
      <c r="Q425" s="13" t="n">
        <f aca="false">IFERROR(IF(COUNTIF('MRR Conglomerado'!T425:AE425,"&gt;0")=0,"",ROUND((SUM('MRR Conglomerado'!AF425:AQ425)/12)/AVERAGEIF('MRR Conglomerado'!T425:AE425,"&gt;0"),3)),"")</f>
        <v>1.038</v>
      </c>
      <c r="R425" s="13" t="n">
        <f aca="false">IFERROR(IF(COUNTIF('MRR Conglomerado'!U425:AF425,"&gt;0")=0,"",ROUND((SUM('MRR Conglomerado'!AG425:AR425)/12)/AVERAGEIF('MRR Conglomerado'!U425:AF425,"&gt;0"),3)),"")</f>
        <v>1.096</v>
      </c>
      <c r="S425" s="13" t="n">
        <f aca="false">IFERROR(IF(COUNTIF('MRR Conglomerado'!V425:AG425,"&gt;0")=0,"",ROUND((SUM('MRR Conglomerado'!AH425:AS425)/12)/AVERAGEIF('MRR Conglomerado'!V425:AG425,"&gt;0"),3)),"")</f>
        <v>1.159</v>
      </c>
    </row>
    <row r="426" customFormat="false" ht="15" hidden="false" customHeight="false" outlineLevel="0" collapsed="false">
      <c r="A426" s="10" t="s">
        <v>912</v>
      </c>
      <c r="B426" s="13" t="str">
        <f aca="false">IFERROR(IF(COUNTIF('MRR Conglomerado'!E426:P426,"&gt;0")=0,"",ROUND((SUM('MRR Conglomerado'!Q426:AB426)/12)/AVERAGEIF('MRR Conglomerado'!E426:P426,"&gt;0"),3)),"")</f>
        <v/>
      </c>
      <c r="C426" s="13" t="str">
        <f aca="false">IFERROR(IF(COUNTIF('MRR Conglomerado'!F426:Q426,"&gt;0")=0,"",ROUND((SUM('MRR Conglomerado'!R426:AC426)/12)/AVERAGEIF('MRR Conglomerado'!F426:Q426,"&gt;0"),3)),"")</f>
        <v/>
      </c>
      <c r="D426" s="13" t="str">
        <f aca="false">IFERROR(IF(COUNTIF('MRR Conglomerado'!G426:R426,"&gt;0")=0,"",ROUND((SUM('MRR Conglomerado'!S426:AD426)/12)/AVERAGEIF('MRR Conglomerado'!G426:R426,"&gt;0"),3)),"")</f>
        <v/>
      </c>
      <c r="E426" s="13" t="str">
        <f aca="false">IFERROR(IF(COUNTIF('MRR Conglomerado'!H426:S426,"&gt;0")=0,"",ROUND((SUM('MRR Conglomerado'!T426:AE426)/12)/AVERAGEIF('MRR Conglomerado'!H426:S426,"&gt;0"),3)),"")</f>
        <v/>
      </c>
      <c r="F426" s="13" t="str">
        <f aca="false">IFERROR(IF(COUNTIF('MRR Conglomerado'!I426:T426,"&gt;0")=0,"",ROUND((SUM('MRR Conglomerado'!U426:AF426)/12)/AVERAGEIF('MRR Conglomerado'!I426:T426,"&gt;0"),3)),"")</f>
        <v/>
      </c>
      <c r="G426" s="13" t="str">
        <f aca="false">IFERROR(IF(COUNTIF('MRR Conglomerado'!J426:U426,"&gt;0")=0,"",ROUND((SUM('MRR Conglomerado'!V426:AG426)/12)/AVERAGEIF('MRR Conglomerado'!J426:U426,"&gt;0"),3)),"")</f>
        <v/>
      </c>
      <c r="H426" s="13" t="str">
        <f aca="false">IFERROR(IF(COUNTIF('MRR Conglomerado'!K426:V426,"&gt;0")=0,"",ROUND((SUM('MRR Conglomerado'!W426:AH426)/12)/AVERAGEIF('MRR Conglomerado'!K426:V426,"&gt;0"),3)),"")</f>
        <v/>
      </c>
      <c r="I426" s="13" t="n">
        <f aca="false">IFERROR(IF(COUNTIF('MRR Conglomerado'!L426:W426,"&gt;0")=0,"",ROUND((SUM('MRR Conglomerado'!X426:AI426)/12)/AVERAGEIF('MRR Conglomerado'!L426:W426,"&gt;0"),3)),"")</f>
        <v>1.016</v>
      </c>
      <c r="J426" s="13" t="n">
        <f aca="false">IFERROR(IF(COUNTIF('MRR Conglomerado'!M426:X426,"&gt;0")=0,"",ROUND((SUM('MRR Conglomerado'!Y426:AJ426)/12)/AVERAGEIF('MRR Conglomerado'!M426:X426,"&gt;0"),3)),"")</f>
        <v>0.996</v>
      </c>
      <c r="K426" s="13" t="n">
        <f aca="false">IFERROR(IF(COUNTIF('MRR Conglomerado'!N426:Y426,"&gt;0")=0,"",ROUND((SUM('MRR Conglomerado'!Z426:AK426)/12)/AVERAGEIF('MRR Conglomerado'!N426:Y426,"&gt;0"),3)),"")</f>
        <v>0.994</v>
      </c>
      <c r="L426" s="13" t="n">
        <f aca="false">IFERROR(IF(COUNTIF('MRR Conglomerado'!O426:Z426,"&gt;0")=0,"",ROUND((SUM('MRR Conglomerado'!AA426:AL426)/12)/AVERAGEIF('MRR Conglomerado'!O426:Z426,"&gt;0"),3)),"")</f>
        <v>0.99</v>
      </c>
      <c r="M426" s="13" t="n">
        <f aca="false">IFERROR(IF(COUNTIF('MRR Conglomerado'!P426:AA426,"&gt;0")=0,"",ROUND((SUM('MRR Conglomerado'!AB426:AM426)/12)/AVERAGEIF('MRR Conglomerado'!P426:AA426,"&gt;0"),3)),"")</f>
        <v>0.972</v>
      </c>
      <c r="N426" s="13" t="n">
        <f aca="false">IFERROR(IF(COUNTIF('MRR Conglomerado'!Q426:AB426,"&gt;0")=0,"",ROUND((SUM('MRR Conglomerado'!AC426:AN426)/12)/AVERAGEIF('MRR Conglomerado'!Q426:AB426,"&gt;0"),3)),"")</f>
        <v>0.963</v>
      </c>
      <c r="O426" s="13" t="n">
        <f aca="false">IFERROR(IF(COUNTIF('MRR Conglomerado'!R426:AC426,"&gt;0")=0,"",ROUND((SUM('MRR Conglomerado'!AD426:AO426)/12)/AVERAGEIF('MRR Conglomerado'!R426:AC426,"&gt;0"),3)),"")</f>
        <v>0.946</v>
      </c>
      <c r="P426" s="13" t="n">
        <f aca="false">IFERROR(IF(COUNTIF('MRR Conglomerado'!S426:AD426,"&gt;0")=0,"",ROUND((SUM('MRR Conglomerado'!AE426:AP426)/12)/AVERAGEIF('MRR Conglomerado'!S426:AD426,"&gt;0"),3)),"")</f>
        <v>0.947</v>
      </c>
      <c r="Q426" s="13" t="n">
        <f aca="false">IFERROR(IF(COUNTIF('MRR Conglomerado'!T426:AE426,"&gt;0")=0,"",ROUND((SUM('MRR Conglomerado'!AF426:AQ426)/12)/AVERAGEIF('MRR Conglomerado'!T426:AE426,"&gt;0"),3)),"")</f>
        <v>0.968</v>
      </c>
      <c r="R426" s="13" t="n">
        <f aca="false">IFERROR(IF(COUNTIF('MRR Conglomerado'!U426:AF426,"&gt;0")=0,"",ROUND((SUM('MRR Conglomerado'!AG426:AR426)/12)/AVERAGEIF('MRR Conglomerado'!U426:AF426,"&gt;0"),3)),"")</f>
        <v>0.996</v>
      </c>
      <c r="S426" s="13" t="n">
        <f aca="false">IFERROR(IF(COUNTIF('MRR Conglomerado'!V426:AG426,"&gt;0")=0,"",ROUND((SUM('MRR Conglomerado'!AH426:AS426)/12)/AVERAGEIF('MRR Conglomerado'!V426:AG426,"&gt;0"),3)),"")</f>
        <v>1.02</v>
      </c>
    </row>
    <row r="427" customFormat="false" ht="15" hidden="false" customHeight="false" outlineLevel="0" collapsed="false">
      <c r="A427" s="10" t="s">
        <v>914</v>
      </c>
      <c r="B427" s="13" t="str">
        <f aca="false">IFERROR(IF(COUNTIF('MRR Conglomerado'!E427:P427,"&gt;0")=0,"",ROUND((SUM('MRR Conglomerado'!Q427:AB427)/12)/AVERAGEIF('MRR Conglomerado'!E427:P427,"&gt;0"),3)),"")</f>
        <v/>
      </c>
      <c r="C427" s="13" t="str">
        <f aca="false">IFERROR(IF(COUNTIF('MRR Conglomerado'!F427:Q427,"&gt;0")=0,"",ROUND((SUM('MRR Conglomerado'!R427:AC427)/12)/AVERAGEIF('MRR Conglomerado'!F427:Q427,"&gt;0"),3)),"")</f>
        <v/>
      </c>
      <c r="D427" s="13" t="str">
        <f aca="false">IFERROR(IF(COUNTIF('MRR Conglomerado'!G427:R427,"&gt;0")=0,"",ROUND((SUM('MRR Conglomerado'!S427:AD427)/12)/AVERAGEIF('MRR Conglomerado'!G427:R427,"&gt;0"),3)),"")</f>
        <v/>
      </c>
      <c r="E427" s="13" t="str">
        <f aca="false">IFERROR(IF(COUNTIF('MRR Conglomerado'!H427:S427,"&gt;0")=0,"",ROUND((SUM('MRR Conglomerado'!T427:AE427)/12)/AVERAGEIF('MRR Conglomerado'!H427:S427,"&gt;0"),3)),"")</f>
        <v/>
      </c>
      <c r="F427" s="13" t="str">
        <f aca="false">IFERROR(IF(COUNTIF('MRR Conglomerado'!I427:T427,"&gt;0")=0,"",ROUND((SUM('MRR Conglomerado'!U427:AF427)/12)/AVERAGEIF('MRR Conglomerado'!I427:T427,"&gt;0"),3)),"")</f>
        <v/>
      </c>
      <c r="G427" s="13" t="str">
        <f aca="false">IFERROR(IF(COUNTIF('MRR Conglomerado'!J427:U427,"&gt;0")=0,"",ROUND((SUM('MRR Conglomerado'!V427:AG427)/12)/AVERAGEIF('MRR Conglomerado'!J427:U427,"&gt;0"),3)),"")</f>
        <v/>
      </c>
      <c r="H427" s="13" t="str">
        <f aca="false">IFERROR(IF(COUNTIF('MRR Conglomerado'!K427:V427,"&gt;0")=0,"",ROUND((SUM('MRR Conglomerado'!W427:AH427)/12)/AVERAGEIF('MRR Conglomerado'!K427:V427,"&gt;0"),3)),"")</f>
        <v/>
      </c>
      <c r="I427" s="13" t="str">
        <f aca="false">IFERROR(IF(COUNTIF('MRR Conglomerado'!L427:W427,"&gt;0")=0,"",ROUND((SUM('MRR Conglomerado'!X427:AI427)/12)/AVERAGEIF('MRR Conglomerado'!L427:W427,"&gt;0"),3)),"")</f>
        <v/>
      </c>
      <c r="J427" s="13" t="str">
        <f aca="false">IFERROR(IF(COUNTIF('MRR Conglomerado'!M427:X427,"&gt;0")=0,"",ROUND((SUM('MRR Conglomerado'!Y427:AJ427)/12)/AVERAGEIF('MRR Conglomerado'!M427:X427,"&gt;0"),3)),"")</f>
        <v/>
      </c>
      <c r="K427" s="13" t="str">
        <f aca="false">IFERROR(IF(COUNTIF('MRR Conglomerado'!N427:Y427,"&gt;0")=0,"",ROUND((SUM('MRR Conglomerado'!Z427:AK427)/12)/AVERAGEIF('MRR Conglomerado'!N427:Y427,"&gt;0"),3)),"")</f>
        <v/>
      </c>
      <c r="L427" s="13" t="str">
        <f aca="false">IFERROR(IF(COUNTIF('MRR Conglomerado'!O427:Z427,"&gt;0")=0,"",ROUND((SUM('MRR Conglomerado'!AA427:AL427)/12)/AVERAGEIF('MRR Conglomerado'!O427:Z427,"&gt;0"),3)),"")</f>
        <v/>
      </c>
      <c r="M427" s="13" t="str">
        <f aca="false">IFERROR(IF(COUNTIF('MRR Conglomerado'!P427:AA427,"&gt;0")=0,"",ROUND((SUM('MRR Conglomerado'!AB427:AM427)/12)/AVERAGEIF('MRR Conglomerado'!P427:AA427,"&gt;0"),3)),"")</f>
        <v/>
      </c>
      <c r="N427" s="13" t="str">
        <f aca="false">IFERROR(IF(COUNTIF('MRR Conglomerado'!Q427:AB427,"&gt;0")=0,"",ROUND((SUM('MRR Conglomerado'!AC427:AN427)/12)/AVERAGEIF('MRR Conglomerado'!Q427:AB427,"&gt;0"),3)),"")</f>
        <v/>
      </c>
      <c r="O427" s="13" t="str">
        <f aca="false">IFERROR(IF(COUNTIF('MRR Conglomerado'!R427:AC427,"&gt;0")=0,"",ROUND((SUM('MRR Conglomerado'!AD427:AO427)/12)/AVERAGEIF('MRR Conglomerado'!R427:AC427,"&gt;0"),3)),"")</f>
        <v/>
      </c>
      <c r="P427" s="13" t="str">
        <f aca="false">IFERROR(IF(COUNTIF('MRR Conglomerado'!S427:AD427,"&gt;0")=0,"",ROUND((SUM('MRR Conglomerado'!AE427:AP427)/12)/AVERAGEIF('MRR Conglomerado'!S427:AD427,"&gt;0"),3)),"")</f>
        <v/>
      </c>
      <c r="Q427" s="13" t="str">
        <f aca="false">IFERROR(IF(COUNTIF('MRR Conglomerado'!T427:AE427,"&gt;0")=0,"",ROUND((SUM('MRR Conglomerado'!AF427:AQ427)/12)/AVERAGEIF('MRR Conglomerado'!T427:AE427,"&gt;0"),3)),"")</f>
        <v/>
      </c>
      <c r="R427" s="13" t="str">
        <f aca="false">IFERROR(IF(COUNTIF('MRR Conglomerado'!U427:AF427,"&gt;0")=0,"",ROUND((SUM('MRR Conglomerado'!AG427:AR427)/12)/AVERAGEIF('MRR Conglomerado'!U427:AF427,"&gt;0"),3)),"")</f>
        <v/>
      </c>
      <c r="S427" s="13" t="str">
        <f aca="false">IFERROR(IF(COUNTIF('MRR Conglomerado'!V427:AG427,"&gt;0")=0,"",ROUND((SUM('MRR Conglomerado'!AH427:AS427)/12)/AVERAGEIF('MRR Conglomerado'!V427:AG427,"&gt;0"),3)),"")</f>
        <v/>
      </c>
    </row>
    <row r="428" customFormat="false" ht="15" hidden="false" customHeight="false" outlineLevel="0" collapsed="false">
      <c r="A428" s="10" t="s">
        <v>916</v>
      </c>
      <c r="B428" s="13" t="n">
        <f aca="false">IFERROR(IF(COUNTIF('MRR Conglomerado'!E428:P428,"&gt;0")=0,"",ROUND((SUM('MRR Conglomerado'!Q428:AB428)/12)/AVERAGEIF('MRR Conglomerado'!E428:P428,"&gt;0"),3)),"")</f>
        <v>1.297</v>
      </c>
      <c r="C428" s="13" t="n">
        <f aca="false">IFERROR(IF(COUNTIF('MRR Conglomerado'!F428:Q428,"&gt;0")=0,"",ROUND((SUM('MRR Conglomerado'!R428:AC428)/12)/AVERAGEIF('MRR Conglomerado'!F428:Q428,"&gt;0"),3)),"")</f>
        <v>1.259</v>
      </c>
      <c r="D428" s="13" t="n">
        <f aca="false">IFERROR(IF(COUNTIF('MRR Conglomerado'!G428:R428,"&gt;0")=0,"",ROUND((SUM('MRR Conglomerado'!S428:AD428)/12)/AVERAGEIF('MRR Conglomerado'!G428:R428,"&gt;0"),3)),"")</f>
        <v>1.235</v>
      </c>
      <c r="E428" s="13" t="n">
        <f aca="false">IFERROR(IF(COUNTIF('MRR Conglomerado'!H428:S428,"&gt;0")=0,"",ROUND((SUM('MRR Conglomerado'!T428:AE428)/12)/AVERAGEIF('MRR Conglomerado'!H428:S428,"&gt;0"),3)),"")</f>
        <v>1.182</v>
      </c>
      <c r="F428" s="13" t="n">
        <f aca="false">IFERROR(IF(COUNTIF('MRR Conglomerado'!I428:T428,"&gt;0")=0,"",ROUND((SUM('MRR Conglomerado'!U428:AF428)/12)/AVERAGEIF('MRR Conglomerado'!I428:T428,"&gt;0"),3)),"")</f>
        <v>1.129</v>
      </c>
      <c r="G428" s="13" t="n">
        <f aca="false">IFERROR(IF(COUNTIF('MRR Conglomerado'!J428:U428,"&gt;0")=0,"",ROUND((SUM('MRR Conglomerado'!V428:AG428)/12)/AVERAGEIF('MRR Conglomerado'!J428:U428,"&gt;0"),3)),"")</f>
        <v>1.116</v>
      </c>
      <c r="H428" s="13" t="n">
        <f aca="false">IFERROR(IF(COUNTIF('MRR Conglomerado'!K428:V428,"&gt;0")=0,"",ROUND((SUM('MRR Conglomerado'!W428:AH428)/12)/AVERAGEIF('MRR Conglomerado'!K428:V428,"&gt;0"),3)),"")</f>
        <v>1.111</v>
      </c>
      <c r="I428" s="13" t="n">
        <f aca="false">IFERROR(IF(COUNTIF('MRR Conglomerado'!L428:W428,"&gt;0")=0,"",ROUND((SUM('MRR Conglomerado'!X428:AI428)/12)/AVERAGEIF('MRR Conglomerado'!L428:W428,"&gt;0"),3)),"")</f>
        <v>1.119</v>
      </c>
      <c r="J428" s="13" t="n">
        <f aca="false">IFERROR(IF(COUNTIF('MRR Conglomerado'!M428:X428,"&gt;0")=0,"",ROUND((SUM('MRR Conglomerado'!Y428:AJ428)/12)/AVERAGEIF('MRR Conglomerado'!M428:X428,"&gt;0"),3)),"")</f>
        <v>1.121</v>
      </c>
      <c r="K428" s="13" t="n">
        <f aca="false">IFERROR(IF(COUNTIF('MRR Conglomerado'!N428:Y428,"&gt;0")=0,"",ROUND((SUM('MRR Conglomerado'!Z428:AK428)/12)/AVERAGEIF('MRR Conglomerado'!N428:Y428,"&gt;0"),3)),"")</f>
        <v>1.102</v>
      </c>
      <c r="L428" s="13" t="n">
        <f aca="false">IFERROR(IF(COUNTIF('MRR Conglomerado'!O428:Z428,"&gt;0")=0,"",ROUND((SUM('MRR Conglomerado'!AA428:AL428)/12)/AVERAGEIF('MRR Conglomerado'!O428:Z428,"&gt;0"),3)),"")</f>
        <v>1.097</v>
      </c>
      <c r="M428" s="13" t="n">
        <f aca="false">IFERROR(IF(COUNTIF('MRR Conglomerado'!P428:AA428,"&gt;0")=0,"",ROUND((SUM('MRR Conglomerado'!AB428:AM428)/12)/AVERAGEIF('MRR Conglomerado'!P428:AA428,"&gt;0"),3)),"")</f>
        <v>1.077</v>
      </c>
      <c r="N428" s="13" t="n">
        <f aca="false">IFERROR(IF(COUNTIF('MRR Conglomerado'!Q428:AB428,"&gt;0")=0,"",ROUND((SUM('MRR Conglomerado'!AC428:AN428)/12)/AVERAGEIF('MRR Conglomerado'!Q428:AB428,"&gt;0"),3)),"")</f>
        <v>1.058</v>
      </c>
      <c r="O428" s="13" t="n">
        <f aca="false">IFERROR(IF(COUNTIF('MRR Conglomerado'!R428:AC428,"&gt;0")=0,"",ROUND((SUM('MRR Conglomerado'!AD428:AO428)/12)/AVERAGEIF('MRR Conglomerado'!R428:AC428,"&gt;0"),3)),"")</f>
        <v>1.044</v>
      </c>
      <c r="P428" s="13" t="n">
        <f aca="false">IFERROR(IF(COUNTIF('MRR Conglomerado'!S428:AD428,"&gt;0")=0,"",ROUND((SUM('MRR Conglomerado'!AE428:AP428)/12)/AVERAGEIF('MRR Conglomerado'!S428:AD428,"&gt;0"),3)),"")</f>
        <v>1.03</v>
      </c>
      <c r="Q428" s="13" t="n">
        <f aca="false">IFERROR(IF(COUNTIF('MRR Conglomerado'!T428:AE428,"&gt;0")=0,"",ROUND((SUM('MRR Conglomerado'!AF428:AQ428)/12)/AVERAGEIF('MRR Conglomerado'!T428:AE428,"&gt;0"),3)),"")</f>
        <v>1.034</v>
      </c>
      <c r="R428" s="13" t="n">
        <f aca="false">IFERROR(IF(COUNTIF('MRR Conglomerado'!U428:AF428,"&gt;0")=0,"",ROUND((SUM('MRR Conglomerado'!AG428:AR428)/12)/AVERAGEIF('MRR Conglomerado'!U428:AF428,"&gt;0"),3)),"")</f>
        <v>1.044</v>
      </c>
      <c r="S428" s="13" t="n">
        <f aca="false">IFERROR(IF(COUNTIF('MRR Conglomerado'!V428:AG428,"&gt;0")=0,"",ROUND((SUM('MRR Conglomerado'!AH428:AS428)/12)/AVERAGEIF('MRR Conglomerado'!V428:AG428,"&gt;0"),3)),"")</f>
        <v>1.048</v>
      </c>
    </row>
    <row r="429" customFormat="false" ht="15" hidden="false" customHeight="false" outlineLevel="0" collapsed="false">
      <c r="A429" s="10" t="s">
        <v>918</v>
      </c>
      <c r="B429" s="13" t="str">
        <f aca="false">IFERROR(IF(COUNTIF('MRR Conglomerado'!E429:P429,"&gt;0")=0,"",ROUND((SUM('MRR Conglomerado'!Q429:AB429)/12)/AVERAGEIF('MRR Conglomerado'!E429:P429,"&gt;0"),3)),"")</f>
        <v/>
      </c>
      <c r="C429" s="13" t="str">
        <f aca="false">IFERROR(IF(COUNTIF('MRR Conglomerado'!F429:Q429,"&gt;0")=0,"",ROUND((SUM('MRR Conglomerado'!R429:AC429)/12)/AVERAGEIF('MRR Conglomerado'!F429:Q429,"&gt;0"),3)),"")</f>
        <v/>
      </c>
      <c r="D429" s="13" t="n">
        <f aca="false">IFERROR(IF(COUNTIF('MRR Conglomerado'!G429:R429,"&gt;0")=0,"",ROUND((SUM('MRR Conglomerado'!S429:AD429)/12)/AVERAGEIF('MRR Conglomerado'!G429:R429,"&gt;0"),3)),"")</f>
        <v>0.683</v>
      </c>
      <c r="E429" s="13" t="n">
        <f aca="false">IFERROR(IF(COUNTIF('MRR Conglomerado'!H429:S429,"&gt;0")=0,"",ROUND((SUM('MRR Conglomerado'!T429:AE429)/12)/AVERAGEIF('MRR Conglomerado'!H429:S429,"&gt;0"),3)),"")</f>
        <v>0.533</v>
      </c>
      <c r="F429" s="13" t="n">
        <f aca="false">IFERROR(IF(COUNTIF('MRR Conglomerado'!I429:T429,"&gt;0")=0,"",ROUND((SUM('MRR Conglomerado'!U429:AF429)/12)/AVERAGEIF('MRR Conglomerado'!I429:T429,"&gt;0"),3)),"")</f>
        <v>0.47</v>
      </c>
      <c r="G429" s="13" t="n">
        <f aca="false">IFERROR(IF(COUNTIF('MRR Conglomerado'!J429:U429,"&gt;0")=0,"",ROUND((SUM('MRR Conglomerado'!V429:AG429)/12)/AVERAGEIF('MRR Conglomerado'!J429:U429,"&gt;0"),3)),"")</f>
        <v>0.344</v>
      </c>
      <c r="H429" s="13" t="n">
        <f aca="false">IFERROR(IF(COUNTIF('MRR Conglomerado'!K429:V429,"&gt;0")=0,"",ROUND((SUM('MRR Conglomerado'!W429:AH429)/12)/AVERAGEIF('MRR Conglomerado'!K429:V429,"&gt;0"),3)),"")</f>
        <v>0.232</v>
      </c>
      <c r="I429" s="13" t="n">
        <f aca="false">IFERROR(IF(COUNTIF('MRR Conglomerado'!L429:W429,"&gt;0")=0,"",ROUND((SUM('MRR Conglomerado'!X429:AI429)/12)/AVERAGEIF('MRR Conglomerado'!L429:W429,"&gt;0"),3)),"")</f>
        <v>0.152</v>
      </c>
      <c r="J429" s="13" t="n">
        <f aca="false">IFERROR(IF(COUNTIF('MRR Conglomerado'!M429:X429,"&gt;0")=0,"",ROUND((SUM('MRR Conglomerado'!Y429:AJ429)/12)/AVERAGEIF('MRR Conglomerado'!M429:X429,"&gt;0"),3)),"")</f>
        <v>0.067</v>
      </c>
      <c r="K429" s="13" t="n">
        <f aca="false">IFERROR(IF(COUNTIF('MRR Conglomerado'!N429:Y429,"&gt;0")=0,"",ROUND((SUM('MRR Conglomerado'!Z429:AK429)/12)/AVERAGEIF('MRR Conglomerado'!N429:Y429,"&gt;0"),3)),"")</f>
        <v>0</v>
      </c>
      <c r="L429" s="13" t="n">
        <f aca="false">IFERROR(IF(COUNTIF('MRR Conglomerado'!O429:Z429,"&gt;0")=0,"",ROUND((SUM('MRR Conglomerado'!AA429:AL429)/12)/AVERAGEIF('MRR Conglomerado'!O429:Z429,"&gt;0"),3)),"")</f>
        <v>0</v>
      </c>
      <c r="M429" s="13" t="n">
        <f aca="false">IFERROR(IF(COUNTIF('MRR Conglomerado'!P429:AA429,"&gt;0")=0,"",ROUND((SUM('MRR Conglomerado'!AB429:AM429)/12)/AVERAGEIF('MRR Conglomerado'!P429:AA429,"&gt;0"),3)),"")</f>
        <v>0</v>
      </c>
      <c r="N429" s="13" t="n">
        <f aca="false">IFERROR(IF(COUNTIF('MRR Conglomerado'!Q429:AB429,"&gt;0")=0,"",ROUND((SUM('MRR Conglomerado'!AC429:AN429)/12)/AVERAGEIF('MRR Conglomerado'!Q429:AB429,"&gt;0"),3)),"")</f>
        <v>0</v>
      </c>
      <c r="O429" s="13" t="n">
        <f aca="false">IFERROR(IF(COUNTIF('MRR Conglomerado'!R429:AC429,"&gt;0")=0,"",ROUND((SUM('MRR Conglomerado'!AD429:AO429)/12)/AVERAGEIF('MRR Conglomerado'!R429:AC429,"&gt;0"),3)),"")</f>
        <v>0</v>
      </c>
      <c r="P429" s="13" t="n">
        <f aca="false">IFERROR(IF(COUNTIF('MRR Conglomerado'!S429:AD429,"&gt;0")=0,"",ROUND((SUM('MRR Conglomerado'!AE429:AP429)/12)/AVERAGEIF('MRR Conglomerado'!S429:AD429,"&gt;0"),3)),"")</f>
        <v>0</v>
      </c>
      <c r="Q429" s="13" t="n">
        <f aca="false">IFERROR(IF(COUNTIF('MRR Conglomerado'!T429:AE429,"&gt;0")=0,"",ROUND((SUM('MRR Conglomerado'!AF429:AQ429)/12)/AVERAGEIF('MRR Conglomerado'!T429:AE429,"&gt;0"),3)),"")</f>
        <v>0</v>
      </c>
      <c r="R429" s="13" t="n">
        <f aca="false">IFERROR(IF(COUNTIF('MRR Conglomerado'!U429:AF429,"&gt;0")=0,"",ROUND((SUM('MRR Conglomerado'!AG429:AR429)/12)/AVERAGEIF('MRR Conglomerado'!U429:AF429,"&gt;0"),3)),"")</f>
        <v>0</v>
      </c>
      <c r="S429" s="13" t="n">
        <f aca="false">IFERROR(IF(COUNTIF('MRR Conglomerado'!V429:AG429,"&gt;0")=0,"",ROUND((SUM('MRR Conglomerado'!AH429:AS429)/12)/AVERAGEIF('MRR Conglomerado'!V429:AG429,"&gt;0"),3)),"")</f>
        <v>0</v>
      </c>
    </row>
    <row r="430" customFormat="false" ht="15" hidden="false" customHeight="false" outlineLevel="0" collapsed="false">
      <c r="A430" s="10" t="s">
        <v>920</v>
      </c>
      <c r="B430" s="13" t="str">
        <f aca="false">IFERROR(IF(COUNTIF('MRR Conglomerado'!E430:P430,"&gt;0")=0,"",ROUND((SUM('MRR Conglomerado'!Q430:AB430)/12)/AVERAGEIF('MRR Conglomerado'!E430:P430,"&gt;0"),3)),"")</f>
        <v/>
      </c>
      <c r="C430" s="13" t="str">
        <f aca="false">IFERROR(IF(COUNTIF('MRR Conglomerado'!F430:Q430,"&gt;0")=0,"",ROUND((SUM('MRR Conglomerado'!R430:AC430)/12)/AVERAGEIF('MRR Conglomerado'!F430:Q430,"&gt;0"),3)),"")</f>
        <v/>
      </c>
      <c r="D430" s="13" t="str">
        <f aca="false">IFERROR(IF(COUNTIF('MRR Conglomerado'!G430:R430,"&gt;0")=0,"",ROUND((SUM('MRR Conglomerado'!S430:AD430)/12)/AVERAGEIF('MRR Conglomerado'!G430:R430,"&gt;0"),3)),"")</f>
        <v/>
      </c>
      <c r="E430" s="13" t="str">
        <f aca="false">IFERROR(IF(COUNTIF('MRR Conglomerado'!H430:S430,"&gt;0")=0,"",ROUND((SUM('MRR Conglomerado'!T430:AE430)/12)/AVERAGEIF('MRR Conglomerado'!H430:S430,"&gt;0"),3)),"")</f>
        <v/>
      </c>
      <c r="F430" s="13" t="str">
        <f aca="false">IFERROR(IF(COUNTIF('MRR Conglomerado'!I430:T430,"&gt;0")=0,"",ROUND((SUM('MRR Conglomerado'!U430:AF430)/12)/AVERAGEIF('MRR Conglomerado'!I430:T430,"&gt;0"),3)),"")</f>
        <v/>
      </c>
      <c r="G430" s="13" t="str">
        <f aca="false">IFERROR(IF(COUNTIF('MRR Conglomerado'!J430:U430,"&gt;0")=0,"",ROUND((SUM('MRR Conglomerado'!V430:AG430)/12)/AVERAGEIF('MRR Conglomerado'!J430:U430,"&gt;0"),3)),"")</f>
        <v/>
      </c>
      <c r="H430" s="13" t="str">
        <f aca="false">IFERROR(IF(COUNTIF('MRR Conglomerado'!K430:V430,"&gt;0")=0,"",ROUND((SUM('MRR Conglomerado'!W430:AH430)/12)/AVERAGEIF('MRR Conglomerado'!K430:V430,"&gt;0"),3)),"")</f>
        <v/>
      </c>
      <c r="I430" s="13" t="str">
        <f aca="false">IFERROR(IF(COUNTIF('MRR Conglomerado'!L430:W430,"&gt;0")=0,"",ROUND((SUM('MRR Conglomerado'!X430:AI430)/12)/AVERAGEIF('MRR Conglomerado'!L430:W430,"&gt;0"),3)),"")</f>
        <v/>
      </c>
      <c r="J430" s="13" t="n">
        <f aca="false">IFERROR(IF(COUNTIF('MRR Conglomerado'!M430:X430,"&gt;0")=0,"",ROUND((SUM('MRR Conglomerado'!Y430:AJ430)/12)/AVERAGEIF('MRR Conglomerado'!M430:X430,"&gt;0"),3)),"")</f>
        <v>0.209</v>
      </c>
      <c r="K430" s="13" t="n">
        <f aca="false">IFERROR(IF(COUNTIF('MRR Conglomerado'!N430:Y430,"&gt;0")=0,"",ROUND((SUM('MRR Conglomerado'!Z430:AK430)/12)/AVERAGEIF('MRR Conglomerado'!N430:Y430,"&gt;0"),3)),"")</f>
        <v>0.25</v>
      </c>
      <c r="L430" s="13" t="n">
        <f aca="false">IFERROR(IF(COUNTIF('MRR Conglomerado'!O430:Z430,"&gt;0")=0,"",ROUND((SUM('MRR Conglomerado'!AA430:AL430)/12)/AVERAGEIF('MRR Conglomerado'!O430:Z430,"&gt;0"),3)),"")</f>
        <v>0.376</v>
      </c>
      <c r="M430" s="13" t="n">
        <f aca="false">IFERROR(IF(COUNTIF('MRR Conglomerado'!P430:AA430,"&gt;0")=0,"",ROUND((SUM('MRR Conglomerado'!AB430:AM430)/12)/AVERAGEIF('MRR Conglomerado'!P430:AA430,"&gt;0"),3)),"")</f>
        <v>0.501</v>
      </c>
      <c r="N430" s="13" t="n">
        <f aca="false">IFERROR(IF(COUNTIF('MRR Conglomerado'!Q430:AB430,"&gt;0")=0,"",ROUND((SUM('MRR Conglomerado'!AC430:AN430)/12)/AVERAGEIF('MRR Conglomerado'!Q430:AB430,"&gt;0"),3)),"")</f>
        <v>0.65</v>
      </c>
      <c r="O430" s="13" t="n">
        <f aca="false">IFERROR(IF(COUNTIF('MRR Conglomerado'!R430:AC430,"&gt;0")=0,"",ROUND((SUM('MRR Conglomerado'!AD430:AO430)/12)/AVERAGEIF('MRR Conglomerado'!R430:AC430,"&gt;0"),3)),"")</f>
        <v>0.788</v>
      </c>
      <c r="P430" s="13" t="n">
        <f aca="false">IFERROR(IF(COUNTIF('MRR Conglomerado'!S430:AD430,"&gt;0")=0,"",ROUND((SUM('MRR Conglomerado'!AE430:AP430)/12)/AVERAGEIF('MRR Conglomerado'!S430:AD430,"&gt;0"),3)),"")</f>
        <v>0.925</v>
      </c>
      <c r="Q430" s="13" t="n">
        <f aca="false">IFERROR(IF(COUNTIF('MRR Conglomerado'!T430:AE430,"&gt;0")=0,"",ROUND((SUM('MRR Conglomerado'!AF430:AQ430)/12)/AVERAGEIF('MRR Conglomerado'!T430:AE430,"&gt;0"),3)),"")</f>
        <v>1.062</v>
      </c>
      <c r="R430" s="13" t="n">
        <f aca="false">IFERROR(IF(COUNTIF('MRR Conglomerado'!U430:AF430,"&gt;0")=0,"",ROUND((SUM('MRR Conglomerado'!AG430:AR430)/12)/AVERAGEIF('MRR Conglomerado'!U430:AF430,"&gt;0"),3)),"")</f>
        <v>1.199</v>
      </c>
      <c r="S430" s="13" t="n">
        <f aca="false">IFERROR(IF(COUNTIF('MRR Conglomerado'!V430:AG430,"&gt;0")=0,"",ROUND((SUM('MRR Conglomerado'!AH430:AS430)/12)/AVERAGEIF('MRR Conglomerado'!V430:AG430,"&gt;0"),3)),"")</f>
        <v>1.337</v>
      </c>
    </row>
    <row r="431" customFormat="false" ht="15" hidden="false" customHeight="false" outlineLevel="0" collapsed="false">
      <c r="A431" s="10" t="s">
        <v>922</v>
      </c>
      <c r="B431" s="13" t="str">
        <f aca="false">IFERROR(IF(COUNTIF('MRR Conglomerado'!E431:P431,"&gt;0")=0,"",ROUND((SUM('MRR Conglomerado'!Q431:AB431)/12)/AVERAGEIF('MRR Conglomerado'!E431:P431,"&gt;0"),3)),"")</f>
        <v/>
      </c>
      <c r="C431" s="13" t="str">
        <f aca="false">IFERROR(IF(COUNTIF('MRR Conglomerado'!F431:Q431,"&gt;0")=0,"",ROUND((SUM('MRR Conglomerado'!R431:AC431)/12)/AVERAGEIF('MRR Conglomerado'!F431:Q431,"&gt;0"),3)),"")</f>
        <v/>
      </c>
      <c r="D431" s="13" t="str">
        <f aca="false">IFERROR(IF(COUNTIF('MRR Conglomerado'!G431:R431,"&gt;0")=0,"",ROUND((SUM('MRR Conglomerado'!S431:AD431)/12)/AVERAGEIF('MRR Conglomerado'!G431:R431,"&gt;0"),3)),"")</f>
        <v/>
      </c>
      <c r="E431" s="13" t="str">
        <f aca="false">IFERROR(IF(COUNTIF('MRR Conglomerado'!H431:S431,"&gt;0")=0,"",ROUND((SUM('MRR Conglomerado'!T431:AE431)/12)/AVERAGEIF('MRR Conglomerado'!H431:S431,"&gt;0"),3)),"")</f>
        <v/>
      </c>
      <c r="F431" s="13" t="str">
        <f aca="false">IFERROR(IF(COUNTIF('MRR Conglomerado'!I431:T431,"&gt;0")=0,"",ROUND((SUM('MRR Conglomerado'!U431:AF431)/12)/AVERAGEIF('MRR Conglomerado'!I431:T431,"&gt;0"),3)),"")</f>
        <v/>
      </c>
      <c r="G431" s="13" t="str">
        <f aca="false">IFERROR(IF(COUNTIF('MRR Conglomerado'!J431:U431,"&gt;0")=0,"",ROUND((SUM('MRR Conglomerado'!V431:AG431)/12)/AVERAGEIF('MRR Conglomerado'!J431:U431,"&gt;0"),3)),"")</f>
        <v/>
      </c>
      <c r="H431" s="13" t="str">
        <f aca="false">IFERROR(IF(COUNTIF('MRR Conglomerado'!K431:V431,"&gt;0")=0,"",ROUND((SUM('MRR Conglomerado'!W431:AH431)/12)/AVERAGEIF('MRR Conglomerado'!K431:V431,"&gt;0"),3)),"")</f>
        <v/>
      </c>
      <c r="I431" s="13" t="str">
        <f aca="false">IFERROR(IF(COUNTIF('MRR Conglomerado'!L431:W431,"&gt;0")=0,"",ROUND((SUM('MRR Conglomerado'!X431:AI431)/12)/AVERAGEIF('MRR Conglomerado'!L431:W431,"&gt;0"),3)),"")</f>
        <v/>
      </c>
      <c r="J431" s="13" t="str">
        <f aca="false">IFERROR(IF(COUNTIF('MRR Conglomerado'!M431:X431,"&gt;0")=0,"",ROUND((SUM('MRR Conglomerado'!Y431:AJ431)/12)/AVERAGEIF('MRR Conglomerado'!M431:X431,"&gt;0"),3)),"")</f>
        <v/>
      </c>
      <c r="K431" s="13" t="str">
        <f aca="false">IFERROR(IF(COUNTIF('MRR Conglomerado'!N431:Y431,"&gt;0")=0,"",ROUND((SUM('MRR Conglomerado'!Z431:AK431)/12)/AVERAGEIF('MRR Conglomerado'!N431:Y431,"&gt;0"),3)),"")</f>
        <v/>
      </c>
      <c r="L431" s="13" t="str">
        <f aca="false">IFERROR(IF(COUNTIF('MRR Conglomerado'!O431:Z431,"&gt;0")=0,"",ROUND((SUM('MRR Conglomerado'!AA431:AL431)/12)/AVERAGEIF('MRR Conglomerado'!O431:Z431,"&gt;0"),3)),"")</f>
        <v/>
      </c>
      <c r="M431" s="13" t="str">
        <f aca="false">IFERROR(IF(COUNTIF('MRR Conglomerado'!P431:AA431,"&gt;0")=0,"",ROUND((SUM('MRR Conglomerado'!AB431:AM431)/12)/AVERAGEIF('MRR Conglomerado'!P431:AA431,"&gt;0"),3)),"")</f>
        <v/>
      </c>
      <c r="N431" s="13" t="str">
        <f aca="false">IFERROR(IF(COUNTIF('MRR Conglomerado'!Q431:AB431,"&gt;0")=0,"",ROUND((SUM('MRR Conglomerado'!AC431:AN431)/12)/AVERAGEIF('MRR Conglomerado'!Q431:AB431,"&gt;0"),3)),"")</f>
        <v/>
      </c>
      <c r="O431" s="13" t="str">
        <f aca="false">IFERROR(IF(COUNTIF('MRR Conglomerado'!R431:AC431,"&gt;0")=0,"",ROUND((SUM('MRR Conglomerado'!AD431:AO431)/12)/AVERAGEIF('MRR Conglomerado'!R431:AC431,"&gt;0"),3)),"")</f>
        <v/>
      </c>
      <c r="P431" s="13" t="str">
        <f aca="false">IFERROR(IF(COUNTIF('MRR Conglomerado'!S431:AD431,"&gt;0")=0,"",ROUND((SUM('MRR Conglomerado'!AE431:AP431)/12)/AVERAGEIF('MRR Conglomerado'!S431:AD431,"&gt;0"),3)),"")</f>
        <v/>
      </c>
      <c r="Q431" s="13" t="str">
        <f aca="false">IFERROR(IF(COUNTIF('MRR Conglomerado'!T431:AE431,"&gt;0")=0,"",ROUND((SUM('MRR Conglomerado'!AF431:AQ431)/12)/AVERAGEIF('MRR Conglomerado'!T431:AE431,"&gt;0"),3)),"")</f>
        <v/>
      </c>
      <c r="R431" s="13" t="str">
        <f aca="false">IFERROR(IF(COUNTIF('MRR Conglomerado'!U431:AF431,"&gt;0")=0,"",ROUND((SUM('MRR Conglomerado'!AG431:AR431)/12)/AVERAGEIF('MRR Conglomerado'!U431:AF431,"&gt;0"),3)),"")</f>
        <v/>
      </c>
      <c r="S431" s="13" t="str">
        <f aca="false">IFERROR(IF(COUNTIF('MRR Conglomerado'!V431:AG431,"&gt;0")=0,"",ROUND((SUM('MRR Conglomerado'!AH431:AS431)/12)/AVERAGEIF('MRR Conglomerado'!V431:AG431,"&gt;0"),3)),"")</f>
        <v/>
      </c>
    </row>
    <row r="432" customFormat="false" ht="15" hidden="false" customHeight="false" outlineLevel="0" collapsed="false">
      <c r="A432" s="10" t="s">
        <v>924</v>
      </c>
      <c r="B432" s="13" t="n">
        <f aca="false">IFERROR(IF(COUNTIF('MRR Conglomerado'!E432:P432,"&gt;0")=0,"",ROUND((SUM('MRR Conglomerado'!Q432:AB432)/12)/AVERAGEIF('MRR Conglomerado'!E432:P432,"&gt;0"),3)),"")</f>
        <v>1.046</v>
      </c>
      <c r="C432" s="13" t="n">
        <f aca="false">IFERROR(IF(COUNTIF('MRR Conglomerado'!F432:Q432,"&gt;0")=0,"",ROUND((SUM('MRR Conglomerado'!R432:AC432)/12)/AVERAGEIF('MRR Conglomerado'!F432:Q432,"&gt;0"),3)),"")</f>
        <v>1.041</v>
      </c>
      <c r="D432" s="13" t="n">
        <f aca="false">IFERROR(IF(COUNTIF('MRR Conglomerado'!G432:R432,"&gt;0")=0,"",ROUND((SUM('MRR Conglomerado'!S432:AD432)/12)/AVERAGEIF('MRR Conglomerado'!G432:R432,"&gt;0"),3)),"")</f>
        <v>1.037</v>
      </c>
      <c r="E432" s="13" t="n">
        <f aca="false">IFERROR(IF(COUNTIF('MRR Conglomerado'!H432:S432,"&gt;0")=0,"",ROUND((SUM('MRR Conglomerado'!T432:AE432)/12)/AVERAGEIF('MRR Conglomerado'!H432:S432,"&gt;0"),3)),"")</f>
        <v>1.033</v>
      </c>
      <c r="F432" s="13" t="n">
        <f aca="false">IFERROR(IF(COUNTIF('MRR Conglomerado'!I432:T432,"&gt;0")=0,"",ROUND((SUM('MRR Conglomerado'!U432:AF432)/12)/AVERAGEIF('MRR Conglomerado'!I432:T432,"&gt;0"),3)),"")</f>
        <v>1.029</v>
      </c>
      <c r="G432" s="13" t="n">
        <f aca="false">IFERROR(IF(COUNTIF('MRR Conglomerado'!J432:U432,"&gt;0")=0,"",ROUND((SUM('MRR Conglomerado'!V432:AG432)/12)/AVERAGEIF('MRR Conglomerado'!J432:U432,"&gt;0"),3)),"")</f>
        <v>1.024</v>
      </c>
      <c r="H432" s="13" t="n">
        <f aca="false">IFERROR(IF(COUNTIF('MRR Conglomerado'!K432:V432,"&gt;0")=0,"",ROUND((SUM('MRR Conglomerado'!W432:AH432)/12)/AVERAGEIF('MRR Conglomerado'!K432:V432,"&gt;0"),3)),"")</f>
        <v>1.02</v>
      </c>
      <c r="I432" s="13" t="n">
        <f aca="false">IFERROR(IF(COUNTIF('MRR Conglomerado'!L432:W432,"&gt;0")=0,"",ROUND((SUM('MRR Conglomerado'!X432:AI432)/12)/AVERAGEIF('MRR Conglomerado'!L432:W432,"&gt;0"),3)),"")</f>
        <v>1.016</v>
      </c>
      <c r="J432" s="13" t="n">
        <f aca="false">IFERROR(IF(COUNTIF('MRR Conglomerado'!M432:X432,"&gt;0")=0,"",ROUND((SUM('MRR Conglomerado'!Y432:AJ432)/12)/AVERAGEIF('MRR Conglomerado'!M432:X432,"&gt;0"),3)),"")</f>
        <v>1.012</v>
      </c>
      <c r="K432" s="13" t="n">
        <f aca="false">IFERROR(IF(COUNTIF('MRR Conglomerado'!N432:Y432,"&gt;0")=0,"",ROUND((SUM('MRR Conglomerado'!Z432:AK432)/12)/AVERAGEIF('MRR Conglomerado'!N432:Y432,"&gt;0"),3)),"")</f>
        <v>1.008</v>
      </c>
      <c r="L432" s="13" t="n">
        <f aca="false">IFERROR(IF(COUNTIF('MRR Conglomerado'!O432:Z432,"&gt;0")=0,"",ROUND((SUM('MRR Conglomerado'!AA432:AL432)/12)/AVERAGEIF('MRR Conglomerado'!O432:Z432,"&gt;0"),3)),"")</f>
        <v>1.004</v>
      </c>
      <c r="M432" s="13" t="n">
        <f aca="false">IFERROR(IF(COUNTIF('MRR Conglomerado'!P432:AA432,"&gt;0")=0,"",ROUND((SUM('MRR Conglomerado'!AB432:AM432)/12)/AVERAGEIF('MRR Conglomerado'!P432:AA432,"&gt;0"),3)),"")</f>
        <v>1</v>
      </c>
      <c r="N432" s="13" t="n">
        <f aca="false">IFERROR(IF(COUNTIF('MRR Conglomerado'!Q432:AB432,"&gt;0")=0,"",ROUND((SUM('MRR Conglomerado'!AC432:AN432)/12)/AVERAGEIF('MRR Conglomerado'!Q432:AB432,"&gt;0"),3)),"")</f>
        <v>1</v>
      </c>
      <c r="O432" s="13" t="n">
        <f aca="false">IFERROR(IF(COUNTIF('MRR Conglomerado'!R432:AC432,"&gt;0")=0,"",ROUND((SUM('MRR Conglomerado'!AD432:AO432)/12)/AVERAGEIF('MRR Conglomerado'!R432:AC432,"&gt;0"),3)),"")</f>
        <v>1</v>
      </c>
      <c r="P432" s="13" t="n">
        <f aca="false">IFERROR(IF(COUNTIF('MRR Conglomerado'!S432:AD432,"&gt;0")=0,"",ROUND((SUM('MRR Conglomerado'!AE432:AP432)/12)/AVERAGEIF('MRR Conglomerado'!S432:AD432,"&gt;0"),3)),"")</f>
        <v>1</v>
      </c>
      <c r="Q432" s="13" t="n">
        <f aca="false">IFERROR(IF(COUNTIF('MRR Conglomerado'!T432:AE432,"&gt;0")=0,"",ROUND((SUM('MRR Conglomerado'!AF432:AQ432)/12)/AVERAGEIF('MRR Conglomerado'!T432:AE432,"&gt;0"),3)),"")</f>
        <v>1</v>
      </c>
      <c r="R432" s="13" t="n">
        <f aca="false">IFERROR(IF(COUNTIF('MRR Conglomerado'!U432:AF432,"&gt;0")=0,"",ROUND((SUM('MRR Conglomerado'!AG432:AR432)/12)/AVERAGEIF('MRR Conglomerado'!U432:AF432,"&gt;0"),3)),"")</f>
        <v>1</v>
      </c>
      <c r="S432" s="13" t="n">
        <f aca="false">IFERROR(IF(COUNTIF('MRR Conglomerado'!V432:AG432,"&gt;0")=0,"",ROUND((SUM('MRR Conglomerado'!AH432:AS432)/12)/AVERAGEIF('MRR Conglomerado'!V432:AG432,"&gt;0"),3)),"")</f>
        <v>1</v>
      </c>
    </row>
    <row r="433" customFormat="false" ht="15" hidden="false" customHeight="false" outlineLevel="0" collapsed="false">
      <c r="A433" s="10" t="s">
        <v>926</v>
      </c>
      <c r="B433" s="13" t="n">
        <f aca="false">IFERROR(IF(COUNTIF('MRR Conglomerado'!E433:P433,"&gt;0")=0,"",ROUND((SUM('MRR Conglomerado'!Q433:AB433)/12)/AVERAGEIF('MRR Conglomerado'!E433:P433,"&gt;0"),3)),"")</f>
        <v>1.049</v>
      </c>
      <c r="C433" s="13" t="n">
        <f aca="false">IFERROR(IF(COUNTIF('MRR Conglomerado'!F433:Q433,"&gt;0")=0,"",ROUND((SUM('MRR Conglomerado'!R433:AC433)/12)/AVERAGEIF('MRR Conglomerado'!F433:Q433,"&gt;0"),3)),"")</f>
        <v>1.049</v>
      </c>
      <c r="D433" s="13" t="n">
        <f aca="false">IFERROR(IF(COUNTIF('MRR Conglomerado'!G433:R433,"&gt;0")=0,"",ROUND((SUM('MRR Conglomerado'!S433:AD433)/12)/AVERAGEIF('MRR Conglomerado'!G433:R433,"&gt;0"),3)),"")</f>
        <v>1.048</v>
      </c>
      <c r="E433" s="13" t="n">
        <f aca="false">IFERROR(IF(COUNTIF('MRR Conglomerado'!H433:S433,"&gt;0")=0,"",ROUND((SUM('MRR Conglomerado'!T433:AE433)/12)/AVERAGEIF('MRR Conglomerado'!H433:S433,"&gt;0"),3)),"")</f>
        <v>1.047</v>
      </c>
      <c r="F433" s="13" t="n">
        <f aca="false">IFERROR(IF(COUNTIF('MRR Conglomerado'!I433:T433,"&gt;0")=0,"",ROUND((SUM('MRR Conglomerado'!U433:AF433)/12)/AVERAGEIF('MRR Conglomerado'!I433:T433,"&gt;0"),3)),"")</f>
        <v>1.047</v>
      </c>
      <c r="G433" s="13" t="n">
        <f aca="false">IFERROR(IF(COUNTIF('MRR Conglomerado'!J433:U433,"&gt;0")=0,"",ROUND((SUM('MRR Conglomerado'!V433:AG433)/12)/AVERAGEIF('MRR Conglomerado'!J433:U433,"&gt;0"),3)),"")</f>
        <v>0.957</v>
      </c>
      <c r="H433" s="13" t="n">
        <f aca="false">IFERROR(IF(COUNTIF('MRR Conglomerado'!K433:V433,"&gt;0")=0,"",ROUND((SUM('MRR Conglomerado'!W433:AH433)/12)/AVERAGEIF('MRR Conglomerado'!K433:V433,"&gt;0"),3)),"")</f>
        <v>0.868</v>
      </c>
      <c r="I433" s="13" t="n">
        <f aca="false">IFERROR(IF(COUNTIF('MRR Conglomerado'!L433:W433,"&gt;0")=0,"",ROUND((SUM('MRR Conglomerado'!X433:AI433)/12)/AVERAGEIF('MRR Conglomerado'!L433:W433,"&gt;0"),3)),"")</f>
        <v>0.78</v>
      </c>
      <c r="J433" s="13" t="n">
        <f aca="false">IFERROR(IF(COUNTIF('MRR Conglomerado'!M433:X433,"&gt;0")=0,"",ROUND((SUM('MRR Conglomerado'!Y433:AJ433)/12)/AVERAGEIF('MRR Conglomerado'!M433:X433,"&gt;0"),3)),"")</f>
        <v>0.692</v>
      </c>
      <c r="K433" s="13" t="n">
        <f aca="false">IFERROR(IF(COUNTIF('MRR Conglomerado'!N433:Y433,"&gt;0")=0,"",ROUND((SUM('MRR Conglomerado'!Z433:AK433)/12)/AVERAGEIF('MRR Conglomerado'!N433:Y433,"&gt;0"),3)),"")</f>
        <v>0.606</v>
      </c>
      <c r="L433" s="13" t="n">
        <f aca="false">IFERROR(IF(COUNTIF('MRR Conglomerado'!O433:Z433,"&gt;0")=0,"",ROUND((SUM('MRR Conglomerado'!AA433:AL433)/12)/AVERAGEIF('MRR Conglomerado'!O433:Z433,"&gt;0"),3)),"")</f>
        <v>0.52</v>
      </c>
      <c r="M433" s="13" t="n">
        <f aca="false">IFERROR(IF(COUNTIF('MRR Conglomerado'!P433:AA433,"&gt;0")=0,"",ROUND((SUM('MRR Conglomerado'!AB433:AM433)/12)/AVERAGEIF('MRR Conglomerado'!P433:AA433,"&gt;0"),3)),"")</f>
        <v>0.434</v>
      </c>
      <c r="N433" s="13" t="n">
        <f aca="false">IFERROR(IF(COUNTIF('MRR Conglomerado'!Q433:AB433,"&gt;0")=0,"",ROUND((SUM('MRR Conglomerado'!AC433:AN433)/12)/AVERAGEIF('MRR Conglomerado'!Q433:AB433,"&gt;0"),3)),"")</f>
        <v>0.346</v>
      </c>
      <c r="O433" s="13" t="n">
        <f aca="false">IFERROR(IF(COUNTIF('MRR Conglomerado'!R433:AC433,"&gt;0")=0,"",ROUND((SUM('MRR Conglomerado'!AD433:AO433)/12)/AVERAGEIF('MRR Conglomerado'!R433:AC433,"&gt;0"),3)),"")</f>
        <v>0.259</v>
      </c>
      <c r="P433" s="13" t="n">
        <f aca="false">IFERROR(IF(COUNTIF('MRR Conglomerado'!S433:AD433,"&gt;0")=0,"",ROUND((SUM('MRR Conglomerado'!AE433:AP433)/12)/AVERAGEIF('MRR Conglomerado'!S433:AD433,"&gt;0"),3)),"")</f>
        <v>0.172</v>
      </c>
      <c r="Q433" s="13" t="n">
        <f aca="false">IFERROR(IF(COUNTIF('MRR Conglomerado'!T433:AE433,"&gt;0")=0,"",ROUND((SUM('MRR Conglomerado'!AF433:AQ433)/12)/AVERAGEIF('MRR Conglomerado'!T433:AE433,"&gt;0"),3)),"")</f>
        <v>0.086</v>
      </c>
      <c r="R433" s="13" t="n">
        <f aca="false">IFERROR(IF(COUNTIF('MRR Conglomerado'!U433:AF433,"&gt;0")=0,"",ROUND((SUM('MRR Conglomerado'!AG433:AR433)/12)/AVERAGEIF('MRR Conglomerado'!U433:AF433,"&gt;0"),3)),"")</f>
        <v>0</v>
      </c>
      <c r="S433" s="13" t="n">
        <f aca="false">IFERROR(IF(COUNTIF('MRR Conglomerado'!V433:AG433,"&gt;0")=0,"",ROUND((SUM('MRR Conglomerado'!AH433:AS433)/12)/AVERAGEIF('MRR Conglomerado'!V433:AG433,"&gt;0"),3)),"")</f>
        <v>0</v>
      </c>
    </row>
    <row r="434" customFormat="false" ht="15" hidden="false" customHeight="false" outlineLevel="0" collapsed="false">
      <c r="A434" s="10" t="s">
        <v>928</v>
      </c>
      <c r="B434" s="13" t="str">
        <f aca="false">IFERROR(IF(COUNTIF('MRR Conglomerado'!E434:P434,"&gt;0")=0,"",ROUND((SUM('MRR Conglomerado'!Q434:AB434)/12)/AVERAGEIF('MRR Conglomerado'!E434:P434,"&gt;0"),3)),"")</f>
        <v/>
      </c>
      <c r="C434" s="13" t="str">
        <f aca="false">IFERROR(IF(COUNTIF('MRR Conglomerado'!F434:Q434,"&gt;0")=0,"",ROUND((SUM('MRR Conglomerado'!R434:AC434)/12)/AVERAGEIF('MRR Conglomerado'!F434:Q434,"&gt;0"),3)),"")</f>
        <v/>
      </c>
      <c r="D434" s="13" t="str">
        <f aca="false">IFERROR(IF(COUNTIF('MRR Conglomerado'!G434:R434,"&gt;0")=0,"",ROUND((SUM('MRR Conglomerado'!S434:AD434)/12)/AVERAGEIF('MRR Conglomerado'!G434:R434,"&gt;0"),3)),"")</f>
        <v/>
      </c>
      <c r="E434" s="13" t="str">
        <f aca="false">IFERROR(IF(COUNTIF('MRR Conglomerado'!H434:S434,"&gt;0")=0,"",ROUND((SUM('MRR Conglomerado'!T434:AE434)/12)/AVERAGEIF('MRR Conglomerado'!H434:S434,"&gt;0"),3)),"")</f>
        <v/>
      </c>
      <c r="F434" s="13" t="str">
        <f aca="false">IFERROR(IF(COUNTIF('MRR Conglomerado'!I434:T434,"&gt;0")=0,"",ROUND((SUM('MRR Conglomerado'!U434:AF434)/12)/AVERAGEIF('MRR Conglomerado'!I434:T434,"&gt;0"),3)),"")</f>
        <v/>
      </c>
      <c r="G434" s="13" t="str">
        <f aca="false">IFERROR(IF(COUNTIF('MRR Conglomerado'!J434:U434,"&gt;0")=0,"",ROUND((SUM('MRR Conglomerado'!V434:AG434)/12)/AVERAGEIF('MRR Conglomerado'!J434:U434,"&gt;0"),3)),"")</f>
        <v/>
      </c>
      <c r="H434" s="13" t="str">
        <f aca="false">IFERROR(IF(COUNTIF('MRR Conglomerado'!K434:V434,"&gt;0")=0,"",ROUND((SUM('MRR Conglomerado'!W434:AH434)/12)/AVERAGEIF('MRR Conglomerado'!K434:V434,"&gt;0"),3)),"")</f>
        <v/>
      </c>
      <c r="I434" s="13" t="str">
        <f aca="false">IFERROR(IF(COUNTIF('MRR Conglomerado'!L434:W434,"&gt;0")=0,"",ROUND((SUM('MRR Conglomerado'!X434:AI434)/12)/AVERAGEIF('MRR Conglomerado'!L434:W434,"&gt;0"),3)),"")</f>
        <v/>
      </c>
      <c r="J434" s="13" t="str">
        <f aca="false">IFERROR(IF(COUNTIF('MRR Conglomerado'!M434:X434,"&gt;0")=0,"",ROUND((SUM('MRR Conglomerado'!Y434:AJ434)/12)/AVERAGEIF('MRR Conglomerado'!M434:X434,"&gt;0"),3)),"")</f>
        <v/>
      </c>
      <c r="K434" s="13" t="str">
        <f aca="false">IFERROR(IF(COUNTIF('MRR Conglomerado'!N434:Y434,"&gt;0")=0,"",ROUND((SUM('MRR Conglomerado'!Z434:AK434)/12)/AVERAGEIF('MRR Conglomerado'!N434:Y434,"&gt;0"),3)),"")</f>
        <v/>
      </c>
      <c r="L434" s="13" t="str">
        <f aca="false">IFERROR(IF(COUNTIF('MRR Conglomerado'!O434:Z434,"&gt;0")=0,"",ROUND((SUM('MRR Conglomerado'!AA434:AL434)/12)/AVERAGEIF('MRR Conglomerado'!O434:Z434,"&gt;0"),3)),"")</f>
        <v/>
      </c>
      <c r="M434" s="13" t="str">
        <f aca="false">IFERROR(IF(COUNTIF('MRR Conglomerado'!P434:AA434,"&gt;0")=0,"",ROUND((SUM('MRR Conglomerado'!AB434:AM434)/12)/AVERAGEIF('MRR Conglomerado'!P434:AA434,"&gt;0"),3)),"")</f>
        <v/>
      </c>
      <c r="N434" s="13" t="str">
        <f aca="false">IFERROR(IF(COUNTIF('MRR Conglomerado'!Q434:AB434,"&gt;0")=0,"",ROUND((SUM('MRR Conglomerado'!AC434:AN434)/12)/AVERAGEIF('MRR Conglomerado'!Q434:AB434,"&gt;0"),3)),"")</f>
        <v/>
      </c>
      <c r="O434" s="13" t="str">
        <f aca="false">IFERROR(IF(COUNTIF('MRR Conglomerado'!R434:AC434,"&gt;0")=0,"",ROUND((SUM('MRR Conglomerado'!AD434:AO434)/12)/AVERAGEIF('MRR Conglomerado'!R434:AC434,"&gt;0"),3)),"")</f>
        <v/>
      </c>
      <c r="P434" s="13" t="str">
        <f aca="false">IFERROR(IF(COUNTIF('MRR Conglomerado'!S434:AD434,"&gt;0")=0,"",ROUND((SUM('MRR Conglomerado'!AE434:AP434)/12)/AVERAGEIF('MRR Conglomerado'!S434:AD434,"&gt;0"),3)),"")</f>
        <v/>
      </c>
      <c r="Q434" s="13" t="str">
        <f aca="false">IFERROR(IF(COUNTIF('MRR Conglomerado'!T434:AE434,"&gt;0")=0,"",ROUND((SUM('MRR Conglomerado'!AF434:AQ434)/12)/AVERAGEIF('MRR Conglomerado'!T434:AE434,"&gt;0"),3)),"")</f>
        <v/>
      </c>
      <c r="R434" s="13" t="str">
        <f aca="false">IFERROR(IF(COUNTIF('MRR Conglomerado'!U434:AF434,"&gt;0")=0,"",ROUND((SUM('MRR Conglomerado'!AG434:AR434)/12)/AVERAGEIF('MRR Conglomerado'!U434:AF434,"&gt;0"),3)),"")</f>
        <v/>
      </c>
      <c r="S434" s="13" t="n">
        <f aca="false">IFERROR(IF(COUNTIF('MRR Conglomerado'!V434:AG434,"&gt;0")=0,"",ROUND((SUM('MRR Conglomerado'!AH434:AS434)/12)/AVERAGEIF('MRR Conglomerado'!V434:AG434,"&gt;0"),3)),"")</f>
        <v>0.26</v>
      </c>
    </row>
    <row r="435" customFormat="false" ht="15" hidden="false" customHeight="false" outlineLevel="0" collapsed="false">
      <c r="A435" s="10" t="s">
        <v>930</v>
      </c>
      <c r="B435" s="13" t="n">
        <f aca="false">IFERROR(IF(COUNTIF('MRR Conglomerado'!E435:P435,"&gt;0")=0,"",ROUND((SUM('MRR Conglomerado'!Q435:AB435)/12)/AVERAGEIF('MRR Conglomerado'!E435:P435,"&gt;0"),3)),"")</f>
        <v>1.684</v>
      </c>
      <c r="C435" s="13" t="n">
        <f aca="false">IFERROR(IF(COUNTIF('MRR Conglomerado'!F435:Q435,"&gt;0")=0,"",ROUND((SUM('MRR Conglomerado'!R435:AC435)/12)/AVERAGEIF('MRR Conglomerado'!F435:Q435,"&gt;0"),3)),"")</f>
        <v>1.692</v>
      </c>
      <c r="D435" s="13" t="n">
        <f aca="false">IFERROR(IF(COUNTIF('MRR Conglomerado'!G435:R435,"&gt;0")=0,"",ROUND((SUM('MRR Conglomerado'!S435:AD435)/12)/AVERAGEIF('MRR Conglomerado'!G435:R435,"&gt;0"),3)),"")</f>
        <v>1.549</v>
      </c>
      <c r="E435" s="13" t="n">
        <f aca="false">IFERROR(IF(COUNTIF('MRR Conglomerado'!H435:S435,"&gt;0")=0,"",ROUND((SUM('MRR Conglomerado'!T435:AE435)/12)/AVERAGEIF('MRR Conglomerado'!H435:S435,"&gt;0"),3)),"")</f>
        <v>1.308</v>
      </c>
      <c r="F435" s="13" t="n">
        <f aca="false">IFERROR(IF(COUNTIF('MRR Conglomerado'!I435:T435,"&gt;0")=0,"",ROUND((SUM('MRR Conglomerado'!U435:AF435)/12)/AVERAGEIF('MRR Conglomerado'!I435:T435,"&gt;0"),3)),"")</f>
        <v>1.102</v>
      </c>
      <c r="G435" s="13" t="n">
        <f aca="false">IFERROR(IF(COUNTIF('MRR Conglomerado'!J435:U435,"&gt;0")=0,"",ROUND((SUM('MRR Conglomerado'!V435:AG435)/12)/AVERAGEIF('MRR Conglomerado'!J435:U435,"&gt;0"),3)),"")</f>
        <v>0.925</v>
      </c>
      <c r="H435" s="13" t="n">
        <f aca="false">IFERROR(IF(COUNTIF('MRR Conglomerado'!K435:V435,"&gt;0")=0,"",ROUND((SUM('MRR Conglomerado'!W435:AH435)/12)/AVERAGEIF('MRR Conglomerado'!K435:V435,"&gt;0"),3)),"")</f>
        <v>0.771</v>
      </c>
      <c r="I435" s="13" t="n">
        <f aca="false">IFERROR(IF(COUNTIF('MRR Conglomerado'!L435:W435,"&gt;0")=0,"",ROUND((SUM('MRR Conglomerado'!X435:AI435)/12)/AVERAGEIF('MRR Conglomerado'!L435:W435,"&gt;0"),3)),"")</f>
        <v>0.636</v>
      </c>
      <c r="J435" s="13" t="n">
        <f aca="false">IFERROR(IF(COUNTIF('MRR Conglomerado'!M435:X435,"&gt;0")=0,"",ROUND((SUM('MRR Conglomerado'!Y435:AJ435)/12)/AVERAGEIF('MRR Conglomerado'!M435:X435,"&gt;0"),3)),"")</f>
        <v>0.516</v>
      </c>
      <c r="K435" s="13" t="n">
        <f aca="false">IFERROR(IF(COUNTIF('MRR Conglomerado'!N435:Y435,"&gt;0")=0,"",ROUND((SUM('MRR Conglomerado'!Z435:AK435)/12)/AVERAGEIF('MRR Conglomerado'!N435:Y435,"&gt;0"),3)),"")</f>
        <v>0.433</v>
      </c>
      <c r="L435" s="13" t="n">
        <f aca="false">IFERROR(IF(COUNTIF('MRR Conglomerado'!O435:Z435,"&gt;0")=0,"",ROUND((SUM('MRR Conglomerado'!AA435:AL435)/12)/AVERAGEIF('MRR Conglomerado'!O435:Z435,"&gt;0"),3)),"")</f>
        <v>0.35</v>
      </c>
      <c r="M435" s="13" t="n">
        <f aca="false">IFERROR(IF(COUNTIF('MRR Conglomerado'!P435:AA435,"&gt;0")=0,"",ROUND((SUM('MRR Conglomerado'!AB435:AM435)/12)/AVERAGEIF('MRR Conglomerado'!P435:AA435,"&gt;0"),3)),"")</f>
        <v>0.266</v>
      </c>
      <c r="N435" s="13" t="n">
        <f aca="false">IFERROR(IF(COUNTIF('MRR Conglomerado'!Q435:AB435,"&gt;0")=0,"",ROUND((SUM('MRR Conglomerado'!AC435:AN435)/12)/AVERAGEIF('MRR Conglomerado'!Q435:AB435,"&gt;0"),3)),"")</f>
        <v>0.183</v>
      </c>
      <c r="O435" s="13" t="n">
        <f aca="false">IFERROR(IF(COUNTIF('MRR Conglomerado'!R435:AC435,"&gt;0")=0,"",ROUND((SUM('MRR Conglomerado'!AD435:AO435)/12)/AVERAGEIF('MRR Conglomerado'!R435:AC435,"&gt;0"),3)),"")</f>
        <v>0.085</v>
      </c>
      <c r="P435" s="13" t="n">
        <f aca="false">IFERROR(IF(COUNTIF('MRR Conglomerado'!S435:AD435,"&gt;0")=0,"",ROUND((SUM('MRR Conglomerado'!AE435:AP435)/12)/AVERAGEIF('MRR Conglomerado'!S435:AD435,"&gt;0"),3)),"")</f>
        <v>0</v>
      </c>
      <c r="Q435" s="13" t="n">
        <f aca="false">IFERROR(IF(COUNTIF('MRR Conglomerado'!T435:AE435,"&gt;0")=0,"",ROUND((SUM('MRR Conglomerado'!AF435:AQ435)/12)/AVERAGEIF('MRR Conglomerado'!T435:AE435,"&gt;0"),3)),"")</f>
        <v>0</v>
      </c>
      <c r="R435" s="13" t="n">
        <f aca="false">IFERROR(IF(COUNTIF('MRR Conglomerado'!U435:AF435,"&gt;0")=0,"",ROUND((SUM('MRR Conglomerado'!AG435:AR435)/12)/AVERAGEIF('MRR Conglomerado'!U435:AF435,"&gt;0"),3)),"")</f>
        <v>0</v>
      </c>
      <c r="S435" s="13" t="n">
        <f aca="false">IFERROR(IF(COUNTIF('MRR Conglomerado'!V435:AG435,"&gt;0")=0,"",ROUND((SUM('MRR Conglomerado'!AH435:AS435)/12)/AVERAGEIF('MRR Conglomerado'!V435:AG435,"&gt;0"),3)),"")</f>
        <v>0</v>
      </c>
    </row>
    <row r="436" customFormat="false" ht="15" hidden="false" customHeight="false" outlineLevel="0" collapsed="false">
      <c r="A436" s="10" t="s">
        <v>932</v>
      </c>
      <c r="B436" s="13" t="n">
        <f aca="false">IFERROR(IF(COUNTIF('MRR Conglomerado'!E436:P436,"&gt;0")=0,"",ROUND((SUM('MRR Conglomerado'!Q436:AB436)/12)/AVERAGEIF('MRR Conglomerado'!E436:P436,"&gt;0"),3)),"")</f>
        <v>0.505</v>
      </c>
      <c r="C436" s="13" t="n">
        <f aca="false">IFERROR(IF(COUNTIF('MRR Conglomerado'!F436:Q436,"&gt;0")=0,"",ROUND((SUM('MRR Conglomerado'!R436:AC436)/12)/AVERAGEIF('MRR Conglomerado'!F436:Q436,"&gt;0"),3)),"")</f>
        <v>0.404</v>
      </c>
      <c r="D436" s="13" t="n">
        <f aca="false">IFERROR(IF(COUNTIF('MRR Conglomerado'!G436:R436,"&gt;0")=0,"",ROUND((SUM('MRR Conglomerado'!S436:AD436)/12)/AVERAGEIF('MRR Conglomerado'!G436:R436,"&gt;0"),3)),"")</f>
        <v>0.304</v>
      </c>
      <c r="E436" s="13" t="n">
        <f aca="false">IFERROR(IF(COUNTIF('MRR Conglomerado'!H436:S436,"&gt;0")=0,"",ROUND((SUM('MRR Conglomerado'!T436:AE436)/12)/AVERAGEIF('MRR Conglomerado'!H436:S436,"&gt;0"),3)),"")</f>
        <v>0.199</v>
      </c>
      <c r="F436" s="13" t="n">
        <f aca="false">IFERROR(IF(COUNTIF('MRR Conglomerado'!I436:T436,"&gt;0")=0,"",ROUND((SUM('MRR Conglomerado'!U436:AF436)/12)/AVERAGEIF('MRR Conglomerado'!I436:T436,"&gt;0"),3)),"")</f>
        <v>0.099</v>
      </c>
      <c r="G436" s="13" t="n">
        <f aca="false">IFERROR(IF(COUNTIF('MRR Conglomerado'!J436:U436,"&gt;0")=0,"",ROUND((SUM('MRR Conglomerado'!V436:AG436)/12)/AVERAGEIF('MRR Conglomerado'!J436:U436,"&gt;0"),3)),"")</f>
        <v>0</v>
      </c>
      <c r="H436" s="13" t="n">
        <f aca="false">IFERROR(IF(COUNTIF('MRR Conglomerado'!K436:V436,"&gt;0")=0,"",ROUND((SUM('MRR Conglomerado'!W436:AH436)/12)/AVERAGEIF('MRR Conglomerado'!K436:V436,"&gt;0"),3)),"")</f>
        <v>0</v>
      </c>
      <c r="I436" s="13" t="n">
        <f aca="false">IFERROR(IF(COUNTIF('MRR Conglomerado'!L436:W436,"&gt;0")=0,"",ROUND((SUM('MRR Conglomerado'!X436:AI436)/12)/AVERAGEIF('MRR Conglomerado'!L436:W436,"&gt;0"),3)),"")</f>
        <v>0</v>
      </c>
      <c r="J436" s="13" t="n">
        <f aca="false">IFERROR(IF(COUNTIF('MRR Conglomerado'!M436:X436,"&gt;0")=0,"",ROUND((SUM('MRR Conglomerado'!Y436:AJ436)/12)/AVERAGEIF('MRR Conglomerado'!M436:X436,"&gt;0"),3)),"")</f>
        <v>0</v>
      </c>
      <c r="K436" s="13" t="n">
        <f aca="false">IFERROR(IF(COUNTIF('MRR Conglomerado'!N436:Y436,"&gt;0")=0,"",ROUND((SUM('MRR Conglomerado'!Z436:AK436)/12)/AVERAGEIF('MRR Conglomerado'!N436:Y436,"&gt;0"),3)),"")</f>
        <v>0</v>
      </c>
      <c r="L436" s="13" t="n">
        <f aca="false">IFERROR(IF(COUNTIF('MRR Conglomerado'!O436:Z436,"&gt;0")=0,"",ROUND((SUM('MRR Conglomerado'!AA436:AL436)/12)/AVERAGEIF('MRR Conglomerado'!O436:Z436,"&gt;0"),3)),"")</f>
        <v>0</v>
      </c>
      <c r="M436" s="13" t="n">
        <f aca="false">IFERROR(IF(COUNTIF('MRR Conglomerado'!P436:AA436,"&gt;0")=0,"",ROUND((SUM('MRR Conglomerado'!AB436:AM436)/12)/AVERAGEIF('MRR Conglomerado'!P436:AA436,"&gt;0"),3)),"")</f>
        <v>0</v>
      </c>
      <c r="N436" s="13" t="n">
        <f aca="false">IFERROR(IF(COUNTIF('MRR Conglomerado'!Q436:AB436,"&gt;0")=0,"",ROUND((SUM('MRR Conglomerado'!AC436:AN436)/12)/AVERAGEIF('MRR Conglomerado'!Q436:AB436,"&gt;0"),3)),"")</f>
        <v>0</v>
      </c>
      <c r="O436" s="13" t="n">
        <f aca="false">IFERROR(IF(COUNTIF('MRR Conglomerado'!R436:AC436,"&gt;0")=0,"",ROUND((SUM('MRR Conglomerado'!AD436:AO436)/12)/AVERAGEIF('MRR Conglomerado'!R436:AC436,"&gt;0"),3)),"")</f>
        <v>0</v>
      </c>
      <c r="P436" s="13" t="n">
        <f aca="false">IFERROR(IF(COUNTIF('MRR Conglomerado'!S436:AD436,"&gt;0")=0,"",ROUND((SUM('MRR Conglomerado'!AE436:AP436)/12)/AVERAGEIF('MRR Conglomerado'!S436:AD436,"&gt;0"),3)),"")</f>
        <v>0</v>
      </c>
      <c r="Q436" s="13" t="n">
        <f aca="false">IFERROR(IF(COUNTIF('MRR Conglomerado'!T436:AE436,"&gt;0")=0,"",ROUND((SUM('MRR Conglomerado'!AF436:AQ436)/12)/AVERAGEIF('MRR Conglomerado'!T436:AE436,"&gt;0"),3)),"")</f>
        <v>0</v>
      </c>
      <c r="R436" s="13" t="n">
        <f aca="false">IFERROR(IF(COUNTIF('MRR Conglomerado'!U436:AF436,"&gt;0")=0,"",ROUND((SUM('MRR Conglomerado'!AG436:AR436)/12)/AVERAGEIF('MRR Conglomerado'!U436:AF436,"&gt;0"),3)),"")</f>
        <v>0</v>
      </c>
      <c r="S436" s="13" t="str">
        <f aca="false">IFERROR(IF(COUNTIF('MRR Conglomerado'!V436:AG436,"&gt;0")=0,"",ROUND((SUM('MRR Conglomerado'!AH436:AS436)/12)/AVERAGEIF('MRR Conglomerado'!V436:AG436,"&gt;0"),3)),"")</f>
        <v/>
      </c>
    </row>
    <row r="437" customFormat="false" ht="15" hidden="false" customHeight="false" outlineLevel="0" collapsed="false">
      <c r="A437" s="10" t="s">
        <v>934</v>
      </c>
      <c r="B437" s="13" t="n">
        <f aca="false">IFERROR(IF(COUNTIF('MRR Conglomerado'!E437:P437,"&gt;0")=0,"",ROUND((SUM('MRR Conglomerado'!Q437:AB437)/12)/AVERAGEIF('MRR Conglomerado'!E437:P437,"&gt;0"),3)),"")</f>
        <v>0</v>
      </c>
      <c r="C437" s="13" t="n">
        <f aca="false">IFERROR(IF(COUNTIF('MRR Conglomerado'!F437:Q437,"&gt;0")=0,"",ROUND((SUM('MRR Conglomerado'!R437:AC437)/12)/AVERAGEIF('MRR Conglomerado'!F437:Q437,"&gt;0"),3)),"")</f>
        <v>0</v>
      </c>
      <c r="D437" s="13" t="n">
        <f aca="false">IFERROR(IF(COUNTIF('MRR Conglomerado'!G437:R437,"&gt;0")=0,"",ROUND((SUM('MRR Conglomerado'!S437:AD437)/12)/AVERAGEIF('MRR Conglomerado'!G437:R437,"&gt;0"),3)),"")</f>
        <v>0</v>
      </c>
      <c r="E437" s="13" t="n">
        <f aca="false">IFERROR(IF(COUNTIF('MRR Conglomerado'!H437:S437,"&gt;0")=0,"",ROUND((SUM('MRR Conglomerado'!T437:AE437)/12)/AVERAGEIF('MRR Conglomerado'!H437:S437,"&gt;0"),3)),"")</f>
        <v>0</v>
      </c>
      <c r="F437" s="13" t="n">
        <f aca="false">IFERROR(IF(COUNTIF('MRR Conglomerado'!I437:T437,"&gt;0")=0,"",ROUND((SUM('MRR Conglomerado'!U437:AF437)/12)/AVERAGEIF('MRR Conglomerado'!I437:T437,"&gt;0"),3)),"")</f>
        <v>0</v>
      </c>
      <c r="G437" s="13" t="n">
        <f aca="false">IFERROR(IF(COUNTIF('MRR Conglomerado'!J437:U437,"&gt;0")=0,"",ROUND((SUM('MRR Conglomerado'!V437:AG437)/12)/AVERAGEIF('MRR Conglomerado'!J437:U437,"&gt;0"),3)),"")</f>
        <v>0</v>
      </c>
      <c r="H437" s="13" t="str">
        <f aca="false">IFERROR(IF(COUNTIF('MRR Conglomerado'!K437:V437,"&gt;0")=0,"",ROUND((SUM('MRR Conglomerado'!W437:AH437)/12)/AVERAGEIF('MRR Conglomerado'!K437:V437,"&gt;0"),3)),"")</f>
        <v/>
      </c>
      <c r="I437" s="13" t="str">
        <f aca="false">IFERROR(IF(COUNTIF('MRR Conglomerado'!L437:W437,"&gt;0")=0,"",ROUND((SUM('MRR Conglomerado'!X437:AI437)/12)/AVERAGEIF('MRR Conglomerado'!L437:W437,"&gt;0"),3)),"")</f>
        <v/>
      </c>
      <c r="J437" s="13" t="str">
        <f aca="false">IFERROR(IF(COUNTIF('MRR Conglomerado'!M437:X437,"&gt;0")=0,"",ROUND((SUM('MRR Conglomerado'!Y437:AJ437)/12)/AVERAGEIF('MRR Conglomerado'!M437:X437,"&gt;0"),3)),"")</f>
        <v/>
      </c>
      <c r="K437" s="13" t="str">
        <f aca="false">IFERROR(IF(COUNTIF('MRR Conglomerado'!N437:Y437,"&gt;0")=0,"",ROUND((SUM('MRR Conglomerado'!Z437:AK437)/12)/AVERAGEIF('MRR Conglomerado'!N437:Y437,"&gt;0"),3)),"")</f>
        <v/>
      </c>
      <c r="L437" s="13" t="str">
        <f aca="false">IFERROR(IF(COUNTIF('MRR Conglomerado'!O437:Z437,"&gt;0")=0,"",ROUND((SUM('MRR Conglomerado'!AA437:AL437)/12)/AVERAGEIF('MRR Conglomerado'!O437:Z437,"&gt;0"),3)),"")</f>
        <v/>
      </c>
      <c r="M437" s="13" t="str">
        <f aca="false">IFERROR(IF(COUNTIF('MRR Conglomerado'!P437:AA437,"&gt;0")=0,"",ROUND((SUM('MRR Conglomerado'!AB437:AM437)/12)/AVERAGEIF('MRR Conglomerado'!P437:AA437,"&gt;0"),3)),"")</f>
        <v/>
      </c>
      <c r="N437" s="13" t="str">
        <f aca="false">IFERROR(IF(COUNTIF('MRR Conglomerado'!Q437:AB437,"&gt;0")=0,"",ROUND((SUM('MRR Conglomerado'!AC437:AN437)/12)/AVERAGEIF('MRR Conglomerado'!Q437:AB437,"&gt;0"),3)),"")</f>
        <v/>
      </c>
      <c r="O437" s="13" t="str">
        <f aca="false">IFERROR(IF(COUNTIF('MRR Conglomerado'!R437:AC437,"&gt;0")=0,"",ROUND((SUM('MRR Conglomerado'!AD437:AO437)/12)/AVERAGEIF('MRR Conglomerado'!R437:AC437,"&gt;0"),3)),"")</f>
        <v/>
      </c>
      <c r="P437" s="13" t="str">
        <f aca="false">IFERROR(IF(COUNTIF('MRR Conglomerado'!S437:AD437,"&gt;0")=0,"",ROUND((SUM('MRR Conglomerado'!AE437:AP437)/12)/AVERAGEIF('MRR Conglomerado'!S437:AD437,"&gt;0"),3)),"")</f>
        <v/>
      </c>
      <c r="Q437" s="13" t="str">
        <f aca="false">IFERROR(IF(COUNTIF('MRR Conglomerado'!T437:AE437,"&gt;0")=0,"",ROUND((SUM('MRR Conglomerado'!AF437:AQ437)/12)/AVERAGEIF('MRR Conglomerado'!T437:AE437,"&gt;0"),3)),"")</f>
        <v/>
      </c>
      <c r="R437" s="13" t="str">
        <f aca="false">IFERROR(IF(COUNTIF('MRR Conglomerado'!U437:AF437,"&gt;0")=0,"",ROUND((SUM('MRR Conglomerado'!AG437:AR437)/12)/AVERAGEIF('MRR Conglomerado'!U437:AF437,"&gt;0"),3)),"")</f>
        <v/>
      </c>
      <c r="S437" s="13" t="str">
        <f aca="false">IFERROR(IF(COUNTIF('MRR Conglomerado'!V437:AG437,"&gt;0")=0,"",ROUND((SUM('MRR Conglomerado'!AH437:AS437)/12)/AVERAGEIF('MRR Conglomerado'!V437:AG437,"&gt;0"),3)),"")</f>
        <v/>
      </c>
    </row>
    <row r="438" customFormat="false" ht="15" hidden="false" customHeight="false" outlineLevel="0" collapsed="false">
      <c r="A438" s="10" t="s">
        <v>936</v>
      </c>
      <c r="B438" s="13" t="str">
        <f aca="false">IFERROR(IF(COUNTIF('MRR Conglomerado'!E438:P438,"&gt;0")=0,"",ROUND((SUM('MRR Conglomerado'!Q438:AB438)/12)/AVERAGEIF('MRR Conglomerado'!E438:P438,"&gt;0"),3)),"")</f>
        <v/>
      </c>
      <c r="C438" s="13" t="str">
        <f aca="false">IFERROR(IF(COUNTIF('MRR Conglomerado'!F438:Q438,"&gt;0")=0,"",ROUND((SUM('MRR Conglomerado'!R438:AC438)/12)/AVERAGEIF('MRR Conglomerado'!F438:Q438,"&gt;0"),3)),"")</f>
        <v/>
      </c>
      <c r="D438" s="13" t="str">
        <f aca="false">IFERROR(IF(COUNTIF('MRR Conglomerado'!G438:R438,"&gt;0")=0,"",ROUND((SUM('MRR Conglomerado'!S438:AD438)/12)/AVERAGEIF('MRR Conglomerado'!G438:R438,"&gt;0"),3)),"")</f>
        <v/>
      </c>
      <c r="E438" s="13" t="str">
        <f aca="false">IFERROR(IF(COUNTIF('MRR Conglomerado'!H438:S438,"&gt;0")=0,"",ROUND((SUM('MRR Conglomerado'!T438:AE438)/12)/AVERAGEIF('MRR Conglomerado'!H438:S438,"&gt;0"),3)),"")</f>
        <v/>
      </c>
      <c r="F438" s="13" t="str">
        <f aca="false">IFERROR(IF(COUNTIF('MRR Conglomerado'!I438:T438,"&gt;0")=0,"",ROUND((SUM('MRR Conglomerado'!U438:AF438)/12)/AVERAGEIF('MRR Conglomerado'!I438:T438,"&gt;0"),3)),"")</f>
        <v/>
      </c>
      <c r="G438" s="13" t="str">
        <f aca="false">IFERROR(IF(COUNTIF('MRR Conglomerado'!J438:U438,"&gt;0")=0,"",ROUND((SUM('MRR Conglomerado'!V438:AG438)/12)/AVERAGEIF('MRR Conglomerado'!J438:U438,"&gt;0"),3)),"")</f>
        <v/>
      </c>
      <c r="H438" s="13" t="str">
        <f aca="false">IFERROR(IF(COUNTIF('MRR Conglomerado'!K438:V438,"&gt;0")=0,"",ROUND((SUM('MRR Conglomerado'!W438:AH438)/12)/AVERAGEIF('MRR Conglomerado'!K438:V438,"&gt;0"),3)),"")</f>
        <v/>
      </c>
      <c r="I438" s="13" t="str">
        <f aca="false">IFERROR(IF(COUNTIF('MRR Conglomerado'!L438:W438,"&gt;0")=0,"",ROUND((SUM('MRR Conglomerado'!X438:AI438)/12)/AVERAGEIF('MRR Conglomerado'!L438:W438,"&gt;0"),3)),"")</f>
        <v/>
      </c>
      <c r="J438" s="13" t="str">
        <f aca="false">IFERROR(IF(COUNTIF('MRR Conglomerado'!M438:X438,"&gt;0")=0,"",ROUND((SUM('MRR Conglomerado'!Y438:AJ438)/12)/AVERAGEIF('MRR Conglomerado'!M438:X438,"&gt;0"),3)),"")</f>
        <v/>
      </c>
      <c r="K438" s="13" t="str">
        <f aca="false">IFERROR(IF(COUNTIF('MRR Conglomerado'!N438:Y438,"&gt;0")=0,"",ROUND((SUM('MRR Conglomerado'!Z438:AK438)/12)/AVERAGEIF('MRR Conglomerado'!N438:Y438,"&gt;0"),3)),"")</f>
        <v/>
      </c>
      <c r="L438" s="13" t="str">
        <f aca="false">IFERROR(IF(COUNTIF('MRR Conglomerado'!O438:Z438,"&gt;0")=0,"",ROUND((SUM('MRR Conglomerado'!AA438:AL438)/12)/AVERAGEIF('MRR Conglomerado'!O438:Z438,"&gt;0"),3)),"")</f>
        <v/>
      </c>
      <c r="M438" s="13" t="str">
        <f aca="false">IFERROR(IF(COUNTIF('MRR Conglomerado'!P438:AA438,"&gt;0")=0,"",ROUND((SUM('MRR Conglomerado'!AB438:AM438)/12)/AVERAGEIF('MRR Conglomerado'!P438:AA438,"&gt;0"),3)),"")</f>
        <v/>
      </c>
      <c r="N438" s="13" t="str">
        <f aca="false">IFERROR(IF(COUNTIF('MRR Conglomerado'!Q438:AB438,"&gt;0")=0,"",ROUND((SUM('MRR Conglomerado'!AC438:AN438)/12)/AVERAGEIF('MRR Conglomerado'!Q438:AB438,"&gt;0"),3)),"")</f>
        <v/>
      </c>
      <c r="O438" s="13" t="str">
        <f aca="false">IFERROR(IF(COUNTIF('MRR Conglomerado'!R438:AC438,"&gt;0")=0,"",ROUND((SUM('MRR Conglomerado'!AD438:AO438)/12)/AVERAGEIF('MRR Conglomerado'!R438:AC438,"&gt;0"),3)),"")</f>
        <v/>
      </c>
      <c r="P438" s="13" t="str">
        <f aca="false">IFERROR(IF(COUNTIF('MRR Conglomerado'!S438:AD438,"&gt;0")=0,"",ROUND((SUM('MRR Conglomerado'!AE438:AP438)/12)/AVERAGEIF('MRR Conglomerado'!S438:AD438,"&gt;0"),3)),"")</f>
        <v/>
      </c>
      <c r="Q438" s="13" t="str">
        <f aca="false">IFERROR(IF(COUNTIF('MRR Conglomerado'!T438:AE438,"&gt;0")=0,"",ROUND((SUM('MRR Conglomerado'!AF438:AQ438)/12)/AVERAGEIF('MRR Conglomerado'!T438:AE438,"&gt;0"),3)),"")</f>
        <v/>
      </c>
      <c r="R438" s="13" t="str">
        <f aca="false">IFERROR(IF(COUNTIF('MRR Conglomerado'!U438:AF438,"&gt;0")=0,"",ROUND((SUM('MRR Conglomerado'!AG438:AR438)/12)/AVERAGEIF('MRR Conglomerado'!U438:AF438,"&gt;0"),3)),"")</f>
        <v/>
      </c>
      <c r="S438" s="13" t="str">
        <f aca="false">IFERROR(IF(COUNTIF('MRR Conglomerado'!V438:AG438,"&gt;0")=0,"",ROUND((SUM('MRR Conglomerado'!AH438:AS438)/12)/AVERAGEIF('MRR Conglomerado'!V438:AG438,"&gt;0"),3)),"")</f>
        <v/>
      </c>
    </row>
    <row r="439" customFormat="false" ht="15" hidden="false" customHeight="false" outlineLevel="0" collapsed="false">
      <c r="A439" s="10" t="s">
        <v>938</v>
      </c>
      <c r="B439" s="13" t="n">
        <f aca="false">IFERROR(IF(COUNTIF('MRR Conglomerado'!E439:P439,"&gt;0")=0,"",ROUND((SUM('MRR Conglomerado'!Q439:AB439)/12)/AVERAGEIF('MRR Conglomerado'!E439:P439,"&gt;0"),3)),"")</f>
        <v>1.307</v>
      </c>
      <c r="C439" s="13" t="n">
        <f aca="false">IFERROR(IF(COUNTIF('MRR Conglomerado'!F439:Q439,"&gt;0")=0,"",ROUND((SUM('MRR Conglomerado'!R439:AC439)/12)/AVERAGEIF('MRR Conglomerado'!F439:Q439,"&gt;0"),3)),"")</f>
        <v>1.295</v>
      </c>
      <c r="D439" s="13" t="n">
        <f aca="false">IFERROR(IF(COUNTIF('MRR Conglomerado'!G439:R439,"&gt;0")=0,"",ROUND((SUM('MRR Conglomerado'!S439:AD439)/12)/AVERAGEIF('MRR Conglomerado'!G439:R439,"&gt;0"),3)),"")</f>
        <v>1.265</v>
      </c>
      <c r="E439" s="13" t="n">
        <f aca="false">IFERROR(IF(COUNTIF('MRR Conglomerado'!H439:S439,"&gt;0")=0,"",ROUND((SUM('MRR Conglomerado'!T439:AE439)/12)/AVERAGEIF('MRR Conglomerado'!H439:S439,"&gt;0"),3)),"")</f>
        <v>1.265</v>
      </c>
      <c r="F439" s="13" t="n">
        <f aca="false">IFERROR(IF(COUNTIF('MRR Conglomerado'!I439:T439,"&gt;0")=0,"",ROUND((SUM('MRR Conglomerado'!U439:AF439)/12)/AVERAGEIF('MRR Conglomerado'!I439:T439,"&gt;0"),3)),"")</f>
        <v>1.273</v>
      </c>
      <c r="G439" s="13" t="n">
        <f aca="false">IFERROR(IF(COUNTIF('MRR Conglomerado'!J439:U439,"&gt;0")=0,"",ROUND((SUM('MRR Conglomerado'!V439:AG439)/12)/AVERAGEIF('MRR Conglomerado'!J439:U439,"&gt;0"),3)),"")</f>
        <v>1.287</v>
      </c>
      <c r="H439" s="13" t="n">
        <f aca="false">IFERROR(IF(COUNTIF('MRR Conglomerado'!K439:V439,"&gt;0")=0,"",ROUND((SUM('MRR Conglomerado'!W439:AH439)/12)/AVERAGEIF('MRR Conglomerado'!K439:V439,"&gt;0"),3)),"")</f>
        <v>1.293</v>
      </c>
      <c r="I439" s="13" t="n">
        <f aca="false">IFERROR(IF(COUNTIF('MRR Conglomerado'!L439:W439,"&gt;0")=0,"",ROUND((SUM('MRR Conglomerado'!X439:AI439)/12)/AVERAGEIF('MRR Conglomerado'!L439:W439,"&gt;0"),3)),"")</f>
        <v>1.253</v>
      </c>
      <c r="J439" s="13" t="n">
        <f aca="false">IFERROR(IF(COUNTIF('MRR Conglomerado'!M439:X439,"&gt;0")=0,"",ROUND((SUM('MRR Conglomerado'!Y439:AJ439)/12)/AVERAGEIF('MRR Conglomerado'!M439:X439,"&gt;0"),3)),"")</f>
        <v>1.164</v>
      </c>
      <c r="K439" s="13" t="n">
        <f aca="false">IFERROR(IF(COUNTIF('MRR Conglomerado'!N439:Y439,"&gt;0")=0,"",ROUND((SUM('MRR Conglomerado'!Z439:AK439)/12)/AVERAGEIF('MRR Conglomerado'!N439:Y439,"&gt;0"),3)),"")</f>
        <v>1.079</v>
      </c>
      <c r="L439" s="13" t="n">
        <f aca="false">IFERROR(IF(COUNTIF('MRR Conglomerado'!O439:Z439,"&gt;0")=0,"",ROUND((SUM('MRR Conglomerado'!AA439:AL439)/12)/AVERAGEIF('MRR Conglomerado'!O439:Z439,"&gt;0"),3)),"")</f>
        <v>1.008</v>
      </c>
      <c r="M439" s="13" t="n">
        <f aca="false">IFERROR(IF(COUNTIF('MRR Conglomerado'!P439:AA439,"&gt;0")=0,"",ROUND((SUM('MRR Conglomerado'!AB439:AM439)/12)/AVERAGEIF('MRR Conglomerado'!P439:AA439,"&gt;0"),3)),"")</f>
        <v>0.928</v>
      </c>
      <c r="N439" s="13" t="n">
        <f aca="false">IFERROR(IF(COUNTIF('MRR Conglomerado'!Q439:AB439,"&gt;0")=0,"",ROUND((SUM('MRR Conglomerado'!AC439:AN439)/12)/AVERAGEIF('MRR Conglomerado'!Q439:AB439,"&gt;0"),3)),"")</f>
        <v>0.851</v>
      </c>
      <c r="O439" s="13" t="n">
        <f aca="false">IFERROR(IF(COUNTIF('MRR Conglomerado'!R439:AC439,"&gt;0")=0,"",ROUND((SUM('MRR Conglomerado'!AD439:AO439)/12)/AVERAGEIF('MRR Conglomerado'!R439:AC439,"&gt;0"),3)),"")</f>
        <v>0.768</v>
      </c>
      <c r="P439" s="13" t="n">
        <f aca="false">IFERROR(IF(COUNTIF('MRR Conglomerado'!S439:AD439,"&gt;0")=0,"",ROUND((SUM('MRR Conglomerado'!AE439:AP439)/12)/AVERAGEIF('MRR Conglomerado'!S439:AD439,"&gt;0"),3)),"")</f>
        <v>0.698</v>
      </c>
      <c r="Q439" s="13" t="n">
        <f aca="false">IFERROR(IF(COUNTIF('MRR Conglomerado'!T439:AE439,"&gt;0")=0,"",ROUND((SUM('MRR Conglomerado'!AF439:AQ439)/12)/AVERAGEIF('MRR Conglomerado'!T439:AE439,"&gt;0"),3)),"")</f>
        <v>0.632</v>
      </c>
      <c r="R439" s="13" t="n">
        <f aca="false">IFERROR(IF(COUNTIF('MRR Conglomerado'!U439:AF439,"&gt;0")=0,"",ROUND((SUM('MRR Conglomerado'!AG439:AR439)/12)/AVERAGEIF('MRR Conglomerado'!U439:AF439,"&gt;0"),3)),"")</f>
        <v>0.57</v>
      </c>
      <c r="S439" s="13" t="n">
        <f aca="false">IFERROR(IF(COUNTIF('MRR Conglomerado'!V439:AG439,"&gt;0")=0,"",ROUND((SUM('MRR Conglomerado'!AH439:AS439)/12)/AVERAGEIF('MRR Conglomerado'!V439:AG439,"&gt;0"),3)),"")</f>
        <v>0.512</v>
      </c>
    </row>
    <row r="440" customFormat="false" ht="15" hidden="false" customHeight="false" outlineLevel="0" collapsed="false">
      <c r="A440" s="10" t="s">
        <v>940</v>
      </c>
      <c r="B440" s="13" t="str">
        <f aca="false">IFERROR(IF(COUNTIF('MRR Conglomerado'!E440:P440,"&gt;0")=0,"",ROUND((SUM('MRR Conglomerado'!Q440:AB440)/12)/AVERAGEIF('MRR Conglomerado'!E440:P440,"&gt;0"),3)),"")</f>
        <v/>
      </c>
      <c r="C440" s="13" t="str">
        <f aca="false">IFERROR(IF(COUNTIF('MRR Conglomerado'!F440:Q440,"&gt;0")=0,"",ROUND((SUM('MRR Conglomerado'!R440:AC440)/12)/AVERAGEIF('MRR Conglomerado'!F440:Q440,"&gt;0"),3)),"")</f>
        <v/>
      </c>
      <c r="D440" s="13" t="str">
        <f aca="false">IFERROR(IF(COUNTIF('MRR Conglomerado'!G440:R440,"&gt;0")=0,"",ROUND((SUM('MRR Conglomerado'!S440:AD440)/12)/AVERAGEIF('MRR Conglomerado'!G440:R440,"&gt;0"),3)),"")</f>
        <v/>
      </c>
      <c r="E440" s="13" t="str">
        <f aca="false">IFERROR(IF(COUNTIF('MRR Conglomerado'!H440:S440,"&gt;0")=0,"",ROUND((SUM('MRR Conglomerado'!T440:AE440)/12)/AVERAGEIF('MRR Conglomerado'!H440:S440,"&gt;0"),3)),"")</f>
        <v/>
      </c>
      <c r="F440" s="13" t="str">
        <f aca="false">IFERROR(IF(COUNTIF('MRR Conglomerado'!I440:T440,"&gt;0")=0,"",ROUND((SUM('MRR Conglomerado'!U440:AF440)/12)/AVERAGEIF('MRR Conglomerado'!I440:T440,"&gt;0"),3)),"")</f>
        <v/>
      </c>
      <c r="G440" s="13" t="str">
        <f aca="false">IFERROR(IF(COUNTIF('MRR Conglomerado'!J440:U440,"&gt;0")=0,"",ROUND((SUM('MRR Conglomerado'!V440:AG440)/12)/AVERAGEIF('MRR Conglomerado'!J440:U440,"&gt;0"),3)),"")</f>
        <v/>
      </c>
      <c r="H440" s="13" t="str">
        <f aca="false">IFERROR(IF(COUNTIF('MRR Conglomerado'!K440:V440,"&gt;0")=0,"",ROUND((SUM('MRR Conglomerado'!W440:AH440)/12)/AVERAGEIF('MRR Conglomerado'!K440:V440,"&gt;0"),3)),"")</f>
        <v/>
      </c>
      <c r="I440" s="13" t="str">
        <f aca="false">IFERROR(IF(COUNTIF('MRR Conglomerado'!L440:W440,"&gt;0")=0,"",ROUND((SUM('MRR Conglomerado'!X440:AI440)/12)/AVERAGEIF('MRR Conglomerado'!L440:W440,"&gt;0"),3)),"")</f>
        <v/>
      </c>
      <c r="J440" s="13" t="str">
        <f aca="false">IFERROR(IF(COUNTIF('MRR Conglomerado'!M440:X440,"&gt;0")=0,"",ROUND((SUM('MRR Conglomerado'!Y440:AJ440)/12)/AVERAGEIF('MRR Conglomerado'!M440:X440,"&gt;0"),3)),"")</f>
        <v/>
      </c>
      <c r="K440" s="13" t="str">
        <f aca="false">IFERROR(IF(COUNTIF('MRR Conglomerado'!N440:Y440,"&gt;0")=0,"",ROUND((SUM('MRR Conglomerado'!Z440:AK440)/12)/AVERAGEIF('MRR Conglomerado'!N440:Y440,"&gt;0"),3)),"")</f>
        <v/>
      </c>
      <c r="L440" s="13" t="str">
        <f aca="false">IFERROR(IF(COUNTIF('MRR Conglomerado'!O440:Z440,"&gt;0")=0,"",ROUND((SUM('MRR Conglomerado'!AA440:AL440)/12)/AVERAGEIF('MRR Conglomerado'!O440:Z440,"&gt;0"),3)),"")</f>
        <v/>
      </c>
      <c r="M440" s="13" t="str">
        <f aca="false">IFERROR(IF(COUNTIF('MRR Conglomerado'!P440:AA440,"&gt;0")=0,"",ROUND((SUM('MRR Conglomerado'!AB440:AM440)/12)/AVERAGEIF('MRR Conglomerado'!P440:AA440,"&gt;0"),3)),"")</f>
        <v/>
      </c>
      <c r="N440" s="13" t="str">
        <f aca="false">IFERROR(IF(COUNTIF('MRR Conglomerado'!Q440:AB440,"&gt;0")=0,"",ROUND((SUM('MRR Conglomerado'!AC440:AN440)/12)/AVERAGEIF('MRR Conglomerado'!Q440:AB440,"&gt;0"),3)),"")</f>
        <v/>
      </c>
      <c r="O440" s="13" t="str">
        <f aca="false">IFERROR(IF(COUNTIF('MRR Conglomerado'!R440:AC440,"&gt;0")=0,"",ROUND((SUM('MRR Conglomerado'!AD440:AO440)/12)/AVERAGEIF('MRR Conglomerado'!R440:AC440,"&gt;0"),3)),"")</f>
        <v/>
      </c>
      <c r="P440" s="13" t="str">
        <f aca="false">IFERROR(IF(COUNTIF('MRR Conglomerado'!S440:AD440,"&gt;0")=0,"",ROUND((SUM('MRR Conglomerado'!AE440:AP440)/12)/AVERAGEIF('MRR Conglomerado'!S440:AD440,"&gt;0"),3)),"")</f>
        <v/>
      </c>
      <c r="Q440" s="13" t="str">
        <f aca="false">IFERROR(IF(COUNTIF('MRR Conglomerado'!T440:AE440,"&gt;0")=0,"",ROUND((SUM('MRR Conglomerado'!AF440:AQ440)/12)/AVERAGEIF('MRR Conglomerado'!T440:AE440,"&gt;0"),3)),"")</f>
        <v/>
      </c>
      <c r="R440" s="13" t="str">
        <f aca="false">IFERROR(IF(COUNTIF('MRR Conglomerado'!U440:AF440,"&gt;0")=0,"",ROUND((SUM('MRR Conglomerado'!AG440:AR440)/12)/AVERAGEIF('MRR Conglomerado'!U440:AF440,"&gt;0"),3)),"")</f>
        <v/>
      </c>
      <c r="S440" s="13" t="str">
        <f aca="false">IFERROR(IF(COUNTIF('MRR Conglomerado'!V440:AG440,"&gt;0")=0,"",ROUND((SUM('MRR Conglomerado'!AH440:AS440)/12)/AVERAGEIF('MRR Conglomerado'!V440:AG440,"&gt;0"),3)),"")</f>
        <v/>
      </c>
    </row>
    <row r="441" customFormat="false" ht="15" hidden="false" customHeight="false" outlineLevel="0" collapsed="false">
      <c r="A441" s="10" t="s">
        <v>942</v>
      </c>
      <c r="B441" s="13" t="str">
        <f aca="false">IFERROR(IF(COUNTIF('MRR Conglomerado'!E441:P441,"&gt;0")=0,"",ROUND((SUM('MRR Conglomerado'!Q441:AB441)/12)/AVERAGEIF('MRR Conglomerado'!E441:P441,"&gt;0"),3)),"")</f>
        <v/>
      </c>
      <c r="C441" s="13" t="str">
        <f aca="false">IFERROR(IF(COUNTIF('MRR Conglomerado'!F441:Q441,"&gt;0")=0,"",ROUND((SUM('MRR Conglomerado'!R441:AC441)/12)/AVERAGEIF('MRR Conglomerado'!F441:Q441,"&gt;0"),3)),"")</f>
        <v/>
      </c>
      <c r="D441" s="13" t="str">
        <f aca="false">IFERROR(IF(COUNTIF('MRR Conglomerado'!G441:R441,"&gt;0")=0,"",ROUND((SUM('MRR Conglomerado'!S441:AD441)/12)/AVERAGEIF('MRR Conglomerado'!G441:R441,"&gt;0"),3)),"")</f>
        <v/>
      </c>
      <c r="E441" s="13" t="str">
        <f aca="false">IFERROR(IF(COUNTIF('MRR Conglomerado'!H441:S441,"&gt;0")=0,"",ROUND((SUM('MRR Conglomerado'!T441:AE441)/12)/AVERAGEIF('MRR Conglomerado'!H441:S441,"&gt;0"),3)),"")</f>
        <v/>
      </c>
      <c r="F441" s="13" t="str">
        <f aca="false">IFERROR(IF(COUNTIF('MRR Conglomerado'!I441:T441,"&gt;0")=0,"",ROUND((SUM('MRR Conglomerado'!U441:AF441)/12)/AVERAGEIF('MRR Conglomerado'!I441:T441,"&gt;0"),3)),"")</f>
        <v/>
      </c>
      <c r="G441" s="13" t="str">
        <f aca="false">IFERROR(IF(COUNTIF('MRR Conglomerado'!J441:U441,"&gt;0")=0,"",ROUND((SUM('MRR Conglomerado'!V441:AG441)/12)/AVERAGEIF('MRR Conglomerado'!J441:U441,"&gt;0"),3)),"")</f>
        <v/>
      </c>
      <c r="H441" s="13" t="n">
        <f aca="false">IFERROR(IF(COUNTIF('MRR Conglomerado'!K441:V441,"&gt;0")=0,"",ROUND((SUM('MRR Conglomerado'!W441:AH441)/12)/AVERAGEIF('MRR Conglomerado'!K441:V441,"&gt;0"),3)),"")</f>
        <v>0</v>
      </c>
      <c r="I441" s="13" t="n">
        <f aca="false">IFERROR(IF(COUNTIF('MRR Conglomerado'!L441:W441,"&gt;0")=0,"",ROUND((SUM('MRR Conglomerado'!X441:AI441)/12)/AVERAGEIF('MRR Conglomerado'!L441:W441,"&gt;0"),3)),"")</f>
        <v>0</v>
      </c>
      <c r="J441" s="13" t="n">
        <f aca="false">IFERROR(IF(COUNTIF('MRR Conglomerado'!M441:X441,"&gt;0")=0,"",ROUND((SUM('MRR Conglomerado'!Y441:AJ441)/12)/AVERAGEIF('MRR Conglomerado'!M441:X441,"&gt;0"),3)),"")</f>
        <v>0</v>
      </c>
      <c r="K441" s="13" t="n">
        <f aca="false">IFERROR(IF(COUNTIF('MRR Conglomerado'!N441:Y441,"&gt;0")=0,"",ROUND((SUM('MRR Conglomerado'!Z441:AK441)/12)/AVERAGEIF('MRR Conglomerado'!N441:Y441,"&gt;0"),3)),"")</f>
        <v>0</v>
      </c>
      <c r="L441" s="13" t="n">
        <f aca="false">IFERROR(IF(COUNTIF('MRR Conglomerado'!O441:Z441,"&gt;0")=0,"",ROUND((SUM('MRR Conglomerado'!AA441:AL441)/12)/AVERAGEIF('MRR Conglomerado'!O441:Z441,"&gt;0"),3)),"")</f>
        <v>0</v>
      </c>
      <c r="M441" s="13" t="n">
        <f aca="false">IFERROR(IF(COUNTIF('MRR Conglomerado'!P441:AA441,"&gt;0")=0,"",ROUND((SUM('MRR Conglomerado'!AB441:AM441)/12)/AVERAGEIF('MRR Conglomerado'!P441:AA441,"&gt;0"),3)),"")</f>
        <v>0</v>
      </c>
      <c r="N441" s="13" t="n">
        <f aca="false">IFERROR(IF(COUNTIF('MRR Conglomerado'!Q441:AB441,"&gt;0")=0,"",ROUND((SUM('MRR Conglomerado'!AC441:AN441)/12)/AVERAGEIF('MRR Conglomerado'!Q441:AB441,"&gt;0"),3)),"")</f>
        <v>0</v>
      </c>
      <c r="O441" s="13" t="n">
        <f aca="false">IFERROR(IF(COUNTIF('MRR Conglomerado'!R441:AC441,"&gt;0")=0,"",ROUND((SUM('MRR Conglomerado'!AD441:AO441)/12)/AVERAGEIF('MRR Conglomerado'!R441:AC441,"&gt;0"),3)),"")</f>
        <v>0</v>
      </c>
      <c r="P441" s="13" t="n">
        <f aca="false">IFERROR(IF(COUNTIF('MRR Conglomerado'!S441:AD441,"&gt;0")=0,"",ROUND((SUM('MRR Conglomerado'!AE441:AP441)/12)/AVERAGEIF('MRR Conglomerado'!S441:AD441,"&gt;0"),3)),"")</f>
        <v>0</v>
      </c>
      <c r="Q441" s="13" t="n">
        <f aca="false">IFERROR(IF(COUNTIF('MRR Conglomerado'!T441:AE441,"&gt;0")=0,"",ROUND((SUM('MRR Conglomerado'!AF441:AQ441)/12)/AVERAGEIF('MRR Conglomerado'!T441:AE441,"&gt;0"),3)),"")</f>
        <v>0</v>
      </c>
      <c r="R441" s="13" t="n">
        <f aca="false">IFERROR(IF(COUNTIF('MRR Conglomerado'!U441:AF441,"&gt;0")=0,"",ROUND((SUM('MRR Conglomerado'!AG441:AR441)/12)/AVERAGEIF('MRR Conglomerado'!U441:AF441,"&gt;0"),3)),"")</f>
        <v>0</v>
      </c>
      <c r="S441" s="13" t="n">
        <f aca="false">IFERROR(IF(COUNTIF('MRR Conglomerado'!V441:AG441,"&gt;0")=0,"",ROUND((SUM('MRR Conglomerado'!AH441:AS441)/12)/AVERAGEIF('MRR Conglomerado'!V441:AG441,"&gt;0"),3)),"")</f>
        <v>0</v>
      </c>
    </row>
    <row r="442" customFormat="false" ht="15" hidden="false" customHeight="false" outlineLevel="0" collapsed="false">
      <c r="A442" s="10" t="s">
        <v>944</v>
      </c>
      <c r="B442" s="13" t="str">
        <f aca="false">IFERROR(IF(COUNTIF('MRR Conglomerado'!E442:P442,"&gt;0")=0,"",ROUND((SUM('MRR Conglomerado'!Q442:AB442)/12)/AVERAGEIF('MRR Conglomerado'!E442:P442,"&gt;0"),3)),"")</f>
        <v/>
      </c>
      <c r="C442" s="13" t="str">
        <f aca="false">IFERROR(IF(COUNTIF('MRR Conglomerado'!F442:Q442,"&gt;0")=0,"",ROUND((SUM('MRR Conglomerado'!R442:AC442)/12)/AVERAGEIF('MRR Conglomerado'!F442:Q442,"&gt;0"),3)),"")</f>
        <v/>
      </c>
      <c r="D442" s="13" t="str">
        <f aca="false">IFERROR(IF(COUNTIF('MRR Conglomerado'!G442:R442,"&gt;0")=0,"",ROUND((SUM('MRR Conglomerado'!S442:AD442)/12)/AVERAGEIF('MRR Conglomerado'!G442:R442,"&gt;0"),3)),"")</f>
        <v/>
      </c>
      <c r="E442" s="13" t="str">
        <f aca="false">IFERROR(IF(COUNTIF('MRR Conglomerado'!H442:S442,"&gt;0")=0,"",ROUND((SUM('MRR Conglomerado'!T442:AE442)/12)/AVERAGEIF('MRR Conglomerado'!H442:S442,"&gt;0"),3)),"")</f>
        <v/>
      </c>
      <c r="F442" s="13" t="str">
        <f aca="false">IFERROR(IF(COUNTIF('MRR Conglomerado'!I442:T442,"&gt;0")=0,"",ROUND((SUM('MRR Conglomerado'!U442:AF442)/12)/AVERAGEIF('MRR Conglomerado'!I442:T442,"&gt;0"),3)),"")</f>
        <v/>
      </c>
      <c r="G442" s="13" t="str">
        <f aca="false">IFERROR(IF(COUNTIF('MRR Conglomerado'!J442:U442,"&gt;0")=0,"",ROUND((SUM('MRR Conglomerado'!V442:AG442)/12)/AVERAGEIF('MRR Conglomerado'!J442:U442,"&gt;0"),3)),"")</f>
        <v/>
      </c>
      <c r="H442" s="13" t="str">
        <f aca="false">IFERROR(IF(COUNTIF('MRR Conglomerado'!K442:V442,"&gt;0")=0,"",ROUND((SUM('MRR Conglomerado'!W442:AH442)/12)/AVERAGEIF('MRR Conglomerado'!K442:V442,"&gt;0"),3)),"")</f>
        <v/>
      </c>
      <c r="I442" s="13" t="str">
        <f aca="false">IFERROR(IF(COUNTIF('MRR Conglomerado'!L442:W442,"&gt;0")=0,"",ROUND((SUM('MRR Conglomerado'!X442:AI442)/12)/AVERAGEIF('MRR Conglomerado'!L442:W442,"&gt;0"),3)),"")</f>
        <v/>
      </c>
      <c r="J442" s="13" t="str">
        <f aca="false">IFERROR(IF(COUNTIF('MRR Conglomerado'!M442:X442,"&gt;0")=0,"",ROUND((SUM('MRR Conglomerado'!Y442:AJ442)/12)/AVERAGEIF('MRR Conglomerado'!M442:X442,"&gt;0"),3)),"")</f>
        <v/>
      </c>
      <c r="K442" s="13" t="str">
        <f aca="false">IFERROR(IF(COUNTIF('MRR Conglomerado'!N442:Y442,"&gt;0")=0,"",ROUND((SUM('MRR Conglomerado'!Z442:AK442)/12)/AVERAGEIF('MRR Conglomerado'!N442:Y442,"&gt;0"),3)),"")</f>
        <v/>
      </c>
      <c r="L442" s="13" t="str">
        <f aca="false">IFERROR(IF(COUNTIF('MRR Conglomerado'!O442:Z442,"&gt;0")=0,"",ROUND((SUM('MRR Conglomerado'!AA442:AL442)/12)/AVERAGEIF('MRR Conglomerado'!O442:Z442,"&gt;0"),3)),"")</f>
        <v/>
      </c>
      <c r="M442" s="13" t="str">
        <f aca="false">IFERROR(IF(COUNTIF('MRR Conglomerado'!P442:AA442,"&gt;0")=0,"",ROUND((SUM('MRR Conglomerado'!AB442:AM442)/12)/AVERAGEIF('MRR Conglomerado'!P442:AA442,"&gt;0"),3)),"")</f>
        <v/>
      </c>
      <c r="N442" s="13" t="str">
        <f aca="false">IFERROR(IF(COUNTIF('MRR Conglomerado'!Q442:AB442,"&gt;0")=0,"",ROUND((SUM('MRR Conglomerado'!AC442:AN442)/12)/AVERAGEIF('MRR Conglomerado'!Q442:AB442,"&gt;0"),3)),"")</f>
        <v/>
      </c>
      <c r="O442" s="13" t="str">
        <f aca="false">IFERROR(IF(COUNTIF('MRR Conglomerado'!R442:AC442,"&gt;0")=0,"",ROUND((SUM('MRR Conglomerado'!AD442:AO442)/12)/AVERAGEIF('MRR Conglomerado'!R442:AC442,"&gt;0"),3)),"")</f>
        <v/>
      </c>
      <c r="P442" s="13" t="str">
        <f aca="false">IFERROR(IF(COUNTIF('MRR Conglomerado'!S442:AD442,"&gt;0")=0,"",ROUND((SUM('MRR Conglomerado'!AE442:AP442)/12)/AVERAGEIF('MRR Conglomerado'!S442:AD442,"&gt;0"),3)),"")</f>
        <v/>
      </c>
      <c r="Q442" s="13" t="str">
        <f aca="false">IFERROR(IF(COUNTIF('MRR Conglomerado'!T442:AE442,"&gt;0")=0,"",ROUND((SUM('MRR Conglomerado'!AF442:AQ442)/12)/AVERAGEIF('MRR Conglomerado'!T442:AE442,"&gt;0"),3)),"")</f>
        <v/>
      </c>
      <c r="R442" s="13" t="str">
        <f aca="false">IFERROR(IF(COUNTIF('MRR Conglomerado'!U442:AF442,"&gt;0")=0,"",ROUND((SUM('MRR Conglomerado'!AG442:AR442)/12)/AVERAGEIF('MRR Conglomerado'!U442:AF442,"&gt;0"),3)),"")</f>
        <v/>
      </c>
      <c r="S442" s="13" t="str">
        <f aca="false">IFERROR(IF(COUNTIF('MRR Conglomerado'!V442:AG442,"&gt;0")=0,"",ROUND((SUM('MRR Conglomerado'!AH442:AS442)/12)/AVERAGEIF('MRR Conglomerado'!V442:AG442,"&gt;0"),3)),"")</f>
        <v/>
      </c>
    </row>
    <row r="443" customFormat="false" ht="15" hidden="false" customHeight="false" outlineLevel="0" collapsed="false">
      <c r="A443" s="10" t="s">
        <v>946</v>
      </c>
      <c r="B443" s="13" t="str">
        <f aca="false">IFERROR(IF(COUNTIF('MRR Conglomerado'!E443:P443,"&gt;0")=0,"",ROUND((SUM('MRR Conglomerado'!Q443:AB443)/12)/AVERAGEIF('MRR Conglomerado'!E443:P443,"&gt;0"),3)),"")</f>
        <v/>
      </c>
      <c r="C443" s="13" t="str">
        <f aca="false">IFERROR(IF(COUNTIF('MRR Conglomerado'!F443:Q443,"&gt;0")=0,"",ROUND((SUM('MRR Conglomerado'!R443:AC443)/12)/AVERAGEIF('MRR Conglomerado'!F443:Q443,"&gt;0"),3)),"")</f>
        <v/>
      </c>
      <c r="D443" s="13" t="str">
        <f aca="false">IFERROR(IF(COUNTIF('MRR Conglomerado'!G443:R443,"&gt;0")=0,"",ROUND((SUM('MRR Conglomerado'!S443:AD443)/12)/AVERAGEIF('MRR Conglomerado'!G443:R443,"&gt;0"),3)),"")</f>
        <v/>
      </c>
      <c r="E443" s="13" t="str">
        <f aca="false">IFERROR(IF(COUNTIF('MRR Conglomerado'!H443:S443,"&gt;0")=0,"",ROUND((SUM('MRR Conglomerado'!T443:AE443)/12)/AVERAGEIF('MRR Conglomerado'!H443:S443,"&gt;0"),3)),"")</f>
        <v/>
      </c>
      <c r="F443" s="13" t="str">
        <f aca="false">IFERROR(IF(COUNTIF('MRR Conglomerado'!I443:T443,"&gt;0")=0,"",ROUND((SUM('MRR Conglomerado'!U443:AF443)/12)/AVERAGEIF('MRR Conglomerado'!I443:T443,"&gt;0"),3)),"")</f>
        <v/>
      </c>
      <c r="G443" s="13" t="str">
        <f aca="false">IFERROR(IF(COUNTIF('MRR Conglomerado'!J443:U443,"&gt;0")=0,"",ROUND((SUM('MRR Conglomerado'!V443:AG443)/12)/AVERAGEIF('MRR Conglomerado'!J443:U443,"&gt;0"),3)),"")</f>
        <v/>
      </c>
      <c r="H443" s="13" t="str">
        <f aca="false">IFERROR(IF(COUNTIF('MRR Conglomerado'!K443:V443,"&gt;0")=0,"",ROUND((SUM('MRR Conglomerado'!W443:AH443)/12)/AVERAGEIF('MRR Conglomerado'!K443:V443,"&gt;0"),3)),"")</f>
        <v/>
      </c>
      <c r="I443" s="13" t="str">
        <f aca="false">IFERROR(IF(COUNTIF('MRR Conglomerado'!L443:W443,"&gt;0")=0,"",ROUND((SUM('MRR Conglomerado'!X443:AI443)/12)/AVERAGEIF('MRR Conglomerado'!L443:W443,"&gt;0"),3)),"")</f>
        <v/>
      </c>
      <c r="J443" s="13" t="str">
        <f aca="false">IFERROR(IF(COUNTIF('MRR Conglomerado'!M443:X443,"&gt;0")=0,"",ROUND((SUM('MRR Conglomerado'!Y443:AJ443)/12)/AVERAGEIF('MRR Conglomerado'!M443:X443,"&gt;0"),3)),"")</f>
        <v/>
      </c>
      <c r="K443" s="13" t="str">
        <f aca="false">IFERROR(IF(COUNTIF('MRR Conglomerado'!N443:Y443,"&gt;0")=0,"",ROUND((SUM('MRR Conglomerado'!Z443:AK443)/12)/AVERAGEIF('MRR Conglomerado'!N443:Y443,"&gt;0"),3)),"")</f>
        <v/>
      </c>
      <c r="L443" s="13" t="str">
        <f aca="false">IFERROR(IF(COUNTIF('MRR Conglomerado'!O443:Z443,"&gt;0")=0,"",ROUND((SUM('MRR Conglomerado'!AA443:AL443)/12)/AVERAGEIF('MRR Conglomerado'!O443:Z443,"&gt;0"),3)),"")</f>
        <v/>
      </c>
      <c r="M443" s="13" t="str">
        <f aca="false">IFERROR(IF(COUNTIF('MRR Conglomerado'!P443:AA443,"&gt;0")=0,"",ROUND((SUM('MRR Conglomerado'!AB443:AM443)/12)/AVERAGEIF('MRR Conglomerado'!P443:AA443,"&gt;0"),3)),"")</f>
        <v/>
      </c>
      <c r="N443" s="13" t="str">
        <f aca="false">IFERROR(IF(COUNTIF('MRR Conglomerado'!Q443:AB443,"&gt;0")=0,"",ROUND((SUM('MRR Conglomerado'!AC443:AN443)/12)/AVERAGEIF('MRR Conglomerado'!Q443:AB443,"&gt;0"),3)),"")</f>
        <v/>
      </c>
      <c r="O443" s="13" t="str">
        <f aca="false">IFERROR(IF(COUNTIF('MRR Conglomerado'!R443:AC443,"&gt;0")=0,"",ROUND((SUM('MRR Conglomerado'!AD443:AO443)/12)/AVERAGEIF('MRR Conglomerado'!R443:AC443,"&gt;0"),3)),"")</f>
        <v/>
      </c>
      <c r="P443" s="13" t="str">
        <f aca="false">IFERROR(IF(COUNTIF('MRR Conglomerado'!S443:AD443,"&gt;0")=0,"",ROUND((SUM('MRR Conglomerado'!AE443:AP443)/12)/AVERAGEIF('MRR Conglomerado'!S443:AD443,"&gt;0"),3)),"")</f>
        <v/>
      </c>
      <c r="Q443" s="13" t="str">
        <f aca="false">IFERROR(IF(COUNTIF('MRR Conglomerado'!T443:AE443,"&gt;0")=0,"",ROUND((SUM('MRR Conglomerado'!AF443:AQ443)/12)/AVERAGEIF('MRR Conglomerado'!T443:AE443,"&gt;0"),3)),"")</f>
        <v/>
      </c>
      <c r="R443" s="13" t="str">
        <f aca="false">IFERROR(IF(COUNTIF('MRR Conglomerado'!U443:AF443,"&gt;0")=0,"",ROUND((SUM('MRR Conglomerado'!AG443:AR443)/12)/AVERAGEIF('MRR Conglomerado'!U443:AF443,"&gt;0"),3)),"")</f>
        <v/>
      </c>
      <c r="S443" s="13" t="str">
        <f aca="false">IFERROR(IF(COUNTIF('MRR Conglomerado'!V443:AG443,"&gt;0")=0,"",ROUND((SUM('MRR Conglomerado'!AH443:AS443)/12)/AVERAGEIF('MRR Conglomerado'!V443:AG443,"&gt;0"),3)),"")</f>
        <v/>
      </c>
    </row>
    <row r="444" customFormat="false" ht="15" hidden="false" customHeight="false" outlineLevel="0" collapsed="false">
      <c r="A444" s="10" t="s">
        <v>948</v>
      </c>
      <c r="B444" s="13" t="str">
        <f aca="false">IFERROR(IF(COUNTIF('MRR Conglomerado'!E444:P444,"&gt;0")=0,"",ROUND((SUM('MRR Conglomerado'!Q444:AB444)/12)/AVERAGEIF('MRR Conglomerado'!E444:P444,"&gt;0"),3)),"")</f>
        <v/>
      </c>
      <c r="C444" s="13" t="str">
        <f aca="false">IFERROR(IF(COUNTIF('MRR Conglomerado'!F444:Q444,"&gt;0")=0,"",ROUND((SUM('MRR Conglomerado'!R444:AC444)/12)/AVERAGEIF('MRR Conglomerado'!F444:Q444,"&gt;0"),3)),"")</f>
        <v/>
      </c>
      <c r="D444" s="13" t="str">
        <f aca="false">IFERROR(IF(COUNTIF('MRR Conglomerado'!G444:R444,"&gt;0")=0,"",ROUND((SUM('MRR Conglomerado'!S444:AD444)/12)/AVERAGEIF('MRR Conglomerado'!G444:R444,"&gt;0"),3)),"")</f>
        <v/>
      </c>
      <c r="E444" s="13" t="str">
        <f aca="false">IFERROR(IF(COUNTIF('MRR Conglomerado'!H444:S444,"&gt;0")=0,"",ROUND((SUM('MRR Conglomerado'!T444:AE444)/12)/AVERAGEIF('MRR Conglomerado'!H444:S444,"&gt;0"),3)),"")</f>
        <v/>
      </c>
      <c r="F444" s="13" t="str">
        <f aca="false">IFERROR(IF(COUNTIF('MRR Conglomerado'!I444:T444,"&gt;0")=0,"",ROUND((SUM('MRR Conglomerado'!U444:AF444)/12)/AVERAGEIF('MRR Conglomerado'!I444:T444,"&gt;0"),3)),"")</f>
        <v/>
      </c>
      <c r="G444" s="13" t="str">
        <f aca="false">IFERROR(IF(COUNTIF('MRR Conglomerado'!J444:U444,"&gt;0")=0,"",ROUND((SUM('MRR Conglomerado'!V444:AG444)/12)/AVERAGEIF('MRR Conglomerado'!J444:U444,"&gt;0"),3)),"")</f>
        <v/>
      </c>
      <c r="H444" s="13" t="str">
        <f aca="false">IFERROR(IF(COUNTIF('MRR Conglomerado'!K444:V444,"&gt;0")=0,"",ROUND((SUM('MRR Conglomerado'!W444:AH444)/12)/AVERAGEIF('MRR Conglomerado'!K444:V444,"&gt;0"),3)),"")</f>
        <v/>
      </c>
      <c r="I444" s="13" t="str">
        <f aca="false">IFERROR(IF(COUNTIF('MRR Conglomerado'!L444:W444,"&gt;0")=0,"",ROUND((SUM('MRR Conglomerado'!X444:AI444)/12)/AVERAGEIF('MRR Conglomerado'!L444:W444,"&gt;0"),3)),"")</f>
        <v/>
      </c>
      <c r="J444" s="13" t="str">
        <f aca="false">IFERROR(IF(COUNTIF('MRR Conglomerado'!M444:X444,"&gt;0")=0,"",ROUND((SUM('MRR Conglomerado'!Y444:AJ444)/12)/AVERAGEIF('MRR Conglomerado'!M444:X444,"&gt;0"),3)),"")</f>
        <v/>
      </c>
      <c r="K444" s="13" t="str">
        <f aca="false">IFERROR(IF(COUNTIF('MRR Conglomerado'!N444:Y444,"&gt;0")=0,"",ROUND((SUM('MRR Conglomerado'!Z444:AK444)/12)/AVERAGEIF('MRR Conglomerado'!N444:Y444,"&gt;0"),3)),"")</f>
        <v/>
      </c>
      <c r="L444" s="13" t="str">
        <f aca="false">IFERROR(IF(COUNTIF('MRR Conglomerado'!O444:Z444,"&gt;0")=0,"",ROUND((SUM('MRR Conglomerado'!AA444:AL444)/12)/AVERAGEIF('MRR Conglomerado'!O444:Z444,"&gt;0"),3)),"")</f>
        <v/>
      </c>
      <c r="M444" s="13" t="str">
        <f aca="false">IFERROR(IF(COUNTIF('MRR Conglomerado'!P444:AA444,"&gt;0")=0,"",ROUND((SUM('MRR Conglomerado'!AB444:AM444)/12)/AVERAGEIF('MRR Conglomerado'!P444:AA444,"&gt;0"),3)),"")</f>
        <v/>
      </c>
      <c r="N444" s="13" t="str">
        <f aca="false">IFERROR(IF(COUNTIF('MRR Conglomerado'!Q444:AB444,"&gt;0")=0,"",ROUND((SUM('MRR Conglomerado'!AC444:AN444)/12)/AVERAGEIF('MRR Conglomerado'!Q444:AB444,"&gt;0"),3)),"")</f>
        <v/>
      </c>
      <c r="O444" s="13" t="str">
        <f aca="false">IFERROR(IF(COUNTIF('MRR Conglomerado'!R444:AC444,"&gt;0")=0,"",ROUND((SUM('MRR Conglomerado'!AD444:AO444)/12)/AVERAGEIF('MRR Conglomerado'!R444:AC444,"&gt;0"),3)),"")</f>
        <v/>
      </c>
      <c r="P444" s="13" t="str">
        <f aca="false">IFERROR(IF(COUNTIF('MRR Conglomerado'!S444:AD444,"&gt;0")=0,"",ROUND((SUM('MRR Conglomerado'!AE444:AP444)/12)/AVERAGEIF('MRR Conglomerado'!S444:AD444,"&gt;0"),3)),"")</f>
        <v/>
      </c>
      <c r="Q444" s="13" t="str">
        <f aca="false">IFERROR(IF(COUNTIF('MRR Conglomerado'!T444:AE444,"&gt;0")=0,"",ROUND((SUM('MRR Conglomerado'!AF444:AQ444)/12)/AVERAGEIF('MRR Conglomerado'!T444:AE444,"&gt;0"),3)),"")</f>
        <v/>
      </c>
      <c r="R444" s="13" t="str">
        <f aca="false">IFERROR(IF(COUNTIF('MRR Conglomerado'!U444:AF444,"&gt;0")=0,"",ROUND((SUM('MRR Conglomerado'!AG444:AR444)/12)/AVERAGEIF('MRR Conglomerado'!U444:AF444,"&gt;0"),3)),"")</f>
        <v/>
      </c>
      <c r="S444" s="13" t="str">
        <f aca="false">IFERROR(IF(COUNTIF('MRR Conglomerado'!V444:AG444,"&gt;0")=0,"",ROUND((SUM('MRR Conglomerado'!AH444:AS444)/12)/AVERAGEIF('MRR Conglomerado'!V444:AG444,"&gt;0"),3)),"")</f>
        <v/>
      </c>
    </row>
    <row r="445" customFormat="false" ht="15" hidden="false" customHeight="false" outlineLevel="0" collapsed="false">
      <c r="A445" s="10" t="s">
        <v>950</v>
      </c>
      <c r="B445" s="13" t="str">
        <f aca="false">IFERROR(IF(COUNTIF('MRR Conglomerado'!E445:P445,"&gt;0")=0,"",ROUND((SUM('MRR Conglomerado'!Q445:AB445)/12)/AVERAGEIF('MRR Conglomerado'!E445:P445,"&gt;0"),3)),"")</f>
        <v/>
      </c>
      <c r="C445" s="13" t="str">
        <f aca="false">IFERROR(IF(COUNTIF('MRR Conglomerado'!F445:Q445,"&gt;0")=0,"",ROUND((SUM('MRR Conglomerado'!R445:AC445)/12)/AVERAGEIF('MRR Conglomerado'!F445:Q445,"&gt;0"),3)),"")</f>
        <v/>
      </c>
      <c r="D445" s="13" t="str">
        <f aca="false">IFERROR(IF(COUNTIF('MRR Conglomerado'!G445:R445,"&gt;0")=0,"",ROUND((SUM('MRR Conglomerado'!S445:AD445)/12)/AVERAGEIF('MRR Conglomerado'!G445:R445,"&gt;0"),3)),"")</f>
        <v/>
      </c>
      <c r="E445" s="13" t="str">
        <f aca="false">IFERROR(IF(COUNTIF('MRR Conglomerado'!H445:S445,"&gt;0")=0,"",ROUND((SUM('MRR Conglomerado'!T445:AE445)/12)/AVERAGEIF('MRR Conglomerado'!H445:S445,"&gt;0"),3)),"")</f>
        <v/>
      </c>
      <c r="F445" s="13" t="str">
        <f aca="false">IFERROR(IF(COUNTIF('MRR Conglomerado'!I445:T445,"&gt;0")=0,"",ROUND((SUM('MRR Conglomerado'!U445:AF445)/12)/AVERAGEIF('MRR Conglomerado'!I445:T445,"&gt;0"),3)),"")</f>
        <v/>
      </c>
      <c r="G445" s="13" t="str">
        <f aca="false">IFERROR(IF(COUNTIF('MRR Conglomerado'!J445:U445,"&gt;0")=0,"",ROUND((SUM('MRR Conglomerado'!V445:AG445)/12)/AVERAGEIF('MRR Conglomerado'!J445:U445,"&gt;0"),3)),"")</f>
        <v/>
      </c>
      <c r="H445" s="13" t="str">
        <f aca="false">IFERROR(IF(COUNTIF('MRR Conglomerado'!K445:V445,"&gt;0")=0,"",ROUND((SUM('MRR Conglomerado'!W445:AH445)/12)/AVERAGEIF('MRR Conglomerado'!K445:V445,"&gt;0"),3)),"")</f>
        <v/>
      </c>
      <c r="I445" s="13" t="str">
        <f aca="false">IFERROR(IF(COUNTIF('MRR Conglomerado'!L445:W445,"&gt;0")=0,"",ROUND((SUM('MRR Conglomerado'!X445:AI445)/12)/AVERAGEIF('MRR Conglomerado'!L445:W445,"&gt;0"),3)),"")</f>
        <v/>
      </c>
      <c r="J445" s="13" t="str">
        <f aca="false">IFERROR(IF(COUNTIF('MRR Conglomerado'!M445:X445,"&gt;0")=0,"",ROUND((SUM('MRR Conglomerado'!Y445:AJ445)/12)/AVERAGEIF('MRR Conglomerado'!M445:X445,"&gt;0"),3)),"")</f>
        <v/>
      </c>
      <c r="K445" s="13" t="str">
        <f aca="false">IFERROR(IF(COUNTIF('MRR Conglomerado'!N445:Y445,"&gt;0")=0,"",ROUND((SUM('MRR Conglomerado'!Z445:AK445)/12)/AVERAGEIF('MRR Conglomerado'!N445:Y445,"&gt;0"),3)),"")</f>
        <v/>
      </c>
      <c r="L445" s="13" t="str">
        <f aca="false">IFERROR(IF(COUNTIF('MRR Conglomerado'!O445:Z445,"&gt;0")=0,"",ROUND((SUM('MRR Conglomerado'!AA445:AL445)/12)/AVERAGEIF('MRR Conglomerado'!O445:Z445,"&gt;0"),3)),"")</f>
        <v/>
      </c>
      <c r="M445" s="13" t="str">
        <f aca="false">IFERROR(IF(COUNTIF('MRR Conglomerado'!P445:AA445,"&gt;0")=0,"",ROUND((SUM('MRR Conglomerado'!AB445:AM445)/12)/AVERAGEIF('MRR Conglomerado'!P445:AA445,"&gt;0"),3)),"")</f>
        <v/>
      </c>
      <c r="N445" s="13" t="str">
        <f aca="false">IFERROR(IF(COUNTIF('MRR Conglomerado'!Q445:AB445,"&gt;0")=0,"",ROUND((SUM('MRR Conglomerado'!AC445:AN445)/12)/AVERAGEIF('MRR Conglomerado'!Q445:AB445,"&gt;0"),3)),"")</f>
        <v/>
      </c>
      <c r="O445" s="13" t="str">
        <f aca="false">IFERROR(IF(COUNTIF('MRR Conglomerado'!R445:AC445,"&gt;0")=0,"",ROUND((SUM('MRR Conglomerado'!AD445:AO445)/12)/AVERAGEIF('MRR Conglomerado'!R445:AC445,"&gt;0"),3)),"")</f>
        <v/>
      </c>
      <c r="P445" s="13" t="str">
        <f aca="false">IFERROR(IF(COUNTIF('MRR Conglomerado'!S445:AD445,"&gt;0")=0,"",ROUND((SUM('MRR Conglomerado'!AE445:AP445)/12)/AVERAGEIF('MRR Conglomerado'!S445:AD445,"&gt;0"),3)),"")</f>
        <v/>
      </c>
      <c r="Q445" s="13" t="str">
        <f aca="false">IFERROR(IF(COUNTIF('MRR Conglomerado'!T445:AE445,"&gt;0")=0,"",ROUND((SUM('MRR Conglomerado'!AF445:AQ445)/12)/AVERAGEIF('MRR Conglomerado'!T445:AE445,"&gt;0"),3)),"")</f>
        <v/>
      </c>
      <c r="R445" s="13" t="str">
        <f aca="false">IFERROR(IF(COUNTIF('MRR Conglomerado'!U445:AF445,"&gt;0")=0,"",ROUND((SUM('MRR Conglomerado'!AG445:AR445)/12)/AVERAGEIF('MRR Conglomerado'!U445:AF445,"&gt;0"),3)),"")</f>
        <v/>
      </c>
      <c r="S445" s="13" t="str">
        <f aca="false">IFERROR(IF(COUNTIF('MRR Conglomerado'!V445:AG445,"&gt;0")=0,"",ROUND((SUM('MRR Conglomerado'!AH445:AS445)/12)/AVERAGEIF('MRR Conglomerado'!V445:AG445,"&gt;0"),3)),"")</f>
        <v/>
      </c>
    </row>
    <row r="446" customFormat="false" ht="15" hidden="false" customHeight="false" outlineLevel="0" collapsed="false">
      <c r="A446" s="10" t="s">
        <v>952</v>
      </c>
      <c r="B446" s="13" t="str">
        <f aca="false">IFERROR(IF(COUNTIF('MRR Conglomerado'!E446:P446,"&gt;0")=0,"",ROUND((SUM('MRR Conglomerado'!Q446:AB446)/12)/AVERAGEIF('MRR Conglomerado'!E446:P446,"&gt;0"),3)),"")</f>
        <v/>
      </c>
      <c r="C446" s="13" t="str">
        <f aca="false">IFERROR(IF(COUNTIF('MRR Conglomerado'!F446:Q446,"&gt;0")=0,"",ROUND((SUM('MRR Conglomerado'!R446:AC446)/12)/AVERAGEIF('MRR Conglomerado'!F446:Q446,"&gt;0"),3)),"")</f>
        <v/>
      </c>
      <c r="D446" s="13" t="str">
        <f aca="false">IFERROR(IF(COUNTIF('MRR Conglomerado'!G446:R446,"&gt;0")=0,"",ROUND((SUM('MRR Conglomerado'!S446:AD446)/12)/AVERAGEIF('MRR Conglomerado'!G446:R446,"&gt;0"),3)),"")</f>
        <v/>
      </c>
      <c r="E446" s="13" t="str">
        <f aca="false">IFERROR(IF(COUNTIF('MRR Conglomerado'!H446:S446,"&gt;0")=0,"",ROUND((SUM('MRR Conglomerado'!T446:AE446)/12)/AVERAGEIF('MRR Conglomerado'!H446:S446,"&gt;0"),3)),"")</f>
        <v/>
      </c>
      <c r="F446" s="13" t="str">
        <f aca="false">IFERROR(IF(COUNTIF('MRR Conglomerado'!I446:T446,"&gt;0")=0,"",ROUND((SUM('MRR Conglomerado'!U446:AF446)/12)/AVERAGEIF('MRR Conglomerado'!I446:T446,"&gt;0"),3)),"")</f>
        <v/>
      </c>
      <c r="G446" s="13" t="str">
        <f aca="false">IFERROR(IF(COUNTIF('MRR Conglomerado'!J446:U446,"&gt;0")=0,"",ROUND((SUM('MRR Conglomerado'!V446:AG446)/12)/AVERAGEIF('MRR Conglomerado'!J446:U446,"&gt;0"),3)),"")</f>
        <v/>
      </c>
      <c r="H446" s="13" t="str">
        <f aca="false">IFERROR(IF(COUNTIF('MRR Conglomerado'!K446:V446,"&gt;0")=0,"",ROUND((SUM('MRR Conglomerado'!W446:AH446)/12)/AVERAGEIF('MRR Conglomerado'!K446:V446,"&gt;0"),3)),"")</f>
        <v/>
      </c>
      <c r="I446" s="13" t="str">
        <f aca="false">IFERROR(IF(COUNTIF('MRR Conglomerado'!L446:W446,"&gt;0")=0,"",ROUND((SUM('MRR Conglomerado'!X446:AI446)/12)/AVERAGEIF('MRR Conglomerado'!L446:W446,"&gt;0"),3)),"")</f>
        <v/>
      </c>
      <c r="J446" s="13" t="str">
        <f aca="false">IFERROR(IF(COUNTIF('MRR Conglomerado'!M446:X446,"&gt;0")=0,"",ROUND((SUM('MRR Conglomerado'!Y446:AJ446)/12)/AVERAGEIF('MRR Conglomerado'!M446:X446,"&gt;0"),3)),"")</f>
        <v/>
      </c>
      <c r="K446" s="13" t="str">
        <f aca="false">IFERROR(IF(COUNTIF('MRR Conglomerado'!N446:Y446,"&gt;0")=0,"",ROUND((SUM('MRR Conglomerado'!Z446:AK446)/12)/AVERAGEIF('MRR Conglomerado'!N446:Y446,"&gt;0"),3)),"")</f>
        <v/>
      </c>
      <c r="L446" s="13" t="str">
        <f aca="false">IFERROR(IF(COUNTIF('MRR Conglomerado'!O446:Z446,"&gt;0")=0,"",ROUND((SUM('MRR Conglomerado'!AA446:AL446)/12)/AVERAGEIF('MRR Conglomerado'!O446:Z446,"&gt;0"),3)),"")</f>
        <v/>
      </c>
      <c r="M446" s="13" t="str">
        <f aca="false">IFERROR(IF(COUNTIF('MRR Conglomerado'!P446:AA446,"&gt;0")=0,"",ROUND((SUM('MRR Conglomerado'!AB446:AM446)/12)/AVERAGEIF('MRR Conglomerado'!P446:AA446,"&gt;0"),3)),"")</f>
        <v/>
      </c>
      <c r="N446" s="13" t="str">
        <f aca="false">IFERROR(IF(COUNTIF('MRR Conglomerado'!Q446:AB446,"&gt;0")=0,"",ROUND((SUM('MRR Conglomerado'!AC446:AN446)/12)/AVERAGEIF('MRR Conglomerado'!Q446:AB446,"&gt;0"),3)),"")</f>
        <v/>
      </c>
      <c r="O446" s="13" t="str">
        <f aca="false">IFERROR(IF(COUNTIF('MRR Conglomerado'!R446:AC446,"&gt;0")=0,"",ROUND((SUM('MRR Conglomerado'!AD446:AO446)/12)/AVERAGEIF('MRR Conglomerado'!R446:AC446,"&gt;0"),3)),"")</f>
        <v/>
      </c>
      <c r="P446" s="13" t="str">
        <f aca="false">IFERROR(IF(COUNTIF('MRR Conglomerado'!S446:AD446,"&gt;0")=0,"",ROUND((SUM('MRR Conglomerado'!AE446:AP446)/12)/AVERAGEIF('MRR Conglomerado'!S446:AD446,"&gt;0"),3)),"")</f>
        <v/>
      </c>
      <c r="Q446" s="13" t="str">
        <f aca="false">IFERROR(IF(COUNTIF('MRR Conglomerado'!T446:AE446,"&gt;0")=0,"",ROUND((SUM('MRR Conglomerado'!AF446:AQ446)/12)/AVERAGEIF('MRR Conglomerado'!T446:AE446,"&gt;0"),3)),"")</f>
        <v/>
      </c>
      <c r="R446" s="13" t="str">
        <f aca="false">IFERROR(IF(COUNTIF('MRR Conglomerado'!U446:AF446,"&gt;0")=0,"",ROUND((SUM('MRR Conglomerado'!AG446:AR446)/12)/AVERAGEIF('MRR Conglomerado'!U446:AF446,"&gt;0"),3)),"")</f>
        <v/>
      </c>
      <c r="S446" s="13" t="str">
        <f aca="false">IFERROR(IF(COUNTIF('MRR Conglomerado'!V446:AG446,"&gt;0")=0,"",ROUND((SUM('MRR Conglomerado'!AH446:AS446)/12)/AVERAGEIF('MRR Conglomerado'!V446:AG446,"&gt;0"),3)),"")</f>
        <v/>
      </c>
    </row>
    <row r="447" customFormat="false" ht="15" hidden="false" customHeight="false" outlineLevel="0" collapsed="false">
      <c r="A447" s="10" t="s">
        <v>954</v>
      </c>
      <c r="B447" s="13" t="str">
        <f aca="false">IFERROR(IF(COUNTIF('MRR Conglomerado'!E447:P447,"&gt;0")=0,"",ROUND((SUM('MRR Conglomerado'!Q447:AB447)/12)/AVERAGEIF('MRR Conglomerado'!E447:P447,"&gt;0"),3)),"")</f>
        <v/>
      </c>
      <c r="C447" s="13" t="str">
        <f aca="false">IFERROR(IF(COUNTIF('MRR Conglomerado'!F447:Q447,"&gt;0")=0,"",ROUND((SUM('MRR Conglomerado'!R447:AC447)/12)/AVERAGEIF('MRR Conglomerado'!F447:Q447,"&gt;0"),3)),"")</f>
        <v/>
      </c>
      <c r="D447" s="13" t="str">
        <f aca="false">IFERROR(IF(COUNTIF('MRR Conglomerado'!G447:R447,"&gt;0")=0,"",ROUND((SUM('MRR Conglomerado'!S447:AD447)/12)/AVERAGEIF('MRR Conglomerado'!G447:R447,"&gt;0"),3)),"")</f>
        <v/>
      </c>
      <c r="E447" s="13" t="str">
        <f aca="false">IFERROR(IF(COUNTIF('MRR Conglomerado'!H447:S447,"&gt;0")=0,"",ROUND((SUM('MRR Conglomerado'!T447:AE447)/12)/AVERAGEIF('MRR Conglomerado'!H447:S447,"&gt;0"),3)),"")</f>
        <v/>
      </c>
      <c r="F447" s="13" t="str">
        <f aca="false">IFERROR(IF(COUNTIF('MRR Conglomerado'!I447:T447,"&gt;0")=0,"",ROUND((SUM('MRR Conglomerado'!U447:AF447)/12)/AVERAGEIF('MRR Conglomerado'!I447:T447,"&gt;0"),3)),"")</f>
        <v/>
      </c>
      <c r="G447" s="13" t="str">
        <f aca="false">IFERROR(IF(COUNTIF('MRR Conglomerado'!J447:U447,"&gt;0")=0,"",ROUND((SUM('MRR Conglomerado'!V447:AG447)/12)/AVERAGEIF('MRR Conglomerado'!J447:U447,"&gt;0"),3)),"")</f>
        <v/>
      </c>
      <c r="H447" s="13" t="str">
        <f aca="false">IFERROR(IF(COUNTIF('MRR Conglomerado'!K447:V447,"&gt;0")=0,"",ROUND((SUM('MRR Conglomerado'!W447:AH447)/12)/AVERAGEIF('MRR Conglomerado'!K447:V447,"&gt;0"),3)),"")</f>
        <v/>
      </c>
      <c r="I447" s="13" t="str">
        <f aca="false">IFERROR(IF(COUNTIF('MRR Conglomerado'!L447:W447,"&gt;0")=0,"",ROUND((SUM('MRR Conglomerado'!X447:AI447)/12)/AVERAGEIF('MRR Conglomerado'!L447:W447,"&gt;0"),3)),"")</f>
        <v/>
      </c>
      <c r="J447" s="13" t="str">
        <f aca="false">IFERROR(IF(COUNTIF('MRR Conglomerado'!M447:X447,"&gt;0")=0,"",ROUND((SUM('MRR Conglomerado'!Y447:AJ447)/12)/AVERAGEIF('MRR Conglomerado'!M447:X447,"&gt;0"),3)),"")</f>
        <v/>
      </c>
      <c r="K447" s="13" t="str">
        <f aca="false">IFERROR(IF(COUNTIF('MRR Conglomerado'!N447:Y447,"&gt;0")=0,"",ROUND((SUM('MRR Conglomerado'!Z447:AK447)/12)/AVERAGEIF('MRR Conglomerado'!N447:Y447,"&gt;0"),3)),"")</f>
        <v/>
      </c>
      <c r="L447" s="13" t="str">
        <f aca="false">IFERROR(IF(COUNTIF('MRR Conglomerado'!O447:Z447,"&gt;0")=0,"",ROUND((SUM('MRR Conglomerado'!AA447:AL447)/12)/AVERAGEIF('MRR Conglomerado'!O447:Z447,"&gt;0"),3)),"")</f>
        <v/>
      </c>
      <c r="M447" s="13" t="str">
        <f aca="false">IFERROR(IF(COUNTIF('MRR Conglomerado'!P447:AA447,"&gt;0")=0,"",ROUND((SUM('MRR Conglomerado'!AB447:AM447)/12)/AVERAGEIF('MRR Conglomerado'!P447:AA447,"&gt;0"),3)),"")</f>
        <v/>
      </c>
      <c r="N447" s="13" t="str">
        <f aca="false">IFERROR(IF(COUNTIF('MRR Conglomerado'!Q447:AB447,"&gt;0")=0,"",ROUND((SUM('MRR Conglomerado'!AC447:AN447)/12)/AVERAGEIF('MRR Conglomerado'!Q447:AB447,"&gt;0"),3)),"")</f>
        <v/>
      </c>
      <c r="O447" s="13" t="str">
        <f aca="false">IFERROR(IF(COUNTIF('MRR Conglomerado'!R447:AC447,"&gt;0")=0,"",ROUND((SUM('MRR Conglomerado'!AD447:AO447)/12)/AVERAGEIF('MRR Conglomerado'!R447:AC447,"&gt;0"),3)),"")</f>
        <v/>
      </c>
      <c r="P447" s="13" t="str">
        <f aca="false">IFERROR(IF(COUNTIF('MRR Conglomerado'!S447:AD447,"&gt;0")=0,"",ROUND((SUM('MRR Conglomerado'!AE447:AP447)/12)/AVERAGEIF('MRR Conglomerado'!S447:AD447,"&gt;0"),3)),"")</f>
        <v/>
      </c>
      <c r="Q447" s="13" t="str">
        <f aca="false">IFERROR(IF(COUNTIF('MRR Conglomerado'!T447:AE447,"&gt;0")=0,"",ROUND((SUM('MRR Conglomerado'!AF447:AQ447)/12)/AVERAGEIF('MRR Conglomerado'!T447:AE447,"&gt;0"),3)),"")</f>
        <v/>
      </c>
      <c r="R447" s="13" t="str">
        <f aca="false">IFERROR(IF(COUNTIF('MRR Conglomerado'!U447:AF447,"&gt;0")=0,"",ROUND((SUM('MRR Conglomerado'!AG447:AR447)/12)/AVERAGEIF('MRR Conglomerado'!U447:AF447,"&gt;0"),3)),"")</f>
        <v/>
      </c>
      <c r="S447" s="13" t="str">
        <f aca="false">IFERROR(IF(COUNTIF('MRR Conglomerado'!V447:AG447,"&gt;0")=0,"",ROUND((SUM('MRR Conglomerado'!AH447:AS447)/12)/AVERAGEIF('MRR Conglomerado'!V447:AG447,"&gt;0"),3)),"")</f>
        <v/>
      </c>
    </row>
    <row r="448" customFormat="false" ht="15" hidden="false" customHeight="false" outlineLevel="0" collapsed="false">
      <c r="A448" s="10" t="s">
        <v>956</v>
      </c>
      <c r="B448" s="13" t="str">
        <f aca="false">IFERROR(IF(COUNTIF('MRR Conglomerado'!E448:P448,"&gt;0")=0,"",ROUND((SUM('MRR Conglomerado'!Q448:AB448)/12)/AVERAGEIF('MRR Conglomerado'!E448:P448,"&gt;0"),3)),"")</f>
        <v/>
      </c>
      <c r="C448" s="13" t="str">
        <f aca="false">IFERROR(IF(COUNTIF('MRR Conglomerado'!F448:Q448,"&gt;0")=0,"",ROUND((SUM('MRR Conglomerado'!R448:AC448)/12)/AVERAGEIF('MRR Conglomerado'!F448:Q448,"&gt;0"),3)),"")</f>
        <v/>
      </c>
      <c r="D448" s="13" t="n">
        <f aca="false">IFERROR(IF(COUNTIF('MRR Conglomerado'!G448:R448,"&gt;0")=0,"",ROUND((SUM('MRR Conglomerado'!S448:AD448)/12)/AVERAGEIF('MRR Conglomerado'!G448:R448,"&gt;0"),3)),"")</f>
        <v>0.973</v>
      </c>
      <c r="E448" s="13" t="n">
        <f aca="false">IFERROR(IF(COUNTIF('MRR Conglomerado'!H448:S448,"&gt;0")=0,"",ROUND((SUM('MRR Conglomerado'!T448:AE448)/12)/AVERAGEIF('MRR Conglomerado'!H448:S448,"&gt;0"),3)),"")</f>
        <v>0.958</v>
      </c>
      <c r="F448" s="13" t="n">
        <f aca="false">IFERROR(IF(COUNTIF('MRR Conglomerado'!I448:T448,"&gt;0")=0,"",ROUND((SUM('MRR Conglomerado'!U448:AF448)/12)/AVERAGEIF('MRR Conglomerado'!I448:T448,"&gt;0"),3)),"")</f>
        <v>0.994</v>
      </c>
      <c r="G448" s="13" t="n">
        <f aca="false">IFERROR(IF(COUNTIF('MRR Conglomerado'!J448:U448,"&gt;0")=0,"",ROUND((SUM('MRR Conglomerado'!V448:AG448)/12)/AVERAGEIF('MRR Conglomerado'!J448:U448,"&gt;0"),3)),"")</f>
        <v>1.013</v>
      </c>
      <c r="H448" s="13" t="n">
        <f aca="false">IFERROR(IF(COUNTIF('MRR Conglomerado'!K448:V448,"&gt;0")=0,"",ROUND((SUM('MRR Conglomerado'!W448:AH448)/12)/AVERAGEIF('MRR Conglomerado'!K448:V448,"&gt;0"),3)),"")</f>
        <v>1.028</v>
      </c>
      <c r="I448" s="13" t="n">
        <f aca="false">IFERROR(IF(COUNTIF('MRR Conglomerado'!L448:W448,"&gt;0")=0,"",ROUND((SUM('MRR Conglomerado'!X448:AI448)/12)/AVERAGEIF('MRR Conglomerado'!L448:W448,"&gt;0"),3)),"")</f>
        <v>1.028</v>
      </c>
      <c r="J448" s="13" t="n">
        <f aca="false">IFERROR(IF(COUNTIF('MRR Conglomerado'!M448:X448,"&gt;0")=0,"",ROUND((SUM('MRR Conglomerado'!Y448:AJ448)/12)/AVERAGEIF('MRR Conglomerado'!M448:X448,"&gt;0"),3)),"")</f>
        <v>1.038</v>
      </c>
      <c r="K448" s="13" t="n">
        <f aca="false">IFERROR(IF(COUNTIF('MRR Conglomerado'!N448:Y448,"&gt;0")=0,"",ROUND((SUM('MRR Conglomerado'!Z448:AK448)/12)/AVERAGEIF('MRR Conglomerado'!N448:Y448,"&gt;0"),3)),"")</f>
        <v>1.035</v>
      </c>
      <c r="L448" s="13" t="n">
        <f aca="false">IFERROR(IF(COUNTIF('MRR Conglomerado'!O448:Z448,"&gt;0")=0,"",ROUND((SUM('MRR Conglomerado'!AA448:AL448)/12)/AVERAGEIF('MRR Conglomerado'!O448:Z448,"&gt;0"),3)),"")</f>
        <v>1.046</v>
      </c>
      <c r="M448" s="13" t="n">
        <f aca="false">IFERROR(IF(COUNTIF('MRR Conglomerado'!P448:AA448,"&gt;0")=0,"",ROUND((SUM('MRR Conglomerado'!AB448:AM448)/12)/AVERAGEIF('MRR Conglomerado'!P448:AA448,"&gt;0"),3)),"")</f>
        <v>1.051</v>
      </c>
      <c r="N448" s="13" t="n">
        <f aca="false">IFERROR(IF(COUNTIF('MRR Conglomerado'!Q448:AB448,"&gt;0")=0,"",ROUND((SUM('MRR Conglomerado'!AC448:AN448)/12)/AVERAGEIF('MRR Conglomerado'!Q448:AB448,"&gt;0"),3)),"")</f>
        <v>1.047</v>
      </c>
      <c r="O448" s="13" t="n">
        <f aca="false">IFERROR(IF(COUNTIF('MRR Conglomerado'!R448:AC448,"&gt;0")=0,"",ROUND((SUM('MRR Conglomerado'!AD448:AO448)/12)/AVERAGEIF('MRR Conglomerado'!R448:AC448,"&gt;0"),3)),"")</f>
        <v>1.035</v>
      </c>
      <c r="P448" s="13" t="n">
        <f aca="false">IFERROR(IF(COUNTIF('MRR Conglomerado'!S448:AD448,"&gt;0")=0,"",ROUND((SUM('MRR Conglomerado'!AE448:AP448)/12)/AVERAGEIF('MRR Conglomerado'!S448:AD448,"&gt;0"),3)),"")</f>
        <v>1.033</v>
      </c>
      <c r="Q448" s="13" t="n">
        <f aca="false">IFERROR(IF(COUNTIF('MRR Conglomerado'!T448:AE448,"&gt;0")=0,"",ROUND((SUM('MRR Conglomerado'!AF448:AQ448)/12)/AVERAGEIF('MRR Conglomerado'!T448:AE448,"&gt;0"),3)),"")</f>
        <v>1.036</v>
      </c>
      <c r="R448" s="13" t="n">
        <f aca="false">IFERROR(IF(COUNTIF('MRR Conglomerado'!U448:AF448,"&gt;0")=0,"",ROUND((SUM('MRR Conglomerado'!AG448:AR448)/12)/AVERAGEIF('MRR Conglomerado'!U448:AF448,"&gt;0"),3)),"")</f>
        <v>1.027</v>
      </c>
      <c r="S448" s="13" t="n">
        <f aca="false">IFERROR(IF(COUNTIF('MRR Conglomerado'!V448:AG448,"&gt;0")=0,"",ROUND((SUM('MRR Conglomerado'!AH448:AS448)/12)/AVERAGEIF('MRR Conglomerado'!V448:AG448,"&gt;0"),3)),"")</f>
        <v>1.016</v>
      </c>
    </row>
    <row r="449" customFormat="false" ht="15" hidden="false" customHeight="false" outlineLevel="0" collapsed="false">
      <c r="A449" s="10" t="s">
        <v>958</v>
      </c>
      <c r="B449" s="13" t="n">
        <f aca="false">IFERROR(IF(COUNTIF('MRR Conglomerado'!E449:P449,"&gt;0")=0,"",ROUND((SUM('MRR Conglomerado'!Q449:AB449)/12)/AVERAGEIF('MRR Conglomerado'!E449:P449,"&gt;0"),3)),"")</f>
        <v>1.271</v>
      </c>
      <c r="C449" s="13" t="n">
        <f aca="false">IFERROR(IF(COUNTIF('MRR Conglomerado'!F449:Q449,"&gt;0")=0,"",ROUND((SUM('MRR Conglomerado'!R449:AC449)/12)/AVERAGEIF('MRR Conglomerado'!F449:Q449,"&gt;0"),3)),"")</f>
        <v>1.267</v>
      </c>
      <c r="D449" s="13" t="n">
        <f aca="false">IFERROR(IF(COUNTIF('MRR Conglomerado'!G449:R449,"&gt;0")=0,"",ROUND((SUM('MRR Conglomerado'!S449:AD449)/12)/AVERAGEIF('MRR Conglomerado'!G449:R449,"&gt;0"),3)),"")</f>
        <v>1.247</v>
      </c>
      <c r="E449" s="13" t="n">
        <f aca="false">IFERROR(IF(COUNTIF('MRR Conglomerado'!H449:S449,"&gt;0")=0,"",ROUND((SUM('MRR Conglomerado'!T449:AE449)/12)/AVERAGEIF('MRR Conglomerado'!H449:S449,"&gt;0"),3)),"")</f>
        <v>1.229</v>
      </c>
      <c r="F449" s="13" t="n">
        <f aca="false">IFERROR(IF(COUNTIF('MRR Conglomerado'!I449:T449,"&gt;0")=0,"",ROUND((SUM('MRR Conglomerado'!U449:AF449)/12)/AVERAGEIF('MRR Conglomerado'!I449:T449,"&gt;0"),3)),"")</f>
        <v>1.215</v>
      </c>
      <c r="G449" s="13" t="n">
        <f aca="false">IFERROR(IF(COUNTIF('MRR Conglomerado'!J449:U449,"&gt;0")=0,"",ROUND((SUM('MRR Conglomerado'!V449:AG449)/12)/AVERAGEIF('MRR Conglomerado'!J449:U449,"&gt;0"),3)),"")</f>
        <v>1.197</v>
      </c>
      <c r="H449" s="13" t="n">
        <f aca="false">IFERROR(IF(COUNTIF('MRR Conglomerado'!K449:V449,"&gt;0")=0,"",ROUND((SUM('MRR Conglomerado'!W449:AH449)/12)/AVERAGEIF('MRR Conglomerado'!K449:V449,"&gt;0"),3)),"")</f>
        <v>1.177</v>
      </c>
      <c r="I449" s="13" t="n">
        <f aca="false">IFERROR(IF(COUNTIF('MRR Conglomerado'!L449:W449,"&gt;0")=0,"",ROUND((SUM('MRR Conglomerado'!X449:AI449)/12)/AVERAGEIF('MRR Conglomerado'!L449:W449,"&gt;0"),3)),"")</f>
        <v>1.156</v>
      </c>
      <c r="J449" s="13" t="n">
        <f aca="false">IFERROR(IF(COUNTIF('MRR Conglomerado'!M449:X449,"&gt;0")=0,"",ROUND((SUM('MRR Conglomerado'!Y449:AJ449)/12)/AVERAGEIF('MRR Conglomerado'!M449:X449,"&gt;0"),3)),"")</f>
        <v>1.131</v>
      </c>
      <c r="K449" s="13" t="n">
        <f aca="false">IFERROR(IF(COUNTIF('MRR Conglomerado'!N449:Y449,"&gt;0")=0,"",ROUND((SUM('MRR Conglomerado'!Z449:AK449)/12)/AVERAGEIF('MRR Conglomerado'!N449:Y449,"&gt;0"),3)),"")</f>
        <v>1.115</v>
      </c>
      <c r="L449" s="13" t="n">
        <f aca="false">IFERROR(IF(COUNTIF('MRR Conglomerado'!O449:Z449,"&gt;0")=0,"",ROUND((SUM('MRR Conglomerado'!AA449:AL449)/12)/AVERAGEIF('MRR Conglomerado'!O449:Z449,"&gt;0"),3)),"")</f>
        <v>1.099</v>
      </c>
      <c r="M449" s="13" t="n">
        <f aca="false">IFERROR(IF(COUNTIF('MRR Conglomerado'!P449:AA449,"&gt;0")=0,"",ROUND((SUM('MRR Conglomerado'!AB449:AM449)/12)/AVERAGEIF('MRR Conglomerado'!P449:AA449,"&gt;0"),3)),"")</f>
        <v>1.077</v>
      </c>
      <c r="N449" s="13" t="n">
        <f aca="false">IFERROR(IF(COUNTIF('MRR Conglomerado'!Q449:AB449,"&gt;0")=0,"",ROUND((SUM('MRR Conglomerado'!AC449:AN449)/12)/AVERAGEIF('MRR Conglomerado'!Q449:AB449,"&gt;0"),3)),"")</f>
        <v>1.067</v>
      </c>
      <c r="O449" s="13" t="n">
        <f aca="false">IFERROR(IF(COUNTIF('MRR Conglomerado'!R449:AC449,"&gt;0")=0,"",ROUND((SUM('MRR Conglomerado'!AD449:AO449)/12)/AVERAGEIF('MRR Conglomerado'!R449:AC449,"&gt;0"),3)),"")</f>
        <v>1.041</v>
      </c>
      <c r="P449" s="13" t="n">
        <f aca="false">IFERROR(IF(COUNTIF('MRR Conglomerado'!S449:AD449,"&gt;0")=0,"",ROUND((SUM('MRR Conglomerado'!AE449:AP449)/12)/AVERAGEIF('MRR Conglomerado'!S449:AD449,"&gt;0"),3)),"")</f>
        <v>1.015</v>
      </c>
      <c r="Q449" s="13" t="n">
        <f aca="false">IFERROR(IF(COUNTIF('MRR Conglomerado'!T449:AE449,"&gt;0")=0,"",ROUND((SUM('MRR Conglomerado'!AF449:AQ449)/12)/AVERAGEIF('MRR Conglomerado'!T449:AE449,"&gt;0"),3)),"")</f>
        <v>0.984</v>
      </c>
      <c r="R449" s="13" t="n">
        <f aca="false">IFERROR(IF(COUNTIF('MRR Conglomerado'!U449:AF449,"&gt;0")=0,"",ROUND((SUM('MRR Conglomerado'!AG449:AR449)/12)/AVERAGEIF('MRR Conglomerado'!U449:AF449,"&gt;0"),3)),"")</f>
        <v>0.962</v>
      </c>
      <c r="S449" s="13" t="n">
        <f aca="false">IFERROR(IF(COUNTIF('MRR Conglomerado'!V449:AG449,"&gt;0")=0,"",ROUND((SUM('MRR Conglomerado'!AH449:AS449)/12)/AVERAGEIF('MRR Conglomerado'!V449:AG449,"&gt;0"),3)),"")</f>
        <v>0.952</v>
      </c>
    </row>
    <row r="450" customFormat="false" ht="15" hidden="false" customHeight="false" outlineLevel="0" collapsed="false">
      <c r="A450" s="10" t="s">
        <v>960</v>
      </c>
      <c r="B450" s="13" t="str">
        <f aca="false">IFERROR(IF(COUNTIF('MRR Conglomerado'!E450:P450,"&gt;0")=0,"",ROUND((SUM('MRR Conglomerado'!Q450:AB450)/12)/AVERAGEIF('MRR Conglomerado'!E450:P450,"&gt;0"),3)),"")</f>
        <v/>
      </c>
      <c r="C450" s="13" t="str">
        <f aca="false">IFERROR(IF(COUNTIF('MRR Conglomerado'!F450:Q450,"&gt;0")=0,"",ROUND((SUM('MRR Conglomerado'!R450:AC450)/12)/AVERAGEIF('MRR Conglomerado'!F450:Q450,"&gt;0"),3)),"")</f>
        <v/>
      </c>
      <c r="D450" s="13" t="str">
        <f aca="false">IFERROR(IF(COUNTIF('MRR Conglomerado'!G450:R450,"&gt;0")=0,"",ROUND((SUM('MRR Conglomerado'!S450:AD450)/12)/AVERAGEIF('MRR Conglomerado'!G450:R450,"&gt;0"),3)),"")</f>
        <v/>
      </c>
      <c r="E450" s="13" t="str">
        <f aca="false">IFERROR(IF(COUNTIF('MRR Conglomerado'!H450:S450,"&gt;0")=0,"",ROUND((SUM('MRR Conglomerado'!T450:AE450)/12)/AVERAGEIF('MRR Conglomerado'!H450:S450,"&gt;0"),3)),"")</f>
        <v/>
      </c>
      <c r="F450" s="13" t="str">
        <f aca="false">IFERROR(IF(COUNTIF('MRR Conglomerado'!I450:T450,"&gt;0")=0,"",ROUND((SUM('MRR Conglomerado'!U450:AF450)/12)/AVERAGEIF('MRR Conglomerado'!I450:T450,"&gt;0"),3)),"")</f>
        <v/>
      </c>
      <c r="G450" s="13" t="str">
        <f aca="false">IFERROR(IF(COUNTIF('MRR Conglomerado'!J450:U450,"&gt;0")=0,"",ROUND((SUM('MRR Conglomerado'!V450:AG450)/12)/AVERAGEIF('MRR Conglomerado'!J450:U450,"&gt;0"),3)),"")</f>
        <v/>
      </c>
      <c r="H450" s="13" t="str">
        <f aca="false">IFERROR(IF(COUNTIF('MRR Conglomerado'!K450:V450,"&gt;0")=0,"",ROUND((SUM('MRR Conglomerado'!W450:AH450)/12)/AVERAGEIF('MRR Conglomerado'!K450:V450,"&gt;0"),3)),"")</f>
        <v/>
      </c>
      <c r="I450" s="13" t="str">
        <f aca="false">IFERROR(IF(COUNTIF('MRR Conglomerado'!L450:W450,"&gt;0")=0,"",ROUND((SUM('MRR Conglomerado'!X450:AI450)/12)/AVERAGEIF('MRR Conglomerado'!L450:W450,"&gt;0"),3)),"")</f>
        <v/>
      </c>
      <c r="J450" s="13" t="str">
        <f aca="false">IFERROR(IF(COUNTIF('MRR Conglomerado'!M450:X450,"&gt;0")=0,"",ROUND((SUM('MRR Conglomerado'!Y450:AJ450)/12)/AVERAGEIF('MRR Conglomerado'!M450:X450,"&gt;0"),3)),"")</f>
        <v/>
      </c>
      <c r="K450" s="13" t="str">
        <f aca="false">IFERROR(IF(COUNTIF('MRR Conglomerado'!N450:Y450,"&gt;0")=0,"",ROUND((SUM('MRR Conglomerado'!Z450:AK450)/12)/AVERAGEIF('MRR Conglomerado'!N450:Y450,"&gt;0"),3)),"")</f>
        <v/>
      </c>
      <c r="L450" s="13" t="str">
        <f aca="false">IFERROR(IF(COUNTIF('MRR Conglomerado'!O450:Z450,"&gt;0")=0,"",ROUND((SUM('MRR Conglomerado'!AA450:AL450)/12)/AVERAGEIF('MRR Conglomerado'!O450:Z450,"&gt;0"),3)),"")</f>
        <v/>
      </c>
      <c r="M450" s="13" t="str">
        <f aca="false">IFERROR(IF(COUNTIF('MRR Conglomerado'!P450:AA450,"&gt;0")=0,"",ROUND((SUM('MRR Conglomerado'!AB450:AM450)/12)/AVERAGEIF('MRR Conglomerado'!P450:AA450,"&gt;0"),3)),"")</f>
        <v/>
      </c>
      <c r="N450" s="13" t="str">
        <f aca="false">IFERROR(IF(COUNTIF('MRR Conglomerado'!Q450:AB450,"&gt;0")=0,"",ROUND((SUM('MRR Conglomerado'!AC450:AN450)/12)/AVERAGEIF('MRR Conglomerado'!Q450:AB450,"&gt;0"),3)),"")</f>
        <v/>
      </c>
      <c r="O450" s="13" t="n">
        <f aca="false">IFERROR(IF(COUNTIF('MRR Conglomerado'!R450:AC450,"&gt;0")=0,"",ROUND((SUM('MRR Conglomerado'!AD450:AO450)/12)/AVERAGEIF('MRR Conglomerado'!R450:AC450,"&gt;0"),3)),"")</f>
        <v>0.325</v>
      </c>
      <c r="P450" s="13" t="n">
        <f aca="false">IFERROR(IF(COUNTIF('MRR Conglomerado'!S450:AD450,"&gt;0")=0,"",ROUND((SUM('MRR Conglomerado'!AE450:AP450)/12)/AVERAGEIF('MRR Conglomerado'!S450:AD450,"&gt;0"),3)),"")</f>
        <v>0.252</v>
      </c>
      <c r="Q450" s="13" t="n">
        <f aca="false">IFERROR(IF(COUNTIF('MRR Conglomerado'!T450:AE450,"&gt;0")=0,"",ROUND((SUM('MRR Conglomerado'!AF450:AQ450)/12)/AVERAGEIF('MRR Conglomerado'!T450:AE450,"&gt;0"),3)),"")</f>
        <v>0.164</v>
      </c>
      <c r="R450" s="13" t="n">
        <f aca="false">IFERROR(IF(COUNTIF('MRR Conglomerado'!U450:AF450,"&gt;0")=0,"",ROUND((SUM('MRR Conglomerado'!AG450:AR450)/12)/AVERAGEIF('MRR Conglomerado'!U450:AF450,"&gt;0"),3)),"")</f>
        <v>0.083</v>
      </c>
      <c r="S450" s="13" t="n">
        <f aca="false">IFERROR(IF(COUNTIF('MRR Conglomerado'!V450:AG450,"&gt;0")=0,"",ROUND((SUM('MRR Conglomerado'!AH450:AS450)/12)/AVERAGEIF('MRR Conglomerado'!V450:AG450,"&gt;0"),3)),"")</f>
        <v>0</v>
      </c>
    </row>
    <row r="451" customFormat="false" ht="15" hidden="false" customHeight="false" outlineLevel="0" collapsed="false">
      <c r="A451" s="10" t="s">
        <v>962</v>
      </c>
      <c r="B451" s="13" t="n">
        <f aca="false">IFERROR(IF(COUNTIF('MRR Conglomerado'!E451:P451,"&gt;0")=0,"",ROUND((SUM('MRR Conglomerado'!Q451:AB451)/12)/AVERAGEIF('MRR Conglomerado'!E451:P451,"&gt;0"),3)),"")</f>
        <v>0</v>
      </c>
      <c r="C451" s="13" t="n">
        <f aca="false">IFERROR(IF(COUNTIF('MRR Conglomerado'!F451:Q451,"&gt;0")=0,"",ROUND((SUM('MRR Conglomerado'!R451:AC451)/12)/AVERAGEIF('MRR Conglomerado'!F451:Q451,"&gt;0"),3)),"")</f>
        <v>0</v>
      </c>
      <c r="D451" s="13" t="n">
        <f aca="false">IFERROR(IF(COUNTIF('MRR Conglomerado'!G451:R451,"&gt;0")=0,"",ROUND((SUM('MRR Conglomerado'!S451:AD451)/12)/AVERAGEIF('MRR Conglomerado'!G451:R451,"&gt;0"),3)),"")</f>
        <v>0</v>
      </c>
      <c r="E451" s="13" t="str">
        <f aca="false">IFERROR(IF(COUNTIF('MRR Conglomerado'!H451:S451,"&gt;0")=0,"",ROUND((SUM('MRR Conglomerado'!T451:AE451)/12)/AVERAGEIF('MRR Conglomerado'!H451:S451,"&gt;0"),3)),"")</f>
        <v/>
      </c>
      <c r="F451" s="13" t="str">
        <f aca="false">IFERROR(IF(COUNTIF('MRR Conglomerado'!I451:T451,"&gt;0")=0,"",ROUND((SUM('MRR Conglomerado'!U451:AF451)/12)/AVERAGEIF('MRR Conglomerado'!I451:T451,"&gt;0"),3)),"")</f>
        <v/>
      </c>
      <c r="G451" s="13" t="str">
        <f aca="false">IFERROR(IF(COUNTIF('MRR Conglomerado'!J451:U451,"&gt;0")=0,"",ROUND((SUM('MRR Conglomerado'!V451:AG451)/12)/AVERAGEIF('MRR Conglomerado'!J451:U451,"&gt;0"),3)),"")</f>
        <v/>
      </c>
      <c r="H451" s="13" t="str">
        <f aca="false">IFERROR(IF(COUNTIF('MRR Conglomerado'!K451:V451,"&gt;0")=0,"",ROUND((SUM('MRR Conglomerado'!W451:AH451)/12)/AVERAGEIF('MRR Conglomerado'!K451:V451,"&gt;0"),3)),"")</f>
        <v/>
      </c>
      <c r="I451" s="13" t="str">
        <f aca="false">IFERROR(IF(COUNTIF('MRR Conglomerado'!L451:W451,"&gt;0")=0,"",ROUND((SUM('MRR Conglomerado'!X451:AI451)/12)/AVERAGEIF('MRR Conglomerado'!L451:W451,"&gt;0"),3)),"")</f>
        <v/>
      </c>
      <c r="J451" s="13" t="str">
        <f aca="false">IFERROR(IF(COUNTIF('MRR Conglomerado'!M451:X451,"&gt;0")=0,"",ROUND((SUM('MRR Conglomerado'!Y451:AJ451)/12)/AVERAGEIF('MRR Conglomerado'!M451:X451,"&gt;0"),3)),"")</f>
        <v/>
      </c>
      <c r="K451" s="13" t="str">
        <f aca="false">IFERROR(IF(COUNTIF('MRR Conglomerado'!N451:Y451,"&gt;0")=0,"",ROUND((SUM('MRR Conglomerado'!Z451:AK451)/12)/AVERAGEIF('MRR Conglomerado'!N451:Y451,"&gt;0"),3)),"")</f>
        <v/>
      </c>
      <c r="L451" s="13" t="str">
        <f aca="false">IFERROR(IF(COUNTIF('MRR Conglomerado'!O451:Z451,"&gt;0")=0,"",ROUND((SUM('MRR Conglomerado'!AA451:AL451)/12)/AVERAGEIF('MRR Conglomerado'!O451:Z451,"&gt;0"),3)),"")</f>
        <v/>
      </c>
      <c r="M451" s="13" t="str">
        <f aca="false">IFERROR(IF(COUNTIF('MRR Conglomerado'!P451:AA451,"&gt;0")=0,"",ROUND((SUM('MRR Conglomerado'!AB451:AM451)/12)/AVERAGEIF('MRR Conglomerado'!P451:AA451,"&gt;0"),3)),"")</f>
        <v/>
      </c>
      <c r="N451" s="13" t="str">
        <f aca="false">IFERROR(IF(COUNTIF('MRR Conglomerado'!Q451:AB451,"&gt;0")=0,"",ROUND((SUM('MRR Conglomerado'!AC451:AN451)/12)/AVERAGEIF('MRR Conglomerado'!Q451:AB451,"&gt;0"),3)),"")</f>
        <v/>
      </c>
      <c r="O451" s="13" t="str">
        <f aca="false">IFERROR(IF(COUNTIF('MRR Conglomerado'!R451:AC451,"&gt;0")=0,"",ROUND((SUM('MRR Conglomerado'!AD451:AO451)/12)/AVERAGEIF('MRR Conglomerado'!R451:AC451,"&gt;0"),3)),"")</f>
        <v/>
      </c>
      <c r="P451" s="13" t="str">
        <f aca="false">IFERROR(IF(COUNTIF('MRR Conglomerado'!S451:AD451,"&gt;0")=0,"",ROUND((SUM('MRR Conglomerado'!AE451:AP451)/12)/AVERAGEIF('MRR Conglomerado'!S451:AD451,"&gt;0"),3)),"")</f>
        <v/>
      </c>
      <c r="Q451" s="13" t="str">
        <f aca="false">IFERROR(IF(COUNTIF('MRR Conglomerado'!T451:AE451,"&gt;0")=0,"",ROUND((SUM('MRR Conglomerado'!AF451:AQ451)/12)/AVERAGEIF('MRR Conglomerado'!T451:AE451,"&gt;0"),3)),"")</f>
        <v/>
      </c>
      <c r="R451" s="13" t="str">
        <f aca="false">IFERROR(IF(COUNTIF('MRR Conglomerado'!U451:AF451,"&gt;0")=0,"",ROUND((SUM('MRR Conglomerado'!AG451:AR451)/12)/AVERAGEIF('MRR Conglomerado'!U451:AF451,"&gt;0"),3)),"")</f>
        <v/>
      </c>
      <c r="S451" s="13" t="str">
        <f aca="false">IFERROR(IF(COUNTIF('MRR Conglomerado'!V451:AG451,"&gt;0")=0,"",ROUND((SUM('MRR Conglomerado'!AH451:AS451)/12)/AVERAGEIF('MRR Conglomerado'!V451:AG451,"&gt;0"),3)),"")</f>
        <v/>
      </c>
    </row>
    <row r="452" customFormat="false" ht="15" hidden="false" customHeight="false" outlineLevel="0" collapsed="false">
      <c r="A452" s="10" t="s">
        <v>964</v>
      </c>
      <c r="B452" s="13" t="n">
        <f aca="false">IFERROR(IF(COUNTIF('MRR Conglomerado'!E452:P452,"&gt;0")=0,"",ROUND((SUM('MRR Conglomerado'!Q452:AB452)/12)/AVERAGEIF('MRR Conglomerado'!E452:P452,"&gt;0"),3)),"")</f>
        <v>0</v>
      </c>
      <c r="C452" s="13" t="n">
        <f aca="false">IFERROR(IF(COUNTIF('MRR Conglomerado'!F452:Q452,"&gt;0")=0,"",ROUND((SUM('MRR Conglomerado'!R452:AC452)/12)/AVERAGEIF('MRR Conglomerado'!F452:Q452,"&gt;0"),3)),"")</f>
        <v>0</v>
      </c>
      <c r="D452" s="13" t="n">
        <f aca="false">IFERROR(IF(COUNTIF('MRR Conglomerado'!G452:R452,"&gt;0")=0,"",ROUND((SUM('MRR Conglomerado'!S452:AD452)/12)/AVERAGEIF('MRR Conglomerado'!G452:R452,"&gt;0"),3)),"")</f>
        <v>0</v>
      </c>
      <c r="E452" s="13" t="n">
        <f aca="false">IFERROR(IF(COUNTIF('MRR Conglomerado'!H452:S452,"&gt;0")=0,"",ROUND((SUM('MRR Conglomerado'!T452:AE452)/12)/AVERAGEIF('MRR Conglomerado'!H452:S452,"&gt;0"),3)),"")</f>
        <v>0</v>
      </c>
      <c r="F452" s="13" t="n">
        <f aca="false">IFERROR(IF(COUNTIF('MRR Conglomerado'!I452:T452,"&gt;0")=0,"",ROUND((SUM('MRR Conglomerado'!U452:AF452)/12)/AVERAGEIF('MRR Conglomerado'!I452:T452,"&gt;0"),3)),"")</f>
        <v>0</v>
      </c>
      <c r="G452" s="13" t="n">
        <f aca="false">IFERROR(IF(COUNTIF('MRR Conglomerado'!J452:U452,"&gt;0")=0,"",ROUND((SUM('MRR Conglomerado'!V452:AG452)/12)/AVERAGEIF('MRR Conglomerado'!J452:U452,"&gt;0"),3)),"")</f>
        <v>0</v>
      </c>
      <c r="H452" s="13" t="n">
        <f aca="false">IFERROR(IF(COUNTIF('MRR Conglomerado'!K452:V452,"&gt;0")=0,"",ROUND((SUM('MRR Conglomerado'!W452:AH452)/12)/AVERAGEIF('MRR Conglomerado'!K452:V452,"&gt;0"),3)),"")</f>
        <v>0</v>
      </c>
      <c r="I452" s="13" t="n">
        <f aca="false">IFERROR(IF(COUNTIF('MRR Conglomerado'!L452:W452,"&gt;0")=0,"",ROUND((SUM('MRR Conglomerado'!X452:AI452)/12)/AVERAGEIF('MRR Conglomerado'!L452:W452,"&gt;0"),3)),"")</f>
        <v>0</v>
      </c>
      <c r="J452" s="13" t="n">
        <f aca="false">IFERROR(IF(COUNTIF('MRR Conglomerado'!M452:X452,"&gt;0")=0,"",ROUND((SUM('MRR Conglomerado'!Y452:AJ452)/12)/AVERAGEIF('MRR Conglomerado'!M452:X452,"&gt;0"),3)),"")</f>
        <v>0</v>
      </c>
      <c r="K452" s="13" t="n">
        <f aca="false">IFERROR(IF(COUNTIF('MRR Conglomerado'!N452:Y452,"&gt;0")=0,"",ROUND((SUM('MRR Conglomerado'!Z452:AK452)/12)/AVERAGEIF('MRR Conglomerado'!N452:Y452,"&gt;0"),3)),"")</f>
        <v>0</v>
      </c>
      <c r="L452" s="13" t="n">
        <f aca="false">IFERROR(IF(COUNTIF('MRR Conglomerado'!O452:Z452,"&gt;0")=0,"",ROUND((SUM('MRR Conglomerado'!AA452:AL452)/12)/AVERAGEIF('MRR Conglomerado'!O452:Z452,"&gt;0"),3)),"")</f>
        <v>0</v>
      </c>
      <c r="M452" s="13" t="n">
        <f aca="false">IFERROR(IF(COUNTIF('MRR Conglomerado'!P452:AA452,"&gt;0")=0,"",ROUND((SUM('MRR Conglomerado'!AB452:AM452)/12)/AVERAGEIF('MRR Conglomerado'!P452:AA452,"&gt;0"),3)),"")</f>
        <v>0</v>
      </c>
      <c r="N452" s="13" t="str">
        <f aca="false">IFERROR(IF(COUNTIF('MRR Conglomerado'!Q452:AB452,"&gt;0")=0,"",ROUND((SUM('MRR Conglomerado'!AC452:AN452)/12)/AVERAGEIF('MRR Conglomerado'!Q452:AB452,"&gt;0"),3)),"")</f>
        <v/>
      </c>
      <c r="O452" s="13" t="str">
        <f aca="false">IFERROR(IF(COUNTIF('MRR Conglomerado'!R452:AC452,"&gt;0")=0,"",ROUND((SUM('MRR Conglomerado'!AD452:AO452)/12)/AVERAGEIF('MRR Conglomerado'!R452:AC452,"&gt;0"),3)),"")</f>
        <v/>
      </c>
      <c r="P452" s="13" t="str">
        <f aca="false">IFERROR(IF(COUNTIF('MRR Conglomerado'!S452:AD452,"&gt;0")=0,"",ROUND((SUM('MRR Conglomerado'!AE452:AP452)/12)/AVERAGEIF('MRR Conglomerado'!S452:AD452,"&gt;0"),3)),"")</f>
        <v/>
      </c>
      <c r="Q452" s="13" t="str">
        <f aca="false">IFERROR(IF(COUNTIF('MRR Conglomerado'!T452:AE452,"&gt;0")=0,"",ROUND((SUM('MRR Conglomerado'!AF452:AQ452)/12)/AVERAGEIF('MRR Conglomerado'!T452:AE452,"&gt;0"),3)),"")</f>
        <v/>
      </c>
      <c r="R452" s="13" t="str">
        <f aca="false">IFERROR(IF(COUNTIF('MRR Conglomerado'!U452:AF452,"&gt;0")=0,"",ROUND((SUM('MRR Conglomerado'!AG452:AR452)/12)/AVERAGEIF('MRR Conglomerado'!U452:AF452,"&gt;0"),3)),"")</f>
        <v/>
      </c>
      <c r="S452" s="13" t="str">
        <f aca="false">IFERROR(IF(COUNTIF('MRR Conglomerado'!V452:AG452,"&gt;0")=0,"",ROUND((SUM('MRR Conglomerado'!AH452:AS452)/12)/AVERAGEIF('MRR Conglomerado'!V452:AG452,"&gt;0"),3)),"")</f>
        <v/>
      </c>
    </row>
    <row r="453" customFormat="false" ht="15" hidden="false" customHeight="false" outlineLevel="0" collapsed="false">
      <c r="A453" s="10" t="s">
        <v>966</v>
      </c>
      <c r="B453" s="13" t="str">
        <f aca="false">IFERROR(IF(COUNTIF('MRR Conglomerado'!E453:P453,"&gt;0")=0,"",ROUND((SUM('MRR Conglomerado'!Q453:AB453)/12)/AVERAGEIF('MRR Conglomerado'!E453:P453,"&gt;0"),3)),"")</f>
        <v/>
      </c>
      <c r="C453" s="13" t="str">
        <f aca="false">IFERROR(IF(COUNTIF('MRR Conglomerado'!F453:Q453,"&gt;0")=0,"",ROUND((SUM('MRR Conglomerado'!R453:AC453)/12)/AVERAGEIF('MRR Conglomerado'!F453:Q453,"&gt;0"),3)),"")</f>
        <v/>
      </c>
      <c r="D453" s="13" t="str">
        <f aca="false">IFERROR(IF(COUNTIF('MRR Conglomerado'!G453:R453,"&gt;0")=0,"",ROUND((SUM('MRR Conglomerado'!S453:AD453)/12)/AVERAGEIF('MRR Conglomerado'!G453:R453,"&gt;0"),3)),"")</f>
        <v/>
      </c>
      <c r="E453" s="13" t="str">
        <f aca="false">IFERROR(IF(COUNTIF('MRR Conglomerado'!H453:S453,"&gt;0")=0,"",ROUND((SUM('MRR Conglomerado'!T453:AE453)/12)/AVERAGEIF('MRR Conglomerado'!H453:S453,"&gt;0"),3)),"")</f>
        <v/>
      </c>
      <c r="F453" s="13" t="str">
        <f aca="false">IFERROR(IF(COUNTIF('MRR Conglomerado'!I453:T453,"&gt;0")=0,"",ROUND((SUM('MRR Conglomerado'!U453:AF453)/12)/AVERAGEIF('MRR Conglomerado'!I453:T453,"&gt;0"),3)),"")</f>
        <v/>
      </c>
      <c r="G453" s="13" t="str">
        <f aca="false">IFERROR(IF(COUNTIF('MRR Conglomerado'!J453:U453,"&gt;0")=0,"",ROUND((SUM('MRR Conglomerado'!V453:AG453)/12)/AVERAGEIF('MRR Conglomerado'!J453:U453,"&gt;0"),3)),"")</f>
        <v/>
      </c>
      <c r="H453" s="13" t="str">
        <f aca="false">IFERROR(IF(COUNTIF('MRR Conglomerado'!K453:V453,"&gt;0")=0,"",ROUND((SUM('MRR Conglomerado'!W453:AH453)/12)/AVERAGEIF('MRR Conglomerado'!K453:V453,"&gt;0"),3)),"")</f>
        <v/>
      </c>
      <c r="I453" s="13" t="str">
        <f aca="false">IFERROR(IF(COUNTIF('MRR Conglomerado'!L453:W453,"&gt;0")=0,"",ROUND((SUM('MRR Conglomerado'!X453:AI453)/12)/AVERAGEIF('MRR Conglomerado'!L453:W453,"&gt;0"),3)),"")</f>
        <v/>
      </c>
      <c r="J453" s="13" t="str">
        <f aca="false">IFERROR(IF(COUNTIF('MRR Conglomerado'!M453:X453,"&gt;0")=0,"",ROUND((SUM('MRR Conglomerado'!Y453:AJ453)/12)/AVERAGEIF('MRR Conglomerado'!M453:X453,"&gt;0"),3)),"")</f>
        <v/>
      </c>
      <c r="K453" s="13" t="str">
        <f aca="false">IFERROR(IF(COUNTIF('MRR Conglomerado'!N453:Y453,"&gt;0")=0,"",ROUND((SUM('MRR Conglomerado'!Z453:AK453)/12)/AVERAGEIF('MRR Conglomerado'!N453:Y453,"&gt;0"),3)),"")</f>
        <v/>
      </c>
      <c r="L453" s="13" t="str">
        <f aca="false">IFERROR(IF(COUNTIF('MRR Conglomerado'!O453:Z453,"&gt;0")=0,"",ROUND((SUM('MRR Conglomerado'!AA453:AL453)/12)/AVERAGEIF('MRR Conglomerado'!O453:Z453,"&gt;0"),3)),"")</f>
        <v/>
      </c>
      <c r="M453" s="13" t="str">
        <f aca="false">IFERROR(IF(COUNTIF('MRR Conglomerado'!P453:AA453,"&gt;0")=0,"",ROUND((SUM('MRR Conglomerado'!AB453:AM453)/12)/AVERAGEIF('MRR Conglomerado'!P453:AA453,"&gt;0"),3)),"")</f>
        <v/>
      </c>
      <c r="N453" s="13" t="str">
        <f aca="false">IFERROR(IF(COUNTIF('MRR Conglomerado'!Q453:AB453,"&gt;0")=0,"",ROUND((SUM('MRR Conglomerado'!AC453:AN453)/12)/AVERAGEIF('MRR Conglomerado'!Q453:AB453,"&gt;0"),3)),"")</f>
        <v/>
      </c>
      <c r="O453" s="13" t="str">
        <f aca="false">IFERROR(IF(COUNTIF('MRR Conglomerado'!R453:AC453,"&gt;0")=0,"",ROUND((SUM('MRR Conglomerado'!AD453:AO453)/12)/AVERAGEIF('MRR Conglomerado'!R453:AC453,"&gt;0"),3)),"")</f>
        <v/>
      </c>
      <c r="P453" s="13" t="str">
        <f aca="false">IFERROR(IF(COUNTIF('MRR Conglomerado'!S453:AD453,"&gt;0")=0,"",ROUND((SUM('MRR Conglomerado'!AE453:AP453)/12)/AVERAGEIF('MRR Conglomerado'!S453:AD453,"&gt;0"),3)),"")</f>
        <v/>
      </c>
      <c r="Q453" s="13" t="str">
        <f aca="false">IFERROR(IF(COUNTIF('MRR Conglomerado'!T453:AE453,"&gt;0")=0,"",ROUND((SUM('MRR Conglomerado'!AF453:AQ453)/12)/AVERAGEIF('MRR Conglomerado'!T453:AE453,"&gt;0"),3)),"")</f>
        <v/>
      </c>
      <c r="R453" s="13" t="str">
        <f aca="false">IFERROR(IF(COUNTIF('MRR Conglomerado'!U453:AF453,"&gt;0")=0,"",ROUND((SUM('MRR Conglomerado'!AG453:AR453)/12)/AVERAGEIF('MRR Conglomerado'!U453:AF453,"&gt;0"),3)),"")</f>
        <v/>
      </c>
      <c r="S453" s="13" t="str">
        <f aca="false">IFERROR(IF(COUNTIF('MRR Conglomerado'!V453:AG453,"&gt;0")=0,"",ROUND((SUM('MRR Conglomerado'!AH453:AS453)/12)/AVERAGEIF('MRR Conglomerado'!V453:AG453,"&gt;0"),3)),"")</f>
        <v/>
      </c>
    </row>
    <row r="454" customFormat="false" ht="15" hidden="false" customHeight="false" outlineLevel="0" collapsed="false">
      <c r="A454" s="10" t="s">
        <v>968</v>
      </c>
      <c r="B454" s="13" t="str">
        <f aca="false">IFERROR(IF(COUNTIF('MRR Conglomerado'!E454:P454,"&gt;0")=0,"",ROUND((SUM('MRR Conglomerado'!Q454:AB454)/12)/AVERAGEIF('MRR Conglomerado'!E454:P454,"&gt;0"),3)),"")</f>
        <v/>
      </c>
      <c r="C454" s="13" t="str">
        <f aca="false">IFERROR(IF(COUNTIF('MRR Conglomerado'!F454:Q454,"&gt;0")=0,"",ROUND((SUM('MRR Conglomerado'!R454:AC454)/12)/AVERAGEIF('MRR Conglomerado'!F454:Q454,"&gt;0"),3)),"")</f>
        <v/>
      </c>
      <c r="D454" s="13" t="str">
        <f aca="false">IFERROR(IF(COUNTIF('MRR Conglomerado'!G454:R454,"&gt;0")=0,"",ROUND((SUM('MRR Conglomerado'!S454:AD454)/12)/AVERAGEIF('MRR Conglomerado'!G454:R454,"&gt;0"),3)),"")</f>
        <v/>
      </c>
      <c r="E454" s="13" t="str">
        <f aca="false">IFERROR(IF(COUNTIF('MRR Conglomerado'!H454:S454,"&gt;0")=0,"",ROUND((SUM('MRR Conglomerado'!T454:AE454)/12)/AVERAGEIF('MRR Conglomerado'!H454:S454,"&gt;0"),3)),"")</f>
        <v/>
      </c>
      <c r="F454" s="13" t="str">
        <f aca="false">IFERROR(IF(COUNTIF('MRR Conglomerado'!I454:T454,"&gt;0")=0,"",ROUND((SUM('MRR Conglomerado'!U454:AF454)/12)/AVERAGEIF('MRR Conglomerado'!I454:T454,"&gt;0"),3)),"")</f>
        <v/>
      </c>
      <c r="G454" s="13" t="str">
        <f aca="false">IFERROR(IF(COUNTIF('MRR Conglomerado'!J454:U454,"&gt;0")=0,"",ROUND((SUM('MRR Conglomerado'!V454:AG454)/12)/AVERAGEIF('MRR Conglomerado'!J454:U454,"&gt;0"),3)),"")</f>
        <v/>
      </c>
      <c r="H454" s="13" t="str">
        <f aca="false">IFERROR(IF(COUNTIF('MRR Conglomerado'!K454:V454,"&gt;0")=0,"",ROUND((SUM('MRR Conglomerado'!W454:AH454)/12)/AVERAGEIF('MRR Conglomerado'!K454:V454,"&gt;0"),3)),"")</f>
        <v/>
      </c>
      <c r="I454" s="13" t="str">
        <f aca="false">IFERROR(IF(COUNTIF('MRR Conglomerado'!L454:W454,"&gt;0")=0,"",ROUND((SUM('MRR Conglomerado'!X454:AI454)/12)/AVERAGEIF('MRR Conglomerado'!L454:W454,"&gt;0"),3)),"")</f>
        <v/>
      </c>
      <c r="J454" s="13" t="str">
        <f aca="false">IFERROR(IF(COUNTIF('MRR Conglomerado'!M454:X454,"&gt;0")=0,"",ROUND((SUM('MRR Conglomerado'!Y454:AJ454)/12)/AVERAGEIF('MRR Conglomerado'!M454:X454,"&gt;0"),3)),"")</f>
        <v/>
      </c>
      <c r="K454" s="13" t="str">
        <f aca="false">IFERROR(IF(COUNTIF('MRR Conglomerado'!N454:Y454,"&gt;0")=0,"",ROUND((SUM('MRR Conglomerado'!Z454:AK454)/12)/AVERAGEIF('MRR Conglomerado'!N454:Y454,"&gt;0"),3)),"")</f>
        <v/>
      </c>
      <c r="L454" s="13" t="str">
        <f aca="false">IFERROR(IF(COUNTIF('MRR Conglomerado'!O454:Z454,"&gt;0")=0,"",ROUND((SUM('MRR Conglomerado'!AA454:AL454)/12)/AVERAGEIF('MRR Conglomerado'!O454:Z454,"&gt;0"),3)),"")</f>
        <v/>
      </c>
      <c r="M454" s="13" t="str">
        <f aca="false">IFERROR(IF(COUNTIF('MRR Conglomerado'!P454:AA454,"&gt;0")=0,"",ROUND((SUM('MRR Conglomerado'!AB454:AM454)/12)/AVERAGEIF('MRR Conglomerado'!P454:AA454,"&gt;0"),3)),"")</f>
        <v/>
      </c>
      <c r="N454" s="13" t="str">
        <f aca="false">IFERROR(IF(COUNTIF('MRR Conglomerado'!Q454:AB454,"&gt;0")=0,"",ROUND((SUM('MRR Conglomerado'!AC454:AN454)/12)/AVERAGEIF('MRR Conglomerado'!Q454:AB454,"&gt;0"),3)),"")</f>
        <v/>
      </c>
      <c r="O454" s="13" t="str">
        <f aca="false">IFERROR(IF(COUNTIF('MRR Conglomerado'!R454:AC454,"&gt;0")=0,"",ROUND((SUM('MRR Conglomerado'!AD454:AO454)/12)/AVERAGEIF('MRR Conglomerado'!R454:AC454,"&gt;0"),3)),"")</f>
        <v/>
      </c>
      <c r="P454" s="13" t="str">
        <f aca="false">IFERROR(IF(COUNTIF('MRR Conglomerado'!S454:AD454,"&gt;0")=0,"",ROUND((SUM('MRR Conglomerado'!AE454:AP454)/12)/AVERAGEIF('MRR Conglomerado'!S454:AD454,"&gt;0"),3)),"")</f>
        <v/>
      </c>
      <c r="Q454" s="13" t="str">
        <f aca="false">IFERROR(IF(COUNTIF('MRR Conglomerado'!T454:AE454,"&gt;0")=0,"",ROUND((SUM('MRR Conglomerado'!AF454:AQ454)/12)/AVERAGEIF('MRR Conglomerado'!T454:AE454,"&gt;0"),3)),"")</f>
        <v/>
      </c>
      <c r="R454" s="13" t="str">
        <f aca="false">IFERROR(IF(COUNTIF('MRR Conglomerado'!U454:AF454,"&gt;0")=0,"",ROUND((SUM('MRR Conglomerado'!AG454:AR454)/12)/AVERAGEIF('MRR Conglomerado'!U454:AF454,"&gt;0"),3)),"")</f>
        <v/>
      </c>
      <c r="S454" s="13" t="str">
        <f aca="false">IFERROR(IF(COUNTIF('MRR Conglomerado'!V454:AG454,"&gt;0")=0,"",ROUND((SUM('MRR Conglomerado'!AH454:AS454)/12)/AVERAGEIF('MRR Conglomerado'!V454:AG454,"&gt;0"),3)),"")</f>
        <v/>
      </c>
    </row>
    <row r="455" customFormat="false" ht="15" hidden="false" customHeight="false" outlineLevel="0" collapsed="false">
      <c r="A455" s="10" t="s">
        <v>970</v>
      </c>
      <c r="B455" s="13" t="str">
        <f aca="false">IFERROR(IF(COUNTIF('MRR Conglomerado'!E455:P455,"&gt;0")=0,"",ROUND((SUM('MRR Conglomerado'!Q455:AB455)/12)/AVERAGEIF('MRR Conglomerado'!E455:P455,"&gt;0"),3)),"")</f>
        <v/>
      </c>
      <c r="C455" s="13" t="n">
        <f aca="false">IFERROR(IF(COUNTIF('MRR Conglomerado'!F455:Q455,"&gt;0")=0,"",ROUND((SUM('MRR Conglomerado'!R455:AC455)/12)/AVERAGEIF('MRR Conglomerado'!F455:Q455,"&gt;0"),3)),"")</f>
        <v>1.092</v>
      </c>
      <c r="D455" s="13" t="n">
        <f aca="false">IFERROR(IF(COUNTIF('MRR Conglomerado'!G455:R455,"&gt;0")=0,"",ROUND((SUM('MRR Conglomerado'!S455:AD455)/12)/AVERAGEIF('MRR Conglomerado'!G455:R455,"&gt;0"),3)),"")</f>
        <v>1.1</v>
      </c>
      <c r="E455" s="13" t="n">
        <f aca="false">IFERROR(IF(COUNTIF('MRR Conglomerado'!H455:S455,"&gt;0")=0,"",ROUND((SUM('MRR Conglomerado'!T455:AE455)/12)/AVERAGEIF('MRR Conglomerado'!H455:S455,"&gt;0"),3)),"")</f>
        <v>1.117</v>
      </c>
      <c r="F455" s="13" t="n">
        <f aca="false">IFERROR(IF(COUNTIF('MRR Conglomerado'!I455:T455,"&gt;0")=0,"",ROUND((SUM('MRR Conglomerado'!U455:AF455)/12)/AVERAGEIF('MRR Conglomerado'!I455:T455,"&gt;0"),3)),"")</f>
        <v>1.081</v>
      </c>
      <c r="G455" s="13" t="n">
        <f aca="false">IFERROR(IF(COUNTIF('MRR Conglomerado'!J455:U455,"&gt;0")=0,"",ROUND((SUM('MRR Conglomerado'!V455:AG455)/12)/AVERAGEIF('MRR Conglomerado'!J455:U455,"&gt;0"),3)),"")</f>
        <v>1.03</v>
      </c>
      <c r="H455" s="13" t="n">
        <f aca="false">IFERROR(IF(COUNTIF('MRR Conglomerado'!K455:V455,"&gt;0")=0,"",ROUND((SUM('MRR Conglomerado'!W455:AH455)/12)/AVERAGEIF('MRR Conglomerado'!K455:V455,"&gt;0"),3)),"")</f>
        <v>0.985</v>
      </c>
      <c r="I455" s="13" t="n">
        <f aca="false">IFERROR(IF(COUNTIF('MRR Conglomerado'!L455:W455,"&gt;0")=0,"",ROUND((SUM('MRR Conglomerado'!X455:AI455)/12)/AVERAGEIF('MRR Conglomerado'!L455:W455,"&gt;0"),3)),"")</f>
        <v>0.947</v>
      </c>
      <c r="J455" s="13" t="n">
        <f aca="false">IFERROR(IF(COUNTIF('MRR Conglomerado'!M455:X455,"&gt;0")=0,"",ROUND((SUM('MRR Conglomerado'!Y455:AJ455)/12)/AVERAGEIF('MRR Conglomerado'!M455:X455,"&gt;0"),3)),"")</f>
        <v>0.924</v>
      </c>
      <c r="K455" s="13" t="n">
        <f aca="false">IFERROR(IF(COUNTIF('MRR Conglomerado'!N455:Y455,"&gt;0")=0,"",ROUND((SUM('MRR Conglomerado'!Z455:AK455)/12)/AVERAGEIF('MRR Conglomerado'!N455:Y455,"&gt;0"),3)),"")</f>
        <v>0.908</v>
      </c>
      <c r="L455" s="13" t="n">
        <f aca="false">IFERROR(IF(COUNTIF('MRR Conglomerado'!O455:Z455,"&gt;0")=0,"",ROUND((SUM('MRR Conglomerado'!AA455:AL455)/12)/AVERAGEIF('MRR Conglomerado'!O455:Z455,"&gt;0"),3)),"")</f>
        <v>0.917</v>
      </c>
      <c r="M455" s="13" t="n">
        <f aca="false">IFERROR(IF(COUNTIF('MRR Conglomerado'!P455:AA455,"&gt;0")=0,"",ROUND((SUM('MRR Conglomerado'!AB455:AM455)/12)/AVERAGEIF('MRR Conglomerado'!P455:AA455,"&gt;0"),3)),"")</f>
        <v>0.924</v>
      </c>
      <c r="N455" s="13" t="n">
        <f aca="false">IFERROR(IF(COUNTIF('MRR Conglomerado'!Q455:AB455,"&gt;0")=0,"",ROUND((SUM('MRR Conglomerado'!AC455:AN455)/12)/AVERAGEIF('MRR Conglomerado'!Q455:AB455,"&gt;0"),3)),"")</f>
        <v>0.942</v>
      </c>
      <c r="O455" s="13" t="n">
        <f aca="false">IFERROR(IF(COUNTIF('MRR Conglomerado'!R455:AC455,"&gt;0")=0,"",ROUND((SUM('MRR Conglomerado'!AD455:AO455)/12)/AVERAGEIF('MRR Conglomerado'!R455:AC455,"&gt;0"),3)),"")</f>
        <v>0.945</v>
      </c>
      <c r="P455" s="13" t="n">
        <f aca="false">IFERROR(IF(COUNTIF('MRR Conglomerado'!S455:AD455,"&gt;0")=0,"",ROUND((SUM('MRR Conglomerado'!AE455:AP455)/12)/AVERAGEIF('MRR Conglomerado'!S455:AD455,"&gt;0"),3)),"")</f>
        <v>0.949</v>
      </c>
      <c r="Q455" s="13" t="n">
        <f aca="false">IFERROR(IF(COUNTIF('MRR Conglomerado'!T455:AE455,"&gt;0")=0,"",ROUND((SUM('MRR Conglomerado'!AF455:AQ455)/12)/AVERAGEIF('MRR Conglomerado'!T455:AE455,"&gt;0"),3)),"")</f>
        <v>0.923</v>
      </c>
      <c r="R455" s="13" t="n">
        <f aca="false">IFERROR(IF(COUNTIF('MRR Conglomerado'!U455:AF455,"&gt;0")=0,"",ROUND((SUM('MRR Conglomerado'!AG455:AR455)/12)/AVERAGEIF('MRR Conglomerado'!U455:AF455,"&gt;0"),3)),"")</f>
        <v>0.854</v>
      </c>
      <c r="S455" s="13" t="n">
        <f aca="false">IFERROR(IF(COUNTIF('MRR Conglomerado'!V455:AG455,"&gt;0")=0,"",ROUND((SUM('MRR Conglomerado'!AH455:AS455)/12)/AVERAGEIF('MRR Conglomerado'!V455:AG455,"&gt;0"),3)),"")</f>
        <v>0.791</v>
      </c>
    </row>
    <row r="456" customFormat="false" ht="15" hidden="false" customHeight="false" outlineLevel="0" collapsed="false">
      <c r="A456" s="10" t="s">
        <v>972</v>
      </c>
      <c r="B456" s="13" t="str">
        <f aca="false">IFERROR(IF(COUNTIF('MRR Conglomerado'!E456:P456,"&gt;0")=0,"",ROUND((SUM('MRR Conglomerado'!Q456:AB456)/12)/AVERAGEIF('MRR Conglomerado'!E456:P456,"&gt;0"),3)),"")</f>
        <v/>
      </c>
      <c r="C456" s="13" t="str">
        <f aca="false">IFERROR(IF(COUNTIF('MRR Conglomerado'!F456:Q456,"&gt;0")=0,"",ROUND((SUM('MRR Conglomerado'!R456:AC456)/12)/AVERAGEIF('MRR Conglomerado'!F456:Q456,"&gt;0"),3)),"")</f>
        <v/>
      </c>
      <c r="D456" s="13" t="str">
        <f aca="false">IFERROR(IF(COUNTIF('MRR Conglomerado'!G456:R456,"&gt;0")=0,"",ROUND((SUM('MRR Conglomerado'!S456:AD456)/12)/AVERAGEIF('MRR Conglomerado'!G456:R456,"&gt;0"),3)),"")</f>
        <v/>
      </c>
      <c r="E456" s="13" t="str">
        <f aca="false">IFERROR(IF(COUNTIF('MRR Conglomerado'!H456:S456,"&gt;0")=0,"",ROUND((SUM('MRR Conglomerado'!T456:AE456)/12)/AVERAGEIF('MRR Conglomerado'!H456:S456,"&gt;0"),3)),"")</f>
        <v/>
      </c>
      <c r="F456" s="13" t="str">
        <f aca="false">IFERROR(IF(COUNTIF('MRR Conglomerado'!I456:T456,"&gt;0")=0,"",ROUND((SUM('MRR Conglomerado'!U456:AF456)/12)/AVERAGEIF('MRR Conglomerado'!I456:T456,"&gt;0"),3)),"")</f>
        <v/>
      </c>
      <c r="G456" s="13" t="n">
        <f aca="false">IFERROR(IF(COUNTIF('MRR Conglomerado'!J456:U456,"&gt;0")=0,"",ROUND((SUM('MRR Conglomerado'!V456:AG456)/12)/AVERAGEIF('MRR Conglomerado'!J456:U456,"&gt;0"),3)),"")</f>
        <v>0.166</v>
      </c>
      <c r="H456" s="13" t="n">
        <f aca="false">IFERROR(IF(COUNTIF('MRR Conglomerado'!K456:V456,"&gt;0")=0,"",ROUND((SUM('MRR Conglomerado'!W456:AH456)/12)/AVERAGEIF('MRR Conglomerado'!K456:V456,"&gt;0"),3)),"")</f>
        <v>0.083</v>
      </c>
      <c r="I456" s="13" t="n">
        <f aca="false">IFERROR(IF(COUNTIF('MRR Conglomerado'!L456:W456,"&gt;0")=0,"",ROUND((SUM('MRR Conglomerado'!X456:AI456)/12)/AVERAGEIF('MRR Conglomerado'!L456:W456,"&gt;0"),3)),"")</f>
        <v>0</v>
      </c>
      <c r="J456" s="13" t="n">
        <f aca="false">IFERROR(IF(COUNTIF('MRR Conglomerado'!M456:X456,"&gt;0")=0,"",ROUND((SUM('MRR Conglomerado'!Y456:AJ456)/12)/AVERAGEIF('MRR Conglomerado'!M456:X456,"&gt;0"),3)),"")</f>
        <v>0</v>
      </c>
      <c r="K456" s="13" t="n">
        <f aca="false">IFERROR(IF(COUNTIF('MRR Conglomerado'!N456:Y456,"&gt;0")=0,"",ROUND((SUM('MRR Conglomerado'!Z456:AK456)/12)/AVERAGEIF('MRR Conglomerado'!N456:Y456,"&gt;0"),3)),"")</f>
        <v>0</v>
      </c>
      <c r="L456" s="13" t="n">
        <f aca="false">IFERROR(IF(COUNTIF('MRR Conglomerado'!O456:Z456,"&gt;0")=0,"",ROUND((SUM('MRR Conglomerado'!AA456:AL456)/12)/AVERAGEIF('MRR Conglomerado'!O456:Z456,"&gt;0"),3)),"")</f>
        <v>0</v>
      </c>
      <c r="M456" s="13" t="n">
        <f aca="false">IFERROR(IF(COUNTIF('MRR Conglomerado'!P456:AA456,"&gt;0")=0,"",ROUND((SUM('MRR Conglomerado'!AB456:AM456)/12)/AVERAGEIF('MRR Conglomerado'!P456:AA456,"&gt;0"),3)),"")</f>
        <v>0</v>
      </c>
      <c r="N456" s="13" t="n">
        <f aca="false">IFERROR(IF(COUNTIF('MRR Conglomerado'!Q456:AB456,"&gt;0")=0,"",ROUND((SUM('MRR Conglomerado'!AC456:AN456)/12)/AVERAGEIF('MRR Conglomerado'!Q456:AB456,"&gt;0"),3)),"")</f>
        <v>0</v>
      </c>
      <c r="O456" s="13" t="n">
        <f aca="false">IFERROR(IF(COUNTIF('MRR Conglomerado'!R456:AC456,"&gt;0")=0,"",ROUND((SUM('MRR Conglomerado'!AD456:AO456)/12)/AVERAGEIF('MRR Conglomerado'!R456:AC456,"&gt;0"),3)),"")</f>
        <v>0</v>
      </c>
      <c r="P456" s="13" t="n">
        <f aca="false">IFERROR(IF(COUNTIF('MRR Conglomerado'!S456:AD456,"&gt;0")=0,"",ROUND((SUM('MRR Conglomerado'!AE456:AP456)/12)/AVERAGEIF('MRR Conglomerado'!S456:AD456,"&gt;0"),3)),"")</f>
        <v>0</v>
      </c>
      <c r="Q456" s="13" t="n">
        <f aca="false">IFERROR(IF(COUNTIF('MRR Conglomerado'!T456:AE456,"&gt;0")=0,"",ROUND((SUM('MRR Conglomerado'!AF456:AQ456)/12)/AVERAGEIF('MRR Conglomerado'!T456:AE456,"&gt;0"),3)),"")</f>
        <v>0</v>
      </c>
      <c r="R456" s="13" t="n">
        <f aca="false">IFERROR(IF(COUNTIF('MRR Conglomerado'!U456:AF456,"&gt;0")=0,"",ROUND((SUM('MRR Conglomerado'!AG456:AR456)/12)/AVERAGEIF('MRR Conglomerado'!U456:AF456,"&gt;0"),3)),"")</f>
        <v>0</v>
      </c>
      <c r="S456" s="13" t="n">
        <f aca="false">IFERROR(IF(COUNTIF('MRR Conglomerado'!V456:AG456,"&gt;0")=0,"",ROUND((SUM('MRR Conglomerado'!AH456:AS456)/12)/AVERAGEIF('MRR Conglomerado'!V456:AG456,"&gt;0"),3)),"")</f>
        <v>0</v>
      </c>
    </row>
    <row r="457" customFormat="false" ht="15" hidden="false" customHeight="false" outlineLevel="0" collapsed="false">
      <c r="A457" s="10" t="s">
        <v>974</v>
      </c>
      <c r="B457" s="13" t="str">
        <f aca="false">IFERROR(IF(COUNTIF('MRR Conglomerado'!E457:P457,"&gt;0")=0,"",ROUND((SUM('MRR Conglomerado'!Q457:AB457)/12)/AVERAGEIF('MRR Conglomerado'!E457:P457,"&gt;0"),3)),"")</f>
        <v/>
      </c>
      <c r="C457" s="13" t="str">
        <f aca="false">IFERROR(IF(COUNTIF('MRR Conglomerado'!F457:Q457,"&gt;0")=0,"",ROUND((SUM('MRR Conglomerado'!R457:AC457)/12)/AVERAGEIF('MRR Conglomerado'!F457:Q457,"&gt;0"),3)),"")</f>
        <v/>
      </c>
      <c r="D457" s="13" t="str">
        <f aca="false">IFERROR(IF(COUNTIF('MRR Conglomerado'!G457:R457,"&gt;0")=0,"",ROUND((SUM('MRR Conglomerado'!S457:AD457)/12)/AVERAGEIF('MRR Conglomerado'!G457:R457,"&gt;0"),3)),"")</f>
        <v/>
      </c>
      <c r="E457" s="13" t="str">
        <f aca="false">IFERROR(IF(COUNTIF('MRR Conglomerado'!H457:S457,"&gt;0")=0,"",ROUND((SUM('MRR Conglomerado'!T457:AE457)/12)/AVERAGEIF('MRR Conglomerado'!H457:S457,"&gt;0"),3)),"")</f>
        <v/>
      </c>
      <c r="F457" s="13" t="str">
        <f aca="false">IFERROR(IF(COUNTIF('MRR Conglomerado'!I457:T457,"&gt;0")=0,"",ROUND((SUM('MRR Conglomerado'!U457:AF457)/12)/AVERAGEIF('MRR Conglomerado'!I457:T457,"&gt;0"),3)),"")</f>
        <v/>
      </c>
      <c r="G457" s="13" t="str">
        <f aca="false">IFERROR(IF(COUNTIF('MRR Conglomerado'!J457:U457,"&gt;0")=0,"",ROUND((SUM('MRR Conglomerado'!V457:AG457)/12)/AVERAGEIF('MRR Conglomerado'!J457:U457,"&gt;0"),3)),"")</f>
        <v/>
      </c>
      <c r="H457" s="13" t="str">
        <f aca="false">IFERROR(IF(COUNTIF('MRR Conglomerado'!K457:V457,"&gt;0")=0,"",ROUND((SUM('MRR Conglomerado'!W457:AH457)/12)/AVERAGEIF('MRR Conglomerado'!K457:V457,"&gt;0"),3)),"")</f>
        <v/>
      </c>
      <c r="I457" s="13" t="str">
        <f aca="false">IFERROR(IF(COUNTIF('MRR Conglomerado'!L457:W457,"&gt;0")=0,"",ROUND((SUM('MRR Conglomerado'!X457:AI457)/12)/AVERAGEIF('MRR Conglomerado'!L457:W457,"&gt;0"),3)),"")</f>
        <v/>
      </c>
      <c r="J457" s="13" t="str">
        <f aca="false">IFERROR(IF(COUNTIF('MRR Conglomerado'!M457:X457,"&gt;0")=0,"",ROUND((SUM('MRR Conglomerado'!Y457:AJ457)/12)/AVERAGEIF('MRR Conglomerado'!M457:X457,"&gt;0"),3)),"")</f>
        <v/>
      </c>
      <c r="K457" s="13" t="str">
        <f aca="false">IFERROR(IF(COUNTIF('MRR Conglomerado'!N457:Y457,"&gt;0")=0,"",ROUND((SUM('MRR Conglomerado'!Z457:AK457)/12)/AVERAGEIF('MRR Conglomerado'!N457:Y457,"&gt;0"),3)),"")</f>
        <v/>
      </c>
      <c r="L457" s="13" t="str">
        <f aca="false">IFERROR(IF(COUNTIF('MRR Conglomerado'!O457:Z457,"&gt;0")=0,"",ROUND((SUM('MRR Conglomerado'!AA457:AL457)/12)/AVERAGEIF('MRR Conglomerado'!O457:Z457,"&gt;0"),3)),"")</f>
        <v/>
      </c>
      <c r="M457" s="13" t="str">
        <f aca="false">IFERROR(IF(COUNTIF('MRR Conglomerado'!P457:AA457,"&gt;0")=0,"",ROUND((SUM('MRR Conglomerado'!AB457:AM457)/12)/AVERAGEIF('MRR Conglomerado'!P457:AA457,"&gt;0"),3)),"")</f>
        <v/>
      </c>
      <c r="N457" s="13" t="str">
        <f aca="false">IFERROR(IF(COUNTIF('MRR Conglomerado'!Q457:AB457,"&gt;0")=0,"",ROUND((SUM('MRR Conglomerado'!AC457:AN457)/12)/AVERAGEIF('MRR Conglomerado'!Q457:AB457,"&gt;0"),3)),"")</f>
        <v/>
      </c>
      <c r="O457" s="13" t="str">
        <f aca="false">IFERROR(IF(COUNTIF('MRR Conglomerado'!R457:AC457,"&gt;0")=0,"",ROUND((SUM('MRR Conglomerado'!AD457:AO457)/12)/AVERAGEIF('MRR Conglomerado'!R457:AC457,"&gt;0"),3)),"")</f>
        <v/>
      </c>
      <c r="P457" s="13" t="str">
        <f aca="false">IFERROR(IF(COUNTIF('MRR Conglomerado'!S457:AD457,"&gt;0")=0,"",ROUND((SUM('MRR Conglomerado'!AE457:AP457)/12)/AVERAGEIF('MRR Conglomerado'!S457:AD457,"&gt;0"),3)),"")</f>
        <v/>
      </c>
      <c r="Q457" s="13" t="str">
        <f aca="false">IFERROR(IF(COUNTIF('MRR Conglomerado'!T457:AE457,"&gt;0")=0,"",ROUND((SUM('MRR Conglomerado'!AF457:AQ457)/12)/AVERAGEIF('MRR Conglomerado'!T457:AE457,"&gt;0"),3)),"")</f>
        <v/>
      </c>
      <c r="R457" s="13" t="str">
        <f aca="false">IFERROR(IF(COUNTIF('MRR Conglomerado'!U457:AF457,"&gt;0")=0,"",ROUND((SUM('MRR Conglomerado'!AG457:AR457)/12)/AVERAGEIF('MRR Conglomerado'!U457:AF457,"&gt;0"),3)),"")</f>
        <v/>
      </c>
      <c r="S457" s="13" t="str">
        <f aca="false">IFERROR(IF(COUNTIF('MRR Conglomerado'!V457:AG457,"&gt;0")=0,"",ROUND((SUM('MRR Conglomerado'!AH457:AS457)/12)/AVERAGEIF('MRR Conglomerado'!V457:AG457,"&gt;0"),3)),"")</f>
        <v/>
      </c>
    </row>
    <row r="458" customFormat="false" ht="15" hidden="false" customHeight="false" outlineLevel="0" collapsed="false">
      <c r="A458" s="10" t="s">
        <v>976</v>
      </c>
      <c r="B458" s="13" t="n">
        <f aca="false">IFERROR(IF(COUNTIF('MRR Conglomerado'!E458:P458,"&gt;0")=0,"",ROUND((SUM('MRR Conglomerado'!Q458:AB458)/12)/AVERAGEIF('MRR Conglomerado'!E458:P458,"&gt;0"),3)),"")</f>
        <v>0</v>
      </c>
      <c r="C458" s="13" t="n">
        <f aca="false">IFERROR(IF(COUNTIF('MRR Conglomerado'!F458:Q458,"&gt;0")=0,"",ROUND((SUM('MRR Conglomerado'!R458:AC458)/12)/AVERAGEIF('MRR Conglomerado'!F458:Q458,"&gt;0"),3)),"")</f>
        <v>0</v>
      </c>
      <c r="D458" s="13" t="str">
        <f aca="false">IFERROR(IF(COUNTIF('MRR Conglomerado'!G458:R458,"&gt;0")=0,"",ROUND((SUM('MRR Conglomerado'!S458:AD458)/12)/AVERAGEIF('MRR Conglomerado'!G458:R458,"&gt;0"),3)),"")</f>
        <v/>
      </c>
      <c r="E458" s="13" t="str">
        <f aca="false">IFERROR(IF(COUNTIF('MRR Conglomerado'!H458:S458,"&gt;0")=0,"",ROUND((SUM('MRR Conglomerado'!T458:AE458)/12)/AVERAGEIF('MRR Conglomerado'!H458:S458,"&gt;0"),3)),"")</f>
        <v/>
      </c>
      <c r="F458" s="13" t="str">
        <f aca="false">IFERROR(IF(COUNTIF('MRR Conglomerado'!I458:T458,"&gt;0")=0,"",ROUND((SUM('MRR Conglomerado'!U458:AF458)/12)/AVERAGEIF('MRR Conglomerado'!I458:T458,"&gt;0"),3)),"")</f>
        <v/>
      </c>
      <c r="G458" s="13" t="str">
        <f aca="false">IFERROR(IF(COUNTIF('MRR Conglomerado'!J458:U458,"&gt;0")=0,"",ROUND((SUM('MRR Conglomerado'!V458:AG458)/12)/AVERAGEIF('MRR Conglomerado'!J458:U458,"&gt;0"),3)),"")</f>
        <v/>
      </c>
      <c r="H458" s="13" t="str">
        <f aca="false">IFERROR(IF(COUNTIF('MRR Conglomerado'!K458:V458,"&gt;0")=0,"",ROUND((SUM('MRR Conglomerado'!W458:AH458)/12)/AVERAGEIF('MRR Conglomerado'!K458:V458,"&gt;0"),3)),"")</f>
        <v/>
      </c>
      <c r="I458" s="13" t="str">
        <f aca="false">IFERROR(IF(COUNTIF('MRR Conglomerado'!L458:W458,"&gt;0")=0,"",ROUND((SUM('MRR Conglomerado'!X458:AI458)/12)/AVERAGEIF('MRR Conglomerado'!L458:W458,"&gt;0"),3)),"")</f>
        <v/>
      </c>
      <c r="J458" s="13" t="str">
        <f aca="false">IFERROR(IF(COUNTIF('MRR Conglomerado'!M458:X458,"&gt;0")=0,"",ROUND((SUM('MRR Conglomerado'!Y458:AJ458)/12)/AVERAGEIF('MRR Conglomerado'!M458:X458,"&gt;0"),3)),"")</f>
        <v/>
      </c>
      <c r="K458" s="13" t="str">
        <f aca="false">IFERROR(IF(COUNTIF('MRR Conglomerado'!N458:Y458,"&gt;0")=0,"",ROUND((SUM('MRR Conglomerado'!Z458:AK458)/12)/AVERAGEIF('MRR Conglomerado'!N458:Y458,"&gt;0"),3)),"")</f>
        <v/>
      </c>
      <c r="L458" s="13" t="str">
        <f aca="false">IFERROR(IF(COUNTIF('MRR Conglomerado'!O458:Z458,"&gt;0")=0,"",ROUND((SUM('MRR Conglomerado'!AA458:AL458)/12)/AVERAGEIF('MRR Conglomerado'!O458:Z458,"&gt;0"),3)),"")</f>
        <v/>
      </c>
      <c r="M458" s="13" t="str">
        <f aca="false">IFERROR(IF(COUNTIF('MRR Conglomerado'!P458:AA458,"&gt;0")=0,"",ROUND((SUM('MRR Conglomerado'!AB458:AM458)/12)/AVERAGEIF('MRR Conglomerado'!P458:AA458,"&gt;0"),3)),"")</f>
        <v/>
      </c>
      <c r="N458" s="13" t="str">
        <f aca="false">IFERROR(IF(COUNTIF('MRR Conglomerado'!Q458:AB458,"&gt;0")=0,"",ROUND((SUM('MRR Conglomerado'!AC458:AN458)/12)/AVERAGEIF('MRR Conglomerado'!Q458:AB458,"&gt;0"),3)),"")</f>
        <v/>
      </c>
      <c r="O458" s="13" t="str">
        <f aca="false">IFERROR(IF(COUNTIF('MRR Conglomerado'!R458:AC458,"&gt;0")=0,"",ROUND((SUM('MRR Conglomerado'!AD458:AO458)/12)/AVERAGEIF('MRR Conglomerado'!R458:AC458,"&gt;0"),3)),"")</f>
        <v/>
      </c>
      <c r="P458" s="13" t="str">
        <f aca="false">IFERROR(IF(COUNTIF('MRR Conglomerado'!S458:AD458,"&gt;0")=0,"",ROUND((SUM('MRR Conglomerado'!AE458:AP458)/12)/AVERAGEIF('MRR Conglomerado'!S458:AD458,"&gt;0"),3)),"")</f>
        <v/>
      </c>
      <c r="Q458" s="13" t="str">
        <f aca="false">IFERROR(IF(COUNTIF('MRR Conglomerado'!T458:AE458,"&gt;0")=0,"",ROUND((SUM('MRR Conglomerado'!AF458:AQ458)/12)/AVERAGEIF('MRR Conglomerado'!T458:AE458,"&gt;0"),3)),"")</f>
        <v/>
      </c>
      <c r="R458" s="13" t="str">
        <f aca="false">IFERROR(IF(COUNTIF('MRR Conglomerado'!U458:AF458,"&gt;0")=0,"",ROUND((SUM('MRR Conglomerado'!AG458:AR458)/12)/AVERAGEIF('MRR Conglomerado'!U458:AF458,"&gt;0"),3)),"")</f>
        <v/>
      </c>
      <c r="S458" s="13" t="str">
        <f aca="false">IFERROR(IF(COUNTIF('MRR Conglomerado'!V458:AG458,"&gt;0")=0,"",ROUND((SUM('MRR Conglomerado'!AH458:AS458)/12)/AVERAGEIF('MRR Conglomerado'!V458:AG458,"&gt;0"),3)),"")</f>
        <v/>
      </c>
    </row>
    <row r="459" customFormat="false" ht="15" hidden="false" customHeight="false" outlineLevel="0" collapsed="false">
      <c r="A459" s="10" t="s">
        <v>978</v>
      </c>
      <c r="B459" s="13" t="n">
        <f aca="false">IFERROR(IF(COUNTIF('MRR Conglomerado'!E459:P459,"&gt;0")=0,"",ROUND((SUM('MRR Conglomerado'!Q459:AB459)/12)/AVERAGEIF('MRR Conglomerado'!E459:P459,"&gt;0"),3)),"")</f>
        <v>0.907</v>
      </c>
      <c r="C459" s="13" t="n">
        <f aca="false">IFERROR(IF(COUNTIF('MRR Conglomerado'!F459:Q459,"&gt;0")=0,"",ROUND((SUM('MRR Conglomerado'!R459:AC459)/12)/AVERAGEIF('MRR Conglomerado'!F459:Q459,"&gt;0"),3)),"")</f>
        <v>0.827</v>
      </c>
      <c r="D459" s="13" t="n">
        <f aca="false">IFERROR(IF(COUNTIF('MRR Conglomerado'!G459:R459,"&gt;0")=0,"",ROUND((SUM('MRR Conglomerado'!S459:AD459)/12)/AVERAGEIF('MRR Conglomerado'!G459:R459,"&gt;0"),3)),"")</f>
        <v>0.748</v>
      </c>
      <c r="E459" s="13" t="n">
        <f aca="false">IFERROR(IF(COUNTIF('MRR Conglomerado'!H459:S459,"&gt;0")=0,"",ROUND((SUM('MRR Conglomerado'!T459:AE459)/12)/AVERAGEIF('MRR Conglomerado'!H459:S459,"&gt;0"),3)),"")</f>
        <v>0.669</v>
      </c>
      <c r="F459" s="13" t="n">
        <f aca="false">IFERROR(IF(COUNTIF('MRR Conglomerado'!I459:T459,"&gt;0")=0,"",ROUND((SUM('MRR Conglomerado'!U459:AF459)/12)/AVERAGEIF('MRR Conglomerado'!I459:T459,"&gt;0"),3)),"")</f>
        <v>0.585</v>
      </c>
      <c r="G459" s="13" t="n">
        <f aca="false">IFERROR(IF(COUNTIF('MRR Conglomerado'!J459:U459,"&gt;0")=0,"",ROUND((SUM('MRR Conglomerado'!V459:AG459)/12)/AVERAGEIF('MRR Conglomerado'!J459:U459,"&gt;0"),3)),"")</f>
        <v>0.503</v>
      </c>
      <c r="H459" s="13" t="n">
        <f aca="false">IFERROR(IF(COUNTIF('MRR Conglomerado'!K459:V459,"&gt;0")=0,"",ROUND((SUM('MRR Conglomerado'!W459:AH459)/12)/AVERAGEIF('MRR Conglomerado'!K459:V459,"&gt;0"),3)),"")</f>
        <v>0.499</v>
      </c>
      <c r="I459" s="13" t="n">
        <f aca="false">IFERROR(IF(COUNTIF('MRR Conglomerado'!L459:W459,"&gt;0")=0,"",ROUND((SUM('MRR Conglomerado'!X459:AI459)/12)/AVERAGEIF('MRR Conglomerado'!L459:W459,"&gt;0"),3)),"")</f>
        <v>0.495</v>
      </c>
      <c r="J459" s="13" t="n">
        <f aca="false">IFERROR(IF(COUNTIF('MRR Conglomerado'!M459:X459,"&gt;0")=0,"",ROUND((SUM('MRR Conglomerado'!Y459:AJ459)/12)/AVERAGEIF('MRR Conglomerado'!M459:X459,"&gt;0"),3)),"")</f>
        <v>0.49</v>
      </c>
      <c r="K459" s="13" t="n">
        <f aca="false">IFERROR(IF(COUNTIF('MRR Conglomerado'!N459:Y459,"&gt;0")=0,"",ROUND((SUM('MRR Conglomerado'!Z459:AK459)/12)/AVERAGEIF('MRR Conglomerado'!N459:Y459,"&gt;0"),3)),"")</f>
        <v>0.486</v>
      </c>
      <c r="L459" s="13" t="n">
        <f aca="false">IFERROR(IF(COUNTIF('MRR Conglomerado'!O459:Z459,"&gt;0")=0,"",ROUND((SUM('MRR Conglomerado'!AA459:AL459)/12)/AVERAGEIF('MRR Conglomerado'!O459:Z459,"&gt;0"),3)),"")</f>
        <v>0.482</v>
      </c>
      <c r="M459" s="13" t="n">
        <f aca="false">IFERROR(IF(COUNTIF('MRR Conglomerado'!P459:AA459,"&gt;0")=0,"",ROUND((SUM('MRR Conglomerado'!AB459:AM459)/12)/AVERAGEIF('MRR Conglomerado'!P459:AA459,"&gt;0"),3)),"")</f>
        <v>0.478</v>
      </c>
      <c r="N459" s="13" t="n">
        <f aca="false">IFERROR(IF(COUNTIF('MRR Conglomerado'!Q459:AB459,"&gt;0")=0,"",ROUND((SUM('MRR Conglomerado'!AC459:AN459)/12)/AVERAGEIF('MRR Conglomerado'!Q459:AB459,"&gt;0"),3)),"")</f>
        <v>0.556</v>
      </c>
      <c r="O459" s="13" t="n">
        <f aca="false">IFERROR(IF(COUNTIF('MRR Conglomerado'!R459:AC459,"&gt;0")=0,"",ROUND((SUM('MRR Conglomerado'!AD459:AO459)/12)/AVERAGEIF('MRR Conglomerado'!R459:AC459,"&gt;0"),3)),"")</f>
        <v>0.636</v>
      </c>
      <c r="P459" s="13" t="n">
        <f aca="false">IFERROR(IF(COUNTIF('MRR Conglomerado'!S459:AD459,"&gt;0")=0,"",ROUND((SUM('MRR Conglomerado'!AE459:AP459)/12)/AVERAGEIF('MRR Conglomerado'!S459:AD459,"&gt;0"),3)),"")</f>
        <v>0.715</v>
      </c>
      <c r="Q459" s="13" t="n">
        <f aca="false">IFERROR(IF(COUNTIF('MRR Conglomerado'!T459:AE459,"&gt;0")=0,"",ROUND((SUM('MRR Conglomerado'!AF459:AQ459)/12)/AVERAGEIF('MRR Conglomerado'!T459:AE459,"&gt;0"),3)),"")</f>
        <v>0.795</v>
      </c>
      <c r="R459" s="13" t="n">
        <f aca="false">IFERROR(IF(COUNTIF('MRR Conglomerado'!U459:AF459,"&gt;0")=0,"",ROUND((SUM('MRR Conglomerado'!AG459:AR459)/12)/AVERAGEIF('MRR Conglomerado'!U459:AF459,"&gt;0"),3)),"")</f>
        <v>0.877</v>
      </c>
      <c r="S459" s="13" t="n">
        <f aca="false">IFERROR(IF(COUNTIF('MRR Conglomerado'!V459:AG459,"&gt;0")=0,"",ROUND((SUM('MRR Conglomerado'!AH459:AS459)/12)/AVERAGEIF('MRR Conglomerado'!V459:AG459,"&gt;0"),3)),"")</f>
        <v>0.958</v>
      </c>
    </row>
    <row r="460" customFormat="false" ht="15" hidden="false" customHeight="false" outlineLevel="0" collapsed="false">
      <c r="A460" s="10" t="s">
        <v>980</v>
      </c>
      <c r="B460" s="13" t="n">
        <f aca="false">IFERROR(IF(COUNTIF('MRR Conglomerado'!E460:P460,"&gt;0")=0,"",ROUND((SUM('MRR Conglomerado'!Q460:AB460)/12)/AVERAGEIF('MRR Conglomerado'!E460:P460,"&gt;0"),3)),"")</f>
        <v>1.564</v>
      </c>
      <c r="C460" s="13" t="n">
        <f aca="false">IFERROR(IF(COUNTIF('MRR Conglomerado'!F460:Q460,"&gt;0")=0,"",ROUND((SUM('MRR Conglomerado'!R460:AC460)/12)/AVERAGEIF('MRR Conglomerado'!F460:Q460,"&gt;0"),3)),"")</f>
        <v>1.877</v>
      </c>
      <c r="D460" s="13" t="n">
        <f aca="false">IFERROR(IF(COUNTIF('MRR Conglomerado'!G460:R460,"&gt;0")=0,"",ROUND((SUM('MRR Conglomerado'!S460:AD460)/12)/AVERAGEIF('MRR Conglomerado'!G460:R460,"&gt;0"),3)),"")</f>
        <v>2.313</v>
      </c>
      <c r="E460" s="13" t="n">
        <f aca="false">IFERROR(IF(COUNTIF('MRR Conglomerado'!H460:S460,"&gt;0")=0,"",ROUND((SUM('MRR Conglomerado'!T460:AE460)/12)/AVERAGEIF('MRR Conglomerado'!H460:S460,"&gt;0"),3)),"")</f>
        <v>2.713</v>
      </c>
      <c r="F460" s="13" t="n">
        <f aca="false">IFERROR(IF(COUNTIF('MRR Conglomerado'!I460:T460,"&gt;0")=0,"",ROUND((SUM('MRR Conglomerado'!U460:AF460)/12)/AVERAGEIF('MRR Conglomerado'!I460:T460,"&gt;0"),3)),"")</f>
        <v>3.223</v>
      </c>
      <c r="G460" s="13" t="n">
        <f aca="false">IFERROR(IF(COUNTIF('MRR Conglomerado'!J460:U460,"&gt;0")=0,"",ROUND((SUM('MRR Conglomerado'!V460:AG460)/12)/AVERAGEIF('MRR Conglomerado'!J460:U460,"&gt;0"),3)),"")</f>
        <v>3.737</v>
      </c>
      <c r="H460" s="13" t="n">
        <f aca="false">IFERROR(IF(COUNTIF('MRR Conglomerado'!K460:V460,"&gt;0")=0,"",ROUND((SUM('MRR Conglomerado'!W460:AH460)/12)/AVERAGEIF('MRR Conglomerado'!K460:V460,"&gt;0"),3)),"")</f>
        <v>3.272</v>
      </c>
      <c r="I460" s="13" t="n">
        <f aca="false">IFERROR(IF(COUNTIF('MRR Conglomerado'!L460:W460,"&gt;0")=0,"",ROUND((SUM('MRR Conglomerado'!X460:AI460)/12)/AVERAGEIF('MRR Conglomerado'!L460:W460,"&gt;0"),3)),"")</f>
        <v>2.944</v>
      </c>
      <c r="J460" s="13" t="n">
        <f aca="false">IFERROR(IF(COUNTIF('MRR Conglomerado'!M460:X460,"&gt;0")=0,"",ROUND((SUM('MRR Conglomerado'!Y460:AJ460)/12)/AVERAGEIF('MRR Conglomerado'!M460:X460,"&gt;0"),3)),"")</f>
        <v>2.596</v>
      </c>
      <c r="K460" s="13" t="n">
        <f aca="false">IFERROR(IF(COUNTIF('MRR Conglomerado'!N460:Y460,"&gt;0")=0,"",ROUND((SUM('MRR Conglomerado'!Z460:AK460)/12)/AVERAGEIF('MRR Conglomerado'!N460:Y460,"&gt;0"),3)),"")</f>
        <v>2.356</v>
      </c>
      <c r="L460" s="13" t="n">
        <f aca="false">IFERROR(IF(COUNTIF('MRR Conglomerado'!O460:Z460,"&gt;0")=0,"",ROUND((SUM('MRR Conglomerado'!AA460:AL460)/12)/AVERAGEIF('MRR Conglomerado'!O460:Z460,"&gt;0"),3)),"")</f>
        <v>2.13</v>
      </c>
      <c r="M460" s="13" t="n">
        <f aca="false">IFERROR(IF(COUNTIF('MRR Conglomerado'!P460:AA460,"&gt;0")=0,"",ROUND((SUM('MRR Conglomerado'!AB460:AM460)/12)/AVERAGEIF('MRR Conglomerado'!P460:AA460,"&gt;0"),3)),"")</f>
        <v>1.831</v>
      </c>
      <c r="N460" s="13" t="n">
        <f aca="false">IFERROR(IF(COUNTIF('MRR Conglomerado'!Q460:AB460,"&gt;0")=0,"",ROUND((SUM('MRR Conglomerado'!AC460:AN460)/12)/AVERAGEIF('MRR Conglomerado'!Q460:AB460,"&gt;0"),3)),"")</f>
        <v>1.527</v>
      </c>
      <c r="O460" s="13" t="n">
        <f aca="false">IFERROR(IF(COUNTIF('MRR Conglomerado'!R460:AC460,"&gt;0")=0,"",ROUND((SUM('MRR Conglomerado'!AD460:AO460)/12)/AVERAGEIF('MRR Conglomerado'!R460:AC460,"&gt;0"),3)),"")</f>
        <v>1.234</v>
      </c>
      <c r="P460" s="13" t="n">
        <f aca="false">IFERROR(IF(COUNTIF('MRR Conglomerado'!S460:AD460,"&gt;0")=0,"",ROUND((SUM('MRR Conglomerado'!AE460:AP460)/12)/AVERAGEIF('MRR Conglomerado'!S460:AD460,"&gt;0"),3)),"")</f>
        <v>0.973</v>
      </c>
      <c r="Q460" s="13" t="n">
        <f aca="false">IFERROR(IF(COUNTIF('MRR Conglomerado'!T460:AE460,"&gt;0")=0,"",ROUND((SUM('MRR Conglomerado'!AF460:AQ460)/12)/AVERAGEIF('MRR Conglomerado'!T460:AE460,"&gt;0"),3)),"")</f>
        <v>0.772</v>
      </c>
      <c r="R460" s="13" t="n">
        <f aca="false">IFERROR(IF(COUNTIF('MRR Conglomerado'!U460:AF460,"&gt;0")=0,"",ROUND((SUM('MRR Conglomerado'!AG460:AR460)/12)/AVERAGEIF('MRR Conglomerado'!U460:AF460,"&gt;0"),3)),"")</f>
        <v>0.584</v>
      </c>
      <c r="S460" s="13" t="n">
        <f aca="false">IFERROR(IF(COUNTIF('MRR Conglomerado'!V460:AG460,"&gt;0")=0,"",ROUND((SUM('MRR Conglomerado'!AH460:AS460)/12)/AVERAGEIF('MRR Conglomerado'!V460:AG460,"&gt;0"),3)),"")</f>
        <v>0.446</v>
      </c>
    </row>
    <row r="461" customFormat="false" ht="15" hidden="false" customHeight="false" outlineLevel="0" collapsed="false">
      <c r="A461" s="10" t="s">
        <v>982</v>
      </c>
      <c r="B461" s="13" t="n">
        <f aca="false">IFERROR(IF(COUNTIF('MRR Conglomerado'!E461:P461,"&gt;0")=0,"",ROUND((SUM('MRR Conglomerado'!Q461:AB461)/12)/AVERAGEIF('MRR Conglomerado'!E461:P461,"&gt;0"),3)),"")</f>
        <v>0.786</v>
      </c>
      <c r="C461" s="13" t="n">
        <f aca="false">IFERROR(IF(COUNTIF('MRR Conglomerado'!F461:Q461,"&gt;0")=0,"",ROUND((SUM('MRR Conglomerado'!R461:AC461)/12)/AVERAGEIF('MRR Conglomerado'!F461:Q461,"&gt;0"),3)),"")</f>
        <v>0.795</v>
      </c>
      <c r="D461" s="13" t="n">
        <f aca="false">IFERROR(IF(COUNTIF('MRR Conglomerado'!G461:R461,"&gt;0")=0,"",ROUND((SUM('MRR Conglomerado'!S461:AD461)/12)/AVERAGEIF('MRR Conglomerado'!G461:R461,"&gt;0"),3)),"")</f>
        <v>0.811</v>
      </c>
      <c r="E461" s="13" t="n">
        <f aca="false">IFERROR(IF(COUNTIF('MRR Conglomerado'!H461:S461,"&gt;0")=0,"",ROUND((SUM('MRR Conglomerado'!T461:AE461)/12)/AVERAGEIF('MRR Conglomerado'!H461:S461,"&gt;0"),3)),"")</f>
        <v>0.826</v>
      </c>
      <c r="F461" s="13" t="n">
        <f aca="false">IFERROR(IF(COUNTIF('MRR Conglomerado'!I461:T461,"&gt;0")=0,"",ROUND((SUM('MRR Conglomerado'!U461:AF461)/12)/AVERAGEIF('MRR Conglomerado'!I461:T461,"&gt;0"),3)),"")</f>
        <v>0.875</v>
      </c>
      <c r="G461" s="13" t="n">
        <f aca="false">IFERROR(IF(COUNTIF('MRR Conglomerado'!J461:U461,"&gt;0")=0,"",ROUND((SUM('MRR Conglomerado'!V461:AG461)/12)/AVERAGEIF('MRR Conglomerado'!J461:U461,"&gt;0"),3)),"")</f>
        <v>0.925</v>
      </c>
      <c r="H461" s="13" t="n">
        <f aca="false">IFERROR(IF(COUNTIF('MRR Conglomerado'!K461:V461,"&gt;0")=0,"",ROUND((SUM('MRR Conglomerado'!W461:AH461)/12)/AVERAGEIF('MRR Conglomerado'!K461:V461,"&gt;0"),3)),"")</f>
        <v>0.966</v>
      </c>
      <c r="I461" s="13" t="n">
        <f aca="false">IFERROR(IF(COUNTIF('MRR Conglomerado'!L461:W461,"&gt;0")=0,"",ROUND((SUM('MRR Conglomerado'!X461:AI461)/12)/AVERAGEIF('MRR Conglomerado'!L461:W461,"&gt;0"),3)),"")</f>
        <v>1</v>
      </c>
      <c r="J461" s="13" t="n">
        <f aca="false">IFERROR(IF(COUNTIF('MRR Conglomerado'!M461:X461,"&gt;0")=0,"",ROUND((SUM('MRR Conglomerado'!Y461:AJ461)/12)/AVERAGEIF('MRR Conglomerado'!M461:X461,"&gt;0"),3)),"")</f>
        <v>1.031</v>
      </c>
      <c r="K461" s="13" t="n">
        <f aca="false">IFERROR(IF(COUNTIF('MRR Conglomerado'!N461:Y461,"&gt;0")=0,"",ROUND((SUM('MRR Conglomerado'!Z461:AK461)/12)/AVERAGEIF('MRR Conglomerado'!N461:Y461,"&gt;0"),3)),"")</f>
        <v>0.961</v>
      </c>
      <c r="L461" s="13" t="n">
        <f aca="false">IFERROR(IF(COUNTIF('MRR Conglomerado'!O461:Z461,"&gt;0")=0,"",ROUND((SUM('MRR Conglomerado'!AA461:AL461)/12)/AVERAGEIF('MRR Conglomerado'!O461:Z461,"&gt;0"),3)),"")</f>
        <v>0.974</v>
      </c>
      <c r="M461" s="13" t="n">
        <f aca="false">IFERROR(IF(COUNTIF('MRR Conglomerado'!P461:AA461,"&gt;0")=0,"",ROUND((SUM('MRR Conglomerado'!AB461:AM461)/12)/AVERAGEIF('MRR Conglomerado'!P461:AA461,"&gt;0"),3)),"")</f>
        <v>1.04</v>
      </c>
      <c r="N461" s="13" t="n">
        <f aca="false">IFERROR(IF(COUNTIF('MRR Conglomerado'!Q461:AB461,"&gt;0")=0,"",ROUND((SUM('MRR Conglomerado'!AC461:AN461)/12)/AVERAGEIF('MRR Conglomerado'!Q461:AB461,"&gt;0"),3)),"")</f>
        <v>1.044</v>
      </c>
      <c r="O461" s="13" t="n">
        <f aca="false">IFERROR(IF(COUNTIF('MRR Conglomerado'!R461:AC461,"&gt;0")=0,"",ROUND((SUM('MRR Conglomerado'!AD461:AO461)/12)/AVERAGEIF('MRR Conglomerado'!R461:AC461,"&gt;0"),3)),"")</f>
        <v>1.004</v>
      </c>
      <c r="P461" s="13" t="n">
        <f aca="false">IFERROR(IF(COUNTIF('MRR Conglomerado'!S461:AD461,"&gt;0")=0,"",ROUND((SUM('MRR Conglomerado'!AE461:AP461)/12)/AVERAGEIF('MRR Conglomerado'!S461:AD461,"&gt;0"),3)),"")</f>
        <v>0.955</v>
      </c>
      <c r="Q461" s="13" t="n">
        <f aca="false">IFERROR(IF(COUNTIF('MRR Conglomerado'!T461:AE461,"&gt;0")=0,"",ROUND((SUM('MRR Conglomerado'!AF461:AQ461)/12)/AVERAGEIF('MRR Conglomerado'!T461:AE461,"&gt;0"),3)),"")</f>
        <v>0.903</v>
      </c>
      <c r="R461" s="13" t="n">
        <f aca="false">IFERROR(IF(COUNTIF('MRR Conglomerado'!U461:AF461,"&gt;0")=0,"",ROUND((SUM('MRR Conglomerado'!AG461:AR461)/12)/AVERAGEIF('MRR Conglomerado'!U461:AF461,"&gt;0"),3)),"")</f>
        <v>0.779</v>
      </c>
      <c r="S461" s="13" t="n">
        <f aca="false">IFERROR(IF(COUNTIF('MRR Conglomerado'!V461:AG461,"&gt;0")=0,"",ROUND((SUM('MRR Conglomerado'!AH461:AS461)/12)/AVERAGEIF('MRR Conglomerado'!V461:AG461,"&gt;0"),3)),"")</f>
        <v>0.805</v>
      </c>
    </row>
    <row r="462" customFormat="false" ht="15" hidden="false" customHeight="false" outlineLevel="0" collapsed="false">
      <c r="A462" s="10" t="s">
        <v>984</v>
      </c>
      <c r="B462" s="13" t="str">
        <f aca="false">IFERROR(IF(COUNTIF('MRR Conglomerado'!E462:P462,"&gt;0")=0,"",ROUND((SUM('MRR Conglomerado'!Q462:AB462)/12)/AVERAGEIF('MRR Conglomerado'!E462:P462,"&gt;0"),3)),"")</f>
        <v/>
      </c>
      <c r="C462" s="13" t="str">
        <f aca="false">IFERROR(IF(COUNTIF('MRR Conglomerado'!F462:Q462,"&gt;0")=0,"",ROUND((SUM('MRR Conglomerado'!R462:AC462)/12)/AVERAGEIF('MRR Conglomerado'!F462:Q462,"&gt;0"),3)),"")</f>
        <v/>
      </c>
      <c r="D462" s="13" t="str">
        <f aca="false">IFERROR(IF(COUNTIF('MRR Conglomerado'!G462:R462,"&gt;0")=0,"",ROUND((SUM('MRR Conglomerado'!S462:AD462)/12)/AVERAGEIF('MRR Conglomerado'!G462:R462,"&gt;0"),3)),"")</f>
        <v/>
      </c>
      <c r="E462" s="13" t="str">
        <f aca="false">IFERROR(IF(COUNTIF('MRR Conglomerado'!H462:S462,"&gt;0")=0,"",ROUND((SUM('MRR Conglomerado'!T462:AE462)/12)/AVERAGEIF('MRR Conglomerado'!H462:S462,"&gt;0"),3)),"")</f>
        <v/>
      </c>
      <c r="F462" s="13" t="str">
        <f aca="false">IFERROR(IF(COUNTIF('MRR Conglomerado'!I462:T462,"&gt;0")=0,"",ROUND((SUM('MRR Conglomerado'!U462:AF462)/12)/AVERAGEIF('MRR Conglomerado'!I462:T462,"&gt;0"),3)),"")</f>
        <v/>
      </c>
      <c r="G462" s="13" t="str">
        <f aca="false">IFERROR(IF(COUNTIF('MRR Conglomerado'!J462:U462,"&gt;0")=0,"",ROUND((SUM('MRR Conglomerado'!V462:AG462)/12)/AVERAGEIF('MRR Conglomerado'!J462:U462,"&gt;0"),3)),"")</f>
        <v/>
      </c>
      <c r="H462" s="13" t="str">
        <f aca="false">IFERROR(IF(COUNTIF('MRR Conglomerado'!K462:V462,"&gt;0")=0,"",ROUND((SUM('MRR Conglomerado'!W462:AH462)/12)/AVERAGEIF('MRR Conglomerado'!K462:V462,"&gt;0"),3)),"")</f>
        <v/>
      </c>
      <c r="I462" s="13" t="str">
        <f aca="false">IFERROR(IF(COUNTIF('MRR Conglomerado'!L462:W462,"&gt;0")=0,"",ROUND((SUM('MRR Conglomerado'!X462:AI462)/12)/AVERAGEIF('MRR Conglomerado'!L462:W462,"&gt;0"),3)),"")</f>
        <v/>
      </c>
      <c r="J462" s="13" t="str">
        <f aca="false">IFERROR(IF(COUNTIF('MRR Conglomerado'!M462:X462,"&gt;0")=0,"",ROUND((SUM('MRR Conglomerado'!Y462:AJ462)/12)/AVERAGEIF('MRR Conglomerado'!M462:X462,"&gt;0"),3)),"")</f>
        <v/>
      </c>
      <c r="K462" s="13" t="str">
        <f aca="false">IFERROR(IF(COUNTIF('MRR Conglomerado'!N462:Y462,"&gt;0")=0,"",ROUND((SUM('MRR Conglomerado'!Z462:AK462)/12)/AVERAGEIF('MRR Conglomerado'!N462:Y462,"&gt;0"),3)),"")</f>
        <v/>
      </c>
      <c r="L462" s="13" t="str">
        <f aca="false">IFERROR(IF(COUNTIF('MRR Conglomerado'!O462:Z462,"&gt;0")=0,"",ROUND((SUM('MRR Conglomerado'!AA462:AL462)/12)/AVERAGEIF('MRR Conglomerado'!O462:Z462,"&gt;0"),3)),"")</f>
        <v/>
      </c>
      <c r="M462" s="13" t="str">
        <f aca="false">IFERROR(IF(COUNTIF('MRR Conglomerado'!P462:AA462,"&gt;0")=0,"",ROUND((SUM('MRR Conglomerado'!AB462:AM462)/12)/AVERAGEIF('MRR Conglomerado'!P462:AA462,"&gt;0"),3)),"")</f>
        <v/>
      </c>
      <c r="N462" s="13" t="str">
        <f aca="false">IFERROR(IF(COUNTIF('MRR Conglomerado'!Q462:AB462,"&gt;0")=0,"",ROUND((SUM('MRR Conglomerado'!AC462:AN462)/12)/AVERAGEIF('MRR Conglomerado'!Q462:AB462,"&gt;0"),3)),"")</f>
        <v/>
      </c>
      <c r="O462" s="13" t="str">
        <f aca="false">IFERROR(IF(COUNTIF('MRR Conglomerado'!R462:AC462,"&gt;0")=0,"",ROUND((SUM('MRR Conglomerado'!AD462:AO462)/12)/AVERAGEIF('MRR Conglomerado'!R462:AC462,"&gt;0"),3)),"")</f>
        <v/>
      </c>
      <c r="P462" s="13" t="str">
        <f aca="false">IFERROR(IF(COUNTIF('MRR Conglomerado'!S462:AD462,"&gt;0")=0,"",ROUND((SUM('MRR Conglomerado'!AE462:AP462)/12)/AVERAGEIF('MRR Conglomerado'!S462:AD462,"&gt;0"),3)),"")</f>
        <v/>
      </c>
      <c r="Q462" s="13" t="str">
        <f aca="false">IFERROR(IF(COUNTIF('MRR Conglomerado'!T462:AE462,"&gt;0")=0,"",ROUND((SUM('MRR Conglomerado'!AF462:AQ462)/12)/AVERAGEIF('MRR Conglomerado'!T462:AE462,"&gt;0"),3)),"")</f>
        <v/>
      </c>
      <c r="R462" s="13" t="str">
        <f aca="false">IFERROR(IF(COUNTIF('MRR Conglomerado'!U462:AF462,"&gt;0")=0,"",ROUND((SUM('MRR Conglomerado'!AG462:AR462)/12)/AVERAGEIF('MRR Conglomerado'!U462:AF462,"&gt;0"),3)),"")</f>
        <v/>
      </c>
      <c r="S462" s="13" t="str">
        <f aca="false">IFERROR(IF(COUNTIF('MRR Conglomerado'!V462:AG462,"&gt;0")=0,"",ROUND((SUM('MRR Conglomerado'!AH462:AS462)/12)/AVERAGEIF('MRR Conglomerado'!V462:AG462,"&gt;0"),3)),"")</f>
        <v/>
      </c>
    </row>
    <row r="463" customFormat="false" ht="15" hidden="false" customHeight="false" outlineLevel="0" collapsed="false">
      <c r="A463" s="10" t="s">
        <v>986</v>
      </c>
      <c r="B463" s="13" t="n">
        <f aca="false">IFERROR(IF(COUNTIF('MRR Conglomerado'!E463:P463,"&gt;0")=0,"",ROUND((SUM('MRR Conglomerado'!Q463:AB463)/12)/AVERAGEIF('MRR Conglomerado'!E463:P463,"&gt;0"),3)),"")</f>
        <v>0.367</v>
      </c>
      <c r="C463" s="13" t="n">
        <f aca="false">IFERROR(IF(COUNTIF('MRR Conglomerado'!F463:Q463,"&gt;0")=0,"",ROUND((SUM('MRR Conglomerado'!R463:AC463)/12)/AVERAGEIF('MRR Conglomerado'!F463:Q463,"&gt;0"),3)),"")</f>
        <v>0.313</v>
      </c>
      <c r="D463" s="13" t="n">
        <f aca="false">IFERROR(IF(COUNTIF('MRR Conglomerado'!G463:R463,"&gt;0")=0,"",ROUND((SUM('MRR Conglomerado'!S463:AD463)/12)/AVERAGEIF('MRR Conglomerado'!G463:R463,"&gt;0"),3)),"")</f>
        <v>0.245</v>
      </c>
      <c r="E463" s="13" t="n">
        <f aca="false">IFERROR(IF(COUNTIF('MRR Conglomerado'!H463:S463,"&gt;0")=0,"",ROUND((SUM('MRR Conglomerado'!T463:AE463)/12)/AVERAGEIF('MRR Conglomerado'!H463:S463,"&gt;0"),3)),"")</f>
        <v>0.139</v>
      </c>
      <c r="F463" s="13" t="n">
        <f aca="false">IFERROR(IF(COUNTIF('MRR Conglomerado'!I463:T463,"&gt;0")=0,"",ROUND((SUM('MRR Conglomerado'!U463:AF463)/12)/AVERAGEIF('MRR Conglomerado'!I463:T463,"&gt;0"),3)),"")</f>
        <v>0.071</v>
      </c>
      <c r="G463" s="13" t="n">
        <f aca="false">IFERROR(IF(COUNTIF('MRR Conglomerado'!J463:U463,"&gt;0")=0,"",ROUND((SUM('MRR Conglomerado'!V463:AG463)/12)/AVERAGEIF('MRR Conglomerado'!J463:U463,"&gt;0"),3)),"")</f>
        <v>0</v>
      </c>
      <c r="H463" s="13" t="n">
        <f aca="false">IFERROR(IF(COUNTIF('MRR Conglomerado'!K463:V463,"&gt;0")=0,"",ROUND((SUM('MRR Conglomerado'!W463:AH463)/12)/AVERAGEIF('MRR Conglomerado'!K463:V463,"&gt;0"),3)),"")</f>
        <v>0</v>
      </c>
      <c r="I463" s="13" t="n">
        <f aca="false">IFERROR(IF(COUNTIF('MRR Conglomerado'!L463:W463,"&gt;0")=0,"",ROUND((SUM('MRR Conglomerado'!X463:AI463)/12)/AVERAGEIF('MRR Conglomerado'!L463:W463,"&gt;0"),3)),"")</f>
        <v>0</v>
      </c>
      <c r="J463" s="13" t="n">
        <f aca="false">IFERROR(IF(COUNTIF('MRR Conglomerado'!M463:X463,"&gt;0")=0,"",ROUND((SUM('MRR Conglomerado'!Y463:AJ463)/12)/AVERAGEIF('MRR Conglomerado'!M463:X463,"&gt;0"),3)),"")</f>
        <v>0</v>
      </c>
      <c r="K463" s="13" t="n">
        <f aca="false">IFERROR(IF(COUNTIF('MRR Conglomerado'!N463:Y463,"&gt;0")=0,"",ROUND((SUM('MRR Conglomerado'!Z463:AK463)/12)/AVERAGEIF('MRR Conglomerado'!N463:Y463,"&gt;0"),3)),"")</f>
        <v>0</v>
      </c>
      <c r="L463" s="13" t="n">
        <f aca="false">IFERROR(IF(COUNTIF('MRR Conglomerado'!O463:Z463,"&gt;0")=0,"",ROUND((SUM('MRR Conglomerado'!AA463:AL463)/12)/AVERAGEIF('MRR Conglomerado'!O463:Z463,"&gt;0"),3)),"")</f>
        <v>0</v>
      </c>
      <c r="M463" s="13" t="n">
        <f aca="false">IFERROR(IF(COUNTIF('MRR Conglomerado'!P463:AA463,"&gt;0")=0,"",ROUND((SUM('MRR Conglomerado'!AB463:AM463)/12)/AVERAGEIF('MRR Conglomerado'!P463:AA463,"&gt;0"),3)),"")</f>
        <v>0</v>
      </c>
      <c r="N463" s="13" t="n">
        <f aca="false">IFERROR(IF(COUNTIF('MRR Conglomerado'!Q463:AB463,"&gt;0")=0,"",ROUND((SUM('MRR Conglomerado'!AC463:AN463)/12)/AVERAGEIF('MRR Conglomerado'!Q463:AB463,"&gt;0"),3)),"")</f>
        <v>0</v>
      </c>
      <c r="O463" s="13" t="n">
        <f aca="false">IFERROR(IF(COUNTIF('MRR Conglomerado'!R463:AC463,"&gt;0")=0,"",ROUND((SUM('MRR Conglomerado'!AD463:AO463)/12)/AVERAGEIF('MRR Conglomerado'!R463:AC463,"&gt;0"),3)),"")</f>
        <v>0</v>
      </c>
      <c r="P463" s="13" t="n">
        <f aca="false">IFERROR(IF(COUNTIF('MRR Conglomerado'!S463:AD463,"&gt;0")=0,"",ROUND((SUM('MRR Conglomerado'!AE463:AP463)/12)/AVERAGEIF('MRR Conglomerado'!S463:AD463,"&gt;0"),3)),"")</f>
        <v>0</v>
      </c>
      <c r="Q463" s="13" t="n">
        <f aca="false">IFERROR(IF(COUNTIF('MRR Conglomerado'!T463:AE463,"&gt;0")=0,"",ROUND((SUM('MRR Conglomerado'!AF463:AQ463)/12)/AVERAGEIF('MRR Conglomerado'!T463:AE463,"&gt;0"),3)),"")</f>
        <v>0</v>
      </c>
      <c r="R463" s="13" t="n">
        <f aca="false">IFERROR(IF(COUNTIF('MRR Conglomerado'!U463:AF463,"&gt;0")=0,"",ROUND((SUM('MRR Conglomerado'!AG463:AR463)/12)/AVERAGEIF('MRR Conglomerado'!U463:AF463,"&gt;0"),3)),"")</f>
        <v>0</v>
      </c>
      <c r="S463" s="13" t="str">
        <f aca="false">IFERROR(IF(COUNTIF('MRR Conglomerado'!V463:AG463,"&gt;0")=0,"",ROUND((SUM('MRR Conglomerado'!AH463:AS463)/12)/AVERAGEIF('MRR Conglomerado'!V463:AG463,"&gt;0"),3)),"")</f>
        <v/>
      </c>
    </row>
    <row r="464" customFormat="false" ht="15" hidden="false" customHeight="false" outlineLevel="0" collapsed="false">
      <c r="A464" s="10" t="s">
        <v>988</v>
      </c>
      <c r="B464" s="13" t="n">
        <f aca="false">IFERROR(IF(COUNTIF('MRR Conglomerado'!E464:P464,"&gt;0")=0,"",ROUND((SUM('MRR Conglomerado'!Q464:AB464)/12)/AVERAGEIF('MRR Conglomerado'!E464:P464,"&gt;0"),3)),"")</f>
        <v>1.283</v>
      </c>
      <c r="C464" s="13" t="n">
        <f aca="false">IFERROR(IF(COUNTIF('MRR Conglomerado'!F464:Q464,"&gt;0")=0,"",ROUND((SUM('MRR Conglomerado'!R464:AC464)/12)/AVERAGEIF('MRR Conglomerado'!F464:Q464,"&gt;0"),3)),"")</f>
        <v>1.312</v>
      </c>
      <c r="D464" s="13" t="n">
        <f aca="false">IFERROR(IF(COUNTIF('MRR Conglomerado'!G464:R464,"&gt;0")=0,"",ROUND((SUM('MRR Conglomerado'!S464:AD464)/12)/AVERAGEIF('MRR Conglomerado'!G464:R464,"&gt;0"),3)),"")</f>
        <v>1.295</v>
      </c>
      <c r="E464" s="13" t="n">
        <f aca="false">IFERROR(IF(COUNTIF('MRR Conglomerado'!H464:S464,"&gt;0")=0,"",ROUND((SUM('MRR Conglomerado'!T464:AE464)/12)/AVERAGEIF('MRR Conglomerado'!H464:S464,"&gt;0"),3)),"")</f>
        <v>1.283</v>
      </c>
      <c r="F464" s="13" t="n">
        <f aca="false">IFERROR(IF(COUNTIF('MRR Conglomerado'!I464:T464,"&gt;0")=0,"",ROUND((SUM('MRR Conglomerado'!U464:AF464)/12)/AVERAGEIF('MRR Conglomerado'!I464:T464,"&gt;0"),3)),"")</f>
        <v>1.215</v>
      </c>
      <c r="G464" s="13" t="n">
        <f aca="false">IFERROR(IF(COUNTIF('MRR Conglomerado'!J464:U464,"&gt;0")=0,"",ROUND((SUM('MRR Conglomerado'!V464:AG464)/12)/AVERAGEIF('MRR Conglomerado'!J464:U464,"&gt;0"),3)),"")</f>
        <v>1.157</v>
      </c>
      <c r="H464" s="13" t="n">
        <f aca="false">IFERROR(IF(COUNTIF('MRR Conglomerado'!K464:V464,"&gt;0")=0,"",ROUND((SUM('MRR Conglomerado'!W464:AH464)/12)/AVERAGEIF('MRR Conglomerado'!K464:V464,"&gt;0"),3)),"")</f>
        <v>1.104</v>
      </c>
      <c r="I464" s="13" t="n">
        <f aca="false">IFERROR(IF(COUNTIF('MRR Conglomerado'!L464:W464,"&gt;0")=0,"",ROUND((SUM('MRR Conglomerado'!X464:AI464)/12)/AVERAGEIF('MRR Conglomerado'!L464:W464,"&gt;0"),3)),"")</f>
        <v>1.053</v>
      </c>
      <c r="J464" s="13" t="n">
        <f aca="false">IFERROR(IF(COUNTIF('MRR Conglomerado'!M464:X464,"&gt;0")=0,"",ROUND((SUM('MRR Conglomerado'!Y464:AJ464)/12)/AVERAGEIF('MRR Conglomerado'!M464:X464,"&gt;0"),3)),"")</f>
        <v>1.005</v>
      </c>
      <c r="K464" s="13" t="n">
        <f aca="false">IFERROR(IF(COUNTIF('MRR Conglomerado'!N464:Y464,"&gt;0")=0,"",ROUND((SUM('MRR Conglomerado'!Z464:AK464)/12)/AVERAGEIF('MRR Conglomerado'!N464:Y464,"&gt;0"),3)),"")</f>
        <v>0.959</v>
      </c>
      <c r="L464" s="13" t="n">
        <f aca="false">IFERROR(IF(COUNTIF('MRR Conglomerado'!O464:Z464,"&gt;0")=0,"",ROUND((SUM('MRR Conglomerado'!AA464:AL464)/12)/AVERAGEIF('MRR Conglomerado'!O464:Z464,"&gt;0"),3)),"")</f>
        <v>0.914</v>
      </c>
      <c r="M464" s="13" t="n">
        <f aca="false">IFERROR(IF(COUNTIF('MRR Conglomerado'!P464:AA464,"&gt;0")=0,"",ROUND((SUM('MRR Conglomerado'!AB464:AM464)/12)/AVERAGEIF('MRR Conglomerado'!P464:AA464,"&gt;0"),3)),"")</f>
        <v>0.87</v>
      </c>
      <c r="N464" s="13" t="n">
        <f aca="false">IFERROR(IF(COUNTIF('MRR Conglomerado'!Q464:AB464,"&gt;0")=0,"",ROUND((SUM('MRR Conglomerado'!AC464:AN464)/12)/AVERAGEIF('MRR Conglomerado'!Q464:AB464,"&gt;0"),3)),"")</f>
        <v>0.827</v>
      </c>
      <c r="O464" s="13" t="n">
        <f aca="false">IFERROR(IF(COUNTIF('MRR Conglomerado'!R464:AC464,"&gt;0")=0,"",ROUND((SUM('MRR Conglomerado'!AD464:AO464)/12)/AVERAGEIF('MRR Conglomerado'!R464:AC464,"&gt;0"),3)),"")</f>
        <v>0.768</v>
      </c>
      <c r="P464" s="13" t="n">
        <f aca="false">IFERROR(IF(COUNTIF('MRR Conglomerado'!S464:AD464,"&gt;0")=0,"",ROUND((SUM('MRR Conglomerado'!AE464:AP464)/12)/AVERAGEIF('MRR Conglomerado'!S464:AD464,"&gt;0"),3)),"")</f>
        <v>0.773</v>
      </c>
      <c r="Q464" s="13" t="n">
        <f aca="false">IFERROR(IF(COUNTIF('MRR Conglomerado'!T464:AE464,"&gt;0")=0,"",ROUND((SUM('MRR Conglomerado'!AF464:AQ464)/12)/AVERAGEIF('MRR Conglomerado'!T464:AE464,"&gt;0"),3)),"")</f>
        <v>0.777</v>
      </c>
      <c r="R464" s="13" t="n">
        <f aca="false">IFERROR(IF(COUNTIF('MRR Conglomerado'!U464:AF464,"&gt;0")=0,"",ROUND((SUM('MRR Conglomerado'!AG464:AR464)/12)/AVERAGEIF('MRR Conglomerado'!U464:AF464,"&gt;0"),3)),"")</f>
        <v>0.798</v>
      </c>
      <c r="S464" s="13" t="n">
        <f aca="false">IFERROR(IF(COUNTIF('MRR Conglomerado'!V464:AG464,"&gt;0")=0,"",ROUND((SUM('MRR Conglomerado'!AH464:AS464)/12)/AVERAGEIF('MRR Conglomerado'!V464:AG464,"&gt;0"),3)),"")</f>
        <v>0.819</v>
      </c>
    </row>
    <row r="465" customFormat="false" ht="15" hidden="false" customHeight="false" outlineLevel="0" collapsed="false">
      <c r="A465" s="10" t="s">
        <v>990</v>
      </c>
      <c r="B465" s="13" t="str">
        <f aca="false">IFERROR(IF(COUNTIF('MRR Conglomerado'!E465:P465,"&gt;0")=0,"",ROUND((SUM('MRR Conglomerado'!Q465:AB465)/12)/AVERAGEIF('MRR Conglomerado'!E465:P465,"&gt;0"),3)),"")</f>
        <v/>
      </c>
      <c r="C465" s="13" t="n">
        <f aca="false">IFERROR(IF(COUNTIF('MRR Conglomerado'!F465:Q465,"&gt;0")=0,"",ROUND((SUM('MRR Conglomerado'!R465:AC465)/12)/AVERAGEIF('MRR Conglomerado'!F465:Q465,"&gt;0"),3)),"")</f>
        <v>1.326</v>
      </c>
      <c r="D465" s="13" t="n">
        <f aca="false">IFERROR(IF(COUNTIF('MRR Conglomerado'!G465:R465,"&gt;0")=0,"",ROUND((SUM('MRR Conglomerado'!S465:AD465)/12)/AVERAGEIF('MRR Conglomerado'!G465:R465,"&gt;0"),3)),"")</f>
        <v>1.347</v>
      </c>
      <c r="E465" s="13" t="n">
        <f aca="false">IFERROR(IF(COUNTIF('MRR Conglomerado'!H465:S465,"&gt;0")=0,"",ROUND((SUM('MRR Conglomerado'!T465:AE465)/12)/AVERAGEIF('MRR Conglomerado'!H465:S465,"&gt;0"),3)),"")</f>
        <v>1.368</v>
      </c>
      <c r="F465" s="13" t="n">
        <f aca="false">IFERROR(IF(COUNTIF('MRR Conglomerado'!I465:T465,"&gt;0")=0,"",ROUND((SUM('MRR Conglomerado'!U465:AF465)/12)/AVERAGEIF('MRR Conglomerado'!I465:T465,"&gt;0"),3)),"")</f>
        <v>1.493</v>
      </c>
      <c r="G465" s="13" t="n">
        <f aca="false">IFERROR(IF(COUNTIF('MRR Conglomerado'!J465:U465,"&gt;0")=0,"",ROUND((SUM('MRR Conglomerado'!V465:AG465)/12)/AVERAGEIF('MRR Conglomerado'!J465:U465,"&gt;0"),3)),"")</f>
        <v>1.514</v>
      </c>
      <c r="H465" s="13" t="n">
        <f aca="false">IFERROR(IF(COUNTIF('MRR Conglomerado'!K465:V465,"&gt;0")=0,"",ROUND((SUM('MRR Conglomerado'!W465:AH465)/12)/AVERAGEIF('MRR Conglomerado'!K465:V465,"&gt;0"),3)),"")</f>
        <v>1.35</v>
      </c>
      <c r="I465" s="13" t="n">
        <f aca="false">IFERROR(IF(COUNTIF('MRR Conglomerado'!L465:W465,"&gt;0")=0,"",ROUND((SUM('MRR Conglomerado'!X465:AI465)/12)/AVERAGEIF('MRR Conglomerado'!L465:W465,"&gt;0"),3)),"")</f>
        <v>1.257</v>
      </c>
      <c r="J465" s="13" t="n">
        <f aca="false">IFERROR(IF(COUNTIF('MRR Conglomerado'!M465:X465,"&gt;0")=0,"",ROUND((SUM('MRR Conglomerado'!Y465:AJ465)/12)/AVERAGEIF('MRR Conglomerado'!M465:X465,"&gt;0"),3)),"")</f>
        <v>1.178</v>
      </c>
      <c r="K465" s="13" t="n">
        <f aca="false">IFERROR(IF(COUNTIF('MRR Conglomerado'!N465:Y465,"&gt;0")=0,"",ROUND((SUM('MRR Conglomerado'!Z465:AK465)/12)/AVERAGEIF('MRR Conglomerado'!N465:Y465,"&gt;0"),3)),"")</f>
        <v>1.103</v>
      </c>
      <c r="L465" s="13" t="n">
        <f aca="false">IFERROR(IF(COUNTIF('MRR Conglomerado'!O465:Z465,"&gt;0")=0,"",ROUND((SUM('MRR Conglomerado'!AA465:AL465)/12)/AVERAGEIF('MRR Conglomerado'!O465:Z465,"&gt;0"),3)),"")</f>
        <v>1.068</v>
      </c>
      <c r="M465" s="13" t="n">
        <f aca="false">IFERROR(IF(COUNTIF('MRR Conglomerado'!P465:AA465,"&gt;0")=0,"",ROUND((SUM('MRR Conglomerado'!AB465:AM465)/12)/AVERAGEIF('MRR Conglomerado'!P465:AA465,"&gt;0"),3)),"")</f>
        <v>1.036</v>
      </c>
      <c r="N465" s="13" t="n">
        <f aca="false">IFERROR(IF(COUNTIF('MRR Conglomerado'!Q465:AB465,"&gt;0")=0,"",ROUND((SUM('MRR Conglomerado'!AC465:AN465)/12)/AVERAGEIF('MRR Conglomerado'!Q465:AB465,"&gt;0"),3)),"")</f>
        <v>1.001</v>
      </c>
      <c r="O465" s="13" t="n">
        <f aca="false">IFERROR(IF(COUNTIF('MRR Conglomerado'!R465:AC465,"&gt;0")=0,"",ROUND((SUM('MRR Conglomerado'!AD465:AO465)/12)/AVERAGEIF('MRR Conglomerado'!R465:AC465,"&gt;0"),3)),"")</f>
        <v>0.974</v>
      </c>
      <c r="P465" s="13" t="n">
        <f aca="false">IFERROR(IF(COUNTIF('MRR Conglomerado'!S465:AD465,"&gt;0")=0,"",ROUND((SUM('MRR Conglomerado'!AE465:AP465)/12)/AVERAGEIF('MRR Conglomerado'!S465:AD465,"&gt;0"),3)),"")</f>
        <v>0.949</v>
      </c>
      <c r="Q465" s="13" t="n">
        <f aca="false">IFERROR(IF(COUNTIF('MRR Conglomerado'!T465:AE465,"&gt;0")=0,"",ROUND((SUM('MRR Conglomerado'!AF465:AQ465)/12)/AVERAGEIF('MRR Conglomerado'!T465:AE465,"&gt;0"),3)),"")</f>
        <v>0.924</v>
      </c>
      <c r="R465" s="13" t="n">
        <f aca="false">IFERROR(IF(COUNTIF('MRR Conglomerado'!U465:AF465,"&gt;0")=0,"",ROUND((SUM('MRR Conglomerado'!AG465:AR465)/12)/AVERAGEIF('MRR Conglomerado'!U465:AF465,"&gt;0"),3)),"")</f>
        <v>0.767</v>
      </c>
      <c r="S465" s="13" t="n">
        <f aca="false">IFERROR(IF(COUNTIF('MRR Conglomerado'!V465:AG465,"&gt;0")=0,"",ROUND((SUM('MRR Conglomerado'!AH465:AS465)/12)/AVERAGEIF('MRR Conglomerado'!V465:AG465,"&gt;0"),3)),"")</f>
        <v>0.747</v>
      </c>
    </row>
    <row r="466" customFormat="false" ht="15" hidden="false" customHeight="false" outlineLevel="0" collapsed="false">
      <c r="A466" s="10" t="s">
        <v>992</v>
      </c>
      <c r="B466" s="13" t="str">
        <f aca="false">IFERROR(IF(COUNTIF('MRR Conglomerado'!E466:P466,"&gt;0")=0,"",ROUND((SUM('MRR Conglomerado'!Q466:AB466)/12)/AVERAGEIF('MRR Conglomerado'!E466:P466,"&gt;0"),3)),"")</f>
        <v/>
      </c>
      <c r="C466" s="13" t="str">
        <f aca="false">IFERROR(IF(COUNTIF('MRR Conglomerado'!F466:Q466,"&gt;0")=0,"",ROUND((SUM('MRR Conglomerado'!R466:AC466)/12)/AVERAGEIF('MRR Conglomerado'!F466:Q466,"&gt;0"),3)),"")</f>
        <v/>
      </c>
      <c r="D466" s="13" t="str">
        <f aca="false">IFERROR(IF(COUNTIF('MRR Conglomerado'!G466:R466,"&gt;0")=0,"",ROUND((SUM('MRR Conglomerado'!S466:AD466)/12)/AVERAGEIF('MRR Conglomerado'!G466:R466,"&gt;0"),3)),"")</f>
        <v/>
      </c>
      <c r="E466" s="13" t="str">
        <f aca="false">IFERROR(IF(COUNTIF('MRR Conglomerado'!H466:S466,"&gt;0")=0,"",ROUND((SUM('MRR Conglomerado'!T466:AE466)/12)/AVERAGEIF('MRR Conglomerado'!H466:S466,"&gt;0"),3)),"")</f>
        <v/>
      </c>
      <c r="F466" s="13" t="str">
        <f aca="false">IFERROR(IF(COUNTIF('MRR Conglomerado'!I466:T466,"&gt;0")=0,"",ROUND((SUM('MRR Conglomerado'!U466:AF466)/12)/AVERAGEIF('MRR Conglomerado'!I466:T466,"&gt;0"),3)),"")</f>
        <v/>
      </c>
      <c r="G466" s="13" t="str">
        <f aca="false">IFERROR(IF(COUNTIF('MRR Conglomerado'!J466:U466,"&gt;0")=0,"",ROUND((SUM('MRR Conglomerado'!V466:AG466)/12)/AVERAGEIF('MRR Conglomerado'!J466:U466,"&gt;0"),3)),"")</f>
        <v/>
      </c>
      <c r="H466" s="13" t="str">
        <f aca="false">IFERROR(IF(COUNTIF('MRR Conglomerado'!K466:V466,"&gt;0")=0,"",ROUND((SUM('MRR Conglomerado'!W466:AH466)/12)/AVERAGEIF('MRR Conglomerado'!K466:V466,"&gt;0"),3)),"")</f>
        <v/>
      </c>
      <c r="I466" s="13" t="str">
        <f aca="false">IFERROR(IF(COUNTIF('MRR Conglomerado'!L466:W466,"&gt;0")=0,"",ROUND((SUM('MRR Conglomerado'!X466:AI466)/12)/AVERAGEIF('MRR Conglomerado'!L466:W466,"&gt;0"),3)),"")</f>
        <v/>
      </c>
      <c r="J466" s="13" t="str">
        <f aca="false">IFERROR(IF(COUNTIF('MRR Conglomerado'!M466:X466,"&gt;0")=0,"",ROUND((SUM('MRR Conglomerado'!Y466:AJ466)/12)/AVERAGEIF('MRR Conglomerado'!M466:X466,"&gt;0"),3)),"")</f>
        <v/>
      </c>
      <c r="K466" s="13" t="str">
        <f aca="false">IFERROR(IF(COUNTIF('MRR Conglomerado'!N466:Y466,"&gt;0")=0,"",ROUND((SUM('MRR Conglomerado'!Z466:AK466)/12)/AVERAGEIF('MRR Conglomerado'!N466:Y466,"&gt;0"),3)),"")</f>
        <v/>
      </c>
      <c r="L466" s="13" t="str">
        <f aca="false">IFERROR(IF(COUNTIF('MRR Conglomerado'!O466:Z466,"&gt;0")=0,"",ROUND((SUM('MRR Conglomerado'!AA466:AL466)/12)/AVERAGEIF('MRR Conglomerado'!O466:Z466,"&gt;0"),3)),"")</f>
        <v/>
      </c>
      <c r="M466" s="13" t="str">
        <f aca="false">IFERROR(IF(COUNTIF('MRR Conglomerado'!P466:AA466,"&gt;0")=0,"",ROUND((SUM('MRR Conglomerado'!AB466:AM466)/12)/AVERAGEIF('MRR Conglomerado'!P466:AA466,"&gt;0"),3)),"")</f>
        <v/>
      </c>
      <c r="N466" s="13" t="n">
        <f aca="false">IFERROR(IF(COUNTIF('MRR Conglomerado'!Q466:AB466,"&gt;0")=0,"",ROUND((SUM('MRR Conglomerado'!AC466:AN466)/12)/AVERAGEIF('MRR Conglomerado'!Q466:AB466,"&gt;0"),3)),"")</f>
        <v>0.957</v>
      </c>
      <c r="O466" s="13" t="n">
        <f aca="false">IFERROR(IF(COUNTIF('MRR Conglomerado'!R466:AC466,"&gt;0")=0,"",ROUND((SUM('MRR Conglomerado'!AD466:AO466)/12)/AVERAGEIF('MRR Conglomerado'!R466:AC466,"&gt;0"),3)),"")</f>
        <v>0.957</v>
      </c>
      <c r="P466" s="13" t="n">
        <f aca="false">IFERROR(IF(COUNTIF('MRR Conglomerado'!S466:AD466,"&gt;0")=0,"",ROUND((SUM('MRR Conglomerado'!AE466:AP466)/12)/AVERAGEIF('MRR Conglomerado'!S466:AD466,"&gt;0"),3)),"")</f>
        <v>0.968</v>
      </c>
      <c r="Q466" s="13" t="n">
        <f aca="false">IFERROR(IF(COUNTIF('MRR Conglomerado'!T466:AE466,"&gt;0")=0,"",ROUND((SUM('MRR Conglomerado'!AF466:AQ466)/12)/AVERAGEIF('MRR Conglomerado'!T466:AE466,"&gt;0"),3)),"")</f>
        <v>0.987</v>
      </c>
      <c r="R466" s="13" t="n">
        <f aca="false">IFERROR(IF(COUNTIF('MRR Conglomerado'!U466:AF466,"&gt;0")=0,"",ROUND((SUM('MRR Conglomerado'!AG466:AR466)/12)/AVERAGEIF('MRR Conglomerado'!U466:AF466,"&gt;0"),3)),"")</f>
        <v>0.985</v>
      </c>
      <c r="S466" s="13" t="n">
        <f aca="false">IFERROR(IF(COUNTIF('MRR Conglomerado'!V466:AG466,"&gt;0")=0,"",ROUND((SUM('MRR Conglomerado'!AH466:AS466)/12)/AVERAGEIF('MRR Conglomerado'!V466:AG466,"&gt;0"),3)),"")</f>
        <v>0.992</v>
      </c>
    </row>
    <row r="467" customFormat="false" ht="15" hidden="false" customHeight="false" outlineLevel="0" collapsed="false">
      <c r="A467" s="10" t="s">
        <v>994</v>
      </c>
      <c r="B467" s="13" t="str">
        <f aca="false">IFERROR(IF(COUNTIF('MRR Conglomerado'!E467:P467,"&gt;0")=0,"",ROUND((SUM('MRR Conglomerado'!Q467:AB467)/12)/AVERAGEIF('MRR Conglomerado'!E467:P467,"&gt;0"),3)),"")</f>
        <v/>
      </c>
      <c r="C467" s="13" t="str">
        <f aca="false">IFERROR(IF(COUNTIF('MRR Conglomerado'!F467:Q467,"&gt;0")=0,"",ROUND((SUM('MRR Conglomerado'!R467:AC467)/12)/AVERAGEIF('MRR Conglomerado'!F467:Q467,"&gt;0"),3)),"")</f>
        <v/>
      </c>
      <c r="D467" s="13" t="str">
        <f aca="false">IFERROR(IF(COUNTIF('MRR Conglomerado'!G467:R467,"&gt;0")=0,"",ROUND((SUM('MRR Conglomerado'!S467:AD467)/12)/AVERAGEIF('MRR Conglomerado'!G467:R467,"&gt;0"),3)),"")</f>
        <v/>
      </c>
      <c r="E467" s="13" t="str">
        <f aca="false">IFERROR(IF(COUNTIF('MRR Conglomerado'!H467:S467,"&gt;0")=0,"",ROUND((SUM('MRR Conglomerado'!T467:AE467)/12)/AVERAGEIF('MRR Conglomerado'!H467:S467,"&gt;0"),3)),"")</f>
        <v/>
      </c>
      <c r="F467" s="13" t="str">
        <f aca="false">IFERROR(IF(COUNTIF('MRR Conglomerado'!I467:T467,"&gt;0")=0,"",ROUND((SUM('MRR Conglomerado'!U467:AF467)/12)/AVERAGEIF('MRR Conglomerado'!I467:T467,"&gt;0"),3)),"")</f>
        <v/>
      </c>
      <c r="G467" s="13" t="str">
        <f aca="false">IFERROR(IF(COUNTIF('MRR Conglomerado'!J467:U467,"&gt;0")=0,"",ROUND((SUM('MRR Conglomerado'!V467:AG467)/12)/AVERAGEIF('MRR Conglomerado'!J467:U467,"&gt;0"),3)),"")</f>
        <v/>
      </c>
      <c r="H467" s="13" t="str">
        <f aca="false">IFERROR(IF(COUNTIF('MRR Conglomerado'!K467:V467,"&gt;0")=0,"",ROUND((SUM('MRR Conglomerado'!W467:AH467)/12)/AVERAGEIF('MRR Conglomerado'!K467:V467,"&gt;0"),3)),"")</f>
        <v/>
      </c>
      <c r="I467" s="13" t="str">
        <f aca="false">IFERROR(IF(COUNTIF('MRR Conglomerado'!L467:W467,"&gt;0")=0,"",ROUND((SUM('MRR Conglomerado'!X467:AI467)/12)/AVERAGEIF('MRR Conglomerado'!L467:W467,"&gt;0"),3)),"")</f>
        <v/>
      </c>
      <c r="J467" s="13" t="str">
        <f aca="false">IFERROR(IF(COUNTIF('MRR Conglomerado'!M467:X467,"&gt;0")=0,"",ROUND((SUM('MRR Conglomerado'!Y467:AJ467)/12)/AVERAGEIF('MRR Conglomerado'!M467:X467,"&gt;0"),3)),"")</f>
        <v/>
      </c>
      <c r="K467" s="13" t="str">
        <f aca="false">IFERROR(IF(COUNTIF('MRR Conglomerado'!N467:Y467,"&gt;0")=0,"",ROUND((SUM('MRR Conglomerado'!Z467:AK467)/12)/AVERAGEIF('MRR Conglomerado'!N467:Y467,"&gt;0"),3)),"")</f>
        <v/>
      </c>
      <c r="L467" s="13" t="str">
        <f aca="false">IFERROR(IF(COUNTIF('MRR Conglomerado'!O467:Z467,"&gt;0")=0,"",ROUND((SUM('MRR Conglomerado'!AA467:AL467)/12)/AVERAGEIF('MRR Conglomerado'!O467:Z467,"&gt;0"),3)),"")</f>
        <v/>
      </c>
      <c r="M467" s="13" t="str">
        <f aca="false">IFERROR(IF(COUNTIF('MRR Conglomerado'!P467:AA467,"&gt;0")=0,"",ROUND((SUM('MRR Conglomerado'!AB467:AM467)/12)/AVERAGEIF('MRR Conglomerado'!P467:AA467,"&gt;0"),3)),"")</f>
        <v/>
      </c>
      <c r="N467" s="13" t="str">
        <f aca="false">IFERROR(IF(COUNTIF('MRR Conglomerado'!Q467:AB467,"&gt;0")=0,"",ROUND((SUM('MRR Conglomerado'!AC467:AN467)/12)/AVERAGEIF('MRR Conglomerado'!Q467:AB467,"&gt;0"),3)),"")</f>
        <v/>
      </c>
      <c r="O467" s="13" t="str">
        <f aca="false">IFERROR(IF(COUNTIF('MRR Conglomerado'!R467:AC467,"&gt;0")=0,"",ROUND((SUM('MRR Conglomerado'!AD467:AO467)/12)/AVERAGEIF('MRR Conglomerado'!R467:AC467,"&gt;0"),3)),"")</f>
        <v/>
      </c>
      <c r="P467" s="13" t="str">
        <f aca="false">IFERROR(IF(COUNTIF('MRR Conglomerado'!S467:AD467,"&gt;0")=0,"",ROUND((SUM('MRR Conglomerado'!AE467:AP467)/12)/AVERAGEIF('MRR Conglomerado'!S467:AD467,"&gt;0"),3)),"")</f>
        <v/>
      </c>
      <c r="Q467" s="13" t="str">
        <f aca="false">IFERROR(IF(COUNTIF('MRR Conglomerado'!T467:AE467,"&gt;0")=0,"",ROUND((SUM('MRR Conglomerado'!AF467:AQ467)/12)/AVERAGEIF('MRR Conglomerado'!T467:AE467,"&gt;0"),3)),"")</f>
        <v/>
      </c>
      <c r="R467" s="13" t="str">
        <f aca="false">IFERROR(IF(COUNTIF('MRR Conglomerado'!U467:AF467,"&gt;0")=0,"",ROUND((SUM('MRR Conglomerado'!AG467:AR467)/12)/AVERAGEIF('MRR Conglomerado'!U467:AF467,"&gt;0"),3)),"")</f>
        <v/>
      </c>
      <c r="S467" s="13" t="str">
        <f aca="false">IFERROR(IF(COUNTIF('MRR Conglomerado'!V467:AG467,"&gt;0")=0,"",ROUND((SUM('MRR Conglomerado'!AH467:AS467)/12)/AVERAGEIF('MRR Conglomerado'!V467:AG467,"&gt;0"),3)),"")</f>
        <v/>
      </c>
    </row>
    <row r="468" customFormat="false" ht="15" hidden="false" customHeight="false" outlineLevel="0" collapsed="false">
      <c r="A468" s="10" t="s">
        <v>996</v>
      </c>
      <c r="B468" s="13" t="str">
        <f aca="false">IFERROR(IF(COUNTIF('MRR Conglomerado'!E468:P468,"&gt;0")=0,"",ROUND((SUM('MRR Conglomerado'!Q468:AB468)/12)/AVERAGEIF('MRR Conglomerado'!E468:P468,"&gt;0"),3)),"")</f>
        <v/>
      </c>
      <c r="C468" s="13" t="str">
        <f aca="false">IFERROR(IF(COUNTIF('MRR Conglomerado'!F468:Q468,"&gt;0")=0,"",ROUND((SUM('MRR Conglomerado'!R468:AC468)/12)/AVERAGEIF('MRR Conglomerado'!F468:Q468,"&gt;0"),3)),"")</f>
        <v/>
      </c>
      <c r="D468" s="13" t="str">
        <f aca="false">IFERROR(IF(COUNTIF('MRR Conglomerado'!G468:R468,"&gt;0")=0,"",ROUND((SUM('MRR Conglomerado'!S468:AD468)/12)/AVERAGEIF('MRR Conglomerado'!G468:R468,"&gt;0"),3)),"")</f>
        <v/>
      </c>
      <c r="E468" s="13" t="str">
        <f aca="false">IFERROR(IF(COUNTIF('MRR Conglomerado'!H468:S468,"&gt;0")=0,"",ROUND((SUM('MRR Conglomerado'!T468:AE468)/12)/AVERAGEIF('MRR Conglomerado'!H468:S468,"&gt;0"),3)),"")</f>
        <v/>
      </c>
      <c r="F468" s="13" t="str">
        <f aca="false">IFERROR(IF(COUNTIF('MRR Conglomerado'!I468:T468,"&gt;0")=0,"",ROUND((SUM('MRR Conglomerado'!U468:AF468)/12)/AVERAGEIF('MRR Conglomerado'!I468:T468,"&gt;0"),3)),"")</f>
        <v/>
      </c>
      <c r="G468" s="13" t="str">
        <f aca="false">IFERROR(IF(COUNTIF('MRR Conglomerado'!J468:U468,"&gt;0")=0,"",ROUND((SUM('MRR Conglomerado'!V468:AG468)/12)/AVERAGEIF('MRR Conglomerado'!J468:U468,"&gt;0"),3)),"")</f>
        <v/>
      </c>
      <c r="H468" s="13" t="str">
        <f aca="false">IFERROR(IF(COUNTIF('MRR Conglomerado'!K468:V468,"&gt;0")=0,"",ROUND((SUM('MRR Conglomerado'!W468:AH468)/12)/AVERAGEIF('MRR Conglomerado'!K468:V468,"&gt;0"),3)),"")</f>
        <v/>
      </c>
      <c r="I468" s="13" t="str">
        <f aca="false">IFERROR(IF(COUNTIF('MRR Conglomerado'!L468:W468,"&gt;0")=0,"",ROUND((SUM('MRR Conglomerado'!X468:AI468)/12)/AVERAGEIF('MRR Conglomerado'!L468:W468,"&gt;0"),3)),"")</f>
        <v/>
      </c>
      <c r="J468" s="13" t="str">
        <f aca="false">IFERROR(IF(COUNTIF('MRR Conglomerado'!M468:X468,"&gt;0")=0,"",ROUND((SUM('MRR Conglomerado'!Y468:AJ468)/12)/AVERAGEIF('MRR Conglomerado'!M468:X468,"&gt;0"),3)),"")</f>
        <v/>
      </c>
      <c r="K468" s="13" t="str">
        <f aca="false">IFERROR(IF(COUNTIF('MRR Conglomerado'!N468:Y468,"&gt;0")=0,"",ROUND((SUM('MRR Conglomerado'!Z468:AK468)/12)/AVERAGEIF('MRR Conglomerado'!N468:Y468,"&gt;0"),3)),"")</f>
        <v/>
      </c>
      <c r="L468" s="13" t="str">
        <f aca="false">IFERROR(IF(COUNTIF('MRR Conglomerado'!O468:Z468,"&gt;0")=0,"",ROUND((SUM('MRR Conglomerado'!AA468:AL468)/12)/AVERAGEIF('MRR Conglomerado'!O468:Z468,"&gt;0"),3)),"")</f>
        <v/>
      </c>
      <c r="M468" s="13" t="str">
        <f aca="false">IFERROR(IF(COUNTIF('MRR Conglomerado'!P468:AA468,"&gt;0")=0,"",ROUND((SUM('MRR Conglomerado'!AB468:AM468)/12)/AVERAGEIF('MRR Conglomerado'!P468:AA468,"&gt;0"),3)),"")</f>
        <v/>
      </c>
      <c r="N468" s="13" t="str">
        <f aca="false">IFERROR(IF(COUNTIF('MRR Conglomerado'!Q468:AB468,"&gt;0")=0,"",ROUND((SUM('MRR Conglomerado'!AC468:AN468)/12)/AVERAGEIF('MRR Conglomerado'!Q468:AB468,"&gt;0"),3)),"")</f>
        <v/>
      </c>
      <c r="O468" s="13" t="n">
        <f aca="false">IFERROR(IF(COUNTIF('MRR Conglomerado'!R468:AC468,"&gt;0")=0,"",ROUND((SUM('MRR Conglomerado'!AD468:AO468)/12)/AVERAGEIF('MRR Conglomerado'!R468:AC468,"&gt;0"),3)),"")</f>
        <v>1.084</v>
      </c>
      <c r="P468" s="13" t="n">
        <f aca="false">IFERROR(IF(COUNTIF('MRR Conglomerado'!S468:AD468,"&gt;0")=0,"",ROUND((SUM('MRR Conglomerado'!AE468:AP468)/12)/AVERAGEIF('MRR Conglomerado'!S468:AD468,"&gt;0"),3)),"")</f>
        <v>1.087</v>
      </c>
      <c r="Q468" s="13" t="n">
        <f aca="false">IFERROR(IF(COUNTIF('MRR Conglomerado'!T468:AE468,"&gt;0")=0,"",ROUND((SUM('MRR Conglomerado'!AF468:AQ468)/12)/AVERAGEIF('MRR Conglomerado'!T468:AE468,"&gt;0"),3)),"")</f>
        <v>1.09</v>
      </c>
      <c r="R468" s="13" t="n">
        <f aca="false">IFERROR(IF(COUNTIF('MRR Conglomerado'!U468:AF468,"&gt;0")=0,"",ROUND((SUM('MRR Conglomerado'!AG468:AR468)/12)/AVERAGEIF('MRR Conglomerado'!U468:AF468,"&gt;0"),3)),"")</f>
        <v>1.05</v>
      </c>
      <c r="S468" s="13" t="n">
        <f aca="false">IFERROR(IF(COUNTIF('MRR Conglomerado'!V468:AG468,"&gt;0")=0,"",ROUND((SUM('MRR Conglomerado'!AH468:AS468)/12)/AVERAGEIF('MRR Conglomerado'!V468:AG468,"&gt;0"),3)),"")</f>
        <v>1.024</v>
      </c>
    </row>
    <row r="469" customFormat="false" ht="15" hidden="false" customHeight="false" outlineLevel="0" collapsed="false">
      <c r="A469" s="10" t="s">
        <v>998</v>
      </c>
      <c r="B469" s="13" t="str">
        <f aca="false">IFERROR(IF(COUNTIF('MRR Conglomerado'!E469:P469,"&gt;0")=0,"",ROUND((SUM('MRR Conglomerado'!Q469:AB469)/12)/AVERAGEIF('MRR Conglomerado'!E469:P469,"&gt;0"),3)),"")</f>
        <v/>
      </c>
      <c r="C469" s="13" t="str">
        <f aca="false">IFERROR(IF(COUNTIF('MRR Conglomerado'!F469:Q469,"&gt;0")=0,"",ROUND((SUM('MRR Conglomerado'!R469:AC469)/12)/AVERAGEIF('MRR Conglomerado'!F469:Q469,"&gt;0"),3)),"")</f>
        <v/>
      </c>
      <c r="D469" s="13" t="str">
        <f aca="false">IFERROR(IF(COUNTIF('MRR Conglomerado'!G469:R469,"&gt;0")=0,"",ROUND((SUM('MRR Conglomerado'!S469:AD469)/12)/AVERAGEIF('MRR Conglomerado'!G469:R469,"&gt;0"),3)),"")</f>
        <v/>
      </c>
      <c r="E469" s="13" t="str">
        <f aca="false">IFERROR(IF(COUNTIF('MRR Conglomerado'!H469:S469,"&gt;0")=0,"",ROUND((SUM('MRR Conglomerado'!T469:AE469)/12)/AVERAGEIF('MRR Conglomerado'!H469:S469,"&gt;0"),3)),"")</f>
        <v/>
      </c>
      <c r="F469" s="13" t="str">
        <f aca="false">IFERROR(IF(COUNTIF('MRR Conglomerado'!I469:T469,"&gt;0")=0,"",ROUND((SUM('MRR Conglomerado'!U469:AF469)/12)/AVERAGEIF('MRR Conglomerado'!I469:T469,"&gt;0"),3)),"")</f>
        <v/>
      </c>
      <c r="G469" s="13" t="str">
        <f aca="false">IFERROR(IF(COUNTIF('MRR Conglomerado'!J469:U469,"&gt;0")=0,"",ROUND((SUM('MRR Conglomerado'!V469:AG469)/12)/AVERAGEIF('MRR Conglomerado'!J469:U469,"&gt;0"),3)),"")</f>
        <v/>
      </c>
      <c r="H469" s="13" t="str">
        <f aca="false">IFERROR(IF(COUNTIF('MRR Conglomerado'!K469:V469,"&gt;0")=0,"",ROUND((SUM('MRR Conglomerado'!W469:AH469)/12)/AVERAGEIF('MRR Conglomerado'!K469:V469,"&gt;0"),3)),"")</f>
        <v/>
      </c>
      <c r="I469" s="13" t="str">
        <f aca="false">IFERROR(IF(COUNTIF('MRR Conglomerado'!L469:W469,"&gt;0")=0,"",ROUND((SUM('MRR Conglomerado'!X469:AI469)/12)/AVERAGEIF('MRR Conglomerado'!L469:W469,"&gt;0"),3)),"")</f>
        <v/>
      </c>
      <c r="J469" s="13" t="str">
        <f aca="false">IFERROR(IF(COUNTIF('MRR Conglomerado'!M469:X469,"&gt;0")=0,"",ROUND((SUM('MRR Conglomerado'!Y469:AJ469)/12)/AVERAGEIF('MRR Conglomerado'!M469:X469,"&gt;0"),3)),"")</f>
        <v/>
      </c>
      <c r="K469" s="13" t="str">
        <f aca="false">IFERROR(IF(COUNTIF('MRR Conglomerado'!N469:Y469,"&gt;0")=0,"",ROUND((SUM('MRR Conglomerado'!Z469:AK469)/12)/AVERAGEIF('MRR Conglomerado'!N469:Y469,"&gt;0"),3)),"")</f>
        <v/>
      </c>
      <c r="L469" s="13" t="str">
        <f aca="false">IFERROR(IF(COUNTIF('MRR Conglomerado'!O469:Z469,"&gt;0")=0,"",ROUND((SUM('MRR Conglomerado'!AA469:AL469)/12)/AVERAGEIF('MRR Conglomerado'!O469:Z469,"&gt;0"),3)),"")</f>
        <v/>
      </c>
      <c r="M469" s="13" t="str">
        <f aca="false">IFERROR(IF(COUNTIF('MRR Conglomerado'!P469:AA469,"&gt;0")=0,"",ROUND((SUM('MRR Conglomerado'!AB469:AM469)/12)/AVERAGEIF('MRR Conglomerado'!P469:AA469,"&gt;0"),3)),"")</f>
        <v/>
      </c>
      <c r="N469" s="13" t="str">
        <f aca="false">IFERROR(IF(COUNTIF('MRR Conglomerado'!Q469:AB469,"&gt;0")=0,"",ROUND((SUM('MRR Conglomerado'!AC469:AN469)/12)/AVERAGEIF('MRR Conglomerado'!Q469:AB469,"&gt;0"),3)),"")</f>
        <v/>
      </c>
      <c r="O469" s="13" t="str">
        <f aca="false">IFERROR(IF(COUNTIF('MRR Conglomerado'!R469:AC469,"&gt;0")=0,"",ROUND((SUM('MRR Conglomerado'!AD469:AO469)/12)/AVERAGEIF('MRR Conglomerado'!R469:AC469,"&gt;0"),3)),"")</f>
        <v/>
      </c>
      <c r="P469" s="13" t="str">
        <f aca="false">IFERROR(IF(COUNTIF('MRR Conglomerado'!S469:AD469,"&gt;0")=0,"",ROUND((SUM('MRR Conglomerado'!AE469:AP469)/12)/AVERAGEIF('MRR Conglomerado'!S469:AD469,"&gt;0"),3)),"")</f>
        <v/>
      </c>
      <c r="Q469" s="13" t="str">
        <f aca="false">IFERROR(IF(COUNTIF('MRR Conglomerado'!T469:AE469,"&gt;0")=0,"",ROUND((SUM('MRR Conglomerado'!AF469:AQ469)/12)/AVERAGEIF('MRR Conglomerado'!T469:AE469,"&gt;0"),3)),"")</f>
        <v/>
      </c>
      <c r="R469" s="13" t="str">
        <f aca="false">IFERROR(IF(COUNTIF('MRR Conglomerado'!U469:AF469,"&gt;0")=0,"",ROUND((SUM('MRR Conglomerado'!AG469:AR469)/12)/AVERAGEIF('MRR Conglomerado'!U469:AF469,"&gt;0"),3)),"")</f>
        <v/>
      </c>
      <c r="S469" s="13" t="n">
        <f aca="false">IFERROR(IF(COUNTIF('MRR Conglomerado'!V469:AG469,"&gt;0")=0,"",ROUND((SUM('MRR Conglomerado'!AH469:AS469)/12)/AVERAGEIF('MRR Conglomerado'!V469:AG469,"&gt;0"),3)),"")</f>
        <v>0.083</v>
      </c>
    </row>
    <row r="470" customFormat="false" ht="15" hidden="false" customHeight="false" outlineLevel="0" collapsed="false">
      <c r="A470" s="10" t="s">
        <v>1000</v>
      </c>
      <c r="B470" s="13" t="str">
        <f aca="false">IFERROR(IF(COUNTIF('MRR Conglomerado'!E470:P470,"&gt;0")=0,"",ROUND((SUM('MRR Conglomerado'!Q470:AB470)/12)/AVERAGEIF('MRR Conglomerado'!E470:P470,"&gt;0"),3)),"")</f>
        <v/>
      </c>
      <c r="C470" s="13" t="str">
        <f aca="false">IFERROR(IF(COUNTIF('MRR Conglomerado'!F470:Q470,"&gt;0")=0,"",ROUND((SUM('MRR Conglomerado'!R470:AC470)/12)/AVERAGEIF('MRR Conglomerado'!F470:Q470,"&gt;0"),3)),"")</f>
        <v/>
      </c>
      <c r="D470" s="13" t="str">
        <f aca="false">IFERROR(IF(COUNTIF('MRR Conglomerado'!G470:R470,"&gt;0")=0,"",ROUND((SUM('MRR Conglomerado'!S470:AD470)/12)/AVERAGEIF('MRR Conglomerado'!G470:R470,"&gt;0"),3)),"")</f>
        <v/>
      </c>
      <c r="E470" s="13" t="str">
        <f aca="false">IFERROR(IF(COUNTIF('MRR Conglomerado'!H470:S470,"&gt;0")=0,"",ROUND((SUM('MRR Conglomerado'!T470:AE470)/12)/AVERAGEIF('MRR Conglomerado'!H470:S470,"&gt;0"),3)),"")</f>
        <v/>
      </c>
      <c r="F470" s="13" t="str">
        <f aca="false">IFERROR(IF(COUNTIF('MRR Conglomerado'!I470:T470,"&gt;0")=0,"",ROUND((SUM('MRR Conglomerado'!U470:AF470)/12)/AVERAGEIF('MRR Conglomerado'!I470:T470,"&gt;0"),3)),"")</f>
        <v/>
      </c>
      <c r="G470" s="13" t="str">
        <f aca="false">IFERROR(IF(COUNTIF('MRR Conglomerado'!J470:U470,"&gt;0")=0,"",ROUND((SUM('MRR Conglomerado'!V470:AG470)/12)/AVERAGEIF('MRR Conglomerado'!J470:U470,"&gt;0"),3)),"")</f>
        <v/>
      </c>
      <c r="H470" s="13" t="str">
        <f aca="false">IFERROR(IF(COUNTIF('MRR Conglomerado'!K470:V470,"&gt;0")=0,"",ROUND((SUM('MRR Conglomerado'!W470:AH470)/12)/AVERAGEIF('MRR Conglomerado'!K470:V470,"&gt;0"),3)),"")</f>
        <v/>
      </c>
      <c r="I470" s="13" t="str">
        <f aca="false">IFERROR(IF(COUNTIF('MRR Conglomerado'!L470:W470,"&gt;0")=0,"",ROUND((SUM('MRR Conglomerado'!X470:AI470)/12)/AVERAGEIF('MRR Conglomerado'!L470:W470,"&gt;0"),3)),"")</f>
        <v/>
      </c>
      <c r="J470" s="13" t="str">
        <f aca="false">IFERROR(IF(COUNTIF('MRR Conglomerado'!M470:X470,"&gt;0")=0,"",ROUND((SUM('MRR Conglomerado'!Y470:AJ470)/12)/AVERAGEIF('MRR Conglomerado'!M470:X470,"&gt;0"),3)),"")</f>
        <v/>
      </c>
      <c r="K470" s="13" t="str">
        <f aca="false">IFERROR(IF(COUNTIF('MRR Conglomerado'!N470:Y470,"&gt;0")=0,"",ROUND((SUM('MRR Conglomerado'!Z470:AK470)/12)/AVERAGEIF('MRR Conglomerado'!N470:Y470,"&gt;0"),3)),"")</f>
        <v/>
      </c>
      <c r="L470" s="13" t="str">
        <f aca="false">IFERROR(IF(COUNTIF('MRR Conglomerado'!O470:Z470,"&gt;0")=0,"",ROUND((SUM('MRR Conglomerado'!AA470:AL470)/12)/AVERAGEIF('MRR Conglomerado'!O470:Z470,"&gt;0"),3)),"")</f>
        <v/>
      </c>
      <c r="M470" s="13" t="str">
        <f aca="false">IFERROR(IF(COUNTIF('MRR Conglomerado'!P470:AA470,"&gt;0")=0,"",ROUND((SUM('MRR Conglomerado'!AB470:AM470)/12)/AVERAGEIF('MRR Conglomerado'!P470:AA470,"&gt;0"),3)),"")</f>
        <v/>
      </c>
      <c r="N470" s="13" t="str">
        <f aca="false">IFERROR(IF(COUNTIF('MRR Conglomerado'!Q470:AB470,"&gt;0")=0,"",ROUND((SUM('MRR Conglomerado'!AC470:AN470)/12)/AVERAGEIF('MRR Conglomerado'!Q470:AB470,"&gt;0"),3)),"")</f>
        <v/>
      </c>
      <c r="O470" s="13" t="str">
        <f aca="false">IFERROR(IF(COUNTIF('MRR Conglomerado'!R470:AC470,"&gt;0")=0,"",ROUND((SUM('MRR Conglomerado'!AD470:AO470)/12)/AVERAGEIF('MRR Conglomerado'!R470:AC470,"&gt;0"),3)),"")</f>
        <v/>
      </c>
      <c r="P470" s="13" t="str">
        <f aca="false">IFERROR(IF(COUNTIF('MRR Conglomerado'!S470:AD470,"&gt;0")=0,"",ROUND((SUM('MRR Conglomerado'!AE470:AP470)/12)/AVERAGEIF('MRR Conglomerado'!S470:AD470,"&gt;0"),3)),"")</f>
        <v/>
      </c>
      <c r="Q470" s="13" t="str">
        <f aca="false">IFERROR(IF(COUNTIF('MRR Conglomerado'!T470:AE470,"&gt;0")=0,"",ROUND((SUM('MRR Conglomerado'!AF470:AQ470)/12)/AVERAGEIF('MRR Conglomerado'!T470:AE470,"&gt;0"),3)),"")</f>
        <v/>
      </c>
      <c r="R470" s="13" t="str">
        <f aca="false">IFERROR(IF(COUNTIF('MRR Conglomerado'!U470:AF470,"&gt;0")=0,"",ROUND((SUM('MRR Conglomerado'!AG470:AR470)/12)/AVERAGEIF('MRR Conglomerado'!U470:AF470,"&gt;0"),3)),"")</f>
        <v/>
      </c>
      <c r="S470" s="13" t="str">
        <f aca="false">IFERROR(IF(COUNTIF('MRR Conglomerado'!V470:AG470,"&gt;0")=0,"",ROUND((SUM('MRR Conglomerado'!AH470:AS470)/12)/AVERAGEIF('MRR Conglomerado'!V470:AG470,"&gt;0"),3)),"")</f>
        <v/>
      </c>
    </row>
    <row r="471" customFormat="false" ht="15" hidden="false" customHeight="false" outlineLevel="0" collapsed="false">
      <c r="A471" s="10" t="s">
        <v>1002</v>
      </c>
      <c r="B471" s="13" t="n">
        <f aca="false">IFERROR(IF(COUNTIF('MRR Conglomerado'!E471:P471,"&gt;0")=0,"",ROUND((SUM('MRR Conglomerado'!Q471:AB471)/12)/AVERAGEIF('MRR Conglomerado'!E471:P471,"&gt;0"),3)),"")</f>
        <v>1.2</v>
      </c>
      <c r="C471" s="13" t="n">
        <f aca="false">IFERROR(IF(COUNTIF('MRR Conglomerado'!F471:Q471,"&gt;0")=0,"",ROUND((SUM('MRR Conglomerado'!R471:AC471)/12)/AVERAGEIF('MRR Conglomerado'!F471:Q471,"&gt;0"),3)),"")</f>
        <v>1.082</v>
      </c>
      <c r="D471" s="13" t="n">
        <f aca="false">IFERROR(IF(COUNTIF('MRR Conglomerado'!G471:R471,"&gt;0")=0,"",ROUND((SUM('MRR Conglomerado'!S471:AD471)/12)/AVERAGEIF('MRR Conglomerado'!G471:R471,"&gt;0"),3)),"")</f>
        <v>0.968</v>
      </c>
      <c r="E471" s="13" t="n">
        <f aca="false">IFERROR(IF(COUNTIF('MRR Conglomerado'!H471:S471,"&gt;0")=0,"",ROUND((SUM('MRR Conglomerado'!T471:AE471)/12)/AVERAGEIF('MRR Conglomerado'!H471:S471,"&gt;0"),3)),"")</f>
        <v>0.857</v>
      </c>
      <c r="F471" s="13" t="n">
        <f aca="false">IFERROR(IF(COUNTIF('MRR Conglomerado'!I471:T471,"&gt;0")=0,"",ROUND((SUM('MRR Conglomerado'!U471:AF471)/12)/AVERAGEIF('MRR Conglomerado'!I471:T471,"&gt;0"),3)),"")</f>
        <v>0.75</v>
      </c>
      <c r="G471" s="13" t="n">
        <f aca="false">IFERROR(IF(COUNTIF('MRR Conglomerado'!J471:U471,"&gt;0")=0,"",ROUND((SUM('MRR Conglomerado'!V471:AG471)/12)/AVERAGEIF('MRR Conglomerado'!J471:U471,"&gt;0"),3)),"")</f>
        <v>0.646</v>
      </c>
      <c r="H471" s="13" t="n">
        <f aca="false">IFERROR(IF(COUNTIF('MRR Conglomerado'!K471:V471,"&gt;0")=0,"",ROUND((SUM('MRR Conglomerado'!W471:AH471)/12)/AVERAGEIF('MRR Conglomerado'!K471:V471,"&gt;0"),3)),"")</f>
        <v>0.545</v>
      </c>
      <c r="I471" s="13" t="n">
        <f aca="false">IFERROR(IF(COUNTIF('MRR Conglomerado'!L471:W471,"&gt;0")=0,"",ROUND((SUM('MRR Conglomerado'!X471:AI471)/12)/AVERAGEIF('MRR Conglomerado'!L471:W471,"&gt;0"),3)),"")</f>
        <v>0.448</v>
      </c>
      <c r="J471" s="13" t="n">
        <f aca="false">IFERROR(IF(COUNTIF('MRR Conglomerado'!M471:X471,"&gt;0")=0,"",ROUND((SUM('MRR Conglomerado'!Y471:AJ471)/12)/AVERAGEIF('MRR Conglomerado'!M471:X471,"&gt;0"),3)),"")</f>
        <v>0.353</v>
      </c>
      <c r="K471" s="13" t="n">
        <f aca="false">IFERROR(IF(COUNTIF('MRR Conglomerado'!N471:Y471,"&gt;0")=0,"",ROUND((SUM('MRR Conglomerado'!Z471:AK471)/12)/AVERAGEIF('MRR Conglomerado'!N471:Y471,"&gt;0"),3)),"")</f>
        <v>0.261</v>
      </c>
      <c r="L471" s="13" t="n">
        <f aca="false">IFERROR(IF(COUNTIF('MRR Conglomerado'!O471:Z471,"&gt;0")=0,"",ROUND((SUM('MRR Conglomerado'!AA471:AL471)/12)/AVERAGEIF('MRR Conglomerado'!O471:Z471,"&gt;0"),3)),"")</f>
        <v>0.171</v>
      </c>
      <c r="M471" s="13" t="n">
        <f aca="false">IFERROR(IF(COUNTIF('MRR Conglomerado'!P471:AA471,"&gt;0")=0,"",ROUND((SUM('MRR Conglomerado'!AB471:AM471)/12)/AVERAGEIF('MRR Conglomerado'!P471:AA471,"&gt;0"),3)),"")</f>
        <v>0.085</v>
      </c>
      <c r="N471" s="13" t="n">
        <f aca="false">IFERROR(IF(COUNTIF('MRR Conglomerado'!Q471:AB471,"&gt;0")=0,"",ROUND((SUM('MRR Conglomerado'!AC471:AN471)/12)/AVERAGEIF('MRR Conglomerado'!Q471:AB471,"&gt;0"),3)),"")</f>
        <v>0</v>
      </c>
      <c r="O471" s="13" t="n">
        <f aca="false">IFERROR(IF(COUNTIF('MRR Conglomerado'!R471:AC471,"&gt;0")=0,"",ROUND((SUM('MRR Conglomerado'!AD471:AO471)/12)/AVERAGEIF('MRR Conglomerado'!R471:AC471,"&gt;0"),3)),"")</f>
        <v>0</v>
      </c>
      <c r="P471" s="13" t="n">
        <f aca="false">IFERROR(IF(COUNTIF('MRR Conglomerado'!S471:AD471,"&gt;0")=0,"",ROUND((SUM('MRR Conglomerado'!AE471:AP471)/12)/AVERAGEIF('MRR Conglomerado'!S471:AD471,"&gt;0"),3)),"")</f>
        <v>0</v>
      </c>
      <c r="Q471" s="13" t="n">
        <f aca="false">IFERROR(IF(COUNTIF('MRR Conglomerado'!T471:AE471,"&gt;0")=0,"",ROUND((SUM('MRR Conglomerado'!AF471:AQ471)/12)/AVERAGEIF('MRR Conglomerado'!T471:AE471,"&gt;0"),3)),"")</f>
        <v>0</v>
      </c>
      <c r="R471" s="13" t="n">
        <f aca="false">IFERROR(IF(COUNTIF('MRR Conglomerado'!U471:AF471,"&gt;0")=0,"",ROUND((SUM('MRR Conglomerado'!AG471:AR471)/12)/AVERAGEIF('MRR Conglomerado'!U471:AF471,"&gt;0"),3)),"")</f>
        <v>0</v>
      </c>
      <c r="S471" s="13" t="n">
        <f aca="false">IFERROR(IF(COUNTIF('MRR Conglomerado'!V471:AG471,"&gt;0")=0,"",ROUND((SUM('MRR Conglomerado'!AH471:AS471)/12)/AVERAGEIF('MRR Conglomerado'!V471:AG471,"&gt;0"),3)),"")</f>
        <v>0</v>
      </c>
    </row>
    <row r="472" customFormat="false" ht="15" hidden="false" customHeight="false" outlineLevel="0" collapsed="false">
      <c r="A472" s="10" t="s">
        <v>1004</v>
      </c>
      <c r="B472" s="13" t="str">
        <f aca="false">IFERROR(IF(COUNTIF('MRR Conglomerado'!E472:P472,"&gt;0")=0,"",ROUND((SUM('MRR Conglomerado'!Q472:AB472)/12)/AVERAGEIF('MRR Conglomerado'!E472:P472,"&gt;0"),3)),"")</f>
        <v/>
      </c>
      <c r="C472" s="13" t="str">
        <f aca="false">IFERROR(IF(COUNTIF('MRR Conglomerado'!F472:Q472,"&gt;0")=0,"",ROUND((SUM('MRR Conglomerado'!R472:AC472)/12)/AVERAGEIF('MRR Conglomerado'!F472:Q472,"&gt;0"),3)),"")</f>
        <v/>
      </c>
      <c r="D472" s="13" t="str">
        <f aca="false">IFERROR(IF(COUNTIF('MRR Conglomerado'!G472:R472,"&gt;0")=0,"",ROUND((SUM('MRR Conglomerado'!S472:AD472)/12)/AVERAGEIF('MRR Conglomerado'!G472:R472,"&gt;0"),3)),"")</f>
        <v/>
      </c>
      <c r="E472" s="13" t="str">
        <f aca="false">IFERROR(IF(COUNTIF('MRR Conglomerado'!H472:S472,"&gt;0")=0,"",ROUND((SUM('MRR Conglomerado'!T472:AE472)/12)/AVERAGEIF('MRR Conglomerado'!H472:S472,"&gt;0"),3)),"")</f>
        <v/>
      </c>
      <c r="F472" s="13" t="str">
        <f aca="false">IFERROR(IF(COUNTIF('MRR Conglomerado'!I472:T472,"&gt;0")=0,"",ROUND((SUM('MRR Conglomerado'!U472:AF472)/12)/AVERAGEIF('MRR Conglomerado'!I472:T472,"&gt;0"),3)),"")</f>
        <v/>
      </c>
      <c r="G472" s="13" t="str">
        <f aca="false">IFERROR(IF(COUNTIF('MRR Conglomerado'!J472:U472,"&gt;0")=0,"",ROUND((SUM('MRR Conglomerado'!V472:AG472)/12)/AVERAGEIF('MRR Conglomerado'!J472:U472,"&gt;0"),3)),"")</f>
        <v/>
      </c>
      <c r="H472" s="13" t="str">
        <f aca="false">IFERROR(IF(COUNTIF('MRR Conglomerado'!K472:V472,"&gt;0")=0,"",ROUND((SUM('MRR Conglomerado'!W472:AH472)/12)/AVERAGEIF('MRR Conglomerado'!K472:V472,"&gt;0"),3)),"")</f>
        <v/>
      </c>
      <c r="I472" s="13" t="str">
        <f aca="false">IFERROR(IF(COUNTIF('MRR Conglomerado'!L472:W472,"&gt;0")=0,"",ROUND((SUM('MRR Conglomerado'!X472:AI472)/12)/AVERAGEIF('MRR Conglomerado'!L472:W472,"&gt;0"),3)),"")</f>
        <v/>
      </c>
      <c r="J472" s="13" t="str">
        <f aca="false">IFERROR(IF(COUNTIF('MRR Conglomerado'!M472:X472,"&gt;0")=0,"",ROUND((SUM('MRR Conglomerado'!Y472:AJ472)/12)/AVERAGEIF('MRR Conglomerado'!M472:X472,"&gt;0"),3)),"")</f>
        <v/>
      </c>
      <c r="K472" s="13" t="str">
        <f aca="false">IFERROR(IF(COUNTIF('MRR Conglomerado'!N472:Y472,"&gt;0")=0,"",ROUND((SUM('MRR Conglomerado'!Z472:AK472)/12)/AVERAGEIF('MRR Conglomerado'!N472:Y472,"&gt;0"),3)),"")</f>
        <v/>
      </c>
      <c r="L472" s="13" t="str">
        <f aca="false">IFERROR(IF(COUNTIF('MRR Conglomerado'!O472:Z472,"&gt;0")=0,"",ROUND((SUM('MRR Conglomerado'!AA472:AL472)/12)/AVERAGEIF('MRR Conglomerado'!O472:Z472,"&gt;0"),3)),"")</f>
        <v/>
      </c>
      <c r="M472" s="13" t="str">
        <f aca="false">IFERROR(IF(COUNTIF('MRR Conglomerado'!P472:AA472,"&gt;0")=0,"",ROUND((SUM('MRR Conglomerado'!AB472:AM472)/12)/AVERAGEIF('MRR Conglomerado'!P472:AA472,"&gt;0"),3)),"")</f>
        <v/>
      </c>
      <c r="N472" s="13" t="str">
        <f aca="false">IFERROR(IF(COUNTIF('MRR Conglomerado'!Q472:AB472,"&gt;0")=0,"",ROUND((SUM('MRR Conglomerado'!AC472:AN472)/12)/AVERAGEIF('MRR Conglomerado'!Q472:AB472,"&gt;0"),3)),"")</f>
        <v/>
      </c>
      <c r="O472" s="13" t="str">
        <f aca="false">IFERROR(IF(COUNTIF('MRR Conglomerado'!R472:AC472,"&gt;0")=0,"",ROUND((SUM('MRR Conglomerado'!AD472:AO472)/12)/AVERAGEIF('MRR Conglomerado'!R472:AC472,"&gt;0"),3)),"")</f>
        <v/>
      </c>
      <c r="P472" s="13" t="str">
        <f aca="false">IFERROR(IF(COUNTIF('MRR Conglomerado'!S472:AD472,"&gt;0")=0,"",ROUND((SUM('MRR Conglomerado'!AE472:AP472)/12)/AVERAGEIF('MRR Conglomerado'!S472:AD472,"&gt;0"),3)),"")</f>
        <v/>
      </c>
      <c r="Q472" s="13" t="str">
        <f aca="false">IFERROR(IF(COUNTIF('MRR Conglomerado'!T472:AE472,"&gt;0")=0,"",ROUND((SUM('MRR Conglomerado'!AF472:AQ472)/12)/AVERAGEIF('MRR Conglomerado'!T472:AE472,"&gt;0"),3)),"")</f>
        <v/>
      </c>
      <c r="R472" s="13" t="str">
        <f aca="false">IFERROR(IF(COUNTIF('MRR Conglomerado'!U472:AF472,"&gt;0")=0,"",ROUND((SUM('MRR Conglomerado'!AG472:AR472)/12)/AVERAGEIF('MRR Conglomerado'!U472:AF472,"&gt;0"),3)),"")</f>
        <v/>
      </c>
      <c r="S472" s="13" t="str">
        <f aca="false">IFERROR(IF(COUNTIF('MRR Conglomerado'!V472:AG472,"&gt;0")=0,"",ROUND((SUM('MRR Conglomerado'!AH472:AS472)/12)/AVERAGEIF('MRR Conglomerado'!V472:AG472,"&gt;0"),3)),"")</f>
        <v/>
      </c>
    </row>
    <row r="473" customFormat="false" ht="15" hidden="false" customHeight="false" outlineLevel="0" collapsed="false">
      <c r="A473" s="10" t="s">
        <v>1006</v>
      </c>
      <c r="B473" s="13" t="str">
        <f aca="false">IFERROR(IF(COUNTIF('MRR Conglomerado'!E473:P473,"&gt;0")=0,"",ROUND((SUM('MRR Conglomerado'!Q473:AB473)/12)/AVERAGEIF('MRR Conglomerado'!E473:P473,"&gt;0"),3)),"")</f>
        <v/>
      </c>
      <c r="C473" s="13" t="str">
        <f aca="false">IFERROR(IF(COUNTIF('MRR Conglomerado'!F473:Q473,"&gt;0")=0,"",ROUND((SUM('MRR Conglomerado'!R473:AC473)/12)/AVERAGEIF('MRR Conglomerado'!F473:Q473,"&gt;0"),3)),"")</f>
        <v/>
      </c>
      <c r="D473" s="13" t="str">
        <f aca="false">IFERROR(IF(COUNTIF('MRR Conglomerado'!G473:R473,"&gt;0")=0,"",ROUND((SUM('MRR Conglomerado'!S473:AD473)/12)/AVERAGEIF('MRR Conglomerado'!G473:R473,"&gt;0"),3)),"")</f>
        <v/>
      </c>
      <c r="E473" s="13" t="str">
        <f aca="false">IFERROR(IF(COUNTIF('MRR Conglomerado'!H473:S473,"&gt;0")=0,"",ROUND((SUM('MRR Conglomerado'!T473:AE473)/12)/AVERAGEIF('MRR Conglomerado'!H473:S473,"&gt;0"),3)),"")</f>
        <v/>
      </c>
      <c r="F473" s="13" t="str">
        <f aca="false">IFERROR(IF(COUNTIF('MRR Conglomerado'!I473:T473,"&gt;0")=0,"",ROUND((SUM('MRR Conglomerado'!U473:AF473)/12)/AVERAGEIF('MRR Conglomerado'!I473:T473,"&gt;0"),3)),"")</f>
        <v/>
      </c>
      <c r="G473" s="13" t="str">
        <f aca="false">IFERROR(IF(COUNTIF('MRR Conglomerado'!J473:U473,"&gt;0")=0,"",ROUND((SUM('MRR Conglomerado'!V473:AG473)/12)/AVERAGEIF('MRR Conglomerado'!J473:U473,"&gt;0"),3)),"")</f>
        <v/>
      </c>
      <c r="H473" s="13" t="str">
        <f aca="false">IFERROR(IF(COUNTIF('MRR Conglomerado'!K473:V473,"&gt;0")=0,"",ROUND((SUM('MRR Conglomerado'!W473:AH473)/12)/AVERAGEIF('MRR Conglomerado'!K473:V473,"&gt;0"),3)),"")</f>
        <v/>
      </c>
      <c r="I473" s="13" t="str">
        <f aca="false">IFERROR(IF(COUNTIF('MRR Conglomerado'!L473:W473,"&gt;0")=0,"",ROUND((SUM('MRR Conglomerado'!X473:AI473)/12)/AVERAGEIF('MRR Conglomerado'!L473:W473,"&gt;0"),3)),"")</f>
        <v/>
      </c>
      <c r="J473" s="13" t="str">
        <f aca="false">IFERROR(IF(COUNTIF('MRR Conglomerado'!M473:X473,"&gt;0")=0,"",ROUND((SUM('MRR Conglomerado'!Y473:AJ473)/12)/AVERAGEIF('MRR Conglomerado'!M473:X473,"&gt;0"),3)),"")</f>
        <v/>
      </c>
      <c r="K473" s="13" t="str">
        <f aca="false">IFERROR(IF(COUNTIF('MRR Conglomerado'!N473:Y473,"&gt;0")=0,"",ROUND((SUM('MRR Conglomerado'!Z473:AK473)/12)/AVERAGEIF('MRR Conglomerado'!N473:Y473,"&gt;0"),3)),"")</f>
        <v/>
      </c>
      <c r="L473" s="13" t="str">
        <f aca="false">IFERROR(IF(COUNTIF('MRR Conglomerado'!O473:Z473,"&gt;0")=0,"",ROUND((SUM('MRR Conglomerado'!AA473:AL473)/12)/AVERAGEIF('MRR Conglomerado'!O473:Z473,"&gt;0"),3)),"")</f>
        <v/>
      </c>
      <c r="M473" s="13" t="str">
        <f aca="false">IFERROR(IF(COUNTIF('MRR Conglomerado'!P473:AA473,"&gt;0")=0,"",ROUND((SUM('MRR Conglomerado'!AB473:AM473)/12)/AVERAGEIF('MRR Conglomerado'!P473:AA473,"&gt;0"),3)),"")</f>
        <v/>
      </c>
      <c r="N473" s="13" t="str">
        <f aca="false">IFERROR(IF(COUNTIF('MRR Conglomerado'!Q473:AB473,"&gt;0")=0,"",ROUND((SUM('MRR Conglomerado'!AC473:AN473)/12)/AVERAGEIF('MRR Conglomerado'!Q473:AB473,"&gt;0"),3)),"")</f>
        <v/>
      </c>
      <c r="O473" s="13" t="str">
        <f aca="false">IFERROR(IF(COUNTIF('MRR Conglomerado'!R473:AC473,"&gt;0")=0,"",ROUND((SUM('MRR Conglomerado'!AD473:AO473)/12)/AVERAGEIF('MRR Conglomerado'!R473:AC473,"&gt;0"),3)),"")</f>
        <v/>
      </c>
      <c r="P473" s="13" t="str">
        <f aca="false">IFERROR(IF(COUNTIF('MRR Conglomerado'!S473:AD473,"&gt;0")=0,"",ROUND((SUM('MRR Conglomerado'!AE473:AP473)/12)/AVERAGEIF('MRR Conglomerado'!S473:AD473,"&gt;0"),3)),"")</f>
        <v/>
      </c>
      <c r="Q473" s="13" t="str">
        <f aca="false">IFERROR(IF(COUNTIF('MRR Conglomerado'!T473:AE473,"&gt;0")=0,"",ROUND((SUM('MRR Conglomerado'!AF473:AQ473)/12)/AVERAGEIF('MRR Conglomerado'!T473:AE473,"&gt;0"),3)),"")</f>
        <v/>
      </c>
      <c r="R473" s="13" t="str">
        <f aca="false">IFERROR(IF(COUNTIF('MRR Conglomerado'!U473:AF473,"&gt;0")=0,"",ROUND((SUM('MRR Conglomerado'!AG473:AR473)/12)/AVERAGEIF('MRR Conglomerado'!U473:AF473,"&gt;0"),3)),"")</f>
        <v/>
      </c>
      <c r="S473" s="13" t="str">
        <f aca="false">IFERROR(IF(COUNTIF('MRR Conglomerado'!V473:AG473,"&gt;0")=0,"",ROUND((SUM('MRR Conglomerado'!AH473:AS473)/12)/AVERAGEIF('MRR Conglomerado'!V473:AG473,"&gt;0"),3)),"")</f>
        <v/>
      </c>
    </row>
    <row r="474" customFormat="false" ht="15" hidden="false" customHeight="false" outlineLevel="0" collapsed="false">
      <c r="A474" s="10" t="s">
        <v>1008</v>
      </c>
      <c r="B474" s="13" t="n">
        <f aca="false">IFERROR(IF(COUNTIF('MRR Conglomerado'!E474:P474,"&gt;0")=0,"",ROUND((SUM('MRR Conglomerado'!Q474:AB474)/12)/AVERAGEIF('MRR Conglomerado'!E474:P474,"&gt;0"),3)),"")</f>
        <v>0</v>
      </c>
      <c r="C474" s="13" t="n">
        <f aca="false">IFERROR(IF(COUNTIF('MRR Conglomerado'!F474:Q474,"&gt;0")=0,"",ROUND((SUM('MRR Conglomerado'!R474:AC474)/12)/AVERAGEIF('MRR Conglomerado'!F474:Q474,"&gt;0"),3)),"")</f>
        <v>0</v>
      </c>
      <c r="D474" s="13" t="n">
        <f aca="false">IFERROR(IF(COUNTIF('MRR Conglomerado'!G474:R474,"&gt;0")=0,"",ROUND((SUM('MRR Conglomerado'!S474:AD474)/12)/AVERAGEIF('MRR Conglomerado'!G474:R474,"&gt;0"),3)),"")</f>
        <v>0</v>
      </c>
      <c r="E474" s="13" t="n">
        <f aca="false">IFERROR(IF(COUNTIF('MRR Conglomerado'!H474:S474,"&gt;0")=0,"",ROUND((SUM('MRR Conglomerado'!T474:AE474)/12)/AVERAGEIF('MRR Conglomerado'!H474:S474,"&gt;0"),3)),"")</f>
        <v>0</v>
      </c>
      <c r="F474" s="13" t="n">
        <f aca="false">IFERROR(IF(COUNTIF('MRR Conglomerado'!I474:T474,"&gt;0")=0,"",ROUND((SUM('MRR Conglomerado'!U474:AF474)/12)/AVERAGEIF('MRR Conglomerado'!I474:T474,"&gt;0"),3)),"")</f>
        <v>0</v>
      </c>
      <c r="G474" s="13" t="str">
        <f aca="false">IFERROR(IF(COUNTIF('MRR Conglomerado'!J474:U474,"&gt;0")=0,"",ROUND((SUM('MRR Conglomerado'!V474:AG474)/12)/AVERAGEIF('MRR Conglomerado'!J474:U474,"&gt;0"),3)),"")</f>
        <v/>
      </c>
      <c r="H474" s="13" t="str">
        <f aca="false">IFERROR(IF(COUNTIF('MRR Conglomerado'!K474:V474,"&gt;0")=0,"",ROUND((SUM('MRR Conglomerado'!W474:AH474)/12)/AVERAGEIF('MRR Conglomerado'!K474:V474,"&gt;0"),3)),"")</f>
        <v/>
      </c>
      <c r="I474" s="13" t="str">
        <f aca="false">IFERROR(IF(COUNTIF('MRR Conglomerado'!L474:W474,"&gt;0")=0,"",ROUND((SUM('MRR Conglomerado'!X474:AI474)/12)/AVERAGEIF('MRR Conglomerado'!L474:W474,"&gt;0"),3)),"")</f>
        <v/>
      </c>
      <c r="J474" s="13" t="str">
        <f aca="false">IFERROR(IF(COUNTIF('MRR Conglomerado'!M474:X474,"&gt;0")=0,"",ROUND((SUM('MRR Conglomerado'!Y474:AJ474)/12)/AVERAGEIF('MRR Conglomerado'!M474:X474,"&gt;0"),3)),"")</f>
        <v/>
      </c>
      <c r="K474" s="13" t="str">
        <f aca="false">IFERROR(IF(COUNTIF('MRR Conglomerado'!N474:Y474,"&gt;0")=0,"",ROUND((SUM('MRR Conglomerado'!Z474:AK474)/12)/AVERAGEIF('MRR Conglomerado'!N474:Y474,"&gt;0"),3)),"")</f>
        <v/>
      </c>
      <c r="L474" s="13" t="str">
        <f aca="false">IFERROR(IF(COUNTIF('MRR Conglomerado'!O474:Z474,"&gt;0")=0,"",ROUND((SUM('MRR Conglomerado'!AA474:AL474)/12)/AVERAGEIF('MRR Conglomerado'!O474:Z474,"&gt;0"),3)),"")</f>
        <v/>
      </c>
      <c r="M474" s="13" t="str">
        <f aca="false">IFERROR(IF(COUNTIF('MRR Conglomerado'!P474:AA474,"&gt;0")=0,"",ROUND((SUM('MRR Conglomerado'!AB474:AM474)/12)/AVERAGEIF('MRR Conglomerado'!P474:AA474,"&gt;0"),3)),"")</f>
        <v/>
      </c>
      <c r="N474" s="13" t="str">
        <f aca="false">IFERROR(IF(COUNTIF('MRR Conglomerado'!Q474:AB474,"&gt;0")=0,"",ROUND((SUM('MRR Conglomerado'!AC474:AN474)/12)/AVERAGEIF('MRR Conglomerado'!Q474:AB474,"&gt;0"),3)),"")</f>
        <v/>
      </c>
      <c r="O474" s="13" t="str">
        <f aca="false">IFERROR(IF(COUNTIF('MRR Conglomerado'!R474:AC474,"&gt;0")=0,"",ROUND((SUM('MRR Conglomerado'!AD474:AO474)/12)/AVERAGEIF('MRR Conglomerado'!R474:AC474,"&gt;0"),3)),"")</f>
        <v/>
      </c>
      <c r="P474" s="13" t="str">
        <f aca="false">IFERROR(IF(COUNTIF('MRR Conglomerado'!S474:AD474,"&gt;0")=0,"",ROUND((SUM('MRR Conglomerado'!AE474:AP474)/12)/AVERAGEIF('MRR Conglomerado'!S474:AD474,"&gt;0"),3)),"")</f>
        <v/>
      </c>
      <c r="Q474" s="13" t="str">
        <f aca="false">IFERROR(IF(COUNTIF('MRR Conglomerado'!T474:AE474,"&gt;0")=0,"",ROUND((SUM('MRR Conglomerado'!AF474:AQ474)/12)/AVERAGEIF('MRR Conglomerado'!T474:AE474,"&gt;0"),3)),"")</f>
        <v/>
      </c>
      <c r="R474" s="13" t="str">
        <f aca="false">IFERROR(IF(COUNTIF('MRR Conglomerado'!U474:AF474,"&gt;0")=0,"",ROUND((SUM('MRR Conglomerado'!AG474:AR474)/12)/AVERAGEIF('MRR Conglomerado'!U474:AF474,"&gt;0"),3)),"")</f>
        <v/>
      </c>
      <c r="S474" s="13" t="str">
        <f aca="false">IFERROR(IF(COUNTIF('MRR Conglomerado'!V474:AG474,"&gt;0")=0,"",ROUND((SUM('MRR Conglomerado'!AH474:AS474)/12)/AVERAGEIF('MRR Conglomerado'!V474:AG474,"&gt;0"),3)),"")</f>
        <v/>
      </c>
    </row>
    <row r="475" customFormat="false" ht="15" hidden="false" customHeight="false" outlineLevel="0" collapsed="false">
      <c r="A475" s="10" t="s">
        <v>1010</v>
      </c>
      <c r="B475" s="13" t="str">
        <f aca="false">IFERROR(IF(COUNTIF('MRR Conglomerado'!E475:P475,"&gt;0")=0,"",ROUND((SUM('MRR Conglomerado'!Q475:AB475)/12)/AVERAGEIF('MRR Conglomerado'!E475:P475,"&gt;0"),3)),"")</f>
        <v/>
      </c>
      <c r="C475" s="13" t="str">
        <f aca="false">IFERROR(IF(COUNTIF('MRR Conglomerado'!F475:Q475,"&gt;0")=0,"",ROUND((SUM('MRR Conglomerado'!R475:AC475)/12)/AVERAGEIF('MRR Conglomerado'!F475:Q475,"&gt;0"),3)),"")</f>
        <v/>
      </c>
      <c r="D475" s="13" t="str">
        <f aca="false">IFERROR(IF(COUNTIF('MRR Conglomerado'!G475:R475,"&gt;0")=0,"",ROUND((SUM('MRR Conglomerado'!S475:AD475)/12)/AVERAGEIF('MRR Conglomerado'!G475:R475,"&gt;0"),3)),"")</f>
        <v/>
      </c>
      <c r="E475" s="13" t="str">
        <f aca="false">IFERROR(IF(COUNTIF('MRR Conglomerado'!H475:S475,"&gt;0")=0,"",ROUND((SUM('MRR Conglomerado'!T475:AE475)/12)/AVERAGEIF('MRR Conglomerado'!H475:S475,"&gt;0"),3)),"")</f>
        <v/>
      </c>
      <c r="F475" s="13" t="str">
        <f aca="false">IFERROR(IF(COUNTIF('MRR Conglomerado'!I475:T475,"&gt;0")=0,"",ROUND((SUM('MRR Conglomerado'!U475:AF475)/12)/AVERAGEIF('MRR Conglomerado'!I475:T475,"&gt;0"),3)),"")</f>
        <v/>
      </c>
      <c r="G475" s="13" t="str">
        <f aca="false">IFERROR(IF(COUNTIF('MRR Conglomerado'!J475:U475,"&gt;0")=0,"",ROUND((SUM('MRR Conglomerado'!V475:AG475)/12)/AVERAGEIF('MRR Conglomerado'!J475:U475,"&gt;0"),3)),"")</f>
        <v/>
      </c>
      <c r="H475" s="13" t="str">
        <f aca="false">IFERROR(IF(COUNTIF('MRR Conglomerado'!K475:V475,"&gt;0")=0,"",ROUND((SUM('MRR Conglomerado'!W475:AH475)/12)/AVERAGEIF('MRR Conglomerado'!K475:V475,"&gt;0"),3)),"")</f>
        <v/>
      </c>
      <c r="I475" s="13" t="str">
        <f aca="false">IFERROR(IF(COUNTIF('MRR Conglomerado'!L475:W475,"&gt;0")=0,"",ROUND((SUM('MRR Conglomerado'!X475:AI475)/12)/AVERAGEIF('MRR Conglomerado'!L475:W475,"&gt;0"),3)),"")</f>
        <v/>
      </c>
      <c r="J475" s="13" t="str">
        <f aca="false">IFERROR(IF(COUNTIF('MRR Conglomerado'!M475:X475,"&gt;0")=0,"",ROUND((SUM('MRR Conglomerado'!Y475:AJ475)/12)/AVERAGEIF('MRR Conglomerado'!M475:X475,"&gt;0"),3)),"")</f>
        <v/>
      </c>
      <c r="K475" s="13" t="str">
        <f aca="false">IFERROR(IF(COUNTIF('MRR Conglomerado'!N475:Y475,"&gt;0")=0,"",ROUND((SUM('MRR Conglomerado'!Z475:AK475)/12)/AVERAGEIF('MRR Conglomerado'!N475:Y475,"&gt;0"),3)),"")</f>
        <v/>
      </c>
      <c r="L475" s="13" t="str">
        <f aca="false">IFERROR(IF(COUNTIF('MRR Conglomerado'!O475:Z475,"&gt;0")=0,"",ROUND((SUM('MRR Conglomerado'!AA475:AL475)/12)/AVERAGEIF('MRR Conglomerado'!O475:Z475,"&gt;0"),3)),"")</f>
        <v/>
      </c>
      <c r="M475" s="13" t="n">
        <f aca="false">IFERROR(IF(COUNTIF('MRR Conglomerado'!P475:AA475,"&gt;0")=0,"",ROUND((SUM('MRR Conglomerado'!AB475:AM475)/12)/AVERAGEIF('MRR Conglomerado'!P475:AA475,"&gt;0"),3)),"")</f>
        <v>1.063</v>
      </c>
      <c r="N475" s="13" t="n">
        <f aca="false">IFERROR(IF(COUNTIF('MRR Conglomerado'!Q475:AB475,"&gt;0")=0,"",ROUND((SUM('MRR Conglomerado'!AC475:AN475)/12)/AVERAGEIF('MRR Conglomerado'!Q475:AB475,"&gt;0"),3)),"")</f>
        <v>1.055</v>
      </c>
      <c r="O475" s="13" t="n">
        <f aca="false">IFERROR(IF(COUNTIF('MRR Conglomerado'!R475:AC475,"&gt;0")=0,"",ROUND((SUM('MRR Conglomerado'!AD475:AO475)/12)/AVERAGEIF('MRR Conglomerado'!R475:AC475,"&gt;0"),3)),"")</f>
        <v>1.047</v>
      </c>
      <c r="P475" s="13" t="n">
        <f aca="false">IFERROR(IF(COUNTIF('MRR Conglomerado'!S475:AD475,"&gt;0")=0,"",ROUND((SUM('MRR Conglomerado'!AE475:AP475)/12)/AVERAGEIF('MRR Conglomerado'!S475:AD475,"&gt;0"),3)),"")</f>
        <v>1.039</v>
      </c>
      <c r="Q475" s="13" t="n">
        <f aca="false">IFERROR(IF(COUNTIF('MRR Conglomerado'!T475:AE475,"&gt;0")=0,"",ROUND((SUM('MRR Conglomerado'!AF475:AQ475)/12)/AVERAGEIF('MRR Conglomerado'!T475:AE475,"&gt;0"),3)),"")</f>
        <v>1.032</v>
      </c>
      <c r="R475" s="13" t="n">
        <f aca="false">IFERROR(IF(COUNTIF('MRR Conglomerado'!U475:AF475,"&gt;0")=0,"",ROUND((SUM('MRR Conglomerado'!AG475:AR475)/12)/AVERAGEIF('MRR Conglomerado'!U475:AF475,"&gt;0"),3)),"")</f>
        <v>1.003</v>
      </c>
      <c r="S475" s="13" t="n">
        <f aca="false">IFERROR(IF(COUNTIF('MRR Conglomerado'!V475:AG475,"&gt;0")=0,"",ROUND((SUM('MRR Conglomerado'!AH475:AS475)/12)/AVERAGEIF('MRR Conglomerado'!V475:AG475,"&gt;0"),3)),"")</f>
        <v>0.982</v>
      </c>
    </row>
    <row r="476" customFormat="false" ht="15" hidden="false" customHeight="false" outlineLevel="0" collapsed="false">
      <c r="A476" s="10" t="s">
        <v>1012</v>
      </c>
      <c r="B476" s="13" t="str">
        <f aca="false">IFERROR(IF(COUNTIF('MRR Conglomerado'!E476:P476,"&gt;0")=0,"",ROUND((SUM('MRR Conglomerado'!Q476:AB476)/12)/AVERAGEIF('MRR Conglomerado'!E476:P476,"&gt;0"),3)),"")</f>
        <v/>
      </c>
      <c r="C476" s="13" t="str">
        <f aca="false">IFERROR(IF(COUNTIF('MRR Conglomerado'!F476:Q476,"&gt;0")=0,"",ROUND((SUM('MRR Conglomerado'!R476:AC476)/12)/AVERAGEIF('MRR Conglomerado'!F476:Q476,"&gt;0"),3)),"")</f>
        <v/>
      </c>
      <c r="D476" s="13" t="str">
        <f aca="false">IFERROR(IF(COUNTIF('MRR Conglomerado'!G476:R476,"&gt;0")=0,"",ROUND((SUM('MRR Conglomerado'!S476:AD476)/12)/AVERAGEIF('MRR Conglomerado'!G476:R476,"&gt;0"),3)),"")</f>
        <v/>
      </c>
      <c r="E476" s="13" t="str">
        <f aca="false">IFERROR(IF(COUNTIF('MRR Conglomerado'!H476:S476,"&gt;0")=0,"",ROUND((SUM('MRR Conglomerado'!T476:AE476)/12)/AVERAGEIF('MRR Conglomerado'!H476:S476,"&gt;0"),3)),"")</f>
        <v/>
      </c>
      <c r="F476" s="13" t="str">
        <f aca="false">IFERROR(IF(COUNTIF('MRR Conglomerado'!I476:T476,"&gt;0")=0,"",ROUND((SUM('MRR Conglomerado'!U476:AF476)/12)/AVERAGEIF('MRR Conglomerado'!I476:T476,"&gt;0"),3)),"")</f>
        <v/>
      </c>
      <c r="G476" s="13" t="str">
        <f aca="false">IFERROR(IF(COUNTIF('MRR Conglomerado'!J476:U476,"&gt;0")=0,"",ROUND((SUM('MRR Conglomerado'!V476:AG476)/12)/AVERAGEIF('MRR Conglomerado'!J476:U476,"&gt;0"),3)),"")</f>
        <v/>
      </c>
      <c r="H476" s="13" t="str">
        <f aca="false">IFERROR(IF(COUNTIF('MRR Conglomerado'!K476:V476,"&gt;0")=0,"",ROUND((SUM('MRR Conglomerado'!W476:AH476)/12)/AVERAGEIF('MRR Conglomerado'!K476:V476,"&gt;0"),3)),"")</f>
        <v/>
      </c>
      <c r="I476" s="13" t="str">
        <f aca="false">IFERROR(IF(COUNTIF('MRR Conglomerado'!L476:W476,"&gt;0")=0,"",ROUND((SUM('MRR Conglomerado'!X476:AI476)/12)/AVERAGEIF('MRR Conglomerado'!L476:W476,"&gt;0"),3)),"")</f>
        <v/>
      </c>
      <c r="J476" s="13" t="str">
        <f aca="false">IFERROR(IF(COUNTIF('MRR Conglomerado'!M476:X476,"&gt;0")=0,"",ROUND((SUM('MRR Conglomerado'!Y476:AJ476)/12)/AVERAGEIF('MRR Conglomerado'!M476:X476,"&gt;0"),3)),"")</f>
        <v/>
      </c>
      <c r="K476" s="13" t="str">
        <f aca="false">IFERROR(IF(COUNTIF('MRR Conglomerado'!N476:Y476,"&gt;0")=0,"",ROUND((SUM('MRR Conglomerado'!Z476:AK476)/12)/AVERAGEIF('MRR Conglomerado'!N476:Y476,"&gt;0"),3)),"")</f>
        <v/>
      </c>
      <c r="L476" s="13" t="str">
        <f aca="false">IFERROR(IF(COUNTIF('MRR Conglomerado'!O476:Z476,"&gt;0")=0,"",ROUND((SUM('MRR Conglomerado'!AA476:AL476)/12)/AVERAGEIF('MRR Conglomerado'!O476:Z476,"&gt;0"),3)),"")</f>
        <v/>
      </c>
      <c r="M476" s="13" t="str">
        <f aca="false">IFERROR(IF(COUNTIF('MRR Conglomerado'!P476:AA476,"&gt;0")=0,"",ROUND((SUM('MRR Conglomerado'!AB476:AM476)/12)/AVERAGEIF('MRR Conglomerado'!P476:AA476,"&gt;0"),3)),"")</f>
        <v/>
      </c>
      <c r="N476" s="13" t="str">
        <f aca="false">IFERROR(IF(COUNTIF('MRR Conglomerado'!Q476:AB476,"&gt;0")=0,"",ROUND((SUM('MRR Conglomerado'!AC476:AN476)/12)/AVERAGEIF('MRR Conglomerado'!Q476:AB476,"&gt;0"),3)),"")</f>
        <v/>
      </c>
      <c r="O476" s="13" t="str">
        <f aca="false">IFERROR(IF(COUNTIF('MRR Conglomerado'!R476:AC476,"&gt;0")=0,"",ROUND((SUM('MRR Conglomerado'!AD476:AO476)/12)/AVERAGEIF('MRR Conglomerado'!R476:AC476,"&gt;0"),3)),"")</f>
        <v/>
      </c>
      <c r="P476" s="13" t="str">
        <f aca="false">IFERROR(IF(COUNTIF('MRR Conglomerado'!S476:AD476,"&gt;0")=0,"",ROUND((SUM('MRR Conglomerado'!AE476:AP476)/12)/AVERAGEIF('MRR Conglomerado'!S476:AD476,"&gt;0"),3)),"")</f>
        <v/>
      </c>
      <c r="Q476" s="13" t="str">
        <f aca="false">IFERROR(IF(COUNTIF('MRR Conglomerado'!T476:AE476,"&gt;0")=0,"",ROUND((SUM('MRR Conglomerado'!AF476:AQ476)/12)/AVERAGEIF('MRR Conglomerado'!T476:AE476,"&gt;0"),3)),"")</f>
        <v/>
      </c>
      <c r="R476" s="13" t="str">
        <f aca="false">IFERROR(IF(COUNTIF('MRR Conglomerado'!U476:AF476,"&gt;0")=0,"",ROUND((SUM('MRR Conglomerado'!AG476:AR476)/12)/AVERAGEIF('MRR Conglomerado'!U476:AF476,"&gt;0"),3)),"")</f>
        <v/>
      </c>
      <c r="S476" s="13" t="str">
        <f aca="false">IFERROR(IF(COUNTIF('MRR Conglomerado'!V476:AG476,"&gt;0")=0,"",ROUND((SUM('MRR Conglomerado'!AH476:AS476)/12)/AVERAGEIF('MRR Conglomerado'!V476:AG476,"&gt;0"),3)),"")</f>
        <v/>
      </c>
    </row>
    <row r="477" customFormat="false" ht="15" hidden="false" customHeight="false" outlineLevel="0" collapsed="false">
      <c r="A477" s="10" t="s">
        <v>1014</v>
      </c>
      <c r="B477" s="13" t="n">
        <f aca="false">IFERROR(IF(COUNTIF('MRR Conglomerado'!E477:P477,"&gt;0")=0,"",ROUND((SUM('MRR Conglomerado'!Q477:AB477)/12)/AVERAGEIF('MRR Conglomerado'!E477:P477,"&gt;0"),3)),"")</f>
        <v>0.86</v>
      </c>
      <c r="C477" s="13" t="n">
        <f aca="false">IFERROR(IF(COUNTIF('MRR Conglomerado'!F477:Q477,"&gt;0")=0,"",ROUND((SUM('MRR Conglomerado'!R477:AC477)/12)/AVERAGEIF('MRR Conglomerado'!F477:Q477,"&gt;0"),3)),"")</f>
        <v>0.862</v>
      </c>
      <c r="D477" s="13" t="n">
        <f aca="false">IFERROR(IF(COUNTIF('MRR Conglomerado'!G477:R477,"&gt;0")=0,"",ROUND((SUM('MRR Conglomerado'!S477:AD477)/12)/AVERAGEIF('MRR Conglomerado'!G477:R477,"&gt;0"),3)),"")</f>
        <v>0.868</v>
      </c>
      <c r="E477" s="13" t="n">
        <f aca="false">IFERROR(IF(COUNTIF('MRR Conglomerado'!H477:S477,"&gt;0")=0,"",ROUND((SUM('MRR Conglomerado'!T477:AE477)/12)/AVERAGEIF('MRR Conglomerado'!H477:S477,"&gt;0"),3)),"")</f>
        <v>0.871</v>
      </c>
      <c r="F477" s="13" t="n">
        <f aca="false">IFERROR(IF(COUNTIF('MRR Conglomerado'!I477:T477,"&gt;0")=0,"",ROUND((SUM('MRR Conglomerado'!U477:AF477)/12)/AVERAGEIF('MRR Conglomerado'!I477:T477,"&gt;0"),3)),"")</f>
        <v>0.878</v>
      </c>
      <c r="G477" s="13" t="n">
        <f aca="false">IFERROR(IF(COUNTIF('MRR Conglomerado'!J477:U477,"&gt;0")=0,"",ROUND((SUM('MRR Conglomerado'!V477:AG477)/12)/AVERAGEIF('MRR Conglomerado'!J477:U477,"&gt;0"),3)),"")</f>
        <v>0.895</v>
      </c>
      <c r="H477" s="13" t="n">
        <f aca="false">IFERROR(IF(COUNTIF('MRR Conglomerado'!K477:V477,"&gt;0")=0,"",ROUND((SUM('MRR Conglomerado'!W477:AH477)/12)/AVERAGEIF('MRR Conglomerado'!K477:V477,"&gt;0"),3)),"")</f>
        <v>0.916</v>
      </c>
      <c r="I477" s="13" t="n">
        <f aca="false">IFERROR(IF(COUNTIF('MRR Conglomerado'!L477:W477,"&gt;0")=0,"",ROUND((SUM('MRR Conglomerado'!X477:AI477)/12)/AVERAGEIF('MRR Conglomerado'!L477:W477,"&gt;0"),3)),"")</f>
        <v>0.934</v>
      </c>
      <c r="J477" s="13" t="n">
        <f aca="false">IFERROR(IF(COUNTIF('MRR Conglomerado'!M477:X477,"&gt;0")=0,"",ROUND((SUM('MRR Conglomerado'!Y477:AJ477)/12)/AVERAGEIF('MRR Conglomerado'!M477:X477,"&gt;0"),3)),"")</f>
        <v>0.949</v>
      </c>
      <c r="K477" s="13" t="n">
        <f aca="false">IFERROR(IF(COUNTIF('MRR Conglomerado'!N477:Y477,"&gt;0")=0,"",ROUND((SUM('MRR Conglomerado'!Z477:AK477)/12)/AVERAGEIF('MRR Conglomerado'!N477:Y477,"&gt;0"),3)),"")</f>
        <v>0.971</v>
      </c>
      <c r="L477" s="13" t="n">
        <f aca="false">IFERROR(IF(COUNTIF('MRR Conglomerado'!O477:Z477,"&gt;0")=0,"",ROUND((SUM('MRR Conglomerado'!AA477:AL477)/12)/AVERAGEIF('MRR Conglomerado'!O477:Z477,"&gt;0"),3)),"")</f>
        <v>0.992</v>
      </c>
      <c r="M477" s="13" t="n">
        <f aca="false">IFERROR(IF(COUNTIF('MRR Conglomerado'!P477:AA477,"&gt;0")=0,"",ROUND((SUM('MRR Conglomerado'!AB477:AM477)/12)/AVERAGEIF('MRR Conglomerado'!P477:AA477,"&gt;0"),3)),"")</f>
        <v>1.012</v>
      </c>
      <c r="N477" s="13" t="n">
        <f aca="false">IFERROR(IF(COUNTIF('MRR Conglomerado'!Q477:AB477,"&gt;0")=0,"",ROUND((SUM('MRR Conglomerado'!AC477:AN477)/12)/AVERAGEIF('MRR Conglomerado'!Q477:AB477,"&gt;0"),3)),"")</f>
        <v>1.034</v>
      </c>
      <c r="O477" s="13" t="n">
        <f aca="false">IFERROR(IF(COUNTIF('MRR Conglomerado'!R477:AC477,"&gt;0")=0,"",ROUND((SUM('MRR Conglomerado'!AD477:AO477)/12)/AVERAGEIF('MRR Conglomerado'!R477:AC477,"&gt;0"),3)),"")</f>
        <v>1.05</v>
      </c>
      <c r="P477" s="13" t="n">
        <f aca="false">IFERROR(IF(COUNTIF('MRR Conglomerado'!S477:AD477,"&gt;0")=0,"",ROUND((SUM('MRR Conglomerado'!AE477:AP477)/12)/AVERAGEIF('MRR Conglomerado'!S477:AD477,"&gt;0"),3)),"")</f>
        <v>1.057</v>
      </c>
      <c r="Q477" s="13" t="n">
        <f aca="false">IFERROR(IF(COUNTIF('MRR Conglomerado'!T477:AE477,"&gt;0")=0,"",ROUND((SUM('MRR Conglomerado'!AF477:AQ477)/12)/AVERAGEIF('MRR Conglomerado'!T477:AE477,"&gt;0"),3)),"")</f>
        <v>1.064</v>
      </c>
      <c r="R477" s="13" t="n">
        <f aca="false">IFERROR(IF(COUNTIF('MRR Conglomerado'!U477:AF477,"&gt;0")=0,"",ROUND((SUM('MRR Conglomerado'!AG477:AR477)/12)/AVERAGEIF('MRR Conglomerado'!U477:AF477,"&gt;0"),3)),"")</f>
        <v>1.071</v>
      </c>
      <c r="S477" s="13" t="n">
        <f aca="false">IFERROR(IF(COUNTIF('MRR Conglomerado'!V477:AG477,"&gt;0")=0,"",ROUND((SUM('MRR Conglomerado'!AH477:AS477)/12)/AVERAGEIF('MRR Conglomerado'!V477:AG477,"&gt;0"),3)),"")</f>
        <v>1.067</v>
      </c>
    </row>
    <row r="478" customFormat="false" ht="15" hidden="false" customHeight="false" outlineLevel="0" collapsed="false">
      <c r="A478" s="10" t="s">
        <v>1016</v>
      </c>
      <c r="B478" s="13" t="n">
        <f aca="false">IFERROR(IF(COUNTIF('MRR Conglomerado'!E478:P478,"&gt;0")=0,"",ROUND((SUM('MRR Conglomerado'!Q478:AB478)/12)/AVERAGEIF('MRR Conglomerado'!E478:P478,"&gt;0"),3)),"")</f>
        <v>0.698</v>
      </c>
      <c r="C478" s="13" t="n">
        <f aca="false">IFERROR(IF(COUNTIF('MRR Conglomerado'!F478:Q478,"&gt;0")=0,"",ROUND((SUM('MRR Conglomerado'!R478:AC478)/12)/AVERAGEIF('MRR Conglomerado'!F478:Q478,"&gt;0"),3)),"")</f>
        <v>0.687</v>
      </c>
      <c r="D478" s="13" t="n">
        <f aca="false">IFERROR(IF(COUNTIF('MRR Conglomerado'!G478:R478,"&gt;0")=0,"",ROUND((SUM('MRR Conglomerado'!S478:AD478)/12)/AVERAGEIF('MRR Conglomerado'!G478:R478,"&gt;0"),3)),"")</f>
        <v>0.698</v>
      </c>
      <c r="E478" s="13" t="n">
        <f aca="false">IFERROR(IF(COUNTIF('MRR Conglomerado'!H478:S478,"&gt;0")=0,"",ROUND((SUM('MRR Conglomerado'!T478:AE478)/12)/AVERAGEIF('MRR Conglomerado'!H478:S478,"&gt;0"),3)),"")</f>
        <v>0.721</v>
      </c>
      <c r="F478" s="13" t="n">
        <f aca="false">IFERROR(IF(COUNTIF('MRR Conglomerado'!I478:T478,"&gt;0")=0,"",ROUND((SUM('MRR Conglomerado'!U478:AF478)/12)/AVERAGEIF('MRR Conglomerado'!I478:T478,"&gt;0"),3)),"")</f>
        <v>0.679</v>
      </c>
      <c r="G478" s="13" t="n">
        <f aca="false">IFERROR(IF(COUNTIF('MRR Conglomerado'!J478:U478,"&gt;0")=0,"",ROUND((SUM('MRR Conglomerado'!V478:AG478)/12)/AVERAGEIF('MRR Conglomerado'!J478:U478,"&gt;0"),3)),"")</f>
        <v>0.665</v>
      </c>
      <c r="H478" s="13" t="n">
        <f aca="false">IFERROR(IF(COUNTIF('MRR Conglomerado'!K478:V478,"&gt;0")=0,"",ROUND((SUM('MRR Conglomerado'!W478:AH478)/12)/AVERAGEIF('MRR Conglomerado'!K478:V478,"&gt;0"),3)),"")</f>
        <v>0.654</v>
      </c>
      <c r="I478" s="13" t="n">
        <f aca="false">IFERROR(IF(COUNTIF('MRR Conglomerado'!L478:W478,"&gt;0")=0,"",ROUND((SUM('MRR Conglomerado'!X478:AI478)/12)/AVERAGEIF('MRR Conglomerado'!L478:W478,"&gt;0"),3)),"")</f>
        <v>0.612</v>
      </c>
      <c r="J478" s="13" t="n">
        <f aca="false">IFERROR(IF(COUNTIF('MRR Conglomerado'!M478:X478,"&gt;0")=0,"",ROUND((SUM('MRR Conglomerado'!Y478:AJ478)/12)/AVERAGEIF('MRR Conglomerado'!M478:X478,"&gt;0"),3)),"")</f>
        <v>0.59</v>
      </c>
      <c r="K478" s="13" t="n">
        <f aca="false">IFERROR(IF(COUNTIF('MRR Conglomerado'!N478:Y478,"&gt;0")=0,"",ROUND((SUM('MRR Conglomerado'!Z478:AK478)/12)/AVERAGEIF('MRR Conglomerado'!N478:Y478,"&gt;0"),3)),"")</f>
        <v>0.55</v>
      </c>
      <c r="L478" s="13" t="n">
        <f aca="false">IFERROR(IF(COUNTIF('MRR Conglomerado'!O478:Z478,"&gt;0")=0,"",ROUND((SUM('MRR Conglomerado'!AA478:AL478)/12)/AVERAGEIF('MRR Conglomerado'!O478:Z478,"&gt;0"),3)),"")</f>
        <v>0.501</v>
      </c>
      <c r="M478" s="13" t="n">
        <f aca="false">IFERROR(IF(COUNTIF('MRR Conglomerado'!P478:AA478,"&gt;0")=0,"",ROUND((SUM('MRR Conglomerado'!AB478:AM478)/12)/AVERAGEIF('MRR Conglomerado'!P478:AA478,"&gt;0"),3)),"")</f>
        <v>0.445</v>
      </c>
      <c r="N478" s="13" t="n">
        <f aca="false">IFERROR(IF(COUNTIF('MRR Conglomerado'!Q478:AB478,"&gt;0")=0,"",ROUND((SUM('MRR Conglomerado'!AC478:AN478)/12)/AVERAGEIF('MRR Conglomerado'!Q478:AB478,"&gt;0"),3)),"")</f>
        <v>0.382</v>
      </c>
      <c r="O478" s="13" t="n">
        <f aca="false">IFERROR(IF(COUNTIF('MRR Conglomerado'!R478:AC478,"&gt;0")=0,"",ROUND((SUM('MRR Conglomerado'!AD478:AO478)/12)/AVERAGEIF('MRR Conglomerado'!R478:AC478,"&gt;0"),3)),"")</f>
        <v>0.304</v>
      </c>
      <c r="P478" s="13" t="n">
        <f aca="false">IFERROR(IF(COUNTIF('MRR Conglomerado'!S478:AD478,"&gt;0")=0,"",ROUND((SUM('MRR Conglomerado'!AE478:AP478)/12)/AVERAGEIF('MRR Conglomerado'!S478:AD478,"&gt;0"),3)),"")</f>
        <v>0.218</v>
      </c>
      <c r="Q478" s="13" t="n">
        <f aca="false">IFERROR(IF(COUNTIF('MRR Conglomerado'!T478:AE478,"&gt;0")=0,"",ROUND((SUM('MRR Conglomerado'!AF478:AQ478)/12)/AVERAGEIF('MRR Conglomerado'!T478:AE478,"&gt;0"),3)),"")</f>
        <v>0.128</v>
      </c>
      <c r="R478" s="13" t="n">
        <f aca="false">IFERROR(IF(COUNTIF('MRR Conglomerado'!U478:AF478,"&gt;0")=0,"",ROUND((SUM('MRR Conglomerado'!AG478:AR478)/12)/AVERAGEIF('MRR Conglomerado'!U478:AF478,"&gt;0"),3)),"")</f>
        <v>0.105</v>
      </c>
      <c r="S478" s="13" t="n">
        <f aca="false">IFERROR(IF(COUNTIF('MRR Conglomerado'!V478:AG478,"&gt;0")=0,"",ROUND((SUM('MRR Conglomerado'!AH478:AS478)/12)/AVERAGEIF('MRR Conglomerado'!V478:AG478,"&gt;0"),3)),"")</f>
        <v>0.054</v>
      </c>
    </row>
    <row r="479" customFormat="false" ht="15" hidden="false" customHeight="false" outlineLevel="0" collapsed="false">
      <c r="A479" s="10" t="s">
        <v>1018</v>
      </c>
      <c r="B479" s="13" t="str">
        <f aca="false">IFERROR(IF(COUNTIF('MRR Conglomerado'!E479:P479,"&gt;0")=0,"",ROUND((SUM('MRR Conglomerado'!Q479:AB479)/12)/AVERAGEIF('MRR Conglomerado'!E479:P479,"&gt;0"),3)),"")</f>
        <v/>
      </c>
      <c r="C479" s="13" t="str">
        <f aca="false">IFERROR(IF(COUNTIF('MRR Conglomerado'!F479:Q479,"&gt;0")=0,"",ROUND((SUM('MRR Conglomerado'!R479:AC479)/12)/AVERAGEIF('MRR Conglomerado'!F479:Q479,"&gt;0"),3)),"")</f>
        <v/>
      </c>
      <c r="D479" s="13" t="str">
        <f aca="false">IFERROR(IF(COUNTIF('MRR Conglomerado'!G479:R479,"&gt;0")=0,"",ROUND((SUM('MRR Conglomerado'!S479:AD479)/12)/AVERAGEIF('MRR Conglomerado'!G479:R479,"&gt;0"),3)),"")</f>
        <v/>
      </c>
      <c r="E479" s="13" t="str">
        <f aca="false">IFERROR(IF(COUNTIF('MRR Conglomerado'!H479:S479,"&gt;0")=0,"",ROUND((SUM('MRR Conglomerado'!T479:AE479)/12)/AVERAGEIF('MRR Conglomerado'!H479:S479,"&gt;0"),3)),"")</f>
        <v/>
      </c>
      <c r="F479" s="13" t="str">
        <f aca="false">IFERROR(IF(COUNTIF('MRR Conglomerado'!I479:T479,"&gt;0")=0,"",ROUND((SUM('MRR Conglomerado'!U479:AF479)/12)/AVERAGEIF('MRR Conglomerado'!I479:T479,"&gt;0"),3)),"")</f>
        <v/>
      </c>
      <c r="G479" s="13" t="str">
        <f aca="false">IFERROR(IF(COUNTIF('MRR Conglomerado'!J479:U479,"&gt;0")=0,"",ROUND((SUM('MRR Conglomerado'!V479:AG479)/12)/AVERAGEIF('MRR Conglomerado'!J479:U479,"&gt;0"),3)),"")</f>
        <v/>
      </c>
      <c r="H479" s="13" t="str">
        <f aca="false">IFERROR(IF(COUNTIF('MRR Conglomerado'!K479:V479,"&gt;0")=0,"",ROUND((SUM('MRR Conglomerado'!W479:AH479)/12)/AVERAGEIF('MRR Conglomerado'!K479:V479,"&gt;0"),3)),"")</f>
        <v/>
      </c>
      <c r="I479" s="13" t="str">
        <f aca="false">IFERROR(IF(COUNTIF('MRR Conglomerado'!L479:W479,"&gt;0")=0,"",ROUND((SUM('MRR Conglomerado'!X479:AI479)/12)/AVERAGEIF('MRR Conglomerado'!L479:W479,"&gt;0"),3)),"")</f>
        <v/>
      </c>
      <c r="J479" s="13" t="str">
        <f aca="false">IFERROR(IF(COUNTIF('MRR Conglomerado'!M479:X479,"&gt;0")=0,"",ROUND((SUM('MRR Conglomerado'!Y479:AJ479)/12)/AVERAGEIF('MRR Conglomerado'!M479:X479,"&gt;0"),3)),"")</f>
        <v/>
      </c>
      <c r="K479" s="13" t="str">
        <f aca="false">IFERROR(IF(COUNTIF('MRR Conglomerado'!N479:Y479,"&gt;0")=0,"",ROUND((SUM('MRR Conglomerado'!Z479:AK479)/12)/AVERAGEIF('MRR Conglomerado'!N479:Y479,"&gt;0"),3)),"")</f>
        <v/>
      </c>
      <c r="L479" s="13" t="str">
        <f aca="false">IFERROR(IF(COUNTIF('MRR Conglomerado'!O479:Z479,"&gt;0")=0,"",ROUND((SUM('MRR Conglomerado'!AA479:AL479)/12)/AVERAGEIF('MRR Conglomerado'!O479:Z479,"&gt;0"),3)),"")</f>
        <v/>
      </c>
      <c r="M479" s="13" t="str">
        <f aca="false">IFERROR(IF(COUNTIF('MRR Conglomerado'!P479:AA479,"&gt;0")=0,"",ROUND((SUM('MRR Conglomerado'!AB479:AM479)/12)/AVERAGEIF('MRR Conglomerado'!P479:AA479,"&gt;0"),3)),"")</f>
        <v/>
      </c>
      <c r="N479" s="13" t="str">
        <f aca="false">IFERROR(IF(COUNTIF('MRR Conglomerado'!Q479:AB479,"&gt;0")=0,"",ROUND((SUM('MRR Conglomerado'!AC479:AN479)/12)/AVERAGEIF('MRR Conglomerado'!Q479:AB479,"&gt;0"),3)),"")</f>
        <v/>
      </c>
      <c r="O479" s="13" t="str">
        <f aca="false">IFERROR(IF(COUNTIF('MRR Conglomerado'!R479:AC479,"&gt;0")=0,"",ROUND((SUM('MRR Conglomerado'!AD479:AO479)/12)/AVERAGEIF('MRR Conglomerado'!R479:AC479,"&gt;0"),3)),"")</f>
        <v/>
      </c>
      <c r="P479" s="13" t="n">
        <f aca="false">IFERROR(IF(COUNTIF('MRR Conglomerado'!S479:AD479,"&gt;0")=0,"",ROUND((SUM('MRR Conglomerado'!AE479:AP479)/12)/AVERAGEIF('MRR Conglomerado'!S479:AD479,"&gt;0"),3)),"")</f>
        <v>1.023</v>
      </c>
      <c r="Q479" s="13" t="n">
        <f aca="false">IFERROR(IF(COUNTIF('MRR Conglomerado'!T479:AE479,"&gt;0")=0,"",ROUND((SUM('MRR Conglomerado'!AF479:AQ479)/12)/AVERAGEIF('MRR Conglomerado'!T479:AE479,"&gt;0"),3)),"")</f>
        <v>0.934</v>
      </c>
      <c r="R479" s="13" t="n">
        <f aca="false">IFERROR(IF(COUNTIF('MRR Conglomerado'!U479:AF479,"&gt;0")=0,"",ROUND((SUM('MRR Conglomerado'!AG479:AR479)/12)/AVERAGEIF('MRR Conglomerado'!U479:AF479,"&gt;0"),3)),"")</f>
        <v>0.88</v>
      </c>
      <c r="S479" s="13" t="n">
        <f aca="false">IFERROR(IF(COUNTIF('MRR Conglomerado'!V479:AG479,"&gt;0")=0,"",ROUND((SUM('MRR Conglomerado'!AH479:AS479)/12)/AVERAGEIF('MRR Conglomerado'!V479:AG479,"&gt;0"),3)),"")</f>
        <v>0.812</v>
      </c>
    </row>
    <row r="480" customFormat="false" ht="15" hidden="false" customHeight="false" outlineLevel="0" collapsed="false">
      <c r="A480" s="10" t="s">
        <v>1020</v>
      </c>
      <c r="B480" s="13" t="str">
        <f aca="false">IFERROR(IF(COUNTIF('MRR Conglomerado'!E480:P480,"&gt;0")=0,"",ROUND((SUM('MRR Conglomerado'!Q480:AB480)/12)/AVERAGEIF('MRR Conglomerado'!E480:P480,"&gt;0"),3)),"")</f>
        <v/>
      </c>
      <c r="C480" s="13" t="str">
        <f aca="false">IFERROR(IF(COUNTIF('MRR Conglomerado'!F480:Q480,"&gt;0")=0,"",ROUND((SUM('MRR Conglomerado'!R480:AC480)/12)/AVERAGEIF('MRR Conglomerado'!F480:Q480,"&gt;0"),3)),"")</f>
        <v/>
      </c>
      <c r="D480" s="13" t="str">
        <f aca="false">IFERROR(IF(COUNTIF('MRR Conglomerado'!G480:R480,"&gt;0")=0,"",ROUND((SUM('MRR Conglomerado'!S480:AD480)/12)/AVERAGEIF('MRR Conglomerado'!G480:R480,"&gt;0"),3)),"")</f>
        <v/>
      </c>
      <c r="E480" s="13" t="str">
        <f aca="false">IFERROR(IF(COUNTIF('MRR Conglomerado'!H480:S480,"&gt;0")=0,"",ROUND((SUM('MRR Conglomerado'!T480:AE480)/12)/AVERAGEIF('MRR Conglomerado'!H480:S480,"&gt;0"),3)),"")</f>
        <v/>
      </c>
      <c r="F480" s="13" t="str">
        <f aca="false">IFERROR(IF(COUNTIF('MRR Conglomerado'!I480:T480,"&gt;0")=0,"",ROUND((SUM('MRR Conglomerado'!U480:AF480)/12)/AVERAGEIF('MRR Conglomerado'!I480:T480,"&gt;0"),3)),"")</f>
        <v/>
      </c>
      <c r="G480" s="13" t="n">
        <f aca="false">IFERROR(IF(COUNTIF('MRR Conglomerado'!J480:U480,"&gt;0")=0,"",ROUND((SUM('MRR Conglomerado'!V480:AG480)/12)/AVERAGEIF('MRR Conglomerado'!J480:U480,"&gt;0"),3)),"")</f>
        <v>0.847</v>
      </c>
      <c r="H480" s="13" t="n">
        <f aca="false">IFERROR(IF(COUNTIF('MRR Conglomerado'!K480:V480,"&gt;0")=0,"",ROUND((SUM('MRR Conglomerado'!W480:AH480)/12)/AVERAGEIF('MRR Conglomerado'!K480:V480,"&gt;0"),3)),"")</f>
        <v>0.764</v>
      </c>
      <c r="I480" s="13" t="n">
        <f aca="false">IFERROR(IF(COUNTIF('MRR Conglomerado'!L480:W480,"&gt;0")=0,"",ROUND((SUM('MRR Conglomerado'!X480:AI480)/12)/AVERAGEIF('MRR Conglomerado'!L480:W480,"&gt;0"),3)),"")</f>
        <v>0.681</v>
      </c>
      <c r="J480" s="13" t="n">
        <f aca="false">IFERROR(IF(COUNTIF('MRR Conglomerado'!M480:X480,"&gt;0")=0,"",ROUND((SUM('MRR Conglomerado'!Y480:AJ480)/12)/AVERAGEIF('MRR Conglomerado'!M480:X480,"&gt;0"),3)),"")</f>
        <v>0.597</v>
      </c>
      <c r="K480" s="13" t="n">
        <f aca="false">IFERROR(IF(COUNTIF('MRR Conglomerado'!N480:Y480,"&gt;0")=0,"",ROUND((SUM('MRR Conglomerado'!Z480:AK480)/12)/AVERAGEIF('MRR Conglomerado'!N480:Y480,"&gt;0"),3)),"")</f>
        <v>0.514</v>
      </c>
      <c r="L480" s="13" t="n">
        <f aca="false">IFERROR(IF(COUNTIF('MRR Conglomerado'!O480:Z480,"&gt;0")=0,"",ROUND((SUM('MRR Conglomerado'!AA480:AL480)/12)/AVERAGEIF('MRR Conglomerado'!O480:Z480,"&gt;0"),3)),"")</f>
        <v>0.431</v>
      </c>
      <c r="M480" s="13" t="n">
        <f aca="false">IFERROR(IF(COUNTIF('MRR Conglomerado'!P480:AA480,"&gt;0")=0,"",ROUND((SUM('MRR Conglomerado'!AB480:AM480)/12)/AVERAGEIF('MRR Conglomerado'!P480:AA480,"&gt;0"),3)),"")</f>
        <v>0.347</v>
      </c>
      <c r="N480" s="13" t="n">
        <f aca="false">IFERROR(IF(COUNTIF('MRR Conglomerado'!Q480:AB480,"&gt;0")=0,"",ROUND((SUM('MRR Conglomerado'!AC480:AN480)/12)/AVERAGEIF('MRR Conglomerado'!Q480:AB480,"&gt;0"),3)),"")</f>
        <v>0.259</v>
      </c>
      <c r="O480" s="13" t="n">
        <f aca="false">IFERROR(IF(COUNTIF('MRR Conglomerado'!R480:AC480,"&gt;0")=0,"",ROUND((SUM('MRR Conglomerado'!AD480:AO480)/12)/AVERAGEIF('MRR Conglomerado'!R480:AC480,"&gt;0"),3)),"")</f>
        <v>0.172</v>
      </c>
      <c r="P480" s="13" t="n">
        <f aca="false">IFERROR(IF(COUNTIF('MRR Conglomerado'!S480:AD480,"&gt;0")=0,"",ROUND((SUM('MRR Conglomerado'!AE480:AP480)/12)/AVERAGEIF('MRR Conglomerado'!S480:AD480,"&gt;0"),3)),"")</f>
        <v>0.086</v>
      </c>
      <c r="Q480" s="13" t="n">
        <f aca="false">IFERROR(IF(COUNTIF('MRR Conglomerado'!T480:AE480,"&gt;0")=0,"",ROUND((SUM('MRR Conglomerado'!AF480:AQ480)/12)/AVERAGEIF('MRR Conglomerado'!T480:AE480,"&gt;0"),3)),"")</f>
        <v>0</v>
      </c>
      <c r="R480" s="13" t="n">
        <f aca="false">IFERROR(IF(COUNTIF('MRR Conglomerado'!U480:AF480,"&gt;0")=0,"",ROUND((SUM('MRR Conglomerado'!AG480:AR480)/12)/AVERAGEIF('MRR Conglomerado'!U480:AF480,"&gt;0"),3)),"")</f>
        <v>0</v>
      </c>
      <c r="S480" s="13" t="n">
        <f aca="false">IFERROR(IF(COUNTIF('MRR Conglomerado'!V480:AG480,"&gt;0")=0,"",ROUND((SUM('MRR Conglomerado'!AH480:AS480)/12)/AVERAGEIF('MRR Conglomerado'!V480:AG480,"&gt;0"),3)),"")</f>
        <v>0</v>
      </c>
    </row>
    <row r="481" customFormat="false" ht="15" hidden="false" customHeight="false" outlineLevel="0" collapsed="false">
      <c r="A481" s="10" t="s">
        <v>1022</v>
      </c>
      <c r="B481" s="13" t="str">
        <f aca="false">IFERROR(IF(COUNTIF('MRR Conglomerado'!E481:P481,"&gt;0")=0,"",ROUND((SUM('MRR Conglomerado'!Q481:AB481)/12)/AVERAGEIF('MRR Conglomerado'!E481:P481,"&gt;0"),3)),"")</f>
        <v/>
      </c>
      <c r="C481" s="13" t="str">
        <f aca="false">IFERROR(IF(COUNTIF('MRR Conglomerado'!F481:Q481,"&gt;0")=0,"",ROUND((SUM('MRR Conglomerado'!R481:AC481)/12)/AVERAGEIF('MRR Conglomerado'!F481:Q481,"&gt;0"),3)),"")</f>
        <v/>
      </c>
      <c r="D481" s="13" t="str">
        <f aca="false">IFERROR(IF(COUNTIF('MRR Conglomerado'!G481:R481,"&gt;0")=0,"",ROUND((SUM('MRR Conglomerado'!S481:AD481)/12)/AVERAGEIF('MRR Conglomerado'!G481:R481,"&gt;0"),3)),"")</f>
        <v/>
      </c>
      <c r="E481" s="13" t="str">
        <f aca="false">IFERROR(IF(COUNTIF('MRR Conglomerado'!H481:S481,"&gt;0")=0,"",ROUND((SUM('MRR Conglomerado'!T481:AE481)/12)/AVERAGEIF('MRR Conglomerado'!H481:S481,"&gt;0"),3)),"")</f>
        <v/>
      </c>
      <c r="F481" s="13" t="str">
        <f aca="false">IFERROR(IF(COUNTIF('MRR Conglomerado'!I481:T481,"&gt;0")=0,"",ROUND((SUM('MRR Conglomerado'!U481:AF481)/12)/AVERAGEIF('MRR Conglomerado'!I481:T481,"&gt;0"),3)),"")</f>
        <v/>
      </c>
      <c r="G481" s="13" t="str">
        <f aca="false">IFERROR(IF(COUNTIF('MRR Conglomerado'!J481:U481,"&gt;0")=0,"",ROUND((SUM('MRR Conglomerado'!V481:AG481)/12)/AVERAGEIF('MRR Conglomerado'!J481:U481,"&gt;0"),3)),"")</f>
        <v/>
      </c>
      <c r="H481" s="13" t="str">
        <f aca="false">IFERROR(IF(COUNTIF('MRR Conglomerado'!K481:V481,"&gt;0")=0,"",ROUND((SUM('MRR Conglomerado'!W481:AH481)/12)/AVERAGEIF('MRR Conglomerado'!K481:V481,"&gt;0"),3)),"")</f>
        <v/>
      </c>
      <c r="I481" s="13" t="str">
        <f aca="false">IFERROR(IF(COUNTIF('MRR Conglomerado'!L481:W481,"&gt;0")=0,"",ROUND((SUM('MRR Conglomerado'!X481:AI481)/12)/AVERAGEIF('MRR Conglomerado'!L481:W481,"&gt;0"),3)),"")</f>
        <v/>
      </c>
      <c r="J481" s="13" t="str">
        <f aca="false">IFERROR(IF(COUNTIF('MRR Conglomerado'!M481:X481,"&gt;0")=0,"",ROUND((SUM('MRR Conglomerado'!Y481:AJ481)/12)/AVERAGEIF('MRR Conglomerado'!M481:X481,"&gt;0"),3)),"")</f>
        <v/>
      </c>
      <c r="K481" s="13" t="str">
        <f aca="false">IFERROR(IF(COUNTIF('MRR Conglomerado'!N481:Y481,"&gt;0")=0,"",ROUND((SUM('MRR Conglomerado'!Z481:AK481)/12)/AVERAGEIF('MRR Conglomerado'!N481:Y481,"&gt;0"),3)),"")</f>
        <v/>
      </c>
      <c r="L481" s="13" t="str">
        <f aca="false">IFERROR(IF(COUNTIF('MRR Conglomerado'!O481:Z481,"&gt;0")=0,"",ROUND((SUM('MRR Conglomerado'!AA481:AL481)/12)/AVERAGEIF('MRR Conglomerado'!O481:Z481,"&gt;0"),3)),"")</f>
        <v/>
      </c>
      <c r="M481" s="13" t="str">
        <f aca="false">IFERROR(IF(COUNTIF('MRR Conglomerado'!P481:AA481,"&gt;0")=0,"",ROUND((SUM('MRR Conglomerado'!AB481:AM481)/12)/AVERAGEIF('MRR Conglomerado'!P481:AA481,"&gt;0"),3)),"")</f>
        <v/>
      </c>
      <c r="N481" s="13" t="str">
        <f aca="false">IFERROR(IF(COUNTIF('MRR Conglomerado'!Q481:AB481,"&gt;0")=0,"",ROUND((SUM('MRR Conglomerado'!AC481:AN481)/12)/AVERAGEIF('MRR Conglomerado'!Q481:AB481,"&gt;0"),3)),"")</f>
        <v/>
      </c>
      <c r="O481" s="13" t="str">
        <f aca="false">IFERROR(IF(COUNTIF('MRR Conglomerado'!R481:AC481,"&gt;0")=0,"",ROUND((SUM('MRR Conglomerado'!AD481:AO481)/12)/AVERAGEIF('MRR Conglomerado'!R481:AC481,"&gt;0"),3)),"")</f>
        <v/>
      </c>
      <c r="P481" s="13" t="str">
        <f aca="false">IFERROR(IF(COUNTIF('MRR Conglomerado'!S481:AD481,"&gt;0")=0,"",ROUND((SUM('MRR Conglomerado'!AE481:AP481)/12)/AVERAGEIF('MRR Conglomerado'!S481:AD481,"&gt;0"),3)),"")</f>
        <v/>
      </c>
      <c r="Q481" s="13" t="str">
        <f aca="false">IFERROR(IF(COUNTIF('MRR Conglomerado'!T481:AE481,"&gt;0")=0,"",ROUND((SUM('MRR Conglomerado'!AF481:AQ481)/12)/AVERAGEIF('MRR Conglomerado'!T481:AE481,"&gt;0"),3)),"")</f>
        <v/>
      </c>
      <c r="R481" s="13" t="str">
        <f aca="false">IFERROR(IF(COUNTIF('MRR Conglomerado'!U481:AF481,"&gt;0")=0,"",ROUND((SUM('MRR Conglomerado'!AG481:AR481)/12)/AVERAGEIF('MRR Conglomerado'!U481:AF481,"&gt;0"),3)),"")</f>
        <v/>
      </c>
      <c r="S481" s="13" t="str">
        <f aca="false">IFERROR(IF(COUNTIF('MRR Conglomerado'!V481:AG481,"&gt;0")=0,"",ROUND((SUM('MRR Conglomerado'!AH481:AS481)/12)/AVERAGEIF('MRR Conglomerado'!V481:AG481,"&gt;0"),3)),"")</f>
        <v/>
      </c>
    </row>
    <row r="482" customFormat="false" ht="15" hidden="false" customHeight="false" outlineLevel="0" collapsed="false">
      <c r="A482" s="10" t="s">
        <v>1024</v>
      </c>
      <c r="B482" s="13" t="n">
        <f aca="false">IFERROR(IF(COUNTIF('MRR Conglomerado'!E482:P482,"&gt;0")=0,"",ROUND((SUM('MRR Conglomerado'!Q482:AB482)/12)/AVERAGEIF('MRR Conglomerado'!E482:P482,"&gt;0"),3)),"")</f>
        <v>0</v>
      </c>
      <c r="C482" s="13" t="n">
        <f aca="false">IFERROR(IF(COUNTIF('MRR Conglomerado'!F482:Q482,"&gt;0")=0,"",ROUND((SUM('MRR Conglomerado'!R482:AC482)/12)/AVERAGEIF('MRR Conglomerado'!F482:Q482,"&gt;0"),3)),"")</f>
        <v>0</v>
      </c>
      <c r="D482" s="13" t="n">
        <f aca="false">IFERROR(IF(COUNTIF('MRR Conglomerado'!G482:R482,"&gt;0")=0,"",ROUND((SUM('MRR Conglomerado'!S482:AD482)/12)/AVERAGEIF('MRR Conglomerado'!G482:R482,"&gt;0"),3)),"")</f>
        <v>0</v>
      </c>
      <c r="E482" s="13" t="n">
        <f aca="false">IFERROR(IF(COUNTIF('MRR Conglomerado'!H482:S482,"&gt;0")=0,"",ROUND((SUM('MRR Conglomerado'!T482:AE482)/12)/AVERAGEIF('MRR Conglomerado'!H482:S482,"&gt;0"),3)),"")</f>
        <v>0</v>
      </c>
      <c r="F482" s="13" t="str">
        <f aca="false">IFERROR(IF(COUNTIF('MRR Conglomerado'!I482:T482,"&gt;0")=0,"",ROUND((SUM('MRR Conglomerado'!U482:AF482)/12)/AVERAGEIF('MRR Conglomerado'!I482:T482,"&gt;0"),3)),"")</f>
        <v/>
      </c>
      <c r="G482" s="13" t="str">
        <f aca="false">IFERROR(IF(COUNTIF('MRR Conglomerado'!J482:U482,"&gt;0")=0,"",ROUND((SUM('MRR Conglomerado'!V482:AG482)/12)/AVERAGEIF('MRR Conglomerado'!J482:U482,"&gt;0"),3)),"")</f>
        <v/>
      </c>
      <c r="H482" s="13" t="str">
        <f aca="false">IFERROR(IF(COUNTIF('MRR Conglomerado'!K482:V482,"&gt;0")=0,"",ROUND((SUM('MRR Conglomerado'!W482:AH482)/12)/AVERAGEIF('MRR Conglomerado'!K482:V482,"&gt;0"),3)),"")</f>
        <v/>
      </c>
      <c r="I482" s="13" t="str">
        <f aca="false">IFERROR(IF(COUNTIF('MRR Conglomerado'!L482:W482,"&gt;0")=0,"",ROUND((SUM('MRR Conglomerado'!X482:AI482)/12)/AVERAGEIF('MRR Conglomerado'!L482:W482,"&gt;0"),3)),"")</f>
        <v/>
      </c>
      <c r="J482" s="13" t="str">
        <f aca="false">IFERROR(IF(COUNTIF('MRR Conglomerado'!M482:X482,"&gt;0")=0,"",ROUND((SUM('MRR Conglomerado'!Y482:AJ482)/12)/AVERAGEIF('MRR Conglomerado'!M482:X482,"&gt;0"),3)),"")</f>
        <v/>
      </c>
      <c r="K482" s="13" t="str">
        <f aca="false">IFERROR(IF(COUNTIF('MRR Conglomerado'!N482:Y482,"&gt;0")=0,"",ROUND((SUM('MRR Conglomerado'!Z482:AK482)/12)/AVERAGEIF('MRR Conglomerado'!N482:Y482,"&gt;0"),3)),"")</f>
        <v/>
      </c>
      <c r="L482" s="13" t="str">
        <f aca="false">IFERROR(IF(COUNTIF('MRR Conglomerado'!O482:Z482,"&gt;0")=0,"",ROUND((SUM('MRR Conglomerado'!AA482:AL482)/12)/AVERAGEIF('MRR Conglomerado'!O482:Z482,"&gt;0"),3)),"")</f>
        <v/>
      </c>
      <c r="M482" s="13" t="str">
        <f aca="false">IFERROR(IF(COUNTIF('MRR Conglomerado'!P482:AA482,"&gt;0")=0,"",ROUND((SUM('MRR Conglomerado'!AB482:AM482)/12)/AVERAGEIF('MRR Conglomerado'!P482:AA482,"&gt;0"),3)),"")</f>
        <v/>
      </c>
      <c r="N482" s="13" t="str">
        <f aca="false">IFERROR(IF(COUNTIF('MRR Conglomerado'!Q482:AB482,"&gt;0")=0,"",ROUND((SUM('MRR Conglomerado'!AC482:AN482)/12)/AVERAGEIF('MRR Conglomerado'!Q482:AB482,"&gt;0"),3)),"")</f>
        <v/>
      </c>
      <c r="O482" s="13" t="str">
        <f aca="false">IFERROR(IF(COUNTIF('MRR Conglomerado'!R482:AC482,"&gt;0")=0,"",ROUND((SUM('MRR Conglomerado'!AD482:AO482)/12)/AVERAGEIF('MRR Conglomerado'!R482:AC482,"&gt;0"),3)),"")</f>
        <v/>
      </c>
      <c r="P482" s="13" t="str">
        <f aca="false">IFERROR(IF(COUNTIF('MRR Conglomerado'!S482:AD482,"&gt;0")=0,"",ROUND((SUM('MRR Conglomerado'!AE482:AP482)/12)/AVERAGEIF('MRR Conglomerado'!S482:AD482,"&gt;0"),3)),"")</f>
        <v/>
      </c>
      <c r="Q482" s="13" t="str">
        <f aca="false">IFERROR(IF(COUNTIF('MRR Conglomerado'!T482:AE482,"&gt;0")=0,"",ROUND((SUM('MRR Conglomerado'!AF482:AQ482)/12)/AVERAGEIF('MRR Conglomerado'!T482:AE482,"&gt;0"),3)),"")</f>
        <v/>
      </c>
      <c r="R482" s="13" t="str">
        <f aca="false">IFERROR(IF(COUNTIF('MRR Conglomerado'!U482:AF482,"&gt;0")=0,"",ROUND((SUM('MRR Conglomerado'!AG482:AR482)/12)/AVERAGEIF('MRR Conglomerado'!U482:AF482,"&gt;0"),3)),"")</f>
        <v/>
      </c>
      <c r="S482" s="13" t="str">
        <f aca="false">IFERROR(IF(COUNTIF('MRR Conglomerado'!V482:AG482,"&gt;0")=0,"",ROUND((SUM('MRR Conglomerado'!AH482:AS482)/12)/AVERAGEIF('MRR Conglomerado'!V482:AG482,"&gt;0"),3)),"")</f>
        <v/>
      </c>
    </row>
    <row r="483" customFormat="false" ht="15" hidden="false" customHeight="false" outlineLevel="0" collapsed="false">
      <c r="A483" s="10" t="s">
        <v>1026</v>
      </c>
      <c r="B483" s="13" t="str">
        <f aca="false">IFERROR(IF(COUNTIF('MRR Conglomerado'!E483:P483,"&gt;0")=0,"",ROUND((SUM('MRR Conglomerado'!Q483:AB483)/12)/AVERAGEIF('MRR Conglomerado'!E483:P483,"&gt;0"),3)),"")</f>
        <v/>
      </c>
      <c r="C483" s="13" t="str">
        <f aca="false">IFERROR(IF(COUNTIF('MRR Conglomerado'!F483:Q483,"&gt;0")=0,"",ROUND((SUM('MRR Conglomerado'!R483:AC483)/12)/AVERAGEIF('MRR Conglomerado'!F483:Q483,"&gt;0"),3)),"")</f>
        <v/>
      </c>
      <c r="D483" s="13" t="str">
        <f aca="false">IFERROR(IF(COUNTIF('MRR Conglomerado'!G483:R483,"&gt;0")=0,"",ROUND((SUM('MRR Conglomerado'!S483:AD483)/12)/AVERAGEIF('MRR Conglomerado'!G483:R483,"&gt;0"),3)),"")</f>
        <v/>
      </c>
      <c r="E483" s="13" t="str">
        <f aca="false">IFERROR(IF(COUNTIF('MRR Conglomerado'!H483:S483,"&gt;0")=0,"",ROUND((SUM('MRR Conglomerado'!T483:AE483)/12)/AVERAGEIF('MRR Conglomerado'!H483:S483,"&gt;0"),3)),"")</f>
        <v/>
      </c>
      <c r="F483" s="13" t="str">
        <f aca="false">IFERROR(IF(COUNTIF('MRR Conglomerado'!I483:T483,"&gt;0")=0,"",ROUND((SUM('MRR Conglomerado'!U483:AF483)/12)/AVERAGEIF('MRR Conglomerado'!I483:T483,"&gt;0"),3)),"")</f>
        <v/>
      </c>
      <c r="G483" s="13" t="str">
        <f aca="false">IFERROR(IF(COUNTIF('MRR Conglomerado'!J483:U483,"&gt;0")=0,"",ROUND((SUM('MRR Conglomerado'!V483:AG483)/12)/AVERAGEIF('MRR Conglomerado'!J483:U483,"&gt;0"),3)),"")</f>
        <v/>
      </c>
      <c r="H483" s="13" t="str">
        <f aca="false">IFERROR(IF(COUNTIF('MRR Conglomerado'!K483:V483,"&gt;0")=0,"",ROUND((SUM('MRR Conglomerado'!W483:AH483)/12)/AVERAGEIF('MRR Conglomerado'!K483:V483,"&gt;0"),3)),"")</f>
        <v/>
      </c>
      <c r="I483" s="13" t="str">
        <f aca="false">IFERROR(IF(COUNTIF('MRR Conglomerado'!L483:W483,"&gt;0")=0,"",ROUND((SUM('MRR Conglomerado'!X483:AI483)/12)/AVERAGEIF('MRR Conglomerado'!L483:W483,"&gt;0"),3)),"")</f>
        <v/>
      </c>
      <c r="J483" s="13" t="str">
        <f aca="false">IFERROR(IF(COUNTIF('MRR Conglomerado'!M483:X483,"&gt;0")=0,"",ROUND((SUM('MRR Conglomerado'!Y483:AJ483)/12)/AVERAGEIF('MRR Conglomerado'!M483:X483,"&gt;0"),3)),"")</f>
        <v/>
      </c>
      <c r="K483" s="13" t="str">
        <f aca="false">IFERROR(IF(COUNTIF('MRR Conglomerado'!N483:Y483,"&gt;0")=0,"",ROUND((SUM('MRR Conglomerado'!Z483:AK483)/12)/AVERAGEIF('MRR Conglomerado'!N483:Y483,"&gt;0"),3)),"")</f>
        <v/>
      </c>
      <c r="L483" s="13" t="str">
        <f aca="false">IFERROR(IF(COUNTIF('MRR Conglomerado'!O483:Z483,"&gt;0")=0,"",ROUND((SUM('MRR Conglomerado'!AA483:AL483)/12)/AVERAGEIF('MRR Conglomerado'!O483:Z483,"&gt;0"),3)),"")</f>
        <v/>
      </c>
      <c r="M483" s="13" t="str">
        <f aca="false">IFERROR(IF(COUNTIF('MRR Conglomerado'!P483:AA483,"&gt;0")=0,"",ROUND((SUM('MRR Conglomerado'!AB483:AM483)/12)/AVERAGEIF('MRR Conglomerado'!P483:AA483,"&gt;0"),3)),"")</f>
        <v/>
      </c>
      <c r="N483" s="13" t="str">
        <f aca="false">IFERROR(IF(COUNTIF('MRR Conglomerado'!Q483:AB483,"&gt;0")=0,"",ROUND((SUM('MRR Conglomerado'!AC483:AN483)/12)/AVERAGEIF('MRR Conglomerado'!Q483:AB483,"&gt;0"),3)),"")</f>
        <v/>
      </c>
      <c r="O483" s="13" t="str">
        <f aca="false">IFERROR(IF(COUNTIF('MRR Conglomerado'!R483:AC483,"&gt;0")=0,"",ROUND((SUM('MRR Conglomerado'!AD483:AO483)/12)/AVERAGEIF('MRR Conglomerado'!R483:AC483,"&gt;0"),3)),"")</f>
        <v/>
      </c>
      <c r="P483" s="13" t="str">
        <f aca="false">IFERROR(IF(COUNTIF('MRR Conglomerado'!S483:AD483,"&gt;0")=0,"",ROUND((SUM('MRR Conglomerado'!AE483:AP483)/12)/AVERAGEIF('MRR Conglomerado'!S483:AD483,"&gt;0"),3)),"")</f>
        <v/>
      </c>
      <c r="Q483" s="13" t="str">
        <f aca="false">IFERROR(IF(COUNTIF('MRR Conglomerado'!T483:AE483,"&gt;0")=0,"",ROUND((SUM('MRR Conglomerado'!AF483:AQ483)/12)/AVERAGEIF('MRR Conglomerado'!T483:AE483,"&gt;0"),3)),"")</f>
        <v/>
      </c>
      <c r="R483" s="13" t="str">
        <f aca="false">IFERROR(IF(COUNTIF('MRR Conglomerado'!U483:AF483,"&gt;0")=0,"",ROUND((SUM('MRR Conglomerado'!AG483:AR483)/12)/AVERAGEIF('MRR Conglomerado'!U483:AF483,"&gt;0"),3)),"")</f>
        <v/>
      </c>
      <c r="S483" s="13" t="str">
        <f aca="false">IFERROR(IF(COUNTIF('MRR Conglomerado'!V483:AG483,"&gt;0")=0,"",ROUND((SUM('MRR Conglomerado'!AH483:AS483)/12)/AVERAGEIF('MRR Conglomerado'!V483:AG483,"&gt;0"),3)),"")</f>
        <v/>
      </c>
    </row>
    <row r="484" customFormat="false" ht="15" hidden="false" customHeight="false" outlineLevel="0" collapsed="false">
      <c r="A484" s="10" t="s">
        <v>1028</v>
      </c>
      <c r="B484" s="13" t="str">
        <f aca="false">IFERROR(IF(COUNTIF('MRR Conglomerado'!E484:P484,"&gt;0")=0,"",ROUND((SUM('MRR Conglomerado'!Q484:AB484)/12)/AVERAGEIF('MRR Conglomerado'!E484:P484,"&gt;0"),3)),"")</f>
        <v/>
      </c>
      <c r="C484" s="13" t="n">
        <f aca="false">IFERROR(IF(COUNTIF('MRR Conglomerado'!F484:Q484,"&gt;0")=0,"",ROUND((SUM('MRR Conglomerado'!R484:AC484)/12)/AVERAGEIF('MRR Conglomerado'!F484:Q484,"&gt;0"),3)),"")</f>
        <v>1.019</v>
      </c>
      <c r="D484" s="13" t="n">
        <f aca="false">IFERROR(IF(COUNTIF('MRR Conglomerado'!G484:R484,"&gt;0")=0,"",ROUND((SUM('MRR Conglomerado'!S484:AD484)/12)/AVERAGEIF('MRR Conglomerado'!G484:R484,"&gt;0"),3)),"")</f>
        <v>1.003</v>
      </c>
      <c r="E484" s="13" t="n">
        <f aca="false">IFERROR(IF(COUNTIF('MRR Conglomerado'!H484:S484,"&gt;0")=0,"",ROUND((SUM('MRR Conglomerado'!T484:AE484)/12)/AVERAGEIF('MRR Conglomerado'!H484:S484,"&gt;0"),3)),"")</f>
        <v>0.996</v>
      </c>
      <c r="F484" s="13" t="n">
        <f aca="false">IFERROR(IF(COUNTIF('MRR Conglomerado'!I484:T484,"&gt;0")=0,"",ROUND((SUM('MRR Conglomerado'!U484:AF484)/12)/AVERAGEIF('MRR Conglomerado'!I484:T484,"&gt;0"),3)),"")</f>
        <v>0.987</v>
      </c>
      <c r="G484" s="13" t="n">
        <f aca="false">IFERROR(IF(COUNTIF('MRR Conglomerado'!J484:U484,"&gt;0")=0,"",ROUND((SUM('MRR Conglomerado'!V484:AG484)/12)/AVERAGEIF('MRR Conglomerado'!J484:U484,"&gt;0"),3)),"")</f>
        <v>0.977</v>
      </c>
      <c r="H484" s="13" t="n">
        <f aca="false">IFERROR(IF(COUNTIF('MRR Conglomerado'!K484:V484,"&gt;0")=0,"",ROUND((SUM('MRR Conglomerado'!W484:AH484)/12)/AVERAGEIF('MRR Conglomerado'!K484:V484,"&gt;0"),3)),"")</f>
        <v>0.888</v>
      </c>
      <c r="I484" s="13" t="n">
        <f aca="false">IFERROR(IF(COUNTIF('MRR Conglomerado'!L484:W484,"&gt;0")=0,"",ROUND((SUM('MRR Conglomerado'!X484:AI484)/12)/AVERAGEIF('MRR Conglomerado'!L484:W484,"&gt;0"),3)),"")</f>
        <v>0.93</v>
      </c>
      <c r="J484" s="13" t="n">
        <f aca="false">IFERROR(IF(COUNTIF('MRR Conglomerado'!M484:X484,"&gt;0")=0,"",ROUND((SUM('MRR Conglomerado'!Y484:AJ484)/12)/AVERAGEIF('MRR Conglomerado'!M484:X484,"&gt;0"),3)),"")</f>
        <v>0.9</v>
      </c>
      <c r="K484" s="13" t="n">
        <f aca="false">IFERROR(IF(COUNTIF('MRR Conglomerado'!N484:Y484,"&gt;0")=0,"",ROUND((SUM('MRR Conglomerado'!Z484:AK484)/12)/AVERAGEIF('MRR Conglomerado'!N484:Y484,"&gt;0"),3)),"")</f>
        <v>0.863</v>
      </c>
      <c r="L484" s="13" t="n">
        <f aca="false">IFERROR(IF(COUNTIF('MRR Conglomerado'!O484:Z484,"&gt;0")=0,"",ROUND((SUM('MRR Conglomerado'!AA484:AL484)/12)/AVERAGEIF('MRR Conglomerado'!O484:Z484,"&gt;0"),3)),"")</f>
        <v>0.825</v>
      </c>
      <c r="M484" s="13" t="n">
        <f aca="false">IFERROR(IF(COUNTIF('MRR Conglomerado'!P484:AA484,"&gt;0")=0,"",ROUND((SUM('MRR Conglomerado'!AB484:AM484)/12)/AVERAGEIF('MRR Conglomerado'!P484:AA484,"&gt;0"),3)),"")</f>
        <v>0.797</v>
      </c>
      <c r="N484" s="13" t="n">
        <f aca="false">IFERROR(IF(COUNTIF('MRR Conglomerado'!Q484:AB484,"&gt;0")=0,"",ROUND((SUM('MRR Conglomerado'!AC484:AN484)/12)/AVERAGEIF('MRR Conglomerado'!Q484:AB484,"&gt;0"),3)),"")</f>
        <v>0.77</v>
      </c>
      <c r="O484" s="13" t="n">
        <f aca="false">IFERROR(IF(COUNTIF('MRR Conglomerado'!R484:AC484,"&gt;0")=0,"",ROUND((SUM('MRR Conglomerado'!AD484:AO484)/12)/AVERAGEIF('MRR Conglomerado'!R484:AC484,"&gt;0"),3)),"")</f>
        <v>0.779</v>
      </c>
      <c r="P484" s="13" t="n">
        <f aca="false">IFERROR(IF(COUNTIF('MRR Conglomerado'!S484:AD484,"&gt;0")=0,"",ROUND((SUM('MRR Conglomerado'!AE484:AP484)/12)/AVERAGEIF('MRR Conglomerado'!S484:AD484,"&gt;0"),3)),"")</f>
        <v>0.788</v>
      </c>
      <c r="Q484" s="13" t="n">
        <f aca="false">IFERROR(IF(COUNTIF('MRR Conglomerado'!T484:AE484,"&gt;0")=0,"",ROUND((SUM('MRR Conglomerado'!AF484:AQ484)/12)/AVERAGEIF('MRR Conglomerado'!T484:AE484,"&gt;0"),3)),"")</f>
        <v>0.789</v>
      </c>
      <c r="R484" s="13" t="n">
        <f aca="false">IFERROR(IF(COUNTIF('MRR Conglomerado'!U484:AF484,"&gt;0")=0,"",ROUND((SUM('MRR Conglomerado'!AG484:AR484)/12)/AVERAGEIF('MRR Conglomerado'!U484:AF484,"&gt;0"),3)),"")</f>
        <v>0.79</v>
      </c>
      <c r="S484" s="13" t="n">
        <f aca="false">IFERROR(IF(COUNTIF('MRR Conglomerado'!V484:AG484,"&gt;0")=0,"",ROUND((SUM('MRR Conglomerado'!AH484:AS484)/12)/AVERAGEIF('MRR Conglomerado'!V484:AG484,"&gt;0"),3)),"")</f>
        <v>0.794</v>
      </c>
    </row>
    <row r="485" customFormat="false" ht="15" hidden="false" customHeight="false" outlineLevel="0" collapsed="false">
      <c r="A485" s="10" t="s">
        <v>1030</v>
      </c>
      <c r="B485" s="13" t="n">
        <f aca="false">IFERROR(IF(COUNTIF('MRR Conglomerado'!E485:P485,"&gt;0")=0,"",ROUND((SUM('MRR Conglomerado'!Q485:AB485)/12)/AVERAGEIF('MRR Conglomerado'!E485:P485,"&gt;0"),3)),"")</f>
        <v>1.139</v>
      </c>
      <c r="C485" s="13" t="n">
        <f aca="false">IFERROR(IF(COUNTIF('MRR Conglomerado'!F485:Q485,"&gt;0")=0,"",ROUND((SUM('MRR Conglomerado'!R485:AC485)/12)/AVERAGEIF('MRR Conglomerado'!F485:Q485,"&gt;0"),3)),"")</f>
        <v>1.086</v>
      </c>
      <c r="D485" s="13" t="n">
        <f aca="false">IFERROR(IF(COUNTIF('MRR Conglomerado'!G485:R485,"&gt;0")=0,"",ROUND((SUM('MRR Conglomerado'!S485:AD485)/12)/AVERAGEIF('MRR Conglomerado'!G485:R485,"&gt;0"),3)),"")</f>
        <v>1.039</v>
      </c>
      <c r="E485" s="13" t="n">
        <f aca="false">IFERROR(IF(COUNTIF('MRR Conglomerado'!H485:S485,"&gt;0")=0,"",ROUND((SUM('MRR Conglomerado'!T485:AE485)/12)/AVERAGEIF('MRR Conglomerado'!H485:S485,"&gt;0"),3)),"")</f>
        <v>1.027</v>
      </c>
      <c r="F485" s="13" t="n">
        <f aca="false">IFERROR(IF(COUNTIF('MRR Conglomerado'!I485:T485,"&gt;0")=0,"",ROUND((SUM('MRR Conglomerado'!U485:AF485)/12)/AVERAGEIF('MRR Conglomerado'!I485:T485,"&gt;0"),3)),"")</f>
        <v>1.015</v>
      </c>
      <c r="G485" s="13" t="n">
        <f aca="false">IFERROR(IF(COUNTIF('MRR Conglomerado'!J485:U485,"&gt;0")=0,"",ROUND((SUM('MRR Conglomerado'!V485:AG485)/12)/AVERAGEIF('MRR Conglomerado'!J485:U485,"&gt;0"),3)),"")</f>
        <v>1.01</v>
      </c>
      <c r="H485" s="13" t="n">
        <f aca="false">IFERROR(IF(COUNTIF('MRR Conglomerado'!K485:V485,"&gt;0")=0,"",ROUND((SUM('MRR Conglomerado'!W485:AH485)/12)/AVERAGEIF('MRR Conglomerado'!K485:V485,"&gt;0"),3)),"")</f>
        <v>0.98</v>
      </c>
      <c r="I485" s="13" t="n">
        <f aca="false">IFERROR(IF(COUNTIF('MRR Conglomerado'!L485:W485,"&gt;0")=0,"",ROUND((SUM('MRR Conglomerado'!X485:AI485)/12)/AVERAGEIF('MRR Conglomerado'!L485:W485,"&gt;0"),3)),"")</f>
        <v>0.969</v>
      </c>
      <c r="J485" s="13" t="n">
        <f aca="false">IFERROR(IF(COUNTIF('MRR Conglomerado'!M485:X485,"&gt;0")=0,"",ROUND((SUM('MRR Conglomerado'!Y485:AJ485)/12)/AVERAGEIF('MRR Conglomerado'!M485:X485,"&gt;0"),3)),"")</f>
        <v>0.982</v>
      </c>
      <c r="K485" s="13" t="n">
        <f aca="false">IFERROR(IF(COUNTIF('MRR Conglomerado'!N485:Y485,"&gt;0")=0,"",ROUND((SUM('MRR Conglomerado'!Z485:AK485)/12)/AVERAGEIF('MRR Conglomerado'!N485:Y485,"&gt;0"),3)),"")</f>
        <v>0.992</v>
      </c>
      <c r="L485" s="13" t="n">
        <f aca="false">IFERROR(IF(COUNTIF('MRR Conglomerado'!O485:Z485,"&gt;0")=0,"",ROUND((SUM('MRR Conglomerado'!AA485:AL485)/12)/AVERAGEIF('MRR Conglomerado'!O485:Z485,"&gt;0"),3)),"")</f>
        <v>1.004</v>
      </c>
      <c r="M485" s="13" t="n">
        <f aca="false">IFERROR(IF(COUNTIF('MRR Conglomerado'!P485:AA485,"&gt;0")=0,"",ROUND((SUM('MRR Conglomerado'!AB485:AM485)/12)/AVERAGEIF('MRR Conglomerado'!P485:AA485,"&gt;0"),3)),"")</f>
        <v>1.027</v>
      </c>
      <c r="N485" s="13" t="n">
        <f aca="false">IFERROR(IF(COUNTIF('MRR Conglomerado'!Q485:AB485,"&gt;0")=0,"",ROUND((SUM('MRR Conglomerado'!AC485:AN485)/12)/AVERAGEIF('MRR Conglomerado'!Q485:AB485,"&gt;0"),3)),"")</f>
        <v>1.042</v>
      </c>
      <c r="O485" s="13" t="n">
        <f aca="false">IFERROR(IF(COUNTIF('MRR Conglomerado'!R485:AC485,"&gt;0")=0,"",ROUND((SUM('MRR Conglomerado'!AD485:AO485)/12)/AVERAGEIF('MRR Conglomerado'!R485:AC485,"&gt;0"),3)),"")</f>
        <v>1.087</v>
      </c>
      <c r="P485" s="13" t="n">
        <f aca="false">IFERROR(IF(COUNTIF('MRR Conglomerado'!S485:AD485,"&gt;0")=0,"",ROUND((SUM('MRR Conglomerado'!AE485:AP485)/12)/AVERAGEIF('MRR Conglomerado'!S485:AD485,"&gt;0"),3)),"")</f>
        <v>1.117</v>
      </c>
      <c r="Q485" s="13" t="n">
        <f aca="false">IFERROR(IF(COUNTIF('MRR Conglomerado'!T485:AE485,"&gt;0")=0,"",ROUND((SUM('MRR Conglomerado'!AF485:AQ485)/12)/AVERAGEIF('MRR Conglomerado'!T485:AE485,"&gt;0"),3)),"")</f>
        <v>1.123</v>
      </c>
      <c r="R485" s="13" t="n">
        <f aca="false">IFERROR(IF(COUNTIF('MRR Conglomerado'!U485:AF485,"&gt;0")=0,"",ROUND((SUM('MRR Conglomerado'!AG485:AR485)/12)/AVERAGEIF('MRR Conglomerado'!U485:AF485,"&gt;0"),3)),"")</f>
        <v>1.159</v>
      </c>
      <c r="S485" s="13" t="n">
        <f aca="false">IFERROR(IF(COUNTIF('MRR Conglomerado'!V485:AG485,"&gt;0")=0,"",ROUND((SUM('MRR Conglomerado'!AH485:AS485)/12)/AVERAGEIF('MRR Conglomerado'!V485:AG485,"&gt;0"),3)),"")</f>
        <v>1.191</v>
      </c>
    </row>
    <row r="486" customFormat="false" ht="15" hidden="false" customHeight="false" outlineLevel="0" collapsed="false">
      <c r="A486" s="10" t="s">
        <v>1032</v>
      </c>
      <c r="B486" s="13" t="n">
        <f aca="false">IFERROR(IF(COUNTIF('MRR Conglomerado'!E486:P486,"&gt;0")=0,"",ROUND((SUM('MRR Conglomerado'!Q486:AB486)/12)/AVERAGEIF('MRR Conglomerado'!E486:P486,"&gt;0"),3)),"")</f>
        <v>0.937</v>
      </c>
      <c r="C486" s="13" t="n">
        <f aca="false">IFERROR(IF(COUNTIF('MRR Conglomerado'!F486:Q486,"&gt;0")=0,"",ROUND((SUM('MRR Conglomerado'!R486:AC486)/12)/AVERAGEIF('MRR Conglomerado'!F486:Q486,"&gt;0"),3)),"")</f>
        <v>0.976</v>
      </c>
      <c r="D486" s="13" t="n">
        <f aca="false">IFERROR(IF(COUNTIF('MRR Conglomerado'!G486:R486,"&gt;0")=0,"",ROUND((SUM('MRR Conglomerado'!S486:AD486)/12)/AVERAGEIF('MRR Conglomerado'!G486:R486,"&gt;0"),3)),"")</f>
        <v>1.005</v>
      </c>
      <c r="E486" s="13" t="n">
        <f aca="false">IFERROR(IF(COUNTIF('MRR Conglomerado'!H486:S486,"&gt;0")=0,"",ROUND((SUM('MRR Conglomerado'!T486:AE486)/12)/AVERAGEIF('MRR Conglomerado'!H486:S486,"&gt;0"),3)),"")</f>
        <v>1.014</v>
      </c>
      <c r="F486" s="13" t="n">
        <f aca="false">IFERROR(IF(COUNTIF('MRR Conglomerado'!I486:T486,"&gt;0")=0,"",ROUND((SUM('MRR Conglomerado'!U486:AF486)/12)/AVERAGEIF('MRR Conglomerado'!I486:T486,"&gt;0"),3)),"")</f>
        <v>1.021</v>
      </c>
      <c r="G486" s="13" t="n">
        <f aca="false">IFERROR(IF(COUNTIF('MRR Conglomerado'!J486:U486,"&gt;0")=0,"",ROUND((SUM('MRR Conglomerado'!V486:AG486)/12)/AVERAGEIF('MRR Conglomerado'!J486:U486,"&gt;0"),3)),"")</f>
        <v>1.006</v>
      </c>
      <c r="H486" s="13" t="n">
        <f aca="false">IFERROR(IF(COUNTIF('MRR Conglomerado'!K486:V486,"&gt;0")=0,"",ROUND((SUM('MRR Conglomerado'!W486:AH486)/12)/AVERAGEIF('MRR Conglomerado'!K486:V486,"&gt;0"),3)),"")</f>
        <v>0.988</v>
      </c>
      <c r="I486" s="13" t="n">
        <f aca="false">IFERROR(IF(COUNTIF('MRR Conglomerado'!L486:W486,"&gt;0")=0,"",ROUND((SUM('MRR Conglomerado'!X486:AI486)/12)/AVERAGEIF('MRR Conglomerado'!L486:W486,"&gt;0"),3)),"")</f>
        <v>0.954</v>
      </c>
      <c r="J486" s="13" t="n">
        <f aca="false">IFERROR(IF(COUNTIF('MRR Conglomerado'!M486:X486,"&gt;0")=0,"",ROUND((SUM('MRR Conglomerado'!Y486:AJ486)/12)/AVERAGEIF('MRR Conglomerado'!M486:X486,"&gt;0"),3)),"")</f>
        <v>0.918</v>
      </c>
      <c r="K486" s="13" t="n">
        <f aca="false">IFERROR(IF(COUNTIF('MRR Conglomerado'!N486:Y486,"&gt;0")=0,"",ROUND((SUM('MRR Conglomerado'!Z486:AK486)/12)/AVERAGEIF('MRR Conglomerado'!N486:Y486,"&gt;0"),3)),"")</f>
        <v>0.873</v>
      </c>
      <c r="L486" s="13" t="n">
        <f aca="false">IFERROR(IF(COUNTIF('MRR Conglomerado'!O486:Z486,"&gt;0")=0,"",ROUND((SUM('MRR Conglomerado'!AA486:AL486)/12)/AVERAGEIF('MRR Conglomerado'!O486:Z486,"&gt;0"),3)),"")</f>
        <v>0.837</v>
      </c>
      <c r="M486" s="13" t="n">
        <f aca="false">IFERROR(IF(COUNTIF('MRR Conglomerado'!P486:AA486,"&gt;0")=0,"",ROUND((SUM('MRR Conglomerado'!AB486:AM486)/12)/AVERAGEIF('MRR Conglomerado'!P486:AA486,"&gt;0"),3)),"")</f>
        <v>0.811</v>
      </c>
      <c r="N486" s="13" t="n">
        <f aca="false">IFERROR(IF(COUNTIF('MRR Conglomerado'!Q486:AB486,"&gt;0")=0,"",ROUND((SUM('MRR Conglomerado'!AC486:AN486)/12)/AVERAGEIF('MRR Conglomerado'!Q486:AB486,"&gt;0"),3)),"")</f>
        <v>0.759</v>
      </c>
      <c r="O486" s="13" t="n">
        <f aca="false">IFERROR(IF(COUNTIF('MRR Conglomerado'!R486:AC486,"&gt;0")=0,"",ROUND((SUM('MRR Conglomerado'!AD486:AO486)/12)/AVERAGEIF('MRR Conglomerado'!R486:AC486,"&gt;0"),3)),"")</f>
        <v>0.708</v>
      </c>
      <c r="P486" s="13" t="n">
        <f aca="false">IFERROR(IF(COUNTIF('MRR Conglomerado'!S486:AD486,"&gt;0")=0,"",ROUND((SUM('MRR Conglomerado'!AE486:AP486)/12)/AVERAGEIF('MRR Conglomerado'!S486:AD486,"&gt;0"),3)),"")</f>
        <v>0.65</v>
      </c>
      <c r="Q486" s="13" t="n">
        <f aca="false">IFERROR(IF(COUNTIF('MRR Conglomerado'!T486:AE486,"&gt;0")=0,"",ROUND((SUM('MRR Conglomerado'!AF486:AQ486)/12)/AVERAGEIF('MRR Conglomerado'!T486:AE486,"&gt;0"),3)),"")</f>
        <v>0.605</v>
      </c>
      <c r="R486" s="13" t="n">
        <f aca="false">IFERROR(IF(COUNTIF('MRR Conglomerado'!U486:AF486,"&gt;0")=0,"",ROUND((SUM('MRR Conglomerado'!AG486:AR486)/12)/AVERAGEIF('MRR Conglomerado'!U486:AF486,"&gt;0"),3)),"")</f>
        <v>0.558</v>
      </c>
      <c r="S486" s="13" t="n">
        <f aca="false">IFERROR(IF(COUNTIF('MRR Conglomerado'!V486:AG486,"&gt;0")=0,"",ROUND((SUM('MRR Conglomerado'!AH486:AS486)/12)/AVERAGEIF('MRR Conglomerado'!V486:AG486,"&gt;0"),3)),"")</f>
        <v>0.54</v>
      </c>
    </row>
    <row r="487" customFormat="false" ht="15" hidden="false" customHeight="false" outlineLevel="0" collapsed="false">
      <c r="A487" s="10" t="s">
        <v>1034</v>
      </c>
      <c r="B487" s="13" t="str">
        <f aca="false">IFERROR(IF(COUNTIF('MRR Conglomerado'!E487:P487,"&gt;0")=0,"",ROUND((SUM('MRR Conglomerado'!Q487:AB487)/12)/AVERAGEIF('MRR Conglomerado'!E487:P487,"&gt;0"),3)),"")</f>
        <v/>
      </c>
      <c r="C487" s="13" t="str">
        <f aca="false">IFERROR(IF(COUNTIF('MRR Conglomerado'!F487:Q487,"&gt;0")=0,"",ROUND((SUM('MRR Conglomerado'!R487:AC487)/12)/AVERAGEIF('MRR Conglomerado'!F487:Q487,"&gt;0"),3)),"")</f>
        <v/>
      </c>
      <c r="D487" s="13" t="str">
        <f aca="false">IFERROR(IF(COUNTIF('MRR Conglomerado'!G487:R487,"&gt;0")=0,"",ROUND((SUM('MRR Conglomerado'!S487:AD487)/12)/AVERAGEIF('MRR Conglomerado'!G487:R487,"&gt;0"),3)),"")</f>
        <v/>
      </c>
      <c r="E487" s="13" t="str">
        <f aca="false">IFERROR(IF(COUNTIF('MRR Conglomerado'!H487:S487,"&gt;0")=0,"",ROUND((SUM('MRR Conglomerado'!T487:AE487)/12)/AVERAGEIF('MRR Conglomerado'!H487:S487,"&gt;0"),3)),"")</f>
        <v/>
      </c>
      <c r="F487" s="13" t="str">
        <f aca="false">IFERROR(IF(COUNTIF('MRR Conglomerado'!I487:T487,"&gt;0")=0,"",ROUND((SUM('MRR Conglomerado'!U487:AF487)/12)/AVERAGEIF('MRR Conglomerado'!I487:T487,"&gt;0"),3)),"")</f>
        <v/>
      </c>
      <c r="G487" s="13" t="str">
        <f aca="false">IFERROR(IF(COUNTIF('MRR Conglomerado'!J487:U487,"&gt;0")=0,"",ROUND((SUM('MRR Conglomerado'!V487:AG487)/12)/AVERAGEIF('MRR Conglomerado'!J487:U487,"&gt;0"),3)),"")</f>
        <v/>
      </c>
      <c r="H487" s="13" t="str">
        <f aca="false">IFERROR(IF(COUNTIF('MRR Conglomerado'!K487:V487,"&gt;0")=0,"",ROUND((SUM('MRR Conglomerado'!W487:AH487)/12)/AVERAGEIF('MRR Conglomerado'!K487:V487,"&gt;0"),3)),"")</f>
        <v/>
      </c>
      <c r="I487" s="13" t="str">
        <f aca="false">IFERROR(IF(COUNTIF('MRR Conglomerado'!L487:W487,"&gt;0")=0,"",ROUND((SUM('MRR Conglomerado'!X487:AI487)/12)/AVERAGEIF('MRR Conglomerado'!L487:W487,"&gt;0"),3)),"")</f>
        <v/>
      </c>
      <c r="J487" s="13" t="str">
        <f aca="false">IFERROR(IF(COUNTIF('MRR Conglomerado'!M487:X487,"&gt;0")=0,"",ROUND((SUM('MRR Conglomerado'!Y487:AJ487)/12)/AVERAGEIF('MRR Conglomerado'!M487:X487,"&gt;0"),3)),"")</f>
        <v/>
      </c>
      <c r="K487" s="13" t="str">
        <f aca="false">IFERROR(IF(COUNTIF('MRR Conglomerado'!N487:Y487,"&gt;0")=0,"",ROUND((SUM('MRR Conglomerado'!Z487:AK487)/12)/AVERAGEIF('MRR Conglomerado'!N487:Y487,"&gt;0"),3)),"")</f>
        <v/>
      </c>
      <c r="L487" s="13" t="str">
        <f aca="false">IFERROR(IF(COUNTIF('MRR Conglomerado'!O487:Z487,"&gt;0")=0,"",ROUND((SUM('MRR Conglomerado'!AA487:AL487)/12)/AVERAGEIF('MRR Conglomerado'!O487:Z487,"&gt;0"),3)),"")</f>
        <v/>
      </c>
      <c r="M487" s="13" t="str">
        <f aca="false">IFERROR(IF(COUNTIF('MRR Conglomerado'!P487:AA487,"&gt;0")=0,"",ROUND((SUM('MRR Conglomerado'!AB487:AM487)/12)/AVERAGEIF('MRR Conglomerado'!P487:AA487,"&gt;0"),3)),"")</f>
        <v/>
      </c>
      <c r="N487" s="13" t="str">
        <f aca="false">IFERROR(IF(COUNTIF('MRR Conglomerado'!Q487:AB487,"&gt;0")=0,"",ROUND((SUM('MRR Conglomerado'!AC487:AN487)/12)/AVERAGEIF('MRR Conglomerado'!Q487:AB487,"&gt;0"),3)),"")</f>
        <v/>
      </c>
      <c r="O487" s="13" t="str">
        <f aca="false">IFERROR(IF(COUNTIF('MRR Conglomerado'!R487:AC487,"&gt;0")=0,"",ROUND((SUM('MRR Conglomerado'!AD487:AO487)/12)/AVERAGEIF('MRR Conglomerado'!R487:AC487,"&gt;0"),3)),"")</f>
        <v/>
      </c>
      <c r="P487" s="13" t="str">
        <f aca="false">IFERROR(IF(COUNTIF('MRR Conglomerado'!S487:AD487,"&gt;0")=0,"",ROUND((SUM('MRR Conglomerado'!AE487:AP487)/12)/AVERAGEIF('MRR Conglomerado'!S487:AD487,"&gt;0"),3)),"")</f>
        <v/>
      </c>
      <c r="Q487" s="13" t="n">
        <f aca="false">IFERROR(IF(COUNTIF('MRR Conglomerado'!T487:AE487,"&gt;0")=0,"",ROUND((SUM('MRR Conglomerado'!AF487:AQ487)/12)/AVERAGEIF('MRR Conglomerado'!T487:AE487,"&gt;0"),3)),"")</f>
        <v>0.95</v>
      </c>
      <c r="R487" s="13" t="n">
        <f aca="false">IFERROR(IF(COUNTIF('MRR Conglomerado'!U487:AF487,"&gt;0")=0,"",ROUND((SUM('MRR Conglomerado'!AG487:AR487)/12)/AVERAGEIF('MRR Conglomerado'!U487:AF487,"&gt;0"),3)),"")</f>
        <v>0.977</v>
      </c>
      <c r="S487" s="13" t="n">
        <f aca="false">IFERROR(IF(COUNTIF('MRR Conglomerado'!V487:AG487,"&gt;0")=0,"",ROUND((SUM('MRR Conglomerado'!AH487:AS487)/12)/AVERAGEIF('MRR Conglomerado'!V487:AG487,"&gt;0"),3)),"")</f>
        <v>1.022</v>
      </c>
    </row>
    <row r="488" customFormat="false" ht="15" hidden="false" customHeight="false" outlineLevel="0" collapsed="false">
      <c r="A488" s="10" t="s">
        <v>1036</v>
      </c>
      <c r="B488" s="13" t="str">
        <f aca="false">IFERROR(IF(COUNTIF('MRR Conglomerado'!E488:P488,"&gt;0")=0,"",ROUND((SUM('MRR Conglomerado'!Q488:AB488)/12)/AVERAGEIF('MRR Conglomerado'!E488:P488,"&gt;0"),3)),"")</f>
        <v/>
      </c>
      <c r="C488" s="13" t="str">
        <f aca="false">IFERROR(IF(COUNTIF('MRR Conglomerado'!F488:Q488,"&gt;0")=0,"",ROUND((SUM('MRR Conglomerado'!R488:AC488)/12)/AVERAGEIF('MRR Conglomerado'!F488:Q488,"&gt;0"),3)),"")</f>
        <v/>
      </c>
      <c r="D488" s="13" t="str">
        <f aca="false">IFERROR(IF(COUNTIF('MRR Conglomerado'!G488:R488,"&gt;0")=0,"",ROUND((SUM('MRR Conglomerado'!S488:AD488)/12)/AVERAGEIF('MRR Conglomerado'!G488:R488,"&gt;0"),3)),"")</f>
        <v/>
      </c>
      <c r="E488" s="13" t="n">
        <f aca="false">IFERROR(IF(COUNTIF('MRR Conglomerado'!H488:S488,"&gt;0")=0,"",ROUND((SUM('MRR Conglomerado'!T488:AE488)/12)/AVERAGEIF('MRR Conglomerado'!H488:S488,"&gt;0"),3)),"")</f>
        <v>1.069</v>
      </c>
      <c r="F488" s="13" t="n">
        <f aca="false">IFERROR(IF(COUNTIF('MRR Conglomerado'!I488:T488,"&gt;0")=0,"",ROUND((SUM('MRR Conglomerado'!U488:AF488)/12)/AVERAGEIF('MRR Conglomerado'!I488:T488,"&gt;0"),3)),"")</f>
        <v>1.051</v>
      </c>
      <c r="G488" s="13" t="n">
        <f aca="false">IFERROR(IF(COUNTIF('MRR Conglomerado'!J488:U488,"&gt;0")=0,"",ROUND((SUM('MRR Conglomerado'!V488:AG488)/12)/AVERAGEIF('MRR Conglomerado'!J488:U488,"&gt;0"),3)),"")</f>
        <v>1.072</v>
      </c>
      <c r="H488" s="13" t="n">
        <f aca="false">IFERROR(IF(COUNTIF('MRR Conglomerado'!K488:V488,"&gt;0")=0,"",ROUND((SUM('MRR Conglomerado'!W488:AH488)/12)/AVERAGEIF('MRR Conglomerado'!K488:V488,"&gt;0"),3)),"")</f>
        <v>1.086</v>
      </c>
      <c r="I488" s="13" t="n">
        <f aca="false">IFERROR(IF(COUNTIF('MRR Conglomerado'!L488:W488,"&gt;0")=0,"",ROUND((SUM('MRR Conglomerado'!X488:AI488)/12)/AVERAGEIF('MRR Conglomerado'!L488:W488,"&gt;0"),3)),"")</f>
        <v>1.097</v>
      </c>
      <c r="J488" s="13" t="n">
        <f aca="false">IFERROR(IF(COUNTIF('MRR Conglomerado'!M488:X488,"&gt;0")=0,"",ROUND((SUM('MRR Conglomerado'!Y488:AJ488)/12)/AVERAGEIF('MRR Conglomerado'!M488:X488,"&gt;0"),3)),"")</f>
        <v>1.099</v>
      </c>
      <c r="K488" s="13" t="n">
        <f aca="false">IFERROR(IF(COUNTIF('MRR Conglomerado'!N488:Y488,"&gt;0")=0,"",ROUND((SUM('MRR Conglomerado'!Z488:AK488)/12)/AVERAGEIF('MRR Conglomerado'!N488:Y488,"&gt;0"),3)),"")</f>
        <v>1.108</v>
      </c>
      <c r="L488" s="13" t="n">
        <f aca="false">IFERROR(IF(COUNTIF('MRR Conglomerado'!O488:Z488,"&gt;0")=0,"",ROUND((SUM('MRR Conglomerado'!AA488:AL488)/12)/AVERAGEIF('MRR Conglomerado'!O488:Z488,"&gt;0"),3)),"")</f>
        <v>1.124</v>
      </c>
      <c r="M488" s="13" t="n">
        <f aca="false">IFERROR(IF(COUNTIF('MRR Conglomerado'!P488:AA488,"&gt;0")=0,"",ROUND((SUM('MRR Conglomerado'!AB488:AM488)/12)/AVERAGEIF('MRR Conglomerado'!P488:AA488,"&gt;0"),3)),"")</f>
        <v>1.145</v>
      </c>
      <c r="N488" s="13" t="n">
        <f aca="false">IFERROR(IF(COUNTIF('MRR Conglomerado'!Q488:AB488,"&gt;0")=0,"",ROUND((SUM('MRR Conglomerado'!AC488:AN488)/12)/AVERAGEIF('MRR Conglomerado'!Q488:AB488,"&gt;0"),3)),"")</f>
        <v>1.168</v>
      </c>
      <c r="O488" s="13" t="n">
        <f aca="false">IFERROR(IF(COUNTIF('MRR Conglomerado'!R488:AC488,"&gt;0")=0,"",ROUND((SUM('MRR Conglomerado'!AD488:AO488)/12)/AVERAGEIF('MRR Conglomerado'!R488:AC488,"&gt;0"),3)),"")</f>
        <v>1.171</v>
      </c>
      <c r="P488" s="13" t="n">
        <f aca="false">IFERROR(IF(COUNTIF('MRR Conglomerado'!S488:AD488,"&gt;0")=0,"",ROUND((SUM('MRR Conglomerado'!AE488:AP488)/12)/AVERAGEIF('MRR Conglomerado'!S488:AD488,"&gt;0"),3)),"")</f>
        <v>1.177</v>
      </c>
      <c r="Q488" s="13" t="n">
        <f aca="false">IFERROR(IF(COUNTIF('MRR Conglomerado'!T488:AE488,"&gt;0")=0,"",ROUND((SUM('MRR Conglomerado'!AF488:AQ488)/12)/AVERAGEIF('MRR Conglomerado'!T488:AE488,"&gt;0"),3)),"")</f>
        <v>1.189</v>
      </c>
      <c r="R488" s="13" t="n">
        <f aca="false">IFERROR(IF(COUNTIF('MRR Conglomerado'!U488:AF488,"&gt;0")=0,"",ROUND((SUM('MRR Conglomerado'!AG488:AR488)/12)/AVERAGEIF('MRR Conglomerado'!U488:AF488,"&gt;0"),3)),"")</f>
        <v>1.212</v>
      </c>
      <c r="S488" s="13" t="n">
        <f aca="false">IFERROR(IF(COUNTIF('MRR Conglomerado'!V488:AG488,"&gt;0")=0,"",ROUND((SUM('MRR Conglomerado'!AH488:AS488)/12)/AVERAGEIF('MRR Conglomerado'!V488:AG488,"&gt;0"),3)),"")</f>
        <v>1.216</v>
      </c>
    </row>
    <row r="489" customFormat="false" ht="15" hidden="false" customHeight="false" outlineLevel="0" collapsed="false">
      <c r="A489" s="10" t="s">
        <v>1038</v>
      </c>
      <c r="B489" s="13" t="str">
        <f aca="false">IFERROR(IF(COUNTIF('MRR Conglomerado'!E489:P489,"&gt;0")=0,"",ROUND((SUM('MRR Conglomerado'!Q489:AB489)/12)/AVERAGEIF('MRR Conglomerado'!E489:P489,"&gt;0"),3)),"")</f>
        <v/>
      </c>
      <c r="C489" s="13" t="str">
        <f aca="false">IFERROR(IF(COUNTIF('MRR Conglomerado'!F489:Q489,"&gt;0")=0,"",ROUND((SUM('MRR Conglomerado'!R489:AC489)/12)/AVERAGEIF('MRR Conglomerado'!F489:Q489,"&gt;0"),3)),"")</f>
        <v/>
      </c>
      <c r="D489" s="13" t="str">
        <f aca="false">IFERROR(IF(COUNTIF('MRR Conglomerado'!G489:R489,"&gt;0")=0,"",ROUND((SUM('MRR Conglomerado'!S489:AD489)/12)/AVERAGEIF('MRR Conglomerado'!G489:R489,"&gt;0"),3)),"")</f>
        <v/>
      </c>
      <c r="E489" s="13" t="str">
        <f aca="false">IFERROR(IF(COUNTIF('MRR Conglomerado'!H489:S489,"&gt;0")=0,"",ROUND((SUM('MRR Conglomerado'!T489:AE489)/12)/AVERAGEIF('MRR Conglomerado'!H489:S489,"&gt;0"),3)),"")</f>
        <v/>
      </c>
      <c r="F489" s="13" t="str">
        <f aca="false">IFERROR(IF(COUNTIF('MRR Conglomerado'!I489:T489,"&gt;0")=0,"",ROUND((SUM('MRR Conglomerado'!U489:AF489)/12)/AVERAGEIF('MRR Conglomerado'!I489:T489,"&gt;0"),3)),"")</f>
        <v/>
      </c>
      <c r="G489" s="13" t="str">
        <f aca="false">IFERROR(IF(COUNTIF('MRR Conglomerado'!J489:U489,"&gt;0")=0,"",ROUND((SUM('MRR Conglomerado'!V489:AG489)/12)/AVERAGEIF('MRR Conglomerado'!J489:U489,"&gt;0"),3)),"")</f>
        <v/>
      </c>
      <c r="H489" s="13" t="str">
        <f aca="false">IFERROR(IF(COUNTIF('MRR Conglomerado'!K489:V489,"&gt;0")=0,"",ROUND((SUM('MRR Conglomerado'!W489:AH489)/12)/AVERAGEIF('MRR Conglomerado'!K489:V489,"&gt;0"),3)),"")</f>
        <v/>
      </c>
      <c r="I489" s="13" t="str">
        <f aca="false">IFERROR(IF(COUNTIF('MRR Conglomerado'!L489:W489,"&gt;0")=0,"",ROUND((SUM('MRR Conglomerado'!X489:AI489)/12)/AVERAGEIF('MRR Conglomerado'!L489:W489,"&gt;0"),3)),"")</f>
        <v/>
      </c>
      <c r="J489" s="13" t="str">
        <f aca="false">IFERROR(IF(COUNTIF('MRR Conglomerado'!M489:X489,"&gt;0")=0,"",ROUND((SUM('MRR Conglomerado'!Y489:AJ489)/12)/AVERAGEIF('MRR Conglomerado'!M489:X489,"&gt;0"),3)),"")</f>
        <v/>
      </c>
      <c r="K489" s="13" t="str">
        <f aca="false">IFERROR(IF(COUNTIF('MRR Conglomerado'!N489:Y489,"&gt;0")=0,"",ROUND((SUM('MRR Conglomerado'!Z489:AK489)/12)/AVERAGEIF('MRR Conglomerado'!N489:Y489,"&gt;0"),3)),"")</f>
        <v/>
      </c>
      <c r="L489" s="13" t="str">
        <f aca="false">IFERROR(IF(COUNTIF('MRR Conglomerado'!O489:Z489,"&gt;0")=0,"",ROUND((SUM('MRR Conglomerado'!AA489:AL489)/12)/AVERAGEIF('MRR Conglomerado'!O489:Z489,"&gt;0"),3)),"")</f>
        <v/>
      </c>
      <c r="M489" s="13" t="str">
        <f aca="false">IFERROR(IF(COUNTIF('MRR Conglomerado'!P489:AA489,"&gt;0")=0,"",ROUND((SUM('MRR Conglomerado'!AB489:AM489)/12)/AVERAGEIF('MRR Conglomerado'!P489:AA489,"&gt;0"),3)),"")</f>
        <v/>
      </c>
      <c r="N489" s="13" t="str">
        <f aca="false">IFERROR(IF(COUNTIF('MRR Conglomerado'!Q489:AB489,"&gt;0")=0,"",ROUND((SUM('MRR Conglomerado'!AC489:AN489)/12)/AVERAGEIF('MRR Conglomerado'!Q489:AB489,"&gt;0"),3)),"")</f>
        <v/>
      </c>
      <c r="O489" s="13" t="str">
        <f aca="false">IFERROR(IF(COUNTIF('MRR Conglomerado'!R489:AC489,"&gt;0")=0,"",ROUND((SUM('MRR Conglomerado'!AD489:AO489)/12)/AVERAGEIF('MRR Conglomerado'!R489:AC489,"&gt;0"),3)),"")</f>
        <v/>
      </c>
      <c r="P489" s="13" t="str">
        <f aca="false">IFERROR(IF(COUNTIF('MRR Conglomerado'!S489:AD489,"&gt;0")=0,"",ROUND((SUM('MRR Conglomerado'!AE489:AP489)/12)/AVERAGEIF('MRR Conglomerado'!S489:AD489,"&gt;0"),3)),"")</f>
        <v/>
      </c>
      <c r="Q489" s="13" t="str">
        <f aca="false">IFERROR(IF(COUNTIF('MRR Conglomerado'!T489:AE489,"&gt;0")=0,"",ROUND((SUM('MRR Conglomerado'!AF489:AQ489)/12)/AVERAGEIF('MRR Conglomerado'!T489:AE489,"&gt;0"),3)),"")</f>
        <v/>
      </c>
      <c r="R489" s="13" t="str">
        <f aca="false">IFERROR(IF(COUNTIF('MRR Conglomerado'!U489:AF489,"&gt;0")=0,"",ROUND((SUM('MRR Conglomerado'!AG489:AR489)/12)/AVERAGEIF('MRR Conglomerado'!U489:AF489,"&gt;0"),3)),"")</f>
        <v/>
      </c>
      <c r="S489" s="13" t="str">
        <f aca="false">IFERROR(IF(COUNTIF('MRR Conglomerado'!V489:AG489,"&gt;0")=0,"",ROUND((SUM('MRR Conglomerado'!AH489:AS489)/12)/AVERAGEIF('MRR Conglomerado'!V489:AG489,"&gt;0"),3)),"")</f>
        <v/>
      </c>
    </row>
    <row r="490" customFormat="false" ht="15" hidden="false" customHeight="false" outlineLevel="0" collapsed="false">
      <c r="A490" s="10" t="s">
        <v>1040</v>
      </c>
      <c r="B490" s="13" t="str">
        <f aca="false">IFERROR(IF(COUNTIF('MRR Conglomerado'!E490:P490,"&gt;0")=0,"",ROUND((SUM('MRR Conglomerado'!Q490:AB490)/12)/AVERAGEIF('MRR Conglomerado'!E490:P490,"&gt;0"),3)),"")</f>
        <v/>
      </c>
      <c r="C490" s="13" t="str">
        <f aca="false">IFERROR(IF(COUNTIF('MRR Conglomerado'!F490:Q490,"&gt;0")=0,"",ROUND((SUM('MRR Conglomerado'!R490:AC490)/12)/AVERAGEIF('MRR Conglomerado'!F490:Q490,"&gt;0"),3)),"")</f>
        <v/>
      </c>
      <c r="D490" s="13" t="str">
        <f aca="false">IFERROR(IF(COUNTIF('MRR Conglomerado'!G490:R490,"&gt;0")=0,"",ROUND((SUM('MRR Conglomerado'!S490:AD490)/12)/AVERAGEIF('MRR Conglomerado'!G490:R490,"&gt;0"),3)),"")</f>
        <v/>
      </c>
      <c r="E490" s="13" t="str">
        <f aca="false">IFERROR(IF(COUNTIF('MRR Conglomerado'!H490:S490,"&gt;0")=0,"",ROUND((SUM('MRR Conglomerado'!T490:AE490)/12)/AVERAGEIF('MRR Conglomerado'!H490:S490,"&gt;0"),3)),"")</f>
        <v/>
      </c>
      <c r="F490" s="13" t="str">
        <f aca="false">IFERROR(IF(COUNTIF('MRR Conglomerado'!I490:T490,"&gt;0")=0,"",ROUND((SUM('MRR Conglomerado'!U490:AF490)/12)/AVERAGEIF('MRR Conglomerado'!I490:T490,"&gt;0"),3)),"")</f>
        <v/>
      </c>
      <c r="G490" s="13" t="str">
        <f aca="false">IFERROR(IF(COUNTIF('MRR Conglomerado'!J490:U490,"&gt;0")=0,"",ROUND((SUM('MRR Conglomerado'!V490:AG490)/12)/AVERAGEIF('MRR Conglomerado'!J490:U490,"&gt;0"),3)),"")</f>
        <v/>
      </c>
      <c r="H490" s="13" t="str">
        <f aca="false">IFERROR(IF(COUNTIF('MRR Conglomerado'!K490:V490,"&gt;0")=0,"",ROUND((SUM('MRR Conglomerado'!W490:AH490)/12)/AVERAGEIF('MRR Conglomerado'!K490:V490,"&gt;0"),3)),"")</f>
        <v/>
      </c>
      <c r="I490" s="13" t="n">
        <f aca="false">IFERROR(IF(COUNTIF('MRR Conglomerado'!L490:W490,"&gt;0")=0,"",ROUND((SUM('MRR Conglomerado'!X490:AI490)/12)/AVERAGEIF('MRR Conglomerado'!L490:W490,"&gt;0"),3)),"")</f>
        <v>1.096</v>
      </c>
      <c r="J490" s="13" t="n">
        <f aca="false">IFERROR(IF(COUNTIF('MRR Conglomerado'!M490:X490,"&gt;0")=0,"",ROUND((SUM('MRR Conglomerado'!Y490:AJ490)/12)/AVERAGEIF('MRR Conglomerado'!M490:X490,"&gt;0"),3)),"")</f>
        <v>1.018</v>
      </c>
      <c r="K490" s="13" t="n">
        <f aca="false">IFERROR(IF(COUNTIF('MRR Conglomerado'!N490:Y490,"&gt;0")=0,"",ROUND((SUM('MRR Conglomerado'!Z490:AK490)/12)/AVERAGEIF('MRR Conglomerado'!N490:Y490,"&gt;0"),3)),"")</f>
        <v>0.937</v>
      </c>
      <c r="L490" s="13" t="n">
        <f aca="false">IFERROR(IF(COUNTIF('MRR Conglomerado'!O490:Z490,"&gt;0")=0,"",ROUND((SUM('MRR Conglomerado'!AA490:AL490)/12)/AVERAGEIF('MRR Conglomerado'!O490:Z490,"&gt;0"),3)),"")</f>
        <v>0.842</v>
      </c>
      <c r="M490" s="13" t="n">
        <f aca="false">IFERROR(IF(COUNTIF('MRR Conglomerado'!P490:AA490,"&gt;0")=0,"",ROUND((SUM('MRR Conglomerado'!AB490:AM490)/12)/AVERAGEIF('MRR Conglomerado'!P490:AA490,"&gt;0"),3)),"")</f>
        <v>0.76</v>
      </c>
      <c r="N490" s="13" t="n">
        <f aca="false">IFERROR(IF(COUNTIF('MRR Conglomerado'!Q490:AB490,"&gt;0")=0,"",ROUND((SUM('MRR Conglomerado'!AC490:AN490)/12)/AVERAGEIF('MRR Conglomerado'!Q490:AB490,"&gt;0"),3)),"")</f>
        <v>0.673</v>
      </c>
      <c r="O490" s="13" t="n">
        <f aca="false">IFERROR(IF(COUNTIF('MRR Conglomerado'!R490:AC490,"&gt;0")=0,"",ROUND((SUM('MRR Conglomerado'!AD490:AO490)/12)/AVERAGEIF('MRR Conglomerado'!R490:AC490,"&gt;0"),3)),"")</f>
        <v>0.578</v>
      </c>
      <c r="P490" s="13" t="n">
        <f aca="false">IFERROR(IF(COUNTIF('MRR Conglomerado'!S490:AD490,"&gt;0")=0,"",ROUND((SUM('MRR Conglomerado'!AE490:AP490)/12)/AVERAGEIF('MRR Conglomerado'!S490:AD490,"&gt;0"),3)),"")</f>
        <v>0.484</v>
      </c>
      <c r="Q490" s="13" t="n">
        <f aca="false">IFERROR(IF(COUNTIF('MRR Conglomerado'!T490:AE490,"&gt;0")=0,"",ROUND((SUM('MRR Conglomerado'!AF490:AQ490)/12)/AVERAGEIF('MRR Conglomerado'!T490:AE490,"&gt;0"),3)),"")</f>
        <v>0.384</v>
      </c>
      <c r="R490" s="13" t="n">
        <f aca="false">IFERROR(IF(COUNTIF('MRR Conglomerado'!U490:AF490,"&gt;0")=0,"",ROUND((SUM('MRR Conglomerado'!AG490:AR490)/12)/AVERAGEIF('MRR Conglomerado'!U490:AF490,"&gt;0"),3)),"")</f>
        <v>0.287</v>
      </c>
      <c r="S490" s="13" t="n">
        <f aca="false">IFERROR(IF(COUNTIF('MRR Conglomerado'!V490:AG490,"&gt;0")=0,"",ROUND((SUM('MRR Conglomerado'!AH490:AS490)/12)/AVERAGEIF('MRR Conglomerado'!V490:AG490,"&gt;0"),3)),"")</f>
        <v>0.189</v>
      </c>
    </row>
    <row r="491" customFormat="false" ht="15" hidden="false" customHeight="false" outlineLevel="0" collapsed="false">
      <c r="A491" s="10" t="s">
        <v>1042</v>
      </c>
      <c r="B491" s="13" t="n">
        <f aca="false">IFERROR(IF(COUNTIF('MRR Conglomerado'!E491:P491,"&gt;0")=0,"",ROUND((SUM('MRR Conglomerado'!Q491:AB491)/12)/AVERAGEIF('MRR Conglomerado'!E491:P491,"&gt;0"),3)),"")</f>
        <v>2.205</v>
      </c>
      <c r="C491" s="13" t="n">
        <f aca="false">IFERROR(IF(COUNTIF('MRR Conglomerado'!F491:Q491,"&gt;0")=0,"",ROUND((SUM('MRR Conglomerado'!R491:AC491)/12)/AVERAGEIF('MRR Conglomerado'!F491:Q491,"&gt;0"),3)),"")</f>
        <v>0.16</v>
      </c>
      <c r="D491" s="13" t="n">
        <f aca="false">IFERROR(IF(COUNTIF('MRR Conglomerado'!G491:R491,"&gt;0")=0,"",ROUND((SUM('MRR Conglomerado'!S491:AD491)/12)/AVERAGEIF('MRR Conglomerado'!G491:R491,"&gt;0"),3)),"")</f>
        <v>0</v>
      </c>
      <c r="E491" s="13" t="n">
        <f aca="false">IFERROR(IF(COUNTIF('MRR Conglomerado'!H491:S491,"&gt;0")=0,"",ROUND((SUM('MRR Conglomerado'!T491:AE491)/12)/AVERAGEIF('MRR Conglomerado'!H491:S491,"&gt;0"),3)),"")</f>
        <v>0</v>
      </c>
      <c r="F491" s="13" t="n">
        <f aca="false">IFERROR(IF(COUNTIF('MRR Conglomerado'!I491:T491,"&gt;0")=0,"",ROUND((SUM('MRR Conglomerado'!U491:AF491)/12)/AVERAGEIF('MRR Conglomerado'!I491:T491,"&gt;0"),3)),"")</f>
        <v>0</v>
      </c>
      <c r="G491" s="13" t="n">
        <f aca="false">IFERROR(IF(COUNTIF('MRR Conglomerado'!J491:U491,"&gt;0")=0,"",ROUND((SUM('MRR Conglomerado'!V491:AG491)/12)/AVERAGEIF('MRR Conglomerado'!J491:U491,"&gt;0"),3)),"")</f>
        <v>0</v>
      </c>
      <c r="H491" s="13" t="n">
        <f aca="false">IFERROR(IF(COUNTIF('MRR Conglomerado'!K491:V491,"&gt;0")=0,"",ROUND((SUM('MRR Conglomerado'!W491:AH491)/12)/AVERAGEIF('MRR Conglomerado'!K491:V491,"&gt;0"),3)),"")</f>
        <v>0</v>
      </c>
      <c r="I491" s="13" t="n">
        <f aca="false">IFERROR(IF(COUNTIF('MRR Conglomerado'!L491:W491,"&gt;0")=0,"",ROUND((SUM('MRR Conglomerado'!X491:AI491)/12)/AVERAGEIF('MRR Conglomerado'!L491:W491,"&gt;0"),3)),"")</f>
        <v>0</v>
      </c>
      <c r="J491" s="13" t="n">
        <f aca="false">IFERROR(IF(COUNTIF('MRR Conglomerado'!M491:X491,"&gt;0")=0,"",ROUND((SUM('MRR Conglomerado'!Y491:AJ491)/12)/AVERAGEIF('MRR Conglomerado'!M491:X491,"&gt;0"),3)),"")</f>
        <v>0</v>
      </c>
      <c r="K491" s="13" t="n">
        <f aca="false">IFERROR(IF(COUNTIF('MRR Conglomerado'!N491:Y491,"&gt;0")=0,"",ROUND((SUM('MRR Conglomerado'!Z491:AK491)/12)/AVERAGEIF('MRR Conglomerado'!N491:Y491,"&gt;0"),3)),"")</f>
        <v>0</v>
      </c>
      <c r="L491" s="13" t="n">
        <f aca="false">IFERROR(IF(COUNTIF('MRR Conglomerado'!O491:Z491,"&gt;0")=0,"",ROUND((SUM('MRR Conglomerado'!AA491:AL491)/12)/AVERAGEIF('MRR Conglomerado'!O491:Z491,"&gt;0"),3)),"")</f>
        <v>0</v>
      </c>
      <c r="M491" s="13" t="n">
        <f aca="false">IFERROR(IF(COUNTIF('MRR Conglomerado'!P491:AA491,"&gt;0")=0,"",ROUND((SUM('MRR Conglomerado'!AB491:AM491)/12)/AVERAGEIF('MRR Conglomerado'!P491:AA491,"&gt;0"),3)),"")</f>
        <v>0</v>
      </c>
      <c r="N491" s="13" t="n">
        <f aca="false">IFERROR(IF(COUNTIF('MRR Conglomerado'!Q491:AB491,"&gt;0")=0,"",ROUND((SUM('MRR Conglomerado'!AC491:AN491)/12)/AVERAGEIF('MRR Conglomerado'!Q491:AB491,"&gt;0"),3)),"")</f>
        <v>0</v>
      </c>
      <c r="O491" s="13" t="n">
        <f aca="false">IFERROR(IF(COUNTIF('MRR Conglomerado'!R491:AC491,"&gt;0")=0,"",ROUND((SUM('MRR Conglomerado'!AD491:AO491)/12)/AVERAGEIF('MRR Conglomerado'!R491:AC491,"&gt;0"),3)),"")</f>
        <v>0</v>
      </c>
      <c r="P491" s="13" t="str">
        <f aca="false">IFERROR(IF(COUNTIF('MRR Conglomerado'!S491:AD491,"&gt;0")=0,"",ROUND((SUM('MRR Conglomerado'!AE491:AP491)/12)/AVERAGEIF('MRR Conglomerado'!S491:AD491,"&gt;0"),3)),"")</f>
        <v/>
      </c>
      <c r="Q491" s="13" t="str">
        <f aca="false">IFERROR(IF(COUNTIF('MRR Conglomerado'!T491:AE491,"&gt;0")=0,"",ROUND((SUM('MRR Conglomerado'!AF491:AQ491)/12)/AVERAGEIF('MRR Conglomerado'!T491:AE491,"&gt;0"),3)),"")</f>
        <v/>
      </c>
      <c r="R491" s="13" t="str">
        <f aca="false">IFERROR(IF(COUNTIF('MRR Conglomerado'!U491:AF491,"&gt;0")=0,"",ROUND((SUM('MRR Conglomerado'!AG491:AR491)/12)/AVERAGEIF('MRR Conglomerado'!U491:AF491,"&gt;0"),3)),"")</f>
        <v/>
      </c>
      <c r="S491" s="13" t="str">
        <f aca="false">IFERROR(IF(COUNTIF('MRR Conglomerado'!V491:AG491,"&gt;0")=0,"",ROUND((SUM('MRR Conglomerado'!AH491:AS491)/12)/AVERAGEIF('MRR Conglomerado'!V491:AG491,"&gt;0"),3)),"")</f>
        <v/>
      </c>
    </row>
    <row r="492" customFormat="false" ht="15" hidden="false" customHeight="false" outlineLevel="0" collapsed="false">
      <c r="A492" s="10" t="s">
        <v>1044</v>
      </c>
      <c r="B492" s="13" t="str">
        <f aca="false">IFERROR(IF(COUNTIF('MRR Conglomerado'!E492:P492,"&gt;0")=0,"",ROUND((SUM('MRR Conglomerado'!Q492:AB492)/12)/AVERAGEIF('MRR Conglomerado'!E492:P492,"&gt;0"),3)),"")</f>
        <v/>
      </c>
      <c r="C492" s="13" t="str">
        <f aca="false">IFERROR(IF(COUNTIF('MRR Conglomerado'!F492:Q492,"&gt;0")=0,"",ROUND((SUM('MRR Conglomerado'!R492:AC492)/12)/AVERAGEIF('MRR Conglomerado'!F492:Q492,"&gt;0"),3)),"")</f>
        <v/>
      </c>
      <c r="D492" s="13" t="str">
        <f aca="false">IFERROR(IF(COUNTIF('MRR Conglomerado'!G492:R492,"&gt;0")=0,"",ROUND((SUM('MRR Conglomerado'!S492:AD492)/12)/AVERAGEIF('MRR Conglomerado'!G492:R492,"&gt;0"),3)),"")</f>
        <v/>
      </c>
      <c r="E492" s="13" t="str">
        <f aca="false">IFERROR(IF(COUNTIF('MRR Conglomerado'!H492:S492,"&gt;0")=0,"",ROUND((SUM('MRR Conglomerado'!T492:AE492)/12)/AVERAGEIF('MRR Conglomerado'!H492:S492,"&gt;0"),3)),"")</f>
        <v/>
      </c>
      <c r="F492" s="13" t="str">
        <f aca="false">IFERROR(IF(COUNTIF('MRR Conglomerado'!I492:T492,"&gt;0")=0,"",ROUND((SUM('MRR Conglomerado'!U492:AF492)/12)/AVERAGEIF('MRR Conglomerado'!I492:T492,"&gt;0"),3)),"")</f>
        <v/>
      </c>
      <c r="G492" s="13" t="str">
        <f aca="false">IFERROR(IF(COUNTIF('MRR Conglomerado'!J492:U492,"&gt;0")=0,"",ROUND((SUM('MRR Conglomerado'!V492:AG492)/12)/AVERAGEIF('MRR Conglomerado'!J492:U492,"&gt;0"),3)),"")</f>
        <v/>
      </c>
      <c r="H492" s="13" t="str">
        <f aca="false">IFERROR(IF(COUNTIF('MRR Conglomerado'!K492:V492,"&gt;0")=0,"",ROUND((SUM('MRR Conglomerado'!W492:AH492)/12)/AVERAGEIF('MRR Conglomerado'!K492:V492,"&gt;0"),3)),"")</f>
        <v/>
      </c>
      <c r="I492" s="13" t="str">
        <f aca="false">IFERROR(IF(COUNTIF('MRR Conglomerado'!L492:W492,"&gt;0")=0,"",ROUND((SUM('MRR Conglomerado'!X492:AI492)/12)/AVERAGEIF('MRR Conglomerado'!L492:W492,"&gt;0"),3)),"")</f>
        <v/>
      </c>
      <c r="J492" s="13" t="str">
        <f aca="false">IFERROR(IF(COUNTIF('MRR Conglomerado'!M492:X492,"&gt;0")=0,"",ROUND((SUM('MRR Conglomerado'!Y492:AJ492)/12)/AVERAGEIF('MRR Conglomerado'!M492:X492,"&gt;0"),3)),"")</f>
        <v/>
      </c>
      <c r="K492" s="13" t="str">
        <f aca="false">IFERROR(IF(COUNTIF('MRR Conglomerado'!N492:Y492,"&gt;0")=0,"",ROUND((SUM('MRR Conglomerado'!Z492:AK492)/12)/AVERAGEIF('MRR Conglomerado'!N492:Y492,"&gt;0"),3)),"")</f>
        <v/>
      </c>
      <c r="L492" s="13" t="str">
        <f aca="false">IFERROR(IF(COUNTIF('MRR Conglomerado'!O492:Z492,"&gt;0")=0,"",ROUND((SUM('MRR Conglomerado'!AA492:AL492)/12)/AVERAGEIF('MRR Conglomerado'!O492:Z492,"&gt;0"),3)),"")</f>
        <v/>
      </c>
      <c r="M492" s="13" t="str">
        <f aca="false">IFERROR(IF(COUNTIF('MRR Conglomerado'!P492:AA492,"&gt;0")=0,"",ROUND((SUM('MRR Conglomerado'!AB492:AM492)/12)/AVERAGEIF('MRR Conglomerado'!P492:AA492,"&gt;0"),3)),"")</f>
        <v/>
      </c>
      <c r="N492" s="13" t="str">
        <f aca="false">IFERROR(IF(COUNTIF('MRR Conglomerado'!Q492:AB492,"&gt;0")=0,"",ROUND((SUM('MRR Conglomerado'!AC492:AN492)/12)/AVERAGEIF('MRR Conglomerado'!Q492:AB492,"&gt;0"),3)),"")</f>
        <v/>
      </c>
      <c r="O492" s="13" t="str">
        <f aca="false">IFERROR(IF(COUNTIF('MRR Conglomerado'!R492:AC492,"&gt;0")=0,"",ROUND((SUM('MRR Conglomerado'!AD492:AO492)/12)/AVERAGEIF('MRR Conglomerado'!R492:AC492,"&gt;0"),3)),"")</f>
        <v/>
      </c>
      <c r="P492" s="13" t="str">
        <f aca="false">IFERROR(IF(COUNTIF('MRR Conglomerado'!S492:AD492,"&gt;0")=0,"",ROUND((SUM('MRR Conglomerado'!AE492:AP492)/12)/AVERAGEIF('MRR Conglomerado'!S492:AD492,"&gt;0"),3)),"")</f>
        <v/>
      </c>
      <c r="Q492" s="13" t="str">
        <f aca="false">IFERROR(IF(COUNTIF('MRR Conglomerado'!T492:AE492,"&gt;0")=0,"",ROUND((SUM('MRR Conglomerado'!AF492:AQ492)/12)/AVERAGEIF('MRR Conglomerado'!T492:AE492,"&gt;0"),3)),"")</f>
        <v/>
      </c>
      <c r="R492" s="13" t="str">
        <f aca="false">IFERROR(IF(COUNTIF('MRR Conglomerado'!U492:AF492,"&gt;0")=0,"",ROUND((SUM('MRR Conglomerado'!AG492:AR492)/12)/AVERAGEIF('MRR Conglomerado'!U492:AF492,"&gt;0"),3)),"")</f>
        <v/>
      </c>
      <c r="S492" s="13" t="str">
        <f aca="false">IFERROR(IF(COUNTIF('MRR Conglomerado'!V492:AG492,"&gt;0")=0,"",ROUND((SUM('MRR Conglomerado'!AH492:AS492)/12)/AVERAGEIF('MRR Conglomerado'!V492:AG492,"&gt;0"),3)),"")</f>
        <v/>
      </c>
    </row>
    <row r="493" customFormat="false" ht="15" hidden="false" customHeight="false" outlineLevel="0" collapsed="false">
      <c r="A493" s="10" t="s">
        <v>1046</v>
      </c>
      <c r="B493" s="13" t="n">
        <f aca="false">IFERROR(IF(COUNTIF('MRR Conglomerado'!E493:P493,"&gt;0")=0,"",ROUND((SUM('MRR Conglomerado'!Q493:AB493)/12)/AVERAGEIF('MRR Conglomerado'!E493:P493,"&gt;0"),3)),"")</f>
        <v>0.988</v>
      </c>
      <c r="C493" s="13" t="n">
        <f aca="false">IFERROR(IF(COUNTIF('MRR Conglomerado'!F493:Q493,"&gt;0")=0,"",ROUND((SUM('MRR Conglomerado'!R493:AC493)/12)/AVERAGEIF('MRR Conglomerado'!F493:Q493,"&gt;0"),3)),"")</f>
        <v>0.98</v>
      </c>
      <c r="D493" s="13" t="n">
        <f aca="false">IFERROR(IF(COUNTIF('MRR Conglomerado'!G493:R493,"&gt;0")=0,"",ROUND((SUM('MRR Conglomerado'!S493:AD493)/12)/AVERAGEIF('MRR Conglomerado'!G493:R493,"&gt;0"),3)),"")</f>
        <v>0.949</v>
      </c>
      <c r="E493" s="13" t="n">
        <f aca="false">IFERROR(IF(COUNTIF('MRR Conglomerado'!H493:S493,"&gt;0")=0,"",ROUND((SUM('MRR Conglomerado'!T493:AE493)/12)/AVERAGEIF('MRR Conglomerado'!H493:S493,"&gt;0"),3)),"")</f>
        <v>0.924</v>
      </c>
      <c r="F493" s="13" t="n">
        <f aca="false">IFERROR(IF(COUNTIF('MRR Conglomerado'!I493:T493,"&gt;0")=0,"",ROUND((SUM('MRR Conglomerado'!U493:AF493)/12)/AVERAGEIF('MRR Conglomerado'!I493:T493,"&gt;0"),3)),"")</f>
        <v>0.747</v>
      </c>
      <c r="G493" s="13" t="n">
        <f aca="false">IFERROR(IF(COUNTIF('MRR Conglomerado'!J493:U493,"&gt;0")=0,"",ROUND((SUM('MRR Conglomerado'!V493:AG493)/12)/AVERAGEIF('MRR Conglomerado'!J493:U493,"&gt;0"),3)),"")</f>
        <v>0.824</v>
      </c>
      <c r="H493" s="13" t="n">
        <f aca="false">IFERROR(IF(COUNTIF('MRR Conglomerado'!K493:V493,"&gt;0")=0,"",ROUND((SUM('MRR Conglomerado'!W493:AH493)/12)/AVERAGEIF('MRR Conglomerado'!K493:V493,"&gt;0"),3)),"")</f>
        <v>0.824</v>
      </c>
      <c r="I493" s="13" t="n">
        <f aca="false">IFERROR(IF(COUNTIF('MRR Conglomerado'!L493:W493,"&gt;0")=0,"",ROUND((SUM('MRR Conglomerado'!X493:AI493)/12)/AVERAGEIF('MRR Conglomerado'!L493:W493,"&gt;0"),3)),"")</f>
        <v>0.824</v>
      </c>
      <c r="J493" s="13" t="n">
        <f aca="false">IFERROR(IF(COUNTIF('MRR Conglomerado'!M493:X493,"&gt;0")=0,"",ROUND((SUM('MRR Conglomerado'!Y493:AJ493)/12)/AVERAGEIF('MRR Conglomerado'!M493:X493,"&gt;0"),3)),"")</f>
        <v>0.824</v>
      </c>
      <c r="K493" s="13" t="n">
        <f aca="false">IFERROR(IF(COUNTIF('MRR Conglomerado'!N493:Y493,"&gt;0")=0,"",ROUND((SUM('MRR Conglomerado'!Z493:AK493)/12)/AVERAGEIF('MRR Conglomerado'!N493:Y493,"&gt;0"),3)),"")</f>
        <v>0.816</v>
      </c>
      <c r="L493" s="13" t="n">
        <f aca="false">IFERROR(IF(COUNTIF('MRR Conglomerado'!O493:Z493,"&gt;0")=0,"",ROUND((SUM('MRR Conglomerado'!AA493:AL493)/12)/AVERAGEIF('MRR Conglomerado'!O493:Z493,"&gt;0"),3)),"")</f>
        <v>0.822</v>
      </c>
      <c r="M493" s="13" t="n">
        <f aca="false">IFERROR(IF(COUNTIF('MRR Conglomerado'!P493:AA493,"&gt;0")=0,"",ROUND((SUM('MRR Conglomerado'!AB493:AM493)/12)/AVERAGEIF('MRR Conglomerado'!P493:AA493,"&gt;0"),3)),"")</f>
        <v>0.828</v>
      </c>
      <c r="N493" s="13" t="n">
        <f aca="false">IFERROR(IF(COUNTIF('MRR Conglomerado'!Q493:AB493,"&gt;0")=0,"",ROUND((SUM('MRR Conglomerado'!AC493:AN493)/12)/AVERAGEIF('MRR Conglomerado'!Q493:AB493,"&gt;0"),3)),"")</f>
        <v>0.841</v>
      </c>
      <c r="O493" s="13" t="n">
        <f aca="false">IFERROR(IF(COUNTIF('MRR Conglomerado'!R493:AC493,"&gt;0")=0,"",ROUND((SUM('MRR Conglomerado'!AD493:AO493)/12)/AVERAGEIF('MRR Conglomerado'!R493:AC493,"&gt;0"),3)),"")</f>
        <v>0.848</v>
      </c>
      <c r="P493" s="13" t="n">
        <f aca="false">IFERROR(IF(COUNTIF('MRR Conglomerado'!S493:AD493,"&gt;0")=0,"",ROUND((SUM('MRR Conglomerado'!AE493:AP493)/12)/AVERAGEIF('MRR Conglomerado'!S493:AD493,"&gt;0"),3)),"")</f>
        <v>0.924</v>
      </c>
      <c r="Q493" s="13" t="n">
        <f aca="false">IFERROR(IF(COUNTIF('MRR Conglomerado'!T493:AE493,"&gt;0")=0,"",ROUND((SUM('MRR Conglomerado'!AF493:AQ493)/12)/AVERAGEIF('MRR Conglomerado'!T493:AE493,"&gt;0"),3)),"")</f>
        <v>0.981</v>
      </c>
      <c r="R493" s="13" t="n">
        <f aca="false">IFERROR(IF(COUNTIF('MRR Conglomerado'!U493:AF493,"&gt;0")=0,"",ROUND((SUM('MRR Conglomerado'!AG493:AR493)/12)/AVERAGEIF('MRR Conglomerado'!U493:AF493,"&gt;0"),3)),"")</f>
        <v>1.153</v>
      </c>
      <c r="S493" s="13" t="n">
        <f aca="false">IFERROR(IF(COUNTIF('MRR Conglomerado'!V493:AG493,"&gt;0")=0,"",ROUND((SUM('MRR Conglomerado'!AH493:AS493)/12)/AVERAGEIF('MRR Conglomerado'!V493:AG493,"&gt;0"),3)),"")</f>
        <v>1.116</v>
      </c>
    </row>
    <row r="494" customFormat="false" ht="15" hidden="false" customHeight="false" outlineLevel="0" collapsed="false">
      <c r="A494" s="10" t="s">
        <v>1048</v>
      </c>
      <c r="B494" s="13" t="str">
        <f aca="false">IFERROR(IF(COUNTIF('MRR Conglomerado'!E494:P494,"&gt;0")=0,"",ROUND((SUM('MRR Conglomerado'!Q494:AB494)/12)/AVERAGEIF('MRR Conglomerado'!E494:P494,"&gt;0"),3)),"")</f>
        <v/>
      </c>
      <c r="C494" s="13" t="str">
        <f aca="false">IFERROR(IF(COUNTIF('MRR Conglomerado'!F494:Q494,"&gt;0")=0,"",ROUND((SUM('MRR Conglomerado'!R494:AC494)/12)/AVERAGEIF('MRR Conglomerado'!F494:Q494,"&gt;0"),3)),"")</f>
        <v/>
      </c>
      <c r="D494" s="13" t="n">
        <f aca="false">IFERROR(IF(COUNTIF('MRR Conglomerado'!G494:R494,"&gt;0")=0,"",ROUND((SUM('MRR Conglomerado'!S494:AD494)/12)/AVERAGEIF('MRR Conglomerado'!G494:R494,"&gt;0"),3)),"")</f>
        <v>1.66</v>
      </c>
      <c r="E494" s="13" t="n">
        <f aca="false">IFERROR(IF(COUNTIF('MRR Conglomerado'!H494:S494,"&gt;0")=0,"",ROUND((SUM('MRR Conglomerado'!T494:AE494)/12)/AVERAGEIF('MRR Conglomerado'!H494:S494,"&gt;0"),3)),"")</f>
        <v>1.343</v>
      </c>
      <c r="F494" s="13" t="n">
        <f aca="false">IFERROR(IF(COUNTIF('MRR Conglomerado'!I494:T494,"&gt;0")=0,"",ROUND((SUM('MRR Conglomerado'!U494:AF494)/12)/AVERAGEIF('MRR Conglomerado'!I494:T494,"&gt;0"),3)),"")</f>
        <v>1.181</v>
      </c>
      <c r="G494" s="13" t="n">
        <f aca="false">IFERROR(IF(COUNTIF('MRR Conglomerado'!J494:U494,"&gt;0")=0,"",ROUND((SUM('MRR Conglomerado'!V494:AG494)/12)/AVERAGEIF('MRR Conglomerado'!J494:U494,"&gt;0"),3)),"")</f>
        <v>1.14</v>
      </c>
      <c r="H494" s="13" t="n">
        <f aca="false">IFERROR(IF(COUNTIF('MRR Conglomerado'!K494:V494,"&gt;0")=0,"",ROUND((SUM('MRR Conglomerado'!W494:AH494)/12)/AVERAGEIF('MRR Conglomerado'!K494:V494,"&gt;0"),3)),"")</f>
        <v>1.158</v>
      </c>
      <c r="I494" s="13" t="n">
        <f aca="false">IFERROR(IF(COUNTIF('MRR Conglomerado'!L494:W494,"&gt;0")=0,"",ROUND((SUM('MRR Conglomerado'!X494:AI494)/12)/AVERAGEIF('MRR Conglomerado'!L494:W494,"&gt;0"),3)),"")</f>
        <v>1.211</v>
      </c>
      <c r="J494" s="13" t="n">
        <f aca="false">IFERROR(IF(COUNTIF('MRR Conglomerado'!M494:X494,"&gt;0")=0,"",ROUND((SUM('MRR Conglomerado'!Y494:AJ494)/12)/AVERAGEIF('MRR Conglomerado'!M494:X494,"&gt;0"),3)),"")</f>
        <v>1.285</v>
      </c>
      <c r="K494" s="13" t="n">
        <f aca="false">IFERROR(IF(COUNTIF('MRR Conglomerado'!N494:Y494,"&gt;0")=0,"",ROUND((SUM('MRR Conglomerado'!Z494:AK494)/12)/AVERAGEIF('MRR Conglomerado'!N494:Y494,"&gt;0"),3)),"")</f>
        <v>1.358</v>
      </c>
      <c r="L494" s="13" t="n">
        <f aca="false">IFERROR(IF(COUNTIF('MRR Conglomerado'!O494:Z494,"&gt;0")=0,"",ROUND((SUM('MRR Conglomerado'!AA494:AL494)/12)/AVERAGEIF('MRR Conglomerado'!O494:Z494,"&gt;0"),3)),"")</f>
        <v>1.386</v>
      </c>
      <c r="M494" s="13" t="n">
        <f aca="false">IFERROR(IF(COUNTIF('MRR Conglomerado'!P494:AA494,"&gt;0")=0,"",ROUND((SUM('MRR Conglomerado'!AB494:AM494)/12)/AVERAGEIF('MRR Conglomerado'!P494:AA494,"&gt;0"),3)),"")</f>
        <v>1.373</v>
      </c>
      <c r="N494" s="13" t="n">
        <f aca="false">IFERROR(IF(COUNTIF('MRR Conglomerado'!Q494:AB494,"&gt;0")=0,"",ROUND((SUM('MRR Conglomerado'!AC494:AN494)/12)/AVERAGEIF('MRR Conglomerado'!Q494:AB494,"&gt;0"),3)),"")</f>
        <v>1.302</v>
      </c>
      <c r="O494" s="13" t="n">
        <f aca="false">IFERROR(IF(COUNTIF('MRR Conglomerado'!R494:AC494,"&gt;0")=0,"",ROUND((SUM('MRR Conglomerado'!AD494:AO494)/12)/AVERAGEIF('MRR Conglomerado'!R494:AC494,"&gt;0"),3)),"")</f>
        <v>1.24</v>
      </c>
      <c r="P494" s="13" t="n">
        <f aca="false">IFERROR(IF(COUNTIF('MRR Conglomerado'!S494:AD494,"&gt;0")=0,"",ROUND((SUM('MRR Conglomerado'!AE494:AP494)/12)/AVERAGEIF('MRR Conglomerado'!S494:AD494,"&gt;0"),3)),"")</f>
        <v>1.183</v>
      </c>
      <c r="Q494" s="13" t="n">
        <f aca="false">IFERROR(IF(COUNTIF('MRR Conglomerado'!T494:AE494,"&gt;0")=0,"",ROUND((SUM('MRR Conglomerado'!AF494:AQ494)/12)/AVERAGEIF('MRR Conglomerado'!T494:AE494,"&gt;0"),3)),"")</f>
        <v>1.173</v>
      </c>
      <c r="R494" s="13" t="n">
        <f aca="false">IFERROR(IF(COUNTIF('MRR Conglomerado'!U494:AF494,"&gt;0")=0,"",ROUND((SUM('MRR Conglomerado'!AG494:AR494)/12)/AVERAGEIF('MRR Conglomerado'!U494:AF494,"&gt;0"),3)),"")</f>
        <v>1.191</v>
      </c>
      <c r="S494" s="13" t="n">
        <f aca="false">IFERROR(IF(COUNTIF('MRR Conglomerado'!V494:AG494,"&gt;0")=0,"",ROUND((SUM('MRR Conglomerado'!AH494:AS494)/12)/AVERAGEIF('MRR Conglomerado'!V494:AG494,"&gt;0"),3)),"")</f>
        <v>1.213</v>
      </c>
    </row>
    <row r="495" customFormat="false" ht="15" hidden="false" customHeight="false" outlineLevel="0" collapsed="false">
      <c r="A495" s="10" t="s">
        <v>1050</v>
      </c>
      <c r="B495" s="13" t="str">
        <f aca="false">IFERROR(IF(COUNTIF('MRR Conglomerado'!E495:P495,"&gt;0")=0,"",ROUND((SUM('MRR Conglomerado'!Q495:AB495)/12)/AVERAGEIF('MRR Conglomerado'!E495:P495,"&gt;0"),3)),"")</f>
        <v/>
      </c>
      <c r="C495" s="13" t="str">
        <f aca="false">IFERROR(IF(COUNTIF('MRR Conglomerado'!F495:Q495,"&gt;0")=0,"",ROUND((SUM('MRR Conglomerado'!R495:AC495)/12)/AVERAGEIF('MRR Conglomerado'!F495:Q495,"&gt;0"),3)),"")</f>
        <v/>
      </c>
      <c r="D495" s="13" t="str">
        <f aca="false">IFERROR(IF(COUNTIF('MRR Conglomerado'!G495:R495,"&gt;0")=0,"",ROUND((SUM('MRR Conglomerado'!S495:AD495)/12)/AVERAGEIF('MRR Conglomerado'!G495:R495,"&gt;0"),3)),"")</f>
        <v/>
      </c>
      <c r="E495" s="13" t="n">
        <f aca="false">IFERROR(IF(COUNTIF('MRR Conglomerado'!H495:S495,"&gt;0")=0,"",ROUND((SUM('MRR Conglomerado'!T495:AE495)/12)/AVERAGEIF('MRR Conglomerado'!H495:S495,"&gt;0"),3)),"")</f>
        <v>0.618</v>
      </c>
      <c r="F495" s="13" t="n">
        <f aca="false">IFERROR(IF(COUNTIF('MRR Conglomerado'!I495:T495,"&gt;0")=0,"",ROUND((SUM('MRR Conglomerado'!U495:AF495)/12)/AVERAGEIF('MRR Conglomerado'!I495:T495,"&gt;0"),3)),"")</f>
        <v>0.539</v>
      </c>
      <c r="G495" s="13" t="n">
        <f aca="false">IFERROR(IF(COUNTIF('MRR Conglomerado'!J495:U495,"&gt;0")=0,"",ROUND((SUM('MRR Conglomerado'!V495:AG495)/12)/AVERAGEIF('MRR Conglomerado'!J495:U495,"&gt;0"),3)),"")</f>
        <v>0.461</v>
      </c>
      <c r="H495" s="13" t="n">
        <f aca="false">IFERROR(IF(COUNTIF('MRR Conglomerado'!K495:V495,"&gt;0")=0,"",ROUND((SUM('MRR Conglomerado'!W495:AH495)/12)/AVERAGEIF('MRR Conglomerado'!K495:V495,"&gt;0"),3)),"")</f>
        <v>0.382</v>
      </c>
      <c r="I495" s="13" t="n">
        <f aca="false">IFERROR(IF(COUNTIF('MRR Conglomerado'!L495:W495,"&gt;0")=0,"",ROUND((SUM('MRR Conglomerado'!X495:AI495)/12)/AVERAGEIF('MRR Conglomerado'!L495:W495,"&gt;0"),3)),"")</f>
        <v>0.386</v>
      </c>
      <c r="J495" s="13" t="n">
        <f aca="false">IFERROR(IF(COUNTIF('MRR Conglomerado'!M495:X495,"&gt;0")=0,"",ROUND((SUM('MRR Conglomerado'!Y495:AJ495)/12)/AVERAGEIF('MRR Conglomerado'!M495:X495,"&gt;0"),3)),"")</f>
        <v>0.39</v>
      </c>
      <c r="K495" s="13" t="n">
        <f aca="false">IFERROR(IF(COUNTIF('MRR Conglomerado'!N495:Y495,"&gt;0")=0,"",ROUND((SUM('MRR Conglomerado'!Z495:AK495)/12)/AVERAGEIF('MRR Conglomerado'!N495:Y495,"&gt;0"),3)),"")</f>
        <v>0.395</v>
      </c>
      <c r="L495" s="13" t="n">
        <f aca="false">IFERROR(IF(COUNTIF('MRR Conglomerado'!O495:Z495,"&gt;0")=0,"",ROUND((SUM('MRR Conglomerado'!AA495:AL495)/12)/AVERAGEIF('MRR Conglomerado'!O495:Z495,"&gt;0"),3)),"")</f>
        <v>0.399</v>
      </c>
      <c r="M495" s="13" t="n">
        <f aca="false">IFERROR(IF(COUNTIF('MRR Conglomerado'!P495:AA495,"&gt;0")=0,"",ROUND((SUM('MRR Conglomerado'!AB495:AM495)/12)/AVERAGEIF('MRR Conglomerado'!P495:AA495,"&gt;0"),3)),"")</f>
        <v>0.404</v>
      </c>
      <c r="N495" s="13" t="n">
        <f aca="false">IFERROR(IF(COUNTIF('MRR Conglomerado'!Q495:AB495,"&gt;0")=0,"",ROUND((SUM('MRR Conglomerado'!AC495:AN495)/12)/AVERAGEIF('MRR Conglomerado'!Q495:AB495,"&gt;0"),3)),"")</f>
        <v>0.408</v>
      </c>
      <c r="O495" s="13" t="n">
        <f aca="false">IFERROR(IF(COUNTIF('MRR Conglomerado'!R495:AC495,"&gt;0")=0,"",ROUND((SUM('MRR Conglomerado'!AD495:AO495)/12)/AVERAGEIF('MRR Conglomerado'!R495:AC495,"&gt;0"),3)),"")</f>
        <v>0.413</v>
      </c>
      <c r="P495" s="13" t="n">
        <f aca="false">IFERROR(IF(COUNTIF('MRR Conglomerado'!S495:AD495,"&gt;0")=0,"",ROUND((SUM('MRR Conglomerado'!AE495:AP495)/12)/AVERAGEIF('MRR Conglomerado'!S495:AD495,"&gt;0"),3)),"")</f>
        <v>0.123</v>
      </c>
      <c r="Q495" s="13" t="n">
        <f aca="false">IFERROR(IF(COUNTIF('MRR Conglomerado'!T495:AE495,"&gt;0")=0,"",ROUND((SUM('MRR Conglomerado'!AF495:AQ495)/12)/AVERAGEIF('MRR Conglomerado'!T495:AE495,"&gt;0"),3)),"")</f>
        <v>0.036</v>
      </c>
      <c r="R495" s="13" t="n">
        <f aca="false">IFERROR(IF(COUNTIF('MRR Conglomerado'!U495:AF495,"&gt;0")=0,"",ROUND((SUM('MRR Conglomerado'!AG495:AR495)/12)/AVERAGEIF('MRR Conglomerado'!U495:AF495,"&gt;0"),3)),"")</f>
        <v>0.041</v>
      </c>
      <c r="S495" s="13" t="n">
        <f aca="false">IFERROR(IF(COUNTIF('MRR Conglomerado'!V495:AG495,"&gt;0")=0,"",ROUND((SUM('MRR Conglomerado'!AH495:AS495)/12)/AVERAGEIF('MRR Conglomerado'!V495:AG495,"&gt;0"),3)),"")</f>
        <v>0.049</v>
      </c>
    </row>
    <row r="496" customFormat="false" ht="15" hidden="false" customHeight="false" outlineLevel="0" collapsed="false">
      <c r="A496" s="10" t="s">
        <v>1052</v>
      </c>
      <c r="B496" s="13" t="str">
        <f aca="false">IFERROR(IF(COUNTIF('MRR Conglomerado'!E496:P496,"&gt;0")=0,"",ROUND((SUM('MRR Conglomerado'!Q496:AB496)/12)/AVERAGEIF('MRR Conglomerado'!E496:P496,"&gt;0"),3)),"")</f>
        <v/>
      </c>
      <c r="C496" s="13" t="str">
        <f aca="false">IFERROR(IF(COUNTIF('MRR Conglomerado'!F496:Q496,"&gt;0")=0,"",ROUND((SUM('MRR Conglomerado'!R496:AC496)/12)/AVERAGEIF('MRR Conglomerado'!F496:Q496,"&gt;0"),3)),"")</f>
        <v/>
      </c>
      <c r="D496" s="13" t="str">
        <f aca="false">IFERROR(IF(COUNTIF('MRR Conglomerado'!G496:R496,"&gt;0")=0,"",ROUND((SUM('MRR Conglomerado'!S496:AD496)/12)/AVERAGEIF('MRR Conglomerado'!G496:R496,"&gt;0"),3)),"")</f>
        <v/>
      </c>
      <c r="E496" s="13" t="str">
        <f aca="false">IFERROR(IF(COUNTIF('MRR Conglomerado'!H496:S496,"&gt;0")=0,"",ROUND((SUM('MRR Conglomerado'!T496:AE496)/12)/AVERAGEIF('MRR Conglomerado'!H496:S496,"&gt;0"),3)),"")</f>
        <v/>
      </c>
      <c r="F496" s="13" t="str">
        <f aca="false">IFERROR(IF(COUNTIF('MRR Conglomerado'!I496:T496,"&gt;0")=0,"",ROUND((SUM('MRR Conglomerado'!U496:AF496)/12)/AVERAGEIF('MRR Conglomerado'!I496:T496,"&gt;0"),3)),"")</f>
        <v/>
      </c>
      <c r="G496" s="13" t="str">
        <f aca="false">IFERROR(IF(COUNTIF('MRR Conglomerado'!J496:U496,"&gt;0")=0,"",ROUND((SUM('MRR Conglomerado'!V496:AG496)/12)/AVERAGEIF('MRR Conglomerado'!J496:U496,"&gt;0"),3)),"")</f>
        <v/>
      </c>
      <c r="H496" s="13" t="str">
        <f aca="false">IFERROR(IF(COUNTIF('MRR Conglomerado'!K496:V496,"&gt;0")=0,"",ROUND((SUM('MRR Conglomerado'!W496:AH496)/12)/AVERAGEIF('MRR Conglomerado'!K496:V496,"&gt;0"),3)),"")</f>
        <v/>
      </c>
      <c r="I496" s="13" t="str">
        <f aca="false">IFERROR(IF(COUNTIF('MRR Conglomerado'!L496:W496,"&gt;0")=0,"",ROUND((SUM('MRR Conglomerado'!X496:AI496)/12)/AVERAGEIF('MRR Conglomerado'!L496:W496,"&gt;0"),3)),"")</f>
        <v/>
      </c>
      <c r="J496" s="13" t="str">
        <f aca="false">IFERROR(IF(COUNTIF('MRR Conglomerado'!M496:X496,"&gt;0")=0,"",ROUND((SUM('MRR Conglomerado'!Y496:AJ496)/12)/AVERAGEIF('MRR Conglomerado'!M496:X496,"&gt;0"),3)),"")</f>
        <v/>
      </c>
      <c r="K496" s="13" t="str">
        <f aca="false">IFERROR(IF(COUNTIF('MRR Conglomerado'!N496:Y496,"&gt;0")=0,"",ROUND((SUM('MRR Conglomerado'!Z496:AK496)/12)/AVERAGEIF('MRR Conglomerado'!N496:Y496,"&gt;0"),3)),"")</f>
        <v/>
      </c>
      <c r="L496" s="13" t="str">
        <f aca="false">IFERROR(IF(COUNTIF('MRR Conglomerado'!O496:Z496,"&gt;0")=0,"",ROUND((SUM('MRR Conglomerado'!AA496:AL496)/12)/AVERAGEIF('MRR Conglomerado'!O496:Z496,"&gt;0"),3)),"")</f>
        <v/>
      </c>
      <c r="M496" s="13" t="str">
        <f aca="false">IFERROR(IF(COUNTIF('MRR Conglomerado'!P496:AA496,"&gt;0")=0,"",ROUND((SUM('MRR Conglomerado'!AB496:AM496)/12)/AVERAGEIF('MRR Conglomerado'!P496:AA496,"&gt;0"),3)),"")</f>
        <v/>
      </c>
      <c r="N496" s="13" t="str">
        <f aca="false">IFERROR(IF(COUNTIF('MRR Conglomerado'!Q496:AB496,"&gt;0")=0,"",ROUND((SUM('MRR Conglomerado'!AC496:AN496)/12)/AVERAGEIF('MRR Conglomerado'!Q496:AB496,"&gt;0"),3)),"")</f>
        <v/>
      </c>
      <c r="O496" s="13" t="str">
        <f aca="false">IFERROR(IF(COUNTIF('MRR Conglomerado'!R496:AC496,"&gt;0")=0,"",ROUND((SUM('MRR Conglomerado'!AD496:AO496)/12)/AVERAGEIF('MRR Conglomerado'!R496:AC496,"&gt;0"),3)),"")</f>
        <v/>
      </c>
      <c r="P496" s="13" t="str">
        <f aca="false">IFERROR(IF(COUNTIF('MRR Conglomerado'!S496:AD496,"&gt;0")=0,"",ROUND((SUM('MRR Conglomerado'!AE496:AP496)/12)/AVERAGEIF('MRR Conglomerado'!S496:AD496,"&gt;0"),3)),"")</f>
        <v/>
      </c>
      <c r="Q496" s="13" t="str">
        <f aca="false">IFERROR(IF(COUNTIF('MRR Conglomerado'!T496:AE496,"&gt;0")=0,"",ROUND((SUM('MRR Conglomerado'!AF496:AQ496)/12)/AVERAGEIF('MRR Conglomerado'!T496:AE496,"&gt;0"),3)),"")</f>
        <v/>
      </c>
      <c r="R496" s="13" t="str">
        <f aca="false">IFERROR(IF(COUNTIF('MRR Conglomerado'!U496:AF496,"&gt;0")=0,"",ROUND((SUM('MRR Conglomerado'!AG496:AR496)/12)/AVERAGEIF('MRR Conglomerado'!U496:AF496,"&gt;0"),3)),"")</f>
        <v/>
      </c>
      <c r="S496" s="13" t="str">
        <f aca="false">IFERROR(IF(COUNTIF('MRR Conglomerado'!V496:AG496,"&gt;0")=0,"",ROUND((SUM('MRR Conglomerado'!AH496:AS496)/12)/AVERAGEIF('MRR Conglomerado'!V496:AG496,"&gt;0"),3)),"")</f>
        <v/>
      </c>
    </row>
    <row r="497" customFormat="false" ht="15" hidden="false" customHeight="false" outlineLevel="0" collapsed="false">
      <c r="A497" s="10" t="s">
        <v>1054</v>
      </c>
      <c r="B497" s="13" t="str">
        <f aca="false">IFERROR(IF(COUNTIF('MRR Conglomerado'!E497:P497,"&gt;0")=0,"",ROUND((SUM('MRR Conglomerado'!Q497:AB497)/12)/AVERAGEIF('MRR Conglomerado'!E497:P497,"&gt;0"),3)),"")</f>
        <v/>
      </c>
      <c r="C497" s="13" t="str">
        <f aca="false">IFERROR(IF(COUNTIF('MRR Conglomerado'!F497:Q497,"&gt;0")=0,"",ROUND((SUM('MRR Conglomerado'!R497:AC497)/12)/AVERAGEIF('MRR Conglomerado'!F497:Q497,"&gt;0"),3)),"")</f>
        <v/>
      </c>
      <c r="D497" s="13" t="str">
        <f aca="false">IFERROR(IF(COUNTIF('MRR Conglomerado'!G497:R497,"&gt;0")=0,"",ROUND((SUM('MRR Conglomerado'!S497:AD497)/12)/AVERAGEIF('MRR Conglomerado'!G497:R497,"&gt;0"),3)),"")</f>
        <v/>
      </c>
      <c r="E497" s="13" t="str">
        <f aca="false">IFERROR(IF(COUNTIF('MRR Conglomerado'!H497:S497,"&gt;0")=0,"",ROUND((SUM('MRR Conglomerado'!T497:AE497)/12)/AVERAGEIF('MRR Conglomerado'!H497:S497,"&gt;0"),3)),"")</f>
        <v/>
      </c>
      <c r="F497" s="13" t="str">
        <f aca="false">IFERROR(IF(COUNTIF('MRR Conglomerado'!I497:T497,"&gt;0")=0,"",ROUND((SUM('MRR Conglomerado'!U497:AF497)/12)/AVERAGEIF('MRR Conglomerado'!I497:T497,"&gt;0"),3)),"")</f>
        <v/>
      </c>
      <c r="G497" s="13" t="str">
        <f aca="false">IFERROR(IF(COUNTIF('MRR Conglomerado'!J497:U497,"&gt;0")=0,"",ROUND((SUM('MRR Conglomerado'!V497:AG497)/12)/AVERAGEIF('MRR Conglomerado'!J497:U497,"&gt;0"),3)),"")</f>
        <v/>
      </c>
      <c r="H497" s="13" t="str">
        <f aca="false">IFERROR(IF(COUNTIF('MRR Conglomerado'!K497:V497,"&gt;0")=0,"",ROUND((SUM('MRR Conglomerado'!W497:AH497)/12)/AVERAGEIF('MRR Conglomerado'!K497:V497,"&gt;0"),3)),"")</f>
        <v/>
      </c>
      <c r="I497" s="13" t="str">
        <f aca="false">IFERROR(IF(COUNTIF('MRR Conglomerado'!L497:W497,"&gt;0")=0,"",ROUND((SUM('MRR Conglomerado'!X497:AI497)/12)/AVERAGEIF('MRR Conglomerado'!L497:W497,"&gt;0"),3)),"")</f>
        <v/>
      </c>
      <c r="J497" s="13" t="str">
        <f aca="false">IFERROR(IF(COUNTIF('MRR Conglomerado'!M497:X497,"&gt;0")=0,"",ROUND((SUM('MRR Conglomerado'!Y497:AJ497)/12)/AVERAGEIF('MRR Conglomerado'!M497:X497,"&gt;0"),3)),"")</f>
        <v/>
      </c>
      <c r="K497" s="13" t="str">
        <f aca="false">IFERROR(IF(COUNTIF('MRR Conglomerado'!N497:Y497,"&gt;0")=0,"",ROUND((SUM('MRR Conglomerado'!Z497:AK497)/12)/AVERAGEIF('MRR Conglomerado'!N497:Y497,"&gt;0"),3)),"")</f>
        <v/>
      </c>
      <c r="L497" s="13" t="str">
        <f aca="false">IFERROR(IF(COUNTIF('MRR Conglomerado'!O497:Z497,"&gt;0")=0,"",ROUND((SUM('MRR Conglomerado'!AA497:AL497)/12)/AVERAGEIF('MRR Conglomerado'!O497:Z497,"&gt;0"),3)),"")</f>
        <v/>
      </c>
      <c r="M497" s="13" t="str">
        <f aca="false">IFERROR(IF(COUNTIF('MRR Conglomerado'!P497:AA497,"&gt;0")=0,"",ROUND((SUM('MRR Conglomerado'!AB497:AM497)/12)/AVERAGEIF('MRR Conglomerado'!P497:AA497,"&gt;0"),3)),"")</f>
        <v/>
      </c>
      <c r="N497" s="13" t="str">
        <f aca="false">IFERROR(IF(COUNTIF('MRR Conglomerado'!Q497:AB497,"&gt;0")=0,"",ROUND((SUM('MRR Conglomerado'!AC497:AN497)/12)/AVERAGEIF('MRR Conglomerado'!Q497:AB497,"&gt;0"),3)),"")</f>
        <v/>
      </c>
      <c r="O497" s="13" t="str">
        <f aca="false">IFERROR(IF(COUNTIF('MRR Conglomerado'!R497:AC497,"&gt;0")=0,"",ROUND((SUM('MRR Conglomerado'!AD497:AO497)/12)/AVERAGEIF('MRR Conglomerado'!R497:AC497,"&gt;0"),3)),"")</f>
        <v/>
      </c>
      <c r="P497" s="13" t="n">
        <f aca="false">IFERROR(IF(COUNTIF('MRR Conglomerado'!S497:AD497,"&gt;0")=0,"",ROUND((SUM('MRR Conglomerado'!AE497:AP497)/12)/AVERAGEIF('MRR Conglomerado'!S497:AD497,"&gt;0"),3)),"")</f>
        <v>0.697</v>
      </c>
      <c r="Q497" s="13" t="n">
        <f aca="false">IFERROR(IF(COUNTIF('MRR Conglomerado'!T497:AE497,"&gt;0")=0,"",ROUND((SUM('MRR Conglomerado'!AF497:AQ497)/12)/AVERAGEIF('MRR Conglomerado'!T497:AE497,"&gt;0"),3)),"")</f>
        <v>0.614</v>
      </c>
      <c r="R497" s="13" t="n">
        <f aca="false">IFERROR(IF(COUNTIF('MRR Conglomerado'!U497:AF497,"&gt;0")=0,"",ROUND((SUM('MRR Conglomerado'!AG497:AR497)/12)/AVERAGEIF('MRR Conglomerado'!U497:AF497,"&gt;0"),3)),"")</f>
        <v>0.475</v>
      </c>
      <c r="S497" s="13" t="n">
        <f aca="false">IFERROR(IF(COUNTIF('MRR Conglomerado'!V497:AG497,"&gt;0")=0,"",ROUND((SUM('MRR Conglomerado'!AH497:AS497)/12)/AVERAGEIF('MRR Conglomerado'!V497:AG497,"&gt;0"),3)),"")</f>
        <v>0.367</v>
      </c>
    </row>
    <row r="498" customFormat="false" ht="15" hidden="false" customHeight="false" outlineLevel="0" collapsed="false">
      <c r="A498" s="10" t="s">
        <v>1056</v>
      </c>
      <c r="B498" s="13" t="n">
        <f aca="false">IFERROR(IF(COUNTIF('MRR Conglomerado'!E498:P498,"&gt;0")=0,"",ROUND((SUM('MRR Conglomerado'!Q498:AB498)/12)/AVERAGEIF('MRR Conglomerado'!E498:P498,"&gt;0"),3)),"")</f>
        <v>0.515</v>
      </c>
      <c r="C498" s="13" t="n">
        <f aca="false">IFERROR(IF(COUNTIF('MRR Conglomerado'!F498:Q498,"&gt;0")=0,"",ROUND((SUM('MRR Conglomerado'!R498:AC498)/12)/AVERAGEIF('MRR Conglomerado'!F498:Q498,"&gt;0"),3)),"")</f>
        <v>0.47</v>
      </c>
      <c r="D498" s="13" t="n">
        <f aca="false">IFERROR(IF(COUNTIF('MRR Conglomerado'!G498:R498,"&gt;0")=0,"",ROUND((SUM('MRR Conglomerado'!S498:AD498)/12)/AVERAGEIF('MRR Conglomerado'!G498:R498,"&gt;0"),3)),"")</f>
        <v>0.418</v>
      </c>
      <c r="E498" s="13" t="n">
        <f aca="false">IFERROR(IF(COUNTIF('MRR Conglomerado'!H498:S498,"&gt;0")=0,"",ROUND((SUM('MRR Conglomerado'!T498:AE498)/12)/AVERAGEIF('MRR Conglomerado'!H498:S498,"&gt;0"),3)),"")</f>
        <v>0.364</v>
      </c>
      <c r="F498" s="13" t="n">
        <f aca="false">IFERROR(IF(COUNTIF('MRR Conglomerado'!I498:T498,"&gt;0")=0,"",ROUND((SUM('MRR Conglomerado'!U498:AF498)/12)/AVERAGEIF('MRR Conglomerado'!I498:T498,"&gt;0"),3)),"")</f>
        <v>0.296</v>
      </c>
      <c r="G498" s="13" t="n">
        <f aca="false">IFERROR(IF(COUNTIF('MRR Conglomerado'!J498:U498,"&gt;0")=0,"",ROUND((SUM('MRR Conglomerado'!V498:AG498)/12)/AVERAGEIF('MRR Conglomerado'!J498:U498,"&gt;0"),3)),"")</f>
        <v>0.234</v>
      </c>
      <c r="H498" s="13" t="n">
        <f aca="false">IFERROR(IF(COUNTIF('MRR Conglomerado'!K498:V498,"&gt;0")=0,"",ROUND((SUM('MRR Conglomerado'!W498:AH498)/12)/AVERAGEIF('MRR Conglomerado'!K498:V498,"&gt;0"),3)),"")</f>
        <v>0.158</v>
      </c>
      <c r="I498" s="13" t="n">
        <f aca="false">IFERROR(IF(COUNTIF('MRR Conglomerado'!L498:W498,"&gt;0")=0,"",ROUND((SUM('MRR Conglomerado'!X498:AI498)/12)/AVERAGEIF('MRR Conglomerado'!L498:W498,"&gt;0"),3)),"")</f>
        <v>0.079</v>
      </c>
      <c r="J498" s="13" t="n">
        <f aca="false">IFERROR(IF(COUNTIF('MRR Conglomerado'!M498:X498,"&gt;0")=0,"",ROUND((SUM('MRR Conglomerado'!Y498:AJ498)/12)/AVERAGEIF('MRR Conglomerado'!M498:X498,"&gt;0"),3)),"")</f>
        <v>0</v>
      </c>
      <c r="K498" s="13" t="n">
        <f aca="false">IFERROR(IF(COUNTIF('MRR Conglomerado'!N498:Y498,"&gt;0")=0,"",ROUND((SUM('MRR Conglomerado'!Z498:AK498)/12)/AVERAGEIF('MRR Conglomerado'!N498:Y498,"&gt;0"),3)),"")</f>
        <v>0</v>
      </c>
      <c r="L498" s="13" t="n">
        <f aca="false">IFERROR(IF(COUNTIF('MRR Conglomerado'!O498:Z498,"&gt;0")=0,"",ROUND((SUM('MRR Conglomerado'!AA498:AL498)/12)/AVERAGEIF('MRR Conglomerado'!O498:Z498,"&gt;0"),3)),"")</f>
        <v>0</v>
      </c>
      <c r="M498" s="13" t="n">
        <f aca="false">IFERROR(IF(COUNTIF('MRR Conglomerado'!P498:AA498,"&gt;0")=0,"",ROUND((SUM('MRR Conglomerado'!AB498:AM498)/12)/AVERAGEIF('MRR Conglomerado'!P498:AA498,"&gt;0"),3)),"")</f>
        <v>0</v>
      </c>
      <c r="N498" s="13" t="n">
        <f aca="false">IFERROR(IF(COUNTIF('MRR Conglomerado'!Q498:AB498,"&gt;0")=0,"",ROUND((SUM('MRR Conglomerado'!AC498:AN498)/12)/AVERAGEIF('MRR Conglomerado'!Q498:AB498,"&gt;0"),3)),"")</f>
        <v>0</v>
      </c>
      <c r="O498" s="13" t="n">
        <f aca="false">IFERROR(IF(COUNTIF('MRR Conglomerado'!R498:AC498,"&gt;0")=0,"",ROUND((SUM('MRR Conglomerado'!AD498:AO498)/12)/AVERAGEIF('MRR Conglomerado'!R498:AC498,"&gt;0"),3)),"")</f>
        <v>0</v>
      </c>
      <c r="P498" s="13" t="n">
        <f aca="false">IFERROR(IF(COUNTIF('MRR Conglomerado'!S498:AD498,"&gt;0")=0,"",ROUND((SUM('MRR Conglomerado'!AE498:AP498)/12)/AVERAGEIF('MRR Conglomerado'!S498:AD498,"&gt;0"),3)),"")</f>
        <v>0</v>
      </c>
      <c r="Q498" s="13" t="n">
        <f aca="false">IFERROR(IF(COUNTIF('MRR Conglomerado'!T498:AE498,"&gt;0")=0,"",ROUND((SUM('MRR Conglomerado'!AF498:AQ498)/12)/AVERAGEIF('MRR Conglomerado'!T498:AE498,"&gt;0"),3)),"")</f>
        <v>0</v>
      </c>
      <c r="R498" s="13" t="n">
        <f aca="false">IFERROR(IF(COUNTIF('MRR Conglomerado'!U498:AF498,"&gt;0")=0,"",ROUND((SUM('MRR Conglomerado'!AG498:AR498)/12)/AVERAGEIF('MRR Conglomerado'!U498:AF498,"&gt;0"),3)),"")</f>
        <v>0</v>
      </c>
      <c r="S498" s="13" t="n">
        <f aca="false">IFERROR(IF(COUNTIF('MRR Conglomerado'!V498:AG498,"&gt;0")=0,"",ROUND((SUM('MRR Conglomerado'!AH498:AS498)/12)/AVERAGEIF('MRR Conglomerado'!V498:AG498,"&gt;0"),3)),"")</f>
        <v>0</v>
      </c>
    </row>
    <row r="499" customFormat="false" ht="15" hidden="false" customHeight="false" outlineLevel="0" collapsed="false">
      <c r="A499" s="10" t="s">
        <v>1058</v>
      </c>
      <c r="B499" s="13" t="str">
        <f aca="false">IFERROR(IF(COUNTIF('MRR Conglomerado'!E499:P499,"&gt;0")=0,"",ROUND((SUM('MRR Conglomerado'!Q499:AB499)/12)/AVERAGEIF('MRR Conglomerado'!E499:P499,"&gt;0"),3)),"")</f>
        <v/>
      </c>
      <c r="C499" s="13" t="str">
        <f aca="false">IFERROR(IF(COUNTIF('MRR Conglomerado'!F499:Q499,"&gt;0")=0,"",ROUND((SUM('MRR Conglomerado'!R499:AC499)/12)/AVERAGEIF('MRR Conglomerado'!F499:Q499,"&gt;0"),3)),"")</f>
        <v/>
      </c>
      <c r="D499" s="13" t="str">
        <f aca="false">IFERROR(IF(COUNTIF('MRR Conglomerado'!G499:R499,"&gt;0")=0,"",ROUND((SUM('MRR Conglomerado'!S499:AD499)/12)/AVERAGEIF('MRR Conglomerado'!G499:R499,"&gt;0"),3)),"")</f>
        <v/>
      </c>
      <c r="E499" s="13" t="str">
        <f aca="false">IFERROR(IF(COUNTIF('MRR Conglomerado'!H499:S499,"&gt;0")=0,"",ROUND((SUM('MRR Conglomerado'!T499:AE499)/12)/AVERAGEIF('MRR Conglomerado'!H499:S499,"&gt;0"),3)),"")</f>
        <v/>
      </c>
      <c r="F499" s="13" t="str">
        <f aca="false">IFERROR(IF(COUNTIF('MRR Conglomerado'!I499:T499,"&gt;0")=0,"",ROUND((SUM('MRR Conglomerado'!U499:AF499)/12)/AVERAGEIF('MRR Conglomerado'!I499:T499,"&gt;0"),3)),"")</f>
        <v/>
      </c>
      <c r="G499" s="13" t="str">
        <f aca="false">IFERROR(IF(COUNTIF('MRR Conglomerado'!J499:U499,"&gt;0")=0,"",ROUND((SUM('MRR Conglomerado'!V499:AG499)/12)/AVERAGEIF('MRR Conglomerado'!J499:U499,"&gt;0"),3)),"")</f>
        <v/>
      </c>
      <c r="H499" s="13" t="str">
        <f aca="false">IFERROR(IF(COUNTIF('MRR Conglomerado'!K499:V499,"&gt;0")=0,"",ROUND((SUM('MRR Conglomerado'!W499:AH499)/12)/AVERAGEIF('MRR Conglomerado'!K499:V499,"&gt;0"),3)),"")</f>
        <v/>
      </c>
      <c r="I499" s="13" t="str">
        <f aca="false">IFERROR(IF(COUNTIF('MRR Conglomerado'!L499:W499,"&gt;0")=0,"",ROUND((SUM('MRR Conglomerado'!X499:AI499)/12)/AVERAGEIF('MRR Conglomerado'!L499:W499,"&gt;0"),3)),"")</f>
        <v/>
      </c>
      <c r="J499" s="13" t="str">
        <f aca="false">IFERROR(IF(COUNTIF('MRR Conglomerado'!M499:X499,"&gt;0")=0,"",ROUND((SUM('MRR Conglomerado'!Y499:AJ499)/12)/AVERAGEIF('MRR Conglomerado'!M499:X499,"&gt;0"),3)),"")</f>
        <v/>
      </c>
      <c r="K499" s="13" t="str">
        <f aca="false">IFERROR(IF(COUNTIF('MRR Conglomerado'!N499:Y499,"&gt;0")=0,"",ROUND((SUM('MRR Conglomerado'!Z499:AK499)/12)/AVERAGEIF('MRR Conglomerado'!N499:Y499,"&gt;0"),3)),"")</f>
        <v/>
      </c>
      <c r="L499" s="13" t="str">
        <f aca="false">IFERROR(IF(COUNTIF('MRR Conglomerado'!O499:Z499,"&gt;0")=0,"",ROUND((SUM('MRR Conglomerado'!AA499:AL499)/12)/AVERAGEIF('MRR Conglomerado'!O499:Z499,"&gt;0"),3)),"")</f>
        <v/>
      </c>
      <c r="M499" s="13" t="str">
        <f aca="false">IFERROR(IF(COUNTIF('MRR Conglomerado'!P499:AA499,"&gt;0")=0,"",ROUND((SUM('MRR Conglomerado'!AB499:AM499)/12)/AVERAGEIF('MRR Conglomerado'!P499:AA499,"&gt;0"),3)),"")</f>
        <v/>
      </c>
      <c r="N499" s="13" t="str">
        <f aca="false">IFERROR(IF(COUNTIF('MRR Conglomerado'!Q499:AB499,"&gt;0")=0,"",ROUND((SUM('MRR Conglomerado'!AC499:AN499)/12)/AVERAGEIF('MRR Conglomerado'!Q499:AB499,"&gt;0"),3)),"")</f>
        <v/>
      </c>
      <c r="O499" s="13" t="str">
        <f aca="false">IFERROR(IF(COUNTIF('MRR Conglomerado'!R499:AC499,"&gt;0")=0,"",ROUND((SUM('MRR Conglomerado'!AD499:AO499)/12)/AVERAGEIF('MRR Conglomerado'!R499:AC499,"&gt;0"),3)),"")</f>
        <v/>
      </c>
      <c r="P499" s="13" t="str">
        <f aca="false">IFERROR(IF(COUNTIF('MRR Conglomerado'!S499:AD499,"&gt;0")=0,"",ROUND((SUM('MRR Conglomerado'!AE499:AP499)/12)/AVERAGEIF('MRR Conglomerado'!S499:AD499,"&gt;0"),3)),"")</f>
        <v/>
      </c>
      <c r="Q499" s="13" t="str">
        <f aca="false">IFERROR(IF(COUNTIF('MRR Conglomerado'!T499:AE499,"&gt;0")=0,"",ROUND((SUM('MRR Conglomerado'!AF499:AQ499)/12)/AVERAGEIF('MRR Conglomerado'!T499:AE499,"&gt;0"),3)),"")</f>
        <v/>
      </c>
      <c r="R499" s="13" t="str">
        <f aca="false">IFERROR(IF(COUNTIF('MRR Conglomerado'!U499:AF499,"&gt;0")=0,"",ROUND((SUM('MRR Conglomerado'!AG499:AR499)/12)/AVERAGEIF('MRR Conglomerado'!U499:AF499,"&gt;0"),3)),"")</f>
        <v/>
      </c>
      <c r="S499" s="13" t="str">
        <f aca="false">IFERROR(IF(COUNTIF('MRR Conglomerado'!V499:AG499,"&gt;0")=0,"",ROUND((SUM('MRR Conglomerado'!AH499:AS499)/12)/AVERAGEIF('MRR Conglomerado'!V499:AG499,"&gt;0"),3)),"")</f>
        <v/>
      </c>
    </row>
    <row r="500" customFormat="false" ht="15" hidden="false" customHeight="false" outlineLevel="0" collapsed="false">
      <c r="A500" s="10" t="s">
        <v>1060</v>
      </c>
      <c r="B500" s="13" t="str">
        <f aca="false">IFERROR(IF(COUNTIF('MRR Conglomerado'!E500:P500,"&gt;0")=0,"",ROUND((SUM('MRR Conglomerado'!Q500:AB500)/12)/AVERAGEIF('MRR Conglomerado'!E500:P500,"&gt;0"),3)),"")</f>
        <v/>
      </c>
      <c r="C500" s="13" t="str">
        <f aca="false">IFERROR(IF(COUNTIF('MRR Conglomerado'!F500:Q500,"&gt;0")=0,"",ROUND((SUM('MRR Conglomerado'!R500:AC500)/12)/AVERAGEIF('MRR Conglomerado'!F500:Q500,"&gt;0"),3)),"")</f>
        <v/>
      </c>
      <c r="D500" s="13" t="str">
        <f aca="false">IFERROR(IF(COUNTIF('MRR Conglomerado'!G500:R500,"&gt;0")=0,"",ROUND((SUM('MRR Conglomerado'!S500:AD500)/12)/AVERAGEIF('MRR Conglomerado'!G500:R500,"&gt;0"),3)),"")</f>
        <v/>
      </c>
      <c r="E500" s="13" t="n">
        <f aca="false">IFERROR(IF(COUNTIF('MRR Conglomerado'!H500:S500,"&gt;0")=0,"",ROUND((SUM('MRR Conglomerado'!T500:AE500)/12)/AVERAGEIF('MRR Conglomerado'!H500:S500,"&gt;0"),3)),"")</f>
        <v>1.061</v>
      </c>
      <c r="F500" s="13" t="n">
        <f aca="false">IFERROR(IF(COUNTIF('MRR Conglomerado'!I500:T500,"&gt;0")=0,"",ROUND((SUM('MRR Conglomerado'!U500:AF500)/12)/AVERAGEIF('MRR Conglomerado'!I500:T500,"&gt;0"),3)),"")</f>
        <v>1.015</v>
      </c>
      <c r="G500" s="13" t="n">
        <f aca="false">IFERROR(IF(COUNTIF('MRR Conglomerado'!J500:U500,"&gt;0")=0,"",ROUND((SUM('MRR Conglomerado'!V500:AG500)/12)/AVERAGEIF('MRR Conglomerado'!J500:U500,"&gt;0"),3)),"")</f>
        <v>1.011</v>
      </c>
      <c r="H500" s="13" t="n">
        <f aca="false">IFERROR(IF(COUNTIF('MRR Conglomerado'!K500:V500,"&gt;0")=0,"",ROUND((SUM('MRR Conglomerado'!W500:AH500)/12)/AVERAGEIF('MRR Conglomerado'!K500:V500,"&gt;0"),3)),"")</f>
        <v>0.989</v>
      </c>
      <c r="I500" s="13" t="n">
        <f aca="false">IFERROR(IF(COUNTIF('MRR Conglomerado'!L500:W500,"&gt;0")=0,"",ROUND((SUM('MRR Conglomerado'!X500:AI500)/12)/AVERAGEIF('MRR Conglomerado'!L500:W500,"&gt;0"),3)),"")</f>
        <v>0.981</v>
      </c>
      <c r="J500" s="13" t="n">
        <f aca="false">IFERROR(IF(COUNTIF('MRR Conglomerado'!M500:X500,"&gt;0")=0,"",ROUND((SUM('MRR Conglomerado'!Y500:AJ500)/12)/AVERAGEIF('MRR Conglomerado'!M500:X500,"&gt;0"),3)),"")</f>
        <v>0.978</v>
      </c>
      <c r="K500" s="13" t="n">
        <f aca="false">IFERROR(IF(COUNTIF('MRR Conglomerado'!N500:Y500,"&gt;0")=0,"",ROUND((SUM('MRR Conglomerado'!Z500:AK500)/12)/AVERAGEIF('MRR Conglomerado'!N500:Y500,"&gt;0"),3)),"")</f>
        <v>0.964</v>
      </c>
      <c r="L500" s="13" t="n">
        <f aca="false">IFERROR(IF(COUNTIF('MRR Conglomerado'!O500:Z500,"&gt;0")=0,"",ROUND((SUM('MRR Conglomerado'!AA500:AL500)/12)/AVERAGEIF('MRR Conglomerado'!O500:Z500,"&gt;0"),3)),"")</f>
        <v>0.947</v>
      </c>
      <c r="M500" s="13" t="n">
        <f aca="false">IFERROR(IF(COUNTIF('MRR Conglomerado'!P500:AA500,"&gt;0")=0,"",ROUND((SUM('MRR Conglomerado'!AB500:AM500)/12)/AVERAGEIF('MRR Conglomerado'!P500:AA500,"&gt;0"),3)),"")</f>
        <v>0.922</v>
      </c>
      <c r="N500" s="13" t="n">
        <f aca="false">IFERROR(IF(COUNTIF('MRR Conglomerado'!Q500:AB500,"&gt;0")=0,"",ROUND((SUM('MRR Conglomerado'!AC500:AN500)/12)/AVERAGEIF('MRR Conglomerado'!Q500:AB500,"&gt;0"),3)),"")</f>
        <v>0.894</v>
      </c>
      <c r="O500" s="13" t="n">
        <f aca="false">IFERROR(IF(COUNTIF('MRR Conglomerado'!R500:AC500,"&gt;0")=0,"",ROUND((SUM('MRR Conglomerado'!AD500:AO500)/12)/AVERAGEIF('MRR Conglomerado'!R500:AC500,"&gt;0"),3)),"")</f>
        <v>0.875</v>
      </c>
      <c r="P500" s="13" t="n">
        <f aca="false">IFERROR(IF(COUNTIF('MRR Conglomerado'!S500:AD500,"&gt;0")=0,"",ROUND((SUM('MRR Conglomerado'!AE500:AP500)/12)/AVERAGEIF('MRR Conglomerado'!S500:AD500,"&gt;0"),3)),"")</f>
        <v>0.856</v>
      </c>
      <c r="Q500" s="13" t="n">
        <f aca="false">IFERROR(IF(COUNTIF('MRR Conglomerado'!T500:AE500,"&gt;0")=0,"",ROUND((SUM('MRR Conglomerado'!AF500:AQ500)/12)/AVERAGEIF('MRR Conglomerado'!T500:AE500,"&gt;0"),3)),"")</f>
        <v>0.831</v>
      </c>
      <c r="R500" s="13" t="n">
        <f aca="false">IFERROR(IF(COUNTIF('MRR Conglomerado'!U500:AF500,"&gt;0")=0,"",ROUND((SUM('MRR Conglomerado'!AG500:AR500)/12)/AVERAGEIF('MRR Conglomerado'!U500:AF500,"&gt;0"),3)),"")</f>
        <v>0.812</v>
      </c>
      <c r="S500" s="13" t="n">
        <f aca="false">IFERROR(IF(COUNTIF('MRR Conglomerado'!V500:AG500,"&gt;0")=0,"",ROUND((SUM('MRR Conglomerado'!AH500:AS500)/12)/AVERAGEIF('MRR Conglomerado'!V500:AG500,"&gt;0"),3)),"")</f>
        <v>0.833</v>
      </c>
    </row>
    <row r="501" customFormat="false" ht="15" hidden="false" customHeight="false" outlineLevel="0" collapsed="false">
      <c r="A501" s="10" t="s">
        <v>1062</v>
      </c>
      <c r="B501" s="13" t="n">
        <f aca="false">IFERROR(IF(COUNTIF('MRR Conglomerado'!E501:P501,"&gt;0")=0,"",ROUND((SUM('MRR Conglomerado'!Q501:AB501)/12)/AVERAGEIF('MRR Conglomerado'!E501:P501,"&gt;0"),3)),"")</f>
        <v>0.891</v>
      </c>
      <c r="C501" s="13" t="n">
        <f aca="false">IFERROR(IF(COUNTIF('MRR Conglomerado'!F501:Q501,"&gt;0")=0,"",ROUND((SUM('MRR Conglomerado'!R501:AC501)/12)/AVERAGEIF('MRR Conglomerado'!F501:Q501,"&gt;0"),3)),"")</f>
        <v>0.886</v>
      </c>
      <c r="D501" s="13" t="n">
        <f aca="false">IFERROR(IF(COUNTIF('MRR Conglomerado'!G501:R501,"&gt;0")=0,"",ROUND((SUM('MRR Conglomerado'!S501:AD501)/12)/AVERAGEIF('MRR Conglomerado'!G501:R501,"&gt;0"),3)),"")</f>
        <v>0.893</v>
      </c>
      <c r="E501" s="13" t="n">
        <f aca="false">IFERROR(IF(COUNTIF('MRR Conglomerado'!H501:S501,"&gt;0")=0,"",ROUND((SUM('MRR Conglomerado'!T501:AE501)/12)/AVERAGEIF('MRR Conglomerado'!H501:S501,"&gt;0"),3)),"")</f>
        <v>0.896</v>
      </c>
      <c r="F501" s="13" t="n">
        <f aca="false">IFERROR(IF(COUNTIF('MRR Conglomerado'!I501:T501,"&gt;0")=0,"",ROUND((SUM('MRR Conglomerado'!U501:AF501)/12)/AVERAGEIF('MRR Conglomerado'!I501:T501,"&gt;0"),3)),"")</f>
        <v>0.892</v>
      </c>
      <c r="G501" s="13" t="n">
        <f aca="false">IFERROR(IF(COUNTIF('MRR Conglomerado'!J501:U501,"&gt;0")=0,"",ROUND((SUM('MRR Conglomerado'!V501:AG501)/12)/AVERAGEIF('MRR Conglomerado'!J501:U501,"&gt;0"),3)),"")</f>
        <v>0.888</v>
      </c>
      <c r="H501" s="13" t="n">
        <f aca="false">IFERROR(IF(COUNTIF('MRR Conglomerado'!K501:V501,"&gt;0")=0,"",ROUND((SUM('MRR Conglomerado'!W501:AH501)/12)/AVERAGEIF('MRR Conglomerado'!K501:V501,"&gt;0"),3)),"")</f>
        <v>0.899</v>
      </c>
      <c r="I501" s="13" t="n">
        <f aca="false">IFERROR(IF(COUNTIF('MRR Conglomerado'!L501:W501,"&gt;0")=0,"",ROUND((SUM('MRR Conglomerado'!X501:AI501)/12)/AVERAGEIF('MRR Conglomerado'!L501:W501,"&gt;0"),3)),"")</f>
        <v>0.942</v>
      </c>
      <c r="J501" s="13" t="n">
        <f aca="false">IFERROR(IF(COUNTIF('MRR Conglomerado'!M501:X501,"&gt;0")=0,"",ROUND((SUM('MRR Conglomerado'!Y501:AJ501)/12)/AVERAGEIF('MRR Conglomerado'!M501:X501,"&gt;0"),3)),"")</f>
        <v>1.016</v>
      </c>
      <c r="K501" s="13" t="n">
        <f aca="false">IFERROR(IF(COUNTIF('MRR Conglomerado'!N501:Y501,"&gt;0")=0,"",ROUND((SUM('MRR Conglomerado'!Z501:AK501)/12)/AVERAGEIF('MRR Conglomerado'!N501:Y501,"&gt;0"),3)),"")</f>
        <v>1.152</v>
      </c>
      <c r="L501" s="13" t="n">
        <f aca="false">IFERROR(IF(COUNTIF('MRR Conglomerado'!O501:Z501,"&gt;0")=0,"",ROUND((SUM('MRR Conglomerado'!AA501:AL501)/12)/AVERAGEIF('MRR Conglomerado'!O501:Z501,"&gt;0"),3)),"")</f>
        <v>1.27</v>
      </c>
      <c r="M501" s="13" t="n">
        <f aca="false">IFERROR(IF(COUNTIF('MRR Conglomerado'!P501:AA501,"&gt;0")=0,"",ROUND((SUM('MRR Conglomerado'!AB501:AM501)/12)/AVERAGEIF('MRR Conglomerado'!P501:AA501,"&gt;0"),3)),"")</f>
        <v>1.36</v>
      </c>
      <c r="N501" s="13" t="n">
        <f aca="false">IFERROR(IF(COUNTIF('MRR Conglomerado'!Q501:AB501,"&gt;0")=0,"",ROUND((SUM('MRR Conglomerado'!AC501:AN501)/12)/AVERAGEIF('MRR Conglomerado'!Q501:AB501,"&gt;0"),3)),"")</f>
        <v>1.404</v>
      </c>
      <c r="O501" s="13" t="n">
        <f aca="false">IFERROR(IF(COUNTIF('MRR Conglomerado'!R501:AC501,"&gt;0")=0,"",ROUND((SUM('MRR Conglomerado'!AD501:AO501)/12)/AVERAGEIF('MRR Conglomerado'!R501:AC501,"&gt;0"),3)),"")</f>
        <v>1.501</v>
      </c>
      <c r="P501" s="13" t="n">
        <f aca="false">IFERROR(IF(COUNTIF('MRR Conglomerado'!S501:AD501,"&gt;0")=0,"",ROUND((SUM('MRR Conglomerado'!AE501:AP501)/12)/AVERAGEIF('MRR Conglomerado'!S501:AD501,"&gt;0"),3)),"")</f>
        <v>1.559</v>
      </c>
      <c r="Q501" s="13" t="n">
        <f aca="false">IFERROR(IF(COUNTIF('MRR Conglomerado'!T501:AE501,"&gt;0")=0,"",ROUND((SUM('MRR Conglomerado'!AF501:AQ501)/12)/AVERAGEIF('MRR Conglomerado'!T501:AE501,"&gt;0"),3)),"")</f>
        <v>1.603</v>
      </c>
      <c r="R501" s="13" t="n">
        <f aca="false">IFERROR(IF(COUNTIF('MRR Conglomerado'!U501:AF501,"&gt;0")=0,"",ROUND((SUM('MRR Conglomerado'!AG501:AR501)/12)/AVERAGEIF('MRR Conglomerado'!U501:AF501,"&gt;0"),3)),"")</f>
        <v>1.638</v>
      </c>
      <c r="S501" s="13" t="n">
        <f aca="false">IFERROR(IF(COUNTIF('MRR Conglomerado'!V501:AG501,"&gt;0")=0,"",ROUND((SUM('MRR Conglomerado'!AH501:AS501)/12)/AVERAGEIF('MRR Conglomerado'!V501:AG501,"&gt;0"),3)),"")</f>
        <v>1.676</v>
      </c>
    </row>
    <row r="502" customFormat="false" ht="15" hidden="false" customHeight="false" outlineLevel="0" collapsed="false">
      <c r="A502" s="10" t="s">
        <v>1064</v>
      </c>
      <c r="B502" s="13" t="n">
        <f aca="false">IFERROR(IF(COUNTIF('MRR Conglomerado'!E502:P502,"&gt;0")=0,"",ROUND((SUM('MRR Conglomerado'!Q502:AB502)/12)/AVERAGEIF('MRR Conglomerado'!E502:P502,"&gt;0"),3)),"")</f>
        <v>0.932</v>
      </c>
      <c r="C502" s="13" t="n">
        <f aca="false">IFERROR(IF(COUNTIF('MRR Conglomerado'!F502:Q502,"&gt;0")=0,"",ROUND((SUM('MRR Conglomerado'!R502:AC502)/12)/AVERAGEIF('MRR Conglomerado'!F502:Q502,"&gt;0"),3)),"")</f>
        <v>0.925</v>
      </c>
      <c r="D502" s="13" t="n">
        <f aca="false">IFERROR(IF(COUNTIF('MRR Conglomerado'!G502:R502,"&gt;0")=0,"",ROUND((SUM('MRR Conglomerado'!S502:AD502)/12)/AVERAGEIF('MRR Conglomerado'!G502:R502,"&gt;0"),3)),"")</f>
        <v>0.926</v>
      </c>
      <c r="E502" s="13" t="n">
        <f aca="false">IFERROR(IF(COUNTIF('MRR Conglomerado'!H502:S502,"&gt;0")=0,"",ROUND((SUM('MRR Conglomerado'!T502:AE502)/12)/AVERAGEIF('MRR Conglomerado'!H502:S502,"&gt;0"),3)),"")</f>
        <v>0.933</v>
      </c>
      <c r="F502" s="13" t="n">
        <f aca="false">IFERROR(IF(COUNTIF('MRR Conglomerado'!I502:T502,"&gt;0")=0,"",ROUND((SUM('MRR Conglomerado'!U502:AF502)/12)/AVERAGEIF('MRR Conglomerado'!I502:T502,"&gt;0"),3)),"")</f>
        <v>0.948</v>
      </c>
      <c r="G502" s="13" t="n">
        <f aca="false">IFERROR(IF(COUNTIF('MRR Conglomerado'!J502:U502,"&gt;0")=0,"",ROUND((SUM('MRR Conglomerado'!V502:AG502)/12)/AVERAGEIF('MRR Conglomerado'!J502:U502,"&gt;0"),3)),"")</f>
        <v>0.956</v>
      </c>
      <c r="H502" s="13" t="n">
        <f aca="false">IFERROR(IF(COUNTIF('MRR Conglomerado'!K502:V502,"&gt;0")=0,"",ROUND((SUM('MRR Conglomerado'!W502:AH502)/12)/AVERAGEIF('MRR Conglomerado'!K502:V502,"&gt;0"),3)),"")</f>
        <v>0.968</v>
      </c>
      <c r="I502" s="13" t="n">
        <f aca="false">IFERROR(IF(COUNTIF('MRR Conglomerado'!L502:W502,"&gt;0")=0,"",ROUND((SUM('MRR Conglomerado'!X502:AI502)/12)/AVERAGEIF('MRR Conglomerado'!L502:W502,"&gt;0"),3)),"")</f>
        <v>0.988</v>
      </c>
      <c r="J502" s="13" t="n">
        <f aca="false">IFERROR(IF(COUNTIF('MRR Conglomerado'!M502:X502,"&gt;0")=0,"",ROUND((SUM('MRR Conglomerado'!Y502:AJ502)/12)/AVERAGEIF('MRR Conglomerado'!M502:X502,"&gt;0"),3)),"")</f>
        <v>1.075</v>
      </c>
      <c r="K502" s="13" t="n">
        <f aca="false">IFERROR(IF(COUNTIF('MRR Conglomerado'!N502:Y502,"&gt;0")=0,"",ROUND((SUM('MRR Conglomerado'!Z502:AK502)/12)/AVERAGEIF('MRR Conglomerado'!N502:Y502,"&gt;0"),3)),"")</f>
        <v>1.083</v>
      </c>
      <c r="L502" s="13" t="n">
        <f aca="false">IFERROR(IF(COUNTIF('MRR Conglomerado'!O502:Z502,"&gt;0")=0,"",ROUND((SUM('MRR Conglomerado'!AA502:AL502)/12)/AVERAGEIF('MRR Conglomerado'!O502:Z502,"&gt;0"),3)),"")</f>
        <v>1.07</v>
      </c>
      <c r="M502" s="13" t="n">
        <f aca="false">IFERROR(IF(COUNTIF('MRR Conglomerado'!P502:AA502,"&gt;0")=0,"",ROUND((SUM('MRR Conglomerado'!AB502:AM502)/12)/AVERAGEIF('MRR Conglomerado'!P502:AA502,"&gt;0"),3)),"")</f>
        <v>1.042</v>
      </c>
      <c r="N502" s="13" t="n">
        <f aca="false">IFERROR(IF(COUNTIF('MRR Conglomerado'!Q502:AB502,"&gt;0")=0,"",ROUND((SUM('MRR Conglomerado'!AC502:AN502)/12)/AVERAGEIF('MRR Conglomerado'!Q502:AB502,"&gt;0"),3)),"")</f>
        <v>1.008</v>
      </c>
      <c r="O502" s="13" t="n">
        <f aca="false">IFERROR(IF(COUNTIF('MRR Conglomerado'!R502:AC502,"&gt;0")=0,"",ROUND((SUM('MRR Conglomerado'!AD502:AO502)/12)/AVERAGEIF('MRR Conglomerado'!R502:AC502,"&gt;0"),3)),"")</f>
        <v>0.979</v>
      </c>
      <c r="P502" s="13" t="n">
        <f aca="false">IFERROR(IF(COUNTIF('MRR Conglomerado'!S502:AD502,"&gt;0")=0,"",ROUND((SUM('MRR Conglomerado'!AE502:AP502)/12)/AVERAGEIF('MRR Conglomerado'!S502:AD502,"&gt;0"),3)),"")</f>
        <v>0.943</v>
      </c>
      <c r="Q502" s="13" t="n">
        <f aca="false">IFERROR(IF(COUNTIF('MRR Conglomerado'!T502:AE502,"&gt;0")=0,"",ROUND((SUM('MRR Conglomerado'!AF502:AQ502)/12)/AVERAGEIF('MRR Conglomerado'!T502:AE502,"&gt;0"),3)),"")</f>
        <v>0.919</v>
      </c>
      <c r="R502" s="13" t="n">
        <f aca="false">IFERROR(IF(COUNTIF('MRR Conglomerado'!U502:AF502,"&gt;0")=0,"",ROUND((SUM('MRR Conglomerado'!AG502:AR502)/12)/AVERAGEIF('MRR Conglomerado'!U502:AF502,"&gt;0"),3)),"")</f>
        <v>0.891</v>
      </c>
      <c r="S502" s="13" t="n">
        <f aca="false">IFERROR(IF(COUNTIF('MRR Conglomerado'!V502:AG502,"&gt;0")=0,"",ROUND((SUM('MRR Conglomerado'!AH502:AS502)/12)/AVERAGEIF('MRR Conglomerado'!V502:AG502,"&gt;0"),3)),"")</f>
        <v>0.86</v>
      </c>
    </row>
    <row r="503" customFormat="false" ht="15" hidden="false" customHeight="false" outlineLevel="0" collapsed="false">
      <c r="A503" s="10" t="s">
        <v>1066</v>
      </c>
      <c r="B503" s="13" t="str">
        <f aca="false">IFERROR(IF(COUNTIF('MRR Conglomerado'!E503:P503,"&gt;0")=0,"",ROUND((SUM('MRR Conglomerado'!Q503:AB503)/12)/AVERAGEIF('MRR Conglomerado'!E503:P503,"&gt;0"),3)),"")</f>
        <v/>
      </c>
      <c r="C503" s="13" t="str">
        <f aca="false">IFERROR(IF(COUNTIF('MRR Conglomerado'!F503:Q503,"&gt;0")=0,"",ROUND((SUM('MRR Conglomerado'!R503:AC503)/12)/AVERAGEIF('MRR Conglomerado'!F503:Q503,"&gt;0"),3)),"")</f>
        <v/>
      </c>
      <c r="D503" s="13" t="str">
        <f aca="false">IFERROR(IF(COUNTIF('MRR Conglomerado'!G503:R503,"&gt;0")=0,"",ROUND((SUM('MRR Conglomerado'!S503:AD503)/12)/AVERAGEIF('MRR Conglomerado'!G503:R503,"&gt;0"),3)),"")</f>
        <v/>
      </c>
      <c r="E503" s="13" t="str">
        <f aca="false">IFERROR(IF(COUNTIF('MRR Conglomerado'!H503:S503,"&gt;0")=0,"",ROUND((SUM('MRR Conglomerado'!T503:AE503)/12)/AVERAGEIF('MRR Conglomerado'!H503:S503,"&gt;0"),3)),"")</f>
        <v/>
      </c>
      <c r="F503" s="13" t="str">
        <f aca="false">IFERROR(IF(COUNTIF('MRR Conglomerado'!I503:T503,"&gt;0")=0,"",ROUND((SUM('MRR Conglomerado'!U503:AF503)/12)/AVERAGEIF('MRR Conglomerado'!I503:T503,"&gt;0"),3)),"")</f>
        <v/>
      </c>
      <c r="G503" s="13" t="str">
        <f aca="false">IFERROR(IF(COUNTIF('MRR Conglomerado'!J503:U503,"&gt;0")=0,"",ROUND((SUM('MRR Conglomerado'!V503:AG503)/12)/AVERAGEIF('MRR Conglomerado'!J503:U503,"&gt;0"),3)),"")</f>
        <v/>
      </c>
      <c r="H503" s="13" t="str">
        <f aca="false">IFERROR(IF(COUNTIF('MRR Conglomerado'!K503:V503,"&gt;0")=0,"",ROUND((SUM('MRR Conglomerado'!W503:AH503)/12)/AVERAGEIF('MRR Conglomerado'!K503:V503,"&gt;0"),3)),"")</f>
        <v/>
      </c>
      <c r="I503" s="13" t="str">
        <f aca="false">IFERROR(IF(COUNTIF('MRR Conglomerado'!L503:W503,"&gt;0")=0,"",ROUND((SUM('MRR Conglomerado'!X503:AI503)/12)/AVERAGEIF('MRR Conglomerado'!L503:W503,"&gt;0"),3)),"")</f>
        <v/>
      </c>
      <c r="J503" s="13" t="str">
        <f aca="false">IFERROR(IF(COUNTIF('MRR Conglomerado'!M503:X503,"&gt;0")=0,"",ROUND((SUM('MRR Conglomerado'!Y503:AJ503)/12)/AVERAGEIF('MRR Conglomerado'!M503:X503,"&gt;0"),3)),"")</f>
        <v/>
      </c>
      <c r="K503" s="13" t="str">
        <f aca="false">IFERROR(IF(COUNTIF('MRR Conglomerado'!N503:Y503,"&gt;0")=0,"",ROUND((SUM('MRR Conglomerado'!Z503:AK503)/12)/AVERAGEIF('MRR Conglomerado'!N503:Y503,"&gt;0"),3)),"")</f>
        <v/>
      </c>
      <c r="L503" s="13" t="str">
        <f aca="false">IFERROR(IF(COUNTIF('MRR Conglomerado'!O503:Z503,"&gt;0")=0,"",ROUND((SUM('MRR Conglomerado'!AA503:AL503)/12)/AVERAGEIF('MRR Conglomerado'!O503:Z503,"&gt;0"),3)),"")</f>
        <v/>
      </c>
      <c r="M503" s="13" t="str">
        <f aca="false">IFERROR(IF(COUNTIF('MRR Conglomerado'!P503:AA503,"&gt;0")=0,"",ROUND((SUM('MRR Conglomerado'!AB503:AM503)/12)/AVERAGEIF('MRR Conglomerado'!P503:AA503,"&gt;0"),3)),"")</f>
        <v/>
      </c>
      <c r="N503" s="13" t="str">
        <f aca="false">IFERROR(IF(COUNTIF('MRR Conglomerado'!Q503:AB503,"&gt;0")=0,"",ROUND((SUM('MRR Conglomerado'!AC503:AN503)/12)/AVERAGEIF('MRR Conglomerado'!Q503:AB503,"&gt;0"),3)),"")</f>
        <v/>
      </c>
      <c r="O503" s="13" t="str">
        <f aca="false">IFERROR(IF(COUNTIF('MRR Conglomerado'!R503:AC503,"&gt;0")=0,"",ROUND((SUM('MRR Conglomerado'!AD503:AO503)/12)/AVERAGEIF('MRR Conglomerado'!R503:AC503,"&gt;0"),3)),"")</f>
        <v/>
      </c>
      <c r="P503" s="13" t="str">
        <f aca="false">IFERROR(IF(COUNTIF('MRR Conglomerado'!S503:AD503,"&gt;0")=0,"",ROUND((SUM('MRR Conglomerado'!AE503:AP503)/12)/AVERAGEIF('MRR Conglomerado'!S503:AD503,"&gt;0"),3)),"")</f>
        <v/>
      </c>
      <c r="Q503" s="13" t="str">
        <f aca="false">IFERROR(IF(COUNTIF('MRR Conglomerado'!T503:AE503,"&gt;0")=0,"",ROUND((SUM('MRR Conglomerado'!AF503:AQ503)/12)/AVERAGEIF('MRR Conglomerado'!T503:AE503,"&gt;0"),3)),"")</f>
        <v/>
      </c>
      <c r="R503" s="13" t="str">
        <f aca="false">IFERROR(IF(COUNTIF('MRR Conglomerado'!U503:AF503,"&gt;0")=0,"",ROUND((SUM('MRR Conglomerado'!AG503:AR503)/12)/AVERAGEIF('MRR Conglomerado'!U503:AF503,"&gt;0"),3)),"")</f>
        <v/>
      </c>
      <c r="S503" s="13" t="str">
        <f aca="false">IFERROR(IF(COUNTIF('MRR Conglomerado'!V503:AG503,"&gt;0")=0,"",ROUND((SUM('MRR Conglomerado'!AH503:AS503)/12)/AVERAGEIF('MRR Conglomerado'!V503:AG503,"&gt;0"),3)),"")</f>
        <v/>
      </c>
    </row>
    <row r="504" customFormat="false" ht="15" hidden="false" customHeight="false" outlineLevel="0" collapsed="false">
      <c r="A504" s="10" t="s">
        <v>1068</v>
      </c>
      <c r="B504" s="13" t="str">
        <f aca="false">IFERROR(IF(COUNTIF('MRR Conglomerado'!E504:P504,"&gt;0")=0,"",ROUND((SUM('MRR Conglomerado'!Q504:AB504)/12)/AVERAGEIF('MRR Conglomerado'!E504:P504,"&gt;0"),3)),"")</f>
        <v/>
      </c>
      <c r="C504" s="13" t="str">
        <f aca="false">IFERROR(IF(COUNTIF('MRR Conglomerado'!F504:Q504,"&gt;0")=0,"",ROUND((SUM('MRR Conglomerado'!R504:AC504)/12)/AVERAGEIF('MRR Conglomerado'!F504:Q504,"&gt;0"),3)),"")</f>
        <v/>
      </c>
      <c r="D504" s="13" t="str">
        <f aca="false">IFERROR(IF(COUNTIF('MRR Conglomerado'!G504:R504,"&gt;0")=0,"",ROUND((SUM('MRR Conglomerado'!S504:AD504)/12)/AVERAGEIF('MRR Conglomerado'!G504:R504,"&gt;0"),3)),"")</f>
        <v/>
      </c>
      <c r="E504" s="13" t="str">
        <f aca="false">IFERROR(IF(COUNTIF('MRR Conglomerado'!H504:S504,"&gt;0")=0,"",ROUND((SUM('MRR Conglomerado'!T504:AE504)/12)/AVERAGEIF('MRR Conglomerado'!H504:S504,"&gt;0"),3)),"")</f>
        <v/>
      </c>
      <c r="F504" s="13" t="str">
        <f aca="false">IFERROR(IF(COUNTIF('MRR Conglomerado'!I504:T504,"&gt;0")=0,"",ROUND((SUM('MRR Conglomerado'!U504:AF504)/12)/AVERAGEIF('MRR Conglomerado'!I504:T504,"&gt;0"),3)),"")</f>
        <v/>
      </c>
      <c r="G504" s="13" t="str">
        <f aca="false">IFERROR(IF(COUNTIF('MRR Conglomerado'!J504:U504,"&gt;0")=0,"",ROUND((SUM('MRR Conglomerado'!V504:AG504)/12)/AVERAGEIF('MRR Conglomerado'!J504:U504,"&gt;0"),3)),"")</f>
        <v/>
      </c>
      <c r="H504" s="13" t="str">
        <f aca="false">IFERROR(IF(COUNTIF('MRR Conglomerado'!K504:V504,"&gt;0")=0,"",ROUND((SUM('MRR Conglomerado'!W504:AH504)/12)/AVERAGEIF('MRR Conglomerado'!K504:V504,"&gt;0"),3)),"")</f>
        <v/>
      </c>
      <c r="I504" s="13" t="str">
        <f aca="false">IFERROR(IF(COUNTIF('MRR Conglomerado'!L504:W504,"&gt;0")=0,"",ROUND((SUM('MRR Conglomerado'!X504:AI504)/12)/AVERAGEIF('MRR Conglomerado'!L504:W504,"&gt;0"),3)),"")</f>
        <v/>
      </c>
      <c r="J504" s="13" t="str">
        <f aca="false">IFERROR(IF(COUNTIF('MRR Conglomerado'!M504:X504,"&gt;0")=0,"",ROUND((SUM('MRR Conglomerado'!Y504:AJ504)/12)/AVERAGEIF('MRR Conglomerado'!M504:X504,"&gt;0"),3)),"")</f>
        <v/>
      </c>
      <c r="K504" s="13" t="str">
        <f aca="false">IFERROR(IF(COUNTIF('MRR Conglomerado'!N504:Y504,"&gt;0")=0,"",ROUND((SUM('MRR Conglomerado'!Z504:AK504)/12)/AVERAGEIF('MRR Conglomerado'!N504:Y504,"&gt;0"),3)),"")</f>
        <v/>
      </c>
      <c r="L504" s="13" t="str">
        <f aca="false">IFERROR(IF(COUNTIF('MRR Conglomerado'!O504:Z504,"&gt;0")=0,"",ROUND((SUM('MRR Conglomerado'!AA504:AL504)/12)/AVERAGEIF('MRR Conglomerado'!O504:Z504,"&gt;0"),3)),"")</f>
        <v/>
      </c>
      <c r="M504" s="13" t="str">
        <f aca="false">IFERROR(IF(COUNTIF('MRR Conglomerado'!P504:AA504,"&gt;0")=0,"",ROUND((SUM('MRR Conglomerado'!AB504:AM504)/12)/AVERAGEIF('MRR Conglomerado'!P504:AA504,"&gt;0"),3)),"")</f>
        <v/>
      </c>
      <c r="N504" s="13" t="str">
        <f aca="false">IFERROR(IF(COUNTIF('MRR Conglomerado'!Q504:AB504,"&gt;0")=0,"",ROUND((SUM('MRR Conglomerado'!AC504:AN504)/12)/AVERAGEIF('MRR Conglomerado'!Q504:AB504,"&gt;0"),3)),"")</f>
        <v/>
      </c>
      <c r="O504" s="13" t="str">
        <f aca="false">IFERROR(IF(COUNTIF('MRR Conglomerado'!R504:AC504,"&gt;0")=0,"",ROUND((SUM('MRR Conglomerado'!AD504:AO504)/12)/AVERAGEIF('MRR Conglomerado'!R504:AC504,"&gt;0"),3)),"")</f>
        <v/>
      </c>
      <c r="P504" s="13" t="str">
        <f aca="false">IFERROR(IF(COUNTIF('MRR Conglomerado'!S504:AD504,"&gt;0")=0,"",ROUND((SUM('MRR Conglomerado'!AE504:AP504)/12)/AVERAGEIF('MRR Conglomerado'!S504:AD504,"&gt;0"),3)),"")</f>
        <v/>
      </c>
      <c r="Q504" s="13" t="str">
        <f aca="false">IFERROR(IF(COUNTIF('MRR Conglomerado'!T504:AE504,"&gt;0")=0,"",ROUND((SUM('MRR Conglomerado'!AF504:AQ504)/12)/AVERAGEIF('MRR Conglomerado'!T504:AE504,"&gt;0"),3)),"")</f>
        <v/>
      </c>
      <c r="R504" s="13" t="str">
        <f aca="false">IFERROR(IF(COUNTIF('MRR Conglomerado'!U504:AF504,"&gt;0")=0,"",ROUND((SUM('MRR Conglomerado'!AG504:AR504)/12)/AVERAGEIF('MRR Conglomerado'!U504:AF504,"&gt;0"),3)),"")</f>
        <v/>
      </c>
      <c r="S504" s="13" t="str">
        <f aca="false">IFERROR(IF(COUNTIF('MRR Conglomerado'!V504:AG504,"&gt;0")=0,"",ROUND((SUM('MRR Conglomerado'!AH504:AS504)/12)/AVERAGEIF('MRR Conglomerado'!V504:AG504,"&gt;0"),3)),"")</f>
        <v/>
      </c>
    </row>
    <row r="505" customFormat="false" ht="15" hidden="false" customHeight="false" outlineLevel="0" collapsed="false">
      <c r="A505" s="10" t="s">
        <v>1070</v>
      </c>
      <c r="B505" s="13" t="n">
        <f aca="false">IFERROR(IF(COUNTIF('MRR Conglomerado'!E505:P505,"&gt;0")=0,"",ROUND((SUM('MRR Conglomerado'!Q505:AB505)/12)/AVERAGEIF('MRR Conglomerado'!E505:P505,"&gt;0"),3)),"")</f>
        <v>0.549</v>
      </c>
      <c r="C505" s="13" t="n">
        <f aca="false">IFERROR(IF(COUNTIF('MRR Conglomerado'!F505:Q505,"&gt;0")=0,"",ROUND((SUM('MRR Conglomerado'!R505:AC505)/12)/AVERAGEIF('MRR Conglomerado'!F505:Q505,"&gt;0"),3)),"")</f>
        <v>0.44</v>
      </c>
      <c r="D505" s="13" t="n">
        <f aca="false">IFERROR(IF(COUNTIF('MRR Conglomerado'!G505:R505,"&gt;0")=0,"",ROUND((SUM('MRR Conglomerado'!S505:AD505)/12)/AVERAGEIF('MRR Conglomerado'!G505:R505,"&gt;0"),3)),"")</f>
        <v>0.202</v>
      </c>
      <c r="E505" s="13" t="n">
        <f aca="false">IFERROR(IF(COUNTIF('MRR Conglomerado'!H505:S505,"&gt;0")=0,"",ROUND((SUM('MRR Conglomerado'!T505:AE505)/12)/AVERAGEIF('MRR Conglomerado'!H505:S505,"&gt;0"),3)),"")</f>
        <v>0.1</v>
      </c>
      <c r="F505" s="13" t="n">
        <f aca="false">IFERROR(IF(COUNTIF('MRR Conglomerado'!I505:T505,"&gt;0")=0,"",ROUND((SUM('MRR Conglomerado'!U505:AF505)/12)/AVERAGEIF('MRR Conglomerado'!I505:T505,"&gt;0"),3)),"")</f>
        <v>0</v>
      </c>
      <c r="G505" s="13" t="n">
        <f aca="false">IFERROR(IF(COUNTIF('MRR Conglomerado'!J505:U505,"&gt;0")=0,"",ROUND((SUM('MRR Conglomerado'!V505:AG505)/12)/AVERAGEIF('MRR Conglomerado'!J505:U505,"&gt;0"),3)),"")</f>
        <v>0</v>
      </c>
      <c r="H505" s="13" t="n">
        <f aca="false">IFERROR(IF(COUNTIF('MRR Conglomerado'!K505:V505,"&gt;0")=0,"",ROUND((SUM('MRR Conglomerado'!W505:AH505)/12)/AVERAGEIF('MRR Conglomerado'!K505:V505,"&gt;0"),3)),"")</f>
        <v>0</v>
      </c>
      <c r="I505" s="13" t="n">
        <f aca="false">IFERROR(IF(COUNTIF('MRR Conglomerado'!L505:W505,"&gt;0")=0,"",ROUND((SUM('MRR Conglomerado'!X505:AI505)/12)/AVERAGEIF('MRR Conglomerado'!L505:W505,"&gt;0"),3)),"")</f>
        <v>0</v>
      </c>
      <c r="J505" s="13" t="n">
        <f aca="false">IFERROR(IF(COUNTIF('MRR Conglomerado'!M505:X505,"&gt;0")=0,"",ROUND((SUM('MRR Conglomerado'!Y505:AJ505)/12)/AVERAGEIF('MRR Conglomerado'!M505:X505,"&gt;0"),3)),"")</f>
        <v>0</v>
      </c>
      <c r="K505" s="13" t="n">
        <f aca="false">IFERROR(IF(COUNTIF('MRR Conglomerado'!N505:Y505,"&gt;0")=0,"",ROUND((SUM('MRR Conglomerado'!Z505:AK505)/12)/AVERAGEIF('MRR Conglomerado'!N505:Y505,"&gt;0"),3)),"")</f>
        <v>0</v>
      </c>
      <c r="L505" s="13" t="n">
        <f aca="false">IFERROR(IF(COUNTIF('MRR Conglomerado'!O505:Z505,"&gt;0")=0,"",ROUND((SUM('MRR Conglomerado'!AA505:AL505)/12)/AVERAGEIF('MRR Conglomerado'!O505:Z505,"&gt;0"),3)),"")</f>
        <v>0</v>
      </c>
      <c r="M505" s="13" t="n">
        <f aca="false">IFERROR(IF(COUNTIF('MRR Conglomerado'!P505:AA505,"&gt;0")=0,"",ROUND((SUM('MRR Conglomerado'!AB505:AM505)/12)/AVERAGEIF('MRR Conglomerado'!P505:AA505,"&gt;0"),3)),"")</f>
        <v>0</v>
      </c>
      <c r="N505" s="13" t="n">
        <f aca="false">IFERROR(IF(COUNTIF('MRR Conglomerado'!Q505:AB505,"&gt;0")=0,"",ROUND((SUM('MRR Conglomerado'!AC505:AN505)/12)/AVERAGEIF('MRR Conglomerado'!Q505:AB505,"&gt;0"),3)),"")</f>
        <v>0</v>
      </c>
      <c r="O505" s="13" t="n">
        <f aca="false">IFERROR(IF(COUNTIF('MRR Conglomerado'!R505:AC505,"&gt;0")=0,"",ROUND((SUM('MRR Conglomerado'!AD505:AO505)/12)/AVERAGEIF('MRR Conglomerado'!R505:AC505,"&gt;0"),3)),"")</f>
        <v>0</v>
      </c>
      <c r="P505" s="13" t="n">
        <f aca="false">IFERROR(IF(COUNTIF('MRR Conglomerado'!S505:AD505,"&gt;0")=0,"",ROUND((SUM('MRR Conglomerado'!AE505:AP505)/12)/AVERAGEIF('MRR Conglomerado'!S505:AD505,"&gt;0"),3)),"")</f>
        <v>0</v>
      </c>
      <c r="Q505" s="13" t="n">
        <f aca="false">IFERROR(IF(COUNTIF('MRR Conglomerado'!T505:AE505,"&gt;0")=0,"",ROUND((SUM('MRR Conglomerado'!AF505:AQ505)/12)/AVERAGEIF('MRR Conglomerado'!T505:AE505,"&gt;0"),3)),"")</f>
        <v>0</v>
      </c>
      <c r="R505" s="13" t="str">
        <f aca="false">IFERROR(IF(COUNTIF('MRR Conglomerado'!U505:AF505,"&gt;0")=0,"",ROUND((SUM('MRR Conglomerado'!AG505:AR505)/12)/AVERAGEIF('MRR Conglomerado'!U505:AF505,"&gt;0"),3)),"")</f>
        <v/>
      </c>
      <c r="S505" s="13" t="str">
        <f aca="false">IFERROR(IF(COUNTIF('MRR Conglomerado'!V505:AG505,"&gt;0")=0,"",ROUND((SUM('MRR Conglomerado'!AH505:AS505)/12)/AVERAGEIF('MRR Conglomerado'!V505:AG505,"&gt;0"),3)),"")</f>
        <v/>
      </c>
    </row>
    <row r="506" customFormat="false" ht="15" hidden="false" customHeight="false" outlineLevel="0" collapsed="false">
      <c r="A506" s="10" t="s">
        <v>1072</v>
      </c>
      <c r="B506" s="13" t="str">
        <f aca="false">IFERROR(IF(COUNTIF('MRR Conglomerado'!E506:P506,"&gt;0")=0,"",ROUND((SUM('MRR Conglomerado'!Q506:AB506)/12)/AVERAGEIF('MRR Conglomerado'!E506:P506,"&gt;0"),3)),"")</f>
        <v/>
      </c>
      <c r="C506" s="13" t="str">
        <f aca="false">IFERROR(IF(COUNTIF('MRR Conglomerado'!F506:Q506,"&gt;0")=0,"",ROUND((SUM('MRR Conglomerado'!R506:AC506)/12)/AVERAGEIF('MRR Conglomerado'!F506:Q506,"&gt;0"),3)),"")</f>
        <v/>
      </c>
      <c r="D506" s="13" t="str">
        <f aca="false">IFERROR(IF(COUNTIF('MRR Conglomerado'!G506:R506,"&gt;0")=0,"",ROUND((SUM('MRR Conglomerado'!S506:AD506)/12)/AVERAGEIF('MRR Conglomerado'!G506:R506,"&gt;0"),3)),"")</f>
        <v/>
      </c>
      <c r="E506" s="13" t="str">
        <f aca="false">IFERROR(IF(COUNTIF('MRR Conglomerado'!H506:S506,"&gt;0")=0,"",ROUND((SUM('MRR Conglomerado'!T506:AE506)/12)/AVERAGEIF('MRR Conglomerado'!H506:S506,"&gt;0"),3)),"")</f>
        <v/>
      </c>
      <c r="F506" s="13" t="str">
        <f aca="false">IFERROR(IF(COUNTIF('MRR Conglomerado'!I506:T506,"&gt;0")=0,"",ROUND((SUM('MRR Conglomerado'!U506:AF506)/12)/AVERAGEIF('MRR Conglomerado'!I506:T506,"&gt;0"),3)),"")</f>
        <v/>
      </c>
      <c r="G506" s="13" t="str">
        <f aca="false">IFERROR(IF(COUNTIF('MRR Conglomerado'!J506:U506,"&gt;0")=0,"",ROUND((SUM('MRR Conglomerado'!V506:AG506)/12)/AVERAGEIF('MRR Conglomerado'!J506:U506,"&gt;0"),3)),"")</f>
        <v/>
      </c>
      <c r="H506" s="13" t="str">
        <f aca="false">IFERROR(IF(COUNTIF('MRR Conglomerado'!K506:V506,"&gt;0")=0,"",ROUND((SUM('MRR Conglomerado'!W506:AH506)/12)/AVERAGEIF('MRR Conglomerado'!K506:V506,"&gt;0"),3)),"")</f>
        <v/>
      </c>
      <c r="I506" s="13" t="str">
        <f aca="false">IFERROR(IF(COUNTIF('MRR Conglomerado'!L506:W506,"&gt;0")=0,"",ROUND((SUM('MRR Conglomerado'!X506:AI506)/12)/AVERAGEIF('MRR Conglomerado'!L506:W506,"&gt;0"),3)),"")</f>
        <v/>
      </c>
      <c r="J506" s="13" t="str">
        <f aca="false">IFERROR(IF(COUNTIF('MRR Conglomerado'!M506:X506,"&gt;0")=0,"",ROUND((SUM('MRR Conglomerado'!Y506:AJ506)/12)/AVERAGEIF('MRR Conglomerado'!M506:X506,"&gt;0"),3)),"")</f>
        <v/>
      </c>
      <c r="K506" s="13" t="str">
        <f aca="false">IFERROR(IF(COUNTIF('MRR Conglomerado'!N506:Y506,"&gt;0")=0,"",ROUND((SUM('MRR Conglomerado'!Z506:AK506)/12)/AVERAGEIF('MRR Conglomerado'!N506:Y506,"&gt;0"),3)),"")</f>
        <v/>
      </c>
      <c r="L506" s="13" t="str">
        <f aca="false">IFERROR(IF(COUNTIF('MRR Conglomerado'!O506:Z506,"&gt;0")=0,"",ROUND((SUM('MRR Conglomerado'!AA506:AL506)/12)/AVERAGEIF('MRR Conglomerado'!O506:Z506,"&gt;0"),3)),"")</f>
        <v/>
      </c>
      <c r="M506" s="13" t="str">
        <f aca="false">IFERROR(IF(COUNTIF('MRR Conglomerado'!P506:AA506,"&gt;0")=0,"",ROUND((SUM('MRR Conglomerado'!AB506:AM506)/12)/AVERAGEIF('MRR Conglomerado'!P506:AA506,"&gt;0"),3)),"")</f>
        <v/>
      </c>
      <c r="N506" s="13" t="str">
        <f aca="false">IFERROR(IF(COUNTIF('MRR Conglomerado'!Q506:AB506,"&gt;0")=0,"",ROUND((SUM('MRR Conglomerado'!AC506:AN506)/12)/AVERAGEIF('MRR Conglomerado'!Q506:AB506,"&gt;0"),3)),"")</f>
        <v/>
      </c>
      <c r="O506" s="13" t="str">
        <f aca="false">IFERROR(IF(COUNTIF('MRR Conglomerado'!R506:AC506,"&gt;0")=0,"",ROUND((SUM('MRR Conglomerado'!AD506:AO506)/12)/AVERAGEIF('MRR Conglomerado'!R506:AC506,"&gt;0"),3)),"")</f>
        <v/>
      </c>
      <c r="P506" s="13" t="n">
        <f aca="false">IFERROR(IF(COUNTIF('MRR Conglomerado'!S506:AD506,"&gt;0")=0,"",ROUND((SUM('MRR Conglomerado'!AE506:AP506)/12)/AVERAGEIF('MRR Conglomerado'!S506:AD506,"&gt;0"),3)),"")</f>
        <v>0.978</v>
      </c>
      <c r="Q506" s="13" t="n">
        <f aca="false">IFERROR(IF(COUNTIF('MRR Conglomerado'!T506:AE506,"&gt;0")=0,"",ROUND((SUM('MRR Conglomerado'!AF506:AQ506)/12)/AVERAGEIF('MRR Conglomerado'!T506:AE506,"&gt;0"),3)),"")</f>
        <v>1.162</v>
      </c>
      <c r="R506" s="13" t="n">
        <f aca="false">IFERROR(IF(COUNTIF('MRR Conglomerado'!U506:AF506,"&gt;0")=0,"",ROUND((SUM('MRR Conglomerado'!AG506:AR506)/12)/AVERAGEIF('MRR Conglomerado'!U506:AF506,"&gt;0"),3)),"")</f>
        <v>1.152</v>
      </c>
      <c r="S506" s="13" t="n">
        <f aca="false">IFERROR(IF(COUNTIF('MRR Conglomerado'!V506:AG506,"&gt;0")=0,"",ROUND((SUM('MRR Conglomerado'!AH506:AS506)/12)/AVERAGEIF('MRR Conglomerado'!V506:AG506,"&gt;0"),3)),"")</f>
        <v>1.16</v>
      </c>
    </row>
    <row r="507" customFormat="false" ht="15" hidden="false" customHeight="false" outlineLevel="0" collapsed="false">
      <c r="A507" s="10" t="s">
        <v>1074</v>
      </c>
      <c r="B507" s="13" t="n">
        <f aca="false">IFERROR(IF(COUNTIF('MRR Conglomerado'!E507:P507,"&gt;0")=0,"",ROUND((SUM('MRR Conglomerado'!Q507:AB507)/12)/AVERAGEIF('MRR Conglomerado'!E507:P507,"&gt;0"),3)),"")</f>
        <v>0.603</v>
      </c>
      <c r="C507" s="13" t="n">
        <f aca="false">IFERROR(IF(COUNTIF('MRR Conglomerado'!F507:Q507,"&gt;0")=0,"",ROUND((SUM('MRR Conglomerado'!R507:AC507)/12)/AVERAGEIF('MRR Conglomerado'!F507:Q507,"&gt;0"),3)),"")</f>
        <v>0.65</v>
      </c>
      <c r="D507" s="13" t="n">
        <f aca="false">IFERROR(IF(COUNTIF('MRR Conglomerado'!G507:R507,"&gt;0")=0,"",ROUND((SUM('MRR Conglomerado'!S507:AD507)/12)/AVERAGEIF('MRR Conglomerado'!G507:R507,"&gt;0"),3)),"")</f>
        <v>0.702</v>
      </c>
      <c r="E507" s="13" t="n">
        <f aca="false">IFERROR(IF(COUNTIF('MRR Conglomerado'!H507:S507,"&gt;0")=0,"",ROUND((SUM('MRR Conglomerado'!T507:AE507)/12)/AVERAGEIF('MRR Conglomerado'!H507:S507,"&gt;0"),3)),"")</f>
        <v>0.759</v>
      </c>
      <c r="F507" s="13" t="n">
        <f aca="false">IFERROR(IF(COUNTIF('MRR Conglomerado'!I507:T507,"&gt;0")=0,"",ROUND((SUM('MRR Conglomerado'!U507:AF507)/12)/AVERAGEIF('MRR Conglomerado'!I507:T507,"&gt;0"),3)),"")</f>
        <v>0.826</v>
      </c>
      <c r="G507" s="13" t="n">
        <f aca="false">IFERROR(IF(COUNTIF('MRR Conglomerado'!J507:U507,"&gt;0")=0,"",ROUND((SUM('MRR Conglomerado'!V507:AG507)/12)/AVERAGEIF('MRR Conglomerado'!J507:U507,"&gt;0"),3)),"")</f>
        <v>0.903</v>
      </c>
      <c r="H507" s="13" t="n">
        <f aca="false">IFERROR(IF(COUNTIF('MRR Conglomerado'!K507:V507,"&gt;0")=0,"",ROUND((SUM('MRR Conglomerado'!W507:AH507)/12)/AVERAGEIF('MRR Conglomerado'!K507:V507,"&gt;0"),3)),"")</f>
        <v>0.985</v>
      </c>
      <c r="I507" s="13" t="n">
        <f aca="false">IFERROR(IF(COUNTIF('MRR Conglomerado'!L507:W507,"&gt;0")=0,"",ROUND((SUM('MRR Conglomerado'!X507:AI507)/12)/AVERAGEIF('MRR Conglomerado'!L507:W507,"&gt;0"),3)),"")</f>
        <v>1.083</v>
      </c>
      <c r="J507" s="13" t="n">
        <f aca="false">IFERROR(IF(COUNTIF('MRR Conglomerado'!M507:X507,"&gt;0")=0,"",ROUND((SUM('MRR Conglomerado'!Y507:AJ507)/12)/AVERAGEIF('MRR Conglomerado'!M507:X507,"&gt;0"),3)),"")</f>
        <v>1.205</v>
      </c>
      <c r="K507" s="13" t="n">
        <f aca="false">IFERROR(IF(COUNTIF('MRR Conglomerado'!N507:Y507,"&gt;0")=0,"",ROUND((SUM('MRR Conglomerado'!Z507:AK507)/12)/AVERAGEIF('MRR Conglomerado'!N507:Y507,"&gt;0"),3)),"")</f>
        <v>1.177</v>
      </c>
      <c r="L507" s="13" t="n">
        <f aca="false">IFERROR(IF(COUNTIF('MRR Conglomerado'!O507:Z507,"&gt;0")=0,"",ROUND((SUM('MRR Conglomerado'!AA507:AL507)/12)/AVERAGEIF('MRR Conglomerado'!O507:Z507,"&gt;0"),3)),"")</f>
        <v>1.161</v>
      </c>
      <c r="M507" s="13" t="n">
        <f aca="false">IFERROR(IF(COUNTIF('MRR Conglomerado'!P507:AA507,"&gt;0")=0,"",ROUND((SUM('MRR Conglomerado'!AB507:AM507)/12)/AVERAGEIF('MRR Conglomerado'!P507:AA507,"&gt;0"),3)),"")</f>
        <v>1.14</v>
      </c>
      <c r="N507" s="13" t="n">
        <f aca="false">IFERROR(IF(COUNTIF('MRR Conglomerado'!Q507:AB507,"&gt;0")=0,"",ROUND((SUM('MRR Conglomerado'!AC507:AN507)/12)/AVERAGEIF('MRR Conglomerado'!Q507:AB507,"&gt;0"),3)),"")</f>
        <v>1.099</v>
      </c>
      <c r="O507" s="13" t="n">
        <f aca="false">IFERROR(IF(COUNTIF('MRR Conglomerado'!R507:AC507,"&gt;0")=0,"",ROUND((SUM('MRR Conglomerado'!AD507:AO507)/12)/AVERAGEIF('MRR Conglomerado'!R507:AC507,"&gt;0"),3)),"")</f>
        <v>1.075</v>
      </c>
      <c r="P507" s="13" t="n">
        <f aca="false">IFERROR(IF(COUNTIF('MRR Conglomerado'!S507:AD507,"&gt;0")=0,"",ROUND((SUM('MRR Conglomerado'!AE507:AP507)/12)/AVERAGEIF('MRR Conglomerado'!S507:AD507,"&gt;0"),3)),"")</f>
        <v>1.05</v>
      </c>
      <c r="Q507" s="13" t="n">
        <f aca="false">IFERROR(IF(COUNTIF('MRR Conglomerado'!T507:AE507,"&gt;0")=0,"",ROUND((SUM('MRR Conglomerado'!AF507:AQ507)/12)/AVERAGEIF('MRR Conglomerado'!T507:AE507,"&gt;0"),3)),"")</f>
        <v>1.028</v>
      </c>
      <c r="R507" s="13" t="n">
        <f aca="false">IFERROR(IF(COUNTIF('MRR Conglomerado'!U507:AF507,"&gt;0")=0,"",ROUND((SUM('MRR Conglomerado'!AG507:AR507)/12)/AVERAGEIF('MRR Conglomerado'!U507:AF507,"&gt;0"),3)),"")</f>
        <v>0.991</v>
      </c>
      <c r="S507" s="13" t="n">
        <f aca="false">IFERROR(IF(COUNTIF('MRR Conglomerado'!V507:AG507,"&gt;0")=0,"",ROUND((SUM('MRR Conglomerado'!AH507:AS507)/12)/AVERAGEIF('MRR Conglomerado'!V507:AG507,"&gt;0"),3)),"")</f>
        <v>1.105</v>
      </c>
    </row>
    <row r="508" customFormat="false" ht="15" hidden="false" customHeight="false" outlineLevel="0" collapsed="false">
      <c r="A508" s="10" t="s">
        <v>1076</v>
      </c>
      <c r="B508" s="13" t="n">
        <f aca="false">IFERROR(IF(COUNTIF('MRR Conglomerado'!E508:P508,"&gt;0")=0,"",ROUND((SUM('MRR Conglomerado'!Q508:AB508)/12)/AVERAGEIF('MRR Conglomerado'!E508:P508,"&gt;0"),3)),"")</f>
        <v>0</v>
      </c>
      <c r="C508" s="13" t="n">
        <f aca="false">IFERROR(IF(COUNTIF('MRR Conglomerado'!F508:Q508,"&gt;0")=0,"",ROUND((SUM('MRR Conglomerado'!R508:AC508)/12)/AVERAGEIF('MRR Conglomerado'!F508:Q508,"&gt;0"),3)),"")</f>
        <v>0</v>
      </c>
      <c r="D508" s="13" t="n">
        <f aca="false">IFERROR(IF(COUNTIF('MRR Conglomerado'!G508:R508,"&gt;0")=0,"",ROUND((SUM('MRR Conglomerado'!S508:AD508)/12)/AVERAGEIF('MRR Conglomerado'!G508:R508,"&gt;0"),3)),"")</f>
        <v>0</v>
      </c>
      <c r="E508" s="13" t="n">
        <f aca="false">IFERROR(IF(COUNTIF('MRR Conglomerado'!H508:S508,"&gt;0")=0,"",ROUND((SUM('MRR Conglomerado'!T508:AE508)/12)/AVERAGEIF('MRR Conglomerado'!H508:S508,"&gt;0"),3)),"")</f>
        <v>0</v>
      </c>
      <c r="F508" s="13" t="n">
        <f aca="false">IFERROR(IF(COUNTIF('MRR Conglomerado'!I508:T508,"&gt;0")=0,"",ROUND((SUM('MRR Conglomerado'!U508:AF508)/12)/AVERAGEIF('MRR Conglomerado'!I508:T508,"&gt;0"),3)),"")</f>
        <v>0</v>
      </c>
      <c r="G508" s="13" t="str">
        <f aca="false">IFERROR(IF(COUNTIF('MRR Conglomerado'!J508:U508,"&gt;0")=0,"",ROUND((SUM('MRR Conglomerado'!V508:AG508)/12)/AVERAGEIF('MRR Conglomerado'!J508:U508,"&gt;0"),3)),"")</f>
        <v/>
      </c>
      <c r="H508" s="13" t="str">
        <f aca="false">IFERROR(IF(COUNTIF('MRR Conglomerado'!K508:V508,"&gt;0")=0,"",ROUND((SUM('MRR Conglomerado'!W508:AH508)/12)/AVERAGEIF('MRR Conglomerado'!K508:V508,"&gt;0"),3)),"")</f>
        <v/>
      </c>
      <c r="I508" s="13" t="str">
        <f aca="false">IFERROR(IF(COUNTIF('MRR Conglomerado'!L508:W508,"&gt;0")=0,"",ROUND((SUM('MRR Conglomerado'!X508:AI508)/12)/AVERAGEIF('MRR Conglomerado'!L508:W508,"&gt;0"),3)),"")</f>
        <v/>
      </c>
      <c r="J508" s="13" t="str">
        <f aca="false">IFERROR(IF(COUNTIF('MRR Conglomerado'!M508:X508,"&gt;0")=0,"",ROUND((SUM('MRR Conglomerado'!Y508:AJ508)/12)/AVERAGEIF('MRR Conglomerado'!M508:X508,"&gt;0"),3)),"")</f>
        <v/>
      </c>
      <c r="K508" s="13" t="str">
        <f aca="false">IFERROR(IF(COUNTIF('MRR Conglomerado'!N508:Y508,"&gt;0")=0,"",ROUND((SUM('MRR Conglomerado'!Z508:AK508)/12)/AVERAGEIF('MRR Conglomerado'!N508:Y508,"&gt;0"),3)),"")</f>
        <v/>
      </c>
      <c r="L508" s="13" t="str">
        <f aca="false">IFERROR(IF(COUNTIF('MRR Conglomerado'!O508:Z508,"&gt;0")=0,"",ROUND((SUM('MRR Conglomerado'!AA508:AL508)/12)/AVERAGEIF('MRR Conglomerado'!O508:Z508,"&gt;0"),3)),"")</f>
        <v/>
      </c>
      <c r="M508" s="13" t="str">
        <f aca="false">IFERROR(IF(COUNTIF('MRR Conglomerado'!P508:AA508,"&gt;0")=0,"",ROUND((SUM('MRR Conglomerado'!AB508:AM508)/12)/AVERAGEIF('MRR Conglomerado'!P508:AA508,"&gt;0"),3)),"")</f>
        <v/>
      </c>
      <c r="N508" s="13" t="str">
        <f aca="false">IFERROR(IF(COUNTIF('MRR Conglomerado'!Q508:AB508,"&gt;0")=0,"",ROUND((SUM('MRR Conglomerado'!AC508:AN508)/12)/AVERAGEIF('MRR Conglomerado'!Q508:AB508,"&gt;0"),3)),"")</f>
        <v/>
      </c>
      <c r="O508" s="13" t="str">
        <f aca="false">IFERROR(IF(COUNTIF('MRR Conglomerado'!R508:AC508,"&gt;0")=0,"",ROUND((SUM('MRR Conglomerado'!AD508:AO508)/12)/AVERAGEIF('MRR Conglomerado'!R508:AC508,"&gt;0"),3)),"")</f>
        <v/>
      </c>
      <c r="P508" s="13" t="str">
        <f aca="false">IFERROR(IF(COUNTIF('MRR Conglomerado'!S508:AD508,"&gt;0")=0,"",ROUND((SUM('MRR Conglomerado'!AE508:AP508)/12)/AVERAGEIF('MRR Conglomerado'!S508:AD508,"&gt;0"),3)),"")</f>
        <v/>
      </c>
      <c r="Q508" s="13" t="str">
        <f aca="false">IFERROR(IF(COUNTIF('MRR Conglomerado'!T508:AE508,"&gt;0")=0,"",ROUND((SUM('MRR Conglomerado'!AF508:AQ508)/12)/AVERAGEIF('MRR Conglomerado'!T508:AE508,"&gt;0"),3)),"")</f>
        <v/>
      </c>
      <c r="R508" s="13" t="str">
        <f aca="false">IFERROR(IF(COUNTIF('MRR Conglomerado'!U508:AF508,"&gt;0")=0,"",ROUND((SUM('MRR Conglomerado'!AG508:AR508)/12)/AVERAGEIF('MRR Conglomerado'!U508:AF508,"&gt;0"),3)),"")</f>
        <v/>
      </c>
      <c r="S508" s="13" t="str">
        <f aca="false">IFERROR(IF(COUNTIF('MRR Conglomerado'!V508:AG508,"&gt;0")=0,"",ROUND((SUM('MRR Conglomerado'!AH508:AS508)/12)/AVERAGEIF('MRR Conglomerado'!V508:AG508,"&gt;0"),3)),"")</f>
        <v/>
      </c>
    </row>
    <row r="509" customFormat="false" ht="15" hidden="false" customHeight="false" outlineLevel="0" collapsed="false">
      <c r="A509" s="10" t="s">
        <v>1078</v>
      </c>
      <c r="B509" s="13" t="str">
        <f aca="false">IFERROR(IF(COUNTIF('MRR Conglomerado'!E509:P509,"&gt;0")=0,"",ROUND((SUM('MRR Conglomerado'!Q509:AB509)/12)/AVERAGEIF('MRR Conglomerado'!E509:P509,"&gt;0"),3)),"")</f>
        <v/>
      </c>
      <c r="C509" s="13" t="str">
        <f aca="false">IFERROR(IF(COUNTIF('MRR Conglomerado'!F509:Q509,"&gt;0")=0,"",ROUND((SUM('MRR Conglomerado'!R509:AC509)/12)/AVERAGEIF('MRR Conglomerado'!F509:Q509,"&gt;0"),3)),"")</f>
        <v/>
      </c>
      <c r="D509" s="13" t="str">
        <f aca="false">IFERROR(IF(COUNTIF('MRR Conglomerado'!G509:R509,"&gt;0")=0,"",ROUND((SUM('MRR Conglomerado'!S509:AD509)/12)/AVERAGEIF('MRR Conglomerado'!G509:R509,"&gt;0"),3)),"")</f>
        <v/>
      </c>
      <c r="E509" s="13" t="str">
        <f aca="false">IFERROR(IF(COUNTIF('MRR Conglomerado'!H509:S509,"&gt;0")=0,"",ROUND((SUM('MRR Conglomerado'!T509:AE509)/12)/AVERAGEIF('MRR Conglomerado'!H509:S509,"&gt;0"),3)),"")</f>
        <v/>
      </c>
      <c r="F509" s="13" t="str">
        <f aca="false">IFERROR(IF(COUNTIF('MRR Conglomerado'!I509:T509,"&gt;0")=0,"",ROUND((SUM('MRR Conglomerado'!U509:AF509)/12)/AVERAGEIF('MRR Conglomerado'!I509:T509,"&gt;0"),3)),"")</f>
        <v/>
      </c>
      <c r="G509" s="13" t="str">
        <f aca="false">IFERROR(IF(COUNTIF('MRR Conglomerado'!J509:U509,"&gt;0")=0,"",ROUND((SUM('MRR Conglomerado'!V509:AG509)/12)/AVERAGEIF('MRR Conglomerado'!J509:U509,"&gt;0"),3)),"")</f>
        <v/>
      </c>
      <c r="H509" s="13" t="str">
        <f aca="false">IFERROR(IF(COUNTIF('MRR Conglomerado'!K509:V509,"&gt;0")=0,"",ROUND((SUM('MRR Conglomerado'!W509:AH509)/12)/AVERAGEIF('MRR Conglomerado'!K509:V509,"&gt;0"),3)),"")</f>
        <v/>
      </c>
      <c r="I509" s="13" t="n">
        <f aca="false">IFERROR(IF(COUNTIF('MRR Conglomerado'!L509:W509,"&gt;0")=0,"",ROUND((SUM('MRR Conglomerado'!X509:AI509)/12)/AVERAGEIF('MRR Conglomerado'!L509:W509,"&gt;0"),3)),"")</f>
        <v>1.192</v>
      </c>
      <c r="J509" s="13" t="n">
        <f aca="false">IFERROR(IF(COUNTIF('MRR Conglomerado'!M509:X509,"&gt;0")=0,"",ROUND((SUM('MRR Conglomerado'!Y509:AJ509)/12)/AVERAGEIF('MRR Conglomerado'!M509:X509,"&gt;0"),3)),"")</f>
        <v>1.375</v>
      </c>
      <c r="K509" s="13" t="n">
        <f aca="false">IFERROR(IF(COUNTIF('MRR Conglomerado'!N509:Y509,"&gt;0")=0,"",ROUND((SUM('MRR Conglomerado'!Z509:AK509)/12)/AVERAGEIF('MRR Conglomerado'!N509:Y509,"&gt;0"),3)),"")</f>
        <v>1.506</v>
      </c>
      <c r="L509" s="13" t="n">
        <f aca="false">IFERROR(IF(COUNTIF('MRR Conglomerado'!O509:Z509,"&gt;0")=0,"",ROUND((SUM('MRR Conglomerado'!AA509:AL509)/12)/AVERAGEIF('MRR Conglomerado'!O509:Z509,"&gt;0"),3)),"")</f>
        <v>1.615</v>
      </c>
      <c r="M509" s="13" t="n">
        <f aca="false">IFERROR(IF(COUNTIF('MRR Conglomerado'!P509:AA509,"&gt;0")=0,"",ROUND((SUM('MRR Conglomerado'!AB509:AM509)/12)/AVERAGEIF('MRR Conglomerado'!P509:AA509,"&gt;0"),3)),"")</f>
        <v>1.689</v>
      </c>
      <c r="N509" s="13" t="n">
        <f aca="false">IFERROR(IF(COUNTIF('MRR Conglomerado'!Q509:AB509,"&gt;0")=0,"",ROUND((SUM('MRR Conglomerado'!AC509:AN509)/12)/AVERAGEIF('MRR Conglomerado'!Q509:AB509,"&gt;0"),3)),"")</f>
        <v>1.709</v>
      </c>
      <c r="O509" s="13" t="n">
        <f aca="false">IFERROR(IF(COUNTIF('MRR Conglomerado'!R509:AC509,"&gt;0")=0,"",ROUND((SUM('MRR Conglomerado'!AD509:AO509)/12)/AVERAGEIF('MRR Conglomerado'!R509:AC509,"&gt;0"),3)),"")</f>
        <v>1.729</v>
      </c>
      <c r="P509" s="13" t="n">
        <f aca="false">IFERROR(IF(COUNTIF('MRR Conglomerado'!S509:AD509,"&gt;0")=0,"",ROUND((SUM('MRR Conglomerado'!AE509:AP509)/12)/AVERAGEIF('MRR Conglomerado'!S509:AD509,"&gt;0"),3)),"")</f>
        <v>1.748</v>
      </c>
      <c r="Q509" s="13" t="n">
        <f aca="false">IFERROR(IF(COUNTIF('MRR Conglomerado'!T509:AE509,"&gt;0")=0,"",ROUND((SUM('MRR Conglomerado'!AF509:AQ509)/12)/AVERAGEIF('MRR Conglomerado'!T509:AE509,"&gt;0"),3)),"")</f>
        <v>1.771</v>
      </c>
      <c r="R509" s="13" t="n">
        <f aca="false">IFERROR(IF(COUNTIF('MRR Conglomerado'!U509:AF509,"&gt;0")=0,"",ROUND((SUM('MRR Conglomerado'!AG509:AR509)/12)/AVERAGEIF('MRR Conglomerado'!U509:AF509,"&gt;0"),3)),"")</f>
        <v>1.784</v>
      </c>
      <c r="S509" s="13" t="n">
        <f aca="false">IFERROR(IF(COUNTIF('MRR Conglomerado'!V509:AG509,"&gt;0")=0,"",ROUND((SUM('MRR Conglomerado'!AH509:AS509)/12)/AVERAGEIF('MRR Conglomerado'!V509:AG509,"&gt;0"),3)),"")</f>
        <v>1.787</v>
      </c>
    </row>
    <row r="510" customFormat="false" ht="15" hidden="false" customHeight="false" outlineLevel="0" collapsed="false">
      <c r="A510" s="10" t="s">
        <v>1080</v>
      </c>
      <c r="B510" s="13" t="n">
        <f aca="false">IFERROR(IF(COUNTIF('MRR Conglomerado'!E510:P510,"&gt;0")=0,"",ROUND((SUM('MRR Conglomerado'!Q510:AB510)/12)/AVERAGEIF('MRR Conglomerado'!E510:P510,"&gt;0"),3)),"")</f>
        <v>0.319</v>
      </c>
      <c r="C510" s="13" t="n">
        <f aca="false">IFERROR(IF(COUNTIF('MRR Conglomerado'!F510:Q510,"&gt;0")=0,"",ROUND((SUM('MRR Conglomerado'!R510:AC510)/12)/AVERAGEIF('MRR Conglomerado'!F510:Q510,"&gt;0"),3)),"")</f>
        <v>0.402</v>
      </c>
      <c r="D510" s="13" t="n">
        <f aca="false">IFERROR(IF(COUNTIF('MRR Conglomerado'!G510:R510,"&gt;0")=0,"",ROUND((SUM('MRR Conglomerado'!S510:AD510)/12)/AVERAGEIF('MRR Conglomerado'!G510:R510,"&gt;0"),3)),"")</f>
        <v>0.486</v>
      </c>
      <c r="E510" s="13" t="n">
        <f aca="false">IFERROR(IF(COUNTIF('MRR Conglomerado'!H510:S510,"&gt;0")=0,"",ROUND((SUM('MRR Conglomerado'!T510:AE510)/12)/AVERAGEIF('MRR Conglomerado'!H510:S510,"&gt;0"),3)),"")</f>
        <v>0.549</v>
      </c>
      <c r="F510" s="13" t="n">
        <f aca="false">IFERROR(IF(COUNTIF('MRR Conglomerado'!I510:T510,"&gt;0")=0,"",ROUND((SUM('MRR Conglomerado'!U510:AF510)/12)/AVERAGEIF('MRR Conglomerado'!I510:T510,"&gt;0"),3)),"")</f>
        <v>0.633</v>
      </c>
      <c r="G510" s="13" t="n">
        <f aca="false">IFERROR(IF(COUNTIF('MRR Conglomerado'!J510:U510,"&gt;0")=0,"",ROUND((SUM('MRR Conglomerado'!V510:AG510)/12)/AVERAGEIF('MRR Conglomerado'!J510:U510,"&gt;0"),3)),"")</f>
        <v>0.717</v>
      </c>
      <c r="H510" s="13" t="n">
        <f aca="false">IFERROR(IF(COUNTIF('MRR Conglomerado'!K510:V510,"&gt;0")=0,"",ROUND((SUM('MRR Conglomerado'!W510:AH510)/12)/AVERAGEIF('MRR Conglomerado'!K510:V510,"&gt;0"),3)),"")</f>
        <v>0.802</v>
      </c>
      <c r="I510" s="13" t="n">
        <f aca="false">IFERROR(IF(COUNTIF('MRR Conglomerado'!L510:W510,"&gt;0")=0,"",ROUND((SUM('MRR Conglomerado'!X510:AI510)/12)/AVERAGEIF('MRR Conglomerado'!L510:W510,"&gt;0"),3)),"")</f>
        <v>0.886</v>
      </c>
      <c r="J510" s="13" t="n">
        <f aca="false">IFERROR(IF(COUNTIF('MRR Conglomerado'!M510:X510,"&gt;0")=0,"",ROUND((SUM('MRR Conglomerado'!Y510:AJ510)/12)/AVERAGEIF('MRR Conglomerado'!M510:X510,"&gt;0"),3)),"")</f>
        <v>0.853</v>
      </c>
      <c r="K510" s="13" t="n">
        <f aca="false">IFERROR(IF(COUNTIF('MRR Conglomerado'!N510:Y510,"&gt;0")=0,"",ROUND((SUM('MRR Conglomerado'!Z510:AK510)/12)/AVERAGEIF('MRR Conglomerado'!N510:Y510,"&gt;0"),3)),"")</f>
        <v>0.892</v>
      </c>
      <c r="L510" s="13" t="n">
        <f aca="false">IFERROR(IF(COUNTIF('MRR Conglomerado'!O510:Z510,"&gt;0")=0,"",ROUND((SUM('MRR Conglomerado'!AA510:AL510)/12)/AVERAGEIF('MRR Conglomerado'!O510:Z510,"&gt;0"),3)),"")</f>
        <v>0.917</v>
      </c>
      <c r="M510" s="13" t="n">
        <f aca="false">IFERROR(IF(COUNTIF('MRR Conglomerado'!P510:AA510,"&gt;0")=0,"",ROUND((SUM('MRR Conglomerado'!AB510:AM510)/12)/AVERAGEIF('MRR Conglomerado'!P510:AA510,"&gt;0"),3)),"")</f>
        <v>0.935</v>
      </c>
      <c r="N510" s="13" t="n">
        <f aca="false">IFERROR(IF(COUNTIF('MRR Conglomerado'!Q510:AB510,"&gt;0")=0,"",ROUND((SUM('MRR Conglomerado'!AC510:AN510)/12)/AVERAGEIF('MRR Conglomerado'!Q510:AB510,"&gt;0"),3)),"")</f>
        <v>1.035</v>
      </c>
      <c r="O510" s="13" t="n">
        <f aca="false">IFERROR(IF(COUNTIF('MRR Conglomerado'!R510:AC510,"&gt;0")=0,"",ROUND((SUM('MRR Conglomerado'!AD510:AO510)/12)/AVERAGEIF('MRR Conglomerado'!R510:AC510,"&gt;0"),3)),"")</f>
        <v>1.03</v>
      </c>
      <c r="P510" s="13" t="n">
        <f aca="false">IFERROR(IF(COUNTIF('MRR Conglomerado'!S510:AD510,"&gt;0")=0,"",ROUND((SUM('MRR Conglomerado'!AE510:AP510)/12)/AVERAGEIF('MRR Conglomerado'!S510:AD510,"&gt;0"),3)),"")</f>
        <v>1.028</v>
      </c>
      <c r="Q510" s="13" t="n">
        <f aca="false">IFERROR(IF(COUNTIF('MRR Conglomerado'!T510:AE510,"&gt;0")=0,"",ROUND((SUM('MRR Conglomerado'!AF510:AQ510)/12)/AVERAGEIF('MRR Conglomerado'!T510:AE510,"&gt;0"),3)),"")</f>
        <v>1.087</v>
      </c>
      <c r="R510" s="13" t="n">
        <f aca="false">IFERROR(IF(COUNTIF('MRR Conglomerado'!U510:AF510,"&gt;0")=0,"",ROUND((SUM('MRR Conglomerado'!AG510:AR510)/12)/AVERAGEIF('MRR Conglomerado'!U510:AF510,"&gt;0"),3)),"")</f>
        <v>1.08</v>
      </c>
      <c r="S510" s="13" t="n">
        <f aca="false">IFERROR(IF(COUNTIF('MRR Conglomerado'!V510:AG510,"&gt;0")=0,"",ROUND((SUM('MRR Conglomerado'!AH510:AS510)/12)/AVERAGEIF('MRR Conglomerado'!V510:AG510,"&gt;0"),3)),"")</f>
        <v>1.076</v>
      </c>
    </row>
    <row r="511" customFormat="false" ht="15" hidden="false" customHeight="false" outlineLevel="0" collapsed="false">
      <c r="A511" s="10" t="s">
        <v>1082</v>
      </c>
      <c r="B511" s="13" t="n">
        <f aca="false">IFERROR(IF(COUNTIF('MRR Conglomerado'!E511:P511,"&gt;0")=0,"",ROUND((SUM('MRR Conglomerado'!Q511:AB511)/12)/AVERAGEIF('MRR Conglomerado'!E511:P511,"&gt;0"),3)),"")</f>
        <v>0.5</v>
      </c>
      <c r="C511" s="13" t="n">
        <f aca="false">IFERROR(IF(COUNTIF('MRR Conglomerado'!F511:Q511,"&gt;0")=0,"",ROUND((SUM('MRR Conglomerado'!R511:AC511)/12)/AVERAGEIF('MRR Conglomerado'!F511:Q511,"&gt;0"),3)),"")</f>
        <v>0.417</v>
      </c>
      <c r="D511" s="13" t="n">
        <f aca="false">IFERROR(IF(COUNTIF('MRR Conglomerado'!G511:R511,"&gt;0")=0,"",ROUND((SUM('MRR Conglomerado'!S511:AD511)/12)/AVERAGEIF('MRR Conglomerado'!G511:R511,"&gt;0"),3)),"")</f>
        <v>0.333</v>
      </c>
      <c r="E511" s="13" t="n">
        <f aca="false">IFERROR(IF(COUNTIF('MRR Conglomerado'!H511:S511,"&gt;0")=0,"",ROUND((SUM('MRR Conglomerado'!T511:AE511)/12)/AVERAGEIF('MRR Conglomerado'!H511:S511,"&gt;0"),3)),"")</f>
        <v>0.25</v>
      </c>
      <c r="F511" s="13" t="n">
        <f aca="false">IFERROR(IF(COUNTIF('MRR Conglomerado'!I511:T511,"&gt;0")=0,"",ROUND((SUM('MRR Conglomerado'!U511:AF511)/12)/AVERAGEIF('MRR Conglomerado'!I511:T511,"&gt;0"),3)),"")</f>
        <v>0.167</v>
      </c>
      <c r="G511" s="13" t="n">
        <f aca="false">IFERROR(IF(COUNTIF('MRR Conglomerado'!J511:U511,"&gt;0")=0,"",ROUND((SUM('MRR Conglomerado'!V511:AG511)/12)/AVERAGEIF('MRR Conglomerado'!J511:U511,"&gt;0"),3)),"")</f>
        <v>0.083</v>
      </c>
      <c r="H511" s="13" t="n">
        <f aca="false">IFERROR(IF(COUNTIF('MRR Conglomerado'!K511:V511,"&gt;0")=0,"",ROUND((SUM('MRR Conglomerado'!W511:AH511)/12)/AVERAGEIF('MRR Conglomerado'!K511:V511,"&gt;0"),3)),"")</f>
        <v>0</v>
      </c>
      <c r="I511" s="13" t="n">
        <f aca="false">IFERROR(IF(COUNTIF('MRR Conglomerado'!L511:W511,"&gt;0")=0,"",ROUND((SUM('MRR Conglomerado'!X511:AI511)/12)/AVERAGEIF('MRR Conglomerado'!L511:W511,"&gt;0"),3)),"")</f>
        <v>0</v>
      </c>
      <c r="J511" s="13" t="n">
        <f aca="false">IFERROR(IF(COUNTIF('MRR Conglomerado'!M511:X511,"&gt;0")=0,"",ROUND((SUM('MRR Conglomerado'!Y511:AJ511)/12)/AVERAGEIF('MRR Conglomerado'!M511:X511,"&gt;0"),3)),"")</f>
        <v>0</v>
      </c>
      <c r="K511" s="13" t="n">
        <f aca="false">IFERROR(IF(COUNTIF('MRR Conglomerado'!N511:Y511,"&gt;0")=0,"",ROUND((SUM('MRR Conglomerado'!Z511:AK511)/12)/AVERAGEIF('MRR Conglomerado'!N511:Y511,"&gt;0"),3)),"")</f>
        <v>0</v>
      </c>
      <c r="L511" s="13" t="n">
        <f aca="false">IFERROR(IF(COUNTIF('MRR Conglomerado'!O511:Z511,"&gt;0")=0,"",ROUND((SUM('MRR Conglomerado'!AA511:AL511)/12)/AVERAGEIF('MRR Conglomerado'!O511:Z511,"&gt;0"),3)),"")</f>
        <v>0</v>
      </c>
      <c r="M511" s="13" t="n">
        <f aca="false">IFERROR(IF(COUNTIF('MRR Conglomerado'!P511:AA511,"&gt;0")=0,"",ROUND((SUM('MRR Conglomerado'!AB511:AM511)/12)/AVERAGEIF('MRR Conglomerado'!P511:AA511,"&gt;0"),3)),"")</f>
        <v>0</v>
      </c>
      <c r="N511" s="13" t="n">
        <f aca="false">IFERROR(IF(COUNTIF('MRR Conglomerado'!Q511:AB511,"&gt;0")=0,"",ROUND((SUM('MRR Conglomerado'!AC511:AN511)/12)/AVERAGEIF('MRR Conglomerado'!Q511:AB511,"&gt;0"),3)),"")</f>
        <v>0</v>
      </c>
      <c r="O511" s="13" t="n">
        <f aca="false">IFERROR(IF(COUNTIF('MRR Conglomerado'!R511:AC511,"&gt;0")=0,"",ROUND((SUM('MRR Conglomerado'!AD511:AO511)/12)/AVERAGEIF('MRR Conglomerado'!R511:AC511,"&gt;0"),3)),"")</f>
        <v>0</v>
      </c>
      <c r="P511" s="13" t="n">
        <f aca="false">IFERROR(IF(COUNTIF('MRR Conglomerado'!S511:AD511,"&gt;0")=0,"",ROUND((SUM('MRR Conglomerado'!AE511:AP511)/12)/AVERAGEIF('MRR Conglomerado'!S511:AD511,"&gt;0"),3)),"")</f>
        <v>0</v>
      </c>
      <c r="Q511" s="13" t="n">
        <f aca="false">IFERROR(IF(COUNTIF('MRR Conglomerado'!T511:AE511,"&gt;0")=0,"",ROUND((SUM('MRR Conglomerado'!AF511:AQ511)/12)/AVERAGEIF('MRR Conglomerado'!T511:AE511,"&gt;0"),3)),"")</f>
        <v>0</v>
      </c>
      <c r="R511" s="13" t="n">
        <f aca="false">IFERROR(IF(COUNTIF('MRR Conglomerado'!U511:AF511,"&gt;0")=0,"",ROUND((SUM('MRR Conglomerado'!AG511:AR511)/12)/AVERAGEIF('MRR Conglomerado'!U511:AF511,"&gt;0"),3)),"")</f>
        <v>0</v>
      </c>
      <c r="S511" s="13" t="n">
        <f aca="false">IFERROR(IF(COUNTIF('MRR Conglomerado'!V511:AG511,"&gt;0")=0,"",ROUND((SUM('MRR Conglomerado'!AH511:AS511)/12)/AVERAGEIF('MRR Conglomerado'!V511:AG511,"&gt;0"),3)),"")</f>
        <v>0</v>
      </c>
    </row>
    <row r="512" customFormat="false" ht="15" hidden="false" customHeight="false" outlineLevel="0" collapsed="false">
      <c r="A512" s="10" t="s">
        <v>1084</v>
      </c>
      <c r="B512" s="13" t="str">
        <f aca="false">IFERROR(IF(COUNTIF('MRR Conglomerado'!E512:P512,"&gt;0")=0,"",ROUND((SUM('MRR Conglomerado'!Q512:AB512)/12)/AVERAGEIF('MRR Conglomerado'!E512:P512,"&gt;0"),3)),"")</f>
        <v/>
      </c>
      <c r="C512" s="13" t="str">
        <f aca="false">IFERROR(IF(COUNTIF('MRR Conglomerado'!F512:Q512,"&gt;0")=0,"",ROUND((SUM('MRR Conglomerado'!R512:AC512)/12)/AVERAGEIF('MRR Conglomerado'!F512:Q512,"&gt;0"),3)),"")</f>
        <v/>
      </c>
      <c r="D512" s="13" t="str">
        <f aca="false">IFERROR(IF(COUNTIF('MRR Conglomerado'!G512:R512,"&gt;0")=0,"",ROUND((SUM('MRR Conglomerado'!S512:AD512)/12)/AVERAGEIF('MRR Conglomerado'!G512:R512,"&gt;0"),3)),"")</f>
        <v/>
      </c>
      <c r="E512" s="13" t="str">
        <f aca="false">IFERROR(IF(COUNTIF('MRR Conglomerado'!H512:S512,"&gt;0")=0,"",ROUND((SUM('MRR Conglomerado'!T512:AE512)/12)/AVERAGEIF('MRR Conglomerado'!H512:S512,"&gt;0"),3)),"")</f>
        <v/>
      </c>
      <c r="F512" s="13" t="str">
        <f aca="false">IFERROR(IF(COUNTIF('MRR Conglomerado'!I512:T512,"&gt;0")=0,"",ROUND((SUM('MRR Conglomerado'!U512:AF512)/12)/AVERAGEIF('MRR Conglomerado'!I512:T512,"&gt;0"),3)),"")</f>
        <v/>
      </c>
      <c r="G512" s="13" t="str">
        <f aca="false">IFERROR(IF(COUNTIF('MRR Conglomerado'!J512:U512,"&gt;0")=0,"",ROUND((SUM('MRR Conglomerado'!V512:AG512)/12)/AVERAGEIF('MRR Conglomerado'!J512:U512,"&gt;0"),3)),"")</f>
        <v/>
      </c>
      <c r="H512" s="13" t="str">
        <f aca="false">IFERROR(IF(COUNTIF('MRR Conglomerado'!K512:V512,"&gt;0")=0,"",ROUND((SUM('MRR Conglomerado'!W512:AH512)/12)/AVERAGEIF('MRR Conglomerado'!K512:V512,"&gt;0"),3)),"")</f>
        <v/>
      </c>
      <c r="I512" s="13" t="str">
        <f aca="false">IFERROR(IF(COUNTIF('MRR Conglomerado'!L512:W512,"&gt;0")=0,"",ROUND((SUM('MRR Conglomerado'!X512:AI512)/12)/AVERAGEIF('MRR Conglomerado'!L512:W512,"&gt;0"),3)),"")</f>
        <v/>
      </c>
      <c r="J512" s="13" t="n">
        <f aca="false">IFERROR(IF(COUNTIF('MRR Conglomerado'!M512:X512,"&gt;0")=0,"",ROUND((SUM('MRR Conglomerado'!Y512:AJ512)/12)/AVERAGEIF('MRR Conglomerado'!M512:X512,"&gt;0"),3)),"")</f>
        <v>1</v>
      </c>
      <c r="K512" s="13" t="n">
        <f aca="false">IFERROR(IF(COUNTIF('MRR Conglomerado'!N512:Y512,"&gt;0")=0,"",ROUND((SUM('MRR Conglomerado'!Z512:AK512)/12)/AVERAGEIF('MRR Conglomerado'!N512:Y512,"&gt;0"),3)),"")</f>
        <v>1</v>
      </c>
      <c r="L512" s="13" t="n">
        <f aca="false">IFERROR(IF(COUNTIF('MRR Conglomerado'!O512:Z512,"&gt;0")=0,"",ROUND((SUM('MRR Conglomerado'!AA512:AL512)/12)/AVERAGEIF('MRR Conglomerado'!O512:Z512,"&gt;0"),3)),"")</f>
        <v>1</v>
      </c>
      <c r="M512" s="13" t="n">
        <f aca="false">IFERROR(IF(COUNTIF('MRR Conglomerado'!P512:AA512,"&gt;0")=0,"",ROUND((SUM('MRR Conglomerado'!AB512:AM512)/12)/AVERAGEIF('MRR Conglomerado'!P512:AA512,"&gt;0"),3)),"")</f>
        <v>0.917</v>
      </c>
      <c r="N512" s="13" t="n">
        <f aca="false">IFERROR(IF(COUNTIF('MRR Conglomerado'!Q512:AB512,"&gt;0")=0,"",ROUND((SUM('MRR Conglomerado'!AC512:AN512)/12)/AVERAGEIF('MRR Conglomerado'!Q512:AB512,"&gt;0"),3)),"")</f>
        <v>0.833</v>
      </c>
      <c r="O512" s="13" t="n">
        <f aca="false">IFERROR(IF(COUNTIF('MRR Conglomerado'!R512:AC512,"&gt;0")=0,"",ROUND((SUM('MRR Conglomerado'!AD512:AO512)/12)/AVERAGEIF('MRR Conglomerado'!R512:AC512,"&gt;0"),3)),"")</f>
        <v>0.75</v>
      </c>
      <c r="P512" s="13" t="n">
        <f aca="false">IFERROR(IF(COUNTIF('MRR Conglomerado'!S512:AD512,"&gt;0")=0,"",ROUND((SUM('MRR Conglomerado'!AE512:AP512)/12)/AVERAGEIF('MRR Conglomerado'!S512:AD512,"&gt;0"),3)),"")</f>
        <v>0.667</v>
      </c>
      <c r="Q512" s="13" t="n">
        <f aca="false">IFERROR(IF(COUNTIF('MRR Conglomerado'!T512:AE512,"&gt;0")=0,"",ROUND((SUM('MRR Conglomerado'!AF512:AQ512)/12)/AVERAGEIF('MRR Conglomerado'!T512:AE512,"&gt;0"),3)),"")</f>
        <v>0.583</v>
      </c>
      <c r="R512" s="13" t="n">
        <f aca="false">IFERROR(IF(COUNTIF('MRR Conglomerado'!U512:AF512,"&gt;0")=0,"",ROUND((SUM('MRR Conglomerado'!AG512:AR512)/12)/AVERAGEIF('MRR Conglomerado'!U512:AF512,"&gt;0"),3)),"")</f>
        <v>0.5</v>
      </c>
      <c r="S512" s="13" t="n">
        <f aca="false">IFERROR(IF(COUNTIF('MRR Conglomerado'!V512:AG512,"&gt;0")=0,"",ROUND((SUM('MRR Conglomerado'!AH512:AS512)/12)/AVERAGEIF('MRR Conglomerado'!V512:AG512,"&gt;0"),3)),"")</f>
        <v>0.417</v>
      </c>
    </row>
    <row r="513" customFormat="false" ht="15" hidden="false" customHeight="false" outlineLevel="0" collapsed="false">
      <c r="A513" s="10" t="s">
        <v>1086</v>
      </c>
      <c r="B513" s="13" t="n">
        <f aca="false">IFERROR(IF(COUNTIF('MRR Conglomerado'!E513:P513,"&gt;0")=0,"",ROUND((SUM('MRR Conglomerado'!Q513:AB513)/12)/AVERAGEIF('MRR Conglomerado'!E513:P513,"&gt;0"),3)),"")</f>
        <v>0.896</v>
      </c>
      <c r="C513" s="13" t="n">
        <f aca="false">IFERROR(IF(COUNTIF('MRR Conglomerado'!F513:Q513,"&gt;0")=0,"",ROUND((SUM('MRR Conglomerado'!R513:AC513)/12)/AVERAGEIF('MRR Conglomerado'!F513:Q513,"&gt;0"),3)),"")</f>
        <v>0.927</v>
      </c>
      <c r="D513" s="13" t="n">
        <f aca="false">IFERROR(IF(COUNTIF('MRR Conglomerado'!G513:R513,"&gt;0")=0,"",ROUND((SUM('MRR Conglomerado'!S513:AD513)/12)/AVERAGEIF('MRR Conglomerado'!G513:R513,"&gt;0"),3)),"")</f>
        <v>0.945</v>
      </c>
      <c r="E513" s="13" t="n">
        <f aca="false">IFERROR(IF(COUNTIF('MRR Conglomerado'!H513:S513,"&gt;0")=0,"",ROUND((SUM('MRR Conglomerado'!T513:AE513)/12)/AVERAGEIF('MRR Conglomerado'!H513:S513,"&gt;0"),3)),"")</f>
        <v>0.983</v>
      </c>
      <c r="F513" s="13" t="n">
        <f aca="false">IFERROR(IF(COUNTIF('MRR Conglomerado'!I513:T513,"&gt;0")=0,"",ROUND((SUM('MRR Conglomerado'!U513:AF513)/12)/AVERAGEIF('MRR Conglomerado'!I513:T513,"&gt;0"),3)),"")</f>
        <v>1.024</v>
      </c>
      <c r="G513" s="13" t="n">
        <f aca="false">IFERROR(IF(COUNTIF('MRR Conglomerado'!J513:U513,"&gt;0")=0,"",ROUND((SUM('MRR Conglomerado'!V513:AG513)/12)/AVERAGEIF('MRR Conglomerado'!J513:U513,"&gt;0"),3)),"")</f>
        <v>1.043</v>
      </c>
      <c r="H513" s="13" t="n">
        <f aca="false">IFERROR(IF(COUNTIF('MRR Conglomerado'!K513:V513,"&gt;0")=0,"",ROUND((SUM('MRR Conglomerado'!W513:AH513)/12)/AVERAGEIF('MRR Conglomerado'!K513:V513,"&gt;0"),3)),"")</f>
        <v>1.044</v>
      </c>
      <c r="I513" s="13" t="n">
        <f aca="false">IFERROR(IF(COUNTIF('MRR Conglomerado'!L513:W513,"&gt;0")=0,"",ROUND((SUM('MRR Conglomerado'!X513:AI513)/12)/AVERAGEIF('MRR Conglomerado'!L513:W513,"&gt;0"),3)),"")</f>
        <v>1.046</v>
      </c>
      <c r="J513" s="13" t="n">
        <f aca="false">IFERROR(IF(COUNTIF('MRR Conglomerado'!M513:X513,"&gt;0")=0,"",ROUND((SUM('MRR Conglomerado'!Y513:AJ513)/12)/AVERAGEIF('MRR Conglomerado'!M513:X513,"&gt;0"),3)),"")</f>
        <v>1.052</v>
      </c>
      <c r="K513" s="13" t="n">
        <f aca="false">IFERROR(IF(COUNTIF('MRR Conglomerado'!N513:Y513,"&gt;0")=0,"",ROUND((SUM('MRR Conglomerado'!Z513:AK513)/12)/AVERAGEIF('MRR Conglomerado'!N513:Y513,"&gt;0"),3)),"")</f>
        <v>1.054</v>
      </c>
      <c r="L513" s="13" t="n">
        <f aca="false">IFERROR(IF(COUNTIF('MRR Conglomerado'!O513:Z513,"&gt;0")=0,"",ROUND((SUM('MRR Conglomerado'!AA513:AL513)/12)/AVERAGEIF('MRR Conglomerado'!O513:Z513,"&gt;0"),3)),"")</f>
        <v>1.057</v>
      </c>
      <c r="M513" s="13" t="n">
        <f aca="false">IFERROR(IF(COUNTIF('MRR Conglomerado'!P513:AA513,"&gt;0")=0,"",ROUND((SUM('MRR Conglomerado'!AB513:AM513)/12)/AVERAGEIF('MRR Conglomerado'!P513:AA513,"&gt;0"),3)),"")</f>
        <v>1.059</v>
      </c>
      <c r="N513" s="13" t="n">
        <f aca="false">IFERROR(IF(COUNTIF('MRR Conglomerado'!Q513:AB513,"&gt;0")=0,"",ROUND((SUM('MRR Conglomerado'!AC513:AN513)/12)/AVERAGEIF('MRR Conglomerado'!Q513:AB513,"&gt;0"),3)),"")</f>
        <v>1.074</v>
      </c>
      <c r="O513" s="13" t="n">
        <f aca="false">IFERROR(IF(COUNTIF('MRR Conglomerado'!R513:AC513,"&gt;0")=0,"",ROUND((SUM('MRR Conglomerado'!AD513:AO513)/12)/AVERAGEIF('MRR Conglomerado'!R513:AC513,"&gt;0"),3)),"")</f>
        <v>1.083</v>
      </c>
      <c r="P513" s="13" t="n">
        <f aca="false">IFERROR(IF(COUNTIF('MRR Conglomerado'!S513:AD513,"&gt;0")=0,"",ROUND((SUM('MRR Conglomerado'!AE513:AP513)/12)/AVERAGEIF('MRR Conglomerado'!S513:AD513,"&gt;0"),3)),"")</f>
        <v>1.09</v>
      </c>
      <c r="Q513" s="13" t="n">
        <f aca="false">IFERROR(IF(COUNTIF('MRR Conglomerado'!T513:AE513,"&gt;0")=0,"",ROUND((SUM('MRR Conglomerado'!AF513:AQ513)/12)/AVERAGEIF('MRR Conglomerado'!T513:AE513,"&gt;0"),3)),"")</f>
        <v>1.092</v>
      </c>
      <c r="R513" s="13" t="n">
        <f aca="false">IFERROR(IF(COUNTIF('MRR Conglomerado'!U513:AF513,"&gt;0")=0,"",ROUND((SUM('MRR Conglomerado'!AG513:AR513)/12)/AVERAGEIF('MRR Conglomerado'!U513:AF513,"&gt;0"),3)),"")</f>
        <v>1.067</v>
      </c>
      <c r="S513" s="13" t="n">
        <f aca="false">IFERROR(IF(COUNTIF('MRR Conglomerado'!V513:AG513,"&gt;0")=0,"",ROUND((SUM('MRR Conglomerado'!AH513:AS513)/12)/AVERAGEIF('MRR Conglomerado'!V513:AG513,"&gt;0"),3)),"")</f>
        <v>1.034</v>
      </c>
    </row>
    <row r="514" customFormat="false" ht="15" hidden="false" customHeight="false" outlineLevel="0" collapsed="false">
      <c r="A514" s="10" t="s">
        <v>1088</v>
      </c>
      <c r="B514" s="13" t="n">
        <f aca="false">IFERROR(IF(COUNTIF('MRR Conglomerado'!E514:P514,"&gt;0")=0,"",ROUND((SUM('MRR Conglomerado'!Q514:AB514)/12)/AVERAGEIF('MRR Conglomerado'!E514:P514,"&gt;0"),3)),"")</f>
        <v>1.018</v>
      </c>
      <c r="C514" s="13" t="n">
        <f aca="false">IFERROR(IF(COUNTIF('MRR Conglomerado'!F514:Q514,"&gt;0")=0,"",ROUND((SUM('MRR Conglomerado'!R514:AC514)/12)/AVERAGEIF('MRR Conglomerado'!F514:Q514,"&gt;0"),3)),"")</f>
        <v>1.009</v>
      </c>
      <c r="D514" s="13" t="n">
        <f aca="false">IFERROR(IF(COUNTIF('MRR Conglomerado'!G514:R514,"&gt;0")=0,"",ROUND((SUM('MRR Conglomerado'!S514:AD514)/12)/AVERAGEIF('MRR Conglomerado'!G514:R514,"&gt;0"),3)),"")</f>
        <v>1.008</v>
      </c>
      <c r="E514" s="13" t="n">
        <f aca="false">IFERROR(IF(COUNTIF('MRR Conglomerado'!H514:S514,"&gt;0")=0,"",ROUND((SUM('MRR Conglomerado'!T514:AE514)/12)/AVERAGEIF('MRR Conglomerado'!H514:S514,"&gt;0"),3)),"")</f>
        <v>0.78</v>
      </c>
      <c r="F514" s="13" t="n">
        <f aca="false">IFERROR(IF(COUNTIF('MRR Conglomerado'!I514:T514,"&gt;0")=0,"",ROUND((SUM('MRR Conglomerado'!U514:AF514)/12)/AVERAGEIF('MRR Conglomerado'!I514:T514,"&gt;0"),3)),"")</f>
        <v>0.808</v>
      </c>
      <c r="G514" s="13" t="n">
        <f aca="false">IFERROR(IF(COUNTIF('MRR Conglomerado'!J514:U514,"&gt;0")=0,"",ROUND((SUM('MRR Conglomerado'!V514:AG514)/12)/AVERAGEIF('MRR Conglomerado'!J514:U514,"&gt;0"),3)),"")</f>
        <v>0.995</v>
      </c>
      <c r="H514" s="13" t="n">
        <f aca="false">IFERROR(IF(COUNTIF('MRR Conglomerado'!K514:V514,"&gt;0")=0,"",ROUND((SUM('MRR Conglomerado'!W514:AH514)/12)/AVERAGEIF('MRR Conglomerado'!K514:V514,"&gt;0"),3)),"")</f>
        <v>1.028</v>
      </c>
      <c r="I514" s="13" t="n">
        <f aca="false">IFERROR(IF(COUNTIF('MRR Conglomerado'!L514:W514,"&gt;0")=0,"",ROUND((SUM('MRR Conglomerado'!X514:AI514)/12)/AVERAGEIF('MRR Conglomerado'!L514:W514,"&gt;0"),3)),"")</f>
        <v>1.076</v>
      </c>
      <c r="J514" s="13" t="n">
        <f aca="false">IFERROR(IF(COUNTIF('MRR Conglomerado'!M514:X514,"&gt;0")=0,"",ROUND((SUM('MRR Conglomerado'!Y514:AJ514)/12)/AVERAGEIF('MRR Conglomerado'!M514:X514,"&gt;0"),3)),"")</f>
        <v>1.104</v>
      </c>
      <c r="K514" s="13" t="n">
        <f aca="false">IFERROR(IF(COUNTIF('MRR Conglomerado'!N514:Y514,"&gt;0")=0,"",ROUND((SUM('MRR Conglomerado'!Z514:AK514)/12)/AVERAGEIF('MRR Conglomerado'!N514:Y514,"&gt;0"),3)),"")</f>
        <v>1.135</v>
      </c>
      <c r="L514" s="13" t="n">
        <f aca="false">IFERROR(IF(COUNTIF('MRR Conglomerado'!O514:Z514,"&gt;0")=0,"",ROUND((SUM('MRR Conglomerado'!AA514:AL514)/12)/AVERAGEIF('MRR Conglomerado'!O514:Z514,"&gt;0"),3)),"")</f>
        <v>1.165</v>
      </c>
      <c r="M514" s="13" t="n">
        <f aca="false">IFERROR(IF(COUNTIF('MRR Conglomerado'!P514:AA514,"&gt;0")=0,"",ROUND((SUM('MRR Conglomerado'!AB514:AM514)/12)/AVERAGEIF('MRR Conglomerado'!P514:AA514,"&gt;0"),3)),"")</f>
        <v>1.214</v>
      </c>
      <c r="N514" s="13" t="n">
        <f aca="false">IFERROR(IF(COUNTIF('MRR Conglomerado'!Q514:AB514,"&gt;0")=0,"",ROUND((SUM('MRR Conglomerado'!AC514:AN514)/12)/AVERAGEIF('MRR Conglomerado'!Q514:AB514,"&gt;0"),3)),"")</f>
        <v>1.289</v>
      </c>
      <c r="O514" s="13" t="n">
        <f aca="false">IFERROR(IF(COUNTIF('MRR Conglomerado'!R514:AC514,"&gt;0")=0,"",ROUND((SUM('MRR Conglomerado'!AD514:AO514)/12)/AVERAGEIF('MRR Conglomerado'!R514:AC514,"&gt;0"),3)),"")</f>
        <v>1.349</v>
      </c>
      <c r="P514" s="13" t="n">
        <f aca="false">IFERROR(IF(COUNTIF('MRR Conglomerado'!S514:AD514,"&gt;0")=0,"",ROUND((SUM('MRR Conglomerado'!AE514:AP514)/12)/AVERAGEIF('MRR Conglomerado'!S514:AD514,"&gt;0"),3)),"")</f>
        <v>1.402</v>
      </c>
      <c r="Q514" s="13" t="n">
        <f aca="false">IFERROR(IF(COUNTIF('MRR Conglomerado'!T514:AE514,"&gt;0")=0,"",ROUND((SUM('MRR Conglomerado'!AF514:AQ514)/12)/AVERAGEIF('MRR Conglomerado'!T514:AE514,"&gt;0"),3)),"")</f>
        <v>1.676</v>
      </c>
      <c r="R514" s="13" t="n">
        <f aca="false">IFERROR(IF(COUNTIF('MRR Conglomerado'!U514:AF514,"&gt;0")=0,"",ROUND((SUM('MRR Conglomerado'!AG514:AR514)/12)/AVERAGEIF('MRR Conglomerado'!U514:AF514,"&gt;0"),3)),"")</f>
        <v>1.664</v>
      </c>
      <c r="S514" s="13" t="n">
        <f aca="false">IFERROR(IF(COUNTIF('MRR Conglomerado'!V514:AG514,"&gt;0")=0,"",ROUND((SUM('MRR Conglomerado'!AH514:AS514)/12)/AVERAGEIF('MRR Conglomerado'!V514:AG514,"&gt;0"),3)),"")</f>
        <v>1.391</v>
      </c>
    </row>
    <row r="515" customFormat="false" ht="15" hidden="false" customHeight="false" outlineLevel="0" collapsed="false">
      <c r="A515" s="10" t="s">
        <v>1090</v>
      </c>
      <c r="B515" s="13" t="str">
        <f aca="false">IFERROR(IF(COUNTIF('MRR Conglomerado'!E515:P515,"&gt;0")=0,"",ROUND((SUM('MRR Conglomerado'!Q515:AB515)/12)/AVERAGEIF('MRR Conglomerado'!E515:P515,"&gt;0"),3)),"")</f>
        <v/>
      </c>
      <c r="C515" s="13" t="str">
        <f aca="false">IFERROR(IF(COUNTIF('MRR Conglomerado'!F515:Q515,"&gt;0")=0,"",ROUND((SUM('MRR Conglomerado'!R515:AC515)/12)/AVERAGEIF('MRR Conglomerado'!F515:Q515,"&gt;0"),3)),"")</f>
        <v/>
      </c>
      <c r="D515" s="13" t="str">
        <f aca="false">IFERROR(IF(COUNTIF('MRR Conglomerado'!G515:R515,"&gt;0")=0,"",ROUND((SUM('MRR Conglomerado'!S515:AD515)/12)/AVERAGEIF('MRR Conglomerado'!G515:R515,"&gt;0"),3)),"")</f>
        <v/>
      </c>
      <c r="E515" s="13" t="str">
        <f aca="false">IFERROR(IF(COUNTIF('MRR Conglomerado'!H515:S515,"&gt;0")=0,"",ROUND((SUM('MRR Conglomerado'!T515:AE515)/12)/AVERAGEIF('MRR Conglomerado'!H515:S515,"&gt;0"),3)),"")</f>
        <v/>
      </c>
      <c r="F515" s="13" t="str">
        <f aca="false">IFERROR(IF(COUNTIF('MRR Conglomerado'!I515:T515,"&gt;0")=0,"",ROUND((SUM('MRR Conglomerado'!U515:AF515)/12)/AVERAGEIF('MRR Conglomerado'!I515:T515,"&gt;0"),3)),"")</f>
        <v/>
      </c>
      <c r="G515" s="13" t="str">
        <f aca="false">IFERROR(IF(COUNTIF('MRR Conglomerado'!J515:U515,"&gt;0")=0,"",ROUND((SUM('MRR Conglomerado'!V515:AG515)/12)/AVERAGEIF('MRR Conglomerado'!J515:U515,"&gt;0"),3)),"")</f>
        <v/>
      </c>
      <c r="H515" s="13" t="str">
        <f aca="false">IFERROR(IF(COUNTIF('MRR Conglomerado'!K515:V515,"&gt;0")=0,"",ROUND((SUM('MRR Conglomerado'!W515:AH515)/12)/AVERAGEIF('MRR Conglomerado'!K515:V515,"&gt;0"),3)),"")</f>
        <v/>
      </c>
      <c r="I515" s="13" t="str">
        <f aca="false">IFERROR(IF(COUNTIF('MRR Conglomerado'!L515:W515,"&gt;0")=0,"",ROUND((SUM('MRR Conglomerado'!X515:AI515)/12)/AVERAGEIF('MRR Conglomerado'!L515:W515,"&gt;0"),3)),"")</f>
        <v/>
      </c>
      <c r="J515" s="13" t="str">
        <f aca="false">IFERROR(IF(COUNTIF('MRR Conglomerado'!M515:X515,"&gt;0")=0,"",ROUND((SUM('MRR Conglomerado'!Y515:AJ515)/12)/AVERAGEIF('MRR Conglomerado'!M515:X515,"&gt;0"),3)),"")</f>
        <v/>
      </c>
      <c r="K515" s="13" t="str">
        <f aca="false">IFERROR(IF(COUNTIF('MRR Conglomerado'!N515:Y515,"&gt;0")=0,"",ROUND((SUM('MRR Conglomerado'!Z515:AK515)/12)/AVERAGEIF('MRR Conglomerado'!N515:Y515,"&gt;0"),3)),"")</f>
        <v/>
      </c>
      <c r="L515" s="13" t="str">
        <f aca="false">IFERROR(IF(COUNTIF('MRR Conglomerado'!O515:Z515,"&gt;0")=0,"",ROUND((SUM('MRR Conglomerado'!AA515:AL515)/12)/AVERAGEIF('MRR Conglomerado'!O515:Z515,"&gt;0"),3)),"")</f>
        <v/>
      </c>
      <c r="M515" s="13" t="str">
        <f aca="false">IFERROR(IF(COUNTIF('MRR Conglomerado'!P515:AA515,"&gt;0")=0,"",ROUND((SUM('MRR Conglomerado'!AB515:AM515)/12)/AVERAGEIF('MRR Conglomerado'!P515:AA515,"&gt;0"),3)),"")</f>
        <v/>
      </c>
      <c r="N515" s="13" t="str">
        <f aca="false">IFERROR(IF(COUNTIF('MRR Conglomerado'!Q515:AB515,"&gt;0")=0,"",ROUND((SUM('MRR Conglomerado'!AC515:AN515)/12)/AVERAGEIF('MRR Conglomerado'!Q515:AB515,"&gt;0"),3)),"")</f>
        <v/>
      </c>
      <c r="O515" s="13" t="str">
        <f aca="false">IFERROR(IF(COUNTIF('MRR Conglomerado'!R515:AC515,"&gt;0")=0,"",ROUND((SUM('MRR Conglomerado'!AD515:AO515)/12)/AVERAGEIF('MRR Conglomerado'!R515:AC515,"&gt;0"),3)),"")</f>
        <v/>
      </c>
      <c r="P515" s="13" t="str">
        <f aca="false">IFERROR(IF(COUNTIF('MRR Conglomerado'!S515:AD515,"&gt;0")=0,"",ROUND((SUM('MRR Conglomerado'!AE515:AP515)/12)/AVERAGEIF('MRR Conglomerado'!S515:AD515,"&gt;0"),3)),"")</f>
        <v/>
      </c>
      <c r="Q515" s="13" t="str">
        <f aca="false">IFERROR(IF(COUNTIF('MRR Conglomerado'!T515:AE515,"&gt;0")=0,"",ROUND((SUM('MRR Conglomerado'!AF515:AQ515)/12)/AVERAGEIF('MRR Conglomerado'!T515:AE515,"&gt;0"),3)),"")</f>
        <v/>
      </c>
      <c r="R515" s="13" t="str">
        <f aca="false">IFERROR(IF(COUNTIF('MRR Conglomerado'!U515:AF515,"&gt;0")=0,"",ROUND((SUM('MRR Conglomerado'!AG515:AR515)/12)/AVERAGEIF('MRR Conglomerado'!U515:AF515,"&gt;0"),3)),"")</f>
        <v/>
      </c>
      <c r="S515" s="13" t="n">
        <f aca="false">IFERROR(IF(COUNTIF('MRR Conglomerado'!V515:AG515,"&gt;0")=0,"",ROUND((SUM('MRR Conglomerado'!AH515:AS515)/12)/AVERAGEIF('MRR Conglomerado'!V515:AG515,"&gt;0"),3)),"")</f>
        <v>1.018</v>
      </c>
    </row>
    <row r="516" customFormat="false" ht="15" hidden="false" customHeight="false" outlineLevel="0" collapsed="false">
      <c r="A516" s="10" t="s">
        <v>1092</v>
      </c>
      <c r="B516" s="13" t="n">
        <f aca="false">IFERROR(IF(COUNTIF('MRR Conglomerado'!E516:P516,"&gt;0")=0,"",ROUND((SUM('MRR Conglomerado'!Q516:AB516)/12)/AVERAGEIF('MRR Conglomerado'!E516:P516,"&gt;0"),3)),"")</f>
        <v>0.368</v>
      </c>
      <c r="C516" s="13" t="n">
        <f aca="false">IFERROR(IF(COUNTIF('MRR Conglomerado'!F516:Q516,"&gt;0")=0,"",ROUND((SUM('MRR Conglomerado'!R516:AC516)/12)/AVERAGEIF('MRR Conglomerado'!F516:Q516,"&gt;0"),3)),"")</f>
        <v>0.275</v>
      </c>
      <c r="D516" s="13" t="n">
        <f aca="false">IFERROR(IF(COUNTIF('MRR Conglomerado'!G516:R516,"&gt;0")=0,"",ROUND((SUM('MRR Conglomerado'!S516:AD516)/12)/AVERAGEIF('MRR Conglomerado'!G516:R516,"&gt;0"),3)),"")</f>
        <v>0.181</v>
      </c>
      <c r="E516" s="13" t="n">
        <f aca="false">IFERROR(IF(COUNTIF('MRR Conglomerado'!H516:S516,"&gt;0")=0,"",ROUND((SUM('MRR Conglomerado'!T516:AE516)/12)/AVERAGEIF('MRR Conglomerado'!H516:S516,"&gt;0"),3)),"")</f>
        <v>0.088</v>
      </c>
      <c r="F516" s="13" t="n">
        <f aca="false">IFERROR(IF(COUNTIF('MRR Conglomerado'!I516:T516,"&gt;0")=0,"",ROUND((SUM('MRR Conglomerado'!U516:AF516)/12)/AVERAGEIF('MRR Conglomerado'!I516:T516,"&gt;0"),3)),"")</f>
        <v>0</v>
      </c>
      <c r="G516" s="13" t="n">
        <f aca="false">IFERROR(IF(COUNTIF('MRR Conglomerado'!J516:U516,"&gt;0")=0,"",ROUND((SUM('MRR Conglomerado'!V516:AG516)/12)/AVERAGEIF('MRR Conglomerado'!J516:U516,"&gt;0"),3)),"")</f>
        <v>0</v>
      </c>
      <c r="H516" s="13" t="n">
        <f aca="false">IFERROR(IF(COUNTIF('MRR Conglomerado'!K516:V516,"&gt;0")=0,"",ROUND((SUM('MRR Conglomerado'!W516:AH516)/12)/AVERAGEIF('MRR Conglomerado'!K516:V516,"&gt;0"),3)),"")</f>
        <v>0</v>
      </c>
      <c r="I516" s="13" t="n">
        <f aca="false">IFERROR(IF(COUNTIF('MRR Conglomerado'!L516:W516,"&gt;0")=0,"",ROUND((SUM('MRR Conglomerado'!X516:AI516)/12)/AVERAGEIF('MRR Conglomerado'!L516:W516,"&gt;0"),3)),"")</f>
        <v>0</v>
      </c>
      <c r="J516" s="13" t="n">
        <f aca="false">IFERROR(IF(COUNTIF('MRR Conglomerado'!M516:X516,"&gt;0")=0,"",ROUND((SUM('MRR Conglomerado'!Y516:AJ516)/12)/AVERAGEIF('MRR Conglomerado'!M516:X516,"&gt;0"),3)),"")</f>
        <v>0</v>
      </c>
      <c r="K516" s="13" t="n">
        <f aca="false">IFERROR(IF(COUNTIF('MRR Conglomerado'!N516:Y516,"&gt;0")=0,"",ROUND((SUM('MRR Conglomerado'!Z516:AK516)/12)/AVERAGEIF('MRR Conglomerado'!N516:Y516,"&gt;0"),3)),"")</f>
        <v>0</v>
      </c>
      <c r="L516" s="13" t="n">
        <f aca="false">IFERROR(IF(COUNTIF('MRR Conglomerado'!O516:Z516,"&gt;0")=0,"",ROUND((SUM('MRR Conglomerado'!AA516:AL516)/12)/AVERAGEIF('MRR Conglomerado'!O516:Z516,"&gt;0"),3)),"")</f>
        <v>0</v>
      </c>
      <c r="M516" s="13" t="n">
        <f aca="false">IFERROR(IF(COUNTIF('MRR Conglomerado'!P516:AA516,"&gt;0")=0,"",ROUND((SUM('MRR Conglomerado'!AB516:AM516)/12)/AVERAGEIF('MRR Conglomerado'!P516:AA516,"&gt;0"),3)),"")</f>
        <v>0</v>
      </c>
      <c r="N516" s="13" t="n">
        <f aca="false">IFERROR(IF(COUNTIF('MRR Conglomerado'!Q516:AB516,"&gt;0")=0,"",ROUND((SUM('MRR Conglomerado'!AC516:AN516)/12)/AVERAGEIF('MRR Conglomerado'!Q516:AB516,"&gt;0"),3)),"")</f>
        <v>0</v>
      </c>
      <c r="O516" s="13" t="n">
        <f aca="false">IFERROR(IF(COUNTIF('MRR Conglomerado'!R516:AC516,"&gt;0")=0,"",ROUND((SUM('MRR Conglomerado'!AD516:AO516)/12)/AVERAGEIF('MRR Conglomerado'!R516:AC516,"&gt;0"),3)),"")</f>
        <v>0</v>
      </c>
      <c r="P516" s="13" t="n">
        <f aca="false">IFERROR(IF(COUNTIF('MRR Conglomerado'!S516:AD516,"&gt;0")=0,"",ROUND((SUM('MRR Conglomerado'!AE516:AP516)/12)/AVERAGEIF('MRR Conglomerado'!S516:AD516,"&gt;0"),3)),"")</f>
        <v>0</v>
      </c>
      <c r="Q516" s="13" t="n">
        <f aca="false">IFERROR(IF(COUNTIF('MRR Conglomerado'!T516:AE516,"&gt;0")=0,"",ROUND((SUM('MRR Conglomerado'!AF516:AQ516)/12)/AVERAGEIF('MRR Conglomerado'!T516:AE516,"&gt;0"),3)),"")</f>
        <v>0</v>
      </c>
      <c r="R516" s="13" t="str">
        <f aca="false">IFERROR(IF(COUNTIF('MRR Conglomerado'!U516:AF516,"&gt;0")=0,"",ROUND((SUM('MRR Conglomerado'!AG516:AR516)/12)/AVERAGEIF('MRR Conglomerado'!U516:AF516,"&gt;0"),3)),"")</f>
        <v/>
      </c>
      <c r="S516" s="13" t="str">
        <f aca="false">IFERROR(IF(COUNTIF('MRR Conglomerado'!V516:AG516,"&gt;0")=0,"",ROUND((SUM('MRR Conglomerado'!AH516:AS516)/12)/AVERAGEIF('MRR Conglomerado'!V516:AG516,"&gt;0"),3)),"")</f>
        <v/>
      </c>
    </row>
    <row r="517" customFormat="false" ht="15" hidden="false" customHeight="false" outlineLevel="0" collapsed="false">
      <c r="A517" s="10" t="s">
        <v>1094</v>
      </c>
      <c r="B517" s="13" t="n">
        <f aca="false">IFERROR(IF(COUNTIF('MRR Conglomerado'!E517:P517,"&gt;0")=0,"",ROUND((SUM('MRR Conglomerado'!Q517:AB517)/12)/AVERAGEIF('MRR Conglomerado'!E517:P517,"&gt;0"),3)),"")</f>
        <v>0.546</v>
      </c>
      <c r="C517" s="13" t="n">
        <f aca="false">IFERROR(IF(COUNTIF('MRR Conglomerado'!F517:Q517,"&gt;0")=0,"",ROUND((SUM('MRR Conglomerado'!R517:AC517)/12)/AVERAGEIF('MRR Conglomerado'!F517:Q517,"&gt;0"),3)),"")</f>
        <v>0.48</v>
      </c>
      <c r="D517" s="13" t="n">
        <f aca="false">IFERROR(IF(COUNTIF('MRR Conglomerado'!G517:R517,"&gt;0")=0,"",ROUND((SUM('MRR Conglomerado'!S517:AD517)/12)/AVERAGEIF('MRR Conglomerado'!G517:R517,"&gt;0"),3)),"")</f>
        <v>0.534</v>
      </c>
      <c r="E517" s="13" t="n">
        <f aca="false">IFERROR(IF(COUNTIF('MRR Conglomerado'!H517:S517,"&gt;0")=0,"",ROUND((SUM('MRR Conglomerado'!T517:AE517)/12)/AVERAGEIF('MRR Conglomerado'!H517:S517,"&gt;0"),3)),"")</f>
        <v>0.574</v>
      </c>
      <c r="F517" s="13" t="n">
        <f aca="false">IFERROR(IF(COUNTIF('MRR Conglomerado'!I517:T517,"&gt;0")=0,"",ROUND((SUM('MRR Conglomerado'!U517:AF517)/12)/AVERAGEIF('MRR Conglomerado'!I517:T517,"&gt;0"),3)),"")</f>
        <v>0.613</v>
      </c>
      <c r="G517" s="13" t="n">
        <f aca="false">IFERROR(IF(COUNTIF('MRR Conglomerado'!J517:U517,"&gt;0")=0,"",ROUND((SUM('MRR Conglomerado'!V517:AG517)/12)/AVERAGEIF('MRR Conglomerado'!J517:U517,"&gt;0"),3)),"")</f>
        <v>0.66</v>
      </c>
      <c r="H517" s="13" t="n">
        <f aca="false">IFERROR(IF(COUNTIF('MRR Conglomerado'!K517:V517,"&gt;0")=0,"",ROUND((SUM('MRR Conglomerado'!W517:AH517)/12)/AVERAGEIF('MRR Conglomerado'!K517:V517,"&gt;0"),3)),"")</f>
        <v>0.712</v>
      </c>
      <c r="I517" s="13" t="n">
        <f aca="false">IFERROR(IF(COUNTIF('MRR Conglomerado'!L517:W517,"&gt;0")=0,"",ROUND((SUM('MRR Conglomerado'!X517:AI517)/12)/AVERAGEIF('MRR Conglomerado'!L517:W517,"&gt;0"),3)),"")</f>
        <v>0.737</v>
      </c>
      <c r="J517" s="13" t="n">
        <f aca="false">IFERROR(IF(COUNTIF('MRR Conglomerado'!M517:X517,"&gt;0")=0,"",ROUND((SUM('MRR Conglomerado'!Y517:AJ517)/12)/AVERAGEIF('MRR Conglomerado'!M517:X517,"&gt;0"),3)),"")</f>
        <v>0.761</v>
      </c>
      <c r="K517" s="13" t="n">
        <f aca="false">IFERROR(IF(COUNTIF('MRR Conglomerado'!N517:Y517,"&gt;0")=0,"",ROUND((SUM('MRR Conglomerado'!Z517:AK517)/12)/AVERAGEIF('MRR Conglomerado'!N517:Y517,"&gt;0"),3)),"")</f>
        <v>0.876</v>
      </c>
      <c r="L517" s="13" t="n">
        <f aca="false">IFERROR(IF(COUNTIF('MRR Conglomerado'!O517:Z517,"&gt;0")=0,"",ROUND((SUM('MRR Conglomerado'!AA517:AL517)/12)/AVERAGEIF('MRR Conglomerado'!O517:Z517,"&gt;0"),3)),"")</f>
        <v>0.973</v>
      </c>
      <c r="M517" s="13" t="n">
        <f aca="false">IFERROR(IF(COUNTIF('MRR Conglomerado'!P517:AA517,"&gt;0")=0,"",ROUND((SUM('MRR Conglomerado'!AB517:AM517)/12)/AVERAGEIF('MRR Conglomerado'!P517:AA517,"&gt;0"),3)),"")</f>
        <v>1.075</v>
      </c>
      <c r="N517" s="13" t="n">
        <f aca="false">IFERROR(IF(COUNTIF('MRR Conglomerado'!Q517:AB517,"&gt;0")=0,"",ROUND((SUM('MRR Conglomerado'!AC517:AN517)/12)/AVERAGEIF('MRR Conglomerado'!Q517:AB517,"&gt;0"),3)),"")</f>
        <v>1.207</v>
      </c>
      <c r="O517" s="13" t="n">
        <f aca="false">IFERROR(IF(COUNTIF('MRR Conglomerado'!R517:AC517,"&gt;0")=0,"",ROUND((SUM('MRR Conglomerado'!AD517:AO517)/12)/AVERAGEIF('MRR Conglomerado'!R517:AC517,"&gt;0"),3)),"")</f>
        <v>1.324</v>
      </c>
      <c r="P517" s="13" t="n">
        <f aca="false">IFERROR(IF(COUNTIF('MRR Conglomerado'!S517:AD517,"&gt;0")=0,"",ROUND((SUM('MRR Conglomerado'!AE517:AP517)/12)/AVERAGEIF('MRR Conglomerado'!S517:AD517,"&gt;0"),3)),"")</f>
        <v>1.107</v>
      </c>
      <c r="Q517" s="13" t="n">
        <f aca="false">IFERROR(IF(COUNTIF('MRR Conglomerado'!T517:AE517,"&gt;0")=0,"",ROUND((SUM('MRR Conglomerado'!AF517:AQ517)/12)/AVERAGEIF('MRR Conglomerado'!T517:AE517,"&gt;0"),3)),"")</f>
        <v>0.965</v>
      </c>
      <c r="R517" s="13" t="n">
        <f aca="false">IFERROR(IF(COUNTIF('MRR Conglomerado'!U517:AF517,"&gt;0")=0,"",ROUND((SUM('MRR Conglomerado'!AG517:AR517)/12)/AVERAGEIF('MRR Conglomerado'!U517:AF517,"&gt;0"),3)),"")</f>
        <v>0.829</v>
      </c>
      <c r="S517" s="13" t="n">
        <f aca="false">IFERROR(IF(COUNTIF('MRR Conglomerado'!V517:AG517,"&gt;0")=0,"",ROUND((SUM('MRR Conglomerado'!AH517:AS517)/12)/AVERAGEIF('MRR Conglomerado'!V517:AG517,"&gt;0"),3)),"")</f>
        <v>0.686</v>
      </c>
    </row>
    <row r="518" customFormat="false" ht="15" hidden="false" customHeight="false" outlineLevel="0" collapsed="false">
      <c r="A518" s="10" t="s">
        <v>1096</v>
      </c>
      <c r="B518" s="13" t="str">
        <f aca="false">IFERROR(IF(COUNTIF('MRR Conglomerado'!E518:P518,"&gt;0")=0,"",ROUND((SUM('MRR Conglomerado'!Q518:AB518)/12)/AVERAGEIF('MRR Conglomerado'!E518:P518,"&gt;0"),3)),"")</f>
        <v/>
      </c>
      <c r="C518" s="13" t="str">
        <f aca="false">IFERROR(IF(COUNTIF('MRR Conglomerado'!F518:Q518,"&gt;0")=0,"",ROUND((SUM('MRR Conglomerado'!R518:AC518)/12)/AVERAGEIF('MRR Conglomerado'!F518:Q518,"&gt;0"),3)),"")</f>
        <v/>
      </c>
      <c r="D518" s="13" t="str">
        <f aca="false">IFERROR(IF(COUNTIF('MRR Conglomerado'!G518:R518,"&gt;0")=0,"",ROUND((SUM('MRR Conglomerado'!S518:AD518)/12)/AVERAGEIF('MRR Conglomerado'!G518:R518,"&gt;0"),3)),"")</f>
        <v/>
      </c>
      <c r="E518" s="13" t="str">
        <f aca="false">IFERROR(IF(COUNTIF('MRR Conglomerado'!H518:S518,"&gt;0")=0,"",ROUND((SUM('MRR Conglomerado'!T518:AE518)/12)/AVERAGEIF('MRR Conglomerado'!H518:S518,"&gt;0"),3)),"")</f>
        <v/>
      </c>
      <c r="F518" s="13" t="str">
        <f aca="false">IFERROR(IF(COUNTIF('MRR Conglomerado'!I518:T518,"&gt;0")=0,"",ROUND((SUM('MRR Conglomerado'!U518:AF518)/12)/AVERAGEIF('MRR Conglomerado'!I518:T518,"&gt;0"),3)),"")</f>
        <v/>
      </c>
      <c r="G518" s="13" t="str">
        <f aca="false">IFERROR(IF(COUNTIF('MRR Conglomerado'!J518:U518,"&gt;0")=0,"",ROUND((SUM('MRR Conglomerado'!V518:AG518)/12)/AVERAGEIF('MRR Conglomerado'!J518:U518,"&gt;0"),3)),"")</f>
        <v/>
      </c>
      <c r="H518" s="13" t="str">
        <f aca="false">IFERROR(IF(COUNTIF('MRR Conglomerado'!K518:V518,"&gt;0")=0,"",ROUND((SUM('MRR Conglomerado'!W518:AH518)/12)/AVERAGEIF('MRR Conglomerado'!K518:V518,"&gt;0"),3)),"")</f>
        <v/>
      </c>
      <c r="I518" s="13" t="str">
        <f aca="false">IFERROR(IF(COUNTIF('MRR Conglomerado'!L518:W518,"&gt;0")=0,"",ROUND((SUM('MRR Conglomerado'!X518:AI518)/12)/AVERAGEIF('MRR Conglomerado'!L518:W518,"&gt;0"),3)),"")</f>
        <v/>
      </c>
      <c r="J518" s="13" t="str">
        <f aca="false">IFERROR(IF(COUNTIF('MRR Conglomerado'!M518:X518,"&gt;0")=0,"",ROUND((SUM('MRR Conglomerado'!Y518:AJ518)/12)/AVERAGEIF('MRR Conglomerado'!M518:X518,"&gt;0"),3)),"")</f>
        <v/>
      </c>
      <c r="K518" s="13" t="str">
        <f aca="false">IFERROR(IF(COUNTIF('MRR Conglomerado'!N518:Y518,"&gt;0")=0,"",ROUND((SUM('MRR Conglomerado'!Z518:AK518)/12)/AVERAGEIF('MRR Conglomerado'!N518:Y518,"&gt;0"),3)),"")</f>
        <v/>
      </c>
      <c r="L518" s="13" t="str">
        <f aca="false">IFERROR(IF(COUNTIF('MRR Conglomerado'!O518:Z518,"&gt;0")=0,"",ROUND((SUM('MRR Conglomerado'!AA518:AL518)/12)/AVERAGEIF('MRR Conglomerado'!O518:Z518,"&gt;0"),3)),"")</f>
        <v/>
      </c>
      <c r="M518" s="13" t="str">
        <f aca="false">IFERROR(IF(COUNTIF('MRR Conglomerado'!P518:AA518,"&gt;0")=0,"",ROUND((SUM('MRR Conglomerado'!AB518:AM518)/12)/AVERAGEIF('MRR Conglomerado'!P518:AA518,"&gt;0"),3)),"")</f>
        <v/>
      </c>
      <c r="N518" s="13" t="str">
        <f aca="false">IFERROR(IF(COUNTIF('MRR Conglomerado'!Q518:AB518,"&gt;0")=0,"",ROUND((SUM('MRR Conglomerado'!AC518:AN518)/12)/AVERAGEIF('MRR Conglomerado'!Q518:AB518,"&gt;0"),3)),"")</f>
        <v/>
      </c>
      <c r="O518" s="13" t="str">
        <f aca="false">IFERROR(IF(COUNTIF('MRR Conglomerado'!R518:AC518,"&gt;0")=0,"",ROUND((SUM('MRR Conglomerado'!AD518:AO518)/12)/AVERAGEIF('MRR Conglomerado'!R518:AC518,"&gt;0"),3)),"")</f>
        <v/>
      </c>
      <c r="P518" s="13" t="str">
        <f aca="false">IFERROR(IF(COUNTIF('MRR Conglomerado'!S518:AD518,"&gt;0")=0,"",ROUND((SUM('MRR Conglomerado'!AE518:AP518)/12)/AVERAGEIF('MRR Conglomerado'!S518:AD518,"&gt;0"),3)),"")</f>
        <v/>
      </c>
      <c r="Q518" s="13" t="str">
        <f aca="false">IFERROR(IF(COUNTIF('MRR Conglomerado'!T518:AE518,"&gt;0")=0,"",ROUND((SUM('MRR Conglomerado'!AF518:AQ518)/12)/AVERAGEIF('MRR Conglomerado'!T518:AE518,"&gt;0"),3)),"")</f>
        <v/>
      </c>
      <c r="R518" s="13" t="str">
        <f aca="false">IFERROR(IF(COUNTIF('MRR Conglomerado'!U518:AF518,"&gt;0")=0,"",ROUND((SUM('MRR Conglomerado'!AG518:AR518)/12)/AVERAGEIF('MRR Conglomerado'!U518:AF518,"&gt;0"),3)),"")</f>
        <v/>
      </c>
      <c r="S518" s="13" t="str">
        <f aca="false">IFERROR(IF(COUNTIF('MRR Conglomerado'!V518:AG518,"&gt;0")=0,"",ROUND((SUM('MRR Conglomerado'!AH518:AS518)/12)/AVERAGEIF('MRR Conglomerado'!V518:AG518,"&gt;0"),3)),"")</f>
        <v/>
      </c>
    </row>
    <row r="519" customFormat="false" ht="15" hidden="false" customHeight="false" outlineLevel="0" collapsed="false">
      <c r="A519" s="10" t="s">
        <v>1098</v>
      </c>
      <c r="B519" s="13" t="str">
        <f aca="false">IFERROR(IF(COUNTIF('MRR Conglomerado'!E519:P519,"&gt;0")=0,"",ROUND((SUM('MRR Conglomerado'!Q519:AB519)/12)/AVERAGEIF('MRR Conglomerado'!E519:P519,"&gt;0"),3)),"")</f>
        <v/>
      </c>
      <c r="C519" s="13" t="str">
        <f aca="false">IFERROR(IF(COUNTIF('MRR Conglomerado'!F519:Q519,"&gt;0")=0,"",ROUND((SUM('MRR Conglomerado'!R519:AC519)/12)/AVERAGEIF('MRR Conglomerado'!F519:Q519,"&gt;0"),3)),"")</f>
        <v/>
      </c>
      <c r="D519" s="13" t="str">
        <f aca="false">IFERROR(IF(COUNTIF('MRR Conglomerado'!G519:R519,"&gt;0")=0,"",ROUND((SUM('MRR Conglomerado'!S519:AD519)/12)/AVERAGEIF('MRR Conglomerado'!G519:R519,"&gt;0"),3)),"")</f>
        <v/>
      </c>
      <c r="E519" s="13" t="str">
        <f aca="false">IFERROR(IF(COUNTIF('MRR Conglomerado'!H519:S519,"&gt;0")=0,"",ROUND((SUM('MRR Conglomerado'!T519:AE519)/12)/AVERAGEIF('MRR Conglomerado'!H519:S519,"&gt;0"),3)),"")</f>
        <v/>
      </c>
      <c r="F519" s="13" t="str">
        <f aca="false">IFERROR(IF(COUNTIF('MRR Conglomerado'!I519:T519,"&gt;0")=0,"",ROUND((SUM('MRR Conglomerado'!U519:AF519)/12)/AVERAGEIF('MRR Conglomerado'!I519:T519,"&gt;0"),3)),"")</f>
        <v/>
      </c>
      <c r="G519" s="13" t="str">
        <f aca="false">IFERROR(IF(COUNTIF('MRR Conglomerado'!J519:U519,"&gt;0")=0,"",ROUND((SUM('MRR Conglomerado'!V519:AG519)/12)/AVERAGEIF('MRR Conglomerado'!J519:U519,"&gt;0"),3)),"")</f>
        <v/>
      </c>
      <c r="H519" s="13" t="str">
        <f aca="false">IFERROR(IF(COUNTIF('MRR Conglomerado'!K519:V519,"&gt;0")=0,"",ROUND((SUM('MRR Conglomerado'!W519:AH519)/12)/AVERAGEIF('MRR Conglomerado'!K519:V519,"&gt;0"),3)),"")</f>
        <v/>
      </c>
      <c r="I519" s="13" t="str">
        <f aca="false">IFERROR(IF(COUNTIF('MRR Conglomerado'!L519:W519,"&gt;0")=0,"",ROUND((SUM('MRR Conglomerado'!X519:AI519)/12)/AVERAGEIF('MRR Conglomerado'!L519:W519,"&gt;0"),3)),"")</f>
        <v/>
      </c>
      <c r="J519" s="13" t="str">
        <f aca="false">IFERROR(IF(COUNTIF('MRR Conglomerado'!M519:X519,"&gt;0")=0,"",ROUND((SUM('MRR Conglomerado'!Y519:AJ519)/12)/AVERAGEIF('MRR Conglomerado'!M519:X519,"&gt;0"),3)),"")</f>
        <v/>
      </c>
      <c r="K519" s="13" t="str">
        <f aca="false">IFERROR(IF(COUNTIF('MRR Conglomerado'!N519:Y519,"&gt;0")=0,"",ROUND((SUM('MRR Conglomerado'!Z519:AK519)/12)/AVERAGEIF('MRR Conglomerado'!N519:Y519,"&gt;0"),3)),"")</f>
        <v/>
      </c>
      <c r="L519" s="13" t="str">
        <f aca="false">IFERROR(IF(COUNTIF('MRR Conglomerado'!O519:Z519,"&gt;0")=0,"",ROUND((SUM('MRR Conglomerado'!AA519:AL519)/12)/AVERAGEIF('MRR Conglomerado'!O519:Z519,"&gt;0"),3)),"")</f>
        <v/>
      </c>
      <c r="M519" s="13" t="str">
        <f aca="false">IFERROR(IF(COUNTIF('MRR Conglomerado'!P519:AA519,"&gt;0")=0,"",ROUND((SUM('MRR Conglomerado'!AB519:AM519)/12)/AVERAGEIF('MRR Conglomerado'!P519:AA519,"&gt;0"),3)),"")</f>
        <v/>
      </c>
      <c r="N519" s="13" t="str">
        <f aca="false">IFERROR(IF(COUNTIF('MRR Conglomerado'!Q519:AB519,"&gt;0")=0,"",ROUND((SUM('MRR Conglomerado'!AC519:AN519)/12)/AVERAGEIF('MRR Conglomerado'!Q519:AB519,"&gt;0"),3)),"")</f>
        <v/>
      </c>
      <c r="O519" s="13" t="str">
        <f aca="false">IFERROR(IF(COUNTIF('MRR Conglomerado'!R519:AC519,"&gt;0")=0,"",ROUND((SUM('MRR Conglomerado'!AD519:AO519)/12)/AVERAGEIF('MRR Conglomerado'!R519:AC519,"&gt;0"),3)),"")</f>
        <v/>
      </c>
      <c r="P519" s="13" t="str">
        <f aca="false">IFERROR(IF(COUNTIF('MRR Conglomerado'!S519:AD519,"&gt;0")=0,"",ROUND((SUM('MRR Conglomerado'!AE519:AP519)/12)/AVERAGEIF('MRR Conglomerado'!S519:AD519,"&gt;0"),3)),"")</f>
        <v/>
      </c>
      <c r="Q519" s="13" t="str">
        <f aca="false">IFERROR(IF(COUNTIF('MRR Conglomerado'!T519:AE519,"&gt;0")=0,"",ROUND((SUM('MRR Conglomerado'!AF519:AQ519)/12)/AVERAGEIF('MRR Conglomerado'!T519:AE519,"&gt;0"),3)),"")</f>
        <v/>
      </c>
      <c r="R519" s="13" t="str">
        <f aca="false">IFERROR(IF(COUNTIF('MRR Conglomerado'!U519:AF519,"&gt;0")=0,"",ROUND((SUM('MRR Conglomerado'!AG519:AR519)/12)/AVERAGEIF('MRR Conglomerado'!U519:AF519,"&gt;0"),3)),"")</f>
        <v/>
      </c>
      <c r="S519" s="13" t="str">
        <f aca="false">IFERROR(IF(COUNTIF('MRR Conglomerado'!V519:AG519,"&gt;0")=0,"",ROUND((SUM('MRR Conglomerado'!AH519:AS519)/12)/AVERAGEIF('MRR Conglomerado'!V519:AG519,"&gt;0"),3)),"")</f>
        <v/>
      </c>
    </row>
    <row r="520" customFormat="false" ht="15" hidden="false" customHeight="false" outlineLevel="0" collapsed="false">
      <c r="A520" s="10" t="s">
        <v>1100</v>
      </c>
      <c r="B520" s="13" t="str">
        <f aca="false">IFERROR(IF(COUNTIF('MRR Conglomerado'!E520:P520,"&gt;0")=0,"",ROUND((SUM('MRR Conglomerado'!Q520:AB520)/12)/AVERAGEIF('MRR Conglomerado'!E520:P520,"&gt;0"),3)),"")</f>
        <v/>
      </c>
      <c r="C520" s="13" t="str">
        <f aca="false">IFERROR(IF(COUNTIF('MRR Conglomerado'!F520:Q520,"&gt;0")=0,"",ROUND((SUM('MRR Conglomerado'!R520:AC520)/12)/AVERAGEIF('MRR Conglomerado'!F520:Q520,"&gt;0"),3)),"")</f>
        <v/>
      </c>
      <c r="D520" s="13" t="str">
        <f aca="false">IFERROR(IF(COUNTIF('MRR Conglomerado'!G520:R520,"&gt;0")=0,"",ROUND((SUM('MRR Conglomerado'!S520:AD520)/12)/AVERAGEIF('MRR Conglomerado'!G520:R520,"&gt;0"),3)),"")</f>
        <v/>
      </c>
      <c r="E520" s="13" t="str">
        <f aca="false">IFERROR(IF(COUNTIF('MRR Conglomerado'!H520:S520,"&gt;0")=0,"",ROUND((SUM('MRR Conglomerado'!T520:AE520)/12)/AVERAGEIF('MRR Conglomerado'!H520:S520,"&gt;0"),3)),"")</f>
        <v/>
      </c>
      <c r="F520" s="13" t="str">
        <f aca="false">IFERROR(IF(COUNTIF('MRR Conglomerado'!I520:T520,"&gt;0")=0,"",ROUND((SUM('MRR Conglomerado'!U520:AF520)/12)/AVERAGEIF('MRR Conglomerado'!I520:T520,"&gt;0"),3)),"")</f>
        <v/>
      </c>
      <c r="G520" s="13" t="str">
        <f aca="false">IFERROR(IF(COUNTIF('MRR Conglomerado'!J520:U520,"&gt;0")=0,"",ROUND((SUM('MRR Conglomerado'!V520:AG520)/12)/AVERAGEIF('MRR Conglomerado'!J520:U520,"&gt;0"),3)),"")</f>
        <v/>
      </c>
      <c r="H520" s="13" t="str">
        <f aca="false">IFERROR(IF(COUNTIF('MRR Conglomerado'!K520:V520,"&gt;0")=0,"",ROUND((SUM('MRR Conglomerado'!W520:AH520)/12)/AVERAGEIF('MRR Conglomerado'!K520:V520,"&gt;0"),3)),"")</f>
        <v/>
      </c>
      <c r="I520" s="13" t="str">
        <f aca="false">IFERROR(IF(COUNTIF('MRR Conglomerado'!L520:W520,"&gt;0")=0,"",ROUND((SUM('MRR Conglomerado'!X520:AI520)/12)/AVERAGEIF('MRR Conglomerado'!L520:W520,"&gt;0"),3)),"")</f>
        <v/>
      </c>
      <c r="J520" s="13" t="str">
        <f aca="false">IFERROR(IF(COUNTIF('MRR Conglomerado'!M520:X520,"&gt;0")=0,"",ROUND((SUM('MRR Conglomerado'!Y520:AJ520)/12)/AVERAGEIF('MRR Conglomerado'!M520:X520,"&gt;0"),3)),"")</f>
        <v/>
      </c>
      <c r="K520" s="13" t="str">
        <f aca="false">IFERROR(IF(COUNTIF('MRR Conglomerado'!N520:Y520,"&gt;0")=0,"",ROUND((SUM('MRR Conglomerado'!Z520:AK520)/12)/AVERAGEIF('MRR Conglomerado'!N520:Y520,"&gt;0"),3)),"")</f>
        <v/>
      </c>
      <c r="L520" s="13" t="str">
        <f aca="false">IFERROR(IF(COUNTIF('MRR Conglomerado'!O520:Z520,"&gt;0")=0,"",ROUND((SUM('MRR Conglomerado'!AA520:AL520)/12)/AVERAGEIF('MRR Conglomerado'!O520:Z520,"&gt;0"),3)),"")</f>
        <v/>
      </c>
      <c r="M520" s="13" t="str">
        <f aca="false">IFERROR(IF(COUNTIF('MRR Conglomerado'!P520:AA520,"&gt;0")=0,"",ROUND((SUM('MRR Conglomerado'!AB520:AM520)/12)/AVERAGEIF('MRR Conglomerado'!P520:AA520,"&gt;0"),3)),"")</f>
        <v/>
      </c>
      <c r="N520" s="13" t="str">
        <f aca="false">IFERROR(IF(COUNTIF('MRR Conglomerado'!Q520:AB520,"&gt;0")=0,"",ROUND((SUM('MRR Conglomerado'!AC520:AN520)/12)/AVERAGEIF('MRR Conglomerado'!Q520:AB520,"&gt;0"),3)),"")</f>
        <v/>
      </c>
      <c r="O520" s="13" t="str">
        <f aca="false">IFERROR(IF(COUNTIF('MRR Conglomerado'!R520:AC520,"&gt;0")=0,"",ROUND((SUM('MRR Conglomerado'!AD520:AO520)/12)/AVERAGEIF('MRR Conglomerado'!R520:AC520,"&gt;0"),3)),"")</f>
        <v/>
      </c>
      <c r="P520" s="13" t="str">
        <f aca="false">IFERROR(IF(COUNTIF('MRR Conglomerado'!S520:AD520,"&gt;0")=0,"",ROUND((SUM('MRR Conglomerado'!AE520:AP520)/12)/AVERAGEIF('MRR Conglomerado'!S520:AD520,"&gt;0"),3)),"")</f>
        <v/>
      </c>
      <c r="Q520" s="13" t="str">
        <f aca="false">IFERROR(IF(COUNTIF('MRR Conglomerado'!T520:AE520,"&gt;0")=0,"",ROUND((SUM('MRR Conglomerado'!AF520:AQ520)/12)/AVERAGEIF('MRR Conglomerado'!T520:AE520,"&gt;0"),3)),"")</f>
        <v/>
      </c>
      <c r="R520" s="13" t="str">
        <f aca="false">IFERROR(IF(COUNTIF('MRR Conglomerado'!U520:AF520,"&gt;0")=0,"",ROUND((SUM('MRR Conglomerado'!AG520:AR520)/12)/AVERAGEIF('MRR Conglomerado'!U520:AF520,"&gt;0"),3)),"")</f>
        <v/>
      </c>
      <c r="S520" s="13" t="n">
        <f aca="false">IFERROR(IF(COUNTIF('MRR Conglomerado'!V520:AG520,"&gt;0")=0,"",ROUND((SUM('MRR Conglomerado'!AH520:AS520)/12)/AVERAGEIF('MRR Conglomerado'!V520:AG520,"&gt;0"),3)),"")</f>
        <v>1.053</v>
      </c>
    </row>
    <row r="521" customFormat="false" ht="15" hidden="false" customHeight="false" outlineLevel="0" collapsed="false">
      <c r="A521" s="10" t="s">
        <v>1102</v>
      </c>
      <c r="B521" s="13" t="n">
        <f aca="false">IFERROR(IF(COUNTIF('MRR Conglomerado'!E521:P521,"&gt;0")=0,"",ROUND((SUM('MRR Conglomerado'!Q521:AB521)/12)/AVERAGEIF('MRR Conglomerado'!E521:P521,"&gt;0"),3)),"")</f>
        <v>0</v>
      </c>
      <c r="C521" s="13" t="n">
        <f aca="false">IFERROR(IF(COUNTIF('MRR Conglomerado'!F521:Q521,"&gt;0")=0,"",ROUND((SUM('MRR Conglomerado'!R521:AC521)/12)/AVERAGEIF('MRR Conglomerado'!F521:Q521,"&gt;0"),3)),"")</f>
        <v>0</v>
      </c>
      <c r="D521" s="13" t="n">
        <f aca="false">IFERROR(IF(COUNTIF('MRR Conglomerado'!G521:R521,"&gt;0")=0,"",ROUND((SUM('MRR Conglomerado'!S521:AD521)/12)/AVERAGEIF('MRR Conglomerado'!G521:R521,"&gt;0"),3)),"")</f>
        <v>0</v>
      </c>
      <c r="E521" s="13" t="n">
        <f aca="false">IFERROR(IF(COUNTIF('MRR Conglomerado'!H521:S521,"&gt;0")=0,"",ROUND((SUM('MRR Conglomerado'!T521:AE521)/12)/AVERAGEIF('MRR Conglomerado'!H521:S521,"&gt;0"),3)),"")</f>
        <v>0</v>
      </c>
      <c r="F521" s="13" t="n">
        <f aca="false">IFERROR(IF(COUNTIF('MRR Conglomerado'!I521:T521,"&gt;0")=0,"",ROUND((SUM('MRR Conglomerado'!U521:AF521)/12)/AVERAGEIF('MRR Conglomerado'!I521:T521,"&gt;0"),3)),"")</f>
        <v>0</v>
      </c>
      <c r="G521" s="13" t="n">
        <f aca="false">IFERROR(IF(COUNTIF('MRR Conglomerado'!J521:U521,"&gt;0")=0,"",ROUND((SUM('MRR Conglomerado'!V521:AG521)/12)/AVERAGEIF('MRR Conglomerado'!J521:U521,"&gt;0"),3)),"")</f>
        <v>0</v>
      </c>
      <c r="H521" s="13" t="n">
        <f aca="false">IFERROR(IF(COUNTIF('MRR Conglomerado'!K521:V521,"&gt;0")=0,"",ROUND((SUM('MRR Conglomerado'!W521:AH521)/12)/AVERAGEIF('MRR Conglomerado'!K521:V521,"&gt;0"),3)),"")</f>
        <v>0</v>
      </c>
      <c r="I521" s="13" t="n">
        <f aca="false">IFERROR(IF(COUNTIF('MRR Conglomerado'!L521:W521,"&gt;0")=0,"",ROUND((SUM('MRR Conglomerado'!X521:AI521)/12)/AVERAGEIF('MRR Conglomerado'!L521:W521,"&gt;0"),3)),"")</f>
        <v>0</v>
      </c>
      <c r="J521" s="13" t="n">
        <f aca="false">IFERROR(IF(COUNTIF('MRR Conglomerado'!M521:X521,"&gt;0")=0,"",ROUND((SUM('MRR Conglomerado'!Y521:AJ521)/12)/AVERAGEIF('MRR Conglomerado'!M521:X521,"&gt;0"),3)),"")</f>
        <v>0</v>
      </c>
      <c r="K521" s="13" t="n">
        <f aca="false">IFERROR(IF(COUNTIF('MRR Conglomerado'!N521:Y521,"&gt;0")=0,"",ROUND((SUM('MRR Conglomerado'!Z521:AK521)/12)/AVERAGEIF('MRR Conglomerado'!N521:Y521,"&gt;0"),3)),"")</f>
        <v>0</v>
      </c>
      <c r="L521" s="13" t="n">
        <f aca="false">IFERROR(IF(COUNTIF('MRR Conglomerado'!O521:Z521,"&gt;0")=0,"",ROUND((SUM('MRR Conglomerado'!AA521:AL521)/12)/AVERAGEIF('MRR Conglomerado'!O521:Z521,"&gt;0"),3)),"")</f>
        <v>0</v>
      </c>
      <c r="M521" s="13" t="n">
        <f aca="false">IFERROR(IF(COUNTIF('MRR Conglomerado'!P521:AA521,"&gt;0")=0,"",ROUND((SUM('MRR Conglomerado'!AB521:AM521)/12)/AVERAGEIF('MRR Conglomerado'!P521:AA521,"&gt;0"),3)),"")</f>
        <v>0</v>
      </c>
      <c r="N521" s="13" t="str">
        <f aca="false">IFERROR(IF(COUNTIF('MRR Conglomerado'!Q521:AB521,"&gt;0")=0,"",ROUND((SUM('MRR Conglomerado'!AC521:AN521)/12)/AVERAGEIF('MRR Conglomerado'!Q521:AB521,"&gt;0"),3)),"")</f>
        <v/>
      </c>
      <c r="O521" s="13" t="str">
        <f aca="false">IFERROR(IF(COUNTIF('MRR Conglomerado'!R521:AC521,"&gt;0")=0,"",ROUND((SUM('MRR Conglomerado'!AD521:AO521)/12)/AVERAGEIF('MRR Conglomerado'!R521:AC521,"&gt;0"),3)),"")</f>
        <v/>
      </c>
      <c r="P521" s="13" t="str">
        <f aca="false">IFERROR(IF(COUNTIF('MRR Conglomerado'!S521:AD521,"&gt;0")=0,"",ROUND((SUM('MRR Conglomerado'!AE521:AP521)/12)/AVERAGEIF('MRR Conglomerado'!S521:AD521,"&gt;0"),3)),"")</f>
        <v/>
      </c>
      <c r="Q521" s="13" t="str">
        <f aca="false">IFERROR(IF(COUNTIF('MRR Conglomerado'!T521:AE521,"&gt;0")=0,"",ROUND((SUM('MRR Conglomerado'!AF521:AQ521)/12)/AVERAGEIF('MRR Conglomerado'!T521:AE521,"&gt;0"),3)),"")</f>
        <v/>
      </c>
      <c r="R521" s="13" t="str">
        <f aca="false">IFERROR(IF(COUNTIF('MRR Conglomerado'!U521:AF521,"&gt;0")=0,"",ROUND((SUM('MRR Conglomerado'!AG521:AR521)/12)/AVERAGEIF('MRR Conglomerado'!U521:AF521,"&gt;0"),3)),"")</f>
        <v/>
      </c>
      <c r="S521" s="13" t="str">
        <f aca="false">IFERROR(IF(COUNTIF('MRR Conglomerado'!V521:AG521,"&gt;0")=0,"",ROUND((SUM('MRR Conglomerado'!AH521:AS521)/12)/AVERAGEIF('MRR Conglomerado'!V521:AG521,"&gt;0"),3)),"")</f>
        <v/>
      </c>
    </row>
    <row r="522" customFormat="false" ht="15" hidden="false" customHeight="false" outlineLevel="0" collapsed="false">
      <c r="A522" s="10" t="s">
        <v>1104</v>
      </c>
      <c r="B522" s="13" t="str">
        <f aca="false">IFERROR(IF(COUNTIF('MRR Conglomerado'!E522:P522,"&gt;0")=0,"",ROUND((SUM('MRR Conglomerado'!Q522:AB522)/12)/AVERAGEIF('MRR Conglomerado'!E522:P522,"&gt;0"),3)),"")</f>
        <v/>
      </c>
      <c r="C522" s="13" t="str">
        <f aca="false">IFERROR(IF(COUNTIF('MRR Conglomerado'!F522:Q522,"&gt;0")=0,"",ROUND((SUM('MRR Conglomerado'!R522:AC522)/12)/AVERAGEIF('MRR Conglomerado'!F522:Q522,"&gt;0"),3)),"")</f>
        <v/>
      </c>
      <c r="D522" s="13" t="str">
        <f aca="false">IFERROR(IF(COUNTIF('MRR Conglomerado'!G522:R522,"&gt;0")=0,"",ROUND((SUM('MRR Conglomerado'!S522:AD522)/12)/AVERAGEIF('MRR Conglomerado'!G522:R522,"&gt;0"),3)),"")</f>
        <v/>
      </c>
      <c r="E522" s="13" t="str">
        <f aca="false">IFERROR(IF(COUNTIF('MRR Conglomerado'!H522:S522,"&gt;0")=0,"",ROUND((SUM('MRR Conglomerado'!T522:AE522)/12)/AVERAGEIF('MRR Conglomerado'!H522:S522,"&gt;0"),3)),"")</f>
        <v/>
      </c>
      <c r="F522" s="13" t="str">
        <f aca="false">IFERROR(IF(COUNTIF('MRR Conglomerado'!I522:T522,"&gt;0")=0,"",ROUND((SUM('MRR Conglomerado'!U522:AF522)/12)/AVERAGEIF('MRR Conglomerado'!I522:T522,"&gt;0"),3)),"")</f>
        <v/>
      </c>
      <c r="G522" s="13" t="str">
        <f aca="false">IFERROR(IF(COUNTIF('MRR Conglomerado'!J522:U522,"&gt;0")=0,"",ROUND((SUM('MRR Conglomerado'!V522:AG522)/12)/AVERAGEIF('MRR Conglomerado'!J522:U522,"&gt;0"),3)),"")</f>
        <v/>
      </c>
      <c r="H522" s="13" t="str">
        <f aca="false">IFERROR(IF(COUNTIF('MRR Conglomerado'!K522:V522,"&gt;0")=0,"",ROUND((SUM('MRR Conglomerado'!W522:AH522)/12)/AVERAGEIF('MRR Conglomerado'!K522:V522,"&gt;0"),3)),"")</f>
        <v/>
      </c>
      <c r="I522" s="13" t="str">
        <f aca="false">IFERROR(IF(COUNTIF('MRR Conglomerado'!L522:W522,"&gt;0")=0,"",ROUND((SUM('MRR Conglomerado'!X522:AI522)/12)/AVERAGEIF('MRR Conglomerado'!L522:W522,"&gt;0"),3)),"")</f>
        <v/>
      </c>
      <c r="J522" s="13" t="str">
        <f aca="false">IFERROR(IF(COUNTIF('MRR Conglomerado'!M522:X522,"&gt;0")=0,"",ROUND((SUM('MRR Conglomerado'!Y522:AJ522)/12)/AVERAGEIF('MRR Conglomerado'!M522:X522,"&gt;0"),3)),"")</f>
        <v/>
      </c>
      <c r="K522" s="13" t="str">
        <f aca="false">IFERROR(IF(COUNTIF('MRR Conglomerado'!N522:Y522,"&gt;0")=0,"",ROUND((SUM('MRR Conglomerado'!Z522:AK522)/12)/AVERAGEIF('MRR Conglomerado'!N522:Y522,"&gt;0"),3)),"")</f>
        <v/>
      </c>
      <c r="L522" s="13" t="str">
        <f aca="false">IFERROR(IF(COUNTIF('MRR Conglomerado'!O522:Z522,"&gt;0")=0,"",ROUND((SUM('MRR Conglomerado'!AA522:AL522)/12)/AVERAGEIF('MRR Conglomerado'!O522:Z522,"&gt;0"),3)),"")</f>
        <v/>
      </c>
      <c r="M522" s="13" t="str">
        <f aca="false">IFERROR(IF(COUNTIF('MRR Conglomerado'!P522:AA522,"&gt;0")=0,"",ROUND((SUM('MRR Conglomerado'!AB522:AM522)/12)/AVERAGEIF('MRR Conglomerado'!P522:AA522,"&gt;0"),3)),"")</f>
        <v/>
      </c>
      <c r="N522" s="13" t="str">
        <f aca="false">IFERROR(IF(COUNTIF('MRR Conglomerado'!Q522:AB522,"&gt;0")=0,"",ROUND((SUM('MRR Conglomerado'!AC522:AN522)/12)/AVERAGEIF('MRR Conglomerado'!Q522:AB522,"&gt;0"),3)),"")</f>
        <v/>
      </c>
      <c r="O522" s="13" t="str">
        <f aca="false">IFERROR(IF(COUNTIF('MRR Conglomerado'!R522:AC522,"&gt;0")=0,"",ROUND((SUM('MRR Conglomerado'!AD522:AO522)/12)/AVERAGEIF('MRR Conglomerado'!R522:AC522,"&gt;0"),3)),"")</f>
        <v/>
      </c>
      <c r="P522" s="13" t="str">
        <f aca="false">IFERROR(IF(COUNTIF('MRR Conglomerado'!S522:AD522,"&gt;0")=0,"",ROUND((SUM('MRR Conglomerado'!AE522:AP522)/12)/AVERAGEIF('MRR Conglomerado'!S522:AD522,"&gt;0"),3)),"")</f>
        <v/>
      </c>
      <c r="Q522" s="13" t="str">
        <f aca="false">IFERROR(IF(COUNTIF('MRR Conglomerado'!T522:AE522,"&gt;0")=0,"",ROUND((SUM('MRR Conglomerado'!AF522:AQ522)/12)/AVERAGEIF('MRR Conglomerado'!T522:AE522,"&gt;0"),3)),"")</f>
        <v/>
      </c>
      <c r="R522" s="13" t="str">
        <f aca="false">IFERROR(IF(COUNTIF('MRR Conglomerado'!U522:AF522,"&gt;0")=0,"",ROUND((SUM('MRR Conglomerado'!AG522:AR522)/12)/AVERAGEIF('MRR Conglomerado'!U522:AF522,"&gt;0"),3)),"")</f>
        <v/>
      </c>
      <c r="S522" s="13" t="str">
        <f aca="false">IFERROR(IF(COUNTIF('MRR Conglomerado'!V522:AG522,"&gt;0")=0,"",ROUND((SUM('MRR Conglomerado'!AH522:AS522)/12)/AVERAGEIF('MRR Conglomerado'!V522:AG522,"&gt;0"),3)),"")</f>
        <v/>
      </c>
    </row>
    <row r="523" customFormat="false" ht="15" hidden="false" customHeight="false" outlineLevel="0" collapsed="false">
      <c r="A523" s="10" t="s">
        <v>1106</v>
      </c>
      <c r="B523" s="13" t="str">
        <f aca="false">IFERROR(IF(COUNTIF('MRR Conglomerado'!E523:P523,"&gt;0")=0,"",ROUND((SUM('MRR Conglomerado'!Q523:AB523)/12)/AVERAGEIF('MRR Conglomerado'!E523:P523,"&gt;0"),3)),"")</f>
        <v/>
      </c>
      <c r="C523" s="13" t="str">
        <f aca="false">IFERROR(IF(COUNTIF('MRR Conglomerado'!F523:Q523,"&gt;0")=0,"",ROUND((SUM('MRR Conglomerado'!R523:AC523)/12)/AVERAGEIF('MRR Conglomerado'!F523:Q523,"&gt;0"),3)),"")</f>
        <v/>
      </c>
      <c r="D523" s="13" t="str">
        <f aca="false">IFERROR(IF(COUNTIF('MRR Conglomerado'!G523:R523,"&gt;0")=0,"",ROUND((SUM('MRR Conglomerado'!S523:AD523)/12)/AVERAGEIF('MRR Conglomerado'!G523:R523,"&gt;0"),3)),"")</f>
        <v/>
      </c>
      <c r="E523" s="13" t="str">
        <f aca="false">IFERROR(IF(COUNTIF('MRR Conglomerado'!H523:S523,"&gt;0")=0,"",ROUND((SUM('MRR Conglomerado'!T523:AE523)/12)/AVERAGEIF('MRR Conglomerado'!H523:S523,"&gt;0"),3)),"")</f>
        <v/>
      </c>
      <c r="F523" s="13" t="str">
        <f aca="false">IFERROR(IF(COUNTIF('MRR Conglomerado'!I523:T523,"&gt;0")=0,"",ROUND((SUM('MRR Conglomerado'!U523:AF523)/12)/AVERAGEIF('MRR Conglomerado'!I523:T523,"&gt;0"),3)),"")</f>
        <v/>
      </c>
      <c r="G523" s="13" t="str">
        <f aca="false">IFERROR(IF(COUNTIF('MRR Conglomerado'!J523:U523,"&gt;0")=0,"",ROUND((SUM('MRR Conglomerado'!V523:AG523)/12)/AVERAGEIF('MRR Conglomerado'!J523:U523,"&gt;0"),3)),"")</f>
        <v/>
      </c>
      <c r="H523" s="13" t="str">
        <f aca="false">IFERROR(IF(COUNTIF('MRR Conglomerado'!K523:V523,"&gt;0")=0,"",ROUND((SUM('MRR Conglomerado'!W523:AH523)/12)/AVERAGEIF('MRR Conglomerado'!K523:V523,"&gt;0"),3)),"")</f>
        <v/>
      </c>
      <c r="I523" s="13" t="str">
        <f aca="false">IFERROR(IF(COUNTIF('MRR Conglomerado'!L523:W523,"&gt;0")=0,"",ROUND((SUM('MRR Conglomerado'!X523:AI523)/12)/AVERAGEIF('MRR Conglomerado'!L523:W523,"&gt;0"),3)),"")</f>
        <v/>
      </c>
      <c r="J523" s="13" t="str">
        <f aca="false">IFERROR(IF(COUNTIF('MRR Conglomerado'!M523:X523,"&gt;0")=0,"",ROUND((SUM('MRR Conglomerado'!Y523:AJ523)/12)/AVERAGEIF('MRR Conglomerado'!M523:X523,"&gt;0"),3)),"")</f>
        <v/>
      </c>
      <c r="K523" s="13" t="str">
        <f aca="false">IFERROR(IF(COUNTIF('MRR Conglomerado'!N523:Y523,"&gt;0")=0,"",ROUND((SUM('MRR Conglomerado'!Z523:AK523)/12)/AVERAGEIF('MRR Conglomerado'!N523:Y523,"&gt;0"),3)),"")</f>
        <v/>
      </c>
      <c r="L523" s="13" t="str">
        <f aca="false">IFERROR(IF(COUNTIF('MRR Conglomerado'!O523:Z523,"&gt;0")=0,"",ROUND((SUM('MRR Conglomerado'!AA523:AL523)/12)/AVERAGEIF('MRR Conglomerado'!O523:Z523,"&gt;0"),3)),"")</f>
        <v/>
      </c>
      <c r="M523" s="13" t="str">
        <f aca="false">IFERROR(IF(COUNTIF('MRR Conglomerado'!P523:AA523,"&gt;0")=0,"",ROUND((SUM('MRR Conglomerado'!AB523:AM523)/12)/AVERAGEIF('MRR Conglomerado'!P523:AA523,"&gt;0"),3)),"")</f>
        <v/>
      </c>
      <c r="N523" s="13" t="str">
        <f aca="false">IFERROR(IF(COUNTIF('MRR Conglomerado'!Q523:AB523,"&gt;0")=0,"",ROUND((SUM('MRR Conglomerado'!AC523:AN523)/12)/AVERAGEIF('MRR Conglomerado'!Q523:AB523,"&gt;0"),3)),"")</f>
        <v/>
      </c>
      <c r="O523" s="13" t="str">
        <f aca="false">IFERROR(IF(COUNTIF('MRR Conglomerado'!R523:AC523,"&gt;0")=0,"",ROUND((SUM('MRR Conglomerado'!AD523:AO523)/12)/AVERAGEIF('MRR Conglomerado'!R523:AC523,"&gt;0"),3)),"")</f>
        <v/>
      </c>
      <c r="P523" s="13" t="str">
        <f aca="false">IFERROR(IF(COUNTIF('MRR Conglomerado'!S523:AD523,"&gt;0")=0,"",ROUND((SUM('MRR Conglomerado'!AE523:AP523)/12)/AVERAGEIF('MRR Conglomerado'!S523:AD523,"&gt;0"),3)),"")</f>
        <v/>
      </c>
      <c r="Q523" s="13" t="str">
        <f aca="false">IFERROR(IF(COUNTIF('MRR Conglomerado'!T523:AE523,"&gt;0")=0,"",ROUND((SUM('MRR Conglomerado'!AF523:AQ523)/12)/AVERAGEIF('MRR Conglomerado'!T523:AE523,"&gt;0"),3)),"")</f>
        <v/>
      </c>
      <c r="R523" s="13" t="str">
        <f aca="false">IFERROR(IF(COUNTIF('MRR Conglomerado'!U523:AF523,"&gt;0")=0,"",ROUND((SUM('MRR Conglomerado'!AG523:AR523)/12)/AVERAGEIF('MRR Conglomerado'!U523:AF523,"&gt;0"),3)),"")</f>
        <v/>
      </c>
      <c r="S523" s="13" t="n">
        <f aca="false">IFERROR(IF(COUNTIF('MRR Conglomerado'!V523:AG523,"&gt;0")=0,"",ROUND((SUM('MRR Conglomerado'!AH523:AS523)/12)/AVERAGEIF('MRR Conglomerado'!V523:AG523,"&gt;0"),3)),"")</f>
        <v>1.075</v>
      </c>
    </row>
    <row r="524" customFormat="false" ht="15" hidden="false" customHeight="false" outlineLevel="0" collapsed="false">
      <c r="A524" s="10" t="s">
        <v>1108</v>
      </c>
      <c r="B524" s="13" t="str">
        <f aca="false">IFERROR(IF(COUNTIF('MRR Conglomerado'!E524:P524,"&gt;0")=0,"",ROUND((SUM('MRR Conglomerado'!Q524:AB524)/12)/AVERAGEIF('MRR Conglomerado'!E524:P524,"&gt;0"),3)),"")</f>
        <v/>
      </c>
      <c r="C524" s="13" t="str">
        <f aca="false">IFERROR(IF(COUNTIF('MRR Conglomerado'!F524:Q524,"&gt;0")=0,"",ROUND((SUM('MRR Conglomerado'!R524:AC524)/12)/AVERAGEIF('MRR Conglomerado'!F524:Q524,"&gt;0"),3)),"")</f>
        <v/>
      </c>
      <c r="D524" s="13" t="n">
        <f aca="false">IFERROR(IF(COUNTIF('MRR Conglomerado'!G524:R524,"&gt;0")=0,"",ROUND((SUM('MRR Conglomerado'!S524:AD524)/12)/AVERAGEIF('MRR Conglomerado'!G524:R524,"&gt;0"),3)),"")</f>
        <v>0.2</v>
      </c>
      <c r="E524" s="13" t="n">
        <f aca="false">IFERROR(IF(COUNTIF('MRR Conglomerado'!H524:S524,"&gt;0")=0,"",ROUND((SUM('MRR Conglomerado'!T524:AE524)/12)/AVERAGEIF('MRR Conglomerado'!H524:S524,"&gt;0"),3)),"")</f>
        <v>0.091</v>
      </c>
      <c r="F524" s="13" t="n">
        <f aca="false">IFERROR(IF(COUNTIF('MRR Conglomerado'!I524:T524,"&gt;0")=0,"",ROUND((SUM('MRR Conglomerado'!U524:AF524)/12)/AVERAGEIF('MRR Conglomerado'!I524:T524,"&gt;0"),3)),"")</f>
        <v>0</v>
      </c>
      <c r="G524" s="13" t="n">
        <f aca="false">IFERROR(IF(COUNTIF('MRR Conglomerado'!J524:U524,"&gt;0")=0,"",ROUND((SUM('MRR Conglomerado'!V524:AG524)/12)/AVERAGEIF('MRR Conglomerado'!J524:U524,"&gt;0"),3)),"")</f>
        <v>0</v>
      </c>
      <c r="H524" s="13" t="n">
        <f aca="false">IFERROR(IF(COUNTIF('MRR Conglomerado'!K524:V524,"&gt;0")=0,"",ROUND((SUM('MRR Conglomerado'!W524:AH524)/12)/AVERAGEIF('MRR Conglomerado'!K524:V524,"&gt;0"),3)),"")</f>
        <v>0</v>
      </c>
      <c r="I524" s="13" t="n">
        <f aca="false">IFERROR(IF(COUNTIF('MRR Conglomerado'!L524:W524,"&gt;0")=0,"",ROUND((SUM('MRR Conglomerado'!X524:AI524)/12)/AVERAGEIF('MRR Conglomerado'!L524:W524,"&gt;0"),3)),"")</f>
        <v>0</v>
      </c>
      <c r="J524" s="13" t="n">
        <f aca="false">IFERROR(IF(COUNTIF('MRR Conglomerado'!M524:X524,"&gt;0")=0,"",ROUND((SUM('MRR Conglomerado'!Y524:AJ524)/12)/AVERAGEIF('MRR Conglomerado'!M524:X524,"&gt;0"),3)),"")</f>
        <v>0</v>
      </c>
      <c r="K524" s="13" t="n">
        <f aca="false">IFERROR(IF(COUNTIF('MRR Conglomerado'!N524:Y524,"&gt;0")=0,"",ROUND((SUM('MRR Conglomerado'!Z524:AK524)/12)/AVERAGEIF('MRR Conglomerado'!N524:Y524,"&gt;0"),3)),"")</f>
        <v>0</v>
      </c>
      <c r="L524" s="13" t="n">
        <f aca="false">IFERROR(IF(COUNTIF('MRR Conglomerado'!O524:Z524,"&gt;0")=0,"",ROUND((SUM('MRR Conglomerado'!AA524:AL524)/12)/AVERAGEIF('MRR Conglomerado'!O524:Z524,"&gt;0"),3)),"")</f>
        <v>0</v>
      </c>
      <c r="M524" s="13" t="n">
        <f aca="false">IFERROR(IF(COUNTIF('MRR Conglomerado'!P524:AA524,"&gt;0")=0,"",ROUND((SUM('MRR Conglomerado'!AB524:AM524)/12)/AVERAGEIF('MRR Conglomerado'!P524:AA524,"&gt;0"),3)),"")</f>
        <v>0</v>
      </c>
      <c r="N524" s="13" t="n">
        <f aca="false">IFERROR(IF(COUNTIF('MRR Conglomerado'!Q524:AB524,"&gt;0")=0,"",ROUND((SUM('MRR Conglomerado'!AC524:AN524)/12)/AVERAGEIF('MRR Conglomerado'!Q524:AB524,"&gt;0"),3)),"")</f>
        <v>0</v>
      </c>
      <c r="O524" s="13" t="n">
        <f aca="false">IFERROR(IF(COUNTIF('MRR Conglomerado'!R524:AC524,"&gt;0")=0,"",ROUND((SUM('MRR Conglomerado'!AD524:AO524)/12)/AVERAGEIF('MRR Conglomerado'!R524:AC524,"&gt;0"),3)),"")</f>
        <v>0</v>
      </c>
      <c r="P524" s="13" t="n">
        <f aca="false">IFERROR(IF(COUNTIF('MRR Conglomerado'!S524:AD524,"&gt;0")=0,"",ROUND((SUM('MRR Conglomerado'!AE524:AP524)/12)/AVERAGEIF('MRR Conglomerado'!S524:AD524,"&gt;0"),3)),"")</f>
        <v>0</v>
      </c>
      <c r="Q524" s="13" t="n">
        <f aca="false">IFERROR(IF(COUNTIF('MRR Conglomerado'!T524:AE524,"&gt;0")=0,"",ROUND((SUM('MRR Conglomerado'!AF524:AQ524)/12)/AVERAGEIF('MRR Conglomerado'!T524:AE524,"&gt;0"),3)),"")</f>
        <v>0</v>
      </c>
      <c r="R524" s="13" t="str">
        <f aca="false">IFERROR(IF(COUNTIF('MRR Conglomerado'!U524:AF524,"&gt;0")=0,"",ROUND((SUM('MRR Conglomerado'!AG524:AR524)/12)/AVERAGEIF('MRR Conglomerado'!U524:AF524,"&gt;0"),3)),"")</f>
        <v/>
      </c>
      <c r="S524" s="13" t="str">
        <f aca="false">IFERROR(IF(COUNTIF('MRR Conglomerado'!V524:AG524,"&gt;0")=0,"",ROUND((SUM('MRR Conglomerado'!AH524:AS524)/12)/AVERAGEIF('MRR Conglomerado'!V524:AG524,"&gt;0"),3)),"")</f>
        <v/>
      </c>
    </row>
    <row r="525" customFormat="false" ht="15" hidden="false" customHeight="false" outlineLevel="0" collapsed="false">
      <c r="A525" s="10" t="s">
        <v>1110</v>
      </c>
      <c r="B525" s="13" t="n">
        <f aca="false">IFERROR(IF(COUNTIF('MRR Conglomerado'!E525:P525,"&gt;0")=0,"",ROUND((SUM('MRR Conglomerado'!Q525:AB525)/12)/AVERAGEIF('MRR Conglomerado'!E525:P525,"&gt;0"),3)),"")</f>
        <v>0</v>
      </c>
      <c r="C525" s="13" t="n">
        <f aca="false">IFERROR(IF(COUNTIF('MRR Conglomerado'!F525:Q525,"&gt;0")=0,"",ROUND((SUM('MRR Conglomerado'!R525:AC525)/12)/AVERAGEIF('MRR Conglomerado'!F525:Q525,"&gt;0"),3)),"")</f>
        <v>0</v>
      </c>
      <c r="D525" s="13" t="n">
        <f aca="false">IFERROR(IF(COUNTIF('MRR Conglomerado'!G525:R525,"&gt;0")=0,"",ROUND((SUM('MRR Conglomerado'!S525:AD525)/12)/AVERAGEIF('MRR Conglomerado'!G525:R525,"&gt;0"),3)),"")</f>
        <v>0</v>
      </c>
      <c r="E525" s="13" t="n">
        <f aca="false">IFERROR(IF(COUNTIF('MRR Conglomerado'!H525:S525,"&gt;0")=0,"",ROUND((SUM('MRR Conglomerado'!T525:AE525)/12)/AVERAGEIF('MRR Conglomerado'!H525:S525,"&gt;0"),3)),"")</f>
        <v>0</v>
      </c>
      <c r="F525" s="13" t="str">
        <f aca="false">IFERROR(IF(COUNTIF('MRR Conglomerado'!I525:T525,"&gt;0")=0,"",ROUND((SUM('MRR Conglomerado'!U525:AF525)/12)/AVERAGEIF('MRR Conglomerado'!I525:T525,"&gt;0"),3)),"")</f>
        <v/>
      </c>
      <c r="G525" s="13" t="str">
        <f aca="false">IFERROR(IF(COUNTIF('MRR Conglomerado'!J525:U525,"&gt;0")=0,"",ROUND((SUM('MRR Conglomerado'!V525:AG525)/12)/AVERAGEIF('MRR Conglomerado'!J525:U525,"&gt;0"),3)),"")</f>
        <v/>
      </c>
      <c r="H525" s="13" t="str">
        <f aca="false">IFERROR(IF(COUNTIF('MRR Conglomerado'!K525:V525,"&gt;0")=0,"",ROUND((SUM('MRR Conglomerado'!W525:AH525)/12)/AVERAGEIF('MRR Conglomerado'!K525:V525,"&gt;0"),3)),"")</f>
        <v/>
      </c>
      <c r="I525" s="13" t="str">
        <f aca="false">IFERROR(IF(COUNTIF('MRR Conglomerado'!L525:W525,"&gt;0")=0,"",ROUND((SUM('MRR Conglomerado'!X525:AI525)/12)/AVERAGEIF('MRR Conglomerado'!L525:W525,"&gt;0"),3)),"")</f>
        <v/>
      </c>
      <c r="J525" s="13" t="str">
        <f aca="false">IFERROR(IF(COUNTIF('MRR Conglomerado'!M525:X525,"&gt;0")=0,"",ROUND((SUM('MRR Conglomerado'!Y525:AJ525)/12)/AVERAGEIF('MRR Conglomerado'!M525:X525,"&gt;0"),3)),"")</f>
        <v/>
      </c>
      <c r="K525" s="13" t="str">
        <f aca="false">IFERROR(IF(COUNTIF('MRR Conglomerado'!N525:Y525,"&gt;0")=0,"",ROUND((SUM('MRR Conglomerado'!Z525:AK525)/12)/AVERAGEIF('MRR Conglomerado'!N525:Y525,"&gt;0"),3)),"")</f>
        <v/>
      </c>
      <c r="L525" s="13" t="str">
        <f aca="false">IFERROR(IF(COUNTIF('MRR Conglomerado'!O525:Z525,"&gt;0")=0,"",ROUND((SUM('MRR Conglomerado'!AA525:AL525)/12)/AVERAGEIF('MRR Conglomerado'!O525:Z525,"&gt;0"),3)),"")</f>
        <v/>
      </c>
      <c r="M525" s="13" t="str">
        <f aca="false">IFERROR(IF(COUNTIF('MRR Conglomerado'!P525:AA525,"&gt;0")=0,"",ROUND((SUM('MRR Conglomerado'!AB525:AM525)/12)/AVERAGEIF('MRR Conglomerado'!P525:AA525,"&gt;0"),3)),"")</f>
        <v/>
      </c>
      <c r="N525" s="13" t="str">
        <f aca="false">IFERROR(IF(COUNTIF('MRR Conglomerado'!Q525:AB525,"&gt;0")=0,"",ROUND((SUM('MRR Conglomerado'!AC525:AN525)/12)/AVERAGEIF('MRR Conglomerado'!Q525:AB525,"&gt;0"),3)),"")</f>
        <v/>
      </c>
      <c r="O525" s="13" t="str">
        <f aca="false">IFERROR(IF(COUNTIF('MRR Conglomerado'!R525:AC525,"&gt;0")=0,"",ROUND((SUM('MRR Conglomerado'!AD525:AO525)/12)/AVERAGEIF('MRR Conglomerado'!R525:AC525,"&gt;0"),3)),"")</f>
        <v/>
      </c>
      <c r="P525" s="13" t="str">
        <f aca="false">IFERROR(IF(COUNTIF('MRR Conglomerado'!S525:AD525,"&gt;0")=0,"",ROUND((SUM('MRR Conglomerado'!AE525:AP525)/12)/AVERAGEIF('MRR Conglomerado'!S525:AD525,"&gt;0"),3)),"")</f>
        <v/>
      </c>
      <c r="Q525" s="13" t="str">
        <f aca="false">IFERROR(IF(COUNTIF('MRR Conglomerado'!T525:AE525,"&gt;0")=0,"",ROUND((SUM('MRR Conglomerado'!AF525:AQ525)/12)/AVERAGEIF('MRR Conglomerado'!T525:AE525,"&gt;0"),3)),"")</f>
        <v/>
      </c>
      <c r="R525" s="13" t="str">
        <f aca="false">IFERROR(IF(COUNTIF('MRR Conglomerado'!U525:AF525,"&gt;0")=0,"",ROUND((SUM('MRR Conglomerado'!AG525:AR525)/12)/AVERAGEIF('MRR Conglomerado'!U525:AF525,"&gt;0"),3)),"")</f>
        <v/>
      </c>
      <c r="S525" s="13" t="str">
        <f aca="false">IFERROR(IF(COUNTIF('MRR Conglomerado'!V525:AG525,"&gt;0")=0,"",ROUND((SUM('MRR Conglomerado'!AH525:AS525)/12)/AVERAGEIF('MRR Conglomerado'!V525:AG525,"&gt;0"),3)),"")</f>
        <v/>
      </c>
    </row>
    <row r="526" customFormat="false" ht="15" hidden="false" customHeight="false" outlineLevel="0" collapsed="false">
      <c r="A526" s="10" t="s">
        <v>1112</v>
      </c>
      <c r="B526" s="13" t="str">
        <f aca="false">IFERROR(IF(COUNTIF('MRR Conglomerado'!E526:P526,"&gt;0")=0,"",ROUND((SUM('MRR Conglomerado'!Q526:AB526)/12)/AVERAGEIF('MRR Conglomerado'!E526:P526,"&gt;0"),3)),"")</f>
        <v/>
      </c>
      <c r="C526" s="13" t="str">
        <f aca="false">IFERROR(IF(COUNTIF('MRR Conglomerado'!F526:Q526,"&gt;0")=0,"",ROUND((SUM('MRR Conglomerado'!R526:AC526)/12)/AVERAGEIF('MRR Conglomerado'!F526:Q526,"&gt;0"),3)),"")</f>
        <v/>
      </c>
      <c r="D526" s="13" t="str">
        <f aca="false">IFERROR(IF(COUNTIF('MRR Conglomerado'!G526:R526,"&gt;0")=0,"",ROUND((SUM('MRR Conglomerado'!S526:AD526)/12)/AVERAGEIF('MRR Conglomerado'!G526:R526,"&gt;0"),3)),"")</f>
        <v/>
      </c>
      <c r="E526" s="13" t="str">
        <f aca="false">IFERROR(IF(COUNTIF('MRR Conglomerado'!H526:S526,"&gt;0")=0,"",ROUND((SUM('MRR Conglomerado'!T526:AE526)/12)/AVERAGEIF('MRR Conglomerado'!H526:S526,"&gt;0"),3)),"")</f>
        <v/>
      </c>
      <c r="F526" s="13" t="n">
        <f aca="false">IFERROR(IF(COUNTIF('MRR Conglomerado'!I526:T526,"&gt;0")=0,"",ROUND((SUM('MRR Conglomerado'!U526:AF526)/12)/AVERAGEIF('MRR Conglomerado'!I526:T526,"&gt;0"),3)),"")</f>
        <v>1.201</v>
      </c>
      <c r="G526" s="13" t="n">
        <f aca="false">IFERROR(IF(COUNTIF('MRR Conglomerado'!J526:U526,"&gt;0")=0,"",ROUND((SUM('MRR Conglomerado'!V526:AG526)/12)/AVERAGEIF('MRR Conglomerado'!J526:U526,"&gt;0"),3)),"")</f>
        <v>1.233</v>
      </c>
      <c r="H526" s="13" t="n">
        <f aca="false">IFERROR(IF(COUNTIF('MRR Conglomerado'!K526:V526,"&gt;0")=0,"",ROUND((SUM('MRR Conglomerado'!W526:AH526)/12)/AVERAGEIF('MRR Conglomerado'!K526:V526,"&gt;0"),3)),"")</f>
        <v>1.297</v>
      </c>
      <c r="I526" s="13" t="n">
        <f aca="false">IFERROR(IF(COUNTIF('MRR Conglomerado'!L526:W526,"&gt;0")=0,"",ROUND((SUM('MRR Conglomerado'!X526:AI526)/12)/AVERAGEIF('MRR Conglomerado'!L526:W526,"&gt;0"),3)),"")</f>
        <v>1.394</v>
      </c>
      <c r="J526" s="13" t="n">
        <f aca="false">IFERROR(IF(COUNTIF('MRR Conglomerado'!M526:X526,"&gt;0")=0,"",ROUND((SUM('MRR Conglomerado'!Y526:AJ526)/12)/AVERAGEIF('MRR Conglomerado'!M526:X526,"&gt;0"),3)),"")</f>
        <v>1.494</v>
      </c>
      <c r="K526" s="13" t="n">
        <f aca="false">IFERROR(IF(COUNTIF('MRR Conglomerado'!N526:Y526,"&gt;0")=0,"",ROUND((SUM('MRR Conglomerado'!Z526:AK526)/12)/AVERAGEIF('MRR Conglomerado'!N526:Y526,"&gt;0"),3)),"")</f>
        <v>1.499</v>
      </c>
      <c r="L526" s="13" t="n">
        <f aca="false">IFERROR(IF(COUNTIF('MRR Conglomerado'!O526:Z526,"&gt;0")=0,"",ROUND((SUM('MRR Conglomerado'!AA526:AL526)/12)/AVERAGEIF('MRR Conglomerado'!O526:Z526,"&gt;0"),3)),"")</f>
        <v>1.57</v>
      </c>
      <c r="M526" s="13" t="n">
        <f aca="false">IFERROR(IF(COUNTIF('MRR Conglomerado'!P526:AA526,"&gt;0")=0,"",ROUND((SUM('MRR Conglomerado'!AB526:AM526)/12)/AVERAGEIF('MRR Conglomerado'!P526:AA526,"&gt;0"),3)),"")</f>
        <v>1.652</v>
      </c>
      <c r="N526" s="13" t="n">
        <f aca="false">IFERROR(IF(COUNTIF('MRR Conglomerado'!Q526:AB526,"&gt;0")=0,"",ROUND((SUM('MRR Conglomerado'!AC526:AN526)/12)/AVERAGEIF('MRR Conglomerado'!Q526:AB526,"&gt;0"),3)),"")</f>
        <v>1.689</v>
      </c>
      <c r="O526" s="13" t="n">
        <f aca="false">IFERROR(IF(COUNTIF('MRR Conglomerado'!R526:AC526,"&gt;0")=0,"",ROUND((SUM('MRR Conglomerado'!AD526:AO526)/12)/AVERAGEIF('MRR Conglomerado'!R526:AC526,"&gt;0"),3)),"")</f>
        <v>1.727</v>
      </c>
      <c r="P526" s="13" t="n">
        <f aca="false">IFERROR(IF(COUNTIF('MRR Conglomerado'!S526:AD526,"&gt;0")=0,"",ROUND((SUM('MRR Conglomerado'!AE526:AP526)/12)/AVERAGEIF('MRR Conglomerado'!S526:AD526,"&gt;0"),3)),"")</f>
        <v>1.759</v>
      </c>
      <c r="Q526" s="13" t="n">
        <f aca="false">IFERROR(IF(COUNTIF('MRR Conglomerado'!T526:AE526,"&gt;0")=0,"",ROUND((SUM('MRR Conglomerado'!AF526:AQ526)/12)/AVERAGEIF('MRR Conglomerado'!T526:AE526,"&gt;0"),3)),"")</f>
        <v>1.795</v>
      </c>
      <c r="R526" s="13" t="n">
        <f aca="false">IFERROR(IF(COUNTIF('MRR Conglomerado'!U526:AF526,"&gt;0")=0,"",ROUND((SUM('MRR Conglomerado'!AG526:AR526)/12)/AVERAGEIF('MRR Conglomerado'!U526:AF526,"&gt;0"),3)),"")</f>
        <v>1.809</v>
      </c>
      <c r="S526" s="13" t="n">
        <f aca="false">IFERROR(IF(COUNTIF('MRR Conglomerado'!V526:AG526,"&gt;0")=0,"",ROUND((SUM('MRR Conglomerado'!AH526:AS526)/12)/AVERAGEIF('MRR Conglomerado'!V526:AG526,"&gt;0"),3)),"")</f>
        <v>1.827</v>
      </c>
    </row>
    <row r="527" customFormat="false" ht="15" hidden="false" customHeight="false" outlineLevel="0" collapsed="false">
      <c r="A527" s="10" t="s">
        <v>1114</v>
      </c>
      <c r="B527" s="13" t="str">
        <f aca="false">IFERROR(IF(COUNTIF('MRR Conglomerado'!E527:P527,"&gt;0")=0,"",ROUND((SUM('MRR Conglomerado'!Q527:AB527)/12)/AVERAGEIF('MRR Conglomerado'!E527:P527,"&gt;0"),3)),"")</f>
        <v/>
      </c>
      <c r="C527" s="13" t="str">
        <f aca="false">IFERROR(IF(COUNTIF('MRR Conglomerado'!F527:Q527,"&gt;0")=0,"",ROUND((SUM('MRR Conglomerado'!R527:AC527)/12)/AVERAGEIF('MRR Conglomerado'!F527:Q527,"&gt;0"),3)),"")</f>
        <v/>
      </c>
      <c r="D527" s="13" t="str">
        <f aca="false">IFERROR(IF(COUNTIF('MRR Conglomerado'!G527:R527,"&gt;0")=0,"",ROUND((SUM('MRR Conglomerado'!S527:AD527)/12)/AVERAGEIF('MRR Conglomerado'!G527:R527,"&gt;0"),3)),"")</f>
        <v/>
      </c>
      <c r="E527" s="13" t="str">
        <f aca="false">IFERROR(IF(COUNTIF('MRR Conglomerado'!H527:S527,"&gt;0")=0,"",ROUND((SUM('MRR Conglomerado'!T527:AE527)/12)/AVERAGEIF('MRR Conglomerado'!H527:S527,"&gt;0"),3)),"")</f>
        <v/>
      </c>
      <c r="F527" s="13" t="str">
        <f aca="false">IFERROR(IF(COUNTIF('MRR Conglomerado'!I527:T527,"&gt;0")=0,"",ROUND((SUM('MRR Conglomerado'!U527:AF527)/12)/AVERAGEIF('MRR Conglomerado'!I527:T527,"&gt;0"),3)),"")</f>
        <v/>
      </c>
      <c r="G527" s="13" t="str">
        <f aca="false">IFERROR(IF(COUNTIF('MRR Conglomerado'!J527:U527,"&gt;0")=0,"",ROUND((SUM('MRR Conglomerado'!V527:AG527)/12)/AVERAGEIF('MRR Conglomerado'!J527:U527,"&gt;0"),3)),"")</f>
        <v/>
      </c>
      <c r="H527" s="13" t="n">
        <f aca="false">IFERROR(IF(COUNTIF('MRR Conglomerado'!K527:V527,"&gt;0")=0,"",ROUND((SUM('MRR Conglomerado'!W527:AH527)/12)/AVERAGEIF('MRR Conglomerado'!K527:V527,"&gt;0"),3)),"")</f>
        <v>0.503</v>
      </c>
      <c r="I527" s="13" t="n">
        <f aca="false">IFERROR(IF(COUNTIF('MRR Conglomerado'!L527:W527,"&gt;0")=0,"",ROUND((SUM('MRR Conglomerado'!X527:AI527)/12)/AVERAGEIF('MRR Conglomerado'!L527:W527,"&gt;0"),3)),"")</f>
        <v>0.42</v>
      </c>
      <c r="J527" s="13" t="n">
        <f aca="false">IFERROR(IF(COUNTIF('MRR Conglomerado'!M527:X527,"&gt;0")=0,"",ROUND((SUM('MRR Conglomerado'!Y527:AJ527)/12)/AVERAGEIF('MRR Conglomerado'!M527:X527,"&gt;0"),3)),"")</f>
        <v>0.324</v>
      </c>
      <c r="K527" s="13" t="n">
        <f aca="false">IFERROR(IF(COUNTIF('MRR Conglomerado'!N527:Y527,"&gt;0")=0,"",ROUND((SUM('MRR Conglomerado'!Z527:AK527)/12)/AVERAGEIF('MRR Conglomerado'!N527:Y527,"&gt;0"),3)),"")</f>
        <v>0.244</v>
      </c>
      <c r="L527" s="13" t="n">
        <f aca="false">IFERROR(IF(COUNTIF('MRR Conglomerado'!O527:Z527,"&gt;0")=0,"",ROUND((SUM('MRR Conglomerado'!AA527:AL527)/12)/AVERAGEIF('MRR Conglomerado'!O527:Z527,"&gt;0"),3)),"")</f>
        <v>0.165</v>
      </c>
      <c r="M527" s="13" t="n">
        <f aca="false">IFERROR(IF(COUNTIF('MRR Conglomerado'!P527:AA527,"&gt;0")=0,"",ROUND((SUM('MRR Conglomerado'!AB527:AM527)/12)/AVERAGEIF('MRR Conglomerado'!P527:AA527,"&gt;0"),3)),"")</f>
        <v>0.085</v>
      </c>
      <c r="N527" s="13" t="n">
        <f aca="false">IFERROR(IF(COUNTIF('MRR Conglomerado'!Q527:AB527,"&gt;0")=0,"",ROUND((SUM('MRR Conglomerado'!AC527:AN527)/12)/AVERAGEIF('MRR Conglomerado'!Q527:AB527,"&gt;0"),3)),"")</f>
        <v>0</v>
      </c>
      <c r="O527" s="13" t="n">
        <f aca="false">IFERROR(IF(COUNTIF('MRR Conglomerado'!R527:AC527,"&gt;0")=0,"",ROUND((SUM('MRR Conglomerado'!AD527:AO527)/12)/AVERAGEIF('MRR Conglomerado'!R527:AC527,"&gt;0"),3)),"")</f>
        <v>0</v>
      </c>
      <c r="P527" s="13" t="n">
        <f aca="false">IFERROR(IF(COUNTIF('MRR Conglomerado'!S527:AD527,"&gt;0")=0,"",ROUND((SUM('MRR Conglomerado'!AE527:AP527)/12)/AVERAGEIF('MRR Conglomerado'!S527:AD527,"&gt;0"),3)),"")</f>
        <v>0</v>
      </c>
      <c r="Q527" s="13" t="n">
        <f aca="false">IFERROR(IF(COUNTIF('MRR Conglomerado'!T527:AE527,"&gt;0")=0,"",ROUND((SUM('MRR Conglomerado'!AF527:AQ527)/12)/AVERAGEIF('MRR Conglomerado'!T527:AE527,"&gt;0"),3)),"")</f>
        <v>0</v>
      </c>
      <c r="R527" s="13" t="n">
        <f aca="false">IFERROR(IF(COUNTIF('MRR Conglomerado'!U527:AF527,"&gt;0")=0,"",ROUND((SUM('MRR Conglomerado'!AG527:AR527)/12)/AVERAGEIF('MRR Conglomerado'!U527:AF527,"&gt;0"),3)),"")</f>
        <v>0</v>
      </c>
      <c r="S527" s="13" t="n">
        <f aca="false">IFERROR(IF(COUNTIF('MRR Conglomerado'!V527:AG527,"&gt;0")=0,"",ROUND((SUM('MRR Conglomerado'!AH527:AS527)/12)/AVERAGEIF('MRR Conglomerado'!V527:AG527,"&gt;0"),3)),"")</f>
        <v>0</v>
      </c>
    </row>
    <row r="528" customFormat="false" ht="15" hidden="false" customHeight="false" outlineLevel="0" collapsed="false">
      <c r="A528" s="10" t="s">
        <v>1116</v>
      </c>
      <c r="B528" s="13" t="str">
        <f aca="false">IFERROR(IF(COUNTIF('MRR Conglomerado'!E528:P528,"&gt;0")=0,"",ROUND((SUM('MRR Conglomerado'!Q528:AB528)/12)/AVERAGEIF('MRR Conglomerado'!E528:P528,"&gt;0"),3)),"")</f>
        <v/>
      </c>
      <c r="C528" s="13" t="str">
        <f aca="false">IFERROR(IF(COUNTIF('MRR Conglomerado'!F528:Q528,"&gt;0")=0,"",ROUND((SUM('MRR Conglomerado'!R528:AC528)/12)/AVERAGEIF('MRR Conglomerado'!F528:Q528,"&gt;0"),3)),"")</f>
        <v/>
      </c>
      <c r="D528" s="13" t="str">
        <f aca="false">IFERROR(IF(COUNTIF('MRR Conglomerado'!G528:R528,"&gt;0")=0,"",ROUND((SUM('MRR Conglomerado'!S528:AD528)/12)/AVERAGEIF('MRR Conglomerado'!G528:R528,"&gt;0"),3)),"")</f>
        <v/>
      </c>
      <c r="E528" s="13" t="str">
        <f aca="false">IFERROR(IF(COUNTIF('MRR Conglomerado'!H528:S528,"&gt;0")=0,"",ROUND((SUM('MRR Conglomerado'!T528:AE528)/12)/AVERAGEIF('MRR Conglomerado'!H528:S528,"&gt;0"),3)),"")</f>
        <v/>
      </c>
      <c r="F528" s="13" t="str">
        <f aca="false">IFERROR(IF(COUNTIF('MRR Conglomerado'!I528:T528,"&gt;0")=0,"",ROUND((SUM('MRR Conglomerado'!U528:AF528)/12)/AVERAGEIF('MRR Conglomerado'!I528:T528,"&gt;0"),3)),"")</f>
        <v/>
      </c>
      <c r="G528" s="13" t="str">
        <f aca="false">IFERROR(IF(COUNTIF('MRR Conglomerado'!J528:U528,"&gt;0")=0,"",ROUND((SUM('MRR Conglomerado'!V528:AG528)/12)/AVERAGEIF('MRR Conglomerado'!J528:U528,"&gt;0"),3)),"")</f>
        <v/>
      </c>
      <c r="H528" s="13" t="str">
        <f aca="false">IFERROR(IF(COUNTIF('MRR Conglomerado'!K528:V528,"&gt;0")=0,"",ROUND((SUM('MRR Conglomerado'!W528:AH528)/12)/AVERAGEIF('MRR Conglomerado'!K528:V528,"&gt;0"),3)),"")</f>
        <v/>
      </c>
      <c r="I528" s="13" t="str">
        <f aca="false">IFERROR(IF(COUNTIF('MRR Conglomerado'!L528:W528,"&gt;0")=0,"",ROUND((SUM('MRR Conglomerado'!X528:AI528)/12)/AVERAGEIF('MRR Conglomerado'!L528:W528,"&gt;0"),3)),"")</f>
        <v/>
      </c>
      <c r="J528" s="13" t="str">
        <f aca="false">IFERROR(IF(COUNTIF('MRR Conglomerado'!M528:X528,"&gt;0")=0,"",ROUND((SUM('MRR Conglomerado'!Y528:AJ528)/12)/AVERAGEIF('MRR Conglomerado'!M528:X528,"&gt;0"),3)),"")</f>
        <v/>
      </c>
      <c r="K528" s="13" t="str">
        <f aca="false">IFERROR(IF(COUNTIF('MRR Conglomerado'!N528:Y528,"&gt;0")=0,"",ROUND((SUM('MRR Conglomerado'!Z528:AK528)/12)/AVERAGEIF('MRR Conglomerado'!N528:Y528,"&gt;0"),3)),"")</f>
        <v/>
      </c>
      <c r="L528" s="13" t="str">
        <f aca="false">IFERROR(IF(COUNTIF('MRR Conglomerado'!O528:Z528,"&gt;0")=0,"",ROUND((SUM('MRR Conglomerado'!AA528:AL528)/12)/AVERAGEIF('MRR Conglomerado'!O528:Z528,"&gt;0"),3)),"")</f>
        <v/>
      </c>
      <c r="M528" s="13" t="str">
        <f aca="false">IFERROR(IF(COUNTIF('MRR Conglomerado'!P528:AA528,"&gt;0")=0,"",ROUND((SUM('MRR Conglomerado'!AB528:AM528)/12)/AVERAGEIF('MRR Conglomerado'!P528:AA528,"&gt;0"),3)),"")</f>
        <v/>
      </c>
      <c r="N528" s="13" t="str">
        <f aca="false">IFERROR(IF(COUNTIF('MRR Conglomerado'!Q528:AB528,"&gt;0")=0,"",ROUND((SUM('MRR Conglomerado'!AC528:AN528)/12)/AVERAGEIF('MRR Conglomerado'!Q528:AB528,"&gt;0"),3)),"")</f>
        <v/>
      </c>
      <c r="O528" s="13" t="str">
        <f aca="false">IFERROR(IF(COUNTIF('MRR Conglomerado'!R528:AC528,"&gt;0")=0,"",ROUND((SUM('MRR Conglomerado'!AD528:AO528)/12)/AVERAGEIF('MRR Conglomerado'!R528:AC528,"&gt;0"),3)),"")</f>
        <v/>
      </c>
      <c r="P528" s="13" t="str">
        <f aca="false">IFERROR(IF(COUNTIF('MRR Conglomerado'!S528:AD528,"&gt;0")=0,"",ROUND((SUM('MRR Conglomerado'!AE528:AP528)/12)/AVERAGEIF('MRR Conglomerado'!S528:AD528,"&gt;0"),3)),"")</f>
        <v/>
      </c>
      <c r="Q528" s="13" t="str">
        <f aca="false">IFERROR(IF(COUNTIF('MRR Conglomerado'!T528:AE528,"&gt;0")=0,"",ROUND((SUM('MRR Conglomerado'!AF528:AQ528)/12)/AVERAGEIF('MRR Conglomerado'!T528:AE528,"&gt;0"),3)),"")</f>
        <v/>
      </c>
      <c r="R528" s="13" t="str">
        <f aca="false">IFERROR(IF(COUNTIF('MRR Conglomerado'!U528:AF528,"&gt;0")=0,"",ROUND((SUM('MRR Conglomerado'!AG528:AR528)/12)/AVERAGEIF('MRR Conglomerado'!U528:AF528,"&gt;0"),3)),"")</f>
        <v/>
      </c>
      <c r="S528" s="13" t="str">
        <f aca="false">IFERROR(IF(COUNTIF('MRR Conglomerado'!V528:AG528,"&gt;0")=0,"",ROUND((SUM('MRR Conglomerado'!AH528:AS528)/12)/AVERAGEIF('MRR Conglomerado'!V528:AG528,"&gt;0"),3)),"")</f>
        <v/>
      </c>
    </row>
    <row r="529" customFormat="false" ht="15" hidden="false" customHeight="false" outlineLevel="0" collapsed="false">
      <c r="A529" s="10" t="s">
        <v>1118</v>
      </c>
      <c r="B529" s="13" t="n">
        <f aca="false">IFERROR(IF(COUNTIF('MRR Conglomerado'!E529:P529,"&gt;0")=0,"",ROUND((SUM('MRR Conglomerado'!Q529:AB529)/12)/AVERAGEIF('MRR Conglomerado'!E529:P529,"&gt;0"),3)),"")</f>
        <v>1.141</v>
      </c>
      <c r="C529" s="13" t="n">
        <f aca="false">IFERROR(IF(COUNTIF('MRR Conglomerado'!F529:Q529,"&gt;0")=0,"",ROUND((SUM('MRR Conglomerado'!R529:AC529)/12)/AVERAGEIF('MRR Conglomerado'!F529:Q529,"&gt;0"),3)),"")</f>
        <v>1.217</v>
      </c>
      <c r="D529" s="13" t="n">
        <f aca="false">IFERROR(IF(COUNTIF('MRR Conglomerado'!G529:R529,"&gt;0")=0,"",ROUND((SUM('MRR Conglomerado'!S529:AD529)/12)/AVERAGEIF('MRR Conglomerado'!G529:R529,"&gt;0"),3)),"")</f>
        <v>1.197</v>
      </c>
      <c r="E529" s="13" t="n">
        <f aca="false">IFERROR(IF(COUNTIF('MRR Conglomerado'!H529:S529,"&gt;0")=0,"",ROUND((SUM('MRR Conglomerado'!T529:AE529)/12)/AVERAGEIF('MRR Conglomerado'!H529:S529,"&gt;0"),3)),"")</f>
        <v>0.746</v>
      </c>
      <c r="F529" s="13" t="n">
        <f aca="false">IFERROR(IF(COUNTIF('MRR Conglomerado'!I529:T529,"&gt;0")=0,"",ROUND((SUM('MRR Conglomerado'!U529:AF529)/12)/AVERAGEIF('MRR Conglomerado'!I529:T529,"&gt;0"),3)),"")</f>
        <v>0.52</v>
      </c>
      <c r="G529" s="13" t="n">
        <f aca="false">IFERROR(IF(COUNTIF('MRR Conglomerado'!J529:U529,"&gt;0")=0,"",ROUND((SUM('MRR Conglomerado'!V529:AG529)/12)/AVERAGEIF('MRR Conglomerado'!J529:U529,"&gt;0"),3)),"")</f>
        <v>0.368</v>
      </c>
      <c r="H529" s="13" t="n">
        <f aca="false">IFERROR(IF(COUNTIF('MRR Conglomerado'!K529:V529,"&gt;0")=0,"",ROUND((SUM('MRR Conglomerado'!W529:AH529)/12)/AVERAGEIF('MRR Conglomerado'!K529:V529,"&gt;0"),3)),"")</f>
        <v>0.334</v>
      </c>
      <c r="I529" s="13" t="n">
        <f aca="false">IFERROR(IF(COUNTIF('MRR Conglomerado'!L529:W529,"&gt;0")=0,"",ROUND((SUM('MRR Conglomerado'!X529:AI529)/12)/AVERAGEIF('MRR Conglomerado'!L529:W529,"&gt;0"),3)),"")</f>
        <v>0.291</v>
      </c>
      <c r="J529" s="13" t="n">
        <f aca="false">IFERROR(IF(COUNTIF('MRR Conglomerado'!M529:X529,"&gt;0")=0,"",ROUND((SUM('MRR Conglomerado'!Y529:AJ529)/12)/AVERAGEIF('MRR Conglomerado'!M529:X529,"&gt;0"),3)),"")</f>
        <v>0.236</v>
      </c>
      <c r="K529" s="13" t="n">
        <f aca="false">IFERROR(IF(COUNTIF('MRR Conglomerado'!N529:Y529,"&gt;0")=0,"",ROUND((SUM('MRR Conglomerado'!Z529:AK529)/12)/AVERAGEIF('MRR Conglomerado'!N529:Y529,"&gt;0"),3)),"")</f>
        <v>0.182</v>
      </c>
      <c r="L529" s="13" t="n">
        <f aca="false">IFERROR(IF(COUNTIF('MRR Conglomerado'!O529:Z529,"&gt;0")=0,"",ROUND((SUM('MRR Conglomerado'!AA529:AL529)/12)/AVERAGEIF('MRR Conglomerado'!O529:Z529,"&gt;0"),3)),"")</f>
        <v>0.125</v>
      </c>
      <c r="M529" s="13" t="n">
        <f aca="false">IFERROR(IF(COUNTIF('MRR Conglomerado'!P529:AA529,"&gt;0")=0,"",ROUND((SUM('MRR Conglomerado'!AB529:AM529)/12)/AVERAGEIF('MRR Conglomerado'!P529:AA529,"&gt;0"),3)),"")</f>
        <v>0.066</v>
      </c>
      <c r="N529" s="13" t="n">
        <f aca="false">IFERROR(IF(COUNTIF('MRR Conglomerado'!Q529:AB529,"&gt;0")=0,"",ROUND((SUM('MRR Conglomerado'!AC529:AN529)/12)/AVERAGEIF('MRR Conglomerado'!Q529:AB529,"&gt;0"),3)),"")</f>
        <v>0</v>
      </c>
      <c r="O529" s="13" t="n">
        <f aca="false">IFERROR(IF(COUNTIF('MRR Conglomerado'!R529:AC529,"&gt;0")=0,"",ROUND((SUM('MRR Conglomerado'!AD529:AO529)/12)/AVERAGEIF('MRR Conglomerado'!R529:AC529,"&gt;0"),3)),"")</f>
        <v>0</v>
      </c>
      <c r="P529" s="13" t="n">
        <f aca="false">IFERROR(IF(COUNTIF('MRR Conglomerado'!S529:AD529,"&gt;0")=0,"",ROUND((SUM('MRR Conglomerado'!AE529:AP529)/12)/AVERAGEIF('MRR Conglomerado'!S529:AD529,"&gt;0"),3)),"")</f>
        <v>0</v>
      </c>
      <c r="Q529" s="13" t="n">
        <f aca="false">IFERROR(IF(COUNTIF('MRR Conglomerado'!T529:AE529,"&gt;0")=0,"",ROUND((SUM('MRR Conglomerado'!AF529:AQ529)/12)/AVERAGEIF('MRR Conglomerado'!T529:AE529,"&gt;0"),3)),"")</f>
        <v>0</v>
      </c>
      <c r="R529" s="13" t="n">
        <f aca="false">IFERROR(IF(COUNTIF('MRR Conglomerado'!U529:AF529,"&gt;0")=0,"",ROUND((SUM('MRR Conglomerado'!AG529:AR529)/12)/AVERAGEIF('MRR Conglomerado'!U529:AF529,"&gt;0"),3)),"")</f>
        <v>0</v>
      </c>
      <c r="S529" s="13" t="n">
        <f aca="false">IFERROR(IF(COUNTIF('MRR Conglomerado'!V529:AG529,"&gt;0")=0,"",ROUND((SUM('MRR Conglomerado'!AH529:AS529)/12)/AVERAGEIF('MRR Conglomerado'!V529:AG529,"&gt;0"),3)),"")</f>
        <v>0</v>
      </c>
    </row>
    <row r="530" customFormat="false" ht="15" hidden="false" customHeight="false" outlineLevel="0" collapsed="false">
      <c r="A530" s="10" t="s">
        <v>1120</v>
      </c>
      <c r="B530" s="13" t="n">
        <f aca="false">IFERROR(IF(COUNTIF('MRR Conglomerado'!E530:P530,"&gt;0")=0,"",ROUND((SUM('MRR Conglomerado'!Q530:AB530)/12)/AVERAGEIF('MRR Conglomerado'!E530:P530,"&gt;0"),3)),"")</f>
        <v>1.303</v>
      </c>
      <c r="C530" s="13" t="n">
        <f aca="false">IFERROR(IF(COUNTIF('MRR Conglomerado'!F530:Q530,"&gt;0")=0,"",ROUND((SUM('MRR Conglomerado'!R530:AC530)/12)/AVERAGEIF('MRR Conglomerado'!F530:Q530,"&gt;0"),3)),"")</f>
        <v>1.137</v>
      </c>
      <c r="D530" s="13" t="n">
        <f aca="false">IFERROR(IF(COUNTIF('MRR Conglomerado'!G530:R530,"&gt;0")=0,"",ROUND((SUM('MRR Conglomerado'!S530:AD530)/12)/AVERAGEIF('MRR Conglomerado'!G530:R530,"&gt;0"),3)),"")</f>
        <v>1.029</v>
      </c>
      <c r="E530" s="13" t="n">
        <f aca="false">IFERROR(IF(COUNTIF('MRR Conglomerado'!H530:S530,"&gt;0")=0,"",ROUND((SUM('MRR Conglomerado'!T530:AE530)/12)/AVERAGEIF('MRR Conglomerado'!H530:S530,"&gt;0"),3)),"")</f>
        <v>0.933</v>
      </c>
      <c r="F530" s="13" t="n">
        <f aca="false">IFERROR(IF(COUNTIF('MRR Conglomerado'!I530:T530,"&gt;0")=0,"",ROUND((SUM('MRR Conglomerado'!U530:AF530)/12)/AVERAGEIF('MRR Conglomerado'!I530:T530,"&gt;0"),3)),"")</f>
        <v>0.843</v>
      </c>
      <c r="G530" s="13" t="n">
        <f aca="false">IFERROR(IF(COUNTIF('MRR Conglomerado'!J530:U530,"&gt;0")=0,"",ROUND((SUM('MRR Conglomerado'!V530:AG530)/12)/AVERAGEIF('MRR Conglomerado'!J530:U530,"&gt;0"),3)),"")</f>
        <v>0.779</v>
      </c>
      <c r="H530" s="13" t="n">
        <f aca="false">IFERROR(IF(COUNTIF('MRR Conglomerado'!K530:V530,"&gt;0")=0,"",ROUND((SUM('MRR Conglomerado'!W530:AH530)/12)/AVERAGEIF('MRR Conglomerado'!K530:V530,"&gt;0"),3)),"")</f>
        <v>0.638</v>
      </c>
      <c r="I530" s="13" t="n">
        <f aca="false">IFERROR(IF(COUNTIF('MRR Conglomerado'!L530:W530,"&gt;0")=0,"",ROUND((SUM('MRR Conglomerado'!X530:AI530)/12)/AVERAGEIF('MRR Conglomerado'!L530:W530,"&gt;0"),3)),"")</f>
        <v>0.515</v>
      </c>
      <c r="J530" s="13" t="n">
        <f aca="false">IFERROR(IF(COUNTIF('MRR Conglomerado'!M530:X530,"&gt;0")=0,"",ROUND((SUM('MRR Conglomerado'!Y530:AJ530)/12)/AVERAGEIF('MRR Conglomerado'!M530:X530,"&gt;0"),3)),"")</f>
        <v>0.393</v>
      </c>
      <c r="K530" s="13" t="n">
        <f aca="false">IFERROR(IF(COUNTIF('MRR Conglomerado'!N530:Y530,"&gt;0")=0,"",ROUND((SUM('MRR Conglomerado'!Z530:AK530)/12)/AVERAGEIF('MRR Conglomerado'!N530:Y530,"&gt;0"),3)),"")</f>
        <v>0.289</v>
      </c>
      <c r="L530" s="13" t="n">
        <f aca="false">IFERROR(IF(COUNTIF('MRR Conglomerado'!O530:Z530,"&gt;0")=0,"",ROUND((SUM('MRR Conglomerado'!AA530:AL530)/12)/AVERAGEIF('MRR Conglomerado'!O530:Z530,"&gt;0"),3)),"")</f>
        <v>0.192</v>
      </c>
      <c r="M530" s="13" t="n">
        <f aca="false">IFERROR(IF(COUNTIF('MRR Conglomerado'!P530:AA530,"&gt;0")=0,"",ROUND((SUM('MRR Conglomerado'!AB530:AM530)/12)/AVERAGEIF('MRR Conglomerado'!P530:AA530,"&gt;0"),3)),"")</f>
        <v>0.097</v>
      </c>
      <c r="N530" s="13" t="n">
        <f aca="false">IFERROR(IF(COUNTIF('MRR Conglomerado'!Q530:AB530,"&gt;0")=0,"",ROUND((SUM('MRR Conglomerado'!AC530:AN530)/12)/AVERAGEIF('MRR Conglomerado'!Q530:AB530,"&gt;0"),3)),"")</f>
        <v>0</v>
      </c>
      <c r="O530" s="13" t="n">
        <f aca="false">IFERROR(IF(COUNTIF('MRR Conglomerado'!R530:AC530,"&gt;0")=0,"",ROUND((SUM('MRR Conglomerado'!AD530:AO530)/12)/AVERAGEIF('MRR Conglomerado'!R530:AC530,"&gt;0"),3)),"")</f>
        <v>0</v>
      </c>
      <c r="P530" s="13" t="n">
        <f aca="false">IFERROR(IF(COUNTIF('MRR Conglomerado'!S530:AD530,"&gt;0")=0,"",ROUND((SUM('MRR Conglomerado'!AE530:AP530)/12)/AVERAGEIF('MRR Conglomerado'!S530:AD530,"&gt;0"),3)),"")</f>
        <v>0</v>
      </c>
      <c r="Q530" s="13" t="n">
        <f aca="false">IFERROR(IF(COUNTIF('MRR Conglomerado'!T530:AE530,"&gt;0")=0,"",ROUND((SUM('MRR Conglomerado'!AF530:AQ530)/12)/AVERAGEIF('MRR Conglomerado'!T530:AE530,"&gt;0"),3)),"")</f>
        <v>0</v>
      </c>
      <c r="R530" s="13" t="n">
        <f aca="false">IFERROR(IF(COUNTIF('MRR Conglomerado'!U530:AF530,"&gt;0")=0,"",ROUND((SUM('MRR Conglomerado'!AG530:AR530)/12)/AVERAGEIF('MRR Conglomerado'!U530:AF530,"&gt;0"),3)),"")</f>
        <v>0</v>
      </c>
      <c r="S530" s="13" t="n">
        <f aca="false">IFERROR(IF(COUNTIF('MRR Conglomerado'!V530:AG530,"&gt;0")=0,"",ROUND((SUM('MRR Conglomerado'!AH530:AS530)/12)/AVERAGEIF('MRR Conglomerado'!V530:AG530,"&gt;0"),3)),"")</f>
        <v>0</v>
      </c>
    </row>
    <row r="531" customFormat="false" ht="15" hidden="false" customHeight="false" outlineLevel="0" collapsed="false">
      <c r="A531" s="10" t="s">
        <v>1122</v>
      </c>
      <c r="B531" s="13" t="str">
        <f aca="false">IFERROR(IF(COUNTIF('MRR Conglomerado'!E531:P531,"&gt;0")=0,"",ROUND((SUM('MRR Conglomerado'!Q531:AB531)/12)/AVERAGEIF('MRR Conglomerado'!E531:P531,"&gt;0"),3)),"")</f>
        <v/>
      </c>
      <c r="C531" s="13" t="str">
        <f aca="false">IFERROR(IF(COUNTIF('MRR Conglomerado'!F531:Q531,"&gt;0")=0,"",ROUND((SUM('MRR Conglomerado'!R531:AC531)/12)/AVERAGEIF('MRR Conglomerado'!F531:Q531,"&gt;0"),3)),"")</f>
        <v/>
      </c>
      <c r="D531" s="13" t="str">
        <f aca="false">IFERROR(IF(COUNTIF('MRR Conglomerado'!G531:R531,"&gt;0")=0,"",ROUND((SUM('MRR Conglomerado'!S531:AD531)/12)/AVERAGEIF('MRR Conglomerado'!G531:R531,"&gt;0"),3)),"")</f>
        <v/>
      </c>
      <c r="E531" s="13" t="str">
        <f aca="false">IFERROR(IF(COUNTIF('MRR Conglomerado'!H531:S531,"&gt;0")=0,"",ROUND((SUM('MRR Conglomerado'!T531:AE531)/12)/AVERAGEIF('MRR Conglomerado'!H531:S531,"&gt;0"),3)),"")</f>
        <v/>
      </c>
      <c r="F531" s="13" t="str">
        <f aca="false">IFERROR(IF(COUNTIF('MRR Conglomerado'!I531:T531,"&gt;0")=0,"",ROUND((SUM('MRR Conglomerado'!U531:AF531)/12)/AVERAGEIF('MRR Conglomerado'!I531:T531,"&gt;0"),3)),"")</f>
        <v/>
      </c>
      <c r="G531" s="13" t="str">
        <f aca="false">IFERROR(IF(COUNTIF('MRR Conglomerado'!J531:U531,"&gt;0")=0,"",ROUND((SUM('MRR Conglomerado'!V531:AG531)/12)/AVERAGEIF('MRR Conglomerado'!J531:U531,"&gt;0"),3)),"")</f>
        <v/>
      </c>
      <c r="H531" s="13" t="n">
        <f aca="false">IFERROR(IF(COUNTIF('MRR Conglomerado'!K531:V531,"&gt;0")=0,"",ROUND((SUM('MRR Conglomerado'!W531:AH531)/12)/AVERAGEIF('MRR Conglomerado'!K531:V531,"&gt;0"),3)),"")</f>
        <v>0.503</v>
      </c>
      <c r="I531" s="13" t="n">
        <f aca="false">IFERROR(IF(COUNTIF('MRR Conglomerado'!L531:W531,"&gt;0")=0,"",ROUND((SUM('MRR Conglomerado'!X531:AI531)/12)/AVERAGEIF('MRR Conglomerado'!L531:W531,"&gt;0"),3)),"")</f>
        <v>0.42</v>
      </c>
      <c r="J531" s="13" t="n">
        <f aca="false">IFERROR(IF(COUNTIF('MRR Conglomerado'!M531:X531,"&gt;0")=0,"",ROUND((SUM('MRR Conglomerado'!Y531:AJ531)/12)/AVERAGEIF('MRR Conglomerado'!M531:X531,"&gt;0"),3)),"")</f>
        <v>0.324</v>
      </c>
      <c r="K531" s="13" t="n">
        <f aca="false">IFERROR(IF(COUNTIF('MRR Conglomerado'!N531:Y531,"&gt;0")=0,"",ROUND((SUM('MRR Conglomerado'!Z531:AK531)/12)/AVERAGEIF('MRR Conglomerado'!N531:Y531,"&gt;0"),3)),"")</f>
        <v>0.244</v>
      </c>
      <c r="L531" s="13" t="n">
        <f aca="false">IFERROR(IF(COUNTIF('MRR Conglomerado'!O531:Z531,"&gt;0")=0,"",ROUND((SUM('MRR Conglomerado'!AA531:AL531)/12)/AVERAGEIF('MRR Conglomerado'!O531:Z531,"&gt;0"),3)),"")</f>
        <v>0.165</v>
      </c>
      <c r="M531" s="13" t="n">
        <f aca="false">IFERROR(IF(COUNTIF('MRR Conglomerado'!P531:AA531,"&gt;0")=0,"",ROUND((SUM('MRR Conglomerado'!AB531:AM531)/12)/AVERAGEIF('MRR Conglomerado'!P531:AA531,"&gt;0"),3)),"")</f>
        <v>0.085</v>
      </c>
      <c r="N531" s="13" t="n">
        <f aca="false">IFERROR(IF(COUNTIF('MRR Conglomerado'!Q531:AB531,"&gt;0")=0,"",ROUND((SUM('MRR Conglomerado'!AC531:AN531)/12)/AVERAGEIF('MRR Conglomerado'!Q531:AB531,"&gt;0"),3)),"")</f>
        <v>0</v>
      </c>
      <c r="O531" s="13" t="n">
        <f aca="false">IFERROR(IF(COUNTIF('MRR Conglomerado'!R531:AC531,"&gt;0")=0,"",ROUND((SUM('MRR Conglomerado'!AD531:AO531)/12)/AVERAGEIF('MRR Conglomerado'!R531:AC531,"&gt;0"),3)),"")</f>
        <v>0</v>
      </c>
      <c r="P531" s="13" t="n">
        <f aca="false">IFERROR(IF(COUNTIF('MRR Conglomerado'!S531:AD531,"&gt;0")=0,"",ROUND((SUM('MRR Conglomerado'!AE531:AP531)/12)/AVERAGEIF('MRR Conglomerado'!S531:AD531,"&gt;0"),3)),"")</f>
        <v>0</v>
      </c>
      <c r="Q531" s="13" t="n">
        <f aca="false">IFERROR(IF(COUNTIF('MRR Conglomerado'!T531:AE531,"&gt;0")=0,"",ROUND((SUM('MRR Conglomerado'!AF531:AQ531)/12)/AVERAGEIF('MRR Conglomerado'!T531:AE531,"&gt;0"),3)),"")</f>
        <v>0</v>
      </c>
      <c r="R531" s="13" t="n">
        <f aca="false">IFERROR(IF(COUNTIF('MRR Conglomerado'!U531:AF531,"&gt;0")=0,"",ROUND((SUM('MRR Conglomerado'!AG531:AR531)/12)/AVERAGEIF('MRR Conglomerado'!U531:AF531,"&gt;0"),3)),"")</f>
        <v>0</v>
      </c>
      <c r="S531" s="13" t="n">
        <f aca="false">IFERROR(IF(COUNTIF('MRR Conglomerado'!V531:AG531,"&gt;0")=0,"",ROUND((SUM('MRR Conglomerado'!AH531:AS531)/12)/AVERAGEIF('MRR Conglomerado'!V531:AG531,"&gt;0"),3)),"")</f>
        <v>0</v>
      </c>
    </row>
    <row r="532" customFormat="false" ht="15" hidden="false" customHeight="false" outlineLevel="0" collapsed="false">
      <c r="A532" s="10" t="s">
        <v>1124</v>
      </c>
      <c r="B532" s="13" t="str">
        <f aca="false">IFERROR(IF(COUNTIF('MRR Conglomerado'!E532:P532,"&gt;0")=0,"",ROUND((SUM('MRR Conglomerado'!Q532:AB532)/12)/AVERAGEIF('MRR Conglomerado'!E532:P532,"&gt;0"),3)),"")</f>
        <v/>
      </c>
      <c r="C532" s="13" t="str">
        <f aca="false">IFERROR(IF(COUNTIF('MRR Conglomerado'!F532:Q532,"&gt;0")=0,"",ROUND((SUM('MRR Conglomerado'!R532:AC532)/12)/AVERAGEIF('MRR Conglomerado'!F532:Q532,"&gt;0"),3)),"")</f>
        <v/>
      </c>
      <c r="D532" s="13" t="str">
        <f aca="false">IFERROR(IF(COUNTIF('MRR Conglomerado'!G532:R532,"&gt;0")=0,"",ROUND((SUM('MRR Conglomerado'!S532:AD532)/12)/AVERAGEIF('MRR Conglomerado'!G532:R532,"&gt;0"),3)),"")</f>
        <v/>
      </c>
      <c r="E532" s="13" t="str">
        <f aca="false">IFERROR(IF(COUNTIF('MRR Conglomerado'!H532:S532,"&gt;0")=0,"",ROUND((SUM('MRR Conglomerado'!T532:AE532)/12)/AVERAGEIF('MRR Conglomerado'!H532:S532,"&gt;0"),3)),"")</f>
        <v/>
      </c>
      <c r="F532" s="13" t="str">
        <f aca="false">IFERROR(IF(COUNTIF('MRR Conglomerado'!I532:T532,"&gt;0")=0,"",ROUND((SUM('MRR Conglomerado'!U532:AF532)/12)/AVERAGEIF('MRR Conglomerado'!I532:T532,"&gt;0"),3)),"")</f>
        <v/>
      </c>
      <c r="G532" s="13" t="str">
        <f aca="false">IFERROR(IF(COUNTIF('MRR Conglomerado'!J532:U532,"&gt;0")=0,"",ROUND((SUM('MRR Conglomerado'!V532:AG532)/12)/AVERAGEIF('MRR Conglomerado'!J532:U532,"&gt;0"),3)),"")</f>
        <v/>
      </c>
      <c r="H532" s="13" t="str">
        <f aca="false">IFERROR(IF(COUNTIF('MRR Conglomerado'!K532:V532,"&gt;0")=0,"",ROUND((SUM('MRR Conglomerado'!W532:AH532)/12)/AVERAGEIF('MRR Conglomerado'!K532:V532,"&gt;0"),3)),"")</f>
        <v/>
      </c>
      <c r="I532" s="13" t="str">
        <f aca="false">IFERROR(IF(COUNTIF('MRR Conglomerado'!L532:W532,"&gt;0")=0,"",ROUND((SUM('MRR Conglomerado'!X532:AI532)/12)/AVERAGEIF('MRR Conglomerado'!L532:W532,"&gt;0"),3)),"")</f>
        <v/>
      </c>
      <c r="J532" s="13" t="str">
        <f aca="false">IFERROR(IF(COUNTIF('MRR Conglomerado'!M532:X532,"&gt;0")=0,"",ROUND((SUM('MRR Conglomerado'!Y532:AJ532)/12)/AVERAGEIF('MRR Conglomerado'!M532:X532,"&gt;0"),3)),"")</f>
        <v/>
      </c>
      <c r="K532" s="13" t="str">
        <f aca="false">IFERROR(IF(COUNTIF('MRR Conglomerado'!N532:Y532,"&gt;0")=0,"",ROUND((SUM('MRR Conglomerado'!Z532:AK532)/12)/AVERAGEIF('MRR Conglomerado'!N532:Y532,"&gt;0"),3)),"")</f>
        <v/>
      </c>
      <c r="L532" s="13" t="str">
        <f aca="false">IFERROR(IF(COUNTIF('MRR Conglomerado'!O532:Z532,"&gt;0")=0,"",ROUND((SUM('MRR Conglomerado'!AA532:AL532)/12)/AVERAGEIF('MRR Conglomerado'!O532:Z532,"&gt;0"),3)),"")</f>
        <v/>
      </c>
      <c r="M532" s="13" t="str">
        <f aca="false">IFERROR(IF(COUNTIF('MRR Conglomerado'!P532:AA532,"&gt;0")=0,"",ROUND((SUM('MRR Conglomerado'!AB532:AM532)/12)/AVERAGEIF('MRR Conglomerado'!P532:AA532,"&gt;0"),3)),"")</f>
        <v/>
      </c>
      <c r="N532" s="13" t="str">
        <f aca="false">IFERROR(IF(COUNTIF('MRR Conglomerado'!Q532:AB532,"&gt;0")=0,"",ROUND((SUM('MRR Conglomerado'!AC532:AN532)/12)/AVERAGEIF('MRR Conglomerado'!Q532:AB532,"&gt;0"),3)),"")</f>
        <v/>
      </c>
      <c r="O532" s="13" t="str">
        <f aca="false">IFERROR(IF(COUNTIF('MRR Conglomerado'!R532:AC532,"&gt;0")=0,"",ROUND((SUM('MRR Conglomerado'!AD532:AO532)/12)/AVERAGEIF('MRR Conglomerado'!R532:AC532,"&gt;0"),3)),"")</f>
        <v/>
      </c>
      <c r="P532" s="13" t="n">
        <f aca="false">IFERROR(IF(COUNTIF('MRR Conglomerado'!S532:AD532,"&gt;0")=0,"",ROUND((SUM('MRR Conglomerado'!AE532:AP532)/12)/AVERAGEIF('MRR Conglomerado'!S532:AD532,"&gt;0"),3)),"")</f>
        <v>1.009</v>
      </c>
      <c r="Q532" s="13" t="n">
        <f aca="false">IFERROR(IF(COUNTIF('MRR Conglomerado'!T532:AE532,"&gt;0")=0,"",ROUND((SUM('MRR Conglomerado'!AF532:AQ532)/12)/AVERAGEIF('MRR Conglomerado'!T532:AE532,"&gt;0"),3)),"")</f>
        <v>1.022</v>
      </c>
      <c r="R532" s="13" t="n">
        <f aca="false">IFERROR(IF(COUNTIF('MRR Conglomerado'!U532:AF532,"&gt;0")=0,"",ROUND((SUM('MRR Conglomerado'!AG532:AR532)/12)/AVERAGEIF('MRR Conglomerado'!U532:AF532,"&gt;0"),3)),"")</f>
        <v>1.045</v>
      </c>
      <c r="S532" s="13" t="n">
        <f aca="false">IFERROR(IF(COUNTIF('MRR Conglomerado'!V532:AG532,"&gt;0")=0,"",ROUND((SUM('MRR Conglomerado'!AH532:AS532)/12)/AVERAGEIF('MRR Conglomerado'!V532:AG532,"&gt;0"),3)),"")</f>
        <v>1.049</v>
      </c>
    </row>
    <row r="533" customFormat="false" ht="15" hidden="false" customHeight="false" outlineLevel="0" collapsed="false">
      <c r="A533" s="10" t="s">
        <v>1126</v>
      </c>
      <c r="B533" s="13" t="n">
        <f aca="false">IFERROR(IF(COUNTIF('MRR Conglomerado'!E533:P533,"&gt;0")=0,"",ROUND((SUM('MRR Conglomerado'!Q533:AB533)/12)/AVERAGEIF('MRR Conglomerado'!E533:P533,"&gt;0"),3)),"")</f>
        <v>1.048</v>
      </c>
      <c r="C533" s="13" t="n">
        <f aca="false">IFERROR(IF(COUNTIF('MRR Conglomerado'!F533:Q533,"&gt;0")=0,"",ROUND((SUM('MRR Conglomerado'!R533:AC533)/12)/AVERAGEIF('MRR Conglomerado'!F533:Q533,"&gt;0"),3)),"")</f>
        <v>1.054</v>
      </c>
      <c r="D533" s="13" t="n">
        <f aca="false">IFERROR(IF(COUNTIF('MRR Conglomerado'!G533:R533,"&gt;0")=0,"",ROUND((SUM('MRR Conglomerado'!S533:AD533)/12)/AVERAGEIF('MRR Conglomerado'!G533:R533,"&gt;0"),3)),"")</f>
        <v>1.057</v>
      </c>
      <c r="E533" s="13" t="n">
        <f aca="false">IFERROR(IF(COUNTIF('MRR Conglomerado'!H533:S533,"&gt;0")=0,"",ROUND((SUM('MRR Conglomerado'!T533:AE533)/12)/AVERAGEIF('MRR Conglomerado'!H533:S533,"&gt;0"),3)),"")</f>
        <v>1.075</v>
      </c>
      <c r="F533" s="13" t="n">
        <f aca="false">IFERROR(IF(COUNTIF('MRR Conglomerado'!I533:T533,"&gt;0")=0,"",ROUND((SUM('MRR Conglomerado'!U533:AF533)/12)/AVERAGEIF('MRR Conglomerado'!I533:T533,"&gt;0"),3)),"")</f>
        <v>1.102</v>
      </c>
      <c r="G533" s="13" t="n">
        <f aca="false">IFERROR(IF(COUNTIF('MRR Conglomerado'!J533:U533,"&gt;0")=0,"",ROUND((SUM('MRR Conglomerado'!V533:AG533)/12)/AVERAGEIF('MRR Conglomerado'!J533:U533,"&gt;0"),3)),"")</f>
        <v>1.094</v>
      </c>
      <c r="H533" s="13" t="n">
        <f aca="false">IFERROR(IF(COUNTIF('MRR Conglomerado'!K533:V533,"&gt;0")=0,"",ROUND((SUM('MRR Conglomerado'!W533:AH533)/12)/AVERAGEIF('MRR Conglomerado'!K533:V533,"&gt;0"),3)),"")</f>
        <v>1.088</v>
      </c>
      <c r="I533" s="13" t="n">
        <f aca="false">IFERROR(IF(COUNTIF('MRR Conglomerado'!L533:W533,"&gt;0")=0,"",ROUND((SUM('MRR Conglomerado'!X533:AI533)/12)/AVERAGEIF('MRR Conglomerado'!L533:W533,"&gt;0"),3)),"")</f>
        <v>1.086</v>
      </c>
      <c r="J533" s="13" t="n">
        <f aca="false">IFERROR(IF(COUNTIF('MRR Conglomerado'!M533:X533,"&gt;0")=0,"",ROUND((SUM('MRR Conglomerado'!Y533:AJ533)/12)/AVERAGEIF('MRR Conglomerado'!M533:X533,"&gt;0"),3)),"")</f>
        <v>1.088</v>
      </c>
      <c r="K533" s="13" t="n">
        <f aca="false">IFERROR(IF(COUNTIF('MRR Conglomerado'!N533:Y533,"&gt;0")=0,"",ROUND((SUM('MRR Conglomerado'!Z533:AK533)/12)/AVERAGEIF('MRR Conglomerado'!N533:Y533,"&gt;0"),3)),"")</f>
        <v>1.092</v>
      </c>
      <c r="L533" s="13" t="n">
        <f aca="false">IFERROR(IF(COUNTIF('MRR Conglomerado'!O533:Z533,"&gt;0")=0,"",ROUND((SUM('MRR Conglomerado'!AA533:AL533)/12)/AVERAGEIF('MRR Conglomerado'!O533:Z533,"&gt;0"),3)),"")</f>
        <v>0.932</v>
      </c>
      <c r="M533" s="13" t="n">
        <f aca="false">IFERROR(IF(COUNTIF('MRR Conglomerado'!P533:AA533,"&gt;0")=0,"",ROUND((SUM('MRR Conglomerado'!AB533:AM533)/12)/AVERAGEIF('MRR Conglomerado'!P533:AA533,"&gt;0"),3)),"")</f>
        <v>0.941</v>
      </c>
      <c r="N533" s="13" t="n">
        <f aca="false">IFERROR(IF(COUNTIF('MRR Conglomerado'!Q533:AB533,"&gt;0")=0,"",ROUND((SUM('MRR Conglomerado'!AC533:AN533)/12)/AVERAGEIF('MRR Conglomerado'!Q533:AB533,"&gt;0"),3)),"")</f>
        <v>0.947</v>
      </c>
      <c r="O533" s="13" t="n">
        <f aca="false">IFERROR(IF(COUNTIF('MRR Conglomerado'!R533:AC533,"&gt;0")=0,"",ROUND((SUM('MRR Conglomerado'!AD533:AO533)/12)/AVERAGEIF('MRR Conglomerado'!R533:AC533,"&gt;0"),3)),"")</f>
        <v>0.953</v>
      </c>
      <c r="P533" s="13" t="n">
        <f aca="false">IFERROR(IF(COUNTIF('MRR Conglomerado'!S533:AD533,"&gt;0")=0,"",ROUND((SUM('MRR Conglomerado'!AE533:AP533)/12)/AVERAGEIF('MRR Conglomerado'!S533:AD533,"&gt;0"),3)),"")</f>
        <v>0.957</v>
      </c>
      <c r="Q533" s="13" t="n">
        <f aca="false">IFERROR(IF(COUNTIF('MRR Conglomerado'!T533:AE533,"&gt;0")=0,"",ROUND((SUM('MRR Conglomerado'!AF533:AQ533)/12)/AVERAGEIF('MRR Conglomerado'!T533:AE533,"&gt;0"),3)),"")</f>
        <v>0.987</v>
      </c>
      <c r="R533" s="13" t="n">
        <f aca="false">IFERROR(IF(COUNTIF('MRR Conglomerado'!U533:AF533,"&gt;0")=0,"",ROUND((SUM('MRR Conglomerado'!AG533:AR533)/12)/AVERAGEIF('MRR Conglomerado'!U533:AF533,"&gt;0"),3)),"")</f>
        <v>0.98</v>
      </c>
      <c r="S533" s="13" t="n">
        <f aca="false">IFERROR(IF(COUNTIF('MRR Conglomerado'!V533:AG533,"&gt;0")=0,"",ROUND((SUM('MRR Conglomerado'!AH533:AS533)/12)/AVERAGEIF('MRR Conglomerado'!V533:AG533,"&gt;0"),3)),"")</f>
        <v>0.983</v>
      </c>
    </row>
    <row r="534" customFormat="false" ht="15" hidden="false" customHeight="false" outlineLevel="0" collapsed="false">
      <c r="A534" s="10" t="s">
        <v>1128</v>
      </c>
      <c r="B534" s="13" t="str">
        <f aca="false">IFERROR(IF(COUNTIF('MRR Conglomerado'!E534:P534,"&gt;0")=0,"",ROUND((SUM('MRR Conglomerado'!Q534:AB534)/12)/AVERAGEIF('MRR Conglomerado'!E534:P534,"&gt;0"),3)),"")</f>
        <v/>
      </c>
      <c r="C534" s="13" t="str">
        <f aca="false">IFERROR(IF(COUNTIF('MRR Conglomerado'!F534:Q534,"&gt;0")=0,"",ROUND((SUM('MRR Conglomerado'!R534:AC534)/12)/AVERAGEIF('MRR Conglomerado'!F534:Q534,"&gt;0"),3)),"")</f>
        <v/>
      </c>
      <c r="D534" s="13" t="str">
        <f aca="false">IFERROR(IF(COUNTIF('MRR Conglomerado'!G534:R534,"&gt;0")=0,"",ROUND((SUM('MRR Conglomerado'!S534:AD534)/12)/AVERAGEIF('MRR Conglomerado'!G534:R534,"&gt;0"),3)),"")</f>
        <v/>
      </c>
      <c r="E534" s="13" t="str">
        <f aca="false">IFERROR(IF(COUNTIF('MRR Conglomerado'!H534:S534,"&gt;0")=0,"",ROUND((SUM('MRR Conglomerado'!T534:AE534)/12)/AVERAGEIF('MRR Conglomerado'!H534:S534,"&gt;0"),3)),"")</f>
        <v/>
      </c>
      <c r="F534" s="13" t="str">
        <f aca="false">IFERROR(IF(COUNTIF('MRR Conglomerado'!I534:T534,"&gt;0")=0,"",ROUND((SUM('MRR Conglomerado'!U534:AF534)/12)/AVERAGEIF('MRR Conglomerado'!I534:T534,"&gt;0"),3)),"")</f>
        <v/>
      </c>
      <c r="G534" s="13" t="str">
        <f aca="false">IFERROR(IF(COUNTIF('MRR Conglomerado'!J534:U534,"&gt;0")=0,"",ROUND((SUM('MRR Conglomerado'!V534:AG534)/12)/AVERAGEIF('MRR Conglomerado'!J534:U534,"&gt;0"),3)),"")</f>
        <v/>
      </c>
      <c r="H534" s="13" t="n">
        <f aca="false">IFERROR(IF(COUNTIF('MRR Conglomerado'!K534:V534,"&gt;0")=0,"",ROUND((SUM('MRR Conglomerado'!W534:AH534)/12)/AVERAGEIF('MRR Conglomerado'!K534:V534,"&gt;0"),3)),"")</f>
        <v>1.13</v>
      </c>
      <c r="I534" s="13" t="n">
        <f aca="false">IFERROR(IF(COUNTIF('MRR Conglomerado'!L534:W534,"&gt;0")=0,"",ROUND((SUM('MRR Conglomerado'!X534:AI534)/12)/AVERAGEIF('MRR Conglomerado'!L534:W534,"&gt;0"),3)),"")</f>
        <v>1.095</v>
      </c>
      <c r="J534" s="13" t="n">
        <f aca="false">IFERROR(IF(COUNTIF('MRR Conglomerado'!M534:X534,"&gt;0")=0,"",ROUND((SUM('MRR Conglomerado'!Y534:AJ534)/12)/AVERAGEIF('MRR Conglomerado'!M534:X534,"&gt;0"),3)),"")</f>
        <v>1.065</v>
      </c>
      <c r="K534" s="13" t="n">
        <f aca="false">IFERROR(IF(COUNTIF('MRR Conglomerado'!N534:Y534,"&gt;0")=0,"",ROUND((SUM('MRR Conglomerado'!Z534:AK534)/12)/AVERAGEIF('MRR Conglomerado'!N534:Y534,"&gt;0"),3)),"")</f>
        <v>1.046</v>
      </c>
      <c r="L534" s="13" t="n">
        <f aca="false">IFERROR(IF(COUNTIF('MRR Conglomerado'!O534:Z534,"&gt;0")=0,"",ROUND((SUM('MRR Conglomerado'!AA534:AL534)/12)/AVERAGEIF('MRR Conglomerado'!O534:Z534,"&gt;0"),3)),"")</f>
        <v>1.046</v>
      </c>
      <c r="M534" s="13" t="n">
        <f aca="false">IFERROR(IF(COUNTIF('MRR Conglomerado'!P534:AA534,"&gt;0")=0,"",ROUND((SUM('MRR Conglomerado'!AB534:AM534)/12)/AVERAGEIF('MRR Conglomerado'!P534:AA534,"&gt;0"),3)),"")</f>
        <v>1.046</v>
      </c>
      <c r="N534" s="13" t="n">
        <f aca="false">IFERROR(IF(COUNTIF('MRR Conglomerado'!Q534:AB534,"&gt;0")=0,"",ROUND((SUM('MRR Conglomerado'!AC534:AN534)/12)/AVERAGEIF('MRR Conglomerado'!Q534:AB534,"&gt;0"),3)),"")</f>
        <v>1.04</v>
      </c>
      <c r="O534" s="13" t="n">
        <f aca="false">IFERROR(IF(COUNTIF('MRR Conglomerado'!R534:AC534,"&gt;0")=0,"",ROUND((SUM('MRR Conglomerado'!AD534:AO534)/12)/AVERAGEIF('MRR Conglomerado'!R534:AC534,"&gt;0"),3)),"")</f>
        <v>1.035</v>
      </c>
      <c r="P534" s="13" t="n">
        <f aca="false">IFERROR(IF(COUNTIF('MRR Conglomerado'!S534:AD534,"&gt;0")=0,"",ROUND((SUM('MRR Conglomerado'!AE534:AP534)/12)/AVERAGEIF('MRR Conglomerado'!S534:AD534,"&gt;0"),3)),"")</f>
        <v>1.042</v>
      </c>
      <c r="Q534" s="13" t="n">
        <f aca="false">IFERROR(IF(COUNTIF('MRR Conglomerado'!T534:AE534,"&gt;0")=0,"",ROUND((SUM('MRR Conglomerado'!AF534:AQ534)/12)/AVERAGEIF('MRR Conglomerado'!T534:AE534,"&gt;0"),3)),"")</f>
        <v>1.048</v>
      </c>
      <c r="R534" s="13" t="n">
        <f aca="false">IFERROR(IF(COUNTIF('MRR Conglomerado'!U534:AF534,"&gt;0")=0,"",ROUND((SUM('MRR Conglomerado'!AG534:AR534)/12)/AVERAGEIF('MRR Conglomerado'!U534:AF534,"&gt;0"),3)),"")</f>
        <v>1.052</v>
      </c>
      <c r="S534" s="13" t="n">
        <f aca="false">IFERROR(IF(COUNTIF('MRR Conglomerado'!V534:AG534,"&gt;0")=0,"",ROUND((SUM('MRR Conglomerado'!AH534:AS534)/12)/AVERAGEIF('MRR Conglomerado'!V534:AG534,"&gt;0"),3)),"")</f>
        <v>1.056</v>
      </c>
    </row>
    <row r="535" customFormat="false" ht="15" hidden="false" customHeight="false" outlineLevel="0" collapsed="false">
      <c r="A535" s="10" t="s">
        <v>1130</v>
      </c>
      <c r="B535" s="13" t="str">
        <f aca="false">IFERROR(IF(COUNTIF('MRR Conglomerado'!E535:P535,"&gt;0")=0,"",ROUND((SUM('MRR Conglomerado'!Q535:AB535)/12)/AVERAGEIF('MRR Conglomerado'!E535:P535,"&gt;0"),3)),"")</f>
        <v/>
      </c>
      <c r="C535" s="13" t="str">
        <f aca="false">IFERROR(IF(COUNTIF('MRR Conglomerado'!F535:Q535,"&gt;0")=0,"",ROUND((SUM('MRR Conglomerado'!R535:AC535)/12)/AVERAGEIF('MRR Conglomerado'!F535:Q535,"&gt;0"),3)),"")</f>
        <v/>
      </c>
      <c r="D535" s="13" t="str">
        <f aca="false">IFERROR(IF(COUNTIF('MRR Conglomerado'!G535:R535,"&gt;0")=0,"",ROUND((SUM('MRR Conglomerado'!S535:AD535)/12)/AVERAGEIF('MRR Conglomerado'!G535:R535,"&gt;0"),3)),"")</f>
        <v/>
      </c>
      <c r="E535" s="13" t="str">
        <f aca="false">IFERROR(IF(COUNTIF('MRR Conglomerado'!H535:S535,"&gt;0")=0,"",ROUND((SUM('MRR Conglomerado'!T535:AE535)/12)/AVERAGEIF('MRR Conglomerado'!H535:S535,"&gt;0"),3)),"")</f>
        <v/>
      </c>
      <c r="F535" s="13" t="str">
        <f aca="false">IFERROR(IF(COUNTIF('MRR Conglomerado'!I535:T535,"&gt;0")=0,"",ROUND((SUM('MRR Conglomerado'!U535:AF535)/12)/AVERAGEIF('MRR Conglomerado'!I535:T535,"&gt;0"),3)),"")</f>
        <v/>
      </c>
      <c r="G535" s="13" t="str">
        <f aca="false">IFERROR(IF(COUNTIF('MRR Conglomerado'!J535:U535,"&gt;0")=0,"",ROUND((SUM('MRR Conglomerado'!V535:AG535)/12)/AVERAGEIF('MRR Conglomerado'!J535:U535,"&gt;0"),3)),"")</f>
        <v/>
      </c>
      <c r="H535" s="13" t="str">
        <f aca="false">IFERROR(IF(COUNTIF('MRR Conglomerado'!K535:V535,"&gt;0")=0,"",ROUND((SUM('MRR Conglomerado'!W535:AH535)/12)/AVERAGEIF('MRR Conglomerado'!K535:V535,"&gt;0"),3)),"")</f>
        <v/>
      </c>
      <c r="I535" s="13" t="str">
        <f aca="false">IFERROR(IF(COUNTIF('MRR Conglomerado'!L535:W535,"&gt;0")=0,"",ROUND((SUM('MRR Conglomerado'!X535:AI535)/12)/AVERAGEIF('MRR Conglomerado'!L535:W535,"&gt;0"),3)),"")</f>
        <v/>
      </c>
      <c r="J535" s="13" t="str">
        <f aca="false">IFERROR(IF(COUNTIF('MRR Conglomerado'!M535:X535,"&gt;0")=0,"",ROUND((SUM('MRR Conglomerado'!Y535:AJ535)/12)/AVERAGEIF('MRR Conglomerado'!M535:X535,"&gt;0"),3)),"")</f>
        <v/>
      </c>
      <c r="K535" s="13" t="str">
        <f aca="false">IFERROR(IF(COUNTIF('MRR Conglomerado'!N535:Y535,"&gt;0")=0,"",ROUND((SUM('MRR Conglomerado'!Z535:AK535)/12)/AVERAGEIF('MRR Conglomerado'!N535:Y535,"&gt;0"),3)),"")</f>
        <v/>
      </c>
      <c r="L535" s="13" t="n">
        <f aca="false">IFERROR(IF(COUNTIF('MRR Conglomerado'!O535:Z535,"&gt;0")=0,"",ROUND((SUM('MRR Conglomerado'!AA535:AL535)/12)/AVERAGEIF('MRR Conglomerado'!O535:Z535,"&gt;0"),3)),"")</f>
        <v>6.857</v>
      </c>
      <c r="M535" s="13" t="n">
        <f aca="false">IFERROR(IF(COUNTIF('MRR Conglomerado'!P535:AA535,"&gt;0")=0,"",ROUND((SUM('MRR Conglomerado'!AB535:AM535)/12)/AVERAGEIF('MRR Conglomerado'!P535:AA535,"&gt;0"),3)),"")</f>
        <v>7.38</v>
      </c>
      <c r="N535" s="13" t="n">
        <f aca="false">IFERROR(IF(COUNTIF('MRR Conglomerado'!Q535:AB535,"&gt;0")=0,"",ROUND((SUM('MRR Conglomerado'!AC535:AN535)/12)/AVERAGEIF('MRR Conglomerado'!Q535:AB535,"&gt;0"),3)),"")</f>
        <v>6.444</v>
      </c>
      <c r="O535" s="13" t="n">
        <f aca="false">IFERROR(IF(COUNTIF('MRR Conglomerado'!R535:AC535,"&gt;0")=0,"",ROUND((SUM('MRR Conglomerado'!AD535:AO535)/12)/AVERAGEIF('MRR Conglomerado'!R535:AC535,"&gt;0"),3)),"")</f>
        <v>4.225</v>
      </c>
      <c r="P535" s="13" t="n">
        <f aca="false">IFERROR(IF(COUNTIF('MRR Conglomerado'!S535:AD535,"&gt;0")=0,"",ROUND((SUM('MRR Conglomerado'!AE535:AP535)/12)/AVERAGEIF('MRR Conglomerado'!S535:AD535,"&gt;0"),3)),"")</f>
        <v>2.522</v>
      </c>
      <c r="Q535" s="13" t="n">
        <f aca="false">IFERROR(IF(COUNTIF('MRR Conglomerado'!T535:AE535,"&gt;0")=0,"",ROUND((SUM('MRR Conglomerado'!AF535:AQ535)/12)/AVERAGEIF('MRR Conglomerado'!T535:AE535,"&gt;0"),3)),"")</f>
        <v>1.956</v>
      </c>
      <c r="R535" s="13" t="n">
        <f aca="false">IFERROR(IF(COUNTIF('MRR Conglomerado'!U535:AF535,"&gt;0")=0,"",ROUND((SUM('MRR Conglomerado'!AG535:AR535)/12)/AVERAGEIF('MRR Conglomerado'!U535:AF535,"&gt;0"),3)),"")</f>
        <v>1.66</v>
      </c>
      <c r="S535" s="13" t="n">
        <f aca="false">IFERROR(IF(COUNTIF('MRR Conglomerado'!V535:AG535,"&gt;0")=0,"",ROUND((SUM('MRR Conglomerado'!AH535:AS535)/12)/AVERAGEIF('MRR Conglomerado'!V535:AG535,"&gt;0"),3)),"")</f>
        <v>1.492</v>
      </c>
    </row>
    <row r="536" customFormat="false" ht="15" hidden="false" customHeight="false" outlineLevel="0" collapsed="false">
      <c r="A536" s="10" t="s">
        <v>1132</v>
      </c>
      <c r="B536" s="13" t="str">
        <f aca="false">IFERROR(IF(COUNTIF('MRR Conglomerado'!E536:P536,"&gt;0")=0,"",ROUND((SUM('MRR Conglomerado'!Q536:AB536)/12)/AVERAGEIF('MRR Conglomerado'!E536:P536,"&gt;0"),3)),"")</f>
        <v/>
      </c>
      <c r="C536" s="13" t="str">
        <f aca="false">IFERROR(IF(COUNTIF('MRR Conglomerado'!F536:Q536,"&gt;0")=0,"",ROUND((SUM('MRR Conglomerado'!R536:AC536)/12)/AVERAGEIF('MRR Conglomerado'!F536:Q536,"&gt;0"),3)),"")</f>
        <v/>
      </c>
      <c r="D536" s="13" t="str">
        <f aca="false">IFERROR(IF(COUNTIF('MRR Conglomerado'!G536:R536,"&gt;0")=0,"",ROUND((SUM('MRR Conglomerado'!S536:AD536)/12)/AVERAGEIF('MRR Conglomerado'!G536:R536,"&gt;0"),3)),"")</f>
        <v/>
      </c>
      <c r="E536" s="13" t="str">
        <f aca="false">IFERROR(IF(COUNTIF('MRR Conglomerado'!H536:S536,"&gt;0")=0,"",ROUND((SUM('MRR Conglomerado'!T536:AE536)/12)/AVERAGEIF('MRR Conglomerado'!H536:S536,"&gt;0"),3)),"")</f>
        <v/>
      </c>
      <c r="F536" s="13" t="str">
        <f aca="false">IFERROR(IF(COUNTIF('MRR Conglomerado'!I536:T536,"&gt;0")=0,"",ROUND((SUM('MRR Conglomerado'!U536:AF536)/12)/AVERAGEIF('MRR Conglomerado'!I536:T536,"&gt;0"),3)),"")</f>
        <v/>
      </c>
      <c r="G536" s="13" t="str">
        <f aca="false">IFERROR(IF(COUNTIF('MRR Conglomerado'!J536:U536,"&gt;0")=0,"",ROUND((SUM('MRR Conglomerado'!V536:AG536)/12)/AVERAGEIF('MRR Conglomerado'!J536:U536,"&gt;0"),3)),"")</f>
        <v/>
      </c>
      <c r="H536" s="13" t="str">
        <f aca="false">IFERROR(IF(COUNTIF('MRR Conglomerado'!K536:V536,"&gt;0")=0,"",ROUND((SUM('MRR Conglomerado'!W536:AH536)/12)/AVERAGEIF('MRR Conglomerado'!K536:V536,"&gt;0"),3)),"")</f>
        <v/>
      </c>
      <c r="I536" s="13" t="str">
        <f aca="false">IFERROR(IF(COUNTIF('MRR Conglomerado'!L536:W536,"&gt;0")=0,"",ROUND((SUM('MRR Conglomerado'!X536:AI536)/12)/AVERAGEIF('MRR Conglomerado'!L536:W536,"&gt;0"),3)),"")</f>
        <v/>
      </c>
      <c r="J536" s="13" t="str">
        <f aca="false">IFERROR(IF(COUNTIF('MRR Conglomerado'!M536:X536,"&gt;0")=0,"",ROUND((SUM('MRR Conglomerado'!Y536:AJ536)/12)/AVERAGEIF('MRR Conglomerado'!M536:X536,"&gt;0"),3)),"")</f>
        <v/>
      </c>
      <c r="K536" s="13" t="str">
        <f aca="false">IFERROR(IF(COUNTIF('MRR Conglomerado'!N536:Y536,"&gt;0")=0,"",ROUND((SUM('MRR Conglomerado'!Z536:AK536)/12)/AVERAGEIF('MRR Conglomerado'!N536:Y536,"&gt;0"),3)),"")</f>
        <v/>
      </c>
      <c r="L536" s="13" t="str">
        <f aca="false">IFERROR(IF(COUNTIF('MRR Conglomerado'!O536:Z536,"&gt;0")=0,"",ROUND((SUM('MRR Conglomerado'!AA536:AL536)/12)/AVERAGEIF('MRR Conglomerado'!O536:Z536,"&gt;0"),3)),"")</f>
        <v/>
      </c>
      <c r="M536" s="13" t="str">
        <f aca="false">IFERROR(IF(COUNTIF('MRR Conglomerado'!P536:AA536,"&gt;0")=0,"",ROUND((SUM('MRR Conglomerado'!AB536:AM536)/12)/AVERAGEIF('MRR Conglomerado'!P536:AA536,"&gt;0"),3)),"")</f>
        <v/>
      </c>
      <c r="N536" s="13" t="str">
        <f aca="false">IFERROR(IF(COUNTIF('MRR Conglomerado'!Q536:AB536,"&gt;0")=0,"",ROUND((SUM('MRR Conglomerado'!AC536:AN536)/12)/AVERAGEIF('MRR Conglomerado'!Q536:AB536,"&gt;0"),3)),"")</f>
        <v/>
      </c>
      <c r="O536" s="13" t="str">
        <f aca="false">IFERROR(IF(COUNTIF('MRR Conglomerado'!R536:AC536,"&gt;0")=0,"",ROUND((SUM('MRR Conglomerado'!AD536:AO536)/12)/AVERAGEIF('MRR Conglomerado'!R536:AC536,"&gt;0"),3)),"")</f>
        <v/>
      </c>
      <c r="P536" s="13" t="str">
        <f aca="false">IFERROR(IF(COUNTIF('MRR Conglomerado'!S536:AD536,"&gt;0")=0,"",ROUND((SUM('MRR Conglomerado'!AE536:AP536)/12)/AVERAGEIF('MRR Conglomerado'!S536:AD536,"&gt;0"),3)),"")</f>
        <v/>
      </c>
      <c r="Q536" s="13" t="str">
        <f aca="false">IFERROR(IF(COUNTIF('MRR Conglomerado'!T536:AE536,"&gt;0")=0,"",ROUND((SUM('MRR Conglomerado'!AF536:AQ536)/12)/AVERAGEIF('MRR Conglomerado'!T536:AE536,"&gt;0"),3)),"")</f>
        <v/>
      </c>
      <c r="R536" s="13" t="str">
        <f aca="false">IFERROR(IF(COUNTIF('MRR Conglomerado'!U536:AF536,"&gt;0")=0,"",ROUND((SUM('MRR Conglomerado'!AG536:AR536)/12)/AVERAGEIF('MRR Conglomerado'!U536:AF536,"&gt;0"),3)),"")</f>
        <v/>
      </c>
      <c r="S536" s="13" t="str">
        <f aca="false">IFERROR(IF(COUNTIF('MRR Conglomerado'!V536:AG536,"&gt;0")=0,"",ROUND((SUM('MRR Conglomerado'!AH536:AS536)/12)/AVERAGEIF('MRR Conglomerado'!V536:AG536,"&gt;0"),3)),"")</f>
        <v/>
      </c>
    </row>
    <row r="537" customFormat="false" ht="15" hidden="false" customHeight="false" outlineLevel="0" collapsed="false">
      <c r="A537" s="10" t="s">
        <v>1134</v>
      </c>
      <c r="B537" s="13" t="n">
        <f aca="false">IFERROR(IF(COUNTIF('MRR Conglomerado'!E537:P537,"&gt;0")=0,"",ROUND((SUM('MRR Conglomerado'!Q537:AB537)/12)/AVERAGEIF('MRR Conglomerado'!E537:P537,"&gt;0"),3)),"")</f>
        <v>0</v>
      </c>
      <c r="C537" s="13" t="n">
        <f aca="false">IFERROR(IF(COUNTIF('MRR Conglomerado'!F537:Q537,"&gt;0")=0,"",ROUND((SUM('MRR Conglomerado'!R537:AC537)/12)/AVERAGEIF('MRR Conglomerado'!F537:Q537,"&gt;0"),3)),"")</f>
        <v>0</v>
      </c>
      <c r="D537" s="13" t="n">
        <f aca="false">IFERROR(IF(COUNTIF('MRR Conglomerado'!G537:R537,"&gt;0")=0,"",ROUND((SUM('MRR Conglomerado'!S537:AD537)/12)/AVERAGEIF('MRR Conglomerado'!G537:R537,"&gt;0"),3)),"")</f>
        <v>0</v>
      </c>
      <c r="E537" s="13" t="n">
        <f aca="false">IFERROR(IF(COUNTIF('MRR Conglomerado'!H537:S537,"&gt;0")=0,"",ROUND((SUM('MRR Conglomerado'!T537:AE537)/12)/AVERAGEIF('MRR Conglomerado'!H537:S537,"&gt;0"),3)),"")</f>
        <v>0</v>
      </c>
      <c r="F537" s="13" t="n">
        <f aca="false">IFERROR(IF(COUNTIF('MRR Conglomerado'!I537:T537,"&gt;0")=0,"",ROUND((SUM('MRR Conglomerado'!U537:AF537)/12)/AVERAGEIF('MRR Conglomerado'!I537:T537,"&gt;0"),3)),"")</f>
        <v>0</v>
      </c>
      <c r="G537" s="13" t="n">
        <f aca="false">IFERROR(IF(COUNTIF('MRR Conglomerado'!J537:U537,"&gt;0")=0,"",ROUND((SUM('MRR Conglomerado'!V537:AG537)/12)/AVERAGEIF('MRR Conglomerado'!J537:U537,"&gt;0"),3)),"")</f>
        <v>0</v>
      </c>
      <c r="H537" s="13" t="n">
        <f aca="false">IFERROR(IF(COUNTIF('MRR Conglomerado'!K537:V537,"&gt;0")=0,"",ROUND((SUM('MRR Conglomerado'!W537:AH537)/12)/AVERAGEIF('MRR Conglomerado'!K537:V537,"&gt;0"),3)),"")</f>
        <v>0</v>
      </c>
      <c r="I537" s="13" t="n">
        <f aca="false">IFERROR(IF(COUNTIF('MRR Conglomerado'!L537:W537,"&gt;0")=0,"",ROUND((SUM('MRR Conglomerado'!X537:AI537)/12)/AVERAGEIF('MRR Conglomerado'!L537:W537,"&gt;0"),3)),"")</f>
        <v>0</v>
      </c>
      <c r="J537" s="13" t="str">
        <f aca="false">IFERROR(IF(COUNTIF('MRR Conglomerado'!M537:X537,"&gt;0")=0,"",ROUND((SUM('MRR Conglomerado'!Y537:AJ537)/12)/AVERAGEIF('MRR Conglomerado'!M537:X537,"&gt;0"),3)),"")</f>
        <v/>
      </c>
      <c r="K537" s="13" t="str">
        <f aca="false">IFERROR(IF(COUNTIF('MRR Conglomerado'!N537:Y537,"&gt;0")=0,"",ROUND((SUM('MRR Conglomerado'!Z537:AK537)/12)/AVERAGEIF('MRR Conglomerado'!N537:Y537,"&gt;0"),3)),"")</f>
        <v/>
      </c>
      <c r="L537" s="13" t="str">
        <f aca="false">IFERROR(IF(COUNTIF('MRR Conglomerado'!O537:Z537,"&gt;0")=0,"",ROUND((SUM('MRR Conglomerado'!AA537:AL537)/12)/AVERAGEIF('MRR Conglomerado'!O537:Z537,"&gt;0"),3)),"")</f>
        <v/>
      </c>
      <c r="M537" s="13" t="str">
        <f aca="false">IFERROR(IF(COUNTIF('MRR Conglomerado'!P537:AA537,"&gt;0")=0,"",ROUND((SUM('MRR Conglomerado'!AB537:AM537)/12)/AVERAGEIF('MRR Conglomerado'!P537:AA537,"&gt;0"),3)),"")</f>
        <v/>
      </c>
      <c r="N537" s="13" t="str">
        <f aca="false">IFERROR(IF(COUNTIF('MRR Conglomerado'!Q537:AB537,"&gt;0")=0,"",ROUND((SUM('MRR Conglomerado'!AC537:AN537)/12)/AVERAGEIF('MRR Conglomerado'!Q537:AB537,"&gt;0"),3)),"")</f>
        <v/>
      </c>
      <c r="O537" s="13" t="str">
        <f aca="false">IFERROR(IF(COUNTIF('MRR Conglomerado'!R537:AC537,"&gt;0")=0,"",ROUND((SUM('MRR Conglomerado'!AD537:AO537)/12)/AVERAGEIF('MRR Conglomerado'!R537:AC537,"&gt;0"),3)),"")</f>
        <v/>
      </c>
      <c r="P537" s="13" t="str">
        <f aca="false">IFERROR(IF(COUNTIF('MRR Conglomerado'!S537:AD537,"&gt;0")=0,"",ROUND((SUM('MRR Conglomerado'!AE537:AP537)/12)/AVERAGEIF('MRR Conglomerado'!S537:AD537,"&gt;0"),3)),"")</f>
        <v/>
      </c>
      <c r="Q537" s="13" t="str">
        <f aca="false">IFERROR(IF(COUNTIF('MRR Conglomerado'!T537:AE537,"&gt;0")=0,"",ROUND((SUM('MRR Conglomerado'!AF537:AQ537)/12)/AVERAGEIF('MRR Conglomerado'!T537:AE537,"&gt;0"),3)),"")</f>
        <v/>
      </c>
      <c r="R537" s="13" t="str">
        <f aca="false">IFERROR(IF(COUNTIF('MRR Conglomerado'!U537:AF537,"&gt;0")=0,"",ROUND((SUM('MRR Conglomerado'!AG537:AR537)/12)/AVERAGEIF('MRR Conglomerado'!U537:AF537,"&gt;0"),3)),"")</f>
        <v/>
      </c>
      <c r="S537" s="13" t="str">
        <f aca="false">IFERROR(IF(COUNTIF('MRR Conglomerado'!V537:AG537,"&gt;0")=0,"",ROUND((SUM('MRR Conglomerado'!AH537:AS537)/12)/AVERAGEIF('MRR Conglomerado'!V537:AG537,"&gt;0"),3)),"")</f>
        <v/>
      </c>
    </row>
    <row r="538" customFormat="false" ht="15" hidden="false" customHeight="false" outlineLevel="0" collapsed="false">
      <c r="A538" s="10" t="s">
        <v>1136</v>
      </c>
      <c r="B538" s="13" t="n">
        <f aca="false">IFERROR(IF(COUNTIF('MRR Conglomerado'!E538:P538,"&gt;0")=0,"",ROUND((SUM('MRR Conglomerado'!Q538:AB538)/12)/AVERAGEIF('MRR Conglomerado'!E538:P538,"&gt;0"),3)),"")</f>
        <v>1.531</v>
      </c>
      <c r="C538" s="13" t="n">
        <f aca="false">IFERROR(IF(COUNTIF('MRR Conglomerado'!F538:Q538,"&gt;0")=0,"",ROUND((SUM('MRR Conglomerado'!R538:AC538)/12)/AVERAGEIF('MRR Conglomerado'!F538:Q538,"&gt;0"),3)),"")</f>
        <v>1.548</v>
      </c>
      <c r="D538" s="13" t="n">
        <f aca="false">IFERROR(IF(COUNTIF('MRR Conglomerado'!G538:R538,"&gt;0")=0,"",ROUND((SUM('MRR Conglomerado'!S538:AD538)/12)/AVERAGEIF('MRR Conglomerado'!G538:R538,"&gt;0"),3)),"")</f>
        <v>1.565</v>
      </c>
      <c r="E538" s="13" t="n">
        <f aca="false">IFERROR(IF(COUNTIF('MRR Conglomerado'!H538:S538,"&gt;0")=0,"",ROUND((SUM('MRR Conglomerado'!T538:AE538)/12)/AVERAGEIF('MRR Conglomerado'!H538:S538,"&gt;0"),3)),"")</f>
        <v>1.551</v>
      </c>
      <c r="F538" s="13" t="n">
        <f aca="false">IFERROR(IF(COUNTIF('MRR Conglomerado'!I538:T538,"&gt;0")=0,"",ROUND((SUM('MRR Conglomerado'!U538:AF538)/12)/AVERAGEIF('MRR Conglomerado'!I538:T538,"&gt;0"),3)),"")</f>
        <v>1.538</v>
      </c>
      <c r="G538" s="13" t="n">
        <f aca="false">IFERROR(IF(COUNTIF('MRR Conglomerado'!J538:U538,"&gt;0")=0,"",ROUND((SUM('MRR Conglomerado'!V538:AG538)/12)/AVERAGEIF('MRR Conglomerado'!J538:U538,"&gt;0"),3)),"")</f>
        <v>1.526</v>
      </c>
      <c r="H538" s="13" t="n">
        <f aca="false">IFERROR(IF(COUNTIF('MRR Conglomerado'!K538:V538,"&gt;0")=0,"",ROUND((SUM('MRR Conglomerado'!W538:AH538)/12)/AVERAGEIF('MRR Conglomerado'!K538:V538,"&gt;0"),3)),"")</f>
        <v>1.429</v>
      </c>
      <c r="I538" s="13" t="n">
        <f aca="false">IFERROR(IF(COUNTIF('MRR Conglomerado'!L538:W538,"&gt;0")=0,"",ROUND((SUM('MRR Conglomerado'!X538:AI538)/12)/AVERAGEIF('MRR Conglomerado'!L538:W538,"&gt;0"),3)),"")</f>
        <v>1.34</v>
      </c>
      <c r="J538" s="13" t="n">
        <f aca="false">IFERROR(IF(COUNTIF('MRR Conglomerado'!M538:X538,"&gt;0")=0,"",ROUND((SUM('MRR Conglomerado'!Y538:AJ538)/12)/AVERAGEIF('MRR Conglomerado'!M538:X538,"&gt;0"),3)),"")</f>
        <v>1.258</v>
      </c>
      <c r="K538" s="13" t="n">
        <f aca="false">IFERROR(IF(COUNTIF('MRR Conglomerado'!N538:Y538,"&gt;0")=0,"",ROUND((SUM('MRR Conglomerado'!Z538:AK538)/12)/AVERAGEIF('MRR Conglomerado'!N538:Y538,"&gt;0"),3)),"")</f>
        <v>1.106</v>
      </c>
      <c r="L538" s="13" t="n">
        <f aca="false">IFERROR(IF(COUNTIF('MRR Conglomerado'!O538:Z538,"&gt;0")=0,"",ROUND((SUM('MRR Conglomerado'!AA538:AL538)/12)/AVERAGEIF('MRR Conglomerado'!O538:Z538,"&gt;0"),3)),"")</f>
        <v>1.042</v>
      </c>
      <c r="M538" s="13" t="n">
        <f aca="false">IFERROR(IF(COUNTIF('MRR Conglomerado'!P538:AA538,"&gt;0")=0,"",ROUND((SUM('MRR Conglomerado'!AB538:AM538)/12)/AVERAGEIF('MRR Conglomerado'!P538:AA538,"&gt;0"),3)),"")</f>
        <v>0.99</v>
      </c>
      <c r="N538" s="13" t="n">
        <f aca="false">IFERROR(IF(COUNTIF('MRR Conglomerado'!Q538:AB538,"&gt;0")=0,"",ROUND((SUM('MRR Conglomerado'!AC538:AN538)/12)/AVERAGEIF('MRR Conglomerado'!Q538:AB538,"&gt;0"),3)),"")</f>
        <v>0.932</v>
      </c>
      <c r="O538" s="13" t="n">
        <f aca="false">IFERROR(IF(COUNTIF('MRR Conglomerado'!R538:AC538,"&gt;0")=0,"",ROUND((SUM('MRR Conglomerado'!AD538:AO538)/12)/AVERAGEIF('MRR Conglomerado'!R538:AC538,"&gt;0"),3)),"")</f>
        <v>0.885</v>
      </c>
      <c r="P538" s="13" t="n">
        <f aca="false">IFERROR(IF(COUNTIF('MRR Conglomerado'!S538:AD538,"&gt;0")=0,"",ROUND((SUM('MRR Conglomerado'!AE538:AP538)/12)/AVERAGEIF('MRR Conglomerado'!S538:AD538,"&gt;0"),3)),"")</f>
        <v>0.84</v>
      </c>
      <c r="Q538" s="13" t="n">
        <f aca="false">IFERROR(IF(COUNTIF('MRR Conglomerado'!T538:AE538,"&gt;0")=0,"",ROUND((SUM('MRR Conglomerado'!AF538:AQ538)/12)/AVERAGEIF('MRR Conglomerado'!T538:AE538,"&gt;0"),3)),"")</f>
        <v>0.803</v>
      </c>
      <c r="R538" s="13" t="n">
        <f aca="false">IFERROR(IF(COUNTIF('MRR Conglomerado'!U538:AF538,"&gt;0")=0,"",ROUND((SUM('MRR Conglomerado'!AG538:AR538)/12)/AVERAGEIF('MRR Conglomerado'!U538:AF538,"&gt;0"),3)),"")</f>
        <v>0.768</v>
      </c>
      <c r="S538" s="13" t="n">
        <f aca="false">IFERROR(IF(COUNTIF('MRR Conglomerado'!V538:AG538,"&gt;0")=0,"",ROUND((SUM('MRR Conglomerado'!AH538:AS538)/12)/AVERAGEIF('MRR Conglomerado'!V538:AG538,"&gt;0"),3)),"")</f>
        <v>0.734</v>
      </c>
    </row>
    <row r="539" customFormat="false" ht="15" hidden="false" customHeight="false" outlineLevel="0" collapsed="false">
      <c r="A539" s="10" t="s">
        <v>1138</v>
      </c>
      <c r="B539" s="13" t="str">
        <f aca="false">IFERROR(IF(COUNTIF('MRR Conglomerado'!E539:P539,"&gt;0")=0,"",ROUND((SUM('MRR Conglomerado'!Q539:AB539)/12)/AVERAGEIF('MRR Conglomerado'!E539:P539,"&gt;0"),3)),"")</f>
        <v/>
      </c>
      <c r="C539" s="13" t="str">
        <f aca="false">IFERROR(IF(COUNTIF('MRR Conglomerado'!F539:Q539,"&gt;0")=0,"",ROUND((SUM('MRR Conglomerado'!R539:AC539)/12)/AVERAGEIF('MRR Conglomerado'!F539:Q539,"&gt;0"),3)),"")</f>
        <v/>
      </c>
      <c r="D539" s="13" t="str">
        <f aca="false">IFERROR(IF(COUNTIF('MRR Conglomerado'!G539:R539,"&gt;0")=0,"",ROUND((SUM('MRR Conglomerado'!S539:AD539)/12)/AVERAGEIF('MRR Conglomerado'!G539:R539,"&gt;0"),3)),"")</f>
        <v/>
      </c>
      <c r="E539" s="13" t="str">
        <f aca="false">IFERROR(IF(COUNTIF('MRR Conglomerado'!H539:S539,"&gt;0")=0,"",ROUND((SUM('MRR Conglomerado'!T539:AE539)/12)/AVERAGEIF('MRR Conglomerado'!H539:S539,"&gt;0"),3)),"")</f>
        <v/>
      </c>
      <c r="F539" s="13" t="str">
        <f aca="false">IFERROR(IF(COUNTIF('MRR Conglomerado'!I539:T539,"&gt;0")=0,"",ROUND((SUM('MRR Conglomerado'!U539:AF539)/12)/AVERAGEIF('MRR Conglomerado'!I539:T539,"&gt;0"),3)),"")</f>
        <v/>
      </c>
      <c r="G539" s="13" t="str">
        <f aca="false">IFERROR(IF(COUNTIF('MRR Conglomerado'!J539:U539,"&gt;0")=0,"",ROUND((SUM('MRR Conglomerado'!V539:AG539)/12)/AVERAGEIF('MRR Conglomerado'!J539:U539,"&gt;0"),3)),"")</f>
        <v/>
      </c>
      <c r="H539" s="13" t="str">
        <f aca="false">IFERROR(IF(COUNTIF('MRR Conglomerado'!K539:V539,"&gt;0")=0,"",ROUND((SUM('MRR Conglomerado'!W539:AH539)/12)/AVERAGEIF('MRR Conglomerado'!K539:V539,"&gt;0"),3)),"")</f>
        <v/>
      </c>
      <c r="I539" s="13" t="str">
        <f aca="false">IFERROR(IF(COUNTIF('MRR Conglomerado'!L539:W539,"&gt;0")=0,"",ROUND((SUM('MRR Conglomerado'!X539:AI539)/12)/AVERAGEIF('MRR Conglomerado'!L539:W539,"&gt;0"),3)),"")</f>
        <v/>
      </c>
      <c r="J539" s="13" t="str">
        <f aca="false">IFERROR(IF(COUNTIF('MRR Conglomerado'!M539:X539,"&gt;0")=0,"",ROUND((SUM('MRR Conglomerado'!Y539:AJ539)/12)/AVERAGEIF('MRR Conglomerado'!M539:X539,"&gt;0"),3)),"")</f>
        <v/>
      </c>
      <c r="K539" s="13" t="str">
        <f aca="false">IFERROR(IF(COUNTIF('MRR Conglomerado'!N539:Y539,"&gt;0")=0,"",ROUND((SUM('MRR Conglomerado'!Z539:AK539)/12)/AVERAGEIF('MRR Conglomerado'!N539:Y539,"&gt;0"),3)),"")</f>
        <v/>
      </c>
      <c r="L539" s="13" t="str">
        <f aca="false">IFERROR(IF(COUNTIF('MRR Conglomerado'!O539:Z539,"&gt;0")=0,"",ROUND((SUM('MRR Conglomerado'!AA539:AL539)/12)/AVERAGEIF('MRR Conglomerado'!O539:Z539,"&gt;0"),3)),"")</f>
        <v/>
      </c>
      <c r="M539" s="13" t="str">
        <f aca="false">IFERROR(IF(COUNTIF('MRR Conglomerado'!P539:AA539,"&gt;0")=0,"",ROUND((SUM('MRR Conglomerado'!AB539:AM539)/12)/AVERAGEIF('MRR Conglomerado'!P539:AA539,"&gt;0"),3)),"")</f>
        <v/>
      </c>
      <c r="N539" s="13" t="str">
        <f aca="false">IFERROR(IF(COUNTIF('MRR Conglomerado'!Q539:AB539,"&gt;0")=0,"",ROUND((SUM('MRR Conglomerado'!AC539:AN539)/12)/AVERAGEIF('MRR Conglomerado'!Q539:AB539,"&gt;0"),3)),"")</f>
        <v/>
      </c>
      <c r="O539" s="13" t="str">
        <f aca="false">IFERROR(IF(COUNTIF('MRR Conglomerado'!R539:AC539,"&gt;0")=0,"",ROUND((SUM('MRR Conglomerado'!AD539:AO539)/12)/AVERAGEIF('MRR Conglomerado'!R539:AC539,"&gt;0"),3)),"")</f>
        <v/>
      </c>
      <c r="P539" s="13" t="n">
        <f aca="false">IFERROR(IF(COUNTIF('MRR Conglomerado'!S539:AD539,"&gt;0")=0,"",ROUND((SUM('MRR Conglomerado'!AE539:AP539)/12)/AVERAGEIF('MRR Conglomerado'!S539:AD539,"&gt;0"),3)),"")</f>
        <v>0.923</v>
      </c>
      <c r="Q539" s="13" t="n">
        <f aca="false">IFERROR(IF(COUNTIF('MRR Conglomerado'!T539:AE539,"&gt;0")=0,"",ROUND((SUM('MRR Conglomerado'!AF539:AQ539)/12)/AVERAGEIF('MRR Conglomerado'!T539:AE539,"&gt;0"),3)),"")</f>
        <v>0.926</v>
      </c>
      <c r="R539" s="13" t="n">
        <f aca="false">IFERROR(IF(COUNTIF('MRR Conglomerado'!U539:AF539,"&gt;0")=0,"",ROUND((SUM('MRR Conglomerado'!AG539:AR539)/12)/AVERAGEIF('MRR Conglomerado'!U539:AF539,"&gt;0"),3)),"")</f>
        <v>0.854</v>
      </c>
      <c r="S539" s="13" t="n">
        <f aca="false">IFERROR(IF(COUNTIF('MRR Conglomerado'!V539:AG539,"&gt;0")=0,"",ROUND((SUM('MRR Conglomerado'!AH539:AS539)/12)/AVERAGEIF('MRR Conglomerado'!V539:AG539,"&gt;0"),3)),"")</f>
        <v>0.843</v>
      </c>
    </row>
    <row r="540" customFormat="false" ht="15" hidden="false" customHeight="false" outlineLevel="0" collapsed="false">
      <c r="A540" s="10" t="s">
        <v>1140</v>
      </c>
      <c r="B540" s="13" t="str">
        <f aca="false">IFERROR(IF(COUNTIF('MRR Conglomerado'!E540:P540,"&gt;0")=0,"",ROUND((SUM('MRR Conglomerado'!Q540:AB540)/12)/AVERAGEIF('MRR Conglomerado'!E540:P540,"&gt;0"),3)),"")</f>
        <v/>
      </c>
      <c r="C540" s="13" t="str">
        <f aca="false">IFERROR(IF(COUNTIF('MRR Conglomerado'!F540:Q540,"&gt;0")=0,"",ROUND((SUM('MRR Conglomerado'!R540:AC540)/12)/AVERAGEIF('MRR Conglomerado'!F540:Q540,"&gt;0"),3)),"")</f>
        <v/>
      </c>
      <c r="D540" s="13" t="str">
        <f aca="false">IFERROR(IF(COUNTIF('MRR Conglomerado'!G540:R540,"&gt;0")=0,"",ROUND((SUM('MRR Conglomerado'!S540:AD540)/12)/AVERAGEIF('MRR Conglomerado'!G540:R540,"&gt;0"),3)),"")</f>
        <v/>
      </c>
      <c r="E540" s="13" t="str">
        <f aca="false">IFERROR(IF(COUNTIF('MRR Conglomerado'!H540:S540,"&gt;0")=0,"",ROUND((SUM('MRR Conglomerado'!T540:AE540)/12)/AVERAGEIF('MRR Conglomerado'!H540:S540,"&gt;0"),3)),"")</f>
        <v/>
      </c>
      <c r="F540" s="13" t="str">
        <f aca="false">IFERROR(IF(COUNTIF('MRR Conglomerado'!I540:T540,"&gt;0")=0,"",ROUND((SUM('MRR Conglomerado'!U540:AF540)/12)/AVERAGEIF('MRR Conglomerado'!I540:T540,"&gt;0"),3)),"")</f>
        <v/>
      </c>
      <c r="G540" s="13" t="str">
        <f aca="false">IFERROR(IF(COUNTIF('MRR Conglomerado'!J540:U540,"&gt;0")=0,"",ROUND((SUM('MRR Conglomerado'!V540:AG540)/12)/AVERAGEIF('MRR Conglomerado'!J540:U540,"&gt;0"),3)),"")</f>
        <v/>
      </c>
      <c r="H540" s="13" t="str">
        <f aca="false">IFERROR(IF(COUNTIF('MRR Conglomerado'!K540:V540,"&gt;0")=0,"",ROUND((SUM('MRR Conglomerado'!W540:AH540)/12)/AVERAGEIF('MRR Conglomerado'!K540:V540,"&gt;0"),3)),"")</f>
        <v/>
      </c>
      <c r="I540" s="13" t="str">
        <f aca="false">IFERROR(IF(COUNTIF('MRR Conglomerado'!L540:W540,"&gt;0")=0,"",ROUND((SUM('MRR Conglomerado'!X540:AI540)/12)/AVERAGEIF('MRR Conglomerado'!L540:W540,"&gt;0"),3)),"")</f>
        <v/>
      </c>
      <c r="J540" s="13" t="str">
        <f aca="false">IFERROR(IF(COUNTIF('MRR Conglomerado'!M540:X540,"&gt;0")=0,"",ROUND((SUM('MRR Conglomerado'!Y540:AJ540)/12)/AVERAGEIF('MRR Conglomerado'!M540:X540,"&gt;0"),3)),"")</f>
        <v/>
      </c>
      <c r="K540" s="13" t="str">
        <f aca="false">IFERROR(IF(COUNTIF('MRR Conglomerado'!N540:Y540,"&gt;0")=0,"",ROUND((SUM('MRR Conglomerado'!Z540:AK540)/12)/AVERAGEIF('MRR Conglomerado'!N540:Y540,"&gt;0"),3)),"")</f>
        <v/>
      </c>
      <c r="L540" s="13" t="str">
        <f aca="false">IFERROR(IF(COUNTIF('MRR Conglomerado'!O540:Z540,"&gt;0")=0,"",ROUND((SUM('MRR Conglomerado'!AA540:AL540)/12)/AVERAGEIF('MRR Conglomerado'!O540:Z540,"&gt;0"),3)),"")</f>
        <v/>
      </c>
      <c r="M540" s="13" t="str">
        <f aca="false">IFERROR(IF(COUNTIF('MRR Conglomerado'!P540:AA540,"&gt;0")=0,"",ROUND((SUM('MRR Conglomerado'!AB540:AM540)/12)/AVERAGEIF('MRR Conglomerado'!P540:AA540,"&gt;0"),3)),"")</f>
        <v/>
      </c>
      <c r="N540" s="13" t="str">
        <f aca="false">IFERROR(IF(COUNTIF('MRR Conglomerado'!Q540:AB540,"&gt;0")=0,"",ROUND((SUM('MRR Conglomerado'!AC540:AN540)/12)/AVERAGEIF('MRR Conglomerado'!Q540:AB540,"&gt;0"),3)),"")</f>
        <v/>
      </c>
      <c r="O540" s="13" t="n">
        <f aca="false">IFERROR(IF(COUNTIF('MRR Conglomerado'!R540:AC540,"&gt;0")=0,"",ROUND((SUM('MRR Conglomerado'!AD540:AO540)/12)/AVERAGEIF('MRR Conglomerado'!R540:AC540,"&gt;0"),3)),"")</f>
        <v>0.952</v>
      </c>
      <c r="P540" s="13" t="n">
        <f aca="false">IFERROR(IF(COUNTIF('MRR Conglomerado'!S540:AD540,"&gt;0")=0,"",ROUND((SUM('MRR Conglomerado'!AE540:AP540)/12)/AVERAGEIF('MRR Conglomerado'!S540:AD540,"&gt;0"),3)),"")</f>
        <v>0.955</v>
      </c>
      <c r="Q540" s="13" t="n">
        <f aca="false">IFERROR(IF(COUNTIF('MRR Conglomerado'!T540:AE540,"&gt;0")=0,"",ROUND((SUM('MRR Conglomerado'!AF540:AQ540)/12)/AVERAGEIF('MRR Conglomerado'!T540:AE540,"&gt;0"),3)),"")</f>
        <v>0.934</v>
      </c>
      <c r="R540" s="13" t="n">
        <f aca="false">IFERROR(IF(COUNTIF('MRR Conglomerado'!U540:AF540,"&gt;0")=0,"",ROUND((SUM('MRR Conglomerado'!AG540:AR540)/12)/AVERAGEIF('MRR Conglomerado'!U540:AF540,"&gt;0"),3)),"")</f>
        <v>0.954</v>
      </c>
      <c r="S540" s="13" t="n">
        <f aca="false">IFERROR(IF(COUNTIF('MRR Conglomerado'!V540:AG540,"&gt;0")=0,"",ROUND((SUM('MRR Conglomerado'!AH540:AS540)/12)/AVERAGEIF('MRR Conglomerado'!V540:AG540,"&gt;0"),3)),"")</f>
        <v>1</v>
      </c>
    </row>
    <row r="541" customFormat="false" ht="15" hidden="false" customHeight="false" outlineLevel="0" collapsed="false">
      <c r="A541" s="10" t="s">
        <v>1142</v>
      </c>
      <c r="B541" s="13" t="str">
        <f aca="false">IFERROR(IF(COUNTIF('MRR Conglomerado'!E541:P541,"&gt;0")=0,"",ROUND((SUM('MRR Conglomerado'!Q541:AB541)/12)/AVERAGEIF('MRR Conglomerado'!E541:P541,"&gt;0"),3)),"")</f>
        <v/>
      </c>
      <c r="C541" s="13" t="str">
        <f aca="false">IFERROR(IF(COUNTIF('MRR Conglomerado'!F541:Q541,"&gt;0")=0,"",ROUND((SUM('MRR Conglomerado'!R541:AC541)/12)/AVERAGEIF('MRR Conglomerado'!F541:Q541,"&gt;0"),3)),"")</f>
        <v/>
      </c>
      <c r="D541" s="13" t="str">
        <f aca="false">IFERROR(IF(COUNTIF('MRR Conglomerado'!G541:R541,"&gt;0")=0,"",ROUND((SUM('MRR Conglomerado'!S541:AD541)/12)/AVERAGEIF('MRR Conglomerado'!G541:R541,"&gt;0"),3)),"")</f>
        <v/>
      </c>
      <c r="E541" s="13" t="str">
        <f aca="false">IFERROR(IF(COUNTIF('MRR Conglomerado'!H541:S541,"&gt;0")=0,"",ROUND((SUM('MRR Conglomerado'!T541:AE541)/12)/AVERAGEIF('MRR Conglomerado'!H541:S541,"&gt;0"),3)),"")</f>
        <v/>
      </c>
      <c r="F541" s="13" t="str">
        <f aca="false">IFERROR(IF(COUNTIF('MRR Conglomerado'!I541:T541,"&gt;0")=0,"",ROUND((SUM('MRR Conglomerado'!U541:AF541)/12)/AVERAGEIF('MRR Conglomerado'!I541:T541,"&gt;0"),3)),"")</f>
        <v/>
      </c>
      <c r="G541" s="13" t="str">
        <f aca="false">IFERROR(IF(COUNTIF('MRR Conglomerado'!J541:U541,"&gt;0")=0,"",ROUND((SUM('MRR Conglomerado'!V541:AG541)/12)/AVERAGEIF('MRR Conglomerado'!J541:U541,"&gt;0"),3)),"")</f>
        <v/>
      </c>
      <c r="H541" s="13" t="str">
        <f aca="false">IFERROR(IF(COUNTIF('MRR Conglomerado'!K541:V541,"&gt;0")=0,"",ROUND((SUM('MRR Conglomerado'!W541:AH541)/12)/AVERAGEIF('MRR Conglomerado'!K541:V541,"&gt;0"),3)),"")</f>
        <v/>
      </c>
      <c r="I541" s="13" t="str">
        <f aca="false">IFERROR(IF(COUNTIF('MRR Conglomerado'!L541:W541,"&gt;0")=0,"",ROUND((SUM('MRR Conglomerado'!X541:AI541)/12)/AVERAGEIF('MRR Conglomerado'!L541:W541,"&gt;0"),3)),"")</f>
        <v/>
      </c>
      <c r="J541" s="13" t="str">
        <f aca="false">IFERROR(IF(COUNTIF('MRR Conglomerado'!M541:X541,"&gt;0")=0,"",ROUND((SUM('MRR Conglomerado'!Y541:AJ541)/12)/AVERAGEIF('MRR Conglomerado'!M541:X541,"&gt;0"),3)),"")</f>
        <v/>
      </c>
      <c r="K541" s="13" t="str">
        <f aca="false">IFERROR(IF(COUNTIF('MRR Conglomerado'!N541:Y541,"&gt;0")=0,"",ROUND((SUM('MRR Conglomerado'!Z541:AK541)/12)/AVERAGEIF('MRR Conglomerado'!N541:Y541,"&gt;0"),3)),"")</f>
        <v/>
      </c>
      <c r="L541" s="13" t="str">
        <f aca="false">IFERROR(IF(COUNTIF('MRR Conglomerado'!O541:Z541,"&gt;0")=0,"",ROUND((SUM('MRR Conglomerado'!AA541:AL541)/12)/AVERAGEIF('MRR Conglomerado'!O541:Z541,"&gt;0"),3)),"")</f>
        <v/>
      </c>
      <c r="M541" s="13" t="str">
        <f aca="false">IFERROR(IF(COUNTIF('MRR Conglomerado'!P541:AA541,"&gt;0")=0,"",ROUND((SUM('MRR Conglomerado'!AB541:AM541)/12)/AVERAGEIF('MRR Conglomerado'!P541:AA541,"&gt;0"),3)),"")</f>
        <v/>
      </c>
      <c r="N541" s="13" t="str">
        <f aca="false">IFERROR(IF(COUNTIF('MRR Conglomerado'!Q541:AB541,"&gt;0")=0,"",ROUND((SUM('MRR Conglomerado'!AC541:AN541)/12)/AVERAGEIF('MRR Conglomerado'!Q541:AB541,"&gt;0"),3)),"")</f>
        <v/>
      </c>
      <c r="O541" s="13" t="str">
        <f aca="false">IFERROR(IF(COUNTIF('MRR Conglomerado'!R541:AC541,"&gt;0")=0,"",ROUND((SUM('MRR Conglomerado'!AD541:AO541)/12)/AVERAGEIF('MRR Conglomerado'!R541:AC541,"&gt;0"),3)),"")</f>
        <v/>
      </c>
      <c r="P541" s="13" t="str">
        <f aca="false">IFERROR(IF(COUNTIF('MRR Conglomerado'!S541:AD541,"&gt;0")=0,"",ROUND((SUM('MRR Conglomerado'!AE541:AP541)/12)/AVERAGEIF('MRR Conglomerado'!S541:AD541,"&gt;0"),3)),"")</f>
        <v/>
      </c>
      <c r="Q541" s="13" t="str">
        <f aca="false">IFERROR(IF(COUNTIF('MRR Conglomerado'!T541:AE541,"&gt;0")=0,"",ROUND((SUM('MRR Conglomerado'!AF541:AQ541)/12)/AVERAGEIF('MRR Conglomerado'!T541:AE541,"&gt;0"),3)),"")</f>
        <v/>
      </c>
      <c r="R541" s="13" t="str">
        <f aca="false">IFERROR(IF(COUNTIF('MRR Conglomerado'!U541:AF541,"&gt;0")=0,"",ROUND((SUM('MRR Conglomerado'!AG541:AR541)/12)/AVERAGEIF('MRR Conglomerado'!U541:AF541,"&gt;0"),3)),"")</f>
        <v/>
      </c>
      <c r="S541" s="13" t="n">
        <f aca="false">IFERROR(IF(COUNTIF('MRR Conglomerado'!V541:AG541,"&gt;0")=0,"",ROUND((SUM('MRR Conglomerado'!AH541:AS541)/12)/AVERAGEIF('MRR Conglomerado'!V541:AG541,"&gt;0"),3)),"")</f>
        <v>0.673</v>
      </c>
    </row>
    <row r="542" customFormat="false" ht="15" hidden="false" customHeight="false" outlineLevel="0" collapsed="false">
      <c r="A542" s="10" t="s">
        <v>1144</v>
      </c>
      <c r="B542" s="13" t="n">
        <f aca="false">IFERROR(IF(COUNTIF('MRR Conglomerado'!E542:P542,"&gt;0")=0,"",ROUND((SUM('MRR Conglomerado'!Q542:AB542)/12)/AVERAGEIF('MRR Conglomerado'!E542:P542,"&gt;0"),3)),"")</f>
        <v>0.965</v>
      </c>
      <c r="C542" s="13" t="n">
        <f aca="false">IFERROR(IF(COUNTIF('MRR Conglomerado'!F542:Q542,"&gt;0")=0,"",ROUND((SUM('MRR Conglomerado'!R542:AC542)/12)/AVERAGEIF('MRR Conglomerado'!F542:Q542,"&gt;0"),3)),"")</f>
        <v>0.884</v>
      </c>
      <c r="D542" s="13" t="n">
        <f aca="false">IFERROR(IF(COUNTIF('MRR Conglomerado'!G542:R542,"&gt;0")=0,"",ROUND((SUM('MRR Conglomerado'!S542:AD542)/12)/AVERAGEIF('MRR Conglomerado'!G542:R542,"&gt;0"),3)),"")</f>
        <v>0.821</v>
      </c>
      <c r="E542" s="13" t="n">
        <f aca="false">IFERROR(IF(COUNTIF('MRR Conglomerado'!H542:S542,"&gt;0")=0,"",ROUND((SUM('MRR Conglomerado'!T542:AE542)/12)/AVERAGEIF('MRR Conglomerado'!H542:S542,"&gt;0"),3)),"")</f>
        <v>0.74</v>
      </c>
      <c r="F542" s="13" t="n">
        <f aca="false">IFERROR(IF(COUNTIF('MRR Conglomerado'!I542:T542,"&gt;0")=0,"",ROUND((SUM('MRR Conglomerado'!U542:AF542)/12)/AVERAGEIF('MRR Conglomerado'!I542:T542,"&gt;0"),3)),"")</f>
        <v>0.661</v>
      </c>
      <c r="G542" s="13" t="n">
        <f aca="false">IFERROR(IF(COUNTIF('MRR Conglomerado'!J542:U542,"&gt;0")=0,"",ROUND((SUM('MRR Conglomerado'!V542:AG542)/12)/AVERAGEIF('MRR Conglomerado'!J542:U542,"&gt;0"),3)),"")</f>
        <v>0.582</v>
      </c>
      <c r="H542" s="13" t="n">
        <f aca="false">IFERROR(IF(COUNTIF('MRR Conglomerado'!K542:V542,"&gt;0")=0,"",ROUND((SUM('MRR Conglomerado'!W542:AH542)/12)/AVERAGEIF('MRR Conglomerado'!K542:V542,"&gt;0"),3)),"")</f>
        <v>0.679</v>
      </c>
      <c r="I542" s="13" t="n">
        <f aca="false">IFERROR(IF(COUNTIF('MRR Conglomerado'!L542:W542,"&gt;0")=0,"",ROUND((SUM('MRR Conglomerado'!X542:AI542)/12)/AVERAGEIF('MRR Conglomerado'!L542:W542,"&gt;0"),3)),"")</f>
        <v>0.777</v>
      </c>
      <c r="J542" s="13" t="n">
        <f aca="false">IFERROR(IF(COUNTIF('MRR Conglomerado'!M542:X542,"&gt;0")=0,"",ROUND((SUM('MRR Conglomerado'!Y542:AJ542)/12)/AVERAGEIF('MRR Conglomerado'!M542:X542,"&gt;0"),3)),"")</f>
        <v>0.876</v>
      </c>
      <c r="K542" s="13" t="n">
        <f aca="false">IFERROR(IF(COUNTIF('MRR Conglomerado'!N542:Y542,"&gt;0")=0,"",ROUND((SUM('MRR Conglomerado'!Z542:AK542)/12)/AVERAGEIF('MRR Conglomerado'!N542:Y542,"&gt;0"),3)),"")</f>
        <v>0.976</v>
      </c>
      <c r="L542" s="13" t="n">
        <f aca="false">IFERROR(IF(COUNTIF('MRR Conglomerado'!O542:Z542,"&gt;0")=0,"",ROUND((SUM('MRR Conglomerado'!AA542:AL542)/12)/AVERAGEIF('MRR Conglomerado'!O542:Z542,"&gt;0"),3)),"")</f>
        <v>1.079</v>
      </c>
      <c r="M542" s="13" t="n">
        <f aca="false">IFERROR(IF(COUNTIF('MRR Conglomerado'!P542:AA542,"&gt;0")=0,"",ROUND((SUM('MRR Conglomerado'!AB542:AM542)/12)/AVERAGEIF('MRR Conglomerado'!P542:AA542,"&gt;0"),3)),"")</f>
        <v>0.312</v>
      </c>
      <c r="N542" s="13" t="n">
        <f aca="false">IFERROR(IF(COUNTIF('MRR Conglomerado'!Q542:AB542,"&gt;0")=0,"",ROUND((SUM('MRR Conglomerado'!AC542:AN542)/12)/AVERAGEIF('MRR Conglomerado'!Q542:AB542,"&gt;0"),3)),"")</f>
        <v>0.342</v>
      </c>
      <c r="O542" s="13" t="n">
        <f aca="false">IFERROR(IF(COUNTIF('MRR Conglomerado'!R542:AC542,"&gt;0")=0,"",ROUND((SUM('MRR Conglomerado'!AD542:AO542)/12)/AVERAGEIF('MRR Conglomerado'!R542:AC542,"&gt;0"),3)),"")</f>
        <v>0.358</v>
      </c>
      <c r="P542" s="13" t="n">
        <f aca="false">IFERROR(IF(COUNTIF('MRR Conglomerado'!S542:AD542,"&gt;0")=0,"",ROUND((SUM('MRR Conglomerado'!AE542:AP542)/12)/AVERAGEIF('MRR Conglomerado'!S542:AD542,"&gt;0"),3)),"")</f>
        <v>0.353</v>
      </c>
      <c r="Q542" s="13" t="n">
        <f aca="false">IFERROR(IF(COUNTIF('MRR Conglomerado'!T542:AE542,"&gt;0")=0,"",ROUND((SUM('MRR Conglomerado'!AF542:AQ542)/12)/AVERAGEIF('MRR Conglomerado'!T542:AE542,"&gt;0"),3)),"")</f>
        <v>0.328</v>
      </c>
      <c r="R542" s="13" t="n">
        <f aca="false">IFERROR(IF(COUNTIF('MRR Conglomerado'!U542:AF542,"&gt;0")=0,"",ROUND((SUM('MRR Conglomerado'!AG542:AR542)/12)/AVERAGEIF('MRR Conglomerado'!U542:AF542,"&gt;0"),3)),"")</f>
        <v>0.271</v>
      </c>
      <c r="S542" s="13" t="n">
        <f aca="false">IFERROR(IF(COUNTIF('MRR Conglomerado'!V542:AG542,"&gt;0")=0,"",ROUND((SUM('MRR Conglomerado'!AH542:AS542)/12)/AVERAGEIF('MRR Conglomerado'!V542:AG542,"&gt;0"),3)),"")</f>
        <v>0.169</v>
      </c>
    </row>
    <row r="543" customFormat="false" ht="15" hidden="false" customHeight="false" outlineLevel="0" collapsed="false">
      <c r="A543" s="10" t="s">
        <v>1146</v>
      </c>
      <c r="B543" s="13" t="n">
        <f aca="false">IFERROR(IF(COUNTIF('MRR Conglomerado'!E543:P543,"&gt;0")=0,"",ROUND((SUM('MRR Conglomerado'!Q543:AB543)/12)/AVERAGEIF('MRR Conglomerado'!E543:P543,"&gt;0"),3)),"")</f>
        <v>0</v>
      </c>
      <c r="C543" s="13" t="n">
        <f aca="false">IFERROR(IF(COUNTIF('MRR Conglomerado'!F543:Q543,"&gt;0")=0,"",ROUND((SUM('MRR Conglomerado'!R543:AC543)/12)/AVERAGEIF('MRR Conglomerado'!F543:Q543,"&gt;0"),3)),"")</f>
        <v>0</v>
      </c>
      <c r="D543" s="13" t="n">
        <f aca="false">IFERROR(IF(COUNTIF('MRR Conglomerado'!G543:R543,"&gt;0")=0,"",ROUND((SUM('MRR Conglomerado'!S543:AD543)/12)/AVERAGEIF('MRR Conglomerado'!G543:R543,"&gt;0"),3)),"")</f>
        <v>0</v>
      </c>
      <c r="E543" s="13" t="n">
        <f aca="false">IFERROR(IF(COUNTIF('MRR Conglomerado'!H543:S543,"&gt;0")=0,"",ROUND((SUM('MRR Conglomerado'!T543:AE543)/12)/AVERAGEIF('MRR Conglomerado'!H543:S543,"&gt;0"),3)),"")</f>
        <v>0</v>
      </c>
      <c r="F543" s="13" t="n">
        <f aca="false">IFERROR(IF(COUNTIF('MRR Conglomerado'!I543:T543,"&gt;0")=0,"",ROUND((SUM('MRR Conglomerado'!U543:AF543)/12)/AVERAGEIF('MRR Conglomerado'!I543:T543,"&gt;0"),3)),"")</f>
        <v>0</v>
      </c>
      <c r="G543" s="13" t="n">
        <f aca="false">IFERROR(IF(COUNTIF('MRR Conglomerado'!J543:U543,"&gt;0")=0,"",ROUND((SUM('MRR Conglomerado'!V543:AG543)/12)/AVERAGEIF('MRR Conglomerado'!J543:U543,"&gt;0"),3)),"")</f>
        <v>0</v>
      </c>
      <c r="H543" s="13" t="str">
        <f aca="false">IFERROR(IF(COUNTIF('MRR Conglomerado'!K543:V543,"&gt;0")=0,"",ROUND((SUM('MRR Conglomerado'!W543:AH543)/12)/AVERAGEIF('MRR Conglomerado'!K543:V543,"&gt;0"),3)),"")</f>
        <v/>
      </c>
      <c r="I543" s="13" t="str">
        <f aca="false">IFERROR(IF(COUNTIF('MRR Conglomerado'!L543:W543,"&gt;0")=0,"",ROUND((SUM('MRR Conglomerado'!X543:AI543)/12)/AVERAGEIF('MRR Conglomerado'!L543:W543,"&gt;0"),3)),"")</f>
        <v/>
      </c>
      <c r="J543" s="13" t="str">
        <f aca="false">IFERROR(IF(COUNTIF('MRR Conglomerado'!M543:X543,"&gt;0")=0,"",ROUND((SUM('MRR Conglomerado'!Y543:AJ543)/12)/AVERAGEIF('MRR Conglomerado'!M543:X543,"&gt;0"),3)),"")</f>
        <v/>
      </c>
      <c r="K543" s="13" t="str">
        <f aca="false">IFERROR(IF(COUNTIF('MRR Conglomerado'!N543:Y543,"&gt;0")=0,"",ROUND((SUM('MRR Conglomerado'!Z543:AK543)/12)/AVERAGEIF('MRR Conglomerado'!N543:Y543,"&gt;0"),3)),"")</f>
        <v/>
      </c>
      <c r="L543" s="13" t="str">
        <f aca="false">IFERROR(IF(COUNTIF('MRR Conglomerado'!O543:Z543,"&gt;0")=0,"",ROUND((SUM('MRR Conglomerado'!AA543:AL543)/12)/AVERAGEIF('MRR Conglomerado'!O543:Z543,"&gt;0"),3)),"")</f>
        <v/>
      </c>
      <c r="M543" s="13" t="str">
        <f aca="false">IFERROR(IF(COUNTIF('MRR Conglomerado'!P543:AA543,"&gt;0")=0,"",ROUND((SUM('MRR Conglomerado'!AB543:AM543)/12)/AVERAGEIF('MRR Conglomerado'!P543:AA543,"&gt;0"),3)),"")</f>
        <v/>
      </c>
      <c r="N543" s="13" t="str">
        <f aca="false">IFERROR(IF(COUNTIF('MRR Conglomerado'!Q543:AB543,"&gt;0")=0,"",ROUND((SUM('MRR Conglomerado'!AC543:AN543)/12)/AVERAGEIF('MRR Conglomerado'!Q543:AB543,"&gt;0"),3)),"")</f>
        <v/>
      </c>
      <c r="O543" s="13" t="str">
        <f aca="false">IFERROR(IF(COUNTIF('MRR Conglomerado'!R543:AC543,"&gt;0")=0,"",ROUND((SUM('MRR Conglomerado'!AD543:AO543)/12)/AVERAGEIF('MRR Conglomerado'!R543:AC543,"&gt;0"),3)),"")</f>
        <v/>
      </c>
      <c r="P543" s="13" t="str">
        <f aca="false">IFERROR(IF(COUNTIF('MRR Conglomerado'!S543:AD543,"&gt;0")=0,"",ROUND((SUM('MRR Conglomerado'!AE543:AP543)/12)/AVERAGEIF('MRR Conglomerado'!S543:AD543,"&gt;0"),3)),"")</f>
        <v/>
      </c>
      <c r="Q543" s="13" t="str">
        <f aca="false">IFERROR(IF(COUNTIF('MRR Conglomerado'!T543:AE543,"&gt;0")=0,"",ROUND((SUM('MRR Conglomerado'!AF543:AQ543)/12)/AVERAGEIF('MRR Conglomerado'!T543:AE543,"&gt;0"),3)),"")</f>
        <v/>
      </c>
      <c r="R543" s="13" t="str">
        <f aca="false">IFERROR(IF(COUNTIF('MRR Conglomerado'!U543:AF543,"&gt;0")=0,"",ROUND((SUM('MRR Conglomerado'!AG543:AR543)/12)/AVERAGEIF('MRR Conglomerado'!U543:AF543,"&gt;0"),3)),"")</f>
        <v/>
      </c>
      <c r="S543" s="13" t="str">
        <f aca="false">IFERROR(IF(COUNTIF('MRR Conglomerado'!V543:AG543,"&gt;0")=0,"",ROUND((SUM('MRR Conglomerado'!AH543:AS543)/12)/AVERAGEIF('MRR Conglomerado'!V543:AG543,"&gt;0"),3)),"")</f>
        <v/>
      </c>
    </row>
    <row r="544" customFormat="false" ht="15" hidden="false" customHeight="false" outlineLevel="0" collapsed="false">
      <c r="A544" s="10" t="s">
        <v>1148</v>
      </c>
      <c r="B544" s="13" t="str">
        <f aca="false">IFERROR(IF(COUNTIF('MRR Conglomerado'!E544:P544,"&gt;0")=0,"",ROUND((SUM('MRR Conglomerado'!Q544:AB544)/12)/AVERAGEIF('MRR Conglomerado'!E544:P544,"&gt;0"),3)),"")</f>
        <v/>
      </c>
      <c r="C544" s="13" t="str">
        <f aca="false">IFERROR(IF(COUNTIF('MRR Conglomerado'!F544:Q544,"&gt;0")=0,"",ROUND((SUM('MRR Conglomerado'!R544:AC544)/12)/AVERAGEIF('MRR Conglomerado'!F544:Q544,"&gt;0"),3)),"")</f>
        <v/>
      </c>
      <c r="D544" s="13" t="str">
        <f aca="false">IFERROR(IF(COUNTIF('MRR Conglomerado'!G544:R544,"&gt;0")=0,"",ROUND((SUM('MRR Conglomerado'!S544:AD544)/12)/AVERAGEIF('MRR Conglomerado'!G544:R544,"&gt;0"),3)),"")</f>
        <v/>
      </c>
      <c r="E544" s="13" t="str">
        <f aca="false">IFERROR(IF(COUNTIF('MRR Conglomerado'!H544:S544,"&gt;0")=0,"",ROUND((SUM('MRR Conglomerado'!T544:AE544)/12)/AVERAGEIF('MRR Conglomerado'!H544:S544,"&gt;0"),3)),"")</f>
        <v/>
      </c>
      <c r="F544" s="13" t="str">
        <f aca="false">IFERROR(IF(COUNTIF('MRR Conglomerado'!I544:T544,"&gt;0")=0,"",ROUND((SUM('MRR Conglomerado'!U544:AF544)/12)/AVERAGEIF('MRR Conglomerado'!I544:T544,"&gt;0"),3)),"")</f>
        <v/>
      </c>
      <c r="G544" s="13" t="str">
        <f aca="false">IFERROR(IF(COUNTIF('MRR Conglomerado'!J544:U544,"&gt;0")=0,"",ROUND((SUM('MRR Conglomerado'!V544:AG544)/12)/AVERAGEIF('MRR Conglomerado'!J544:U544,"&gt;0"),3)),"")</f>
        <v/>
      </c>
      <c r="H544" s="13" t="str">
        <f aca="false">IFERROR(IF(COUNTIF('MRR Conglomerado'!K544:V544,"&gt;0")=0,"",ROUND((SUM('MRR Conglomerado'!W544:AH544)/12)/AVERAGEIF('MRR Conglomerado'!K544:V544,"&gt;0"),3)),"")</f>
        <v/>
      </c>
      <c r="I544" s="13" t="str">
        <f aca="false">IFERROR(IF(COUNTIF('MRR Conglomerado'!L544:W544,"&gt;0")=0,"",ROUND((SUM('MRR Conglomerado'!X544:AI544)/12)/AVERAGEIF('MRR Conglomerado'!L544:W544,"&gt;0"),3)),"")</f>
        <v/>
      </c>
      <c r="J544" s="13" t="str">
        <f aca="false">IFERROR(IF(COUNTIF('MRR Conglomerado'!M544:X544,"&gt;0")=0,"",ROUND((SUM('MRR Conglomerado'!Y544:AJ544)/12)/AVERAGEIF('MRR Conglomerado'!M544:X544,"&gt;0"),3)),"")</f>
        <v/>
      </c>
      <c r="K544" s="13" t="str">
        <f aca="false">IFERROR(IF(COUNTIF('MRR Conglomerado'!N544:Y544,"&gt;0")=0,"",ROUND((SUM('MRR Conglomerado'!Z544:AK544)/12)/AVERAGEIF('MRR Conglomerado'!N544:Y544,"&gt;0"),3)),"")</f>
        <v/>
      </c>
      <c r="L544" s="13" t="str">
        <f aca="false">IFERROR(IF(COUNTIF('MRR Conglomerado'!O544:Z544,"&gt;0")=0,"",ROUND((SUM('MRR Conglomerado'!AA544:AL544)/12)/AVERAGEIF('MRR Conglomerado'!O544:Z544,"&gt;0"),3)),"")</f>
        <v/>
      </c>
      <c r="M544" s="13" t="str">
        <f aca="false">IFERROR(IF(COUNTIF('MRR Conglomerado'!P544:AA544,"&gt;0")=0,"",ROUND((SUM('MRR Conglomerado'!AB544:AM544)/12)/AVERAGEIF('MRR Conglomerado'!P544:AA544,"&gt;0"),3)),"")</f>
        <v/>
      </c>
      <c r="N544" s="13" t="str">
        <f aca="false">IFERROR(IF(COUNTIF('MRR Conglomerado'!Q544:AB544,"&gt;0")=0,"",ROUND((SUM('MRR Conglomerado'!AC544:AN544)/12)/AVERAGEIF('MRR Conglomerado'!Q544:AB544,"&gt;0"),3)),"")</f>
        <v/>
      </c>
      <c r="O544" s="13" t="str">
        <f aca="false">IFERROR(IF(COUNTIF('MRR Conglomerado'!R544:AC544,"&gt;0")=0,"",ROUND((SUM('MRR Conglomerado'!AD544:AO544)/12)/AVERAGEIF('MRR Conglomerado'!R544:AC544,"&gt;0"),3)),"")</f>
        <v/>
      </c>
      <c r="P544" s="13" t="str">
        <f aca="false">IFERROR(IF(COUNTIF('MRR Conglomerado'!S544:AD544,"&gt;0")=0,"",ROUND((SUM('MRR Conglomerado'!AE544:AP544)/12)/AVERAGEIF('MRR Conglomerado'!S544:AD544,"&gt;0"),3)),"")</f>
        <v/>
      </c>
      <c r="Q544" s="13" t="str">
        <f aca="false">IFERROR(IF(COUNTIF('MRR Conglomerado'!T544:AE544,"&gt;0")=0,"",ROUND((SUM('MRR Conglomerado'!AF544:AQ544)/12)/AVERAGEIF('MRR Conglomerado'!T544:AE544,"&gt;0"),3)),"")</f>
        <v/>
      </c>
      <c r="R544" s="13" t="str">
        <f aca="false">IFERROR(IF(COUNTIF('MRR Conglomerado'!U544:AF544,"&gt;0")=0,"",ROUND((SUM('MRR Conglomerado'!AG544:AR544)/12)/AVERAGEIF('MRR Conglomerado'!U544:AF544,"&gt;0"),3)),"")</f>
        <v/>
      </c>
      <c r="S544" s="13" t="n">
        <f aca="false">IFERROR(IF(COUNTIF('MRR Conglomerado'!V544:AG544,"&gt;0")=0,"",ROUND((SUM('MRR Conglomerado'!AH544:AS544)/12)/AVERAGEIF('MRR Conglomerado'!V544:AG544,"&gt;0"),3)),"")</f>
        <v>1.139</v>
      </c>
    </row>
    <row r="545" customFormat="false" ht="15" hidden="false" customHeight="false" outlineLevel="0" collapsed="false">
      <c r="A545" s="10" t="s">
        <v>1150</v>
      </c>
      <c r="B545" s="13" t="str">
        <f aca="false">IFERROR(IF(COUNTIF('MRR Conglomerado'!E545:P545,"&gt;0")=0,"",ROUND((SUM('MRR Conglomerado'!Q545:AB545)/12)/AVERAGEIF('MRR Conglomerado'!E545:P545,"&gt;0"),3)),"")</f>
        <v/>
      </c>
      <c r="C545" s="13" t="str">
        <f aca="false">IFERROR(IF(COUNTIF('MRR Conglomerado'!F545:Q545,"&gt;0")=0,"",ROUND((SUM('MRR Conglomerado'!R545:AC545)/12)/AVERAGEIF('MRR Conglomerado'!F545:Q545,"&gt;0"),3)),"")</f>
        <v/>
      </c>
      <c r="D545" s="13" t="str">
        <f aca="false">IFERROR(IF(COUNTIF('MRR Conglomerado'!G545:R545,"&gt;0")=0,"",ROUND((SUM('MRR Conglomerado'!S545:AD545)/12)/AVERAGEIF('MRR Conglomerado'!G545:R545,"&gt;0"),3)),"")</f>
        <v/>
      </c>
      <c r="E545" s="13" t="str">
        <f aca="false">IFERROR(IF(COUNTIF('MRR Conglomerado'!H545:S545,"&gt;0")=0,"",ROUND((SUM('MRR Conglomerado'!T545:AE545)/12)/AVERAGEIF('MRR Conglomerado'!H545:S545,"&gt;0"),3)),"")</f>
        <v/>
      </c>
      <c r="F545" s="13" t="n">
        <f aca="false">IFERROR(IF(COUNTIF('MRR Conglomerado'!I545:T545,"&gt;0")=0,"",ROUND((SUM('MRR Conglomerado'!U545:AF545)/12)/AVERAGEIF('MRR Conglomerado'!I545:T545,"&gt;0"),3)),"")</f>
        <v>1.548</v>
      </c>
      <c r="G545" s="13" t="n">
        <f aca="false">IFERROR(IF(COUNTIF('MRR Conglomerado'!J545:U545,"&gt;0")=0,"",ROUND((SUM('MRR Conglomerado'!V545:AG545)/12)/AVERAGEIF('MRR Conglomerado'!J545:U545,"&gt;0"),3)),"")</f>
        <v>1.363</v>
      </c>
      <c r="H545" s="13" t="n">
        <f aca="false">IFERROR(IF(COUNTIF('MRR Conglomerado'!K545:V545,"&gt;0")=0,"",ROUND((SUM('MRR Conglomerado'!W545:AH545)/12)/AVERAGEIF('MRR Conglomerado'!K545:V545,"&gt;0"),3)),"")</f>
        <v>1.296</v>
      </c>
      <c r="I545" s="13" t="n">
        <f aca="false">IFERROR(IF(COUNTIF('MRR Conglomerado'!L545:W545,"&gt;0")=0,"",ROUND((SUM('MRR Conglomerado'!X545:AI545)/12)/AVERAGEIF('MRR Conglomerado'!L545:W545,"&gt;0"),3)),"")</f>
        <v>1.25</v>
      </c>
      <c r="J545" s="13" t="n">
        <f aca="false">IFERROR(IF(COUNTIF('MRR Conglomerado'!M545:X545,"&gt;0")=0,"",ROUND((SUM('MRR Conglomerado'!Y545:AJ545)/12)/AVERAGEIF('MRR Conglomerado'!M545:X545,"&gt;0"),3)),"")</f>
        <v>1.234</v>
      </c>
      <c r="K545" s="13" t="n">
        <f aca="false">IFERROR(IF(COUNTIF('MRR Conglomerado'!N545:Y545,"&gt;0")=0,"",ROUND((SUM('MRR Conglomerado'!Z545:AK545)/12)/AVERAGEIF('MRR Conglomerado'!N545:Y545,"&gt;0"),3)),"")</f>
        <v>1.152</v>
      </c>
      <c r="L545" s="13" t="n">
        <f aca="false">IFERROR(IF(COUNTIF('MRR Conglomerado'!O545:Z545,"&gt;0")=0,"",ROUND((SUM('MRR Conglomerado'!AA545:AL545)/12)/AVERAGEIF('MRR Conglomerado'!O545:Z545,"&gt;0"),3)),"")</f>
        <v>1.052</v>
      </c>
      <c r="M545" s="13" t="n">
        <f aca="false">IFERROR(IF(COUNTIF('MRR Conglomerado'!P545:AA545,"&gt;0")=0,"",ROUND((SUM('MRR Conglomerado'!AB545:AM545)/12)/AVERAGEIF('MRR Conglomerado'!P545:AA545,"&gt;0"),3)),"")</f>
        <v>0.937</v>
      </c>
      <c r="N545" s="13" t="n">
        <f aca="false">IFERROR(IF(COUNTIF('MRR Conglomerado'!Q545:AB545,"&gt;0")=0,"",ROUND((SUM('MRR Conglomerado'!AC545:AN545)/12)/AVERAGEIF('MRR Conglomerado'!Q545:AB545,"&gt;0"),3)),"")</f>
        <v>0.823</v>
      </c>
      <c r="O545" s="13" t="n">
        <f aca="false">IFERROR(IF(COUNTIF('MRR Conglomerado'!R545:AC545,"&gt;0")=0,"",ROUND((SUM('MRR Conglomerado'!AD545:AO545)/12)/AVERAGEIF('MRR Conglomerado'!R545:AC545,"&gt;0"),3)),"")</f>
        <v>0.715</v>
      </c>
      <c r="P545" s="13" t="n">
        <f aca="false">IFERROR(IF(COUNTIF('MRR Conglomerado'!S545:AD545,"&gt;0")=0,"",ROUND((SUM('MRR Conglomerado'!AE545:AP545)/12)/AVERAGEIF('MRR Conglomerado'!S545:AD545,"&gt;0"),3)),"")</f>
        <v>0.607</v>
      </c>
      <c r="Q545" s="13" t="n">
        <f aca="false">IFERROR(IF(COUNTIF('MRR Conglomerado'!T545:AE545,"&gt;0")=0,"",ROUND((SUM('MRR Conglomerado'!AF545:AQ545)/12)/AVERAGEIF('MRR Conglomerado'!T545:AE545,"&gt;0"),3)),"")</f>
        <v>0.467</v>
      </c>
      <c r="R545" s="13" t="n">
        <f aca="false">IFERROR(IF(COUNTIF('MRR Conglomerado'!U545:AF545,"&gt;0")=0,"",ROUND((SUM('MRR Conglomerado'!AG545:AR545)/12)/AVERAGEIF('MRR Conglomerado'!U545:AF545,"&gt;0"),3)),"")</f>
        <v>0.33</v>
      </c>
      <c r="S545" s="13" t="n">
        <f aca="false">IFERROR(IF(COUNTIF('MRR Conglomerado'!V545:AG545,"&gt;0")=0,"",ROUND((SUM('MRR Conglomerado'!AH545:AS545)/12)/AVERAGEIF('MRR Conglomerado'!V545:AG545,"&gt;0"),3)),"")</f>
        <v>0.22</v>
      </c>
    </row>
    <row r="546" customFormat="false" ht="15" hidden="false" customHeight="false" outlineLevel="0" collapsed="false">
      <c r="A546" s="10" t="s">
        <v>1152</v>
      </c>
      <c r="B546" s="13" t="str">
        <f aca="false">IFERROR(IF(COUNTIF('MRR Conglomerado'!E546:P546,"&gt;0")=0,"",ROUND((SUM('MRR Conglomerado'!Q546:AB546)/12)/AVERAGEIF('MRR Conglomerado'!E546:P546,"&gt;0"),3)),"")</f>
        <v/>
      </c>
      <c r="C546" s="13" t="str">
        <f aca="false">IFERROR(IF(COUNTIF('MRR Conglomerado'!F546:Q546,"&gt;0")=0,"",ROUND((SUM('MRR Conglomerado'!R546:AC546)/12)/AVERAGEIF('MRR Conglomerado'!F546:Q546,"&gt;0"),3)),"")</f>
        <v/>
      </c>
      <c r="D546" s="13" t="str">
        <f aca="false">IFERROR(IF(COUNTIF('MRR Conglomerado'!G546:R546,"&gt;0")=0,"",ROUND((SUM('MRR Conglomerado'!S546:AD546)/12)/AVERAGEIF('MRR Conglomerado'!G546:R546,"&gt;0"),3)),"")</f>
        <v/>
      </c>
      <c r="E546" s="13" t="str">
        <f aca="false">IFERROR(IF(COUNTIF('MRR Conglomerado'!H546:S546,"&gt;0")=0,"",ROUND((SUM('MRR Conglomerado'!T546:AE546)/12)/AVERAGEIF('MRR Conglomerado'!H546:S546,"&gt;0"),3)),"")</f>
        <v/>
      </c>
      <c r="F546" s="13" t="str">
        <f aca="false">IFERROR(IF(COUNTIF('MRR Conglomerado'!I546:T546,"&gt;0")=0,"",ROUND((SUM('MRR Conglomerado'!U546:AF546)/12)/AVERAGEIF('MRR Conglomerado'!I546:T546,"&gt;0"),3)),"")</f>
        <v/>
      </c>
      <c r="G546" s="13" t="str">
        <f aca="false">IFERROR(IF(COUNTIF('MRR Conglomerado'!J546:U546,"&gt;0")=0,"",ROUND((SUM('MRR Conglomerado'!V546:AG546)/12)/AVERAGEIF('MRR Conglomerado'!J546:U546,"&gt;0"),3)),"")</f>
        <v/>
      </c>
      <c r="H546" s="13" t="n">
        <f aca="false">IFERROR(IF(COUNTIF('MRR Conglomerado'!K546:V546,"&gt;0")=0,"",ROUND((SUM('MRR Conglomerado'!W546:AH546)/12)/AVERAGEIF('MRR Conglomerado'!K546:V546,"&gt;0"),3)),"")</f>
        <v>1.081</v>
      </c>
      <c r="I546" s="13" t="n">
        <f aca="false">IFERROR(IF(COUNTIF('MRR Conglomerado'!L546:W546,"&gt;0")=0,"",ROUND((SUM('MRR Conglomerado'!X546:AI546)/12)/AVERAGEIF('MRR Conglomerado'!L546:W546,"&gt;0"),3)),"")</f>
        <v>1.078</v>
      </c>
      <c r="J546" s="13" t="n">
        <f aca="false">IFERROR(IF(COUNTIF('MRR Conglomerado'!M546:X546,"&gt;0")=0,"",ROUND((SUM('MRR Conglomerado'!Y546:AJ546)/12)/AVERAGEIF('MRR Conglomerado'!M546:X546,"&gt;0"),3)),"")</f>
        <v>1.041</v>
      </c>
      <c r="K546" s="13" t="n">
        <f aca="false">IFERROR(IF(COUNTIF('MRR Conglomerado'!N546:Y546,"&gt;0")=0,"",ROUND((SUM('MRR Conglomerado'!Z546:AK546)/12)/AVERAGEIF('MRR Conglomerado'!N546:Y546,"&gt;0"),3)),"")</f>
        <v>1.026</v>
      </c>
      <c r="L546" s="13" t="n">
        <f aca="false">IFERROR(IF(COUNTIF('MRR Conglomerado'!O546:Z546,"&gt;0")=0,"",ROUND((SUM('MRR Conglomerado'!AA546:AL546)/12)/AVERAGEIF('MRR Conglomerado'!O546:Z546,"&gt;0"),3)),"")</f>
        <v>1.012</v>
      </c>
      <c r="M546" s="13" t="n">
        <f aca="false">IFERROR(IF(COUNTIF('MRR Conglomerado'!P546:AA546,"&gt;0")=0,"",ROUND((SUM('MRR Conglomerado'!AB546:AM546)/12)/AVERAGEIF('MRR Conglomerado'!P546:AA546,"&gt;0"),3)),"")</f>
        <v>1.004</v>
      </c>
      <c r="N546" s="13" t="n">
        <f aca="false">IFERROR(IF(COUNTIF('MRR Conglomerado'!Q546:AB546,"&gt;0")=0,"",ROUND((SUM('MRR Conglomerado'!AC546:AN546)/12)/AVERAGEIF('MRR Conglomerado'!Q546:AB546,"&gt;0"),3)),"")</f>
        <v>0.989</v>
      </c>
      <c r="O546" s="13" t="n">
        <f aca="false">IFERROR(IF(COUNTIF('MRR Conglomerado'!R546:AC546,"&gt;0")=0,"",ROUND((SUM('MRR Conglomerado'!AD546:AO546)/12)/AVERAGEIF('MRR Conglomerado'!R546:AC546,"&gt;0"),3)),"")</f>
        <v>0.985</v>
      </c>
      <c r="P546" s="13" t="n">
        <f aca="false">IFERROR(IF(COUNTIF('MRR Conglomerado'!S546:AD546,"&gt;0")=0,"",ROUND((SUM('MRR Conglomerado'!AE546:AP546)/12)/AVERAGEIF('MRR Conglomerado'!S546:AD546,"&gt;0"),3)),"")</f>
        <v>0.983</v>
      </c>
      <c r="Q546" s="13" t="n">
        <f aca="false">IFERROR(IF(COUNTIF('MRR Conglomerado'!T546:AE546,"&gt;0")=0,"",ROUND((SUM('MRR Conglomerado'!AF546:AQ546)/12)/AVERAGEIF('MRR Conglomerado'!T546:AE546,"&gt;0"),3)),"")</f>
        <v>0.978</v>
      </c>
      <c r="R546" s="13" t="n">
        <f aca="false">IFERROR(IF(COUNTIF('MRR Conglomerado'!U546:AF546,"&gt;0")=0,"",ROUND((SUM('MRR Conglomerado'!AG546:AR546)/12)/AVERAGEIF('MRR Conglomerado'!U546:AF546,"&gt;0"),3)),"")</f>
        <v>0.976</v>
      </c>
      <c r="S546" s="13" t="n">
        <f aca="false">IFERROR(IF(COUNTIF('MRR Conglomerado'!V546:AG546,"&gt;0")=0,"",ROUND((SUM('MRR Conglomerado'!AH546:AS546)/12)/AVERAGEIF('MRR Conglomerado'!V546:AG546,"&gt;0"),3)),"")</f>
        <v>0.975</v>
      </c>
    </row>
    <row r="547" customFormat="false" ht="15" hidden="false" customHeight="false" outlineLevel="0" collapsed="false">
      <c r="A547" s="10" t="s">
        <v>1154</v>
      </c>
      <c r="B547" s="13" t="str">
        <f aca="false">IFERROR(IF(COUNTIF('MRR Conglomerado'!E547:P547,"&gt;0")=0,"",ROUND((SUM('MRR Conglomerado'!Q547:AB547)/12)/AVERAGEIF('MRR Conglomerado'!E547:P547,"&gt;0"),3)),"")</f>
        <v/>
      </c>
      <c r="C547" s="13" t="str">
        <f aca="false">IFERROR(IF(COUNTIF('MRR Conglomerado'!F547:Q547,"&gt;0")=0,"",ROUND((SUM('MRR Conglomerado'!R547:AC547)/12)/AVERAGEIF('MRR Conglomerado'!F547:Q547,"&gt;0"),3)),"")</f>
        <v/>
      </c>
      <c r="D547" s="13" t="str">
        <f aca="false">IFERROR(IF(COUNTIF('MRR Conglomerado'!G547:R547,"&gt;0")=0,"",ROUND((SUM('MRR Conglomerado'!S547:AD547)/12)/AVERAGEIF('MRR Conglomerado'!G547:R547,"&gt;0"),3)),"")</f>
        <v/>
      </c>
      <c r="E547" s="13" t="str">
        <f aca="false">IFERROR(IF(COUNTIF('MRR Conglomerado'!H547:S547,"&gt;0")=0,"",ROUND((SUM('MRR Conglomerado'!T547:AE547)/12)/AVERAGEIF('MRR Conglomerado'!H547:S547,"&gt;0"),3)),"")</f>
        <v/>
      </c>
      <c r="F547" s="13" t="str">
        <f aca="false">IFERROR(IF(COUNTIF('MRR Conglomerado'!I547:T547,"&gt;0")=0,"",ROUND((SUM('MRR Conglomerado'!U547:AF547)/12)/AVERAGEIF('MRR Conglomerado'!I547:T547,"&gt;0"),3)),"")</f>
        <v/>
      </c>
      <c r="G547" s="13" t="str">
        <f aca="false">IFERROR(IF(COUNTIF('MRR Conglomerado'!J547:U547,"&gt;0")=0,"",ROUND((SUM('MRR Conglomerado'!V547:AG547)/12)/AVERAGEIF('MRR Conglomerado'!J547:U547,"&gt;0"),3)),"")</f>
        <v/>
      </c>
      <c r="H547" s="13" t="str">
        <f aca="false">IFERROR(IF(COUNTIF('MRR Conglomerado'!K547:V547,"&gt;0")=0,"",ROUND((SUM('MRR Conglomerado'!W547:AH547)/12)/AVERAGEIF('MRR Conglomerado'!K547:V547,"&gt;0"),3)),"")</f>
        <v/>
      </c>
      <c r="I547" s="13" t="str">
        <f aca="false">IFERROR(IF(COUNTIF('MRR Conglomerado'!L547:W547,"&gt;0")=0,"",ROUND((SUM('MRR Conglomerado'!X547:AI547)/12)/AVERAGEIF('MRR Conglomerado'!L547:W547,"&gt;0"),3)),"")</f>
        <v/>
      </c>
      <c r="J547" s="13" t="str">
        <f aca="false">IFERROR(IF(COUNTIF('MRR Conglomerado'!M547:X547,"&gt;0")=0,"",ROUND((SUM('MRR Conglomerado'!Y547:AJ547)/12)/AVERAGEIF('MRR Conglomerado'!M547:X547,"&gt;0"),3)),"")</f>
        <v/>
      </c>
      <c r="K547" s="13" t="str">
        <f aca="false">IFERROR(IF(COUNTIF('MRR Conglomerado'!N547:Y547,"&gt;0")=0,"",ROUND((SUM('MRR Conglomerado'!Z547:AK547)/12)/AVERAGEIF('MRR Conglomerado'!N547:Y547,"&gt;0"),3)),"")</f>
        <v/>
      </c>
      <c r="L547" s="13" t="str">
        <f aca="false">IFERROR(IF(COUNTIF('MRR Conglomerado'!O547:Z547,"&gt;0")=0,"",ROUND((SUM('MRR Conglomerado'!AA547:AL547)/12)/AVERAGEIF('MRR Conglomerado'!O547:Z547,"&gt;0"),3)),"")</f>
        <v/>
      </c>
      <c r="M547" s="13" t="str">
        <f aca="false">IFERROR(IF(COUNTIF('MRR Conglomerado'!P547:AA547,"&gt;0")=0,"",ROUND((SUM('MRR Conglomerado'!AB547:AM547)/12)/AVERAGEIF('MRR Conglomerado'!P547:AA547,"&gt;0"),3)),"")</f>
        <v/>
      </c>
      <c r="N547" s="13" t="str">
        <f aca="false">IFERROR(IF(COUNTIF('MRR Conglomerado'!Q547:AB547,"&gt;0")=0,"",ROUND((SUM('MRR Conglomerado'!AC547:AN547)/12)/AVERAGEIF('MRR Conglomerado'!Q547:AB547,"&gt;0"),3)),"")</f>
        <v/>
      </c>
      <c r="O547" s="13" t="str">
        <f aca="false">IFERROR(IF(COUNTIF('MRR Conglomerado'!R547:AC547,"&gt;0")=0,"",ROUND((SUM('MRR Conglomerado'!AD547:AO547)/12)/AVERAGEIF('MRR Conglomerado'!R547:AC547,"&gt;0"),3)),"")</f>
        <v/>
      </c>
      <c r="P547" s="13" t="str">
        <f aca="false">IFERROR(IF(COUNTIF('MRR Conglomerado'!S547:AD547,"&gt;0")=0,"",ROUND((SUM('MRR Conglomerado'!AE547:AP547)/12)/AVERAGEIF('MRR Conglomerado'!S547:AD547,"&gt;0"),3)),"")</f>
        <v/>
      </c>
      <c r="Q547" s="13" t="str">
        <f aca="false">IFERROR(IF(COUNTIF('MRR Conglomerado'!T547:AE547,"&gt;0")=0,"",ROUND((SUM('MRR Conglomerado'!AF547:AQ547)/12)/AVERAGEIF('MRR Conglomerado'!T547:AE547,"&gt;0"),3)),"")</f>
        <v/>
      </c>
      <c r="R547" s="13" t="str">
        <f aca="false">IFERROR(IF(COUNTIF('MRR Conglomerado'!U547:AF547,"&gt;0")=0,"",ROUND((SUM('MRR Conglomerado'!AG547:AR547)/12)/AVERAGEIF('MRR Conglomerado'!U547:AF547,"&gt;0"),3)),"")</f>
        <v/>
      </c>
      <c r="S547" s="13" t="str">
        <f aca="false">IFERROR(IF(COUNTIF('MRR Conglomerado'!V547:AG547,"&gt;0")=0,"",ROUND((SUM('MRR Conglomerado'!AH547:AS547)/12)/AVERAGEIF('MRR Conglomerado'!V547:AG547,"&gt;0"),3)),"")</f>
        <v/>
      </c>
    </row>
    <row r="548" customFormat="false" ht="15" hidden="false" customHeight="false" outlineLevel="0" collapsed="false">
      <c r="A548" s="10" t="s">
        <v>1156</v>
      </c>
      <c r="B548" s="13" t="n">
        <f aca="false">IFERROR(IF(COUNTIF('MRR Conglomerado'!E548:P548,"&gt;0")=0,"",ROUND((SUM('MRR Conglomerado'!Q548:AB548)/12)/AVERAGEIF('MRR Conglomerado'!E548:P548,"&gt;0"),3)),"")</f>
        <v>0</v>
      </c>
      <c r="C548" s="13" t="str">
        <f aca="false">IFERROR(IF(COUNTIF('MRR Conglomerado'!F548:Q548,"&gt;0")=0,"",ROUND((SUM('MRR Conglomerado'!R548:AC548)/12)/AVERAGEIF('MRR Conglomerado'!F548:Q548,"&gt;0"),3)),"")</f>
        <v/>
      </c>
      <c r="D548" s="13" t="str">
        <f aca="false">IFERROR(IF(COUNTIF('MRR Conglomerado'!G548:R548,"&gt;0")=0,"",ROUND((SUM('MRR Conglomerado'!S548:AD548)/12)/AVERAGEIF('MRR Conglomerado'!G548:R548,"&gt;0"),3)),"")</f>
        <v/>
      </c>
      <c r="E548" s="13" t="str">
        <f aca="false">IFERROR(IF(COUNTIF('MRR Conglomerado'!H548:S548,"&gt;0")=0,"",ROUND((SUM('MRR Conglomerado'!T548:AE548)/12)/AVERAGEIF('MRR Conglomerado'!H548:S548,"&gt;0"),3)),"")</f>
        <v/>
      </c>
      <c r="F548" s="13" t="str">
        <f aca="false">IFERROR(IF(COUNTIF('MRR Conglomerado'!I548:T548,"&gt;0")=0,"",ROUND((SUM('MRR Conglomerado'!U548:AF548)/12)/AVERAGEIF('MRR Conglomerado'!I548:T548,"&gt;0"),3)),"")</f>
        <v/>
      </c>
      <c r="G548" s="13" t="str">
        <f aca="false">IFERROR(IF(COUNTIF('MRR Conglomerado'!J548:U548,"&gt;0")=0,"",ROUND((SUM('MRR Conglomerado'!V548:AG548)/12)/AVERAGEIF('MRR Conglomerado'!J548:U548,"&gt;0"),3)),"")</f>
        <v/>
      </c>
      <c r="H548" s="13" t="str">
        <f aca="false">IFERROR(IF(COUNTIF('MRR Conglomerado'!K548:V548,"&gt;0")=0,"",ROUND((SUM('MRR Conglomerado'!W548:AH548)/12)/AVERAGEIF('MRR Conglomerado'!K548:V548,"&gt;0"),3)),"")</f>
        <v/>
      </c>
      <c r="I548" s="13" t="str">
        <f aca="false">IFERROR(IF(COUNTIF('MRR Conglomerado'!L548:W548,"&gt;0")=0,"",ROUND((SUM('MRR Conglomerado'!X548:AI548)/12)/AVERAGEIF('MRR Conglomerado'!L548:W548,"&gt;0"),3)),"")</f>
        <v/>
      </c>
      <c r="J548" s="13" t="str">
        <f aca="false">IFERROR(IF(COUNTIF('MRR Conglomerado'!M548:X548,"&gt;0")=0,"",ROUND((SUM('MRR Conglomerado'!Y548:AJ548)/12)/AVERAGEIF('MRR Conglomerado'!M548:X548,"&gt;0"),3)),"")</f>
        <v/>
      </c>
      <c r="K548" s="13" t="str">
        <f aca="false">IFERROR(IF(COUNTIF('MRR Conglomerado'!N548:Y548,"&gt;0")=0,"",ROUND((SUM('MRR Conglomerado'!Z548:AK548)/12)/AVERAGEIF('MRR Conglomerado'!N548:Y548,"&gt;0"),3)),"")</f>
        <v/>
      </c>
      <c r="L548" s="13" t="str">
        <f aca="false">IFERROR(IF(COUNTIF('MRR Conglomerado'!O548:Z548,"&gt;0")=0,"",ROUND((SUM('MRR Conglomerado'!AA548:AL548)/12)/AVERAGEIF('MRR Conglomerado'!O548:Z548,"&gt;0"),3)),"")</f>
        <v/>
      </c>
      <c r="M548" s="13" t="str">
        <f aca="false">IFERROR(IF(COUNTIF('MRR Conglomerado'!P548:AA548,"&gt;0")=0,"",ROUND((SUM('MRR Conglomerado'!AB548:AM548)/12)/AVERAGEIF('MRR Conglomerado'!P548:AA548,"&gt;0"),3)),"")</f>
        <v/>
      </c>
      <c r="N548" s="13" t="str">
        <f aca="false">IFERROR(IF(COUNTIF('MRR Conglomerado'!Q548:AB548,"&gt;0")=0,"",ROUND((SUM('MRR Conglomerado'!AC548:AN548)/12)/AVERAGEIF('MRR Conglomerado'!Q548:AB548,"&gt;0"),3)),"")</f>
        <v/>
      </c>
      <c r="O548" s="13" t="str">
        <f aca="false">IFERROR(IF(COUNTIF('MRR Conglomerado'!R548:AC548,"&gt;0")=0,"",ROUND((SUM('MRR Conglomerado'!AD548:AO548)/12)/AVERAGEIF('MRR Conglomerado'!R548:AC548,"&gt;0"),3)),"")</f>
        <v/>
      </c>
      <c r="P548" s="13" t="str">
        <f aca="false">IFERROR(IF(COUNTIF('MRR Conglomerado'!S548:AD548,"&gt;0")=0,"",ROUND((SUM('MRR Conglomerado'!AE548:AP548)/12)/AVERAGEIF('MRR Conglomerado'!S548:AD548,"&gt;0"),3)),"")</f>
        <v/>
      </c>
      <c r="Q548" s="13" t="str">
        <f aca="false">IFERROR(IF(COUNTIF('MRR Conglomerado'!T548:AE548,"&gt;0")=0,"",ROUND((SUM('MRR Conglomerado'!AF548:AQ548)/12)/AVERAGEIF('MRR Conglomerado'!T548:AE548,"&gt;0"),3)),"")</f>
        <v/>
      </c>
      <c r="R548" s="13" t="str">
        <f aca="false">IFERROR(IF(COUNTIF('MRR Conglomerado'!U548:AF548,"&gt;0")=0,"",ROUND((SUM('MRR Conglomerado'!AG548:AR548)/12)/AVERAGEIF('MRR Conglomerado'!U548:AF548,"&gt;0"),3)),"")</f>
        <v/>
      </c>
      <c r="S548" s="13" t="str">
        <f aca="false">IFERROR(IF(COUNTIF('MRR Conglomerado'!V548:AG548,"&gt;0")=0,"",ROUND((SUM('MRR Conglomerado'!AH548:AS548)/12)/AVERAGEIF('MRR Conglomerado'!V548:AG548,"&gt;0"),3)),"")</f>
        <v/>
      </c>
    </row>
    <row r="549" customFormat="false" ht="15" hidden="false" customHeight="false" outlineLevel="0" collapsed="false">
      <c r="A549" s="10" t="s">
        <v>1158</v>
      </c>
      <c r="B549" s="13" t="str">
        <f aca="false">IFERROR(IF(COUNTIF('MRR Conglomerado'!E549:P549,"&gt;0")=0,"",ROUND((SUM('MRR Conglomerado'!Q549:AB549)/12)/AVERAGEIF('MRR Conglomerado'!E549:P549,"&gt;0"),3)),"")</f>
        <v/>
      </c>
      <c r="C549" s="13" t="str">
        <f aca="false">IFERROR(IF(COUNTIF('MRR Conglomerado'!F549:Q549,"&gt;0")=0,"",ROUND((SUM('MRR Conglomerado'!R549:AC549)/12)/AVERAGEIF('MRR Conglomerado'!F549:Q549,"&gt;0"),3)),"")</f>
        <v/>
      </c>
      <c r="D549" s="13" t="n">
        <f aca="false">IFERROR(IF(COUNTIF('MRR Conglomerado'!G549:R549,"&gt;0")=0,"",ROUND((SUM('MRR Conglomerado'!S549:AD549)/12)/AVERAGEIF('MRR Conglomerado'!G549:R549,"&gt;0"),3)),"")</f>
        <v>0.808</v>
      </c>
      <c r="E549" s="13" t="n">
        <f aca="false">IFERROR(IF(COUNTIF('MRR Conglomerado'!H549:S549,"&gt;0")=0,"",ROUND((SUM('MRR Conglomerado'!T549:AE549)/12)/AVERAGEIF('MRR Conglomerado'!H549:S549,"&gt;0"),3)),"")</f>
        <v>0.899</v>
      </c>
      <c r="F549" s="13" t="n">
        <f aca="false">IFERROR(IF(COUNTIF('MRR Conglomerado'!I549:T549,"&gt;0")=0,"",ROUND((SUM('MRR Conglomerado'!U549:AF549)/12)/AVERAGEIF('MRR Conglomerado'!I549:T549,"&gt;0"),3)),"")</f>
        <v>0.966</v>
      </c>
      <c r="G549" s="13" t="n">
        <f aca="false">IFERROR(IF(COUNTIF('MRR Conglomerado'!J549:U549,"&gt;0")=0,"",ROUND((SUM('MRR Conglomerado'!V549:AG549)/12)/AVERAGEIF('MRR Conglomerado'!J549:U549,"&gt;0"),3)),"")</f>
        <v>0.957</v>
      </c>
      <c r="H549" s="13" t="n">
        <f aca="false">IFERROR(IF(COUNTIF('MRR Conglomerado'!K549:V549,"&gt;0")=0,"",ROUND((SUM('MRR Conglomerado'!W549:AH549)/12)/AVERAGEIF('MRR Conglomerado'!K549:V549,"&gt;0"),3)),"")</f>
        <v>0.954</v>
      </c>
      <c r="I549" s="13" t="n">
        <f aca="false">IFERROR(IF(COUNTIF('MRR Conglomerado'!L549:W549,"&gt;0")=0,"",ROUND((SUM('MRR Conglomerado'!X549:AI549)/12)/AVERAGEIF('MRR Conglomerado'!L549:W549,"&gt;0"),3)),"")</f>
        <v>1.127</v>
      </c>
      <c r="J549" s="13" t="n">
        <f aca="false">IFERROR(IF(COUNTIF('MRR Conglomerado'!M549:X549,"&gt;0")=0,"",ROUND((SUM('MRR Conglomerado'!Y549:AJ549)/12)/AVERAGEIF('MRR Conglomerado'!M549:X549,"&gt;0"),3)),"")</f>
        <v>1.148</v>
      </c>
      <c r="K549" s="13" t="n">
        <f aca="false">IFERROR(IF(COUNTIF('MRR Conglomerado'!N549:Y549,"&gt;0")=0,"",ROUND((SUM('MRR Conglomerado'!Z549:AK549)/12)/AVERAGEIF('MRR Conglomerado'!N549:Y549,"&gt;0"),3)),"")</f>
        <v>1.314</v>
      </c>
      <c r="L549" s="13" t="n">
        <f aca="false">IFERROR(IF(COUNTIF('MRR Conglomerado'!O549:Z549,"&gt;0")=0,"",ROUND((SUM('MRR Conglomerado'!AA549:AL549)/12)/AVERAGEIF('MRR Conglomerado'!O549:Z549,"&gt;0"),3)),"")</f>
        <v>1.299</v>
      </c>
      <c r="M549" s="13" t="n">
        <f aca="false">IFERROR(IF(COUNTIF('MRR Conglomerado'!P549:AA549,"&gt;0")=0,"",ROUND((SUM('MRR Conglomerado'!AB549:AM549)/12)/AVERAGEIF('MRR Conglomerado'!P549:AA549,"&gt;0"),3)),"")</f>
        <v>1.314</v>
      </c>
      <c r="N549" s="13" t="n">
        <f aca="false">IFERROR(IF(COUNTIF('MRR Conglomerado'!Q549:AB549,"&gt;0")=0,"",ROUND((SUM('MRR Conglomerado'!AC549:AN549)/12)/AVERAGEIF('MRR Conglomerado'!Q549:AB549,"&gt;0"),3)),"")</f>
        <v>1.311</v>
      </c>
      <c r="O549" s="13" t="n">
        <f aca="false">IFERROR(IF(COUNTIF('MRR Conglomerado'!R549:AC549,"&gt;0")=0,"",ROUND((SUM('MRR Conglomerado'!AD549:AO549)/12)/AVERAGEIF('MRR Conglomerado'!R549:AC549,"&gt;0"),3)),"")</f>
        <v>1.301</v>
      </c>
      <c r="P549" s="13" t="n">
        <f aca="false">IFERROR(IF(COUNTIF('MRR Conglomerado'!S549:AD549,"&gt;0")=0,"",ROUND((SUM('MRR Conglomerado'!AE549:AP549)/12)/AVERAGEIF('MRR Conglomerado'!S549:AD549,"&gt;0"),3)),"")</f>
        <v>1.279</v>
      </c>
      <c r="Q549" s="13" t="n">
        <f aca="false">IFERROR(IF(COUNTIF('MRR Conglomerado'!T549:AE549,"&gt;0")=0,"",ROUND((SUM('MRR Conglomerado'!AF549:AQ549)/12)/AVERAGEIF('MRR Conglomerado'!T549:AE549,"&gt;0"),3)),"")</f>
        <v>1.268</v>
      </c>
      <c r="R549" s="13" t="n">
        <f aca="false">IFERROR(IF(COUNTIF('MRR Conglomerado'!U549:AF549,"&gt;0")=0,"",ROUND((SUM('MRR Conglomerado'!AG549:AR549)/12)/AVERAGEIF('MRR Conglomerado'!U549:AF549,"&gt;0"),3)),"")</f>
        <v>1.121</v>
      </c>
      <c r="S549" s="13" t="n">
        <f aca="false">IFERROR(IF(COUNTIF('MRR Conglomerado'!V549:AG549,"&gt;0")=0,"",ROUND((SUM('MRR Conglomerado'!AH549:AS549)/12)/AVERAGEIF('MRR Conglomerado'!V549:AG549,"&gt;0"),3)),"")</f>
        <v>1.108</v>
      </c>
    </row>
    <row r="550" customFormat="false" ht="15" hidden="false" customHeight="false" outlineLevel="0" collapsed="false">
      <c r="A550" s="10" t="s">
        <v>1160</v>
      </c>
      <c r="B550" s="13" t="str">
        <f aca="false">IFERROR(IF(COUNTIF('MRR Conglomerado'!E550:P550,"&gt;0")=0,"",ROUND((SUM('MRR Conglomerado'!Q550:AB550)/12)/AVERAGEIF('MRR Conglomerado'!E550:P550,"&gt;0"),3)),"")</f>
        <v/>
      </c>
      <c r="C550" s="13" t="str">
        <f aca="false">IFERROR(IF(COUNTIF('MRR Conglomerado'!F550:Q550,"&gt;0")=0,"",ROUND((SUM('MRR Conglomerado'!R550:AC550)/12)/AVERAGEIF('MRR Conglomerado'!F550:Q550,"&gt;0"),3)),"")</f>
        <v/>
      </c>
      <c r="D550" s="13" t="str">
        <f aca="false">IFERROR(IF(COUNTIF('MRR Conglomerado'!G550:R550,"&gt;0")=0,"",ROUND((SUM('MRR Conglomerado'!S550:AD550)/12)/AVERAGEIF('MRR Conglomerado'!G550:R550,"&gt;0"),3)),"")</f>
        <v/>
      </c>
      <c r="E550" s="13" t="str">
        <f aca="false">IFERROR(IF(COUNTIF('MRR Conglomerado'!H550:S550,"&gt;0")=0,"",ROUND((SUM('MRR Conglomerado'!T550:AE550)/12)/AVERAGEIF('MRR Conglomerado'!H550:S550,"&gt;0"),3)),"")</f>
        <v/>
      </c>
      <c r="F550" s="13" t="n">
        <f aca="false">IFERROR(IF(COUNTIF('MRR Conglomerado'!I550:T550,"&gt;0")=0,"",ROUND((SUM('MRR Conglomerado'!U550:AF550)/12)/AVERAGEIF('MRR Conglomerado'!I550:T550,"&gt;0"),3)),"")</f>
        <v>1.101</v>
      </c>
      <c r="G550" s="13" t="n">
        <f aca="false">IFERROR(IF(COUNTIF('MRR Conglomerado'!J550:U550,"&gt;0")=0,"",ROUND((SUM('MRR Conglomerado'!V550:AG550)/12)/AVERAGEIF('MRR Conglomerado'!J550:U550,"&gt;0"),3)),"")</f>
        <v>1.124</v>
      </c>
      <c r="H550" s="13" t="n">
        <f aca="false">IFERROR(IF(COUNTIF('MRR Conglomerado'!K550:V550,"&gt;0")=0,"",ROUND((SUM('MRR Conglomerado'!W550:AH550)/12)/AVERAGEIF('MRR Conglomerado'!K550:V550,"&gt;0"),3)),"")</f>
        <v>1.104</v>
      </c>
      <c r="I550" s="13" t="n">
        <f aca="false">IFERROR(IF(COUNTIF('MRR Conglomerado'!L550:W550,"&gt;0")=0,"",ROUND((SUM('MRR Conglomerado'!X550:AI550)/12)/AVERAGEIF('MRR Conglomerado'!L550:W550,"&gt;0"),3)),"")</f>
        <v>1.049</v>
      </c>
      <c r="J550" s="13" t="n">
        <f aca="false">IFERROR(IF(COUNTIF('MRR Conglomerado'!M550:X550,"&gt;0")=0,"",ROUND((SUM('MRR Conglomerado'!Y550:AJ550)/12)/AVERAGEIF('MRR Conglomerado'!M550:X550,"&gt;0"),3)),"")</f>
        <v>1.048</v>
      </c>
      <c r="K550" s="13" t="n">
        <f aca="false">IFERROR(IF(COUNTIF('MRR Conglomerado'!N550:Y550,"&gt;0")=0,"",ROUND((SUM('MRR Conglomerado'!Z550:AK550)/12)/AVERAGEIF('MRR Conglomerado'!N550:Y550,"&gt;0"),3)),"")</f>
        <v>1.07</v>
      </c>
      <c r="L550" s="13" t="n">
        <f aca="false">IFERROR(IF(COUNTIF('MRR Conglomerado'!O550:Z550,"&gt;0")=0,"",ROUND((SUM('MRR Conglomerado'!AA550:AL550)/12)/AVERAGEIF('MRR Conglomerado'!O550:Z550,"&gt;0"),3)),"")</f>
        <v>1.079</v>
      </c>
      <c r="M550" s="13" t="n">
        <f aca="false">IFERROR(IF(COUNTIF('MRR Conglomerado'!P550:AA550,"&gt;0")=0,"",ROUND((SUM('MRR Conglomerado'!AB550:AM550)/12)/AVERAGEIF('MRR Conglomerado'!P550:AA550,"&gt;0"),3)),"")</f>
        <v>1.086</v>
      </c>
      <c r="N550" s="13" t="n">
        <f aca="false">IFERROR(IF(COUNTIF('MRR Conglomerado'!Q550:AB550,"&gt;0")=0,"",ROUND((SUM('MRR Conglomerado'!AC550:AN550)/12)/AVERAGEIF('MRR Conglomerado'!Q550:AB550,"&gt;0"),3)),"")</f>
        <v>1.083</v>
      </c>
      <c r="O550" s="13" t="n">
        <f aca="false">IFERROR(IF(COUNTIF('MRR Conglomerado'!R550:AC550,"&gt;0")=0,"",ROUND((SUM('MRR Conglomerado'!AD550:AO550)/12)/AVERAGEIF('MRR Conglomerado'!R550:AC550,"&gt;0"),3)),"")</f>
        <v>1.095</v>
      </c>
      <c r="P550" s="13" t="n">
        <f aca="false">IFERROR(IF(COUNTIF('MRR Conglomerado'!S550:AD550,"&gt;0")=0,"",ROUND((SUM('MRR Conglomerado'!AE550:AP550)/12)/AVERAGEIF('MRR Conglomerado'!S550:AD550,"&gt;0"),3)),"")</f>
        <v>1.114</v>
      </c>
      <c r="Q550" s="13" t="n">
        <f aca="false">IFERROR(IF(COUNTIF('MRR Conglomerado'!T550:AE550,"&gt;0")=0,"",ROUND((SUM('MRR Conglomerado'!AF550:AQ550)/12)/AVERAGEIF('MRR Conglomerado'!T550:AE550,"&gt;0"),3)),"")</f>
        <v>1.136</v>
      </c>
      <c r="R550" s="13" t="n">
        <f aca="false">IFERROR(IF(COUNTIF('MRR Conglomerado'!U550:AF550,"&gt;0")=0,"",ROUND((SUM('MRR Conglomerado'!AG550:AR550)/12)/AVERAGEIF('MRR Conglomerado'!U550:AF550,"&gt;0"),3)),"")</f>
        <v>1.152</v>
      </c>
      <c r="S550" s="13" t="n">
        <f aca="false">IFERROR(IF(COUNTIF('MRR Conglomerado'!V550:AG550,"&gt;0")=0,"",ROUND((SUM('MRR Conglomerado'!AH550:AS550)/12)/AVERAGEIF('MRR Conglomerado'!V550:AG550,"&gt;0"),3)),"")</f>
        <v>1.18</v>
      </c>
    </row>
    <row r="551" customFormat="false" ht="15" hidden="false" customHeight="false" outlineLevel="0" collapsed="false">
      <c r="A551" s="10" t="s">
        <v>1162</v>
      </c>
      <c r="B551" s="13" t="str">
        <f aca="false">IFERROR(IF(COUNTIF('MRR Conglomerado'!E551:P551,"&gt;0")=0,"",ROUND((SUM('MRR Conglomerado'!Q551:AB551)/12)/AVERAGEIF('MRR Conglomerado'!E551:P551,"&gt;0"),3)),"")</f>
        <v/>
      </c>
      <c r="C551" s="13" t="str">
        <f aca="false">IFERROR(IF(COUNTIF('MRR Conglomerado'!F551:Q551,"&gt;0")=0,"",ROUND((SUM('MRR Conglomerado'!R551:AC551)/12)/AVERAGEIF('MRR Conglomerado'!F551:Q551,"&gt;0"),3)),"")</f>
        <v/>
      </c>
      <c r="D551" s="13" t="str">
        <f aca="false">IFERROR(IF(COUNTIF('MRR Conglomerado'!G551:R551,"&gt;0")=0,"",ROUND((SUM('MRR Conglomerado'!S551:AD551)/12)/AVERAGEIF('MRR Conglomerado'!G551:R551,"&gt;0"),3)),"")</f>
        <v/>
      </c>
      <c r="E551" s="13" t="str">
        <f aca="false">IFERROR(IF(COUNTIF('MRR Conglomerado'!H551:S551,"&gt;0")=0,"",ROUND((SUM('MRR Conglomerado'!T551:AE551)/12)/AVERAGEIF('MRR Conglomerado'!H551:S551,"&gt;0"),3)),"")</f>
        <v/>
      </c>
      <c r="F551" s="13" t="str">
        <f aca="false">IFERROR(IF(COUNTIF('MRR Conglomerado'!I551:T551,"&gt;0")=0,"",ROUND((SUM('MRR Conglomerado'!U551:AF551)/12)/AVERAGEIF('MRR Conglomerado'!I551:T551,"&gt;0"),3)),"")</f>
        <v/>
      </c>
      <c r="G551" s="13" t="str">
        <f aca="false">IFERROR(IF(COUNTIF('MRR Conglomerado'!J551:U551,"&gt;0")=0,"",ROUND((SUM('MRR Conglomerado'!V551:AG551)/12)/AVERAGEIF('MRR Conglomerado'!J551:U551,"&gt;0"),3)),"")</f>
        <v/>
      </c>
      <c r="H551" s="13" t="str">
        <f aca="false">IFERROR(IF(COUNTIF('MRR Conglomerado'!K551:V551,"&gt;0")=0,"",ROUND((SUM('MRR Conglomerado'!W551:AH551)/12)/AVERAGEIF('MRR Conglomerado'!K551:V551,"&gt;0"),3)),"")</f>
        <v/>
      </c>
      <c r="I551" s="13" t="str">
        <f aca="false">IFERROR(IF(COUNTIF('MRR Conglomerado'!L551:W551,"&gt;0")=0,"",ROUND((SUM('MRR Conglomerado'!X551:AI551)/12)/AVERAGEIF('MRR Conglomerado'!L551:W551,"&gt;0"),3)),"")</f>
        <v/>
      </c>
      <c r="J551" s="13" t="str">
        <f aca="false">IFERROR(IF(COUNTIF('MRR Conglomerado'!M551:X551,"&gt;0")=0,"",ROUND((SUM('MRR Conglomerado'!Y551:AJ551)/12)/AVERAGEIF('MRR Conglomerado'!M551:X551,"&gt;0"),3)),"")</f>
        <v/>
      </c>
      <c r="K551" s="13" t="str">
        <f aca="false">IFERROR(IF(COUNTIF('MRR Conglomerado'!N551:Y551,"&gt;0")=0,"",ROUND((SUM('MRR Conglomerado'!Z551:AK551)/12)/AVERAGEIF('MRR Conglomerado'!N551:Y551,"&gt;0"),3)),"")</f>
        <v/>
      </c>
      <c r="L551" s="13" t="str">
        <f aca="false">IFERROR(IF(COUNTIF('MRR Conglomerado'!O551:Z551,"&gt;0")=0,"",ROUND((SUM('MRR Conglomerado'!AA551:AL551)/12)/AVERAGEIF('MRR Conglomerado'!O551:Z551,"&gt;0"),3)),"")</f>
        <v/>
      </c>
      <c r="M551" s="13" t="str">
        <f aca="false">IFERROR(IF(COUNTIF('MRR Conglomerado'!P551:AA551,"&gt;0")=0,"",ROUND((SUM('MRR Conglomerado'!AB551:AM551)/12)/AVERAGEIF('MRR Conglomerado'!P551:AA551,"&gt;0"),3)),"")</f>
        <v/>
      </c>
      <c r="N551" s="13" t="str">
        <f aca="false">IFERROR(IF(COUNTIF('MRR Conglomerado'!Q551:AB551,"&gt;0")=0,"",ROUND((SUM('MRR Conglomerado'!AC551:AN551)/12)/AVERAGEIF('MRR Conglomerado'!Q551:AB551,"&gt;0"),3)),"")</f>
        <v/>
      </c>
      <c r="O551" s="13" t="str">
        <f aca="false">IFERROR(IF(COUNTIF('MRR Conglomerado'!R551:AC551,"&gt;0")=0,"",ROUND((SUM('MRR Conglomerado'!AD551:AO551)/12)/AVERAGEIF('MRR Conglomerado'!R551:AC551,"&gt;0"),3)),"")</f>
        <v/>
      </c>
      <c r="P551" s="13" t="str">
        <f aca="false">IFERROR(IF(COUNTIF('MRR Conglomerado'!S551:AD551,"&gt;0")=0,"",ROUND((SUM('MRR Conglomerado'!AE551:AP551)/12)/AVERAGEIF('MRR Conglomerado'!S551:AD551,"&gt;0"),3)),"")</f>
        <v/>
      </c>
      <c r="Q551" s="13" t="str">
        <f aca="false">IFERROR(IF(COUNTIF('MRR Conglomerado'!T551:AE551,"&gt;0")=0,"",ROUND((SUM('MRR Conglomerado'!AF551:AQ551)/12)/AVERAGEIF('MRR Conglomerado'!T551:AE551,"&gt;0"),3)),"")</f>
        <v/>
      </c>
      <c r="R551" s="13" t="str">
        <f aca="false">IFERROR(IF(COUNTIF('MRR Conglomerado'!U551:AF551,"&gt;0")=0,"",ROUND((SUM('MRR Conglomerado'!AG551:AR551)/12)/AVERAGEIF('MRR Conglomerado'!U551:AF551,"&gt;0"),3)),"")</f>
        <v/>
      </c>
      <c r="S551" s="13" t="str">
        <f aca="false">IFERROR(IF(COUNTIF('MRR Conglomerado'!V551:AG551,"&gt;0")=0,"",ROUND((SUM('MRR Conglomerado'!AH551:AS551)/12)/AVERAGEIF('MRR Conglomerado'!V551:AG551,"&gt;0"),3)),"")</f>
        <v/>
      </c>
    </row>
    <row r="552" customFormat="false" ht="15" hidden="false" customHeight="false" outlineLevel="0" collapsed="false">
      <c r="A552" s="10" t="s">
        <v>1164</v>
      </c>
      <c r="B552" s="13" t="str">
        <f aca="false">IFERROR(IF(COUNTIF('MRR Conglomerado'!E552:P552,"&gt;0")=0,"",ROUND((SUM('MRR Conglomerado'!Q552:AB552)/12)/AVERAGEIF('MRR Conglomerado'!E552:P552,"&gt;0"),3)),"")</f>
        <v/>
      </c>
      <c r="C552" s="13" t="str">
        <f aca="false">IFERROR(IF(COUNTIF('MRR Conglomerado'!F552:Q552,"&gt;0")=0,"",ROUND((SUM('MRR Conglomerado'!R552:AC552)/12)/AVERAGEIF('MRR Conglomerado'!F552:Q552,"&gt;0"),3)),"")</f>
        <v/>
      </c>
      <c r="D552" s="13" t="str">
        <f aca="false">IFERROR(IF(COUNTIF('MRR Conglomerado'!G552:R552,"&gt;0")=0,"",ROUND((SUM('MRR Conglomerado'!S552:AD552)/12)/AVERAGEIF('MRR Conglomerado'!G552:R552,"&gt;0"),3)),"")</f>
        <v/>
      </c>
      <c r="E552" s="13" t="str">
        <f aca="false">IFERROR(IF(COUNTIF('MRR Conglomerado'!H552:S552,"&gt;0")=0,"",ROUND((SUM('MRR Conglomerado'!T552:AE552)/12)/AVERAGEIF('MRR Conglomerado'!H552:S552,"&gt;0"),3)),"")</f>
        <v/>
      </c>
      <c r="F552" s="13" t="str">
        <f aca="false">IFERROR(IF(COUNTIF('MRR Conglomerado'!I552:T552,"&gt;0")=0,"",ROUND((SUM('MRR Conglomerado'!U552:AF552)/12)/AVERAGEIF('MRR Conglomerado'!I552:T552,"&gt;0"),3)),"")</f>
        <v/>
      </c>
      <c r="G552" s="13" t="str">
        <f aca="false">IFERROR(IF(COUNTIF('MRR Conglomerado'!J552:U552,"&gt;0")=0,"",ROUND((SUM('MRR Conglomerado'!V552:AG552)/12)/AVERAGEIF('MRR Conglomerado'!J552:U552,"&gt;0"),3)),"")</f>
        <v/>
      </c>
      <c r="H552" s="13" t="str">
        <f aca="false">IFERROR(IF(COUNTIF('MRR Conglomerado'!K552:V552,"&gt;0")=0,"",ROUND((SUM('MRR Conglomerado'!W552:AH552)/12)/AVERAGEIF('MRR Conglomerado'!K552:V552,"&gt;0"),3)),"")</f>
        <v/>
      </c>
      <c r="I552" s="13" t="str">
        <f aca="false">IFERROR(IF(COUNTIF('MRR Conglomerado'!L552:W552,"&gt;0")=0,"",ROUND((SUM('MRR Conglomerado'!X552:AI552)/12)/AVERAGEIF('MRR Conglomerado'!L552:W552,"&gt;0"),3)),"")</f>
        <v/>
      </c>
      <c r="J552" s="13" t="str">
        <f aca="false">IFERROR(IF(COUNTIF('MRR Conglomerado'!M552:X552,"&gt;0")=0,"",ROUND((SUM('MRR Conglomerado'!Y552:AJ552)/12)/AVERAGEIF('MRR Conglomerado'!M552:X552,"&gt;0"),3)),"")</f>
        <v/>
      </c>
      <c r="K552" s="13" t="str">
        <f aca="false">IFERROR(IF(COUNTIF('MRR Conglomerado'!N552:Y552,"&gt;0")=0,"",ROUND((SUM('MRR Conglomerado'!Z552:AK552)/12)/AVERAGEIF('MRR Conglomerado'!N552:Y552,"&gt;0"),3)),"")</f>
        <v/>
      </c>
      <c r="L552" s="13" t="str">
        <f aca="false">IFERROR(IF(COUNTIF('MRR Conglomerado'!O552:Z552,"&gt;0")=0,"",ROUND((SUM('MRR Conglomerado'!AA552:AL552)/12)/AVERAGEIF('MRR Conglomerado'!O552:Z552,"&gt;0"),3)),"")</f>
        <v/>
      </c>
      <c r="M552" s="13" t="str">
        <f aca="false">IFERROR(IF(COUNTIF('MRR Conglomerado'!P552:AA552,"&gt;0")=0,"",ROUND((SUM('MRR Conglomerado'!AB552:AM552)/12)/AVERAGEIF('MRR Conglomerado'!P552:AA552,"&gt;0"),3)),"")</f>
        <v/>
      </c>
      <c r="N552" s="13" t="str">
        <f aca="false">IFERROR(IF(COUNTIF('MRR Conglomerado'!Q552:AB552,"&gt;0")=0,"",ROUND((SUM('MRR Conglomerado'!AC552:AN552)/12)/AVERAGEIF('MRR Conglomerado'!Q552:AB552,"&gt;0"),3)),"")</f>
        <v/>
      </c>
      <c r="O552" s="13" t="str">
        <f aca="false">IFERROR(IF(COUNTIF('MRR Conglomerado'!R552:AC552,"&gt;0")=0,"",ROUND((SUM('MRR Conglomerado'!AD552:AO552)/12)/AVERAGEIF('MRR Conglomerado'!R552:AC552,"&gt;0"),3)),"")</f>
        <v/>
      </c>
      <c r="P552" s="13" t="str">
        <f aca="false">IFERROR(IF(COUNTIF('MRR Conglomerado'!S552:AD552,"&gt;0")=0,"",ROUND((SUM('MRR Conglomerado'!AE552:AP552)/12)/AVERAGEIF('MRR Conglomerado'!S552:AD552,"&gt;0"),3)),"")</f>
        <v/>
      </c>
      <c r="Q552" s="13" t="str">
        <f aca="false">IFERROR(IF(COUNTIF('MRR Conglomerado'!T552:AE552,"&gt;0")=0,"",ROUND((SUM('MRR Conglomerado'!AF552:AQ552)/12)/AVERAGEIF('MRR Conglomerado'!T552:AE552,"&gt;0"),3)),"")</f>
        <v/>
      </c>
      <c r="R552" s="13" t="str">
        <f aca="false">IFERROR(IF(COUNTIF('MRR Conglomerado'!U552:AF552,"&gt;0")=0,"",ROUND((SUM('MRR Conglomerado'!AG552:AR552)/12)/AVERAGEIF('MRR Conglomerado'!U552:AF552,"&gt;0"),3)),"")</f>
        <v/>
      </c>
      <c r="S552" s="13" t="str">
        <f aca="false">IFERROR(IF(COUNTIF('MRR Conglomerado'!V552:AG552,"&gt;0")=0,"",ROUND((SUM('MRR Conglomerado'!AH552:AS552)/12)/AVERAGEIF('MRR Conglomerado'!V552:AG552,"&gt;0"),3)),"")</f>
        <v/>
      </c>
    </row>
    <row r="553" customFormat="false" ht="15" hidden="false" customHeight="false" outlineLevel="0" collapsed="false">
      <c r="A553" s="10" t="s">
        <v>1166</v>
      </c>
      <c r="B553" s="13" t="str">
        <f aca="false">IFERROR(IF(COUNTIF('MRR Conglomerado'!E553:P553,"&gt;0")=0,"",ROUND((SUM('MRR Conglomerado'!Q553:AB553)/12)/AVERAGEIF('MRR Conglomerado'!E553:P553,"&gt;0"),3)),"")</f>
        <v/>
      </c>
      <c r="C553" s="13" t="str">
        <f aca="false">IFERROR(IF(COUNTIF('MRR Conglomerado'!F553:Q553,"&gt;0")=0,"",ROUND((SUM('MRR Conglomerado'!R553:AC553)/12)/AVERAGEIF('MRR Conglomerado'!F553:Q553,"&gt;0"),3)),"")</f>
        <v/>
      </c>
      <c r="D553" s="13" t="str">
        <f aca="false">IFERROR(IF(COUNTIF('MRR Conglomerado'!G553:R553,"&gt;0")=0,"",ROUND((SUM('MRR Conglomerado'!S553:AD553)/12)/AVERAGEIF('MRR Conglomerado'!G553:R553,"&gt;0"),3)),"")</f>
        <v/>
      </c>
      <c r="E553" s="13" t="str">
        <f aca="false">IFERROR(IF(COUNTIF('MRR Conglomerado'!H553:S553,"&gt;0")=0,"",ROUND((SUM('MRR Conglomerado'!T553:AE553)/12)/AVERAGEIF('MRR Conglomerado'!H553:S553,"&gt;0"),3)),"")</f>
        <v/>
      </c>
      <c r="F553" s="13" t="str">
        <f aca="false">IFERROR(IF(COUNTIF('MRR Conglomerado'!I553:T553,"&gt;0")=0,"",ROUND((SUM('MRR Conglomerado'!U553:AF553)/12)/AVERAGEIF('MRR Conglomerado'!I553:T553,"&gt;0"),3)),"")</f>
        <v/>
      </c>
      <c r="G553" s="13" t="str">
        <f aca="false">IFERROR(IF(COUNTIF('MRR Conglomerado'!J553:U553,"&gt;0")=0,"",ROUND((SUM('MRR Conglomerado'!V553:AG553)/12)/AVERAGEIF('MRR Conglomerado'!J553:U553,"&gt;0"),3)),"")</f>
        <v/>
      </c>
      <c r="H553" s="13" t="str">
        <f aca="false">IFERROR(IF(COUNTIF('MRR Conglomerado'!K553:V553,"&gt;0")=0,"",ROUND((SUM('MRR Conglomerado'!W553:AH553)/12)/AVERAGEIF('MRR Conglomerado'!K553:V553,"&gt;0"),3)),"")</f>
        <v/>
      </c>
      <c r="I553" s="13" t="str">
        <f aca="false">IFERROR(IF(COUNTIF('MRR Conglomerado'!L553:W553,"&gt;0")=0,"",ROUND((SUM('MRR Conglomerado'!X553:AI553)/12)/AVERAGEIF('MRR Conglomerado'!L553:W553,"&gt;0"),3)),"")</f>
        <v/>
      </c>
      <c r="J553" s="13" t="str">
        <f aca="false">IFERROR(IF(COUNTIF('MRR Conglomerado'!M553:X553,"&gt;0")=0,"",ROUND((SUM('MRR Conglomerado'!Y553:AJ553)/12)/AVERAGEIF('MRR Conglomerado'!M553:X553,"&gt;0"),3)),"")</f>
        <v/>
      </c>
      <c r="K553" s="13" t="str">
        <f aca="false">IFERROR(IF(COUNTIF('MRR Conglomerado'!N553:Y553,"&gt;0")=0,"",ROUND((SUM('MRR Conglomerado'!Z553:AK553)/12)/AVERAGEIF('MRR Conglomerado'!N553:Y553,"&gt;0"),3)),"")</f>
        <v/>
      </c>
      <c r="L553" s="13" t="str">
        <f aca="false">IFERROR(IF(COUNTIF('MRR Conglomerado'!O553:Z553,"&gt;0")=0,"",ROUND((SUM('MRR Conglomerado'!AA553:AL553)/12)/AVERAGEIF('MRR Conglomerado'!O553:Z553,"&gt;0"),3)),"")</f>
        <v/>
      </c>
      <c r="M553" s="13" t="str">
        <f aca="false">IFERROR(IF(COUNTIF('MRR Conglomerado'!P553:AA553,"&gt;0")=0,"",ROUND((SUM('MRR Conglomerado'!AB553:AM553)/12)/AVERAGEIF('MRR Conglomerado'!P553:AA553,"&gt;0"),3)),"")</f>
        <v/>
      </c>
      <c r="N553" s="13" t="str">
        <f aca="false">IFERROR(IF(COUNTIF('MRR Conglomerado'!Q553:AB553,"&gt;0")=0,"",ROUND((SUM('MRR Conglomerado'!AC553:AN553)/12)/AVERAGEIF('MRR Conglomerado'!Q553:AB553,"&gt;0"),3)),"")</f>
        <v/>
      </c>
      <c r="O553" s="13" t="str">
        <f aca="false">IFERROR(IF(COUNTIF('MRR Conglomerado'!R553:AC553,"&gt;0")=0,"",ROUND((SUM('MRR Conglomerado'!AD553:AO553)/12)/AVERAGEIF('MRR Conglomerado'!R553:AC553,"&gt;0"),3)),"")</f>
        <v/>
      </c>
      <c r="P553" s="13" t="str">
        <f aca="false">IFERROR(IF(COUNTIF('MRR Conglomerado'!S553:AD553,"&gt;0")=0,"",ROUND((SUM('MRR Conglomerado'!AE553:AP553)/12)/AVERAGEIF('MRR Conglomerado'!S553:AD553,"&gt;0"),3)),"")</f>
        <v/>
      </c>
      <c r="Q553" s="13" t="str">
        <f aca="false">IFERROR(IF(COUNTIF('MRR Conglomerado'!T553:AE553,"&gt;0")=0,"",ROUND((SUM('MRR Conglomerado'!AF553:AQ553)/12)/AVERAGEIF('MRR Conglomerado'!T553:AE553,"&gt;0"),3)),"")</f>
        <v/>
      </c>
      <c r="R553" s="13" t="str">
        <f aca="false">IFERROR(IF(COUNTIF('MRR Conglomerado'!U553:AF553,"&gt;0")=0,"",ROUND((SUM('MRR Conglomerado'!AG553:AR553)/12)/AVERAGEIF('MRR Conglomerado'!U553:AF553,"&gt;0"),3)),"")</f>
        <v/>
      </c>
      <c r="S553" s="13" t="str">
        <f aca="false">IFERROR(IF(COUNTIF('MRR Conglomerado'!V553:AG553,"&gt;0")=0,"",ROUND((SUM('MRR Conglomerado'!AH553:AS553)/12)/AVERAGEIF('MRR Conglomerado'!V553:AG553,"&gt;0"),3)),"")</f>
        <v/>
      </c>
    </row>
    <row r="554" customFormat="false" ht="15" hidden="false" customHeight="false" outlineLevel="0" collapsed="false">
      <c r="A554" s="10" t="s">
        <v>1168</v>
      </c>
      <c r="B554" s="13" t="str">
        <f aca="false">IFERROR(IF(COUNTIF('MRR Conglomerado'!E554:P554,"&gt;0")=0,"",ROUND((SUM('MRR Conglomerado'!Q554:AB554)/12)/AVERAGEIF('MRR Conglomerado'!E554:P554,"&gt;0"),3)),"")</f>
        <v/>
      </c>
      <c r="C554" s="13" t="n">
        <f aca="false">IFERROR(IF(COUNTIF('MRR Conglomerado'!F554:Q554,"&gt;0")=0,"",ROUND((SUM('MRR Conglomerado'!R554:AC554)/12)/AVERAGEIF('MRR Conglomerado'!F554:Q554,"&gt;0"),3)),"")</f>
        <v>0.684</v>
      </c>
      <c r="D554" s="13" t="n">
        <f aca="false">IFERROR(IF(COUNTIF('MRR Conglomerado'!G554:R554,"&gt;0")=0,"",ROUND((SUM('MRR Conglomerado'!S554:AD554)/12)/AVERAGEIF('MRR Conglomerado'!G554:R554,"&gt;0"),3)),"")</f>
        <v>0.518</v>
      </c>
      <c r="E554" s="13" t="n">
        <f aca="false">IFERROR(IF(COUNTIF('MRR Conglomerado'!H554:S554,"&gt;0")=0,"",ROUND((SUM('MRR Conglomerado'!T554:AE554)/12)/AVERAGEIF('MRR Conglomerado'!H554:S554,"&gt;0"),3)),"")</f>
        <v>0.424</v>
      </c>
      <c r="F554" s="13" t="n">
        <f aca="false">IFERROR(IF(COUNTIF('MRR Conglomerado'!I554:T554,"&gt;0")=0,"",ROUND((SUM('MRR Conglomerado'!U554:AF554)/12)/AVERAGEIF('MRR Conglomerado'!I554:T554,"&gt;0"),3)),"")</f>
        <v>0.326</v>
      </c>
      <c r="G554" s="13" t="n">
        <f aca="false">IFERROR(IF(COUNTIF('MRR Conglomerado'!J554:U554,"&gt;0")=0,"",ROUND((SUM('MRR Conglomerado'!V554:AG554)/12)/AVERAGEIF('MRR Conglomerado'!J554:U554,"&gt;0"),3)),"")</f>
        <v>0.234</v>
      </c>
      <c r="H554" s="13" t="n">
        <f aca="false">IFERROR(IF(COUNTIF('MRR Conglomerado'!K554:V554,"&gt;0")=0,"",ROUND((SUM('MRR Conglomerado'!W554:AH554)/12)/AVERAGEIF('MRR Conglomerado'!K554:V554,"&gt;0"),3)),"")</f>
        <v>0.145</v>
      </c>
      <c r="I554" s="13" t="n">
        <f aca="false">IFERROR(IF(COUNTIF('MRR Conglomerado'!L554:W554,"&gt;0")=0,"",ROUND((SUM('MRR Conglomerado'!X554:AI554)/12)/AVERAGEIF('MRR Conglomerado'!L554:W554,"&gt;0"),3)),"")</f>
        <v>0.055</v>
      </c>
      <c r="J554" s="13" t="n">
        <f aca="false">IFERROR(IF(COUNTIF('MRR Conglomerado'!M554:X554,"&gt;0")=0,"",ROUND((SUM('MRR Conglomerado'!Y554:AJ554)/12)/AVERAGEIF('MRR Conglomerado'!M554:X554,"&gt;0"),3)),"")</f>
        <v>0</v>
      </c>
      <c r="K554" s="13" t="n">
        <f aca="false">IFERROR(IF(COUNTIF('MRR Conglomerado'!N554:Y554,"&gt;0")=0,"",ROUND((SUM('MRR Conglomerado'!Z554:AK554)/12)/AVERAGEIF('MRR Conglomerado'!N554:Y554,"&gt;0"),3)),"")</f>
        <v>0</v>
      </c>
      <c r="L554" s="13" t="n">
        <f aca="false">IFERROR(IF(COUNTIF('MRR Conglomerado'!O554:Z554,"&gt;0")=0,"",ROUND((SUM('MRR Conglomerado'!AA554:AL554)/12)/AVERAGEIF('MRR Conglomerado'!O554:Z554,"&gt;0"),3)),"")</f>
        <v>0</v>
      </c>
      <c r="M554" s="13" t="n">
        <f aca="false">IFERROR(IF(COUNTIF('MRR Conglomerado'!P554:AA554,"&gt;0")=0,"",ROUND((SUM('MRR Conglomerado'!AB554:AM554)/12)/AVERAGEIF('MRR Conglomerado'!P554:AA554,"&gt;0"),3)),"")</f>
        <v>0</v>
      </c>
      <c r="N554" s="13" t="n">
        <f aca="false">IFERROR(IF(COUNTIF('MRR Conglomerado'!Q554:AB554,"&gt;0")=0,"",ROUND((SUM('MRR Conglomerado'!AC554:AN554)/12)/AVERAGEIF('MRR Conglomerado'!Q554:AB554,"&gt;0"),3)),"")</f>
        <v>0</v>
      </c>
      <c r="O554" s="13" t="n">
        <f aca="false">IFERROR(IF(COUNTIF('MRR Conglomerado'!R554:AC554,"&gt;0")=0,"",ROUND((SUM('MRR Conglomerado'!AD554:AO554)/12)/AVERAGEIF('MRR Conglomerado'!R554:AC554,"&gt;0"),3)),"")</f>
        <v>0</v>
      </c>
      <c r="P554" s="13" t="n">
        <f aca="false">IFERROR(IF(COUNTIF('MRR Conglomerado'!S554:AD554,"&gt;0")=0,"",ROUND((SUM('MRR Conglomerado'!AE554:AP554)/12)/AVERAGEIF('MRR Conglomerado'!S554:AD554,"&gt;0"),3)),"")</f>
        <v>0</v>
      </c>
      <c r="Q554" s="13" t="n">
        <f aca="false">IFERROR(IF(COUNTIF('MRR Conglomerado'!T554:AE554,"&gt;0")=0,"",ROUND((SUM('MRR Conglomerado'!AF554:AQ554)/12)/AVERAGEIF('MRR Conglomerado'!T554:AE554,"&gt;0"),3)),"")</f>
        <v>0</v>
      </c>
      <c r="R554" s="13" t="n">
        <f aca="false">IFERROR(IF(COUNTIF('MRR Conglomerado'!U554:AF554,"&gt;0")=0,"",ROUND((SUM('MRR Conglomerado'!AG554:AR554)/12)/AVERAGEIF('MRR Conglomerado'!U554:AF554,"&gt;0"),3)),"")</f>
        <v>0</v>
      </c>
      <c r="S554" s="13" t="n">
        <f aca="false">IFERROR(IF(COUNTIF('MRR Conglomerado'!V554:AG554,"&gt;0")=0,"",ROUND((SUM('MRR Conglomerado'!AH554:AS554)/12)/AVERAGEIF('MRR Conglomerado'!V554:AG554,"&gt;0"),3)),"")</f>
        <v>0</v>
      </c>
    </row>
    <row r="555" customFormat="false" ht="15" hidden="false" customHeight="false" outlineLevel="0" collapsed="false">
      <c r="A555" s="10" t="s">
        <v>1170</v>
      </c>
      <c r="B555" s="13" t="str">
        <f aca="false">IFERROR(IF(COUNTIF('MRR Conglomerado'!E555:P555,"&gt;0")=0,"",ROUND((SUM('MRR Conglomerado'!Q555:AB555)/12)/AVERAGEIF('MRR Conglomerado'!E555:P555,"&gt;0"),3)),"")</f>
        <v/>
      </c>
      <c r="C555" s="13" t="str">
        <f aca="false">IFERROR(IF(COUNTIF('MRR Conglomerado'!F555:Q555,"&gt;0")=0,"",ROUND((SUM('MRR Conglomerado'!R555:AC555)/12)/AVERAGEIF('MRR Conglomerado'!F555:Q555,"&gt;0"),3)),"")</f>
        <v/>
      </c>
      <c r="D555" s="13" t="str">
        <f aca="false">IFERROR(IF(COUNTIF('MRR Conglomerado'!G555:R555,"&gt;0")=0,"",ROUND((SUM('MRR Conglomerado'!S555:AD555)/12)/AVERAGEIF('MRR Conglomerado'!G555:R555,"&gt;0"),3)),"")</f>
        <v/>
      </c>
      <c r="E555" s="13" t="str">
        <f aca="false">IFERROR(IF(COUNTIF('MRR Conglomerado'!H555:S555,"&gt;0")=0,"",ROUND((SUM('MRR Conglomerado'!T555:AE555)/12)/AVERAGEIF('MRR Conglomerado'!H555:S555,"&gt;0"),3)),"")</f>
        <v/>
      </c>
      <c r="F555" s="13" t="str">
        <f aca="false">IFERROR(IF(COUNTIF('MRR Conglomerado'!I555:T555,"&gt;0")=0,"",ROUND((SUM('MRR Conglomerado'!U555:AF555)/12)/AVERAGEIF('MRR Conglomerado'!I555:T555,"&gt;0"),3)),"")</f>
        <v/>
      </c>
      <c r="G555" s="13" t="str">
        <f aca="false">IFERROR(IF(COUNTIF('MRR Conglomerado'!J555:U555,"&gt;0")=0,"",ROUND((SUM('MRR Conglomerado'!V555:AG555)/12)/AVERAGEIF('MRR Conglomerado'!J555:U555,"&gt;0"),3)),"")</f>
        <v/>
      </c>
      <c r="H555" s="13" t="str">
        <f aca="false">IFERROR(IF(COUNTIF('MRR Conglomerado'!K555:V555,"&gt;0")=0,"",ROUND((SUM('MRR Conglomerado'!W555:AH555)/12)/AVERAGEIF('MRR Conglomerado'!K555:V555,"&gt;0"),3)),"")</f>
        <v/>
      </c>
      <c r="I555" s="13" t="str">
        <f aca="false">IFERROR(IF(COUNTIF('MRR Conglomerado'!L555:W555,"&gt;0")=0,"",ROUND((SUM('MRR Conglomerado'!X555:AI555)/12)/AVERAGEIF('MRR Conglomerado'!L555:W555,"&gt;0"),3)),"")</f>
        <v/>
      </c>
      <c r="J555" s="13" t="str">
        <f aca="false">IFERROR(IF(COUNTIF('MRR Conglomerado'!M555:X555,"&gt;0")=0,"",ROUND((SUM('MRR Conglomerado'!Y555:AJ555)/12)/AVERAGEIF('MRR Conglomerado'!M555:X555,"&gt;0"),3)),"")</f>
        <v/>
      </c>
      <c r="K555" s="13" t="str">
        <f aca="false">IFERROR(IF(COUNTIF('MRR Conglomerado'!N555:Y555,"&gt;0")=0,"",ROUND((SUM('MRR Conglomerado'!Z555:AK555)/12)/AVERAGEIF('MRR Conglomerado'!N555:Y555,"&gt;0"),3)),"")</f>
        <v/>
      </c>
      <c r="L555" s="13" t="str">
        <f aca="false">IFERROR(IF(COUNTIF('MRR Conglomerado'!O555:Z555,"&gt;0")=0,"",ROUND((SUM('MRR Conglomerado'!AA555:AL555)/12)/AVERAGEIF('MRR Conglomerado'!O555:Z555,"&gt;0"),3)),"")</f>
        <v/>
      </c>
      <c r="M555" s="13" t="str">
        <f aca="false">IFERROR(IF(COUNTIF('MRR Conglomerado'!P555:AA555,"&gt;0")=0,"",ROUND((SUM('MRR Conglomerado'!AB555:AM555)/12)/AVERAGEIF('MRR Conglomerado'!P555:AA555,"&gt;0"),3)),"")</f>
        <v/>
      </c>
      <c r="N555" s="13" t="str">
        <f aca="false">IFERROR(IF(COUNTIF('MRR Conglomerado'!Q555:AB555,"&gt;0")=0,"",ROUND((SUM('MRR Conglomerado'!AC555:AN555)/12)/AVERAGEIF('MRR Conglomerado'!Q555:AB555,"&gt;0"),3)),"")</f>
        <v/>
      </c>
      <c r="O555" s="13" t="str">
        <f aca="false">IFERROR(IF(COUNTIF('MRR Conglomerado'!R555:AC555,"&gt;0")=0,"",ROUND((SUM('MRR Conglomerado'!AD555:AO555)/12)/AVERAGEIF('MRR Conglomerado'!R555:AC555,"&gt;0"),3)),"")</f>
        <v/>
      </c>
      <c r="P555" s="13" t="str">
        <f aca="false">IFERROR(IF(COUNTIF('MRR Conglomerado'!S555:AD555,"&gt;0")=0,"",ROUND((SUM('MRR Conglomerado'!AE555:AP555)/12)/AVERAGEIF('MRR Conglomerado'!S555:AD555,"&gt;0"),3)),"")</f>
        <v/>
      </c>
      <c r="Q555" s="13" t="str">
        <f aca="false">IFERROR(IF(COUNTIF('MRR Conglomerado'!T555:AE555,"&gt;0")=0,"",ROUND((SUM('MRR Conglomerado'!AF555:AQ555)/12)/AVERAGEIF('MRR Conglomerado'!T555:AE555,"&gt;0"),3)),"")</f>
        <v/>
      </c>
      <c r="R555" s="13" t="str">
        <f aca="false">IFERROR(IF(COUNTIF('MRR Conglomerado'!U555:AF555,"&gt;0")=0,"",ROUND((SUM('MRR Conglomerado'!AG555:AR555)/12)/AVERAGEIF('MRR Conglomerado'!U555:AF555,"&gt;0"),3)),"")</f>
        <v/>
      </c>
      <c r="S555" s="13" t="str">
        <f aca="false">IFERROR(IF(COUNTIF('MRR Conglomerado'!V555:AG555,"&gt;0")=0,"",ROUND((SUM('MRR Conglomerado'!AH555:AS555)/12)/AVERAGEIF('MRR Conglomerado'!V555:AG555,"&gt;0"),3)),"")</f>
        <v/>
      </c>
    </row>
    <row r="556" customFormat="false" ht="15" hidden="false" customHeight="false" outlineLevel="0" collapsed="false">
      <c r="A556" s="10" t="s">
        <v>1172</v>
      </c>
      <c r="B556" s="13" t="n">
        <f aca="false">IFERROR(IF(COUNTIF('MRR Conglomerado'!E556:P556,"&gt;0")=0,"",ROUND((SUM('MRR Conglomerado'!Q556:AB556)/12)/AVERAGEIF('MRR Conglomerado'!E556:P556,"&gt;0"),3)),"")</f>
        <v>0.899</v>
      </c>
      <c r="C556" s="13" t="n">
        <f aca="false">IFERROR(IF(COUNTIF('MRR Conglomerado'!F556:Q556,"&gt;0")=0,"",ROUND((SUM('MRR Conglomerado'!R556:AC556)/12)/AVERAGEIF('MRR Conglomerado'!F556:Q556,"&gt;0"),3)),"")</f>
        <v>0.896</v>
      </c>
      <c r="D556" s="13" t="n">
        <f aca="false">IFERROR(IF(COUNTIF('MRR Conglomerado'!G556:R556,"&gt;0")=0,"",ROUND((SUM('MRR Conglomerado'!S556:AD556)/12)/AVERAGEIF('MRR Conglomerado'!G556:R556,"&gt;0"),3)),"")</f>
        <v>0.856</v>
      </c>
      <c r="E556" s="13" t="n">
        <f aca="false">IFERROR(IF(COUNTIF('MRR Conglomerado'!H556:S556,"&gt;0")=0,"",ROUND((SUM('MRR Conglomerado'!T556:AE556)/12)/AVERAGEIF('MRR Conglomerado'!H556:S556,"&gt;0"),3)),"")</f>
        <v>0.852</v>
      </c>
      <c r="F556" s="13" t="n">
        <f aca="false">IFERROR(IF(COUNTIF('MRR Conglomerado'!I556:T556,"&gt;0")=0,"",ROUND((SUM('MRR Conglomerado'!U556:AF556)/12)/AVERAGEIF('MRR Conglomerado'!I556:T556,"&gt;0"),3)),"")</f>
        <v>0.848</v>
      </c>
      <c r="G556" s="13" t="n">
        <f aca="false">IFERROR(IF(COUNTIF('MRR Conglomerado'!J556:U556,"&gt;0")=0,"",ROUND((SUM('MRR Conglomerado'!V556:AG556)/12)/AVERAGEIF('MRR Conglomerado'!J556:U556,"&gt;0"),3)),"")</f>
        <v>0.843</v>
      </c>
      <c r="H556" s="13" t="n">
        <f aca="false">IFERROR(IF(COUNTIF('MRR Conglomerado'!K556:V556,"&gt;0")=0,"",ROUND((SUM('MRR Conglomerado'!W556:AH556)/12)/AVERAGEIF('MRR Conglomerado'!K556:V556,"&gt;0"),3)),"")</f>
        <v>0.876</v>
      </c>
      <c r="I556" s="13" t="n">
        <f aca="false">IFERROR(IF(COUNTIF('MRR Conglomerado'!L556:W556,"&gt;0")=0,"",ROUND((SUM('MRR Conglomerado'!X556:AI556)/12)/AVERAGEIF('MRR Conglomerado'!L556:W556,"&gt;0"),3)),"")</f>
        <v>0.855</v>
      </c>
      <c r="J556" s="13" t="n">
        <f aca="false">IFERROR(IF(COUNTIF('MRR Conglomerado'!M556:X556,"&gt;0")=0,"",ROUND((SUM('MRR Conglomerado'!Y556:AJ556)/12)/AVERAGEIF('MRR Conglomerado'!M556:X556,"&gt;0"),3)),"")</f>
        <v>0.834</v>
      </c>
      <c r="K556" s="13" t="n">
        <f aca="false">IFERROR(IF(COUNTIF('MRR Conglomerado'!N556:Y556,"&gt;0")=0,"",ROUND((SUM('MRR Conglomerado'!Z556:AK556)/12)/AVERAGEIF('MRR Conglomerado'!N556:Y556,"&gt;0"),3)),"")</f>
        <v>0.813</v>
      </c>
      <c r="L556" s="13" t="n">
        <f aca="false">IFERROR(IF(COUNTIF('MRR Conglomerado'!O556:Z556,"&gt;0")=0,"",ROUND((SUM('MRR Conglomerado'!AA556:AL556)/12)/AVERAGEIF('MRR Conglomerado'!O556:Z556,"&gt;0"),3)),"")</f>
        <v>0.73</v>
      </c>
      <c r="M556" s="13" t="n">
        <f aca="false">IFERROR(IF(COUNTIF('MRR Conglomerado'!P556:AA556,"&gt;0")=0,"",ROUND((SUM('MRR Conglomerado'!AB556:AM556)/12)/AVERAGEIF('MRR Conglomerado'!P556:AA556,"&gt;0"),3)),"")</f>
        <v>0.723</v>
      </c>
      <c r="N556" s="13" t="n">
        <f aca="false">IFERROR(IF(COUNTIF('MRR Conglomerado'!Q556:AB556,"&gt;0")=0,"",ROUND((SUM('MRR Conglomerado'!AC556:AN556)/12)/AVERAGEIF('MRR Conglomerado'!Q556:AB556,"&gt;0"),3)),"")</f>
        <v>0.716</v>
      </c>
      <c r="O556" s="13" t="n">
        <f aca="false">IFERROR(IF(COUNTIF('MRR Conglomerado'!R556:AC556,"&gt;0")=0,"",ROUND((SUM('MRR Conglomerado'!AD556:AO556)/12)/AVERAGEIF('MRR Conglomerado'!R556:AC556,"&gt;0"),3)),"")</f>
        <v>0.732</v>
      </c>
      <c r="P556" s="13" t="n">
        <f aca="false">IFERROR(IF(COUNTIF('MRR Conglomerado'!S556:AD556,"&gt;0")=0,"",ROUND((SUM('MRR Conglomerado'!AE556:AP556)/12)/AVERAGEIF('MRR Conglomerado'!S556:AD556,"&gt;0"),3)),"")</f>
        <v>0.765</v>
      </c>
      <c r="Q556" s="13" t="n">
        <f aca="false">IFERROR(IF(COUNTIF('MRR Conglomerado'!T556:AE556,"&gt;0")=0,"",ROUND((SUM('MRR Conglomerado'!AF556:AQ556)/12)/AVERAGEIF('MRR Conglomerado'!T556:AE556,"&gt;0"),3)),"")</f>
        <v>0.782</v>
      </c>
      <c r="R556" s="13" t="n">
        <f aca="false">IFERROR(IF(COUNTIF('MRR Conglomerado'!U556:AF556,"&gt;0")=0,"",ROUND((SUM('MRR Conglomerado'!AG556:AR556)/12)/AVERAGEIF('MRR Conglomerado'!U556:AF556,"&gt;0"),3)),"")</f>
        <v>0.801</v>
      </c>
      <c r="S556" s="13" t="n">
        <f aca="false">IFERROR(IF(COUNTIF('MRR Conglomerado'!V556:AG556,"&gt;0")=0,"",ROUND((SUM('MRR Conglomerado'!AH556:AS556)/12)/AVERAGEIF('MRR Conglomerado'!V556:AG556,"&gt;0"),3)),"")</f>
        <v>0.82</v>
      </c>
    </row>
    <row r="557" customFormat="false" ht="15" hidden="false" customHeight="false" outlineLevel="0" collapsed="false">
      <c r="A557" s="10" t="s">
        <v>1174</v>
      </c>
      <c r="B557" s="13" t="str">
        <f aca="false">IFERROR(IF(COUNTIF('MRR Conglomerado'!E557:P557,"&gt;0")=0,"",ROUND((SUM('MRR Conglomerado'!Q557:AB557)/12)/AVERAGEIF('MRR Conglomerado'!E557:P557,"&gt;0"),3)),"")</f>
        <v/>
      </c>
      <c r="C557" s="13" t="str">
        <f aca="false">IFERROR(IF(COUNTIF('MRR Conglomerado'!F557:Q557,"&gt;0")=0,"",ROUND((SUM('MRR Conglomerado'!R557:AC557)/12)/AVERAGEIF('MRR Conglomerado'!F557:Q557,"&gt;0"),3)),"")</f>
        <v/>
      </c>
      <c r="D557" s="13" t="str">
        <f aca="false">IFERROR(IF(COUNTIF('MRR Conglomerado'!G557:R557,"&gt;0")=0,"",ROUND((SUM('MRR Conglomerado'!S557:AD557)/12)/AVERAGEIF('MRR Conglomerado'!G557:R557,"&gt;0"),3)),"")</f>
        <v/>
      </c>
      <c r="E557" s="13" t="str">
        <f aca="false">IFERROR(IF(COUNTIF('MRR Conglomerado'!H557:S557,"&gt;0")=0,"",ROUND((SUM('MRR Conglomerado'!T557:AE557)/12)/AVERAGEIF('MRR Conglomerado'!H557:S557,"&gt;0"),3)),"")</f>
        <v/>
      </c>
      <c r="F557" s="13" t="str">
        <f aca="false">IFERROR(IF(COUNTIF('MRR Conglomerado'!I557:T557,"&gt;0")=0,"",ROUND((SUM('MRR Conglomerado'!U557:AF557)/12)/AVERAGEIF('MRR Conglomerado'!I557:T557,"&gt;0"),3)),"")</f>
        <v/>
      </c>
      <c r="G557" s="13" t="str">
        <f aca="false">IFERROR(IF(COUNTIF('MRR Conglomerado'!J557:U557,"&gt;0")=0,"",ROUND((SUM('MRR Conglomerado'!V557:AG557)/12)/AVERAGEIF('MRR Conglomerado'!J557:U557,"&gt;0"),3)),"")</f>
        <v/>
      </c>
      <c r="H557" s="13" t="str">
        <f aca="false">IFERROR(IF(COUNTIF('MRR Conglomerado'!K557:V557,"&gt;0")=0,"",ROUND((SUM('MRR Conglomerado'!W557:AH557)/12)/AVERAGEIF('MRR Conglomerado'!K557:V557,"&gt;0"),3)),"")</f>
        <v/>
      </c>
      <c r="I557" s="13" t="str">
        <f aca="false">IFERROR(IF(COUNTIF('MRR Conglomerado'!L557:W557,"&gt;0")=0,"",ROUND((SUM('MRR Conglomerado'!X557:AI557)/12)/AVERAGEIF('MRR Conglomerado'!L557:W557,"&gt;0"),3)),"")</f>
        <v/>
      </c>
      <c r="J557" s="13" t="str">
        <f aca="false">IFERROR(IF(COUNTIF('MRR Conglomerado'!M557:X557,"&gt;0")=0,"",ROUND((SUM('MRR Conglomerado'!Y557:AJ557)/12)/AVERAGEIF('MRR Conglomerado'!M557:X557,"&gt;0"),3)),"")</f>
        <v/>
      </c>
      <c r="K557" s="13" t="str">
        <f aca="false">IFERROR(IF(COUNTIF('MRR Conglomerado'!N557:Y557,"&gt;0")=0,"",ROUND((SUM('MRR Conglomerado'!Z557:AK557)/12)/AVERAGEIF('MRR Conglomerado'!N557:Y557,"&gt;0"),3)),"")</f>
        <v/>
      </c>
      <c r="L557" s="13" t="str">
        <f aca="false">IFERROR(IF(COUNTIF('MRR Conglomerado'!O557:Z557,"&gt;0")=0,"",ROUND((SUM('MRR Conglomerado'!AA557:AL557)/12)/AVERAGEIF('MRR Conglomerado'!O557:Z557,"&gt;0"),3)),"")</f>
        <v/>
      </c>
      <c r="M557" s="13" t="str">
        <f aca="false">IFERROR(IF(COUNTIF('MRR Conglomerado'!P557:AA557,"&gt;0")=0,"",ROUND((SUM('MRR Conglomerado'!AB557:AM557)/12)/AVERAGEIF('MRR Conglomerado'!P557:AA557,"&gt;0"),3)),"")</f>
        <v/>
      </c>
      <c r="N557" s="13" t="str">
        <f aca="false">IFERROR(IF(COUNTIF('MRR Conglomerado'!Q557:AB557,"&gt;0")=0,"",ROUND((SUM('MRR Conglomerado'!AC557:AN557)/12)/AVERAGEIF('MRR Conglomerado'!Q557:AB557,"&gt;0"),3)),"")</f>
        <v/>
      </c>
      <c r="O557" s="13" t="str">
        <f aca="false">IFERROR(IF(COUNTIF('MRR Conglomerado'!R557:AC557,"&gt;0")=0,"",ROUND((SUM('MRR Conglomerado'!AD557:AO557)/12)/AVERAGEIF('MRR Conglomerado'!R557:AC557,"&gt;0"),3)),"")</f>
        <v/>
      </c>
      <c r="P557" s="13" t="str">
        <f aca="false">IFERROR(IF(COUNTIF('MRR Conglomerado'!S557:AD557,"&gt;0")=0,"",ROUND((SUM('MRR Conglomerado'!AE557:AP557)/12)/AVERAGEIF('MRR Conglomerado'!S557:AD557,"&gt;0"),3)),"")</f>
        <v/>
      </c>
      <c r="Q557" s="13" t="str">
        <f aca="false">IFERROR(IF(COUNTIF('MRR Conglomerado'!T557:AE557,"&gt;0")=0,"",ROUND((SUM('MRR Conglomerado'!AF557:AQ557)/12)/AVERAGEIF('MRR Conglomerado'!T557:AE557,"&gt;0"),3)),"")</f>
        <v/>
      </c>
      <c r="R557" s="13" t="str">
        <f aca="false">IFERROR(IF(COUNTIF('MRR Conglomerado'!U557:AF557,"&gt;0")=0,"",ROUND((SUM('MRR Conglomerado'!AG557:AR557)/12)/AVERAGEIF('MRR Conglomerado'!U557:AF557,"&gt;0"),3)),"")</f>
        <v/>
      </c>
      <c r="S557" s="13" t="n">
        <f aca="false">IFERROR(IF(COUNTIF('MRR Conglomerado'!V557:AG557,"&gt;0")=0,"",ROUND((SUM('MRR Conglomerado'!AH557:AS557)/12)/AVERAGEIF('MRR Conglomerado'!V557:AG557,"&gt;0"),3)),"")</f>
        <v>2.124</v>
      </c>
    </row>
    <row r="558" customFormat="false" ht="15" hidden="false" customHeight="false" outlineLevel="0" collapsed="false">
      <c r="A558" s="10" t="s">
        <v>1176</v>
      </c>
      <c r="B558" s="13" t="n">
        <f aca="false">IFERROR(IF(COUNTIF('MRR Conglomerado'!E558:P558,"&gt;0")=0,"",ROUND((SUM('MRR Conglomerado'!Q558:AB558)/12)/AVERAGEIF('MRR Conglomerado'!E558:P558,"&gt;0"),3)),"")</f>
        <v>0.977</v>
      </c>
      <c r="C558" s="13" t="n">
        <f aca="false">IFERROR(IF(COUNTIF('MRR Conglomerado'!F558:Q558,"&gt;0")=0,"",ROUND((SUM('MRR Conglomerado'!R558:AC558)/12)/AVERAGEIF('MRR Conglomerado'!F558:Q558,"&gt;0"),3)),"")</f>
        <v>0.984</v>
      </c>
      <c r="D558" s="13" t="n">
        <f aca="false">IFERROR(IF(COUNTIF('MRR Conglomerado'!G558:R558,"&gt;0")=0,"",ROUND((SUM('MRR Conglomerado'!S558:AD558)/12)/AVERAGEIF('MRR Conglomerado'!G558:R558,"&gt;0"),3)),"")</f>
        <v>0.99</v>
      </c>
      <c r="E558" s="13" t="n">
        <f aca="false">IFERROR(IF(COUNTIF('MRR Conglomerado'!H558:S558,"&gt;0")=0,"",ROUND((SUM('MRR Conglomerado'!T558:AE558)/12)/AVERAGEIF('MRR Conglomerado'!H558:S558,"&gt;0"),3)),"")</f>
        <v>0.995</v>
      </c>
      <c r="F558" s="13" t="n">
        <f aca="false">IFERROR(IF(COUNTIF('MRR Conglomerado'!I558:T558,"&gt;0")=0,"",ROUND((SUM('MRR Conglomerado'!U558:AF558)/12)/AVERAGEIF('MRR Conglomerado'!I558:T558,"&gt;0"),3)),"")</f>
        <v>1</v>
      </c>
      <c r="G558" s="13" t="n">
        <f aca="false">IFERROR(IF(COUNTIF('MRR Conglomerado'!J558:U558,"&gt;0")=0,"",ROUND((SUM('MRR Conglomerado'!V558:AG558)/12)/AVERAGEIF('MRR Conglomerado'!J558:U558,"&gt;0"),3)),"")</f>
        <v>1.044</v>
      </c>
      <c r="H558" s="13" t="n">
        <f aca="false">IFERROR(IF(COUNTIF('MRR Conglomerado'!K558:V558,"&gt;0")=0,"",ROUND((SUM('MRR Conglomerado'!W558:AH558)/12)/AVERAGEIF('MRR Conglomerado'!K558:V558,"&gt;0"),3)),"")</f>
        <v>1.045</v>
      </c>
      <c r="I558" s="13" t="n">
        <f aca="false">IFERROR(IF(COUNTIF('MRR Conglomerado'!L558:W558,"&gt;0")=0,"",ROUND((SUM('MRR Conglomerado'!X558:AI558)/12)/AVERAGEIF('MRR Conglomerado'!L558:W558,"&gt;0"),3)),"")</f>
        <v>1.045</v>
      </c>
      <c r="J558" s="13" t="n">
        <f aca="false">IFERROR(IF(COUNTIF('MRR Conglomerado'!M558:X558,"&gt;0")=0,"",ROUND((SUM('MRR Conglomerado'!Y558:AJ558)/12)/AVERAGEIF('MRR Conglomerado'!M558:X558,"&gt;0"),3)),"")</f>
        <v>1.044</v>
      </c>
      <c r="K558" s="13" t="n">
        <f aca="false">IFERROR(IF(COUNTIF('MRR Conglomerado'!N558:Y558,"&gt;0")=0,"",ROUND((SUM('MRR Conglomerado'!Z558:AK558)/12)/AVERAGEIF('MRR Conglomerado'!N558:Y558,"&gt;0"),3)),"")</f>
        <v>1.043</v>
      </c>
      <c r="L558" s="13" t="n">
        <f aca="false">IFERROR(IF(COUNTIF('MRR Conglomerado'!O558:Z558,"&gt;0")=0,"",ROUND((SUM('MRR Conglomerado'!AA558:AL558)/12)/AVERAGEIF('MRR Conglomerado'!O558:Z558,"&gt;0"),3)),"")</f>
        <v>1.043</v>
      </c>
      <c r="M558" s="13" t="n">
        <f aca="false">IFERROR(IF(COUNTIF('MRR Conglomerado'!P558:AA558,"&gt;0")=0,"",ROUND((SUM('MRR Conglomerado'!AB558:AM558)/12)/AVERAGEIF('MRR Conglomerado'!P558:AA558,"&gt;0"),3)),"")</f>
        <v>1.042</v>
      </c>
      <c r="N558" s="13" t="n">
        <f aca="false">IFERROR(IF(COUNTIF('MRR Conglomerado'!Q558:AB558,"&gt;0")=0,"",ROUND((SUM('MRR Conglomerado'!AC558:AN558)/12)/AVERAGEIF('MRR Conglomerado'!Q558:AB558,"&gt;0"),3)),"")</f>
        <v>1.042</v>
      </c>
      <c r="O558" s="13" t="n">
        <f aca="false">IFERROR(IF(COUNTIF('MRR Conglomerado'!R558:AC558,"&gt;0")=0,"",ROUND((SUM('MRR Conglomerado'!AD558:AO558)/12)/AVERAGEIF('MRR Conglomerado'!R558:AC558,"&gt;0"),3)),"")</f>
        <v>1.041</v>
      </c>
      <c r="P558" s="13" t="n">
        <f aca="false">IFERROR(IF(COUNTIF('MRR Conglomerado'!S558:AD558,"&gt;0")=0,"",ROUND((SUM('MRR Conglomerado'!AE558:AP558)/12)/AVERAGEIF('MRR Conglomerado'!S558:AD558,"&gt;0"),3)),"")</f>
        <v>1.041</v>
      </c>
      <c r="Q558" s="13" t="n">
        <f aca="false">IFERROR(IF(COUNTIF('MRR Conglomerado'!T558:AE558,"&gt;0")=0,"",ROUND((SUM('MRR Conglomerado'!AF558:AQ558)/12)/AVERAGEIF('MRR Conglomerado'!T558:AE558,"&gt;0"),3)),"")</f>
        <v>1.04</v>
      </c>
      <c r="R558" s="13" t="n">
        <f aca="false">IFERROR(IF(COUNTIF('MRR Conglomerado'!U558:AF558,"&gt;0")=0,"",ROUND((SUM('MRR Conglomerado'!AG558:AR558)/12)/AVERAGEIF('MRR Conglomerado'!U558:AF558,"&gt;0"),3)),"")</f>
        <v>1.04</v>
      </c>
      <c r="S558" s="13" t="n">
        <f aca="false">IFERROR(IF(COUNTIF('MRR Conglomerado'!V558:AG558,"&gt;0")=0,"",ROUND((SUM('MRR Conglomerado'!AH558:AS558)/12)/AVERAGEIF('MRR Conglomerado'!V558:AG558,"&gt;0"),3)),"")</f>
        <v>1.039</v>
      </c>
    </row>
    <row r="559" customFormat="false" ht="15" hidden="false" customHeight="false" outlineLevel="0" collapsed="false">
      <c r="A559" s="10" t="s">
        <v>1178</v>
      </c>
      <c r="B559" s="13" t="n">
        <f aca="false">IFERROR(IF(COUNTIF('MRR Conglomerado'!E559:P559,"&gt;0")=0,"",ROUND((SUM('MRR Conglomerado'!Q559:AB559)/12)/AVERAGEIF('MRR Conglomerado'!E559:P559,"&gt;0"),3)),"")</f>
        <v>1.03</v>
      </c>
      <c r="C559" s="13" t="n">
        <f aca="false">IFERROR(IF(COUNTIF('MRR Conglomerado'!F559:Q559,"&gt;0")=0,"",ROUND((SUM('MRR Conglomerado'!R559:AC559)/12)/AVERAGEIF('MRR Conglomerado'!F559:Q559,"&gt;0"),3)),"")</f>
        <v>1.048</v>
      </c>
      <c r="D559" s="13" t="n">
        <f aca="false">IFERROR(IF(COUNTIF('MRR Conglomerado'!G559:R559,"&gt;0")=0,"",ROUND((SUM('MRR Conglomerado'!S559:AD559)/12)/AVERAGEIF('MRR Conglomerado'!G559:R559,"&gt;0"),3)),"")</f>
        <v>1.067</v>
      </c>
      <c r="E559" s="13" t="n">
        <f aca="false">IFERROR(IF(COUNTIF('MRR Conglomerado'!H559:S559,"&gt;0")=0,"",ROUND((SUM('MRR Conglomerado'!T559:AE559)/12)/AVERAGEIF('MRR Conglomerado'!H559:S559,"&gt;0"),3)),"")</f>
        <v>1.058</v>
      </c>
      <c r="F559" s="13" t="n">
        <f aca="false">IFERROR(IF(COUNTIF('MRR Conglomerado'!I559:T559,"&gt;0")=0,"",ROUND((SUM('MRR Conglomerado'!U559:AF559)/12)/AVERAGEIF('MRR Conglomerado'!I559:T559,"&gt;0"),3)),"")</f>
        <v>1.053</v>
      </c>
      <c r="G559" s="13" t="n">
        <f aca="false">IFERROR(IF(COUNTIF('MRR Conglomerado'!J559:U559,"&gt;0")=0,"",ROUND((SUM('MRR Conglomerado'!V559:AG559)/12)/AVERAGEIF('MRR Conglomerado'!J559:U559,"&gt;0"),3)),"")</f>
        <v>1.047</v>
      </c>
      <c r="H559" s="13" t="n">
        <f aca="false">IFERROR(IF(COUNTIF('MRR Conglomerado'!K559:V559,"&gt;0")=0,"",ROUND((SUM('MRR Conglomerado'!W559:AH559)/12)/AVERAGEIF('MRR Conglomerado'!K559:V559,"&gt;0"),3)),"")</f>
        <v>1.047</v>
      </c>
      <c r="I559" s="13" t="n">
        <f aca="false">IFERROR(IF(COUNTIF('MRR Conglomerado'!L559:W559,"&gt;0")=0,"",ROUND((SUM('MRR Conglomerado'!X559:AI559)/12)/AVERAGEIF('MRR Conglomerado'!L559:W559,"&gt;0"),3)),"")</f>
        <v>1.054</v>
      </c>
      <c r="J559" s="13" t="n">
        <f aca="false">IFERROR(IF(COUNTIF('MRR Conglomerado'!M559:X559,"&gt;0")=0,"",ROUND((SUM('MRR Conglomerado'!Y559:AJ559)/12)/AVERAGEIF('MRR Conglomerado'!M559:X559,"&gt;0"),3)),"")</f>
        <v>1.059</v>
      </c>
      <c r="K559" s="13" t="n">
        <f aca="false">IFERROR(IF(COUNTIF('MRR Conglomerado'!N559:Y559,"&gt;0")=0,"",ROUND((SUM('MRR Conglomerado'!Z559:AK559)/12)/AVERAGEIF('MRR Conglomerado'!N559:Y559,"&gt;0"),3)),"")</f>
        <v>1.052</v>
      </c>
      <c r="L559" s="13" t="n">
        <f aca="false">IFERROR(IF(COUNTIF('MRR Conglomerado'!O559:Z559,"&gt;0")=0,"",ROUND((SUM('MRR Conglomerado'!AA559:AL559)/12)/AVERAGEIF('MRR Conglomerado'!O559:Z559,"&gt;0"),3)),"")</f>
        <v>1.047</v>
      </c>
      <c r="M559" s="13" t="n">
        <f aca="false">IFERROR(IF(COUNTIF('MRR Conglomerado'!P559:AA559,"&gt;0")=0,"",ROUND((SUM('MRR Conglomerado'!AB559:AM559)/12)/AVERAGEIF('MRR Conglomerado'!P559:AA559,"&gt;0"),3)),"")</f>
        <v>1.044</v>
      </c>
      <c r="N559" s="13" t="n">
        <f aca="false">IFERROR(IF(COUNTIF('MRR Conglomerado'!Q559:AB559,"&gt;0")=0,"",ROUND((SUM('MRR Conglomerado'!AC559:AN559)/12)/AVERAGEIF('MRR Conglomerado'!Q559:AB559,"&gt;0"),3)),"")</f>
        <v>1.039</v>
      </c>
      <c r="O559" s="13" t="n">
        <f aca="false">IFERROR(IF(COUNTIF('MRR Conglomerado'!R559:AC559,"&gt;0")=0,"",ROUND((SUM('MRR Conglomerado'!AD559:AO559)/12)/AVERAGEIF('MRR Conglomerado'!R559:AC559,"&gt;0"),3)),"")</f>
        <v>1.027</v>
      </c>
      <c r="P559" s="13" t="n">
        <f aca="false">IFERROR(IF(COUNTIF('MRR Conglomerado'!S559:AD559,"&gt;0")=0,"",ROUND((SUM('MRR Conglomerado'!AE559:AP559)/12)/AVERAGEIF('MRR Conglomerado'!S559:AD559,"&gt;0"),3)),"")</f>
        <v>1.039</v>
      </c>
      <c r="Q559" s="13" t="n">
        <f aca="false">IFERROR(IF(COUNTIF('MRR Conglomerado'!T559:AE559,"&gt;0")=0,"",ROUND((SUM('MRR Conglomerado'!AF559:AQ559)/12)/AVERAGEIF('MRR Conglomerado'!T559:AE559,"&gt;0"),3)),"")</f>
        <v>1.003</v>
      </c>
      <c r="R559" s="13" t="n">
        <f aca="false">IFERROR(IF(COUNTIF('MRR Conglomerado'!U559:AF559,"&gt;0")=0,"",ROUND((SUM('MRR Conglomerado'!AG559:AR559)/12)/AVERAGEIF('MRR Conglomerado'!U559:AF559,"&gt;0"),3)),"")</f>
        <v>1.024</v>
      </c>
      <c r="S559" s="13" t="n">
        <f aca="false">IFERROR(IF(COUNTIF('MRR Conglomerado'!V559:AG559,"&gt;0")=0,"",ROUND((SUM('MRR Conglomerado'!AH559:AS559)/12)/AVERAGEIF('MRR Conglomerado'!V559:AG559,"&gt;0"),3)),"")</f>
        <v>1.045</v>
      </c>
    </row>
    <row r="560" customFormat="false" ht="15" hidden="false" customHeight="false" outlineLevel="0" collapsed="false">
      <c r="A560" s="10" t="s">
        <v>1180</v>
      </c>
      <c r="B560" s="13" t="str">
        <f aca="false">IFERROR(IF(COUNTIF('MRR Conglomerado'!E560:P560,"&gt;0")=0,"",ROUND((SUM('MRR Conglomerado'!Q560:AB560)/12)/AVERAGEIF('MRR Conglomerado'!E560:P560,"&gt;0"),3)),"")</f>
        <v/>
      </c>
      <c r="C560" s="13" t="str">
        <f aca="false">IFERROR(IF(COUNTIF('MRR Conglomerado'!F560:Q560,"&gt;0")=0,"",ROUND((SUM('MRR Conglomerado'!R560:AC560)/12)/AVERAGEIF('MRR Conglomerado'!F560:Q560,"&gt;0"),3)),"")</f>
        <v/>
      </c>
      <c r="D560" s="13" t="str">
        <f aca="false">IFERROR(IF(COUNTIF('MRR Conglomerado'!G560:R560,"&gt;0")=0,"",ROUND((SUM('MRR Conglomerado'!S560:AD560)/12)/AVERAGEIF('MRR Conglomerado'!G560:R560,"&gt;0"),3)),"")</f>
        <v/>
      </c>
      <c r="E560" s="13" t="str">
        <f aca="false">IFERROR(IF(COUNTIF('MRR Conglomerado'!H560:S560,"&gt;0")=0,"",ROUND((SUM('MRR Conglomerado'!T560:AE560)/12)/AVERAGEIF('MRR Conglomerado'!H560:S560,"&gt;0"),3)),"")</f>
        <v/>
      </c>
      <c r="F560" s="13" t="str">
        <f aca="false">IFERROR(IF(COUNTIF('MRR Conglomerado'!I560:T560,"&gt;0")=0,"",ROUND((SUM('MRR Conglomerado'!U560:AF560)/12)/AVERAGEIF('MRR Conglomerado'!I560:T560,"&gt;0"),3)),"")</f>
        <v/>
      </c>
      <c r="G560" s="13" t="str">
        <f aca="false">IFERROR(IF(COUNTIF('MRR Conglomerado'!J560:U560,"&gt;0")=0,"",ROUND((SUM('MRR Conglomerado'!V560:AG560)/12)/AVERAGEIF('MRR Conglomerado'!J560:U560,"&gt;0"),3)),"")</f>
        <v/>
      </c>
      <c r="H560" s="13" t="str">
        <f aca="false">IFERROR(IF(COUNTIF('MRR Conglomerado'!K560:V560,"&gt;0")=0,"",ROUND((SUM('MRR Conglomerado'!W560:AH560)/12)/AVERAGEIF('MRR Conglomerado'!K560:V560,"&gt;0"),3)),"")</f>
        <v/>
      </c>
      <c r="I560" s="13" t="str">
        <f aca="false">IFERROR(IF(COUNTIF('MRR Conglomerado'!L560:W560,"&gt;0")=0,"",ROUND((SUM('MRR Conglomerado'!X560:AI560)/12)/AVERAGEIF('MRR Conglomerado'!L560:W560,"&gt;0"),3)),"")</f>
        <v/>
      </c>
      <c r="J560" s="13" t="str">
        <f aca="false">IFERROR(IF(COUNTIF('MRR Conglomerado'!M560:X560,"&gt;0")=0,"",ROUND((SUM('MRR Conglomerado'!Y560:AJ560)/12)/AVERAGEIF('MRR Conglomerado'!M560:X560,"&gt;0"),3)),"")</f>
        <v/>
      </c>
      <c r="K560" s="13" t="str">
        <f aca="false">IFERROR(IF(COUNTIF('MRR Conglomerado'!N560:Y560,"&gt;0")=0,"",ROUND((SUM('MRR Conglomerado'!Z560:AK560)/12)/AVERAGEIF('MRR Conglomerado'!N560:Y560,"&gt;0"),3)),"")</f>
        <v/>
      </c>
      <c r="L560" s="13" t="str">
        <f aca="false">IFERROR(IF(COUNTIF('MRR Conglomerado'!O560:Z560,"&gt;0")=0,"",ROUND((SUM('MRR Conglomerado'!AA560:AL560)/12)/AVERAGEIF('MRR Conglomerado'!O560:Z560,"&gt;0"),3)),"")</f>
        <v/>
      </c>
      <c r="M560" s="13" t="str">
        <f aca="false">IFERROR(IF(COUNTIF('MRR Conglomerado'!P560:AA560,"&gt;0")=0,"",ROUND((SUM('MRR Conglomerado'!AB560:AM560)/12)/AVERAGEIF('MRR Conglomerado'!P560:AA560,"&gt;0"),3)),"")</f>
        <v/>
      </c>
      <c r="N560" s="13" t="str">
        <f aca="false">IFERROR(IF(COUNTIF('MRR Conglomerado'!Q560:AB560,"&gt;0")=0,"",ROUND((SUM('MRR Conglomerado'!AC560:AN560)/12)/AVERAGEIF('MRR Conglomerado'!Q560:AB560,"&gt;0"),3)),"")</f>
        <v/>
      </c>
      <c r="O560" s="13" t="str">
        <f aca="false">IFERROR(IF(COUNTIF('MRR Conglomerado'!R560:AC560,"&gt;0")=0,"",ROUND((SUM('MRR Conglomerado'!AD560:AO560)/12)/AVERAGEIF('MRR Conglomerado'!R560:AC560,"&gt;0"),3)),"")</f>
        <v/>
      </c>
      <c r="P560" s="13" t="str">
        <f aca="false">IFERROR(IF(COUNTIF('MRR Conglomerado'!S560:AD560,"&gt;0")=0,"",ROUND((SUM('MRR Conglomerado'!AE560:AP560)/12)/AVERAGEIF('MRR Conglomerado'!S560:AD560,"&gt;0"),3)),"")</f>
        <v/>
      </c>
      <c r="Q560" s="13" t="str">
        <f aca="false">IFERROR(IF(COUNTIF('MRR Conglomerado'!T560:AE560,"&gt;0")=0,"",ROUND((SUM('MRR Conglomerado'!AF560:AQ560)/12)/AVERAGEIF('MRR Conglomerado'!T560:AE560,"&gt;0"),3)),"")</f>
        <v/>
      </c>
      <c r="R560" s="13" t="str">
        <f aca="false">IFERROR(IF(COUNTIF('MRR Conglomerado'!U560:AF560,"&gt;0")=0,"",ROUND((SUM('MRR Conglomerado'!AG560:AR560)/12)/AVERAGEIF('MRR Conglomerado'!U560:AF560,"&gt;0"),3)),"")</f>
        <v/>
      </c>
      <c r="S560" s="13" t="str">
        <f aca="false">IFERROR(IF(COUNTIF('MRR Conglomerado'!V560:AG560,"&gt;0")=0,"",ROUND((SUM('MRR Conglomerado'!AH560:AS560)/12)/AVERAGEIF('MRR Conglomerado'!V560:AG560,"&gt;0"),3)),"")</f>
        <v/>
      </c>
    </row>
    <row r="561" customFormat="false" ht="15" hidden="false" customHeight="false" outlineLevel="0" collapsed="false">
      <c r="A561" s="10" t="s">
        <v>1182</v>
      </c>
      <c r="B561" s="13" t="str">
        <f aca="false">IFERROR(IF(COUNTIF('MRR Conglomerado'!E561:P561,"&gt;0")=0,"",ROUND((SUM('MRR Conglomerado'!Q561:AB561)/12)/AVERAGEIF('MRR Conglomerado'!E561:P561,"&gt;0"),3)),"")</f>
        <v/>
      </c>
      <c r="C561" s="13" t="str">
        <f aca="false">IFERROR(IF(COUNTIF('MRR Conglomerado'!F561:Q561,"&gt;0")=0,"",ROUND((SUM('MRR Conglomerado'!R561:AC561)/12)/AVERAGEIF('MRR Conglomerado'!F561:Q561,"&gt;0"),3)),"")</f>
        <v/>
      </c>
      <c r="D561" s="13" t="str">
        <f aca="false">IFERROR(IF(COUNTIF('MRR Conglomerado'!G561:R561,"&gt;0")=0,"",ROUND((SUM('MRR Conglomerado'!S561:AD561)/12)/AVERAGEIF('MRR Conglomerado'!G561:R561,"&gt;0"),3)),"")</f>
        <v/>
      </c>
      <c r="E561" s="13" t="str">
        <f aca="false">IFERROR(IF(COUNTIF('MRR Conglomerado'!H561:S561,"&gt;0")=0,"",ROUND((SUM('MRR Conglomerado'!T561:AE561)/12)/AVERAGEIF('MRR Conglomerado'!H561:S561,"&gt;0"),3)),"")</f>
        <v/>
      </c>
      <c r="F561" s="13" t="str">
        <f aca="false">IFERROR(IF(COUNTIF('MRR Conglomerado'!I561:T561,"&gt;0")=0,"",ROUND((SUM('MRR Conglomerado'!U561:AF561)/12)/AVERAGEIF('MRR Conglomerado'!I561:T561,"&gt;0"),3)),"")</f>
        <v/>
      </c>
      <c r="G561" s="13" t="str">
        <f aca="false">IFERROR(IF(COUNTIF('MRR Conglomerado'!J561:U561,"&gt;0")=0,"",ROUND((SUM('MRR Conglomerado'!V561:AG561)/12)/AVERAGEIF('MRR Conglomerado'!J561:U561,"&gt;0"),3)),"")</f>
        <v/>
      </c>
      <c r="H561" s="13" t="str">
        <f aca="false">IFERROR(IF(COUNTIF('MRR Conglomerado'!K561:V561,"&gt;0")=0,"",ROUND((SUM('MRR Conglomerado'!W561:AH561)/12)/AVERAGEIF('MRR Conglomerado'!K561:V561,"&gt;0"),3)),"")</f>
        <v/>
      </c>
      <c r="I561" s="13" t="str">
        <f aca="false">IFERROR(IF(COUNTIF('MRR Conglomerado'!L561:W561,"&gt;0")=0,"",ROUND((SUM('MRR Conglomerado'!X561:AI561)/12)/AVERAGEIF('MRR Conglomerado'!L561:W561,"&gt;0"),3)),"")</f>
        <v/>
      </c>
      <c r="J561" s="13" t="str">
        <f aca="false">IFERROR(IF(COUNTIF('MRR Conglomerado'!M561:X561,"&gt;0")=0,"",ROUND((SUM('MRR Conglomerado'!Y561:AJ561)/12)/AVERAGEIF('MRR Conglomerado'!M561:X561,"&gt;0"),3)),"")</f>
        <v/>
      </c>
      <c r="K561" s="13" t="str">
        <f aca="false">IFERROR(IF(COUNTIF('MRR Conglomerado'!N561:Y561,"&gt;0")=0,"",ROUND((SUM('MRR Conglomerado'!Z561:AK561)/12)/AVERAGEIF('MRR Conglomerado'!N561:Y561,"&gt;0"),3)),"")</f>
        <v/>
      </c>
      <c r="L561" s="13" t="str">
        <f aca="false">IFERROR(IF(COUNTIF('MRR Conglomerado'!O561:Z561,"&gt;0")=0,"",ROUND((SUM('MRR Conglomerado'!AA561:AL561)/12)/AVERAGEIF('MRR Conglomerado'!O561:Z561,"&gt;0"),3)),"")</f>
        <v/>
      </c>
      <c r="M561" s="13" t="str">
        <f aca="false">IFERROR(IF(COUNTIF('MRR Conglomerado'!P561:AA561,"&gt;0")=0,"",ROUND((SUM('MRR Conglomerado'!AB561:AM561)/12)/AVERAGEIF('MRR Conglomerado'!P561:AA561,"&gt;0"),3)),"")</f>
        <v/>
      </c>
      <c r="N561" s="13" t="str">
        <f aca="false">IFERROR(IF(COUNTIF('MRR Conglomerado'!Q561:AB561,"&gt;0")=0,"",ROUND((SUM('MRR Conglomerado'!AC561:AN561)/12)/AVERAGEIF('MRR Conglomerado'!Q561:AB561,"&gt;0"),3)),"")</f>
        <v/>
      </c>
      <c r="O561" s="13" t="str">
        <f aca="false">IFERROR(IF(COUNTIF('MRR Conglomerado'!R561:AC561,"&gt;0")=0,"",ROUND((SUM('MRR Conglomerado'!AD561:AO561)/12)/AVERAGEIF('MRR Conglomerado'!R561:AC561,"&gt;0"),3)),"")</f>
        <v/>
      </c>
      <c r="P561" s="13" t="str">
        <f aca="false">IFERROR(IF(COUNTIF('MRR Conglomerado'!S561:AD561,"&gt;0")=0,"",ROUND((SUM('MRR Conglomerado'!AE561:AP561)/12)/AVERAGEIF('MRR Conglomerado'!S561:AD561,"&gt;0"),3)),"")</f>
        <v/>
      </c>
      <c r="Q561" s="13" t="str">
        <f aca="false">IFERROR(IF(COUNTIF('MRR Conglomerado'!T561:AE561,"&gt;0")=0,"",ROUND((SUM('MRR Conglomerado'!AF561:AQ561)/12)/AVERAGEIF('MRR Conglomerado'!T561:AE561,"&gt;0"),3)),"")</f>
        <v/>
      </c>
      <c r="R561" s="13" t="n">
        <f aca="false">IFERROR(IF(COUNTIF('MRR Conglomerado'!U561:AF561,"&gt;0")=0,"",ROUND((SUM('MRR Conglomerado'!AG561:AR561)/12)/AVERAGEIF('MRR Conglomerado'!U561:AF561,"&gt;0"),3)),"")</f>
        <v>0.897</v>
      </c>
      <c r="S561" s="13" t="n">
        <f aca="false">IFERROR(IF(COUNTIF('MRR Conglomerado'!V561:AG561,"&gt;0")=0,"",ROUND((SUM('MRR Conglomerado'!AH561:AS561)/12)/AVERAGEIF('MRR Conglomerado'!V561:AG561,"&gt;0"),3)),"")</f>
        <v>0.974</v>
      </c>
    </row>
    <row r="562" customFormat="false" ht="15" hidden="false" customHeight="false" outlineLevel="0" collapsed="false">
      <c r="A562" s="10" t="s">
        <v>1184</v>
      </c>
      <c r="B562" s="13" t="str">
        <f aca="false">IFERROR(IF(COUNTIF('MRR Conglomerado'!E562:P562,"&gt;0")=0,"",ROUND((SUM('MRR Conglomerado'!Q562:AB562)/12)/AVERAGEIF('MRR Conglomerado'!E562:P562,"&gt;0"),3)),"")</f>
        <v/>
      </c>
      <c r="C562" s="13" t="str">
        <f aca="false">IFERROR(IF(COUNTIF('MRR Conglomerado'!F562:Q562,"&gt;0")=0,"",ROUND((SUM('MRR Conglomerado'!R562:AC562)/12)/AVERAGEIF('MRR Conglomerado'!F562:Q562,"&gt;0"),3)),"")</f>
        <v/>
      </c>
      <c r="D562" s="13" t="str">
        <f aca="false">IFERROR(IF(COUNTIF('MRR Conglomerado'!G562:R562,"&gt;0")=0,"",ROUND((SUM('MRR Conglomerado'!S562:AD562)/12)/AVERAGEIF('MRR Conglomerado'!G562:R562,"&gt;0"),3)),"")</f>
        <v/>
      </c>
      <c r="E562" s="13" t="str">
        <f aca="false">IFERROR(IF(COUNTIF('MRR Conglomerado'!H562:S562,"&gt;0")=0,"",ROUND((SUM('MRR Conglomerado'!T562:AE562)/12)/AVERAGEIF('MRR Conglomerado'!H562:S562,"&gt;0"),3)),"")</f>
        <v/>
      </c>
      <c r="F562" s="13" t="str">
        <f aca="false">IFERROR(IF(COUNTIF('MRR Conglomerado'!I562:T562,"&gt;0")=0,"",ROUND((SUM('MRR Conglomerado'!U562:AF562)/12)/AVERAGEIF('MRR Conglomerado'!I562:T562,"&gt;0"),3)),"")</f>
        <v/>
      </c>
      <c r="G562" s="13" t="str">
        <f aca="false">IFERROR(IF(COUNTIF('MRR Conglomerado'!J562:U562,"&gt;0")=0,"",ROUND((SUM('MRR Conglomerado'!V562:AG562)/12)/AVERAGEIF('MRR Conglomerado'!J562:U562,"&gt;0"),3)),"")</f>
        <v/>
      </c>
      <c r="H562" s="13" t="str">
        <f aca="false">IFERROR(IF(COUNTIF('MRR Conglomerado'!K562:V562,"&gt;0")=0,"",ROUND((SUM('MRR Conglomerado'!W562:AH562)/12)/AVERAGEIF('MRR Conglomerado'!K562:V562,"&gt;0"),3)),"")</f>
        <v/>
      </c>
      <c r="I562" s="13" t="str">
        <f aca="false">IFERROR(IF(COUNTIF('MRR Conglomerado'!L562:W562,"&gt;0")=0,"",ROUND((SUM('MRR Conglomerado'!X562:AI562)/12)/AVERAGEIF('MRR Conglomerado'!L562:W562,"&gt;0"),3)),"")</f>
        <v/>
      </c>
      <c r="J562" s="13" t="str">
        <f aca="false">IFERROR(IF(COUNTIF('MRR Conglomerado'!M562:X562,"&gt;0")=0,"",ROUND((SUM('MRR Conglomerado'!Y562:AJ562)/12)/AVERAGEIF('MRR Conglomerado'!M562:X562,"&gt;0"),3)),"")</f>
        <v/>
      </c>
      <c r="K562" s="13" t="str">
        <f aca="false">IFERROR(IF(COUNTIF('MRR Conglomerado'!N562:Y562,"&gt;0")=0,"",ROUND((SUM('MRR Conglomerado'!Z562:AK562)/12)/AVERAGEIF('MRR Conglomerado'!N562:Y562,"&gt;0"),3)),"")</f>
        <v/>
      </c>
      <c r="L562" s="13" t="str">
        <f aca="false">IFERROR(IF(COUNTIF('MRR Conglomerado'!O562:Z562,"&gt;0")=0,"",ROUND((SUM('MRR Conglomerado'!AA562:AL562)/12)/AVERAGEIF('MRR Conglomerado'!O562:Z562,"&gt;0"),3)),"")</f>
        <v/>
      </c>
      <c r="M562" s="13" t="str">
        <f aca="false">IFERROR(IF(COUNTIF('MRR Conglomerado'!P562:AA562,"&gt;0")=0,"",ROUND((SUM('MRR Conglomerado'!AB562:AM562)/12)/AVERAGEIF('MRR Conglomerado'!P562:AA562,"&gt;0"),3)),"")</f>
        <v/>
      </c>
      <c r="N562" s="13" t="str">
        <f aca="false">IFERROR(IF(COUNTIF('MRR Conglomerado'!Q562:AB562,"&gt;0")=0,"",ROUND((SUM('MRR Conglomerado'!AC562:AN562)/12)/AVERAGEIF('MRR Conglomerado'!Q562:AB562,"&gt;0"),3)),"")</f>
        <v/>
      </c>
      <c r="O562" s="13" t="str">
        <f aca="false">IFERROR(IF(COUNTIF('MRR Conglomerado'!R562:AC562,"&gt;0")=0,"",ROUND((SUM('MRR Conglomerado'!AD562:AO562)/12)/AVERAGEIF('MRR Conglomerado'!R562:AC562,"&gt;0"),3)),"")</f>
        <v/>
      </c>
      <c r="P562" s="13" t="str">
        <f aca="false">IFERROR(IF(COUNTIF('MRR Conglomerado'!S562:AD562,"&gt;0")=0,"",ROUND((SUM('MRR Conglomerado'!AE562:AP562)/12)/AVERAGEIF('MRR Conglomerado'!S562:AD562,"&gt;0"),3)),"")</f>
        <v/>
      </c>
      <c r="Q562" s="13" t="str">
        <f aca="false">IFERROR(IF(COUNTIF('MRR Conglomerado'!T562:AE562,"&gt;0")=0,"",ROUND((SUM('MRR Conglomerado'!AF562:AQ562)/12)/AVERAGEIF('MRR Conglomerado'!T562:AE562,"&gt;0"),3)),"")</f>
        <v/>
      </c>
      <c r="R562" s="13" t="str">
        <f aca="false">IFERROR(IF(COUNTIF('MRR Conglomerado'!U562:AF562,"&gt;0")=0,"",ROUND((SUM('MRR Conglomerado'!AG562:AR562)/12)/AVERAGEIF('MRR Conglomerado'!U562:AF562,"&gt;0"),3)),"")</f>
        <v/>
      </c>
      <c r="S562" s="13" t="str">
        <f aca="false">IFERROR(IF(COUNTIF('MRR Conglomerado'!V562:AG562,"&gt;0")=0,"",ROUND((SUM('MRR Conglomerado'!AH562:AS562)/12)/AVERAGEIF('MRR Conglomerado'!V562:AG562,"&gt;0"),3)),"")</f>
        <v/>
      </c>
    </row>
    <row r="563" customFormat="false" ht="15" hidden="false" customHeight="false" outlineLevel="0" collapsed="false">
      <c r="A563" s="10" t="s">
        <v>1186</v>
      </c>
      <c r="B563" s="13" t="n">
        <f aca="false">IFERROR(IF(COUNTIF('MRR Conglomerado'!E563:P563,"&gt;0")=0,"",ROUND((SUM('MRR Conglomerado'!Q563:AB563)/12)/AVERAGEIF('MRR Conglomerado'!E563:P563,"&gt;0"),3)),"")</f>
        <v>1.514</v>
      </c>
      <c r="C563" s="13" t="n">
        <f aca="false">IFERROR(IF(COUNTIF('MRR Conglomerado'!F563:Q563,"&gt;0")=0,"",ROUND((SUM('MRR Conglomerado'!R563:AC563)/12)/AVERAGEIF('MRR Conglomerado'!F563:Q563,"&gt;0"),3)),"")</f>
        <v>1.595</v>
      </c>
      <c r="D563" s="13" t="n">
        <f aca="false">IFERROR(IF(COUNTIF('MRR Conglomerado'!G563:R563,"&gt;0")=0,"",ROUND((SUM('MRR Conglomerado'!S563:AD563)/12)/AVERAGEIF('MRR Conglomerado'!G563:R563,"&gt;0"),3)),"")</f>
        <v>1.657</v>
      </c>
      <c r="E563" s="13" t="n">
        <f aca="false">IFERROR(IF(COUNTIF('MRR Conglomerado'!H563:S563,"&gt;0")=0,"",ROUND((SUM('MRR Conglomerado'!T563:AE563)/12)/AVERAGEIF('MRR Conglomerado'!H563:S563,"&gt;0"),3)),"")</f>
        <v>1.738</v>
      </c>
      <c r="F563" s="13" t="n">
        <f aca="false">IFERROR(IF(COUNTIF('MRR Conglomerado'!I563:T563,"&gt;0")=0,"",ROUND((SUM('MRR Conglomerado'!U563:AF563)/12)/AVERAGEIF('MRR Conglomerado'!I563:T563,"&gt;0"),3)),"")</f>
        <v>1.773</v>
      </c>
      <c r="G563" s="13" t="n">
        <f aca="false">IFERROR(IF(COUNTIF('MRR Conglomerado'!J563:U563,"&gt;0")=0,"",ROUND((SUM('MRR Conglomerado'!V563:AG563)/12)/AVERAGEIF('MRR Conglomerado'!J563:U563,"&gt;0"),3)),"")</f>
        <v>1.752</v>
      </c>
      <c r="H563" s="13" t="n">
        <f aca="false">IFERROR(IF(COUNTIF('MRR Conglomerado'!K563:V563,"&gt;0")=0,"",ROUND((SUM('MRR Conglomerado'!W563:AH563)/12)/AVERAGEIF('MRR Conglomerado'!K563:V563,"&gt;0"),3)),"")</f>
        <v>1.593</v>
      </c>
      <c r="I563" s="13" t="n">
        <f aca="false">IFERROR(IF(COUNTIF('MRR Conglomerado'!L563:W563,"&gt;0")=0,"",ROUND((SUM('MRR Conglomerado'!X563:AI563)/12)/AVERAGEIF('MRR Conglomerado'!L563:W563,"&gt;0"),3)),"")</f>
        <v>1.553</v>
      </c>
      <c r="J563" s="13" t="n">
        <f aca="false">IFERROR(IF(COUNTIF('MRR Conglomerado'!M563:X563,"&gt;0")=0,"",ROUND((SUM('MRR Conglomerado'!Y563:AJ563)/12)/AVERAGEIF('MRR Conglomerado'!M563:X563,"&gt;0"),3)),"")</f>
        <v>1.512</v>
      </c>
      <c r="K563" s="13" t="n">
        <f aca="false">IFERROR(IF(COUNTIF('MRR Conglomerado'!N563:Y563,"&gt;0")=0,"",ROUND((SUM('MRR Conglomerado'!Z563:AK563)/12)/AVERAGEIF('MRR Conglomerado'!N563:Y563,"&gt;0"),3)),"")</f>
        <v>1.468</v>
      </c>
      <c r="L563" s="13" t="n">
        <f aca="false">IFERROR(IF(COUNTIF('MRR Conglomerado'!O563:Z563,"&gt;0")=0,"",ROUND((SUM('MRR Conglomerado'!AA563:AL563)/12)/AVERAGEIF('MRR Conglomerado'!O563:Z563,"&gt;0"),3)),"")</f>
        <v>1.227</v>
      </c>
      <c r="M563" s="13" t="n">
        <f aca="false">IFERROR(IF(COUNTIF('MRR Conglomerado'!P563:AA563,"&gt;0")=0,"",ROUND((SUM('MRR Conglomerado'!AB563:AM563)/12)/AVERAGEIF('MRR Conglomerado'!P563:AA563,"&gt;0"),3)),"")</f>
        <v>1.046</v>
      </c>
      <c r="N563" s="13" t="n">
        <f aca="false">IFERROR(IF(COUNTIF('MRR Conglomerado'!Q563:AB563,"&gt;0")=0,"",ROUND((SUM('MRR Conglomerado'!AC563:AN563)/12)/AVERAGEIF('MRR Conglomerado'!Q563:AB563,"&gt;0"),3)),"")</f>
        <v>0.92</v>
      </c>
      <c r="O563" s="13" t="n">
        <f aca="false">IFERROR(IF(COUNTIF('MRR Conglomerado'!R563:AC563,"&gt;0")=0,"",ROUND((SUM('MRR Conglomerado'!AD563:AO563)/12)/AVERAGEIF('MRR Conglomerado'!R563:AC563,"&gt;0"),3)),"")</f>
        <v>0.867</v>
      </c>
      <c r="P563" s="13" t="n">
        <f aca="false">IFERROR(IF(COUNTIF('MRR Conglomerado'!S563:AD563,"&gt;0")=0,"",ROUND((SUM('MRR Conglomerado'!AE563:AP563)/12)/AVERAGEIF('MRR Conglomerado'!S563:AD563,"&gt;0"),3)),"")</f>
        <v>0.837</v>
      </c>
      <c r="Q563" s="13" t="n">
        <f aca="false">IFERROR(IF(COUNTIF('MRR Conglomerado'!T563:AE563,"&gt;0")=0,"",ROUND((SUM('MRR Conglomerado'!AF563:AQ563)/12)/AVERAGEIF('MRR Conglomerado'!T563:AE563,"&gt;0"),3)),"")</f>
        <v>0.8</v>
      </c>
      <c r="R563" s="13" t="n">
        <f aca="false">IFERROR(IF(COUNTIF('MRR Conglomerado'!U563:AF563,"&gt;0")=0,"",ROUND((SUM('MRR Conglomerado'!AG563:AR563)/12)/AVERAGEIF('MRR Conglomerado'!U563:AF563,"&gt;0"),3)),"")</f>
        <v>0.762</v>
      </c>
      <c r="S563" s="13" t="n">
        <f aca="false">IFERROR(IF(COUNTIF('MRR Conglomerado'!V563:AG563,"&gt;0")=0,"",ROUND((SUM('MRR Conglomerado'!AH563:AS563)/12)/AVERAGEIF('MRR Conglomerado'!V563:AG563,"&gt;0"),3)),"")</f>
        <v>0.658</v>
      </c>
    </row>
    <row r="564" customFormat="false" ht="15" hidden="false" customHeight="false" outlineLevel="0" collapsed="false">
      <c r="A564" s="10" t="s">
        <v>1188</v>
      </c>
      <c r="B564" s="13" t="str">
        <f aca="false">IFERROR(IF(COUNTIF('MRR Conglomerado'!E564:P564,"&gt;0")=0,"",ROUND((SUM('MRR Conglomerado'!Q564:AB564)/12)/AVERAGEIF('MRR Conglomerado'!E564:P564,"&gt;0"),3)),"")</f>
        <v/>
      </c>
      <c r="C564" s="13" t="str">
        <f aca="false">IFERROR(IF(COUNTIF('MRR Conglomerado'!F564:Q564,"&gt;0")=0,"",ROUND((SUM('MRR Conglomerado'!R564:AC564)/12)/AVERAGEIF('MRR Conglomerado'!F564:Q564,"&gt;0"),3)),"")</f>
        <v/>
      </c>
      <c r="D564" s="13" t="str">
        <f aca="false">IFERROR(IF(COUNTIF('MRR Conglomerado'!G564:R564,"&gt;0")=0,"",ROUND((SUM('MRR Conglomerado'!S564:AD564)/12)/AVERAGEIF('MRR Conglomerado'!G564:R564,"&gt;0"),3)),"")</f>
        <v/>
      </c>
      <c r="E564" s="13" t="str">
        <f aca="false">IFERROR(IF(COUNTIF('MRR Conglomerado'!H564:S564,"&gt;0")=0,"",ROUND((SUM('MRR Conglomerado'!T564:AE564)/12)/AVERAGEIF('MRR Conglomerado'!H564:S564,"&gt;0"),3)),"")</f>
        <v/>
      </c>
      <c r="F564" s="13" t="str">
        <f aca="false">IFERROR(IF(COUNTIF('MRR Conglomerado'!I564:T564,"&gt;0")=0,"",ROUND((SUM('MRR Conglomerado'!U564:AF564)/12)/AVERAGEIF('MRR Conglomerado'!I564:T564,"&gt;0"),3)),"")</f>
        <v/>
      </c>
      <c r="G564" s="13" t="n">
        <f aca="false">IFERROR(IF(COUNTIF('MRR Conglomerado'!J564:U564,"&gt;0")=0,"",ROUND((SUM('MRR Conglomerado'!V564:AG564)/12)/AVERAGEIF('MRR Conglomerado'!J564:U564,"&gt;0"),3)),"")</f>
        <v>1.022</v>
      </c>
      <c r="H564" s="13" t="n">
        <f aca="false">IFERROR(IF(COUNTIF('MRR Conglomerado'!K564:V564,"&gt;0")=0,"",ROUND((SUM('MRR Conglomerado'!W564:AH564)/12)/AVERAGEIF('MRR Conglomerado'!K564:V564,"&gt;0"),3)),"")</f>
        <v>1.006</v>
      </c>
      <c r="I564" s="13" t="n">
        <f aca="false">IFERROR(IF(COUNTIF('MRR Conglomerado'!L564:W564,"&gt;0")=0,"",ROUND((SUM('MRR Conglomerado'!X564:AI564)/12)/AVERAGEIF('MRR Conglomerado'!L564:W564,"&gt;0"),3)),"")</f>
        <v>1.054</v>
      </c>
      <c r="J564" s="13" t="n">
        <f aca="false">IFERROR(IF(COUNTIF('MRR Conglomerado'!M564:X564,"&gt;0")=0,"",ROUND((SUM('MRR Conglomerado'!Y564:AJ564)/12)/AVERAGEIF('MRR Conglomerado'!M564:X564,"&gt;0"),3)),"")</f>
        <v>1.063</v>
      </c>
      <c r="K564" s="13" t="n">
        <f aca="false">IFERROR(IF(COUNTIF('MRR Conglomerado'!N564:Y564,"&gt;0")=0,"",ROUND((SUM('MRR Conglomerado'!Z564:AK564)/12)/AVERAGEIF('MRR Conglomerado'!N564:Y564,"&gt;0"),3)),"")</f>
        <v>1.066</v>
      </c>
      <c r="L564" s="13" t="n">
        <f aca="false">IFERROR(IF(COUNTIF('MRR Conglomerado'!O564:Z564,"&gt;0")=0,"",ROUND((SUM('MRR Conglomerado'!AA564:AL564)/12)/AVERAGEIF('MRR Conglomerado'!O564:Z564,"&gt;0"),3)),"")</f>
        <v>1.085</v>
      </c>
      <c r="M564" s="13" t="n">
        <f aca="false">IFERROR(IF(COUNTIF('MRR Conglomerado'!P564:AA564,"&gt;0")=0,"",ROUND((SUM('MRR Conglomerado'!AB564:AM564)/12)/AVERAGEIF('MRR Conglomerado'!P564:AA564,"&gt;0"),3)),"")</f>
        <v>1.091</v>
      </c>
      <c r="N564" s="13" t="n">
        <f aca="false">IFERROR(IF(COUNTIF('MRR Conglomerado'!Q564:AB564,"&gt;0")=0,"",ROUND((SUM('MRR Conglomerado'!AC564:AN564)/12)/AVERAGEIF('MRR Conglomerado'!Q564:AB564,"&gt;0"),3)),"")</f>
        <v>1.089</v>
      </c>
      <c r="O564" s="13" t="n">
        <f aca="false">IFERROR(IF(COUNTIF('MRR Conglomerado'!R564:AC564,"&gt;0")=0,"",ROUND((SUM('MRR Conglomerado'!AD564:AO564)/12)/AVERAGEIF('MRR Conglomerado'!R564:AC564,"&gt;0"),3)),"")</f>
        <v>1.074</v>
      </c>
      <c r="P564" s="13" t="n">
        <f aca="false">IFERROR(IF(COUNTIF('MRR Conglomerado'!S564:AD564,"&gt;0")=0,"",ROUND((SUM('MRR Conglomerado'!AE564:AP564)/12)/AVERAGEIF('MRR Conglomerado'!S564:AD564,"&gt;0"),3)),"")</f>
        <v>1.073</v>
      </c>
      <c r="Q564" s="13" t="n">
        <f aca="false">IFERROR(IF(COUNTIF('MRR Conglomerado'!T564:AE564,"&gt;0")=0,"",ROUND((SUM('MRR Conglomerado'!AF564:AQ564)/12)/AVERAGEIF('MRR Conglomerado'!T564:AE564,"&gt;0"),3)),"")</f>
        <v>1.077</v>
      </c>
      <c r="R564" s="13" t="n">
        <f aca="false">IFERROR(IF(COUNTIF('MRR Conglomerado'!U564:AF564,"&gt;0")=0,"",ROUND((SUM('MRR Conglomerado'!AG564:AR564)/12)/AVERAGEIF('MRR Conglomerado'!U564:AF564,"&gt;0"),3)),"")</f>
        <v>1.038</v>
      </c>
      <c r="S564" s="13" t="n">
        <f aca="false">IFERROR(IF(COUNTIF('MRR Conglomerado'!V564:AG564,"&gt;0")=0,"",ROUND((SUM('MRR Conglomerado'!AH564:AS564)/12)/AVERAGEIF('MRR Conglomerado'!V564:AG564,"&gt;0"),3)),"")</f>
        <v>1.017</v>
      </c>
    </row>
    <row r="565" customFormat="false" ht="15" hidden="false" customHeight="false" outlineLevel="0" collapsed="false">
      <c r="A565" s="10" t="s">
        <v>1190</v>
      </c>
      <c r="B565" s="13" t="str">
        <f aca="false">IFERROR(IF(COUNTIF('MRR Conglomerado'!E565:P565,"&gt;0")=0,"",ROUND((SUM('MRR Conglomerado'!Q565:AB565)/12)/AVERAGEIF('MRR Conglomerado'!E565:P565,"&gt;0"),3)),"")</f>
        <v/>
      </c>
      <c r="C565" s="13" t="str">
        <f aca="false">IFERROR(IF(COUNTIF('MRR Conglomerado'!F565:Q565,"&gt;0")=0,"",ROUND((SUM('MRR Conglomerado'!R565:AC565)/12)/AVERAGEIF('MRR Conglomerado'!F565:Q565,"&gt;0"),3)),"")</f>
        <v/>
      </c>
      <c r="D565" s="13" t="str">
        <f aca="false">IFERROR(IF(COUNTIF('MRR Conglomerado'!G565:R565,"&gt;0")=0,"",ROUND((SUM('MRR Conglomerado'!S565:AD565)/12)/AVERAGEIF('MRR Conglomerado'!G565:R565,"&gt;0"),3)),"")</f>
        <v/>
      </c>
      <c r="E565" s="13" t="str">
        <f aca="false">IFERROR(IF(COUNTIF('MRR Conglomerado'!H565:S565,"&gt;0")=0,"",ROUND((SUM('MRR Conglomerado'!T565:AE565)/12)/AVERAGEIF('MRR Conglomerado'!H565:S565,"&gt;0"),3)),"")</f>
        <v/>
      </c>
      <c r="F565" s="13" t="str">
        <f aca="false">IFERROR(IF(COUNTIF('MRR Conglomerado'!I565:T565,"&gt;0")=0,"",ROUND((SUM('MRR Conglomerado'!U565:AF565)/12)/AVERAGEIF('MRR Conglomerado'!I565:T565,"&gt;0"),3)),"")</f>
        <v/>
      </c>
      <c r="G565" s="13" t="str">
        <f aca="false">IFERROR(IF(COUNTIF('MRR Conglomerado'!J565:U565,"&gt;0")=0,"",ROUND((SUM('MRR Conglomerado'!V565:AG565)/12)/AVERAGEIF('MRR Conglomerado'!J565:U565,"&gt;0"),3)),"")</f>
        <v/>
      </c>
      <c r="H565" s="13" t="str">
        <f aca="false">IFERROR(IF(COUNTIF('MRR Conglomerado'!K565:V565,"&gt;0")=0,"",ROUND((SUM('MRR Conglomerado'!W565:AH565)/12)/AVERAGEIF('MRR Conglomerado'!K565:V565,"&gt;0"),3)),"")</f>
        <v/>
      </c>
      <c r="I565" s="13" t="str">
        <f aca="false">IFERROR(IF(COUNTIF('MRR Conglomerado'!L565:W565,"&gt;0")=0,"",ROUND((SUM('MRR Conglomerado'!X565:AI565)/12)/AVERAGEIF('MRR Conglomerado'!L565:W565,"&gt;0"),3)),"")</f>
        <v/>
      </c>
      <c r="J565" s="13" t="str">
        <f aca="false">IFERROR(IF(COUNTIF('MRR Conglomerado'!M565:X565,"&gt;0")=0,"",ROUND((SUM('MRR Conglomerado'!Y565:AJ565)/12)/AVERAGEIF('MRR Conglomerado'!M565:X565,"&gt;0"),3)),"")</f>
        <v/>
      </c>
      <c r="K565" s="13" t="str">
        <f aca="false">IFERROR(IF(COUNTIF('MRR Conglomerado'!N565:Y565,"&gt;0")=0,"",ROUND((SUM('MRR Conglomerado'!Z565:AK565)/12)/AVERAGEIF('MRR Conglomerado'!N565:Y565,"&gt;0"),3)),"")</f>
        <v/>
      </c>
      <c r="L565" s="13" t="str">
        <f aca="false">IFERROR(IF(COUNTIF('MRR Conglomerado'!O565:Z565,"&gt;0")=0,"",ROUND((SUM('MRR Conglomerado'!AA565:AL565)/12)/AVERAGEIF('MRR Conglomerado'!O565:Z565,"&gt;0"),3)),"")</f>
        <v/>
      </c>
      <c r="M565" s="13" t="str">
        <f aca="false">IFERROR(IF(COUNTIF('MRR Conglomerado'!P565:AA565,"&gt;0")=0,"",ROUND((SUM('MRR Conglomerado'!AB565:AM565)/12)/AVERAGEIF('MRR Conglomerado'!P565:AA565,"&gt;0"),3)),"")</f>
        <v/>
      </c>
      <c r="N565" s="13" t="str">
        <f aca="false">IFERROR(IF(COUNTIF('MRR Conglomerado'!Q565:AB565,"&gt;0")=0,"",ROUND((SUM('MRR Conglomerado'!AC565:AN565)/12)/AVERAGEIF('MRR Conglomerado'!Q565:AB565,"&gt;0"),3)),"")</f>
        <v/>
      </c>
      <c r="O565" s="13" t="str">
        <f aca="false">IFERROR(IF(COUNTIF('MRR Conglomerado'!R565:AC565,"&gt;0")=0,"",ROUND((SUM('MRR Conglomerado'!AD565:AO565)/12)/AVERAGEIF('MRR Conglomerado'!R565:AC565,"&gt;0"),3)),"")</f>
        <v/>
      </c>
      <c r="P565" s="13" t="str">
        <f aca="false">IFERROR(IF(COUNTIF('MRR Conglomerado'!S565:AD565,"&gt;0")=0,"",ROUND((SUM('MRR Conglomerado'!AE565:AP565)/12)/AVERAGEIF('MRR Conglomerado'!S565:AD565,"&gt;0"),3)),"")</f>
        <v/>
      </c>
      <c r="Q565" s="13" t="str">
        <f aca="false">IFERROR(IF(COUNTIF('MRR Conglomerado'!T565:AE565,"&gt;0")=0,"",ROUND((SUM('MRR Conglomerado'!AF565:AQ565)/12)/AVERAGEIF('MRR Conglomerado'!T565:AE565,"&gt;0"),3)),"")</f>
        <v/>
      </c>
      <c r="R565" s="13" t="str">
        <f aca="false">IFERROR(IF(COUNTIF('MRR Conglomerado'!U565:AF565,"&gt;0")=0,"",ROUND((SUM('MRR Conglomerado'!AG565:AR565)/12)/AVERAGEIF('MRR Conglomerado'!U565:AF565,"&gt;0"),3)),"")</f>
        <v/>
      </c>
      <c r="S565" s="13" t="str">
        <f aca="false">IFERROR(IF(COUNTIF('MRR Conglomerado'!V565:AG565,"&gt;0")=0,"",ROUND((SUM('MRR Conglomerado'!AH565:AS565)/12)/AVERAGEIF('MRR Conglomerado'!V565:AG565,"&gt;0"),3)),"")</f>
        <v/>
      </c>
    </row>
    <row r="566" customFormat="false" ht="15" hidden="false" customHeight="false" outlineLevel="0" collapsed="false">
      <c r="A566" s="10" t="s">
        <v>1192</v>
      </c>
      <c r="B566" s="13" t="str">
        <f aca="false">IFERROR(IF(COUNTIF('MRR Conglomerado'!E566:P566,"&gt;0")=0,"",ROUND((SUM('MRR Conglomerado'!Q566:AB566)/12)/AVERAGEIF('MRR Conglomerado'!E566:P566,"&gt;0"),3)),"")</f>
        <v/>
      </c>
      <c r="C566" s="13" t="str">
        <f aca="false">IFERROR(IF(COUNTIF('MRR Conglomerado'!F566:Q566,"&gt;0")=0,"",ROUND((SUM('MRR Conglomerado'!R566:AC566)/12)/AVERAGEIF('MRR Conglomerado'!F566:Q566,"&gt;0"),3)),"")</f>
        <v/>
      </c>
      <c r="D566" s="13" t="str">
        <f aca="false">IFERROR(IF(COUNTIF('MRR Conglomerado'!G566:R566,"&gt;0")=0,"",ROUND((SUM('MRR Conglomerado'!S566:AD566)/12)/AVERAGEIF('MRR Conglomerado'!G566:R566,"&gt;0"),3)),"")</f>
        <v/>
      </c>
      <c r="E566" s="13" t="str">
        <f aca="false">IFERROR(IF(COUNTIF('MRR Conglomerado'!H566:S566,"&gt;0")=0,"",ROUND((SUM('MRR Conglomerado'!T566:AE566)/12)/AVERAGEIF('MRR Conglomerado'!H566:S566,"&gt;0"),3)),"")</f>
        <v/>
      </c>
      <c r="F566" s="13" t="str">
        <f aca="false">IFERROR(IF(COUNTIF('MRR Conglomerado'!I566:T566,"&gt;0")=0,"",ROUND((SUM('MRR Conglomerado'!U566:AF566)/12)/AVERAGEIF('MRR Conglomerado'!I566:T566,"&gt;0"),3)),"")</f>
        <v/>
      </c>
      <c r="G566" s="13" t="str">
        <f aca="false">IFERROR(IF(COUNTIF('MRR Conglomerado'!J566:U566,"&gt;0")=0,"",ROUND((SUM('MRR Conglomerado'!V566:AG566)/12)/AVERAGEIF('MRR Conglomerado'!J566:U566,"&gt;0"),3)),"")</f>
        <v/>
      </c>
      <c r="H566" s="13" t="str">
        <f aca="false">IFERROR(IF(COUNTIF('MRR Conglomerado'!K566:V566,"&gt;0")=0,"",ROUND((SUM('MRR Conglomerado'!W566:AH566)/12)/AVERAGEIF('MRR Conglomerado'!K566:V566,"&gt;0"),3)),"")</f>
        <v/>
      </c>
      <c r="I566" s="13" t="str">
        <f aca="false">IFERROR(IF(COUNTIF('MRR Conglomerado'!L566:W566,"&gt;0")=0,"",ROUND((SUM('MRR Conglomerado'!X566:AI566)/12)/AVERAGEIF('MRR Conglomerado'!L566:W566,"&gt;0"),3)),"")</f>
        <v/>
      </c>
      <c r="J566" s="13" t="str">
        <f aca="false">IFERROR(IF(COUNTIF('MRR Conglomerado'!M566:X566,"&gt;0")=0,"",ROUND((SUM('MRR Conglomerado'!Y566:AJ566)/12)/AVERAGEIF('MRR Conglomerado'!M566:X566,"&gt;0"),3)),"")</f>
        <v/>
      </c>
      <c r="K566" s="13" t="str">
        <f aca="false">IFERROR(IF(COUNTIF('MRR Conglomerado'!N566:Y566,"&gt;0")=0,"",ROUND((SUM('MRR Conglomerado'!Z566:AK566)/12)/AVERAGEIF('MRR Conglomerado'!N566:Y566,"&gt;0"),3)),"")</f>
        <v/>
      </c>
      <c r="L566" s="13" t="str">
        <f aca="false">IFERROR(IF(COUNTIF('MRR Conglomerado'!O566:Z566,"&gt;0")=0,"",ROUND((SUM('MRR Conglomerado'!AA566:AL566)/12)/AVERAGEIF('MRR Conglomerado'!O566:Z566,"&gt;0"),3)),"")</f>
        <v/>
      </c>
      <c r="M566" s="13" t="str">
        <f aca="false">IFERROR(IF(COUNTIF('MRR Conglomerado'!P566:AA566,"&gt;0")=0,"",ROUND((SUM('MRR Conglomerado'!AB566:AM566)/12)/AVERAGEIF('MRR Conglomerado'!P566:AA566,"&gt;0"),3)),"")</f>
        <v/>
      </c>
      <c r="N566" s="13" t="str">
        <f aca="false">IFERROR(IF(COUNTIF('MRR Conglomerado'!Q566:AB566,"&gt;0")=0,"",ROUND((SUM('MRR Conglomerado'!AC566:AN566)/12)/AVERAGEIF('MRR Conglomerado'!Q566:AB566,"&gt;0"),3)),"")</f>
        <v/>
      </c>
      <c r="O566" s="13" t="str">
        <f aca="false">IFERROR(IF(COUNTIF('MRR Conglomerado'!R566:AC566,"&gt;0")=0,"",ROUND((SUM('MRR Conglomerado'!AD566:AO566)/12)/AVERAGEIF('MRR Conglomerado'!R566:AC566,"&gt;0"),3)),"")</f>
        <v/>
      </c>
      <c r="P566" s="13" t="str">
        <f aca="false">IFERROR(IF(COUNTIF('MRR Conglomerado'!S566:AD566,"&gt;0")=0,"",ROUND((SUM('MRR Conglomerado'!AE566:AP566)/12)/AVERAGEIF('MRR Conglomerado'!S566:AD566,"&gt;0"),3)),"")</f>
        <v/>
      </c>
      <c r="Q566" s="13" t="str">
        <f aca="false">IFERROR(IF(COUNTIF('MRR Conglomerado'!T566:AE566,"&gt;0")=0,"",ROUND((SUM('MRR Conglomerado'!AF566:AQ566)/12)/AVERAGEIF('MRR Conglomerado'!T566:AE566,"&gt;0"),3)),"")</f>
        <v/>
      </c>
      <c r="R566" s="13" t="str">
        <f aca="false">IFERROR(IF(COUNTIF('MRR Conglomerado'!U566:AF566,"&gt;0")=0,"",ROUND((SUM('MRR Conglomerado'!AG566:AR566)/12)/AVERAGEIF('MRR Conglomerado'!U566:AF566,"&gt;0"),3)),"")</f>
        <v/>
      </c>
      <c r="S566" s="13" t="str">
        <f aca="false">IFERROR(IF(COUNTIF('MRR Conglomerado'!V566:AG566,"&gt;0")=0,"",ROUND((SUM('MRR Conglomerado'!AH566:AS566)/12)/AVERAGEIF('MRR Conglomerado'!V566:AG566,"&gt;0"),3)),"")</f>
        <v/>
      </c>
    </row>
    <row r="567" customFormat="false" ht="15" hidden="false" customHeight="false" outlineLevel="0" collapsed="false">
      <c r="A567" s="10" t="s">
        <v>1194</v>
      </c>
      <c r="B567" s="13" t="n">
        <f aca="false">IFERROR(IF(COUNTIF('MRR Conglomerado'!E567:P567,"&gt;0")=0,"",ROUND((SUM('MRR Conglomerado'!Q567:AB567)/12)/AVERAGEIF('MRR Conglomerado'!E567:P567,"&gt;0"),3)),"")</f>
        <v>1.572</v>
      </c>
      <c r="C567" s="13" t="n">
        <f aca="false">IFERROR(IF(COUNTIF('MRR Conglomerado'!F567:Q567,"&gt;0")=0,"",ROUND((SUM('MRR Conglomerado'!R567:AC567)/12)/AVERAGEIF('MRR Conglomerado'!F567:Q567,"&gt;0"),3)),"")</f>
        <v>1.322</v>
      </c>
      <c r="D567" s="13" t="n">
        <f aca="false">IFERROR(IF(COUNTIF('MRR Conglomerado'!G567:R567,"&gt;0")=0,"",ROUND((SUM('MRR Conglomerado'!S567:AD567)/12)/AVERAGEIF('MRR Conglomerado'!G567:R567,"&gt;0"),3)),"")</f>
        <v>1.226</v>
      </c>
      <c r="E567" s="13" t="n">
        <f aca="false">IFERROR(IF(COUNTIF('MRR Conglomerado'!H567:S567,"&gt;0")=0,"",ROUND((SUM('MRR Conglomerado'!T567:AE567)/12)/AVERAGEIF('MRR Conglomerado'!H567:S567,"&gt;0"),3)),"")</f>
        <v>1.173</v>
      </c>
      <c r="F567" s="13" t="n">
        <f aca="false">IFERROR(IF(COUNTIF('MRR Conglomerado'!I567:T567,"&gt;0")=0,"",ROUND((SUM('MRR Conglomerado'!U567:AF567)/12)/AVERAGEIF('MRR Conglomerado'!I567:T567,"&gt;0"),3)),"")</f>
        <v>1.141</v>
      </c>
      <c r="G567" s="13" t="n">
        <f aca="false">IFERROR(IF(COUNTIF('MRR Conglomerado'!J567:U567,"&gt;0")=0,"",ROUND((SUM('MRR Conglomerado'!V567:AG567)/12)/AVERAGEIF('MRR Conglomerado'!J567:U567,"&gt;0"),3)),"")</f>
        <v>1.101</v>
      </c>
      <c r="H567" s="13" t="n">
        <f aca="false">IFERROR(IF(COUNTIF('MRR Conglomerado'!K567:V567,"&gt;0")=0,"",ROUND((SUM('MRR Conglomerado'!W567:AH567)/12)/AVERAGEIF('MRR Conglomerado'!K567:V567,"&gt;0"),3)),"")</f>
        <v>1.078</v>
      </c>
      <c r="I567" s="13" t="n">
        <f aca="false">IFERROR(IF(COUNTIF('MRR Conglomerado'!L567:W567,"&gt;0")=0,"",ROUND((SUM('MRR Conglomerado'!X567:AI567)/12)/AVERAGEIF('MRR Conglomerado'!L567:W567,"&gt;0"),3)),"")</f>
        <v>1.052</v>
      </c>
      <c r="J567" s="13" t="n">
        <f aca="false">IFERROR(IF(COUNTIF('MRR Conglomerado'!M567:X567,"&gt;0")=0,"",ROUND((SUM('MRR Conglomerado'!Y567:AJ567)/12)/AVERAGEIF('MRR Conglomerado'!M567:X567,"&gt;0"),3)),"")</f>
        <v>1.009</v>
      </c>
      <c r="K567" s="13" t="n">
        <f aca="false">IFERROR(IF(COUNTIF('MRR Conglomerado'!N567:Y567,"&gt;0")=0,"",ROUND((SUM('MRR Conglomerado'!Z567:AK567)/12)/AVERAGEIF('MRR Conglomerado'!N567:Y567,"&gt;0"),3)),"")</f>
        <v>0.946</v>
      </c>
      <c r="L567" s="13" t="n">
        <f aca="false">IFERROR(IF(COUNTIF('MRR Conglomerado'!O567:Z567,"&gt;0")=0,"",ROUND((SUM('MRR Conglomerado'!AA567:AL567)/12)/AVERAGEIF('MRR Conglomerado'!O567:Z567,"&gt;0"),3)),"")</f>
        <v>0.887</v>
      </c>
      <c r="M567" s="13" t="n">
        <f aca="false">IFERROR(IF(COUNTIF('MRR Conglomerado'!P567:AA567,"&gt;0")=0,"",ROUND((SUM('MRR Conglomerado'!AB567:AM567)/12)/AVERAGEIF('MRR Conglomerado'!P567:AA567,"&gt;0"),3)),"")</f>
        <v>0.788</v>
      </c>
      <c r="N567" s="13" t="n">
        <f aca="false">IFERROR(IF(COUNTIF('MRR Conglomerado'!Q567:AB567,"&gt;0")=0,"",ROUND((SUM('MRR Conglomerado'!AC567:AN567)/12)/AVERAGEIF('MRR Conglomerado'!Q567:AB567,"&gt;0"),3)),"")</f>
        <v>0.773</v>
      </c>
      <c r="O567" s="13" t="n">
        <f aca="false">IFERROR(IF(COUNTIF('MRR Conglomerado'!R567:AC567,"&gt;0")=0,"",ROUND((SUM('MRR Conglomerado'!AD567:AO567)/12)/AVERAGEIF('MRR Conglomerado'!R567:AC567,"&gt;0"),3)),"")</f>
        <v>0.717</v>
      </c>
      <c r="P567" s="13" t="n">
        <f aca="false">IFERROR(IF(COUNTIF('MRR Conglomerado'!S567:AD567,"&gt;0")=0,"",ROUND((SUM('MRR Conglomerado'!AE567:AP567)/12)/AVERAGEIF('MRR Conglomerado'!S567:AD567,"&gt;0"),3)),"")</f>
        <v>0.662</v>
      </c>
      <c r="Q567" s="13" t="n">
        <f aca="false">IFERROR(IF(COUNTIF('MRR Conglomerado'!T567:AE567,"&gt;0")=0,"",ROUND((SUM('MRR Conglomerado'!AF567:AQ567)/12)/AVERAGEIF('MRR Conglomerado'!T567:AE567,"&gt;0"),3)),"")</f>
        <v>0.606</v>
      </c>
      <c r="R567" s="13" t="n">
        <f aca="false">IFERROR(IF(COUNTIF('MRR Conglomerado'!U567:AF567,"&gt;0")=0,"",ROUND((SUM('MRR Conglomerado'!AG567:AR567)/12)/AVERAGEIF('MRR Conglomerado'!U567:AF567,"&gt;0"),3)),"")</f>
        <v>0.535</v>
      </c>
      <c r="S567" s="13" t="n">
        <f aca="false">IFERROR(IF(COUNTIF('MRR Conglomerado'!V567:AG567,"&gt;0")=0,"",ROUND((SUM('MRR Conglomerado'!AH567:AS567)/12)/AVERAGEIF('MRR Conglomerado'!V567:AG567,"&gt;0"),3)),"")</f>
        <v>0.495</v>
      </c>
    </row>
    <row r="568" customFormat="false" ht="15" hidden="false" customHeight="false" outlineLevel="0" collapsed="false">
      <c r="A568" s="10" t="s">
        <v>1196</v>
      </c>
      <c r="B568" s="13" t="str">
        <f aca="false">IFERROR(IF(COUNTIF('MRR Conglomerado'!E568:P568,"&gt;0")=0,"",ROUND((SUM('MRR Conglomerado'!Q568:AB568)/12)/AVERAGEIF('MRR Conglomerado'!E568:P568,"&gt;0"),3)),"")</f>
        <v/>
      </c>
      <c r="C568" s="13" t="str">
        <f aca="false">IFERROR(IF(COUNTIF('MRR Conglomerado'!F568:Q568,"&gt;0")=0,"",ROUND((SUM('MRR Conglomerado'!R568:AC568)/12)/AVERAGEIF('MRR Conglomerado'!F568:Q568,"&gt;0"),3)),"")</f>
        <v/>
      </c>
      <c r="D568" s="13" t="str">
        <f aca="false">IFERROR(IF(COUNTIF('MRR Conglomerado'!G568:R568,"&gt;0")=0,"",ROUND((SUM('MRR Conglomerado'!S568:AD568)/12)/AVERAGEIF('MRR Conglomerado'!G568:R568,"&gt;0"),3)),"")</f>
        <v/>
      </c>
      <c r="E568" s="13" t="str">
        <f aca="false">IFERROR(IF(COUNTIF('MRR Conglomerado'!H568:S568,"&gt;0")=0,"",ROUND((SUM('MRR Conglomerado'!T568:AE568)/12)/AVERAGEIF('MRR Conglomerado'!H568:S568,"&gt;0"),3)),"")</f>
        <v/>
      </c>
      <c r="F568" s="13" t="str">
        <f aca="false">IFERROR(IF(COUNTIF('MRR Conglomerado'!I568:T568,"&gt;0")=0,"",ROUND((SUM('MRR Conglomerado'!U568:AF568)/12)/AVERAGEIF('MRR Conglomerado'!I568:T568,"&gt;0"),3)),"")</f>
        <v/>
      </c>
      <c r="G568" s="13" t="str">
        <f aca="false">IFERROR(IF(COUNTIF('MRR Conglomerado'!J568:U568,"&gt;0")=0,"",ROUND((SUM('MRR Conglomerado'!V568:AG568)/12)/AVERAGEIF('MRR Conglomerado'!J568:U568,"&gt;0"),3)),"")</f>
        <v/>
      </c>
      <c r="H568" s="13" t="str">
        <f aca="false">IFERROR(IF(COUNTIF('MRR Conglomerado'!K568:V568,"&gt;0")=0,"",ROUND((SUM('MRR Conglomerado'!W568:AH568)/12)/AVERAGEIF('MRR Conglomerado'!K568:V568,"&gt;0"),3)),"")</f>
        <v/>
      </c>
      <c r="I568" s="13" t="str">
        <f aca="false">IFERROR(IF(COUNTIF('MRR Conglomerado'!L568:W568,"&gt;0")=0,"",ROUND((SUM('MRR Conglomerado'!X568:AI568)/12)/AVERAGEIF('MRR Conglomerado'!L568:W568,"&gt;0"),3)),"")</f>
        <v/>
      </c>
      <c r="J568" s="13" t="str">
        <f aca="false">IFERROR(IF(COUNTIF('MRR Conglomerado'!M568:X568,"&gt;0")=0,"",ROUND((SUM('MRR Conglomerado'!Y568:AJ568)/12)/AVERAGEIF('MRR Conglomerado'!M568:X568,"&gt;0"),3)),"")</f>
        <v/>
      </c>
      <c r="K568" s="13" t="str">
        <f aca="false">IFERROR(IF(COUNTIF('MRR Conglomerado'!N568:Y568,"&gt;0")=0,"",ROUND((SUM('MRR Conglomerado'!Z568:AK568)/12)/AVERAGEIF('MRR Conglomerado'!N568:Y568,"&gt;0"),3)),"")</f>
        <v/>
      </c>
      <c r="L568" s="13" t="str">
        <f aca="false">IFERROR(IF(COUNTIF('MRR Conglomerado'!O568:Z568,"&gt;0")=0,"",ROUND((SUM('MRR Conglomerado'!AA568:AL568)/12)/AVERAGEIF('MRR Conglomerado'!O568:Z568,"&gt;0"),3)),"")</f>
        <v/>
      </c>
      <c r="M568" s="13" t="str">
        <f aca="false">IFERROR(IF(COUNTIF('MRR Conglomerado'!P568:AA568,"&gt;0")=0,"",ROUND((SUM('MRR Conglomerado'!AB568:AM568)/12)/AVERAGEIF('MRR Conglomerado'!P568:AA568,"&gt;0"),3)),"")</f>
        <v/>
      </c>
      <c r="N568" s="13" t="n">
        <f aca="false">IFERROR(IF(COUNTIF('MRR Conglomerado'!Q568:AB568,"&gt;0")=0,"",ROUND((SUM('MRR Conglomerado'!AC568:AN568)/12)/AVERAGEIF('MRR Conglomerado'!Q568:AB568,"&gt;0"),3)),"")</f>
        <v>1.078</v>
      </c>
      <c r="O568" s="13" t="n">
        <f aca="false">IFERROR(IF(COUNTIF('MRR Conglomerado'!R568:AC568,"&gt;0")=0,"",ROUND((SUM('MRR Conglomerado'!AD568:AO568)/12)/AVERAGEIF('MRR Conglomerado'!R568:AC568,"&gt;0"),3)),"")</f>
        <v>1.054</v>
      </c>
      <c r="P568" s="13" t="n">
        <f aca="false">IFERROR(IF(COUNTIF('MRR Conglomerado'!S568:AD568,"&gt;0")=0,"",ROUND((SUM('MRR Conglomerado'!AE568:AP568)/12)/AVERAGEIF('MRR Conglomerado'!S568:AD568,"&gt;0"),3)),"")</f>
        <v>1.015</v>
      </c>
      <c r="Q568" s="13" t="n">
        <f aca="false">IFERROR(IF(COUNTIF('MRR Conglomerado'!T568:AE568,"&gt;0")=0,"",ROUND((SUM('MRR Conglomerado'!AF568:AQ568)/12)/AVERAGEIF('MRR Conglomerado'!T568:AE568,"&gt;0"),3)),"")</f>
        <v>0.888</v>
      </c>
      <c r="R568" s="13" t="n">
        <f aca="false">IFERROR(IF(COUNTIF('MRR Conglomerado'!U568:AF568,"&gt;0")=0,"",ROUND((SUM('MRR Conglomerado'!AG568:AR568)/12)/AVERAGEIF('MRR Conglomerado'!U568:AF568,"&gt;0"),3)),"")</f>
        <v>0.838</v>
      </c>
      <c r="S568" s="13" t="n">
        <f aca="false">IFERROR(IF(COUNTIF('MRR Conglomerado'!V568:AG568,"&gt;0")=0,"",ROUND((SUM('MRR Conglomerado'!AH568:AS568)/12)/AVERAGEIF('MRR Conglomerado'!V568:AG568,"&gt;0"),3)),"")</f>
        <v>0.813</v>
      </c>
    </row>
    <row r="569" customFormat="false" ht="15" hidden="false" customHeight="false" outlineLevel="0" collapsed="false">
      <c r="A569" s="10" t="s">
        <v>1198</v>
      </c>
      <c r="B569" s="13" t="n">
        <f aca="false">IFERROR(IF(COUNTIF('MRR Conglomerado'!E569:P569,"&gt;0")=0,"",ROUND((SUM('MRR Conglomerado'!Q569:AB569)/12)/AVERAGEIF('MRR Conglomerado'!E569:P569,"&gt;0"),3)),"")</f>
        <v>1.02</v>
      </c>
      <c r="C569" s="13" t="n">
        <f aca="false">IFERROR(IF(COUNTIF('MRR Conglomerado'!F569:Q569,"&gt;0")=0,"",ROUND((SUM('MRR Conglomerado'!R569:AC569)/12)/AVERAGEIF('MRR Conglomerado'!F569:Q569,"&gt;0"),3)),"")</f>
        <v>1.024</v>
      </c>
      <c r="D569" s="13" t="n">
        <f aca="false">IFERROR(IF(COUNTIF('MRR Conglomerado'!G569:R569,"&gt;0")=0,"",ROUND((SUM('MRR Conglomerado'!S569:AD569)/12)/AVERAGEIF('MRR Conglomerado'!G569:R569,"&gt;0"),3)),"")</f>
        <v>1.027</v>
      </c>
      <c r="E569" s="13" t="n">
        <f aca="false">IFERROR(IF(COUNTIF('MRR Conglomerado'!H569:S569,"&gt;0")=0,"",ROUND((SUM('MRR Conglomerado'!T569:AE569)/12)/AVERAGEIF('MRR Conglomerado'!H569:S569,"&gt;0"),3)),"")</f>
        <v>0.975</v>
      </c>
      <c r="F569" s="13" t="n">
        <f aca="false">IFERROR(IF(COUNTIF('MRR Conglomerado'!I569:T569,"&gt;0")=0,"",ROUND((SUM('MRR Conglomerado'!U569:AF569)/12)/AVERAGEIF('MRR Conglomerado'!I569:T569,"&gt;0"),3)),"")</f>
        <v>0.985</v>
      </c>
      <c r="G569" s="13" t="n">
        <f aca="false">IFERROR(IF(COUNTIF('MRR Conglomerado'!J569:U569,"&gt;0")=0,"",ROUND((SUM('MRR Conglomerado'!V569:AG569)/12)/AVERAGEIF('MRR Conglomerado'!J569:U569,"&gt;0"),3)),"")</f>
        <v>0.993</v>
      </c>
      <c r="H569" s="13" t="n">
        <f aca="false">IFERROR(IF(COUNTIF('MRR Conglomerado'!K569:V569,"&gt;0")=0,"",ROUND((SUM('MRR Conglomerado'!W569:AH569)/12)/AVERAGEIF('MRR Conglomerado'!K569:V569,"&gt;0"),3)),"")</f>
        <v>0.983</v>
      </c>
      <c r="I569" s="13" t="n">
        <f aca="false">IFERROR(IF(COUNTIF('MRR Conglomerado'!L569:W569,"&gt;0")=0,"",ROUND((SUM('MRR Conglomerado'!X569:AI569)/12)/AVERAGEIF('MRR Conglomerado'!L569:W569,"&gt;0"),3)),"")</f>
        <v>0.972</v>
      </c>
      <c r="J569" s="13" t="n">
        <f aca="false">IFERROR(IF(COUNTIF('MRR Conglomerado'!M569:X569,"&gt;0")=0,"",ROUND((SUM('MRR Conglomerado'!Y569:AJ569)/12)/AVERAGEIF('MRR Conglomerado'!M569:X569,"&gt;0"),3)),"")</f>
        <v>0.96</v>
      </c>
      <c r="K569" s="13" t="n">
        <f aca="false">IFERROR(IF(COUNTIF('MRR Conglomerado'!N569:Y569,"&gt;0")=0,"",ROUND((SUM('MRR Conglomerado'!Z569:AK569)/12)/AVERAGEIF('MRR Conglomerado'!N569:Y569,"&gt;0"),3)),"")</f>
        <v>0.948</v>
      </c>
      <c r="L569" s="13" t="n">
        <f aca="false">IFERROR(IF(COUNTIF('MRR Conglomerado'!O569:Z569,"&gt;0")=0,"",ROUND((SUM('MRR Conglomerado'!AA569:AL569)/12)/AVERAGEIF('MRR Conglomerado'!O569:Z569,"&gt;0"),3)),"")</f>
        <v>0.936</v>
      </c>
      <c r="M569" s="13" t="n">
        <f aca="false">IFERROR(IF(COUNTIF('MRR Conglomerado'!P569:AA569,"&gt;0")=0,"",ROUND((SUM('MRR Conglomerado'!AB569:AM569)/12)/AVERAGEIF('MRR Conglomerado'!P569:AA569,"&gt;0"),3)),"")</f>
        <v>0.923</v>
      </c>
      <c r="N569" s="13" t="n">
        <f aca="false">IFERROR(IF(COUNTIF('MRR Conglomerado'!Q569:AB569,"&gt;0")=0,"",ROUND((SUM('MRR Conglomerado'!AC569:AN569)/12)/AVERAGEIF('MRR Conglomerado'!Q569:AB569,"&gt;0"),3)),"")</f>
        <v>0.834</v>
      </c>
      <c r="O569" s="13" t="n">
        <f aca="false">IFERROR(IF(COUNTIF('MRR Conglomerado'!R569:AC569,"&gt;0")=0,"",ROUND((SUM('MRR Conglomerado'!AD569:AO569)/12)/AVERAGEIF('MRR Conglomerado'!R569:AC569,"&gt;0"),3)),"")</f>
        <v>0.747</v>
      </c>
      <c r="P569" s="13" t="n">
        <f aca="false">IFERROR(IF(COUNTIF('MRR Conglomerado'!S569:AD569,"&gt;0")=0,"",ROUND((SUM('MRR Conglomerado'!AE569:AP569)/12)/AVERAGEIF('MRR Conglomerado'!S569:AD569,"&gt;0"),3)),"")</f>
        <v>0.659</v>
      </c>
      <c r="Q569" s="13" t="n">
        <f aca="false">IFERROR(IF(COUNTIF('MRR Conglomerado'!T569:AE569,"&gt;0")=0,"",ROUND((SUM('MRR Conglomerado'!AF569:AQ569)/12)/AVERAGEIF('MRR Conglomerado'!T569:AE569,"&gt;0"),3)),"")</f>
        <v>0.582</v>
      </c>
      <c r="R569" s="13" t="n">
        <f aca="false">IFERROR(IF(COUNTIF('MRR Conglomerado'!U569:AF569,"&gt;0")=0,"",ROUND((SUM('MRR Conglomerado'!AG569:AR569)/12)/AVERAGEIF('MRR Conglomerado'!U569:AF569,"&gt;0"),3)),"")</f>
        <v>0.495</v>
      </c>
      <c r="S569" s="13" t="n">
        <f aca="false">IFERROR(IF(COUNTIF('MRR Conglomerado'!V569:AG569,"&gt;0")=0,"",ROUND((SUM('MRR Conglomerado'!AH569:AS569)/12)/AVERAGEIF('MRR Conglomerado'!V569:AG569,"&gt;0"),3)),"")</f>
        <v>0.408</v>
      </c>
    </row>
    <row r="570" customFormat="false" ht="15" hidden="false" customHeight="false" outlineLevel="0" collapsed="false">
      <c r="A570" s="10" t="s">
        <v>1200</v>
      </c>
      <c r="B570" s="13" t="n">
        <f aca="false">IFERROR(IF(COUNTIF('MRR Conglomerado'!E570:P570,"&gt;0")=0,"",ROUND((SUM('MRR Conglomerado'!Q570:AB570)/12)/AVERAGEIF('MRR Conglomerado'!E570:P570,"&gt;0"),3)),"")</f>
        <v>1.246</v>
      </c>
      <c r="C570" s="13" t="n">
        <f aca="false">IFERROR(IF(COUNTIF('MRR Conglomerado'!F570:Q570,"&gt;0")=0,"",ROUND((SUM('MRR Conglomerado'!R570:AC570)/12)/AVERAGEIF('MRR Conglomerado'!F570:Q570,"&gt;0"),3)),"")</f>
        <v>1.282</v>
      </c>
      <c r="D570" s="13" t="n">
        <f aca="false">IFERROR(IF(COUNTIF('MRR Conglomerado'!G570:R570,"&gt;0")=0,"",ROUND((SUM('MRR Conglomerado'!S570:AD570)/12)/AVERAGEIF('MRR Conglomerado'!G570:R570,"&gt;0"),3)),"")</f>
        <v>1.285</v>
      </c>
      <c r="E570" s="13" t="n">
        <f aca="false">IFERROR(IF(COUNTIF('MRR Conglomerado'!H570:S570,"&gt;0")=0,"",ROUND((SUM('MRR Conglomerado'!T570:AE570)/12)/AVERAGEIF('MRR Conglomerado'!H570:S570,"&gt;0"),3)),"")</f>
        <v>1.285</v>
      </c>
      <c r="F570" s="13" t="n">
        <f aca="false">IFERROR(IF(COUNTIF('MRR Conglomerado'!I570:T570,"&gt;0")=0,"",ROUND((SUM('MRR Conglomerado'!U570:AF570)/12)/AVERAGEIF('MRR Conglomerado'!I570:T570,"&gt;0"),3)),"")</f>
        <v>1.191</v>
      </c>
      <c r="G570" s="13" t="n">
        <f aca="false">IFERROR(IF(COUNTIF('MRR Conglomerado'!J570:U570,"&gt;0")=0,"",ROUND((SUM('MRR Conglomerado'!V570:AG570)/12)/AVERAGEIF('MRR Conglomerado'!J570:U570,"&gt;0"),3)),"")</f>
        <v>1.142</v>
      </c>
      <c r="H570" s="13" t="n">
        <f aca="false">IFERROR(IF(COUNTIF('MRR Conglomerado'!K570:V570,"&gt;0")=0,"",ROUND((SUM('MRR Conglomerado'!W570:AH570)/12)/AVERAGEIF('MRR Conglomerado'!K570:V570,"&gt;0"),3)),"")</f>
        <v>1.096</v>
      </c>
      <c r="I570" s="13" t="n">
        <f aca="false">IFERROR(IF(COUNTIF('MRR Conglomerado'!L570:W570,"&gt;0")=0,"",ROUND((SUM('MRR Conglomerado'!X570:AI570)/12)/AVERAGEIF('MRR Conglomerado'!L570:W570,"&gt;0"),3)),"")</f>
        <v>1.061</v>
      </c>
      <c r="J570" s="13" t="n">
        <f aca="false">IFERROR(IF(COUNTIF('MRR Conglomerado'!M570:X570,"&gt;0")=0,"",ROUND((SUM('MRR Conglomerado'!Y570:AJ570)/12)/AVERAGEIF('MRR Conglomerado'!M570:X570,"&gt;0"),3)),"")</f>
        <v>1.063</v>
      </c>
      <c r="K570" s="13" t="n">
        <f aca="false">IFERROR(IF(COUNTIF('MRR Conglomerado'!N570:Y570,"&gt;0")=0,"",ROUND((SUM('MRR Conglomerado'!Z570:AK570)/12)/AVERAGEIF('MRR Conglomerado'!N570:Y570,"&gt;0"),3)),"")</f>
        <v>1.057</v>
      </c>
      <c r="L570" s="13" t="n">
        <f aca="false">IFERROR(IF(COUNTIF('MRR Conglomerado'!O570:Z570,"&gt;0")=0,"",ROUND((SUM('MRR Conglomerado'!AA570:AL570)/12)/AVERAGEIF('MRR Conglomerado'!O570:Z570,"&gt;0"),3)),"")</f>
        <v>0.965</v>
      </c>
      <c r="M570" s="13" t="n">
        <f aca="false">IFERROR(IF(COUNTIF('MRR Conglomerado'!P570:AA570,"&gt;0")=0,"",ROUND((SUM('MRR Conglomerado'!AB570:AM570)/12)/AVERAGEIF('MRR Conglomerado'!P570:AA570,"&gt;0"),3)),"")</f>
        <v>0.872</v>
      </c>
      <c r="N570" s="13" t="n">
        <f aca="false">IFERROR(IF(COUNTIF('MRR Conglomerado'!Q570:AB570,"&gt;0")=0,"",ROUND((SUM('MRR Conglomerado'!AC570:AN570)/12)/AVERAGEIF('MRR Conglomerado'!Q570:AB570,"&gt;0"),3)),"")</f>
        <v>0.767</v>
      </c>
      <c r="O570" s="13" t="n">
        <f aca="false">IFERROR(IF(COUNTIF('MRR Conglomerado'!R570:AC570,"&gt;0")=0,"",ROUND((SUM('MRR Conglomerado'!AD570:AO570)/12)/AVERAGEIF('MRR Conglomerado'!R570:AC570,"&gt;0"),3)),"")</f>
        <v>0.659</v>
      </c>
      <c r="P570" s="13" t="n">
        <f aca="false">IFERROR(IF(COUNTIF('MRR Conglomerado'!S570:AD570,"&gt;0")=0,"",ROUND((SUM('MRR Conglomerado'!AE570:AP570)/12)/AVERAGEIF('MRR Conglomerado'!S570:AD570,"&gt;0"),3)),"")</f>
        <v>0.564</v>
      </c>
      <c r="Q570" s="13" t="n">
        <f aca="false">IFERROR(IF(COUNTIF('MRR Conglomerado'!T570:AE570,"&gt;0")=0,"",ROUND((SUM('MRR Conglomerado'!AF570:AQ570)/12)/AVERAGEIF('MRR Conglomerado'!T570:AE570,"&gt;0"),3)),"")</f>
        <v>0.477</v>
      </c>
      <c r="R570" s="13" t="n">
        <f aca="false">IFERROR(IF(COUNTIF('MRR Conglomerado'!U570:AF570,"&gt;0")=0,"",ROUND((SUM('MRR Conglomerado'!AG570:AR570)/12)/AVERAGEIF('MRR Conglomerado'!U570:AF570,"&gt;0"),3)),"")</f>
        <v>0.401</v>
      </c>
      <c r="S570" s="13" t="n">
        <f aca="false">IFERROR(IF(COUNTIF('MRR Conglomerado'!V570:AG570,"&gt;0")=0,"",ROUND((SUM('MRR Conglomerado'!AH570:AS570)/12)/AVERAGEIF('MRR Conglomerado'!V570:AG570,"&gt;0"),3)),"")</f>
        <v>0.322</v>
      </c>
    </row>
    <row r="571" customFormat="false" ht="15" hidden="false" customHeight="false" outlineLevel="0" collapsed="false">
      <c r="A571" s="10" t="s">
        <v>1202</v>
      </c>
      <c r="B571" s="13" t="n">
        <f aca="false">IFERROR(IF(COUNTIF('MRR Conglomerado'!E571:P571,"&gt;0")=0,"",ROUND((SUM('MRR Conglomerado'!Q571:AB571)/12)/AVERAGEIF('MRR Conglomerado'!E571:P571,"&gt;0"),3)),"")</f>
        <v>1.368</v>
      </c>
      <c r="C571" s="13" t="n">
        <f aca="false">IFERROR(IF(COUNTIF('MRR Conglomerado'!F571:Q571,"&gt;0")=0,"",ROUND((SUM('MRR Conglomerado'!R571:AC571)/12)/AVERAGEIF('MRR Conglomerado'!F571:Q571,"&gt;0"),3)),"")</f>
        <v>1.322</v>
      </c>
      <c r="D571" s="13" t="n">
        <f aca="false">IFERROR(IF(COUNTIF('MRR Conglomerado'!G571:R571,"&gt;0")=0,"",ROUND((SUM('MRR Conglomerado'!S571:AD571)/12)/AVERAGEIF('MRR Conglomerado'!G571:R571,"&gt;0"),3)),"")</f>
        <v>1.286</v>
      </c>
      <c r="E571" s="13" t="n">
        <f aca="false">IFERROR(IF(COUNTIF('MRR Conglomerado'!H571:S571,"&gt;0")=0,"",ROUND((SUM('MRR Conglomerado'!T571:AE571)/12)/AVERAGEIF('MRR Conglomerado'!H571:S571,"&gt;0"),3)),"")</f>
        <v>1.244</v>
      </c>
      <c r="F571" s="13" t="n">
        <f aca="false">IFERROR(IF(COUNTIF('MRR Conglomerado'!I571:T571,"&gt;0")=0,"",ROUND((SUM('MRR Conglomerado'!U571:AF571)/12)/AVERAGEIF('MRR Conglomerado'!I571:T571,"&gt;0"),3)),"")</f>
        <v>1.202</v>
      </c>
      <c r="G571" s="13" t="n">
        <f aca="false">IFERROR(IF(COUNTIF('MRR Conglomerado'!J571:U571,"&gt;0")=0,"",ROUND((SUM('MRR Conglomerado'!V571:AG571)/12)/AVERAGEIF('MRR Conglomerado'!J571:U571,"&gt;0"),3)),"")</f>
        <v>1.183</v>
      </c>
      <c r="H571" s="13" t="n">
        <f aca="false">IFERROR(IF(COUNTIF('MRR Conglomerado'!K571:V571,"&gt;0")=0,"",ROUND((SUM('MRR Conglomerado'!W571:AH571)/12)/AVERAGEIF('MRR Conglomerado'!K571:V571,"&gt;0"),3)),"")</f>
        <v>1.183</v>
      </c>
      <c r="I571" s="13" t="n">
        <f aca="false">IFERROR(IF(COUNTIF('MRR Conglomerado'!L571:W571,"&gt;0")=0,"",ROUND((SUM('MRR Conglomerado'!X571:AI571)/12)/AVERAGEIF('MRR Conglomerado'!L571:W571,"&gt;0"),3)),"")</f>
        <v>1.178</v>
      </c>
      <c r="J571" s="13" t="n">
        <f aca="false">IFERROR(IF(COUNTIF('MRR Conglomerado'!M571:X571,"&gt;0")=0,"",ROUND((SUM('MRR Conglomerado'!Y571:AJ571)/12)/AVERAGEIF('MRR Conglomerado'!M571:X571,"&gt;0"),3)),"")</f>
        <v>1.163</v>
      </c>
      <c r="K571" s="13" t="n">
        <f aca="false">IFERROR(IF(COUNTIF('MRR Conglomerado'!N571:Y571,"&gt;0")=0,"",ROUND((SUM('MRR Conglomerado'!Z571:AK571)/12)/AVERAGEIF('MRR Conglomerado'!N571:Y571,"&gt;0"),3)),"")</f>
        <v>1.19</v>
      </c>
      <c r="L571" s="13" t="n">
        <f aca="false">IFERROR(IF(COUNTIF('MRR Conglomerado'!O571:Z571,"&gt;0")=0,"",ROUND((SUM('MRR Conglomerado'!AA571:AL571)/12)/AVERAGEIF('MRR Conglomerado'!O571:Z571,"&gt;0"),3)),"")</f>
        <v>1.183</v>
      </c>
      <c r="M571" s="13" t="n">
        <f aca="false">IFERROR(IF(COUNTIF('MRR Conglomerado'!P571:AA571,"&gt;0")=0,"",ROUND((SUM('MRR Conglomerado'!AB571:AM571)/12)/AVERAGEIF('MRR Conglomerado'!P571:AA571,"&gt;0"),3)),"")</f>
        <v>1.184</v>
      </c>
      <c r="N571" s="13" t="n">
        <f aca="false">IFERROR(IF(COUNTIF('MRR Conglomerado'!Q571:AB571,"&gt;0")=0,"",ROUND((SUM('MRR Conglomerado'!AC571:AN571)/12)/AVERAGEIF('MRR Conglomerado'!Q571:AB571,"&gt;0"),3)),"")</f>
        <v>1.191</v>
      </c>
      <c r="O571" s="13" t="n">
        <f aca="false">IFERROR(IF(COUNTIF('MRR Conglomerado'!R571:AC571,"&gt;0")=0,"",ROUND((SUM('MRR Conglomerado'!AD571:AO571)/12)/AVERAGEIF('MRR Conglomerado'!R571:AC571,"&gt;0"),3)),"")</f>
        <v>1.224</v>
      </c>
      <c r="P571" s="13" t="n">
        <f aca="false">IFERROR(IF(COUNTIF('MRR Conglomerado'!S571:AD571,"&gt;0")=0,"",ROUND((SUM('MRR Conglomerado'!AE571:AP571)/12)/AVERAGEIF('MRR Conglomerado'!S571:AD571,"&gt;0"),3)),"")</f>
        <v>1.259</v>
      </c>
      <c r="Q571" s="13" t="n">
        <f aca="false">IFERROR(IF(COUNTIF('MRR Conglomerado'!T571:AE571,"&gt;0")=0,"",ROUND((SUM('MRR Conglomerado'!AF571:AQ571)/12)/AVERAGEIF('MRR Conglomerado'!T571:AE571,"&gt;0"),3)),"")</f>
        <v>1.303</v>
      </c>
      <c r="R571" s="13" t="n">
        <f aca="false">IFERROR(IF(COUNTIF('MRR Conglomerado'!U571:AF571,"&gt;0")=0,"",ROUND((SUM('MRR Conglomerado'!AG571:AR571)/12)/AVERAGEIF('MRR Conglomerado'!U571:AF571,"&gt;0"),3)),"")</f>
        <v>1.354</v>
      </c>
      <c r="S571" s="13" t="n">
        <f aca="false">IFERROR(IF(COUNTIF('MRR Conglomerado'!V571:AG571,"&gt;0")=0,"",ROUND((SUM('MRR Conglomerado'!AH571:AS571)/12)/AVERAGEIF('MRR Conglomerado'!V571:AG571,"&gt;0"),3)),"")</f>
        <v>1.375</v>
      </c>
    </row>
    <row r="572" customFormat="false" ht="15" hidden="false" customHeight="false" outlineLevel="0" collapsed="false">
      <c r="A572" s="10" t="s">
        <v>1204</v>
      </c>
      <c r="B572" s="13" t="n">
        <f aca="false">IFERROR(IF(COUNTIF('MRR Conglomerado'!E572:P572,"&gt;0")=0,"",ROUND((SUM('MRR Conglomerado'!Q572:AB572)/12)/AVERAGEIF('MRR Conglomerado'!E572:P572,"&gt;0"),3)),"")</f>
        <v>1.409</v>
      </c>
      <c r="C572" s="13" t="n">
        <f aca="false">IFERROR(IF(COUNTIF('MRR Conglomerado'!F572:Q572,"&gt;0")=0,"",ROUND((SUM('MRR Conglomerado'!R572:AC572)/12)/AVERAGEIF('MRR Conglomerado'!F572:Q572,"&gt;0"),3)),"")</f>
        <v>1.322</v>
      </c>
      <c r="D572" s="13" t="n">
        <f aca="false">IFERROR(IF(COUNTIF('MRR Conglomerado'!G572:R572,"&gt;0")=0,"",ROUND((SUM('MRR Conglomerado'!S572:AD572)/12)/AVERAGEIF('MRR Conglomerado'!G572:R572,"&gt;0"),3)),"")</f>
        <v>1.247</v>
      </c>
      <c r="E572" s="13" t="n">
        <f aca="false">IFERROR(IF(COUNTIF('MRR Conglomerado'!H572:S572,"&gt;0")=0,"",ROUND((SUM('MRR Conglomerado'!T572:AE572)/12)/AVERAGEIF('MRR Conglomerado'!H572:S572,"&gt;0"),3)),"")</f>
        <v>1.149</v>
      </c>
      <c r="F572" s="13" t="n">
        <f aca="false">IFERROR(IF(COUNTIF('MRR Conglomerado'!I572:T572,"&gt;0")=0,"",ROUND((SUM('MRR Conglomerado'!U572:AF572)/12)/AVERAGEIF('MRR Conglomerado'!I572:T572,"&gt;0"),3)),"")</f>
        <v>1.099</v>
      </c>
      <c r="G572" s="13" t="n">
        <f aca="false">IFERROR(IF(COUNTIF('MRR Conglomerado'!J572:U572,"&gt;0")=0,"",ROUND((SUM('MRR Conglomerado'!V572:AG572)/12)/AVERAGEIF('MRR Conglomerado'!J572:U572,"&gt;0"),3)),"")</f>
        <v>1.048</v>
      </c>
      <c r="H572" s="13" t="n">
        <f aca="false">IFERROR(IF(COUNTIF('MRR Conglomerado'!K572:V572,"&gt;0")=0,"",ROUND((SUM('MRR Conglomerado'!W572:AH572)/12)/AVERAGEIF('MRR Conglomerado'!K572:V572,"&gt;0"),3)),"")</f>
        <v>1.015</v>
      </c>
      <c r="I572" s="13" t="n">
        <f aca="false">IFERROR(IF(COUNTIF('MRR Conglomerado'!L572:W572,"&gt;0")=0,"",ROUND((SUM('MRR Conglomerado'!X572:AI572)/12)/AVERAGEIF('MRR Conglomerado'!L572:W572,"&gt;0"),3)),"")</f>
        <v>0.971</v>
      </c>
      <c r="J572" s="13" t="n">
        <f aca="false">IFERROR(IF(COUNTIF('MRR Conglomerado'!M572:X572,"&gt;0")=0,"",ROUND((SUM('MRR Conglomerado'!Y572:AJ572)/12)/AVERAGEIF('MRR Conglomerado'!M572:X572,"&gt;0"),3)),"")</f>
        <v>0.945</v>
      </c>
      <c r="K572" s="13" t="n">
        <f aca="false">IFERROR(IF(COUNTIF('MRR Conglomerado'!N572:Y572,"&gt;0")=0,"",ROUND((SUM('MRR Conglomerado'!Z572:AK572)/12)/AVERAGEIF('MRR Conglomerado'!N572:Y572,"&gt;0"),3)),"")</f>
        <v>0.899</v>
      </c>
      <c r="L572" s="13" t="n">
        <f aca="false">IFERROR(IF(COUNTIF('MRR Conglomerado'!O572:Z572,"&gt;0")=0,"",ROUND((SUM('MRR Conglomerado'!AA572:AL572)/12)/AVERAGEIF('MRR Conglomerado'!O572:Z572,"&gt;0"),3)),"")</f>
        <v>0.864</v>
      </c>
      <c r="M572" s="13" t="n">
        <f aca="false">IFERROR(IF(COUNTIF('MRR Conglomerado'!P572:AA572,"&gt;0")=0,"",ROUND((SUM('MRR Conglomerado'!AB572:AM572)/12)/AVERAGEIF('MRR Conglomerado'!P572:AA572,"&gt;0"),3)),"")</f>
        <v>0.84</v>
      </c>
      <c r="N572" s="13" t="n">
        <f aca="false">IFERROR(IF(COUNTIF('MRR Conglomerado'!Q572:AB572,"&gt;0")=0,"",ROUND((SUM('MRR Conglomerado'!AC572:AN572)/12)/AVERAGEIF('MRR Conglomerado'!Q572:AB572,"&gt;0"),3)),"")</f>
        <v>0.755</v>
      </c>
      <c r="O572" s="13" t="n">
        <f aca="false">IFERROR(IF(COUNTIF('MRR Conglomerado'!R572:AC572,"&gt;0")=0,"",ROUND((SUM('MRR Conglomerado'!AD572:AO572)/12)/AVERAGEIF('MRR Conglomerado'!R572:AC572,"&gt;0"),3)),"")</f>
        <v>0.675</v>
      </c>
      <c r="P572" s="13" t="n">
        <f aca="false">IFERROR(IF(COUNTIF('MRR Conglomerado'!S572:AD572,"&gt;0")=0,"",ROUND((SUM('MRR Conglomerado'!AE572:AP572)/12)/AVERAGEIF('MRR Conglomerado'!S572:AD572,"&gt;0"),3)),"")</f>
        <v>0.605</v>
      </c>
      <c r="Q572" s="13" t="n">
        <f aca="false">IFERROR(IF(COUNTIF('MRR Conglomerado'!T572:AE572,"&gt;0")=0,"",ROUND((SUM('MRR Conglomerado'!AF572:AQ572)/12)/AVERAGEIF('MRR Conglomerado'!T572:AE572,"&gt;0"),3)),"")</f>
        <v>0.554</v>
      </c>
      <c r="R572" s="13" t="n">
        <f aca="false">IFERROR(IF(COUNTIF('MRR Conglomerado'!U572:AF572,"&gt;0")=0,"",ROUND((SUM('MRR Conglomerado'!AG572:AR572)/12)/AVERAGEIF('MRR Conglomerado'!U572:AF572,"&gt;0"),3)),"")</f>
        <v>0.489</v>
      </c>
      <c r="S572" s="13" t="n">
        <f aca="false">IFERROR(IF(COUNTIF('MRR Conglomerado'!V572:AG572,"&gt;0")=0,"",ROUND((SUM('MRR Conglomerado'!AH572:AS572)/12)/AVERAGEIF('MRR Conglomerado'!V572:AG572,"&gt;0"),3)),"")</f>
        <v>0.422</v>
      </c>
    </row>
    <row r="573" customFormat="false" ht="15" hidden="false" customHeight="false" outlineLevel="0" collapsed="false">
      <c r="A573" s="10" t="s">
        <v>1206</v>
      </c>
      <c r="B573" s="13" t="n">
        <f aca="false">IFERROR(IF(COUNTIF('MRR Conglomerado'!E573:P573,"&gt;0")=0,"",ROUND((SUM('MRR Conglomerado'!Q573:AB573)/12)/AVERAGEIF('MRR Conglomerado'!E573:P573,"&gt;0"),3)),"")</f>
        <v>0.446</v>
      </c>
      <c r="C573" s="13" t="n">
        <f aca="false">IFERROR(IF(COUNTIF('MRR Conglomerado'!F573:Q573,"&gt;0")=0,"",ROUND((SUM('MRR Conglomerado'!R573:AC573)/12)/AVERAGEIF('MRR Conglomerado'!F573:Q573,"&gt;0"),3)),"")</f>
        <v>0.363</v>
      </c>
      <c r="D573" s="13" t="n">
        <f aca="false">IFERROR(IF(COUNTIF('MRR Conglomerado'!G573:R573,"&gt;0")=0,"",ROUND((SUM('MRR Conglomerado'!S573:AD573)/12)/AVERAGEIF('MRR Conglomerado'!G573:R573,"&gt;0"),3)),"")</f>
        <v>0.313</v>
      </c>
      <c r="E573" s="13" t="n">
        <f aca="false">IFERROR(IF(COUNTIF('MRR Conglomerado'!H573:S573,"&gt;0")=0,"",ROUND((SUM('MRR Conglomerado'!T573:AE573)/12)/AVERAGEIF('MRR Conglomerado'!H573:S573,"&gt;0"),3)),"")</f>
        <v>0.262</v>
      </c>
      <c r="F573" s="13" t="n">
        <f aca="false">IFERROR(IF(COUNTIF('MRR Conglomerado'!I573:T573,"&gt;0")=0,"",ROUND((SUM('MRR Conglomerado'!U573:AF573)/12)/AVERAGEIF('MRR Conglomerado'!I573:T573,"&gt;0"),3)),"")</f>
        <v>0.208</v>
      </c>
      <c r="G573" s="13" t="n">
        <f aca="false">IFERROR(IF(COUNTIF('MRR Conglomerado'!J573:U573,"&gt;0")=0,"",ROUND((SUM('MRR Conglomerado'!V573:AG573)/12)/AVERAGEIF('MRR Conglomerado'!J573:U573,"&gt;0"),3)),"")</f>
        <v>0.152</v>
      </c>
      <c r="H573" s="13" t="n">
        <f aca="false">IFERROR(IF(COUNTIF('MRR Conglomerado'!K573:V573,"&gt;0")=0,"",ROUND((SUM('MRR Conglomerado'!W573:AH573)/12)/AVERAGEIF('MRR Conglomerado'!K573:V573,"&gt;0"),3)),"")</f>
        <v>0.078</v>
      </c>
      <c r="I573" s="13" t="n">
        <f aca="false">IFERROR(IF(COUNTIF('MRR Conglomerado'!L573:W573,"&gt;0")=0,"",ROUND((SUM('MRR Conglomerado'!X573:AI573)/12)/AVERAGEIF('MRR Conglomerado'!L573:W573,"&gt;0"),3)),"")</f>
        <v>0</v>
      </c>
      <c r="J573" s="13" t="n">
        <f aca="false">IFERROR(IF(COUNTIF('MRR Conglomerado'!M573:X573,"&gt;0")=0,"",ROUND((SUM('MRR Conglomerado'!Y573:AJ573)/12)/AVERAGEIF('MRR Conglomerado'!M573:X573,"&gt;0"),3)),"")</f>
        <v>0</v>
      </c>
      <c r="K573" s="13" t="n">
        <f aca="false">IFERROR(IF(COUNTIF('MRR Conglomerado'!N573:Y573,"&gt;0")=0,"",ROUND((SUM('MRR Conglomerado'!Z573:AK573)/12)/AVERAGEIF('MRR Conglomerado'!N573:Y573,"&gt;0"),3)),"")</f>
        <v>0</v>
      </c>
      <c r="L573" s="13" t="n">
        <f aca="false">IFERROR(IF(COUNTIF('MRR Conglomerado'!O573:Z573,"&gt;0")=0,"",ROUND((SUM('MRR Conglomerado'!AA573:AL573)/12)/AVERAGEIF('MRR Conglomerado'!O573:Z573,"&gt;0"),3)),"")</f>
        <v>0</v>
      </c>
      <c r="M573" s="13" t="n">
        <f aca="false">IFERROR(IF(COUNTIF('MRR Conglomerado'!P573:AA573,"&gt;0")=0,"",ROUND((SUM('MRR Conglomerado'!AB573:AM573)/12)/AVERAGEIF('MRR Conglomerado'!P573:AA573,"&gt;0"),3)),"")</f>
        <v>0</v>
      </c>
      <c r="N573" s="13" t="n">
        <f aca="false">IFERROR(IF(COUNTIF('MRR Conglomerado'!Q573:AB573,"&gt;0")=0,"",ROUND((SUM('MRR Conglomerado'!AC573:AN573)/12)/AVERAGEIF('MRR Conglomerado'!Q573:AB573,"&gt;0"),3)),"")</f>
        <v>0</v>
      </c>
      <c r="O573" s="13" t="n">
        <f aca="false">IFERROR(IF(COUNTIF('MRR Conglomerado'!R573:AC573,"&gt;0")=0,"",ROUND((SUM('MRR Conglomerado'!AD573:AO573)/12)/AVERAGEIF('MRR Conglomerado'!R573:AC573,"&gt;0"),3)),"")</f>
        <v>0</v>
      </c>
      <c r="P573" s="13" t="n">
        <f aca="false">IFERROR(IF(COUNTIF('MRR Conglomerado'!S573:AD573,"&gt;0")=0,"",ROUND((SUM('MRR Conglomerado'!AE573:AP573)/12)/AVERAGEIF('MRR Conglomerado'!S573:AD573,"&gt;0"),3)),"")</f>
        <v>0</v>
      </c>
      <c r="Q573" s="13" t="n">
        <f aca="false">IFERROR(IF(COUNTIF('MRR Conglomerado'!T573:AE573,"&gt;0")=0,"",ROUND((SUM('MRR Conglomerado'!AF573:AQ573)/12)/AVERAGEIF('MRR Conglomerado'!T573:AE573,"&gt;0"),3)),"")</f>
        <v>0</v>
      </c>
      <c r="R573" s="13" t="n">
        <f aca="false">IFERROR(IF(COUNTIF('MRR Conglomerado'!U573:AF573,"&gt;0")=0,"",ROUND((SUM('MRR Conglomerado'!AG573:AR573)/12)/AVERAGEIF('MRR Conglomerado'!U573:AF573,"&gt;0"),3)),"")</f>
        <v>0</v>
      </c>
      <c r="S573" s="13" t="n">
        <f aca="false">IFERROR(IF(COUNTIF('MRR Conglomerado'!V573:AG573,"&gt;0")=0,"",ROUND((SUM('MRR Conglomerado'!AH573:AS573)/12)/AVERAGEIF('MRR Conglomerado'!V573:AG573,"&gt;0"),3)),"")</f>
        <v>0</v>
      </c>
    </row>
    <row r="574" customFormat="false" ht="15" hidden="false" customHeight="false" outlineLevel="0" collapsed="false">
      <c r="A574" s="10" t="s">
        <v>1208</v>
      </c>
      <c r="B574" s="13" t="n">
        <f aca="false">IFERROR(IF(COUNTIF('MRR Conglomerado'!E574:P574,"&gt;0")=0,"",ROUND((SUM('MRR Conglomerado'!Q574:AB574)/12)/AVERAGEIF('MRR Conglomerado'!E574:P574,"&gt;0"),3)),"")</f>
        <v>0.935</v>
      </c>
      <c r="C574" s="13" t="n">
        <f aca="false">IFERROR(IF(COUNTIF('MRR Conglomerado'!F574:Q574,"&gt;0")=0,"",ROUND((SUM('MRR Conglomerado'!R574:AC574)/12)/AVERAGEIF('MRR Conglomerado'!F574:Q574,"&gt;0"),3)),"")</f>
        <v>0.929</v>
      </c>
      <c r="D574" s="13" t="n">
        <f aca="false">IFERROR(IF(COUNTIF('MRR Conglomerado'!G574:R574,"&gt;0")=0,"",ROUND((SUM('MRR Conglomerado'!S574:AD574)/12)/AVERAGEIF('MRR Conglomerado'!G574:R574,"&gt;0"),3)),"")</f>
        <v>0.922</v>
      </c>
      <c r="E574" s="13" t="n">
        <f aca="false">IFERROR(IF(COUNTIF('MRR Conglomerado'!H574:S574,"&gt;0")=0,"",ROUND((SUM('MRR Conglomerado'!T574:AE574)/12)/AVERAGEIF('MRR Conglomerado'!H574:S574,"&gt;0"),3)),"")</f>
        <v>0.922</v>
      </c>
      <c r="F574" s="13" t="n">
        <f aca="false">IFERROR(IF(COUNTIF('MRR Conglomerado'!I574:T574,"&gt;0")=0,"",ROUND((SUM('MRR Conglomerado'!U574:AF574)/12)/AVERAGEIF('MRR Conglomerado'!I574:T574,"&gt;0"),3)),"")</f>
        <v>0.915</v>
      </c>
      <c r="G574" s="13" t="n">
        <f aca="false">IFERROR(IF(COUNTIF('MRR Conglomerado'!J574:U574,"&gt;0")=0,"",ROUND((SUM('MRR Conglomerado'!V574:AG574)/12)/AVERAGEIF('MRR Conglomerado'!J574:U574,"&gt;0"),3)),"")</f>
        <v>0.935</v>
      </c>
      <c r="H574" s="13" t="n">
        <f aca="false">IFERROR(IF(COUNTIF('MRR Conglomerado'!K574:V574,"&gt;0")=0,"",ROUND((SUM('MRR Conglomerado'!W574:AH574)/12)/AVERAGEIF('MRR Conglomerado'!K574:V574,"&gt;0"),3)),"")</f>
        <v>0.963</v>
      </c>
      <c r="I574" s="13" t="n">
        <f aca="false">IFERROR(IF(COUNTIF('MRR Conglomerado'!L574:W574,"&gt;0")=0,"",ROUND((SUM('MRR Conglomerado'!X574:AI574)/12)/AVERAGEIF('MRR Conglomerado'!L574:W574,"&gt;0"),3)),"")</f>
        <v>1.007</v>
      </c>
      <c r="J574" s="13" t="n">
        <f aca="false">IFERROR(IF(COUNTIF('MRR Conglomerado'!M574:X574,"&gt;0")=0,"",ROUND((SUM('MRR Conglomerado'!Y574:AJ574)/12)/AVERAGEIF('MRR Conglomerado'!M574:X574,"&gt;0"),3)),"")</f>
        <v>1.043</v>
      </c>
      <c r="K574" s="13" t="n">
        <f aca="false">IFERROR(IF(COUNTIF('MRR Conglomerado'!N574:Y574,"&gt;0")=0,"",ROUND((SUM('MRR Conglomerado'!Z574:AK574)/12)/AVERAGEIF('MRR Conglomerado'!N574:Y574,"&gt;0"),3)),"")</f>
        <v>1.08</v>
      </c>
      <c r="L574" s="13" t="n">
        <f aca="false">IFERROR(IF(COUNTIF('MRR Conglomerado'!O574:Z574,"&gt;0")=0,"",ROUND((SUM('MRR Conglomerado'!AA574:AL574)/12)/AVERAGEIF('MRR Conglomerado'!O574:Z574,"&gt;0"),3)),"")</f>
        <v>1.102</v>
      </c>
      <c r="M574" s="13" t="n">
        <f aca="false">IFERROR(IF(COUNTIF('MRR Conglomerado'!P574:AA574,"&gt;0")=0,"",ROUND((SUM('MRR Conglomerado'!AB574:AM574)/12)/AVERAGEIF('MRR Conglomerado'!P574:AA574,"&gt;0"),3)),"")</f>
        <v>1.132</v>
      </c>
      <c r="N574" s="13" t="n">
        <f aca="false">IFERROR(IF(COUNTIF('MRR Conglomerado'!Q574:AB574,"&gt;0")=0,"",ROUND((SUM('MRR Conglomerado'!AC574:AN574)/12)/AVERAGEIF('MRR Conglomerado'!Q574:AB574,"&gt;0"),3)),"")</f>
        <v>1.163</v>
      </c>
      <c r="O574" s="13" t="n">
        <f aca="false">IFERROR(IF(COUNTIF('MRR Conglomerado'!R574:AC574,"&gt;0")=0,"",ROUND((SUM('MRR Conglomerado'!AD574:AO574)/12)/AVERAGEIF('MRR Conglomerado'!R574:AC574,"&gt;0"),3)),"")</f>
        <v>1.191</v>
      </c>
      <c r="P574" s="13" t="n">
        <f aca="false">IFERROR(IF(COUNTIF('MRR Conglomerado'!S574:AD574,"&gt;0")=0,"",ROUND((SUM('MRR Conglomerado'!AE574:AP574)/12)/AVERAGEIF('MRR Conglomerado'!S574:AD574,"&gt;0"),3)),"")</f>
        <v>1.218</v>
      </c>
      <c r="Q574" s="13" t="n">
        <f aca="false">IFERROR(IF(COUNTIF('MRR Conglomerado'!T574:AE574,"&gt;0")=0,"",ROUND((SUM('MRR Conglomerado'!AF574:AQ574)/12)/AVERAGEIF('MRR Conglomerado'!T574:AE574,"&gt;0"),3)),"")</f>
        <v>1.237</v>
      </c>
      <c r="R574" s="13" t="n">
        <f aca="false">IFERROR(IF(COUNTIF('MRR Conglomerado'!U574:AF574,"&gt;0")=0,"",ROUND((SUM('MRR Conglomerado'!AG574:AR574)/12)/AVERAGEIF('MRR Conglomerado'!U574:AF574,"&gt;0"),3)),"")</f>
        <v>1.261</v>
      </c>
      <c r="S574" s="13" t="n">
        <f aca="false">IFERROR(IF(COUNTIF('MRR Conglomerado'!V574:AG574,"&gt;0")=0,"",ROUND((SUM('MRR Conglomerado'!AH574:AS574)/12)/AVERAGEIF('MRR Conglomerado'!V574:AG574,"&gt;0"),3)),"")</f>
        <v>1.25</v>
      </c>
    </row>
    <row r="575" customFormat="false" ht="15" hidden="false" customHeight="false" outlineLevel="0" collapsed="false">
      <c r="A575" s="10" t="s">
        <v>1210</v>
      </c>
      <c r="B575" s="13" t="n">
        <f aca="false">IFERROR(IF(COUNTIF('MRR Conglomerado'!E575:P575,"&gt;0")=0,"",ROUND((SUM('MRR Conglomerado'!Q575:AB575)/12)/AVERAGEIF('MRR Conglomerado'!E575:P575,"&gt;0"),3)),"")</f>
        <v>0</v>
      </c>
      <c r="C575" s="13" t="n">
        <f aca="false">IFERROR(IF(COUNTIF('MRR Conglomerado'!F575:Q575,"&gt;0")=0,"",ROUND((SUM('MRR Conglomerado'!R575:AC575)/12)/AVERAGEIF('MRR Conglomerado'!F575:Q575,"&gt;0"),3)),"")</f>
        <v>0</v>
      </c>
      <c r="D575" s="13" t="str">
        <f aca="false">IFERROR(IF(COUNTIF('MRR Conglomerado'!G575:R575,"&gt;0")=0,"",ROUND((SUM('MRR Conglomerado'!S575:AD575)/12)/AVERAGEIF('MRR Conglomerado'!G575:R575,"&gt;0"),3)),"")</f>
        <v/>
      </c>
      <c r="E575" s="13" t="str">
        <f aca="false">IFERROR(IF(COUNTIF('MRR Conglomerado'!H575:S575,"&gt;0")=0,"",ROUND((SUM('MRR Conglomerado'!T575:AE575)/12)/AVERAGEIF('MRR Conglomerado'!H575:S575,"&gt;0"),3)),"")</f>
        <v/>
      </c>
      <c r="F575" s="13" t="str">
        <f aca="false">IFERROR(IF(COUNTIF('MRR Conglomerado'!I575:T575,"&gt;0")=0,"",ROUND((SUM('MRR Conglomerado'!U575:AF575)/12)/AVERAGEIF('MRR Conglomerado'!I575:T575,"&gt;0"),3)),"")</f>
        <v/>
      </c>
      <c r="G575" s="13" t="str">
        <f aca="false">IFERROR(IF(COUNTIF('MRR Conglomerado'!J575:U575,"&gt;0")=0,"",ROUND((SUM('MRR Conglomerado'!V575:AG575)/12)/AVERAGEIF('MRR Conglomerado'!J575:U575,"&gt;0"),3)),"")</f>
        <v/>
      </c>
      <c r="H575" s="13" t="str">
        <f aca="false">IFERROR(IF(COUNTIF('MRR Conglomerado'!K575:V575,"&gt;0")=0,"",ROUND((SUM('MRR Conglomerado'!W575:AH575)/12)/AVERAGEIF('MRR Conglomerado'!K575:V575,"&gt;0"),3)),"")</f>
        <v/>
      </c>
      <c r="I575" s="13" t="str">
        <f aca="false">IFERROR(IF(COUNTIF('MRR Conglomerado'!L575:W575,"&gt;0")=0,"",ROUND((SUM('MRR Conglomerado'!X575:AI575)/12)/AVERAGEIF('MRR Conglomerado'!L575:W575,"&gt;0"),3)),"")</f>
        <v/>
      </c>
      <c r="J575" s="13" t="str">
        <f aca="false">IFERROR(IF(COUNTIF('MRR Conglomerado'!M575:X575,"&gt;0")=0,"",ROUND((SUM('MRR Conglomerado'!Y575:AJ575)/12)/AVERAGEIF('MRR Conglomerado'!M575:X575,"&gt;0"),3)),"")</f>
        <v/>
      </c>
      <c r="K575" s="13" t="str">
        <f aca="false">IFERROR(IF(COUNTIF('MRR Conglomerado'!N575:Y575,"&gt;0")=0,"",ROUND((SUM('MRR Conglomerado'!Z575:AK575)/12)/AVERAGEIF('MRR Conglomerado'!N575:Y575,"&gt;0"),3)),"")</f>
        <v/>
      </c>
      <c r="L575" s="13" t="str">
        <f aca="false">IFERROR(IF(COUNTIF('MRR Conglomerado'!O575:Z575,"&gt;0")=0,"",ROUND((SUM('MRR Conglomerado'!AA575:AL575)/12)/AVERAGEIF('MRR Conglomerado'!O575:Z575,"&gt;0"),3)),"")</f>
        <v/>
      </c>
      <c r="M575" s="13" t="str">
        <f aca="false">IFERROR(IF(COUNTIF('MRR Conglomerado'!P575:AA575,"&gt;0")=0,"",ROUND((SUM('MRR Conglomerado'!AB575:AM575)/12)/AVERAGEIF('MRR Conglomerado'!P575:AA575,"&gt;0"),3)),"")</f>
        <v/>
      </c>
      <c r="N575" s="13" t="str">
        <f aca="false">IFERROR(IF(COUNTIF('MRR Conglomerado'!Q575:AB575,"&gt;0")=0,"",ROUND((SUM('MRR Conglomerado'!AC575:AN575)/12)/AVERAGEIF('MRR Conglomerado'!Q575:AB575,"&gt;0"),3)),"")</f>
        <v/>
      </c>
      <c r="O575" s="13" t="str">
        <f aca="false">IFERROR(IF(COUNTIF('MRR Conglomerado'!R575:AC575,"&gt;0")=0,"",ROUND((SUM('MRR Conglomerado'!AD575:AO575)/12)/AVERAGEIF('MRR Conglomerado'!R575:AC575,"&gt;0"),3)),"")</f>
        <v/>
      </c>
      <c r="P575" s="13" t="str">
        <f aca="false">IFERROR(IF(COUNTIF('MRR Conglomerado'!S575:AD575,"&gt;0")=0,"",ROUND((SUM('MRR Conglomerado'!AE575:AP575)/12)/AVERAGEIF('MRR Conglomerado'!S575:AD575,"&gt;0"),3)),"")</f>
        <v/>
      </c>
      <c r="Q575" s="13" t="str">
        <f aca="false">IFERROR(IF(COUNTIF('MRR Conglomerado'!T575:AE575,"&gt;0")=0,"",ROUND((SUM('MRR Conglomerado'!AF575:AQ575)/12)/AVERAGEIF('MRR Conglomerado'!T575:AE575,"&gt;0"),3)),"")</f>
        <v/>
      </c>
      <c r="R575" s="13" t="str">
        <f aca="false">IFERROR(IF(COUNTIF('MRR Conglomerado'!U575:AF575,"&gt;0")=0,"",ROUND((SUM('MRR Conglomerado'!AG575:AR575)/12)/AVERAGEIF('MRR Conglomerado'!U575:AF575,"&gt;0"),3)),"")</f>
        <v/>
      </c>
      <c r="S575" s="13" t="str">
        <f aca="false">IFERROR(IF(COUNTIF('MRR Conglomerado'!V575:AG575,"&gt;0")=0,"",ROUND((SUM('MRR Conglomerado'!AH575:AS575)/12)/AVERAGEIF('MRR Conglomerado'!V575:AG575,"&gt;0"),3)),"")</f>
        <v/>
      </c>
    </row>
    <row r="576" customFormat="false" ht="15" hidden="false" customHeight="false" outlineLevel="0" collapsed="false">
      <c r="A576" s="10" t="s">
        <v>1212</v>
      </c>
      <c r="B576" s="13" t="str">
        <f aca="false">IFERROR(IF(COUNTIF('MRR Conglomerado'!E576:P576,"&gt;0")=0,"",ROUND((SUM('MRR Conglomerado'!Q576:AB576)/12)/AVERAGEIF('MRR Conglomerado'!E576:P576,"&gt;0"),3)),"")</f>
        <v/>
      </c>
      <c r="C576" s="13" t="str">
        <f aca="false">IFERROR(IF(COUNTIF('MRR Conglomerado'!F576:Q576,"&gt;0")=0,"",ROUND((SUM('MRR Conglomerado'!R576:AC576)/12)/AVERAGEIF('MRR Conglomerado'!F576:Q576,"&gt;0"),3)),"")</f>
        <v/>
      </c>
      <c r="D576" s="13" t="str">
        <f aca="false">IFERROR(IF(COUNTIF('MRR Conglomerado'!G576:R576,"&gt;0")=0,"",ROUND((SUM('MRR Conglomerado'!S576:AD576)/12)/AVERAGEIF('MRR Conglomerado'!G576:R576,"&gt;0"),3)),"")</f>
        <v/>
      </c>
      <c r="E576" s="13" t="str">
        <f aca="false">IFERROR(IF(COUNTIF('MRR Conglomerado'!H576:S576,"&gt;0")=0,"",ROUND((SUM('MRR Conglomerado'!T576:AE576)/12)/AVERAGEIF('MRR Conglomerado'!H576:S576,"&gt;0"),3)),"")</f>
        <v/>
      </c>
      <c r="F576" s="13" t="str">
        <f aca="false">IFERROR(IF(COUNTIF('MRR Conglomerado'!I576:T576,"&gt;0")=0,"",ROUND((SUM('MRR Conglomerado'!U576:AF576)/12)/AVERAGEIF('MRR Conglomerado'!I576:T576,"&gt;0"),3)),"")</f>
        <v/>
      </c>
      <c r="G576" s="13" t="str">
        <f aca="false">IFERROR(IF(COUNTIF('MRR Conglomerado'!J576:U576,"&gt;0")=0,"",ROUND((SUM('MRR Conglomerado'!V576:AG576)/12)/AVERAGEIF('MRR Conglomerado'!J576:U576,"&gt;0"),3)),"")</f>
        <v/>
      </c>
      <c r="H576" s="13" t="str">
        <f aca="false">IFERROR(IF(COUNTIF('MRR Conglomerado'!K576:V576,"&gt;0")=0,"",ROUND((SUM('MRR Conglomerado'!W576:AH576)/12)/AVERAGEIF('MRR Conglomerado'!K576:V576,"&gt;0"),3)),"")</f>
        <v/>
      </c>
      <c r="I576" s="13" t="str">
        <f aca="false">IFERROR(IF(COUNTIF('MRR Conglomerado'!L576:W576,"&gt;0")=0,"",ROUND((SUM('MRR Conglomerado'!X576:AI576)/12)/AVERAGEIF('MRR Conglomerado'!L576:W576,"&gt;0"),3)),"")</f>
        <v/>
      </c>
      <c r="J576" s="13" t="n">
        <f aca="false">IFERROR(IF(COUNTIF('MRR Conglomerado'!M576:X576,"&gt;0")=0,"",ROUND((SUM('MRR Conglomerado'!Y576:AJ576)/12)/AVERAGEIF('MRR Conglomerado'!M576:X576,"&gt;0"),3)),"")</f>
        <v>0.565</v>
      </c>
      <c r="K576" s="13" t="n">
        <f aca="false">IFERROR(IF(COUNTIF('MRR Conglomerado'!N576:Y576,"&gt;0")=0,"",ROUND((SUM('MRR Conglomerado'!Z576:AK576)/12)/AVERAGEIF('MRR Conglomerado'!N576:Y576,"&gt;0"),3)),"")</f>
        <v>0.626</v>
      </c>
      <c r="L576" s="13" t="n">
        <f aca="false">IFERROR(IF(COUNTIF('MRR Conglomerado'!O576:Z576,"&gt;0")=0,"",ROUND((SUM('MRR Conglomerado'!AA576:AL576)/12)/AVERAGEIF('MRR Conglomerado'!O576:Z576,"&gt;0"),3)),"")</f>
        <v>0.699</v>
      </c>
      <c r="M576" s="13" t="n">
        <f aca="false">IFERROR(IF(COUNTIF('MRR Conglomerado'!P576:AA576,"&gt;0")=0,"",ROUND((SUM('MRR Conglomerado'!AB576:AM576)/12)/AVERAGEIF('MRR Conglomerado'!P576:AA576,"&gt;0"),3)),"")</f>
        <v>0.726</v>
      </c>
      <c r="N576" s="13" t="n">
        <f aca="false">IFERROR(IF(COUNTIF('MRR Conglomerado'!Q576:AB576,"&gt;0")=0,"",ROUND((SUM('MRR Conglomerado'!AC576:AN576)/12)/AVERAGEIF('MRR Conglomerado'!Q576:AB576,"&gt;0"),3)),"")</f>
        <v>0.72</v>
      </c>
      <c r="O576" s="13" t="n">
        <f aca="false">IFERROR(IF(COUNTIF('MRR Conglomerado'!R576:AC576,"&gt;0")=0,"",ROUND((SUM('MRR Conglomerado'!AD576:AO576)/12)/AVERAGEIF('MRR Conglomerado'!R576:AC576,"&gt;0"),3)),"")</f>
        <v>0.699</v>
      </c>
      <c r="P576" s="13" t="n">
        <f aca="false">IFERROR(IF(COUNTIF('MRR Conglomerado'!S576:AD576,"&gt;0")=0,"",ROUND((SUM('MRR Conglomerado'!AE576:AP576)/12)/AVERAGEIF('MRR Conglomerado'!S576:AD576,"&gt;0"),3)),"")</f>
        <v>0.661</v>
      </c>
      <c r="Q576" s="13" t="n">
        <f aca="false">IFERROR(IF(COUNTIF('MRR Conglomerado'!T576:AE576,"&gt;0")=0,"",ROUND((SUM('MRR Conglomerado'!AF576:AQ576)/12)/AVERAGEIF('MRR Conglomerado'!T576:AE576,"&gt;0"),3)),"")</f>
        <v>0.607</v>
      </c>
      <c r="R576" s="13" t="n">
        <f aca="false">IFERROR(IF(COUNTIF('MRR Conglomerado'!U576:AF576,"&gt;0")=0,"",ROUND((SUM('MRR Conglomerado'!AG576:AR576)/12)/AVERAGEIF('MRR Conglomerado'!U576:AF576,"&gt;0"),3)),"")</f>
        <v>0.549</v>
      </c>
      <c r="S576" s="13" t="n">
        <f aca="false">IFERROR(IF(COUNTIF('MRR Conglomerado'!V576:AG576,"&gt;0")=0,"",ROUND((SUM('MRR Conglomerado'!AH576:AS576)/12)/AVERAGEIF('MRR Conglomerado'!V576:AG576,"&gt;0"),3)),"")</f>
        <v>0.49</v>
      </c>
    </row>
    <row r="577" customFormat="false" ht="15" hidden="false" customHeight="false" outlineLevel="0" collapsed="false">
      <c r="A577" s="10" t="s">
        <v>1214</v>
      </c>
      <c r="B577" s="13" t="n">
        <f aca="false">IFERROR(IF(COUNTIF('MRR Conglomerado'!E577:P577,"&gt;0")=0,"",ROUND((SUM('MRR Conglomerado'!Q577:AB577)/12)/AVERAGEIF('MRR Conglomerado'!E577:P577,"&gt;0"),3)),"")</f>
        <v>1.61</v>
      </c>
      <c r="C577" s="13" t="n">
        <f aca="false">IFERROR(IF(COUNTIF('MRR Conglomerado'!F577:Q577,"&gt;0")=0,"",ROUND((SUM('MRR Conglomerado'!R577:AC577)/12)/AVERAGEIF('MRR Conglomerado'!F577:Q577,"&gt;0"),3)),"")</f>
        <v>1.509</v>
      </c>
      <c r="D577" s="13" t="n">
        <f aca="false">IFERROR(IF(COUNTIF('MRR Conglomerado'!G577:R577,"&gt;0")=0,"",ROUND((SUM('MRR Conglomerado'!S577:AD577)/12)/AVERAGEIF('MRR Conglomerado'!G577:R577,"&gt;0"),3)),"")</f>
        <v>1.434</v>
      </c>
      <c r="E577" s="13" t="n">
        <f aca="false">IFERROR(IF(COUNTIF('MRR Conglomerado'!H577:S577,"&gt;0")=0,"",ROUND((SUM('MRR Conglomerado'!T577:AE577)/12)/AVERAGEIF('MRR Conglomerado'!H577:S577,"&gt;0"),3)),"")</f>
        <v>1.357</v>
      </c>
      <c r="F577" s="13" t="n">
        <f aca="false">IFERROR(IF(COUNTIF('MRR Conglomerado'!I577:T577,"&gt;0")=0,"",ROUND((SUM('MRR Conglomerado'!U577:AF577)/12)/AVERAGEIF('MRR Conglomerado'!I577:T577,"&gt;0"),3)),"")</f>
        <v>1.24</v>
      </c>
      <c r="G577" s="13" t="n">
        <f aca="false">IFERROR(IF(COUNTIF('MRR Conglomerado'!J577:U577,"&gt;0")=0,"",ROUND((SUM('MRR Conglomerado'!V577:AG577)/12)/AVERAGEIF('MRR Conglomerado'!J577:U577,"&gt;0"),3)),"")</f>
        <v>1.084</v>
      </c>
      <c r="H577" s="13" t="n">
        <f aca="false">IFERROR(IF(COUNTIF('MRR Conglomerado'!K577:V577,"&gt;0")=0,"",ROUND((SUM('MRR Conglomerado'!W577:AH577)/12)/AVERAGEIF('MRR Conglomerado'!K577:V577,"&gt;0"),3)),"")</f>
        <v>0.947</v>
      </c>
      <c r="I577" s="13" t="n">
        <f aca="false">IFERROR(IF(COUNTIF('MRR Conglomerado'!L577:W577,"&gt;0")=0,"",ROUND((SUM('MRR Conglomerado'!X577:AI577)/12)/AVERAGEIF('MRR Conglomerado'!L577:W577,"&gt;0"),3)),"")</f>
        <v>0.852</v>
      </c>
      <c r="J577" s="13" t="n">
        <f aca="false">IFERROR(IF(COUNTIF('MRR Conglomerado'!M577:X577,"&gt;0")=0,"",ROUND((SUM('MRR Conglomerado'!Y577:AJ577)/12)/AVERAGEIF('MRR Conglomerado'!M577:X577,"&gt;0"),3)),"")</f>
        <v>0.767</v>
      </c>
      <c r="K577" s="13" t="n">
        <f aca="false">IFERROR(IF(COUNTIF('MRR Conglomerado'!N577:Y577,"&gt;0")=0,"",ROUND((SUM('MRR Conglomerado'!Z577:AK577)/12)/AVERAGEIF('MRR Conglomerado'!N577:Y577,"&gt;0"),3)),"")</f>
        <v>0.686</v>
      </c>
      <c r="L577" s="13" t="n">
        <f aca="false">IFERROR(IF(COUNTIF('MRR Conglomerado'!O577:Z577,"&gt;0")=0,"",ROUND((SUM('MRR Conglomerado'!AA577:AL577)/12)/AVERAGEIF('MRR Conglomerado'!O577:Z577,"&gt;0"),3)),"")</f>
        <v>0.623</v>
      </c>
      <c r="M577" s="13" t="n">
        <f aca="false">IFERROR(IF(COUNTIF('MRR Conglomerado'!P577:AA577,"&gt;0")=0,"",ROUND((SUM('MRR Conglomerado'!AB577:AM577)/12)/AVERAGEIF('MRR Conglomerado'!P577:AA577,"&gt;0"),3)),"")</f>
        <v>0.564</v>
      </c>
      <c r="N577" s="13" t="n">
        <f aca="false">IFERROR(IF(COUNTIF('MRR Conglomerado'!Q577:AB577,"&gt;0")=0,"",ROUND((SUM('MRR Conglomerado'!AC577:AN577)/12)/AVERAGEIF('MRR Conglomerado'!Q577:AB577,"&gt;0"),3)),"")</f>
        <v>0.512</v>
      </c>
      <c r="O577" s="13" t="n">
        <f aca="false">IFERROR(IF(COUNTIF('MRR Conglomerado'!R577:AC577,"&gt;0")=0,"",ROUND((SUM('MRR Conglomerado'!AD577:AO577)/12)/AVERAGEIF('MRR Conglomerado'!R577:AC577,"&gt;0"),3)),"")</f>
        <v>0.427</v>
      </c>
      <c r="P577" s="13" t="n">
        <f aca="false">IFERROR(IF(COUNTIF('MRR Conglomerado'!S577:AD577,"&gt;0")=0,"",ROUND((SUM('MRR Conglomerado'!AE577:AP577)/12)/AVERAGEIF('MRR Conglomerado'!S577:AD577,"&gt;0"),3)),"")</f>
        <v>0.358</v>
      </c>
      <c r="Q577" s="13" t="n">
        <f aca="false">IFERROR(IF(COUNTIF('MRR Conglomerado'!T577:AE577,"&gt;0")=0,"",ROUND((SUM('MRR Conglomerado'!AF577:AQ577)/12)/AVERAGEIF('MRR Conglomerado'!T577:AE577,"&gt;0"),3)),"")</f>
        <v>0.31</v>
      </c>
      <c r="R577" s="13" t="n">
        <f aca="false">IFERROR(IF(COUNTIF('MRR Conglomerado'!U577:AF577,"&gt;0")=0,"",ROUND((SUM('MRR Conglomerado'!AG577:AR577)/12)/AVERAGEIF('MRR Conglomerado'!U577:AF577,"&gt;0"),3)),"")</f>
        <v>0.321</v>
      </c>
      <c r="S577" s="13" t="n">
        <f aca="false">IFERROR(IF(COUNTIF('MRR Conglomerado'!V577:AG577,"&gt;0")=0,"",ROUND((SUM('MRR Conglomerado'!AH577:AS577)/12)/AVERAGEIF('MRR Conglomerado'!V577:AG577,"&gt;0"),3)),"")</f>
        <v>0.336</v>
      </c>
    </row>
    <row r="578" customFormat="false" ht="15" hidden="false" customHeight="false" outlineLevel="0" collapsed="false">
      <c r="A578" s="10" t="s">
        <v>1216</v>
      </c>
      <c r="B578" s="13" t="str">
        <f aca="false">IFERROR(IF(COUNTIF('MRR Conglomerado'!E578:P578,"&gt;0")=0,"",ROUND((SUM('MRR Conglomerado'!Q578:AB578)/12)/AVERAGEIF('MRR Conglomerado'!E578:P578,"&gt;0"),3)),"")</f>
        <v/>
      </c>
      <c r="C578" s="13" t="str">
        <f aca="false">IFERROR(IF(COUNTIF('MRR Conglomerado'!F578:Q578,"&gt;0")=0,"",ROUND((SUM('MRR Conglomerado'!R578:AC578)/12)/AVERAGEIF('MRR Conglomerado'!F578:Q578,"&gt;0"),3)),"")</f>
        <v/>
      </c>
      <c r="D578" s="13" t="n">
        <f aca="false">IFERROR(IF(COUNTIF('MRR Conglomerado'!G578:R578,"&gt;0")=0,"",ROUND((SUM('MRR Conglomerado'!S578:AD578)/12)/AVERAGEIF('MRR Conglomerado'!G578:R578,"&gt;0"),3)),"")</f>
        <v>0.7</v>
      </c>
      <c r="E578" s="13" t="n">
        <f aca="false">IFERROR(IF(COUNTIF('MRR Conglomerado'!H578:S578,"&gt;0")=0,"",ROUND((SUM('MRR Conglomerado'!T578:AE578)/12)/AVERAGEIF('MRR Conglomerado'!H578:S578,"&gt;0"),3)),"")</f>
        <v>0.482</v>
      </c>
      <c r="F578" s="13" t="n">
        <f aca="false">IFERROR(IF(COUNTIF('MRR Conglomerado'!I578:T578,"&gt;0")=0,"",ROUND((SUM('MRR Conglomerado'!U578:AF578)/12)/AVERAGEIF('MRR Conglomerado'!I578:T578,"&gt;0"),3)),"")</f>
        <v>0.355</v>
      </c>
      <c r="G578" s="13" t="n">
        <f aca="false">IFERROR(IF(COUNTIF('MRR Conglomerado'!J578:U578,"&gt;0")=0,"",ROUND((SUM('MRR Conglomerado'!V578:AG578)/12)/AVERAGEIF('MRR Conglomerado'!J578:U578,"&gt;0"),3)),"")</f>
        <v>0.283</v>
      </c>
      <c r="H578" s="13" t="n">
        <f aca="false">IFERROR(IF(COUNTIF('MRR Conglomerado'!K578:V578,"&gt;0")=0,"",ROUND((SUM('MRR Conglomerado'!W578:AH578)/12)/AVERAGEIF('MRR Conglomerado'!K578:V578,"&gt;0"),3)),"")</f>
        <v>0.206</v>
      </c>
      <c r="I578" s="13" t="n">
        <f aca="false">IFERROR(IF(COUNTIF('MRR Conglomerado'!L578:W578,"&gt;0")=0,"",ROUND((SUM('MRR Conglomerado'!X578:AI578)/12)/AVERAGEIF('MRR Conglomerado'!L578:W578,"&gt;0"),3)),"")</f>
        <v>0.135</v>
      </c>
      <c r="J578" s="13" t="n">
        <f aca="false">IFERROR(IF(COUNTIF('MRR Conglomerado'!M578:X578,"&gt;0")=0,"",ROUND((SUM('MRR Conglomerado'!Y578:AJ578)/12)/AVERAGEIF('MRR Conglomerado'!M578:X578,"&gt;0"),3)),"")</f>
        <v>0.067</v>
      </c>
      <c r="K578" s="13" t="n">
        <f aca="false">IFERROR(IF(COUNTIF('MRR Conglomerado'!N578:Y578,"&gt;0")=0,"",ROUND((SUM('MRR Conglomerado'!Z578:AK578)/12)/AVERAGEIF('MRR Conglomerado'!N578:Y578,"&gt;0"),3)),"")</f>
        <v>0</v>
      </c>
      <c r="L578" s="13" t="n">
        <f aca="false">IFERROR(IF(COUNTIF('MRR Conglomerado'!O578:Z578,"&gt;0")=0,"",ROUND((SUM('MRR Conglomerado'!AA578:AL578)/12)/AVERAGEIF('MRR Conglomerado'!O578:Z578,"&gt;0"),3)),"")</f>
        <v>0</v>
      </c>
      <c r="M578" s="13" t="n">
        <f aca="false">IFERROR(IF(COUNTIF('MRR Conglomerado'!P578:AA578,"&gt;0")=0,"",ROUND((SUM('MRR Conglomerado'!AB578:AM578)/12)/AVERAGEIF('MRR Conglomerado'!P578:AA578,"&gt;0"),3)),"")</f>
        <v>0</v>
      </c>
      <c r="N578" s="13" t="n">
        <f aca="false">IFERROR(IF(COUNTIF('MRR Conglomerado'!Q578:AB578,"&gt;0")=0,"",ROUND((SUM('MRR Conglomerado'!AC578:AN578)/12)/AVERAGEIF('MRR Conglomerado'!Q578:AB578,"&gt;0"),3)),"")</f>
        <v>0</v>
      </c>
      <c r="O578" s="13" t="n">
        <f aca="false">IFERROR(IF(COUNTIF('MRR Conglomerado'!R578:AC578,"&gt;0")=0,"",ROUND((SUM('MRR Conglomerado'!AD578:AO578)/12)/AVERAGEIF('MRR Conglomerado'!R578:AC578,"&gt;0"),3)),"")</f>
        <v>0</v>
      </c>
      <c r="P578" s="13" t="n">
        <f aca="false">IFERROR(IF(COUNTIF('MRR Conglomerado'!S578:AD578,"&gt;0")=0,"",ROUND((SUM('MRR Conglomerado'!AE578:AP578)/12)/AVERAGEIF('MRR Conglomerado'!S578:AD578,"&gt;0"),3)),"")</f>
        <v>0</v>
      </c>
      <c r="Q578" s="13" t="n">
        <f aca="false">IFERROR(IF(COUNTIF('MRR Conglomerado'!T578:AE578,"&gt;0")=0,"",ROUND((SUM('MRR Conglomerado'!AF578:AQ578)/12)/AVERAGEIF('MRR Conglomerado'!T578:AE578,"&gt;0"),3)),"")</f>
        <v>0</v>
      </c>
      <c r="R578" s="13" t="n">
        <f aca="false">IFERROR(IF(COUNTIF('MRR Conglomerado'!U578:AF578,"&gt;0")=0,"",ROUND((SUM('MRR Conglomerado'!AG578:AR578)/12)/AVERAGEIF('MRR Conglomerado'!U578:AF578,"&gt;0"),3)),"")</f>
        <v>0</v>
      </c>
      <c r="S578" s="13" t="n">
        <f aca="false">IFERROR(IF(COUNTIF('MRR Conglomerado'!V578:AG578,"&gt;0")=0,"",ROUND((SUM('MRR Conglomerado'!AH578:AS578)/12)/AVERAGEIF('MRR Conglomerado'!V578:AG578,"&gt;0"),3)),"")</f>
        <v>0</v>
      </c>
    </row>
    <row r="579" customFormat="false" ht="15" hidden="false" customHeight="false" outlineLevel="0" collapsed="false">
      <c r="A579" s="10" t="s">
        <v>1218</v>
      </c>
      <c r="B579" s="13" t="str">
        <f aca="false">IFERROR(IF(COUNTIF('MRR Conglomerado'!E579:P579,"&gt;0")=0,"",ROUND((SUM('MRR Conglomerado'!Q579:AB579)/12)/AVERAGEIF('MRR Conglomerado'!E579:P579,"&gt;0"),3)),"")</f>
        <v/>
      </c>
      <c r="C579" s="13" t="str">
        <f aca="false">IFERROR(IF(COUNTIF('MRR Conglomerado'!F579:Q579,"&gt;0")=0,"",ROUND((SUM('MRR Conglomerado'!R579:AC579)/12)/AVERAGEIF('MRR Conglomerado'!F579:Q579,"&gt;0"),3)),"")</f>
        <v/>
      </c>
      <c r="D579" s="13" t="str">
        <f aca="false">IFERROR(IF(COUNTIF('MRR Conglomerado'!G579:R579,"&gt;0")=0,"",ROUND((SUM('MRR Conglomerado'!S579:AD579)/12)/AVERAGEIF('MRR Conglomerado'!G579:R579,"&gt;0"),3)),"")</f>
        <v/>
      </c>
      <c r="E579" s="13" t="str">
        <f aca="false">IFERROR(IF(COUNTIF('MRR Conglomerado'!H579:S579,"&gt;0")=0,"",ROUND((SUM('MRR Conglomerado'!T579:AE579)/12)/AVERAGEIF('MRR Conglomerado'!H579:S579,"&gt;0"),3)),"")</f>
        <v/>
      </c>
      <c r="F579" s="13" t="str">
        <f aca="false">IFERROR(IF(COUNTIF('MRR Conglomerado'!I579:T579,"&gt;0")=0,"",ROUND((SUM('MRR Conglomerado'!U579:AF579)/12)/AVERAGEIF('MRR Conglomerado'!I579:T579,"&gt;0"),3)),"")</f>
        <v/>
      </c>
      <c r="G579" s="13" t="str">
        <f aca="false">IFERROR(IF(COUNTIF('MRR Conglomerado'!J579:U579,"&gt;0")=0,"",ROUND((SUM('MRR Conglomerado'!V579:AG579)/12)/AVERAGEIF('MRR Conglomerado'!J579:U579,"&gt;0"),3)),"")</f>
        <v/>
      </c>
      <c r="H579" s="13" t="str">
        <f aca="false">IFERROR(IF(COUNTIF('MRR Conglomerado'!K579:V579,"&gt;0")=0,"",ROUND((SUM('MRR Conglomerado'!W579:AH579)/12)/AVERAGEIF('MRR Conglomerado'!K579:V579,"&gt;0"),3)),"")</f>
        <v/>
      </c>
      <c r="I579" s="13" t="str">
        <f aca="false">IFERROR(IF(COUNTIF('MRR Conglomerado'!L579:W579,"&gt;0")=0,"",ROUND((SUM('MRR Conglomerado'!X579:AI579)/12)/AVERAGEIF('MRR Conglomerado'!L579:W579,"&gt;0"),3)),"")</f>
        <v/>
      </c>
      <c r="J579" s="13" t="str">
        <f aca="false">IFERROR(IF(COUNTIF('MRR Conglomerado'!M579:X579,"&gt;0")=0,"",ROUND((SUM('MRR Conglomerado'!Y579:AJ579)/12)/AVERAGEIF('MRR Conglomerado'!M579:X579,"&gt;0"),3)),"")</f>
        <v/>
      </c>
      <c r="K579" s="13" t="str">
        <f aca="false">IFERROR(IF(COUNTIF('MRR Conglomerado'!N579:Y579,"&gt;0")=0,"",ROUND((SUM('MRR Conglomerado'!Z579:AK579)/12)/AVERAGEIF('MRR Conglomerado'!N579:Y579,"&gt;0"),3)),"")</f>
        <v/>
      </c>
      <c r="L579" s="13" t="str">
        <f aca="false">IFERROR(IF(COUNTIF('MRR Conglomerado'!O579:Z579,"&gt;0")=0,"",ROUND((SUM('MRR Conglomerado'!AA579:AL579)/12)/AVERAGEIF('MRR Conglomerado'!O579:Z579,"&gt;0"),3)),"")</f>
        <v/>
      </c>
      <c r="M579" s="13" t="str">
        <f aca="false">IFERROR(IF(COUNTIF('MRR Conglomerado'!P579:AA579,"&gt;0")=0,"",ROUND((SUM('MRR Conglomerado'!AB579:AM579)/12)/AVERAGEIF('MRR Conglomerado'!P579:AA579,"&gt;0"),3)),"")</f>
        <v/>
      </c>
      <c r="N579" s="13" t="str">
        <f aca="false">IFERROR(IF(COUNTIF('MRR Conglomerado'!Q579:AB579,"&gt;0")=0,"",ROUND((SUM('MRR Conglomerado'!AC579:AN579)/12)/AVERAGEIF('MRR Conglomerado'!Q579:AB579,"&gt;0"),3)),"")</f>
        <v/>
      </c>
      <c r="O579" s="13" t="str">
        <f aca="false">IFERROR(IF(COUNTIF('MRR Conglomerado'!R579:AC579,"&gt;0")=0,"",ROUND((SUM('MRR Conglomerado'!AD579:AO579)/12)/AVERAGEIF('MRR Conglomerado'!R579:AC579,"&gt;0"),3)),"")</f>
        <v/>
      </c>
      <c r="P579" s="13" t="str">
        <f aca="false">IFERROR(IF(COUNTIF('MRR Conglomerado'!S579:AD579,"&gt;0")=0,"",ROUND((SUM('MRR Conglomerado'!AE579:AP579)/12)/AVERAGEIF('MRR Conglomerado'!S579:AD579,"&gt;0"),3)),"")</f>
        <v/>
      </c>
      <c r="Q579" s="13" t="str">
        <f aca="false">IFERROR(IF(COUNTIF('MRR Conglomerado'!T579:AE579,"&gt;0")=0,"",ROUND((SUM('MRR Conglomerado'!AF579:AQ579)/12)/AVERAGEIF('MRR Conglomerado'!T579:AE579,"&gt;0"),3)),"")</f>
        <v/>
      </c>
      <c r="R579" s="13" t="str">
        <f aca="false">IFERROR(IF(COUNTIF('MRR Conglomerado'!U579:AF579,"&gt;0")=0,"",ROUND((SUM('MRR Conglomerado'!AG579:AR579)/12)/AVERAGEIF('MRR Conglomerado'!U579:AF579,"&gt;0"),3)),"")</f>
        <v/>
      </c>
      <c r="S579" s="13" t="str">
        <f aca="false">IFERROR(IF(COUNTIF('MRR Conglomerado'!V579:AG579,"&gt;0")=0,"",ROUND((SUM('MRR Conglomerado'!AH579:AS579)/12)/AVERAGEIF('MRR Conglomerado'!V579:AG579,"&gt;0"),3)),"")</f>
        <v/>
      </c>
    </row>
    <row r="580" customFormat="false" ht="15" hidden="false" customHeight="false" outlineLevel="0" collapsed="false">
      <c r="A580" s="10" t="s">
        <v>1220</v>
      </c>
      <c r="B580" s="13" t="str">
        <f aca="false">IFERROR(IF(COUNTIF('MRR Conglomerado'!E580:P580,"&gt;0")=0,"",ROUND((SUM('MRR Conglomerado'!Q580:AB580)/12)/AVERAGEIF('MRR Conglomerado'!E580:P580,"&gt;0"),3)),"")</f>
        <v/>
      </c>
      <c r="C580" s="13" t="str">
        <f aca="false">IFERROR(IF(COUNTIF('MRR Conglomerado'!F580:Q580,"&gt;0")=0,"",ROUND((SUM('MRR Conglomerado'!R580:AC580)/12)/AVERAGEIF('MRR Conglomerado'!F580:Q580,"&gt;0"),3)),"")</f>
        <v/>
      </c>
      <c r="D580" s="13" t="str">
        <f aca="false">IFERROR(IF(COUNTIF('MRR Conglomerado'!G580:R580,"&gt;0")=0,"",ROUND((SUM('MRR Conglomerado'!S580:AD580)/12)/AVERAGEIF('MRR Conglomerado'!G580:R580,"&gt;0"),3)),"")</f>
        <v/>
      </c>
      <c r="E580" s="13" t="str">
        <f aca="false">IFERROR(IF(COUNTIF('MRR Conglomerado'!H580:S580,"&gt;0")=0,"",ROUND((SUM('MRR Conglomerado'!T580:AE580)/12)/AVERAGEIF('MRR Conglomerado'!H580:S580,"&gt;0"),3)),"")</f>
        <v/>
      </c>
      <c r="F580" s="13" t="str">
        <f aca="false">IFERROR(IF(COUNTIF('MRR Conglomerado'!I580:T580,"&gt;0")=0,"",ROUND((SUM('MRR Conglomerado'!U580:AF580)/12)/AVERAGEIF('MRR Conglomerado'!I580:T580,"&gt;0"),3)),"")</f>
        <v/>
      </c>
      <c r="G580" s="13" t="str">
        <f aca="false">IFERROR(IF(COUNTIF('MRR Conglomerado'!J580:U580,"&gt;0")=0,"",ROUND((SUM('MRR Conglomerado'!V580:AG580)/12)/AVERAGEIF('MRR Conglomerado'!J580:U580,"&gt;0"),3)),"")</f>
        <v/>
      </c>
      <c r="H580" s="13" t="str">
        <f aca="false">IFERROR(IF(COUNTIF('MRR Conglomerado'!K580:V580,"&gt;0")=0,"",ROUND((SUM('MRR Conglomerado'!W580:AH580)/12)/AVERAGEIF('MRR Conglomerado'!K580:V580,"&gt;0"),3)),"")</f>
        <v/>
      </c>
      <c r="I580" s="13" t="str">
        <f aca="false">IFERROR(IF(COUNTIF('MRR Conglomerado'!L580:W580,"&gt;0")=0,"",ROUND((SUM('MRR Conglomerado'!X580:AI580)/12)/AVERAGEIF('MRR Conglomerado'!L580:W580,"&gt;0"),3)),"")</f>
        <v/>
      </c>
      <c r="J580" s="13" t="str">
        <f aca="false">IFERROR(IF(COUNTIF('MRR Conglomerado'!M580:X580,"&gt;0")=0,"",ROUND((SUM('MRR Conglomerado'!Y580:AJ580)/12)/AVERAGEIF('MRR Conglomerado'!M580:X580,"&gt;0"),3)),"")</f>
        <v/>
      </c>
      <c r="K580" s="13" t="str">
        <f aca="false">IFERROR(IF(COUNTIF('MRR Conglomerado'!N580:Y580,"&gt;0")=0,"",ROUND((SUM('MRR Conglomerado'!Z580:AK580)/12)/AVERAGEIF('MRR Conglomerado'!N580:Y580,"&gt;0"),3)),"")</f>
        <v/>
      </c>
      <c r="L580" s="13" t="str">
        <f aca="false">IFERROR(IF(COUNTIF('MRR Conglomerado'!O580:Z580,"&gt;0")=0,"",ROUND((SUM('MRR Conglomerado'!AA580:AL580)/12)/AVERAGEIF('MRR Conglomerado'!O580:Z580,"&gt;0"),3)),"")</f>
        <v/>
      </c>
      <c r="M580" s="13" t="str">
        <f aca="false">IFERROR(IF(COUNTIF('MRR Conglomerado'!P580:AA580,"&gt;0")=0,"",ROUND((SUM('MRR Conglomerado'!AB580:AM580)/12)/AVERAGEIF('MRR Conglomerado'!P580:AA580,"&gt;0"),3)),"")</f>
        <v/>
      </c>
      <c r="N580" s="13" t="str">
        <f aca="false">IFERROR(IF(COUNTIF('MRR Conglomerado'!Q580:AB580,"&gt;0")=0,"",ROUND((SUM('MRR Conglomerado'!AC580:AN580)/12)/AVERAGEIF('MRR Conglomerado'!Q580:AB580,"&gt;0"),3)),"")</f>
        <v/>
      </c>
      <c r="O580" s="13" t="str">
        <f aca="false">IFERROR(IF(COUNTIF('MRR Conglomerado'!R580:AC580,"&gt;0")=0,"",ROUND((SUM('MRR Conglomerado'!AD580:AO580)/12)/AVERAGEIF('MRR Conglomerado'!R580:AC580,"&gt;0"),3)),"")</f>
        <v/>
      </c>
      <c r="P580" s="13" t="str">
        <f aca="false">IFERROR(IF(COUNTIF('MRR Conglomerado'!S580:AD580,"&gt;0")=0,"",ROUND((SUM('MRR Conglomerado'!AE580:AP580)/12)/AVERAGEIF('MRR Conglomerado'!S580:AD580,"&gt;0"),3)),"")</f>
        <v/>
      </c>
      <c r="Q580" s="13" t="str">
        <f aca="false">IFERROR(IF(COUNTIF('MRR Conglomerado'!T580:AE580,"&gt;0")=0,"",ROUND((SUM('MRR Conglomerado'!AF580:AQ580)/12)/AVERAGEIF('MRR Conglomerado'!T580:AE580,"&gt;0"),3)),"")</f>
        <v/>
      </c>
      <c r="R580" s="13" t="str">
        <f aca="false">IFERROR(IF(COUNTIF('MRR Conglomerado'!U580:AF580,"&gt;0")=0,"",ROUND((SUM('MRR Conglomerado'!AG580:AR580)/12)/AVERAGEIF('MRR Conglomerado'!U580:AF580,"&gt;0"),3)),"")</f>
        <v/>
      </c>
      <c r="S580" s="13" t="str">
        <f aca="false">IFERROR(IF(COUNTIF('MRR Conglomerado'!V580:AG580,"&gt;0")=0,"",ROUND((SUM('MRR Conglomerado'!AH580:AS580)/12)/AVERAGEIF('MRR Conglomerado'!V580:AG580,"&gt;0"),3)),"")</f>
        <v/>
      </c>
    </row>
    <row r="581" customFormat="false" ht="15" hidden="false" customHeight="false" outlineLevel="0" collapsed="false">
      <c r="A581" s="10" t="s">
        <v>1222</v>
      </c>
      <c r="B581" s="13" t="n">
        <f aca="false">IFERROR(IF(COUNTIF('MRR Conglomerado'!E581:P581,"&gt;0")=0,"",ROUND((SUM('MRR Conglomerado'!Q581:AB581)/12)/AVERAGEIF('MRR Conglomerado'!E581:P581,"&gt;0"),3)),"")</f>
        <v>0.087</v>
      </c>
      <c r="C581" s="13" t="n">
        <f aca="false">IFERROR(IF(COUNTIF('MRR Conglomerado'!F581:Q581,"&gt;0")=0,"",ROUND((SUM('MRR Conglomerado'!R581:AC581)/12)/AVERAGEIF('MRR Conglomerado'!F581:Q581,"&gt;0"),3)),"")</f>
        <v>0</v>
      </c>
      <c r="D581" s="13" t="n">
        <f aca="false">IFERROR(IF(COUNTIF('MRR Conglomerado'!G581:R581,"&gt;0")=0,"",ROUND((SUM('MRR Conglomerado'!S581:AD581)/12)/AVERAGEIF('MRR Conglomerado'!G581:R581,"&gt;0"),3)),"")</f>
        <v>0</v>
      </c>
      <c r="E581" s="13" t="n">
        <f aca="false">IFERROR(IF(COUNTIF('MRR Conglomerado'!H581:S581,"&gt;0")=0,"",ROUND((SUM('MRR Conglomerado'!T581:AE581)/12)/AVERAGEIF('MRR Conglomerado'!H581:S581,"&gt;0"),3)),"")</f>
        <v>0</v>
      </c>
      <c r="F581" s="13" t="n">
        <f aca="false">IFERROR(IF(COUNTIF('MRR Conglomerado'!I581:T581,"&gt;0")=0,"",ROUND((SUM('MRR Conglomerado'!U581:AF581)/12)/AVERAGEIF('MRR Conglomerado'!I581:T581,"&gt;0"),3)),"")</f>
        <v>0</v>
      </c>
      <c r="G581" s="13" t="n">
        <f aca="false">IFERROR(IF(COUNTIF('MRR Conglomerado'!J581:U581,"&gt;0")=0,"",ROUND((SUM('MRR Conglomerado'!V581:AG581)/12)/AVERAGEIF('MRR Conglomerado'!J581:U581,"&gt;0"),3)),"")</f>
        <v>0</v>
      </c>
      <c r="H581" s="13" t="n">
        <f aca="false">IFERROR(IF(COUNTIF('MRR Conglomerado'!K581:V581,"&gt;0")=0,"",ROUND((SUM('MRR Conglomerado'!W581:AH581)/12)/AVERAGEIF('MRR Conglomerado'!K581:V581,"&gt;0"),3)),"")</f>
        <v>0</v>
      </c>
      <c r="I581" s="13" t="n">
        <f aca="false">IFERROR(IF(COUNTIF('MRR Conglomerado'!L581:W581,"&gt;0")=0,"",ROUND((SUM('MRR Conglomerado'!X581:AI581)/12)/AVERAGEIF('MRR Conglomerado'!L581:W581,"&gt;0"),3)),"")</f>
        <v>0</v>
      </c>
      <c r="J581" s="13" t="n">
        <f aca="false">IFERROR(IF(COUNTIF('MRR Conglomerado'!M581:X581,"&gt;0")=0,"",ROUND((SUM('MRR Conglomerado'!Y581:AJ581)/12)/AVERAGEIF('MRR Conglomerado'!M581:X581,"&gt;0"),3)),"")</f>
        <v>0</v>
      </c>
      <c r="K581" s="13" t="n">
        <f aca="false">IFERROR(IF(COUNTIF('MRR Conglomerado'!N581:Y581,"&gt;0")=0,"",ROUND((SUM('MRR Conglomerado'!Z581:AK581)/12)/AVERAGEIF('MRR Conglomerado'!N581:Y581,"&gt;0"),3)),"")</f>
        <v>0</v>
      </c>
      <c r="L581" s="13" t="n">
        <f aca="false">IFERROR(IF(COUNTIF('MRR Conglomerado'!O581:Z581,"&gt;0")=0,"",ROUND((SUM('MRR Conglomerado'!AA581:AL581)/12)/AVERAGEIF('MRR Conglomerado'!O581:Z581,"&gt;0"),3)),"")</f>
        <v>0</v>
      </c>
      <c r="M581" s="13" t="n">
        <f aca="false">IFERROR(IF(COUNTIF('MRR Conglomerado'!P581:AA581,"&gt;0")=0,"",ROUND((SUM('MRR Conglomerado'!AB581:AM581)/12)/AVERAGEIF('MRR Conglomerado'!P581:AA581,"&gt;0"),3)),"")</f>
        <v>0</v>
      </c>
      <c r="N581" s="13" t="n">
        <f aca="false">IFERROR(IF(COUNTIF('MRR Conglomerado'!Q581:AB581,"&gt;0")=0,"",ROUND((SUM('MRR Conglomerado'!AC581:AN581)/12)/AVERAGEIF('MRR Conglomerado'!Q581:AB581,"&gt;0"),3)),"")</f>
        <v>0</v>
      </c>
      <c r="O581" s="13" t="str">
        <f aca="false">IFERROR(IF(COUNTIF('MRR Conglomerado'!R581:AC581,"&gt;0")=0,"",ROUND((SUM('MRR Conglomerado'!AD581:AO581)/12)/AVERAGEIF('MRR Conglomerado'!R581:AC581,"&gt;0"),3)),"")</f>
        <v/>
      </c>
      <c r="P581" s="13" t="str">
        <f aca="false">IFERROR(IF(COUNTIF('MRR Conglomerado'!S581:AD581,"&gt;0")=0,"",ROUND((SUM('MRR Conglomerado'!AE581:AP581)/12)/AVERAGEIF('MRR Conglomerado'!S581:AD581,"&gt;0"),3)),"")</f>
        <v/>
      </c>
      <c r="Q581" s="13" t="str">
        <f aca="false">IFERROR(IF(COUNTIF('MRR Conglomerado'!T581:AE581,"&gt;0")=0,"",ROUND((SUM('MRR Conglomerado'!AF581:AQ581)/12)/AVERAGEIF('MRR Conglomerado'!T581:AE581,"&gt;0"),3)),"")</f>
        <v/>
      </c>
      <c r="R581" s="13" t="str">
        <f aca="false">IFERROR(IF(COUNTIF('MRR Conglomerado'!U581:AF581,"&gt;0")=0,"",ROUND((SUM('MRR Conglomerado'!AG581:AR581)/12)/AVERAGEIF('MRR Conglomerado'!U581:AF581,"&gt;0"),3)),"")</f>
        <v/>
      </c>
      <c r="S581" s="13" t="str">
        <f aca="false">IFERROR(IF(COUNTIF('MRR Conglomerado'!V581:AG581,"&gt;0")=0,"",ROUND((SUM('MRR Conglomerado'!AH581:AS581)/12)/AVERAGEIF('MRR Conglomerado'!V581:AG581,"&gt;0"),3)),"")</f>
        <v/>
      </c>
    </row>
    <row r="582" customFormat="false" ht="15" hidden="false" customHeight="false" outlineLevel="0" collapsed="false">
      <c r="A582" s="10" t="s">
        <v>1224</v>
      </c>
      <c r="B582" s="13" t="n">
        <f aca="false">IFERROR(IF(COUNTIF('MRR Conglomerado'!E582:P582,"&gt;0")=0,"",ROUND((SUM('MRR Conglomerado'!Q582:AB582)/12)/AVERAGEIF('MRR Conglomerado'!E582:P582,"&gt;0"),3)),"")</f>
        <v>1.365</v>
      </c>
      <c r="C582" s="13" t="n">
        <f aca="false">IFERROR(IF(COUNTIF('MRR Conglomerado'!F582:Q582,"&gt;0")=0,"",ROUND((SUM('MRR Conglomerado'!R582:AC582)/12)/AVERAGEIF('MRR Conglomerado'!F582:Q582,"&gt;0"),3)),"")</f>
        <v>1.411</v>
      </c>
      <c r="D582" s="13" t="n">
        <f aca="false">IFERROR(IF(COUNTIF('MRR Conglomerado'!G582:R582,"&gt;0")=0,"",ROUND((SUM('MRR Conglomerado'!S582:AD582)/12)/AVERAGEIF('MRR Conglomerado'!G582:R582,"&gt;0"),3)),"")</f>
        <v>1.457</v>
      </c>
      <c r="E582" s="13" t="n">
        <f aca="false">IFERROR(IF(COUNTIF('MRR Conglomerado'!H582:S582,"&gt;0")=0,"",ROUND((SUM('MRR Conglomerado'!T582:AE582)/12)/AVERAGEIF('MRR Conglomerado'!H582:S582,"&gt;0"),3)),"")</f>
        <v>1.507</v>
      </c>
      <c r="F582" s="13" t="n">
        <f aca="false">IFERROR(IF(COUNTIF('MRR Conglomerado'!I582:T582,"&gt;0")=0,"",ROUND((SUM('MRR Conglomerado'!U582:AF582)/12)/AVERAGEIF('MRR Conglomerado'!I582:T582,"&gt;0"),3)),"")</f>
        <v>1.536</v>
      </c>
      <c r="G582" s="13" t="n">
        <f aca="false">IFERROR(IF(COUNTIF('MRR Conglomerado'!J582:U582,"&gt;0")=0,"",ROUND((SUM('MRR Conglomerado'!V582:AG582)/12)/AVERAGEIF('MRR Conglomerado'!J582:U582,"&gt;0"),3)),"")</f>
        <v>1.584</v>
      </c>
      <c r="H582" s="13" t="n">
        <f aca="false">IFERROR(IF(COUNTIF('MRR Conglomerado'!K582:V582,"&gt;0")=0,"",ROUND((SUM('MRR Conglomerado'!W582:AH582)/12)/AVERAGEIF('MRR Conglomerado'!K582:V582,"&gt;0"),3)),"")</f>
        <v>1.598</v>
      </c>
      <c r="I582" s="13" t="n">
        <f aca="false">IFERROR(IF(COUNTIF('MRR Conglomerado'!L582:W582,"&gt;0")=0,"",ROUND((SUM('MRR Conglomerado'!X582:AI582)/12)/AVERAGEIF('MRR Conglomerado'!L582:W582,"&gt;0"),3)),"")</f>
        <v>1.628</v>
      </c>
      <c r="J582" s="13" t="n">
        <f aca="false">IFERROR(IF(COUNTIF('MRR Conglomerado'!M582:X582,"&gt;0")=0,"",ROUND((SUM('MRR Conglomerado'!Y582:AJ582)/12)/AVERAGEIF('MRR Conglomerado'!M582:X582,"&gt;0"),3)),"")</f>
        <v>1.629</v>
      </c>
      <c r="K582" s="13" t="n">
        <f aca="false">IFERROR(IF(COUNTIF('MRR Conglomerado'!N582:Y582,"&gt;0")=0,"",ROUND((SUM('MRR Conglomerado'!Z582:AK582)/12)/AVERAGEIF('MRR Conglomerado'!N582:Y582,"&gt;0"),3)),"")</f>
        <v>1.656</v>
      </c>
      <c r="L582" s="13" t="n">
        <f aca="false">IFERROR(IF(COUNTIF('MRR Conglomerado'!O582:Z582,"&gt;0")=0,"",ROUND((SUM('MRR Conglomerado'!AA582:AL582)/12)/AVERAGEIF('MRR Conglomerado'!O582:Z582,"&gt;0"),3)),"")</f>
        <v>1.663</v>
      </c>
      <c r="M582" s="13" t="n">
        <f aca="false">IFERROR(IF(COUNTIF('MRR Conglomerado'!P582:AA582,"&gt;0")=0,"",ROUND((SUM('MRR Conglomerado'!AB582:AM582)/12)/AVERAGEIF('MRR Conglomerado'!P582:AA582,"&gt;0"),3)),"")</f>
        <v>1.687</v>
      </c>
      <c r="N582" s="13" t="n">
        <f aca="false">IFERROR(IF(COUNTIF('MRR Conglomerado'!Q582:AB582,"&gt;0")=0,"",ROUND((SUM('MRR Conglomerado'!AC582:AN582)/12)/AVERAGEIF('MRR Conglomerado'!Q582:AB582,"&gt;0"),3)),"")</f>
        <v>1.697</v>
      </c>
      <c r="O582" s="13" t="n">
        <f aca="false">IFERROR(IF(COUNTIF('MRR Conglomerado'!R582:AC582,"&gt;0")=0,"",ROUND((SUM('MRR Conglomerado'!AD582:AO582)/12)/AVERAGEIF('MRR Conglomerado'!R582:AC582,"&gt;0"),3)),"")</f>
        <v>1.703</v>
      </c>
      <c r="P582" s="13" t="n">
        <f aca="false">IFERROR(IF(COUNTIF('MRR Conglomerado'!S582:AD582,"&gt;0")=0,"",ROUND((SUM('MRR Conglomerado'!AE582:AP582)/12)/AVERAGEIF('MRR Conglomerado'!S582:AD582,"&gt;0"),3)),"")</f>
        <v>1.711</v>
      </c>
      <c r="Q582" s="13" t="n">
        <f aca="false">IFERROR(IF(COUNTIF('MRR Conglomerado'!T582:AE582,"&gt;0")=0,"",ROUND((SUM('MRR Conglomerado'!AF582:AQ582)/12)/AVERAGEIF('MRR Conglomerado'!T582:AE582,"&gt;0"),3)),"")</f>
        <v>1.722</v>
      </c>
      <c r="R582" s="13" t="n">
        <f aca="false">IFERROR(IF(COUNTIF('MRR Conglomerado'!U582:AF582,"&gt;0")=0,"",ROUND((SUM('MRR Conglomerado'!AG582:AR582)/12)/AVERAGEIF('MRR Conglomerado'!U582:AF582,"&gt;0"),3)),"")</f>
        <v>1.735</v>
      </c>
      <c r="S582" s="13" t="n">
        <f aca="false">IFERROR(IF(COUNTIF('MRR Conglomerado'!V582:AG582,"&gt;0")=0,"",ROUND((SUM('MRR Conglomerado'!AH582:AS582)/12)/AVERAGEIF('MRR Conglomerado'!V582:AG582,"&gt;0"),3)),"")</f>
        <v>1.755</v>
      </c>
    </row>
    <row r="583" customFormat="false" ht="15" hidden="false" customHeight="false" outlineLevel="0" collapsed="false">
      <c r="A583" s="10" t="s">
        <v>1226</v>
      </c>
      <c r="B583" s="13" t="str">
        <f aca="false">IFERROR(IF(COUNTIF('MRR Conglomerado'!E583:P583,"&gt;0")=0,"",ROUND((SUM('MRR Conglomerado'!Q583:AB583)/12)/AVERAGEIF('MRR Conglomerado'!E583:P583,"&gt;0"),3)),"")</f>
        <v/>
      </c>
      <c r="C583" s="13" t="str">
        <f aca="false">IFERROR(IF(COUNTIF('MRR Conglomerado'!F583:Q583,"&gt;0")=0,"",ROUND((SUM('MRR Conglomerado'!R583:AC583)/12)/AVERAGEIF('MRR Conglomerado'!F583:Q583,"&gt;0"),3)),"")</f>
        <v/>
      </c>
      <c r="D583" s="13" t="n">
        <f aca="false">IFERROR(IF(COUNTIF('MRR Conglomerado'!G583:R583,"&gt;0")=0,"",ROUND((SUM('MRR Conglomerado'!S583:AD583)/12)/AVERAGEIF('MRR Conglomerado'!G583:R583,"&gt;0"),3)),"")</f>
        <v>1.607</v>
      </c>
      <c r="E583" s="13" t="n">
        <f aca="false">IFERROR(IF(COUNTIF('MRR Conglomerado'!H583:S583,"&gt;0")=0,"",ROUND((SUM('MRR Conglomerado'!T583:AE583)/12)/AVERAGEIF('MRR Conglomerado'!H583:S583,"&gt;0"),3)),"")</f>
        <v>0.988</v>
      </c>
      <c r="F583" s="13" t="n">
        <f aca="false">IFERROR(IF(COUNTIF('MRR Conglomerado'!I583:T583,"&gt;0")=0,"",ROUND((SUM('MRR Conglomerado'!U583:AF583)/12)/AVERAGEIF('MRR Conglomerado'!I583:T583,"&gt;0"),3)),"")</f>
        <v>0.91</v>
      </c>
      <c r="G583" s="13" t="n">
        <f aca="false">IFERROR(IF(COUNTIF('MRR Conglomerado'!J583:U583,"&gt;0")=0,"",ROUND((SUM('MRR Conglomerado'!V583:AG583)/12)/AVERAGEIF('MRR Conglomerado'!J583:U583,"&gt;0"),3)),"")</f>
        <v>0.828</v>
      </c>
      <c r="H583" s="13" t="n">
        <f aca="false">IFERROR(IF(COUNTIF('MRR Conglomerado'!K583:V583,"&gt;0")=0,"",ROUND((SUM('MRR Conglomerado'!W583:AH583)/12)/AVERAGEIF('MRR Conglomerado'!K583:V583,"&gt;0"),3)),"")</f>
        <v>0.746</v>
      </c>
      <c r="I583" s="13" t="n">
        <f aca="false">IFERROR(IF(COUNTIF('MRR Conglomerado'!L583:W583,"&gt;0")=0,"",ROUND((SUM('MRR Conglomerado'!X583:AI583)/12)/AVERAGEIF('MRR Conglomerado'!L583:W583,"&gt;0"),3)),"")</f>
        <v>0.664</v>
      </c>
      <c r="J583" s="13" t="n">
        <f aca="false">IFERROR(IF(COUNTIF('MRR Conglomerado'!M583:X583,"&gt;0")=0,"",ROUND((SUM('MRR Conglomerado'!Y583:AJ583)/12)/AVERAGEIF('MRR Conglomerado'!M583:X583,"&gt;0"),3)),"")</f>
        <v>0.581</v>
      </c>
      <c r="K583" s="13" t="n">
        <f aca="false">IFERROR(IF(COUNTIF('MRR Conglomerado'!N583:Y583,"&gt;0")=0,"",ROUND((SUM('MRR Conglomerado'!Z583:AK583)/12)/AVERAGEIF('MRR Conglomerado'!N583:Y583,"&gt;0"),3)),"")</f>
        <v>0.499</v>
      </c>
      <c r="L583" s="13" t="n">
        <f aca="false">IFERROR(IF(COUNTIF('MRR Conglomerado'!O583:Z583,"&gt;0")=0,"",ROUND((SUM('MRR Conglomerado'!AA583:AL583)/12)/AVERAGEIF('MRR Conglomerado'!O583:Z583,"&gt;0"),3)),"")</f>
        <v>0.416</v>
      </c>
      <c r="M583" s="13" t="n">
        <f aca="false">IFERROR(IF(COUNTIF('MRR Conglomerado'!P583:AA583,"&gt;0")=0,"",ROUND((SUM('MRR Conglomerado'!AB583:AM583)/12)/AVERAGEIF('MRR Conglomerado'!P583:AA583,"&gt;0"),3)),"")</f>
        <v>0.333</v>
      </c>
      <c r="N583" s="13" t="n">
        <f aca="false">IFERROR(IF(COUNTIF('MRR Conglomerado'!Q583:AB583,"&gt;0")=0,"",ROUND((SUM('MRR Conglomerado'!AC583:AN583)/12)/AVERAGEIF('MRR Conglomerado'!Q583:AB583,"&gt;0"),3)),"")</f>
        <v>0.249</v>
      </c>
      <c r="O583" s="13" t="n">
        <f aca="false">IFERROR(IF(COUNTIF('MRR Conglomerado'!R583:AC583,"&gt;0")=0,"",ROUND((SUM('MRR Conglomerado'!AD583:AO583)/12)/AVERAGEIF('MRR Conglomerado'!R583:AC583,"&gt;0"),3)),"")</f>
        <v>0.166</v>
      </c>
      <c r="P583" s="13" t="n">
        <f aca="false">IFERROR(IF(COUNTIF('MRR Conglomerado'!S583:AD583,"&gt;0")=0,"",ROUND((SUM('MRR Conglomerado'!AE583:AP583)/12)/AVERAGEIF('MRR Conglomerado'!S583:AD583,"&gt;0"),3)),"")</f>
        <v>0.081</v>
      </c>
      <c r="Q583" s="13" t="n">
        <f aca="false">IFERROR(IF(COUNTIF('MRR Conglomerado'!T583:AE583,"&gt;0")=0,"",ROUND((SUM('MRR Conglomerado'!AF583:AQ583)/12)/AVERAGEIF('MRR Conglomerado'!T583:AE583,"&gt;0"),3)),"")</f>
        <v>0</v>
      </c>
      <c r="R583" s="13" t="n">
        <f aca="false">IFERROR(IF(COUNTIF('MRR Conglomerado'!U583:AF583,"&gt;0")=0,"",ROUND((SUM('MRR Conglomerado'!AG583:AR583)/12)/AVERAGEIF('MRR Conglomerado'!U583:AF583,"&gt;0"),3)),"")</f>
        <v>0.084</v>
      </c>
      <c r="S583" s="13" t="n">
        <f aca="false">IFERROR(IF(COUNTIF('MRR Conglomerado'!V583:AG583,"&gt;0")=0,"",ROUND((SUM('MRR Conglomerado'!AH583:AS583)/12)/AVERAGEIF('MRR Conglomerado'!V583:AG583,"&gt;0"),3)),"")</f>
        <v>0.168</v>
      </c>
    </row>
    <row r="584" customFormat="false" ht="15" hidden="false" customHeight="false" outlineLevel="0" collapsed="false">
      <c r="A584" s="10" t="s">
        <v>1228</v>
      </c>
      <c r="B584" s="13" t="str">
        <f aca="false">IFERROR(IF(COUNTIF('MRR Conglomerado'!E584:P584,"&gt;0")=0,"",ROUND((SUM('MRR Conglomerado'!Q584:AB584)/12)/AVERAGEIF('MRR Conglomerado'!E584:P584,"&gt;0"),3)),"")</f>
        <v/>
      </c>
      <c r="C584" s="13" t="str">
        <f aca="false">IFERROR(IF(COUNTIF('MRR Conglomerado'!F584:Q584,"&gt;0")=0,"",ROUND((SUM('MRR Conglomerado'!R584:AC584)/12)/AVERAGEIF('MRR Conglomerado'!F584:Q584,"&gt;0"),3)),"")</f>
        <v/>
      </c>
      <c r="D584" s="13" t="str">
        <f aca="false">IFERROR(IF(COUNTIF('MRR Conglomerado'!G584:R584,"&gt;0")=0,"",ROUND((SUM('MRR Conglomerado'!S584:AD584)/12)/AVERAGEIF('MRR Conglomerado'!G584:R584,"&gt;0"),3)),"")</f>
        <v/>
      </c>
      <c r="E584" s="13" t="str">
        <f aca="false">IFERROR(IF(COUNTIF('MRR Conglomerado'!H584:S584,"&gt;0")=0,"",ROUND((SUM('MRR Conglomerado'!T584:AE584)/12)/AVERAGEIF('MRR Conglomerado'!H584:S584,"&gt;0"),3)),"")</f>
        <v/>
      </c>
      <c r="F584" s="13" t="str">
        <f aca="false">IFERROR(IF(COUNTIF('MRR Conglomerado'!I584:T584,"&gt;0")=0,"",ROUND((SUM('MRR Conglomerado'!U584:AF584)/12)/AVERAGEIF('MRR Conglomerado'!I584:T584,"&gt;0"),3)),"")</f>
        <v/>
      </c>
      <c r="G584" s="13" t="str">
        <f aca="false">IFERROR(IF(COUNTIF('MRR Conglomerado'!J584:U584,"&gt;0")=0,"",ROUND((SUM('MRR Conglomerado'!V584:AG584)/12)/AVERAGEIF('MRR Conglomerado'!J584:U584,"&gt;0"),3)),"")</f>
        <v/>
      </c>
      <c r="H584" s="13" t="str">
        <f aca="false">IFERROR(IF(COUNTIF('MRR Conglomerado'!K584:V584,"&gt;0")=0,"",ROUND((SUM('MRR Conglomerado'!W584:AH584)/12)/AVERAGEIF('MRR Conglomerado'!K584:V584,"&gt;0"),3)),"")</f>
        <v/>
      </c>
      <c r="I584" s="13" t="str">
        <f aca="false">IFERROR(IF(COUNTIF('MRR Conglomerado'!L584:W584,"&gt;0")=0,"",ROUND((SUM('MRR Conglomerado'!X584:AI584)/12)/AVERAGEIF('MRR Conglomerado'!L584:W584,"&gt;0"),3)),"")</f>
        <v/>
      </c>
      <c r="J584" s="13" t="str">
        <f aca="false">IFERROR(IF(COUNTIF('MRR Conglomerado'!M584:X584,"&gt;0")=0,"",ROUND((SUM('MRR Conglomerado'!Y584:AJ584)/12)/AVERAGEIF('MRR Conglomerado'!M584:X584,"&gt;0"),3)),"")</f>
        <v/>
      </c>
      <c r="K584" s="13" t="str">
        <f aca="false">IFERROR(IF(COUNTIF('MRR Conglomerado'!N584:Y584,"&gt;0")=0,"",ROUND((SUM('MRR Conglomerado'!Z584:AK584)/12)/AVERAGEIF('MRR Conglomerado'!N584:Y584,"&gt;0"),3)),"")</f>
        <v/>
      </c>
      <c r="L584" s="13" t="str">
        <f aca="false">IFERROR(IF(COUNTIF('MRR Conglomerado'!O584:Z584,"&gt;0")=0,"",ROUND((SUM('MRR Conglomerado'!AA584:AL584)/12)/AVERAGEIF('MRR Conglomerado'!O584:Z584,"&gt;0"),3)),"")</f>
        <v/>
      </c>
      <c r="M584" s="13" t="str">
        <f aca="false">IFERROR(IF(COUNTIF('MRR Conglomerado'!P584:AA584,"&gt;0")=0,"",ROUND((SUM('MRR Conglomerado'!AB584:AM584)/12)/AVERAGEIF('MRR Conglomerado'!P584:AA584,"&gt;0"),3)),"")</f>
        <v/>
      </c>
      <c r="N584" s="13" t="str">
        <f aca="false">IFERROR(IF(COUNTIF('MRR Conglomerado'!Q584:AB584,"&gt;0")=0,"",ROUND((SUM('MRR Conglomerado'!AC584:AN584)/12)/AVERAGEIF('MRR Conglomerado'!Q584:AB584,"&gt;0"),3)),"")</f>
        <v/>
      </c>
      <c r="O584" s="13" t="str">
        <f aca="false">IFERROR(IF(COUNTIF('MRR Conglomerado'!R584:AC584,"&gt;0")=0,"",ROUND((SUM('MRR Conglomerado'!AD584:AO584)/12)/AVERAGEIF('MRR Conglomerado'!R584:AC584,"&gt;0"),3)),"")</f>
        <v/>
      </c>
      <c r="P584" s="13" t="str">
        <f aca="false">IFERROR(IF(COUNTIF('MRR Conglomerado'!S584:AD584,"&gt;0")=0,"",ROUND((SUM('MRR Conglomerado'!AE584:AP584)/12)/AVERAGEIF('MRR Conglomerado'!S584:AD584,"&gt;0"),3)),"")</f>
        <v/>
      </c>
      <c r="Q584" s="13" t="str">
        <f aca="false">IFERROR(IF(COUNTIF('MRR Conglomerado'!T584:AE584,"&gt;0")=0,"",ROUND((SUM('MRR Conglomerado'!AF584:AQ584)/12)/AVERAGEIF('MRR Conglomerado'!T584:AE584,"&gt;0"),3)),"")</f>
        <v/>
      </c>
      <c r="R584" s="13" t="str">
        <f aca="false">IFERROR(IF(COUNTIF('MRR Conglomerado'!U584:AF584,"&gt;0")=0,"",ROUND((SUM('MRR Conglomerado'!AG584:AR584)/12)/AVERAGEIF('MRR Conglomerado'!U584:AF584,"&gt;0"),3)),"")</f>
        <v/>
      </c>
      <c r="S584" s="13" t="str">
        <f aca="false">IFERROR(IF(COUNTIF('MRR Conglomerado'!V584:AG584,"&gt;0")=0,"",ROUND((SUM('MRR Conglomerado'!AH584:AS584)/12)/AVERAGEIF('MRR Conglomerado'!V584:AG584,"&gt;0"),3)),"")</f>
        <v/>
      </c>
    </row>
    <row r="585" customFormat="false" ht="15" hidden="false" customHeight="false" outlineLevel="0" collapsed="false">
      <c r="A585" s="10" t="s">
        <v>1230</v>
      </c>
      <c r="B585" s="13" t="str">
        <f aca="false">IFERROR(IF(COUNTIF('MRR Conglomerado'!E585:P585,"&gt;0")=0,"",ROUND((SUM('MRR Conglomerado'!Q585:AB585)/12)/AVERAGEIF('MRR Conglomerado'!E585:P585,"&gt;0"),3)),"")</f>
        <v/>
      </c>
      <c r="C585" s="13" t="str">
        <f aca="false">IFERROR(IF(COUNTIF('MRR Conglomerado'!F585:Q585,"&gt;0")=0,"",ROUND((SUM('MRR Conglomerado'!R585:AC585)/12)/AVERAGEIF('MRR Conglomerado'!F585:Q585,"&gt;0"),3)),"")</f>
        <v/>
      </c>
      <c r="D585" s="13" t="str">
        <f aca="false">IFERROR(IF(COUNTIF('MRR Conglomerado'!G585:R585,"&gt;0")=0,"",ROUND((SUM('MRR Conglomerado'!S585:AD585)/12)/AVERAGEIF('MRR Conglomerado'!G585:R585,"&gt;0"),3)),"")</f>
        <v/>
      </c>
      <c r="E585" s="13" t="str">
        <f aca="false">IFERROR(IF(COUNTIF('MRR Conglomerado'!H585:S585,"&gt;0")=0,"",ROUND((SUM('MRR Conglomerado'!T585:AE585)/12)/AVERAGEIF('MRR Conglomerado'!H585:S585,"&gt;0"),3)),"")</f>
        <v/>
      </c>
      <c r="F585" s="13" t="n">
        <f aca="false">IFERROR(IF(COUNTIF('MRR Conglomerado'!I585:T585,"&gt;0")=0,"",ROUND((SUM('MRR Conglomerado'!U585:AF585)/12)/AVERAGEIF('MRR Conglomerado'!I585:T585,"&gt;0"),3)),"")</f>
        <v>2.498</v>
      </c>
      <c r="G585" s="13" t="n">
        <f aca="false">IFERROR(IF(COUNTIF('MRR Conglomerado'!J585:U585,"&gt;0")=0,"",ROUND((SUM('MRR Conglomerado'!V585:AG585)/12)/AVERAGEIF('MRR Conglomerado'!J585:U585,"&gt;0"),3)),"")</f>
        <v>2.966</v>
      </c>
      <c r="H585" s="13" t="n">
        <f aca="false">IFERROR(IF(COUNTIF('MRR Conglomerado'!K585:V585,"&gt;0")=0,"",ROUND((SUM('MRR Conglomerado'!W585:AH585)/12)/AVERAGEIF('MRR Conglomerado'!K585:V585,"&gt;0"),3)),"")</f>
        <v>3.351</v>
      </c>
      <c r="I585" s="13" t="n">
        <f aca="false">IFERROR(IF(COUNTIF('MRR Conglomerado'!L585:W585,"&gt;0")=0,"",ROUND((SUM('MRR Conglomerado'!X585:AI585)/12)/AVERAGEIF('MRR Conglomerado'!L585:W585,"&gt;0"),3)),"")</f>
        <v>3.657</v>
      </c>
      <c r="J585" s="13" t="n">
        <f aca="false">IFERROR(IF(COUNTIF('MRR Conglomerado'!M585:X585,"&gt;0")=0,"",ROUND((SUM('MRR Conglomerado'!Y585:AJ585)/12)/AVERAGEIF('MRR Conglomerado'!M585:X585,"&gt;0"),3)),"")</f>
        <v>4.179</v>
      </c>
      <c r="K585" s="13" t="n">
        <f aca="false">IFERROR(IF(COUNTIF('MRR Conglomerado'!N585:Y585,"&gt;0")=0,"",ROUND((SUM('MRR Conglomerado'!Z585:AK585)/12)/AVERAGEIF('MRR Conglomerado'!N585:Y585,"&gt;0"),3)),"")</f>
        <v>4.563</v>
      </c>
      <c r="L585" s="13" t="n">
        <f aca="false">IFERROR(IF(COUNTIF('MRR Conglomerado'!O585:Z585,"&gt;0")=0,"",ROUND((SUM('MRR Conglomerado'!AA585:AL585)/12)/AVERAGEIF('MRR Conglomerado'!O585:Z585,"&gt;0"),3)),"")</f>
        <v>4.964</v>
      </c>
      <c r="M585" s="13" t="n">
        <f aca="false">IFERROR(IF(COUNTIF('MRR Conglomerado'!P585:AA585,"&gt;0")=0,"",ROUND((SUM('MRR Conglomerado'!AB585:AM585)/12)/AVERAGEIF('MRR Conglomerado'!P585:AA585,"&gt;0"),3)),"")</f>
        <v>5.452</v>
      </c>
      <c r="N585" s="13" t="n">
        <f aca="false">IFERROR(IF(COUNTIF('MRR Conglomerado'!Q585:AB585,"&gt;0")=0,"",ROUND((SUM('MRR Conglomerado'!AC585:AN585)/12)/AVERAGEIF('MRR Conglomerado'!Q585:AB585,"&gt;0"),3)),"")</f>
        <v>5.662</v>
      </c>
      <c r="O585" s="13" t="n">
        <f aca="false">IFERROR(IF(COUNTIF('MRR Conglomerado'!R585:AC585,"&gt;0")=0,"",ROUND((SUM('MRR Conglomerado'!AD585:AO585)/12)/AVERAGEIF('MRR Conglomerado'!R585:AC585,"&gt;0"),3)),"")</f>
        <v>5.142</v>
      </c>
      <c r="P585" s="13" t="n">
        <f aca="false">IFERROR(IF(COUNTIF('MRR Conglomerado'!S585:AD585,"&gt;0")=0,"",ROUND((SUM('MRR Conglomerado'!AE585:AP585)/12)/AVERAGEIF('MRR Conglomerado'!S585:AD585,"&gt;0"),3)),"")</f>
        <v>4.03</v>
      </c>
      <c r="Q585" s="13" t="n">
        <f aca="false">IFERROR(IF(COUNTIF('MRR Conglomerado'!T585:AE585,"&gt;0")=0,"",ROUND((SUM('MRR Conglomerado'!AF585:AQ585)/12)/AVERAGEIF('MRR Conglomerado'!T585:AE585,"&gt;0"),3)),"")</f>
        <v>3.171</v>
      </c>
      <c r="R585" s="13" t="n">
        <f aca="false">IFERROR(IF(COUNTIF('MRR Conglomerado'!U585:AF585,"&gt;0")=0,"",ROUND((SUM('MRR Conglomerado'!AG585:AR585)/12)/AVERAGEIF('MRR Conglomerado'!U585:AF585,"&gt;0"),3)),"")</f>
        <v>2.52</v>
      </c>
      <c r="S585" s="13" t="n">
        <f aca="false">IFERROR(IF(COUNTIF('MRR Conglomerado'!V585:AG585,"&gt;0")=0,"",ROUND((SUM('MRR Conglomerado'!AH585:AS585)/12)/AVERAGEIF('MRR Conglomerado'!V585:AG585,"&gt;0"),3)),"")</f>
        <v>2.09</v>
      </c>
    </row>
    <row r="586" customFormat="false" ht="15" hidden="false" customHeight="false" outlineLevel="0" collapsed="false">
      <c r="A586" s="10" t="s">
        <v>1232</v>
      </c>
      <c r="B586" s="13" t="str">
        <f aca="false">IFERROR(IF(COUNTIF('MRR Conglomerado'!E586:P586,"&gt;0")=0,"",ROUND((SUM('MRR Conglomerado'!Q586:AB586)/12)/AVERAGEIF('MRR Conglomerado'!E586:P586,"&gt;0"),3)),"")</f>
        <v/>
      </c>
      <c r="C586" s="13" t="str">
        <f aca="false">IFERROR(IF(COUNTIF('MRR Conglomerado'!F586:Q586,"&gt;0")=0,"",ROUND((SUM('MRR Conglomerado'!R586:AC586)/12)/AVERAGEIF('MRR Conglomerado'!F586:Q586,"&gt;0"),3)),"")</f>
        <v/>
      </c>
      <c r="D586" s="13" t="n">
        <f aca="false">IFERROR(IF(COUNTIF('MRR Conglomerado'!G586:R586,"&gt;0")=0,"",ROUND((SUM('MRR Conglomerado'!S586:AD586)/12)/AVERAGEIF('MRR Conglomerado'!G586:R586,"&gt;0"),3)),"")</f>
        <v>0.65</v>
      </c>
      <c r="E586" s="13" t="n">
        <f aca="false">IFERROR(IF(COUNTIF('MRR Conglomerado'!H586:S586,"&gt;0")=0,"",ROUND((SUM('MRR Conglomerado'!T586:AE586)/12)/AVERAGEIF('MRR Conglomerado'!H586:S586,"&gt;0"),3)),"")</f>
        <v>0.532</v>
      </c>
      <c r="F586" s="13" t="n">
        <f aca="false">IFERROR(IF(COUNTIF('MRR Conglomerado'!I586:T586,"&gt;0")=0,"",ROUND((SUM('MRR Conglomerado'!U586:AF586)/12)/AVERAGEIF('MRR Conglomerado'!I586:T586,"&gt;0"),3)),"")</f>
        <v>0.354</v>
      </c>
      <c r="G586" s="13" t="n">
        <f aca="false">IFERROR(IF(COUNTIF('MRR Conglomerado'!J586:U586,"&gt;0")=0,"",ROUND((SUM('MRR Conglomerado'!V586:AG586)/12)/AVERAGEIF('MRR Conglomerado'!J586:U586,"&gt;0"),3)),"")</f>
        <v>0.287</v>
      </c>
      <c r="H586" s="13" t="n">
        <f aca="false">IFERROR(IF(COUNTIF('MRR Conglomerado'!K586:V586,"&gt;0")=0,"",ROUND((SUM('MRR Conglomerado'!W586:AH586)/12)/AVERAGEIF('MRR Conglomerado'!K586:V586,"&gt;0"),3)),"")</f>
        <v>0.218</v>
      </c>
      <c r="I586" s="13" t="n">
        <f aca="false">IFERROR(IF(COUNTIF('MRR Conglomerado'!L586:W586,"&gt;0")=0,"",ROUND((SUM('MRR Conglomerado'!X586:AI586)/12)/AVERAGEIF('MRR Conglomerado'!L586:W586,"&gt;0"),3)),"")</f>
        <v>0.147</v>
      </c>
      <c r="J586" s="13" t="n">
        <f aca="false">IFERROR(IF(COUNTIF('MRR Conglomerado'!M586:X586,"&gt;0")=0,"",ROUND((SUM('MRR Conglomerado'!Y586:AJ586)/12)/AVERAGEIF('MRR Conglomerado'!M586:X586,"&gt;0"),3)),"")</f>
        <v>0.075</v>
      </c>
      <c r="K586" s="13" t="n">
        <f aca="false">IFERROR(IF(COUNTIF('MRR Conglomerado'!N586:Y586,"&gt;0")=0,"",ROUND((SUM('MRR Conglomerado'!Z586:AK586)/12)/AVERAGEIF('MRR Conglomerado'!N586:Y586,"&gt;0"),3)),"")</f>
        <v>0</v>
      </c>
      <c r="L586" s="13" t="n">
        <f aca="false">IFERROR(IF(COUNTIF('MRR Conglomerado'!O586:Z586,"&gt;0")=0,"",ROUND((SUM('MRR Conglomerado'!AA586:AL586)/12)/AVERAGEIF('MRR Conglomerado'!O586:Z586,"&gt;0"),3)),"")</f>
        <v>0</v>
      </c>
      <c r="M586" s="13" t="n">
        <f aca="false">IFERROR(IF(COUNTIF('MRR Conglomerado'!P586:AA586,"&gt;0")=0,"",ROUND((SUM('MRR Conglomerado'!AB586:AM586)/12)/AVERAGEIF('MRR Conglomerado'!P586:AA586,"&gt;0"),3)),"")</f>
        <v>0</v>
      </c>
      <c r="N586" s="13" t="n">
        <f aca="false">IFERROR(IF(COUNTIF('MRR Conglomerado'!Q586:AB586,"&gt;0")=0,"",ROUND((SUM('MRR Conglomerado'!AC586:AN586)/12)/AVERAGEIF('MRR Conglomerado'!Q586:AB586,"&gt;0"),3)),"")</f>
        <v>0</v>
      </c>
      <c r="O586" s="13" t="n">
        <f aca="false">IFERROR(IF(COUNTIF('MRR Conglomerado'!R586:AC586,"&gt;0")=0,"",ROUND((SUM('MRR Conglomerado'!AD586:AO586)/12)/AVERAGEIF('MRR Conglomerado'!R586:AC586,"&gt;0"),3)),"")</f>
        <v>0</v>
      </c>
      <c r="P586" s="13" t="n">
        <f aca="false">IFERROR(IF(COUNTIF('MRR Conglomerado'!S586:AD586,"&gt;0")=0,"",ROUND((SUM('MRR Conglomerado'!AE586:AP586)/12)/AVERAGEIF('MRR Conglomerado'!S586:AD586,"&gt;0"),3)),"")</f>
        <v>0</v>
      </c>
      <c r="Q586" s="13" t="n">
        <f aca="false">IFERROR(IF(COUNTIF('MRR Conglomerado'!T586:AE586,"&gt;0")=0,"",ROUND((SUM('MRR Conglomerado'!AF586:AQ586)/12)/AVERAGEIF('MRR Conglomerado'!T586:AE586,"&gt;0"),3)),"")</f>
        <v>0</v>
      </c>
      <c r="R586" s="13" t="n">
        <f aca="false">IFERROR(IF(COUNTIF('MRR Conglomerado'!U586:AF586,"&gt;0")=0,"",ROUND((SUM('MRR Conglomerado'!AG586:AR586)/12)/AVERAGEIF('MRR Conglomerado'!U586:AF586,"&gt;0"),3)),"")</f>
        <v>0</v>
      </c>
      <c r="S586" s="13" t="n">
        <f aca="false">IFERROR(IF(COUNTIF('MRR Conglomerado'!V586:AG586,"&gt;0")=0,"",ROUND((SUM('MRR Conglomerado'!AH586:AS586)/12)/AVERAGEIF('MRR Conglomerado'!V586:AG586,"&gt;0"),3)),"")</f>
        <v>0</v>
      </c>
    </row>
    <row r="587" customFormat="false" ht="15" hidden="false" customHeight="false" outlineLevel="0" collapsed="false">
      <c r="A587" s="10" t="s">
        <v>1234</v>
      </c>
      <c r="B587" s="13" t="str">
        <f aca="false">IFERROR(IF(COUNTIF('MRR Conglomerado'!E587:P587,"&gt;0")=0,"",ROUND((SUM('MRR Conglomerado'!Q587:AB587)/12)/AVERAGEIF('MRR Conglomerado'!E587:P587,"&gt;0"),3)),"")</f>
        <v/>
      </c>
      <c r="C587" s="13" t="str">
        <f aca="false">IFERROR(IF(COUNTIF('MRR Conglomerado'!F587:Q587,"&gt;0")=0,"",ROUND((SUM('MRR Conglomerado'!R587:AC587)/12)/AVERAGEIF('MRR Conglomerado'!F587:Q587,"&gt;0"),3)),"")</f>
        <v/>
      </c>
      <c r="D587" s="13" t="str">
        <f aca="false">IFERROR(IF(COUNTIF('MRR Conglomerado'!G587:R587,"&gt;0")=0,"",ROUND((SUM('MRR Conglomerado'!S587:AD587)/12)/AVERAGEIF('MRR Conglomerado'!G587:R587,"&gt;0"),3)),"")</f>
        <v/>
      </c>
      <c r="E587" s="13" t="str">
        <f aca="false">IFERROR(IF(COUNTIF('MRR Conglomerado'!H587:S587,"&gt;0")=0,"",ROUND((SUM('MRR Conglomerado'!T587:AE587)/12)/AVERAGEIF('MRR Conglomerado'!H587:S587,"&gt;0"),3)),"")</f>
        <v/>
      </c>
      <c r="F587" s="13" t="str">
        <f aca="false">IFERROR(IF(COUNTIF('MRR Conglomerado'!I587:T587,"&gt;0")=0,"",ROUND((SUM('MRR Conglomerado'!U587:AF587)/12)/AVERAGEIF('MRR Conglomerado'!I587:T587,"&gt;0"),3)),"")</f>
        <v/>
      </c>
      <c r="G587" s="13" t="str">
        <f aca="false">IFERROR(IF(COUNTIF('MRR Conglomerado'!J587:U587,"&gt;0")=0,"",ROUND((SUM('MRR Conglomerado'!V587:AG587)/12)/AVERAGEIF('MRR Conglomerado'!J587:U587,"&gt;0"),3)),"")</f>
        <v/>
      </c>
      <c r="H587" s="13" t="str">
        <f aca="false">IFERROR(IF(COUNTIF('MRR Conglomerado'!K587:V587,"&gt;0")=0,"",ROUND((SUM('MRR Conglomerado'!W587:AH587)/12)/AVERAGEIF('MRR Conglomerado'!K587:V587,"&gt;0"),3)),"")</f>
        <v/>
      </c>
      <c r="I587" s="13" t="str">
        <f aca="false">IFERROR(IF(COUNTIF('MRR Conglomerado'!L587:W587,"&gt;0")=0,"",ROUND((SUM('MRR Conglomerado'!X587:AI587)/12)/AVERAGEIF('MRR Conglomerado'!L587:W587,"&gt;0"),3)),"")</f>
        <v/>
      </c>
      <c r="J587" s="13" t="str">
        <f aca="false">IFERROR(IF(COUNTIF('MRR Conglomerado'!M587:X587,"&gt;0")=0,"",ROUND((SUM('MRR Conglomerado'!Y587:AJ587)/12)/AVERAGEIF('MRR Conglomerado'!M587:X587,"&gt;0"),3)),"")</f>
        <v/>
      </c>
      <c r="K587" s="13" t="str">
        <f aca="false">IFERROR(IF(COUNTIF('MRR Conglomerado'!N587:Y587,"&gt;0")=0,"",ROUND((SUM('MRR Conglomerado'!Z587:AK587)/12)/AVERAGEIF('MRR Conglomerado'!N587:Y587,"&gt;0"),3)),"")</f>
        <v/>
      </c>
      <c r="L587" s="13" t="str">
        <f aca="false">IFERROR(IF(COUNTIF('MRR Conglomerado'!O587:Z587,"&gt;0")=0,"",ROUND((SUM('MRR Conglomerado'!AA587:AL587)/12)/AVERAGEIF('MRR Conglomerado'!O587:Z587,"&gt;0"),3)),"")</f>
        <v/>
      </c>
      <c r="M587" s="13" t="n">
        <f aca="false">IFERROR(IF(COUNTIF('MRR Conglomerado'!P587:AA587,"&gt;0")=0,"",ROUND((SUM('MRR Conglomerado'!AB587:AM587)/12)/AVERAGEIF('MRR Conglomerado'!P587:AA587,"&gt;0"),3)),"")</f>
        <v>1.397</v>
      </c>
      <c r="N587" s="13" t="n">
        <f aca="false">IFERROR(IF(COUNTIF('MRR Conglomerado'!Q587:AB587,"&gt;0")=0,"",ROUND((SUM('MRR Conglomerado'!AC587:AN587)/12)/AVERAGEIF('MRR Conglomerado'!Q587:AB587,"&gt;0"),3)),"")</f>
        <v>1.526</v>
      </c>
      <c r="O587" s="13" t="n">
        <f aca="false">IFERROR(IF(COUNTIF('MRR Conglomerado'!R587:AC587,"&gt;0")=0,"",ROUND((SUM('MRR Conglomerado'!AD587:AO587)/12)/AVERAGEIF('MRR Conglomerado'!R587:AC587,"&gt;0"),3)),"")</f>
        <v>1.465</v>
      </c>
      <c r="P587" s="13" t="n">
        <f aca="false">IFERROR(IF(COUNTIF('MRR Conglomerado'!S587:AD587,"&gt;0")=0,"",ROUND((SUM('MRR Conglomerado'!AE587:AP587)/12)/AVERAGEIF('MRR Conglomerado'!S587:AD587,"&gt;0"),3)),"")</f>
        <v>1.405</v>
      </c>
      <c r="Q587" s="13" t="n">
        <f aca="false">IFERROR(IF(COUNTIF('MRR Conglomerado'!T587:AE587,"&gt;0")=0,"",ROUND((SUM('MRR Conglomerado'!AF587:AQ587)/12)/AVERAGEIF('MRR Conglomerado'!T587:AE587,"&gt;0"),3)),"")</f>
        <v>1.354</v>
      </c>
      <c r="R587" s="13" t="n">
        <f aca="false">IFERROR(IF(COUNTIF('MRR Conglomerado'!U587:AF587,"&gt;0")=0,"",ROUND((SUM('MRR Conglomerado'!AG587:AR587)/12)/AVERAGEIF('MRR Conglomerado'!U587:AF587,"&gt;0"),3)),"")</f>
        <v>1.162</v>
      </c>
      <c r="S587" s="13" t="n">
        <f aca="false">IFERROR(IF(COUNTIF('MRR Conglomerado'!V587:AG587,"&gt;0")=0,"",ROUND((SUM('MRR Conglomerado'!AH587:AS587)/12)/AVERAGEIF('MRR Conglomerado'!V587:AG587,"&gt;0"),3)),"")</f>
        <v>0.989</v>
      </c>
    </row>
    <row r="588" customFormat="false" ht="15" hidden="false" customHeight="false" outlineLevel="0" collapsed="false">
      <c r="A588" s="10" t="s">
        <v>1236</v>
      </c>
      <c r="B588" s="13" t="str">
        <f aca="false">IFERROR(IF(COUNTIF('MRR Conglomerado'!E588:P588,"&gt;0")=0,"",ROUND((SUM('MRR Conglomerado'!Q588:AB588)/12)/AVERAGEIF('MRR Conglomerado'!E588:P588,"&gt;0"),3)),"")</f>
        <v/>
      </c>
      <c r="C588" s="13" t="str">
        <f aca="false">IFERROR(IF(COUNTIF('MRR Conglomerado'!F588:Q588,"&gt;0")=0,"",ROUND((SUM('MRR Conglomerado'!R588:AC588)/12)/AVERAGEIF('MRR Conglomerado'!F588:Q588,"&gt;0"),3)),"")</f>
        <v/>
      </c>
      <c r="D588" s="13" t="str">
        <f aca="false">IFERROR(IF(COUNTIF('MRR Conglomerado'!G588:R588,"&gt;0")=0,"",ROUND((SUM('MRR Conglomerado'!S588:AD588)/12)/AVERAGEIF('MRR Conglomerado'!G588:R588,"&gt;0"),3)),"")</f>
        <v/>
      </c>
      <c r="E588" s="13" t="str">
        <f aca="false">IFERROR(IF(COUNTIF('MRR Conglomerado'!H588:S588,"&gt;0")=0,"",ROUND((SUM('MRR Conglomerado'!T588:AE588)/12)/AVERAGEIF('MRR Conglomerado'!H588:S588,"&gt;0"),3)),"")</f>
        <v/>
      </c>
      <c r="F588" s="13" t="str">
        <f aca="false">IFERROR(IF(COUNTIF('MRR Conglomerado'!I588:T588,"&gt;0")=0,"",ROUND((SUM('MRR Conglomerado'!U588:AF588)/12)/AVERAGEIF('MRR Conglomerado'!I588:T588,"&gt;0"),3)),"")</f>
        <v/>
      </c>
      <c r="G588" s="13" t="str">
        <f aca="false">IFERROR(IF(COUNTIF('MRR Conglomerado'!J588:U588,"&gt;0")=0,"",ROUND((SUM('MRR Conglomerado'!V588:AG588)/12)/AVERAGEIF('MRR Conglomerado'!J588:U588,"&gt;0"),3)),"")</f>
        <v/>
      </c>
      <c r="H588" s="13" t="str">
        <f aca="false">IFERROR(IF(COUNTIF('MRR Conglomerado'!K588:V588,"&gt;0")=0,"",ROUND((SUM('MRR Conglomerado'!W588:AH588)/12)/AVERAGEIF('MRR Conglomerado'!K588:V588,"&gt;0"),3)),"")</f>
        <v/>
      </c>
      <c r="I588" s="13" t="str">
        <f aca="false">IFERROR(IF(COUNTIF('MRR Conglomerado'!L588:W588,"&gt;0")=0,"",ROUND((SUM('MRR Conglomerado'!X588:AI588)/12)/AVERAGEIF('MRR Conglomerado'!L588:W588,"&gt;0"),3)),"")</f>
        <v/>
      </c>
      <c r="J588" s="13" t="str">
        <f aca="false">IFERROR(IF(COUNTIF('MRR Conglomerado'!M588:X588,"&gt;0")=0,"",ROUND((SUM('MRR Conglomerado'!Y588:AJ588)/12)/AVERAGEIF('MRR Conglomerado'!M588:X588,"&gt;0"),3)),"")</f>
        <v/>
      </c>
      <c r="K588" s="13" t="str">
        <f aca="false">IFERROR(IF(COUNTIF('MRR Conglomerado'!N588:Y588,"&gt;0")=0,"",ROUND((SUM('MRR Conglomerado'!Z588:AK588)/12)/AVERAGEIF('MRR Conglomerado'!N588:Y588,"&gt;0"),3)),"")</f>
        <v/>
      </c>
      <c r="L588" s="13" t="str">
        <f aca="false">IFERROR(IF(COUNTIF('MRR Conglomerado'!O588:Z588,"&gt;0")=0,"",ROUND((SUM('MRR Conglomerado'!AA588:AL588)/12)/AVERAGEIF('MRR Conglomerado'!O588:Z588,"&gt;0"),3)),"")</f>
        <v/>
      </c>
      <c r="M588" s="13" t="n">
        <f aca="false">IFERROR(IF(COUNTIF('MRR Conglomerado'!P588:AA588,"&gt;0")=0,"",ROUND((SUM('MRR Conglomerado'!AB588:AM588)/12)/AVERAGEIF('MRR Conglomerado'!P588:AA588,"&gt;0"),3)),"")</f>
        <v>2.215</v>
      </c>
      <c r="N588" s="13" t="n">
        <f aca="false">IFERROR(IF(COUNTIF('MRR Conglomerado'!Q588:AB588,"&gt;0")=0,"",ROUND((SUM('MRR Conglomerado'!AC588:AN588)/12)/AVERAGEIF('MRR Conglomerado'!Q588:AB588,"&gt;0"),3)),"")</f>
        <v>1.396</v>
      </c>
      <c r="O588" s="13" t="n">
        <f aca="false">IFERROR(IF(COUNTIF('MRR Conglomerado'!R588:AC588,"&gt;0")=0,"",ROUND((SUM('MRR Conglomerado'!AD588:AO588)/12)/AVERAGEIF('MRR Conglomerado'!R588:AC588,"&gt;0"),3)),"")</f>
        <v>1.218</v>
      </c>
      <c r="P588" s="13" t="n">
        <f aca="false">IFERROR(IF(COUNTIF('MRR Conglomerado'!S588:AD588,"&gt;0")=0,"",ROUND((SUM('MRR Conglomerado'!AE588:AP588)/12)/AVERAGEIF('MRR Conglomerado'!S588:AD588,"&gt;0"),3)),"")</f>
        <v>1.168</v>
      </c>
      <c r="Q588" s="13" t="n">
        <f aca="false">IFERROR(IF(COUNTIF('MRR Conglomerado'!T588:AE588,"&gt;0")=0,"",ROUND((SUM('MRR Conglomerado'!AF588:AQ588)/12)/AVERAGEIF('MRR Conglomerado'!T588:AE588,"&gt;0"),3)),"")</f>
        <v>1.131</v>
      </c>
      <c r="R588" s="13" t="n">
        <f aca="false">IFERROR(IF(COUNTIF('MRR Conglomerado'!U588:AF588,"&gt;0")=0,"",ROUND((SUM('MRR Conglomerado'!AG588:AR588)/12)/AVERAGEIF('MRR Conglomerado'!U588:AF588,"&gt;0"),3)),"")</f>
        <v>1.118</v>
      </c>
      <c r="S588" s="13" t="n">
        <f aca="false">IFERROR(IF(COUNTIF('MRR Conglomerado'!V588:AG588,"&gt;0")=0,"",ROUND((SUM('MRR Conglomerado'!AH588:AS588)/12)/AVERAGEIF('MRR Conglomerado'!V588:AG588,"&gt;0"),3)),"")</f>
        <v>1.114</v>
      </c>
    </row>
    <row r="589" customFormat="false" ht="15" hidden="false" customHeight="false" outlineLevel="0" collapsed="false">
      <c r="A589" s="10" t="s">
        <v>1238</v>
      </c>
      <c r="B589" s="13" t="str">
        <f aca="false">IFERROR(IF(COUNTIF('MRR Conglomerado'!E589:P589,"&gt;0")=0,"",ROUND((SUM('MRR Conglomerado'!Q589:AB589)/12)/AVERAGEIF('MRR Conglomerado'!E589:P589,"&gt;0"),3)),"")</f>
        <v/>
      </c>
      <c r="C589" s="13" t="str">
        <f aca="false">IFERROR(IF(COUNTIF('MRR Conglomerado'!F589:Q589,"&gt;0")=0,"",ROUND((SUM('MRR Conglomerado'!R589:AC589)/12)/AVERAGEIF('MRR Conglomerado'!F589:Q589,"&gt;0"),3)),"")</f>
        <v/>
      </c>
      <c r="D589" s="13" t="n">
        <f aca="false">IFERROR(IF(COUNTIF('MRR Conglomerado'!G589:R589,"&gt;0")=0,"",ROUND((SUM('MRR Conglomerado'!S589:AD589)/12)/AVERAGEIF('MRR Conglomerado'!G589:R589,"&gt;0"),3)),"")</f>
        <v>1.215</v>
      </c>
      <c r="E589" s="13" t="n">
        <f aca="false">IFERROR(IF(COUNTIF('MRR Conglomerado'!H589:S589,"&gt;0")=0,"",ROUND((SUM('MRR Conglomerado'!T589:AE589)/12)/AVERAGEIF('MRR Conglomerado'!H589:S589,"&gt;0"),3)),"")</f>
        <v>1.13</v>
      </c>
      <c r="F589" s="13" t="n">
        <f aca="false">IFERROR(IF(COUNTIF('MRR Conglomerado'!I589:T589,"&gt;0")=0,"",ROUND((SUM('MRR Conglomerado'!U589:AF589)/12)/AVERAGEIF('MRR Conglomerado'!I589:T589,"&gt;0"),3)),"")</f>
        <v>1.172</v>
      </c>
      <c r="G589" s="13" t="n">
        <f aca="false">IFERROR(IF(COUNTIF('MRR Conglomerado'!J589:U589,"&gt;0")=0,"",ROUND((SUM('MRR Conglomerado'!V589:AG589)/12)/AVERAGEIF('MRR Conglomerado'!J589:U589,"&gt;0"),3)),"")</f>
        <v>1.184</v>
      </c>
      <c r="H589" s="13" t="n">
        <f aca="false">IFERROR(IF(COUNTIF('MRR Conglomerado'!K589:V589,"&gt;0")=0,"",ROUND((SUM('MRR Conglomerado'!W589:AH589)/12)/AVERAGEIF('MRR Conglomerado'!K589:V589,"&gt;0"),3)),"")</f>
        <v>1.196</v>
      </c>
      <c r="I589" s="13" t="n">
        <f aca="false">IFERROR(IF(COUNTIF('MRR Conglomerado'!L589:W589,"&gt;0")=0,"",ROUND((SUM('MRR Conglomerado'!X589:AI589)/12)/AVERAGEIF('MRR Conglomerado'!L589:W589,"&gt;0"),3)),"")</f>
        <v>1.213</v>
      </c>
      <c r="J589" s="13" t="n">
        <f aca="false">IFERROR(IF(COUNTIF('MRR Conglomerado'!M589:X589,"&gt;0")=0,"",ROUND((SUM('MRR Conglomerado'!Y589:AJ589)/12)/AVERAGEIF('MRR Conglomerado'!M589:X589,"&gt;0"),3)),"")</f>
        <v>1.246</v>
      </c>
      <c r="K589" s="13" t="n">
        <f aca="false">IFERROR(IF(COUNTIF('MRR Conglomerado'!N589:Y589,"&gt;0")=0,"",ROUND((SUM('MRR Conglomerado'!Z589:AK589)/12)/AVERAGEIF('MRR Conglomerado'!N589:Y589,"&gt;0"),3)),"")</f>
        <v>1.007</v>
      </c>
      <c r="L589" s="13" t="n">
        <f aca="false">IFERROR(IF(COUNTIF('MRR Conglomerado'!O589:Z589,"&gt;0")=0,"",ROUND((SUM('MRR Conglomerado'!AA589:AL589)/12)/AVERAGEIF('MRR Conglomerado'!O589:Z589,"&gt;0"),3)),"")</f>
        <v>1.048</v>
      </c>
      <c r="M589" s="13" t="n">
        <f aca="false">IFERROR(IF(COUNTIF('MRR Conglomerado'!P589:AA589,"&gt;0")=0,"",ROUND((SUM('MRR Conglomerado'!AB589:AM589)/12)/AVERAGEIF('MRR Conglomerado'!P589:AA589,"&gt;0"),3)),"")</f>
        <v>1.107</v>
      </c>
      <c r="N589" s="13" t="n">
        <f aca="false">IFERROR(IF(COUNTIF('MRR Conglomerado'!Q589:AB589,"&gt;0")=0,"",ROUND((SUM('MRR Conglomerado'!AC589:AN589)/12)/AVERAGEIF('MRR Conglomerado'!Q589:AB589,"&gt;0"),3)),"")</f>
        <v>1.101</v>
      </c>
      <c r="O589" s="13" t="n">
        <f aca="false">IFERROR(IF(COUNTIF('MRR Conglomerado'!R589:AC589,"&gt;0")=0,"",ROUND((SUM('MRR Conglomerado'!AD589:AO589)/12)/AVERAGEIF('MRR Conglomerado'!R589:AC589,"&gt;0"),3)),"")</f>
        <v>1.1</v>
      </c>
      <c r="P589" s="13" t="n">
        <f aca="false">IFERROR(IF(COUNTIF('MRR Conglomerado'!S589:AD589,"&gt;0")=0,"",ROUND((SUM('MRR Conglomerado'!AE589:AP589)/12)/AVERAGEIF('MRR Conglomerado'!S589:AD589,"&gt;0"),3)),"")</f>
        <v>1.097</v>
      </c>
      <c r="Q589" s="13" t="n">
        <f aca="false">IFERROR(IF(COUNTIF('MRR Conglomerado'!T589:AE589,"&gt;0")=0,"",ROUND((SUM('MRR Conglomerado'!AF589:AQ589)/12)/AVERAGEIF('MRR Conglomerado'!T589:AE589,"&gt;0"),3)),"")</f>
        <v>1.098</v>
      </c>
      <c r="R589" s="13" t="n">
        <f aca="false">IFERROR(IF(COUNTIF('MRR Conglomerado'!U589:AF589,"&gt;0")=0,"",ROUND((SUM('MRR Conglomerado'!AG589:AR589)/12)/AVERAGEIF('MRR Conglomerado'!U589:AF589,"&gt;0"),3)),"")</f>
        <v>1.092</v>
      </c>
      <c r="S589" s="13" t="n">
        <f aca="false">IFERROR(IF(COUNTIF('MRR Conglomerado'!V589:AG589,"&gt;0")=0,"",ROUND((SUM('MRR Conglomerado'!AH589:AS589)/12)/AVERAGEIF('MRR Conglomerado'!V589:AG589,"&gt;0"),3)),"")</f>
        <v>1.107</v>
      </c>
    </row>
    <row r="590" customFormat="false" ht="15" hidden="false" customHeight="false" outlineLevel="0" collapsed="false">
      <c r="A590" s="10" t="s">
        <v>1240</v>
      </c>
      <c r="B590" s="13" t="n">
        <f aca="false">IFERROR(IF(COUNTIF('MRR Conglomerado'!E590:P590,"&gt;0")=0,"",ROUND((SUM('MRR Conglomerado'!Q590:AB590)/12)/AVERAGEIF('MRR Conglomerado'!E590:P590,"&gt;0"),3)),"")</f>
        <v>0.909</v>
      </c>
      <c r="C590" s="13" t="n">
        <f aca="false">IFERROR(IF(COUNTIF('MRR Conglomerado'!F590:Q590,"&gt;0")=0,"",ROUND((SUM('MRR Conglomerado'!R590:AC590)/12)/AVERAGEIF('MRR Conglomerado'!F590:Q590,"&gt;0"),3)),"")</f>
        <v>0.917</v>
      </c>
      <c r="D590" s="13" t="n">
        <f aca="false">IFERROR(IF(COUNTIF('MRR Conglomerado'!G590:R590,"&gt;0")=0,"",ROUND((SUM('MRR Conglomerado'!S590:AD590)/12)/AVERAGEIF('MRR Conglomerado'!G590:R590,"&gt;0"),3)),"")</f>
        <v>0.919</v>
      </c>
      <c r="E590" s="13" t="n">
        <f aca="false">IFERROR(IF(COUNTIF('MRR Conglomerado'!H590:S590,"&gt;0")=0,"",ROUND((SUM('MRR Conglomerado'!T590:AE590)/12)/AVERAGEIF('MRR Conglomerado'!H590:S590,"&gt;0"),3)),"")</f>
        <v>0.92</v>
      </c>
      <c r="F590" s="13" t="n">
        <f aca="false">IFERROR(IF(COUNTIF('MRR Conglomerado'!I590:T590,"&gt;0")=0,"",ROUND((SUM('MRR Conglomerado'!U590:AF590)/12)/AVERAGEIF('MRR Conglomerado'!I590:T590,"&gt;0"),3)),"")</f>
        <v>0.922</v>
      </c>
      <c r="G590" s="13" t="n">
        <f aca="false">IFERROR(IF(COUNTIF('MRR Conglomerado'!J590:U590,"&gt;0")=0,"",ROUND((SUM('MRR Conglomerado'!V590:AG590)/12)/AVERAGEIF('MRR Conglomerado'!J590:U590,"&gt;0"),3)),"")</f>
        <v>0.923</v>
      </c>
      <c r="H590" s="13" t="n">
        <f aca="false">IFERROR(IF(COUNTIF('MRR Conglomerado'!K590:V590,"&gt;0")=0,"",ROUND((SUM('MRR Conglomerado'!W590:AH590)/12)/AVERAGEIF('MRR Conglomerado'!K590:V590,"&gt;0"),3)),"")</f>
        <v>0.924</v>
      </c>
      <c r="I590" s="13" t="n">
        <f aca="false">IFERROR(IF(COUNTIF('MRR Conglomerado'!L590:W590,"&gt;0")=0,"",ROUND((SUM('MRR Conglomerado'!X590:AI590)/12)/AVERAGEIF('MRR Conglomerado'!L590:W590,"&gt;0"),3)),"")</f>
        <v>0.922</v>
      </c>
      <c r="J590" s="13" t="n">
        <f aca="false">IFERROR(IF(COUNTIF('MRR Conglomerado'!M590:X590,"&gt;0")=0,"",ROUND((SUM('MRR Conglomerado'!Y590:AJ590)/12)/AVERAGEIF('MRR Conglomerado'!M590:X590,"&gt;0"),3)),"")</f>
        <v>0.922</v>
      </c>
      <c r="K590" s="13" t="n">
        <f aca="false">IFERROR(IF(COUNTIF('MRR Conglomerado'!N590:Y590,"&gt;0")=0,"",ROUND((SUM('MRR Conglomerado'!Z590:AK590)/12)/AVERAGEIF('MRR Conglomerado'!N590:Y590,"&gt;0"),3)),"")</f>
        <v>0.92</v>
      </c>
      <c r="L590" s="13" t="n">
        <f aca="false">IFERROR(IF(COUNTIF('MRR Conglomerado'!O590:Z590,"&gt;0")=0,"",ROUND((SUM('MRR Conglomerado'!AA590:AL590)/12)/AVERAGEIF('MRR Conglomerado'!O590:Z590,"&gt;0"),3)),"")</f>
        <v>0.918</v>
      </c>
      <c r="M590" s="13" t="n">
        <f aca="false">IFERROR(IF(COUNTIF('MRR Conglomerado'!P590:AA590,"&gt;0")=0,"",ROUND((SUM('MRR Conglomerado'!AB590:AM590)/12)/AVERAGEIF('MRR Conglomerado'!P590:AA590,"&gt;0"),3)),"")</f>
        <v>0.92</v>
      </c>
      <c r="N590" s="13" t="n">
        <f aca="false">IFERROR(IF(COUNTIF('MRR Conglomerado'!Q590:AB590,"&gt;0")=0,"",ROUND((SUM('MRR Conglomerado'!AC590:AN590)/12)/AVERAGEIF('MRR Conglomerado'!Q590:AB590,"&gt;0"),3)),"")</f>
        <v>0.919</v>
      </c>
      <c r="O590" s="13" t="n">
        <f aca="false">IFERROR(IF(COUNTIF('MRR Conglomerado'!R590:AC590,"&gt;0")=0,"",ROUND((SUM('MRR Conglomerado'!AD590:AO590)/12)/AVERAGEIF('MRR Conglomerado'!R590:AC590,"&gt;0"),3)),"")</f>
        <v>0.919</v>
      </c>
      <c r="P590" s="13" t="n">
        <f aca="false">IFERROR(IF(COUNTIF('MRR Conglomerado'!S590:AD590,"&gt;0")=0,"",ROUND((SUM('MRR Conglomerado'!AE590:AP590)/12)/AVERAGEIF('MRR Conglomerado'!S590:AD590,"&gt;0"),3)),"")</f>
        <v>0.913</v>
      </c>
      <c r="Q590" s="13" t="n">
        <f aca="false">IFERROR(IF(COUNTIF('MRR Conglomerado'!T590:AE590,"&gt;0")=0,"",ROUND((SUM('MRR Conglomerado'!AF590:AQ590)/12)/AVERAGEIF('MRR Conglomerado'!T590:AE590,"&gt;0"),3)),"")</f>
        <v>0.908</v>
      </c>
      <c r="R590" s="13" t="n">
        <f aca="false">IFERROR(IF(COUNTIF('MRR Conglomerado'!U590:AF590,"&gt;0")=0,"",ROUND((SUM('MRR Conglomerado'!AG590:AR590)/12)/AVERAGEIF('MRR Conglomerado'!U590:AF590,"&gt;0"),3)),"")</f>
        <v>0.902</v>
      </c>
      <c r="S590" s="13" t="n">
        <f aca="false">IFERROR(IF(COUNTIF('MRR Conglomerado'!V590:AG590,"&gt;0")=0,"",ROUND((SUM('MRR Conglomerado'!AH590:AS590)/12)/AVERAGEIF('MRR Conglomerado'!V590:AG590,"&gt;0"),3)),"")</f>
        <v>0.942</v>
      </c>
    </row>
    <row r="591" customFormat="false" ht="15" hidden="false" customHeight="false" outlineLevel="0" collapsed="false">
      <c r="A591" s="10" t="s">
        <v>1242</v>
      </c>
      <c r="B591" s="13" t="str">
        <f aca="false">IFERROR(IF(COUNTIF('MRR Conglomerado'!E591:P591,"&gt;0")=0,"",ROUND((SUM('MRR Conglomerado'!Q591:AB591)/12)/AVERAGEIF('MRR Conglomerado'!E591:P591,"&gt;0"),3)),"")</f>
        <v/>
      </c>
      <c r="C591" s="13" t="str">
        <f aca="false">IFERROR(IF(COUNTIF('MRR Conglomerado'!F591:Q591,"&gt;0")=0,"",ROUND((SUM('MRR Conglomerado'!R591:AC591)/12)/AVERAGEIF('MRR Conglomerado'!F591:Q591,"&gt;0"),3)),"")</f>
        <v/>
      </c>
      <c r="D591" s="13" t="str">
        <f aca="false">IFERROR(IF(COUNTIF('MRR Conglomerado'!G591:R591,"&gt;0")=0,"",ROUND((SUM('MRR Conglomerado'!S591:AD591)/12)/AVERAGEIF('MRR Conglomerado'!G591:R591,"&gt;0"),3)),"")</f>
        <v/>
      </c>
      <c r="E591" s="13" t="str">
        <f aca="false">IFERROR(IF(COUNTIF('MRR Conglomerado'!H591:S591,"&gt;0")=0,"",ROUND((SUM('MRR Conglomerado'!T591:AE591)/12)/AVERAGEIF('MRR Conglomerado'!H591:S591,"&gt;0"),3)),"")</f>
        <v/>
      </c>
      <c r="F591" s="13" t="str">
        <f aca="false">IFERROR(IF(COUNTIF('MRR Conglomerado'!I591:T591,"&gt;0")=0,"",ROUND((SUM('MRR Conglomerado'!U591:AF591)/12)/AVERAGEIF('MRR Conglomerado'!I591:T591,"&gt;0"),3)),"")</f>
        <v/>
      </c>
      <c r="G591" s="13" t="str">
        <f aca="false">IFERROR(IF(COUNTIF('MRR Conglomerado'!J591:U591,"&gt;0")=0,"",ROUND((SUM('MRR Conglomerado'!V591:AG591)/12)/AVERAGEIF('MRR Conglomerado'!J591:U591,"&gt;0"),3)),"")</f>
        <v/>
      </c>
      <c r="H591" s="13" t="str">
        <f aca="false">IFERROR(IF(COUNTIF('MRR Conglomerado'!K591:V591,"&gt;0")=0,"",ROUND((SUM('MRR Conglomerado'!W591:AH591)/12)/AVERAGEIF('MRR Conglomerado'!K591:V591,"&gt;0"),3)),"")</f>
        <v/>
      </c>
      <c r="I591" s="13" t="str">
        <f aca="false">IFERROR(IF(COUNTIF('MRR Conglomerado'!L591:W591,"&gt;0")=0,"",ROUND((SUM('MRR Conglomerado'!X591:AI591)/12)/AVERAGEIF('MRR Conglomerado'!L591:W591,"&gt;0"),3)),"")</f>
        <v/>
      </c>
      <c r="J591" s="13" t="str">
        <f aca="false">IFERROR(IF(COUNTIF('MRR Conglomerado'!M591:X591,"&gt;0")=0,"",ROUND((SUM('MRR Conglomerado'!Y591:AJ591)/12)/AVERAGEIF('MRR Conglomerado'!M591:X591,"&gt;0"),3)),"")</f>
        <v/>
      </c>
      <c r="K591" s="13" t="str">
        <f aca="false">IFERROR(IF(COUNTIF('MRR Conglomerado'!N591:Y591,"&gt;0")=0,"",ROUND((SUM('MRR Conglomerado'!Z591:AK591)/12)/AVERAGEIF('MRR Conglomerado'!N591:Y591,"&gt;0"),3)),"")</f>
        <v/>
      </c>
      <c r="L591" s="13" t="str">
        <f aca="false">IFERROR(IF(COUNTIF('MRR Conglomerado'!O591:Z591,"&gt;0")=0,"",ROUND((SUM('MRR Conglomerado'!AA591:AL591)/12)/AVERAGEIF('MRR Conglomerado'!O591:Z591,"&gt;0"),3)),"")</f>
        <v/>
      </c>
      <c r="M591" s="13" t="str">
        <f aca="false">IFERROR(IF(COUNTIF('MRR Conglomerado'!P591:AA591,"&gt;0")=0,"",ROUND((SUM('MRR Conglomerado'!AB591:AM591)/12)/AVERAGEIF('MRR Conglomerado'!P591:AA591,"&gt;0"),3)),"")</f>
        <v/>
      </c>
      <c r="N591" s="13" t="str">
        <f aca="false">IFERROR(IF(COUNTIF('MRR Conglomerado'!Q591:AB591,"&gt;0")=0,"",ROUND((SUM('MRR Conglomerado'!AC591:AN591)/12)/AVERAGEIF('MRR Conglomerado'!Q591:AB591,"&gt;0"),3)),"")</f>
        <v/>
      </c>
      <c r="O591" s="13" t="str">
        <f aca="false">IFERROR(IF(COUNTIF('MRR Conglomerado'!R591:AC591,"&gt;0")=0,"",ROUND((SUM('MRR Conglomerado'!AD591:AO591)/12)/AVERAGEIF('MRR Conglomerado'!R591:AC591,"&gt;0"),3)),"")</f>
        <v/>
      </c>
      <c r="P591" s="13" t="str">
        <f aca="false">IFERROR(IF(COUNTIF('MRR Conglomerado'!S591:AD591,"&gt;0")=0,"",ROUND((SUM('MRR Conglomerado'!AE591:AP591)/12)/AVERAGEIF('MRR Conglomerado'!S591:AD591,"&gt;0"),3)),"")</f>
        <v/>
      </c>
      <c r="Q591" s="13" t="str">
        <f aca="false">IFERROR(IF(COUNTIF('MRR Conglomerado'!T591:AE591,"&gt;0")=0,"",ROUND((SUM('MRR Conglomerado'!AF591:AQ591)/12)/AVERAGEIF('MRR Conglomerado'!T591:AE591,"&gt;0"),3)),"")</f>
        <v/>
      </c>
      <c r="R591" s="13" t="str">
        <f aca="false">IFERROR(IF(COUNTIF('MRR Conglomerado'!U591:AF591,"&gt;0")=0,"",ROUND((SUM('MRR Conglomerado'!AG591:AR591)/12)/AVERAGEIF('MRR Conglomerado'!U591:AF591,"&gt;0"),3)),"")</f>
        <v/>
      </c>
      <c r="S591" s="13" t="str">
        <f aca="false">IFERROR(IF(COUNTIF('MRR Conglomerado'!V591:AG591,"&gt;0")=0,"",ROUND((SUM('MRR Conglomerado'!AH591:AS591)/12)/AVERAGEIF('MRR Conglomerado'!V591:AG591,"&gt;0"),3)),"")</f>
        <v/>
      </c>
    </row>
    <row r="592" customFormat="false" ht="15" hidden="false" customHeight="false" outlineLevel="0" collapsed="false">
      <c r="A592" s="10" t="s">
        <v>1244</v>
      </c>
      <c r="B592" s="13" t="str">
        <f aca="false">IFERROR(IF(COUNTIF('MRR Conglomerado'!E592:P592,"&gt;0")=0,"",ROUND((SUM('MRR Conglomerado'!Q592:AB592)/12)/AVERAGEIF('MRR Conglomerado'!E592:P592,"&gt;0"),3)),"")</f>
        <v/>
      </c>
      <c r="C592" s="13" t="str">
        <f aca="false">IFERROR(IF(COUNTIF('MRR Conglomerado'!F592:Q592,"&gt;0")=0,"",ROUND((SUM('MRR Conglomerado'!R592:AC592)/12)/AVERAGEIF('MRR Conglomerado'!F592:Q592,"&gt;0"),3)),"")</f>
        <v/>
      </c>
      <c r="D592" s="13" t="n">
        <f aca="false">IFERROR(IF(COUNTIF('MRR Conglomerado'!G592:R592,"&gt;0")=0,"",ROUND((SUM('MRR Conglomerado'!S592:AD592)/12)/AVERAGEIF('MRR Conglomerado'!G592:R592,"&gt;0"),3)),"")</f>
        <v>0.496</v>
      </c>
      <c r="E592" s="13" t="n">
        <f aca="false">IFERROR(IF(COUNTIF('MRR Conglomerado'!H592:S592,"&gt;0")=0,"",ROUND((SUM('MRR Conglomerado'!T592:AE592)/12)/AVERAGEIF('MRR Conglomerado'!H592:S592,"&gt;0"),3)),"")</f>
        <v>0.468</v>
      </c>
      <c r="F592" s="13" t="n">
        <f aca="false">IFERROR(IF(COUNTIF('MRR Conglomerado'!I592:T592,"&gt;0")=0,"",ROUND((SUM('MRR Conglomerado'!U592:AF592)/12)/AVERAGEIF('MRR Conglomerado'!I592:T592,"&gt;0"),3)),"")</f>
        <v>0.442</v>
      </c>
      <c r="G592" s="13" t="n">
        <f aca="false">IFERROR(IF(COUNTIF('MRR Conglomerado'!J592:U592,"&gt;0")=0,"",ROUND((SUM('MRR Conglomerado'!V592:AG592)/12)/AVERAGEIF('MRR Conglomerado'!J592:U592,"&gt;0"),3)),"")</f>
        <v>0.359</v>
      </c>
      <c r="H592" s="13" t="n">
        <f aca="false">IFERROR(IF(COUNTIF('MRR Conglomerado'!K592:V592,"&gt;0")=0,"",ROUND((SUM('MRR Conglomerado'!W592:AH592)/12)/AVERAGEIF('MRR Conglomerado'!K592:V592,"&gt;0"),3)),"")</f>
        <v>0.283</v>
      </c>
      <c r="I592" s="13" t="n">
        <f aca="false">IFERROR(IF(COUNTIF('MRR Conglomerado'!L592:W592,"&gt;0")=0,"",ROUND((SUM('MRR Conglomerado'!X592:AI592)/12)/AVERAGEIF('MRR Conglomerado'!L592:W592,"&gt;0"),3)),"")</f>
        <v>0.196</v>
      </c>
      <c r="J592" s="13" t="n">
        <f aca="false">IFERROR(IF(COUNTIF('MRR Conglomerado'!M592:X592,"&gt;0")=0,"",ROUND((SUM('MRR Conglomerado'!Y592:AJ592)/12)/AVERAGEIF('MRR Conglomerado'!M592:X592,"&gt;0"),3)),"")</f>
        <v>0.101</v>
      </c>
      <c r="K592" s="13" t="n">
        <f aca="false">IFERROR(IF(COUNTIF('MRR Conglomerado'!N592:Y592,"&gt;0")=0,"",ROUND((SUM('MRR Conglomerado'!Z592:AK592)/12)/AVERAGEIF('MRR Conglomerado'!N592:Y592,"&gt;0"),3)),"")</f>
        <v>0</v>
      </c>
      <c r="L592" s="13" t="n">
        <f aca="false">IFERROR(IF(COUNTIF('MRR Conglomerado'!O592:Z592,"&gt;0")=0,"",ROUND((SUM('MRR Conglomerado'!AA592:AL592)/12)/AVERAGEIF('MRR Conglomerado'!O592:Z592,"&gt;0"),3)),"")</f>
        <v>0</v>
      </c>
      <c r="M592" s="13" t="n">
        <f aca="false">IFERROR(IF(COUNTIF('MRR Conglomerado'!P592:AA592,"&gt;0")=0,"",ROUND((SUM('MRR Conglomerado'!AB592:AM592)/12)/AVERAGEIF('MRR Conglomerado'!P592:AA592,"&gt;0"),3)),"")</f>
        <v>0</v>
      </c>
      <c r="N592" s="13" t="n">
        <f aca="false">IFERROR(IF(COUNTIF('MRR Conglomerado'!Q592:AB592,"&gt;0")=0,"",ROUND((SUM('MRR Conglomerado'!AC592:AN592)/12)/AVERAGEIF('MRR Conglomerado'!Q592:AB592,"&gt;0"),3)),"")</f>
        <v>0</v>
      </c>
      <c r="O592" s="13" t="n">
        <f aca="false">IFERROR(IF(COUNTIF('MRR Conglomerado'!R592:AC592,"&gt;0")=0,"",ROUND((SUM('MRR Conglomerado'!AD592:AO592)/12)/AVERAGEIF('MRR Conglomerado'!R592:AC592,"&gt;0"),3)),"")</f>
        <v>0</v>
      </c>
      <c r="P592" s="13" t="n">
        <f aca="false">IFERROR(IF(COUNTIF('MRR Conglomerado'!S592:AD592,"&gt;0")=0,"",ROUND((SUM('MRR Conglomerado'!AE592:AP592)/12)/AVERAGEIF('MRR Conglomerado'!S592:AD592,"&gt;0"),3)),"")</f>
        <v>0</v>
      </c>
      <c r="Q592" s="13" t="n">
        <f aca="false">IFERROR(IF(COUNTIF('MRR Conglomerado'!T592:AE592,"&gt;0")=0,"",ROUND((SUM('MRR Conglomerado'!AF592:AQ592)/12)/AVERAGEIF('MRR Conglomerado'!T592:AE592,"&gt;0"),3)),"")</f>
        <v>0</v>
      </c>
      <c r="R592" s="13" t="n">
        <f aca="false">IFERROR(IF(COUNTIF('MRR Conglomerado'!U592:AF592,"&gt;0")=0,"",ROUND((SUM('MRR Conglomerado'!AG592:AR592)/12)/AVERAGEIF('MRR Conglomerado'!U592:AF592,"&gt;0"),3)),"")</f>
        <v>0</v>
      </c>
      <c r="S592" s="13" t="n">
        <f aca="false">IFERROR(IF(COUNTIF('MRR Conglomerado'!V592:AG592,"&gt;0")=0,"",ROUND((SUM('MRR Conglomerado'!AH592:AS592)/12)/AVERAGEIF('MRR Conglomerado'!V592:AG592,"&gt;0"),3)),"")</f>
        <v>0</v>
      </c>
    </row>
    <row r="593" customFormat="false" ht="15" hidden="false" customHeight="false" outlineLevel="0" collapsed="false">
      <c r="A593" s="10" t="s">
        <v>1246</v>
      </c>
      <c r="B593" s="13" t="str">
        <f aca="false">IFERROR(IF(COUNTIF('MRR Conglomerado'!E593:P593,"&gt;0")=0,"",ROUND((SUM('MRR Conglomerado'!Q593:AB593)/12)/AVERAGEIF('MRR Conglomerado'!E593:P593,"&gt;0"),3)),"")</f>
        <v/>
      </c>
      <c r="C593" s="13" t="str">
        <f aca="false">IFERROR(IF(COUNTIF('MRR Conglomerado'!F593:Q593,"&gt;0")=0,"",ROUND((SUM('MRR Conglomerado'!R593:AC593)/12)/AVERAGEIF('MRR Conglomerado'!F593:Q593,"&gt;0"),3)),"")</f>
        <v/>
      </c>
      <c r="D593" s="13" t="str">
        <f aca="false">IFERROR(IF(COUNTIF('MRR Conglomerado'!G593:R593,"&gt;0")=0,"",ROUND((SUM('MRR Conglomerado'!S593:AD593)/12)/AVERAGEIF('MRR Conglomerado'!G593:R593,"&gt;0"),3)),"")</f>
        <v/>
      </c>
      <c r="E593" s="13" t="str">
        <f aca="false">IFERROR(IF(COUNTIF('MRR Conglomerado'!H593:S593,"&gt;0")=0,"",ROUND((SUM('MRR Conglomerado'!T593:AE593)/12)/AVERAGEIF('MRR Conglomerado'!H593:S593,"&gt;0"),3)),"")</f>
        <v/>
      </c>
      <c r="F593" s="13" t="str">
        <f aca="false">IFERROR(IF(COUNTIF('MRR Conglomerado'!I593:T593,"&gt;0")=0,"",ROUND((SUM('MRR Conglomerado'!U593:AF593)/12)/AVERAGEIF('MRR Conglomerado'!I593:T593,"&gt;0"),3)),"")</f>
        <v/>
      </c>
      <c r="G593" s="13" t="str">
        <f aca="false">IFERROR(IF(COUNTIF('MRR Conglomerado'!J593:U593,"&gt;0")=0,"",ROUND((SUM('MRR Conglomerado'!V593:AG593)/12)/AVERAGEIF('MRR Conglomerado'!J593:U593,"&gt;0"),3)),"")</f>
        <v/>
      </c>
      <c r="H593" s="13" t="str">
        <f aca="false">IFERROR(IF(COUNTIF('MRR Conglomerado'!K593:V593,"&gt;0")=0,"",ROUND((SUM('MRR Conglomerado'!W593:AH593)/12)/AVERAGEIF('MRR Conglomerado'!K593:V593,"&gt;0"),3)),"")</f>
        <v/>
      </c>
      <c r="I593" s="13" t="str">
        <f aca="false">IFERROR(IF(COUNTIF('MRR Conglomerado'!L593:W593,"&gt;0")=0,"",ROUND((SUM('MRR Conglomerado'!X593:AI593)/12)/AVERAGEIF('MRR Conglomerado'!L593:W593,"&gt;0"),3)),"")</f>
        <v/>
      </c>
      <c r="J593" s="13" t="str">
        <f aca="false">IFERROR(IF(COUNTIF('MRR Conglomerado'!M593:X593,"&gt;0")=0,"",ROUND((SUM('MRR Conglomerado'!Y593:AJ593)/12)/AVERAGEIF('MRR Conglomerado'!M593:X593,"&gt;0"),3)),"")</f>
        <v/>
      </c>
      <c r="K593" s="13" t="str">
        <f aca="false">IFERROR(IF(COUNTIF('MRR Conglomerado'!N593:Y593,"&gt;0")=0,"",ROUND((SUM('MRR Conglomerado'!Z593:AK593)/12)/AVERAGEIF('MRR Conglomerado'!N593:Y593,"&gt;0"),3)),"")</f>
        <v/>
      </c>
      <c r="L593" s="13" t="str">
        <f aca="false">IFERROR(IF(COUNTIF('MRR Conglomerado'!O593:Z593,"&gt;0")=0,"",ROUND((SUM('MRR Conglomerado'!AA593:AL593)/12)/AVERAGEIF('MRR Conglomerado'!O593:Z593,"&gt;0"),3)),"")</f>
        <v/>
      </c>
      <c r="M593" s="13" t="str">
        <f aca="false">IFERROR(IF(COUNTIF('MRR Conglomerado'!P593:AA593,"&gt;0")=0,"",ROUND((SUM('MRR Conglomerado'!AB593:AM593)/12)/AVERAGEIF('MRR Conglomerado'!P593:AA593,"&gt;0"),3)),"")</f>
        <v/>
      </c>
      <c r="N593" s="13" t="str">
        <f aca="false">IFERROR(IF(COUNTIF('MRR Conglomerado'!Q593:AB593,"&gt;0")=0,"",ROUND((SUM('MRR Conglomerado'!AC593:AN593)/12)/AVERAGEIF('MRR Conglomerado'!Q593:AB593,"&gt;0"),3)),"")</f>
        <v/>
      </c>
      <c r="O593" s="13" t="str">
        <f aca="false">IFERROR(IF(COUNTIF('MRR Conglomerado'!R593:AC593,"&gt;0")=0,"",ROUND((SUM('MRR Conglomerado'!AD593:AO593)/12)/AVERAGEIF('MRR Conglomerado'!R593:AC593,"&gt;0"),3)),"")</f>
        <v/>
      </c>
      <c r="P593" s="13" t="str">
        <f aca="false">IFERROR(IF(COUNTIF('MRR Conglomerado'!S593:AD593,"&gt;0")=0,"",ROUND((SUM('MRR Conglomerado'!AE593:AP593)/12)/AVERAGEIF('MRR Conglomerado'!S593:AD593,"&gt;0"),3)),"")</f>
        <v/>
      </c>
      <c r="Q593" s="13" t="str">
        <f aca="false">IFERROR(IF(COUNTIF('MRR Conglomerado'!T593:AE593,"&gt;0")=0,"",ROUND((SUM('MRR Conglomerado'!AF593:AQ593)/12)/AVERAGEIF('MRR Conglomerado'!T593:AE593,"&gt;0"),3)),"")</f>
        <v/>
      </c>
      <c r="R593" s="13" t="str">
        <f aca="false">IFERROR(IF(COUNTIF('MRR Conglomerado'!U593:AF593,"&gt;0")=0,"",ROUND((SUM('MRR Conglomerado'!AG593:AR593)/12)/AVERAGEIF('MRR Conglomerado'!U593:AF593,"&gt;0"),3)),"")</f>
        <v/>
      </c>
      <c r="S593" s="13" t="str">
        <f aca="false">IFERROR(IF(COUNTIF('MRR Conglomerado'!V593:AG593,"&gt;0")=0,"",ROUND((SUM('MRR Conglomerado'!AH593:AS593)/12)/AVERAGEIF('MRR Conglomerado'!V593:AG593,"&gt;0"),3)),"")</f>
        <v/>
      </c>
    </row>
    <row r="594" customFormat="false" ht="15" hidden="false" customHeight="false" outlineLevel="0" collapsed="false">
      <c r="A594" s="10" t="s">
        <v>1248</v>
      </c>
      <c r="B594" s="13" t="str">
        <f aca="false">IFERROR(IF(COUNTIF('MRR Conglomerado'!E594:P594,"&gt;0")=0,"",ROUND((SUM('MRR Conglomerado'!Q594:AB594)/12)/AVERAGEIF('MRR Conglomerado'!E594:P594,"&gt;0"),3)),"")</f>
        <v/>
      </c>
      <c r="C594" s="13" t="str">
        <f aca="false">IFERROR(IF(COUNTIF('MRR Conglomerado'!F594:Q594,"&gt;0")=0,"",ROUND((SUM('MRR Conglomerado'!R594:AC594)/12)/AVERAGEIF('MRR Conglomerado'!F594:Q594,"&gt;0"),3)),"")</f>
        <v/>
      </c>
      <c r="D594" s="13" t="str">
        <f aca="false">IFERROR(IF(COUNTIF('MRR Conglomerado'!G594:R594,"&gt;0")=0,"",ROUND((SUM('MRR Conglomerado'!S594:AD594)/12)/AVERAGEIF('MRR Conglomerado'!G594:R594,"&gt;0"),3)),"")</f>
        <v/>
      </c>
      <c r="E594" s="13" t="str">
        <f aca="false">IFERROR(IF(COUNTIF('MRR Conglomerado'!H594:S594,"&gt;0")=0,"",ROUND((SUM('MRR Conglomerado'!T594:AE594)/12)/AVERAGEIF('MRR Conglomerado'!H594:S594,"&gt;0"),3)),"")</f>
        <v/>
      </c>
      <c r="F594" s="13" t="str">
        <f aca="false">IFERROR(IF(COUNTIF('MRR Conglomerado'!I594:T594,"&gt;0")=0,"",ROUND((SUM('MRR Conglomerado'!U594:AF594)/12)/AVERAGEIF('MRR Conglomerado'!I594:T594,"&gt;0"),3)),"")</f>
        <v/>
      </c>
      <c r="G594" s="13" t="str">
        <f aca="false">IFERROR(IF(COUNTIF('MRR Conglomerado'!J594:U594,"&gt;0")=0,"",ROUND((SUM('MRR Conglomerado'!V594:AG594)/12)/AVERAGEIF('MRR Conglomerado'!J594:U594,"&gt;0"),3)),"")</f>
        <v/>
      </c>
      <c r="H594" s="13" t="str">
        <f aca="false">IFERROR(IF(COUNTIF('MRR Conglomerado'!K594:V594,"&gt;0")=0,"",ROUND((SUM('MRR Conglomerado'!W594:AH594)/12)/AVERAGEIF('MRR Conglomerado'!K594:V594,"&gt;0"),3)),"")</f>
        <v/>
      </c>
      <c r="I594" s="13" t="str">
        <f aca="false">IFERROR(IF(COUNTIF('MRR Conglomerado'!L594:W594,"&gt;0")=0,"",ROUND((SUM('MRR Conglomerado'!X594:AI594)/12)/AVERAGEIF('MRR Conglomerado'!L594:W594,"&gt;0"),3)),"")</f>
        <v/>
      </c>
      <c r="J594" s="13" t="str">
        <f aca="false">IFERROR(IF(COUNTIF('MRR Conglomerado'!M594:X594,"&gt;0")=0,"",ROUND((SUM('MRR Conglomerado'!Y594:AJ594)/12)/AVERAGEIF('MRR Conglomerado'!M594:X594,"&gt;0"),3)),"")</f>
        <v/>
      </c>
      <c r="K594" s="13" t="str">
        <f aca="false">IFERROR(IF(COUNTIF('MRR Conglomerado'!N594:Y594,"&gt;0")=0,"",ROUND((SUM('MRR Conglomerado'!Z594:AK594)/12)/AVERAGEIF('MRR Conglomerado'!N594:Y594,"&gt;0"),3)),"")</f>
        <v/>
      </c>
      <c r="L594" s="13" t="str">
        <f aca="false">IFERROR(IF(COUNTIF('MRR Conglomerado'!O594:Z594,"&gt;0")=0,"",ROUND((SUM('MRR Conglomerado'!AA594:AL594)/12)/AVERAGEIF('MRR Conglomerado'!O594:Z594,"&gt;0"),3)),"")</f>
        <v/>
      </c>
      <c r="M594" s="13" t="str">
        <f aca="false">IFERROR(IF(COUNTIF('MRR Conglomerado'!P594:AA594,"&gt;0")=0,"",ROUND((SUM('MRR Conglomerado'!AB594:AM594)/12)/AVERAGEIF('MRR Conglomerado'!P594:AA594,"&gt;0"),3)),"")</f>
        <v/>
      </c>
      <c r="N594" s="13" t="str">
        <f aca="false">IFERROR(IF(COUNTIF('MRR Conglomerado'!Q594:AB594,"&gt;0")=0,"",ROUND((SUM('MRR Conglomerado'!AC594:AN594)/12)/AVERAGEIF('MRR Conglomerado'!Q594:AB594,"&gt;0"),3)),"")</f>
        <v/>
      </c>
      <c r="O594" s="13" t="str">
        <f aca="false">IFERROR(IF(COUNTIF('MRR Conglomerado'!R594:AC594,"&gt;0")=0,"",ROUND((SUM('MRR Conglomerado'!AD594:AO594)/12)/AVERAGEIF('MRR Conglomerado'!R594:AC594,"&gt;0"),3)),"")</f>
        <v/>
      </c>
      <c r="P594" s="13" t="str">
        <f aca="false">IFERROR(IF(COUNTIF('MRR Conglomerado'!S594:AD594,"&gt;0")=0,"",ROUND((SUM('MRR Conglomerado'!AE594:AP594)/12)/AVERAGEIF('MRR Conglomerado'!S594:AD594,"&gt;0"),3)),"")</f>
        <v/>
      </c>
      <c r="Q594" s="13" t="str">
        <f aca="false">IFERROR(IF(COUNTIF('MRR Conglomerado'!T594:AE594,"&gt;0")=0,"",ROUND((SUM('MRR Conglomerado'!AF594:AQ594)/12)/AVERAGEIF('MRR Conglomerado'!T594:AE594,"&gt;0"),3)),"")</f>
        <v/>
      </c>
      <c r="R594" s="13" t="str">
        <f aca="false">IFERROR(IF(COUNTIF('MRR Conglomerado'!U594:AF594,"&gt;0")=0,"",ROUND((SUM('MRR Conglomerado'!AG594:AR594)/12)/AVERAGEIF('MRR Conglomerado'!U594:AF594,"&gt;0"),3)),"")</f>
        <v/>
      </c>
      <c r="S594" s="13" t="str">
        <f aca="false">IFERROR(IF(COUNTIF('MRR Conglomerado'!V594:AG594,"&gt;0")=0,"",ROUND((SUM('MRR Conglomerado'!AH594:AS594)/12)/AVERAGEIF('MRR Conglomerado'!V594:AG594,"&gt;0"),3)),"")</f>
        <v/>
      </c>
    </row>
    <row r="595" customFormat="false" ht="15" hidden="false" customHeight="false" outlineLevel="0" collapsed="false">
      <c r="A595" s="10" t="s">
        <v>1250</v>
      </c>
      <c r="B595" s="13" t="str">
        <f aca="false">IFERROR(IF(COUNTIF('MRR Conglomerado'!E595:P595,"&gt;0")=0,"",ROUND((SUM('MRR Conglomerado'!Q595:AB595)/12)/AVERAGEIF('MRR Conglomerado'!E595:P595,"&gt;0"),3)),"")</f>
        <v/>
      </c>
      <c r="C595" s="13" t="str">
        <f aca="false">IFERROR(IF(COUNTIF('MRR Conglomerado'!F595:Q595,"&gt;0")=0,"",ROUND((SUM('MRR Conglomerado'!R595:AC595)/12)/AVERAGEIF('MRR Conglomerado'!F595:Q595,"&gt;0"),3)),"")</f>
        <v/>
      </c>
      <c r="D595" s="13" t="str">
        <f aca="false">IFERROR(IF(COUNTIF('MRR Conglomerado'!G595:R595,"&gt;0")=0,"",ROUND((SUM('MRR Conglomerado'!S595:AD595)/12)/AVERAGEIF('MRR Conglomerado'!G595:R595,"&gt;0"),3)),"")</f>
        <v/>
      </c>
      <c r="E595" s="13" t="str">
        <f aca="false">IFERROR(IF(COUNTIF('MRR Conglomerado'!H595:S595,"&gt;0")=0,"",ROUND((SUM('MRR Conglomerado'!T595:AE595)/12)/AVERAGEIF('MRR Conglomerado'!H595:S595,"&gt;0"),3)),"")</f>
        <v/>
      </c>
      <c r="F595" s="13" t="str">
        <f aca="false">IFERROR(IF(COUNTIF('MRR Conglomerado'!I595:T595,"&gt;0")=0,"",ROUND((SUM('MRR Conglomerado'!U595:AF595)/12)/AVERAGEIF('MRR Conglomerado'!I595:T595,"&gt;0"),3)),"")</f>
        <v/>
      </c>
      <c r="G595" s="13" t="str">
        <f aca="false">IFERROR(IF(COUNTIF('MRR Conglomerado'!J595:U595,"&gt;0")=0,"",ROUND((SUM('MRR Conglomerado'!V595:AG595)/12)/AVERAGEIF('MRR Conglomerado'!J595:U595,"&gt;0"),3)),"")</f>
        <v/>
      </c>
      <c r="H595" s="13" t="str">
        <f aca="false">IFERROR(IF(COUNTIF('MRR Conglomerado'!K595:V595,"&gt;0")=0,"",ROUND((SUM('MRR Conglomerado'!W595:AH595)/12)/AVERAGEIF('MRR Conglomerado'!K595:V595,"&gt;0"),3)),"")</f>
        <v/>
      </c>
      <c r="I595" s="13" t="str">
        <f aca="false">IFERROR(IF(COUNTIF('MRR Conglomerado'!L595:W595,"&gt;0")=0,"",ROUND((SUM('MRR Conglomerado'!X595:AI595)/12)/AVERAGEIF('MRR Conglomerado'!L595:W595,"&gt;0"),3)),"")</f>
        <v/>
      </c>
      <c r="J595" s="13" t="str">
        <f aca="false">IFERROR(IF(COUNTIF('MRR Conglomerado'!M595:X595,"&gt;0")=0,"",ROUND((SUM('MRR Conglomerado'!Y595:AJ595)/12)/AVERAGEIF('MRR Conglomerado'!M595:X595,"&gt;0"),3)),"")</f>
        <v/>
      </c>
      <c r="K595" s="13" t="str">
        <f aca="false">IFERROR(IF(COUNTIF('MRR Conglomerado'!N595:Y595,"&gt;0")=0,"",ROUND((SUM('MRR Conglomerado'!Z595:AK595)/12)/AVERAGEIF('MRR Conglomerado'!N595:Y595,"&gt;0"),3)),"")</f>
        <v/>
      </c>
      <c r="L595" s="13" t="str">
        <f aca="false">IFERROR(IF(COUNTIF('MRR Conglomerado'!O595:Z595,"&gt;0")=0,"",ROUND((SUM('MRR Conglomerado'!AA595:AL595)/12)/AVERAGEIF('MRR Conglomerado'!O595:Z595,"&gt;0"),3)),"")</f>
        <v/>
      </c>
      <c r="M595" s="13" t="str">
        <f aca="false">IFERROR(IF(COUNTIF('MRR Conglomerado'!P595:AA595,"&gt;0")=0,"",ROUND((SUM('MRR Conglomerado'!AB595:AM595)/12)/AVERAGEIF('MRR Conglomerado'!P595:AA595,"&gt;0"),3)),"")</f>
        <v/>
      </c>
      <c r="N595" s="13" t="str">
        <f aca="false">IFERROR(IF(COUNTIF('MRR Conglomerado'!Q595:AB595,"&gt;0")=0,"",ROUND((SUM('MRR Conglomerado'!AC595:AN595)/12)/AVERAGEIF('MRR Conglomerado'!Q595:AB595,"&gt;0"),3)),"")</f>
        <v/>
      </c>
      <c r="O595" s="13" t="str">
        <f aca="false">IFERROR(IF(COUNTIF('MRR Conglomerado'!R595:AC595,"&gt;0")=0,"",ROUND((SUM('MRR Conglomerado'!AD595:AO595)/12)/AVERAGEIF('MRR Conglomerado'!R595:AC595,"&gt;0"),3)),"")</f>
        <v/>
      </c>
      <c r="P595" s="13" t="str">
        <f aca="false">IFERROR(IF(COUNTIF('MRR Conglomerado'!S595:AD595,"&gt;0")=0,"",ROUND((SUM('MRR Conglomerado'!AE595:AP595)/12)/AVERAGEIF('MRR Conglomerado'!S595:AD595,"&gt;0"),3)),"")</f>
        <v/>
      </c>
      <c r="Q595" s="13" t="str">
        <f aca="false">IFERROR(IF(COUNTIF('MRR Conglomerado'!T595:AE595,"&gt;0")=0,"",ROUND((SUM('MRR Conglomerado'!AF595:AQ595)/12)/AVERAGEIF('MRR Conglomerado'!T595:AE595,"&gt;0"),3)),"")</f>
        <v/>
      </c>
      <c r="R595" s="13" t="str">
        <f aca="false">IFERROR(IF(COUNTIF('MRR Conglomerado'!U595:AF595,"&gt;0")=0,"",ROUND((SUM('MRR Conglomerado'!AG595:AR595)/12)/AVERAGEIF('MRR Conglomerado'!U595:AF595,"&gt;0"),3)),"")</f>
        <v/>
      </c>
      <c r="S595" s="13" t="str">
        <f aca="false">IFERROR(IF(COUNTIF('MRR Conglomerado'!V595:AG595,"&gt;0")=0,"",ROUND((SUM('MRR Conglomerado'!AH595:AS595)/12)/AVERAGEIF('MRR Conglomerado'!V595:AG595,"&gt;0"),3)),"")</f>
        <v/>
      </c>
    </row>
    <row r="596" customFormat="false" ht="15" hidden="false" customHeight="false" outlineLevel="0" collapsed="false">
      <c r="A596" s="10" t="s">
        <v>1252</v>
      </c>
      <c r="B596" s="13" t="str">
        <f aca="false">IFERROR(IF(COUNTIF('MRR Conglomerado'!E596:P596,"&gt;0")=0,"",ROUND((SUM('MRR Conglomerado'!Q596:AB596)/12)/AVERAGEIF('MRR Conglomerado'!E596:P596,"&gt;0"),3)),"")</f>
        <v/>
      </c>
      <c r="C596" s="13" t="str">
        <f aca="false">IFERROR(IF(COUNTIF('MRR Conglomerado'!F596:Q596,"&gt;0")=0,"",ROUND((SUM('MRR Conglomerado'!R596:AC596)/12)/AVERAGEIF('MRR Conglomerado'!F596:Q596,"&gt;0"),3)),"")</f>
        <v/>
      </c>
      <c r="D596" s="13" t="str">
        <f aca="false">IFERROR(IF(COUNTIF('MRR Conglomerado'!G596:R596,"&gt;0")=0,"",ROUND((SUM('MRR Conglomerado'!S596:AD596)/12)/AVERAGEIF('MRR Conglomerado'!G596:R596,"&gt;0"),3)),"")</f>
        <v/>
      </c>
      <c r="E596" s="13" t="str">
        <f aca="false">IFERROR(IF(COUNTIF('MRR Conglomerado'!H596:S596,"&gt;0")=0,"",ROUND((SUM('MRR Conglomerado'!T596:AE596)/12)/AVERAGEIF('MRR Conglomerado'!H596:S596,"&gt;0"),3)),"")</f>
        <v/>
      </c>
      <c r="F596" s="13" t="str">
        <f aca="false">IFERROR(IF(COUNTIF('MRR Conglomerado'!I596:T596,"&gt;0")=0,"",ROUND((SUM('MRR Conglomerado'!U596:AF596)/12)/AVERAGEIF('MRR Conglomerado'!I596:T596,"&gt;0"),3)),"")</f>
        <v/>
      </c>
      <c r="G596" s="13" t="str">
        <f aca="false">IFERROR(IF(COUNTIF('MRR Conglomerado'!J596:U596,"&gt;0")=0,"",ROUND((SUM('MRR Conglomerado'!V596:AG596)/12)/AVERAGEIF('MRR Conglomerado'!J596:U596,"&gt;0"),3)),"")</f>
        <v/>
      </c>
      <c r="H596" s="13" t="str">
        <f aca="false">IFERROR(IF(COUNTIF('MRR Conglomerado'!K596:V596,"&gt;0")=0,"",ROUND((SUM('MRR Conglomerado'!W596:AH596)/12)/AVERAGEIF('MRR Conglomerado'!K596:V596,"&gt;0"),3)),"")</f>
        <v/>
      </c>
      <c r="I596" s="13" t="str">
        <f aca="false">IFERROR(IF(COUNTIF('MRR Conglomerado'!L596:W596,"&gt;0")=0,"",ROUND((SUM('MRR Conglomerado'!X596:AI596)/12)/AVERAGEIF('MRR Conglomerado'!L596:W596,"&gt;0"),3)),"")</f>
        <v/>
      </c>
      <c r="J596" s="13" t="str">
        <f aca="false">IFERROR(IF(COUNTIF('MRR Conglomerado'!M596:X596,"&gt;0")=0,"",ROUND((SUM('MRR Conglomerado'!Y596:AJ596)/12)/AVERAGEIF('MRR Conglomerado'!M596:X596,"&gt;0"),3)),"")</f>
        <v/>
      </c>
      <c r="K596" s="13" t="str">
        <f aca="false">IFERROR(IF(COUNTIF('MRR Conglomerado'!N596:Y596,"&gt;0")=0,"",ROUND((SUM('MRR Conglomerado'!Z596:AK596)/12)/AVERAGEIF('MRR Conglomerado'!N596:Y596,"&gt;0"),3)),"")</f>
        <v/>
      </c>
      <c r="L596" s="13" t="str">
        <f aca="false">IFERROR(IF(COUNTIF('MRR Conglomerado'!O596:Z596,"&gt;0")=0,"",ROUND((SUM('MRR Conglomerado'!AA596:AL596)/12)/AVERAGEIF('MRR Conglomerado'!O596:Z596,"&gt;0"),3)),"")</f>
        <v/>
      </c>
      <c r="M596" s="13" t="str">
        <f aca="false">IFERROR(IF(COUNTIF('MRR Conglomerado'!P596:AA596,"&gt;0")=0,"",ROUND((SUM('MRR Conglomerado'!AB596:AM596)/12)/AVERAGEIF('MRR Conglomerado'!P596:AA596,"&gt;0"),3)),"")</f>
        <v/>
      </c>
      <c r="N596" s="13" t="str">
        <f aca="false">IFERROR(IF(COUNTIF('MRR Conglomerado'!Q596:AB596,"&gt;0")=0,"",ROUND((SUM('MRR Conglomerado'!AC596:AN596)/12)/AVERAGEIF('MRR Conglomerado'!Q596:AB596,"&gt;0"),3)),"")</f>
        <v/>
      </c>
      <c r="O596" s="13" t="str">
        <f aca="false">IFERROR(IF(COUNTIF('MRR Conglomerado'!R596:AC596,"&gt;0")=0,"",ROUND((SUM('MRR Conglomerado'!AD596:AO596)/12)/AVERAGEIF('MRR Conglomerado'!R596:AC596,"&gt;0"),3)),"")</f>
        <v/>
      </c>
      <c r="P596" s="13" t="str">
        <f aca="false">IFERROR(IF(COUNTIF('MRR Conglomerado'!S596:AD596,"&gt;0")=0,"",ROUND((SUM('MRR Conglomerado'!AE596:AP596)/12)/AVERAGEIF('MRR Conglomerado'!S596:AD596,"&gt;0"),3)),"")</f>
        <v/>
      </c>
      <c r="Q596" s="13" t="str">
        <f aca="false">IFERROR(IF(COUNTIF('MRR Conglomerado'!T596:AE596,"&gt;0")=0,"",ROUND((SUM('MRR Conglomerado'!AF596:AQ596)/12)/AVERAGEIF('MRR Conglomerado'!T596:AE596,"&gt;0"),3)),"")</f>
        <v/>
      </c>
      <c r="R596" s="13" t="str">
        <f aca="false">IFERROR(IF(COUNTIF('MRR Conglomerado'!U596:AF596,"&gt;0")=0,"",ROUND((SUM('MRR Conglomerado'!AG596:AR596)/12)/AVERAGEIF('MRR Conglomerado'!U596:AF596,"&gt;0"),3)),"")</f>
        <v/>
      </c>
      <c r="S596" s="13" t="str">
        <f aca="false">IFERROR(IF(COUNTIF('MRR Conglomerado'!V596:AG596,"&gt;0")=0,"",ROUND((SUM('MRR Conglomerado'!AH596:AS596)/12)/AVERAGEIF('MRR Conglomerado'!V596:AG596,"&gt;0"),3)),"")</f>
        <v/>
      </c>
    </row>
    <row r="597" customFormat="false" ht="15" hidden="false" customHeight="false" outlineLevel="0" collapsed="false">
      <c r="A597" s="10" t="s">
        <v>1254</v>
      </c>
      <c r="B597" s="13" t="str">
        <f aca="false">IFERROR(IF(COUNTIF('MRR Conglomerado'!E597:P597,"&gt;0")=0,"",ROUND((SUM('MRR Conglomerado'!Q597:AB597)/12)/AVERAGEIF('MRR Conglomerado'!E597:P597,"&gt;0"),3)),"")</f>
        <v/>
      </c>
      <c r="C597" s="13" t="str">
        <f aca="false">IFERROR(IF(COUNTIF('MRR Conglomerado'!F597:Q597,"&gt;0")=0,"",ROUND((SUM('MRR Conglomerado'!R597:AC597)/12)/AVERAGEIF('MRR Conglomerado'!F597:Q597,"&gt;0"),3)),"")</f>
        <v/>
      </c>
      <c r="D597" s="13" t="str">
        <f aca="false">IFERROR(IF(COUNTIF('MRR Conglomerado'!G597:R597,"&gt;0")=0,"",ROUND((SUM('MRR Conglomerado'!S597:AD597)/12)/AVERAGEIF('MRR Conglomerado'!G597:R597,"&gt;0"),3)),"")</f>
        <v/>
      </c>
      <c r="E597" s="13" t="str">
        <f aca="false">IFERROR(IF(COUNTIF('MRR Conglomerado'!H597:S597,"&gt;0")=0,"",ROUND((SUM('MRR Conglomerado'!T597:AE597)/12)/AVERAGEIF('MRR Conglomerado'!H597:S597,"&gt;0"),3)),"")</f>
        <v/>
      </c>
      <c r="F597" s="13" t="str">
        <f aca="false">IFERROR(IF(COUNTIF('MRR Conglomerado'!I597:T597,"&gt;0")=0,"",ROUND((SUM('MRR Conglomerado'!U597:AF597)/12)/AVERAGEIF('MRR Conglomerado'!I597:T597,"&gt;0"),3)),"")</f>
        <v/>
      </c>
      <c r="G597" s="13" t="str">
        <f aca="false">IFERROR(IF(COUNTIF('MRR Conglomerado'!J597:U597,"&gt;0")=0,"",ROUND((SUM('MRR Conglomerado'!V597:AG597)/12)/AVERAGEIF('MRR Conglomerado'!J597:U597,"&gt;0"),3)),"")</f>
        <v/>
      </c>
      <c r="H597" s="13" t="str">
        <f aca="false">IFERROR(IF(COUNTIF('MRR Conglomerado'!K597:V597,"&gt;0")=0,"",ROUND((SUM('MRR Conglomerado'!W597:AH597)/12)/AVERAGEIF('MRR Conglomerado'!K597:V597,"&gt;0"),3)),"")</f>
        <v/>
      </c>
      <c r="I597" s="13" t="str">
        <f aca="false">IFERROR(IF(COUNTIF('MRR Conglomerado'!L597:W597,"&gt;0")=0,"",ROUND((SUM('MRR Conglomerado'!X597:AI597)/12)/AVERAGEIF('MRR Conglomerado'!L597:W597,"&gt;0"),3)),"")</f>
        <v/>
      </c>
      <c r="J597" s="13" t="str">
        <f aca="false">IFERROR(IF(COUNTIF('MRR Conglomerado'!M597:X597,"&gt;0")=0,"",ROUND((SUM('MRR Conglomerado'!Y597:AJ597)/12)/AVERAGEIF('MRR Conglomerado'!M597:X597,"&gt;0"),3)),"")</f>
        <v/>
      </c>
      <c r="K597" s="13" t="str">
        <f aca="false">IFERROR(IF(COUNTIF('MRR Conglomerado'!N597:Y597,"&gt;0")=0,"",ROUND((SUM('MRR Conglomerado'!Z597:AK597)/12)/AVERAGEIF('MRR Conglomerado'!N597:Y597,"&gt;0"),3)),"")</f>
        <v/>
      </c>
      <c r="L597" s="13" t="str">
        <f aca="false">IFERROR(IF(COUNTIF('MRR Conglomerado'!O597:Z597,"&gt;0")=0,"",ROUND((SUM('MRR Conglomerado'!AA597:AL597)/12)/AVERAGEIF('MRR Conglomerado'!O597:Z597,"&gt;0"),3)),"")</f>
        <v/>
      </c>
      <c r="M597" s="13" t="str">
        <f aca="false">IFERROR(IF(COUNTIF('MRR Conglomerado'!P597:AA597,"&gt;0")=0,"",ROUND((SUM('MRR Conglomerado'!AB597:AM597)/12)/AVERAGEIF('MRR Conglomerado'!P597:AA597,"&gt;0"),3)),"")</f>
        <v/>
      </c>
      <c r="N597" s="13" t="str">
        <f aca="false">IFERROR(IF(COUNTIF('MRR Conglomerado'!Q597:AB597,"&gt;0")=0,"",ROUND((SUM('MRR Conglomerado'!AC597:AN597)/12)/AVERAGEIF('MRR Conglomerado'!Q597:AB597,"&gt;0"),3)),"")</f>
        <v/>
      </c>
      <c r="O597" s="13" t="str">
        <f aca="false">IFERROR(IF(COUNTIF('MRR Conglomerado'!R597:AC597,"&gt;0")=0,"",ROUND((SUM('MRR Conglomerado'!AD597:AO597)/12)/AVERAGEIF('MRR Conglomerado'!R597:AC597,"&gt;0"),3)),"")</f>
        <v/>
      </c>
      <c r="P597" s="13" t="str">
        <f aca="false">IFERROR(IF(COUNTIF('MRR Conglomerado'!S597:AD597,"&gt;0")=0,"",ROUND((SUM('MRR Conglomerado'!AE597:AP597)/12)/AVERAGEIF('MRR Conglomerado'!S597:AD597,"&gt;0"),3)),"")</f>
        <v/>
      </c>
      <c r="Q597" s="13" t="str">
        <f aca="false">IFERROR(IF(COUNTIF('MRR Conglomerado'!T597:AE597,"&gt;0")=0,"",ROUND((SUM('MRR Conglomerado'!AF597:AQ597)/12)/AVERAGEIF('MRR Conglomerado'!T597:AE597,"&gt;0"),3)),"")</f>
        <v/>
      </c>
      <c r="R597" s="13" t="str">
        <f aca="false">IFERROR(IF(COUNTIF('MRR Conglomerado'!U597:AF597,"&gt;0")=0,"",ROUND((SUM('MRR Conglomerado'!AG597:AR597)/12)/AVERAGEIF('MRR Conglomerado'!U597:AF597,"&gt;0"),3)),"")</f>
        <v/>
      </c>
      <c r="S597" s="13" t="str">
        <f aca="false">IFERROR(IF(COUNTIF('MRR Conglomerado'!V597:AG597,"&gt;0")=0,"",ROUND((SUM('MRR Conglomerado'!AH597:AS597)/12)/AVERAGEIF('MRR Conglomerado'!V597:AG597,"&gt;0"),3)),"")</f>
        <v/>
      </c>
    </row>
    <row r="598" customFormat="false" ht="15" hidden="false" customHeight="false" outlineLevel="0" collapsed="false">
      <c r="A598" s="10" t="s">
        <v>1256</v>
      </c>
      <c r="B598" s="13" t="str">
        <f aca="false">IFERROR(IF(COUNTIF('MRR Conglomerado'!E598:P598,"&gt;0")=0,"",ROUND((SUM('MRR Conglomerado'!Q598:AB598)/12)/AVERAGEIF('MRR Conglomerado'!E598:P598,"&gt;0"),3)),"")</f>
        <v/>
      </c>
      <c r="C598" s="13" t="str">
        <f aca="false">IFERROR(IF(COUNTIF('MRR Conglomerado'!F598:Q598,"&gt;0")=0,"",ROUND((SUM('MRR Conglomerado'!R598:AC598)/12)/AVERAGEIF('MRR Conglomerado'!F598:Q598,"&gt;0"),3)),"")</f>
        <v/>
      </c>
      <c r="D598" s="13" t="str">
        <f aca="false">IFERROR(IF(COUNTIF('MRR Conglomerado'!G598:R598,"&gt;0")=0,"",ROUND((SUM('MRR Conglomerado'!S598:AD598)/12)/AVERAGEIF('MRR Conglomerado'!G598:R598,"&gt;0"),3)),"")</f>
        <v/>
      </c>
      <c r="E598" s="13" t="str">
        <f aca="false">IFERROR(IF(COUNTIF('MRR Conglomerado'!H598:S598,"&gt;0")=0,"",ROUND((SUM('MRR Conglomerado'!T598:AE598)/12)/AVERAGEIF('MRR Conglomerado'!H598:S598,"&gt;0"),3)),"")</f>
        <v/>
      </c>
      <c r="F598" s="13" t="str">
        <f aca="false">IFERROR(IF(COUNTIF('MRR Conglomerado'!I598:T598,"&gt;0")=0,"",ROUND((SUM('MRR Conglomerado'!U598:AF598)/12)/AVERAGEIF('MRR Conglomerado'!I598:T598,"&gt;0"),3)),"")</f>
        <v/>
      </c>
      <c r="G598" s="13" t="str">
        <f aca="false">IFERROR(IF(COUNTIF('MRR Conglomerado'!J598:U598,"&gt;0")=0,"",ROUND((SUM('MRR Conglomerado'!V598:AG598)/12)/AVERAGEIF('MRR Conglomerado'!J598:U598,"&gt;0"),3)),"")</f>
        <v/>
      </c>
      <c r="H598" s="13" t="str">
        <f aca="false">IFERROR(IF(COUNTIF('MRR Conglomerado'!K598:V598,"&gt;0")=0,"",ROUND((SUM('MRR Conglomerado'!W598:AH598)/12)/AVERAGEIF('MRR Conglomerado'!K598:V598,"&gt;0"),3)),"")</f>
        <v/>
      </c>
      <c r="I598" s="13" t="str">
        <f aca="false">IFERROR(IF(COUNTIF('MRR Conglomerado'!L598:W598,"&gt;0")=0,"",ROUND((SUM('MRR Conglomerado'!X598:AI598)/12)/AVERAGEIF('MRR Conglomerado'!L598:W598,"&gt;0"),3)),"")</f>
        <v/>
      </c>
      <c r="J598" s="13" t="str">
        <f aca="false">IFERROR(IF(COUNTIF('MRR Conglomerado'!M598:X598,"&gt;0")=0,"",ROUND((SUM('MRR Conglomerado'!Y598:AJ598)/12)/AVERAGEIF('MRR Conglomerado'!M598:X598,"&gt;0"),3)),"")</f>
        <v/>
      </c>
      <c r="K598" s="13" t="str">
        <f aca="false">IFERROR(IF(COUNTIF('MRR Conglomerado'!N598:Y598,"&gt;0")=0,"",ROUND((SUM('MRR Conglomerado'!Z598:AK598)/12)/AVERAGEIF('MRR Conglomerado'!N598:Y598,"&gt;0"),3)),"")</f>
        <v/>
      </c>
      <c r="L598" s="13" t="str">
        <f aca="false">IFERROR(IF(COUNTIF('MRR Conglomerado'!O598:Z598,"&gt;0")=0,"",ROUND((SUM('MRR Conglomerado'!AA598:AL598)/12)/AVERAGEIF('MRR Conglomerado'!O598:Z598,"&gt;0"),3)),"")</f>
        <v/>
      </c>
      <c r="M598" s="13" t="str">
        <f aca="false">IFERROR(IF(COUNTIF('MRR Conglomerado'!P598:AA598,"&gt;0")=0,"",ROUND((SUM('MRR Conglomerado'!AB598:AM598)/12)/AVERAGEIF('MRR Conglomerado'!P598:AA598,"&gt;0"),3)),"")</f>
        <v/>
      </c>
      <c r="N598" s="13" t="str">
        <f aca="false">IFERROR(IF(COUNTIF('MRR Conglomerado'!Q598:AB598,"&gt;0")=0,"",ROUND((SUM('MRR Conglomerado'!AC598:AN598)/12)/AVERAGEIF('MRR Conglomerado'!Q598:AB598,"&gt;0"),3)),"")</f>
        <v/>
      </c>
      <c r="O598" s="13" t="str">
        <f aca="false">IFERROR(IF(COUNTIF('MRR Conglomerado'!R598:AC598,"&gt;0")=0,"",ROUND((SUM('MRR Conglomerado'!AD598:AO598)/12)/AVERAGEIF('MRR Conglomerado'!R598:AC598,"&gt;0"),3)),"")</f>
        <v/>
      </c>
      <c r="P598" s="13" t="str">
        <f aca="false">IFERROR(IF(COUNTIF('MRR Conglomerado'!S598:AD598,"&gt;0")=0,"",ROUND((SUM('MRR Conglomerado'!AE598:AP598)/12)/AVERAGEIF('MRR Conglomerado'!S598:AD598,"&gt;0"),3)),"")</f>
        <v/>
      </c>
      <c r="Q598" s="13" t="str">
        <f aca="false">IFERROR(IF(COUNTIF('MRR Conglomerado'!T598:AE598,"&gt;0")=0,"",ROUND((SUM('MRR Conglomerado'!AF598:AQ598)/12)/AVERAGEIF('MRR Conglomerado'!T598:AE598,"&gt;0"),3)),"")</f>
        <v/>
      </c>
      <c r="R598" s="13" t="str">
        <f aca="false">IFERROR(IF(COUNTIF('MRR Conglomerado'!U598:AF598,"&gt;0")=0,"",ROUND((SUM('MRR Conglomerado'!AG598:AR598)/12)/AVERAGEIF('MRR Conglomerado'!U598:AF598,"&gt;0"),3)),"")</f>
        <v/>
      </c>
      <c r="S598" s="13" t="str">
        <f aca="false">IFERROR(IF(COUNTIF('MRR Conglomerado'!V598:AG598,"&gt;0")=0,"",ROUND((SUM('MRR Conglomerado'!AH598:AS598)/12)/AVERAGEIF('MRR Conglomerado'!V598:AG598,"&gt;0"),3)),"")</f>
        <v/>
      </c>
    </row>
    <row r="599" customFormat="false" ht="15" hidden="false" customHeight="false" outlineLevel="0" collapsed="false">
      <c r="A599" s="10" t="s">
        <v>1258</v>
      </c>
      <c r="B599" s="13" t="str">
        <f aca="false">IFERROR(IF(COUNTIF('MRR Conglomerado'!E599:P599,"&gt;0")=0,"",ROUND((SUM('MRR Conglomerado'!Q599:AB599)/12)/AVERAGEIF('MRR Conglomerado'!E599:P599,"&gt;0"),3)),"")</f>
        <v/>
      </c>
      <c r="C599" s="13" t="str">
        <f aca="false">IFERROR(IF(COUNTIF('MRR Conglomerado'!F599:Q599,"&gt;0")=0,"",ROUND((SUM('MRR Conglomerado'!R599:AC599)/12)/AVERAGEIF('MRR Conglomerado'!F599:Q599,"&gt;0"),3)),"")</f>
        <v/>
      </c>
      <c r="D599" s="13" t="str">
        <f aca="false">IFERROR(IF(COUNTIF('MRR Conglomerado'!G599:R599,"&gt;0")=0,"",ROUND((SUM('MRR Conglomerado'!S599:AD599)/12)/AVERAGEIF('MRR Conglomerado'!G599:R599,"&gt;0"),3)),"")</f>
        <v/>
      </c>
      <c r="E599" s="13" t="str">
        <f aca="false">IFERROR(IF(COUNTIF('MRR Conglomerado'!H599:S599,"&gt;0")=0,"",ROUND((SUM('MRR Conglomerado'!T599:AE599)/12)/AVERAGEIF('MRR Conglomerado'!H599:S599,"&gt;0"),3)),"")</f>
        <v/>
      </c>
      <c r="F599" s="13" t="str">
        <f aca="false">IFERROR(IF(COUNTIF('MRR Conglomerado'!I599:T599,"&gt;0")=0,"",ROUND((SUM('MRR Conglomerado'!U599:AF599)/12)/AVERAGEIF('MRR Conglomerado'!I599:T599,"&gt;0"),3)),"")</f>
        <v/>
      </c>
      <c r="G599" s="13" t="str">
        <f aca="false">IFERROR(IF(COUNTIF('MRR Conglomerado'!J599:U599,"&gt;0")=0,"",ROUND((SUM('MRR Conglomerado'!V599:AG599)/12)/AVERAGEIF('MRR Conglomerado'!J599:U599,"&gt;0"),3)),"")</f>
        <v/>
      </c>
      <c r="H599" s="13" t="str">
        <f aca="false">IFERROR(IF(COUNTIF('MRR Conglomerado'!K599:V599,"&gt;0")=0,"",ROUND((SUM('MRR Conglomerado'!W599:AH599)/12)/AVERAGEIF('MRR Conglomerado'!K599:V599,"&gt;0"),3)),"")</f>
        <v/>
      </c>
      <c r="I599" s="13" t="str">
        <f aca="false">IFERROR(IF(COUNTIF('MRR Conglomerado'!L599:W599,"&gt;0")=0,"",ROUND((SUM('MRR Conglomerado'!X599:AI599)/12)/AVERAGEIF('MRR Conglomerado'!L599:W599,"&gt;0"),3)),"")</f>
        <v/>
      </c>
      <c r="J599" s="13" t="str">
        <f aca="false">IFERROR(IF(COUNTIF('MRR Conglomerado'!M599:X599,"&gt;0")=0,"",ROUND((SUM('MRR Conglomerado'!Y599:AJ599)/12)/AVERAGEIF('MRR Conglomerado'!M599:X599,"&gt;0"),3)),"")</f>
        <v/>
      </c>
      <c r="K599" s="13" t="str">
        <f aca="false">IFERROR(IF(COUNTIF('MRR Conglomerado'!N599:Y599,"&gt;0")=0,"",ROUND((SUM('MRR Conglomerado'!Z599:AK599)/12)/AVERAGEIF('MRR Conglomerado'!N599:Y599,"&gt;0"),3)),"")</f>
        <v/>
      </c>
      <c r="L599" s="13" t="str">
        <f aca="false">IFERROR(IF(COUNTIF('MRR Conglomerado'!O599:Z599,"&gt;0")=0,"",ROUND((SUM('MRR Conglomerado'!AA599:AL599)/12)/AVERAGEIF('MRR Conglomerado'!O599:Z599,"&gt;0"),3)),"")</f>
        <v/>
      </c>
      <c r="M599" s="13" t="str">
        <f aca="false">IFERROR(IF(COUNTIF('MRR Conglomerado'!P599:AA599,"&gt;0")=0,"",ROUND((SUM('MRR Conglomerado'!AB599:AM599)/12)/AVERAGEIF('MRR Conglomerado'!P599:AA599,"&gt;0"),3)),"")</f>
        <v/>
      </c>
      <c r="N599" s="13" t="str">
        <f aca="false">IFERROR(IF(COUNTIF('MRR Conglomerado'!Q599:AB599,"&gt;0")=0,"",ROUND((SUM('MRR Conglomerado'!AC599:AN599)/12)/AVERAGEIF('MRR Conglomerado'!Q599:AB599,"&gt;0"),3)),"")</f>
        <v/>
      </c>
      <c r="O599" s="13" t="str">
        <f aca="false">IFERROR(IF(COUNTIF('MRR Conglomerado'!R599:AC599,"&gt;0")=0,"",ROUND((SUM('MRR Conglomerado'!AD599:AO599)/12)/AVERAGEIF('MRR Conglomerado'!R599:AC599,"&gt;0"),3)),"")</f>
        <v/>
      </c>
      <c r="P599" s="13" t="str">
        <f aca="false">IFERROR(IF(COUNTIF('MRR Conglomerado'!S599:AD599,"&gt;0")=0,"",ROUND((SUM('MRR Conglomerado'!AE599:AP599)/12)/AVERAGEIF('MRR Conglomerado'!S599:AD599,"&gt;0"),3)),"")</f>
        <v/>
      </c>
      <c r="Q599" s="13" t="str">
        <f aca="false">IFERROR(IF(COUNTIF('MRR Conglomerado'!T599:AE599,"&gt;0")=0,"",ROUND((SUM('MRR Conglomerado'!AF599:AQ599)/12)/AVERAGEIF('MRR Conglomerado'!T599:AE599,"&gt;0"),3)),"")</f>
        <v/>
      </c>
      <c r="R599" s="13" t="str">
        <f aca="false">IFERROR(IF(COUNTIF('MRR Conglomerado'!U599:AF599,"&gt;0")=0,"",ROUND((SUM('MRR Conglomerado'!AG599:AR599)/12)/AVERAGEIF('MRR Conglomerado'!U599:AF599,"&gt;0"),3)),"")</f>
        <v/>
      </c>
      <c r="S599" s="13" t="str">
        <f aca="false">IFERROR(IF(COUNTIF('MRR Conglomerado'!V599:AG599,"&gt;0")=0,"",ROUND((SUM('MRR Conglomerado'!AH599:AS599)/12)/AVERAGEIF('MRR Conglomerado'!V599:AG599,"&gt;0"),3)),"")</f>
        <v/>
      </c>
    </row>
    <row r="600" customFormat="false" ht="15" hidden="false" customHeight="false" outlineLevel="0" collapsed="false">
      <c r="A600" s="10" t="s">
        <v>1260</v>
      </c>
      <c r="B600" s="13" t="str">
        <f aca="false">IFERROR(IF(COUNTIF('MRR Conglomerado'!E600:P600,"&gt;0")=0,"",ROUND((SUM('MRR Conglomerado'!Q600:AB600)/12)/AVERAGEIF('MRR Conglomerado'!E600:P600,"&gt;0"),3)),"")</f>
        <v/>
      </c>
      <c r="C600" s="13" t="str">
        <f aca="false">IFERROR(IF(COUNTIF('MRR Conglomerado'!F600:Q600,"&gt;0")=0,"",ROUND((SUM('MRR Conglomerado'!R600:AC600)/12)/AVERAGEIF('MRR Conglomerado'!F600:Q600,"&gt;0"),3)),"")</f>
        <v/>
      </c>
      <c r="D600" s="13" t="n">
        <f aca="false">IFERROR(IF(COUNTIF('MRR Conglomerado'!G600:R600,"&gt;0")=0,"",ROUND((SUM('MRR Conglomerado'!S600:AD600)/12)/AVERAGEIF('MRR Conglomerado'!G600:R600,"&gt;0"),3)),"")</f>
        <v>0.191</v>
      </c>
      <c r="E600" s="13" t="n">
        <f aca="false">IFERROR(IF(COUNTIF('MRR Conglomerado'!H600:S600,"&gt;0")=0,"",ROUND((SUM('MRR Conglomerado'!T600:AE600)/12)/AVERAGEIF('MRR Conglomerado'!H600:S600,"&gt;0"),3)),"")</f>
        <v>0.093</v>
      </c>
      <c r="F600" s="13" t="n">
        <f aca="false">IFERROR(IF(COUNTIF('MRR Conglomerado'!I600:T600,"&gt;0")=0,"",ROUND((SUM('MRR Conglomerado'!U600:AF600)/12)/AVERAGEIF('MRR Conglomerado'!I600:T600,"&gt;0"),3)),"")</f>
        <v>0</v>
      </c>
      <c r="G600" s="13" t="n">
        <f aca="false">IFERROR(IF(COUNTIF('MRR Conglomerado'!J600:U600,"&gt;0")=0,"",ROUND((SUM('MRR Conglomerado'!V600:AG600)/12)/AVERAGEIF('MRR Conglomerado'!J600:U600,"&gt;0"),3)),"")</f>
        <v>0</v>
      </c>
      <c r="H600" s="13" t="n">
        <f aca="false">IFERROR(IF(COUNTIF('MRR Conglomerado'!K600:V600,"&gt;0")=0,"",ROUND((SUM('MRR Conglomerado'!W600:AH600)/12)/AVERAGEIF('MRR Conglomerado'!K600:V600,"&gt;0"),3)),"")</f>
        <v>0</v>
      </c>
      <c r="I600" s="13" t="n">
        <f aca="false">IFERROR(IF(COUNTIF('MRR Conglomerado'!L600:W600,"&gt;0")=0,"",ROUND((SUM('MRR Conglomerado'!X600:AI600)/12)/AVERAGEIF('MRR Conglomerado'!L600:W600,"&gt;0"),3)),"")</f>
        <v>0</v>
      </c>
      <c r="J600" s="13" t="n">
        <f aca="false">IFERROR(IF(COUNTIF('MRR Conglomerado'!M600:X600,"&gt;0")=0,"",ROUND((SUM('MRR Conglomerado'!Y600:AJ600)/12)/AVERAGEIF('MRR Conglomerado'!M600:X600,"&gt;0"),3)),"")</f>
        <v>0</v>
      </c>
      <c r="K600" s="13" t="n">
        <f aca="false">IFERROR(IF(COUNTIF('MRR Conglomerado'!N600:Y600,"&gt;0")=0,"",ROUND((SUM('MRR Conglomerado'!Z600:AK600)/12)/AVERAGEIF('MRR Conglomerado'!N600:Y600,"&gt;0"),3)),"")</f>
        <v>0</v>
      </c>
      <c r="L600" s="13" t="n">
        <f aca="false">IFERROR(IF(COUNTIF('MRR Conglomerado'!O600:Z600,"&gt;0")=0,"",ROUND((SUM('MRR Conglomerado'!AA600:AL600)/12)/AVERAGEIF('MRR Conglomerado'!O600:Z600,"&gt;0"),3)),"")</f>
        <v>0</v>
      </c>
      <c r="M600" s="13" t="n">
        <f aca="false">IFERROR(IF(COUNTIF('MRR Conglomerado'!P600:AA600,"&gt;0")=0,"",ROUND((SUM('MRR Conglomerado'!AB600:AM600)/12)/AVERAGEIF('MRR Conglomerado'!P600:AA600,"&gt;0"),3)),"")</f>
        <v>0</v>
      </c>
      <c r="N600" s="13" t="n">
        <f aca="false">IFERROR(IF(COUNTIF('MRR Conglomerado'!Q600:AB600,"&gt;0")=0,"",ROUND((SUM('MRR Conglomerado'!AC600:AN600)/12)/AVERAGEIF('MRR Conglomerado'!Q600:AB600,"&gt;0"),3)),"")</f>
        <v>0</v>
      </c>
      <c r="O600" s="13" t="n">
        <f aca="false">IFERROR(IF(COUNTIF('MRR Conglomerado'!R600:AC600,"&gt;0")=0,"",ROUND((SUM('MRR Conglomerado'!AD600:AO600)/12)/AVERAGEIF('MRR Conglomerado'!R600:AC600,"&gt;0"),3)),"")</f>
        <v>0</v>
      </c>
      <c r="P600" s="13" t="n">
        <f aca="false">IFERROR(IF(COUNTIF('MRR Conglomerado'!S600:AD600,"&gt;0")=0,"",ROUND((SUM('MRR Conglomerado'!AE600:AP600)/12)/AVERAGEIF('MRR Conglomerado'!S600:AD600,"&gt;0"),3)),"")</f>
        <v>0</v>
      </c>
      <c r="Q600" s="13" t="n">
        <f aca="false">IFERROR(IF(COUNTIF('MRR Conglomerado'!T600:AE600,"&gt;0")=0,"",ROUND((SUM('MRR Conglomerado'!AF600:AQ600)/12)/AVERAGEIF('MRR Conglomerado'!T600:AE600,"&gt;0"),3)),"")</f>
        <v>0</v>
      </c>
      <c r="R600" s="13" t="str">
        <f aca="false">IFERROR(IF(COUNTIF('MRR Conglomerado'!U600:AF600,"&gt;0")=0,"",ROUND((SUM('MRR Conglomerado'!AG600:AR600)/12)/AVERAGEIF('MRR Conglomerado'!U600:AF600,"&gt;0"),3)),"")</f>
        <v/>
      </c>
      <c r="S600" s="13" t="str">
        <f aca="false">IFERROR(IF(COUNTIF('MRR Conglomerado'!V600:AG600,"&gt;0")=0,"",ROUND((SUM('MRR Conglomerado'!AH600:AS600)/12)/AVERAGEIF('MRR Conglomerado'!V600:AG600,"&gt;0"),3)),"")</f>
        <v/>
      </c>
    </row>
    <row r="601" customFormat="false" ht="15" hidden="false" customHeight="false" outlineLevel="0" collapsed="false">
      <c r="A601" s="10" t="s">
        <v>1262</v>
      </c>
      <c r="B601" s="13" t="str">
        <f aca="false">IFERROR(IF(COUNTIF('MRR Conglomerado'!E601:P601,"&gt;0")=0,"",ROUND((SUM('MRR Conglomerado'!Q601:AB601)/12)/AVERAGEIF('MRR Conglomerado'!E601:P601,"&gt;0"),3)),"")</f>
        <v/>
      </c>
      <c r="C601" s="13" t="str">
        <f aca="false">IFERROR(IF(COUNTIF('MRR Conglomerado'!F601:Q601,"&gt;0")=0,"",ROUND((SUM('MRR Conglomerado'!R601:AC601)/12)/AVERAGEIF('MRR Conglomerado'!F601:Q601,"&gt;0"),3)),"")</f>
        <v/>
      </c>
      <c r="D601" s="13" t="str">
        <f aca="false">IFERROR(IF(COUNTIF('MRR Conglomerado'!G601:R601,"&gt;0")=0,"",ROUND((SUM('MRR Conglomerado'!S601:AD601)/12)/AVERAGEIF('MRR Conglomerado'!G601:R601,"&gt;0"),3)),"")</f>
        <v/>
      </c>
      <c r="E601" s="13" t="str">
        <f aca="false">IFERROR(IF(COUNTIF('MRR Conglomerado'!H601:S601,"&gt;0")=0,"",ROUND((SUM('MRR Conglomerado'!T601:AE601)/12)/AVERAGEIF('MRR Conglomerado'!H601:S601,"&gt;0"),3)),"")</f>
        <v/>
      </c>
      <c r="F601" s="13" t="str">
        <f aca="false">IFERROR(IF(COUNTIF('MRR Conglomerado'!I601:T601,"&gt;0")=0,"",ROUND((SUM('MRR Conglomerado'!U601:AF601)/12)/AVERAGEIF('MRR Conglomerado'!I601:T601,"&gt;0"),3)),"")</f>
        <v/>
      </c>
      <c r="G601" s="13" t="str">
        <f aca="false">IFERROR(IF(COUNTIF('MRR Conglomerado'!J601:U601,"&gt;0")=0,"",ROUND((SUM('MRR Conglomerado'!V601:AG601)/12)/AVERAGEIF('MRR Conglomerado'!J601:U601,"&gt;0"),3)),"")</f>
        <v/>
      </c>
      <c r="H601" s="13" t="str">
        <f aca="false">IFERROR(IF(COUNTIF('MRR Conglomerado'!K601:V601,"&gt;0")=0,"",ROUND((SUM('MRR Conglomerado'!W601:AH601)/12)/AVERAGEIF('MRR Conglomerado'!K601:V601,"&gt;0"),3)),"")</f>
        <v/>
      </c>
      <c r="I601" s="13" t="str">
        <f aca="false">IFERROR(IF(COUNTIF('MRR Conglomerado'!L601:W601,"&gt;0")=0,"",ROUND((SUM('MRR Conglomerado'!X601:AI601)/12)/AVERAGEIF('MRR Conglomerado'!L601:W601,"&gt;0"),3)),"")</f>
        <v/>
      </c>
      <c r="J601" s="13" t="str">
        <f aca="false">IFERROR(IF(COUNTIF('MRR Conglomerado'!M601:X601,"&gt;0")=0,"",ROUND((SUM('MRR Conglomerado'!Y601:AJ601)/12)/AVERAGEIF('MRR Conglomerado'!M601:X601,"&gt;0"),3)),"")</f>
        <v/>
      </c>
      <c r="K601" s="13" t="str">
        <f aca="false">IFERROR(IF(COUNTIF('MRR Conglomerado'!N601:Y601,"&gt;0")=0,"",ROUND((SUM('MRR Conglomerado'!Z601:AK601)/12)/AVERAGEIF('MRR Conglomerado'!N601:Y601,"&gt;0"),3)),"")</f>
        <v/>
      </c>
      <c r="L601" s="13" t="str">
        <f aca="false">IFERROR(IF(COUNTIF('MRR Conglomerado'!O601:Z601,"&gt;0")=0,"",ROUND((SUM('MRR Conglomerado'!AA601:AL601)/12)/AVERAGEIF('MRR Conglomerado'!O601:Z601,"&gt;0"),3)),"")</f>
        <v/>
      </c>
      <c r="M601" s="13" t="str">
        <f aca="false">IFERROR(IF(COUNTIF('MRR Conglomerado'!P601:AA601,"&gt;0")=0,"",ROUND((SUM('MRR Conglomerado'!AB601:AM601)/12)/AVERAGEIF('MRR Conglomerado'!P601:AA601,"&gt;0"),3)),"")</f>
        <v/>
      </c>
      <c r="N601" s="13" t="str">
        <f aca="false">IFERROR(IF(COUNTIF('MRR Conglomerado'!Q601:AB601,"&gt;0")=0,"",ROUND((SUM('MRR Conglomerado'!AC601:AN601)/12)/AVERAGEIF('MRR Conglomerado'!Q601:AB601,"&gt;0"),3)),"")</f>
        <v/>
      </c>
      <c r="O601" s="13" t="str">
        <f aca="false">IFERROR(IF(COUNTIF('MRR Conglomerado'!R601:AC601,"&gt;0")=0,"",ROUND((SUM('MRR Conglomerado'!AD601:AO601)/12)/AVERAGEIF('MRR Conglomerado'!R601:AC601,"&gt;0"),3)),"")</f>
        <v/>
      </c>
      <c r="P601" s="13" t="str">
        <f aca="false">IFERROR(IF(COUNTIF('MRR Conglomerado'!S601:AD601,"&gt;0")=0,"",ROUND((SUM('MRR Conglomerado'!AE601:AP601)/12)/AVERAGEIF('MRR Conglomerado'!S601:AD601,"&gt;0"),3)),"")</f>
        <v/>
      </c>
      <c r="Q601" s="13" t="str">
        <f aca="false">IFERROR(IF(COUNTIF('MRR Conglomerado'!T601:AE601,"&gt;0")=0,"",ROUND((SUM('MRR Conglomerado'!AF601:AQ601)/12)/AVERAGEIF('MRR Conglomerado'!T601:AE601,"&gt;0"),3)),"")</f>
        <v/>
      </c>
      <c r="R601" s="13" t="str">
        <f aca="false">IFERROR(IF(COUNTIF('MRR Conglomerado'!U601:AF601,"&gt;0")=0,"",ROUND((SUM('MRR Conglomerado'!AG601:AR601)/12)/AVERAGEIF('MRR Conglomerado'!U601:AF601,"&gt;0"),3)),"")</f>
        <v/>
      </c>
      <c r="S601" s="13" t="str">
        <f aca="false">IFERROR(IF(COUNTIF('MRR Conglomerado'!V601:AG601,"&gt;0")=0,"",ROUND((SUM('MRR Conglomerado'!AH601:AS601)/12)/AVERAGEIF('MRR Conglomerado'!V601:AG601,"&gt;0"),3)),"")</f>
        <v/>
      </c>
    </row>
    <row r="602" customFormat="false" ht="15" hidden="false" customHeight="false" outlineLevel="0" collapsed="false">
      <c r="A602" s="10" t="s">
        <v>1264</v>
      </c>
      <c r="B602" s="13" t="str">
        <f aca="false">IFERROR(IF(COUNTIF('MRR Conglomerado'!E602:P602,"&gt;0")=0,"",ROUND((SUM('MRR Conglomerado'!Q602:AB602)/12)/AVERAGEIF('MRR Conglomerado'!E602:P602,"&gt;0"),3)),"")</f>
        <v/>
      </c>
      <c r="C602" s="13" t="str">
        <f aca="false">IFERROR(IF(COUNTIF('MRR Conglomerado'!F602:Q602,"&gt;0")=0,"",ROUND((SUM('MRR Conglomerado'!R602:AC602)/12)/AVERAGEIF('MRR Conglomerado'!F602:Q602,"&gt;0"),3)),"")</f>
        <v/>
      </c>
      <c r="D602" s="13" t="str">
        <f aca="false">IFERROR(IF(COUNTIF('MRR Conglomerado'!G602:R602,"&gt;0")=0,"",ROUND((SUM('MRR Conglomerado'!S602:AD602)/12)/AVERAGEIF('MRR Conglomerado'!G602:R602,"&gt;0"),3)),"")</f>
        <v/>
      </c>
      <c r="E602" s="13" t="n">
        <f aca="false">IFERROR(IF(COUNTIF('MRR Conglomerado'!H602:S602,"&gt;0")=0,"",ROUND((SUM('MRR Conglomerado'!T602:AE602)/12)/AVERAGEIF('MRR Conglomerado'!H602:S602,"&gt;0"),3)),"")</f>
        <v>1.079</v>
      </c>
      <c r="F602" s="13" t="n">
        <f aca="false">IFERROR(IF(COUNTIF('MRR Conglomerado'!I602:T602,"&gt;0")=0,"",ROUND((SUM('MRR Conglomerado'!U602:AF602)/12)/AVERAGEIF('MRR Conglomerado'!I602:T602,"&gt;0"),3)),"")</f>
        <v>1.059</v>
      </c>
      <c r="G602" s="13" t="n">
        <f aca="false">IFERROR(IF(COUNTIF('MRR Conglomerado'!J602:U602,"&gt;0")=0,"",ROUND((SUM('MRR Conglomerado'!V602:AG602)/12)/AVERAGEIF('MRR Conglomerado'!J602:U602,"&gt;0"),3)),"")</f>
        <v>1.119</v>
      </c>
      <c r="H602" s="13" t="n">
        <f aca="false">IFERROR(IF(COUNTIF('MRR Conglomerado'!K602:V602,"&gt;0")=0,"",ROUND((SUM('MRR Conglomerado'!W602:AH602)/12)/AVERAGEIF('MRR Conglomerado'!K602:V602,"&gt;0"),3)),"")</f>
        <v>1.118</v>
      </c>
      <c r="I602" s="13" t="n">
        <f aca="false">IFERROR(IF(COUNTIF('MRR Conglomerado'!L602:W602,"&gt;0")=0,"",ROUND((SUM('MRR Conglomerado'!X602:AI602)/12)/AVERAGEIF('MRR Conglomerado'!L602:W602,"&gt;0"),3)),"")</f>
        <v>1.098</v>
      </c>
      <c r="J602" s="13" t="n">
        <f aca="false">IFERROR(IF(COUNTIF('MRR Conglomerado'!M602:X602,"&gt;0")=0,"",ROUND((SUM('MRR Conglomerado'!Y602:AJ602)/12)/AVERAGEIF('MRR Conglomerado'!M602:X602,"&gt;0"),3)),"")</f>
        <v>1.088</v>
      </c>
      <c r="K602" s="13" t="n">
        <f aca="false">IFERROR(IF(COUNTIF('MRR Conglomerado'!N602:Y602,"&gt;0")=0,"",ROUND((SUM('MRR Conglomerado'!Z602:AK602)/12)/AVERAGEIF('MRR Conglomerado'!N602:Y602,"&gt;0"),3)),"")</f>
        <v>1.118</v>
      </c>
      <c r="L602" s="13" t="n">
        <f aca="false">IFERROR(IF(COUNTIF('MRR Conglomerado'!O602:Z602,"&gt;0")=0,"",ROUND((SUM('MRR Conglomerado'!AA602:AL602)/12)/AVERAGEIF('MRR Conglomerado'!O602:Z602,"&gt;0"),3)),"")</f>
        <v>1.114</v>
      </c>
      <c r="M602" s="13" t="n">
        <f aca="false">IFERROR(IF(COUNTIF('MRR Conglomerado'!P602:AA602,"&gt;0")=0,"",ROUND((SUM('MRR Conglomerado'!AB602:AM602)/12)/AVERAGEIF('MRR Conglomerado'!P602:AA602,"&gt;0"),3)),"")</f>
        <v>1.092</v>
      </c>
      <c r="N602" s="13" t="n">
        <f aca="false">IFERROR(IF(COUNTIF('MRR Conglomerado'!Q602:AB602,"&gt;0")=0,"",ROUND((SUM('MRR Conglomerado'!AC602:AN602)/12)/AVERAGEIF('MRR Conglomerado'!Q602:AB602,"&gt;0"),3)),"")</f>
        <v>1.012</v>
      </c>
      <c r="O602" s="13" t="n">
        <f aca="false">IFERROR(IF(COUNTIF('MRR Conglomerado'!R602:AC602,"&gt;0")=0,"",ROUND((SUM('MRR Conglomerado'!AD602:AO602)/12)/AVERAGEIF('MRR Conglomerado'!R602:AC602,"&gt;0"),3)),"")</f>
        <v>0.97</v>
      </c>
      <c r="P602" s="13" t="n">
        <f aca="false">IFERROR(IF(COUNTIF('MRR Conglomerado'!S602:AD602,"&gt;0")=0,"",ROUND((SUM('MRR Conglomerado'!AE602:AP602)/12)/AVERAGEIF('MRR Conglomerado'!S602:AD602,"&gt;0"),3)),"")</f>
        <v>0.962</v>
      </c>
      <c r="Q602" s="13" t="n">
        <f aca="false">IFERROR(IF(COUNTIF('MRR Conglomerado'!T602:AE602,"&gt;0")=0,"",ROUND((SUM('MRR Conglomerado'!AF602:AQ602)/12)/AVERAGEIF('MRR Conglomerado'!T602:AE602,"&gt;0"),3)),"")</f>
        <v>0.98</v>
      </c>
      <c r="R602" s="13" t="n">
        <f aca="false">IFERROR(IF(COUNTIF('MRR Conglomerado'!U602:AF602,"&gt;0")=0,"",ROUND((SUM('MRR Conglomerado'!AG602:AR602)/12)/AVERAGEIF('MRR Conglomerado'!U602:AF602,"&gt;0"),3)),"")</f>
        <v>1.03</v>
      </c>
      <c r="S602" s="13" t="n">
        <f aca="false">IFERROR(IF(COUNTIF('MRR Conglomerado'!V602:AG602,"&gt;0")=0,"",ROUND((SUM('MRR Conglomerado'!AH602:AS602)/12)/AVERAGEIF('MRR Conglomerado'!V602:AG602,"&gt;0"),3)),"")</f>
        <v>1.046</v>
      </c>
    </row>
    <row r="603" customFormat="false" ht="15" hidden="false" customHeight="false" outlineLevel="0" collapsed="false">
      <c r="A603" s="10" t="s">
        <v>1266</v>
      </c>
      <c r="B603" s="13" t="str">
        <f aca="false">IFERROR(IF(COUNTIF('MRR Conglomerado'!E603:P603,"&gt;0")=0,"",ROUND((SUM('MRR Conglomerado'!Q603:AB603)/12)/AVERAGEIF('MRR Conglomerado'!E603:P603,"&gt;0"),3)),"")</f>
        <v/>
      </c>
      <c r="C603" s="13" t="str">
        <f aca="false">IFERROR(IF(COUNTIF('MRR Conglomerado'!F603:Q603,"&gt;0")=0,"",ROUND((SUM('MRR Conglomerado'!R603:AC603)/12)/AVERAGEIF('MRR Conglomerado'!F603:Q603,"&gt;0"),3)),"")</f>
        <v/>
      </c>
      <c r="D603" s="13" t="str">
        <f aca="false">IFERROR(IF(COUNTIF('MRR Conglomerado'!G603:R603,"&gt;0")=0,"",ROUND((SUM('MRR Conglomerado'!S603:AD603)/12)/AVERAGEIF('MRR Conglomerado'!G603:R603,"&gt;0"),3)),"")</f>
        <v/>
      </c>
      <c r="E603" s="13" t="str">
        <f aca="false">IFERROR(IF(COUNTIF('MRR Conglomerado'!H603:S603,"&gt;0")=0,"",ROUND((SUM('MRR Conglomerado'!T603:AE603)/12)/AVERAGEIF('MRR Conglomerado'!H603:S603,"&gt;0"),3)),"")</f>
        <v/>
      </c>
      <c r="F603" s="13" t="str">
        <f aca="false">IFERROR(IF(COUNTIF('MRR Conglomerado'!I603:T603,"&gt;0")=0,"",ROUND((SUM('MRR Conglomerado'!U603:AF603)/12)/AVERAGEIF('MRR Conglomerado'!I603:T603,"&gt;0"),3)),"")</f>
        <v/>
      </c>
      <c r="G603" s="13" t="str">
        <f aca="false">IFERROR(IF(COUNTIF('MRR Conglomerado'!J603:U603,"&gt;0")=0,"",ROUND((SUM('MRR Conglomerado'!V603:AG603)/12)/AVERAGEIF('MRR Conglomerado'!J603:U603,"&gt;0"),3)),"")</f>
        <v/>
      </c>
      <c r="H603" s="13" t="str">
        <f aca="false">IFERROR(IF(COUNTIF('MRR Conglomerado'!K603:V603,"&gt;0")=0,"",ROUND((SUM('MRR Conglomerado'!W603:AH603)/12)/AVERAGEIF('MRR Conglomerado'!K603:V603,"&gt;0"),3)),"")</f>
        <v/>
      </c>
      <c r="I603" s="13" t="str">
        <f aca="false">IFERROR(IF(COUNTIF('MRR Conglomerado'!L603:W603,"&gt;0")=0,"",ROUND((SUM('MRR Conglomerado'!X603:AI603)/12)/AVERAGEIF('MRR Conglomerado'!L603:W603,"&gt;0"),3)),"")</f>
        <v/>
      </c>
      <c r="J603" s="13" t="str">
        <f aca="false">IFERROR(IF(COUNTIF('MRR Conglomerado'!M603:X603,"&gt;0")=0,"",ROUND((SUM('MRR Conglomerado'!Y603:AJ603)/12)/AVERAGEIF('MRR Conglomerado'!M603:X603,"&gt;0"),3)),"")</f>
        <v/>
      </c>
      <c r="K603" s="13" t="str">
        <f aca="false">IFERROR(IF(COUNTIF('MRR Conglomerado'!N603:Y603,"&gt;0")=0,"",ROUND((SUM('MRR Conglomerado'!Z603:AK603)/12)/AVERAGEIF('MRR Conglomerado'!N603:Y603,"&gt;0"),3)),"")</f>
        <v/>
      </c>
      <c r="L603" s="13" t="str">
        <f aca="false">IFERROR(IF(COUNTIF('MRR Conglomerado'!O603:Z603,"&gt;0")=0,"",ROUND((SUM('MRR Conglomerado'!AA603:AL603)/12)/AVERAGEIF('MRR Conglomerado'!O603:Z603,"&gt;0"),3)),"")</f>
        <v/>
      </c>
      <c r="M603" s="13" t="n">
        <f aca="false">IFERROR(IF(COUNTIF('MRR Conglomerado'!P603:AA603,"&gt;0")=0,"",ROUND((SUM('MRR Conglomerado'!AB603:AM603)/12)/AVERAGEIF('MRR Conglomerado'!P603:AA603,"&gt;0"),3)),"")</f>
        <v>1.228</v>
      </c>
      <c r="N603" s="13" t="n">
        <f aca="false">IFERROR(IF(COUNTIF('MRR Conglomerado'!Q603:AB603,"&gt;0")=0,"",ROUND((SUM('MRR Conglomerado'!AC603:AN603)/12)/AVERAGEIF('MRR Conglomerado'!Q603:AB603,"&gt;0"),3)),"")</f>
        <v>1.178</v>
      </c>
      <c r="O603" s="13" t="n">
        <f aca="false">IFERROR(IF(COUNTIF('MRR Conglomerado'!R603:AC603,"&gt;0")=0,"",ROUND((SUM('MRR Conglomerado'!AD603:AO603)/12)/AVERAGEIF('MRR Conglomerado'!R603:AC603,"&gt;0"),3)),"")</f>
        <v>1.178</v>
      </c>
      <c r="P603" s="13" t="n">
        <f aca="false">IFERROR(IF(COUNTIF('MRR Conglomerado'!S603:AD603,"&gt;0")=0,"",ROUND((SUM('MRR Conglomerado'!AE603:AP603)/12)/AVERAGEIF('MRR Conglomerado'!S603:AD603,"&gt;0"),3)),"")</f>
        <v>1.174</v>
      </c>
      <c r="Q603" s="13" t="n">
        <f aca="false">IFERROR(IF(COUNTIF('MRR Conglomerado'!T603:AE603,"&gt;0")=0,"",ROUND((SUM('MRR Conglomerado'!AF603:AQ603)/12)/AVERAGEIF('MRR Conglomerado'!T603:AE603,"&gt;0"),3)),"")</f>
        <v>1.139</v>
      </c>
      <c r="R603" s="13" t="n">
        <f aca="false">IFERROR(IF(COUNTIF('MRR Conglomerado'!U603:AF603,"&gt;0")=0,"",ROUND((SUM('MRR Conglomerado'!AG603:AR603)/12)/AVERAGEIF('MRR Conglomerado'!U603:AF603,"&gt;0"),3)),"")</f>
        <v>1.106</v>
      </c>
      <c r="S603" s="13" t="n">
        <f aca="false">IFERROR(IF(COUNTIF('MRR Conglomerado'!V603:AG603,"&gt;0")=0,"",ROUND((SUM('MRR Conglomerado'!AH603:AS603)/12)/AVERAGEIF('MRR Conglomerado'!V603:AG603,"&gt;0"),3)),"")</f>
        <v>1.084</v>
      </c>
    </row>
    <row r="604" customFormat="false" ht="15" hidden="false" customHeight="false" outlineLevel="0" collapsed="false">
      <c r="A604" s="10" t="s">
        <v>1268</v>
      </c>
      <c r="B604" s="13" t="str">
        <f aca="false">IFERROR(IF(COUNTIF('MRR Conglomerado'!E604:P604,"&gt;0")=0,"",ROUND((SUM('MRR Conglomerado'!Q604:AB604)/12)/AVERAGEIF('MRR Conglomerado'!E604:P604,"&gt;0"),3)),"")</f>
        <v/>
      </c>
      <c r="C604" s="13" t="str">
        <f aca="false">IFERROR(IF(COUNTIF('MRR Conglomerado'!F604:Q604,"&gt;0")=0,"",ROUND((SUM('MRR Conglomerado'!R604:AC604)/12)/AVERAGEIF('MRR Conglomerado'!F604:Q604,"&gt;0"),3)),"")</f>
        <v/>
      </c>
      <c r="D604" s="13" t="str">
        <f aca="false">IFERROR(IF(COUNTIF('MRR Conglomerado'!G604:R604,"&gt;0")=0,"",ROUND((SUM('MRR Conglomerado'!S604:AD604)/12)/AVERAGEIF('MRR Conglomerado'!G604:R604,"&gt;0"),3)),"")</f>
        <v/>
      </c>
      <c r="E604" s="13" t="str">
        <f aca="false">IFERROR(IF(COUNTIF('MRR Conglomerado'!H604:S604,"&gt;0")=0,"",ROUND((SUM('MRR Conglomerado'!T604:AE604)/12)/AVERAGEIF('MRR Conglomerado'!H604:S604,"&gt;0"),3)),"")</f>
        <v/>
      </c>
      <c r="F604" s="13" t="str">
        <f aca="false">IFERROR(IF(COUNTIF('MRR Conglomerado'!I604:T604,"&gt;0")=0,"",ROUND((SUM('MRR Conglomerado'!U604:AF604)/12)/AVERAGEIF('MRR Conglomerado'!I604:T604,"&gt;0"),3)),"")</f>
        <v/>
      </c>
      <c r="G604" s="13" t="str">
        <f aca="false">IFERROR(IF(COUNTIF('MRR Conglomerado'!J604:U604,"&gt;0")=0,"",ROUND((SUM('MRR Conglomerado'!V604:AG604)/12)/AVERAGEIF('MRR Conglomerado'!J604:U604,"&gt;0"),3)),"")</f>
        <v/>
      </c>
      <c r="H604" s="13" t="str">
        <f aca="false">IFERROR(IF(COUNTIF('MRR Conglomerado'!K604:V604,"&gt;0")=0,"",ROUND((SUM('MRR Conglomerado'!W604:AH604)/12)/AVERAGEIF('MRR Conglomerado'!K604:V604,"&gt;0"),3)),"")</f>
        <v/>
      </c>
      <c r="I604" s="13" t="str">
        <f aca="false">IFERROR(IF(COUNTIF('MRR Conglomerado'!L604:W604,"&gt;0")=0,"",ROUND((SUM('MRR Conglomerado'!X604:AI604)/12)/AVERAGEIF('MRR Conglomerado'!L604:W604,"&gt;0"),3)),"")</f>
        <v/>
      </c>
      <c r="J604" s="13" t="str">
        <f aca="false">IFERROR(IF(COUNTIF('MRR Conglomerado'!M604:X604,"&gt;0")=0,"",ROUND((SUM('MRR Conglomerado'!Y604:AJ604)/12)/AVERAGEIF('MRR Conglomerado'!M604:X604,"&gt;0"),3)),"")</f>
        <v/>
      </c>
      <c r="K604" s="13" t="str">
        <f aca="false">IFERROR(IF(COUNTIF('MRR Conglomerado'!N604:Y604,"&gt;0")=0,"",ROUND((SUM('MRR Conglomerado'!Z604:AK604)/12)/AVERAGEIF('MRR Conglomerado'!N604:Y604,"&gt;0"),3)),"")</f>
        <v/>
      </c>
      <c r="L604" s="13" t="str">
        <f aca="false">IFERROR(IF(COUNTIF('MRR Conglomerado'!O604:Z604,"&gt;0")=0,"",ROUND((SUM('MRR Conglomerado'!AA604:AL604)/12)/AVERAGEIF('MRR Conglomerado'!O604:Z604,"&gt;0"),3)),"")</f>
        <v/>
      </c>
      <c r="M604" s="13" t="str">
        <f aca="false">IFERROR(IF(COUNTIF('MRR Conglomerado'!P604:AA604,"&gt;0")=0,"",ROUND((SUM('MRR Conglomerado'!AB604:AM604)/12)/AVERAGEIF('MRR Conglomerado'!P604:AA604,"&gt;0"),3)),"")</f>
        <v/>
      </c>
      <c r="N604" s="13" t="str">
        <f aca="false">IFERROR(IF(COUNTIF('MRR Conglomerado'!Q604:AB604,"&gt;0")=0,"",ROUND((SUM('MRR Conglomerado'!AC604:AN604)/12)/AVERAGEIF('MRR Conglomerado'!Q604:AB604,"&gt;0"),3)),"")</f>
        <v/>
      </c>
      <c r="O604" s="13" t="str">
        <f aca="false">IFERROR(IF(COUNTIF('MRR Conglomerado'!R604:AC604,"&gt;0")=0,"",ROUND((SUM('MRR Conglomerado'!AD604:AO604)/12)/AVERAGEIF('MRR Conglomerado'!R604:AC604,"&gt;0"),3)),"")</f>
        <v/>
      </c>
      <c r="P604" s="13" t="str">
        <f aca="false">IFERROR(IF(COUNTIF('MRR Conglomerado'!S604:AD604,"&gt;0")=0,"",ROUND((SUM('MRR Conglomerado'!AE604:AP604)/12)/AVERAGEIF('MRR Conglomerado'!S604:AD604,"&gt;0"),3)),"")</f>
        <v/>
      </c>
      <c r="Q604" s="13" t="str">
        <f aca="false">IFERROR(IF(COUNTIF('MRR Conglomerado'!T604:AE604,"&gt;0")=0,"",ROUND((SUM('MRR Conglomerado'!AF604:AQ604)/12)/AVERAGEIF('MRR Conglomerado'!T604:AE604,"&gt;0"),3)),"")</f>
        <v/>
      </c>
      <c r="R604" s="13" t="str">
        <f aca="false">IFERROR(IF(COUNTIF('MRR Conglomerado'!U604:AF604,"&gt;0")=0,"",ROUND((SUM('MRR Conglomerado'!AG604:AR604)/12)/AVERAGEIF('MRR Conglomerado'!U604:AF604,"&gt;0"),3)),"")</f>
        <v/>
      </c>
      <c r="S604" s="13" t="str">
        <f aca="false">IFERROR(IF(COUNTIF('MRR Conglomerado'!V604:AG604,"&gt;0")=0,"",ROUND((SUM('MRR Conglomerado'!AH604:AS604)/12)/AVERAGEIF('MRR Conglomerado'!V604:AG604,"&gt;0"),3)),"")</f>
        <v/>
      </c>
    </row>
    <row r="605" customFormat="false" ht="15" hidden="false" customHeight="false" outlineLevel="0" collapsed="false">
      <c r="A605" s="10" t="s">
        <v>1270</v>
      </c>
      <c r="B605" s="13" t="n">
        <f aca="false">IFERROR(IF(COUNTIF('MRR Conglomerado'!E605:P605,"&gt;0")=0,"",ROUND((SUM('MRR Conglomerado'!Q605:AB605)/12)/AVERAGEIF('MRR Conglomerado'!E605:P605,"&gt;0"),3)),"")</f>
        <v>0.677</v>
      </c>
      <c r="C605" s="13" t="n">
        <f aca="false">IFERROR(IF(COUNTIF('MRR Conglomerado'!F605:Q605,"&gt;0")=0,"",ROUND((SUM('MRR Conglomerado'!R605:AC605)/12)/AVERAGEIF('MRR Conglomerado'!F605:Q605,"&gt;0"),3)),"")</f>
        <v>0.594</v>
      </c>
      <c r="D605" s="13" t="n">
        <f aca="false">IFERROR(IF(COUNTIF('MRR Conglomerado'!G605:R605,"&gt;0")=0,"",ROUND((SUM('MRR Conglomerado'!S605:AD605)/12)/AVERAGEIF('MRR Conglomerado'!G605:R605,"&gt;0"),3)),"")</f>
        <v>0.532</v>
      </c>
      <c r="E605" s="13" t="n">
        <f aca="false">IFERROR(IF(COUNTIF('MRR Conglomerado'!H605:S605,"&gt;0")=0,"",ROUND((SUM('MRR Conglomerado'!T605:AE605)/12)/AVERAGEIF('MRR Conglomerado'!H605:S605,"&gt;0"),3)),"")</f>
        <v>0.458</v>
      </c>
      <c r="F605" s="13" t="n">
        <f aca="false">IFERROR(IF(COUNTIF('MRR Conglomerado'!I605:T605,"&gt;0")=0,"",ROUND((SUM('MRR Conglomerado'!U605:AF605)/12)/AVERAGEIF('MRR Conglomerado'!I605:T605,"&gt;0"),3)),"")</f>
        <v>0.41</v>
      </c>
      <c r="G605" s="13" t="n">
        <f aca="false">IFERROR(IF(COUNTIF('MRR Conglomerado'!J605:U605,"&gt;0")=0,"",ROUND((SUM('MRR Conglomerado'!V605:AG605)/12)/AVERAGEIF('MRR Conglomerado'!J605:U605,"&gt;0"),3)),"")</f>
        <v>0.35</v>
      </c>
      <c r="H605" s="13" t="n">
        <f aca="false">IFERROR(IF(COUNTIF('MRR Conglomerado'!K605:V605,"&gt;0")=0,"",ROUND((SUM('MRR Conglomerado'!W605:AH605)/12)/AVERAGEIF('MRR Conglomerado'!K605:V605,"&gt;0"),3)),"")</f>
        <v>0.261</v>
      </c>
      <c r="I605" s="13" t="n">
        <f aca="false">IFERROR(IF(COUNTIF('MRR Conglomerado'!L605:W605,"&gt;0")=0,"",ROUND((SUM('MRR Conglomerado'!X605:AI605)/12)/AVERAGEIF('MRR Conglomerado'!L605:W605,"&gt;0"),3)),"")</f>
        <v>0.173</v>
      </c>
      <c r="J605" s="13" t="n">
        <f aca="false">IFERROR(IF(COUNTIF('MRR Conglomerado'!M605:X605,"&gt;0")=0,"",ROUND((SUM('MRR Conglomerado'!Y605:AJ605)/12)/AVERAGEIF('MRR Conglomerado'!M605:X605,"&gt;0"),3)),"")</f>
        <v>0.086</v>
      </c>
      <c r="K605" s="13" t="n">
        <f aca="false">IFERROR(IF(COUNTIF('MRR Conglomerado'!N605:Y605,"&gt;0")=0,"",ROUND((SUM('MRR Conglomerado'!Z605:AK605)/12)/AVERAGEIF('MRR Conglomerado'!N605:Y605,"&gt;0"),3)),"")</f>
        <v>0</v>
      </c>
      <c r="L605" s="13" t="n">
        <f aca="false">IFERROR(IF(COUNTIF('MRR Conglomerado'!O605:Z605,"&gt;0")=0,"",ROUND((SUM('MRR Conglomerado'!AA605:AL605)/12)/AVERAGEIF('MRR Conglomerado'!O605:Z605,"&gt;0"),3)),"")</f>
        <v>0</v>
      </c>
      <c r="M605" s="13" t="n">
        <f aca="false">IFERROR(IF(COUNTIF('MRR Conglomerado'!P605:AA605,"&gt;0")=0,"",ROUND((SUM('MRR Conglomerado'!AB605:AM605)/12)/AVERAGEIF('MRR Conglomerado'!P605:AA605,"&gt;0"),3)),"")</f>
        <v>0</v>
      </c>
      <c r="N605" s="13" t="n">
        <f aca="false">IFERROR(IF(COUNTIF('MRR Conglomerado'!Q605:AB605,"&gt;0")=0,"",ROUND((SUM('MRR Conglomerado'!AC605:AN605)/12)/AVERAGEIF('MRR Conglomerado'!Q605:AB605,"&gt;0"),3)),"")</f>
        <v>0</v>
      </c>
      <c r="O605" s="13" t="n">
        <f aca="false">IFERROR(IF(COUNTIF('MRR Conglomerado'!R605:AC605,"&gt;0")=0,"",ROUND((SUM('MRR Conglomerado'!AD605:AO605)/12)/AVERAGEIF('MRR Conglomerado'!R605:AC605,"&gt;0"),3)),"")</f>
        <v>0</v>
      </c>
      <c r="P605" s="13" t="n">
        <f aca="false">IFERROR(IF(COUNTIF('MRR Conglomerado'!S605:AD605,"&gt;0")=0,"",ROUND((SUM('MRR Conglomerado'!AE605:AP605)/12)/AVERAGEIF('MRR Conglomerado'!S605:AD605,"&gt;0"),3)),"")</f>
        <v>0</v>
      </c>
      <c r="Q605" s="13" t="n">
        <f aca="false">IFERROR(IF(COUNTIF('MRR Conglomerado'!T605:AE605,"&gt;0")=0,"",ROUND((SUM('MRR Conglomerado'!AF605:AQ605)/12)/AVERAGEIF('MRR Conglomerado'!T605:AE605,"&gt;0"),3)),"")</f>
        <v>0</v>
      </c>
      <c r="R605" s="13" t="n">
        <f aca="false">IFERROR(IF(COUNTIF('MRR Conglomerado'!U605:AF605,"&gt;0")=0,"",ROUND((SUM('MRR Conglomerado'!AG605:AR605)/12)/AVERAGEIF('MRR Conglomerado'!U605:AF605,"&gt;0"),3)),"")</f>
        <v>0</v>
      </c>
      <c r="S605" s="13" t="n">
        <f aca="false">IFERROR(IF(COUNTIF('MRR Conglomerado'!V605:AG605,"&gt;0")=0,"",ROUND((SUM('MRR Conglomerado'!AH605:AS605)/12)/AVERAGEIF('MRR Conglomerado'!V605:AG605,"&gt;0"),3)),"")</f>
        <v>0</v>
      </c>
    </row>
    <row r="606" customFormat="false" ht="15" hidden="false" customHeight="false" outlineLevel="0" collapsed="false">
      <c r="A606" s="10" t="s">
        <v>1272</v>
      </c>
      <c r="B606" s="13" t="str">
        <f aca="false">IFERROR(IF(COUNTIF('MRR Conglomerado'!E606:P606,"&gt;0")=0,"",ROUND((SUM('MRR Conglomerado'!Q606:AB606)/12)/AVERAGEIF('MRR Conglomerado'!E606:P606,"&gt;0"),3)),"")</f>
        <v/>
      </c>
      <c r="C606" s="13" t="str">
        <f aca="false">IFERROR(IF(COUNTIF('MRR Conglomerado'!F606:Q606,"&gt;0")=0,"",ROUND((SUM('MRR Conglomerado'!R606:AC606)/12)/AVERAGEIF('MRR Conglomerado'!F606:Q606,"&gt;0"),3)),"")</f>
        <v/>
      </c>
      <c r="D606" s="13" t="str">
        <f aca="false">IFERROR(IF(COUNTIF('MRR Conglomerado'!G606:R606,"&gt;0")=0,"",ROUND((SUM('MRR Conglomerado'!S606:AD606)/12)/AVERAGEIF('MRR Conglomerado'!G606:R606,"&gt;0"),3)),"")</f>
        <v/>
      </c>
      <c r="E606" s="13" t="str">
        <f aca="false">IFERROR(IF(COUNTIF('MRR Conglomerado'!H606:S606,"&gt;0")=0,"",ROUND((SUM('MRR Conglomerado'!T606:AE606)/12)/AVERAGEIF('MRR Conglomerado'!H606:S606,"&gt;0"),3)),"")</f>
        <v/>
      </c>
      <c r="F606" s="13" t="str">
        <f aca="false">IFERROR(IF(COUNTIF('MRR Conglomerado'!I606:T606,"&gt;0")=0,"",ROUND((SUM('MRR Conglomerado'!U606:AF606)/12)/AVERAGEIF('MRR Conglomerado'!I606:T606,"&gt;0"),3)),"")</f>
        <v/>
      </c>
      <c r="G606" s="13" t="str">
        <f aca="false">IFERROR(IF(COUNTIF('MRR Conglomerado'!J606:U606,"&gt;0")=0,"",ROUND((SUM('MRR Conglomerado'!V606:AG606)/12)/AVERAGEIF('MRR Conglomerado'!J606:U606,"&gt;0"),3)),"")</f>
        <v/>
      </c>
      <c r="H606" s="13" t="str">
        <f aca="false">IFERROR(IF(COUNTIF('MRR Conglomerado'!K606:V606,"&gt;0")=0,"",ROUND((SUM('MRR Conglomerado'!W606:AH606)/12)/AVERAGEIF('MRR Conglomerado'!K606:V606,"&gt;0"),3)),"")</f>
        <v/>
      </c>
      <c r="I606" s="13" t="str">
        <f aca="false">IFERROR(IF(COUNTIF('MRR Conglomerado'!L606:W606,"&gt;0")=0,"",ROUND((SUM('MRR Conglomerado'!X606:AI606)/12)/AVERAGEIF('MRR Conglomerado'!L606:W606,"&gt;0"),3)),"")</f>
        <v/>
      </c>
      <c r="J606" s="13" t="str">
        <f aca="false">IFERROR(IF(COUNTIF('MRR Conglomerado'!M606:X606,"&gt;0")=0,"",ROUND((SUM('MRR Conglomerado'!Y606:AJ606)/12)/AVERAGEIF('MRR Conglomerado'!M606:X606,"&gt;0"),3)),"")</f>
        <v/>
      </c>
      <c r="K606" s="13" t="str">
        <f aca="false">IFERROR(IF(COUNTIF('MRR Conglomerado'!N606:Y606,"&gt;0")=0,"",ROUND((SUM('MRR Conglomerado'!Z606:AK606)/12)/AVERAGEIF('MRR Conglomerado'!N606:Y606,"&gt;0"),3)),"")</f>
        <v/>
      </c>
      <c r="L606" s="13" t="str">
        <f aca="false">IFERROR(IF(COUNTIF('MRR Conglomerado'!O606:Z606,"&gt;0")=0,"",ROUND((SUM('MRR Conglomerado'!AA606:AL606)/12)/AVERAGEIF('MRR Conglomerado'!O606:Z606,"&gt;0"),3)),"")</f>
        <v/>
      </c>
      <c r="M606" s="13" t="str">
        <f aca="false">IFERROR(IF(COUNTIF('MRR Conglomerado'!P606:AA606,"&gt;0")=0,"",ROUND((SUM('MRR Conglomerado'!AB606:AM606)/12)/AVERAGEIF('MRR Conglomerado'!P606:AA606,"&gt;0"),3)),"")</f>
        <v/>
      </c>
      <c r="N606" s="13" t="str">
        <f aca="false">IFERROR(IF(COUNTIF('MRR Conglomerado'!Q606:AB606,"&gt;0")=0,"",ROUND((SUM('MRR Conglomerado'!AC606:AN606)/12)/AVERAGEIF('MRR Conglomerado'!Q606:AB606,"&gt;0"),3)),"")</f>
        <v/>
      </c>
      <c r="O606" s="13" t="str">
        <f aca="false">IFERROR(IF(COUNTIF('MRR Conglomerado'!R606:AC606,"&gt;0")=0,"",ROUND((SUM('MRR Conglomerado'!AD606:AO606)/12)/AVERAGEIF('MRR Conglomerado'!R606:AC606,"&gt;0"),3)),"")</f>
        <v/>
      </c>
      <c r="P606" s="13" t="str">
        <f aca="false">IFERROR(IF(COUNTIF('MRR Conglomerado'!S606:AD606,"&gt;0")=0,"",ROUND((SUM('MRR Conglomerado'!AE606:AP606)/12)/AVERAGEIF('MRR Conglomerado'!S606:AD606,"&gt;0"),3)),"")</f>
        <v/>
      </c>
      <c r="Q606" s="13" t="str">
        <f aca="false">IFERROR(IF(COUNTIF('MRR Conglomerado'!T606:AE606,"&gt;0")=0,"",ROUND((SUM('MRR Conglomerado'!AF606:AQ606)/12)/AVERAGEIF('MRR Conglomerado'!T606:AE606,"&gt;0"),3)),"")</f>
        <v/>
      </c>
      <c r="R606" s="13" t="str">
        <f aca="false">IFERROR(IF(COUNTIF('MRR Conglomerado'!U606:AF606,"&gt;0")=0,"",ROUND((SUM('MRR Conglomerado'!AG606:AR606)/12)/AVERAGEIF('MRR Conglomerado'!U606:AF606,"&gt;0"),3)),"")</f>
        <v/>
      </c>
      <c r="S606" s="13" t="n">
        <f aca="false">IFERROR(IF(COUNTIF('MRR Conglomerado'!V606:AG606,"&gt;0")=0,"",ROUND((SUM('MRR Conglomerado'!AH606:AS606)/12)/AVERAGEIF('MRR Conglomerado'!V606:AG606,"&gt;0"),3)),"")</f>
        <v>4.276</v>
      </c>
    </row>
    <row r="607" customFormat="false" ht="15" hidden="false" customHeight="false" outlineLevel="0" collapsed="false">
      <c r="A607" s="10" t="s">
        <v>1274</v>
      </c>
      <c r="B607" s="13" t="str">
        <f aca="false">IFERROR(IF(COUNTIF('MRR Conglomerado'!E607:P607,"&gt;0")=0,"",ROUND((SUM('MRR Conglomerado'!Q607:AB607)/12)/AVERAGEIF('MRR Conglomerado'!E607:P607,"&gt;0"),3)),"")</f>
        <v/>
      </c>
      <c r="C607" s="13" t="str">
        <f aca="false">IFERROR(IF(COUNTIF('MRR Conglomerado'!F607:Q607,"&gt;0")=0,"",ROUND((SUM('MRR Conglomerado'!R607:AC607)/12)/AVERAGEIF('MRR Conglomerado'!F607:Q607,"&gt;0"),3)),"")</f>
        <v/>
      </c>
      <c r="D607" s="13" t="str">
        <f aca="false">IFERROR(IF(COUNTIF('MRR Conglomerado'!G607:R607,"&gt;0")=0,"",ROUND((SUM('MRR Conglomerado'!S607:AD607)/12)/AVERAGEIF('MRR Conglomerado'!G607:R607,"&gt;0"),3)),"")</f>
        <v/>
      </c>
      <c r="E607" s="13" t="str">
        <f aca="false">IFERROR(IF(COUNTIF('MRR Conglomerado'!H607:S607,"&gt;0")=0,"",ROUND((SUM('MRR Conglomerado'!T607:AE607)/12)/AVERAGEIF('MRR Conglomerado'!H607:S607,"&gt;0"),3)),"")</f>
        <v/>
      </c>
      <c r="F607" s="13" t="str">
        <f aca="false">IFERROR(IF(COUNTIF('MRR Conglomerado'!I607:T607,"&gt;0")=0,"",ROUND((SUM('MRR Conglomerado'!U607:AF607)/12)/AVERAGEIF('MRR Conglomerado'!I607:T607,"&gt;0"),3)),"")</f>
        <v/>
      </c>
      <c r="G607" s="13" t="str">
        <f aca="false">IFERROR(IF(COUNTIF('MRR Conglomerado'!J607:U607,"&gt;0")=0,"",ROUND((SUM('MRR Conglomerado'!V607:AG607)/12)/AVERAGEIF('MRR Conglomerado'!J607:U607,"&gt;0"),3)),"")</f>
        <v/>
      </c>
      <c r="H607" s="13" t="str">
        <f aca="false">IFERROR(IF(COUNTIF('MRR Conglomerado'!K607:V607,"&gt;0")=0,"",ROUND((SUM('MRR Conglomerado'!W607:AH607)/12)/AVERAGEIF('MRR Conglomerado'!K607:V607,"&gt;0"),3)),"")</f>
        <v/>
      </c>
      <c r="I607" s="13" t="str">
        <f aca="false">IFERROR(IF(COUNTIF('MRR Conglomerado'!L607:W607,"&gt;0")=0,"",ROUND((SUM('MRR Conglomerado'!X607:AI607)/12)/AVERAGEIF('MRR Conglomerado'!L607:W607,"&gt;0"),3)),"")</f>
        <v/>
      </c>
      <c r="J607" s="13" t="str">
        <f aca="false">IFERROR(IF(COUNTIF('MRR Conglomerado'!M607:X607,"&gt;0")=0,"",ROUND((SUM('MRR Conglomerado'!Y607:AJ607)/12)/AVERAGEIF('MRR Conglomerado'!M607:X607,"&gt;0"),3)),"")</f>
        <v/>
      </c>
      <c r="K607" s="13" t="str">
        <f aca="false">IFERROR(IF(COUNTIF('MRR Conglomerado'!N607:Y607,"&gt;0")=0,"",ROUND((SUM('MRR Conglomerado'!Z607:AK607)/12)/AVERAGEIF('MRR Conglomerado'!N607:Y607,"&gt;0"),3)),"")</f>
        <v/>
      </c>
      <c r="L607" s="13" t="str">
        <f aca="false">IFERROR(IF(COUNTIF('MRR Conglomerado'!O607:Z607,"&gt;0")=0,"",ROUND((SUM('MRR Conglomerado'!AA607:AL607)/12)/AVERAGEIF('MRR Conglomerado'!O607:Z607,"&gt;0"),3)),"")</f>
        <v/>
      </c>
      <c r="M607" s="13" t="str">
        <f aca="false">IFERROR(IF(COUNTIF('MRR Conglomerado'!P607:AA607,"&gt;0")=0,"",ROUND((SUM('MRR Conglomerado'!AB607:AM607)/12)/AVERAGEIF('MRR Conglomerado'!P607:AA607,"&gt;0"),3)),"")</f>
        <v/>
      </c>
      <c r="N607" s="13" t="str">
        <f aca="false">IFERROR(IF(COUNTIF('MRR Conglomerado'!Q607:AB607,"&gt;0")=0,"",ROUND((SUM('MRR Conglomerado'!AC607:AN607)/12)/AVERAGEIF('MRR Conglomerado'!Q607:AB607,"&gt;0"),3)),"")</f>
        <v/>
      </c>
      <c r="O607" s="13" t="str">
        <f aca="false">IFERROR(IF(COUNTIF('MRR Conglomerado'!R607:AC607,"&gt;0")=0,"",ROUND((SUM('MRR Conglomerado'!AD607:AO607)/12)/AVERAGEIF('MRR Conglomerado'!R607:AC607,"&gt;0"),3)),"")</f>
        <v/>
      </c>
      <c r="P607" s="13" t="n">
        <f aca="false">IFERROR(IF(COUNTIF('MRR Conglomerado'!S607:AD607,"&gt;0")=0,"",ROUND((SUM('MRR Conglomerado'!AE607:AP607)/12)/AVERAGEIF('MRR Conglomerado'!S607:AD607,"&gt;0"),3)),"")</f>
        <v>1.187</v>
      </c>
      <c r="Q607" s="13" t="n">
        <f aca="false">IFERROR(IF(COUNTIF('MRR Conglomerado'!T607:AE607,"&gt;0")=0,"",ROUND((SUM('MRR Conglomerado'!AF607:AQ607)/12)/AVERAGEIF('MRR Conglomerado'!T607:AE607,"&gt;0"),3)),"")</f>
        <v>1.146</v>
      </c>
      <c r="R607" s="13" t="n">
        <f aca="false">IFERROR(IF(COUNTIF('MRR Conglomerado'!U607:AF607,"&gt;0")=0,"",ROUND((SUM('MRR Conglomerado'!AG607:AR607)/12)/AVERAGEIF('MRR Conglomerado'!U607:AF607,"&gt;0"),3)),"")</f>
        <v>1.123</v>
      </c>
      <c r="S607" s="13" t="n">
        <f aca="false">IFERROR(IF(COUNTIF('MRR Conglomerado'!V607:AG607,"&gt;0")=0,"",ROUND((SUM('MRR Conglomerado'!AH607:AS607)/12)/AVERAGEIF('MRR Conglomerado'!V607:AG607,"&gt;0"),3)),"")</f>
        <v>1.114</v>
      </c>
    </row>
    <row r="608" customFormat="false" ht="15" hidden="false" customHeight="false" outlineLevel="0" collapsed="false">
      <c r="A608" s="10" t="s">
        <v>1276</v>
      </c>
      <c r="B608" s="13" t="str">
        <f aca="false">IFERROR(IF(COUNTIF('MRR Conglomerado'!E608:P608,"&gt;0")=0,"",ROUND((SUM('MRR Conglomerado'!Q608:AB608)/12)/AVERAGEIF('MRR Conglomerado'!E608:P608,"&gt;0"),3)),"")</f>
        <v/>
      </c>
      <c r="C608" s="13" t="str">
        <f aca="false">IFERROR(IF(COUNTIF('MRR Conglomerado'!F608:Q608,"&gt;0")=0,"",ROUND((SUM('MRR Conglomerado'!R608:AC608)/12)/AVERAGEIF('MRR Conglomerado'!F608:Q608,"&gt;0"),3)),"")</f>
        <v/>
      </c>
      <c r="D608" s="13" t="str">
        <f aca="false">IFERROR(IF(COUNTIF('MRR Conglomerado'!G608:R608,"&gt;0")=0,"",ROUND((SUM('MRR Conglomerado'!S608:AD608)/12)/AVERAGEIF('MRR Conglomerado'!G608:R608,"&gt;0"),3)),"")</f>
        <v/>
      </c>
      <c r="E608" s="13" t="str">
        <f aca="false">IFERROR(IF(COUNTIF('MRR Conglomerado'!H608:S608,"&gt;0")=0,"",ROUND((SUM('MRR Conglomerado'!T608:AE608)/12)/AVERAGEIF('MRR Conglomerado'!H608:S608,"&gt;0"),3)),"")</f>
        <v/>
      </c>
      <c r="F608" s="13" t="str">
        <f aca="false">IFERROR(IF(COUNTIF('MRR Conglomerado'!I608:T608,"&gt;0")=0,"",ROUND((SUM('MRR Conglomerado'!U608:AF608)/12)/AVERAGEIF('MRR Conglomerado'!I608:T608,"&gt;0"),3)),"")</f>
        <v/>
      </c>
      <c r="G608" s="13" t="str">
        <f aca="false">IFERROR(IF(COUNTIF('MRR Conglomerado'!J608:U608,"&gt;0")=0,"",ROUND((SUM('MRR Conglomerado'!V608:AG608)/12)/AVERAGEIF('MRR Conglomerado'!J608:U608,"&gt;0"),3)),"")</f>
        <v/>
      </c>
      <c r="H608" s="13" t="str">
        <f aca="false">IFERROR(IF(COUNTIF('MRR Conglomerado'!K608:V608,"&gt;0")=0,"",ROUND((SUM('MRR Conglomerado'!W608:AH608)/12)/AVERAGEIF('MRR Conglomerado'!K608:V608,"&gt;0"),3)),"")</f>
        <v/>
      </c>
      <c r="I608" s="13" t="str">
        <f aca="false">IFERROR(IF(COUNTIF('MRR Conglomerado'!L608:W608,"&gt;0")=0,"",ROUND((SUM('MRR Conglomerado'!X608:AI608)/12)/AVERAGEIF('MRR Conglomerado'!L608:W608,"&gt;0"),3)),"")</f>
        <v/>
      </c>
      <c r="J608" s="13" t="str">
        <f aca="false">IFERROR(IF(COUNTIF('MRR Conglomerado'!M608:X608,"&gt;0")=0,"",ROUND((SUM('MRR Conglomerado'!Y608:AJ608)/12)/AVERAGEIF('MRR Conglomerado'!M608:X608,"&gt;0"),3)),"")</f>
        <v/>
      </c>
      <c r="K608" s="13" t="str">
        <f aca="false">IFERROR(IF(COUNTIF('MRR Conglomerado'!N608:Y608,"&gt;0")=0,"",ROUND((SUM('MRR Conglomerado'!Z608:AK608)/12)/AVERAGEIF('MRR Conglomerado'!N608:Y608,"&gt;0"),3)),"")</f>
        <v/>
      </c>
      <c r="L608" s="13" t="str">
        <f aca="false">IFERROR(IF(COUNTIF('MRR Conglomerado'!O608:Z608,"&gt;0")=0,"",ROUND((SUM('MRR Conglomerado'!AA608:AL608)/12)/AVERAGEIF('MRR Conglomerado'!O608:Z608,"&gt;0"),3)),"")</f>
        <v/>
      </c>
      <c r="M608" s="13" t="str">
        <f aca="false">IFERROR(IF(COUNTIF('MRR Conglomerado'!P608:AA608,"&gt;0")=0,"",ROUND((SUM('MRR Conglomerado'!AB608:AM608)/12)/AVERAGEIF('MRR Conglomerado'!P608:AA608,"&gt;0"),3)),"")</f>
        <v/>
      </c>
      <c r="N608" s="13" t="str">
        <f aca="false">IFERROR(IF(COUNTIF('MRR Conglomerado'!Q608:AB608,"&gt;0")=0,"",ROUND((SUM('MRR Conglomerado'!AC608:AN608)/12)/AVERAGEIF('MRR Conglomerado'!Q608:AB608,"&gt;0"),3)),"")</f>
        <v/>
      </c>
      <c r="O608" s="13" t="str">
        <f aca="false">IFERROR(IF(COUNTIF('MRR Conglomerado'!R608:AC608,"&gt;0")=0,"",ROUND((SUM('MRR Conglomerado'!AD608:AO608)/12)/AVERAGEIF('MRR Conglomerado'!R608:AC608,"&gt;0"),3)),"")</f>
        <v/>
      </c>
      <c r="P608" s="13" t="str">
        <f aca="false">IFERROR(IF(COUNTIF('MRR Conglomerado'!S608:AD608,"&gt;0")=0,"",ROUND((SUM('MRR Conglomerado'!AE608:AP608)/12)/AVERAGEIF('MRR Conglomerado'!S608:AD608,"&gt;0"),3)),"")</f>
        <v/>
      </c>
      <c r="Q608" s="13" t="str">
        <f aca="false">IFERROR(IF(COUNTIF('MRR Conglomerado'!T608:AE608,"&gt;0")=0,"",ROUND((SUM('MRR Conglomerado'!AF608:AQ608)/12)/AVERAGEIF('MRR Conglomerado'!T608:AE608,"&gt;0"),3)),"")</f>
        <v/>
      </c>
      <c r="R608" s="13" t="str">
        <f aca="false">IFERROR(IF(COUNTIF('MRR Conglomerado'!U608:AF608,"&gt;0")=0,"",ROUND((SUM('MRR Conglomerado'!AG608:AR608)/12)/AVERAGEIF('MRR Conglomerado'!U608:AF608,"&gt;0"),3)),"")</f>
        <v/>
      </c>
      <c r="S608" s="13" t="str">
        <f aca="false">IFERROR(IF(COUNTIF('MRR Conglomerado'!V608:AG608,"&gt;0")=0,"",ROUND((SUM('MRR Conglomerado'!AH608:AS608)/12)/AVERAGEIF('MRR Conglomerado'!V608:AG608,"&gt;0"),3)),"")</f>
        <v/>
      </c>
    </row>
    <row r="609" customFormat="false" ht="15" hidden="false" customHeight="false" outlineLevel="0" collapsed="false">
      <c r="A609" s="10" t="s">
        <v>1278</v>
      </c>
      <c r="B609" s="13" t="str">
        <f aca="false">IFERROR(IF(COUNTIF('MRR Conglomerado'!E609:P609,"&gt;0")=0,"",ROUND((SUM('MRR Conglomerado'!Q609:AB609)/12)/AVERAGEIF('MRR Conglomerado'!E609:P609,"&gt;0"),3)),"")</f>
        <v/>
      </c>
      <c r="C609" s="13" t="str">
        <f aca="false">IFERROR(IF(COUNTIF('MRR Conglomerado'!F609:Q609,"&gt;0")=0,"",ROUND((SUM('MRR Conglomerado'!R609:AC609)/12)/AVERAGEIF('MRR Conglomerado'!F609:Q609,"&gt;0"),3)),"")</f>
        <v/>
      </c>
      <c r="D609" s="13" t="str">
        <f aca="false">IFERROR(IF(COUNTIF('MRR Conglomerado'!G609:R609,"&gt;0")=0,"",ROUND((SUM('MRR Conglomerado'!S609:AD609)/12)/AVERAGEIF('MRR Conglomerado'!G609:R609,"&gt;0"),3)),"")</f>
        <v/>
      </c>
      <c r="E609" s="13" t="str">
        <f aca="false">IFERROR(IF(COUNTIF('MRR Conglomerado'!H609:S609,"&gt;0")=0,"",ROUND((SUM('MRR Conglomerado'!T609:AE609)/12)/AVERAGEIF('MRR Conglomerado'!H609:S609,"&gt;0"),3)),"")</f>
        <v/>
      </c>
      <c r="F609" s="13" t="str">
        <f aca="false">IFERROR(IF(COUNTIF('MRR Conglomerado'!I609:T609,"&gt;0")=0,"",ROUND((SUM('MRR Conglomerado'!U609:AF609)/12)/AVERAGEIF('MRR Conglomerado'!I609:T609,"&gt;0"),3)),"")</f>
        <v/>
      </c>
      <c r="G609" s="13" t="str">
        <f aca="false">IFERROR(IF(COUNTIF('MRR Conglomerado'!J609:U609,"&gt;0")=0,"",ROUND((SUM('MRR Conglomerado'!V609:AG609)/12)/AVERAGEIF('MRR Conglomerado'!J609:U609,"&gt;0"),3)),"")</f>
        <v/>
      </c>
      <c r="H609" s="13" t="str">
        <f aca="false">IFERROR(IF(COUNTIF('MRR Conglomerado'!K609:V609,"&gt;0")=0,"",ROUND((SUM('MRR Conglomerado'!W609:AH609)/12)/AVERAGEIF('MRR Conglomerado'!K609:V609,"&gt;0"),3)),"")</f>
        <v/>
      </c>
      <c r="I609" s="13" t="str">
        <f aca="false">IFERROR(IF(COUNTIF('MRR Conglomerado'!L609:W609,"&gt;0")=0,"",ROUND((SUM('MRR Conglomerado'!X609:AI609)/12)/AVERAGEIF('MRR Conglomerado'!L609:W609,"&gt;0"),3)),"")</f>
        <v/>
      </c>
      <c r="J609" s="13" t="str">
        <f aca="false">IFERROR(IF(COUNTIF('MRR Conglomerado'!M609:X609,"&gt;0")=0,"",ROUND((SUM('MRR Conglomerado'!Y609:AJ609)/12)/AVERAGEIF('MRR Conglomerado'!M609:X609,"&gt;0"),3)),"")</f>
        <v/>
      </c>
      <c r="K609" s="13" t="str">
        <f aca="false">IFERROR(IF(COUNTIF('MRR Conglomerado'!N609:Y609,"&gt;0")=0,"",ROUND((SUM('MRR Conglomerado'!Z609:AK609)/12)/AVERAGEIF('MRR Conglomerado'!N609:Y609,"&gt;0"),3)),"")</f>
        <v/>
      </c>
      <c r="L609" s="13" t="str">
        <f aca="false">IFERROR(IF(COUNTIF('MRR Conglomerado'!O609:Z609,"&gt;0")=0,"",ROUND((SUM('MRR Conglomerado'!AA609:AL609)/12)/AVERAGEIF('MRR Conglomerado'!O609:Z609,"&gt;0"),3)),"")</f>
        <v/>
      </c>
      <c r="M609" s="13" t="str">
        <f aca="false">IFERROR(IF(COUNTIF('MRR Conglomerado'!P609:AA609,"&gt;0")=0,"",ROUND((SUM('MRR Conglomerado'!AB609:AM609)/12)/AVERAGEIF('MRR Conglomerado'!P609:AA609,"&gt;0"),3)),"")</f>
        <v/>
      </c>
      <c r="N609" s="13" t="str">
        <f aca="false">IFERROR(IF(COUNTIF('MRR Conglomerado'!Q609:AB609,"&gt;0")=0,"",ROUND((SUM('MRR Conglomerado'!AC609:AN609)/12)/AVERAGEIF('MRR Conglomerado'!Q609:AB609,"&gt;0"),3)),"")</f>
        <v/>
      </c>
      <c r="O609" s="13" t="str">
        <f aca="false">IFERROR(IF(COUNTIF('MRR Conglomerado'!R609:AC609,"&gt;0")=0,"",ROUND((SUM('MRR Conglomerado'!AD609:AO609)/12)/AVERAGEIF('MRR Conglomerado'!R609:AC609,"&gt;0"),3)),"")</f>
        <v/>
      </c>
      <c r="P609" s="13" t="str">
        <f aca="false">IFERROR(IF(COUNTIF('MRR Conglomerado'!S609:AD609,"&gt;0")=0,"",ROUND((SUM('MRR Conglomerado'!AE609:AP609)/12)/AVERAGEIF('MRR Conglomerado'!S609:AD609,"&gt;0"),3)),"")</f>
        <v/>
      </c>
      <c r="Q609" s="13" t="str">
        <f aca="false">IFERROR(IF(COUNTIF('MRR Conglomerado'!T609:AE609,"&gt;0")=0,"",ROUND((SUM('MRR Conglomerado'!AF609:AQ609)/12)/AVERAGEIF('MRR Conglomerado'!T609:AE609,"&gt;0"),3)),"")</f>
        <v/>
      </c>
      <c r="R609" s="13" t="str">
        <f aca="false">IFERROR(IF(COUNTIF('MRR Conglomerado'!U609:AF609,"&gt;0")=0,"",ROUND((SUM('MRR Conglomerado'!AG609:AR609)/12)/AVERAGEIF('MRR Conglomerado'!U609:AF609,"&gt;0"),3)),"")</f>
        <v/>
      </c>
      <c r="S609" s="13" t="str">
        <f aca="false">IFERROR(IF(COUNTIF('MRR Conglomerado'!V609:AG609,"&gt;0")=0,"",ROUND((SUM('MRR Conglomerado'!AH609:AS609)/12)/AVERAGEIF('MRR Conglomerado'!V609:AG609,"&gt;0"),3)),"")</f>
        <v/>
      </c>
    </row>
    <row r="610" customFormat="false" ht="15" hidden="false" customHeight="false" outlineLevel="0" collapsed="false">
      <c r="A610" s="10" t="s">
        <v>1280</v>
      </c>
      <c r="B610" s="13" t="str">
        <f aca="false">IFERROR(IF(COUNTIF('MRR Conglomerado'!E610:P610,"&gt;0")=0,"",ROUND((SUM('MRR Conglomerado'!Q610:AB610)/12)/AVERAGEIF('MRR Conglomerado'!E610:P610,"&gt;0"),3)),"")</f>
        <v/>
      </c>
      <c r="C610" s="13" t="str">
        <f aca="false">IFERROR(IF(COUNTIF('MRR Conglomerado'!F610:Q610,"&gt;0")=0,"",ROUND((SUM('MRR Conglomerado'!R610:AC610)/12)/AVERAGEIF('MRR Conglomerado'!F610:Q610,"&gt;0"),3)),"")</f>
        <v/>
      </c>
      <c r="D610" s="13" t="str">
        <f aca="false">IFERROR(IF(COUNTIF('MRR Conglomerado'!G610:R610,"&gt;0")=0,"",ROUND((SUM('MRR Conglomerado'!S610:AD610)/12)/AVERAGEIF('MRR Conglomerado'!G610:R610,"&gt;0"),3)),"")</f>
        <v/>
      </c>
      <c r="E610" s="13" t="str">
        <f aca="false">IFERROR(IF(COUNTIF('MRR Conglomerado'!H610:S610,"&gt;0")=0,"",ROUND((SUM('MRR Conglomerado'!T610:AE610)/12)/AVERAGEIF('MRR Conglomerado'!H610:S610,"&gt;0"),3)),"")</f>
        <v/>
      </c>
      <c r="F610" s="13" t="str">
        <f aca="false">IFERROR(IF(COUNTIF('MRR Conglomerado'!I610:T610,"&gt;0")=0,"",ROUND((SUM('MRR Conglomerado'!U610:AF610)/12)/AVERAGEIF('MRR Conglomerado'!I610:T610,"&gt;0"),3)),"")</f>
        <v/>
      </c>
      <c r="G610" s="13" t="str">
        <f aca="false">IFERROR(IF(COUNTIF('MRR Conglomerado'!J610:U610,"&gt;0")=0,"",ROUND((SUM('MRR Conglomerado'!V610:AG610)/12)/AVERAGEIF('MRR Conglomerado'!J610:U610,"&gt;0"),3)),"")</f>
        <v/>
      </c>
      <c r="H610" s="13" t="str">
        <f aca="false">IFERROR(IF(COUNTIF('MRR Conglomerado'!K610:V610,"&gt;0")=0,"",ROUND((SUM('MRR Conglomerado'!W610:AH610)/12)/AVERAGEIF('MRR Conglomerado'!K610:V610,"&gt;0"),3)),"")</f>
        <v/>
      </c>
      <c r="I610" s="13" t="str">
        <f aca="false">IFERROR(IF(COUNTIF('MRR Conglomerado'!L610:W610,"&gt;0")=0,"",ROUND((SUM('MRR Conglomerado'!X610:AI610)/12)/AVERAGEIF('MRR Conglomerado'!L610:W610,"&gt;0"),3)),"")</f>
        <v/>
      </c>
      <c r="J610" s="13" t="n">
        <f aca="false">IFERROR(IF(COUNTIF('MRR Conglomerado'!M610:X610,"&gt;0")=0,"",ROUND((SUM('MRR Conglomerado'!Y610:AJ610)/12)/AVERAGEIF('MRR Conglomerado'!M610:X610,"&gt;0"),3)),"")</f>
        <v>1.041</v>
      </c>
      <c r="K610" s="13" t="n">
        <f aca="false">IFERROR(IF(COUNTIF('MRR Conglomerado'!N610:Y610,"&gt;0")=0,"",ROUND((SUM('MRR Conglomerado'!Z610:AK610)/12)/AVERAGEIF('MRR Conglomerado'!N610:Y610,"&gt;0"),3)),"")</f>
        <v>1.071</v>
      </c>
      <c r="L610" s="13" t="n">
        <f aca="false">IFERROR(IF(COUNTIF('MRR Conglomerado'!O610:Z610,"&gt;0")=0,"",ROUND((SUM('MRR Conglomerado'!AA610:AL610)/12)/AVERAGEIF('MRR Conglomerado'!O610:Z610,"&gt;0"),3)),"")</f>
        <v>1.03</v>
      </c>
      <c r="M610" s="13" t="n">
        <f aca="false">IFERROR(IF(COUNTIF('MRR Conglomerado'!P610:AA610,"&gt;0")=0,"",ROUND((SUM('MRR Conglomerado'!AB610:AM610)/12)/AVERAGEIF('MRR Conglomerado'!P610:AA610,"&gt;0"),3)),"")</f>
        <v>0.969</v>
      </c>
      <c r="N610" s="13" t="n">
        <f aca="false">IFERROR(IF(COUNTIF('MRR Conglomerado'!Q610:AB610,"&gt;0")=0,"",ROUND((SUM('MRR Conglomerado'!AC610:AN610)/12)/AVERAGEIF('MRR Conglomerado'!Q610:AB610,"&gt;0"),3)),"")</f>
        <v>0.808</v>
      </c>
      <c r="O610" s="13" t="n">
        <f aca="false">IFERROR(IF(COUNTIF('MRR Conglomerado'!R610:AC610,"&gt;0")=0,"",ROUND((SUM('MRR Conglomerado'!AD610:AO610)/12)/AVERAGEIF('MRR Conglomerado'!R610:AC610,"&gt;0"),3)),"")</f>
        <v>0.698</v>
      </c>
      <c r="P610" s="13" t="n">
        <f aca="false">IFERROR(IF(COUNTIF('MRR Conglomerado'!S610:AD610,"&gt;0")=0,"",ROUND((SUM('MRR Conglomerado'!AE610:AP610)/12)/AVERAGEIF('MRR Conglomerado'!S610:AD610,"&gt;0"),3)),"")</f>
        <v>0.596</v>
      </c>
      <c r="Q610" s="13" t="n">
        <f aca="false">IFERROR(IF(COUNTIF('MRR Conglomerado'!T610:AE610,"&gt;0")=0,"",ROUND((SUM('MRR Conglomerado'!AF610:AQ610)/12)/AVERAGEIF('MRR Conglomerado'!T610:AE610,"&gt;0"),3)),"")</f>
        <v>0.499</v>
      </c>
      <c r="R610" s="13" t="n">
        <f aca="false">IFERROR(IF(COUNTIF('MRR Conglomerado'!U610:AF610,"&gt;0")=0,"",ROUND((SUM('MRR Conglomerado'!AG610:AR610)/12)/AVERAGEIF('MRR Conglomerado'!U610:AF610,"&gt;0"),3)),"")</f>
        <v>0.381</v>
      </c>
      <c r="S610" s="13" t="n">
        <f aca="false">IFERROR(IF(COUNTIF('MRR Conglomerado'!V610:AG610,"&gt;0")=0,"",ROUND((SUM('MRR Conglomerado'!AH610:AS610)/12)/AVERAGEIF('MRR Conglomerado'!V610:AG610,"&gt;0"),3)),"")</f>
        <v>0.282</v>
      </c>
    </row>
    <row r="611" customFormat="false" ht="15" hidden="false" customHeight="false" outlineLevel="0" collapsed="false">
      <c r="A611" s="10" t="s">
        <v>1282</v>
      </c>
      <c r="B611" s="13" t="n">
        <f aca="false">IFERROR(IF(COUNTIF('MRR Conglomerado'!E611:P611,"&gt;0")=0,"",ROUND((SUM('MRR Conglomerado'!Q611:AB611)/12)/AVERAGEIF('MRR Conglomerado'!E611:P611,"&gt;0"),3)),"")</f>
        <v>1.129</v>
      </c>
      <c r="C611" s="13" t="n">
        <f aca="false">IFERROR(IF(COUNTIF('MRR Conglomerado'!F611:Q611,"&gt;0")=0,"",ROUND((SUM('MRR Conglomerado'!R611:AC611)/12)/AVERAGEIF('MRR Conglomerado'!F611:Q611,"&gt;0"),3)),"")</f>
        <v>1.147</v>
      </c>
      <c r="D611" s="13" t="n">
        <f aca="false">IFERROR(IF(COUNTIF('MRR Conglomerado'!G611:R611,"&gt;0")=0,"",ROUND((SUM('MRR Conglomerado'!S611:AD611)/12)/AVERAGEIF('MRR Conglomerado'!G611:R611,"&gt;0"),3)),"")</f>
        <v>1.151</v>
      </c>
      <c r="E611" s="13" t="n">
        <f aca="false">IFERROR(IF(COUNTIF('MRR Conglomerado'!H611:S611,"&gt;0")=0,"",ROUND((SUM('MRR Conglomerado'!T611:AE611)/12)/AVERAGEIF('MRR Conglomerado'!H611:S611,"&gt;0"),3)),"")</f>
        <v>1.149</v>
      </c>
      <c r="F611" s="13" t="n">
        <f aca="false">IFERROR(IF(COUNTIF('MRR Conglomerado'!I611:T611,"&gt;0")=0,"",ROUND((SUM('MRR Conglomerado'!U611:AF611)/12)/AVERAGEIF('MRR Conglomerado'!I611:T611,"&gt;0"),3)),"")</f>
        <v>1.144</v>
      </c>
      <c r="G611" s="13" t="n">
        <f aca="false">IFERROR(IF(COUNTIF('MRR Conglomerado'!J611:U611,"&gt;0")=0,"",ROUND((SUM('MRR Conglomerado'!V611:AG611)/12)/AVERAGEIF('MRR Conglomerado'!J611:U611,"&gt;0"),3)),"")</f>
        <v>1.139</v>
      </c>
      <c r="H611" s="13" t="n">
        <f aca="false">IFERROR(IF(COUNTIF('MRR Conglomerado'!K611:V611,"&gt;0")=0,"",ROUND((SUM('MRR Conglomerado'!W611:AH611)/12)/AVERAGEIF('MRR Conglomerado'!K611:V611,"&gt;0"),3)),"")</f>
        <v>1.135</v>
      </c>
      <c r="I611" s="13" t="n">
        <f aca="false">IFERROR(IF(COUNTIF('MRR Conglomerado'!L611:W611,"&gt;0")=0,"",ROUND((SUM('MRR Conglomerado'!X611:AI611)/12)/AVERAGEIF('MRR Conglomerado'!L611:W611,"&gt;0"),3)),"")</f>
        <v>1.149</v>
      </c>
      <c r="J611" s="13" t="n">
        <f aca="false">IFERROR(IF(COUNTIF('MRR Conglomerado'!M611:X611,"&gt;0")=0,"",ROUND((SUM('MRR Conglomerado'!Y611:AJ611)/12)/AVERAGEIF('MRR Conglomerado'!M611:X611,"&gt;0"),3)),"")</f>
        <v>1.159</v>
      </c>
      <c r="K611" s="13" t="n">
        <f aca="false">IFERROR(IF(COUNTIF('MRR Conglomerado'!N611:Y611,"&gt;0")=0,"",ROUND((SUM('MRR Conglomerado'!Z611:AK611)/12)/AVERAGEIF('MRR Conglomerado'!N611:Y611,"&gt;0"),3)),"")</f>
        <v>1.164</v>
      </c>
      <c r="L611" s="13" t="n">
        <f aca="false">IFERROR(IF(COUNTIF('MRR Conglomerado'!O611:Z611,"&gt;0")=0,"",ROUND((SUM('MRR Conglomerado'!AA611:AL611)/12)/AVERAGEIF('MRR Conglomerado'!O611:Z611,"&gt;0"),3)),"")</f>
        <v>1.168</v>
      </c>
      <c r="M611" s="13" t="n">
        <f aca="false">IFERROR(IF(COUNTIF('MRR Conglomerado'!P611:AA611,"&gt;0")=0,"",ROUND((SUM('MRR Conglomerado'!AB611:AM611)/12)/AVERAGEIF('MRR Conglomerado'!P611:AA611,"&gt;0"),3)),"")</f>
        <v>1.167</v>
      </c>
      <c r="N611" s="13" t="n">
        <f aca="false">IFERROR(IF(COUNTIF('MRR Conglomerado'!Q611:AB611,"&gt;0")=0,"",ROUND((SUM('MRR Conglomerado'!AC611:AN611)/12)/AVERAGEIF('MRR Conglomerado'!Q611:AB611,"&gt;0"),3)),"")</f>
        <v>1.157</v>
      </c>
      <c r="O611" s="13" t="n">
        <f aca="false">IFERROR(IF(COUNTIF('MRR Conglomerado'!R611:AC611,"&gt;0")=0,"",ROUND((SUM('MRR Conglomerado'!AD611:AO611)/12)/AVERAGEIF('MRR Conglomerado'!R611:AC611,"&gt;0"),3)),"")</f>
        <v>1.155</v>
      </c>
      <c r="P611" s="13" t="n">
        <f aca="false">IFERROR(IF(COUNTIF('MRR Conglomerado'!S611:AD611,"&gt;0")=0,"",ROUND((SUM('MRR Conglomerado'!AE611:AP611)/12)/AVERAGEIF('MRR Conglomerado'!S611:AD611,"&gt;0"),3)),"")</f>
        <v>1.163</v>
      </c>
      <c r="Q611" s="13" t="n">
        <f aca="false">IFERROR(IF(COUNTIF('MRR Conglomerado'!T611:AE611,"&gt;0")=0,"",ROUND((SUM('MRR Conglomerado'!AF611:AQ611)/12)/AVERAGEIF('MRR Conglomerado'!T611:AE611,"&gt;0"),3)),"")</f>
        <v>1.182</v>
      </c>
      <c r="R611" s="13" t="n">
        <f aca="false">IFERROR(IF(COUNTIF('MRR Conglomerado'!U611:AF611,"&gt;0")=0,"",ROUND((SUM('MRR Conglomerado'!AG611:AR611)/12)/AVERAGEIF('MRR Conglomerado'!U611:AF611,"&gt;0"),3)),"")</f>
        <v>1.2</v>
      </c>
      <c r="S611" s="13" t="n">
        <f aca="false">IFERROR(IF(COUNTIF('MRR Conglomerado'!V611:AG611,"&gt;0")=0,"",ROUND((SUM('MRR Conglomerado'!AH611:AS611)/12)/AVERAGEIF('MRR Conglomerado'!V611:AG611,"&gt;0"),3)),"")</f>
        <v>1.219</v>
      </c>
    </row>
    <row r="612" customFormat="false" ht="15" hidden="false" customHeight="false" outlineLevel="0" collapsed="false">
      <c r="A612" s="10" t="s">
        <v>1284</v>
      </c>
      <c r="B612" s="13" t="n">
        <f aca="false">IFERROR(IF(COUNTIF('MRR Conglomerado'!E612:P612,"&gt;0")=0,"",ROUND((SUM('MRR Conglomerado'!Q612:AB612)/12)/AVERAGEIF('MRR Conglomerado'!E612:P612,"&gt;0"),3)),"")</f>
        <v>1.21</v>
      </c>
      <c r="C612" s="13" t="n">
        <f aca="false">IFERROR(IF(COUNTIF('MRR Conglomerado'!F612:Q612,"&gt;0")=0,"",ROUND((SUM('MRR Conglomerado'!R612:AC612)/12)/AVERAGEIF('MRR Conglomerado'!F612:Q612,"&gt;0"),3)),"")</f>
        <v>1.267</v>
      </c>
      <c r="D612" s="13" t="n">
        <f aca="false">IFERROR(IF(COUNTIF('MRR Conglomerado'!G612:R612,"&gt;0")=0,"",ROUND((SUM('MRR Conglomerado'!S612:AD612)/12)/AVERAGEIF('MRR Conglomerado'!G612:R612,"&gt;0"),3)),"")</f>
        <v>1.306</v>
      </c>
      <c r="E612" s="13" t="n">
        <f aca="false">IFERROR(IF(COUNTIF('MRR Conglomerado'!H612:S612,"&gt;0")=0,"",ROUND((SUM('MRR Conglomerado'!T612:AE612)/12)/AVERAGEIF('MRR Conglomerado'!H612:S612,"&gt;0"),3)),"")</f>
        <v>1.302</v>
      </c>
      <c r="F612" s="13" t="n">
        <f aca="false">IFERROR(IF(COUNTIF('MRR Conglomerado'!I612:T612,"&gt;0")=0,"",ROUND((SUM('MRR Conglomerado'!U612:AF612)/12)/AVERAGEIF('MRR Conglomerado'!I612:T612,"&gt;0"),3)),"")</f>
        <v>1.31</v>
      </c>
      <c r="G612" s="13" t="n">
        <f aca="false">IFERROR(IF(COUNTIF('MRR Conglomerado'!J612:U612,"&gt;0")=0,"",ROUND((SUM('MRR Conglomerado'!V612:AG612)/12)/AVERAGEIF('MRR Conglomerado'!J612:U612,"&gt;0"),3)),"")</f>
        <v>1.308</v>
      </c>
      <c r="H612" s="13" t="n">
        <f aca="false">IFERROR(IF(COUNTIF('MRR Conglomerado'!K612:V612,"&gt;0")=0,"",ROUND((SUM('MRR Conglomerado'!W612:AH612)/12)/AVERAGEIF('MRR Conglomerado'!K612:V612,"&gt;0"),3)),"")</f>
        <v>1.299</v>
      </c>
      <c r="I612" s="13" t="n">
        <f aca="false">IFERROR(IF(COUNTIF('MRR Conglomerado'!L612:W612,"&gt;0")=0,"",ROUND((SUM('MRR Conglomerado'!X612:AI612)/12)/AVERAGEIF('MRR Conglomerado'!L612:W612,"&gt;0"),3)),"")</f>
        <v>1.294</v>
      </c>
      <c r="J612" s="13" t="n">
        <f aca="false">IFERROR(IF(COUNTIF('MRR Conglomerado'!M612:X612,"&gt;0")=0,"",ROUND((SUM('MRR Conglomerado'!Y612:AJ612)/12)/AVERAGEIF('MRR Conglomerado'!M612:X612,"&gt;0"),3)),"")</f>
        <v>1.293</v>
      </c>
      <c r="K612" s="13" t="n">
        <f aca="false">IFERROR(IF(COUNTIF('MRR Conglomerado'!N612:Y612,"&gt;0")=0,"",ROUND((SUM('MRR Conglomerado'!Z612:AK612)/12)/AVERAGEIF('MRR Conglomerado'!N612:Y612,"&gt;0"),3)),"")</f>
        <v>1.297</v>
      </c>
      <c r="L612" s="13" t="n">
        <f aca="false">IFERROR(IF(COUNTIF('MRR Conglomerado'!O612:Z612,"&gt;0")=0,"",ROUND((SUM('MRR Conglomerado'!AA612:AL612)/12)/AVERAGEIF('MRR Conglomerado'!O612:Z612,"&gt;0"),3)),"")</f>
        <v>1.312</v>
      </c>
      <c r="M612" s="13" t="n">
        <f aca="false">IFERROR(IF(COUNTIF('MRR Conglomerado'!P612:AA612,"&gt;0")=0,"",ROUND((SUM('MRR Conglomerado'!AB612:AM612)/12)/AVERAGEIF('MRR Conglomerado'!P612:AA612,"&gt;0"),3)),"")</f>
        <v>1.331</v>
      </c>
      <c r="N612" s="13" t="n">
        <f aca="false">IFERROR(IF(COUNTIF('MRR Conglomerado'!Q612:AB612,"&gt;0")=0,"",ROUND((SUM('MRR Conglomerado'!AC612:AN612)/12)/AVERAGEIF('MRR Conglomerado'!Q612:AB612,"&gt;0"),3)),"")</f>
        <v>1.299</v>
      </c>
      <c r="O612" s="13" t="n">
        <f aca="false">IFERROR(IF(COUNTIF('MRR Conglomerado'!R612:AC612,"&gt;0")=0,"",ROUND((SUM('MRR Conglomerado'!AD612:AO612)/12)/AVERAGEIF('MRR Conglomerado'!R612:AC612,"&gt;0"),3)),"")</f>
        <v>1.252</v>
      </c>
      <c r="P612" s="13" t="n">
        <f aca="false">IFERROR(IF(COUNTIF('MRR Conglomerado'!S612:AD612,"&gt;0")=0,"",ROUND((SUM('MRR Conglomerado'!AE612:AP612)/12)/AVERAGEIF('MRR Conglomerado'!S612:AD612,"&gt;0"),3)),"")</f>
        <v>1.225</v>
      </c>
      <c r="Q612" s="13" t="n">
        <f aca="false">IFERROR(IF(COUNTIF('MRR Conglomerado'!T612:AE612,"&gt;0")=0,"",ROUND((SUM('MRR Conglomerado'!AF612:AQ612)/12)/AVERAGEIF('MRR Conglomerado'!T612:AE612,"&gt;0"),3)),"")</f>
        <v>1.226</v>
      </c>
      <c r="R612" s="13" t="n">
        <f aca="false">IFERROR(IF(COUNTIF('MRR Conglomerado'!U612:AF612,"&gt;0")=0,"",ROUND((SUM('MRR Conglomerado'!AG612:AR612)/12)/AVERAGEIF('MRR Conglomerado'!U612:AF612,"&gt;0"),3)),"")</f>
        <v>1.205</v>
      </c>
      <c r="S612" s="13" t="n">
        <f aca="false">IFERROR(IF(COUNTIF('MRR Conglomerado'!V612:AG612,"&gt;0")=0,"",ROUND((SUM('MRR Conglomerado'!AH612:AS612)/12)/AVERAGEIF('MRR Conglomerado'!V612:AG612,"&gt;0"),3)),"")</f>
        <v>1.185</v>
      </c>
    </row>
    <row r="613" customFormat="false" ht="15" hidden="false" customHeight="false" outlineLevel="0" collapsed="false">
      <c r="A613" s="10" t="s">
        <v>1286</v>
      </c>
      <c r="B613" s="13" t="str">
        <f aca="false">IFERROR(IF(COUNTIF('MRR Conglomerado'!E613:P613,"&gt;0")=0,"",ROUND((SUM('MRR Conglomerado'!Q613:AB613)/12)/AVERAGEIF('MRR Conglomerado'!E613:P613,"&gt;0"),3)),"")</f>
        <v/>
      </c>
      <c r="C613" s="13" t="n">
        <f aca="false">IFERROR(IF(COUNTIF('MRR Conglomerado'!F613:Q613,"&gt;0")=0,"",ROUND((SUM('MRR Conglomerado'!R613:AC613)/12)/AVERAGEIF('MRR Conglomerado'!F613:Q613,"&gt;0"),3)),"")</f>
        <v>0.67</v>
      </c>
      <c r="D613" s="13" t="n">
        <f aca="false">IFERROR(IF(COUNTIF('MRR Conglomerado'!G613:R613,"&gt;0")=0,"",ROUND((SUM('MRR Conglomerado'!S613:AD613)/12)/AVERAGEIF('MRR Conglomerado'!G613:R613,"&gt;0"),3)),"")</f>
        <v>0.254</v>
      </c>
      <c r="E613" s="13" t="n">
        <f aca="false">IFERROR(IF(COUNTIF('MRR Conglomerado'!H613:S613,"&gt;0")=0,"",ROUND((SUM('MRR Conglomerado'!T613:AE613)/12)/AVERAGEIF('MRR Conglomerado'!H613:S613,"&gt;0"),3)),"")</f>
        <v>0.11</v>
      </c>
      <c r="F613" s="13" t="n">
        <f aca="false">IFERROR(IF(COUNTIF('MRR Conglomerado'!I613:T613,"&gt;0")=0,"",ROUND((SUM('MRR Conglomerado'!U613:AF613)/12)/AVERAGEIF('MRR Conglomerado'!I613:T613,"&gt;0"),3)),"")</f>
        <v>0</v>
      </c>
      <c r="G613" s="13" t="n">
        <f aca="false">IFERROR(IF(COUNTIF('MRR Conglomerado'!J613:U613,"&gt;0")=0,"",ROUND((SUM('MRR Conglomerado'!V613:AG613)/12)/AVERAGEIF('MRR Conglomerado'!J613:U613,"&gt;0"),3)),"")</f>
        <v>0</v>
      </c>
      <c r="H613" s="13" t="n">
        <f aca="false">IFERROR(IF(COUNTIF('MRR Conglomerado'!K613:V613,"&gt;0")=0,"",ROUND((SUM('MRR Conglomerado'!W613:AH613)/12)/AVERAGEIF('MRR Conglomerado'!K613:V613,"&gt;0"),3)),"")</f>
        <v>0</v>
      </c>
      <c r="I613" s="13" t="n">
        <f aca="false">IFERROR(IF(COUNTIF('MRR Conglomerado'!L613:W613,"&gt;0")=0,"",ROUND((SUM('MRR Conglomerado'!X613:AI613)/12)/AVERAGEIF('MRR Conglomerado'!L613:W613,"&gt;0"),3)),"")</f>
        <v>0</v>
      </c>
      <c r="J613" s="13" t="n">
        <f aca="false">IFERROR(IF(COUNTIF('MRR Conglomerado'!M613:X613,"&gt;0")=0,"",ROUND((SUM('MRR Conglomerado'!Y613:AJ613)/12)/AVERAGEIF('MRR Conglomerado'!M613:X613,"&gt;0"),3)),"")</f>
        <v>0</v>
      </c>
      <c r="K613" s="13" t="n">
        <f aca="false">IFERROR(IF(COUNTIF('MRR Conglomerado'!N613:Y613,"&gt;0")=0,"",ROUND((SUM('MRR Conglomerado'!Z613:AK613)/12)/AVERAGEIF('MRR Conglomerado'!N613:Y613,"&gt;0"),3)),"")</f>
        <v>0</v>
      </c>
      <c r="L613" s="13" t="n">
        <f aca="false">IFERROR(IF(COUNTIF('MRR Conglomerado'!O613:Z613,"&gt;0")=0,"",ROUND((SUM('MRR Conglomerado'!AA613:AL613)/12)/AVERAGEIF('MRR Conglomerado'!O613:Z613,"&gt;0"),3)),"")</f>
        <v>0</v>
      </c>
      <c r="M613" s="13" t="n">
        <f aca="false">IFERROR(IF(COUNTIF('MRR Conglomerado'!P613:AA613,"&gt;0")=0,"",ROUND((SUM('MRR Conglomerado'!AB613:AM613)/12)/AVERAGEIF('MRR Conglomerado'!P613:AA613,"&gt;0"),3)),"")</f>
        <v>0</v>
      </c>
      <c r="N613" s="13" t="n">
        <f aca="false">IFERROR(IF(COUNTIF('MRR Conglomerado'!Q613:AB613,"&gt;0")=0,"",ROUND((SUM('MRR Conglomerado'!AC613:AN613)/12)/AVERAGEIF('MRR Conglomerado'!Q613:AB613,"&gt;0"),3)),"")</f>
        <v>0</v>
      </c>
      <c r="O613" s="13" t="n">
        <f aca="false">IFERROR(IF(COUNTIF('MRR Conglomerado'!R613:AC613,"&gt;0")=0,"",ROUND((SUM('MRR Conglomerado'!AD613:AO613)/12)/AVERAGEIF('MRR Conglomerado'!R613:AC613,"&gt;0"),3)),"")</f>
        <v>0</v>
      </c>
      <c r="P613" s="13" t="n">
        <f aca="false">IFERROR(IF(COUNTIF('MRR Conglomerado'!S613:AD613,"&gt;0")=0,"",ROUND((SUM('MRR Conglomerado'!AE613:AP613)/12)/AVERAGEIF('MRR Conglomerado'!S613:AD613,"&gt;0"),3)),"")</f>
        <v>0</v>
      </c>
      <c r="Q613" s="13" t="n">
        <f aca="false">IFERROR(IF(COUNTIF('MRR Conglomerado'!T613:AE613,"&gt;0")=0,"",ROUND((SUM('MRR Conglomerado'!AF613:AQ613)/12)/AVERAGEIF('MRR Conglomerado'!T613:AE613,"&gt;0"),3)),"")</f>
        <v>0</v>
      </c>
      <c r="R613" s="13" t="str">
        <f aca="false">IFERROR(IF(COUNTIF('MRR Conglomerado'!U613:AF613,"&gt;0")=0,"",ROUND((SUM('MRR Conglomerado'!AG613:AR613)/12)/AVERAGEIF('MRR Conglomerado'!U613:AF613,"&gt;0"),3)),"")</f>
        <v/>
      </c>
      <c r="S613" s="13" t="str">
        <f aca="false">IFERROR(IF(COUNTIF('MRR Conglomerado'!V613:AG613,"&gt;0")=0,"",ROUND((SUM('MRR Conglomerado'!AH613:AS613)/12)/AVERAGEIF('MRR Conglomerado'!V613:AG613,"&gt;0"),3)),"")</f>
        <v/>
      </c>
    </row>
    <row r="614" customFormat="false" ht="15" hidden="false" customHeight="false" outlineLevel="0" collapsed="false">
      <c r="A614" s="10" t="s">
        <v>1288</v>
      </c>
      <c r="B614" s="13" t="str">
        <f aca="false">IFERROR(IF(COUNTIF('MRR Conglomerado'!E614:P614,"&gt;0")=0,"",ROUND((SUM('MRR Conglomerado'!Q614:AB614)/12)/AVERAGEIF('MRR Conglomerado'!E614:P614,"&gt;0"),3)),"")</f>
        <v/>
      </c>
      <c r="C614" s="13" t="str">
        <f aca="false">IFERROR(IF(COUNTIF('MRR Conglomerado'!F614:Q614,"&gt;0")=0,"",ROUND((SUM('MRR Conglomerado'!R614:AC614)/12)/AVERAGEIF('MRR Conglomerado'!F614:Q614,"&gt;0"),3)),"")</f>
        <v/>
      </c>
      <c r="D614" s="13" t="str">
        <f aca="false">IFERROR(IF(COUNTIF('MRR Conglomerado'!G614:R614,"&gt;0")=0,"",ROUND((SUM('MRR Conglomerado'!S614:AD614)/12)/AVERAGEIF('MRR Conglomerado'!G614:R614,"&gt;0"),3)),"")</f>
        <v/>
      </c>
      <c r="E614" s="13" t="str">
        <f aca="false">IFERROR(IF(COUNTIF('MRR Conglomerado'!H614:S614,"&gt;0")=0,"",ROUND((SUM('MRR Conglomerado'!T614:AE614)/12)/AVERAGEIF('MRR Conglomerado'!H614:S614,"&gt;0"),3)),"")</f>
        <v/>
      </c>
      <c r="F614" s="13" t="str">
        <f aca="false">IFERROR(IF(COUNTIF('MRR Conglomerado'!I614:T614,"&gt;0")=0,"",ROUND((SUM('MRR Conglomerado'!U614:AF614)/12)/AVERAGEIF('MRR Conglomerado'!I614:T614,"&gt;0"),3)),"")</f>
        <v/>
      </c>
      <c r="G614" s="13" t="str">
        <f aca="false">IFERROR(IF(COUNTIF('MRR Conglomerado'!J614:U614,"&gt;0")=0,"",ROUND((SUM('MRR Conglomerado'!V614:AG614)/12)/AVERAGEIF('MRR Conglomerado'!J614:U614,"&gt;0"),3)),"")</f>
        <v/>
      </c>
      <c r="H614" s="13" t="str">
        <f aca="false">IFERROR(IF(COUNTIF('MRR Conglomerado'!K614:V614,"&gt;0")=0,"",ROUND((SUM('MRR Conglomerado'!W614:AH614)/12)/AVERAGEIF('MRR Conglomerado'!K614:V614,"&gt;0"),3)),"")</f>
        <v/>
      </c>
      <c r="I614" s="13" t="str">
        <f aca="false">IFERROR(IF(COUNTIF('MRR Conglomerado'!L614:W614,"&gt;0")=0,"",ROUND((SUM('MRR Conglomerado'!X614:AI614)/12)/AVERAGEIF('MRR Conglomerado'!L614:W614,"&gt;0"),3)),"")</f>
        <v/>
      </c>
      <c r="J614" s="13" t="str">
        <f aca="false">IFERROR(IF(COUNTIF('MRR Conglomerado'!M614:X614,"&gt;0")=0,"",ROUND((SUM('MRR Conglomerado'!Y614:AJ614)/12)/AVERAGEIF('MRR Conglomerado'!M614:X614,"&gt;0"),3)),"")</f>
        <v/>
      </c>
      <c r="K614" s="13" t="str">
        <f aca="false">IFERROR(IF(COUNTIF('MRR Conglomerado'!N614:Y614,"&gt;0")=0,"",ROUND((SUM('MRR Conglomerado'!Z614:AK614)/12)/AVERAGEIF('MRR Conglomerado'!N614:Y614,"&gt;0"),3)),"")</f>
        <v/>
      </c>
      <c r="L614" s="13" t="str">
        <f aca="false">IFERROR(IF(COUNTIF('MRR Conglomerado'!O614:Z614,"&gt;0")=0,"",ROUND((SUM('MRR Conglomerado'!AA614:AL614)/12)/AVERAGEIF('MRR Conglomerado'!O614:Z614,"&gt;0"),3)),"")</f>
        <v/>
      </c>
      <c r="M614" s="13" t="str">
        <f aca="false">IFERROR(IF(COUNTIF('MRR Conglomerado'!P614:AA614,"&gt;0")=0,"",ROUND((SUM('MRR Conglomerado'!AB614:AM614)/12)/AVERAGEIF('MRR Conglomerado'!P614:AA614,"&gt;0"),3)),"")</f>
        <v/>
      </c>
      <c r="N614" s="13" t="str">
        <f aca="false">IFERROR(IF(COUNTIF('MRR Conglomerado'!Q614:AB614,"&gt;0")=0,"",ROUND((SUM('MRR Conglomerado'!AC614:AN614)/12)/AVERAGEIF('MRR Conglomerado'!Q614:AB614,"&gt;0"),3)),"")</f>
        <v/>
      </c>
      <c r="O614" s="13" t="str">
        <f aca="false">IFERROR(IF(COUNTIF('MRR Conglomerado'!R614:AC614,"&gt;0")=0,"",ROUND((SUM('MRR Conglomerado'!AD614:AO614)/12)/AVERAGEIF('MRR Conglomerado'!R614:AC614,"&gt;0"),3)),"")</f>
        <v/>
      </c>
      <c r="P614" s="13" t="str">
        <f aca="false">IFERROR(IF(COUNTIF('MRR Conglomerado'!S614:AD614,"&gt;0")=0,"",ROUND((SUM('MRR Conglomerado'!AE614:AP614)/12)/AVERAGEIF('MRR Conglomerado'!S614:AD614,"&gt;0"),3)),"")</f>
        <v/>
      </c>
      <c r="Q614" s="13" t="str">
        <f aca="false">IFERROR(IF(COUNTIF('MRR Conglomerado'!T614:AE614,"&gt;0")=0,"",ROUND((SUM('MRR Conglomerado'!AF614:AQ614)/12)/AVERAGEIF('MRR Conglomerado'!T614:AE614,"&gt;0"),3)),"")</f>
        <v/>
      </c>
      <c r="R614" s="13" t="str">
        <f aca="false">IFERROR(IF(COUNTIF('MRR Conglomerado'!U614:AF614,"&gt;0")=0,"",ROUND((SUM('MRR Conglomerado'!AG614:AR614)/12)/AVERAGEIF('MRR Conglomerado'!U614:AF614,"&gt;0"),3)),"")</f>
        <v/>
      </c>
      <c r="S614" s="13" t="str">
        <f aca="false">IFERROR(IF(COUNTIF('MRR Conglomerado'!V614:AG614,"&gt;0")=0,"",ROUND((SUM('MRR Conglomerado'!AH614:AS614)/12)/AVERAGEIF('MRR Conglomerado'!V614:AG614,"&gt;0"),3)),"")</f>
        <v/>
      </c>
    </row>
    <row r="615" customFormat="false" ht="15" hidden="false" customHeight="false" outlineLevel="0" collapsed="false">
      <c r="A615" s="10" t="s">
        <v>1290</v>
      </c>
      <c r="B615" s="13" t="n">
        <f aca="false">IFERROR(IF(COUNTIF('MRR Conglomerado'!E615:P615,"&gt;0")=0,"",ROUND((SUM('MRR Conglomerado'!Q615:AB615)/12)/AVERAGEIF('MRR Conglomerado'!E615:P615,"&gt;0"),3)),"")</f>
        <v>0</v>
      </c>
      <c r="C615" s="13" t="n">
        <f aca="false">IFERROR(IF(COUNTIF('MRR Conglomerado'!F615:Q615,"&gt;0")=0,"",ROUND((SUM('MRR Conglomerado'!R615:AC615)/12)/AVERAGEIF('MRR Conglomerado'!F615:Q615,"&gt;0"),3)),"")</f>
        <v>0</v>
      </c>
      <c r="D615" s="13" t="n">
        <f aca="false">IFERROR(IF(COUNTIF('MRR Conglomerado'!G615:R615,"&gt;0")=0,"",ROUND((SUM('MRR Conglomerado'!S615:AD615)/12)/AVERAGEIF('MRR Conglomerado'!G615:R615,"&gt;0"),3)),"")</f>
        <v>0</v>
      </c>
      <c r="E615" s="13" t="str">
        <f aca="false">IFERROR(IF(COUNTIF('MRR Conglomerado'!H615:S615,"&gt;0")=0,"",ROUND((SUM('MRR Conglomerado'!T615:AE615)/12)/AVERAGEIF('MRR Conglomerado'!H615:S615,"&gt;0"),3)),"")</f>
        <v/>
      </c>
      <c r="F615" s="13" t="str">
        <f aca="false">IFERROR(IF(COUNTIF('MRR Conglomerado'!I615:T615,"&gt;0")=0,"",ROUND((SUM('MRR Conglomerado'!U615:AF615)/12)/AVERAGEIF('MRR Conglomerado'!I615:T615,"&gt;0"),3)),"")</f>
        <v/>
      </c>
      <c r="G615" s="13" t="str">
        <f aca="false">IFERROR(IF(COUNTIF('MRR Conglomerado'!J615:U615,"&gt;0")=0,"",ROUND((SUM('MRR Conglomerado'!V615:AG615)/12)/AVERAGEIF('MRR Conglomerado'!J615:U615,"&gt;0"),3)),"")</f>
        <v/>
      </c>
      <c r="H615" s="13" t="str">
        <f aca="false">IFERROR(IF(COUNTIF('MRR Conglomerado'!K615:V615,"&gt;0")=0,"",ROUND((SUM('MRR Conglomerado'!W615:AH615)/12)/AVERAGEIF('MRR Conglomerado'!K615:V615,"&gt;0"),3)),"")</f>
        <v/>
      </c>
      <c r="I615" s="13" t="str">
        <f aca="false">IFERROR(IF(COUNTIF('MRR Conglomerado'!L615:W615,"&gt;0")=0,"",ROUND((SUM('MRR Conglomerado'!X615:AI615)/12)/AVERAGEIF('MRR Conglomerado'!L615:W615,"&gt;0"),3)),"")</f>
        <v/>
      </c>
      <c r="J615" s="13" t="str">
        <f aca="false">IFERROR(IF(COUNTIF('MRR Conglomerado'!M615:X615,"&gt;0")=0,"",ROUND((SUM('MRR Conglomerado'!Y615:AJ615)/12)/AVERAGEIF('MRR Conglomerado'!M615:X615,"&gt;0"),3)),"")</f>
        <v/>
      </c>
      <c r="K615" s="13" t="str">
        <f aca="false">IFERROR(IF(COUNTIF('MRR Conglomerado'!N615:Y615,"&gt;0")=0,"",ROUND((SUM('MRR Conglomerado'!Z615:AK615)/12)/AVERAGEIF('MRR Conglomerado'!N615:Y615,"&gt;0"),3)),"")</f>
        <v/>
      </c>
      <c r="L615" s="13" t="str">
        <f aca="false">IFERROR(IF(COUNTIF('MRR Conglomerado'!O615:Z615,"&gt;0")=0,"",ROUND((SUM('MRR Conglomerado'!AA615:AL615)/12)/AVERAGEIF('MRR Conglomerado'!O615:Z615,"&gt;0"),3)),"")</f>
        <v/>
      </c>
      <c r="M615" s="13" t="str">
        <f aca="false">IFERROR(IF(COUNTIF('MRR Conglomerado'!P615:AA615,"&gt;0")=0,"",ROUND((SUM('MRR Conglomerado'!AB615:AM615)/12)/AVERAGEIF('MRR Conglomerado'!P615:AA615,"&gt;0"),3)),"")</f>
        <v/>
      </c>
      <c r="N615" s="13" t="str">
        <f aca="false">IFERROR(IF(COUNTIF('MRR Conglomerado'!Q615:AB615,"&gt;0")=0,"",ROUND((SUM('MRR Conglomerado'!AC615:AN615)/12)/AVERAGEIF('MRR Conglomerado'!Q615:AB615,"&gt;0"),3)),"")</f>
        <v/>
      </c>
      <c r="O615" s="13" t="str">
        <f aca="false">IFERROR(IF(COUNTIF('MRR Conglomerado'!R615:AC615,"&gt;0")=0,"",ROUND((SUM('MRR Conglomerado'!AD615:AO615)/12)/AVERAGEIF('MRR Conglomerado'!R615:AC615,"&gt;0"),3)),"")</f>
        <v/>
      </c>
      <c r="P615" s="13" t="str">
        <f aca="false">IFERROR(IF(COUNTIF('MRR Conglomerado'!S615:AD615,"&gt;0")=0,"",ROUND((SUM('MRR Conglomerado'!AE615:AP615)/12)/AVERAGEIF('MRR Conglomerado'!S615:AD615,"&gt;0"),3)),"")</f>
        <v/>
      </c>
      <c r="Q615" s="13" t="str">
        <f aca="false">IFERROR(IF(COUNTIF('MRR Conglomerado'!T615:AE615,"&gt;0")=0,"",ROUND((SUM('MRR Conglomerado'!AF615:AQ615)/12)/AVERAGEIF('MRR Conglomerado'!T615:AE615,"&gt;0"),3)),"")</f>
        <v/>
      </c>
      <c r="R615" s="13" t="str">
        <f aca="false">IFERROR(IF(COUNTIF('MRR Conglomerado'!U615:AF615,"&gt;0")=0,"",ROUND((SUM('MRR Conglomerado'!AG615:AR615)/12)/AVERAGEIF('MRR Conglomerado'!U615:AF615,"&gt;0"),3)),"")</f>
        <v/>
      </c>
      <c r="S615" s="13" t="str">
        <f aca="false">IFERROR(IF(COUNTIF('MRR Conglomerado'!V615:AG615,"&gt;0")=0,"",ROUND((SUM('MRR Conglomerado'!AH615:AS615)/12)/AVERAGEIF('MRR Conglomerado'!V615:AG615,"&gt;0"),3)),"")</f>
        <v/>
      </c>
    </row>
    <row r="616" customFormat="false" ht="15" hidden="false" customHeight="false" outlineLevel="0" collapsed="false">
      <c r="A616" s="10" t="s">
        <v>1292</v>
      </c>
      <c r="B616" s="13" t="n">
        <f aca="false">IFERROR(IF(COUNTIF('MRR Conglomerado'!E616:P616,"&gt;0")=0,"",ROUND((SUM('MRR Conglomerado'!Q616:AB616)/12)/AVERAGEIF('MRR Conglomerado'!E616:P616,"&gt;0"),3)),"")</f>
        <v>1.004</v>
      </c>
      <c r="C616" s="13" t="n">
        <f aca="false">IFERROR(IF(COUNTIF('MRR Conglomerado'!F616:Q616,"&gt;0")=0,"",ROUND((SUM('MRR Conglomerado'!R616:AC616)/12)/AVERAGEIF('MRR Conglomerado'!F616:Q616,"&gt;0"),3)),"")</f>
        <v>1.007</v>
      </c>
      <c r="D616" s="13" t="n">
        <f aca="false">IFERROR(IF(COUNTIF('MRR Conglomerado'!G616:R616,"&gt;0")=0,"",ROUND((SUM('MRR Conglomerado'!S616:AD616)/12)/AVERAGEIF('MRR Conglomerado'!G616:R616,"&gt;0"),3)),"")</f>
        <v>1.011</v>
      </c>
      <c r="E616" s="13" t="n">
        <f aca="false">IFERROR(IF(COUNTIF('MRR Conglomerado'!H616:S616,"&gt;0")=0,"",ROUND((SUM('MRR Conglomerado'!T616:AE616)/12)/AVERAGEIF('MRR Conglomerado'!H616:S616,"&gt;0"),3)),"")</f>
        <v>1.014</v>
      </c>
      <c r="F616" s="13" t="n">
        <f aca="false">IFERROR(IF(COUNTIF('MRR Conglomerado'!I616:T616,"&gt;0")=0,"",ROUND((SUM('MRR Conglomerado'!U616:AF616)/12)/AVERAGEIF('MRR Conglomerado'!I616:T616,"&gt;0"),3)),"")</f>
        <v>1.018</v>
      </c>
      <c r="G616" s="13" t="n">
        <f aca="false">IFERROR(IF(COUNTIF('MRR Conglomerado'!J616:U616,"&gt;0")=0,"",ROUND((SUM('MRR Conglomerado'!V616:AG616)/12)/AVERAGEIF('MRR Conglomerado'!J616:U616,"&gt;0"),3)),"")</f>
        <v>1.021</v>
      </c>
      <c r="H616" s="13" t="n">
        <f aca="false">IFERROR(IF(COUNTIF('MRR Conglomerado'!K616:V616,"&gt;0")=0,"",ROUND((SUM('MRR Conglomerado'!W616:AH616)/12)/AVERAGEIF('MRR Conglomerado'!K616:V616,"&gt;0"),3)),"")</f>
        <v>1.025</v>
      </c>
      <c r="I616" s="13" t="n">
        <f aca="false">IFERROR(IF(COUNTIF('MRR Conglomerado'!L616:W616,"&gt;0")=0,"",ROUND((SUM('MRR Conglomerado'!X616:AI616)/12)/AVERAGEIF('MRR Conglomerado'!L616:W616,"&gt;0"),3)),"")</f>
        <v>1.041</v>
      </c>
      <c r="J616" s="13" t="n">
        <f aca="false">IFERROR(IF(COUNTIF('MRR Conglomerado'!M616:X616,"&gt;0")=0,"",ROUND((SUM('MRR Conglomerado'!Y616:AJ616)/12)/AVERAGEIF('MRR Conglomerado'!M616:X616,"&gt;0"),3)),"")</f>
        <v>1.045</v>
      </c>
      <c r="K616" s="13" t="n">
        <f aca="false">IFERROR(IF(COUNTIF('MRR Conglomerado'!N616:Y616,"&gt;0")=0,"",ROUND((SUM('MRR Conglomerado'!Z616:AK616)/12)/AVERAGEIF('MRR Conglomerado'!N616:Y616,"&gt;0"),3)),"")</f>
        <v>1.048</v>
      </c>
      <c r="L616" s="13" t="n">
        <f aca="false">IFERROR(IF(COUNTIF('MRR Conglomerado'!O616:Z616,"&gt;0")=0,"",ROUND((SUM('MRR Conglomerado'!AA616:AL616)/12)/AVERAGEIF('MRR Conglomerado'!O616:Z616,"&gt;0"),3)),"")</f>
        <v>1.052</v>
      </c>
      <c r="M616" s="13" t="n">
        <f aca="false">IFERROR(IF(COUNTIF('MRR Conglomerado'!P616:AA616,"&gt;0")=0,"",ROUND((SUM('MRR Conglomerado'!AB616:AM616)/12)/AVERAGEIF('MRR Conglomerado'!P616:AA616,"&gt;0"),3)),"")</f>
        <v>1.055</v>
      </c>
      <c r="N616" s="13" t="n">
        <f aca="false">IFERROR(IF(COUNTIF('MRR Conglomerado'!Q616:AB616,"&gt;0")=0,"",ROUND((SUM('MRR Conglomerado'!AC616:AN616)/12)/AVERAGEIF('MRR Conglomerado'!Q616:AB616,"&gt;0"),3)),"")</f>
        <v>1.055</v>
      </c>
      <c r="O616" s="13" t="n">
        <f aca="false">IFERROR(IF(COUNTIF('MRR Conglomerado'!R616:AC616,"&gt;0")=0,"",ROUND((SUM('MRR Conglomerado'!AD616:AO616)/12)/AVERAGEIF('MRR Conglomerado'!R616:AC616,"&gt;0"),3)),"")</f>
        <v>1.054</v>
      </c>
      <c r="P616" s="13" t="n">
        <f aca="false">IFERROR(IF(COUNTIF('MRR Conglomerado'!S616:AD616,"&gt;0")=0,"",ROUND((SUM('MRR Conglomerado'!AE616:AP616)/12)/AVERAGEIF('MRR Conglomerado'!S616:AD616,"&gt;0"),3)),"")</f>
        <v>1.054</v>
      </c>
      <c r="Q616" s="13" t="n">
        <f aca="false">IFERROR(IF(COUNTIF('MRR Conglomerado'!T616:AE616,"&gt;0")=0,"",ROUND((SUM('MRR Conglomerado'!AF616:AQ616)/12)/AVERAGEIF('MRR Conglomerado'!T616:AE616,"&gt;0"),3)),"")</f>
        <v>1.053</v>
      </c>
      <c r="R616" s="13" t="n">
        <f aca="false">IFERROR(IF(COUNTIF('MRR Conglomerado'!U616:AF616,"&gt;0")=0,"",ROUND((SUM('MRR Conglomerado'!AG616:AR616)/12)/AVERAGEIF('MRR Conglomerado'!U616:AF616,"&gt;0"),3)),"")</f>
        <v>1.053</v>
      </c>
      <c r="S616" s="13" t="n">
        <f aca="false">IFERROR(IF(COUNTIF('MRR Conglomerado'!V616:AG616,"&gt;0")=0,"",ROUND((SUM('MRR Conglomerado'!AH616:AS616)/12)/AVERAGEIF('MRR Conglomerado'!V616:AG616,"&gt;0"),3)),"")</f>
        <v>1.053</v>
      </c>
    </row>
    <row r="617" customFormat="false" ht="15" hidden="false" customHeight="false" outlineLevel="0" collapsed="false">
      <c r="A617" s="10" t="s">
        <v>1294</v>
      </c>
      <c r="B617" s="13" t="n">
        <f aca="false">IFERROR(IF(COUNTIF('MRR Conglomerado'!E617:P617,"&gt;0")=0,"",ROUND((SUM('MRR Conglomerado'!Q617:AB617)/12)/AVERAGEIF('MRR Conglomerado'!E617:P617,"&gt;0"),3)),"")</f>
        <v>0</v>
      </c>
      <c r="C617" s="13" t="n">
        <f aca="false">IFERROR(IF(COUNTIF('MRR Conglomerado'!F617:Q617,"&gt;0")=0,"",ROUND((SUM('MRR Conglomerado'!R617:AC617)/12)/AVERAGEIF('MRR Conglomerado'!F617:Q617,"&gt;0"),3)),"")</f>
        <v>0</v>
      </c>
      <c r="D617" s="13" t="n">
        <f aca="false">IFERROR(IF(COUNTIF('MRR Conglomerado'!G617:R617,"&gt;0")=0,"",ROUND((SUM('MRR Conglomerado'!S617:AD617)/12)/AVERAGEIF('MRR Conglomerado'!G617:R617,"&gt;0"),3)),"")</f>
        <v>0</v>
      </c>
      <c r="E617" s="13" t="str">
        <f aca="false">IFERROR(IF(COUNTIF('MRR Conglomerado'!H617:S617,"&gt;0")=0,"",ROUND((SUM('MRR Conglomerado'!T617:AE617)/12)/AVERAGEIF('MRR Conglomerado'!H617:S617,"&gt;0"),3)),"")</f>
        <v/>
      </c>
      <c r="F617" s="13" t="str">
        <f aca="false">IFERROR(IF(COUNTIF('MRR Conglomerado'!I617:T617,"&gt;0")=0,"",ROUND((SUM('MRR Conglomerado'!U617:AF617)/12)/AVERAGEIF('MRR Conglomerado'!I617:T617,"&gt;0"),3)),"")</f>
        <v/>
      </c>
      <c r="G617" s="13" t="str">
        <f aca="false">IFERROR(IF(COUNTIF('MRR Conglomerado'!J617:U617,"&gt;0")=0,"",ROUND((SUM('MRR Conglomerado'!V617:AG617)/12)/AVERAGEIF('MRR Conglomerado'!J617:U617,"&gt;0"),3)),"")</f>
        <v/>
      </c>
      <c r="H617" s="13" t="str">
        <f aca="false">IFERROR(IF(COUNTIF('MRR Conglomerado'!K617:V617,"&gt;0")=0,"",ROUND((SUM('MRR Conglomerado'!W617:AH617)/12)/AVERAGEIF('MRR Conglomerado'!K617:V617,"&gt;0"),3)),"")</f>
        <v/>
      </c>
      <c r="I617" s="13" t="str">
        <f aca="false">IFERROR(IF(COUNTIF('MRR Conglomerado'!L617:W617,"&gt;0")=0,"",ROUND((SUM('MRR Conglomerado'!X617:AI617)/12)/AVERAGEIF('MRR Conglomerado'!L617:W617,"&gt;0"),3)),"")</f>
        <v/>
      </c>
      <c r="J617" s="13" t="str">
        <f aca="false">IFERROR(IF(COUNTIF('MRR Conglomerado'!M617:X617,"&gt;0")=0,"",ROUND((SUM('MRR Conglomerado'!Y617:AJ617)/12)/AVERAGEIF('MRR Conglomerado'!M617:X617,"&gt;0"),3)),"")</f>
        <v/>
      </c>
      <c r="K617" s="13" t="str">
        <f aca="false">IFERROR(IF(COUNTIF('MRR Conglomerado'!N617:Y617,"&gt;0")=0,"",ROUND((SUM('MRR Conglomerado'!Z617:AK617)/12)/AVERAGEIF('MRR Conglomerado'!N617:Y617,"&gt;0"),3)),"")</f>
        <v/>
      </c>
      <c r="L617" s="13" t="str">
        <f aca="false">IFERROR(IF(COUNTIF('MRR Conglomerado'!O617:Z617,"&gt;0")=0,"",ROUND((SUM('MRR Conglomerado'!AA617:AL617)/12)/AVERAGEIF('MRR Conglomerado'!O617:Z617,"&gt;0"),3)),"")</f>
        <v/>
      </c>
      <c r="M617" s="13" t="str">
        <f aca="false">IFERROR(IF(COUNTIF('MRR Conglomerado'!P617:AA617,"&gt;0")=0,"",ROUND((SUM('MRR Conglomerado'!AB617:AM617)/12)/AVERAGEIF('MRR Conglomerado'!P617:AA617,"&gt;0"),3)),"")</f>
        <v/>
      </c>
      <c r="N617" s="13" t="str">
        <f aca="false">IFERROR(IF(COUNTIF('MRR Conglomerado'!Q617:AB617,"&gt;0")=0,"",ROUND((SUM('MRR Conglomerado'!AC617:AN617)/12)/AVERAGEIF('MRR Conglomerado'!Q617:AB617,"&gt;0"),3)),"")</f>
        <v/>
      </c>
      <c r="O617" s="13" t="str">
        <f aca="false">IFERROR(IF(COUNTIF('MRR Conglomerado'!R617:AC617,"&gt;0")=0,"",ROUND((SUM('MRR Conglomerado'!AD617:AO617)/12)/AVERAGEIF('MRR Conglomerado'!R617:AC617,"&gt;0"),3)),"")</f>
        <v/>
      </c>
      <c r="P617" s="13" t="str">
        <f aca="false">IFERROR(IF(COUNTIF('MRR Conglomerado'!S617:AD617,"&gt;0")=0,"",ROUND((SUM('MRR Conglomerado'!AE617:AP617)/12)/AVERAGEIF('MRR Conglomerado'!S617:AD617,"&gt;0"),3)),"")</f>
        <v/>
      </c>
      <c r="Q617" s="13" t="str">
        <f aca="false">IFERROR(IF(COUNTIF('MRR Conglomerado'!T617:AE617,"&gt;0")=0,"",ROUND((SUM('MRR Conglomerado'!AF617:AQ617)/12)/AVERAGEIF('MRR Conglomerado'!T617:AE617,"&gt;0"),3)),"")</f>
        <v/>
      </c>
      <c r="R617" s="13" t="str">
        <f aca="false">IFERROR(IF(COUNTIF('MRR Conglomerado'!U617:AF617,"&gt;0")=0,"",ROUND((SUM('MRR Conglomerado'!AG617:AR617)/12)/AVERAGEIF('MRR Conglomerado'!U617:AF617,"&gt;0"),3)),"")</f>
        <v/>
      </c>
      <c r="S617" s="13" t="str">
        <f aca="false">IFERROR(IF(COUNTIF('MRR Conglomerado'!V617:AG617,"&gt;0")=0,"",ROUND((SUM('MRR Conglomerado'!AH617:AS617)/12)/AVERAGEIF('MRR Conglomerado'!V617:AG617,"&gt;0"),3)),"")</f>
        <v/>
      </c>
    </row>
    <row r="618" customFormat="false" ht="15" hidden="false" customHeight="false" outlineLevel="0" collapsed="false">
      <c r="A618" s="10" t="s">
        <v>1296</v>
      </c>
      <c r="B618" s="13" t="str">
        <f aca="false">IFERROR(IF(COUNTIF('MRR Conglomerado'!E618:P618,"&gt;0")=0,"",ROUND((SUM('MRR Conglomerado'!Q618:AB618)/12)/AVERAGEIF('MRR Conglomerado'!E618:P618,"&gt;0"),3)),"")</f>
        <v/>
      </c>
      <c r="C618" s="13" t="str">
        <f aca="false">IFERROR(IF(COUNTIF('MRR Conglomerado'!F618:Q618,"&gt;0")=0,"",ROUND((SUM('MRR Conglomerado'!R618:AC618)/12)/AVERAGEIF('MRR Conglomerado'!F618:Q618,"&gt;0"),3)),"")</f>
        <v/>
      </c>
      <c r="D618" s="13" t="str">
        <f aca="false">IFERROR(IF(COUNTIF('MRR Conglomerado'!G618:R618,"&gt;0")=0,"",ROUND((SUM('MRR Conglomerado'!S618:AD618)/12)/AVERAGEIF('MRR Conglomerado'!G618:R618,"&gt;0"),3)),"")</f>
        <v/>
      </c>
      <c r="E618" s="13" t="str">
        <f aca="false">IFERROR(IF(COUNTIF('MRR Conglomerado'!H618:S618,"&gt;0")=0,"",ROUND((SUM('MRR Conglomerado'!T618:AE618)/12)/AVERAGEIF('MRR Conglomerado'!H618:S618,"&gt;0"),3)),"")</f>
        <v/>
      </c>
      <c r="F618" s="13" t="str">
        <f aca="false">IFERROR(IF(COUNTIF('MRR Conglomerado'!I618:T618,"&gt;0")=0,"",ROUND((SUM('MRR Conglomerado'!U618:AF618)/12)/AVERAGEIF('MRR Conglomerado'!I618:T618,"&gt;0"),3)),"")</f>
        <v/>
      </c>
      <c r="G618" s="13" t="str">
        <f aca="false">IFERROR(IF(COUNTIF('MRR Conglomerado'!J618:U618,"&gt;0")=0,"",ROUND((SUM('MRR Conglomerado'!V618:AG618)/12)/AVERAGEIF('MRR Conglomerado'!J618:U618,"&gt;0"),3)),"")</f>
        <v/>
      </c>
      <c r="H618" s="13" t="str">
        <f aca="false">IFERROR(IF(COUNTIF('MRR Conglomerado'!K618:V618,"&gt;0")=0,"",ROUND((SUM('MRR Conglomerado'!W618:AH618)/12)/AVERAGEIF('MRR Conglomerado'!K618:V618,"&gt;0"),3)),"")</f>
        <v/>
      </c>
      <c r="I618" s="13" t="str">
        <f aca="false">IFERROR(IF(COUNTIF('MRR Conglomerado'!L618:W618,"&gt;0")=0,"",ROUND((SUM('MRR Conglomerado'!X618:AI618)/12)/AVERAGEIF('MRR Conglomerado'!L618:W618,"&gt;0"),3)),"")</f>
        <v/>
      </c>
      <c r="J618" s="13" t="str">
        <f aca="false">IFERROR(IF(COUNTIF('MRR Conglomerado'!M618:X618,"&gt;0")=0,"",ROUND((SUM('MRR Conglomerado'!Y618:AJ618)/12)/AVERAGEIF('MRR Conglomerado'!M618:X618,"&gt;0"),3)),"")</f>
        <v/>
      </c>
      <c r="K618" s="13" t="str">
        <f aca="false">IFERROR(IF(COUNTIF('MRR Conglomerado'!N618:Y618,"&gt;0")=0,"",ROUND((SUM('MRR Conglomerado'!Z618:AK618)/12)/AVERAGEIF('MRR Conglomerado'!N618:Y618,"&gt;0"),3)),"")</f>
        <v/>
      </c>
      <c r="L618" s="13" t="str">
        <f aca="false">IFERROR(IF(COUNTIF('MRR Conglomerado'!O618:Z618,"&gt;0")=0,"",ROUND((SUM('MRR Conglomerado'!AA618:AL618)/12)/AVERAGEIF('MRR Conglomerado'!O618:Z618,"&gt;0"),3)),"")</f>
        <v/>
      </c>
      <c r="M618" s="13" t="str">
        <f aca="false">IFERROR(IF(COUNTIF('MRR Conglomerado'!P618:AA618,"&gt;0")=0,"",ROUND((SUM('MRR Conglomerado'!AB618:AM618)/12)/AVERAGEIF('MRR Conglomerado'!P618:AA618,"&gt;0"),3)),"")</f>
        <v/>
      </c>
      <c r="N618" s="13" t="str">
        <f aca="false">IFERROR(IF(COUNTIF('MRR Conglomerado'!Q618:AB618,"&gt;0")=0,"",ROUND((SUM('MRR Conglomerado'!AC618:AN618)/12)/AVERAGEIF('MRR Conglomerado'!Q618:AB618,"&gt;0"),3)),"")</f>
        <v/>
      </c>
      <c r="O618" s="13" t="str">
        <f aca="false">IFERROR(IF(COUNTIF('MRR Conglomerado'!R618:AC618,"&gt;0")=0,"",ROUND((SUM('MRR Conglomerado'!AD618:AO618)/12)/AVERAGEIF('MRR Conglomerado'!R618:AC618,"&gt;0"),3)),"")</f>
        <v/>
      </c>
      <c r="P618" s="13" t="str">
        <f aca="false">IFERROR(IF(COUNTIF('MRR Conglomerado'!S618:AD618,"&gt;0")=0,"",ROUND((SUM('MRR Conglomerado'!AE618:AP618)/12)/AVERAGEIF('MRR Conglomerado'!S618:AD618,"&gt;0"),3)),"")</f>
        <v/>
      </c>
      <c r="Q618" s="13" t="str">
        <f aca="false">IFERROR(IF(COUNTIF('MRR Conglomerado'!T618:AE618,"&gt;0")=0,"",ROUND((SUM('MRR Conglomerado'!AF618:AQ618)/12)/AVERAGEIF('MRR Conglomerado'!T618:AE618,"&gt;0"),3)),"")</f>
        <v/>
      </c>
      <c r="R618" s="13" t="str">
        <f aca="false">IFERROR(IF(COUNTIF('MRR Conglomerado'!U618:AF618,"&gt;0")=0,"",ROUND((SUM('MRR Conglomerado'!AG618:AR618)/12)/AVERAGEIF('MRR Conglomerado'!U618:AF618,"&gt;0"),3)),"")</f>
        <v/>
      </c>
      <c r="S618" s="13" t="str">
        <f aca="false">IFERROR(IF(COUNTIF('MRR Conglomerado'!V618:AG618,"&gt;0")=0,"",ROUND((SUM('MRR Conglomerado'!AH618:AS618)/12)/AVERAGEIF('MRR Conglomerado'!V618:AG618,"&gt;0"),3)),"")</f>
        <v/>
      </c>
    </row>
    <row r="619" customFormat="false" ht="15" hidden="false" customHeight="false" outlineLevel="0" collapsed="false">
      <c r="A619" s="10" t="s">
        <v>1298</v>
      </c>
      <c r="B619" s="13" t="n">
        <f aca="false">IFERROR(IF(COUNTIF('MRR Conglomerado'!E619:P619,"&gt;0")=0,"",ROUND((SUM('MRR Conglomerado'!Q619:AB619)/12)/AVERAGEIF('MRR Conglomerado'!E619:P619,"&gt;0"),3)),"")</f>
        <v>1.67</v>
      </c>
      <c r="C619" s="13" t="n">
        <f aca="false">IFERROR(IF(COUNTIF('MRR Conglomerado'!F619:Q619,"&gt;0")=0,"",ROUND((SUM('MRR Conglomerado'!R619:AC619)/12)/AVERAGEIF('MRR Conglomerado'!F619:Q619,"&gt;0"),3)),"")</f>
        <v>1.165</v>
      </c>
      <c r="D619" s="13" t="n">
        <f aca="false">IFERROR(IF(COUNTIF('MRR Conglomerado'!G619:R619,"&gt;0")=0,"",ROUND((SUM('MRR Conglomerado'!S619:AD619)/12)/AVERAGEIF('MRR Conglomerado'!G619:R619,"&gt;0"),3)),"")</f>
        <v>0.959</v>
      </c>
      <c r="E619" s="13" t="n">
        <f aca="false">IFERROR(IF(COUNTIF('MRR Conglomerado'!H619:S619,"&gt;0")=0,"",ROUND((SUM('MRR Conglomerado'!T619:AE619)/12)/AVERAGEIF('MRR Conglomerado'!H619:S619,"&gt;0"),3)),"")</f>
        <v>0.812</v>
      </c>
      <c r="F619" s="13" t="n">
        <f aca="false">IFERROR(IF(COUNTIF('MRR Conglomerado'!I619:T619,"&gt;0")=0,"",ROUND((SUM('MRR Conglomerado'!U619:AF619)/12)/AVERAGEIF('MRR Conglomerado'!I619:T619,"&gt;0"),3)),"")</f>
        <v>0.704</v>
      </c>
      <c r="G619" s="13" t="n">
        <f aca="false">IFERROR(IF(COUNTIF('MRR Conglomerado'!J619:U619,"&gt;0")=0,"",ROUND((SUM('MRR Conglomerado'!V619:AG619)/12)/AVERAGEIF('MRR Conglomerado'!J619:U619,"&gt;0"),3)),"")</f>
        <v>0.576</v>
      </c>
      <c r="H619" s="13" t="n">
        <f aca="false">IFERROR(IF(COUNTIF('MRR Conglomerado'!K619:V619,"&gt;0")=0,"",ROUND((SUM('MRR Conglomerado'!W619:AH619)/12)/AVERAGEIF('MRR Conglomerado'!K619:V619,"&gt;0"),3)),"")</f>
        <v>0.396</v>
      </c>
      <c r="I619" s="13" t="n">
        <f aca="false">IFERROR(IF(COUNTIF('MRR Conglomerado'!L619:W619,"&gt;0")=0,"",ROUND((SUM('MRR Conglomerado'!X619:AI619)/12)/AVERAGEIF('MRR Conglomerado'!L619:W619,"&gt;0"),3)),"")</f>
        <v>0.248</v>
      </c>
      <c r="J619" s="13" t="n">
        <f aca="false">IFERROR(IF(COUNTIF('MRR Conglomerado'!M619:X619,"&gt;0")=0,"",ROUND((SUM('MRR Conglomerado'!Y619:AJ619)/12)/AVERAGEIF('MRR Conglomerado'!M619:X619,"&gt;0"),3)),"")</f>
        <v>0.118</v>
      </c>
      <c r="K619" s="13" t="n">
        <f aca="false">IFERROR(IF(COUNTIF('MRR Conglomerado'!N619:Y619,"&gt;0")=0,"",ROUND((SUM('MRR Conglomerado'!Z619:AK619)/12)/AVERAGEIF('MRR Conglomerado'!N619:Y619,"&gt;0"),3)),"")</f>
        <v>0</v>
      </c>
      <c r="L619" s="13" t="n">
        <f aca="false">IFERROR(IF(COUNTIF('MRR Conglomerado'!O619:Z619,"&gt;0")=0,"",ROUND((SUM('MRR Conglomerado'!AA619:AL619)/12)/AVERAGEIF('MRR Conglomerado'!O619:Z619,"&gt;0"),3)),"")</f>
        <v>0</v>
      </c>
      <c r="M619" s="13" t="n">
        <f aca="false">IFERROR(IF(COUNTIF('MRR Conglomerado'!P619:AA619,"&gt;0")=0,"",ROUND((SUM('MRR Conglomerado'!AB619:AM619)/12)/AVERAGEIF('MRR Conglomerado'!P619:AA619,"&gt;0"),3)),"")</f>
        <v>0</v>
      </c>
      <c r="N619" s="13" t="n">
        <f aca="false">IFERROR(IF(COUNTIF('MRR Conglomerado'!Q619:AB619,"&gt;0")=0,"",ROUND((SUM('MRR Conglomerado'!AC619:AN619)/12)/AVERAGEIF('MRR Conglomerado'!Q619:AB619,"&gt;0"),3)),"")</f>
        <v>0</v>
      </c>
      <c r="O619" s="13" t="n">
        <f aca="false">IFERROR(IF(COUNTIF('MRR Conglomerado'!R619:AC619,"&gt;0")=0,"",ROUND((SUM('MRR Conglomerado'!AD619:AO619)/12)/AVERAGEIF('MRR Conglomerado'!R619:AC619,"&gt;0"),3)),"")</f>
        <v>0</v>
      </c>
      <c r="P619" s="13" t="n">
        <f aca="false">IFERROR(IF(COUNTIF('MRR Conglomerado'!S619:AD619,"&gt;0")=0,"",ROUND((SUM('MRR Conglomerado'!AE619:AP619)/12)/AVERAGEIF('MRR Conglomerado'!S619:AD619,"&gt;0"),3)),"")</f>
        <v>0</v>
      </c>
      <c r="Q619" s="13" t="n">
        <f aca="false">IFERROR(IF(COUNTIF('MRR Conglomerado'!T619:AE619,"&gt;0")=0,"",ROUND((SUM('MRR Conglomerado'!AF619:AQ619)/12)/AVERAGEIF('MRR Conglomerado'!T619:AE619,"&gt;0"),3)),"")</f>
        <v>0</v>
      </c>
      <c r="R619" s="13" t="n">
        <f aca="false">IFERROR(IF(COUNTIF('MRR Conglomerado'!U619:AF619,"&gt;0")=0,"",ROUND((SUM('MRR Conglomerado'!AG619:AR619)/12)/AVERAGEIF('MRR Conglomerado'!U619:AF619,"&gt;0"),3)),"")</f>
        <v>0</v>
      </c>
      <c r="S619" s="13" t="n">
        <f aca="false">IFERROR(IF(COUNTIF('MRR Conglomerado'!V619:AG619,"&gt;0")=0,"",ROUND((SUM('MRR Conglomerado'!AH619:AS619)/12)/AVERAGEIF('MRR Conglomerado'!V619:AG619,"&gt;0"),3)),"")</f>
        <v>0</v>
      </c>
    </row>
    <row r="620" customFormat="false" ht="15" hidden="false" customHeight="false" outlineLevel="0" collapsed="false">
      <c r="A620" s="10" t="s">
        <v>1300</v>
      </c>
      <c r="B620" s="13" t="str">
        <f aca="false">IFERROR(IF(COUNTIF('MRR Conglomerado'!E620:P620,"&gt;0")=0,"",ROUND((SUM('MRR Conglomerado'!Q620:AB620)/12)/AVERAGEIF('MRR Conglomerado'!E620:P620,"&gt;0"),3)),"")</f>
        <v/>
      </c>
      <c r="C620" s="13" t="str">
        <f aca="false">IFERROR(IF(COUNTIF('MRR Conglomerado'!F620:Q620,"&gt;0")=0,"",ROUND((SUM('MRR Conglomerado'!R620:AC620)/12)/AVERAGEIF('MRR Conglomerado'!F620:Q620,"&gt;0"),3)),"")</f>
        <v/>
      </c>
      <c r="D620" s="13" t="str">
        <f aca="false">IFERROR(IF(COUNTIF('MRR Conglomerado'!G620:R620,"&gt;0")=0,"",ROUND((SUM('MRR Conglomerado'!S620:AD620)/12)/AVERAGEIF('MRR Conglomerado'!G620:R620,"&gt;0"),3)),"")</f>
        <v/>
      </c>
      <c r="E620" s="13" t="str">
        <f aca="false">IFERROR(IF(COUNTIF('MRR Conglomerado'!H620:S620,"&gt;0")=0,"",ROUND((SUM('MRR Conglomerado'!T620:AE620)/12)/AVERAGEIF('MRR Conglomerado'!H620:S620,"&gt;0"),3)),"")</f>
        <v/>
      </c>
      <c r="F620" s="13" t="str">
        <f aca="false">IFERROR(IF(COUNTIF('MRR Conglomerado'!I620:T620,"&gt;0")=0,"",ROUND((SUM('MRR Conglomerado'!U620:AF620)/12)/AVERAGEIF('MRR Conglomerado'!I620:T620,"&gt;0"),3)),"")</f>
        <v/>
      </c>
      <c r="G620" s="13" t="str">
        <f aca="false">IFERROR(IF(COUNTIF('MRR Conglomerado'!J620:U620,"&gt;0")=0,"",ROUND((SUM('MRR Conglomerado'!V620:AG620)/12)/AVERAGEIF('MRR Conglomerado'!J620:U620,"&gt;0"),3)),"")</f>
        <v/>
      </c>
      <c r="H620" s="13" t="str">
        <f aca="false">IFERROR(IF(COUNTIF('MRR Conglomerado'!K620:V620,"&gt;0")=0,"",ROUND((SUM('MRR Conglomerado'!W620:AH620)/12)/AVERAGEIF('MRR Conglomerado'!K620:V620,"&gt;0"),3)),"")</f>
        <v/>
      </c>
      <c r="I620" s="13" t="str">
        <f aca="false">IFERROR(IF(COUNTIF('MRR Conglomerado'!L620:W620,"&gt;0")=0,"",ROUND((SUM('MRR Conglomerado'!X620:AI620)/12)/AVERAGEIF('MRR Conglomerado'!L620:W620,"&gt;0"),3)),"")</f>
        <v/>
      </c>
      <c r="J620" s="13" t="str">
        <f aca="false">IFERROR(IF(COUNTIF('MRR Conglomerado'!M620:X620,"&gt;0")=0,"",ROUND((SUM('MRR Conglomerado'!Y620:AJ620)/12)/AVERAGEIF('MRR Conglomerado'!M620:X620,"&gt;0"),3)),"")</f>
        <v/>
      </c>
      <c r="K620" s="13" t="str">
        <f aca="false">IFERROR(IF(COUNTIF('MRR Conglomerado'!N620:Y620,"&gt;0")=0,"",ROUND((SUM('MRR Conglomerado'!Z620:AK620)/12)/AVERAGEIF('MRR Conglomerado'!N620:Y620,"&gt;0"),3)),"")</f>
        <v/>
      </c>
      <c r="L620" s="13" t="str">
        <f aca="false">IFERROR(IF(COUNTIF('MRR Conglomerado'!O620:Z620,"&gt;0")=0,"",ROUND((SUM('MRR Conglomerado'!AA620:AL620)/12)/AVERAGEIF('MRR Conglomerado'!O620:Z620,"&gt;0"),3)),"")</f>
        <v/>
      </c>
      <c r="M620" s="13" t="str">
        <f aca="false">IFERROR(IF(COUNTIF('MRR Conglomerado'!P620:AA620,"&gt;0")=0,"",ROUND((SUM('MRR Conglomerado'!AB620:AM620)/12)/AVERAGEIF('MRR Conglomerado'!P620:AA620,"&gt;0"),3)),"")</f>
        <v/>
      </c>
      <c r="N620" s="13" t="str">
        <f aca="false">IFERROR(IF(COUNTIF('MRR Conglomerado'!Q620:AB620,"&gt;0")=0,"",ROUND((SUM('MRR Conglomerado'!AC620:AN620)/12)/AVERAGEIF('MRR Conglomerado'!Q620:AB620,"&gt;0"),3)),"")</f>
        <v/>
      </c>
      <c r="O620" s="13" t="str">
        <f aca="false">IFERROR(IF(COUNTIF('MRR Conglomerado'!R620:AC620,"&gt;0")=0,"",ROUND((SUM('MRR Conglomerado'!AD620:AO620)/12)/AVERAGEIF('MRR Conglomerado'!R620:AC620,"&gt;0"),3)),"")</f>
        <v/>
      </c>
      <c r="P620" s="13" t="str">
        <f aca="false">IFERROR(IF(COUNTIF('MRR Conglomerado'!S620:AD620,"&gt;0")=0,"",ROUND((SUM('MRR Conglomerado'!AE620:AP620)/12)/AVERAGEIF('MRR Conglomerado'!S620:AD620,"&gt;0"),3)),"")</f>
        <v/>
      </c>
      <c r="Q620" s="13" t="str">
        <f aca="false">IFERROR(IF(COUNTIF('MRR Conglomerado'!T620:AE620,"&gt;0")=0,"",ROUND((SUM('MRR Conglomerado'!AF620:AQ620)/12)/AVERAGEIF('MRR Conglomerado'!T620:AE620,"&gt;0"),3)),"")</f>
        <v/>
      </c>
      <c r="R620" s="13" t="str">
        <f aca="false">IFERROR(IF(COUNTIF('MRR Conglomerado'!U620:AF620,"&gt;0")=0,"",ROUND((SUM('MRR Conglomerado'!AG620:AR620)/12)/AVERAGEIF('MRR Conglomerado'!U620:AF620,"&gt;0"),3)),"")</f>
        <v/>
      </c>
      <c r="S620" s="13" t="str">
        <f aca="false">IFERROR(IF(COUNTIF('MRR Conglomerado'!V620:AG620,"&gt;0")=0,"",ROUND((SUM('MRR Conglomerado'!AH620:AS620)/12)/AVERAGEIF('MRR Conglomerado'!V620:AG620,"&gt;0"),3)),"")</f>
        <v/>
      </c>
    </row>
    <row r="621" customFormat="false" ht="15" hidden="false" customHeight="false" outlineLevel="0" collapsed="false">
      <c r="A621" s="10" t="s">
        <v>1302</v>
      </c>
      <c r="B621" s="13" t="str">
        <f aca="false">IFERROR(IF(COUNTIF('MRR Conglomerado'!E621:P621,"&gt;0")=0,"",ROUND((SUM('MRR Conglomerado'!Q621:AB621)/12)/AVERAGEIF('MRR Conglomerado'!E621:P621,"&gt;0"),3)),"")</f>
        <v/>
      </c>
      <c r="C621" s="13" t="str">
        <f aca="false">IFERROR(IF(COUNTIF('MRR Conglomerado'!F621:Q621,"&gt;0")=0,"",ROUND((SUM('MRR Conglomerado'!R621:AC621)/12)/AVERAGEIF('MRR Conglomerado'!F621:Q621,"&gt;0"),3)),"")</f>
        <v/>
      </c>
      <c r="D621" s="13" t="str">
        <f aca="false">IFERROR(IF(COUNTIF('MRR Conglomerado'!G621:R621,"&gt;0")=0,"",ROUND((SUM('MRR Conglomerado'!S621:AD621)/12)/AVERAGEIF('MRR Conglomerado'!G621:R621,"&gt;0"),3)),"")</f>
        <v/>
      </c>
      <c r="E621" s="13" t="str">
        <f aca="false">IFERROR(IF(COUNTIF('MRR Conglomerado'!H621:S621,"&gt;0")=0,"",ROUND((SUM('MRR Conglomerado'!T621:AE621)/12)/AVERAGEIF('MRR Conglomerado'!H621:S621,"&gt;0"),3)),"")</f>
        <v/>
      </c>
      <c r="F621" s="13" t="str">
        <f aca="false">IFERROR(IF(COUNTIF('MRR Conglomerado'!I621:T621,"&gt;0")=0,"",ROUND((SUM('MRR Conglomerado'!U621:AF621)/12)/AVERAGEIF('MRR Conglomerado'!I621:T621,"&gt;0"),3)),"")</f>
        <v/>
      </c>
      <c r="G621" s="13" t="str">
        <f aca="false">IFERROR(IF(COUNTIF('MRR Conglomerado'!J621:U621,"&gt;0")=0,"",ROUND((SUM('MRR Conglomerado'!V621:AG621)/12)/AVERAGEIF('MRR Conglomerado'!J621:U621,"&gt;0"),3)),"")</f>
        <v/>
      </c>
      <c r="H621" s="13" t="str">
        <f aca="false">IFERROR(IF(COUNTIF('MRR Conglomerado'!K621:V621,"&gt;0")=0,"",ROUND((SUM('MRR Conglomerado'!W621:AH621)/12)/AVERAGEIF('MRR Conglomerado'!K621:V621,"&gt;0"),3)),"")</f>
        <v/>
      </c>
      <c r="I621" s="13" t="str">
        <f aca="false">IFERROR(IF(COUNTIF('MRR Conglomerado'!L621:W621,"&gt;0")=0,"",ROUND((SUM('MRR Conglomerado'!X621:AI621)/12)/AVERAGEIF('MRR Conglomerado'!L621:W621,"&gt;0"),3)),"")</f>
        <v/>
      </c>
      <c r="J621" s="13" t="str">
        <f aca="false">IFERROR(IF(COUNTIF('MRR Conglomerado'!M621:X621,"&gt;0")=0,"",ROUND((SUM('MRR Conglomerado'!Y621:AJ621)/12)/AVERAGEIF('MRR Conglomerado'!M621:X621,"&gt;0"),3)),"")</f>
        <v/>
      </c>
      <c r="K621" s="13" t="str">
        <f aca="false">IFERROR(IF(COUNTIF('MRR Conglomerado'!N621:Y621,"&gt;0")=0,"",ROUND((SUM('MRR Conglomerado'!Z621:AK621)/12)/AVERAGEIF('MRR Conglomerado'!N621:Y621,"&gt;0"),3)),"")</f>
        <v/>
      </c>
      <c r="L621" s="13" t="str">
        <f aca="false">IFERROR(IF(COUNTIF('MRR Conglomerado'!O621:Z621,"&gt;0")=0,"",ROUND((SUM('MRR Conglomerado'!AA621:AL621)/12)/AVERAGEIF('MRR Conglomerado'!O621:Z621,"&gt;0"),3)),"")</f>
        <v/>
      </c>
      <c r="M621" s="13" t="str">
        <f aca="false">IFERROR(IF(COUNTIF('MRR Conglomerado'!P621:AA621,"&gt;0")=0,"",ROUND((SUM('MRR Conglomerado'!AB621:AM621)/12)/AVERAGEIF('MRR Conglomerado'!P621:AA621,"&gt;0"),3)),"")</f>
        <v/>
      </c>
      <c r="N621" s="13" t="str">
        <f aca="false">IFERROR(IF(COUNTIF('MRR Conglomerado'!Q621:AB621,"&gt;0")=0,"",ROUND((SUM('MRR Conglomerado'!AC621:AN621)/12)/AVERAGEIF('MRR Conglomerado'!Q621:AB621,"&gt;0"),3)),"")</f>
        <v/>
      </c>
      <c r="O621" s="13" t="n">
        <f aca="false">IFERROR(IF(COUNTIF('MRR Conglomerado'!R621:AC621,"&gt;0")=0,"",ROUND((SUM('MRR Conglomerado'!AD621:AO621)/12)/AVERAGEIF('MRR Conglomerado'!R621:AC621,"&gt;0"),3)),"")</f>
        <v>0.626</v>
      </c>
      <c r="P621" s="13" t="n">
        <f aca="false">IFERROR(IF(COUNTIF('MRR Conglomerado'!S621:AD621,"&gt;0")=0,"",ROUND((SUM('MRR Conglomerado'!AE621:AP621)/12)/AVERAGEIF('MRR Conglomerado'!S621:AD621,"&gt;0"),3)),"")</f>
        <v>0.544</v>
      </c>
      <c r="Q621" s="13" t="n">
        <f aca="false">IFERROR(IF(COUNTIF('MRR Conglomerado'!T621:AE621,"&gt;0")=0,"",ROUND((SUM('MRR Conglomerado'!AF621:AQ621)/12)/AVERAGEIF('MRR Conglomerado'!T621:AE621,"&gt;0"),3)),"")</f>
        <v>0.45</v>
      </c>
      <c r="R621" s="13" t="n">
        <f aca="false">IFERROR(IF(COUNTIF('MRR Conglomerado'!U621:AF621,"&gt;0")=0,"",ROUND((SUM('MRR Conglomerado'!AG621:AR621)/12)/AVERAGEIF('MRR Conglomerado'!U621:AF621,"&gt;0"),3)),"")</f>
        <v>0.425</v>
      </c>
      <c r="S621" s="13" t="n">
        <f aca="false">IFERROR(IF(COUNTIF('MRR Conglomerado'!V621:AG621,"&gt;0")=0,"",ROUND((SUM('MRR Conglomerado'!AH621:AS621)/12)/AVERAGEIF('MRR Conglomerado'!V621:AG621,"&gt;0"),3)),"")</f>
        <v>0.386</v>
      </c>
    </row>
    <row r="622" customFormat="false" ht="15" hidden="false" customHeight="false" outlineLevel="0" collapsed="false">
      <c r="A622" s="10" t="s">
        <v>1304</v>
      </c>
      <c r="B622" s="13" t="n">
        <f aca="false">IFERROR(IF(COUNTIF('MRR Conglomerado'!E622:P622,"&gt;0")=0,"",ROUND((SUM('MRR Conglomerado'!Q622:AB622)/12)/AVERAGEIF('MRR Conglomerado'!E622:P622,"&gt;0"),3)),"")</f>
        <v>0.811</v>
      </c>
      <c r="C622" s="13" t="n">
        <f aca="false">IFERROR(IF(COUNTIF('MRR Conglomerado'!F622:Q622,"&gt;0")=0,"",ROUND((SUM('MRR Conglomerado'!R622:AC622)/12)/AVERAGEIF('MRR Conglomerado'!F622:Q622,"&gt;0"),3)),"")</f>
        <v>0.716</v>
      </c>
      <c r="D622" s="13" t="n">
        <f aca="false">IFERROR(IF(COUNTIF('MRR Conglomerado'!G622:R622,"&gt;0")=0,"",ROUND((SUM('MRR Conglomerado'!S622:AD622)/12)/AVERAGEIF('MRR Conglomerado'!G622:R622,"&gt;0"),3)),"")</f>
        <v>0.625</v>
      </c>
      <c r="E622" s="13" t="n">
        <f aca="false">IFERROR(IF(COUNTIF('MRR Conglomerado'!H622:S622,"&gt;0")=0,"",ROUND((SUM('MRR Conglomerado'!T622:AE622)/12)/AVERAGEIF('MRR Conglomerado'!H622:S622,"&gt;0"),3)),"")</f>
        <v>0.527</v>
      </c>
      <c r="F622" s="13" t="n">
        <f aca="false">IFERROR(IF(COUNTIF('MRR Conglomerado'!I622:T622,"&gt;0")=0,"",ROUND((SUM('MRR Conglomerado'!U622:AF622)/12)/AVERAGEIF('MRR Conglomerado'!I622:T622,"&gt;0"),3)),"")</f>
        <v>0.432</v>
      </c>
      <c r="G622" s="13" t="n">
        <f aca="false">IFERROR(IF(COUNTIF('MRR Conglomerado'!J622:U622,"&gt;0")=0,"",ROUND((SUM('MRR Conglomerado'!V622:AG622)/12)/AVERAGEIF('MRR Conglomerado'!J622:U622,"&gt;0"),3)),"")</f>
        <v>0.338</v>
      </c>
      <c r="H622" s="13" t="n">
        <f aca="false">IFERROR(IF(COUNTIF('MRR Conglomerado'!K622:V622,"&gt;0")=0,"",ROUND((SUM('MRR Conglomerado'!W622:AH622)/12)/AVERAGEIF('MRR Conglomerado'!K622:V622,"&gt;0"),3)),"")</f>
        <v>0.253</v>
      </c>
      <c r="I622" s="13" t="n">
        <f aca="false">IFERROR(IF(COUNTIF('MRR Conglomerado'!L622:W622,"&gt;0")=0,"",ROUND((SUM('MRR Conglomerado'!X622:AI622)/12)/AVERAGEIF('MRR Conglomerado'!L622:W622,"&gt;0"),3)),"")</f>
        <v>0.163</v>
      </c>
      <c r="J622" s="13" t="n">
        <f aca="false">IFERROR(IF(COUNTIF('MRR Conglomerado'!M622:X622,"&gt;0")=0,"",ROUND((SUM('MRR Conglomerado'!Y622:AJ622)/12)/AVERAGEIF('MRR Conglomerado'!M622:X622,"&gt;0"),3)),"")</f>
        <v>0.081</v>
      </c>
      <c r="K622" s="13" t="n">
        <f aca="false">IFERROR(IF(COUNTIF('MRR Conglomerado'!N622:Y622,"&gt;0")=0,"",ROUND((SUM('MRR Conglomerado'!Z622:AK622)/12)/AVERAGEIF('MRR Conglomerado'!N622:Y622,"&gt;0"),3)),"")</f>
        <v>0</v>
      </c>
      <c r="L622" s="13" t="n">
        <f aca="false">IFERROR(IF(COUNTIF('MRR Conglomerado'!O622:Z622,"&gt;0")=0,"",ROUND((SUM('MRR Conglomerado'!AA622:AL622)/12)/AVERAGEIF('MRR Conglomerado'!O622:Z622,"&gt;0"),3)),"")</f>
        <v>0</v>
      </c>
      <c r="M622" s="13" t="n">
        <f aca="false">IFERROR(IF(COUNTIF('MRR Conglomerado'!P622:AA622,"&gt;0")=0,"",ROUND((SUM('MRR Conglomerado'!AB622:AM622)/12)/AVERAGEIF('MRR Conglomerado'!P622:AA622,"&gt;0"),3)),"")</f>
        <v>0</v>
      </c>
      <c r="N622" s="13" t="n">
        <f aca="false">IFERROR(IF(COUNTIF('MRR Conglomerado'!Q622:AB622,"&gt;0")=0,"",ROUND((SUM('MRR Conglomerado'!AC622:AN622)/12)/AVERAGEIF('MRR Conglomerado'!Q622:AB622,"&gt;0"),3)),"")</f>
        <v>0</v>
      </c>
      <c r="O622" s="13" t="n">
        <f aca="false">IFERROR(IF(COUNTIF('MRR Conglomerado'!R622:AC622,"&gt;0")=0,"",ROUND((SUM('MRR Conglomerado'!AD622:AO622)/12)/AVERAGEIF('MRR Conglomerado'!R622:AC622,"&gt;0"),3)),"")</f>
        <v>0</v>
      </c>
      <c r="P622" s="13" t="n">
        <f aca="false">IFERROR(IF(COUNTIF('MRR Conglomerado'!S622:AD622,"&gt;0")=0,"",ROUND((SUM('MRR Conglomerado'!AE622:AP622)/12)/AVERAGEIF('MRR Conglomerado'!S622:AD622,"&gt;0"),3)),"")</f>
        <v>0</v>
      </c>
      <c r="Q622" s="13" t="n">
        <f aca="false">IFERROR(IF(COUNTIF('MRR Conglomerado'!T622:AE622,"&gt;0")=0,"",ROUND((SUM('MRR Conglomerado'!AF622:AQ622)/12)/AVERAGEIF('MRR Conglomerado'!T622:AE622,"&gt;0"),3)),"")</f>
        <v>0</v>
      </c>
      <c r="R622" s="13" t="n">
        <f aca="false">IFERROR(IF(COUNTIF('MRR Conglomerado'!U622:AF622,"&gt;0")=0,"",ROUND((SUM('MRR Conglomerado'!AG622:AR622)/12)/AVERAGEIF('MRR Conglomerado'!U622:AF622,"&gt;0"),3)),"")</f>
        <v>0</v>
      </c>
      <c r="S622" s="13" t="n">
        <f aca="false">IFERROR(IF(COUNTIF('MRR Conglomerado'!V622:AG622,"&gt;0")=0,"",ROUND((SUM('MRR Conglomerado'!AH622:AS622)/12)/AVERAGEIF('MRR Conglomerado'!V622:AG622,"&gt;0"),3)),"")</f>
        <v>0</v>
      </c>
    </row>
    <row r="623" customFormat="false" ht="15" hidden="false" customHeight="false" outlineLevel="0" collapsed="false">
      <c r="A623" s="10" t="s">
        <v>1306</v>
      </c>
      <c r="B623" s="13" t="str">
        <f aca="false">IFERROR(IF(COUNTIF('MRR Conglomerado'!E623:P623,"&gt;0")=0,"",ROUND((SUM('MRR Conglomerado'!Q623:AB623)/12)/AVERAGEIF('MRR Conglomerado'!E623:P623,"&gt;0"),3)),"")</f>
        <v/>
      </c>
      <c r="C623" s="13" t="str">
        <f aca="false">IFERROR(IF(COUNTIF('MRR Conglomerado'!F623:Q623,"&gt;0")=0,"",ROUND((SUM('MRR Conglomerado'!R623:AC623)/12)/AVERAGEIF('MRR Conglomerado'!F623:Q623,"&gt;0"),3)),"")</f>
        <v/>
      </c>
      <c r="D623" s="13" t="str">
        <f aca="false">IFERROR(IF(COUNTIF('MRR Conglomerado'!G623:R623,"&gt;0")=0,"",ROUND((SUM('MRR Conglomerado'!S623:AD623)/12)/AVERAGEIF('MRR Conglomerado'!G623:R623,"&gt;0"),3)),"")</f>
        <v/>
      </c>
      <c r="E623" s="13" t="str">
        <f aca="false">IFERROR(IF(COUNTIF('MRR Conglomerado'!H623:S623,"&gt;0")=0,"",ROUND((SUM('MRR Conglomerado'!T623:AE623)/12)/AVERAGEIF('MRR Conglomerado'!H623:S623,"&gt;0"),3)),"")</f>
        <v/>
      </c>
      <c r="F623" s="13" t="str">
        <f aca="false">IFERROR(IF(COUNTIF('MRR Conglomerado'!I623:T623,"&gt;0")=0,"",ROUND((SUM('MRR Conglomerado'!U623:AF623)/12)/AVERAGEIF('MRR Conglomerado'!I623:T623,"&gt;0"),3)),"")</f>
        <v/>
      </c>
      <c r="G623" s="13" t="str">
        <f aca="false">IFERROR(IF(COUNTIF('MRR Conglomerado'!J623:U623,"&gt;0")=0,"",ROUND((SUM('MRR Conglomerado'!V623:AG623)/12)/AVERAGEIF('MRR Conglomerado'!J623:U623,"&gt;0"),3)),"")</f>
        <v/>
      </c>
      <c r="H623" s="13" t="str">
        <f aca="false">IFERROR(IF(COUNTIF('MRR Conglomerado'!K623:V623,"&gt;0")=0,"",ROUND((SUM('MRR Conglomerado'!W623:AH623)/12)/AVERAGEIF('MRR Conglomerado'!K623:V623,"&gt;0"),3)),"")</f>
        <v/>
      </c>
      <c r="I623" s="13" t="str">
        <f aca="false">IFERROR(IF(COUNTIF('MRR Conglomerado'!L623:W623,"&gt;0")=0,"",ROUND((SUM('MRR Conglomerado'!X623:AI623)/12)/AVERAGEIF('MRR Conglomerado'!L623:W623,"&gt;0"),3)),"")</f>
        <v/>
      </c>
      <c r="J623" s="13" t="str">
        <f aca="false">IFERROR(IF(COUNTIF('MRR Conglomerado'!M623:X623,"&gt;0")=0,"",ROUND((SUM('MRR Conglomerado'!Y623:AJ623)/12)/AVERAGEIF('MRR Conglomerado'!M623:X623,"&gt;0"),3)),"")</f>
        <v/>
      </c>
      <c r="K623" s="13" t="str">
        <f aca="false">IFERROR(IF(COUNTIF('MRR Conglomerado'!N623:Y623,"&gt;0")=0,"",ROUND((SUM('MRR Conglomerado'!Z623:AK623)/12)/AVERAGEIF('MRR Conglomerado'!N623:Y623,"&gt;0"),3)),"")</f>
        <v/>
      </c>
      <c r="L623" s="13" t="str">
        <f aca="false">IFERROR(IF(COUNTIF('MRR Conglomerado'!O623:Z623,"&gt;0")=0,"",ROUND((SUM('MRR Conglomerado'!AA623:AL623)/12)/AVERAGEIF('MRR Conglomerado'!O623:Z623,"&gt;0"),3)),"")</f>
        <v/>
      </c>
      <c r="M623" s="13" t="str">
        <f aca="false">IFERROR(IF(COUNTIF('MRR Conglomerado'!P623:AA623,"&gt;0")=0,"",ROUND((SUM('MRR Conglomerado'!AB623:AM623)/12)/AVERAGEIF('MRR Conglomerado'!P623:AA623,"&gt;0"),3)),"")</f>
        <v/>
      </c>
      <c r="N623" s="13" t="str">
        <f aca="false">IFERROR(IF(COUNTIF('MRR Conglomerado'!Q623:AB623,"&gt;0")=0,"",ROUND((SUM('MRR Conglomerado'!AC623:AN623)/12)/AVERAGEIF('MRR Conglomerado'!Q623:AB623,"&gt;0"),3)),"")</f>
        <v/>
      </c>
      <c r="O623" s="13" t="str">
        <f aca="false">IFERROR(IF(COUNTIF('MRR Conglomerado'!R623:AC623,"&gt;0")=0,"",ROUND((SUM('MRR Conglomerado'!AD623:AO623)/12)/AVERAGEIF('MRR Conglomerado'!R623:AC623,"&gt;0"),3)),"")</f>
        <v/>
      </c>
      <c r="P623" s="13" t="str">
        <f aca="false">IFERROR(IF(COUNTIF('MRR Conglomerado'!S623:AD623,"&gt;0")=0,"",ROUND((SUM('MRR Conglomerado'!AE623:AP623)/12)/AVERAGEIF('MRR Conglomerado'!S623:AD623,"&gt;0"),3)),"")</f>
        <v/>
      </c>
      <c r="Q623" s="13" t="str">
        <f aca="false">IFERROR(IF(COUNTIF('MRR Conglomerado'!T623:AE623,"&gt;0")=0,"",ROUND((SUM('MRR Conglomerado'!AF623:AQ623)/12)/AVERAGEIF('MRR Conglomerado'!T623:AE623,"&gt;0"),3)),"")</f>
        <v/>
      </c>
      <c r="R623" s="13" t="str">
        <f aca="false">IFERROR(IF(COUNTIF('MRR Conglomerado'!U623:AF623,"&gt;0")=0,"",ROUND((SUM('MRR Conglomerado'!AG623:AR623)/12)/AVERAGEIF('MRR Conglomerado'!U623:AF623,"&gt;0"),3)),"")</f>
        <v/>
      </c>
      <c r="S623" s="13" t="str">
        <f aca="false">IFERROR(IF(COUNTIF('MRR Conglomerado'!V623:AG623,"&gt;0")=0,"",ROUND((SUM('MRR Conglomerado'!AH623:AS623)/12)/AVERAGEIF('MRR Conglomerado'!V623:AG623,"&gt;0"),3)),"")</f>
        <v/>
      </c>
    </row>
    <row r="624" customFormat="false" ht="15" hidden="false" customHeight="false" outlineLevel="0" collapsed="false">
      <c r="A624" s="10" t="s">
        <v>1308</v>
      </c>
      <c r="B624" s="13" t="str">
        <f aca="false">IFERROR(IF(COUNTIF('MRR Conglomerado'!E624:P624,"&gt;0")=0,"",ROUND((SUM('MRR Conglomerado'!Q624:AB624)/12)/AVERAGEIF('MRR Conglomerado'!E624:P624,"&gt;0"),3)),"")</f>
        <v/>
      </c>
      <c r="C624" s="13" t="str">
        <f aca="false">IFERROR(IF(COUNTIF('MRR Conglomerado'!F624:Q624,"&gt;0")=0,"",ROUND((SUM('MRR Conglomerado'!R624:AC624)/12)/AVERAGEIF('MRR Conglomerado'!F624:Q624,"&gt;0"),3)),"")</f>
        <v/>
      </c>
      <c r="D624" s="13" t="str">
        <f aca="false">IFERROR(IF(COUNTIF('MRR Conglomerado'!G624:R624,"&gt;0")=0,"",ROUND((SUM('MRR Conglomerado'!S624:AD624)/12)/AVERAGEIF('MRR Conglomerado'!G624:R624,"&gt;0"),3)),"")</f>
        <v/>
      </c>
      <c r="E624" s="13" t="str">
        <f aca="false">IFERROR(IF(COUNTIF('MRR Conglomerado'!H624:S624,"&gt;0")=0,"",ROUND((SUM('MRR Conglomerado'!T624:AE624)/12)/AVERAGEIF('MRR Conglomerado'!H624:S624,"&gt;0"),3)),"")</f>
        <v/>
      </c>
      <c r="F624" s="13" t="str">
        <f aca="false">IFERROR(IF(COUNTIF('MRR Conglomerado'!I624:T624,"&gt;0")=0,"",ROUND((SUM('MRR Conglomerado'!U624:AF624)/12)/AVERAGEIF('MRR Conglomerado'!I624:T624,"&gt;0"),3)),"")</f>
        <v/>
      </c>
      <c r="G624" s="13" t="n">
        <f aca="false">IFERROR(IF(COUNTIF('MRR Conglomerado'!J624:U624,"&gt;0")=0,"",ROUND((SUM('MRR Conglomerado'!V624:AG624)/12)/AVERAGEIF('MRR Conglomerado'!J624:U624,"&gt;0"),3)),"")</f>
        <v>0.083</v>
      </c>
      <c r="H624" s="13" t="n">
        <f aca="false">IFERROR(IF(COUNTIF('MRR Conglomerado'!K624:V624,"&gt;0")=0,"",ROUND((SUM('MRR Conglomerado'!W624:AH624)/12)/AVERAGEIF('MRR Conglomerado'!K624:V624,"&gt;0"),3)),"")</f>
        <v>0</v>
      </c>
      <c r="I624" s="13" t="n">
        <f aca="false">IFERROR(IF(COUNTIF('MRR Conglomerado'!L624:W624,"&gt;0")=0,"",ROUND((SUM('MRR Conglomerado'!X624:AI624)/12)/AVERAGEIF('MRR Conglomerado'!L624:W624,"&gt;0"),3)),"")</f>
        <v>0</v>
      </c>
      <c r="J624" s="13" t="n">
        <f aca="false">IFERROR(IF(COUNTIF('MRR Conglomerado'!M624:X624,"&gt;0")=0,"",ROUND((SUM('MRR Conglomerado'!Y624:AJ624)/12)/AVERAGEIF('MRR Conglomerado'!M624:X624,"&gt;0"),3)),"")</f>
        <v>0</v>
      </c>
      <c r="K624" s="13" t="n">
        <f aca="false">IFERROR(IF(COUNTIF('MRR Conglomerado'!N624:Y624,"&gt;0")=0,"",ROUND((SUM('MRR Conglomerado'!Z624:AK624)/12)/AVERAGEIF('MRR Conglomerado'!N624:Y624,"&gt;0"),3)),"")</f>
        <v>0</v>
      </c>
      <c r="L624" s="13" t="n">
        <f aca="false">IFERROR(IF(COUNTIF('MRR Conglomerado'!O624:Z624,"&gt;0")=0,"",ROUND((SUM('MRR Conglomerado'!AA624:AL624)/12)/AVERAGEIF('MRR Conglomerado'!O624:Z624,"&gt;0"),3)),"")</f>
        <v>0</v>
      </c>
      <c r="M624" s="13" t="n">
        <f aca="false">IFERROR(IF(COUNTIF('MRR Conglomerado'!P624:AA624,"&gt;0")=0,"",ROUND((SUM('MRR Conglomerado'!AB624:AM624)/12)/AVERAGEIF('MRR Conglomerado'!P624:AA624,"&gt;0"),3)),"")</f>
        <v>0</v>
      </c>
      <c r="N624" s="13" t="n">
        <f aca="false">IFERROR(IF(COUNTIF('MRR Conglomerado'!Q624:AB624,"&gt;0")=0,"",ROUND((SUM('MRR Conglomerado'!AC624:AN624)/12)/AVERAGEIF('MRR Conglomerado'!Q624:AB624,"&gt;0"),3)),"")</f>
        <v>0</v>
      </c>
      <c r="O624" s="13" t="n">
        <f aca="false">IFERROR(IF(COUNTIF('MRR Conglomerado'!R624:AC624,"&gt;0")=0,"",ROUND((SUM('MRR Conglomerado'!AD624:AO624)/12)/AVERAGEIF('MRR Conglomerado'!R624:AC624,"&gt;0"),3)),"")</f>
        <v>0</v>
      </c>
      <c r="P624" s="13" t="n">
        <f aca="false">IFERROR(IF(COUNTIF('MRR Conglomerado'!S624:AD624,"&gt;0")=0,"",ROUND((SUM('MRR Conglomerado'!AE624:AP624)/12)/AVERAGEIF('MRR Conglomerado'!S624:AD624,"&gt;0"),3)),"")</f>
        <v>0</v>
      </c>
      <c r="Q624" s="13" t="n">
        <f aca="false">IFERROR(IF(COUNTIF('MRR Conglomerado'!T624:AE624,"&gt;0")=0,"",ROUND((SUM('MRR Conglomerado'!AF624:AQ624)/12)/AVERAGEIF('MRR Conglomerado'!T624:AE624,"&gt;0"),3)),"")</f>
        <v>0</v>
      </c>
      <c r="R624" s="13" t="n">
        <f aca="false">IFERROR(IF(COUNTIF('MRR Conglomerado'!U624:AF624,"&gt;0")=0,"",ROUND((SUM('MRR Conglomerado'!AG624:AR624)/12)/AVERAGEIF('MRR Conglomerado'!U624:AF624,"&gt;0"),3)),"")</f>
        <v>0</v>
      </c>
      <c r="S624" s="13" t="n">
        <f aca="false">IFERROR(IF(COUNTIF('MRR Conglomerado'!V624:AG624,"&gt;0")=0,"",ROUND((SUM('MRR Conglomerado'!AH624:AS624)/12)/AVERAGEIF('MRR Conglomerado'!V624:AG624,"&gt;0"),3)),"")</f>
        <v>0</v>
      </c>
    </row>
    <row r="625" customFormat="false" ht="15" hidden="false" customHeight="false" outlineLevel="0" collapsed="false">
      <c r="A625" s="10" t="s">
        <v>1310</v>
      </c>
      <c r="B625" s="13" t="str">
        <f aca="false">IFERROR(IF(COUNTIF('MRR Conglomerado'!E625:P625,"&gt;0")=0,"",ROUND((SUM('MRR Conglomerado'!Q625:AB625)/12)/AVERAGEIF('MRR Conglomerado'!E625:P625,"&gt;0"),3)),"")</f>
        <v/>
      </c>
      <c r="C625" s="13" t="str">
        <f aca="false">IFERROR(IF(COUNTIF('MRR Conglomerado'!F625:Q625,"&gt;0")=0,"",ROUND((SUM('MRR Conglomerado'!R625:AC625)/12)/AVERAGEIF('MRR Conglomerado'!F625:Q625,"&gt;0"),3)),"")</f>
        <v/>
      </c>
      <c r="D625" s="13" t="str">
        <f aca="false">IFERROR(IF(COUNTIF('MRR Conglomerado'!G625:R625,"&gt;0")=0,"",ROUND((SUM('MRR Conglomerado'!S625:AD625)/12)/AVERAGEIF('MRR Conglomerado'!G625:R625,"&gt;0"),3)),"")</f>
        <v/>
      </c>
      <c r="E625" s="13" t="n">
        <f aca="false">IFERROR(IF(COUNTIF('MRR Conglomerado'!H625:S625,"&gt;0")=0,"",ROUND((SUM('MRR Conglomerado'!T625:AE625)/12)/AVERAGEIF('MRR Conglomerado'!H625:S625,"&gt;0"),3)),"")</f>
        <v>1.014</v>
      </c>
      <c r="F625" s="13" t="n">
        <f aca="false">IFERROR(IF(COUNTIF('MRR Conglomerado'!I625:T625,"&gt;0")=0,"",ROUND((SUM('MRR Conglomerado'!U625:AF625)/12)/AVERAGEIF('MRR Conglomerado'!I625:T625,"&gt;0"),3)),"")</f>
        <v>1.018</v>
      </c>
      <c r="G625" s="13" t="n">
        <f aca="false">IFERROR(IF(COUNTIF('MRR Conglomerado'!J625:U625,"&gt;0")=0,"",ROUND((SUM('MRR Conglomerado'!V625:AG625)/12)/AVERAGEIF('MRR Conglomerado'!J625:U625,"&gt;0"),3)),"")</f>
        <v>1.021</v>
      </c>
      <c r="H625" s="13" t="n">
        <f aca="false">IFERROR(IF(COUNTIF('MRR Conglomerado'!K625:V625,"&gt;0")=0,"",ROUND((SUM('MRR Conglomerado'!W625:AH625)/12)/AVERAGEIF('MRR Conglomerado'!K625:V625,"&gt;0"),3)),"")</f>
        <v>0.938</v>
      </c>
      <c r="I625" s="13" t="n">
        <f aca="false">IFERROR(IF(COUNTIF('MRR Conglomerado'!L625:W625,"&gt;0")=0,"",ROUND((SUM('MRR Conglomerado'!X625:AI625)/12)/AVERAGEIF('MRR Conglomerado'!L625:W625,"&gt;0"),3)),"")</f>
        <v>0.854</v>
      </c>
      <c r="J625" s="13" t="n">
        <f aca="false">IFERROR(IF(COUNTIF('MRR Conglomerado'!M625:X625,"&gt;0")=0,"",ROUND((SUM('MRR Conglomerado'!Y625:AJ625)/12)/AVERAGEIF('MRR Conglomerado'!M625:X625,"&gt;0"),3)),"")</f>
        <v>0.771</v>
      </c>
      <c r="K625" s="13" t="n">
        <f aca="false">IFERROR(IF(COUNTIF('MRR Conglomerado'!N625:Y625,"&gt;0")=0,"",ROUND((SUM('MRR Conglomerado'!Z625:AK625)/12)/AVERAGEIF('MRR Conglomerado'!N625:Y625,"&gt;0"),3)),"")</f>
        <v>0.688</v>
      </c>
      <c r="L625" s="13" t="n">
        <f aca="false">IFERROR(IF(COUNTIF('MRR Conglomerado'!O625:Z625,"&gt;0")=0,"",ROUND((SUM('MRR Conglomerado'!AA625:AL625)/12)/AVERAGEIF('MRR Conglomerado'!O625:Z625,"&gt;0"),3)),"")</f>
        <v>0.604</v>
      </c>
      <c r="M625" s="13" t="n">
        <f aca="false">IFERROR(IF(COUNTIF('MRR Conglomerado'!P625:AA625,"&gt;0")=0,"",ROUND((SUM('MRR Conglomerado'!AB625:AM625)/12)/AVERAGEIF('MRR Conglomerado'!P625:AA625,"&gt;0"),3)),"")</f>
        <v>0.521</v>
      </c>
      <c r="N625" s="13" t="n">
        <f aca="false">IFERROR(IF(COUNTIF('MRR Conglomerado'!Q625:AB625,"&gt;0")=0,"",ROUND((SUM('MRR Conglomerado'!AC625:AN625)/12)/AVERAGEIF('MRR Conglomerado'!Q625:AB625,"&gt;0"),3)),"")</f>
        <v>0.432</v>
      </c>
      <c r="O625" s="13" t="n">
        <f aca="false">IFERROR(IF(COUNTIF('MRR Conglomerado'!R625:AC625,"&gt;0")=0,"",ROUND((SUM('MRR Conglomerado'!AD625:AO625)/12)/AVERAGEIF('MRR Conglomerado'!R625:AC625,"&gt;0"),3)),"")</f>
        <v>0.345</v>
      </c>
      <c r="P625" s="13" t="n">
        <f aca="false">IFERROR(IF(COUNTIF('MRR Conglomerado'!S625:AD625,"&gt;0")=0,"",ROUND((SUM('MRR Conglomerado'!AE625:AP625)/12)/AVERAGEIF('MRR Conglomerado'!S625:AD625,"&gt;0"),3)),"")</f>
        <v>0.258</v>
      </c>
      <c r="Q625" s="13" t="n">
        <f aca="false">IFERROR(IF(COUNTIF('MRR Conglomerado'!T625:AE625,"&gt;0")=0,"",ROUND((SUM('MRR Conglomerado'!AF625:AQ625)/12)/AVERAGEIF('MRR Conglomerado'!T625:AE625,"&gt;0"),3)),"")</f>
        <v>0.171</v>
      </c>
      <c r="R625" s="13" t="n">
        <f aca="false">IFERROR(IF(COUNTIF('MRR Conglomerado'!U625:AF625,"&gt;0")=0,"",ROUND((SUM('MRR Conglomerado'!AG625:AR625)/12)/AVERAGEIF('MRR Conglomerado'!U625:AF625,"&gt;0"),3)),"")</f>
        <v>0.085</v>
      </c>
      <c r="S625" s="13" t="n">
        <f aca="false">IFERROR(IF(COUNTIF('MRR Conglomerado'!V625:AG625,"&gt;0")=0,"",ROUND((SUM('MRR Conglomerado'!AH625:AS625)/12)/AVERAGEIF('MRR Conglomerado'!V625:AG625,"&gt;0"),3)),"")</f>
        <v>0</v>
      </c>
    </row>
    <row r="626" customFormat="false" ht="15" hidden="false" customHeight="false" outlineLevel="0" collapsed="false">
      <c r="A626" s="10" t="s">
        <v>1312</v>
      </c>
      <c r="B626" s="13" t="n">
        <f aca="false">IFERROR(IF(COUNTIF('MRR Conglomerado'!E626:P626,"&gt;0")=0,"",ROUND((SUM('MRR Conglomerado'!Q626:AB626)/12)/AVERAGEIF('MRR Conglomerado'!E626:P626,"&gt;0"),3)),"")</f>
        <v>0.724</v>
      </c>
      <c r="C626" s="13" t="n">
        <f aca="false">IFERROR(IF(COUNTIF('MRR Conglomerado'!F626:Q626,"&gt;0")=0,"",ROUND((SUM('MRR Conglomerado'!R626:AC626)/12)/AVERAGEIF('MRR Conglomerado'!F626:Q626,"&gt;0"),3)),"")</f>
        <v>0.641</v>
      </c>
      <c r="D626" s="13" t="n">
        <f aca="false">IFERROR(IF(COUNTIF('MRR Conglomerado'!G626:R626,"&gt;0")=0,"",ROUND((SUM('MRR Conglomerado'!S626:AD626)/12)/AVERAGEIF('MRR Conglomerado'!G626:R626,"&gt;0"),3)),"")</f>
        <v>0.562</v>
      </c>
      <c r="E626" s="13" t="n">
        <f aca="false">IFERROR(IF(COUNTIF('MRR Conglomerado'!H626:S626,"&gt;0")=0,"",ROUND((SUM('MRR Conglomerado'!T626:AE626)/12)/AVERAGEIF('MRR Conglomerado'!H626:S626,"&gt;0"),3)),"")</f>
        <v>0.478</v>
      </c>
      <c r="F626" s="13" t="n">
        <f aca="false">IFERROR(IF(COUNTIF('MRR Conglomerado'!I626:T626,"&gt;0")=0,"",ROUND((SUM('MRR Conglomerado'!U626:AF626)/12)/AVERAGEIF('MRR Conglomerado'!I626:T626,"&gt;0"),3)),"")</f>
        <v>0.425</v>
      </c>
      <c r="G626" s="13" t="n">
        <f aca="false">IFERROR(IF(COUNTIF('MRR Conglomerado'!J626:U626,"&gt;0")=0,"",ROUND((SUM('MRR Conglomerado'!V626:AG626)/12)/AVERAGEIF('MRR Conglomerado'!J626:U626,"&gt;0"),3)),"")</f>
        <v>0.364</v>
      </c>
      <c r="H626" s="13" t="n">
        <f aca="false">IFERROR(IF(COUNTIF('MRR Conglomerado'!K626:V626,"&gt;0")=0,"",ROUND((SUM('MRR Conglomerado'!W626:AH626)/12)/AVERAGEIF('MRR Conglomerado'!K626:V626,"&gt;0"),3)),"")</f>
        <v>0.268</v>
      </c>
      <c r="I626" s="13" t="n">
        <f aca="false">IFERROR(IF(COUNTIF('MRR Conglomerado'!L626:W626,"&gt;0")=0,"",ROUND((SUM('MRR Conglomerado'!X626:AI626)/12)/AVERAGEIF('MRR Conglomerado'!L626:W626,"&gt;0"),3)),"")</f>
        <v>0.177</v>
      </c>
      <c r="J626" s="13" t="n">
        <f aca="false">IFERROR(IF(COUNTIF('MRR Conglomerado'!M626:X626,"&gt;0")=0,"",ROUND((SUM('MRR Conglomerado'!Y626:AJ626)/12)/AVERAGEIF('MRR Conglomerado'!M626:X626,"&gt;0"),3)),"")</f>
        <v>0.088</v>
      </c>
      <c r="K626" s="13" t="n">
        <f aca="false">IFERROR(IF(COUNTIF('MRR Conglomerado'!N626:Y626,"&gt;0")=0,"",ROUND((SUM('MRR Conglomerado'!Z626:AK626)/12)/AVERAGEIF('MRR Conglomerado'!N626:Y626,"&gt;0"),3)),"")</f>
        <v>0</v>
      </c>
      <c r="L626" s="13" t="n">
        <f aca="false">IFERROR(IF(COUNTIF('MRR Conglomerado'!O626:Z626,"&gt;0")=0,"",ROUND((SUM('MRR Conglomerado'!AA626:AL626)/12)/AVERAGEIF('MRR Conglomerado'!O626:Z626,"&gt;0"),3)),"")</f>
        <v>0</v>
      </c>
      <c r="M626" s="13" t="n">
        <f aca="false">IFERROR(IF(COUNTIF('MRR Conglomerado'!P626:AA626,"&gt;0")=0,"",ROUND((SUM('MRR Conglomerado'!AB626:AM626)/12)/AVERAGEIF('MRR Conglomerado'!P626:AA626,"&gt;0"),3)),"")</f>
        <v>0</v>
      </c>
      <c r="N626" s="13" t="n">
        <f aca="false">IFERROR(IF(COUNTIF('MRR Conglomerado'!Q626:AB626,"&gt;0")=0,"",ROUND((SUM('MRR Conglomerado'!AC626:AN626)/12)/AVERAGEIF('MRR Conglomerado'!Q626:AB626,"&gt;0"),3)),"")</f>
        <v>0</v>
      </c>
      <c r="O626" s="13" t="n">
        <f aca="false">IFERROR(IF(COUNTIF('MRR Conglomerado'!R626:AC626,"&gt;0")=0,"",ROUND((SUM('MRR Conglomerado'!AD626:AO626)/12)/AVERAGEIF('MRR Conglomerado'!R626:AC626,"&gt;0"),3)),"")</f>
        <v>0</v>
      </c>
      <c r="P626" s="13" t="n">
        <f aca="false">IFERROR(IF(COUNTIF('MRR Conglomerado'!S626:AD626,"&gt;0")=0,"",ROUND((SUM('MRR Conglomerado'!AE626:AP626)/12)/AVERAGEIF('MRR Conglomerado'!S626:AD626,"&gt;0"),3)),"")</f>
        <v>0</v>
      </c>
      <c r="Q626" s="13" t="n">
        <f aca="false">IFERROR(IF(COUNTIF('MRR Conglomerado'!T626:AE626,"&gt;0")=0,"",ROUND((SUM('MRR Conglomerado'!AF626:AQ626)/12)/AVERAGEIF('MRR Conglomerado'!T626:AE626,"&gt;0"),3)),"")</f>
        <v>0</v>
      </c>
      <c r="R626" s="13" t="n">
        <f aca="false">IFERROR(IF(COUNTIF('MRR Conglomerado'!U626:AF626,"&gt;0")=0,"",ROUND((SUM('MRR Conglomerado'!AG626:AR626)/12)/AVERAGEIF('MRR Conglomerado'!U626:AF626,"&gt;0"),3)),"")</f>
        <v>0</v>
      </c>
      <c r="S626" s="13" t="n">
        <f aca="false">IFERROR(IF(COUNTIF('MRR Conglomerado'!V626:AG626,"&gt;0")=0,"",ROUND((SUM('MRR Conglomerado'!AH626:AS626)/12)/AVERAGEIF('MRR Conglomerado'!V626:AG626,"&gt;0"),3)),"")</f>
        <v>0</v>
      </c>
    </row>
    <row r="627" customFormat="false" ht="15" hidden="false" customHeight="false" outlineLevel="0" collapsed="false">
      <c r="A627" s="10" t="s">
        <v>1314</v>
      </c>
      <c r="B627" s="13" t="n">
        <f aca="false">IFERROR(IF(COUNTIF('MRR Conglomerado'!E627:P627,"&gt;0")=0,"",ROUND((SUM('MRR Conglomerado'!Q627:AB627)/12)/AVERAGEIF('MRR Conglomerado'!E627:P627,"&gt;0"),3)),"")</f>
        <v>1.512</v>
      </c>
      <c r="C627" s="13" t="n">
        <f aca="false">IFERROR(IF(COUNTIF('MRR Conglomerado'!F627:Q627,"&gt;0")=0,"",ROUND((SUM('MRR Conglomerado'!R627:AC627)/12)/AVERAGEIF('MRR Conglomerado'!F627:Q627,"&gt;0"),3)),"")</f>
        <v>1.466</v>
      </c>
      <c r="D627" s="13" t="n">
        <f aca="false">IFERROR(IF(COUNTIF('MRR Conglomerado'!G627:R627,"&gt;0")=0,"",ROUND((SUM('MRR Conglomerado'!S627:AD627)/12)/AVERAGEIF('MRR Conglomerado'!G627:R627,"&gt;0"),3)),"")</f>
        <v>1.454</v>
      </c>
      <c r="E627" s="13" t="n">
        <f aca="false">IFERROR(IF(COUNTIF('MRR Conglomerado'!H627:S627,"&gt;0")=0,"",ROUND((SUM('MRR Conglomerado'!T627:AE627)/12)/AVERAGEIF('MRR Conglomerado'!H627:S627,"&gt;0"),3)),"")</f>
        <v>1.475</v>
      </c>
      <c r="F627" s="13" t="n">
        <f aca="false">IFERROR(IF(COUNTIF('MRR Conglomerado'!I627:T627,"&gt;0")=0,"",ROUND((SUM('MRR Conglomerado'!U627:AF627)/12)/AVERAGEIF('MRR Conglomerado'!I627:T627,"&gt;0"),3)),"")</f>
        <v>1.496</v>
      </c>
      <c r="G627" s="13" t="n">
        <f aca="false">IFERROR(IF(COUNTIF('MRR Conglomerado'!J627:U627,"&gt;0")=0,"",ROUND((SUM('MRR Conglomerado'!V627:AG627)/12)/AVERAGEIF('MRR Conglomerado'!J627:U627,"&gt;0"),3)),"")</f>
        <v>1.476</v>
      </c>
      <c r="H627" s="13" t="n">
        <f aca="false">IFERROR(IF(COUNTIF('MRR Conglomerado'!K627:V627,"&gt;0")=0,"",ROUND((SUM('MRR Conglomerado'!W627:AH627)/12)/AVERAGEIF('MRR Conglomerado'!K627:V627,"&gt;0"),3)),"")</f>
        <v>1.416</v>
      </c>
      <c r="I627" s="13" t="n">
        <f aca="false">IFERROR(IF(COUNTIF('MRR Conglomerado'!L627:W627,"&gt;0")=0,"",ROUND((SUM('MRR Conglomerado'!X627:AI627)/12)/AVERAGEIF('MRR Conglomerado'!L627:W627,"&gt;0"),3)),"")</f>
        <v>1.38</v>
      </c>
      <c r="J627" s="13" t="n">
        <f aca="false">IFERROR(IF(COUNTIF('MRR Conglomerado'!M627:X627,"&gt;0")=0,"",ROUND((SUM('MRR Conglomerado'!Y627:AJ627)/12)/AVERAGEIF('MRR Conglomerado'!M627:X627,"&gt;0"),3)),"")</f>
        <v>1.328</v>
      </c>
      <c r="K627" s="13" t="n">
        <f aca="false">IFERROR(IF(COUNTIF('MRR Conglomerado'!N627:Y627,"&gt;0")=0,"",ROUND((SUM('MRR Conglomerado'!Z627:AK627)/12)/AVERAGEIF('MRR Conglomerado'!N627:Y627,"&gt;0"),3)),"")</f>
        <v>1.264</v>
      </c>
      <c r="L627" s="13" t="n">
        <f aca="false">IFERROR(IF(COUNTIF('MRR Conglomerado'!O627:Z627,"&gt;0")=0,"",ROUND((SUM('MRR Conglomerado'!AA627:AL627)/12)/AVERAGEIF('MRR Conglomerado'!O627:Z627,"&gt;0"),3)),"")</f>
        <v>1.216</v>
      </c>
      <c r="M627" s="13" t="n">
        <f aca="false">IFERROR(IF(COUNTIF('MRR Conglomerado'!P627:AA627,"&gt;0")=0,"",ROUND((SUM('MRR Conglomerado'!AB627:AM627)/12)/AVERAGEIF('MRR Conglomerado'!P627:AA627,"&gt;0"),3)),"")</f>
        <v>1.182</v>
      </c>
      <c r="N627" s="13" t="n">
        <f aca="false">IFERROR(IF(COUNTIF('MRR Conglomerado'!Q627:AB627,"&gt;0")=0,"",ROUND((SUM('MRR Conglomerado'!AC627:AN627)/12)/AVERAGEIF('MRR Conglomerado'!Q627:AB627,"&gt;0"),3)),"")</f>
        <v>1.18</v>
      </c>
      <c r="O627" s="13" t="n">
        <f aca="false">IFERROR(IF(COUNTIF('MRR Conglomerado'!R627:AC627,"&gt;0")=0,"",ROUND((SUM('MRR Conglomerado'!AD627:AO627)/12)/AVERAGEIF('MRR Conglomerado'!R627:AC627,"&gt;0"),3)),"")</f>
        <v>1.163</v>
      </c>
      <c r="P627" s="13" t="n">
        <f aca="false">IFERROR(IF(COUNTIF('MRR Conglomerado'!S627:AD627,"&gt;0")=0,"",ROUND((SUM('MRR Conglomerado'!AE627:AP627)/12)/AVERAGEIF('MRR Conglomerado'!S627:AD627,"&gt;0"),3)),"")</f>
        <v>1.138</v>
      </c>
      <c r="Q627" s="13" t="n">
        <f aca="false">IFERROR(IF(COUNTIF('MRR Conglomerado'!T627:AE627,"&gt;0")=0,"",ROUND((SUM('MRR Conglomerado'!AF627:AQ627)/12)/AVERAGEIF('MRR Conglomerado'!T627:AE627,"&gt;0"),3)),"")</f>
        <v>1.114</v>
      </c>
      <c r="R627" s="13" t="n">
        <f aca="false">IFERROR(IF(COUNTIF('MRR Conglomerado'!U627:AF627,"&gt;0")=0,"",ROUND((SUM('MRR Conglomerado'!AG627:AR627)/12)/AVERAGEIF('MRR Conglomerado'!U627:AF627,"&gt;0"),3)),"")</f>
        <v>1.077</v>
      </c>
      <c r="S627" s="13" t="n">
        <f aca="false">IFERROR(IF(COUNTIF('MRR Conglomerado'!V627:AG627,"&gt;0")=0,"",ROUND((SUM('MRR Conglomerado'!AH627:AS627)/12)/AVERAGEIF('MRR Conglomerado'!V627:AG627,"&gt;0"),3)),"")</f>
        <v>1.039</v>
      </c>
    </row>
    <row r="628" customFormat="false" ht="15" hidden="false" customHeight="false" outlineLevel="0" collapsed="false">
      <c r="A628" s="10" t="s">
        <v>1316</v>
      </c>
      <c r="B628" s="13" t="str">
        <f aca="false">IFERROR(IF(COUNTIF('MRR Conglomerado'!E628:P628,"&gt;0")=0,"",ROUND((SUM('MRR Conglomerado'!Q628:AB628)/12)/AVERAGEIF('MRR Conglomerado'!E628:P628,"&gt;0"),3)),"")</f>
        <v/>
      </c>
      <c r="C628" s="13" t="str">
        <f aca="false">IFERROR(IF(COUNTIF('MRR Conglomerado'!F628:Q628,"&gt;0")=0,"",ROUND((SUM('MRR Conglomerado'!R628:AC628)/12)/AVERAGEIF('MRR Conglomerado'!F628:Q628,"&gt;0"),3)),"")</f>
        <v/>
      </c>
      <c r="D628" s="13" t="str">
        <f aca="false">IFERROR(IF(COUNTIF('MRR Conglomerado'!G628:R628,"&gt;0")=0,"",ROUND((SUM('MRR Conglomerado'!S628:AD628)/12)/AVERAGEIF('MRR Conglomerado'!G628:R628,"&gt;0"),3)),"")</f>
        <v/>
      </c>
      <c r="E628" s="13" t="str">
        <f aca="false">IFERROR(IF(COUNTIF('MRR Conglomerado'!H628:S628,"&gt;0")=0,"",ROUND((SUM('MRR Conglomerado'!T628:AE628)/12)/AVERAGEIF('MRR Conglomerado'!H628:S628,"&gt;0"),3)),"")</f>
        <v/>
      </c>
      <c r="F628" s="13" t="str">
        <f aca="false">IFERROR(IF(COUNTIF('MRR Conglomerado'!I628:T628,"&gt;0")=0,"",ROUND((SUM('MRR Conglomerado'!U628:AF628)/12)/AVERAGEIF('MRR Conglomerado'!I628:T628,"&gt;0"),3)),"")</f>
        <v/>
      </c>
      <c r="G628" s="13" t="str">
        <f aca="false">IFERROR(IF(COUNTIF('MRR Conglomerado'!J628:U628,"&gt;0")=0,"",ROUND((SUM('MRR Conglomerado'!V628:AG628)/12)/AVERAGEIF('MRR Conglomerado'!J628:U628,"&gt;0"),3)),"")</f>
        <v/>
      </c>
      <c r="H628" s="13" t="str">
        <f aca="false">IFERROR(IF(COUNTIF('MRR Conglomerado'!K628:V628,"&gt;0")=0,"",ROUND((SUM('MRR Conglomerado'!W628:AH628)/12)/AVERAGEIF('MRR Conglomerado'!K628:V628,"&gt;0"),3)),"")</f>
        <v/>
      </c>
      <c r="I628" s="13" t="str">
        <f aca="false">IFERROR(IF(COUNTIF('MRR Conglomerado'!L628:W628,"&gt;0")=0,"",ROUND((SUM('MRR Conglomerado'!X628:AI628)/12)/AVERAGEIF('MRR Conglomerado'!L628:W628,"&gt;0"),3)),"")</f>
        <v/>
      </c>
      <c r="J628" s="13" t="str">
        <f aca="false">IFERROR(IF(COUNTIF('MRR Conglomerado'!M628:X628,"&gt;0")=0,"",ROUND((SUM('MRR Conglomerado'!Y628:AJ628)/12)/AVERAGEIF('MRR Conglomerado'!M628:X628,"&gt;0"),3)),"")</f>
        <v/>
      </c>
      <c r="K628" s="13" t="str">
        <f aca="false">IFERROR(IF(COUNTIF('MRR Conglomerado'!N628:Y628,"&gt;0")=0,"",ROUND((SUM('MRR Conglomerado'!Z628:AK628)/12)/AVERAGEIF('MRR Conglomerado'!N628:Y628,"&gt;0"),3)),"")</f>
        <v/>
      </c>
      <c r="L628" s="13" t="str">
        <f aca="false">IFERROR(IF(COUNTIF('MRR Conglomerado'!O628:Z628,"&gt;0")=0,"",ROUND((SUM('MRR Conglomerado'!AA628:AL628)/12)/AVERAGEIF('MRR Conglomerado'!O628:Z628,"&gt;0"),3)),"")</f>
        <v/>
      </c>
      <c r="M628" s="13" t="str">
        <f aca="false">IFERROR(IF(COUNTIF('MRR Conglomerado'!P628:AA628,"&gt;0")=0,"",ROUND((SUM('MRR Conglomerado'!AB628:AM628)/12)/AVERAGEIF('MRR Conglomerado'!P628:AA628,"&gt;0"),3)),"")</f>
        <v/>
      </c>
      <c r="N628" s="13" t="str">
        <f aca="false">IFERROR(IF(COUNTIF('MRR Conglomerado'!Q628:AB628,"&gt;0")=0,"",ROUND((SUM('MRR Conglomerado'!AC628:AN628)/12)/AVERAGEIF('MRR Conglomerado'!Q628:AB628,"&gt;0"),3)),"")</f>
        <v/>
      </c>
      <c r="O628" s="13" t="str">
        <f aca="false">IFERROR(IF(COUNTIF('MRR Conglomerado'!R628:AC628,"&gt;0")=0,"",ROUND((SUM('MRR Conglomerado'!AD628:AO628)/12)/AVERAGEIF('MRR Conglomerado'!R628:AC628,"&gt;0"),3)),"")</f>
        <v/>
      </c>
      <c r="P628" s="13" t="str">
        <f aca="false">IFERROR(IF(COUNTIF('MRR Conglomerado'!S628:AD628,"&gt;0")=0,"",ROUND((SUM('MRR Conglomerado'!AE628:AP628)/12)/AVERAGEIF('MRR Conglomerado'!S628:AD628,"&gt;0"),3)),"")</f>
        <v/>
      </c>
      <c r="Q628" s="13" t="str">
        <f aca="false">IFERROR(IF(COUNTIF('MRR Conglomerado'!T628:AE628,"&gt;0")=0,"",ROUND((SUM('MRR Conglomerado'!AF628:AQ628)/12)/AVERAGEIF('MRR Conglomerado'!T628:AE628,"&gt;0"),3)),"")</f>
        <v/>
      </c>
      <c r="R628" s="13" t="str">
        <f aca="false">IFERROR(IF(COUNTIF('MRR Conglomerado'!U628:AF628,"&gt;0")=0,"",ROUND((SUM('MRR Conglomerado'!AG628:AR628)/12)/AVERAGEIF('MRR Conglomerado'!U628:AF628,"&gt;0"),3)),"")</f>
        <v/>
      </c>
      <c r="S628" s="13" t="str">
        <f aca="false">IFERROR(IF(COUNTIF('MRR Conglomerado'!V628:AG628,"&gt;0")=0,"",ROUND((SUM('MRR Conglomerado'!AH628:AS628)/12)/AVERAGEIF('MRR Conglomerado'!V628:AG628,"&gt;0"),3)),"")</f>
        <v/>
      </c>
    </row>
    <row r="629" customFormat="false" ht="15" hidden="false" customHeight="false" outlineLevel="0" collapsed="false">
      <c r="A629" s="10" t="s">
        <v>1318</v>
      </c>
      <c r="B629" s="13" t="str">
        <f aca="false">IFERROR(IF(COUNTIF('MRR Conglomerado'!E629:P629,"&gt;0")=0,"",ROUND((SUM('MRR Conglomerado'!Q629:AB629)/12)/AVERAGEIF('MRR Conglomerado'!E629:P629,"&gt;0"),3)),"")</f>
        <v/>
      </c>
      <c r="C629" s="13" t="str">
        <f aca="false">IFERROR(IF(COUNTIF('MRR Conglomerado'!F629:Q629,"&gt;0")=0,"",ROUND((SUM('MRR Conglomerado'!R629:AC629)/12)/AVERAGEIF('MRR Conglomerado'!F629:Q629,"&gt;0"),3)),"")</f>
        <v/>
      </c>
      <c r="D629" s="13" t="str">
        <f aca="false">IFERROR(IF(COUNTIF('MRR Conglomerado'!G629:R629,"&gt;0")=0,"",ROUND((SUM('MRR Conglomerado'!S629:AD629)/12)/AVERAGEIF('MRR Conglomerado'!G629:R629,"&gt;0"),3)),"")</f>
        <v/>
      </c>
      <c r="E629" s="13" t="str">
        <f aca="false">IFERROR(IF(COUNTIF('MRR Conglomerado'!H629:S629,"&gt;0")=0,"",ROUND((SUM('MRR Conglomerado'!T629:AE629)/12)/AVERAGEIF('MRR Conglomerado'!H629:S629,"&gt;0"),3)),"")</f>
        <v/>
      </c>
      <c r="F629" s="13" t="str">
        <f aca="false">IFERROR(IF(COUNTIF('MRR Conglomerado'!I629:T629,"&gt;0")=0,"",ROUND((SUM('MRR Conglomerado'!U629:AF629)/12)/AVERAGEIF('MRR Conglomerado'!I629:T629,"&gt;0"),3)),"")</f>
        <v/>
      </c>
      <c r="G629" s="13" t="str">
        <f aca="false">IFERROR(IF(COUNTIF('MRR Conglomerado'!J629:U629,"&gt;0")=0,"",ROUND((SUM('MRR Conglomerado'!V629:AG629)/12)/AVERAGEIF('MRR Conglomerado'!J629:U629,"&gt;0"),3)),"")</f>
        <v/>
      </c>
      <c r="H629" s="13" t="str">
        <f aca="false">IFERROR(IF(COUNTIF('MRR Conglomerado'!K629:V629,"&gt;0")=0,"",ROUND((SUM('MRR Conglomerado'!W629:AH629)/12)/AVERAGEIF('MRR Conglomerado'!K629:V629,"&gt;0"),3)),"")</f>
        <v/>
      </c>
      <c r="I629" s="13" t="str">
        <f aca="false">IFERROR(IF(COUNTIF('MRR Conglomerado'!L629:W629,"&gt;0")=0,"",ROUND((SUM('MRR Conglomerado'!X629:AI629)/12)/AVERAGEIF('MRR Conglomerado'!L629:W629,"&gt;0"),3)),"")</f>
        <v/>
      </c>
      <c r="J629" s="13" t="str">
        <f aca="false">IFERROR(IF(COUNTIF('MRR Conglomerado'!M629:X629,"&gt;0")=0,"",ROUND((SUM('MRR Conglomerado'!Y629:AJ629)/12)/AVERAGEIF('MRR Conglomerado'!M629:X629,"&gt;0"),3)),"")</f>
        <v/>
      </c>
      <c r="K629" s="13" t="str">
        <f aca="false">IFERROR(IF(COUNTIF('MRR Conglomerado'!N629:Y629,"&gt;0")=0,"",ROUND((SUM('MRR Conglomerado'!Z629:AK629)/12)/AVERAGEIF('MRR Conglomerado'!N629:Y629,"&gt;0"),3)),"")</f>
        <v/>
      </c>
      <c r="L629" s="13" t="str">
        <f aca="false">IFERROR(IF(COUNTIF('MRR Conglomerado'!O629:Z629,"&gt;0")=0,"",ROUND((SUM('MRR Conglomerado'!AA629:AL629)/12)/AVERAGEIF('MRR Conglomerado'!O629:Z629,"&gt;0"),3)),"")</f>
        <v/>
      </c>
      <c r="M629" s="13" t="str">
        <f aca="false">IFERROR(IF(COUNTIF('MRR Conglomerado'!P629:AA629,"&gt;0")=0,"",ROUND((SUM('MRR Conglomerado'!AB629:AM629)/12)/AVERAGEIF('MRR Conglomerado'!P629:AA629,"&gt;0"),3)),"")</f>
        <v/>
      </c>
      <c r="N629" s="13" t="str">
        <f aca="false">IFERROR(IF(COUNTIF('MRR Conglomerado'!Q629:AB629,"&gt;0")=0,"",ROUND((SUM('MRR Conglomerado'!AC629:AN629)/12)/AVERAGEIF('MRR Conglomerado'!Q629:AB629,"&gt;0"),3)),"")</f>
        <v/>
      </c>
      <c r="O629" s="13" t="str">
        <f aca="false">IFERROR(IF(COUNTIF('MRR Conglomerado'!R629:AC629,"&gt;0")=0,"",ROUND((SUM('MRR Conglomerado'!AD629:AO629)/12)/AVERAGEIF('MRR Conglomerado'!R629:AC629,"&gt;0"),3)),"")</f>
        <v/>
      </c>
      <c r="P629" s="13" t="str">
        <f aca="false">IFERROR(IF(COUNTIF('MRR Conglomerado'!S629:AD629,"&gt;0")=0,"",ROUND((SUM('MRR Conglomerado'!AE629:AP629)/12)/AVERAGEIF('MRR Conglomerado'!S629:AD629,"&gt;0"),3)),"")</f>
        <v/>
      </c>
      <c r="Q629" s="13" t="str">
        <f aca="false">IFERROR(IF(COUNTIF('MRR Conglomerado'!T629:AE629,"&gt;0")=0,"",ROUND((SUM('MRR Conglomerado'!AF629:AQ629)/12)/AVERAGEIF('MRR Conglomerado'!T629:AE629,"&gt;0"),3)),"")</f>
        <v/>
      </c>
      <c r="R629" s="13" t="str">
        <f aca="false">IFERROR(IF(COUNTIF('MRR Conglomerado'!U629:AF629,"&gt;0")=0,"",ROUND((SUM('MRR Conglomerado'!AG629:AR629)/12)/AVERAGEIF('MRR Conglomerado'!U629:AF629,"&gt;0"),3)),"")</f>
        <v/>
      </c>
      <c r="S629" s="13" t="str">
        <f aca="false">IFERROR(IF(COUNTIF('MRR Conglomerado'!V629:AG629,"&gt;0")=0,"",ROUND((SUM('MRR Conglomerado'!AH629:AS629)/12)/AVERAGEIF('MRR Conglomerado'!V629:AG629,"&gt;0"),3)),"")</f>
        <v/>
      </c>
    </row>
    <row r="630" customFormat="false" ht="15" hidden="false" customHeight="false" outlineLevel="0" collapsed="false">
      <c r="A630" s="10" t="s">
        <v>1320</v>
      </c>
      <c r="B630" s="13" t="n">
        <f aca="false">IFERROR(IF(COUNTIF('MRR Conglomerado'!E630:P630,"&gt;0")=0,"",ROUND((SUM('MRR Conglomerado'!Q630:AB630)/12)/AVERAGEIF('MRR Conglomerado'!E630:P630,"&gt;0"),3)),"")</f>
        <v>1.064</v>
      </c>
      <c r="C630" s="13" t="n">
        <f aca="false">IFERROR(IF(COUNTIF('MRR Conglomerado'!F630:Q630,"&gt;0")=0,"",ROUND((SUM('MRR Conglomerado'!R630:AC630)/12)/AVERAGEIF('MRR Conglomerado'!F630:Q630,"&gt;0"),3)),"")</f>
        <v>1.056</v>
      </c>
      <c r="D630" s="13" t="n">
        <f aca="false">IFERROR(IF(COUNTIF('MRR Conglomerado'!G630:R630,"&gt;0")=0,"",ROUND((SUM('MRR Conglomerado'!S630:AD630)/12)/AVERAGEIF('MRR Conglomerado'!G630:R630,"&gt;0"),3)),"")</f>
        <v>1.059</v>
      </c>
      <c r="E630" s="13" t="n">
        <f aca="false">IFERROR(IF(COUNTIF('MRR Conglomerado'!H630:S630,"&gt;0")=0,"",ROUND((SUM('MRR Conglomerado'!T630:AE630)/12)/AVERAGEIF('MRR Conglomerado'!H630:S630,"&gt;0"),3)),"")</f>
        <v>1.062</v>
      </c>
      <c r="F630" s="13" t="n">
        <f aca="false">IFERROR(IF(COUNTIF('MRR Conglomerado'!I630:T630,"&gt;0")=0,"",ROUND((SUM('MRR Conglomerado'!U630:AF630)/12)/AVERAGEIF('MRR Conglomerado'!I630:T630,"&gt;0"),3)),"")</f>
        <v>1.079</v>
      </c>
      <c r="G630" s="13" t="n">
        <f aca="false">IFERROR(IF(COUNTIF('MRR Conglomerado'!J630:U630,"&gt;0")=0,"",ROUND((SUM('MRR Conglomerado'!V630:AG630)/12)/AVERAGEIF('MRR Conglomerado'!J630:U630,"&gt;0"),3)),"")</f>
        <v>1.087</v>
      </c>
      <c r="H630" s="13" t="n">
        <f aca="false">IFERROR(IF(COUNTIF('MRR Conglomerado'!K630:V630,"&gt;0")=0,"",ROUND((SUM('MRR Conglomerado'!W630:AH630)/12)/AVERAGEIF('MRR Conglomerado'!K630:V630,"&gt;0"),3)),"")</f>
        <v>1.094</v>
      </c>
      <c r="I630" s="13" t="n">
        <f aca="false">IFERROR(IF(COUNTIF('MRR Conglomerado'!L630:W630,"&gt;0")=0,"",ROUND((SUM('MRR Conglomerado'!X630:AI630)/12)/AVERAGEIF('MRR Conglomerado'!L630:W630,"&gt;0"),3)),"")</f>
        <v>1.099</v>
      </c>
      <c r="J630" s="13" t="n">
        <f aca="false">IFERROR(IF(COUNTIF('MRR Conglomerado'!M630:X630,"&gt;0")=0,"",ROUND((SUM('MRR Conglomerado'!Y630:AJ630)/12)/AVERAGEIF('MRR Conglomerado'!M630:X630,"&gt;0"),3)),"")</f>
        <v>1.019</v>
      </c>
      <c r="K630" s="13" t="n">
        <f aca="false">IFERROR(IF(COUNTIF('MRR Conglomerado'!N630:Y630,"&gt;0")=0,"",ROUND((SUM('MRR Conglomerado'!Z630:AK630)/12)/AVERAGEIF('MRR Conglomerado'!N630:Y630,"&gt;0"),3)),"")</f>
        <v>0.923</v>
      </c>
      <c r="L630" s="13" t="n">
        <f aca="false">IFERROR(IF(COUNTIF('MRR Conglomerado'!O630:Z630,"&gt;0")=0,"",ROUND((SUM('MRR Conglomerado'!AA630:AL630)/12)/AVERAGEIF('MRR Conglomerado'!O630:Z630,"&gt;0"),3)),"")</f>
        <v>0.828</v>
      </c>
      <c r="M630" s="13" t="n">
        <f aca="false">IFERROR(IF(COUNTIF('MRR Conglomerado'!P630:AA630,"&gt;0")=0,"",ROUND((SUM('MRR Conglomerado'!AB630:AM630)/12)/AVERAGEIF('MRR Conglomerado'!P630:AA630,"&gt;0"),3)),"")</f>
        <v>0.742</v>
      </c>
      <c r="N630" s="13" t="n">
        <f aca="false">IFERROR(IF(COUNTIF('MRR Conglomerado'!Q630:AB630,"&gt;0")=0,"",ROUND((SUM('MRR Conglomerado'!AC630:AN630)/12)/AVERAGEIF('MRR Conglomerado'!Q630:AB630,"&gt;0"),3)),"")</f>
        <v>0.648</v>
      </c>
      <c r="O630" s="13" t="n">
        <f aca="false">IFERROR(IF(COUNTIF('MRR Conglomerado'!R630:AC630,"&gt;0")=0,"",ROUND((SUM('MRR Conglomerado'!AD630:AO630)/12)/AVERAGEIF('MRR Conglomerado'!R630:AC630,"&gt;0"),3)),"")</f>
        <v>0.546</v>
      </c>
      <c r="P630" s="13" t="n">
        <f aca="false">IFERROR(IF(COUNTIF('MRR Conglomerado'!S630:AD630,"&gt;0")=0,"",ROUND((SUM('MRR Conglomerado'!AE630:AP630)/12)/AVERAGEIF('MRR Conglomerado'!S630:AD630,"&gt;0"),3)),"")</f>
        <v>0.448</v>
      </c>
      <c r="Q630" s="13" t="n">
        <f aca="false">IFERROR(IF(COUNTIF('MRR Conglomerado'!T630:AE630,"&gt;0")=0,"",ROUND((SUM('MRR Conglomerado'!AF630:AQ630)/12)/AVERAGEIF('MRR Conglomerado'!T630:AE630,"&gt;0"),3)),"")</f>
        <v>0.353</v>
      </c>
      <c r="R630" s="13" t="n">
        <f aca="false">IFERROR(IF(COUNTIF('MRR Conglomerado'!U630:AF630,"&gt;0")=0,"",ROUND((SUM('MRR Conglomerado'!AG630:AR630)/12)/AVERAGEIF('MRR Conglomerado'!U630:AF630,"&gt;0"),3)),"")</f>
        <v>0.256</v>
      </c>
      <c r="S630" s="13" t="n">
        <f aca="false">IFERROR(IF(COUNTIF('MRR Conglomerado'!V630:AG630,"&gt;0")=0,"",ROUND((SUM('MRR Conglomerado'!AH630:AS630)/12)/AVERAGEIF('MRR Conglomerado'!V630:AG630,"&gt;0"),3)),"")</f>
        <v>0.171</v>
      </c>
    </row>
    <row r="631" customFormat="false" ht="15" hidden="false" customHeight="false" outlineLevel="0" collapsed="false">
      <c r="A631" s="10" t="s">
        <v>1322</v>
      </c>
      <c r="B631" s="13" t="str">
        <f aca="false">IFERROR(IF(COUNTIF('MRR Conglomerado'!E631:P631,"&gt;0")=0,"",ROUND((SUM('MRR Conglomerado'!Q631:AB631)/12)/AVERAGEIF('MRR Conglomerado'!E631:P631,"&gt;0"),3)),"")</f>
        <v/>
      </c>
      <c r="C631" s="13" t="str">
        <f aca="false">IFERROR(IF(COUNTIF('MRR Conglomerado'!F631:Q631,"&gt;0")=0,"",ROUND((SUM('MRR Conglomerado'!R631:AC631)/12)/AVERAGEIF('MRR Conglomerado'!F631:Q631,"&gt;0"),3)),"")</f>
        <v/>
      </c>
      <c r="D631" s="13" t="str">
        <f aca="false">IFERROR(IF(COUNTIF('MRR Conglomerado'!G631:R631,"&gt;0")=0,"",ROUND((SUM('MRR Conglomerado'!S631:AD631)/12)/AVERAGEIF('MRR Conglomerado'!G631:R631,"&gt;0"),3)),"")</f>
        <v/>
      </c>
      <c r="E631" s="13" t="str">
        <f aca="false">IFERROR(IF(COUNTIF('MRR Conglomerado'!H631:S631,"&gt;0")=0,"",ROUND((SUM('MRR Conglomerado'!T631:AE631)/12)/AVERAGEIF('MRR Conglomerado'!H631:S631,"&gt;0"),3)),"")</f>
        <v/>
      </c>
      <c r="F631" s="13" t="str">
        <f aca="false">IFERROR(IF(COUNTIF('MRR Conglomerado'!I631:T631,"&gt;0")=0,"",ROUND((SUM('MRR Conglomerado'!U631:AF631)/12)/AVERAGEIF('MRR Conglomerado'!I631:T631,"&gt;0"),3)),"")</f>
        <v/>
      </c>
      <c r="G631" s="13" t="str">
        <f aca="false">IFERROR(IF(COUNTIF('MRR Conglomerado'!J631:U631,"&gt;0")=0,"",ROUND((SUM('MRR Conglomerado'!V631:AG631)/12)/AVERAGEIF('MRR Conglomerado'!J631:U631,"&gt;0"),3)),"")</f>
        <v/>
      </c>
      <c r="H631" s="13" t="str">
        <f aca="false">IFERROR(IF(COUNTIF('MRR Conglomerado'!K631:V631,"&gt;0")=0,"",ROUND((SUM('MRR Conglomerado'!W631:AH631)/12)/AVERAGEIF('MRR Conglomerado'!K631:V631,"&gt;0"),3)),"")</f>
        <v/>
      </c>
      <c r="I631" s="13" t="str">
        <f aca="false">IFERROR(IF(COUNTIF('MRR Conglomerado'!L631:W631,"&gt;0")=0,"",ROUND((SUM('MRR Conglomerado'!X631:AI631)/12)/AVERAGEIF('MRR Conglomerado'!L631:W631,"&gt;0"),3)),"")</f>
        <v/>
      </c>
      <c r="J631" s="13" t="str">
        <f aca="false">IFERROR(IF(COUNTIF('MRR Conglomerado'!M631:X631,"&gt;0")=0,"",ROUND((SUM('MRR Conglomerado'!Y631:AJ631)/12)/AVERAGEIF('MRR Conglomerado'!M631:X631,"&gt;0"),3)),"")</f>
        <v/>
      </c>
      <c r="K631" s="13" t="str">
        <f aca="false">IFERROR(IF(COUNTIF('MRR Conglomerado'!N631:Y631,"&gt;0")=0,"",ROUND((SUM('MRR Conglomerado'!Z631:AK631)/12)/AVERAGEIF('MRR Conglomerado'!N631:Y631,"&gt;0"),3)),"")</f>
        <v/>
      </c>
      <c r="L631" s="13" t="str">
        <f aca="false">IFERROR(IF(COUNTIF('MRR Conglomerado'!O631:Z631,"&gt;0")=0,"",ROUND((SUM('MRR Conglomerado'!AA631:AL631)/12)/AVERAGEIF('MRR Conglomerado'!O631:Z631,"&gt;0"),3)),"")</f>
        <v/>
      </c>
      <c r="M631" s="13" t="str">
        <f aca="false">IFERROR(IF(COUNTIF('MRR Conglomerado'!P631:AA631,"&gt;0")=0,"",ROUND((SUM('MRR Conglomerado'!AB631:AM631)/12)/AVERAGEIF('MRR Conglomerado'!P631:AA631,"&gt;0"),3)),"")</f>
        <v/>
      </c>
      <c r="N631" s="13" t="str">
        <f aca="false">IFERROR(IF(COUNTIF('MRR Conglomerado'!Q631:AB631,"&gt;0")=0,"",ROUND((SUM('MRR Conglomerado'!AC631:AN631)/12)/AVERAGEIF('MRR Conglomerado'!Q631:AB631,"&gt;0"),3)),"")</f>
        <v/>
      </c>
      <c r="O631" s="13" t="str">
        <f aca="false">IFERROR(IF(COUNTIF('MRR Conglomerado'!R631:AC631,"&gt;0")=0,"",ROUND((SUM('MRR Conglomerado'!AD631:AO631)/12)/AVERAGEIF('MRR Conglomerado'!R631:AC631,"&gt;0"),3)),"")</f>
        <v/>
      </c>
      <c r="P631" s="13" t="str">
        <f aca="false">IFERROR(IF(COUNTIF('MRR Conglomerado'!S631:AD631,"&gt;0")=0,"",ROUND((SUM('MRR Conglomerado'!AE631:AP631)/12)/AVERAGEIF('MRR Conglomerado'!S631:AD631,"&gt;0"),3)),"")</f>
        <v/>
      </c>
      <c r="Q631" s="13" t="str">
        <f aca="false">IFERROR(IF(COUNTIF('MRR Conglomerado'!T631:AE631,"&gt;0")=0,"",ROUND((SUM('MRR Conglomerado'!AF631:AQ631)/12)/AVERAGEIF('MRR Conglomerado'!T631:AE631,"&gt;0"),3)),"")</f>
        <v/>
      </c>
      <c r="R631" s="13" t="str">
        <f aca="false">IFERROR(IF(COUNTIF('MRR Conglomerado'!U631:AF631,"&gt;0")=0,"",ROUND((SUM('MRR Conglomerado'!AG631:AR631)/12)/AVERAGEIF('MRR Conglomerado'!U631:AF631,"&gt;0"),3)),"")</f>
        <v/>
      </c>
      <c r="S631" s="13" t="n">
        <f aca="false">IFERROR(IF(COUNTIF('MRR Conglomerado'!V631:AG631,"&gt;0")=0,"",ROUND((SUM('MRR Conglomerado'!AH631:AS631)/12)/AVERAGEIF('MRR Conglomerado'!V631:AG631,"&gt;0"),3)),"")</f>
        <v>0.417</v>
      </c>
    </row>
    <row r="632" customFormat="false" ht="15" hidden="false" customHeight="false" outlineLevel="0" collapsed="false">
      <c r="A632" s="10" t="s">
        <v>1324</v>
      </c>
      <c r="B632" s="13" t="n">
        <f aca="false">IFERROR(IF(COUNTIF('MRR Conglomerado'!E632:P632,"&gt;0")=0,"",ROUND((SUM('MRR Conglomerado'!Q632:AB632)/12)/AVERAGEIF('MRR Conglomerado'!E632:P632,"&gt;0"),3)),"")</f>
        <v>0.973</v>
      </c>
      <c r="C632" s="13" t="n">
        <f aca="false">IFERROR(IF(COUNTIF('MRR Conglomerado'!F632:Q632,"&gt;0")=0,"",ROUND((SUM('MRR Conglomerado'!R632:AC632)/12)/AVERAGEIF('MRR Conglomerado'!F632:Q632,"&gt;0"),3)),"")</f>
        <v>0.512</v>
      </c>
      <c r="D632" s="13" t="n">
        <f aca="false">IFERROR(IF(COUNTIF('MRR Conglomerado'!G632:R632,"&gt;0")=0,"",ROUND((SUM('MRR Conglomerado'!S632:AD632)/12)/AVERAGEIF('MRR Conglomerado'!G632:R632,"&gt;0"),3)),"")</f>
        <v>0.356</v>
      </c>
      <c r="E632" s="13" t="n">
        <f aca="false">IFERROR(IF(COUNTIF('MRR Conglomerado'!H632:S632,"&gt;0")=0,"",ROUND((SUM('MRR Conglomerado'!T632:AE632)/12)/AVERAGEIF('MRR Conglomerado'!H632:S632,"&gt;0"),3)),"")</f>
        <v>0.242</v>
      </c>
      <c r="F632" s="13" t="n">
        <f aca="false">IFERROR(IF(COUNTIF('MRR Conglomerado'!I632:T632,"&gt;0")=0,"",ROUND((SUM('MRR Conglomerado'!U632:AF632)/12)/AVERAGEIF('MRR Conglomerado'!I632:T632,"&gt;0"),3)),"")</f>
        <v>0.142</v>
      </c>
      <c r="G632" s="13" t="n">
        <f aca="false">IFERROR(IF(COUNTIF('MRR Conglomerado'!J632:U632,"&gt;0")=0,"",ROUND((SUM('MRR Conglomerado'!V632:AG632)/12)/AVERAGEIF('MRR Conglomerado'!J632:U632,"&gt;0"),3)),"")</f>
        <v>0.048</v>
      </c>
      <c r="H632" s="13" t="n">
        <f aca="false">IFERROR(IF(COUNTIF('MRR Conglomerado'!K632:V632,"&gt;0")=0,"",ROUND((SUM('MRR Conglomerado'!W632:AH632)/12)/AVERAGEIF('MRR Conglomerado'!K632:V632,"&gt;0"),3)),"")</f>
        <v>0.033</v>
      </c>
      <c r="I632" s="13" t="n">
        <f aca="false">IFERROR(IF(COUNTIF('MRR Conglomerado'!L632:W632,"&gt;0")=0,"",ROUND((SUM('MRR Conglomerado'!X632:AI632)/12)/AVERAGEIF('MRR Conglomerado'!L632:W632,"&gt;0"),3)),"")</f>
        <v>0.066</v>
      </c>
      <c r="J632" s="13" t="n">
        <f aca="false">IFERROR(IF(COUNTIF('MRR Conglomerado'!M632:X632,"&gt;0")=0,"",ROUND((SUM('MRR Conglomerado'!Y632:AJ632)/12)/AVERAGEIF('MRR Conglomerado'!M632:X632,"&gt;0"),3)),"")</f>
        <v>0.099</v>
      </c>
      <c r="K632" s="13" t="n">
        <f aca="false">IFERROR(IF(COUNTIF('MRR Conglomerado'!N632:Y632,"&gt;0")=0,"",ROUND((SUM('MRR Conglomerado'!Z632:AK632)/12)/AVERAGEIF('MRR Conglomerado'!N632:Y632,"&gt;0"),3)),"")</f>
        <v>0.132</v>
      </c>
      <c r="L632" s="13" t="n">
        <f aca="false">IFERROR(IF(COUNTIF('MRR Conglomerado'!O632:Z632,"&gt;0")=0,"",ROUND((SUM('MRR Conglomerado'!AA632:AL632)/12)/AVERAGEIF('MRR Conglomerado'!O632:Z632,"&gt;0"),3)),"")</f>
        <v>0.165</v>
      </c>
      <c r="M632" s="13" t="n">
        <f aca="false">IFERROR(IF(COUNTIF('MRR Conglomerado'!P632:AA632,"&gt;0")=0,"",ROUND((SUM('MRR Conglomerado'!AB632:AM632)/12)/AVERAGEIF('MRR Conglomerado'!P632:AA632,"&gt;0"),3)),"")</f>
        <v>0.198</v>
      </c>
      <c r="N632" s="13" t="n">
        <f aca="false">IFERROR(IF(COUNTIF('MRR Conglomerado'!Q632:AB632,"&gt;0")=0,"",ROUND((SUM('MRR Conglomerado'!AC632:AN632)/12)/AVERAGEIF('MRR Conglomerado'!Q632:AB632,"&gt;0"),3)),"")</f>
        <v>0.216</v>
      </c>
      <c r="O632" s="13" t="n">
        <f aca="false">IFERROR(IF(COUNTIF('MRR Conglomerado'!R632:AC632,"&gt;0")=0,"",ROUND((SUM('MRR Conglomerado'!AD632:AO632)/12)/AVERAGEIF('MRR Conglomerado'!R632:AC632,"&gt;0"),3)),"")</f>
        <v>0.252</v>
      </c>
      <c r="P632" s="13" t="n">
        <f aca="false">IFERROR(IF(COUNTIF('MRR Conglomerado'!S632:AD632,"&gt;0")=0,"",ROUND((SUM('MRR Conglomerado'!AE632:AP632)/12)/AVERAGEIF('MRR Conglomerado'!S632:AD632,"&gt;0"),3)),"")</f>
        <v>0.291</v>
      </c>
      <c r="Q632" s="13" t="n">
        <f aca="false">IFERROR(IF(COUNTIF('MRR Conglomerado'!T632:AE632,"&gt;0")=0,"",ROUND((SUM('MRR Conglomerado'!AF632:AQ632)/12)/AVERAGEIF('MRR Conglomerado'!T632:AE632,"&gt;0"),3)),"")</f>
        <v>0.339</v>
      </c>
      <c r="R632" s="13" t="n">
        <f aca="false">IFERROR(IF(COUNTIF('MRR Conglomerado'!U632:AF632,"&gt;0")=0,"",ROUND((SUM('MRR Conglomerado'!AG632:AR632)/12)/AVERAGEIF('MRR Conglomerado'!U632:AF632,"&gt;0"),3)),"")</f>
        <v>0.413</v>
      </c>
      <c r="S632" s="13" t="n">
        <f aca="false">IFERROR(IF(COUNTIF('MRR Conglomerado'!V632:AG632,"&gt;0")=0,"",ROUND((SUM('MRR Conglomerado'!AH632:AS632)/12)/AVERAGEIF('MRR Conglomerado'!V632:AG632,"&gt;0"),3)),"")</f>
        <v>0.653</v>
      </c>
    </row>
    <row r="633" customFormat="false" ht="15" hidden="false" customHeight="false" outlineLevel="0" collapsed="false">
      <c r="A633" s="10" t="s">
        <v>1326</v>
      </c>
      <c r="B633" s="13" t="n">
        <f aca="false">IFERROR(IF(COUNTIF('MRR Conglomerado'!E633:P633,"&gt;0")=0,"",ROUND((SUM('MRR Conglomerado'!Q633:AB633)/12)/AVERAGEIF('MRR Conglomerado'!E633:P633,"&gt;0"),3)),"")</f>
        <v>0</v>
      </c>
      <c r="C633" s="13" t="n">
        <f aca="false">IFERROR(IF(COUNTIF('MRR Conglomerado'!F633:Q633,"&gt;0")=0,"",ROUND((SUM('MRR Conglomerado'!R633:AC633)/12)/AVERAGEIF('MRR Conglomerado'!F633:Q633,"&gt;0"),3)),"")</f>
        <v>0</v>
      </c>
      <c r="D633" s="13" t="n">
        <f aca="false">IFERROR(IF(COUNTIF('MRR Conglomerado'!G633:R633,"&gt;0")=0,"",ROUND((SUM('MRR Conglomerado'!S633:AD633)/12)/AVERAGEIF('MRR Conglomerado'!G633:R633,"&gt;0"),3)),"")</f>
        <v>0</v>
      </c>
      <c r="E633" s="13" t="n">
        <f aca="false">IFERROR(IF(COUNTIF('MRR Conglomerado'!H633:S633,"&gt;0")=0,"",ROUND((SUM('MRR Conglomerado'!T633:AE633)/12)/AVERAGEIF('MRR Conglomerado'!H633:S633,"&gt;0"),3)),"")</f>
        <v>0</v>
      </c>
      <c r="F633" s="13" t="n">
        <f aca="false">IFERROR(IF(COUNTIF('MRR Conglomerado'!I633:T633,"&gt;0")=0,"",ROUND((SUM('MRR Conglomerado'!U633:AF633)/12)/AVERAGEIF('MRR Conglomerado'!I633:T633,"&gt;0"),3)),"")</f>
        <v>0</v>
      </c>
      <c r="G633" s="13" t="n">
        <f aca="false">IFERROR(IF(COUNTIF('MRR Conglomerado'!J633:U633,"&gt;0")=0,"",ROUND((SUM('MRR Conglomerado'!V633:AG633)/12)/AVERAGEIF('MRR Conglomerado'!J633:U633,"&gt;0"),3)),"")</f>
        <v>0</v>
      </c>
      <c r="H633" s="13" t="n">
        <f aca="false">IFERROR(IF(COUNTIF('MRR Conglomerado'!K633:V633,"&gt;0")=0,"",ROUND((SUM('MRR Conglomerado'!W633:AH633)/12)/AVERAGEIF('MRR Conglomerado'!K633:V633,"&gt;0"),3)),"")</f>
        <v>0</v>
      </c>
      <c r="I633" s="13" t="n">
        <f aca="false">IFERROR(IF(COUNTIF('MRR Conglomerado'!L633:W633,"&gt;0")=0,"",ROUND((SUM('MRR Conglomerado'!X633:AI633)/12)/AVERAGEIF('MRR Conglomerado'!L633:W633,"&gt;0"),3)),"")</f>
        <v>0</v>
      </c>
      <c r="J633" s="13" t="n">
        <f aca="false">IFERROR(IF(COUNTIF('MRR Conglomerado'!M633:X633,"&gt;0")=0,"",ROUND((SUM('MRR Conglomerado'!Y633:AJ633)/12)/AVERAGEIF('MRR Conglomerado'!M633:X633,"&gt;0"),3)),"")</f>
        <v>0</v>
      </c>
      <c r="K633" s="13" t="n">
        <f aca="false">IFERROR(IF(COUNTIF('MRR Conglomerado'!N633:Y633,"&gt;0")=0,"",ROUND((SUM('MRR Conglomerado'!Z633:AK633)/12)/AVERAGEIF('MRR Conglomerado'!N633:Y633,"&gt;0"),3)),"")</f>
        <v>0</v>
      </c>
      <c r="L633" s="13" t="n">
        <f aca="false">IFERROR(IF(COUNTIF('MRR Conglomerado'!O633:Z633,"&gt;0")=0,"",ROUND((SUM('MRR Conglomerado'!AA633:AL633)/12)/AVERAGEIF('MRR Conglomerado'!O633:Z633,"&gt;0"),3)),"")</f>
        <v>0</v>
      </c>
      <c r="M633" s="13" t="str">
        <f aca="false">IFERROR(IF(COUNTIF('MRR Conglomerado'!P633:AA633,"&gt;0")=0,"",ROUND((SUM('MRR Conglomerado'!AB633:AM633)/12)/AVERAGEIF('MRR Conglomerado'!P633:AA633,"&gt;0"),3)),"")</f>
        <v/>
      </c>
      <c r="N633" s="13" t="str">
        <f aca="false">IFERROR(IF(COUNTIF('MRR Conglomerado'!Q633:AB633,"&gt;0")=0,"",ROUND((SUM('MRR Conglomerado'!AC633:AN633)/12)/AVERAGEIF('MRR Conglomerado'!Q633:AB633,"&gt;0"),3)),"")</f>
        <v/>
      </c>
      <c r="O633" s="13" t="str">
        <f aca="false">IFERROR(IF(COUNTIF('MRR Conglomerado'!R633:AC633,"&gt;0")=0,"",ROUND((SUM('MRR Conglomerado'!AD633:AO633)/12)/AVERAGEIF('MRR Conglomerado'!R633:AC633,"&gt;0"),3)),"")</f>
        <v/>
      </c>
      <c r="P633" s="13" t="str">
        <f aca="false">IFERROR(IF(COUNTIF('MRR Conglomerado'!S633:AD633,"&gt;0")=0,"",ROUND((SUM('MRR Conglomerado'!AE633:AP633)/12)/AVERAGEIF('MRR Conglomerado'!S633:AD633,"&gt;0"),3)),"")</f>
        <v/>
      </c>
      <c r="Q633" s="13" t="str">
        <f aca="false">IFERROR(IF(COUNTIF('MRR Conglomerado'!T633:AE633,"&gt;0")=0,"",ROUND((SUM('MRR Conglomerado'!AF633:AQ633)/12)/AVERAGEIF('MRR Conglomerado'!T633:AE633,"&gt;0"),3)),"")</f>
        <v/>
      </c>
      <c r="R633" s="13" t="str">
        <f aca="false">IFERROR(IF(COUNTIF('MRR Conglomerado'!U633:AF633,"&gt;0")=0,"",ROUND((SUM('MRR Conglomerado'!AG633:AR633)/12)/AVERAGEIF('MRR Conglomerado'!U633:AF633,"&gt;0"),3)),"")</f>
        <v/>
      </c>
      <c r="S633" s="13" t="str">
        <f aca="false">IFERROR(IF(COUNTIF('MRR Conglomerado'!V633:AG633,"&gt;0")=0,"",ROUND((SUM('MRR Conglomerado'!AH633:AS633)/12)/AVERAGEIF('MRR Conglomerado'!V633:AG633,"&gt;0"),3)),"")</f>
        <v/>
      </c>
    </row>
    <row r="634" customFormat="false" ht="15" hidden="false" customHeight="false" outlineLevel="0" collapsed="false">
      <c r="A634" s="10" t="s">
        <v>1328</v>
      </c>
      <c r="B634" s="13" t="str">
        <f aca="false">IFERROR(IF(COUNTIF('MRR Conglomerado'!E634:P634,"&gt;0")=0,"",ROUND((SUM('MRR Conglomerado'!Q634:AB634)/12)/AVERAGEIF('MRR Conglomerado'!E634:P634,"&gt;0"),3)),"")</f>
        <v/>
      </c>
      <c r="C634" s="13" t="str">
        <f aca="false">IFERROR(IF(COUNTIF('MRR Conglomerado'!F634:Q634,"&gt;0")=0,"",ROUND((SUM('MRR Conglomerado'!R634:AC634)/12)/AVERAGEIF('MRR Conglomerado'!F634:Q634,"&gt;0"),3)),"")</f>
        <v/>
      </c>
      <c r="D634" s="13" t="str">
        <f aca="false">IFERROR(IF(COUNTIF('MRR Conglomerado'!G634:R634,"&gt;0")=0,"",ROUND((SUM('MRR Conglomerado'!S634:AD634)/12)/AVERAGEIF('MRR Conglomerado'!G634:R634,"&gt;0"),3)),"")</f>
        <v/>
      </c>
      <c r="E634" s="13" t="str">
        <f aca="false">IFERROR(IF(COUNTIF('MRR Conglomerado'!H634:S634,"&gt;0")=0,"",ROUND((SUM('MRR Conglomerado'!T634:AE634)/12)/AVERAGEIF('MRR Conglomerado'!H634:S634,"&gt;0"),3)),"")</f>
        <v/>
      </c>
      <c r="F634" s="13" t="str">
        <f aca="false">IFERROR(IF(COUNTIF('MRR Conglomerado'!I634:T634,"&gt;0")=0,"",ROUND((SUM('MRR Conglomerado'!U634:AF634)/12)/AVERAGEIF('MRR Conglomerado'!I634:T634,"&gt;0"),3)),"")</f>
        <v/>
      </c>
      <c r="G634" s="13" t="str">
        <f aca="false">IFERROR(IF(COUNTIF('MRR Conglomerado'!J634:U634,"&gt;0")=0,"",ROUND((SUM('MRR Conglomerado'!V634:AG634)/12)/AVERAGEIF('MRR Conglomerado'!J634:U634,"&gt;0"),3)),"")</f>
        <v/>
      </c>
      <c r="H634" s="13" t="str">
        <f aca="false">IFERROR(IF(COUNTIF('MRR Conglomerado'!K634:V634,"&gt;0")=0,"",ROUND((SUM('MRR Conglomerado'!W634:AH634)/12)/AVERAGEIF('MRR Conglomerado'!K634:V634,"&gt;0"),3)),"")</f>
        <v/>
      </c>
      <c r="I634" s="13" t="str">
        <f aca="false">IFERROR(IF(COUNTIF('MRR Conglomerado'!L634:W634,"&gt;0")=0,"",ROUND((SUM('MRR Conglomerado'!X634:AI634)/12)/AVERAGEIF('MRR Conglomerado'!L634:W634,"&gt;0"),3)),"")</f>
        <v/>
      </c>
      <c r="J634" s="13" t="str">
        <f aca="false">IFERROR(IF(COUNTIF('MRR Conglomerado'!M634:X634,"&gt;0")=0,"",ROUND((SUM('MRR Conglomerado'!Y634:AJ634)/12)/AVERAGEIF('MRR Conglomerado'!M634:X634,"&gt;0"),3)),"")</f>
        <v/>
      </c>
      <c r="K634" s="13" t="str">
        <f aca="false">IFERROR(IF(COUNTIF('MRR Conglomerado'!N634:Y634,"&gt;0")=0,"",ROUND((SUM('MRR Conglomerado'!Z634:AK634)/12)/AVERAGEIF('MRR Conglomerado'!N634:Y634,"&gt;0"),3)),"")</f>
        <v/>
      </c>
      <c r="L634" s="13" t="str">
        <f aca="false">IFERROR(IF(COUNTIF('MRR Conglomerado'!O634:Z634,"&gt;0")=0,"",ROUND((SUM('MRR Conglomerado'!AA634:AL634)/12)/AVERAGEIF('MRR Conglomerado'!O634:Z634,"&gt;0"),3)),"")</f>
        <v/>
      </c>
      <c r="M634" s="13" t="str">
        <f aca="false">IFERROR(IF(COUNTIF('MRR Conglomerado'!P634:AA634,"&gt;0")=0,"",ROUND((SUM('MRR Conglomerado'!AB634:AM634)/12)/AVERAGEIF('MRR Conglomerado'!P634:AA634,"&gt;0"),3)),"")</f>
        <v/>
      </c>
      <c r="N634" s="13" t="n">
        <f aca="false">IFERROR(IF(COUNTIF('MRR Conglomerado'!Q634:AB634,"&gt;0")=0,"",ROUND((SUM('MRR Conglomerado'!AC634:AN634)/12)/AVERAGEIF('MRR Conglomerado'!Q634:AB634,"&gt;0"),3)),"")</f>
        <v>1.288</v>
      </c>
      <c r="O634" s="13" t="n">
        <f aca="false">IFERROR(IF(COUNTIF('MRR Conglomerado'!R634:AC634,"&gt;0")=0,"",ROUND((SUM('MRR Conglomerado'!AD634:AO634)/12)/AVERAGEIF('MRR Conglomerado'!R634:AC634,"&gt;0"),3)),"")</f>
        <v>1.204</v>
      </c>
      <c r="P634" s="13" t="n">
        <f aca="false">IFERROR(IF(COUNTIF('MRR Conglomerado'!S634:AD634,"&gt;0")=0,"",ROUND((SUM('MRR Conglomerado'!AE634:AP634)/12)/AVERAGEIF('MRR Conglomerado'!S634:AD634,"&gt;0"),3)),"")</f>
        <v>1.065</v>
      </c>
      <c r="Q634" s="13" t="n">
        <f aca="false">IFERROR(IF(COUNTIF('MRR Conglomerado'!T634:AE634,"&gt;0")=0,"",ROUND((SUM('MRR Conglomerado'!AF634:AQ634)/12)/AVERAGEIF('MRR Conglomerado'!T634:AE634,"&gt;0"),3)),"")</f>
        <v>0.952</v>
      </c>
      <c r="R634" s="13" t="n">
        <f aca="false">IFERROR(IF(COUNTIF('MRR Conglomerado'!U634:AF634,"&gt;0")=0,"",ROUND((SUM('MRR Conglomerado'!AG634:AR634)/12)/AVERAGEIF('MRR Conglomerado'!U634:AF634,"&gt;0"),3)),"")</f>
        <v>0.852</v>
      </c>
      <c r="S634" s="13" t="n">
        <f aca="false">IFERROR(IF(COUNTIF('MRR Conglomerado'!V634:AG634,"&gt;0")=0,"",ROUND((SUM('MRR Conglomerado'!AH634:AS634)/12)/AVERAGEIF('MRR Conglomerado'!V634:AG634,"&gt;0"),3)),"")</f>
        <v>0.694</v>
      </c>
    </row>
    <row r="635" customFormat="false" ht="15" hidden="false" customHeight="false" outlineLevel="0" collapsed="false">
      <c r="A635" s="10" t="s">
        <v>1330</v>
      </c>
      <c r="B635" s="13" t="n">
        <f aca="false">IFERROR(IF(COUNTIF('MRR Conglomerado'!E635:P635,"&gt;0")=0,"",ROUND((SUM('MRR Conglomerado'!Q635:AB635)/12)/AVERAGEIF('MRR Conglomerado'!E635:P635,"&gt;0"),3)),"")</f>
        <v>0</v>
      </c>
      <c r="C635" s="13" t="n">
        <f aca="false">IFERROR(IF(COUNTIF('MRR Conglomerado'!F635:Q635,"&gt;0")=0,"",ROUND((SUM('MRR Conglomerado'!R635:AC635)/12)/AVERAGEIF('MRR Conglomerado'!F635:Q635,"&gt;0"),3)),"")</f>
        <v>0</v>
      </c>
      <c r="D635" s="13" t="n">
        <f aca="false">IFERROR(IF(COUNTIF('MRR Conglomerado'!G635:R635,"&gt;0")=0,"",ROUND((SUM('MRR Conglomerado'!S635:AD635)/12)/AVERAGEIF('MRR Conglomerado'!G635:R635,"&gt;0"),3)),"")</f>
        <v>0</v>
      </c>
      <c r="E635" s="13" t="n">
        <f aca="false">IFERROR(IF(COUNTIF('MRR Conglomerado'!H635:S635,"&gt;0")=0,"",ROUND((SUM('MRR Conglomerado'!T635:AE635)/12)/AVERAGEIF('MRR Conglomerado'!H635:S635,"&gt;0"),3)),"")</f>
        <v>0</v>
      </c>
      <c r="F635" s="13" t="n">
        <f aca="false">IFERROR(IF(COUNTIF('MRR Conglomerado'!I635:T635,"&gt;0")=0,"",ROUND((SUM('MRR Conglomerado'!U635:AF635)/12)/AVERAGEIF('MRR Conglomerado'!I635:T635,"&gt;0"),3)),"")</f>
        <v>0</v>
      </c>
      <c r="G635" s="13" t="n">
        <f aca="false">IFERROR(IF(COUNTIF('MRR Conglomerado'!J635:U635,"&gt;0")=0,"",ROUND((SUM('MRR Conglomerado'!V635:AG635)/12)/AVERAGEIF('MRR Conglomerado'!J635:U635,"&gt;0"),3)),"")</f>
        <v>0</v>
      </c>
      <c r="H635" s="13" t="n">
        <f aca="false">IFERROR(IF(COUNTIF('MRR Conglomerado'!K635:V635,"&gt;0")=0,"",ROUND((SUM('MRR Conglomerado'!W635:AH635)/12)/AVERAGEIF('MRR Conglomerado'!K635:V635,"&gt;0"),3)),"")</f>
        <v>0</v>
      </c>
      <c r="I635" s="13" t="n">
        <f aca="false">IFERROR(IF(COUNTIF('MRR Conglomerado'!L635:W635,"&gt;0")=0,"",ROUND((SUM('MRR Conglomerado'!X635:AI635)/12)/AVERAGEIF('MRR Conglomerado'!L635:W635,"&gt;0"),3)),"")</f>
        <v>0</v>
      </c>
      <c r="J635" s="13" t="str">
        <f aca="false">IFERROR(IF(COUNTIF('MRR Conglomerado'!M635:X635,"&gt;0")=0,"",ROUND((SUM('MRR Conglomerado'!Y635:AJ635)/12)/AVERAGEIF('MRR Conglomerado'!M635:X635,"&gt;0"),3)),"")</f>
        <v/>
      </c>
      <c r="K635" s="13" t="str">
        <f aca="false">IFERROR(IF(COUNTIF('MRR Conglomerado'!N635:Y635,"&gt;0")=0,"",ROUND((SUM('MRR Conglomerado'!Z635:AK635)/12)/AVERAGEIF('MRR Conglomerado'!N635:Y635,"&gt;0"),3)),"")</f>
        <v/>
      </c>
      <c r="L635" s="13" t="str">
        <f aca="false">IFERROR(IF(COUNTIF('MRR Conglomerado'!O635:Z635,"&gt;0")=0,"",ROUND((SUM('MRR Conglomerado'!AA635:AL635)/12)/AVERAGEIF('MRR Conglomerado'!O635:Z635,"&gt;0"),3)),"")</f>
        <v/>
      </c>
      <c r="M635" s="13" t="str">
        <f aca="false">IFERROR(IF(COUNTIF('MRR Conglomerado'!P635:AA635,"&gt;0")=0,"",ROUND((SUM('MRR Conglomerado'!AB635:AM635)/12)/AVERAGEIF('MRR Conglomerado'!P635:AA635,"&gt;0"),3)),"")</f>
        <v/>
      </c>
      <c r="N635" s="13" t="str">
        <f aca="false">IFERROR(IF(COUNTIF('MRR Conglomerado'!Q635:AB635,"&gt;0")=0,"",ROUND((SUM('MRR Conglomerado'!AC635:AN635)/12)/AVERAGEIF('MRR Conglomerado'!Q635:AB635,"&gt;0"),3)),"")</f>
        <v/>
      </c>
      <c r="O635" s="13" t="str">
        <f aca="false">IFERROR(IF(COUNTIF('MRR Conglomerado'!R635:AC635,"&gt;0")=0,"",ROUND((SUM('MRR Conglomerado'!AD635:AO635)/12)/AVERAGEIF('MRR Conglomerado'!R635:AC635,"&gt;0"),3)),"")</f>
        <v/>
      </c>
      <c r="P635" s="13" t="str">
        <f aca="false">IFERROR(IF(COUNTIF('MRR Conglomerado'!S635:AD635,"&gt;0")=0,"",ROUND((SUM('MRR Conglomerado'!AE635:AP635)/12)/AVERAGEIF('MRR Conglomerado'!S635:AD635,"&gt;0"),3)),"")</f>
        <v/>
      </c>
      <c r="Q635" s="13" t="str">
        <f aca="false">IFERROR(IF(COUNTIF('MRR Conglomerado'!T635:AE635,"&gt;0")=0,"",ROUND((SUM('MRR Conglomerado'!AF635:AQ635)/12)/AVERAGEIF('MRR Conglomerado'!T635:AE635,"&gt;0"),3)),"")</f>
        <v/>
      </c>
      <c r="R635" s="13" t="str">
        <f aca="false">IFERROR(IF(COUNTIF('MRR Conglomerado'!U635:AF635,"&gt;0")=0,"",ROUND((SUM('MRR Conglomerado'!AG635:AR635)/12)/AVERAGEIF('MRR Conglomerado'!U635:AF635,"&gt;0"),3)),"")</f>
        <v/>
      </c>
      <c r="S635" s="13" t="str">
        <f aca="false">IFERROR(IF(COUNTIF('MRR Conglomerado'!V635:AG635,"&gt;0")=0,"",ROUND((SUM('MRR Conglomerado'!AH635:AS635)/12)/AVERAGEIF('MRR Conglomerado'!V635:AG635,"&gt;0"),3)),"")</f>
        <v/>
      </c>
    </row>
    <row r="636" customFormat="false" ht="15" hidden="false" customHeight="false" outlineLevel="0" collapsed="false">
      <c r="A636" s="10" t="s">
        <v>1332</v>
      </c>
      <c r="B636" s="13" t="n">
        <f aca="false">IFERROR(IF(COUNTIF('MRR Conglomerado'!E636:P636,"&gt;0")=0,"",ROUND((SUM('MRR Conglomerado'!Q636:AB636)/12)/AVERAGEIF('MRR Conglomerado'!E636:P636,"&gt;0"),3)),"")</f>
        <v>0.039</v>
      </c>
      <c r="C636" s="13" t="n">
        <f aca="false">IFERROR(IF(COUNTIF('MRR Conglomerado'!F636:Q636,"&gt;0")=0,"",ROUND((SUM('MRR Conglomerado'!R636:AC636)/12)/AVERAGEIF('MRR Conglomerado'!F636:Q636,"&gt;0"),3)),"")</f>
        <v>0.044</v>
      </c>
      <c r="D636" s="13" t="n">
        <f aca="false">IFERROR(IF(COUNTIF('MRR Conglomerado'!G636:R636,"&gt;0")=0,"",ROUND((SUM('MRR Conglomerado'!S636:AD636)/12)/AVERAGEIF('MRR Conglomerado'!G636:R636,"&gt;0"),3)),"")</f>
        <v>0.049</v>
      </c>
      <c r="E636" s="13" t="n">
        <f aca="false">IFERROR(IF(COUNTIF('MRR Conglomerado'!H636:S636,"&gt;0")=0,"",ROUND((SUM('MRR Conglomerado'!T636:AE636)/12)/AVERAGEIF('MRR Conglomerado'!H636:S636,"&gt;0"),3)),"")</f>
        <v>0.056</v>
      </c>
      <c r="F636" s="13" t="n">
        <f aca="false">IFERROR(IF(COUNTIF('MRR Conglomerado'!I636:T636,"&gt;0")=0,"",ROUND((SUM('MRR Conglomerado'!U636:AF636)/12)/AVERAGEIF('MRR Conglomerado'!I636:T636,"&gt;0"),3)),"")</f>
        <v>0.065</v>
      </c>
      <c r="G636" s="13" t="n">
        <f aca="false">IFERROR(IF(COUNTIF('MRR Conglomerado'!J636:U636,"&gt;0")=0,"",ROUND((SUM('MRR Conglomerado'!V636:AG636)/12)/AVERAGEIF('MRR Conglomerado'!J636:U636,"&gt;0"),3)),"")</f>
        <v>0.074</v>
      </c>
      <c r="H636" s="13" t="n">
        <f aca="false">IFERROR(IF(COUNTIF('MRR Conglomerado'!K636:V636,"&gt;0")=0,"",ROUND((SUM('MRR Conglomerado'!W636:AH636)/12)/AVERAGEIF('MRR Conglomerado'!K636:V636,"&gt;0"),3)),"")</f>
        <v>0.087</v>
      </c>
      <c r="I636" s="13" t="n">
        <f aca="false">IFERROR(IF(COUNTIF('MRR Conglomerado'!L636:W636,"&gt;0")=0,"",ROUND((SUM('MRR Conglomerado'!X636:AI636)/12)/AVERAGEIF('MRR Conglomerado'!L636:W636,"&gt;0"),3)),"")</f>
        <v>0.105</v>
      </c>
      <c r="J636" s="13" t="n">
        <f aca="false">IFERROR(IF(COUNTIF('MRR Conglomerado'!M636:X636,"&gt;0")=0,"",ROUND((SUM('MRR Conglomerado'!Y636:AJ636)/12)/AVERAGEIF('MRR Conglomerado'!M636:X636,"&gt;0"),3)),"")</f>
        <v>0.141</v>
      </c>
      <c r="K636" s="13" t="n">
        <f aca="false">IFERROR(IF(COUNTIF('MRR Conglomerado'!N636:Y636,"&gt;0")=0,"",ROUND((SUM('MRR Conglomerado'!Z636:AK636)/12)/AVERAGEIF('MRR Conglomerado'!N636:Y636,"&gt;0"),3)),"")</f>
        <v>0.192</v>
      </c>
      <c r="L636" s="13" t="n">
        <f aca="false">IFERROR(IF(COUNTIF('MRR Conglomerado'!O636:Z636,"&gt;0")=0,"",ROUND((SUM('MRR Conglomerado'!AA636:AL636)/12)/AVERAGEIF('MRR Conglomerado'!O636:Z636,"&gt;0"),3)),"")</f>
        <v>0.3</v>
      </c>
      <c r="M636" s="13" t="n">
        <f aca="false">IFERROR(IF(COUNTIF('MRR Conglomerado'!P636:AA636,"&gt;0")=0,"",ROUND((SUM('MRR Conglomerado'!AB636:AM636)/12)/AVERAGEIF('MRR Conglomerado'!P636:AA636,"&gt;0"),3)),"")</f>
        <v>1.119</v>
      </c>
      <c r="N636" s="13" t="n">
        <f aca="false">IFERROR(IF(COUNTIF('MRR Conglomerado'!Q636:AB636,"&gt;0")=0,"",ROUND((SUM('MRR Conglomerado'!AC636:AN636)/12)/AVERAGEIF('MRR Conglomerado'!Q636:AB636,"&gt;0"),3)),"")</f>
        <v>1.105</v>
      </c>
      <c r="O636" s="13" t="n">
        <f aca="false">IFERROR(IF(COUNTIF('MRR Conglomerado'!R636:AC636,"&gt;0")=0,"",ROUND((SUM('MRR Conglomerado'!AD636:AO636)/12)/AVERAGEIF('MRR Conglomerado'!R636:AC636,"&gt;0"),3)),"")</f>
        <v>1.073</v>
      </c>
      <c r="P636" s="13" t="n">
        <f aca="false">IFERROR(IF(COUNTIF('MRR Conglomerado'!S636:AD636,"&gt;0")=0,"",ROUND((SUM('MRR Conglomerado'!AE636:AP636)/12)/AVERAGEIF('MRR Conglomerado'!S636:AD636,"&gt;0"),3)),"")</f>
        <v>1.045</v>
      </c>
      <c r="Q636" s="13" t="n">
        <f aca="false">IFERROR(IF(COUNTIF('MRR Conglomerado'!T636:AE636,"&gt;0")=0,"",ROUND((SUM('MRR Conglomerado'!AF636:AQ636)/12)/AVERAGEIF('MRR Conglomerado'!T636:AE636,"&gt;0"),3)),"")</f>
        <v>1.007</v>
      </c>
      <c r="R636" s="13" t="n">
        <f aca="false">IFERROR(IF(COUNTIF('MRR Conglomerado'!U636:AF636,"&gt;0")=0,"",ROUND((SUM('MRR Conglomerado'!AG636:AR636)/12)/AVERAGEIF('MRR Conglomerado'!U636:AF636,"&gt;0"),3)),"")</f>
        <v>0.973</v>
      </c>
      <c r="S636" s="13" t="n">
        <f aca="false">IFERROR(IF(COUNTIF('MRR Conglomerado'!V636:AG636,"&gt;0")=0,"",ROUND((SUM('MRR Conglomerado'!AH636:AS636)/12)/AVERAGEIF('MRR Conglomerado'!V636:AG636,"&gt;0"),3)),"")</f>
        <v>0.983</v>
      </c>
    </row>
    <row r="637" customFormat="false" ht="15" hidden="false" customHeight="false" outlineLevel="0" collapsed="false">
      <c r="A637" s="10" t="s">
        <v>1334</v>
      </c>
      <c r="B637" s="13" t="str">
        <f aca="false">IFERROR(IF(COUNTIF('MRR Conglomerado'!E637:P637,"&gt;0")=0,"",ROUND((SUM('MRR Conglomerado'!Q637:AB637)/12)/AVERAGEIF('MRR Conglomerado'!E637:P637,"&gt;0"),3)),"")</f>
        <v/>
      </c>
      <c r="C637" s="13" t="str">
        <f aca="false">IFERROR(IF(COUNTIF('MRR Conglomerado'!F637:Q637,"&gt;0")=0,"",ROUND((SUM('MRR Conglomerado'!R637:AC637)/12)/AVERAGEIF('MRR Conglomerado'!F637:Q637,"&gt;0"),3)),"")</f>
        <v/>
      </c>
      <c r="D637" s="13" t="str">
        <f aca="false">IFERROR(IF(COUNTIF('MRR Conglomerado'!G637:R637,"&gt;0")=0,"",ROUND((SUM('MRR Conglomerado'!S637:AD637)/12)/AVERAGEIF('MRR Conglomerado'!G637:R637,"&gt;0"),3)),"")</f>
        <v/>
      </c>
      <c r="E637" s="13" t="str">
        <f aca="false">IFERROR(IF(COUNTIF('MRR Conglomerado'!H637:S637,"&gt;0")=0,"",ROUND((SUM('MRR Conglomerado'!T637:AE637)/12)/AVERAGEIF('MRR Conglomerado'!H637:S637,"&gt;0"),3)),"")</f>
        <v/>
      </c>
      <c r="F637" s="13" t="str">
        <f aca="false">IFERROR(IF(COUNTIF('MRR Conglomerado'!I637:T637,"&gt;0")=0,"",ROUND((SUM('MRR Conglomerado'!U637:AF637)/12)/AVERAGEIF('MRR Conglomerado'!I637:T637,"&gt;0"),3)),"")</f>
        <v/>
      </c>
      <c r="G637" s="13" t="str">
        <f aca="false">IFERROR(IF(COUNTIF('MRR Conglomerado'!J637:U637,"&gt;0")=0,"",ROUND((SUM('MRR Conglomerado'!V637:AG637)/12)/AVERAGEIF('MRR Conglomerado'!J637:U637,"&gt;0"),3)),"")</f>
        <v/>
      </c>
      <c r="H637" s="13" t="str">
        <f aca="false">IFERROR(IF(COUNTIF('MRR Conglomerado'!K637:V637,"&gt;0")=0,"",ROUND((SUM('MRR Conglomerado'!W637:AH637)/12)/AVERAGEIF('MRR Conglomerado'!K637:V637,"&gt;0"),3)),"")</f>
        <v/>
      </c>
      <c r="I637" s="13" t="str">
        <f aca="false">IFERROR(IF(COUNTIF('MRR Conglomerado'!L637:W637,"&gt;0")=0,"",ROUND((SUM('MRR Conglomerado'!X637:AI637)/12)/AVERAGEIF('MRR Conglomerado'!L637:W637,"&gt;0"),3)),"")</f>
        <v/>
      </c>
      <c r="J637" s="13" t="str">
        <f aca="false">IFERROR(IF(COUNTIF('MRR Conglomerado'!M637:X637,"&gt;0")=0,"",ROUND((SUM('MRR Conglomerado'!Y637:AJ637)/12)/AVERAGEIF('MRR Conglomerado'!M637:X637,"&gt;0"),3)),"")</f>
        <v/>
      </c>
      <c r="K637" s="13" t="str">
        <f aca="false">IFERROR(IF(COUNTIF('MRR Conglomerado'!N637:Y637,"&gt;0")=0,"",ROUND((SUM('MRR Conglomerado'!Z637:AK637)/12)/AVERAGEIF('MRR Conglomerado'!N637:Y637,"&gt;0"),3)),"")</f>
        <v/>
      </c>
      <c r="L637" s="13" t="str">
        <f aca="false">IFERROR(IF(COUNTIF('MRR Conglomerado'!O637:Z637,"&gt;0")=0,"",ROUND((SUM('MRR Conglomerado'!AA637:AL637)/12)/AVERAGEIF('MRR Conglomerado'!O637:Z637,"&gt;0"),3)),"")</f>
        <v/>
      </c>
      <c r="M637" s="13" t="str">
        <f aca="false">IFERROR(IF(COUNTIF('MRR Conglomerado'!P637:AA637,"&gt;0")=0,"",ROUND((SUM('MRR Conglomerado'!AB637:AM637)/12)/AVERAGEIF('MRR Conglomerado'!P637:AA637,"&gt;0"),3)),"")</f>
        <v/>
      </c>
      <c r="N637" s="13" t="str">
        <f aca="false">IFERROR(IF(COUNTIF('MRR Conglomerado'!Q637:AB637,"&gt;0")=0,"",ROUND((SUM('MRR Conglomerado'!AC637:AN637)/12)/AVERAGEIF('MRR Conglomerado'!Q637:AB637,"&gt;0"),3)),"")</f>
        <v/>
      </c>
      <c r="O637" s="13" t="str">
        <f aca="false">IFERROR(IF(COUNTIF('MRR Conglomerado'!R637:AC637,"&gt;0")=0,"",ROUND((SUM('MRR Conglomerado'!AD637:AO637)/12)/AVERAGEIF('MRR Conglomerado'!R637:AC637,"&gt;0"),3)),"")</f>
        <v/>
      </c>
      <c r="P637" s="13" t="str">
        <f aca="false">IFERROR(IF(COUNTIF('MRR Conglomerado'!S637:AD637,"&gt;0")=0,"",ROUND((SUM('MRR Conglomerado'!AE637:AP637)/12)/AVERAGEIF('MRR Conglomerado'!S637:AD637,"&gt;0"),3)),"")</f>
        <v/>
      </c>
      <c r="Q637" s="13" t="str">
        <f aca="false">IFERROR(IF(COUNTIF('MRR Conglomerado'!T637:AE637,"&gt;0")=0,"",ROUND((SUM('MRR Conglomerado'!AF637:AQ637)/12)/AVERAGEIF('MRR Conglomerado'!T637:AE637,"&gt;0"),3)),"")</f>
        <v/>
      </c>
      <c r="R637" s="13" t="str">
        <f aca="false">IFERROR(IF(COUNTIF('MRR Conglomerado'!U637:AF637,"&gt;0")=0,"",ROUND((SUM('MRR Conglomerado'!AG637:AR637)/12)/AVERAGEIF('MRR Conglomerado'!U637:AF637,"&gt;0"),3)),"")</f>
        <v/>
      </c>
      <c r="S637" s="13" t="str">
        <f aca="false">IFERROR(IF(COUNTIF('MRR Conglomerado'!V637:AG637,"&gt;0")=0,"",ROUND((SUM('MRR Conglomerado'!AH637:AS637)/12)/AVERAGEIF('MRR Conglomerado'!V637:AG637,"&gt;0"),3)),"")</f>
        <v/>
      </c>
    </row>
    <row r="638" customFormat="false" ht="15" hidden="false" customHeight="false" outlineLevel="0" collapsed="false">
      <c r="A638" s="10" t="s">
        <v>1336</v>
      </c>
      <c r="B638" s="13" t="n">
        <f aca="false">IFERROR(IF(COUNTIF('MRR Conglomerado'!E638:P638,"&gt;0")=0,"",ROUND((SUM('MRR Conglomerado'!Q638:AB638)/12)/AVERAGEIF('MRR Conglomerado'!E638:P638,"&gt;0"),3)),"")</f>
        <v>0.425</v>
      </c>
      <c r="C638" s="13" t="n">
        <f aca="false">IFERROR(IF(COUNTIF('MRR Conglomerado'!F638:Q638,"&gt;0")=0,"",ROUND((SUM('MRR Conglomerado'!R638:AC638)/12)/AVERAGEIF('MRR Conglomerado'!F638:Q638,"&gt;0"),3)),"")</f>
        <v>0.476</v>
      </c>
      <c r="D638" s="13" t="n">
        <f aca="false">IFERROR(IF(COUNTIF('MRR Conglomerado'!G638:R638,"&gt;0")=0,"",ROUND((SUM('MRR Conglomerado'!S638:AD638)/12)/AVERAGEIF('MRR Conglomerado'!G638:R638,"&gt;0"),3)),"")</f>
        <v>0.518</v>
      </c>
      <c r="E638" s="13" t="n">
        <f aca="false">IFERROR(IF(COUNTIF('MRR Conglomerado'!H638:S638,"&gt;0")=0,"",ROUND((SUM('MRR Conglomerado'!T638:AE638)/12)/AVERAGEIF('MRR Conglomerado'!H638:S638,"&gt;0"),3)),"")</f>
        <v>0.539</v>
      </c>
      <c r="F638" s="13" t="n">
        <f aca="false">IFERROR(IF(COUNTIF('MRR Conglomerado'!I638:T638,"&gt;0")=0,"",ROUND((SUM('MRR Conglomerado'!U638:AF638)/12)/AVERAGEIF('MRR Conglomerado'!I638:T638,"&gt;0"),3)),"")</f>
        <v>0.56</v>
      </c>
      <c r="G638" s="13" t="n">
        <f aca="false">IFERROR(IF(COUNTIF('MRR Conglomerado'!J638:U638,"&gt;0")=0,"",ROUND((SUM('MRR Conglomerado'!V638:AG638)/12)/AVERAGEIF('MRR Conglomerado'!J638:U638,"&gt;0"),3)),"")</f>
        <v>0.575</v>
      </c>
      <c r="H638" s="13" t="n">
        <f aca="false">IFERROR(IF(COUNTIF('MRR Conglomerado'!K638:V638,"&gt;0")=0,"",ROUND((SUM('MRR Conglomerado'!W638:AH638)/12)/AVERAGEIF('MRR Conglomerado'!K638:V638,"&gt;0"),3)),"")</f>
        <v>0.581</v>
      </c>
      <c r="I638" s="13" t="n">
        <f aca="false">IFERROR(IF(COUNTIF('MRR Conglomerado'!L638:W638,"&gt;0")=0,"",ROUND((SUM('MRR Conglomerado'!X638:AI638)/12)/AVERAGEIF('MRR Conglomerado'!L638:W638,"&gt;0"),3)),"")</f>
        <v>0.587</v>
      </c>
      <c r="J638" s="13" t="n">
        <f aca="false">IFERROR(IF(COUNTIF('MRR Conglomerado'!M638:X638,"&gt;0")=0,"",ROUND((SUM('MRR Conglomerado'!Y638:AJ638)/12)/AVERAGEIF('MRR Conglomerado'!M638:X638,"&gt;0"),3)),"")</f>
        <v>0.589</v>
      </c>
      <c r="K638" s="13" t="n">
        <f aca="false">IFERROR(IF(COUNTIF('MRR Conglomerado'!N638:Y638,"&gt;0")=0,"",ROUND((SUM('MRR Conglomerado'!Z638:AK638)/12)/AVERAGEIF('MRR Conglomerado'!N638:Y638,"&gt;0"),3)),"")</f>
        <v>0.633</v>
      </c>
      <c r="L638" s="13" t="n">
        <f aca="false">IFERROR(IF(COUNTIF('MRR Conglomerado'!O638:Z638,"&gt;0")=0,"",ROUND((SUM('MRR Conglomerado'!AA638:AL638)/12)/AVERAGEIF('MRR Conglomerado'!O638:Z638,"&gt;0"),3)),"")</f>
        <v>0.681</v>
      </c>
      <c r="M638" s="13" t="n">
        <f aca="false">IFERROR(IF(COUNTIF('MRR Conglomerado'!P638:AA638,"&gt;0")=0,"",ROUND((SUM('MRR Conglomerado'!AB638:AM638)/12)/AVERAGEIF('MRR Conglomerado'!P638:AA638,"&gt;0"),3)),"")</f>
        <v>0.627</v>
      </c>
      <c r="N638" s="13" t="n">
        <f aca="false">IFERROR(IF(COUNTIF('MRR Conglomerado'!Q638:AB638,"&gt;0")=0,"",ROUND((SUM('MRR Conglomerado'!AC638:AN638)/12)/AVERAGEIF('MRR Conglomerado'!Q638:AB638,"&gt;0"),3)),"")</f>
        <v>0.679</v>
      </c>
      <c r="O638" s="13" t="n">
        <f aca="false">IFERROR(IF(COUNTIF('MRR Conglomerado'!R638:AC638,"&gt;0")=0,"",ROUND((SUM('MRR Conglomerado'!AD638:AO638)/12)/AVERAGEIF('MRR Conglomerado'!R638:AC638,"&gt;0"),3)),"")</f>
        <v>0.668</v>
      </c>
      <c r="P638" s="13" t="n">
        <f aca="false">IFERROR(IF(COUNTIF('MRR Conglomerado'!S638:AD638,"&gt;0")=0,"",ROUND((SUM('MRR Conglomerado'!AE638:AP638)/12)/AVERAGEIF('MRR Conglomerado'!S638:AD638,"&gt;0"),3)),"")</f>
        <v>0.651</v>
      </c>
      <c r="Q638" s="13" t="n">
        <f aca="false">IFERROR(IF(COUNTIF('MRR Conglomerado'!T638:AE638,"&gt;0")=0,"",ROUND((SUM('MRR Conglomerado'!AF638:AQ638)/12)/AVERAGEIF('MRR Conglomerado'!T638:AE638,"&gt;0"),3)),"")</f>
        <v>0.674</v>
      </c>
      <c r="R638" s="13" t="n">
        <f aca="false">IFERROR(IF(COUNTIF('MRR Conglomerado'!U638:AF638,"&gt;0")=0,"",ROUND((SUM('MRR Conglomerado'!AG638:AR638)/12)/AVERAGEIF('MRR Conglomerado'!U638:AF638,"&gt;0"),3)),"")</f>
        <v>0.693</v>
      </c>
      <c r="S638" s="13" t="n">
        <f aca="false">IFERROR(IF(COUNTIF('MRR Conglomerado'!V638:AG638,"&gt;0")=0,"",ROUND((SUM('MRR Conglomerado'!AH638:AS638)/12)/AVERAGEIF('MRR Conglomerado'!V638:AG638,"&gt;0"),3)),"")</f>
        <v>0.713</v>
      </c>
    </row>
    <row r="639" customFormat="false" ht="15" hidden="false" customHeight="false" outlineLevel="0" collapsed="false">
      <c r="A639" s="10" t="s">
        <v>1338</v>
      </c>
      <c r="B639" s="13" t="str">
        <f aca="false">IFERROR(IF(COUNTIF('MRR Conglomerado'!E639:P639,"&gt;0")=0,"",ROUND((SUM('MRR Conglomerado'!Q639:AB639)/12)/AVERAGEIF('MRR Conglomerado'!E639:P639,"&gt;0"),3)),"")</f>
        <v/>
      </c>
      <c r="C639" s="13" t="str">
        <f aca="false">IFERROR(IF(COUNTIF('MRR Conglomerado'!F639:Q639,"&gt;0")=0,"",ROUND((SUM('MRR Conglomerado'!R639:AC639)/12)/AVERAGEIF('MRR Conglomerado'!F639:Q639,"&gt;0"),3)),"")</f>
        <v/>
      </c>
      <c r="D639" s="13" t="str">
        <f aca="false">IFERROR(IF(COUNTIF('MRR Conglomerado'!G639:R639,"&gt;0")=0,"",ROUND((SUM('MRR Conglomerado'!S639:AD639)/12)/AVERAGEIF('MRR Conglomerado'!G639:R639,"&gt;0"),3)),"")</f>
        <v/>
      </c>
      <c r="E639" s="13" t="str">
        <f aca="false">IFERROR(IF(COUNTIF('MRR Conglomerado'!H639:S639,"&gt;0")=0,"",ROUND((SUM('MRR Conglomerado'!T639:AE639)/12)/AVERAGEIF('MRR Conglomerado'!H639:S639,"&gt;0"),3)),"")</f>
        <v/>
      </c>
      <c r="F639" s="13" t="str">
        <f aca="false">IFERROR(IF(COUNTIF('MRR Conglomerado'!I639:T639,"&gt;0")=0,"",ROUND((SUM('MRR Conglomerado'!U639:AF639)/12)/AVERAGEIF('MRR Conglomerado'!I639:T639,"&gt;0"),3)),"")</f>
        <v/>
      </c>
      <c r="G639" s="13" t="str">
        <f aca="false">IFERROR(IF(COUNTIF('MRR Conglomerado'!J639:U639,"&gt;0")=0,"",ROUND((SUM('MRR Conglomerado'!V639:AG639)/12)/AVERAGEIF('MRR Conglomerado'!J639:U639,"&gt;0"),3)),"")</f>
        <v/>
      </c>
      <c r="H639" s="13" t="str">
        <f aca="false">IFERROR(IF(COUNTIF('MRR Conglomerado'!K639:V639,"&gt;0")=0,"",ROUND((SUM('MRR Conglomerado'!W639:AH639)/12)/AVERAGEIF('MRR Conglomerado'!K639:V639,"&gt;0"),3)),"")</f>
        <v/>
      </c>
      <c r="I639" s="13" t="str">
        <f aca="false">IFERROR(IF(COUNTIF('MRR Conglomerado'!L639:W639,"&gt;0")=0,"",ROUND((SUM('MRR Conglomerado'!X639:AI639)/12)/AVERAGEIF('MRR Conglomerado'!L639:W639,"&gt;0"),3)),"")</f>
        <v/>
      </c>
      <c r="J639" s="13" t="str">
        <f aca="false">IFERROR(IF(COUNTIF('MRR Conglomerado'!M639:X639,"&gt;0")=0,"",ROUND((SUM('MRR Conglomerado'!Y639:AJ639)/12)/AVERAGEIF('MRR Conglomerado'!M639:X639,"&gt;0"),3)),"")</f>
        <v/>
      </c>
      <c r="K639" s="13" t="str">
        <f aca="false">IFERROR(IF(COUNTIF('MRR Conglomerado'!N639:Y639,"&gt;0")=0,"",ROUND((SUM('MRR Conglomerado'!Z639:AK639)/12)/AVERAGEIF('MRR Conglomerado'!N639:Y639,"&gt;0"),3)),"")</f>
        <v/>
      </c>
      <c r="L639" s="13" t="str">
        <f aca="false">IFERROR(IF(COUNTIF('MRR Conglomerado'!O639:Z639,"&gt;0")=0,"",ROUND((SUM('MRR Conglomerado'!AA639:AL639)/12)/AVERAGEIF('MRR Conglomerado'!O639:Z639,"&gt;0"),3)),"")</f>
        <v/>
      </c>
      <c r="M639" s="13" t="str">
        <f aca="false">IFERROR(IF(COUNTIF('MRR Conglomerado'!P639:AA639,"&gt;0")=0,"",ROUND((SUM('MRR Conglomerado'!AB639:AM639)/12)/AVERAGEIF('MRR Conglomerado'!P639:AA639,"&gt;0"),3)),"")</f>
        <v/>
      </c>
      <c r="N639" s="13" t="str">
        <f aca="false">IFERROR(IF(COUNTIF('MRR Conglomerado'!Q639:AB639,"&gt;0")=0,"",ROUND((SUM('MRR Conglomerado'!AC639:AN639)/12)/AVERAGEIF('MRR Conglomerado'!Q639:AB639,"&gt;0"),3)),"")</f>
        <v/>
      </c>
      <c r="O639" s="13" t="str">
        <f aca="false">IFERROR(IF(COUNTIF('MRR Conglomerado'!R639:AC639,"&gt;0")=0,"",ROUND((SUM('MRR Conglomerado'!AD639:AO639)/12)/AVERAGEIF('MRR Conglomerado'!R639:AC639,"&gt;0"),3)),"")</f>
        <v/>
      </c>
      <c r="P639" s="13" t="str">
        <f aca="false">IFERROR(IF(COUNTIF('MRR Conglomerado'!S639:AD639,"&gt;0")=0,"",ROUND((SUM('MRR Conglomerado'!AE639:AP639)/12)/AVERAGEIF('MRR Conglomerado'!S639:AD639,"&gt;0"),3)),"")</f>
        <v/>
      </c>
      <c r="Q639" s="13" t="str">
        <f aca="false">IFERROR(IF(COUNTIF('MRR Conglomerado'!T639:AE639,"&gt;0")=0,"",ROUND((SUM('MRR Conglomerado'!AF639:AQ639)/12)/AVERAGEIF('MRR Conglomerado'!T639:AE639,"&gt;0"),3)),"")</f>
        <v/>
      </c>
      <c r="R639" s="13" t="str">
        <f aca="false">IFERROR(IF(COUNTIF('MRR Conglomerado'!U639:AF639,"&gt;0")=0,"",ROUND((SUM('MRR Conglomerado'!AG639:AR639)/12)/AVERAGEIF('MRR Conglomerado'!U639:AF639,"&gt;0"),3)),"")</f>
        <v/>
      </c>
      <c r="S639" s="13" t="str">
        <f aca="false">IFERROR(IF(COUNTIF('MRR Conglomerado'!V639:AG639,"&gt;0")=0,"",ROUND((SUM('MRR Conglomerado'!AH639:AS639)/12)/AVERAGEIF('MRR Conglomerado'!V639:AG639,"&gt;0"),3)),"")</f>
        <v/>
      </c>
    </row>
    <row r="640" customFormat="false" ht="15" hidden="false" customHeight="false" outlineLevel="0" collapsed="false">
      <c r="A640" s="10" t="s">
        <v>1340</v>
      </c>
      <c r="B640" s="13" t="n">
        <f aca="false">IFERROR(IF(COUNTIF('MRR Conglomerado'!E640:P640,"&gt;0")=0,"",ROUND((SUM('MRR Conglomerado'!Q640:AB640)/12)/AVERAGEIF('MRR Conglomerado'!E640:P640,"&gt;0"),3)),"")</f>
        <v>1.56</v>
      </c>
      <c r="C640" s="13" t="n">
        <f aca="false">IFERROR(IF(COUNTIF('MRR Conglomerado'!F640:Q640,"&gt;0")=0,"",ROUND((SUM('MRR Conglomerado'!R640:AC640)/12)/AVERAGEIF('MRR Conglomerado'!F640:Q640,"&gt;0"),3)),"")</f>
        <v>1.609</v>
      </c>
      <c r="D640" s="13" t="n">
        <f aca="false">IFERROR(IF(COUNTIF('MRR Conglomerado'!G640:R640,"&gt;0")=0,"",ROUND((SUM('MRR Conglomerado'!S640:AD640)/12)/AVERAGEIF('MRR Conglomerado'!G640:R640,"&gt;0"),3)),"")</f>
        <v>1.495</v>
      </c>
      <c r="E640" s="13" t="n">
        <f aca="false">IFERROR(IF(COUNTIF('MRR Conglomerado'!H640:S640,"&gt;0")=0,"",ROUND((SUM('MRR Conglomerado'!T640:AE640)/12)/AVERAGEIF('MRR Conglomerado'!H640:S640,"&gt;0"),3)),"")</f>
        <v>1.549</v>
      </c>
      <c r="F640" s="13" t="n">
        <f aca="false">IFERROR(IF(COUNTIF('MRR Conglomerado'!I640:T640,"&gt;0")=0,"",ROUND((SUM('MRR Conglomerado'!U640:AF640)/12)/AVERAGEIF('MRR Conglomerado'!I640:T640,"&gt;0"),3)),"")</f>
        <v>1.607</v>
      </c>
      <c r="G640" s="13" t="n">
        <f aca="false">IFERROR(IF(COUNTIF('MRR Conglomerado'!J640:U640,"&gt;0")=0,"",ROUND((SUM('MRR Conglomerado'!V640:AG640)/12)/AVERAGEIF('MRR Conglomerado'!J640:U640,"&gt;0"),3)),"")</f>
        <v>1.662</v>
      </c>
      <c r="H640" s="13" t="n">
        <f aca="false">IFERROR(IF(COUNTIF('MRR Conglomerado'!K640:V640,"&gt;0")=0,"",ROUND((SUM('MRR Conglomerado'!W640:AH640)/12)/AVERAGEIF('MRR Conglomerado'!K640:V640,"&gt;0"),3)),"")</f>
        <v>1.713</v>
      </c>
      <c r="I640" s="13" t="n">
        <f aca="false">IFERROR(IF(COUNTIF('MRR Conglomerado'!L640:W640,"&gt;0")=0,"",ROUND((SUM('MRR Conglomerado'!X640:AI640)/12)/AVERAGEIF('MRR Conglomerado'!L640:W640,"&gt;0"),3)),"")</f>
        <v>1.648</v>
      </c>
      <c r="J640" s="13" t="n">
        <f aca="false">IFERROR(IF(COUNTIF('MRR Conglomerado'!M640:X640,"&gt;0")=0,"",ROUND((SUM('MRR Conglomerado'!Y640:AJ640)/12)/AVERAGEIF('MRR Conglomerado'!M640:X640,"&gt;0"),3)),"")</f>
        <v>1.569</v>
      </c>
      <c r="K640" s="13" t="n">
        <f aca="false">IFERROR(IF(COUNTIF('MRR Conglomerado'!N640:Y640,"&gt;0")=0,"",ROUND((SUM('MRR Conglomerado'!Z640:AK640)/12)/AVERAGEIF('MRR Conglomerado'!N640:Y640,"&gt;0"),3)),"")</f>
        <v>1.498</v>
      </c>
      <c r="L640" s="13" t="n">
        <f aca="false">IFERROR(IF(COUNTIF('MRR Conglomerado'!O640:Z640,"&gt;0")=0,"",ROUND((SUM('MRR Conglomerado'!AA640:AL640)/12)/AVERAGEIF('MRR Conglomerado'!O640:Z640,"&gt;0"),3)),"")</f>
        <v>1.433</v>
      </c>
      <c r="M640" s="13" t="n">
        <f aca="false">IFERROR(IF(COUNTIF('MRR Conglomerado'!P640:AA640,"&gt;0")=0,"",ROUND((SUM('MRR Conglomerado'!AB640:AM640)/12)/AVERAGEIF('MRR Conglomerado'!P640:AA640,"&gt;0"),3)),"")</f>
        <v>1.378</v>
      </c>
      <c r="N640" s="13" t="n">
        <f aca="false">IFERROR(IF(COUNTIF('MRR Conglomerado'!Q640:AB640,"&gt;0")=0,"",ROUND((SUM('MRR Conglomerado'!AC640:AN640)/12)/AVERAGEIF('MRR Conglomerado'!Q640:AB640,"&gt;0"),3)),"")</f>
        <v>1.321</v>
      </c>
      <c r="O640" s="13" t="n">
        <f aca="false">IFERROR(IF(COUNTIF('MRR Conglomerado'!R640:AC640,"&gt;0")=0,"",ROUND((SUM('MRR Conglomerado'!AD640:AO640)/12)/AVERAGEIF('MRR Conglomerado'!R640:AC640,"&gt;0"),3)),"")</f>
        <v>1.274</v>
      </c>
      <c r="P640" s="13" t="n">
        <f aca="false">IFERROR(IF(COUNTIF('MRR Conglomerado'!S640:AD640,"&gt;0")=0,"",ROUND((SUM('MRR Conglomerado'!AE640:AP640)/12)/AVERAGEIF('MRR Conglomerado'!S640:AD640,"&gt;0"),3)),"")</f>
        <v>1.36</v>
      </c>
      <c r="Q640" s="13" t="n">
        <f aca="false">IFERROR(IF(COUNTIF('MRR Conglomerado'!T640:AE640,"&gt;0")=0,"",ROUND((SUM('MRR Conglomerado'!AF640:AQ640)/12)/AVERAGEIF('MRR Conglomerado'!T640:AE640,"&gt;0"),3)),"")</f>
        <v>1.306</v>
      </c>
      <c r="R640" s="13" t="n">
        <f aca="false">IFERROR(IF(COUNTIF('MRR Conglomerado'!U640:AF640,"&gt;0")=0,"",ROUND((SUM('MRR Conglomerado'!AG640:AR640)/12)/AVERAGEIF('MRR Conglomerado'!U640:AF640,"&gt;0"),3)),"")</f>
        <v>1.255</v>
      </c>
      <c r="S640" s="13" t="n">
        <f aca="false">IFERROR(IF(COUNTIF('MRR Conglomerado'!V640:AG640,"&gt;0")=0,"",ROUND((SUM('MRR Conglomerado'!AH640:AS640)/12)/AVERAGEIF('MRR Conglomerado'!V640:AG640,"&gt;0"),3)),"")</f>
        <v>1.208</v>
      </c>
    </row>
    <row r="641" customFormat="false" ht="15" hidden="false" customHeight="false" outlineLevel="0" collapsed="false">
      <c r="A641" s="10" t="s">
        <v>1342</v>
      </c>
      <c r="B641" s="13" t="n">
        <f aca="false">IFERROR(IF(COUNTIF('MRR Conglomerado'!E641:P641,"&gt;0")=0,"",ROUND((SUM('MRR Conglomerado'!Q641:AB641)/12)/AVERAGEIF('MRR Conglomerado'!E641:P641,"&gt;0"),3)),"")</f>
        <v>1.109</v>
      </c>
      <c r="C641" s="13" t="n">
        <f aca="false">IFERROR(IF(COUNTIF('MRR Conglomerado'!F641:Q641,"&gt;0")=0,"",ROUND((SUM('MRR Conglomerado'!R641:AC641)/12)/AVERAGEIF('MRR Conglomerado'!F641:Q641,"&gt;0"),3)),"")</f>
        <v>0.843</v>
      </c>
      <c r="D641" s="13" t="n">
        <f aca="false">IFERROR(IF(COUNTIF('MRR Conglomerado'!G641:R641,"&gt;0")=0,"",ROUND((SUM('MRR Conglomerado'!S641:AD641)/12)/AVERAGEIF('MRR Conglomerado'!G641:R641,"&gt;0"),3)),"")</f>
        <v>0.684</v>
      </c>
      <c r="E641" s="13" t="n">
        <f aca="false">IFERROR(IF(COUNTIF('MRR Conglomerado'!H641:S641,"&gt;0")=0,"",ROUND((SUM('MRR Conglomerado'!T641:AE641)/12)/AVERAGEIF('MRR Conglomerado'!H641:S641,"&gt;0"),3)),"")</f>
        <v>0.544</v>
      </c>
      <c r="F641" s="13" t="n">
        <f aca="false">IFERROR(IF(COUNTIF('MRR Conglomerado'!I641:T641,"&gt;0")=0,"",ROUND((SUM('MRR Conglomerado'!U641:AF641)/12)/AVERAGEIF('MRR Conglomerado'!I641:T641,"&gt;0"),3)),"")</f>
        <v>0.506</v>
      </c>
      <c r="G641" s="13" t="n">
        <f aca="false">IFERROR(IF(COUNTIF('MRR Conglomerado'!J641:U641,"&gt;0")=0,"",ROUND((SUM('MRR Conglomerado'!V641:AG641)/12)/AVERAGEIF('MRR Conglomerado'!J641:U641,"&gt;0"),3)),"")</f>
        <v>0.381</v>
      </c>
      <c r="H641" s="13" t="n">
        <f aca="false">IFERROR(IF(COUNTIF('MRR Conglomerado'!K641:V641,"&gt;0")=0,"",ROUND((SUM('MRR Conglomerado'!W641:AH641)/12)/AVERAGEIF('MRR Conglomerado'!K641:V641,"&gt;0"),3)),"")</f>
        <v>0.27</v>
      </c>
      <c r="I641" s="13" t="n">
        <f aca="false">IFERROR(IF(COUNTIF('MRR Conglomerado'!L641:W641,"&gt;0")=0,"",ROUND((SUM('MRR Conglomerado'!X641:AI641)/12)/AVERAGEIF('MRR Conglomerado'!L641:W641,"&gt;0"),3)),"")</f>
        <v>0.173</v>
      </c>
      <c r="J641" s="13" t="n">
        <f aca="false">IFERROR(IF(COUNTIF('MRR Conglomerado'!M641:X641,"&gt;0")=0,"",ROUND((SUM('MRR Conglomerado'!Y641:AJ641)/12)/AVERAGEIF('MRR Conglomerado'!M641:X641,"&gt;0"),3)),"")</f>
        <v>0.084</v>
      </c>
      <c r="K641" s="13" t="n">
        <f aca="false">IFERROR(IF(COUNTIF('MRR Conglomerado'!N641:Y641,"&gt;0")=0,"",ROUND((SUM('MRR Conglomerado'!Z641:AK641)/12)/AVERAGEIF('MRR Conglomerado'!N641:Y641,"&gt;0"),3)),"")</f>
        <v>0.081</v>
      </c>
      <c r="L641" s="13" t="n">
        <f aca="false">IFERROR(IF(COUNTIF('MRR Conglomerado'!O641:Z641,"&gt;0")=0,"",ROUND((SUM('MRR Conglomerado'!AA641:AL641)/12)/AVERAGEIF('MRR Conglomerado'!O641:Z641,"&gt;0"),3)),"")</f>
        <v>0.078</v>
      </c>
      <c r="M641" s="13" t="n">
        <f aca="false">IFERROR(IF(COUNTIF('MRR Conglomerado'!P641:AA641,"&gt;0")=0,"",ROUND((SUM('MRR Conglomerado'!AB641:AM641)/12)/AVERAGEIF('MRR Conglomerado'!P641:AA641,"&gt;0"),3)),"")</f>
        <v>0.075</v>
      </c>
      <c r="N641" s="13" t="n">
        <f aca="false">IFERROR(IF(COUNTIF('MRR Conglomerado'!Q641:AB641,"&gt;0")=0,"",ROUND((SUM('MRR Conglomerado'!AC641:AN641)/12)/AVERAGEIF('MRR Conglomerado'!Q641:AB641,"&gt;0"),3)),"")</f>
        <v>0.075</v>
      </c>
      <c r="O641" s="13" t="n">
        <f aca="false">IFERROR(IF(COUNTIF('MRR Conglomerado'!R641:AC641,"&gt;0")=0,"",ROUND((SUM('MRR Conglomerado'!AD641:AO641)/12)/AVERAGEIF('MRR Conglomerado'!R641:AC641,"&gt;0"),3)),"")</f>
        <v>0.078</v>
      </c>
      <c r="P641" s="13" t="n">
        <f aca="false">IFERROR(IF(COUNTIF('MRR Conglomerado'!S641:AD641,"&gt;0")=0,"",ROUND((SUM('MRR Conglomerado'!AE641:AP641)/12)/AVERAGEIF('MRR Conglomerado'!S641:AD641,"&gt;0"),3)),"")</f>
        <v>0.078</v>
      </c>
      <c r="Q641" s="13" t="n">
        <f aca="false">IFERROR(IF(COUNTIF('MRR Conglomerado'!T641:AE641,"&gt;0")=0,"",ROUND((SUM('MRR Conglomerado'!AF641:AQ641)/12)/AVERAGEIF('MRR Conglomerado'!T641:AE641,"&gt;0"),3)),"")</f>
        <v>0.079</v>
      </c>
      <c r="R641" s="13" t="n">
        <f aca="false">IFERROR(IF(COUNTIF('MRR Conglomerado'!U641:AF641,"&gt;0")=0,"",ROUND((SUM('MRR Conglomerado'!AG641:AR641)/12)/AVERAGEIF('MRR Conglomerado'!U641:AF641,"&gt;0"),3)),"")</f>
        <v>0.006</v>
      </c>
      <c r="S641" s="13" t="n">
        <f aca="false">IFERROR(IF(COUNTIF('MRR Conglomerado'!V641:AG641,"&gt;0")=0,"",ROUND((SUM('MRR Conglomerado'!AH641:AS641)/12)/AVERAGEIF('MRR Conglomerado'!V641:AG641,"&gt;0"),3)),"")</f>
        <v>0.006</v>
      </c>
    </row>
    <row r="642" customFormat="false" ht="15" hidden="false" customHeight="false" outlineLevel="0" collapsed="false">
      <c r="A642" s="10" t="s">
        <v>1344</v>
      </c>
      <c r="B642" s="13" t="str">
        <f aca="false">IFERROR(IF(COUNTIF('MRR Conglomerado'!E642:P642,"&gt;0")=0,"",ROUND((SUM('MRR Conglomerado'!Q642:AB642)/12)/AVERAGEIF('MRR Conglomerado'!E642:P642,"&gt;0"),3)),"")</f>
        <v/>
      </c>
      <c r="C642" s="13" t="n">
        <f aca="false">IFERROR(IF(COUNTIF('MRR Conglomerado'!F642:Q642,"&gt;0")=0,"",ROUND((SUM('MRR Conglomerado'!R642:AC642)/12)/AVERAGEIF('MRR Conglomerado'!F642:Q642,"&gt;0"),3)),"")</f>
        <v>5.821</v>
      </c>
      <c r="D642" s="13" t="n">
        <f aca="false">IFERROR(IF(COUNTIF('MRR Conglomerado'!G642:R642,"&gt;0")=0,"",ROUND((SUM('MRR Conglomerado'!S642:AD642)/12)/AVERAGEIF('MRR Conglomerado'!G642:R642,"&gt;0"),3)),"")</f>
        <v>6.488</v>
      </c>
      <c r="E642" s="13" t="n">
        <f aca="false">IFERROR(IF(COUNTIF('MRR Conglomerado'!H642:S642,"&gt;0")=0,"",ROUND((SUM('MRR Conglomerado'!T642:AE642)/12)/AVERAGEIF('MRR Conglomerado'!H642:S642,"&gt;0"),3)),"")</f>
        <v>1.951</v>
      </c>
      <c r="F642" s="13" t="n">
        <f aca="false">IFERROR(IF(COUNTIF('MRR Conglomerado'!I642:T642,"&gt;0")=0,"",ROUND((SUM('MRR Conglomerado'!U642:AF642)/12)/AVERAGEIF('MRR Conglomerado'!I642:T642,"&gt;0"),3)),"")</f>
        <v>1.621</v>
      </c>
      <c r="G642" s="13" t="n">
        <f aca="false">IFERROR(IF(COUNTIF('MRR Conglomerado'!J642:U642,"&gt;0")=0,"",ROUND((SUM('MRR Conglomerado'!V642:AG642)/12)/AVERAGEIF('MRR Conglomerado'!J642:U642,"&gt;0"),3)),"")</f>
        <v>1.504</v>
      </c>
      <c r="H642" s="13" t="n">
        <f aca="false">IFERROR(IF(COUNTIF('MRR Conglomerado'!K642:V642,"&gt;0")=0,"",ROUND((SUM('MRR Conglomerado'!W642:AH642)/12)/AVERAGEIF('MRR Conglomerado'!K642:V642,"&gt;0"),3)),"")</f>
        <v>1.517</v>
      </c>
      <c r="I642" s="13" t="n">
        <f aca="false">IFERROR(IF(COUNTIF('MRR Conglomerado'!L642:W642,"&gt;0")=0,"",ROUND((SUM('MRR Conglomerado'!X642:AI642)/12)/AVERAGEIF('MRR Conglomerado'!L642:W642,"&gt;0"),3)),"")</f>
        <v>1.528</v>
      </c>
      <c r="J642" s="13" t="n">
        <f aca="false">IFERROR(IF(COUNTIF('MRR Conglomerado'!M642:X642,"&gt;0")=0,"",ROUND((SUM('MRR Conglomerado'!Y642:AJ642)/12)/AVERAGEIF('MRR Conglomerado'!M642:X642,"&gt;0"),3)),"")</f>
        <v>1.545</v>
      </c>
      <c r="K642" s="13" t="n">
        <f aca="false">IFERROR(IF(COUNTIF('MRR Conglomerado'!N642:Y642,"&gt;0")=0,"",ROUND((SUM('MRR Conglomerado'!Z642:AK642)/12)/AVERAGEIF('MRR Conglomerado'!N642:Y642,"&gt;0"),3)),"")</f>
        <v>1.47</v>
      </c>
      <c r="L642" s="13" t="n">
        <f aca="false">IFERROR(IF(COUNTIF('MRR Conglomerado'!O642:Z642,"&gt;0")=0,"",ROUND((SUM('MRR Conglomerado'!AA642:AL642)/12)/AVERAGEIF('MRR Conglomerado'!O642:Z642,"&gt;0"),3)),"")</f>
        <v>1.445</v>
      </c>
      <c r="M642" s="13" t="n">
        <f aca="false">IFERROR(IF(COUNTIF('MRR Conglomerado'!P642:AA642,"&gt;0")=0,"",ROUND((SUM('MRR Conglomerado'!AB642:AM642)/12)/AVERAGEIF('MRR Conglomerado'!P642:AA642,"&gt;0"),3)),"")</f>
        <v>1.418</v>
      </c>
      <c r="N642" s="13" t="n">
        <f aca="false">IFERROR(IF(COUNTIF('MRR Conglomerado'!Q642:AB642,"&gt;0")=0,"",ROUND((SUM('MRR Conglomerado'!AC642:AN642)/12)/AVERAGEIF('MRR Conglomerado'!Q642:AB642,"&gt;0"),3)),"")</f>
        <v>1.405</v>
      </c>
      <c r="O642" s="13" t="n">
        <f aca="false">IFERROR(IF(COUNTIF('MRR Conglomerado'!R642:AC642,"&gt;0")=0,"",ROUND((SUM('MRR Conglomerado'!AD642:AO642)/12)/AVERAGEIF('MRR Conglomerado'!R642:AC642,"&gt;0"),3)),"")</f>
        <v>1.298</v>
      </c>
      <c r="P642" s="13" t="n">
        <f aca="false">IFERROR(IF(COUNTIF('MRR Conglomerado'!S642:AD642,"&gt;0")=0,"",ROUND((SUM('MRR Conglomerado'!AE642:AP642)/12)/AVERAGEIF('MRR Conglomerado'!S642:AD642,"&gt;0"),3)),"")</f>
        <v>1.285</v>
      </c>
      <c r="Q642" s="13" t="n">
        <f aca="false">IFERROR(IF(COUNTIF('MRR Conglomerado'!T642:AE642,"&gt;0")=0,"",ROUND((SUM('MRR Conglomerado'!AF642:AQ642)/12)/AVERAGEIF('MRR Conglomerado'!T642:AE642,"&gt;0"),3)),"")</f>
        <v>1.267</v>
      </c>
      <c r="R642" s="13" t="n">
        <f aca="false">IFERROR(IF(COUNTIF('MRR Conglomerado'!U642:AF642,"&gt;0")=0,"",ROUND((SUM('MRR Conglomerado'!AG642:AR642)/12)/AVERAGEIF('MRR Conglomerado'!U642:AF642,"&gt;0"),3)),"")</f>
        <v>1.175</v>
      </c>
      <c r="S642" s="13" t="n">
        <f aca="false">IFERROR(IF(COUNTIF('MRR Conglomerado'!V642:AG642,"&gt;0")=0,"",ROUND((SUM('MRR Conglomerado'!AH642:AS642)/12)/AVERAGEIF('MRR Conglomerado'!V642:AG642,"&gt;0"),3)),"")</f>
        <v>1.084</v>
      </c>
    </row>
    <row r="643" customFormat="false" ht="15" hidden="false" customHeight="false" outlineLevel="0" collapsed="false">
      <c r="A643" s="10" t="s">
        <v>1346</v>
      </c>
      <c r="B643" s="13" t="n">
        <f aca="false">IFERROR(IF(COUNTIF('MRR Conglomerado'!E643:P643,"&gt;0")=0,"",ROUND((SUM('MRR Conglomerado'!Q643:AB643)/12)/AVERAGEIF('MRR Conglomerado'!E643:P643,"&gt;0"),3)),"")</f>
        <v>1.724</v>
      </c>
      <c r="C643" s="13" t="n">
        <f aca="false">IFERROR(IF(COUNTIF('MRR Conglomerado'!F643:Q643,"&gt;0")=0,"",ROUND((SUM('MRR Conglomerado'!R643:AC643)/12)/AVERAGEIF('MRR Conglomerado'!F643:Q643,"&gt;0"),3)),"")</f>
        <v>1.59</v>
      </c>
      <c r="D643" s="13" t="n">
        <f aca="false">IFERROR(IF(COUNTIF('MRR Conglomerado'!G643:R643,"&gt;0")=0,"",ROUND((SUM('MRR Conglomerado'!S643:AD643)/12)/AVERAGEIF('MRR Conglomerado'!G643:R643,"&gt;0"),3)),"")</f>
        <v>1.565</v>
      </c>
      <c r="E643" s="13" t="n">
        <f aca="false">IFERROR(IF(COUNTIF('MRR Conglomerado'!H643:S643,"&gt;0")=0,"",ROUND((SUM('MRR Conglomerado'!T643:AE643)/12)/AVERAGEIF('MRR Conglomerado'!H643:S643,"&gt;0"),3)),"")</f>
        <v>1.486</v>
      </c>
      <c r="F643" s="13" t="n">
        <f aca="false">IFERROR(IF(COUNTIF('MRR Conglomerado'!I643:T643,"&gt;0")=0,"",ROUND((SUM('MRR Conglomerado'!U643:AF643)/12)/AVERAGEIF('MRR Conglomerado'!I643:T643,"&gt;0"),3)),"")</f>
        <v>1.468</v>
      </c>
      <c r="G643" s="13" t="n">
        <f aca="false">IFERROR(IF(COUNTIF('MRR Conglomerado'!J643:U643,"&gt;0")=0,"",ROUND((SUM('MRR Conglomerado'!V643:AG643)/12)/AVERAGEIF('MRR Conglomerado'!J643:U643,"&gt;0"),3)),"")</f>
        <v>1.427</v>
      </c>
      <c r="H643" s="13" t="n">
        <f aca="false">IFERROR(IF(COUNTIF('MRR Conglomerado'!K643:V643,"&gt;0")=0,"",ROUND((SUM('MRR Conglomerado'!W643:AH643)/12)/AVERAGEIF('MRR Conglomerado'!K643:V643,"&gt;0"),3)),"")</f>
        <v>1.377</v>
      </c>
      <c r="I643" s="13" t="n">
        <f aca="false">IFERROR(IF(COUNTIF('MRR Conglomerado'!L643:W643,"&gt;0")=0,"",ROUND((SUM('MRR Conglomerado'!X643:AI643)/12)/AVERAGEIF('MRR Conglomerado'!L643:W643,"&gt;0"),3)),"")</f>
        <v>1.333</v>
      </c>
      <c r="J643" s="13" t="n">
        <f aca="false">IFERROR(IF(COUNTIF('MRR Conglomerado'!M643:X643,"&gt;0")=0,"",ROUND((SUM('MRR Conglomerado'!Y643:AJ643)/12)/AVERAGEIF('MRR Conglomerado'!M643:X643,"&gt;0"),3)),"")</f>
        <v>1.299</v>
      </c>
      <c r="K643" s="13" t="n">
        <f aca="false">IFERROR(IF(COUNTIF('MRR Conglomerado'!N643:Y643,"&gt;0")=0,"",ROUND((SUM('MRR Conglomerado'!Z643:AK643)/12)/AVERAGEIF('MRR Conglomerado'!N643:Y643,"&gt;0"),3)),"")</f>
        <v>1.302</v>
      </c>
      <c r="L643" s="13" t="n">
        <f aca="false">IFERROR(IF(COUNTIF('MRR Conglomerado'!O643:Z643,"&gt;0")=0,"",ROUND((SUM('MRR Conglomerado'!AA643:AL643)/12)/AVERAGEIF('MRR Conglomerado'!O643:Z643,"&gt;0"),3)),"")</f>
        <v>1.345</v>
      </c>
      <c r="M643" s="13" t="n">
        <f aca="false">IFERROR(IF(COUNTIF('MRR Conglomerado'!P643:AA643,"&gt;0")=0,"",ROUND((SUM('MRR Conglomerado'!AB643:AM643)/12)/AVERAGEIF('MRR Conglomerado'!P643:AA643,"&gt;0"),3)),"")</f>
        <v>1.382</v>
      </c>
      <c r="N643" s="13" t="n">
        <f aca="false">IFERROR(IF(COUNTIF('MRR Conglomerado'!Q643:AB643,"&gt;0")=0,"",ROUND((SUM('MRR Conglomerado'!AC643:AN643)/12)/AVERAGEIF('MRR Conglomerado'!Q643:AB643,"&gt;0"),3)),"")</f>
        <v>1.443</v>
      </c>
      <c r="O643" s="13" t="n">
        <f aca="false">IFERROR(IF(COUNTIF('MRR Conglomerado'!R643:AC643,"&gt;0")=0,"",ROUND((SUM('MRR Conglomerado'!AD643:AO643)/12)/AVERAGEIF('MRR Conglomerado'!R643:AC643,"&gt;0"),3)),"")</f>
        <v>1.471</v>
      </c>
      <c r="P643" s="13" t="n">
        <f aca="false">IFERROR(IF(COUNTIF('MRR Conglomerado'!S643:AD643,"&gt;0")=0,"",ROUND((SUM('MRR Conglomerado'!AE643:AP643)/12)/AVERAGEIF('MRR Conglomerado'!S643:AD643,"&gt;0"),3)),"")</f>
        <v>1.469</v>
      </c>
      <c r="Q643" s="13" t="n">
        <f aca="false">IFERROR(IF(COUNTIF('MRR Conglomerado'!T643:AE643,"&gt;0")=0,"",ROUND((SUM('MRR Conglomerado'!AF643:AQ643)/12)/AVERAGEIF('MRR Conglomerado'!T643:AE643,"&gt;0"),3)),"")</f>
        <v>1.497</v>
      </c>
      <c r="R643" s="13" t="n">
        <f aca="false">IFERROR(IF(COUNTIF('MRR Conglomerado'!U643:AF643,"&gt;0")=0,"",ROUND((SUM('MRR Conglomerado'!AG643:AR643)/12)/AVERAGEIF('MRR Conglomerado'!U643:AF643,"&gt;0"),3)),"")</f>
        <v>1.456</v>
      </c>
      <c r="S643" s="13" t="n">
        <f aca="false">IFERROR(IF(COUNTIF('MRR Conglomerado'!V643:AG643,"&gt;0")=0,"",ROUND((SUM('MRR Conglomerado'!AH643:AS643)/12)/AVERAGEIF('MRR Conglomerado'!V643:AG643,"&gt;0"),3)),"")</f>
        <v>1.446</v>
      </c>
    </row>
    <row r="644" customFormat="false" ht="15" hidden="false" customHeight="false" outlineLevel="0" collapsed="false">
      <c r="A644" s="10" t="s">
        <v>1348</v>
      </c>
      <c r="B644" s="13" t="str">
        <f aca="false">IFERROR(IF(COUNTIF('MRR Conglomerado'!E644:P644,"&gt;0")=0,"",ROUND((SUM('MRR Conglomerado'!Q644:AB644)/12)/AVERAGEIF('MRR Conglomerado'!E644:P644,"&gt;0"),3)),"")</f>
        <v/>
      </c>
      <c r="C644" s="13" t="str">
        <f aca="false">IFERROR(IF(COUNTIF('MRR Conglomerado'!F644:Q644,"&gt;0")=0,"",ROUND((SUM('MRR Conglomerado'!R644:AC644)/12)/AVERAGEIF('MRR Conglomerado'!F644:Q644,"&gt;0"),3)),"")</f>
        <v/>
      </c>
      <c r="D644" s="13" t="str">
        <f aca="false">IFERROR(IF(COUNTIF('MRR Conglomerado'!G644:R644,"&gt;0")=0,"",ROUND((SUM('MRR Conglomerado'!S644:AD644)/12)/AVERAGEIF('MRR Conglomerado'!G644:R644,"&gt;0"),3)),"")</f>
        <v/>
      </c>
      <c r="E644" s="13" t="str">
        <f aca="false">IFERROR(IF(COUNTIF('MRR Conglomerado'!H644:S644,"&gt;0")=0,"",ROUND((SUM('MRR Conglomerado'!T644:AE644)/12)/AVERAGEIF('MRR Conglomerado'!H644:S644,"&gt;0"),3)),"")</f>
        <v/>
      </c>
      <c r="F644" s="13" t="str">
        <f aca="false">IFERROR(IF(COUNTIF('MRR Conglomerado'!I644:T644,"&gt;0")=0,"",ROUND((SUM('MRR Conglomerado'!U644:AF644)/12)/AVERAGEIF('MRR Conglomerado'!I644:T644,"&gt;0"),3)),"")</f>
        <v/>
      </c>
      <c r="G644" s="13" t="str">
        <f aca="false">IFERROR(IF(COUNTIF('MRR Conglomerado'!J644:U644,"&gt;0")=0,"",ROUND((SUM('MRR Conglomerado'!V644:AG644)/12)/AVERAGEIF('MRR Conglomerado'!J644:U644,"&gt;0"),3)),"")</f>
        <v/>
      </c>
      <c r="H644" s="13" t="str">
        <f aca="false">IFERROR(IF(COUNTIF('MRR Conglomerado'!K644:V644,"&gt;0")=0,"",ROUND((SUM('MRR Conglomerado'!W644:AH644)/12)/AVERAGEIF('MRR Conglomerado'!K644:V644,"&gt;0"),3)),"")</f>
        <v/>
      </c>
      <c r="I644" s="13" t="str">
        <f aca="false">IFERROR(IF(COUNTIF('MRR Conglomerado'!L644:W644,"&gt;0")=0,"",ROUND((SUM('MRR Conglomerado'!X644:AI644)/12)/AVERAGEIF('MRR Conglomerado'!L644:W644,"&gt;0"),3)),"")</f>
        <v/>
      </c>
      <c r="J644" s="13" t="str">
        <f aca="false">IFERROR(IF(COUNTIF('MRR Conglomerado'!M644:X644,"&gt;0")=0,"",ROUND((SUM('MRR Conglomerado'!Y644:AJ644)/12)/AVERAGEIF('MRR Conglomerado'!M644:X644,"&gt;0"),3)),"")</f>
        <v/>
      </c>
      <c r="K644" s="13" t="str">
        <f aca="false">IFERROR(IF(COUNTIF('MRR Conglomerado'!N644:Y644,"&gt;0")=0,"",ROUND((SUM('MRR Conglomerado'!Z644:AK644)/12)/AVERAGEIF('MRR Conglomerado'!N644:Y644,"&gt;0"),3)),"")</f>
        <v/>
      </c>
      <c r="L644" s="13" t="str">
        <f aca="false">IFERROR(IF(COUNTIF('MRR Conglomerado'!O644:Z644,"&gt;0")=0,"",ROUND((SUM('MRR Conglomerado'!AA644:AL644)/12)/AVERAGEIF('MRR Conglomerado'!O644:Z644,"&gt;0"),3)),"")</f>
        <v/>
      </c>
      <c r="M644" s="13" t="str">
        <f aca="false">IFERROR(IF(COUNTIF('MRR Conglomerado'!P644:AA644,"&gt;0")=0,"",ROUND((SUM('MRR Conglomerado'!AB644:AM644)/12)/AVERAGEIF('MRR Conglomerado'!P644:AA644,"&gt;0"),3)),"")</f>
        <v/>
      </c>
      <c r="N644" s="13" t="str">
        <f aca="false">IFERROR(IF(COUNTIF('MRR Conglomerado'!Q644:AB644,"&gt;0")=0,"",ROUND((SUM('MRR Conglomerado'!AC644:AN644)/12)/AVERAGEIF('MRR Conglomerado'!Q644:AB644,"&gt;0"),3)),"")</f>
        <v/>
      </c>
      <c r="O644" s="13" t="str">
        <f aca="false">IFERROR(IF(COUNTIF('MRR Conglomerado'!R644:AC644,"&gt;0")=0,"",ROUND((SUM('MRR Conglomerado'!AD644:AO644)/12)/AVERAGEIF('MRR Conglomerado'!R644:AC644,"&gt;0"),3)),"")</f>
        <v/>
      </c>
      <c r="P644" s="13" t="str">
        <f aca="false">IFERROR(IF(COUNTIF('MRR Conglomerado'!S644:AD644,"&gt;0")=0,"",ROUND((SUM('MRR Conglomerado'!AE644:AP644)/12)/AVERAGEIF('MRR Conglomerado'!S644:AD644,"&gt;0"),3)),"")</f>
        <v/>
      </c>
      <c r="Q644" s="13" t="str">
        <f aca="false">IFERROR(IF(COUNTIF('MRR Conglomerado'!T644:AE644,"&gt;0")=0,"",ROUND((SUM('MRR Conglomerado'!AF644:AQ644)/12)/AVERAGEIF('MRR Conglomerado'!T644:AE644,"&gt;0"),3)),"")</f>
        <v/>
      </c>
      <c r="R644" s="13" t="str">
        <f aca="false">IFERROR(IF(COUNTIF('MRR Conglomerado'!U644:AF644,"&gt;0")=0,"",ROUND((SUM('MRR Conglomerado'!AG644:AR644)/12)/AVERAGEIF('MRR Conglomerado'!U644:AF644,"&gt;0"),3)),"")</f>
        <v/>
      </c>
      <c r="S644" s="13" t="str">
        <f aca="false">IFERROR(IF(COUNTIF('MRR Conglomerado'!V644:AG644,"&gt;0")=0,"",ROUND((SUM('MRR Conglomerado'!AH644:AS644)/12)/AVERAGEIF('MRR Conglomerado'!V644:AG644,"&gt;0"),3)),"")</f>
        <v/>
      </c>
    </row>
    <row r="645" customFormat="false" ht="15" hidden="false" customHeight="false" outlineLevel="0" collapsed="false">
      <c r="A645" s="10" t="s">
        <v>1350</v>
      </c>
      <c r="B645" s="13" t="n">
        <f aca="false">IFERROR(IF(COUNTIF('MRR Conglomerado'!E645:P645,"&gt;0")=0,"",ROUND((SUM('MRR Conglomerado'!Q645:AB645)/12)/AVERAGEIF('MRR Conglomerado'!E645:P645,"&gt;0"),3)),"")</f>
        <v>1.049</v>
      </c>
      <c r="C645" s="13" t="n">
        <f aca="false">IFERROR(IF(COUNTIF('MRR Conglomerado'!F645:Q645,"&gt;0")=0,"",ROUND((SUM('MRR Conglomerado'!R645:AC645)/12)/AVERAGEIF('MRR Conglomerado'!F645:Q645,"&gt;0"),3)),"")</f>
        <v>1.049</v>
      </c>
      <c r="D645" s="13" t="n">
        <f aca="false">IFERROR(IF(COUNTIF('MRR Conglomerado'!G645:R645,"&gt;0")=0,"",ROUND((SUM('MRR Conglomerado'!S645:AD645)/12)/AVERAGEIF('MRR Conglomerado'!G645:R645,"&gt;0"),3)),"")</f>
        <v>1.048</v>
      </c>
      <c r="E645" s="13" t="n">
        <f aca="false">IFERROR(IF(COUNTIF('MRR Conglomerado'!H645:S645,"&gt;0")=0,"",ROUND((SUM('MRR Conglomerado'!T645:AE645)/12)/AVERAGEIF('MRR Conglomerado'!H645:S645,"&gt;0"),3)),"")</f>
        <v>1.047</v>
      </c>
      <c r="F645" s="13" t="n">
        <f aca="false">IFERROR(IF(COUNTIF('MRR Conglomerado'!I645:T645,"&gt;0")=0,"",ROUND((SUM('MRR Conglomerado'!U645:AF645)/12)/AVERAGEIF('MRR Conglomerado'!I645:T645,"&gt;0"),3)),"")</f>
        <v>1.047</v>
      </c>
      <c r="G645" s="13" t="n">
        <f aca="false">IFERROR(IF(COUNTIF('MRR Conglomerado'!J645:U645,"&gt;0")=0,"",ROUND((SUM('MRR Conglomerado'!V645:AG645)/12)/AVERAGEIF('MRR Conglomerado'!J645:U645,"&gt;0"),3)),"")</f>
        <v>1.046</v>
      </c>
      <c r="H645" s="13" t="n">
        <f aca="false">IFERROR(IF(COUNTIF('MRR Conglomerado'!K645:V645,"&gt;0")=0,"",ROUND((SUM('MRR Conglomerado'!W645:AH645)/12)/AVERAGEIF('MRR Conglomerado'!K645:V645,"&gt;0"),3)),"")</f>
        <v>1.045</v>
      </c>
      <c r="I645" s="13" t="n">
        <f aca="false">IFERROR(IF(COUNTIF('MRR Conglomerado'!L645:W645,"&gt;0")=0,"",ROUND((SUM('MRR Conglomerado'!X645:AI645)/12)/AVERAGEIF('MRR Conglomerado'!L645:W645,"&gt;0"),3)),"")</f>
        <v>1.045</v>
      </c>
      <c r="J645" s="13" t="n">
        <f aca="false">IFERROR(IF(COUNTIF('MRR Conglomerado'!M645:X645,"&gt;0")=0,"",ROUND((SUM('MRR Conglomerado'!Y645:AJ645)/12)/AVERAGEIF('MRR Conglomerado'!M645:X645,"&gt;0"),3)),"")</f>
        <v>1.044</v>
      </c>
      <c r="K645" s="13" t="n">
        <f aca="false">IFERROR(IF(COUNTIF('MRR Conglomerado'!N645:Y645,"&gt;0")=0,"",ROUND((SUM('MRR Conglomerado'!Z645:AK645)/12)/AVERAGEIF('MRR Conglomerado'!N645:Y645,"&gt;0"),3)),"")</f>
        <v>1.043</v>
      </c>
      <c r="L645" s="13" t="n">
        <f aca="false">IFERROR(IF(COUNTIF('MRR Conglomerado'!O645:Z645,"&gt;0")=0,"",ROUND((SUM('MRR Conglomerado'!AA645:AL645)/12)/AVERAGEIF('MRR Conglomerado'!O645:Z645,"&gt;0"),3)),"")</f>
        <v>1.043</v>
      </c>
      <c r="M645" s="13" t="n">
        <f aca="false">IFERROR(IF(COUNTIF('MRR Conglomerado'!P645:AA645,"&gt;0")=0,"",ROUND((SUM('MRR Conglomerado'!AB645:AM645)/12)/AVERAGEIF('MRR Conglomerado'!P645:AA645,"&gt;0"),3)),"")</f>
        <v>1.042</v>
      </c>
      <c r="N645" s="13" t="n">
        <f aca="false">IFERROR(IF(COUNTIF('MRR Conglomerado'!Q645:AB645,"&gt;0")=0,"",ROUND((SUM('MRR Conglomerado'!AC645:AN645)/12)/AVERAGEIF('MRR Conglomerado'!Q645:AB645,"&gt;0"),3)),"")</f>
        <v>1.042</v>
      </c>
      <c r="O645" s="13" t="n">
        <f aca="false">IFERROR(IF(COUNTIF('MRR Conglomerado'!R645:AC645,"&gt;0")=0,"",ROUND((SUM('MRR Conglomerado'!AD645:AO645)/12)/AVERAGEIF('MRR Conglomerado'!R645:AC645,"&gt;0"),3)),"")</f>
        <v>1.041</v>
      </c>
      <c r="P645" s="13" t="n">
        <f aca="false">IFERROR(IF(COUNTIF('MRR Conglomerado'!S645:AD645,"&gt;0")=0,"",ROUND((SUM('MRR Conglomerado'!AE645:AP645)/12)/AVERAGEIF('MRR Conglomerado'!S645:AD645,"&gt;0"),3)),"")</f>
        <v>1.041</v>
      </c>
      <c r="Q645" s="13" t="n">
        <f aca="false">IFERROR(IF(COUNTIF('MRR Conglomerado'!T645:AE645,"&gt;0")=0,"",ROUND((SUM('MRR Conglomerado'!AF645:AQ645)/12)/AVERAGEIF('MRR Conglomerado'!T645:AE645,"&gt;0"),3)),"")</f>
        <v>1.04</v>
      </c>
      <c r="R645" s="13" t="n">
        <f aca="false">IFERROR(IF(COUNTIF('MRR Conglomerado'!U645:AF645,"&gt;0")=0,"",ROUND((SUM('MRR Conglomerado'!AG645:AR645)/12)/AVERAGEIF('MRR Conglomerado'!U645:AF645,"&gt;0"),3)),"")</f>
        <v>1.04</v>
      </c>
      <c r="S645" s="13" t="n">
        <f aca="false">IFERROR(IF(COUNTIF('MRR Conglomerado'!V645:AG645,"&gt;0")=0,"",ROUND((SUM('MRR Conglomerado'!AH645:AS645)/12)/AVERAGEIF('MRR Conglomerado'!V645:AG645,"&gt;0"),3)),"")</f>
        <v>1.039</v>
      </c>
    </row>
    <row r="646" customFormat="false" ht="15" hidden="false" customHeight="false" outlineLevel="0" collapsed="false">
      <c r="A646" s="10" t="s">
        <v>1352</v>
      </c>
      <c r="B646" s="13" t="str">
        <f aca="false">IFERROR(IF(COUNTIF('MRR Conglomerado'!E646:P646,"&gt;0")=0,"",ROUND((SUM('MRR Conglomerado'!Q646:AB646)/12)/AVERAGEIF('MRR Conglomerado'!E646:P646,"&gt;0"),3)),"")</f>
        <v/>
      </c>
      <c r="C646" s="13" t="str">
        <f aca="false">IFERROR(IF(COUNTIF('MRR Conglomerado'!F646:Q646,"&gt;0")=0,"",ROUND((SUM('MRR Conglomerado'!R646:AC646)/12)/AVERAGEIF('MRR Conglomerado'!F646:Q646,"&gt;0"),3)),"")</f>
        <v/>
      </c>
      <c r="D646" s="13" t="str">
        <f aca="false">IFERROR(IF(COUNTIF('MRR Conglomerado'!G646:R646,"&gt;0")=0,"",ROUND((SUM('MRR Conglomerado'!S646:AD646)/12)/AVERAGEIF('MRR Conglomerado'!G646:R646,"&gt;0"),3)),"")</f>
        <v/>
      </c>
      <c r="E646" s="13" t="str">
        <f aca="false">IFERROR(IF(COUNTIF('MRR Conglomerado'!H646:S646,"&gt;0")=0,"",ROUND((SUM('MRR Conglomerado'!T646:AE646)/12)/AVERAGEIF('MRR Conglomerado'!H646:S646,"&gt;0"),3)),"")</f>
        <v/>
      </c>
      <c r="F646" s="13" t="str">
        <f aca="false">IFERROR(IF(COUNTIF('MRR Conglomerado'!I646:T646,"&gt;0")=0,"",ROUND((SUM('MRR Conglomerado'!U646:AF646)/12)/AVERAGEIF('MRR Conglomerado'!I646:T646,"&gt;0"),3)),"")</f>
        <v/>
      </c>
      <c r="G646" s="13" t="str">
        <f aca="false">IFERROR(IF(COUNTIF('MRR Conglomerado'!J646:U646,"&gt;0")=0,"",ROUND((SUM('MRR Conglomerado'!V646:AG646)/12)/AVERAGEIF('MRR Conglomerado'!J646:U646,"&gt;0"),3)),"")</f>
        <v/>
      </c>
      <c r="H646" s="13" t="str">
        <f aca="false">IFERROR(IF(COUNTIF('MRR Conglomerado'!K646:V646,"&gt;0")=0,"",ROUND((SUM('MRR Conglomerado'!W646:AH646)/12)/AVERAGEIF('MRR Conglomerado'!K646:V646,"&gt;0"),3)),"")</f>
        <v/>
      </c>
      <c r="I646" s="13" t="str">
        <f aca="false">IFERROR(IF(COUNTIF('MRR Conglomerado'!L646:W646,"&gt;0")=0,"",ROUND((SUM('MRR Conglomerado'!X646:AI646)/12)/AVERAGEIF('MRR Conglomerado'!L646:W646,"&gt;0"),3)),"")</f>
        <v/>
      </c>
      <c r="J646" s="13" t="str">
        <f aca="false">IFERROR(IF(COUNTIF('MRR Conglomerado'!M646:X646,"&gt;0")=0,"",ROUND((SUM('MRR Conglomerado'!Y646:AJ646)/12)/AVERAGEIF('MRR Conglomerado'!M646:X646,"&gt;0"),3)),"")</f>
        <v/>
      </c>
      <c r="K646" s="13" t="str">
        <f aca="false">IFERROR(IF(COUNTIF('MRR Conglomerado'!N646:Y646,"&gt;0")=0,"",ROUND((SUM('MRR Conglomerado'!Z646:AK646)/12)/AVERAGEIF('MRR Conglomerado'!N646:Y646,"&gt;0"),3)),"")</f>
        <v/>
      </c>
      <c r="L646" s="13" t="str">
        <f aca="false">IFERROR(IF(COUNTIF('MRR Conglomerado'!O646:Z646,"&gt;0")=0,"",ROUND((SUM('MRR Conglomerado'!AA646:AL646)/12)/AVERAGEIF('MRR Conglomerado'!O646:Z646,"&gt;0"),3)),"")</f>
        <v/>
      </c>
      <c r="M646" s="13" t="str">
        <f aca="false">IFERROR(IF(COUNTIF('MRR Conglomerado'!P646:AA646,"&gt;0")=0,"",ROUND((SUM('MRR Conglomerado'!AB646:AM646)/12)/AVERAGEIF('MRR Conglomerado'!P646:AA646,"&gt;0"),3)),"")</f>
        <v/>
      </c>
      <c r="N646" s="13" t="str">
        <f aca="false">IFERROR(IF(COUNTIF('MRR Conglomerado'!Q646:AB646,"&gt;0")=0,"",ROUND((SUM('MRR Conglomerado'!AC646:AN646)/12)/AVERAGEIF('MRR Conglomerado'!Q646:AB646,"&gt;0"),3)),"")</f>
        <v/>
      </c>
      <c r="O646" s="13" t="str">
        <f aca="false">IFERROR(IF(COUNTIF('MRR Conglomerado'!R646:AC646,"&gt;0")=0,"",ROUND((SUM('MRR Conglomerado'!AD646:AO646)/12)/AVERAGEIF('MRR Conglomerado'!R646:AC646,"&gt;0"),3)),"")</f>
        <v/>
      </c>
      <c r="P646" s="13" t="str">
        <f aca="false">IFERROR(IF(COUNTIF('MRR Conglomerado'!S646:AD646,"&gt;0")=0,"",ROUND((SUM('MRR Conglomerado'!AE646:AP646)/12)/AVERAGEIF('MRR Conglomerado'!S646:AD646,"&gt;0"),3)),"")</f>
        <v/>
      </c>
      <c r="Q646" s="13" t="str">
        <f aca="false">IFERROR(IF(COUNTIF('MRR Conglomerado'!T646:AE646,"&gt;0")=0,"",ROUND((SUM('MRR Conglomerado'!AF646:AQ646)/12)/AVERAGEIF('MRR Conglomerado'!T646:AE646,"&gt;0"),3)),"")</f>
        <v/>
      </c>
      <c r="R646" s="13" t="str">
        <f aca="false">IFERROR(IF(COUNTIF('MRR Conglomerado'!U646:AF646,"&gt;0")=0,"",ROUND((SUM('MRR Conglomerado'!AG646:AR646)/12)/AVERAGEIF('MRR Conglomerado'!U646:AF646,"&gt;0"),3)),"")</f>
        <v/>
      </c>
      <c r="S646" s="13" t="str">
        <f aca="false">IFERROR(IF(COUNTIF('MRR Conglomerado'!V646:AG646,"&gt;0")=0,"",ROUND((SUM('MRR Conglomerado'!AH646:AS646)/12)/AVERAGEIF('MRR Conglomerado'!V646:AG646,"&gt;0"),3)),"")</f>
        <v/>
      </c>
    </row>
    <row r="647" customFormat="false" ht="15" hidden="false" customHeight="false" outlineLevel="0" collapsed="false">
      <c r="A647" s="10" t="s">
        <v>1354</v>
      </c>
      <c r="B647" s="13" t="n">
        <f aca="false">IFERROR(IF(COUNTIF('MRR Conglomerado'!E647:P647,"&gt;0")=0,"",ROUND((SUM('MRR Conglomerado'!Q647:AB647)/12)/AVERAGEIF('MRR Conglomerado'!E647:P647,"&gt;0"),3)),"")</f>
        <v>1.469</v>
      </c>
      <c r="C647" s="13" t="n">
        <f aca="false">IFERROR(IF(COUNTIF('MRR Conglomerado'!F647:Q647,"&gt;0")=0,"",ROUND((SUM('MRR Conglomerado'!R647:AC647)/12)/AVERAGEIF('MRR Conglomerado'!F647:Q647,"&gt;0"),3)),"")</f>
        <v>1.565</v>
      </c>
      <c r="D647" s="13" t="n">
        <f aca="false">IFERROR(IF(COUNTIF('MRR Conglomerado'!G647:R647,"&gt;0")=0,"",ROUND((SUM('MRR Conglomerado'!S647:AD647)/12)/AVERAGEIF('MRR Conglomerado'!G647:R647,"&gt;0"),3)),"")</f>
        <v>1.667</v>
      </c>
      <c r="E647" s="13" t="n">
        <f aca="false">IFERROR(IF(COUNTIF('MRR Conglomerado'!H647:S647,"&gt;0")=0,"",ROUND((SUM('MRR Conglomerado'!T647:AE647)/12)/AVERAGEIF('MRR Conglomerado'!H647:S647,"&gt;0"),3)),"")</f>
        <v>1.727</v>
      </c>
      <c r="F647" s="13" t="n">
        <f aca="false">IFERROR(IF(COUNTIF('MRR Conglomerado'!I647:T647,"&gt;0")=0,"",ROUND((SUM('MRR Conglomerado'!U647:AF647)/12)/AVERAGEIF('MRR Conglomerado'!I647:T647,"&gt;0"),3)),"")</f>
        <v>1.493</v>
      </c>
      <c r="G647" s="13" t="n">
        <f aca="false">IFERROR(IF(COUNTIF('MRR Conglomerado'!J647:U647,"&gt;0")=0,"",ROUND((SUM('MRR Conglomerado'!V647:AG647)/12)/AVERAGEIF('MRR Conglomerado'!J647:U647,"&gt;0"),3)),"")</f>
        <v>1.284</v>
      </c>
      <c r="H647" s="13" t="n">
        <f aca="false">IFERROR(IF(COUNTIF('MRR Conglomerado'!K647:V647,"&gt;0")=0,"",ROUND((SUM('MRR Conglomerado'!W647:AH647)/12)/AVERAGEIF('MRR Conglomerado'!K647:V647,"&gt;0"),3)),"")</f>
        <v>1.096</v>
      </c>
      <c r="I647" s="13" t="n">
        <f aca="false">IFERROR(IF(COUNTIF('MRR Conglomerado'!L647:W647,"&gt;0")=0,"",ROUND((SUM('MRR Conglomerado'!X647:AI647)/12)/AVERAGEIF('MRR Conglomerado'!L647:W647,"&gt;0"),3)),"")</f>
        <v>0.927</v>
      </c>
      <c r="J647" s="13" t="n">
        <f aca="false">IFERROR(IF(COUNTIF('MRR Conglomerado'!M647:X647,"&gt;0")=0,"",ROUND((SUM('MRR Conglomerado'!Y647:AJ647)/12)/AVERAGEIF('MRR Conglomerado'!M647:X647,"&gt;0"),3)),"")</f>
        <v>0.773</v>
      </c>
      <c r="K647" s="13" t="n">
        <f aca="false">IFERROR(IF(COUNTIF('MRR Conglomerado'!N647:Y647,"&gt;0")=0,"",ROUND((SUM('MRR Conglomerado'!Z647:AK647)/12)/AVERAGEIF('MRR Conglomerado'!N647:Y647,"&gt;0"),3)),"")</f>
        <v>0.633</v>
      </c>
      <c r="L647" s="13" t="n">
        <f aca="false">IFERROR(IF(COUNTIF('MRR Conglomerado'!O647:Z647,"&gt;0")=0,"",ROUND((SUM('MRR Conglomerado'!AA647:AL647)/12)/AVERAGEIF('MRR Conglomerado'!O647:Z647,"&gt;0"),3)),"")</f>
        <v>0.505</v>
      </c>
      <c r="M647" s="13" t="n">
        <f aca="false">IFERROR(IF(COUNTIF('MRR Conglomerado'!P647:AA647,"&gt;0")=0,"",ROUND((SUM('MRR Conglomerado'!AB647:AM647)/12)/AVERAGEIF('MRR Conglomerado'!P647:AA647,"&gt;0"),3)),"")</f>
        <v>0.388</v>
      </c>
      <c r="N647" s="13" t="n">
        <f aca="false">IFERROR(IF(COUNTIF('MRR Conglomerado'!Q647:AB647,"&gt;0")=0,"",ROUND((SUM('MRR Conglomerado'!AC647:AN647)/12)/AVERAGEIF('MRR Conglomerado'!Q647:AB647,"&gt;0"),3)),"")</f>
        <v>0.279</v>
      </c>
      <c r="O647" s="13" t="n">
        <f aca="false">IFERROR(IF(COUNTIF('MRR Conglomerado'!R647:AC647,"&gt;0")=0,"",ROUND((SUM('MRR Conglomerado'!AD647:AO647)/12)/AVERAGEIF('MRR Conglomerado'!R647:AC647,"&gt;0"),3)),"")</f>
        <v>0.179</v>
      </c>
      <c r="P647" s="13" t="n">
        <f aca="false">IFERROR(IF(COUNTIF('MRR Conglomerado'!S647:AD647,"&gt;0")=0,"",ROUND((SUM('MRR Conglomerado'!AE647:AP647)/12)/AVERAGEIF('MRR Conglomerado'!S647:AD647,"&gt;0"),3)),"")</f>
        <v>0.086</v>
      </c>
      <c r="Q647" s="13" t="n">
        <f aca="false">IFERROR(IF(COUNTIF('MRR Conglomerado'!T647:AE647,"&gt;0")=0,"",ROUND((SUM('MRR Conglomerado'!AF647:AQ647)/12)/AVERAGEIF('MRR Conglomerado'!T647:AE647,"&gt;0"),3)),"")</f>
        <v>0</v>
      </c>
      <c r="R647" s="13" t="n">
        <f aca="false">IFERROR(IF(COUNTIF('MRR Conglomerado'!U647:AF647,"&gt;0")=0,"",ROUND((SUM('MRR Conglomerado'!AG647:AR647)/12)/AVERAGEIF('MRR Conglomerado'!U647:AF647,"&gt;0"),3)),"")</f>
        <v>0</v>
      </c>
      <c r="S647" s="13" t="n">
        <f aca="false">IFERROR(IF(COUNTIF('MRR Conglomerado'!V647:AG647,"&gt;0")=0,"",ROUND((SUM('MRR Conglomerado'!AH647:AS647)/12)/AVERAGEIF('MRR Conglomerado'!V647:AG647,"&gt;0"),3)),"")</f>
        <v>0</v>
      </c>
    </row>
    <row r="648" customFormat="false" ht="15" hidden="false" customHeight="false" outlineLevel="0" collapsed="false">
      <c r="A648" s="10" t="s">
        <v>1356</v>
      </c>
      <c r="B648" s="13" t="n">
        <f aca="false">IFERROR(IF(COUNTIF('MRR Conglomerado'!E648:P648,"&gt;0")=0,"",ROUND((SUM('MRR Conglomerado'!Q648:AB648)/12)/AVERAGEIF('MRR Conglomerado'!E648:P648,"&gt;0"),3)),"")</f>
        <v>0.915</v>
      </c>
      <c r="C648" s="13" t="n">
        <f aca="false">IFERROR(IF(COUNTIF('MRR Conglomerado'!F648:Q648,"&gt;0")=0,"",ROUND((SUM('MRR Conglomerado'!R648:AC648)/12)/AVERAGEIF('MRR Conglomerado'!F648:Q648,"&gt;0"),3)),"")</f>
        <v>0.91</v>
      </c>
      <c r="D648" s="13" t="n">
        <f aca="false">IFERROR(IF(COUNTIF('MRR Conglomerado'!G648:R648,"&gt;0")=0,"",ROUND((SUM('MRR Conglomerado'!S648:AD648)/12)/AVERAGEIF('MRR Conglomerado'!G648:R648,"&gt;0"),3)),"")</f>
        <v>0.937</v>
      </c>
      <c r="E648" s="13" t="n">
        <f aca="false">IFERROR(IF(COUNTIF('MRR Conglomerado'!H648:S648,"&gt;0")=0,"",ROUND((SUM('MRR Conglomerado'!T648:AE648)/12)/AVERAGEIF('MRR Conglomerado'!H648:S648,"&gt;0"),3)),"")</f>
        <v>0.967</v>
      </c>
      <c r="F648" s="13" t="n">
        <f aca="false">IFERROR(IF(COUNTIF('MRR Conglomerado'!I648:T648,"&gt;0")=0,"",ROUND((SUM('MRR Conglomerado'!U648:AF648)/12)/AVERAGEIF('MRR Conglomerado'!I648:T648,"&gt;0"),3)),"")</f>
        <v>1.08</v>
      </c>
      <c r="G648" s="13" t="n">
        <f aca="false">IFERROR(IF(COUNTIF('MRR Conglomerado'!J648:U648,"&gt;0")=0,"",ROUND((SUM('MRR Conglomerado'!V648:AG648)/12)/AVERAGEIF('MRR Conglomerado'!J648:U648,"&gt;0"),3)),"")</f>
        <v>1.114</v>
      </c>
      <c r="H648" s="13" t="n">
        <f aca="false">IFERROR(IF(COUNTIF('MRR Conglomerado'!K648:V648,"&gt;0")=0,"",ROUND((SUM('MRR Conglomerado'!W648:AH648)/12)/AVERAGEIF('MRR Conglomerado'!K648:V648,"&gt;0"),3)),"")</f>
        <v>1.134</v>
      </c>
      <c r="I648" s="13" t="n">
        <f aca="false">IFERROR(IF(COUNTIF('MRR Conglomerado'!L648:W648,"&gt;0")=0,"",ROUND((SUM('MRR Conglomerado'!X648:AI648)/12)/AVERAGEIF('MRR Conglomerado'!L648:W648,"&gt;0"),3)),"")</f>
        <v>1.149</v>
      </c>
      <c r="J648" s="13" t="n">
        <f aca="false">IFERROR(IF(COUNTIF('MRR Conglomerado'!M648:X648,"&gt;0")=0,"",ROUND((SUM('MRR Conglomerado'!Y648:AJ648)/12)/AVERAGEIF('MRR Conglomerado'!M648:X648,"&gt;0"),3)),"")</f>
        <v>1.161</v>
      </c>
      <c r="K648" s="13" t="n">
        <f aca="false">IFERROR(IF(COUNTIF('MRR Conglomerado'!N648:Y648,"&gt;0")=0,"",ROUND((SUM('MRR Conglomerado'!Z648:AK648)/12)/AVERAGEIF('MRR Conglomerado'!N648:Y648,"&gt;0"),3)),"")</f>
        <v>1.192</v>
      </c>
      <c r="L648" s="13" t="n">
        <f aca="false">IFERROR(IF(COUNTIF('MRR Conglomerado'!O648:Z648,"&gt;0")=0,"",ROUND((SUM('MRR Conglomerado'!AA648:AL648)/12)/AVERAGEIF('MRR Conglomerado'!O648:Z648,"&gt;0"),3)),"")</f>
        <v>1.239</v>
      </c>
      <c r="M648" s="13" t="n">
        <f aca="false">IFERROR(IF(COUNTIF('MRR Conglomerado'!P648:AA648,"&gt;0")=0,"",ROUND((SUM('MRR Conglomerado'!AB648:AM648)/12)/AVERAGEIF('MRR Conglomerado'!P648:AA648,"&gt;0"),3)),"")</f>
        <v>1.294</v>
      </c>
      <c r="N648" s="13" t="n">
        <f aca="false">IFERROR(IF(COUNTIF('MRR Conglomerado'!Q648:AB648,"&gt;0")=0,"",ROUND((SUM('MRR Conglomerado'!AC648:AN648)/12)/AVERAGEIF('MRR Conglomerado'!Q648:AB648,"&gt;0"),3)),"")</f>
        <v>1.348</v>
      </c>
      <c r="O648" s="13" t="n">
        <f aca="false">IFERROR(IF(COUNTIF('MRR Conglomerado'!R648:AC648,"&gt;0")=0,"",ROUND((SUM('MRR Conglomerado'!AD648:AO648)/12)/AVERAGEIF('MRR Conglomerado'!R648:AC648,"&gt;0"),3)),"")</f>
        <v>1.376</v>
      </c>
      <c r="P648" s="13" t="n">
        <f aca="false">IFERROR(IF(COUNTIF('MRR Conglomerado'!S648:AD648,"&gt;0")=0,"",ROUND((SUM('MRR Conglomerado'!AE648:AP648)/12)/AVERAGEIF('MRR Conglomerado'!S648:AD648,"&gt;0"),3)),"")</f>
        <v>1.346</v>
      </c>
      <c r="Q648" s="13" t="n">
        <f aca="false">IFERROR(IF(COUNTIF('MRR Conglomerado'!T648:AE648,"&gt;0")=0,"",ROUND((SUM('MRR Conglomerado'!AF648:AQ648)/12)/AVERAGEIF('MRR Conglomerado'!T648:AE648,"&gt;0"),3)),"")</f>
        <v>1.452</v>
      </c>
      <c r="R648" s="13" t="n">
        <f aca="false">IFERROR(IF(COUNTIF('MRR Conglomerado'!U648:AF648,"&gt;0")=0,"",ROUND((SUM('MRR Conglomerado'!AG648:AR648)/12)/AVERAGEIF('MRR Conglomerado'!U648:AF648,"&gt;0"),3)),"")</f>
        <v>1.431</v>
      </c>
      <c r="S648" s="13" t="n">
        <f aca="false">IFERROR(IF(COUNTIF('MRR Conglomerado'!V648:AG648,"&gt;0")=0,"",ROUND((SUM('MRR Conglomerado'!AH648:AS648)/12)/AVERAGEIF('MRR Conglomerado'!V648:AG648,"&gt;0"),3)),"")</f>
        <v>1.397</v>
      </c>
    </row>
    <row r="649" customFormat="false" ht="15" hidden="false" customHeight="false" outlineLevel="0" collapsed="false">
      <c r="A649" s="10" t="s">
        <v>1358</v>
      </c>
      <c r="B649" s="13" t="str">
        <f aca="false">IFERROR(IF(COUNTIF('MRR Conglomerado'!E649:P649,"&gt;0")=0,"",ROUND((SUM('MRR Conglomerado'!Q649:AB649)/12)/AVERAGEIF('MRR Conglomerado'!E649:P649,"&gt;0"),3)),"")</f>
        <v/>
      </c>
      <c r="C649" s="13" t="str">
        <f aca="false">IFERROR(IF(COUNTIF('MRR Conglomerado'!F649:Q649,"&gt;0")=0,"",ROUND((SUM('MRR Conglomerado'!R649:AC649)/12)/AVERAGEIF('MRR Conglomerado'!F649:Q649,"&gt;0"),3)),"")</f>
        <v/>
      </c>
      <c r="D649" s="13" t="str">
        <f aca="false">IFERROR(IF(COUNTIF('MRR Conglomerado'!G649:R649,"&gt;0")=0,"",ROUND((SUM('MRR Conglomerado'!S649:AD649)/12)/AVERAGEIF('MRR Conglomerado'!G649:R649,"&gt;0"),3)),"")</f>
        <v/>
      </c>
      <c r="E649" s="13" t="str">
        <f aca="false">IFERROR(IF(COUNTIF('MRR Conglomerado'!H649:S649,"&gt;0")=0,"",ROUND((SUM('MRR Conglomerado'!T649:AE649)/12)/AVERAGEIF('MRR Conglomerado'!H649:S649,"&gt;0"),3)),"")</f>
        <v/>
      </c>
      <c r="F649" s="13" t="str">
        <f aca="false">IFERROR(IF(COUNTIF('MRR Conglomerado'!I649:T649,"&gt;0")=0,"",ROUND((SUM('MRR Conglomerado'!U649:AF649)/12)/AVERAGEIF('MRR Conglomerado'!I649:T649,"&gt;0"),3)),"")</f>
        <v/>
      </c>
      <c r="G649" s="13" t="str">
        <f aca="false">IFERROR(IF(COUNTIF('MRR Conglomerado'!J649:U649,"&gt;0")=0,"",ROUND((SUM('MRR Conglomerado'!V649:AG649)/12)/AVERAGEIF('MRR Conglomerado'!J649:U649,"&gt;0"),3)),"")</f>
        <v/>
      </c>
      <c r="H649" s="13" t="str">
        <f aca="false">IFERROR(IF(COUNTIF('MRR Conglomerado'!K649:V649,"&gt;0")=0,"",ROUND((SUM('MRR Conglomerado'!W649:AH649)/12)/AVERAGEIF('MRR Conglomerado'!K649:V649,"&gt;0"),3)),"")</f>
        <v/>
      </c>
      <c r="I649" s="13" t="str">
        <f aca="false">IFERROR(IF(COUNTIF('MRR Conglomerado'!L649:W649,"&gt;0")=0,"",ROUND((SUM('MRR Conglomerado'!X649:AI649)/12)/AVERAGEIF('MRR Conglomerado'!L649:W649,"&gt;0"),3)),"")</f>
        <v/>
      </c>
      <c r="J649" s="13" t="str">
        <f aca="false">IFERROR(IF(COUNTIF('MRR Conglomerado'!M649:X649,"&gt;0")=0,"",ROUND((SUM('MRR Conglomerado'!Y649:AJ649)/12)/AVERAGEIF('MRR Conglomerado'!M649:X649,"&gt;0"),3)),"")</f>
        <v/>
      </c>
      <c r="K649" s="13" t="str">
        <f aca="false">IFERROR(IF(COUNTIF('MRR Conglomerado'!N649:Y649,"&gt;0")=0,"",ROUND((SUM('MRR Conglomerado'!Z649:AK649)/12)/AVERAGEIF('MRR Conglomerado'!N649:Y649,"&gt;0"),3)),"")</f>
        <v/>
      </c>
      <c r="L649" s="13" t="str">
        <f aca="false">IFERROR(IF(COUNTIF('MRR Conglomerado'!O649:Z649,"&gt;0")=0,"",ROUND((SUM('MRR Conglomerado'!AA649:AL649)/12)/AVERAGEIF('MRR Conglomerado'!O649:Z649,"&gt;0"),3)),"")</f>
        <v/>
      </c>
      <c r="M649" s="13" t="n">
        <f aca="false">IFERROR(IF(COUNTIF('MRR Conglomerado'!P649:AA649,"&gt;0")=0,"",ROUND((SUM('MRR Conglomerado'!AB649:AM649)/12)/AVERAGEIF('MRR Conglomerado'!P649:AA649,"&gt;0"),3)),"")</f>
        <v>1.075</v>
      </c>
      <c r="N649" s="13" t="n">
        <f aca="false">IFERROR(IF(COUNTIF('MRR Conglomerado'!Q649:AB649,"&gt;0")=0,"",ROUND((SUM('MRR Conglomerado'!AC649:AN649)/12)/AVERAGEIF('MRR Conglomerado'!Q649:AB649,"&gt;0"),3)),"")</f>
        <v>1.104</v>
      </c>
      <c r="O649" s="13" t="n">
        <f aca="false">IFERROR(IF(COUNTIF('MRR Conglomerado'!R649:AC649,"&gt;0")=0,"",ROUND((SUM('MRR Conglomerado'!AD649:AO649)/12)/AVERAGEIF('MRR Conglomerado'!R649:AC649,"&gt;0"),3)),"")</f>
        <v>1.142</v>
      </c>
      <c r="P649" s="13" t="n">
        <f aca="false">IFERROR(IF(COUNTIF('MRR Conglomerado'!S649:AD649,"&gt;0")=0,"",ROUND((SUM('MRR Conglomerado'!AE649:AP649)/12)/AVERAGEIF('MRR Conglomerado'!S649:AD649,"&gt;0"),3)),"")</f>
        <v>1.188</v>
      </c>
      <c r="Q649" s="13" t="n">
        <f aca="false">IFERROR(IF(COUNTIF('MRR Conglomerado'!T649:AE649,"&gt;0")=0,"",ROUND((SUM('MRR Conglomerado'!AF649:AQ649)/12)/AVERAGEIF('MRR Conglomerado'!T649:AE649,"&gt;0"),3)),"")</f>
        <v>1.234</v>
      </c>
      <c r="R649" s="13" t="n">
        <f aca="false">IFERROR(IF(COUNTIF('MRR Conglomerado'!U649:AF649,"&gt;0")=0,"",ROUND((SUM('MRR Conglomerado'!AG649:AR649)/12)/AVERAGEIF('MRR Conglomerado'!U649:AF649,"&gt;0"),3)),"")</f>
        <v>1.255</v>
      </c>
      <c r="S649" s="13" t="n">
        <f aca="false">IFERROR(IF(COUNTIF('MRR Conglomerado'!V649:AG649,"&gt;0")=0,"",ROUND((SUM('MRR Conglomerado'!AH649:AS649)/12)/AVERAGEIF('MRR Conglomerado'!V649:AG649,"&gt;0"),3)),"")</f>
        <v>1.284</v>
      </c>
    </row>
    <row r="650" customFormat="false" ht="15" hidden="false" customHeight="false" outlineLevel="0" collapsed="false">
      <c r="A650" s="10" t="s">
        <v>1360</v>
      </c>
      <c r="B650" s="13" t="str">
        <f aca="false">IFERROR(IF(COUNTIF('MRR Conglomerado'!E650:P650,"&gt;0")=0,"",ROUND((SUM('MRR Conglomerado'!Q650:AB650)/12)/AVERAGEIF('MRR Conglomerado'!E650:P650,"&gt;0"),3)),"")</f>
        <v/>
      </c>
      <c r="C650" s="13" t="str">
        <f aca="false">IFERROR(IF(COUNTIF('MRR Conglomerado'!F650:Q650,"&gt;0")=0,"",ROUND((SUM('MRR Conglomerado'!R650:AC650)/12)/AVERAGEIF('MRR Conglomerado'!F650:Q650,"&gt;0"),3)),"")</f>
        <v/>
      </c>
      <c r="D650" s="13" t="str">
        <f aca="false">IFERROR(IF(COUNTIF('MRR Conglomerado'!G650:R650,"&gt;0")=0,"",ROUND((SUM('MRR Conglomerado'!S650:AD650)/12)/AVERAGEIF('MRR Conglomerado'!G650:R650,"&gt;0"),3)),"")</f>
        <v/>
      </c>
      <c r="E650" s="13" t="str">
        <f aca="false">IFERROR(IF(COUNTIF('MRR Conglomerado'!H650:S650,"&gt;0")=0,"",ROUND((SUM('MRR Conglomerado'!T650:AE650)/12)/AVERAGEIF('MRR Conglomerado'!H650:S650,"&gt;0"),3)),"")</f>
        <v/>
      </c>
      <c r="F650" s="13" t="str">
        <f aca="false">IFERROR(IF(COUNTIF('MRR Conglomerado'!I650:T650,"&gt;0")=0,"",ROUND((SUM('MRR Conglomerado'!U650:AF650)/12)/AVERAGEIF('MRR Conglomerado'!I650:T650,"&gt;0"),3)),"")</f>
        <v/>
      </c>
      <c r="G650" s="13" t="str">
        <f aca="false">IFERROR(IF(COUNTIF('MRR Conglomerado'!J650:U650,"&gt;0")=0,"",ROUND((SUM('MRR Conglomerado'!V650:AG650)/12)/AVERAGEIF('MRR Conglomerado'!J650:U650,"&gt;0"),3)),"")</f>
        <v/>
      </c>
      <c r="H650" s="13" t="n">
        <f aca="false">IFERROR(IF(COUNTIF('MRR Conglomerado'!K650:V650,"&gt;0")=0,"",ROUND((SUM('MRR Conglomerado'!W650:AH650)/12)/AVERAGEIF('MRR Conglomerado'!K650:V650,"&gt;0"),3)),"")</f>
        <v>0.919</v>
      </c>
      <c r="I650" s="13" t="n">
        <f aca="false">IFERROR(IF(COUNTIF('MRR Conglomerado'!L650:W650,"&gt;0")=0,"",ROUND((SUM('MRR Conglomerado'!X650:AI650)/12)/AVERAGEIF('MRR Conglomerado'!L650:W650,"&gt;0"),3)),"")</f>
        <v>0.714</v>
      </c>
      <c r="J650" s="13" t="n">
        <f aca="false">IFERROR(IF(COUNTIF('MRR Conglomerado'!M650:X650,"&gt;0")=0,"",ROUND((SUM('MRR Conglomerado'!Y650:AJ650)/12)/AVERAGEIF('MRR Conglomerado'!M650:X650,"&gt;0"),3)),"")</f>
        <v>0.602</v>
      </c>
      <c r="K650" s="13" t="n">
        <f aca="false">IFERROR(IF(COUNTIF('MRR Conglomerado'!N650:Y650,"&gt;0")=0,"",ROUND((SUM('MRR Conglomerado'!Z650:AK650)/12)/AVERAGEIF('MRR Conglomerado'!N650:Y650,"&gt;0"),3)),"")</f>
        <v>0.502</v>
      </c>
      <c r="L650" s="13" t="n">
        <f aca="false">IFERROR(IF(COUNTIF('MRR Conglomerado'!O650:Z650,"&gt;0")=0,"",ROUND((SUM('MRR Conglomerado'!AA650:AL650)/12)/AVERAGEIF('MRR Conglomerado'!O650:Z650,"&gt;0"),3)),"")</f>
        <v>0.408</v>
      </c>
      <c r="M650" s="13" t="n">
        <f aca="false">IFERROR(IF(COUNTIF('MRR Conglomerado'!P650:AA650,"&gt;0")=0,"",ROUND((SUM('MRR Conglomerado'!AB650:AM650)/12)/AVERAGEIF('MRR Conglomerado'!P650:AA650,"&gt;0"),3)),"")</f>
        <v>0.318</v>
      </c>
      <c r="N650" s="13" t="n">
        <f aca="false">IFERROR(IF(COUNTIF('MRR Conglomerado'!Q650:AB650,"&gt;0")=0,"",ROUND((SUM('MRR Conglomerado'!AC650:AN650)/12)/AVERAGEIF('MRR Conglomerado'!Q650:AB650,"&gt;0"),3)),"")</f>
        <v>0.23</v>
      </c>
      <c r="O650" s="13" t="n">
        <f aca="false">IFERROR(IF(COUNTIF('MRR Conglomerado'!R650:AC650,"&gt;0")=0,"",ROUND((SUM('MRR Conglomerado'!AD650:AO650)/12)/AVERAGEIF('MRR Conglomerado'!R650:AC650,"&gt;0"),3)),"")</f>
        <v>0.127</v>
      </c>
      <c r="P650" s="13" t="n">
        <f aca="false">IFERROR(IF(COUNTIF('MRR Conglomerado'!S650:AD650,"&gt;0")=0,"",ROUND((SUM('MRR Conglomerado'!AE650:AP650)/12)/AVERAGEIF('MRR Conglomerado'!S650:AD650,"&gt;0"),3)),"")</f>
        <v>0.043</v>
      </c>
      <c r="Q650" s="13" t="n">
        <f aca="false">IFERROR(IF(COUNTIF('MRR Conglomerado'!T650:AE650,"&gt;0")=0,"",ROUND((SUM('MRR Conglomerado'!AF650:AQ650)/12)/AVERAGEIF('MRR Conglomerado'!T650:AE650,"&gt;0"),3)),"")</f>
        <v>0.04</v>
      </c>
      <c r="R650" s="13" t="n">
        <f aca="false">IFERROR(IF(COUNTIF('MRR Conglomerado'!U650:AF650,"&gt;0")=0,"",ROUND((SUM('MRR Conglomerado'!AG650:AR650)/12)/AVERAGEIF('MRR Conglomerado'!U650:AF650,"&gt;0"),3)),"")</f>
        <v>0.035</v>
      </c>
      <c r="S650" s="13" t="n">
        <f aca="false">IFERROR(IF(COUNTIF('MRR Conglomerado'!V650:AG650,"&gt;0")=0,"",ROUND((SUM('MRR Conglomerado'!AH650:AS650)/12)/AVERAGEIF('MRR Conglomerado'!V650:AG650,"&gt;0"),3)),"")</f>
        <v>0.028</v>
      </c>
    </row>
    <row r="651" customFormat="false" ht="15" hidden="false" customHeight="false" outlineLevel="0" collapsed="false">
      <c r="A651" s="10" t="s">
        <v>1362</v>
      </c>
      <c r="B651" s="13" t="str">
        <f aca="false">IFERROR(IF(COUNTIF('MRR Conglomerado'!E651:P651,"&gt;0")=0,"",ROUND((SUM('MRR Conglomerado'!Q651:AB651)/12)/AVERAGEIF('MRR Conglomerado'!E651:P651,"&gt;0"),3)),"")</f>
        <v/>
      </c>
      <c r="C651" s="13" t="str">
        <f aca="false">IFERROR(IF(COUNTIF('MRR Conglomerado'!F651:Q651,"&gt;0")=0,"",ROUND((SUM('MRR Conglomerado'!R651:AC651)/12)/AVERAGEIF('MRR Conglomerado'!F651:Q651,"&gt;0"),3)),"")</f>
        <v/>
      </c>
      <c r="D651" s="13" t="str">
        <f aca="false">IFERROR(IF(COUNTIF('MRR Conglomerado'!G651:R651,"&gt;0")=0,"",ROUND((SUM('MRR Conglomerado'!S651:AD651)/12)/AVERAGEIF('MRR Conglomerado'!G651:R651,"&gt;0"),3)),"")</f>
        <v/>
      </c>
      <c r="E651" s="13" t="str">
        <f aca="false">IFERROR(IF(COUNTIF('MRR Conglomerado'!H651:S651,"&gt;0")=0,"",ROUND((SUM('MRR Conglomerado'!T651:AE651)/12)/AVERAGEIF('MRR Conglomerado'!H651:S651,"&gt;0"),3)),"")</f>
        <v/>
      </c>
      <c r="F651" s="13" t="str">
        <f aca="false">IFERROR(IF(COUNTIF('MRR Conglomerado'!I651:T651,"&gt;0")=0,"",ROUND((SUM('MRR Conglomerado'!U651:AF651)/12)/AVERAGEIF('MRR Conglomerado'!I651:T651,"&gt;0"),3)),"")</f>
        <v/>
      </c>
      <c r="G651" s="13" t="str">
        <f aca="false">IFERROR(IF(COUNTIF('MRR Conglomerado'!J651:U651,"&gt;0")=0,"",ROUND((SUM('MRR Conglomerado'!V651:AG651)/12)/AVERAGEIF('MRR Conglomerado'!J651:U651,"&gt;0"),3)),"")</f>
        <v/>
      </c>
      <c r="H651" s="13" t="str">
        <f aca="false">IFERROR(IF(COUNTIF('MRR Conglomerado'!K651:V651,"&gt;0")=0,"",ROUND((SUM('MRR Conglomerado'!W651:AH651)/12)/AVERAGEIF('MRR Conglomerado'!K651:V651,"&gt;0"),3)),"")</f>
        <v/>
      </c>
      <c r="I651" s="13" t="n">
        <f aca="false">IFERROR(IF(COUNTIF('MRR Conglomerado'!L651:W651,"&gt;0")=0,"",ROUND((SUM('MRR Conglomerado'!X651:AI651)/12)/AVERAGEIF('MRR Conglomerado'!L651:W651,"&gt;0"),3)),"")</f>
        <v>0.917</v>
      </c>
      <c r="J651" s="13" t="n">
        <f aca="false">IFERROR(IF(COUNTIF('MRR Conglomerado'!M651:X651,"&gt;0")=0,"",ROUND((SUM('MRR Conglomerado'!Y651:AJ651)/12)/AVERAGEIF('MRR Conglomerado'!M651:X651,"&gt;0"),3)),"")</f>
        <v>0.833</v>
      </c>
      <c r="K651" s="13" t="n">
        <f aca="false">IFERROR(IF(COUNTIF('MRR Conglomerado'!N651:Y651,"&gt;0")=0,"",ROUND((SUM('MRR Conglomerado'!Z651:AK651)/12)/AVERAGEIF('MRR Conglomerado'!N651:Y651,"&gt;0"),3)),"")</f>
        <v>0.75</v>
      </c>
      <c r="L651" s="13" t="n">
        <f aca="false">IFERROR(IF(COUNTIF('MRR Conglomerado'!O651:Z651,"&gt;0")=0,"",ROUND((SUM('MRR Conglomerado'!AA651:AL651)/12)/AVERAGEIF('MRR Conglomerado'!O651:Z651,"&gt;0"),3)),"")</f>
        <v>0.667</v>
      </c>
      <c r="M651" s="13" t="n">
        <f aca="false">IFERROR(IF(COUNTIF('MRR Conglomerado'!P651:AA651,"&gt;0")=0,"",ROUND((SUM('MRR Conglomerado'!AB651:AM651)/12)/AVERAGEIF('MRR Conglomerado'!P651:AA651,"&gt;0"),3)),"")</f>
        <v>0.583</v>
      </c>
      <c r="N651" s="13" t="n">
        <f aca="false">IFERROR(IF(COUNTIF('MRR Conglomerado'!Q651:AB651,"&gt;0")=0,"",ROUND((SUM('MRR Conglomerado'!AC651:AN651)/12)/AVERAGEIF('MRR Conglomerado'!Q651:AB651,"&gt;0"),3)),"")</f>
        <v>0.5</v>
      </c>
      <c r="O651" s="13" t="n">
        <f aca="false">IFERROR(IF(COUNTIF('MRR Conglomerado'!R651:AC651,"&gt;0")=0,"",ROUND((SUM('MRR Conglomerado'!AD651:AO651)/12)/AVERAGEIF('MRR Conglomerado'!R651:AC651,"&gt;0"),3)),"")</f>
        <v>0.417</v>
      </c>
      <c r="P651" s="13" t="n">
        <f aca="false">IFERROR(IF(COUNTIF('MRR Conglomerado'!S651:AD651,"&gt;0")=0,"",ROUND((SUM('MRR Conglomerado'!AE651:AP651)/12)/AVERAGEIF('MRR Conglomerado'!S651:AD651,"&gt;0"),3)),"")</f>
        <v>0.333</v>
      </c>
      <c r="Q651" s="13" t="n">
        <f aca="false">IFERROR(IF(COUNTIF('MRR Conglomerado'!T651:AE651,"&gt;0")=0,"",ROUND((SUM('MRR Conglomerado'!AF651:AQ651)/12)/AVERAGEIF('MRR Conglomerado'!T651:AE651,"&gt;0"),3)),"")</f>
        <v>0.25</v>
      </c>
      <c r="R651" s="13" t="n">
        <f aca="false">IFERROR(IF(COUNTIF('MRR Conglomerado'!U651:AF651,"&gt;0")=0,"",ROUND((SUM('MRR Conglomerado'!AG651:AR651)/12)/AVERAGEIF('MRR Conglomerado'!U651:AF651,"&gt;0"),3)),"")</f>
        <v>0.167</v>
      </c>
      <c r="S651" s="13" t="n">
        <f aca="false">IFERROR(IF(COUNTIF('MRR Conglomerado'!V651:AG651,"&gt;0")=0,"",ROUND((SUM('MRR Conglomerado'!AH651:AS651)/12)/AVERAGEIF('MRR Conglomerado'!V651:AG651,"&gt;0"),3)),"")</f>
        <v>0.083</v>
      </c>
    </row>
    <row r="652" customFormat="false" ht="15" hidden="false" customHeight="false" outlineLevel="0" collapsed="false">
      <c r="A652" s="10" t="s">
        <v>1364</v>
      </c>
      <c r="B652" s="13" t="str">
        <f aca="false">IFERROR(IF(COUNTIF('MRR Conglomerado'!E652:P652,"&gt;0")=0,"",ROUND((SUM('MRR Conglomerado'!Q652:AB652)/12)/AVERAGEIF('MRR Conglomerado'!E652:P652,"&gt;0"),3)),"")</f>
        <v/>
      </c>
      <c r="C652" s="13" t="str">
        <f aca="false">IFERROR(IF(COUNTIF('MRR Conglomerado'!F652:Q652,"&gt;0")=0,"",ROUND((SUM('MRR Conglomerado'!R652:AC652)/12)/AVERAGEIF('MRR Conglomerado'!F652:Q652,"&gt;0"),3)),"")</f>
        <v/>
      </c>
      <c r="D652" s="13" t="str">
        <f aca="false">IFERROR(IF(COUNTIF('MRR Conglomerado'!G652:R652,"&gt;0")=0,"",ROUND((SUM('MRR Conglomerado'!S652:AD652)/12)/AVERAGEIF('MRR Conglomerado'!G652:R652,"&gt;0"),3)),"")</f>
        <v/>
      </c>
      <c r="E652" s="13" t="str">
        <f aca="false">IFERROR(IF(COUNTIF('MRR Conglomerado'!H652:S652,"&gt;0")=0,"",ROUND((SUM('MRR Conglomerado'!T652:AE652)/12)/AVERAGEIF('MRR Conglomerado'!H652:S652,"&gt;0"),3)),"")</f>
        <v/>
      </c>
      <c r="F652" s="13" t="str">
        <f aca="false">IFERROR(IF(COUNTIF('MRR Conglomerado'!I652:T652,"&gt;0")=0,"",ROUND((SUM('MRR Conglomerado'!U652:AF652)/12)/AVERAGEIF('MRR Conglomerado'!I652:T652,"&gt;0"),3)),"")</f>
        <v/>
      </c>
      <c r="G652" s="13" t="str">
        <f aca="false">IFERROR(IF(COUNTIF('MRR Conglomerado'!J652:U652,"&gt;0")=0,"",ROUND((SUM('MRR Conglomerado'!V652:AG652)/12)/AVERAGEIF('MRR Conglomerado'!J652:U652,"&gt;0"),3)),"")</f>
        <v/>
      </c>
      <c r="H652" s="13" t="str">
        <f aca="false">IFERROR(IF(COUNTIF('MRR Conglomerado'!K652:V652,"&gt;0")=0,"",ROUND((SUM('MRR Conglomerado'!W652:AH652)/12)/AVERAGEIF('MRR Conglomerado'!K652:V652,"&gt;0"),3)),"")</f>
        <v/>
      </c>
      <c r="I652" s="13" t="str">
        <f aca="false">IFERROR(IF(COUNTIF('MRR Conglomerado'!L652:W652,"&gt;0")=0,"",ROUND((SUM('MRR Conglomerado'!X652:AI652)/12)/AVERAGEIF('MRR Conglomerado'!L652:W652,"&gt;0"),3)),"")</f>
        <v/>
      </c>
      <c r="J652" s="13" t="str">
        <f aca="false">IFERROR(IF(COUNTIF('MRR Conglomerado'!M652:X652,"&gt;0")=0,"",ROUND((SUM('MRR Conglomerado'!Y652:AJ652)/12)/AVERAGEIF('MRR Conglomerado'!M652:X652,"&gt;0"),3)),"")</f>
        <v/>
      </c>
      <c r="K652" s="13" t="str">
        <f aca="false">IFERROR(IF(COUNTIF('MRR Conglomerado'!N652:Y652,"&gt;0")=0,"",ROUND((SUM('MRR Conglomerado'!Z652:AK652)/12)/AVERAGEIF('MRR Conglomerado'!N652:Y652,"&gt;0"),3)),"")</f>
        <v/>
      </c>
      <c r="L652" s="13" t="str">
        <f aca="false">IFERROR(IF(COUNTIF('MRR Conglomerado'!O652:Z652,"&gt;0")=0,"",ROUND((SUM('MRR Conglomerado'!AA652:AL652)/12)/AVERAGEIF('MRR Conglomerado'!O652:Z652,"&gt;0"),3)),"")</f>
        <v/>
      </c>
      <c r="M652" s="13" t="str">
        <f aca="false">IFERROR(IF(COUNTIF('MRR Conglomerado'!P652:AA652,"&gt;0")=0,"",ROUND((SUM('MRR Conglomerado'!AB652:AM652)/12)/AVERAGEIF('MRR Conglomerado'!P652:AA652,"&gt;0"),3)),"")</f>
        <v/>
      </c>
      <c r="N652" s="13" t="str">
        <f aca="false">IFERROR(IF(COUNTIF('MRR Conglomerado'!Q652:AB652,"&gt;0")=0,"",ROUND((SUM('MRR Conglomerado'!AC652:AN652)/12)/AVERAGEIF('MRR Conglomerado'!Q652:AB652,"&gt;0"),3)),"")</f>
        <v/>
      </c>
      <c r="O652" s="13" t="str">
        <f aca="false">IFERROR(IF(COUNTIF('MRR Conglomerado'!R652:AC652,"&gt;0")=0,"",ROUND((SUM('MRR Conglomerado'!AD652:AO652)/12)/AVERAGEIF('MRR Conglomerado'!R652:AC652,"&gt;0"),3)),"")</f>
        <v/>
      </c>
      <c r="P652" s="13" t="str">
        <f aca="false">IFERROR(IF(COUNTIF('MRR Conglomerado'!S652:AD652,"&gt;0")=0,"",ROUND((SUM('MRR Conglomerado'!AE652:AP652)/12)/AVERAGEIF('MRR Conglomerado'!S652:AD652,"&gt;0"),3)),"")</f>
        <v/>
      </c>
      <c r="Q652" s="13" t="str">
        <f aca="false">IFERROR(IF(COUNTIF('MRR Conglomerado'!T652:AE652,"&gt;0")=0,"",ROUND((SUM('MRR Conglomerado'!AF652:AQ652)/12)/AVERAGEIF('MRR Conglomerado'!T652:AE652,"&gt;0"),3)),"")</f>
        <v/>
      </c>
      <c r="R652" s="13" t="str">
        <f aca="false">IFERROR(IF(COUNTIF('MRR Conglomerado'!U652:AF652,"&gt;0")=0,"",ROUND((SUM('MRR Conglomerado'!AG652:AR652)/12)/AVERAGEIF('MRR Conglomerado'!U652:AF652,"&gt;0"),3)),"")</f>
        <v/>
      </c>
      <c r="S652" s="13" t="str">
        <f aca="false">IFERROR(IF(COUNTIF('MRR Conglomerado'!V652:AG652,"&gt;0")=0,"",ROUND((SUM('MRR Conglomerado'!AH652:AS652)/12)/AVERAGEIF('MRR Conglomerado'!V652:AG652,"&gt;0"),3)),"")</f>
        <v/>
      </c>
    </row>
    <row r="653" customFormat="false" ht="15" hidden="false" customHeight="false" outlineLevel="0" collapsed="false">
      <c r="A653" s="10" t="s">
        <v>1366</v>
      </c>
      <c r="B653" s="13" t="n">
        <f aca="false">IFERROR(IF(COUNTIF('MRR Conglomerado'!E653:P653,"&gt;0")=0,"",ROUND((SUM('MRR Conglomerado'!Q653:AB653)/12)/AVERAGEIF('MRR Conglomerado'!E653:P653,"&gt;0"),3)),"")</f>
        <v>0.436</v>
      </c>
      <c r="C653" s="13" t="n">
        <f aca="false">IFERROR(IF(COUNTIF('MRR Conglomerado'!F653:Q653,"&gt;0")=0,"",ROUND((SUM('MRR Conglomerado'!R653:AC653)/12)/AVERAGEIF('MRR Conglomerado'!F653:Q653,"&gt;0"),3)),"")</f>
        <v>0.355</v>
      </c>
      <c r="D653" s="13" t="n">
        <f aca="false">IFERROR(IF(COUNTIF('MRR Conglomerado'!G653:R653,"&gt;0")=0,"",ROUND((SUM('MRR Conglomerado'!S653:AD653)/12)/AVERAGEIF('MRR Conglomerado'!G653:R653,"&gt;0"),3)),"")</f>
        <v>0.27</v>
      </c>
      <c r="E653" s="13" t="n">
        <f aca="false">IFERROR(IF(COUNTIF('MRR Conglomerado'!H653:S653,"&gt;0")=0,"",ROUND((SUM('MRR Conglomerado'!T653:AE653)/12)/AVERAGEIF('MRR Conglomerado'!H653:S653,"&gt;0"),3)),"")</f>
        <v>0.184</v>
      </c>
      <c r="F653" s="13" t="n">
        <f aca="false">IFERROR(IF(COUNTIF('MRR Conglomerado'!I653:T653,"&gt;0")=0,"",ROUND((SUM('MRR Conglomerado'!U653:AF653)/12)/AVERAGEIF('MRR Conglomerado'!I653:T653,"&gt;0"),3)),"")</f>
        <v>0.101</v>
      </c>
      <c r="G653" s="13" t="n">
        <f aca="false">IFERROR(IF(COUNTIF('MRR Conglomerado'!J653:U653,"&gt;0")=0,"",ROUND((SUM('MRR Conglomerado'!V653:AG653)/12)/AVERAGEIF('MRR Conglomerado'!J653:U653,"&gt;0"),3)),"")</f>
        <v>0.019</v>
      </c>
      <c r="H653" s="13" t="n">
        <f aca="false">IFERROR(IF(COUNTIF('MRR Conglomerado'!K653:V653,"&gt;0")=0,"",ROUND((SUM('MRR Conglomerado'!W653:AH653)/12)/AVERAGEIF('MRR Conglomerado'!K653:V653,"&gt;0"),3)),"")</f>
        <v>0</v>
      </c>
      <c r="I653" s="13" t="n">
        <f aca="false">IFERROR(IF(COUNTIF('MRR Conglomerado'!L653:W653,"&gt;0")=0,"",ROUND((SUM('MRR Conglomerado'!X653:AI653)/12)/AVERAGEIF('MRR Conglomerado'!L653:W653,"&gt;0"),3)),"")</f>
        <v>0</v>
      </c>
      <c r="J653" s="13" t="n">
        <f aca="false">IFERROR(IF(COUNTIF('MRR Conglomerado'!M653:X653,"&gt;0")=0,"",ROUND((SUM('MRR Conglomerado'!Y653:AJ653)/12)/AVERAGEIF('MRR Conglomerado'!M653:X653,"&gt;0"),3)),"")</f>
        <v>0</v>
      </c>
      <c r="K653" s="13" t="n">
        <f aca="false">IFERROR(IF(COUNTIF('MRR Conglomerado'!N653:Y653,"&gt;0")=0,"",ROUND((SUM('MRR Conglomerado'!Z653:AK653)/12)/AVERAGEIF('MRR Conglomerado'!N653:Y653,"&gt;0"),3)),"")</f>
        <v>0</v>
      </c>
      <c r="L653" s="13" t="n">
        <f aca="false">IFERROR(IF(COUNTIF('MRR Conglomerado'!O653:Z653,"&gt;0")=0,"",ROUND((SUM('MRR Conglomerado'!AA653:AL653)/12)/AVERAGEIF('MRR Conglomerado'!O653:Z653,"&gt;0"),3)),"")</f>
        <v>0</v>
      </c>
      <c r="M653" s="13" t="n">
        <f aca="false">IFERROR(IF(COUNTIF('MRR Conglomerado'!P653:AA653,"&gt;0")=0,"",ROUND((SUM('MRR Conglomerado'!AB653:AM653)/12)/AVERAGEIF('MRR Conglomerado'!P653:AA653,"&gt;0"),3)),"")</f>
        <v>0</v>
      </c>
      <c r="N653" s="13" t="n">
        <f aca="false">IFERROR(IF(COUNTIF('MRR Conglomerado'!Q653:AB653,"&gt;0")=0,"",ROUND((SUM('MRR Conglomerado'!AC653:AN653)/12)/AVERAGEIF('MRR Conglomerado'!Q653:AB653,"&gt;0"),3)),"")</f>
        <v>0</v>
      </c>
      <c r="O653" s="13" t="n">
        <f aca="false">IFERROR(IF(COUNTIF('MRR Conglomerado'!R653:AC653,"&gt;0")=0,"",ROUND((SUM('MRR Conglomerado'!AD653:AO653)/12)/AVERAGEIF('MRR Conglomerado'!R653:AC653,"&gt;0"),3)),"")</f>
        <v>0</v>
      </c>
      <c r="P653" s="13" t="n">
        <f aca="false">IFERROR(IF(COUNTIF('MRR Conglomerado'!S653:AD653,"&gt;0")=0,"",ROUND((SUM('MRR Conglomerado'!AE653:AP653)/12)/AVERAGEIF('MRR Conglomerado'!S653:AD653,"&gt;0"),3)),"")</f>
        <v>0</v>
      </c>
      <c r="Q653" s="13" t="n">
        <f aca="false">IFERROR(IF(COUNTIF('MRR Conglomerado'!T653:AE653,"&gt;0")=0,"",ROUND((SUM('MRR Conglomerado'!AF653:AQ653)/12)/AVERAGEIF('MRR Conglomerado'!T653:AE653,"&gt;0"),3)),"")</f>
        <v>0</v>
      </c>
      <c r="R653" s="13" t="n">
        <f aca="false">IFERROR(IF(COUNTIF('MRR Conglomerado'!U653:AF653,"&gt;0")=0,"",ROUND((SUM('MRR Conglomerado'!AG653:AR653)/12)/AVERAGEIF('MRR Conglomerado'!U653:AF653,"&gt;0"),3)),"")</f>
        <v>0</v>
      </c>
      <c r="S653" s="13" t="n">
        <f aca="false">IFERROR(IF(COUNTIF('MRR Conglomerado'!V653:AG653,"&gt;0")=0,"",ROUND((SUM('MRR Conglomerado'!AH653:AS653)/12)/AVERAGEIF('MRR Conglomerado'!V653:AG653,"&gt;0"),3)),"")</f>
        <v>0</v>
      </c>
    </row>
    <row r="654" customFormat="false" ht="15" hidden="false" customHeight="false" outlineLevel="0" collapsed="false">
      <c r="A654" s="10" t="s">
        <v>1368</v>
      </c>
      <c r="B654" s="13" t="str">
        <f aca="false">IFERROR(IF(COUNTIF('MRR Conglomerado'!E654:P654,"&gt;0")=0,"",ROUND((SUM('MRR Conglomerado'!Q654:AB654)/12)/AVERAGEIF('MRR Conglomerado'!E654:P654,"&gt;0"),3)),"")</f>
        <v/>
      </c>
      <c r="C654" s="13" t="str">
        <f aca="false">IFERROR(IF(COUNTIF('MRR Conglomerado'!F654:Q654,"&gt;0")=0,"",ROUND((SUM('MRR Conglomerado'!R654:AC654)/12)/AVERAGEIF('MRR Conglomerado'!F654:Q654,"&gt;0"),3)),"")</f>
        <v/>
      </c>
      <c r="D654" s="13" t="str">
        <f aca="false">IFERROR(IF(COUNTIF('MRR Conglomerado'!G654:R654,"&gt;0")=0,"",ROUND((SUM('MRR Conglomerado'!S654:AD654)/12)/AVERAGEIF('MRR Conglomerado'!G654:R654,"&gt;0"),3)),"")</f>
        <v/>
      </c>
      <c r="E654" s="13" t="str">
        <f aca="false">IFERROR(IF(COUNTIF('MRR Conglomerado'!H654:S654,"&gt;0")=0,"",ROUND((SUM('MRR Conglomerado'!T654:AE654)/12)/AVERAGEIF('MRR Conglomerado'!H654:S654,"&gt;0"),3)),"")</f>
        <v/>
      </c>
      <c r="F654" s="13" t="str">
        <f aca="false">IFERROR(IF(COUNTIF('MRR Conglomerado'!I654:T654,"&gt;0")=0,"",ROUND((SUM('MRR Conglomerado'!U654:AF654)/12)/AVERAGEIF('MRR Conglomerado'!I654:T654,"&gt;0"),3)),"")</f>
        <v/>
      </c>
      <c r="G654" s="13" t="str">
        <f aca="false">IFERROR(IF(COUNTIF('MRR Conglomerado'!J654:U654,"&gt;0")=0,"",ROUND((SUM('MRR Conglomerado'!V654:AG654)/12)/AVERAGEIF('MRR Conglomerado'!J654:U654,"&gt;0"),3)),"")</f>
        <v/>
      </c>
      <c r="H654" s="13" t="str">
        <f aca="false">IFERROR(IF(COUNTIF('MRR Conglomerado'!K654:V654,"&gt;0")=0,"",ROUND((SUM('MRR Conglomerado'!W654:AH654)/12)/AVERAGEIF('MRR Conglomerado'!K654:V654,"&gt;0"),3)),"")</f>
        <v/>
      </c>
      <c r="I654" s="13" t="str">
        <f aca="false">IFERROR(IF(COUNTIF('MRR Conglomerado'!L654:W654,"&gt;0")=0,"",ROUND((SUM('MRR Conglomerado'!X654:AI654)/12)/AVERAGEIF('MRR Conglomerado'!L654:W654,"&gt;0"),3)),"")</f>
        <v/>
      </c>
      <c r="J654" s="13" t="str">
        <f aca="false">IFERROR(IF(COUNTIF('MRR Conglomerado'!M654:X654,"&gt;0")=0,"",ROUND((SUM('MRR Conglomerado'!Y654:AJ654)/12)/AVERAGEIF('MRR Conglomerado'!M654:X654,"&gt;0"),3)),"")</f>
        <v/>
      </c>
      <c r="K654" s="13" t="str">
        <f aca="false">IFERROR(IF(COUNTIF('MRR Conglomerado'!N654:Y654,"&gt;0")=0,"",ROUND((SUM('MRR Conglomerado'!Z654:AK654)/12)/AVERAGEIF('MRR Conglomerado'!N654:Y654,"&gt;0"),3)),"")</f>
        <v/>
      </c>
      <c r="L654" s="13" t="str">
        <f aca="false">IFERROR(IF(COUNTIF('MRR Conglomerado'!O654:Z654,"&gt;0")=0,"",ROUND((SUM('MRR Conglomerado'!AA654:AL654)/12)/AVERAGEIF('MRR Conglomerado'!O654:Z654,"&gt;0"),3)),"")</f>
        <v/>
      </c>
      <c r="M654" s="13" t="str">
        <f aca="false">IFERROR(IF(COUNTIF('MRR Conglomerado'!P654:AA654,"&gt;0")=0,"",ROUND((SUM('MRR Conglomerado'!AB654:AM654)/12)/AVERAGEIF('MRR Conglomerado'!P654:AA654,"&gt;0"),3)),"")</f>
        <v/>
      </c>
      <c r="N654" s="13" t="str">
        <f aca="false">IFERROR(IF(COUNTIF('MRR Conglomerado'!Q654:AB654,"&gt;0")=0,"",ROUND((SUM('MRR Conglomerado'!AC654:AN654)/12)/AVERAGEIF('MRR Conglomerado'!Q654:AB654,"&gt;0"),3)),"")</f>
        <v/>
      </c>
      <c r="O654" s="13" t="str">
        <f aca="false">IFERROR(IF(COUNTIF('MRR Conglomerado'!R654:AC654,"&gt;0")=0,"",ROUND((SUM('MRR Conglomerado'!AD654:AO654)/12)/AVERAGEIF('MRR Conglomerado'!R654:AC654,"&gt;0"),3)),"")</f>
        <v/>
      </c>
      <c r="P654" s="13" t="str">
        <f aca="false">IFERROR(IF(COUNTIF('MRR Conglomerado'!S654:AD654,"&gt;0")=0,"",ROUND((SUM('MRR Conglomerado'!AE654:AP654)/12)/AVERAGEIF('MRR Conglomerado'!S654:AD654,"&gt;0"),3)),"")</f>
        <v/>
      </c>
      <c r="Q654" s="13" t="n">
        <f aca="false">IFERROR(IF(COUNTIF('MRR Conglomerado'!T654:AE654,"&gt;0")=0,"",ROUND((SUM('MRR Conglomerado'!AF654:AQ654)/12)/AVERAGEIF('MRR Conglomerado'!T654:AE654,"&gt;0"),3)),"")</f>
        <v>0.148</v>
      </c>
      <c r="R654" s="13" t="n">
        <f aca="false">IFERROR(IF(COUNTIF('MRR Conglomerado'!U654:AF654,"&gt;0")=0,"",ROUND((SUM('MRR Conglomerado'!AG654:AR654)/12)/AVERAGEIF('MRR Conglomerado'!U654:AF654,"&gt;0"),3)),"")</f>
        <v>0.063</v>
      </c>
      <c r="S654" s="13" t="n">
        <f aca="false">IFERROR(IF(COUNTIF('MRR Conglomerado'!V654:AG654,"&gt;0")=0,"",ROUND((SUM('MRR Conglomerado'!AH654:AS654)/12)/AVERAGEIF('MRR Conglomerado'!V654:AG654,"&gt;0"),3)),"")</f>
        <v>0</v>
      </c>
    </row>
    <row r="655" customFormat="false" ht="15" hidden="false" customHeight="false" outlineLevel="0" collapsed="false">
      <c r="A655" s="10" t="s">
        <v>1370</v>
      </c>
      <c r="B655" s="13" t="str">
        <f aca="false">IFERROR(IF(COUNTIF('MRR Conglomerado'!E655:P655,"&gt;0")=0,"",ROUND((SUM('MRR Conglomerado'!Q655:AB655)/12)/AVERAGEIF('MRR Conglomerado'!E655:P655,"&gt;0"),3)),"")</f>
        <v/>
      </c>
      <c r="C655" s="13" t="str">
        <f aca="false">IFERROR(IF(COUNTIF('MRR Conglomerado'!F655:Q655,"&gt;0")=0,"",ROUND((SUM('MRR Conglomerado'!R655:AC655)/12)/AVERAGEIF('MRR Conglomerado'!F655:Q655,"&gt;0"),3)),"")</f>
        <v/>
      </c>
      <c r="D655" s="13" t="str">
        <f aca="false">IFERROR(IF(COUNTIF('MRR Conglomerado'!G655:R655,"&gt;0")=0,"",ROUND((SUM('MRR Conglomerado'!S655:AD655)/12)/AVERAGEIF('MRR Conglomerado'!G655:R655,"&gt;0"),3)),"")</f>
        <v/>
      </c>
      <c r="E655" s="13" t="str">
        <f aca="false">IFERROR(IF(COUNTIF('MRR Conglomerado'!H655:S655,"&gt;0")=0,"",ROUND((SUM('MRR Conglomerado'!T655:AE655)/12)/AVERAGEIF('MRR Conglomerado'!H655:S655,"&gt;0"),3)),"")</f>
        <v/>
      </c>
      <c r="F655" s="13" t="str">
        <f aca="false">IFERROR(IF(COUNTIF('MRR Conglomerado'!I655:T655,"&gt;0")=0,"",ROUND((SUM('MRR Conglomerado'!U655:AF655)/12)/AVERAGEIF('MRR Conglomerado'!I655:T655,"&gt;0"),3)),"")</f>
        <v/>
      </c>
      <c r="G655" s="13" t="str">
        <f aca="false">IFERROR(IF(COUNTIF('MRR Conglomerado'!J655:U655,"&gt;0")=0,"",ROUND((SUM('MRR Conglomerado'!V655:AG655)/12)/AVERAGEIF('MRR Conglomerado'!J655:U655,"&gt;0"),3)),"")</f>
        <v/>
      </c>
      <c r="H655" s="13" t="str">
        <f aca="false">IFERROR(IF(COUNTIF('MRR Conglomerado'!K655:V655,"&gt;0")=0,"",ROUND((SUM('MRR Conglomerado'!W655:AH655)/12)/AVERAGEIF('MRR Conglomerado'!K655:V655,"&gt;0"),3)),"")</f>
        <v/>
      </c>
      <c r="I655" s="13" t="str">
        <f aca="false">IFERROR(IF(COUNTIF('MRR Conglomerado'!L655:W655,"&gt;0")=0,"",ROUND((SUM('MRR Conglomerado'!X655:AI655)/12)/AVERAGEIF('MRR Conglomerado'!L655:W655,"&gt;0"),3)),"")</f>
        <v/>
      </c>
      <c r="J655" s="13" t="str">
        <f aca="false">IFERROR(IF(COUNTIF('MRR Conglomerado'!M655:X655,"&gt;0")=0,"",ROUND((SUM('MRR Conglomerado'!Y655:AJ655)/12)/AVERAGEIF('MRR Conglomerado'!M655:X655,"&gt;0"),3)),"")</f>
        <v/>
      </c>
      <c r="K655" s="13" t="str">
        <f aca="false">IFERROR(IF(COUNTIF('MRR Conglomerado'!N655:Y655,"&gt;0")=0,"",ROUND((SUM('MRR Conglomerado'!Z655:AK655)/12)/AVERAGEIF('MRR Conglomerado'!N655:Y655,"&gt;0"),3)),"")</f>
        <v/>
      </c>
      <c r="L655" s="13" t="str">
        <f aca="false">IFERROR(IF(COUNTIF('MRR Conglomerado'!O655:Z655,"&gt;0")=0,"",ROUND((SUM('MRR Conglomerado'!AA655:AL655)/12)/AVERAGEIF('MRR Conglomerado'!O655:Z655,"&gt;0"),3)),"")</f>
        <v/>
      </c>
      <c r="M655" s="13" t="str">
        <f aca="false">IFERROR(IF(COUNTIF('MRR Conglomerado'!P655:AA655,"&gt;0")=0,"",ROUND((SUM('MRR Conglomerado'!AB655:AM655)/12)/AVERAGEIF('MRR Conglomerado'!P655:AA655,"&gt;0"),3)),"")</f>
        <v/>
      </c>
      <c r="N655" s="13" t="str">
        <f aca="false">IFERROR(IF(COUNTIF('MRR Conglomerado'!Q655:AB655,"&gt;0")=0,"",ROUND((SUM('MRR Conglomerado'!AC655:AN655)/12)/AVERAGEIF('MRR Conglomerado'!Q655:AB655,"&gt;0"),3)),"")</f>
        <v/>
      </c>
      <c r="O655" s="13" t="str">
        <f aca="false">IFERROR(IF(COUNTIF('MRR Conglomerado'!R655:AC655,"&gt;0")=0,"",ROUND((SUM('MRR Conglomerado'!AD655:AO655)/12)/AVERAGEIF('MRR Conglomerado'!R655:AC655,"&gt;0"),3)),"")</f>
        <v/>
      </c>
      <c r="P655" s="13" t="str">
        <f aca="false">IFERROR(IF(COUNTIF('MRR Conglomerado'!S655:AD655,"&gt;0")=0,"",ROUND((SUM('MRR Conglomerado'!AE655:AP655)/12)/AVERAGEIF('MRR Conglomerado'!S655:AD655,"&gt;0"),3)),"")</f>
        <v/>
      </c>
      <c r="Q655" s="13" t="str">
        <f aca="false">IFERROR(IF(COUNTIF('MRR Conglomerado'!T655:AE655,"&gt;0")=0,"",ROUND((SUM('MRR Conglomerado'!AF655:AQ655)/12)/AVERAGEIF('MRR Conglomerado'!T655:AE655,"&gt;0"),3)),"")</f>
        <v/>
      </c>
      <c r="R655" s="13" t="str">
        <f aca="false">IFERROR(IF(COUNTIF('MRR Conglomerado'!U655:AF655,"&gt;0")=0,"",ROUND((SUM('MRR Conglomerado'!AG655:AR655)/12)/AVERAGEIF('MRR Conglomerado'!U655:AF655,"&gt;0"),3)),"")</f>
        <v/>
      </c>
      <c r="S655" s="13" t="str">
        <f aca="false">IFERROR(IF(COUNTIF('MRR Conglomerado'!V655:AG655,"&gt;0")=0,"",ROUND((SUM('MRR Conglomerado'!AH655:AS655)/12)/AVERAGEIF('MRR Conglomerado'!V655:AG655,"&gt;0"),3)),"")</f>
        <v/>
      </c>
    </row>
    <row r="656" customFormat="false" ht="15" hidden="false" customHeight="false" outlineLevel="0" collapsed="false">
      <c r="A656" s="10" t="s">
        <v>1372</v>
      </c>
      <c r="B656" s="13" t="n">
        <f aca="false">IFERROR(IF(COUNTIF('MRR Conglomerado'!E656:P656,"&gt;0")=0,"",ROUND((SUM('MRR Conglomerado'!Q656:AB656)/12)/AVERAGEIF('MRR Conglomerado'!E656:P656,"&gt;0"),3)),"")</f>
        <v>1.396</v>
      </c>
      <c r="C656" s="13" t="n">
        <f aca="false">IFERROR(IF(COUNTIF('MRR Conglomerado'!F656:Q656,"&gt;0")=0,"",ROUND((SUM('MRR Conglomerado'!R656:AC656)/12)/AVERAGEIF('MRR Conglomerado'!F656:Q656,"&gt;0"),3)),"")</f>
        <v>1.401</v>
      </c>
      <c r="D656" s="13" t="n">
        <f aca="false">IFERROR(IF(COUNTIF('MRR Conglomerado'!G656:R656,"&gt;0")=0,"",ROUND((SUM('MRR Conglomerado'!S656:AD656)/12)/AVERAGEIF('MRR Conglomerado'!G656:R656,"&gt;0"),3)),"")</f>
        <v>1.329</v>
      </c>
      <c r="E656" s="13" t="n">
        <f aca="false">IFERROR(IF(COUNTIF('MRR Conglomerado'!H656:S656,"&gt;0")=0,"",ROUND((SUM('MRR Conglomerado'!T656:AE656)/12)/AVERAGEIF('MRR Conglomerado'!H656:S656,"&gt;0"),3)),"")</f>
        <v>1.311</v>
      </c>
      <c r="F656" s="13" t="n">
        <f aca="false">IFERROR(IF(COUNTIF('MRR Conglomerado'!I656:T656,"&gt;0")=0,"",ROUND((SUM('MRR Conglomerado'!U656:AF656)/12)/AVERAGEIF('MRR Conglomerado'!I656:T656,"&gt;0"),3)),"")</f>
        <v>1.219</v>
      </c>
      <c r="G656" s="13" t="n">
        <f aca="false">IFERROR(IF(COUNTIF('MRR Conglomerado'!J656:U656,"&gt;0")=0,"",ROUND((SUM('MRR Conglomerado'!V656:AG656)/12)/AVERAGEIF('MRR Conglomerado'!J656:U656,"&gt;0"),3)),"")</f>
        <v>1.194</v>
      </c>
      <c r="H656" s="13" t="n">
        <f aca="false">IFERROR(IF(COUNTIF('MRR Conglomerado'!K656:V656,"&gt;0")=0,"",ROUND((SUM('MRR Conglomerado'!W656:AH656)/12)/AVERAGEIF('MRR Conglomerado'!K656:V656,"&gt;0"),3)),"")</f>
        <v>1.169</v>
      </c>
      <c r="I656" s="13" t="n">
        <f aca="false">IFERROR(IF(COUNTIF('MRR Conglomerado'!L656:W656,"&gt;0")=0,"",ROUND((SUM('MRR Conglomerado'!X656:AI656)/12)/AVERAGEIF('MRR Conglomerado'!L656:W656,"&gt;0"),3)),"")</f>
        <v>1.134</v>
      </c>
      <c r="J656" s="13" t="n">
        <f aca="false">IFERROR(IF(COUNTIF('MRR Conglomerado'!M656:X656,"&gt;0")=0,"",ROUND((SUM('MRR Conglomerado'!Y656:AJ656)/12)/AVERAGEIF('MRR Conglomerado'!M656:X656,"&gt;0"),3)),"")</f>
        <v>1.101</v>
      </c>
      <c r="K656" s="13" t="n">
        <f aca="false">IFERROR(IF(COUNTIF('MRR Conglomerado'!N656:Y656,"&gt;0")=0,"",ROUND((SUM('MRR Conglomerado'!Z656:AK656)/12)/AVERAGEIF('MRR Conglomerado'!N656:Y656,"&gt;0"),3)),"")</f>
        <v>1.085</v>
      </c>
      <c r="L656" s="13" t="n">
        <f aca="false">IFERROR(IF(COUNTIF('MRR Conglomerado'!O656:Z656,"&gt;0")=0,"",ROUND((SUM('MRR Conglomerado'!AA656:AL656)/12)/AVERAGEIF('MRR Conglomerado'!O656:Z656,"&gt;0"),3)),"")</f>
        <v>1.072</v>
      </c>
      <c r="M656" s="13" t="n">
        <f aca="false">IFERROR(IF(COUNTIF('MRR Conglomerado'!P656:AA656,"&gt;0")=0,"",ROUND((SUM('MRR Conglomerado'!AB656:AM656)/12)/AVERAGEIF('MRR Conglomerado'!P656:AA656,"&gt;0"),3)),"")</f>
        <v>1.052</v>
      </c>
      <c r="N656" s="13" t="n">
        <f aca="false">IFERROR(IF(COUNTIF('MRR Conglomerado'!Q656:AB656,"&gt;0")=0,"",ROUND((SUM('MRR Conglomerado'!AC656:AN656)/12)/AVERAGEIF('MRR Conglomerado'!Q656:AB656,"&gt;0"),3)),"")</f>
        <v>1.025</v>
      </c>
      <c r="O656" s="13" t="n">
        <f aca="false">IFERROR(IF(COUNTIF('MRR Conglomerado'!R656:AC656,"&gt;0")=0,"",ROUND((SUM('MRR Conglomerado'!AD656:AO656)/12)/AVERAGEIF('MRR Conglomerado'!R656:AC656,"&gt;0"),3)),"")</f>
        <v>0.961</v>
      </c>
      <c r="P656" s="13" t="n">
        <f aca="false">IFERROR(IF(COUNTIF('MRR Conglomerado'!S656:AD656,"&gt;0")=0,"",ROUND((SUM('MRR Conglomerado'!AE656:AP656)/12)/AVERAGEIF('MRR Conglomerado'!S656:AD656,"&gt;0"),3)),"")</f>
        <v>0.941</v>
      </c>
      <c r="Q656" s="13" t="n">
        <f aca="false">IFERROR(IF(COUNTIF('MRR Conglomerado'!T656:AE656,"&gt;0")=0,"",ROUND((SUM('MRR Conglomerado'!AF656:AQ656)/12)/AVERAGEIF('MRR Conglomerado'!T656:AE656,"&gt;0"),3)),"")</f>
        <v>0.897</v>
      </c>
      <c r="R656" s="13" t="n">
        <f aca="false">IFERROR(IF(COUNTIF('MRR Conglomerado'!U656:AF656,"&gt;0")=0,"",ROUND((SUM('MRR Conglomerado'!AG656:AR656)/12)/AVERAGEIF('MRR Conglomerado'!U656:AF656,"&gt;0"),3)),"")</f>
        <v>0.896</v>
      </c>
      <c r="S656" s="13" t="n">
        <f aca="false">IFERROR(IF(COUNTIF('MRR Conglomerado'!V656:AG656,"&gt;0")=0,"",ROUND((SUM('MRR Conglomerado'!AH656:AS656)/12)/AVERAGEIF('MRR Conglomerado'!V656:AG656,"&gt;0"),3)),"")</f>
        <v>0.874</v>
      </c>
    </row>
    <row r="657" customFormat="false" ht="15" hidden="false" customHeight="false" outlineLevel="0" collapsed="false">
      <c r="A657" s="10" t="s">
        <v>1374</v>
      </c>
      <c r="B657" s="13" t="str">
        <f aca="false">IFERROR(IF(COUNTIF('MRR Conglomerado'!E657:P657,"&gt;0")=0,"",ROUND((SUM('MRR Conglomerado'!Q657:AB657)/12)/AVERAGEIF('MRR Conglomerado'!E657:P657,"&gt;0"),3)),"")</f>
        <v/>
      </c>
      <c r="C657" s="13" t="str">
        <f aca="false">IFERROR(IF(COUNTIF('MRR Conglomerado'!F657:Q657,"&gt;0")=0,"",ROUND((SUM('MRR Conglomerado'!R657:AC657)/12)/AVERAGEIF('MRR Conglomerado'!F657:Q657,"&gt;0"),3)),"")</f>
        <v/>
      </c>
      <c r="D657" s="13" t="str">
        <f aca="false">IFERROR(IF(COUNTIF('MRR Conglomerado'!G657:R657,"&gt;0")=0,"",ROUND((SUM('MRR Conglomerado'!S657:AD657)/12)/AVERAGEIF('MRR Conglomerado'!G657:R657,"&gt;0"),3)),"")</f>
        <v/>
      </c>
      <c r="E657" s="13" t="str">
        <f aca="false">IFERROR(IF(COUNTIF('MRR Conglomerado'!H657:S657,"&gt;0")=0,"",ROUND((SUM('MRR Conglomerado'!T657:AE657)/12)/AVERAGEIF('MRR Conglomerado'!H657:S657,"&gt;0"),3)),"")</f>
        <v/>
      </c>
      <c r="F657" s="13" t="str">
        <f aca="false">IFERROR(IF(COUNTIF('MRR Conglomerado'!I657:T657,"&gt;0")=0,"",ROUND((SUM('MRR Conglomerado'!U657:AF657)/12)/AVERAGEIF('MRR Conglomerado'!I657:T657,"&gt;0"),3)),"")</f>
        <v/>
      </c>
      <c r="G657" s="13" t="str">
        <f aca="false">IFERROR(IF(COUNTIF('MRR Conglomerado'!J657:U657,"&gt;0")=0,"",ROUND((SUM('MRR Conglomerado'!V657:AG657)/12)/AVERAGEIF('MRR Conglomerado'!J657:U657,"&gt;0"),3)),"")</f>
        <v/>
      </c>
      <c r="H657" s="13" t="str">
        <f aca="false">IFERROR(IF(COUNTIF('MRR Conglomerado'!K657:V657,"&gt;0")=0,"",ROUND((SUM('MRR Conglomerado'!W657:AH657)/12)/AVERAGEIF('MRR Conglomerado'!K657:V657,"&gt;0"),3)),"")</f>
        <v/>
      </c>
      <c r="I657" s="13" t="str">
        <f aca="false">IFERROR(IF(COUNTIF('MRR Conglomerado'!L657:W657,"&gt;0")=0,"",ROUND((SUM('MRR Conglomerado'!X657:AI657)/12)/AVERAGEIF('MRR Conglomerado'!L657:W657,"&gt;0"),3)),"")</f>
        <v/>
      </c>
      <c r="J657" s="13" t="str">
        <f aca="false">IFERROR(IF(COUNTIF('MRR Conglomerado'!M657:X657,"&gt;0")=0,"",ROUND((SUM('MRR Conglomerado'!Y657:AJ657)/12)/AVERAGEIF('MRR Conglomerado'!M657:X657,"&gt;0"),3)),"")</f>
        <v/>
      </c>
      <c r="K657" s="13" t="str">
        <f aca="false">IFERROR(IF(COUNTIF('MRR Conglomerado'!N657:Y657,"&gt;0")=0,"",ROUND((SUM('MRR Conglomerado'!Z657:AK657)/12)/AVERAGEIF('MRR Conglomerado'!N657:Y657,"&gt;0"),3)),"")</f>
        <v/>
      </c>
      <c r="L657" s="13" t="str">
        <f aca="false">IFERROR(IF(COUNTIF('MRR Conglomerado'!O657:Z657,"&gt;0")=0,"",ROUND((SUM('MRR Conglomerado'!AA657:AL657)/12)/AVERAGEIF('MRR Conglomerado'!O657:Z657,"&gt;0"),3)),"")</f>
        <v/>
      </c>
      <c r="M657" s="13" t="str">
        <f aca="false">IFERROR(IF(COUNTIF('MRR Conglomerado'!P657:AA657,"&gt;0")=0,"",ROUND((SUM('MRR Conglomerado'!AB657:AM657)/12)/AVERAGEIF('MRR Conglomerado'!P657:AA657,"&gt;0"),3)),"")</f>
        <v/>
      </c>
      <c r="N657" s="13" t="str">
        <f aca="false">IFERROR(IF(COUNTIF('MRR Conglomerado'!Q657:AB657,"&gt;0")=0,"",ROUND((SUM('MRR Conglomerado'!AC657:AN657)/12)/AVERAGEIF('MRR Conglomerado'!Q657:AB657,"&gt;0"),3)),"")</f>
        <v/>
      </c>
      <c r="O657" s="13" t="str">
        <f aca="false">IFERROR(IF(COUNTIF('MRR Conglomerado'!R657:AC657,"&gt;0")=0,"",ROUND((SUM('MRR Conglomerado'!AD657:AO657)/12)/AVERAGEIF('MRR Conglomerado'!R657:AC657,"&gt;0"),3)),"")</f>
        <v/>
      </c>
      <c r="P657" s="13" t="str">
        <f aca="false">IFERROR(IF(COUNTIF('MRR Conglomerado'!S657:AD657,"&gt;0")=0,"",ROUND((SUM('MRR Conglomerado'!AE657:AP657)/12)/AVERAGEIF('MRR Conglomerado'!S657:AD657,"&gt;0"),3)),"")</f>
        <v/>
      </c>
      <c r="Q657" s="13" t="n">
        <f aca="false">IFERROR(IF(COUNTIF('MRR Conglomerado'!T657:AE657,"&gt;0")=0,"",ROUND((SUM('MRR Conglomerado'!AF657:AQ657)/12)/AVERAGEIF('MRR Conglomerado'!T657:AE657,"&gt;0"),3)),"")</f>
        <v>0.988</v>
      </c>
      <c r="R657" s="13" t="n">
        <f aca="false">IFERROR(IF(COUNTIF('MRR Conglomerado'!U657:AF657,"&gt;0")=0,"",ROUND((SUM('MRR Conglomerado'!AG657:AR657)/12)/AVERAGEIF('MRR Conglomerado'!U657:AF657,"&gt;0"),3)),"")</f>
        <v>0.976</v>
      </c>
      <c r="S657" s="13" t="n">
        <f aca="false">IFERROR(IF(COUNTIF('MRR Conglomerado'!V657:AG657,"&gt;0")=0,"",ROUND((SUM('MRR Conglomerado'!AH657:AS657)/12)/AVERAGEIF('MRR Conglomerado'!V657:AG657,"&gt;0"),3)),"")</f>
        <v>0.964</v>
      </c>
    </row>
    <row r="658" customFormat="false" ht="15" hidden="false" customHeight="false" outlineLevel="0" collapsed="false">
      <c r="A658" s="10" t="s">
        <v>1376</v>
      </c>
      <c r="B658" s="13" t="str">
        <f aca="false">IFERROR(IF(COUNTIF('MRR Conglomerado'!E658:P658,"&gt;0")=0,"",ROUND((SUM('MRR Conglomerado'!Q658:AB658)/12)/AVERAGEIF('MRR Conglomerado'!E658:P658,"&gt;0"),3)),"")</f>
        <v/>
      </c>
      <c r="C658" s="13" t="str">
        <f aca="false">IFERROR(IF(COUNTIF('MRR Conglomerado'!F658:Q658,"&gt;0")=0,"",ROUND((SUM('MRR Conglomerado'!R658:AC658)/12)/AVERAGEIF('MRR Conglomerado'!F658:Q658,"&gt;0"),3)),"")</f>
        <v/>
      </c>
      <c r="D658" s="13" t="str">
        <f aca="false">IFERROR(IF(COUNTIF('MRR Conglomerado'!G658:R658,"&gt;0")=0,"",ROUND((SUM('MRR Conglomerado'!S658:AD658)/12)/AVERAGEIF('MRR Conglomerado'!G658:R658,"&gt;0"),3)),"")</f>
        <v/>
      </c>
      <c r="E658" s="13" t="str">
        <f aca="false">IFERROR(IF(COUNTIF('MRR Conglomerado'!H658:S658,"&gt;0")=0,"",ROUND((SUM('MRR Conglomerado'!T658:AE658)/12)/AVERAGEIF('MRR Conglomerado'!H658:S658,"&gt;0"),3)),"")</f>
        <v/>
      </c>
      <c r="F658" s="13" t="str">
        <f aca="false">IFERROR(IF(COUNTIF('MRR Conglomerado'!I658:T658,"&gt;0")=0,"",ROUND((SUM('MRR Conglomerado'!U658:AF658)/12)/AVERAGEIF('MRR Conglomerado'!I658:T658,"&gt;0"),3)),"")</f>
        <v/>
      </c>
      <c r="G658" s="13" t="str">
        <f aca="false">IFERROR(IF(COUNTIF('MRR Conglomerado'!J658:U658,"&gt;0")=0,"",ROUND((SUM('MRR Conglomerado'!V658:AG658)/12)/AVERAGEIF('MRR Conglomerado'!J658:U658,"&gt;0"),3)),"")</f>
        <v/>
      </c>
      <c r="H658" s="13" t="str">
        <f aca="false">IFERROR(IF(COUNTIF('MRR Conglomerado'!K658:V658,"&gt;0")=0,"",ROUND((SUM('MRR Conglomerado'!W658:AH658)/12)/AVERAGEIF('MRR Conglomerado'!K658:V658,"&gt;0"),3)),"")</f>
        <v/>
      </c>
      <c r="I658" s="13" t="str">
        <f aca="false">IFERROR(IF(COUNTIF('MRR Conglomerado'!L658:W658,"&gt;0")=0,"",ROUND((SUM('MRR Conglomerado'!X658:AI658)/12)/AVERAGEIF('MRR Conglomerado'!L658:W658,"&gt;0"),3)),"")</f>
        <v/>
      </c>
      <c r="J658" s="13" t="str">
        <f aca="false">IFERROR(IF(COUNTIF('MRR Conglomerado'!M658:X658,"&gt;0")=0,"",ROUND((SUM('MRR Conglomerado'!Y658:AJ658)/12)/AVERAGEIF('MRR Conglomerado'!M658:X658,"&gt;0"),3)),"")</f>
        <v/>
      </c>
      <c r="K658" s="13" t="str">
        <f aca="false">IFERROR(IF(COUNTIF('MRR Conglomerado'!N658:Y658,"&gt;0")=0,"",ROUND((SUM('MRR Conglomerado'!Z658:AK658)/12)/AVERAGEIF('MRR Conglomerado'!N658:Y658,"&gt;0"),3)),"")</f>
        <v/>
      </c>
      <c r="L658" s="13" t="str">
        <f aca="false">IFERROR(IF(COUNTIF('MRR Conglomerado'!O658:Z658,"&gt;0")=0,"",ROUND((SUM('MRR Conglomerado'!AA658:AL658)/12)/AVERAGEIF('MRR Conglomerado'!O658:Z658,"&gt;0"),3)),"")</f>
        <v/>
      </c>
      <c r="M658" s="13" t="str">
        <f aca="false">IFERROR(IF(COUNTIF('MRR Conglomerado'!P658:AA658,"&gt;0")=0,"",ROUND((SUM('MRR Conglomerado'!AB658:AM658)/12)/AVERAGEIF('MRR Conglomerado'!P658:AA658,"&gt;0"),3)),"")</f>
        <v/>
      </c>
      <c r="N658" s="13" t="str">
        <f aca="false">IFERROR(IF(COUNTIF('MRR Conglomerado'!Q658:AB658,"&gt;0")=0,"",ROUND((SUM('MRR Conglomerado'!AC658:AN658)/12)/AVERAGEIF('MRR Conglomerado'!Q658:AB658,"&gt;0"),3)),"")</f>
        <v/>
      </c>
      <c r="O658" s="13" t="str">
        <f aca="false">IFERROR(IF(COUNTIF('MRR Conglomerado'!R658:AC658,"&gt;0")=0,"",ROUND((SUM('MRR Conglomerado'!AD658:AO658)/12)/AVERAGEIF('MRR Conglomerado'!R658:AC658,"&gt;0"),3)),"")</f>
        <v/>
      </c>
      <c r="P658" s="13" t="str">
        <f aca="false">IFERROR(IF(COUNTIF('MRR Conglomerado'!S658:AD658,"&gt;0")=0,"",ROUND((SUM('MRR Conglomerado'!AE658:AP658)/12)/AVERAGEIF('MRR Conglomerado'!S658:AD658,"&gt;0"),3)),"")</f>
        <v/>
      </c>
      <c r="Q658" s="13" t="str">
        <f aca="false">IFERROR(IF(COUNTIF('MRR Conglomerado'!T658:AE658,"&gt;0")=0,"",ROUND((SUM('MRR Conglomerado'!AF658:AQ658)/12)/AVERAGEIF('MRR Conglomerado'!T658:AE658,"&gt;0"),3)),"")</f>
        <v/>
      </c>
      <c r="R658" s="13" t="str">
        <f aca="false">IFERROR(IF(COUNTIF('MRR Conglomerado'!U658:AF658,"&gt;0")=0,"",ROUND((SUM('MRR Conglomerado'!AG658:AR658)/12)/AVERAGEIF('MRR Conglomerado'!U658:AF658,"&gt;0"),3)),"")</f>
        <v/>
      </c>
      <c r="S658" s="13" t="str">
        <f aca="false">IFERROR(IF(COUNTIF('MRR Conglomerado'!V658:AG658,"&gt;0")=0,"",ROUND((SUM('MRR Conglomerado'!AH658:AS658)/12)/AVERAGEIF('MRR Conglomerado'!V658:AG658,"&gt;0"),3)),"")</f>
        <v/>
      </c>
    </row>
    <row r="659" customFormat="false" ht="15" hidden="false" customHeight="false" outlineLevel="0" collapsed="false">
      <c r="A659" s="10" t="s">
        <v>1378</v>
      </c>
      <c r="B659" s="13" t="n">
        <f aca="false">IFERROR(IF(COUNTIF('MRR Conglomerado'!E659:P659,"&gt;0")=0,"",ROUND((SUM('MRR Conglomerado'!Q659:AB659)/12)/AVERAGEIF('MRR Conglomerado'!E659:P659,"&gt;0"),3)),"")</f>
        <v>0</v>
      </c>
      <c r="C659" s="13" t="n">
        <f aca="false">IFERROR(IF(COUNTIF('MRR Conglomerado'!F659:Q659,"&gt;0")=0,"",ROUND((SUM('MRR Conglomerado'!R659:AC659)/12)/AVERAGEIF('MRR Conglomerado'!F659:Q659,"&gt;0"),3)),"")</f>
        <v>0</v>
      </c>
      <c r="D659" s="13" t="n">
        <f aca="false">IFERROR(IF(COUNTIF('MRR Conglomerado'!G659:R659,"&gt;0")=0,"",ROUND((SUM('MRR Conglomerado'!S659:AD659)/12)/AVERAGEIF('MRR Conglomerado'!G659:R659,"&gt;0"),3)),"")</f>
        <v>0</v>
      </c>
      <c r="E659" s="13" t="n">
        <f aca="false">IFERROR(IF(COUNTIF('MRR Conglomerado'!H659:S659,"&gt;0")=0,"",ROUND((SUM('MRR Conglomerado'!T659:AE659)/12)/AVERAGEIF('MRR Conglomerado'!H659:S659,"&gt;0"),3)),"")</f>
        <v>0</v>
      </c>
      <c r="F659" s="13" t="str">
        <f aca="false">IFERROR(IF(COUNTIF('MRR Conglomerado'!I659:T659,"&gt;0")=0,"",ROUND((SUM('MRR Conglomerado'!U659:AF659)/12)/AVERAGEIF('MRR Conglomerado'!I659:T659,"&gt;0"),3)),"")</f>
        <v/>
      </c>
      <c r="G659" s="13" t="str">
        <f aca="false">IFERROR(IF(COUNTIF('MRR Conglomerado'!J659:U659,"&gt;0")=0,"",ROUND((SUM('MRR Conglomerado'!V659:AG659)/12)/AVERAGEIF('MRR Conglomerado'!J659:U659,"&gt;0"),3)),"")</f>
        <v/>
      </c>
      <c r="H659" s="13" t="str">
        <f aca="false">IFERROR(IF(COUNTIF('MRR Conglomerado'!K659:V659,"&gt;0")=0,"",ROUND((SUM('MRR Conglomerado'!W659:AH659)/12)/AVERAGEIF('MRR Conglomerado'!K659:V659,"&gt;0"),3)),"")</f>
        <v/>
      </c>
      <c r="I659" s="13" t="str">
        <f aca="false">IFERROR(IF(COUNTIF('MRR Conglomerado'!L659:W659,"&gt;0")=0,"",ROUND((SUM('MRR Conglomerado'!X659:AI659)/12)/AVERAGEIF('MRR Conglomerado'!L659:W659,"&gt;0"),3)),"")</f>
        <v/>
      </c>
      <c r="J659" s="13" t="str">
        <f aca="false">IFERROR(IF(COUNTIF('MRR Conglomerado'!M659:X659,"&gt;0")=0,"",ROUND((SUM('MRR Conglomerado'!Y659:AJ659)/12)/AVERAGEIF('MRR Conglomerado'!M659:X659,"&gt;0"),3)),"")</f>
        <v/>
      </c>
      <c r="K659" s="13" t="str">
        <f aca="false">IFERROR(IF(COUNTIF('MRR Conglomerado'!N659:Y659,"&gt;0")=0,"",ROUND((SUM('MRR Conglomerado'!Z659:AK659)/12)/AVERAGEIF('MRR Conglomerado'!N659:Y659,"&gt;0"),3)),"")</f>
        <v/>
      </c>
      <c r="L659" s="13" t="str">
        <f aca="false">IFERROR(IF(COUNTIF('MRR Conglomerado'!O659:Z659,"&gt;0")=0,"",ROUND((SUM('MRR Conglomerado'!AA659:AL659)/12)/AVERAGEIF('MRR Conglomerado'!O659:Z659,"&gt;0"),3)),"")</f>
        <v/>
      </c>
      <c r="M659" s="13" t="str">
        <f aca="false">IFERROR(IF(COUNTIF('MRR Conglomerado'!P659:AA659,"&gt;0")=0,"",ROUND((SUM('MRR Conglomerado'!AB659:AM659)/12)/AVERAGEIF('MRR Conglomerado'!P659:AA659,"&gt;0"),3)),"")</f>
        <v/>
      </c>
      <c r="N659" s="13" t="str">
        <f aca="false">IFERROR(IF(COUNTIF('MRR Conglomerado'!Q659:AB659,"&gt;0")=0,"",ROUND((SUM('MRR Conglomerado'!AC659:AN659)/12)/AVERAGEIF('MRR Conglomerado'!Q659:AB659,"&gt;0"),3)),"")</f>
        <v/>
      </c>
      <c r="O659" s="13" t="str">
        <f aca="false">IFERROR(IF(COUNTIF('MRR Conglomerado'!R659:AC659,"&gt;0")=0,"",ROUND((SUM('MRR Conglomerado'!AD659:AO659)/12)/AVERAGEIF('MRR Conglomerado'!R659:AC659,"&gt;0"),3)),"")</f>
        <v/>
      </c>
      <c r="P659" s="13" t="str">
        <f aca="false">IFERROR(IF(COUNTIF('MRR Conglomerado'!S659:AD659,"&gt;0")=0,"",ROUND((SUM('MRR Conglomerado'!AE659:AP659)/12)/AVERAGEIF('MRR Conglomerado'!S659:AD659,"&gt;0"),3)),"")</f>
        <v/>
      </c>
      <c r="Q659" s="13" t="str">
        <f aca="false">IFERROR(IF(COUNTIF('MRR Conglomerado'!T659:AE659,"&gt;0")=0,"",ROUND((SUM('MRR Conglomerado'!AF659:AQ659)/12)/AVERAGEIF('MRR Conglomerado'!T659:AE659,"&gt;0"),3)),"")</f>
        <v/>
      </c>
      <c r="R659" s="13" t="str">
        <f aca="false">IFERROR(IF(COUNTIF('MRR Conglomerado'!U659:AF659,"&gt;0")=0,"",ROUND((SUM('MRR Conglomerado'!AG659:AR659)/12)/AVERAGEIF('MRR Conglomerado'!U659:AF659,"&gt;0"),3)),"")</f>
        <v/>
      </c>
      <c r="S659" s="13" t="str">
        <f aca="false">IFERROR(IF(COUNTIF('MRR Conglomerado'!V659:AG659,"&gt;0")=0,"",ROUND((SUM('MRR Conglomerado'!AH659:AS659)/12)/AVERAGEIF('MRR Conglomerado'!V659:AG659,"&gt;0"),3)),"")</f>
        <v/>
      </c>
    </row>
    <row r="660" customFormat="false" ht="15" hidden="false" customHeight="false" outlineLevel="0" collapsed="false">
      <c r="A660" s="10" t="s">
        <v>1380</v>
      </c>
      <c r="B660" s="13" t="n">
        <f aca="false">IFERROR(IF(COUNTIF('MRR Conglomerado'!E660:P660,"&gt;0")=0,"",ROUND((SUM('MRR Conglomerado'!Q660:AB660)/12)/AVERAGEIF('MRR Conglomerado'!E660:P660,"&gt;0"),3)),"")</f>
        <v>1.252</v>
      </c>
      <c r="C660" s="13" t="n">
        <f aca="false">IFERROR(IF(COUNTIF('MRR Conglomerado'!F660:Q660,"&gt;0")=0,"",ROUND((SUM('MRR Conglomerado'!R660:AC660)/12)/AVERAGEIF('MRR Conglomerado'!F660:Q660,"&gt;0"),3)),"")</f>
        <v>0.812</v>
      </c>
      <c r="D660" s="13" t="n">
        <f aca="false">IFERROR(IF(COUNTIF('MRR Conglomerado'!G660:R660,"&gt;0")=0,"",ROUND((SUM('MRR Conglomerado'!S660:AD660)/12)/AVERAGEIF('MRR Conglomerado'!G660:R660,"&gt;0"),3)),"")</f>
        <v>0.713</v>
      </c>
      <c r="E660" s="13" t="n">
        <f aca="false">IFERROR(IF(COUNTIF('MRR Conglomerado'!H660:S660,"&gt;0")=0,"",ROUND((SUM('MRR Conglomerado'!T660:AE660)/12)/AVERAGEIF('MRR Conglomerado'!H660:S660,"&gt;0"),3)),"")</f>
        <v>0.659</v>
      </c>
      <c r="F660" s="13" t="n">
        <f aca="false">IFERROR(IF(COUNTIF('MRR Conglomerado'!I660:T660,"&gt;0")=0,"",ROUND((SUM('MRR Conglomerado'!U660:AF660)/12)/AVERAGEIF('MRR Conglomerado'!I660:T660,"&gt;0"),3)),"")</f>
        <v>0.54</v>
      </c>
      <c r="G660" s="13" t="n">
        <f aca="false">IFERROR(IF(COUNTIF('MRR Conglomerado'!J660:U660,"&gt;0")=0,"",ROUND((SUM('MRR Conglomerado'!V660:AG660)/12)/AVERAGEIF('MRR Conglomerado'!J660:U660,"&gt;0"),3)),"")</f>
        <v>0.477</v>
      </c>
      <c r="H660" s="13" t="n">
        <f aca="false">IFERROR(IF(COUNTIF('MRR Conglomerado'!K660:V660,"&gt;0")=0,"",ROUND((SUM('MRR Conglomerado'!W660:AH660)/12)/AVERAGEIF('MRR Conglomerado'!K660:V660,"&gt;0"),3)),"")</f>
        <v>0.409</v>
      </c>
      <c r="I660" s="13" t="n">
        <f aca="false">IFERROR(IF(COUNTIF('MRR Conglomerado'!L660:W660,"&gt;0")=0,"",ROUND((SUM('MRR Conglomerado'!X660:AI660)/12)/AVERAGEIF('MRR Conglomerado'!L660:W660,"&gt;0"),3)),"")</f>
        <v>0.337</v>
      </c>
      <c r="J660" s="13" t="n">
        <f aca="false">IFERROR(IF(COUNTIF('MRR Conglomerado'!M660:X660,"&gt;0")=0,"",ROUND((SUM('MRR Conglomerado'!Y660:AJ660)/12)/AVERAGEIF('MRR Conglomerado'!M660:X660,"&gt;0"),3)),"")</f>
        <v>0.191</v>
      </c>
      <c r="K660" s="13" t="n">
        <f aca="false">IFERROR(IF(COUNTIF('MRR Conglomerado'!N660:Y660,"&gt;0")=0,"",ROUND((SUM('MRR Conglomerado'!Z660:AK660)/12)/AVERAGEIF('MRR Conglomerado'!N660:Y660,"&gt;0"),3)),"")</f>
        <v>0.097</v>
      </c>
      <c r="L660" s="13" t="n">
        <f aca="false">IFERROR(IF(COUNTIF('MRR Conglomerado'!O660:Z660,"&gt;0")=0,"",ROUND((SUM('MRR Conglomerado'!AA660:AL660)/12)/AVERAGEIF('MRR Conglomerado'!O660:Z660,"&gt;0"),3)),"")</f>
        <v>0</v>
      </c>
      <c r="M660" s="13" t="n">
        <f aca="false">IFERROR(IF(COUNTIF('MRR Conglomerado'!P660:AA660,"&gt;0")=0,"",ROUND((SUM('MRR Conglomerado'!AB660:AM660)/12)/AVERAGEIF('MRR Conglomerado'!P660:AA660,"&gt;0"),3)),"")</f>
        <v>0</v>
      </c>
      <c r="N660" s="13" t="n">
        <f aca="false">IFERROR(IF(COUNTIF('MRR Conglomerado'!Q660:AB660,"&gt;0")=0,"",ROUND((SUM('MRR Conglomerado'!AC660:AN660)/12)/AVERAGEIF('MRR Conglomerado'!Q660:AB660,"&gt;0"),3)),"")</f>
        <v>0</v>
      </c>
      <c r="O660" s="13" t="n">
        <f aca="false">IFERROR(IF(COUNTIF('MRR Conglomerado'!R660:AC660,"&gt;0")=0,"",ROUND((SUM('MRR Conglomerado'!AD660:AO660)/12)/AVERAGEIF('MRR Conglomerado'!R660:AC660,"&gt;0"),3)),"")</f>
        <v>0</v>
      </c>
      <c r="P660" s="13" t="n">
        <f aca="false">IFERROR(IF(COUNTIF('MRR Conglomerado'!S660:AD660,"&gt;0")=0,"",ROUND((SUM('MRR Conglomerado'!AE660:AP660)/12)/AVERAGEIF('MRR Conglomerado'!S660:AD660,"&gt;0"),3)),"")</f>
        <v>0</v>
      </c>
      <c r="Q660" s="13" t="n">
        <f aca="false">IFERROR(IF(COUNTIF('MRR Conglomerado'!T660:AE660,"&gt;0")=0,"",ROUND((SUM('MRR Conglomerado'!AF660:AQ660)/12)/AVERAGEIF('MRR Conglomerado'!T660:AE660,"&gt;0"),3)),"")</f>
        <v>0</v>
      </c>
      <c r="R660" s="13" t="n">
        <f aca="false">IFERROR(IF(COUNTIF('MRR Conglomerado'!U660:AF660,"&gt;0")=0,"",ROUND((SUM('MRR Conglomerado'!AG660:AR660)/12)/AVERAGEIF('MRR Conglomerado'!U660:AF660,"&gt;0"),3)),"")</f>
        <v>0</v>
      </c>
      <c r="S660" s="13" t="n">
        <f aca="false">IFERROR(IF(COUNTIF('MRR Conglomerado'!V660:AG660,"&gt;0")=0,"",ROUND((SUM('MRR Conglomerado'!AH660:AS660)/12)/AVERAGEIF('MRR Conglomerado'!V660:AG660,"&gt;0"),3)),"")</f>
        <v>0</v>
      </c>
    </row>
    <row r="661" customFormat="false" ht="15" hidden="false" customHeight="false" outlineLevel="0" collapsed="false">
      <c r="A661" s="10" t="s">
        <v>1382</v>
      </c>
      <c r="B661" s="13" t="str">
        <f aca="false">IFERROR(IF(COUNTIF('MRR Conglomerado'!E661:P661,"&gt;0")=0,"",ROUND((SUM('MRR Conglomerado'!Q661:AB661)/12)/AVERAGEIF('MRR Conglomerado'!E661:P661,"&gt;0"),3)),"")</f>
        <v/>
      </c>
      <c r="C661" s="13" t="str">
        <f aca="false">IFERROR(IF(COUNTIF('MRR Conglomerado'!F661:Q661,"&gt;0")=0,"",ROUND((SUM('MRR Conglomerado'!R661:AC661)/12)/AVERAGEIF('MRR Conglomerado'!F661:Q661,"&gt;0"),3)),"")</f>
        <v/>
      </c>
      <c r="D661" s="13" t="str">
        <f aca="false">IFERROR(IF(COUNTIF('MRR Conglomerado'!G661:R661,"&gt;0")=0,"",ROUND((SUM('MRR Conglomerado'!S661:AD661)/12)/AVERAGEIF('MRR Conglomerado'!G661:R661,"&gt;0"),3)),"")</f>
        <v/>
      </c>
      <c r="E661" s="13" t="str">
        <f aca="false">IFERROR(IF(COUNTIF('MRR Conglomerado'!H661:S661,"&gt;0")=0,"",ROUND((SUM('MRR Conglomerado'!T661:AE661)/12)/AVERAGEIF('MRR Conglomerado'!H661:S661,"&gt;0"),3)),"")</f>
        <v/>
      </c>
      <c r="F661" s="13" t="str">
        <f aca="false">IFERROR(IF(COUNTIF('MRR Conglomerado'!I661:T661,"&gt;0")=0,"",ROUND((SUM('MRR Conglomerado'!U661:AF661)/12)/AVERAGEIF('MRR Conglomerado'!I661:T661,"&gt;0"),3)),"")</f>
        <v/>
      </c>
      <c r="G661" s="13" t="str">
        <f aca="false">IFERROR(IF(COUNTIF('MRR Conglomerado'!J661:U661,"&gt;0")=0,"",ROUND((SUM('MRR Conglomerado'!V661:AG661)/12)/AVERAGEIF('MRR Conglomerado'!J661:U661,"&gt;0"),3)),"")</f>
        <v/>
      </c>
      <c r="H661" s="13" t="n">
        <f aca="false">IFERROR(IF(COUNTIF('MRR Conglomerado'!K661:V661,"&gt;0")=0,"",ROUND((SUM('MRR Conglomerado'!W661:AH661)/12)/AVERAGEIF('MRR Conglomerado'!K661:V661,"&gt;0"),3)),"")</f>
        <v>0.667</v>
      </c>
      <c r="I661" s="13" t="n">
        <f aca="false">IFERROR(IF(COUNTIF('MRR Conglomerado'!L661:W661,"&gt;0")=0,"",ROUND((SUM('MRR Conglomerado'!X661:AI661)/12)/AVERAGEIF('MRR Conglomerado'!L661:W661,"&gt;0"),3)),"")</f>
        <v>0.583</v>
      </c>
      <c r="J661" s="13" t="n">
        <f aca="false">IFERROR(IF(COUNTIF('MRR Conglomerado'!M661:X661,"&gt;0")=0,"",ROUND((SUM('MRR Conglomerado'!Y661:AJ661)/12)/AVERAGEIF('MRR Conglomerado'!M661:X661,"&gt;0"),3)),"")</f>
        <v>0.5</v>
      </c>
      <c r="K661" s="13" t="n">
        <f aca="false">IFERROR(IF(COUNTIF('MRR Conglomerado'!N661:Y661,"&gt;0")=0,"",ROUND((SUM('MRR Conglomerado'!Z661:AK661)/12)/AVERAGEIF('MRR Conglomerado'!N661:Y661,"&gt;0"),3)),"")</f>
        <v>0.417</v>
      </c>
      <c r="L661" s="13" t="n">
        <f aca="false">IFERROR(IF(COUNTIF('MRR Conglomerado'!O661:Z661,"&gt;0")=0,"",ROUND((SUM('MRR Conglomerado'!AA661:AL661)/12)/AVERAGEIF('MRR Conglomerado'!O661:Z661,"&gt;0"),3)),"")</f>
        <v>0.333</v>
      </c>
      <c r="M661" s="13" t="n">
        <f aca="false">IFERROR(IF(COUNTIF('MRR Conglomerado'!P661:AA661,"&gt;0")=0,"",ROUND((SUM('MRR Conglomerado'!AB661:AM661)/12)/AVERAGEIF('MRR Conglomerado'!P661:AA661,"&gt;0"),3)),"")</f>
        <v>0.25</v>
      </c>
      <c r="N661" s="13" t="n">
        <f aca="false">IFERROR(IF(COUNTIF('MRR Conglomerado'!Q661:AB661,"&gt;0")=0,"",ROUND((SUM('MRR Conglomerado'!AC661:AN661)/12)/AVERAGEIF('MRR Conglomerado'!Q661:AB661,"&gt;0"),3)),"")</f>
        <v>0.167</v>
      </c>
      <c r="O661" s="13" t="n">
        <f aca="false">IFERROR(IF(COUNTIF('MRR Conglomerado'!R661:AC661,"&gt;0")=0,"",ROUND((SUM('MRR Conglomerado'!AD661:AO661)/12)/AVERAGEIF('MRR Conglomerado'!R661:AC661,"&gt;0"),3)),"")</f>
        <v>0.083</v>
      </c>
      <c r="P661" s="13" t="n">
        <f aca="false">IFERROR(IF(COUNTIF('MRR Conglomerado'!S661:AD661,"&gt;0")=0,"",ROUND((SUM('MRR Conglomerado'!AE661:AP661)/12)/AVERAGEIF('MRR Conglomerado'!S661:AD661,"&gt;0"),3)),"")</f>
        <v>0</v>
      </c>
      <c r="Q661" s="13" t="n">
        <f aca="false">IFERROR(IF(COUNTIF('MRR Conglomerado'!T661:AE661,"&gt;0")=0,"",ROUND((SUM('MRR Conglomerado'!AF661:AQ661)/12)/AVERAGEIF('MRR Conglomerado'!T661:AE661,"&gt;0"),3)),"")</f>
        <v>0</v>
      </c>
      <c r="R661" s="13" t="n">
        <f aca="false">IFERROR(IF(COUNTIF('MRR Conglomerado'!U661:AF661,"&gt;0")=0,"",ROUND((SUM('MRR Conglomerado'!AG661:AR661)/12)/AVERAGEIF('MRR Conglomerado'!U661:AF661,"&gt;0"),3)),"")</f>
        <v>0</v>
      </c>
      <c r="S661" s="13" t="n">
        <f aca="false">IFERROR(IF(COUNTIF('MRR Conglomerado'!V661:AG661,"&gt;0")=0,"",ROUND((SUM('MRR Conglomerado'!AH661:AS661)/12)/AVERAGEIF('MRR Conglomerado'!V661:AG661,"&gt;0"),3)),"")</f>
        <v>0</v>
      </c>
    </row>
    <row r="662" customFormat="false" ht="15" hidden="false" customHeight="false" outlineLevel="0" collapsed="false">
      <c r="A662" s="10" t="s">
        <v>1384</v>
      </c>
      <c r="B662" s="13" t="str">
        <f aca="false">IFERROR(IF(COUNTIF('MRR Conglomerado'!E662:P662,"&gt;0")=0,"",ROUND((SUM('MRR Conglomerado'!Q662:AB662)/12)/AVERAGEIF('MRR Conglomerado'!E662:P662,"&gt;0"),3)),"")</f>
        <v/>
      </c>
      <c r="C662" s="13" t="str">
        <f aca="false">IFERROR(IF(COUNTIF('MRR Conglomerado'!F662:Q662,"&gt;0")=0,"",ROUND((SUM('MRR Conglomerado'!R662:AC662)/12)/AVERAGEIF('MRR Conglomerado'!F662:Q662,"&gt;0"),3)),"")</f>
        <v/>
      </c>
      <c r="D662" s="13" t="str">
        <f aca="false">IFERROR(IF(COUNTIF('MRR Conglomerado'!G662:R662,"&gt;0")=0,"",ROUND((SUM('MRR Conglomerado'!S662:AD662)/12)/AVERAGEIF('MRR Conglomerado'!G662:R662,"&gt;0"),3)),"")</f>
        <v/>
      </c>
      <c r="E662" s="13" t="str">
        <f aca="false">IFERROR(IF(COUNTIF('MRR Conglomerado'!H662:S662,"&gt;0")=0,"",ROUND((SUM('MRR Conglomerado'!T662:AE662)/12)/AVERAGEIF('MRR Conglomerado'!H662:S662,"&gt;0"),3)),"")</f>
        <v/>
      </c>
      <c r="F662" s="13" t="str">
        <f aca="false">IFERROR(IF(COUNTIF('MRR Conglomerado'!I662:T662,"&gt;0")=0,"",ROUND((SUM('MRR Conglomerado'!U662:AF662)/12)/AVERAGEIF('MRR Conglomerado'!I662:T662,"&gt;0"),3)),"")</f>
        <v/>
      </c>
      <c r="G662" s="13" t="str">
        <f aca="false">IFERROR(IF(COUNTIF('MRR Conglomerado'!J662:U662,"&gt;0")=0,"",ROUND((SUM('MRR Conglomerado'!V662:AG662)/12)/AVERAGEIF('MRR Conglomerado'!J662:U662,"&gt;0"),3)),"")</f>
        <v/>
      </c>
      <c r="H662" s="13" t="str">
        <f aca="false">IFERROR(IF(COUNTIF('MRR Conglomerado'!K662:V662,"&gt;0")=0,"",ROUND((SUM('MRR Conglomerado'!W662:AH662)/12)/AVERAGEIF('MRR Conglomerado'!K662:V662,"&gt;0"),3)),"")</f>
        <v/>
      </c>
      <c r="I662" s="13" t="str">
        <f aca="false">IFERROR(IF(COUNTIF('MRR Conglomerado'!L662:W662,"&gt;0")=0,"",ROUND((SUM('MRR Conglomerado'!X662:AI662)/12)/AVERAGEIF('MRR Conglomerado'!L662:W662,"&gt;0"),3)),"")</f>
        <v/>
      </c>
      <c r="J662" s="13" t="str">
        <f aca="false">IFERROR(IF(COUNTIF('MRR Conglomerado'!M662:X662,"&gt;0")=0,"",ROUND((SUM('MRR Conglomerado'!Y662:AJ662)/12)/AVERAGEIF('MRR Conglomerado'!M662:X662,"&gt;0"),3)),"")</f>
        <v/>
      </c>
      <c r="K662" s="13" t="str">
        <f aca="false">IFERROR(IF(COUNTIF('MRR Conglomerado'!N662:Y662,"&gt;0")=0,"",ROUND((SUM('MRR Conglomerado'!Z662:AK662)/12)/AVERAGEIF('MRR Conglomerado'!N662:Y662,"&gt;0"),3)),"")</f>
        <v/>
      </c>
      <c r="L662" s="13" t="str">
        <f aca="false">IFERROR(IF(COUNTIF('MRR Conglomerado'!O662:Z662,"&gt;0")=0,"",ROUND((SUM('MRR Conglomerado'!AA662:AL662)/12)/AVERAGEIF('MRR Conglomerado'!O662:Z662,"&gt;0"),3)),"")</f>
        <v/>
      </c>
      <c r="M662" s="13" t="str">
        <f aca="false">IFERROR(IF(COUNTIF('MRR Conglomerado'!P662:AA662,"&gt;0")=0,"",ROUND((SUM('MRR Conglomerado'!AB662:AM662)/12)/AVERAGEIF('MRR Conglomerado'!P662:AA662,"&gt;0"),3)),"")</f>
        <v/>
      </c>
      <c r="N662" s="13" t="str">
        <f aca="false">IFERROR(IF(COUNTIF('MRR Conglomerado'!Q662:AB662,"&gt;0")=0,"",ROUND((SUM('MRR Conglomerado'!AC662:AN662)/12)/AVERAGEIF('MRR Conglomerado'!Q662:AB662,"&gt;0"),3)),"")</f>
        <v/>
      </c>
      <c r="O662" s="13" t="str">
        <f aca="false">IFERROR(IF(COUNTIF('MRR Conglomerado'!R662:AC662,"&gt;0")=0,"",ROUND((SUM('MRR Conglomerado'!AD662:AO662)/12)/AVERAGEIF('MRR Conglomerado'!R662:AC662,"&gt;0"),3)),"")</f>
        <v/>
      </c>
      <c r="P662" s="13" t="str">
        <f aca="false">IFERROR(IF(COUNTIF('MRR Conglomerado'!S662:AD662,"&gt;0")=0,"",ROUND((SUM('MRR Conglomerado'!AE662:AP662)/12)/AVERAGEIF('MRR Conglomerado'!S662:AD662,"&gt;0"),3)),"")</f>
        <v/>
      </c>
      <c r="Q662" s="13" t="str">
        <f aca="false">IFERROR(IF(COUNTIF('MRR Conglomerado'!T662:AE662,"&gt;0")=0,"",ROUND((SUM('MRR Conglomerado'!AF662:AQ662)/12)/AVERAGEIF('MRR Conglomerado'!T662:AE662,"&gt;0"),3)),"")</f>
        <v/>
      </c>
      <c r="R662" s="13" t="str">
        <f aca="false">IFERROR(IF(COUNTIF('MRR Conglomerado'!U662:AF662,"&gt;0")=0,"",ROUND((SUM('MRR Conglomerado'!AG662:AR662)/12)/AVERAGEIF('MRR Conglomerado'!U662:AF662,"&gt;0"),3)),"")</f>
        <v/>
      </c>
      <c r="S662" s="13" t="str">
        <f aca="false">IFERROR(IF(COUNTIF('MRR Conglomerado'!V662:AG662,"&gt;0")=0,"",ROUND((SUM('MRR Conglomerado'!AH662:AS662)/12)/AVERAGEIF('MRR Conglomerado'!V662:AG662,"&gt;0"),3)),"")</f>
        <v/>
      </c>
    </row>
    <row r="663" customFormat="false" ht="15" hidden="false" customHeight="false" outlineLevel="0" collapsed="false">
      <c r="A663" s="10" t="s">
        <v>1386</v>
      </c>
      <c r="B663" s="13" t="n">
        <f aca="false">IFERROR(IF(COUNTIF('MRR Conglomerado'!E663:P663,"&gt;0")=0,"",ROUND((SUM('MRR Conglomerado'!Q663:AB663)/12)/AVERAGEIF('MRR Conglomerado'!E663:P663,"&gt;0"),3)),"")</f>
        <v>0</v>
      </c>
      <c r="C663" s="13" t="n">
        <f aca="false">IFERROR(IF(COUNTIF('MRR Conglomerado'!F663:Q663,"&gt;0")=0,"",ROUND((SUM('MRR Conglomerado'!R663:AC663)/12)/AVERAGEIF('MRR Conglomerado'!F663:Q663,"&gt;0"),3)),"")</f>
        <v>0</v>
      </c>
      <c r="D663" s="13" t="n">
        <f aca="false">IFERROR(IF(COUNTIF('MRR Conglomerado'!G663:R663,"&gt;0")=0,"",ROUND((SUM('MRR Conglomerado'!S663:AD663)/12)/AVERAGEIF('MRR Conglomerado'!G663:R663,"&gt;0"),3)),"")</f>
        <v>0</v>
      </c>
      <c r="E663" s="13" t="n">
        <f aca="false">IFERROR(IF(COUNTIF('MRR Conglomerado'!H663:S663,"&gt;0")=0,"",ROUND((SUM('MRR Conglomerado'!T663:AE663)/12)/AVERAGEIF('MRR Conglomerado'!H663:S663,"&gt;0"),3)),"")</f>
        <v>0</v>
      </c>
      <c r="F663" s="13" t="n">
        <f aca="false">IFERROR(IF(COUNTIF('MRR Conglomerado'!I663:T663,"&gt;0")=0,"",ROUND((SUM('MRR Conglomerado'!U663:AF663)/12)/AVERAGEIF('MRR Conglomerado'!I663:T663,"&gt;0"),3)),"")</f>
        <v>0</v>
      </c>
      <c r="G663" s="13" t="n">
        <f aca="false">IFERROR(IF(COUNTIF('MRR Conglomerado'!J663:U663,"&gt;0")=0,"",ROUND((SUM('MRR Conglomerado'!V663:AG663)/12)/AVERAGEIF('MRR Conglomerado'!J663:U663,"&gt;0"),3)),"")</f>
        <v>0</v>
      </c>
      <c r="H663" s="13" t="n">
        <f aca="false">IFERROR(IF(COUNTIF('MRR Conglomerado'!K663:V663,"&gt;0")=0,"",ROUND((SUM('MRR Conglomerado'!W663:AH663)/12)/AVERAGEIF('MRR Conglomerado'!K663:V663,"&gt;0"),3)),"")</f>
        <v>0</v>
      </c>
      <c r="I663" s="13" t="n">
        <f aca="false">IFERROR(IF(COUNTIF('MRR Conglomerado'!L663:W663,"&gt;0")=0,"",ROUND((SUM('MRR Conglomerado'!X663:AI663)/12)/AVERAGEIF('MRR Conglomerado'!L663:W663,"&gt;0"),3)),"")</f>
        <v>0</v>
      </c>
      <c r="J663" s="13" t="n">
        <f aca="false">IFERROR(IF(COUNTIF('MRR Conglomerado'!M663:X663,"&gt;0")=0,"",ROUND((SUM('MRR Conglomerado'!Y663:AJ663)/12)/AVERAGEIF('MRR Conglomerado'!M663:X663,"&gt;0"),3)),"")</f>
        <v>0</v>
      </c>
      <c r="K663" s="13" t="str">
        <f aca="false">IFERROR(IF(COUNTIF('MRR Conglomerado'!N663:Y663,"&gt;0")=0,"",ROUND((SUM('MRR Conglomerado'!Z663:AK663)/12)/AVERAGEIF('MRR Conglomerado'!N663:Y663,"&gt;0"),3)),"")</f>
        <v/>
      </c>
      <c r="L663" s="13" t="str">
        <f aca="false">IFERROR(IF(COUNTIF('MRR Conglomerado'!O663:Z663,"&gt;0")=0,"",ROUND((SUM('MRR Conglomerado'!AA663:AL663)/12)/AVERAGEIF('MRR Conglomerado'!O663:Z663,"&gt;0"),3)),"")</f>
        <v/>
      </c>
      <c r="M663" s="13" t="str">
        <f aca="false">IFERROR(IF(COUNTIF('MRR Conglomerado'!P663:AA663,"&gt;0")=0,"",ROUND((SUM('MRR Conglomerado'!AB663:AM663)/12)/AVERAGEIF('MRR Conglomerado'!P663:AA663,"&gt;0"),3)),"")</f>
        <v/>
      </c>
      <c r="N663" s="13" t="str">
        <f aca="false">IFERROR(IF(COUNTIF('MRR Conglomerado'!Q663:AB663,"&gt;0")=0,"",ROUND((SUM('MRR Conglomerado'!AC663:AN663)/12)/AVERAGEIF('MRR Conglomerado'!Q663:AB663,"&gt;0"),3)),"")</f>
        <v/>
      </c>
      <c r="O663" s="13" t="str">
        <f aca="false">IFERROR(IF(COUNTIF('MRR Conglomerado'!R663:AC663,"&gt;0")=0,"",ROUND((SUM('MRR Conglomerado'!AD663:AO663)/12)/AVERAGEIF('MRR Conglomerado'!R663:AC663,"&gt;0"),3)),"")</f>
        <v/>
      </c>
      <c r="P663" s="13" t="str">
        <f aca="false">IFERROR(IF(COUNTIF('MRR Conglomerado'!S663:AD663,"&gt;0")=0,"",ROUND((SUM('MRR Conglomerado'!AE663:AP663)/12)/AVERAGEIF('MRR Conglomerado'!S663:AD663,"&gt;0"),3)),"")</f>
        <v/>
      </c>
      <c r="Q663" s="13" t="str">
        <f aca="false">IFERROR(IF(COUNTIF('MRR Conglomerado'!T663:AE663,"&gt;0")=0,"",ROUND((SUM('MRR Conglomerado'!AF663:AQ663)/12)/AVERAGEIF('MRR Conglomerado'!T663:AE663,"&gt;0"),3)),"")</f>
        <v/>
      </c>
      <c r="R663" s="13" t="str">
        <f aca="false">IFERROR(IF(COUNTIF('MRR Conglomerado'!U663:AF663,"&gt;0")=0,"",ROUND((SUM('MRR Conglomerado'!AG663:AR663)/12)/AVERAGEIF('MRR Conglomerado'!U663:AF663,"&gt;0"),3)),"")</f>
        <v/>
      </c>
      <c r="S663" s="13" t="str">
        <f aca="false">IFERROR(IF(COUNTIF('MRR Conglomerado'!V663:AG663,"&gt;0")=0,"",ROUND((SUM('MRR Conglomerado'!AH663:AS663)/12)/AVERAGEIF('MRR Conglomerado'!V663:AG663,"&gt;0"),3)),"")</f>
        <v/>
      </c>
    </row>
    <row r="664" customFormat="false" ht="15" hidden="false" customHeight="false" outlineLevel="0" collapsed="false">
      <c r="A664" s="10" t="s">
        <v>1388</v>
      </c>
      <c r="B664" s="13" t="n">
        <f aca="false">IFERROR(IF(COUNTIF('MRR Conglomerado'!E664:P664,"&gt;0")=0,"",ROUND((SUM('MRR Conglomerado'!Q664:AB664)/12)/AVERAGEIF('MRR Conglomerado'!E664:P664,"&gt;0"),3)),"")</f>
        <v>0.895</v>
      </c>
      <c r="C664" s="13" t="n">
        <f aca="false">IFERROR(IF(COUNTIF('MRR Conglomerado'!F664:Q664,"&gt;0")=0,"",ROUND((SUM('MRR Conglomerado'!R664:AC664)/12)/AVERAGEIF('MRR Conglomerado'!F664:Q664,"&gt;0"),3)),"")</f>
        <v>0.698</v>
      </c>
      <c r="D664" s="13" t="n">
        <f aca="false">IFERROR(IF(COUNTIF('MRR Conglomerado'!G664:R664,"&gt;0")=0,"",ROUND((SUM('MRR Conglomerado'!S664:AD664)/12)/AVERAGEIF('MRR Conglomerado'!G664:R664,"&gt;0"),3)),"")</f>
        <v>0.526</v>
      </c>
      <c r="E664" s="13" t="n">
        <f aca="false">IFERROR(IF(COUNTIF('MRR Conglomerado'!H664:S664,"&gt;0")=0,"",ROUND((SUM('MRR Conglomerado'!T664:AE664)/12)/AVERAGEIF('MRR Conglomerado'!H664:S664,"&gt;0"),3)),"")</f>
        <v>0.374</v>
      </c>
      <c r="F664" s="13" t="n">
        <f aca="false">IFERROR(IF(COUNTIF('MRR Conglomerado'!I664:T664,"&gt;0")=0,"",ROUND((SUM('MRR Conglomerado'!U664:AF664)/12)/AVERAGEIF('MRR Conglomerado'!I664:T664,"&gt;0"),3)),"")</f>
        <v>0.239</v>
      </c>
      <c r="G664" s="13" t="n">
        <f aca="false">IFERROR(IF(COUNTIF('MRR Conglomerado'!J664:U664,"&gt;0")=0,"",ROUND((SUM('MRR Conglomerado'!V664:AG664)/12)/AVERAGEIF('MRR Conglomerado'!J664:U664,"&gt;0"),3)),"")</f>
        <v>0.119</v>
      </c>
      <c r="H664" s="13" t="n">
        <f aca="false">IFERROR(IF(COUNTIF('MRR Conglomerado'!K664:V664,"&gt;0")=0,"",ROUND((SUM('MRR Conglomerado'!W664:AH664)/12)/AVERAGEIF('MRR Conglomerado'!K664:V664,"&gt;0"),3)),"")</f>
        <v>0.13</v>
      </c>
      <c r="I664" s="13" t="n">
        <f aca="false">IFERROR(IF(COUNTIF('MRR Conglomerado'!L664:W664,"&gt;0")=0,"",ROUND((SUM('MRR Conglomerado'!X664:AI664)/12)/AVERAGEIF('MRR Conglomerado'!L664:W664,"&gt;0"),3)),"")</f>
        <v>0.187</v>
      </c>
      <c r="J664" s="13" t="n">
        <f aca="false">IFERROR(IF(COUNTIF('MRR Conglomerado'!M664:X664,"&gt;0")=0,"",ROUND((SUM('MRR Conglomerado'!Y664:AJ664)/12)/AVERAGEIF('MRR Conglomerado'!M664:X664,"&gt;0"),3)),"")</f>
        <v>0.241</v>
      </c>
      <c r="K664" s="13" t="n">
        <f aca="false">IFERROR(IF(COUNTIF('MRR Conglomerado'!N664:Y664,"&gt;0")=0,"",ROUND((SUM('MRR Conglomerado'!Z664:AK664)/12)/AVERAGEIF('MRR Conglomerado'!N664:Y664,"&gt;0"),3)),"")</f>
        <v>0.292</v>
      </c>
      <c r="L664" s="13" t="n">
        <f aca="false">IFERROR(IF(COUNTIF('MRR Conglomerado'!O664:Z664,"&gt;0")=0,"",ROUND((SUM('MRR Conglomerado'!AA664:AL664)/12)/AVERAGEIF('MRR Conglomerado'!O664:Z664,"&gt;0"),3)),"")</f>
        <v>0.339</v>
      </c>
      <c r="M664" s="13" t="n">
        <f aca="false">IFERROR(IF(COUNTIF('MRR Conglomerado'!P664:AA664,"&gt;0")=0,"",ROUND((SUM('MRR Conglomerado'!AB664:AM664)/12)/AVERAGEIF('MRR Conglomerado'!P664:AA664,"&gt;0"),3)),"")</f>
        <v>0.328</v>
      </c>
      <c r="N664" s="13" t="n">
        <f aca="false">IFERROR(IF(COUNTIF('MRR Conglomerado'!Q664:AB664,"&gt;0")=0,"",ROUND((SUM('MRR Conglomerado'!AC664:AN664)/12)/AVERAGEIF('MRR Conglomerado'!Q664:AB664,"&gt;0"),3)),"")</f>
        <v>0.365</v>
      </c>
      <c r="O664" s="13" t="n">
        <f aca="false">IFERROR(IF(COUNTIF('MRR Conglomerado'!R664:AC664,"&gt;0")=0,"",ROUND((SUM('MRR Conglomerado'!AD664:AO664)/12)/AVERAGEIF('MRR Conglomerado'!R664:AC664,"&gt;0"),3)),"")</f>
        <v>0.427</v>
      </c>
      <c r="P664" s="13" t="n">
        <f aca="false">IFERROR(IF(COUNTIF('MRR Conglomerado'!S664:AD664,"&gt;0")=0,"",ROUND((SUM('MRR Conglomerado'!AE664:AP664)/12)/AVERAGEIF('MRR Conglomerado'!S664:AD664,"&gt;0"),3)),"")</f>
        <v>0.498</v>
      </c>
      <c r="Q664" s="13" t="n">
        <f aca="false">IFERROR(IF(COUNTIF('MRR Conglomerado'!T664:AE664,"&gt;0")=0,"",ROUND((SUM('MRR Conglomerado'!AF664:AQ664)/12)/AVERAGEIF('MRR Conglomerado'!T664:AE664,"&gt;0"),3)),"")</f>
        <v>0.585</v>
      </c>
      <c r="R664" s="13" t="n">
        <f aca="false">IFERROR(IF(COUNTIF('MRR Conglomerado'!U664:AF664,"&gt;0")=0,"",ROUND((SUM('MRR Conglomerado'!AG664:AR664)/12)/AVERAGEIF('MRR Conglomerado'!U664:AF664,"&gt;0"),3)),"")</f>
        <v>0.711</v>
      </c>
      <c r="S664" s="13" t="n">
        <f aca="false">IFERROR(IF(COUNTIF('MRR Conglomerado'!V664:AG664,"&gt;0")=0,"",ROUND((SUM('MRR Conglomerado'!AH664:AS664)/12)/AVERAGEIF('MRR Conglomerado'!V664:AG664,"&gt;0"),3)),"")</f>
        <v>0.984</v>
      </c>
    </row>
    <row r="665" customFormat="false" ht="15" hidden="false" customHeight="false" outlineLevel="0" collapsed="false">
      <c r="A665" s="10" t="s">
        <v>1390</v>
      </c>
      <c r="B665" s="13" t="n">
        <f aca="false">IFERROR(IF(COUNTIF('MRR Conglomerado'!E665:P665,"&gt;0")=0,"",ROUND((SUM('MRR Conglomerado'!Q665:AB665)/12)/AVERAGEIF('MRR Conglomerado'!E665:P665,"&gt;0"),3)),"")</f>
        <v>0.666</v>
      </c>
      <c r="C665" s="13" t="n">
        <f aca="false">IFERROR(IF(COUNTIF('MRR Conglomerado'!F665:Q665,"&gt;0")=0,"",ROUND((SUM('MRR Conglomerado'!R665:AC665)/12)/AVERAGEIF('MRR Conglomerado'!F665:Q665,"&gt;0"),3)),"")</f>
        <v>0.578</v>
      </c>
      <c r="D665" s="13" t="n">
        <f aca="false">IFERROR(IF(COUNTIF('MRR Conglomerado'!G665:R665,"&gt;0")=0,"",ROUND((SUM('MRR Conglomerado'!S665:AD665)/12)/AVERAGEIF('MRR Conglomerado'!G665:R665,"&gt;0"),3)),"")</f>
        <v>0.505</v>
      </c>
      <c r="E665" s="13" t="n">
        <f aca="false">IFERROR(IF(COUNTIF('MRR Conglomerado'!H665:S665,"&gt;0")=0,"",ROUND((SUM('MRR Conglomerado'!T665:AE665)/12)/AVERAGEIF('MRR Conglomerado'!H665:S665,"&gt;0"),3)),"")</f>
        <v>0.433</v>
      </c>
      <c r="F665" s="13" t="n">
        <f aca="false">IFERROR(IF(COUNTIF('MRR Conglomerado'!I665:T665,"&gt;0")=0,"",ROUND((SUM('MRR Conglomerado'!U665:AF665)/12)/AVERAGEIF('MRR Conglomerado'!I665:T665,"&gt;0"),3)),"")</f>
        <v>0.367</v>
      </c>
      <c r="G665" s="13" t="n">
        <f aca="false">IFERROR(IF(COUNTIF('MRR Conglomerado'!J665:U665,"&gt;0")=0,"",ROUND((SUM('MRR Conglomerado'!V665:AG665)/12)/AVERAGEIF('MRR Conglomerado'!J665:U665,"&gt;0"),3)),"")</f>
        <v>0.3</v>
      </c>
      <c r="H665" s="13" t="n">
        <f aca="false">IFERROR(IF(COUNTIF('MRR Conglomerado'!K665:V665,"&gt;0")=0,"",ROUND((SUM('MRR Conglomerado'!W665:AH665)/12)/AVERAGEIF('MRR Conglomerado'!K665:V665,"&gt;0"),3)),"")</f>
        <v>0.232</v>
      </c>
      <c r="I665" s="13" t="n">
        <f aca="false">IFERROR(IF(COUNTIF('MRR Conglomerado'!L665:W665,"&gt;0")=0,"",ROUND((SUM('MRR Conglomerado'!X665:AI665)/12)/AVERAGEIF('MRR Conglomerado'!L665:W665,"&gt;0"),3)),"")</f>
        <v>0.166</v>
      </c>
      <c r="J665" s="13" t="n">
        <f aca="false">IFERROR(IF(COUNTIF('MRR Conglomerado'!M665:X665,"&gt;0")=0,"",ROUND((SUM('MRR Conglomerado'!Y665:AJ665)/12)/AVERAGEIF('MRR Conglomerado'!M665:X665,"&gt;0"),3)),"")</f>
        <v>0.098</v>
      </c>
      <c r="K665" s="13" t="n">
        <f aca="false">IFERROR(IF(COUNTIF('MRR Conglomerado'!N665:Y665,"&gt;0")=0,"",ROUND((SUM('MRR Conglomerado'!Z665:AK665)/12)/AVERAGEIF('MRR Conglomerado'!N665:Y665,"&gt;0"),3)),"")</f>
        <v>0.032</v>
      </c>
      <c r="L665" s="13" t="n">
        <f aca="false">IFERROR(IF(COUNTIF('MRR Conglomerado'!O665:Z665,"&gt;0")=0,"",ROUND((SUM('MRR Conglomerado'!AA665:AL665)/12)/AVERAGEIF('MRR Conglomerado'!O665:Z665,"&gt;0"),3)),"")</f>
        <v>0.035</v>
      </c>
      <c r="M665" s="13" t="n">
        <f aca="false">IFERROR(IF(COUNTIF('MRR Conglomerado'!P665:AA665,"&gt;0")=0,"",ROUND((SUM('MRR Conglomerado'!AB665:AM665)/12)/AVERAGEIF('MRR Conglomerado'!P665:AA665,"&gt;0"),3)),"")</f>
        <v>0.036</v>
      </c>
      <c r="N665" s="13" t="n">
        <f aca="false">IFERROR(IF(COUNTIF('MRR Conglomerado'!Q665:AB665,"&gt;0")=0,"",ROUND((SUM('MRR Conglomerado'!AC665:AN665)/12)/AVERAGEIF('MRR Conglomerado'!Q665:AB665,"&gt;0"),3)),"")</f>
        <v>0.037</v>
      </c>
      <c r="O665" s="13" t="n">
        <f aca="false">IFERROR(IF(COUNTIF('MRR Conglomerado'!R665:AC665,"&gt;0")=0,"",ROUND((SUM('MRR Conglomerado'!AD665:AO665)/12)/AVERAGEIF('MRR Conglomerado'!R665:AC665,"&gt;0"),3)),"")</f>
        <v>0.038</v>
      </c>
      <c r="P665" s="13" t="n">
        <f aca="false">IFERROR(IF(COUNTIF('MRR Conglomerado'!S665:AD665,"&gt;0")=0,"",ROUND((SUM('MRR Conglomerado'!AE665:AP665)/12)/AVERAGEIF('MRR Conglomerado'!S665:AD665,"&gt;0"),3)),"")</f>
        <v>0.039</v>
      </c>
      <c r="Q665" s="13" t="n">
        <f aca="false">IFERROR(IF(COUNTIF('MRR Conglomerado'!T665:AE665,"&gt;0")=0,"",ROUND((SUM('MRR Conglomerado'!AF665:AQ665)/12)/AVERAGEIF('MRR Conglomerado'!T665:AE665,"&gt;0"),3)),"")</f>
        <v>0.04</v>
      </c>
      <c r="R665" s="13" t="n">
        <f aca="false">IFERROR(IF(COUNTIF('MRR Conglomerado'!U665:AF665,"&gt;0")=0,"",ROUND((SUM('MRR Conglomerado'!AG665:AR665)/12)/AVERAGEIF('MRR Conglomerado'!U665:AF665,"&gt;0"),3)),"")</f>
        <v>0.041</v>
      </c>
      <c r="S665" s="13" t="n">
        <f aca="false">IFERROR(IF(COUNTIF('MRR Conglomerado'!V665:AG665,"&gt;0")=0,"",ROUND((SUM('MRR Conglomerado'!AH665:AS665)/12)/AVERAGEIF('MRR Conglomerado'!V665:AG665,"&gt;0"),3)),"")</f>
        <v>0.042</v>
      </c>
    </row>
    <row r="666" customFormat="false" ht="15" hidden="false" customHeight="false" outlineLevel="0" collapsed="false">
      <c r="A666" s="10" t="s">
        <v>1392</v>
      </c>
      <c r="B666" s="13" t="str">
        <f aca="false">IFERROR(IF(COUNTIF('MRR Conglomerado'!E666:P666,"&gt;0")=0,"",ROUND((SUM('MRR Conglomerado'!Q666:AB666)/12)/AVERAGEIF('MRR Conglomerado'!E666:P666,"&gt;0"),3)),"")</f>
        <v/>
      </c>
      <c r="C666" s="13" t="str">
        <f aca="false">IFERROR(IF(COUNTIF('MRR Conglomerado'!F666:Q666,"&gt;0")=0,"",ROUND((SUM('MRR Conglomerado'!R666:AC666)/12)/AVERAGEIF('MRR Conglomerado'!F666:Q666,"&gt;0"),3)),"")</f>
        <v/>
      </c>
      <c r="D666" s="13" t="str">
        <f aca="false">IFERROR(IF(COUNTIF('MRR Conglomerado'!G666:R666,"&gt;0")=0,"",ROUND((SUM('MRR Conglomerado'!S666:AD666)/12)/AVERAGEIF('MRR Conglomerado'!G666:R666,"&gt;0"),3)),"")</f>
        <v/>
      </c>
      <c r="E666" s="13" t="str">
        <f aca="false">IFERROR(IF(COUNTIF('MRR Conglomerado'!H666:S666,"&gt;0")=0,"",ROUND((SUM('MRR Conglomerado'!T666:AE666)/12)/AVERAGEIF('MRR Conglomerado'!H666:S666,"&gt;0"),3)),"")</f>
        <v/>
      </c>
      <c r="F666" s="13" t="str">
        <f aca="false">IFERROR(IF(COUNTIF('MRR Conglomerado'!I666:T666,"&gt;0")=0,"",ROUND((SUM('MRR Conglomerado'!U666:AF666)/12)/AVERAGEIF('MRR Conglomerado'!I666:T666,"&gt;0"),3)),"")</f>
        <v/>
      </c>
      <c r="G666" s="13" t="str">
        <f aca="false">IFERROR(IF(COUNTIF('MRR Conglomerado'!J666:U666,"&gt;0")=0,"",ROUND((SUM('MRR Conglomerado'!V666:AG666)/12)/AVERAGEIF('MRR Conglomerado'!J666:U666,"&gt;0"),3)),"")</f>
        <v/>
      </c>
      <c r="H666" s="13" t="str">
        <f aca="false">IFERROR(IF(COUNTIF('MRR Conglomerado'!K666:V666,"&gt;0")=0,"",ROUND((SUM('MRR Conglomerado'!W666:AH666)/12)/AVERAGEIF('MRR Conglomerado'!K666:V666,"&gt;0"),3)),"")</f>
        <v/>
      </c>
      <c r="I666" s="13" t="str">
        <f aca="false">IFERROR(IF(COUNTIF('MRR Conglomerado'!L666:W666,"&gt;0")=0,"",ROUND((SUM('MRR Conglomerado'!X666:AI666)/12)/AVERAGEIF('MRR Conglomerado'!L666:W666,"&gt;0"),3)),"")</f>
        <v/>
      </c>
      <c r="J666" s="13" t="str">
        <f aca="false">IFERROR(IF(COUNTIF('MRR Conglomerado'!M666:X666,"&gt;0")=0,"",ROUND((SUM('MRR Conglomerado'!Y666:AJ666)/12)/AVERAGEIF('MRR Conglomerado'!M666:X666,"&gt;0"),3)),"")</f>
        <v/>
      </c>
      <c r="K666" s="13" t="str">
        <f aca="false">IFERROR(IF(COUNTIF('MRR Conglomerado'!N666:Y666,"&gt;0")=0,"",ROUND((SUM('MRR Conglomerado'!Z666:AK666)/12)/AVERAGEIF('MRR Conglomerado'!N666:Y666,"&gt;0"),3)),"")</f>
        <v/>
      </c>
      <c r="L666" s="13" t="str">
        <f aca="false">IFERROR(IF(COUNTIF('MRR Conglomerado'!O666:Z666,"&gt;0")=0,"",ROUND((SUM('MRR Conglomerado'!AA666:AL666)/12)/AVERAGEIF('MRR Conglomerado'!O666:Z666,"&gt;0"),3)),"")</f>
        <v/>
      </c>
      <c r="M666" s="13" t="str">
        <f aca="false">IFERROR(IF(COUNTIF('MRR Conglomerado'!P666:AA666,"&gt;0")=0,"",ROUND((SUM('MRR Conglomerado'!AB666:AM666)/12)/AVERAGEIF('MRR Conglomerado'!P666:AA666,"&gt;0"),3)),"")</f>
        <v/>
      </c>
      <c r="N666" s="13" t="str">
        <f aca="false">IFERROR(IF(COUNTIF('MRR Conglomerado'!Q666:AB666,"&gt;0")=0,"",ROUND((SUM('MRR Conglomerado'!AC666:AN666)/12)/AVERAGEIF('MRR Conglomerado'!Q666:AB666,"&gt;0"),3)),"")</f>
        <v/>
      </c>
      <c r="O666" s="13" t="str">
        <f aca="false">IFERROR(IF(COUNTIF('MRR Conglomerado'!R666:AC666,"&gt;0")=0,"",ROUND((SUM('MRR Conglomerado'!AD666:AO666)/12)/AVERAGEIF('MRR Conglomerado'!R666:AC666,"&gt;0"),3)),"")</f>
        <v/>
      </c>
      <c r="P666" s="13" t="str">
        <f aca="false">IFERROR(IF(COUNTIF('MRR Conglomerado'!S666:AD666,"&gt;0")=0,"",ROUND((SUM('MRR Conglomerado'!AE666:AP666)/12)/AVERAGEIF('MRR Conglomerado'!S666:AD666,"&gt;0"),3)),"")</f>
        <v/>
      </c>
      <c r="Q666" s="13" t="str">
        <f aca="false">IFERROR(IF(COUNTIF('MRR Conglomerado'!T666:AE666,"&gt;0")=0,"",ROUND((SUM('MRR Conglomerado'!AF666:AQ666)/12)/AVERAGEIF('MRR Conglomerado'!T666:AE666,"&gt;0"),3)),"")</f>
        <v/>
      </c>
      <c r="R666" s="13" t="str">
        <f aca="false">IFERROR(IF(COUNTIF('MRR Conglomerado'!U666:AF666,"&gt;0")=0,"",ROUND((SUM('MRR Conglomerado'!AG666:AR666)/12)/AVERAGEIF('MRR Conglomerado'!U666:AF666,"&gt;0"),3)),"")</f>
        <v/>
      </c>
      <c r="S666" s="13" t="str">
        <f aca="false">IFERROR(IF(COUNTIF('MRR Conglomerado'!V666:AG666,"&gt;0")=0,"",ROUND((SUM('MRR Conglomerado'!AH666:AS666)/12)/AVERAGEIF('MRR Conglomerado'!V666:AG666,"&gt;0"),3)),"")</f>
        <v/>
      </c>
    </row>
    <row r="667" customFormat="false" ht="15" hidden="false" customHeight="false" outlineLevel="0" collapsed="false">
      <c r="A667" s="10" t="s">
        <v>1394</v>
      </c>
      <c r="B667" s="13" t="str">
        <f aca="false">IFERROR(IF(COUNTIF('MRR Conglomerado'!E667:P667,"&gt;0")=0,"",ROUND((SUM('MRR Conglomerado'!Q667:AB667)/12)/AVERAGEIF('MRR Conglomerado'!E667:P667,"&gt;0"),3)),"")</f>
        <v/>
      </c>
      <c r="C667" s="13" t="str">
        <f aca="false">IFERROR(IF(COUNTIF('MRR Conglomerado'!F667:Q667,"&gt;0")=0,"",ROUND((SUM('MRR Conglomerado'!R667:AC667)/12)/AVERAGEIF('MRR Conglomerado'!F667:Q667,"&gt;0"),3)),"")</f>
        <v/>
      </c>
      <c r="D667" s="13" t="str">
        <f aca="false">IFERROR(IF(COUNTIF('MRR Conglomerado'!G667:R667,"&gt;0")=0,"",ROUND((SUM('MRR Conglomerado'!S667:AD667)/12)/AVERAGEIF('MRR Conglomerado'!G667:R667,"&gt;0"),3)),"")</f>
        <v/>
      </c>
      <c r="E667" s="13" t="str">
        <f aca="false">IFERROR(IF(COUNTIF('MRR Conglomerado'!H667:S667,"&gt;0")=0,"",ROUND((SUM('MRR Conglomerado'!T667:AE667)/12)/AVERAGEIF('MRR Conglomerado'!H667:S667,"&gt;0"),3)),"")</f>
        <v/>
      </c>
      <c r="F667" s="13" t="str">
        <f aca="false">IFERROR(IF(COUNTIF('MRR Conglomerado'!I667:T667,"&gt;0")=0,"",ROUND((SUM('MRR Conglomerado'!U667:AF667)/12)/AVERAGEIF('MRR Conglomerado'!I667:T667,"&gt;0"),3)),"")</f>
        <v/>
      </c>
      <c r="G667" s="13" t="str">
        <f aca="false">IFERROR(IF(COUNTIF('MRR Conglomerado'!J667:U667,"&gt;0")=0,"",ROUND((SUM('MRR Conglomerado'!V667:AG667)/12)/AVERAGEIF('MRR Conglomerado'!J667:U667,"&gt;0"),3)),"")</f>
        <v/>
      </c>
      <c r="H667" s="13" t="str">
        <f aca="false">IFERROR(IF(COUNTIF('MRR Conglomerado'!K667:V667,"&gt;0")=0,"",ROUND((SUM('MRR Conglomerado'!W667:AH667)/12)/AVERAGEIF('MRR Conglomerado'!K667:V667,"&gt;0"),3)),"")</f>
        <v/>
      </c>
      <c r="I667" s="13" t="str">
        <f aca="false">IFERROR(IF(COUNTIF('MRR Conglomerado'!L667:W667,"&gt;0")=0,"",ROUND((SUM('MRR Conglomerado'!X667:AI667)/12)/AVERAGEIF('MRR Conglomerado'!L667:W667,"&gt;0"),3)),"")</f>
        <v/>
      </c>
      <c r="J667" s="13" t="str">
        <f aca="false">IFERROR(IF(COUNTIF('MRR Conglomerado'!M667:X667,"&gt;0")=0,"",ROUND((SUM('MRR Conglomerado'!Y667:AJ667)/12)/AVERAGEIF('MRR Conglomerado'!M667:X667,"&gt;0"),3)),"")</f>
        <v/>
      </c>
      <c r="K667" s="13" t="str">
        <f aca="false">IFERROR(IF(COUNTIF('MRR Conglomerado'!N667:Y667,"&gt;0")=0,"",ROUND((SUM('MRR Conglomerado'!Z667:AK667)/12)/AVERAGEIF('MRR Conglomerado'!N667:Y667,"&gt;0"),3)),"")</f>
        <v/>
      </c>
      <c r="L667" s="13" t="str">
        <f aca="false">IFERROR(IF(COUNTIF('MRR Conglomerado'!O667:Z667,"&gt;0")=0,"",ROUND((SUM('MRR Conglomerado'!AA667:AL667)/12)/AVERAGEIF('MRR Conglomerado'!O667:Z667,"&gt;0"),3)),"")</f>
        <v/>
      </c>
      <c r="M667" s="13" t="str">
        <f aca="false">IFERROR(IF(COUNTIF('MRR Conglomerado'!P667:AA667,"&gt;0")=0,"",ROUND((SUM('MRR Conglomerado'!AB667:AM667)/12)/AVERAGEIF('MRR Conglomerado'!P667:AA667,"&gt;0"),3)),"")</f>
        <v/>
      </c>
      <c r="N667" s="13" t="str">
        <f aca="false">IFERROR(IF(COUNTIF('MRR Conglomerado'!Q667:AB667,"&gt;0")=0,"",ROUND((SUM('MRR Conglomerado'!AC667:AN667)/12)/AVERAGEIF('MRR Conglomerado'!Q667:AB667,"&gt;0"),3)),"")</f>
        <v/>
      </c>
      <c r="O667" s="13" t="str">
        <f aca="false">IFERROR(IF(COUNTIF('MRR Conglomerado'!R667:AC667,"&gt;0")=0,"",ROUND((SUM('MRR Conglomerado'!AD667:AO667)/12)/AVERAGEIF('MRR Conglomerado'!R667:AC667,"&gt;0"),3)),"")</f>
        <v/>
      </c>
      <c r="P667" s="13" t="str">
        <f aca="false">IFERROR(IF(COUNTIF('MRR Conglomerado'!S667:AD667,"&gt;0")=0,"",ROUND((SUM('MRR Conglomerado'!AE667:AP667)/12)/AVERAGEIF('MRR Conglomerado'!S667:AD667,"&gt;0"),3)),"")</f>
        <v/>
      </c>
      <c r="Q667" s="13" t="str">
        <f aca="false">IFERROR(IF(COUNTIF('MRR Conglomerado'!T667:AE667,"&gt;0")=0,"",ROUND((SUM('MRR Conglomerado'!AF667:AQ667)/12)/AVERAGEIF('MRR Conglomerado'!T667:AE667,"&gt;0"),3)),"")</f>
        <v/>
      </c>
      <c r="R667" s="13" t="str">
        <f aca="false">IFERROR(IF(COUNTIF('MRR Conglomerado'!U667:AF667,"&gt;0")=0,"",ROUND((SUM('MRR Conglomerado'!AG667:AR667)/12)/AVERAGEIF('MRR Conglomerado'!U667:AF667,"&gt;0"),3)),"")</f>
        <v/>
      </c>
      <c r="S667" s="13" t="str">
        <f aca="false">IFERROR(IF(COUNTIF('MRR Conglomerado'!V667:AG667,"&gt;0")=0,"",ROUND((SUM('MRR Conglomerado'!AH667:AS667)/12)/AVERAGEIF('MRR Conglomerado'!V667:AG667,"&gt;0"),3)),"")</f>
        <v/>
      </c>
    </row>
    <row r="668" customFormat="false" ht="15" hidden="false" customHeight="false" outlineLevel="0" collapsed="false">
      <c r="A668" s="10" t="s">
        <v>1396</v>
      </c>
      <c r="B668" s="13" t="str">
        <f aca="false">IFERROR(IF(COUNTIF('MRR Conglomerado'!E668:P668,"&gt;0")=0,"",ROUND((SUM('MRR Conglomerado'!Q668:AB668)/12)/AVERAGEIF('MRR Conglomerado'!E668:P668,"&gt;0"),3)),"")</f>
        <v/>
      </c>
      <c r="C668" s="13" t="str">
        <f aca="false">IFERROR(IF(COUNTIF('MRR Conglomerado'!F668:Q668,"&gt;0")=0,"",ROUND((SUM('MRR Conglomerado'!R668:AC668)/12)/AVERAGEIF('MRR Conglomerado'!F668:Q668,"&gt;0"),3)),"")</f>
        <v/>
      </c>
      <c r="D668" s="13" t="str">
        <f aca="false">IFERROR(IF(COUNTIF('MRR Conglomerado'!G668:R668,"&gt;0")=0,"",ROUND((SUM('MRR Conglomerado'!S668:AD668)/12)/AVERAGEIF('MRR Conglomerado'!G668:R668,"&gt;0"),3)),"")</f>
        <v/>
      </c>
      <c r="E668" s="13" t="str">
        <f aca="false">IFERROR(IF(COUNTIF('MRR Conglomerado'!H668:S668,"&gt;0")=0,"",ROUND((SUM('MRR Conglomerado'!T668:AE668)/12)/AVERAGEIF('MRR Conglomerado'!H668:S668,"&gt;0"),3)),"")</f>
        <v/>
      </c>
      <c r="F668" s="13" t="str">
        <f aca="false">IFERROR(IF(COUNTIF('MRR Conglomerado'!I668:T668,"&gt;0")=0,"",ROUND((SUM('MRR Conglomerado'!U668:AF668)/12)/AVERAGEIF('MRR Conglomerado'!I668:T668,"&gt;0"),3)),"")</f>
        <v/>
      </c>
      <c r="G668" s="13" t="str">
        <f aca="false">IFERROR(IF(COUNTIF('MRR Conglomerado'!J668:U668,"&gt;0")=0,"",ROUND((SUM('MRR Conglomerado'!V668:AG668)/12)/AVERAGEIF('MRR Conglomerado'!J668:U668,"&gt;0"),3)),"")</f>
        <v/>
      </c>
      <c r="H668" s="13" t="str">
        <f aca="false">IFERROR(IF(COUNTIF('MRR Conglomerado'!K668:V668,"&gt;0")=0,"",ROUND((SUM('MRR Conglomerado'!W668:AH668)/12)/AVERAGEIF('MRR Conglomerado'!K668:V668,"&gt;0"),3)),"")</f>
        <v/>
      </c>
      <c r="I668" s="13" t="str">
        <f aca="false">IFERROR(IF(COUNTIF('MRR Conglomerado'!L668:W668,"&gt;0")=0,"",ROUND((SUM('MRR Conglomerado'!X668:AI668)/12)/AVERAGEIF('MRR Conglomerado'!L668:W668,"&gt;0"),3)),"")</f>
        <v/>
      </c>
      <c r="J668" s="13" t="n">
        <f aca="false">IFERROR(IF(COUNTIF('MRR Conglomerado'!M668:X668,"&gt;0")=0,"",ROUND((SUM('MRR Conglomerado'!Y668:AJ668)/12)/AVERAGEIF('MRR Conglomerado'!M668:X668,"&gt;0"),3)),"")</f>
        <v>0.726</v>
      </c>
      <c r="K668" s="13" t="n">
        <f aca="false">IFERROR(IF(COUNTIF('MRR Conglomerado'!N668:Y668,"&gt;0")=0,"",ROUND((SUM('MRR Conglomerado'!Z668:AK668)/12)/AVERAGEIF('MRR Conglomerado'!N668:Y668,"&gt;0"),3)),"")</f>
        <v>0.602</v>
      </c>
      <c r="L668" s="13" t="n">
        <f aca="false">IFERROR(IF(COUNTIF('MRR Conglomerado'!O668:Z668,"&gt;0")=0,"",ROUND((SUM('MRR Conglomerado'!AA668:AL668)/12)/AVERAGEIF('MRR Conglomerado'!O668:Z668,"&gt;0"),3)),"")</f>
        <v>0.527</v>
      </c>
      <c r="M668" s="13" t="n">
        <f aca="false">IFERROR(IF(COUNTIF('MRR Conglomerado'!P668:AA668,"&gt;0")=0,"",ROUND((SUM('MRR Conglomerado'!AB668:AM668)/12)/AVERAGEIF('MRR Conglomerado'!P668:AA668,"&gt;0"),3)),"")</f>
        <v>0.476</v>
      </c>
      <c r="N668" s="13" t="n">
        <f aca="false">IFERROR(IF(COUNTIF('MRR Conglomerado'!Q668:AB668,"&gt;0")=0,"",ROUND((SUM('MRR Conglomerado'!AC668:AN668)/12)/AVERAGEIF('MRR Conglomerado'!Q668:AB668,"&gt;0"),3)),"")</f>
        <v>0.476</v>
      </c>
      <c r="O668" s="13" t="n">
        <f aca="false">IFERROR(IF(COUNTIF('MRR Conglomerado'!R668:AC668,"&gt;0")=0,"",ROUND((SUM('MRR Conglomerado'!AD668:AO668)/12)/AVERAGEIF('MRR Conglomerado'!R668:AC668,"&gt;0"),3)),"")</f>
        <v>0.476</v>
      </c>
      <c r="P668" s="13" t="n">
        <f aca="false">IFERROR(IF(COUNTIF('MRR Conglomerado'!S668:AD668,"&gt;0")=0,"",ROUND((SUM('MRR Conglomerado'!AE668:AP668)/12)/AVERAGEIF('MRR Conglomerado'!S668:AD668,"&gt;0"),3)),"")</f>
        <v>0.27</v>
      </c>
      <c r="Q668" s="13" t="n">
        <f aca="false">IFERROR(IF(COUNTIF('MRR Conglomerado'!T668:AE668,"&gt;0")=0,"",ROUND((SUM('MRR Conglomerado'!AF668:AQ668)/12)/AVERAGEIF('MRR Conglomerado'!T668:AE668,"&gt;0"),3)),"")</f>
        <v>0.116</v>
      </c>
      <c r="R668" s="13" t="n">
        <f aca="false">IFERROR(IF(COUNTIF('MRR Conglomerado'!U668:AF668,"&gt;0")=0,"",ROUND((SUM('MRR Conglomerado'!AG668:AR668)/12)/AVERAGEIF('MRR Conglomerado'!U668:AF668,"&gt;0"),3)),"")</f>
        <v>0</v>
      </c>
      <c r="S668" s="13" t="n">
        <f aca="false">IFERROR(IF(COUNTIF('MRR Conglomerado'!V668:AG668,"&gt;0")=0,"",ROUND((SUM('MRR Conglomerado'!AH668:AS668)/12)/AVERAGEIF('MRR Conglomerado'!V668:AG668,"&gt;0"),3)),"")</f>
        <v>0</v>
      </c>
    </row>
    <row r="669" customFormat="false" ht="15" hidden="false" customHeight="false" outlineLevel="0" collapsed="false">
      <c r="A669" s="10" t="s">
        <v>1398</v>
      </c>
      <c r="B669" s="13" t="str">
        <f aca="false">IFERROR(IF(COUNTIF('MRR Conglomerado'!E669:P669,"&gt;0")=0,"",ROUND((SUM('MRR Conglomerado'!Q669:AB669)/12)/AVERAGEIF('MRR Conglomerado'!E669:P669,"&gt;0"),3)),"")</f>
        <v/>
      </c>
      <c r="C669" s="13" t="str">
        <f aca="false">IFERROR(IF(COUNTIF('MRR Conglomerado'!F669:Q669,"&gt;0")=0,"",ROUND((SUM('MRR Conglomerado'!R669:AC669)/12)/AVERAGEIF('MRR Conglomerado'!F669:Q669,"&gt;0"),3)),"")</f>
        <v/>
      </c>
      <c r="D669" s="13" t="str">
        <f aca="false">IFERROR(IF(COUNTIF('MRR Conglomerado'!G669:R669,"&gt;0")=0,"",ROUND((SUM('MRR Conglomerado'!S669:AD669)/12)/AVERAGEIF('MRR Conglomerado'!G669:R669,"&gt;0"),3)),"")</f>
        <v/>
      </c>
      <c r="E669" s="13" t="str">
        <f aca="false">IFERROR(IF(COUNTIF('MRR Conglomerado'!H669:S669,"&gt;0")=0,"",ROUND((SUM('MRR Conglomerado'!T669:AE669)/12)/AVERAGEIF('MRR Conglomerado'!H669:S669,"&gt;0"),3)),"")</f>
        <v/>
      </c>
      <c r="F669" s="13" t="str">
        <f aca="false">IFERROR(IF(COUNTIF('MRR Conglomerado'!I669:T669,"&gt;0")=0,"",ROUND((SUM('MRR Conglomerado'!U669:AF669)/12)/AVERAGEIF('MRR Conglomerado'!I669:T669,"&gt;0"),3)),"")</f>
        <v/>
      </c>
      <c r="G669" s="13" t="str">
        <f aca="false">IFERROR(IF(COUNTIF('MRR Conglomerado'!J669:U669,"&gt;0")=0,"",ROUND((SUM('MRR Conglomerado'!V669:AG669)/12)/AVERAGEIF('MRR Conglomerado'!J669:U669,"&gt;0"),3)),"")</f>
        <v/>
      </c>
      <c r="H669" s="13" t="str">
        <f aca="false">IFERROR(IF(COUNTIF('MRR Conglomerado'!K669:V669,"&gt;0")=0,"",ROUND((SUM('MRR Conglomerado'!W669:AH669)/12)/AVERAGEIF('MRR Conglomerado'!K669:V669,"&gt;0"),3)),"")</f>
        <v/>
      </c>
      <c r="I669" s="13" t="n">
        <f aca="false">IFERROR(IF(COUNTIF('MRR Conglomerado'!L669:W669,"&gt;0")=0,"",ROUND((SUM('MRR Conglomerado'!X669:AI669)/12)/AVERAGEIF('MRR Conglomerado'!L669:W669,"&gt;0"),3)),"")</f>
        <v>1.111</v>
      </c>
      <c r="J669" s="13" t="n">
        <f aca="false">IFERROR(IF(COUNTIF('MRR Conglomerado'!M669:X669,"&gt;0")=0,"",ROUND((SUM('MRR Conglomerado'!Y669:AJ669)/12)/AVERAGEIF('MRR Conglomerado'!M669:X669,"&gt;0"),3)),"")</f>
        <v>1.091</v>
      </c>
      <c r="K669" s="13" t="n">
        <f aca="false">IFERROR(IF(COUNTIF('MRR Conglomerado'!N669:Y669,"&gt;0")=0,"",ROUND((SUM('MRR Conglomerado'!Z669:AK669)/12)/AVERAGEIF('MRR Conglomerado'!N669:Y669,"&gt;0"),3)),"")</f>
        <v>1.002</v>
      </c>
      <c r="L669" s="13" t="n">
        <f aca="false">IFERROR(IF(COUNTIF('MRR Conglomerado'!O669:Z669,"&gt;0")=0,"",ROUND((SUM('MRR Conglomerado'!AA669:AL669)/12)/AVERAGEIF('MRR Conglomerado'!O669:Z669,"&gt;0"),3)),"")</f>
        <v>0.941</v>
      </c>
      <c r="M669" s="13" t="n">
        <f aca="false">IFERROR(IF(COUNTIF('MRR Conglomerado'!P669:AA669,"&gt;0")=0,"",ROUND((SUM('MRR Conglomerado'!AB669:AM669)/12)/AVERAGEIF('MRR Conglomerado'!P669:AA669,"&gt;0"),3)),"")</f>
        <v>0.896</v>
      </c>
      <c r="N669" s="13" t="n">
        <f aca="false">IFERROR(IF(COUNTIF('MRR Conglomerado'!Q669:AB669,"&gt;0")=0,"",ROUND((SUM('MRR Conglomerado'!AC669:AN669)/12)/AVERAGEIF('MRR Conglomerado'!Q669:AB669,"&gt;0"),3)),"")</f>
        <v>0.818</v>
      </c>
      <c r="O669" s="13" t="n">
        <f aca="false">IFERROR(IF(COUNTIF('MRR Conglomerado'!R669:AC669,"&gt;0")=0,"",ROUND((SUM('MRR Conglomerado'!AD669:AO669)/12)/AVERAGEIF('MRR Conglomerado'!R669:AC669,"&gt;0"),3)),"")</f>
        <v>0.751</v>
      </c>
      <c r="P669" s="13" t="n">
        <f aca="false">IFERROR(IF(COUNTIF('MRR Conglomerado'!S669:AD669,"&gt;0")=0,"",ROUND((SUM('MRR Conglomerado'!AE669:AP669)/12)/AVERAGEIF('MRR Conglomerado'!S669:AD669,"&gt;0"),3)),"")</f>
        <v>0.649</v>
      </c>
      <c r="Q669" s="13" t="n">
        <f aca="false">IFERROR(IF(COUNTIF('MRR Conglomerado'!T669:AE669,"&gt;0")=0,"",ROUND((SUM('MRR Conglomerado'!AF669:AQ669)/12)/AVERAGEIF('MRR Conglomerado'!T669:AE669,"&gt;0"),3)),"")</f>
        <v>0.543</v>
      </c>
      <c r="R669" s="13" t="n">
        <f aca="false">IFERROR(IF(COUNTIF('MRR Conglomerado'!U669:AF669,"&gt;0")=0,"",ROUND((SUM('MRR Conglomerado'!AG669:AR669)/12)/AVERAGEIF('MRR Conglomerado'!U669:AF669,"&gt;0"),3)),"")</f>
        <v>0.433</v>
      </c>
      <c r="S669" s="13" t="n">
        <f aca="false">IFERROR(IF(COUNTIF('MRR Conglomerado'!V669:AG669,"&gt;0")=0,"",ROUND((SUM('MRR Conglomerado'!AH669:AS669)/12)/AVERAGEIF('MRR Conglomerado'!V669:AG669,"&gt;0"),3)),"")</f>
        <v>0.341</v>
      </c>
    </row>
    <row r="670" customFormat="false" ht="15" hidden="false" customHeight="false" outlineLevel="0" collapsed="false">
      <c r="A670" s="10" t="s">
        <v>1400</v>
      </c>
      <c r="B670" s="13" t="str">
        <f aca="false">IFERROR(IF(COUNTIF('MRR Conglomerado'!E670:P670,"&gt;0")=0,"",ROUND((SUM('MRR Conglomerado'!Q670:AB670)/12)/AVERAGEIF('MRR Conglomerado'!E670:P670,"&gt;0"),3)),"")</f>
        <v/>
      </c>
      <c r="C670" s="13" t="str">
        <f aca="false">IFERROR(IF(COUNTIF('MRR Conglomerado'!F670:Q670,"&gt;0")=0,"",ROUND((SUM('MRR Conglomerado'!R670:AC670)/12)/AVERAGEIF('MRR Conglomerado'!F670:Q670,"&gt;0"),3)),"")</f>
        <v/>
      </c>
      <c r="D670" s="13" t="str">
        <f aca="false">IFERROR(IF(COUNTIF('MRR Conglomerado'!G670:R670,"&gt;0")=0,"",ROUND((SUM('MRR Conglomerado'!S670:AD670)/12)/AVERAGEIF('MRR Conglomerado'!G670:R670,"&gt;0"),3)),"")</f>
        <v/>
      </c>
      <c r="E670" s="13" t="str">
        <f aca="false">IFERROR(IF(COUNTIF('MRR Conglomerado'!H670:S670,"&gt;0")=0,"",ROUND((SUM('MRR Conglomerado'!T670:AE670)/12)/AVERAGEIF('MRR Conglomerado'!H670:S670,"&gt;0"),3)),"")</f>
        <v/>
      </c>
      <c r="F670" s="13" t="str">
        <f aca="false">IFERROR(IF(COUNTIF('MRR Conglomerado'!I670:T670,"&gt;0")=0,"",ROUND((SUM('MRR Conglomerado'!U670:AF670)/12)/AVERAGEIF('MRR Conglomerado'!I670:T670,"&gt;0"),3)),"")</f>
        <v/>
      </c>
      <c r="G670" s="13" t="str">
        <f aca="false">IFERROR(IF(COUNTIF('MRR Conglomerado'!J670:U670,"&gt;0")=0,"",ROUND((SUM('MRR Conglomerado'!V670:AG670)/12)/AVERAGEIF('MRR Conglomerado'!J670:U670,"&gt;0"),3)),"")</f>
        <v/>
      </c>
      <c r="H670" s="13" t="str">
        <f aca="false">IFERROR(IF(COUNTIF('MRR Conglomerado'!K670:V670,"&gt;0")=0,"",ROUND((SUM('MRR Conglomerado'!W670:AH670)/12)/AVERAGEIF('MRR Conglomerado'!K670:V670,"&gt;0"),3)),"")</f>
        <v/>
      </c>
      <c r="I670" s="13" t="str">
        <f aca="false">IFERROR(IF(COUNTIF('MRR Conglomerado'!L670:W670,"&gt;0")=0,"",ROUND((SUM('MRR Conglomerado'!X670:AI670)/12)/AVERAGEIF('MRR Conglomerado'!L670:W670,"&gt;0"),3)),"")</f>
        <v/>
      </c>
      <c r="J670" s="13" t="str">
        <f aca="false">IFERROR(IF(COUNTIF('MRR Conglomerado'!M670:X670,"&gt;0")=0,"",ROUND((SUM('MRR Conglomerado'!Y670:AJ670)/12)/AVERAGEIF('MRR Conglomerado'!M670:X670,"&gt;0"),3)),"")</f>
        <v/>
      </c>
      <c r="K670" s="13" t="str">
        <f aca="false">IFERROR(IF(COUNTIF('MRR Conglomerado'!N670:Y670,"&gt;0")=0,"",ROUND((SUM('MRR Conglomerado'!Z670:AK670)/12)/AVERAGEIF('MRR Conglomerado'!N670:Y670,"&gt;0"),3)),"")</f>
        <v/>
      </c>
      <c r="L670" s="13" t="str">
        <f aca="false">IFERROR(IF(COUNTIF('MRR Conglomerado'!O670:Z670,"&gt;0")=0,"",ROUND((SUM('MRR Conglomerado'!AA670:AL670)/12)/AVERAGEIF('MRR Conglomerado'!O670:Z670,"&gt;0"),3)),"")</f>
        <v/>
      </c>
      <c r="M670" s="13" t="str">
        <f aca="false">IFERROR(IF(COUNTIF('MRR Conglomerado'!P670:AA670,"&gt;0")=0,"",ROUND((SUM('MRR Conglomerado'!AB670:AM670)/12)/AVERAGEIF('MRR Conglomerado'!P670:AA670,"&gt;0"),3)),"")</f>
        <v/>
      </c>
      <c r="N670" s="13" t="n">
        <f aca="false">IFERROR(IF(COUNTIF('MRR Conglomerado'!Q670:AB670,"&gt;0")=0,"",ROUND((SUM('MRR Conglomerado'!AC670:AN670)/12)/AVERAGEIF('MRR Conglomerado'!Q670:AB670,"&gt;0"),3)),"")</f>
        <v>1</v>
      </c>
      <c r="O670" s="13" t="n">
        <f aca="false">IFERROR(IF(COUNTIF('MRR Conglomerado'!R670:AC670,"&gt;0")=0,"",ROUND((SUM('MRR Conglomerado'!AD670:AO670)/12)/AVERAGEIF('MRR Conglomerado'!R670:AC670,"&gt;0"),3)),"")</f>
        <v>1</v>
      </c>
      <c r="P670" s="13" t="n">
        <f aca="false">IFERROR(IF(COUNTIF('MRR Conglomerado'!S670:AD670,"&gt;0")=0,"",ROUND((SUM('MRR Conglomerado'!AE670:AP670)/12)/AVERAGEIF('MRR Conglomerado'!S670:AD670,"&gt;0"),3)),"")</f>
        <v>1</v>
      </c>
      <c r="Q670" s="13" t="n">
        <f aca="false">IFERROR(IF(COUNTIF('MRR Conglomerado'!T670:AE670,"&gt;0")=0,"",ROUND((SUM('MRR Conglomerado'!AF670:AQ670)/12)/AVERAGEIF('MRR Conglomerado'!T670:AE670,"&gt;0"),3)),"")</f>
        <v>1</v>
      </c>
      <c r="R670" s="13" t="n">
        <f aca="false">IFERROR(IF(COUNTIF('MRR Conglomerado'!U670:AF670,"&gt;0")=0,"",ROUND((SUM('MRR Conglomerado'!AG670:AR670)/12)/AVERAGEIF('MRR Conglomerado'!U670:AF670,"&gt;0"),3)),"")</f>
        <v>1</v>
      </c>
      <c r="S670" s="13" t="n">
        <f aca="false">IFERROR(IF(COUNTIF('MRR Conglomerado'!V670:AG670,"&gt;0")=0,"",ROUND((SUM('MRR Conglomerado'!AH670:AS670)/12)/AVERAGEIF('MRR Conglomerado'!V670:AG670,"&gt;0"),3)),"")</f>
        <v>1</v>
      </c>
    </row>
    <row r="671" customFormat="false" ht="15" hidden="false" customHeight="false" outlineLevel="0" collapsed="false">
      <c r="A671" s="10" t="s">
        <v>1402</v>
      </c>
      <c r="B671" s="13" t="n">
        <f aca="false">IFERROR(IF(COUNTIF('MRR Conglomerado'!E671:P671,"&gt;0")=0,"",ROUND((SUM('MRR Conglomerado'!Q671:AB671)/12)/AVERAGEIF('MRR Conglomerado'!E671:P671,"&gt;0"),3)),"")</f>
        <v>3.643</v>
      </c>
      <c r="C671" s="13" t="n">
        <f aca="false">IFERROR(IF(COUNTIF('MRR Conglomerado'!F671:Q671,"&gt;0")=0,"",ROUND((SUM('MRR Conglomerado'!R671:AC671)/12)/AVERAGEIF('MRR Conglomerado'!F671:Q671,"&gt;0"),3)),"")</f>
        <v>3.66</v>
      </c>
      <c r="D671" s="13" t="n">
        <f aca="false">IFERROR(IF(COUNTIF('MRR Conglomerado'!G671:R671,"&gt;0")=0,"",ROUND((SUM('MRR Conglomerado'!S671:AD671)/12)/AVERAGEIF('MRR Conglomerado'!G671:R671,"&gt;0"),3)),"")</f>
        <v>3.62</v>
      </c>
      <c r="E671" s="13" t="n">
        <f aca="false">IFERROR(IF(COUNTIF('MRR Conglomerado'!H671:S671,"&gt;0")=0,"",ROUND((SUM('MRR Conglomerado'!T671:AE671)/12)/AVERAGEIF('MRR Conglomerado'!H671:S671,"&gt;0"),3)),"")</f>
        <v>3.529</v>
      </c>
      <c r="F671" s="13" t="n">
        <f aca="false">IFERROR(IF(COUNTIF('MRR Conglomerado'!I671:T671,"&gt;0")=0,"",ROUND((SUM('MRR Conglomerado'!U671:AF671)/12)/AVERAGEIF('MRR Conglomerado'!I671:T671,"&gt;0"),3)),"")</f>
        <v>3.404</v>
      </c>
      <c r="G671" s="13" t="n">
        <f aca="false">IFERROR(IF(COUNTIF('MRR Conglomerado'!J671:U671,"&gt;0")=0,"",ROUND((SUM('MRR Conglomerado'!V671:AG671)/12)/AVERAGEIF('MRR Conglomerado'!J671:U671,"&gt;0"),3)),"")</f>
        <v>3.198</v>
      </c>
      <c r="H671" s="13" t="n">
        <f aca="false">IFERROR(IF(COUNTIF('MRR Conglomerado'!K671:V671,"&gt;0")=0,"",ROUND((SUM('MRR Conglomerado'!W671:AH671)/12)/AVERAGEIF('MRR Conglomerado'!K671:V671,"&gt;0"),3)),"")</f>
        <v>2.842</v>
      </c>
      <c r="I671" s="13" t="n">
        <f aca="false">IFERROR(IF(COUNTIF('MRR Conglomerado'!L671:W671,"&gt;0")=0,"",ROUND((SUM('MRR Conglomerado'!X671:AI671)/12)/AVERAGEIF('MRR Conglomerado'!L671:W671,"&gt;0"),3)),"")</f>
        <v>2.488</v>
      </c>
      <c r="J671" s="13" t="n">
        <f aca="false">IFERROR(IF(COUNTIF('MRR Conglomerado'!M671:X671,"&gt;0")=0,"",ROUND((SUM('MRR Conglomerado'!Y671:AJ671)/12)/AVERAGEIF('MRR Conglomerado'!M671:X671,"&gt;0"),3)),"")</f>
        <v>2.237</v>
      </c>
      <c r="K671" s="13" t="n">
        <f aca="false">IFERROR(IF(COUNTIF('MRR Conglomerado'!N671:Y671,"&gt;0")=0,"",ROUND((SUM('MRR Conglomerado'!Z671:AK671)/12)/AVERAGEIF('MRR Conglomerado'!N671:Y671,"&gt;0"),3)),"")</f>
        <v>1.981</v>
      </c>
      <c r="L671" s="13" t="n">
        <f aca="false">IFERROR(IF(COUNTIF('MRR Conglomerado'!O671:Z671,"&gt;0")=0,"",ROUND((SUM('MRR Conglomerado'!AA671:AL671)/12)/AVERAGEIF('MRR Conglomerado'!O671:Z671,"&gt;0"),3)),"")</f>
        <v>1.788</v>
      </c>
      <c r="M671" s="13" t="n">
        <f aca="false">IFERROR(IF(COUNTIF('MRR Conglomerado'!P671:AA671,"&gt;0")=0,"",ROUND((SUM('MRR Conglomerado'!AB671:AM671)/12)/AVERAGEIF('MRR Conglomerado'!P671:AA671,"&gt;0"),3)),"")</f>
        <v>1.64</v>
      </c>
      <c r="N671" s="13" t="n">
        <f aca="false">IFERROR(IF(COUNTIF('MRR Conglomerado'!Q671:AB671,"&gt;0")=0,"",ROUND((SUM('MRR Conglomerado'!AC671:AN671)/12)/AVERAGEIF('MRR Conglomerado'!Q671:AB671,"&gt;0"),3)),"")</f>
        <v>1.504</v>
      </c>
      <c r="O671" s="13" t="n">
        <f aca="false">IFERROR(IF(COUNTIF('MRR Conglomerado'!R671:AC671,"&gt;0")=0,"",ROUND((SUM('MRR Conglomerado'!AD671:AO671)/12)/AVERAGEIF('MRR Conglomerado'!R671:AC671,"&gt;0"),3)),"")</f>
        <v>1.397</v>
      </c>
      <c r="P671" s="13" t="n">
        <f aca="false">IFERROR(IF(COUNTIF('MRR Conglomerado'!S671:AD671,"&gt;0")=0,"",ROUND((SUM('MRR Conglomerado'!AE671:AP671)/12)/AVERAGEIF('MRR Conglomerado'!S671:AD671,"&gt;0"),3)),"")</f>
        <v>1.309</v>
      </c>
      <c r="Q671" s="13" t="n">
        <f aca="false">IFERROR(IF(COUNTIF('MRR Conglomerado'!T671:AE671,"&gt;0")=0,"",ROUND((SUM('MRR Conglomerado'!AF671:AQ671)/12)/AVERAGEIF('MRR Conglomerado'!T671:AE671,"&gt;0"),3)),"")</f>
        <v>1.248</v>
      </c>
      <c r="R671" s="13" t="n">
        <f aca="false">IFERROR(IF(COUNTIF('MRR Conglomerado'!U671:AF671,"&gt;0")=0,"",ROUND((SUM('MRR Conglomerado'!AG671:AR671)/12)/AVERAGEIF('MRR Conglomerado'!U671:AF671,"&gt;0"),3)),"")</f>
        <v>1.179</v>
      </c>
      <c r="S671" s="13" t="n">
        <f aca="false">IFERROR(IF(COUNTIF('MRR Conglomerado'!V671:AG671,"&gt;0")=0,"",ROUND((SUM('MRR Conglomerado'!AH671:AS671)/12)/AVERAGEIF('MRR Conglomerado'!V671:AG671,"&gt;0"),3)),"")</f>
        <v>1.122</v>
      </c>
    </row>
    <row r="672" customFormat="false" ht="15" hidden="false" customHeight="false" outlineLevel="0" collapsed="false">
      <c r="A672" s="10" t="s">
        <v>1404</v>
      </c>
      <c r="B672" s="13" t="n">
        <f aca="false">IFERROR(IF(COUNTIF('MRR Conglomerado'!E672:P672,"&gt;0")=0,"",ROUND((SUM('MRR Conglomerado'!Q672:AB672)/12)/AVERAGEIF('MRR Conglomerado'!E672:P672,"&gt;0"),3)),"")</f>
        <v>0</v>
      </c>
      <c r="C672" s="13" t="n">
        <f aca="false">IFERROR(IF(COUNTIF('MRR Conglomerado'!F672:Q672,"&gt;0")=0,"",ROUND((SUM('MRR Conglomerado'!R672:AC672)/12)/AVERAGEIF('MRR Conglomerado'!F672:Q672,"&gt;0"),3)),"")</f>
        <v>0</v>
      </c>
      <c r="D672" s="13" t="n">
        <f aca="false">IFERROR(IF(COUNTIF('MRR Conglomerado'!G672:R672,"&gt;0")=0,"",ROUND((SUM('MRR Conglomerado'!S672:AD672)/12)/AVERAGEIF('MRR Conglomerado'!G672:R672,"&gt;0"),3)),"")</f>
        <v>0</v>
      </c>
      <c r="E672" s="13" t="n">
        <f aca="false">IFERROR(IF(COUNTIF('MRR Conglomerado'!H672:S672,"&gt;0")=0,"",ROUND((SUM('MRR Conglomerado'!T672:AE672)/12)/AVERAGEIF('MRR Conglomerado'!H672:S672,"&gt;0"),3)),"")</f>
        <v>0</v>
      </c>
      <c r="F672" s="13" t="n">
        <f aca="false">IFERROR(IF(COUNTIF('MRR Conglomerado'!I672:T672,"&gt;0")=0,"",ROUND((SUM('MRR Conglomerado'!U672:AF672)/12)/AVERAGEIF('MRR Conglomerado'!I672:T672,"&gt;0"),3)),"")</f>
        <v>0</v>
      </c>
      <c r="G672" s="13" t="str">
        <f aca="false">IFERROR(IF(COUNTIF('MRR Conglomerado'!J672:U672,"&gt;0")=0,"",ROUND((SUM('MRR Conglomerado'!V672:AG672)/12)/AVERAGEIF('MRR Conglomerado'!J672:U672,"&gt;0"),3)),"")</f>
        <v/>
      </c>
      <c r="H672" s="13" t="str">
        <f aca="false">IFERROR(IF(COUNTIF('MRR Conglomerado'!K672:V672,"&gt;0")=0,"",ROUND((SUM('MRR Conglomerado'!W672:AH672)/12)/AVERAGEIF('MRR Conglomerado'!K672:V672,"&gt;0"),3)),"")</f>
        <v/>
      </c>
      <c r="I672" s="13" t="str">
        <f aca="false">IFERROR(IF(COUNTIF('MRR Conglomerado'!L672:W672,"&gt;0")=0,"",ROUND((SUM('MRR Conglomerado'!X672:AI672)/12)/AVERAGEIF('MRR Conglomerado'!L672:W672,"&gt;0"),3)),"")</f>
        <v/>
      </c>
      <c r="J672" s="13" t="str">
        <f aca="false">IFERROR(IF(COUNTIF('MRR Conglomerado'!M672:X672,"&gt;0")=0,"",ROUND((SUM('MRR Conglomerado'!Y672:AJ672)/12)/AVERAGEIF('MRR Conglomerado'!M672:X672,"&gt;0"),3)),"")</f>
        <v/>
      </c>
      <c r="K672" s="13" t="str">
        <f aca="false">IFERROR(IF(COUNTIF('MRR Conglomerado'!N672:Y672,"&gt;0")=0,"",ROUND((SUM('MRR Conglomerado'!Z672:AK672)/12)/AVERAGEIF('MRR Conglomerado'!N672:Y672,"&gt;0"),3)),"")</f>
        <v/>
      </c>
      <c r="L672" s="13" t="str">
        <f aca="false">IFERROR(IF(COUNTIF('MRR Conglomerado'!O672:Z672,"&gt;0")=0,"",ROUND((SUM('MRR Conglomerado'!AA672:AL672)/12)/AVERAGEIF('MRR Conglomerado'!O672:Z672,"&gt;0"),3)),"")</f>
        <v/>
      </c>
      <c r="M672" s="13" t="str">
        <f aca="false">IFERROR(IF(COUNTIF('MRR Conglomerado'!P672:AA672,"&gt;0")=0,"",ROUND((SUM('MRR Conglomerado'!AB672:AM672)/12)/AVERAGEIF('MRR Conglomerado'!P672:AA672,"&gt;0"),3)),"")</f>
        <v/>
      </c>
      <c r="N672" s="13" t="str">
        <f aca="false">IFERROR(IF(COUNTIF('MRR Conglomerado'!Q672:AB672,"&gt;0")=0,"",ROUND((SUM('MRR Conglomerado'!AC672:AN672)/12)/AVERAGEIF('MRR Conglomerado'!Q672:AB672,"&gt;0"),3)),"")</f>
        <v/>
      </c>
      <c r="O672" s="13" t="str">
        <f aca="false">IFERROR(IF(COUNTIF('MRR Conglomerado'!R672:AC672,"&gt;0")=0,"",ROUND((SUM('MRR Conglomerado'!AD672:AO672)/12)/AVERAGEIF('MRR Conglomerado'!R672:AC672,"&gt;0"),3)),"")</f>
        <v/>
      </c>
      <c r="P672" s="13" t="str">
        <f aca="false">IFERROR(IF(COUNTIF('MRR Conglomerado'!S672:AD672,"&gt;0")=0,"",ROUND((SUM('MRR Conglomerado'!AE672:AP672)/12)/AVERAGEIF('MRR Conglomerado'!S672:AD672,"&gt;0"),3)),"")</f>
        <v/>
      </c>
      <c r="Q672" s="13" t="str">
        <f aca="false">IFERROR(IF(COUNTIF('MRR Conglomerado'!T672:AE672,"&gt;0")=0,"",ROUND((SUM('MRR Conglomerado'!AF672:AQ672)/12)/AVERAGEIF('MRR Conglomerado'!T672:AE672,"&gt;0"),3)),"")</f>
        <v/>
      </c>
      <c r="R672" s="13" t="str">
        <f aca="false">IFERROR(IF(COUNTIF('MRR Conglomerado'!U672:AF672,"&gt;0")=0,"",ROUND((SUM('MRR Conglomerado'!AG672:AR672)/12)/AVERAGEIF('MRR Conglomerado'!U672:AF672,"&gt;0"),3)),"")</f>
        <v/>
      </c>
      <c r="S672" s="13" t="str">
        <f aca="false">IFERROR(IF(COUNTIF('MRR Conglomerado'!V672:AG672,"&gt;0")=0,"",ROUND((SUM('MRR Conglomerado'!AH672:AS672)/12)/AVERAGEIF('MRR Conglomerado'!V672:AG672,"&gt;0"),3)),"")</f>
        <v/>
      </c>
    </row>
    <row r="673" customFormat="false" ht="15" hidden="false" customHeight="false" outlineLevel="0" collapsed="false">
      <c r="A673" s="10" t="s">
        <v>1406</v>
      </c>
      <c r="B673" s="13" t="n">
        <f aca="false">IFERROR(IF(COUNTIF('MRR Conglomerado'!E673:P673,"&gt;0")=0,"",ROUND((SUM('MRR Conglomerado'!Q673:AB673)/12)/AVERAGEIF('MRR Conglomerado'!E673:P673,"&gt;0"),3)),"")</f>
        <v>1.063</v>
      </c>
      <c r="C673" s="13" t="n">
        <f aca="false">IFERROR(IF(COUNTIF('MRR Conglomerado'!F673:Q673,"&gt;0")=0,"",ROUND((SUM('MRR Conglomerado'!R673:AC673)/12)/AVERAGEIF('MRR Conglomerado'!F673:Q673,"&gt;0"),3)),"")</f>
        <v>1.07</v>
      </c>
      <c r="D673" s="13" t="n">
        <f aca="false">IFERROR(IF(COUNTIF('MRR Conglomerado'!G673:R673,"&gt;0")=0,"",ROUND((SUM('MRR Conglomerado'!S673:AD673)/12)/AVERAGEIF('MRR Conglomerado'!G673:R673,"&gt;0"),3)),"")</f>
        <v>1.076</v>
      </c>
      <c r="E673" s="13" t="n">
        <f aca="false">IFERROR(IF(COUNTIF('MRR Conglomerado'!H673:S673,"&gt;0")=0,"",ROUND((SUM('MRR Conglomerado'!T673:AE673)/12)/AVERAGEIF('MRR Conglomerado'!H673:S673,"&gt;0"),3)),"")</f>
        <v>1.084</v>
      </c>
      <c r="F673" s="13" t="n">
        <f aca="false">IFERROR(IF(COUNTIF('MRR Conglomerado'!I673:T673,"&gt;0")=0,"",ROUND((SUM('MRR Conglomerado'!U673:AF673)/12)/AVERAGEIF('MRR Conglomerado'!I673:T673,"&gt;0"),3)),"")</f>
        <v>1.092</v>
      </c>
      <c r="G673" s="13" t="n">
        <f aca="false">IFERROR(IF(COUNTIF('MRR Conglomerado'!J673:U673,"&gt;0")=0,"",ROUND((SUM('MRR Conglomerado'!V673:AG673)/12)/AVERAGEIF('MRR Conglomerado'!J673:U673,"&gt;0"),3)),"")</f>
        <v>1.101</v>
      </c>
      <c r="H673" s="13" t="n">
        <f aca="false">IFERROR(IF(COUNTIF('MRR Conglomerado'!K673:V673,"&gt;0")=0,"",ROUND((SUM('MRR Conglomerado'!W673:AH673)/12)/AVERAGEIF('MRR Conglomerado'!K673:V673,"&gt;0"),3)),"")</f>
        <v>1.111</v>
      </c>
      <c r="I673" s="13" t="n">
        <f aca="false">IFERROR(IF(COUNTIF('MRR Conglomerado'!L673:W673,"&gt;0")=0,"",ROUND((SUM('MRR Conglomerado'!X673:AI673)/12)/AVERAGEIF('MRR Conglomerado'!L673:W673,"&gt;0"),3)),"")</f>
        <v>1.121</v>
      </c>
      <c r="J673" s="13" t="n">
        <f aca="false">IFERROR(IF(COUNTIF('MRR Conglomerado'!M673:X673,"&gt;0")=0,"",ROUND((SUM('MRR Conglomerado'!Y673:AJ673)/12)/AVERAGEIF('MRR Conglomerado'!M673:X673,"&gt;0"),3)),"")</f>
        <v>1.13</v>
      </c>
      <c r="K673" s="13" t="n">
        <f aca="false">IFERROR(IF(COUNTIF('MRR Conglomerado'!N673:Y673,"&gt;0")=0,"",ROUND((SUM('MRR Conglomerado'!Z673:AK673)/12)/AVERAGEIF('MRR Conglomerado'!N673:Y673,"&gt;0"),3)),"")</f>
        <v>1.139</v>
      </c>
      <c r="L673" s="13" t="n">
        <f aca="false">IFERROR(IF(COUNTIF('MRR Conglomerado'!O673:Z673,"&gt;0")=0,"",ROUND((SUM('MRR Conglomerado'!AA673:AL673)/12)/AVERAGEIF('MRR Conglomerado'!O673:Z673,"&gt;0"),3)),"")</f>
        <v>1.154</v>
      </c>
      <c r="M673" s="13" t="n">
        <f aca="false">IFERROR(IF(COUNTIF('MRR Conglomerado'!P673:AA673,"&gt;0")=0,"",ROUND((SUM('MRR Conglomerado'!AB673:AM673)/12)/AVERAGEIF('MRR Conglomerado'!P673:AA673,"&gt;0"),3)),"")</f>
        <v>1.16</v>
      </c>
      <c r="N673" s="13" t="n">
        <f aca="false">IFERROR(IF(COUNTIF('MRR Conglomerado'!Q673:AB673,"&gt;0")=0,"",ROUND((SUM('MRR Conglomerado'!AC673:AN673)/12)/AVERAGEIF('MRR Conglomerado'!Q673:AB673,"&gt;0"),3)),"")</f>
        <v>1.169</v>
      </c>
      <c r="O673" s="13" t="n">
        <f aca="false">IFERROR(IF(COUNTIF('MRR Conglomerado'!R673:AC673,"&gt;0")=0,"",ROUND((SUM('MRR Conglomerado'!AD673:AO673)/12)/AVERAGEIF('MRR Conglomerado'!R673:AC673,"&gt;0"),3)),"")</f>
        <v>1.174</v>
      </c>
      <c r="P673" s="13" t="n">
        <f aca="false">IFERROR(IF(COUNTIF('MRR Conglomerado'!S673:AD673,"&gt;0")=0,"",ROUND((SUM('MRR Conglomerado'!AE673:AP673)/12)/AVERAGEIF('MRR Conglomerado'!S673:AD673,"&gt;0"),3)),"")</f>
        <v>1.188</v>
      </c>
      <c r="Q673" s="13" t="n">
        <f aca="false">IFERROR(IF(COUNTIF('MRR Conglomerado'!T673:AE673,"&gt;0")=0,"",ROUND((SUM('MRR Conglomerado'!AF673:AQ673)/12)/AVERAGEIF('MRR Conglomerado'!T673:AE673,"&gt;0"),3)),"")</f>
        <v>1.194</v>
      </c>
      <c r="R673" s="13" t="n">
        <f aca="false">IFERROR(IF(COUNTIF('MRR Conglomerado'!U673:AF673,"&gt;0")=0,"",ROUND((SUM('MRR Conglomerado'!AG673:AR673)/12)/AVERAGEIF('MRR Conglomerado'!U673:AF673,"&gt;0"),3)),"")</f>
        <v>1.205</v>
      </c>
      <c r="S673" s="13" t="n">
        <f aca="false">IFERROR(IF(COUNTIF('MRR Conglomerado'!V673:AG673,"&gt;0")=0,"",ROUND((SUM('MRR Conglomerado'!AH673:AS673)/12)/AVERAGEIF('MRR Conglomerado'!V673:AG673,"&gt;0"),3)),"")</f>
        <v>1.216</v>
      </c>
    </row>
    <row r="674" customFormat="false" ht="15" hidden="false" customHeight="false" outlineLevel="0" collapsed="false">
      <c r="A674" s="10" t="s">
        <v>1408</v>
      </c>
      <c r="B674" s="13" t="n">
        <f aca="false">IFERROR(IF(COUNTIF('MRR Conglomerado'!E674:P674,"&gt;0")=0,"",ROUND((SUM('MRR Conglomerado'!Q674:AB674)/12)/AVERAGEIF('MRR Conglomerado'!E674:P674,"&gt;0"),3)),"")</f>
        <v>0.391</v>
      </c>
      <c r="C674" s="13" t="n">
        <f aca="false">IFERROR(IF(COUNTIF('MRR Conglomerado'!F674:Q674,"&gt;0")=0,"",ROUND((SUM('MRR Conglomerado'!R674:AC674)/12)/AVERAGEIF('MRR Conglomerado'!F674:Q674,"&gt;0"),3)),"")</f>
        <v>0.333</v>
      </c>
      <c r="D674" s="13" t="n">
        <f aca="false">IFERROR(IF(COUNTIF('MRR Conglomerado'!G674:R674,"&gt;0")=0,"",ROUND((SUM('MRR Conglomerado'!S674:AD674)/12)/AVERAGEIF('MRR Conglomerado'!G674:R674,"&gt;0"),3)),"")</f>
        <v>0.271</v>
      </c>
      <c r="E674" s="13" t="n">
        <f aca="false">IFERROR(IF(COUNTIF('MRR Conglomerado'!H674:S674,"&gt;0")=0,"",ROUND((SUM('MRR Conglomerado'!T674:AE674)/12)/AVERAGEIF('MRR Conglomerado'!H674:S674,"&gt;0"),3)),"")</f>
        <v>0.205</v>
      </c>
      <c r="F674" s="13" t="n">
        <f aca="false">IFERROR(IF(COUNTIF('MRR Conglomerado'!I674:T674,"&gt;0")=0,"",ROUND((SUM('MRR Conglomerado'!U674:AF674)/12)/AVERAGEIF('MRR Conglomerado'!I674:T674,"&gt;0"),3)),"")</f>
        <v>0.151</v>
      </c>
      <c r="G674" s="13" t="n">
        <f aca="false">IFERROR(IF(COUNTIF('MRR Conglomerado'!J674:U674,"&gt;0")=0,"",ROUND((SUM('MRR Conglomerado'!V674:AG674)/12)/AVERAGEIF('MRR Conglomerado'!J674:U674,"&gt;0"),3)),"")</f>
        <v>0.106</v>
      </c>
      <c r="H674" s="13" t="n">
        <f aca="false">IFERROR(IF(COUNTIF('MRR Conglomerado'!K674:V674,"&gt;0")=0,"",ROUND((SUM('MRR Conglomerado'!W674:AH674)/12)/AVERAGEIF('MRR Conglomerado'!K674:V674,"&gt;0"),3)),"")</f>
        <v>0.099</v>
      </c>
      <c r="I674" s="13" t="n">
        <f aca="false">IFERROR(IF(COUNTIF('MRR Conglomerado'!L674:W674,"&gt;0")=0,"",ROUND((SUM('MRR Conglomerado'!X674:AI674)/12)/AVERAGEIF('MRR Conglomerado'!L674:W674,"&gt;0"),3)),"")</f>
        <v>0.086</v>
      </c>
      <c r="J674" s="13" t="n">
        <f aca="false">IFERROR(IF(COUNTIF('MRR Conglomerado'!M674:X674,"&gt;0")=0,"",ROUND((SUM('MRR Conglomerado'!Y674:AJ674)/12)/AVERAGEIF('MRR Conglomerado'!M674:X674,"&gt;0"),3)),"")</f>
        <v>0.072</v>
      </c>
      <c r="K674" s="13" t="n">
        <f aca="false">IFERROR(IF(COUNTIF('MRR Conglomerado'!N674:Y674,"&gt;0")=0,"",ROUND((SUM('MRR Conglomerado'!Z674:AK674)/12)/AVERAGEIF('MRR Conglomerado'!N674:Y674,"&gt;0"),3)),"")</f>
        <v>0.059</v>
      </c>
      <c r="L674" s="13" t="n">
        <f aca="false">IFERROR(IF(COUNTIF('MRR Conglomerado'!O674:Z674,"&gt;0")=0,"",ROUND((SUM('MRR Conglomerado'!AA674:AL674)/12)/AVERAGEIF('MRR Conglomerado'!O674:Z674,"&gt;0"),3)),"")</f>
        <v>0.044</v>
      </c>
      <c r="M674" s="13" t="n">
        <f aca="false">IFERROR(IF(COUNTIF('MRR Conglomerado'!P674:AA674,"&gt;0")=0,"",ROUND((SUM('MRR Conglomerado'!AB674:AM674)/12)/AVERAGEIF('MRR Conglomerado'!P674:AA674,"&gt;0"),3)),"")</f>
        <v>0.025</v>
      </c>
      <c r="N674" s="13" t="n">
        <f aca="false">IFERROR(IF(COUNTIF('MRR Conglomerado'!Q674:AB674,"&gt;0")=0,"",ROUND((SUM('MRR Conglomerado'!AC674:AN674)/12)/AVERAGEIF('MRR Conglomerado'!Q674:AB674,"&gt;0"),3)),"")</f>
        <v>0</v>
      </c>
      <c r="O674" s="13" t="n">
        <f aca="false">IFERROR(IF(COUNTIF('MRR Conglomerado'!R674:AC674,"&gt;0")=0,"",ROUND((SUM('MRR Conglomerado'!AD674:AO674)/12)/AVERAGEIF('MRR Conglomerado'!R674:AC674,"&gt;0"),3)),"")</f>
        <v>0</v>
      </c>
      <c r="P674" s="13" t="n">
        <f aca="false">IFERROR(IF(COUNTIF('MRR Conglomerado'!S674:AD674,"&gt;0")=0,"",ROUND((SUM('MRR Conglomerado'!AE674:AP674)/12)/AVERAGEIF('MRR Conglomerado'!S674:AD674,"&gt;0"),3)),"")</f>
        <v>0</v>
      </c>
      <c r="Q674" s="13" t="n">
        <f aca="false">IFERROR(IF(COUNTIF('MRR Conglomerado'!T674:AE674,"&gt;0")=0,"",ROUND((SUM('MRR Conglomerado'!AF674:AQ674)/12)/AVERAGEIF('MRR Conglomerado'!T674:AE674,"&gt;0"),3)),"")</f>
        <v>0</v>
      </c>
      <c r="R674" s="13" t="n">
        <f aca="false">IFERROR(IF(COUNTIF('MRR Conglomerado'!U674:AF674,"&gt;0")=0,"",ROUND((SUM('MRR Conglomerado'!AG674:AR674)/12)/AVERAGEIF('MRR Conglomerado'!U674:AF674,"&gt;0"),3)),"")</f>
        <v>0</v>
      </c>
      <c r="S674" s="13" t="n">
        <f aca="false">IFERROR(IF(COUNTIF('MRR Conglomerado'!V674:AG674,"&gt;0")=0,"",ROUND((SUM('MRR Conglomerado'!AH674:AS674)/12)/AVERAGEIF('MRR Conglomerado'!V674:AG674,"&gt;0"),3)),"")</f>
        <v>0</v>
      </c>
    </row>
    <row r="675" customFormat="false" ht="15" hidden="false" customHeight="false" outlineLevel="0" collapsed="false">
      <c r="A675" s="10" t="s">
        <v>1410</v>
      </c>
      <c r="B675" s="13" t="str">
        <f aca="false">IFERROR(IF(COUNTIF('MRR Conglomerado'!E675:P675,"&gt;0")=0,"",ROUND((SUM('MRR Conglomerado'!Q675:AB675)/12)/AVERAGEIF('MRR Conglomerado'!E675:P675,"&gt;0"),3)),"")</f>
        <v/>
      </c>
      <c r="C675" s="13" t="str">
        <f aca="false">IFERROR(IF(COUNTIF('MRR Conglomerado'!F675:Q675,"&gt;0")=0,"",ROUND((SUM('MRR Conglomerado'!R675:AC675)/12)/AVERAGEIF('MRR Conglomerado'!F675:Q675,"&gt;0"),3)),"")</f>
        <v/>
      </c>
      <c r="D675" s="13" t="str">
        <f aca="false">IFERROR(IF(COUNTIF('MRR Conglomerado'!G675:R675,"&gt;0")=0,"",ROUND((SUM('MRR Conglomerado'!S675:AD675)/12)/AVERAGEIF('MRR Conglomerado'!G675:R675,"&gt;0"),3)),"")</f>
        <v/>
      </c>
      <c r="E675" s="13" t="str">
        <f aca="false">IFERROR(IF(COUNTIF('MRR Conglomerado'!H675:S675,"&gt;0")=0,"",ROUND((SUM('MRR Conglomerado'!T675:AE675)/12)/AVERAGEIF('MRR Conglomerado'!H675:S675,"&gt;0"),3)),"")</f>
        <v/>
      </c>
      <c r="F675" s="13" t="str">
        <f aca="false">IFERROR(IF(COUNTIF('MRR Conglomerado'!I675:T675,"&gt;0")=0,"",ROUND((SUM('MRR Conglomerado'!U675:AF675)/12)/AVERAGEIF('MRR Conglomerado'!I675:T675,"&gt;0"),3)),"")</f>
        <v/>
      </c>
      <c r="G675" s="13" t="str">
        <f aca="false">IFERROR(IF(COUNTIF('MRR Conglomerado'!J675:U675,"&gt;0")=0,"",ROUND((SUM('MRR Conglomerado'!V675:AG675)/12)/AVERAGEIF('MRR Conglomerado'!J675:U675,"&gt;0"),3)),"")</f>
        <v/>
      </c>
      <c r="H675" s="13" t="str">
        <f aca="false">IFERROR(IF(COUNTIF('MRR Conglomerado'!K675:V675,"&gt;0")=0,"",ROUND((SUM('MRR Conglomerado'!W675:AH675)/12)/AVERAGEIF('MRR Conglomerado'!K675:V675,"&gt;0"),3)),"")</f>
        <v/>
      </c>
      <c r="I675" s="13" t="str">
        <f aca="false">IFERROR(IF(COUNTIF('MRR Conglomerado'!L675:W675,"&gt;0")=0,"",ROUND((SUM('MRR Conglomerado'!X675:AI675)/12)/AVERAGEIF('MRR Conglomerado'!L675:W675,"&gt;0"),3)),"")</f>
        <v/>
      </c>
      <c r="J675" s="13" t="str">
        <f aca="false">IFERROR(IF(COUNTIF('MRR Conglomerado'!M675:X675,"&gt;0")=0,"",ROUND((SUM('MRR Conglomerado'!Y675:AJ675)/12)/AVERAGEIF('MRR Conglomerado'!M675:X675,"&gt;0"),3)),"")</f>
        <v/>
      </c>
      <c r="K675" s="13" t="str">
        <f aca="false">IFERROR(IF(COUNTIF('MRR Conglomerado'!N675:Y675,"&gt;0")=0,"",ROUND((SUM('MRR Conglomerado'!Z675:AK675)/12)/AVERAGEIF('MRR Conglomerado'!N675:Y675,"&gt;0"),3)),"")</f>
        <v/>
      </c>
      <c r="L675" s="13" t="str">
        <f aca="false">IFERROR(IF(COUNTIF('MRR Conglomerado'!O675:Z675,"&gt;0")=0,"",ROUND((SUM('MRR Conglomerado'!AA675:AL675)/12)/AVERAGEIF('MRR Conglomerado'!O675:Z675,"&gt;0"),3)),"")</f>
        <v/>
      </c>
      <c r="M675" s="13" t="str">
        <f aca="false">IFERROR(IF(COUNTIF('MRR Conglomerado'!P675:AA675,"&gt;0")=0,"",ROUND((SUM('MRR Conglomerado'!AB675:AM675)/12)/AVERAGEIF('MRR Conglomerado'!P675:AA675,"&gt;0"),3)),"")</f>
        <v/>
      </c>
      <c r="N675" s="13" t="str">
        <f aca="false">IFERROR(IF(COUNTIF('MRR Conglomerado'!Q675:AB675,"&gt;0")=0,"",ROUND((SUM('MRR Conglomerado'!AC675:AN675)/12)/AVERAGEIF('MRR Conglomerado'!Q675:AB675,"&gt;0"),3)),"")</f>
        <v/>
      </c>
      <c r="O675" s="13" t="str">
        <f aca="false">IFERROR(IF(COUNTIF('MRR Conglomerado'!R675:AC675,"&gt;0")=0,"",ROUND((SUM('MRR Conglomerado'!AD675:AO675)/12)/AVERAGEIF('MRR Conglomerado'!R675:AC675,"&gt;0"),3)),"")</f>
        <v/>
      </c>
      <c r="P675" s="13" t="str">
        <f aca="false">IFERROR(IF(COUNTIF('MRR Conglomerado'!S675:AD675,"&gt;0")=0,"",ROUND((SUM('MRR Conglomerado'!AE675:AP675)/12)/AVERAGEIF('MRR Conglomerado'!S675:AD675,"&gt;0"),3)),"")</f>
        <v/>
      </c>
      <c r="Q675" s="13" t="str">
        <f aca="false">IFERROR(IF(COUNTIF('MRR Conglomerado'!T675:AE675,"&gt;0")=0,"",ROUND((SUM('MRR Conglomerado'!AF675:AQ675)/12)/AVERAGEIF('MRR Conglomerado'!T675:AE675,"&gt;0"),3)),"")</f>
        <v/>
      </c>
      <c r="R675" s="13" t="str">
        <f aca="false">IFERROR(IF(COUNTIF('MRR Conglomerado'!U675:AF675,"&gt;0")=0,"",ROUND((SUM('MRR Conglomerado'!AG675:AR675)/12)/AVERAGEIF('MRR Conglomerado'!U675:AF675,"&gt;0"),3)),"")</f>
        <v/>
      </c>
      <c r="S675" s="13" t="str">
        <f aca="false">IFERROR(IF(COUNTIF('MRR Conglomerado'!V675:AG675,"&gt;0")=0,"",ROUND((SUM('MRR Conglomerado'!AH675:AS675)/12)/AVERAGEIF('MRR Conglomerado'!V675:AG675,"&gt;0"),3)),"")</f>
        <v/>
      </c>
    </row>
    <row r="676" customFormat="false" ht="15" hidden="false" customHeight="false" outlineLevel="0" collapsed="false">
      <c r="A676" s="10" t="s">
        <v>1412</v>
      </c>
      <c r="B676" s="13" t="str">
        <f aca="false">IFERROR(IF(COUNTIF('MRR Conglomerado'!E676:P676,"&gt;0")=0,"",ROUND((SUM('MRR Conglomerado'!Q676:AB676)/12)/AVERAGEIF('MRR Conglomerado'!E676:P676,"&gt;0"),3)),"")</f>
        <v/>
      </c>
      <c r="C676" s="13" t="str">
        <f aca="false">IFERROR(IF(COUNTIF('MRR Conglomerado'!F676:Q676,"&gt;0")=0,"",ROUND((SUM('MRR Conglomerado'!R676:AC676)/12)/AVERAGEIF('MRR Conglomerado'!F676:Q676,"&gt;0"),3)),"")</f>
        <v/>
      </c>
      <c r="D676" s="13" t="str">
        <f aca="false">IFERROR(IF(COUNTIF('MRR Conglomerado'!G676:R676,"&gt;0")=0,"",ROUND((SUM('MRR Conglomerado'!S676:AD676)/12)/AVERAGEIF('MRR Conglomerado'!G676:R676,"&gt;0"),3)),"")</f>
        <v/>
      </c>
      <c r="E676" s="13" t="str">
        <f aca="false">IFERROR(IF(COUNTIF('MRR Conglomerado'!H676:S676,"&gt;0")=0,"",ROUND((SUM('MRR Conglomerado'!T676:AE676)/12)/AVERAGEIF('MRR Conglomerado'!H676:S676,"&gt;0"),3)),"")</f>
        <v/>
      </c>
      <c r="F676" s="13" t="str">
        <f aca="false">IFERROR(IF(COUNTIF('MRR Conglomerado'!I676:T676,"&gt;0")=0,"",ROUND((SUM('MRR Conglomerado'!U676:AF676)/12)/AVERAGEIF('MRR Conglomerado'!I676:T676,"&gt;0"),3)),"")</f>
        <v/>
      </c>
      <c r="G676" s="13" t="str">
        <f aca="false">IFERROR(IF(COUNTIF('MRR Conglomerado'!J676:U676,"&gt;0")=0,"",ROUND((SUM('MRR Conglomerado'!V676:AG676)/12)/AVERAGEIF('MRR Conglomerado'!J676:U676,"&gt;0"),3)),"")</f>
        <v/>
      </c>
      <c r="H676" s="13" t="str">
        <f aca="false">IFERROR(IF(COUNTIF('MRR Conglomerado'!K676:V676,"&gt;0")=0,"",ROUND((SUM('MRR Conglomerado'!W676:AH676)/12)/AVERAGEIF('MRR Conglomerado'!K676:V676,"&gt;0"),3)),"")</f>
        <v/>
      </c>
      <c r="I676" s="13" t="str">
        <f aca="false">IFERROR(IF(COUNTIF('MRR Conglomerado'!L676:W676,"&gt;0")=0,"",ROUND((SUM('MRR Conglomerado'!X676:AI676)/12)/AVERAGEIF('MRR Conglomerado'!L676:W676,"&gt;0"),3)),"")</f>
        <v/>
      </c>
      <c r="J676" s="13" t="str">
        <f aca="false">IFERROR(IF(COUNTIF('MRR Conglomerado'!M676:X676,"&gt;0")=0,"",ROUND((SUM('MRR Conglomerado'!Y676:AJ676)/12)/AVERAGEIF('MRR Conglomerado'!M676:X676,"&gt;0"),3)),"")</f>
        <v/>
      </c>
      <c r="K676" s="13" t="str">
        <f aca="false">IFERROR(IF(COUNTIF('MRR Conglomerado'!N676:Y676,"&gt;0")=0,"",ROUND((SUM('MRR Conglomerado'!Z676:AK676)/12)/AVERAGEIF('MRR Conglomerado'!N676:Y676,"&gt;0"),3)),"")</f>
        <v/>
      </c>
      <c r="L676" s="13" t="str">
        <f aca="false">IFERROR(IF(COUNTIF('MRR Conglomerado'!O676:Z676,"&gt;0")=0,"",ROUND((SUM('MRR Conglomerado'!AA676:AL676)/12)/AVERAGEIF('MRR Conglomerado'!O676:Z676,"&gt;0"),3)),"")</f>
        <v/>
      </c>
      <c r="M676" s="13" t="n">
        <f aca="false">IFERROR(IF(COUNTIF('MRR Conglomerado'!P676:AA676,"&gt;0")=0,"",ROUND((SUM('MRR Conglomerado'!AB676:AM676)/12)/AVERAGEIF('MRR Conglomerado'!P676:AA676,"&gt;0"),3)),"")</f>
        <v>0.152</v>
      </c>
      <c r="N676" s="13" t="n">
        <f aca="false">IFERROR(IF(COUNTIF('MRR Conglomerado'!Q676:AB676,"&gt;0")=0,"",ROUND((SUM('MRR Conglomerado'!AC676:AN676)/12)/AVERAGEIF('MRR Conglomerado'!Q676:AB676,"&gt;0"),3)),"")</f>
        <v>0.167</v>
      </c>
      <c r="O676" s="13" t="n">
        <f aca="false">IFERROR(IF(COUNTIF('MRR Conglomerado'!R676:AC676,"&gt;0")=0,"",ROUND((SUM('MRR Conglomerado'!AD676:AO676)/12)/AVERAGEIF('MRR Conglomerado'!R676:AC676,"&gt;0"),3)),"")</f>
        <v>0.183</v>
      </c>
      <c r="P676" s="13" t="n">
        <f aca="false">IFERROR(IF(COUNTIF('MRR Conglomerado'!S676:AD676,"&gt;0")=0,"",ROUND((SUM('MRR Conglomerado'!AE676:AP676)/12)/AVERAGEIF('MRR Conglomerado'!S676:AD676,"&gt;0"),3)),"")</f>
        <v>0.199</v>
      </c>
      <c r="Q676" s="13" t="n">
        <f aca="false">IFERROR(IF(COUNTIF('MRR Conglomerado'!T676:AE676,"&gt;0")=0,"",ROUND((SUM('MRR Conglomerado'!AF676:AQ676)/12)/AVERAGEIF('MRR Conglomerado'!T676:AE676,"&gt;0"),3)),"")</f>
        <v>0.214</v>
      </c>
      <c r="R676" s="13" t="n">
        <f aca="false">IFERROR(IF(COUNTIF('MRR Conglomerado'!U676:AF676,"&gt;0")=0,"",ROUND((SUM('MRR Conglomerado'!AG676:AR676)/12)/AVERAGEIF('MRR Conglomerado'!U676:AF676,"&gt;0"),3)),"")</f>
        <v>0.23</v>
      </c>
      <c r="S676" s="13" t="n">
        <f aca="false">IFERROR(IF(COUNTIF('MRR Conglomerado'!V676:AG676,"&gt;0")=0,"",ROUND((SUM('MRR Conglomerado'!AH676:AS676)/12)/AVERAGEIF('MRR Conglomerado'!V676:AG676,"&gt;0"),3)),"")</f>
        <v>0.246</v>
      </c>
    </row>
    <row r="677" customFormat="false" ht="15" hidden="false" customHeight="false" outlineLevel="0" collapsed="false">
      <c r="A677" s="10" t="s">
        <v>1414</v>
      </c>
      <c r="B677" s="13" t="str">
        <f aca="false">IFERROR(IF(COUNTIF('MRR Conglomerado'!E677:P677,"&gt;0")=0,"",ROUND((SUM('MRR Conglomerado'!Q677:AB677)/12)/AVERAGEIF('MRR Conglomerado'!E677:P677,"&gt;0"),3)),"")</f>
        <v/>
      </c>
      <c r="C677" s="13" t="str">
        <f aca="false">IFERROR(IF(COUNTIF('MRR Conglomerado'!F677:Q677,"&gt;0")=0,"",ROUND((SUM('MRR Conglomerado'!R677:AC677)/12)/AVERAGEIF('MRR Conglomerado'!F677:Q677,"&gt;0"),3)),"")</f>
        <v/>
      </c>
      <c r="D677" s="13" t="str">
        <f aca="false">IFERROR(IF(COUNTIF('MRR Conglomerado'!G677:R677,"&gt;0")=0,"",ROUND((SUM('MRR Conglomerado'!S677:AD677)/12)/AVERAGEIF('MRR Conglomerado'!G677:R677,"&gt;0"),3)),"")</f>
        <v/>
      </c>
      <c r="E677" s="13" t="str">
        <f aca="false">IFERROR(IF(COUNTIF('MRR Conglomerado'!H677:S677,"&gt;0")=0,"",ROUND((SUM('MRR Conglomerado'!T677:AE677)/12)/AVERAGEIF('MRR Conglomerado'!H677:S677,"&gt;0"),3)),"")</f>
        <v/>
      </c>
      <c r="F677" s="13" t="str">
        <f aca="false">IFERROR(IF(COUNTIF('MRR Conglomerado'!I677:T677,"&gt;0")=0,"",ROUND((SUM('MRR Conglomerado'!U677:AF677)/12)/AVERAGEIF('MRR Conglomerado'!I677:T677,"&gt;0"),3)),"")</f>
        <v/>
      </c>
      <c r="G677" s="13" t="str">
        <f aca="false">IFERROR(IF(COUNTIF('MRR Conglomerado'!J677:U677,"&gt;0")=0,"",ROUND((SUM('MRR Conglomerado'!V677:AG677)/12)/AVERAGEIF('MRR Conglomerado'!J677:U677,"&gt;0"),3)),"")</f>
        <v/>
      </c>
      <c r="H677" s="13" t="str">
        <f aca="false">IFERROR(IF(COUNTIF('MRR Conglomerado'!K677:V677,"&gt;0")=0,"",ROUND((SUM('MRR Conglomerado'!W677:AH677)/12)/AVERAGEIF('MRR Conglomerado'!K677:V677,"&gt;0"),3)),"")</f>
        <v/>
      </c>
      <c r="I677" s="13" t="str">
        <f aca="false">IFERROR(IF(COUNTIF('MRR Conglomerado'!L677:W677,"&gt;0")=0,"",ROUND((SUM('MRR Conglomerado'!X677:AI677)/12)/AVERAGEIF('MRR Conglomerado'!L677:W677,"&gt;0"),3)),"")</f>
        <v/>
      </c>
      <c r="J677" s="13" t="n">
        <f aca="false">IFERROR(IF(COUNTIF('MRR Conglomerado'!M677:X677,"&gt;0")=0,"",ROUND((SUM('MRR Conglomerado'!Y677:AJ677)/12)/AVERAGEIF('MRR Conglomerado'!M677:X677,"&gt;0"),3)),"")</f>
        <v>2.244</v>
      </c>
      <c r="K677" s="13" t="n">
        <f aca="false">IFERROR(IF(COUNTIF('MRR Conglomerado'!N677:Y677,"&gt;0")=0,"",ROUND((SUM('MRR Conglomerado'!Z677:AK677)/12)/AVERAGEIF('MRR Conglomerado'!N677:Y677,"&gt;0"),3)),"")</f>
        <v>0.833</v>
      </c>
      <c r="L677" s="13" t="n">
        <f aca="false">IFERROR(IF(COUNTIF('MRR Conglomerado'!O677:Z677,"&gt;0")=0,"",ROUND((SUM('MRR Conglomerado'!AA677:AL677)/12)/AVERAGEIF('MRR Conglomerado'!O677:Z677,"&gt;0"),3)),"")</f>
        <v>0.669</v>
      </c>
      <c r="M677" s="13" t="n">
        <f aca="false">IFERROR(IF(COUNTIF('MRR Conglomerado'!P677:AA677,"&gt;0")=0,"",ROUND((SUM('MRR Conglomerado'!AB677:AM677)/12)/AVERAGEIF('MRR Conglomerado'!P677:AA677,"&gt;0"),3)),"")</f>
        <v>0.287</v>
      </c>
      <c r="N677" s="13" t="n">
        <f aca="false">IFERROR(IF(COUNTIF('MRR Conglomerado'!Q677:AB677,"&gt;0")=0,"",ROUND((SUM('MRR Conglomerado'!AC677:AN677)/12)/AVERAGEIF('MRR Conglomerado'!Q677:AB677,"&gt;0"),3)),"")</f>
        <v>0.323</v>
      </c>
      <c r="O677" s="13" t="n">
        <f aca="false">IFERROR(IF(COUNTIF('MRR Conglomerado'!R677:AC677,"&gt;0")=0,"",ROUND((SUM('MRR Conglomerado'!AD677:AO677)/12)/AVERAGEIF('MRR Conglomerado'!R677:AC677,"&gt;0"),3)),"")</f>
        <v>0.366</v>
      </c>
      <c r="P677" s="13" t="n">
        <f aca="false">IFERROR(IF(COUNTIF('MRR Conglomerado'!S677:AD677,"&gt;0")=0,"",ROUND((SUM('MRR Conglomerado'!AE677:AP677)/12)/AVERAGEIF('MRR Conglomerado'!S677:AD677,"&gt;0"),3)),"")</f>
        <v>0.4</v>
      </c>
      <c r="Q677" s="13" t="n">
        <f aca="false">IFERROR(IF(COUNTIF('MRR Conglomerado'!T677:AE677,"&gt;0")=0,"",ROUND((SUM('MRR Conglomerado'!AF677:AQ677)/12)/AVERAGEIF('MRR Conglomerado'!T677:AE677,"&gt;0"),3)),"")</f>
        <v>0.433</v>
      </c>
      <c r="R677" s="13" t="n">
        <f aca="false">IFERROR(IF(COUNTIF('MRR Conglomerado'!U677:AF677,"&gt;0")=0,"",ROUND((SUM('MRR Conglomerado'!AG677:AR677)/12)/AVERAGEIF('MRR Conglomerado'!U677:AF677,"&gt;0"),3)),"")</f>
        <v>0.475</v>
      </c>
      <c r="S677" s="13" t="n">
        <f aca="false">IFERROR(IF(COUNTIF('MRR Conglomerado'!V677:AG677,"&gt;0")=0,"",ROUND((SUM('MRR Conglomerado'!AH677:AS677)/12)/AVERAGEIF('MRR Conglomerado'!V677:AG677,"&gt;0"),3)),"")</f>
        <v>0.505</v>
      </c>
    </row>
    <row r="678" customFormat="false" ht="15" hidden="false" customHeight="false" outlineLevel="0" collapsed="false">
      <c r="A678" s="10" t="s">
        <v>1416</v>
      </c>
      <c r="B678" s="13" t="n">
        <f aca="false">IFERROR(IF(COUNTIF('MRR Conglomerado'!E678:P678,"&gt;0")=0,"",ROUND((SUM('MRR Conglomerado'!Q678:AB678)/12)/AVERAGEIF('MRR Conglomerado'!E678:P678,"&gt;0"),3)),"")</f>
        <v>1.058</v>
      </c>
      <c r="C678" s="13" t="n">
        <f aca="false">IFERROR(IF(COUNTIF('MRR Conglomerado'!F678:Q678,"&gt;0")=0,"",ROUND((SUM('MRR Conglomerado'!R678:AC678)/12)/AVERAGEIF('MRR Conglomerado'!F678:Q678,"&gt;0"),3)),"")</f>
        <v>1.04</v>
      </c>
      <c r="D678" s="13" t="n">
        <f aca="false">IFERROR(IF(COUNTIF('MRR Conglomerado'!G678:R678,"&gt;0")=0,"",ROUND((SUM('MRR Conglomerado'!S678:AD678)/12)/AVERAGEIF('MRR Conglomerado'!G678:R678,"&gt;0"),3)),"")</f>
        <v>1.029</v>
      </c>
      <c r="E678" s="13" t="n">
        <f aca="false">IFERROR(IF(COUNTIF('MRR Conglomerado'!H678:S678,"&gt;0")=0,"",ROUND((SUM('MRR Conglomerado'!T678:AE678)/12)/AVERAGEIF('MRR Conglomerado'!H678:S678,"&gt;0"),3)),"")</f>
        <v>1.035</v>
      </c>
      <c r="F678" s="13" t="n">
        <f aca="false">IFERROR(IF(COUNTIF('MRR Conglomerado'!I678:T678,"&gt;0")=0,"",ROUND((SUM('MRR Conglomerado'!U678:AF678)/12)/AVERAGEIF('MRR Conglomerado'!I678:T678,"&gt;0"),3)),"")</f>
        <v>1.03</v>
      </c>
      <c r="G678" s="13" t="n">
        <f aca="false">IFERROR(IF(COUNTIF('MRR Conglomerado'!J678:U678,"&gt;0")=0,"",ROUND((SUM('MRR Conglomerado'!V678:AG678)/12)/AVERAGEIF('MRR Conglomerado'!J678:U678,"&gt;0"),3)),"")</f>
        <v>1.027</v>
      </c>
      <c r="H678" s="13" t="n">
        <f aca="false">IFERROR(IF(COUNTIF('MRR Conglomerado'!K678:V678,"&gt;0")=0,"",ROUND((SUM('MRR Conglomerado'!W678:AH678)/12)/AVERAGEIF('MRR Conglomerado'!K678:V678,"&gt;0"),3)),"")</f>
        <v>1.006</v>
      </c>
      <c r="I678" s="13" t="n">
        <f aca="false">IFERROR(IF(COUNTIF('MRR Conglomerado'!L678:W678,"&gt;0")=0,"",ROUND((SUM('MRR Conglomerado'!X678:AI678)/12)/AVERAGEIF('MRR Conglomerado'!L678:W678,"&gt;0"),3)),"")</f>
        <v>0.98</v>
      </c>
      <c r="J678" s="13" t="n">
        <f aca="false">IFERROR(IF(COUNTIF('MRR Conglomerado'!M678:X678,"&gt;0")=0,"",ROUND((SUM('MRR Conglomerado'!Y678:AJ678)/12)/AVERAGEIF('MRR Conglomerado'!M678:X678,"&gt;0"),3)),"")</f>
        <v>0.952</v>
      </c>
      <c r="K678" s="13" t="n">
        <f aca="false">IFERROR(IF(COUNTIF('MRR Conglomerado'!N678:Y678,"&gt;0")=0,"",ROUND((SUM('MRR Conglomerado'!Z678:AK678)/12)/AVERAGEIF('MRR Conglomerado'!N678:Y678,"&gt;0"),3)),"")</f>
        <v>0.958</v>
      </c>
      <c r="L678" s="13" t="n">
        <f aca="false">IFERROR(IF(COUNTIF('MRR Conglomerado'!O678:Z678,"&gt;0")=0,"",ROUND((SUM('MRR Conglomerado'!AA678:AL678)/12)/AVERAGEIF('MRR Conglomerado'!O678:Z678,"&gt;0"),3)),"")</f>
        <v>1.097</v>
      </c>
      <c r="M678" s="13" t="n">
        <f aca="false">IFERROR(IF(COUNTIF('MRR Conglomerado'!P678:AA678,"&gt;0")=0,"",ROUND((SUM('MRR Conglomerado'!AB678:AM678)/12)/AVERAGEIF('MRR Conglomerado'!P678:AA678,"&gt;0"),3)),"")</f>
        <v>1.158</v>
      </c>
      <c r="N678" s="13" t="n">
        <f aca="false">IFERROR(IF(COUNTIF('MRR Conglomerado'!Q678:AB678,"&gt;0")=0,"",ROUND((SUM('MRR Conglomerado'!AC678:AN678)/12)/AVERAGEIF('MRR Conglomerado'!Q678:AB678,"&gt;0"),3)),"")</f>
        <v>1.078</v>
      </c>
      <c r="O678" s="13" t="n">
        <f aca="false">IFERROR(IF(COUNTIF('MRR Conglomerado'!R678:AC678,"&gt;0")=0,"",ROUND((SUM('MRR Conglomerado'!AD678:AO678)/12)/AVERAGEIF('MRR Conglomerado'!R678:AC678,"&gt;0"),3)),"")</f>
        <v>1.006</v>
      </c>
      <c r="P678" s="13" t="n">
        <f aca="false">IFERROR(IF(COUNTIF('MRR Conglomerado'!S678:AD678,"&gt;0")=0,"",ROUND((SUM('MRR Conglomerado'!AE678:AP678)/12)/AVERAGEIF('MRR Conglomerado'!S678:AD678,"&gt;0"),3)),"")</f>
        <v>1.008</v>
      </c>
      <c r="Q678" s="13" t="n">
        <f aca="false">IFERROR(IF(COUNTIF('MRR Conglomerado'!T678:AE678,"&gt;0")=0,"",ROUND((SUM('MRR Conglomerado'!AF678:AQ678)/12)/AVERAGEIF('MRR Conglomerado'!T678:AE678,"&gt;0"),3)),"")</f>
        <v>1.008</v>
      </c>
      <c r="R678" s="13" t="n">
        <f aca="false">IFERROR(IF(COUNTIF('MRR Conglomerado'!U678:AF678,"&gt;0")=0,"",ROUND((SUM('MRR Conglomerado'!AG678:AR678)/12)/AVERAGEIF('MRR Conglomerado'!U678:AF678,"&gt;0"),3)),"")</f>
        <v>1.01</v>
      </c>
      <c r="S678" s="13" t="n">
        <f aca="false">IFERROR(IF(COUNTIF('MRR Conglomerado'!V678:AG678,"&gt;0")=0,"",ROUND((SUM('MRR Conglomerado'!AH678:AS678)/12)/AVERAGEIF('MRR Conglomerado'!V678:AG678,"&gt;0"),3)),"")</f>
        <v>1.013</v>
      </c>
    </row>
    <row r="679" customFormat="false" ht="15" hidden="false" customHeight="false" outlineLevel="0" collapsed="false">
      <c r="A679" s="10" t="s">
        <v>1418</v>
      </c>
      <c r="B679" s="13" t="str">
        <f aca="false">IFERROR(IF(COUNTIF('MRR Conglomerado'!E679:P679,"&gt;0")=0,"",ROUND((SUM('MRR Conglomerado'!Q679:AB679)/12)/AVERAGEIF('MRR Conglomerado'!E679:P679,"&gt;0"),3)),"")</f>
        <v/>
      </c>
      <c r="C679" s="13" t="str">
        <f aca="false">IFERROR(IF(COUNTIF('MRR Conglomerado'!F679:Q679,"&gt;0")=0,"",ROUND((SUM('MRR Conglomerado'!R679:AC679)/12)/AVERAGEIF('MRR Conglomerado'!F679:Q679,"&gt;0"),3)),"")</f>
        <v/>
      </c>
      <c r="D679" s="13" t="str">
        <f aca="false">IFERROR(IF(COUNTIF('MRR Conglomerado'!G679:R679,"&gt;0")=0,"",ROUND((SUM('MRR Conglomerado'!S679:AD679)/12)/AVERAGEIF('MRR Conglomerado'!G679:R679,"&gt;0"),3)),"")</f>
        <v/>
      </c>
      <c r="E679" s="13" t="n">
        <f aca="false">IFERROR(IF(COUNTIF('MRR Conglomerado'!H679:S679,"&gt;0")=0,"",ROUND((SUM('MRR Conglomerado'!T679:AE679)/12)/AVERAGEIF('MRR Conglomerado'!H679:S679,"&gt;0"),3)),"")</f>
        <v>1.082</v>
      </c>
      <c r="F679" s="13" t="n">
        <f aca="false">IFERROR(IF(COUNTIF('MRR Conglomerado'!I679:T679,"&gt;0")=0,"",ROUND((SUM('MRR Conglomerado'!U679:AF679)/12)/AVERAGEIF('MRR Conglomerado'!I679:T679,"&gt;0"),3)),"")</f>
        <v>0.987</v>
      </c>
      <c r="G679" s="13" t="n">
        <f aca="false">IFERROR(IF(COUNTIF('MRR Conglomerado'!J679:U679,"&gt;0")=0,"",ROUND((SUM('MRR Conglomerado'!V679:AG679)/12)/AVERAGEIF('MRR Conglomerado'!J679:U679,"&gt;0"),3)),"")</f>
        <v>0.977</v>
      </c>
      <c r="H679" s="13" t="n">
        <f aca="false">IFERROR(IF(COUNTIF('MRR Conglomerado'!K679:V679,"&gt;0")=0,"",ROUND((SUM('MRR Conglomerado'!W679:AH679)/12)/AVERAGEIF('MRR Conglomerado'!K679:V679,"&gt;0"),3)),"")</f>
        <v>0.894</v>
      </c>
      <c r="I679" s="13" t="n">
        <f aca="false">IFERROR(IF(COUNTIF('MRR Conglomerado'!L679:W679,"&gt;0")=0,"",ROUND((SUM('MRR Conglomerado'!X679:AI679)/12)/AVERAGEIF('MRR Conglomerado'!L679:W679,"&gt;0"),3)),"")</f>
        <v>0.826</v>
      </c>
      <c r="J679" s="13" t="n">
        <f aca="false">IFERROR(IF(COUNTIF('MRR Conglomerado'!M679:X679,"&gt;0")=0,"",ROUND((SUM('MRR Conglomerado'!Y679:AJ679)/12)/AVERAGEIF('MRR Conglomerado'!M679:X679,"&gt;0"),3)),"")</f>
        <v>0.74</v>
      </c>
      <c r="K679" s="13" t="n">
        <f aca="false">IFERROR(IF(COUNTIF('MRR Conglomerado'!N679:Y679,"&gt;0")=0,"",ROUND((SUM('MRR Conglomerado'!Z679:AK679)/12)/AVERAGEIF('MRR Conglomerado'!N679:Y679,"&gt;0"),3)),"")</f>
        <v>0.659</v>
      </c>
      <c r="L679" s="13" t="n">
        <f aca="false">IFERROR(IF(COUNTIF('MRR Conglomerado'!O679:Z679,"&gt;0")=0,"",ROUND((SUM('MRR Conglomerado'!AA679:AL679)/12)/AVERAGEIF('MRR Conglomerado'!O679:Z679,"&gt;0"),3)),"")</f>
        <v>0.582</v>
      </c>
      <c r="M679" s="13" t="n">
        <f aca="false">IFERROR(IF(COUNTIF('MRR Conglomerado'!P679:AA679,"&gt;0")=0,"",ROUND((SUM('MRR Conglomerado'!AB679:AM679)/12)/AVERAGEIF('MRR Conglomerado'!P679:AA679,"&gt;0"),3)),"")</f>
        <v>0.499</v>
      </c>
      <c r="N679" s="13" t="n">
        <f aca="false">IFERROR(IF(COUNTIF('MRR Conglomerado'!Q679:AB679,"&gt;0")=0,"",ROUND((SUM('MRR Conglomerado'!AC679:AN679)/12)/AVERAGEIF('MRR Conglomerado'!Q679:AB679,"&gt;0"),3)),"")</f>
        <v>0.416</v>
      </c>
      <c r="O679" s="13" t="n">
        <f aca="false">IFERROR(IF(COUNTIF('MRR Conglomerado'!R679:AC679,"&gt;0")=0,"",ROUND((SUM('MRR Conglomerado'!AD679:AO679)/12)/AVERAGEIF('MRR Conglomerado'!R679:AC679,"&gt;0"),3)),"")</f>
        <v>0.333</v>
      </c>
      <c r="P679" s="13" t="n">
        <f aca="false">IFERROR(IF(COUNTIF('MRR Conglomerado'!S679:AD679,"&gt;0")=0,"",ROUND((SUM('MRR Conglomerado'!AE679:AP679)/12)/AVERAGEIF('MRR Conglomerado'!S679:AD679,"&gt;0"),3)),"")</f>
        <v>0.25</v>
      </c>
      <c r="Q679" s="13" t="n">
        <f aca="false">IFERROR(IF(COUNTIF('MRR Conglomerado'!T679:AE679,"&gt;0")=0,"",ROUND((SUM('MRR Conglomerado'!AF679:AQ679)/12)/AVERAGEIF('MRR Conglomerado'!T679:AE679,"&gt;0"),3)),"")</f>
        <v>0.165</v>
      </c>
      <c r="R679" s="13" t="n">
        <f aca="false">IFERROR(IF(COUNTIF('MRR Conglomerado'!U679:AF679,"&gt;0")=0,"",ROUND((SUM('MRR Conglomerado'!AG679:AR679)/12)/AVERAGEIF('MRR Conglomerado'!U679:AF679,"&gt;0"),3)),"")</f>
        <v>0.083</v>
      </c>
      <c r="S679" s="13" t="n">
        <f aca="false">IFERROR(IF(COUNTIF('MRR Conglomerado'!V679:AG679,"&gt;0")=0,"",ROUND((SUM('MRR Conglomerado'!AH679:AS679)/12)/AVERAGEIF('MRR Conglomerado'!V679:AG679,"&gt;0"),3)),"")</f>
        <v>0</v>
      </c>
    </row>
    <row r="680" customFormat="false" ht="15" hidden="false" customHeight="false" outlineLevel="0" collapsed="false">
      <c r="A680" s="10" t="s">
        <v>1420</v>
      </c>
      <c r="B680" s="13" t="str">
        <f aca="false">IFERROR(IF(COUNTIF('MRR Conglomerado'!E680:P680,"&gt;0")=0,"",ROUND((SUM('MRR Conglomerado'!Q680:AB680)/12)/AVERAGEIF('MRR Conglomerado'!E680:P680,"&gt;0"),3)),"")</f>
        <v/>
      </c>
      <c r="C680" s="13" t="str">
        <f aca="false">IFERROR(IF(COUNTIF('MRR Conglomerado'!F680:Q680,"&gt;0")=0,"",ROUND((SUM('MRR Conglomerado'!R680:AC680)/12)/AVERAGEIF('MRR Conglomerado'!F680:Q680,"&gt;0"),3)),"")</f>
        <v/>
      </c>
      <c r="D680" s="13" t="str">
        <f aca="false">IFERROR(IF(COUNTIF('MRR Conglomerado'!G680:R680,"&gt;0")=0,"",ROUND((SUM('MRR Conglomerado'!S680:AD680)/12)/AVERAGEIF('MRR Conglomerado'!G680:R680,"&gt;0"),3)),"")</f>
        <v/>
      </c>
      <c r="E680" s="13" t="str">
        <f aca="false">IFERROR(IF(COUNTIF('MRR Conglomerado'!H680:S680,"&gt;0")=0,"",ROUND((SUM('MRR Conglomerado'!T680:AE680)/12)/AVERAGEIF('MRR Conglomerado'!H680:S680,"&gt;0"),3)),"")</f>
        <v/>
      </c>
      <c r="F680" s="13" t="str">
        <f aca="false">IFERROR(IF(COUNTIF('MRR Conglomerado'!I680:T680,"&gt;0")=0,"",ROUND((SUM('MRR Conglomerado'!U680:AF680)/12)/AVERAGEIF('MRR Conglomerado'!I680:T680,"&gt;0"),3)),"")</f>
        <v/>
      </c>
      <c r="G680" s="13" t="str">
        <f aca="false">IFERROR(IF(COUNTIF('MRR Conglomerado'!J680:U680,"&gt;0")=0,"",ROUND((SUM('MRR Conglomerado'!V680:AG680)/12)/AVERAGEIF('MRR Conglomerado'!J680:U680,"&gt;0"),3)),"")</f>
        <v/>
      </c>
      <c r="H680" s="13" t="str">
        <f aca="false">IFERROR(IF(COUNTIF('MRR Conglomerado'!K680:V680,"&gt;0")=0,"",ROUND((SUM('MRR Conglomerado'!W680:AH680)/12)/AVERAGEIF('MRR Conglomerado'!K680:V680,"&gt;0"),3)),"")</f>
        <v/>
      </c>
      <c r="I680" s="13" t="str">
        <f aca="false">IFERROR(IF(COUNTIF('MRR Conglomerado'!L680:W680,"&gt;0")=0,"",ROUND((SUM('MRR Conglomerado'!X680:AI680)/12)/AVERAGEIF('MRR Conglomerado'!L680:W680,"&gt;0"),3)),"")</f>
        <v/>
      </c>
      <c r="J680" s="13" t="str">
        <f aca="false">IFERROR(IF(COUNTIF('MRR Conglomerado'!M680:X680,"&gt;0")=0,"",ROUND((SUM('MRR Conglomerado'!Y680:AJ680)/12)/AVERAGEIF('MRR Conglomerado'!M680:X680,"&gt;0"),3)),"")</f>
        <v/>
      </c>
      <c r="K680" s="13" t="str">
        <f aca="false">IFERROR(IF(COUNTIF('MRR Conglomerado'!N680:Y680,"&gt;0")=0,"",ROUND((SUM('MRR Conglomerado'!Z680:AK680)/12)/AVERAGEIF('MRR Conglomerado'!N680:Y680,"&gt;0"),3)),"")</f>
        <v/>
      </c>
      <c r="L680" s="13" t="str">
        <f aca="false">IFERROR(IF(COUNTIF('MRR Conglomerado'!O680:Z680,"&gt;0")=0,"",ROUND((SUM('MRR Conglomerado'!AA680:AL680)/12)/AVERAGEIF('MRR Conglomerado'!O680:Z680,"&gt;0"),3)),"")</f>
        <v/>
      </c>
      <c r="M680" s="13" t="str">
        <f aca="false">IFERROR(IF(COUNTIF('MRR Conglomerado'!P680:AA680,"&gt;0")=0,"",ROUND((SUM('MRR Conglomerado'!AB680:AM680)/12)/AVERAGEIF('MRR Conglomerado'!P680:AA680,"&gt;0"),3)),"")</f>
        <v/>
      </c>
      <c r="N680" s="13" t="str">
        <f aca="false">IFERROR(IF(COUNTIF('MRR Conglomerado'!Q680:AB680,"&gt;0")=0,"",ROUND((SUM('MRR Conglomerado'!AC680:AN680)/12)/AVERAGEIF('MRR Conglomerado'!Q680:AB680,"&gt;0"),3)),"")</f>
        <v/>
      </c>
      <c r="O680" s="13" t="str">
        <f aca="false">IFERROR(IF(COUNTIF('MRR Conglomerado'!R680:AC680,"&gt;0")=0,"",ROUND((SUM('MRR Conglomerado'!AD680:AO680)/12)/AVERAGEIF('MRR Conglomerado'!R680:AC680,"&gt;0"),3)),"")</f>
        <v/>
      </c>
      <c r="P680" s="13" t="str">
        <f aca="false">IFERROR(IF(COUNTIF('MRR Conglomerado'!S680:AD680,"&gt;0")=0,"",ROUND((SUM('MRR Conglomerado'!AE680:AP680)/12)/AVERAGEIF('MRR Conglomerado'!S680:AD680,"&gt;0"),3)),"")</f>
        <v/>
      </c>
      <c r="Q680" s="13" t="str">
        <f aca="false">IFERROR(IF(COUNTIF('MRR Conglomerado'!T680:AE680,"&gt;0")=0,"",ROUND((SUM('MRR Conglomerado'!AF680:AQ680)/12)/AVERAGEIF('MRR Conglomerado'!T680:AE680,"&gt;0"),3)),"")</f>
        <v/>
      </c>
      <c r="R680" s="13" t="str">
        <f aca="false">IFERROR(IF(COUNTIF('MRR Conglomerado'!U680:AF680,"&gt;0")=0,"",ROUND((SUM('MRR Conglomerado'!AG680:AR680)/12)/AVERAGEIF('MRR Conglomerado'!U680:AF680,"&gt;0"),3)),"")</f>
        <v/>
      </c>
      <c r="S680" s="13" t="str">
        <f aca="false">IFERROR(IF(COUNTIF('MRR Conglomerado'!V680:AG680,"&gt;0")=0,"",ROUND((SUM('MRR Conglomerado'!AH680:AS680)/12)/AVERAGEIF('MRR Conglomerado'!V680:AG680,"&gt;0"),3)),"")</f>
        <v/>
      </c>
    </row>
    <row r="681" customFormat="false" ht="15" hidden="false" customHeight="false" outlineLevel="0" collapsed="false">
      <c r="A681" s="10" t="s">
        <v>1422</v>
      </c>
      <c r="B681" s="13" t="str">
        <f aca="false">IFERROR(IF(COUNTIF('MRR Conglomerado'!E681:P681,"&gt;0")=0,"",ROUND((SUM('MRR Conglomerado'!Q681:AB681)/12)/AVERAGEIF('MRR Conglomerado'!E681:P681,"&gt;0"),3)),"")</f>
        <v/>
      </c>
      <c r="C681" s="13" t="str">
        <f aca="false">IFERROR(IF(COUNTIF('MRR Conglomerado'!F681:Q681,"&gt;0")=0,"",ROUND((SUM('MRR Conglomerado'!R681:AC681)/12)/AVERAGEIF('MRR Conglomerado'!F681:Q681,"&gt;0"),3)),"")</f>
        <v/>
      </c>
      <c r="D681" s="13" t="n">
        <f aca="false">IFERROR(IF(COUNTIF('MRR Conglomerado'!G681:R681,"&gt;0")=0,"",ROUND((SUM('MRR Conglomerado'!S681:AD681)/12)/AVERAGEIF('MRR Conglomerado'!G681:R681,"&gt;0"),3)),"")</f>
        <v>0.858</v>
      </c>
      <c r="E681" s="13" t="n">
        <f aca="false">IFERROR(IF(COUNTIF('MRR Conglomerado'!H681:S681,"&gt;0")=0,"",ROUND((SUM('MRR Conglomerado'!T681:AE681)/12)/AVERAGEIF('MRR Conglomerado'!H681:S681,"&gt;0"),3)),"")</f>
        <v>0.892</v>
      </c>
      <c r="F681" s="13" t="n">
        <f aca="false">IFERROR(IF(COUNTIF('MRR Conglomerado'!I681:T681,"&gt;0")=0,"",ROUND((SUM('MRR Conglomerado'!U681:AF681)/12)/AVERAGEIF('MRR Conglomerado'!I681:T681,"&gt;0"),3)),"")</f>
        <v>1.053</v>
      </c>
      <c r="G681" s="13" t="n">
        <f aca="false">IFERROR(IF(COUNTIF('MRR Conglomerado'!J681:U681,"&gt;0")=0,"",ROUND((SUM('MRR Conglomerado'!V681:AG681)/12)/AVERAGEIF('MRR Conglomerado'!J681:U681,"&gt;0"),3)),"")</f>
        <v>1.095</v>
      </c>
      <c r="H681" s="13" t="n">
        <f aca="false">IFERROR(IF(COUNTIF('MRR Conglomerado'!K681:V681,"&gt;0")=0,"",ROUND((SUM('MRR Conglomerado'!W681:AH681)/12)/AVERAGEIF('MRR Conglomerado'!K681:V681,"&gt;0"),3)),"")</f>
        <v>1.148</v>
      </c>
      <c r="I681" s="13" t="n">
        <f aca="false">IFERROR(IF(COUNTIF('MRR Conglomerado'!L681:W681,"&gt;0")=0,"",ROUND((SUM('MRR Conglomerado'!X681:AI681)/12)/AVERAGEIF('MRR Conglomerado'!L681:W681,"&gt;0"),3)),"")</f>
        <v>1.158</v>
      </c>
      <c r="J681" s="13" t="n">
        <f aca="false">IFERROR(IF(COUNTIF('MRR Conglomerado'!M681:X681,"&gt;0")=0,"",ROUND((SUM('MRR Conglomerado'!Y681:AJ681)/12)/AVERAGEIF('MRR Conglomerado'!M681:X681,"&gt;0"),3)),"")</f>
        <v>1.17</v>
      </c>
      <c r="K681" s="13" t="n">
        <f aca="false">IFERROR(IF(COUNTIF('MRR Conglomerado'!N681:Y681,"&gt;0")=0,"",ROUND((SUM('MRR Conglomerado'!Z681:AK681)/12)/AVERAGEIF('MRR Conglomerado'!N681:Y681,"&gt;0"),3)),"")</f>
        <v>1.168</v>
      </c>
      <c r="L681" s="13" t="n">
        <f aca="false">IFERROR(IF(COUNTIF('MRR Conglomerado'!O681:Z681,"&gt;0")=0,"",ROUND((SUM('MRR Conglomerado'!AA681:AL681)/12)/AVERAGEIF('MRR Conglomerado'!O681:Z681,"&gt;0"),3)),"")</f>
        <v>1.161</v>
      </c>
      <c r="M681" s="13" t="n">
        <f aca="false">IFERROR(IF(COUNTIF('MRR Conglomerado'!P681:AA681,"&gt;0")=0,"",ROUND((SUM('MRR Conglomerado'!AB681:AM681)/12)/AVERAGEIF('MRR Conglomerado'!P681:AA681,"&gt;0"),3)),"")</f>
        <v>1.183</v>
      </c>
      <c r="N681" s="13" t="n">
        <f aca="false">IFERROR(IF(COUNTIF('MRR Conglomerado'!Q681:AB681,"&gt;0")=0,"",ROUND((SUM('MRR Conglomerado'!AC681:AN681)/12)/AVERAGEIF('MRR Conglomerado'!Q681:AB681,"&gt;0"),3)),"")</f>
        <v>1.218</v>
      </c>
      <c r="O681" s="13" t="n">
        <f aca="false">IFERROR(IF(COUNTIF('MRR Conglomerado'!R681:AC681,"&gt;0")=0,"",ROUND((SUM('MRR Conglomerado'!AD681:AO681)/12)/AVERAGEIF('MRR Conglomerado'!R681:AC681,"&gt;0"),3)),"")</f>
        <v>1.284</v>
      </c>
      <c r="P681" s="13" t="n">
        <f aca="false">IFERROR(IF(COUNTIF('MRR Conglomerado'!S681:AD681,"&gt;0")=0,"",ROUND((SUM('MRR Conglomerado'!AE681:AP681)/12)/AVERAGEIF('MRR Conglomerado'!S681:AD681,"&gt;0"),3)),"")</f>
        <v>1.368</v>
      </c>
      <c r="Q681" s="13" t="n">
        <f aca="false">IFERROR(IF(COUNTIF('MRR Conglomerado'!T681:AE681,"&gt;0")=0,"",ROUND((SUM('MRR Conglomerado'!AF681:AQ681)/12)/AVERAGEIF('MRR Conglomerado'!T681:AE681,"&gt;0"),3)),"")</f>
        <v>1.428</v>
      </c>
      <c r="R681" s="13" t="n">
        <f aca="false">IFERROR(IF(COUNTIF('MRR Conglomerado'!U681:AF681,"&gt;0")=0,"",ROUND((SUM('MRR Conglomerado'!AG681:AR681)/12)/AVERAGEIF('MRR Conglomerado'!U681:AF681,"&gt;0"),3)),"")</f>
        <v>1.361</v>
      </c>
      <c r="S681" s="13" t="n">
        <f aca="false">IFERROR(IF(COUNTIF('MRR Conglomerado'!V681:AG681,"&gt;0")=0,"",ROUND((SUM('MRR Conglomerado'!AH681:AS681)/12)/AVERAGEIF('MRR Conglomerado'!V681:AG681,"&gt;0"),3)),"")</f>
        <v>1.362</v>
      </c>
    </row>
    <row r="682" customFormat="false" ht="15" hidden="false" customHeight="false" outlineLevel="0" collapsed="false">
      <c r="A682" s="10" t="s">
        <v>1424</v>
      </c>
      <c r="B682" s="13" t="str">
        <f aca="false">IFERROR(IF(COUNTIF('MRR Conglomerado'!E682:P682,"&gt;0")=0,"",ROUND((SUM('MRR Conglomerado'!Q682:AB682)/12)/AVERAGEIF('MRR Conglomerado'!E682:P682,"&gt;0"),3)),"")</f>
        <v/>
      </c>
      <c r="C682" s="13" t="str">
        <f aca="false">IFERROR(IF(COUNTIF('MRR Conglomerado'!F682:Q682,"&gt;0")=0,"",ROUND((SUM('MRR Conglomerado'!R682:AC682)/12)/AVERAGEIF('MRR Conglomerado'!F682:Q682,"&gt;0"),3)),"")</f>
        <v/>
      </c>
      <c r="D682" s="13" t="str">
        <f aca="false">IFERROR(IF(COUNTIF('MRR Conglomerado'!G682:R682,"&gt;0")=0,"",ROUND((SUM('MRR Conglomerado'!S682:AD682)/12)/AVERAGEIF('MRR Conglomerado'!G682:R682,"&gt;0"),3)),"")</f>
        <v/>
      </c>
      <c r="E682" s="13" t="str">
        <f aca="false">IFERROR(IF(COUNTIF('MRR Conglomerado'!H682:S682,"&gt;0")=0,"",ROUND((SUM('MRR Conglomerado'!T682:AE682)/12)/AVERAGEIF('MRR Conglomerado'!H682:S682,"&gt;0"),3)),"")</f>
        <v/>
      </c>
      <c r="F682" s="13" t="str">
        <f aca="false">IFERROR(IF(COUNTIF('MRR Conglomerado'!I682:T682,"&gt;0")=0,"",ROUND((SUM('MRR Conglomerado'!U682:AF682)/12)/AVERAGEIF('MRR Conglomerado'!I682:T682,"&gt;0"),3)),"")</f>
        <v/>
      </c>
      <c r="G682" s="13" t="str">
        <f aca="false">IFERROR(IF(COUNTIF('MRR Conglomerado'!J682:U682,"&gt;0")=0,"",ROUND((SUM('MRR Conglomerado'!V682:AG682)/12)/AVERAGEIF('MRR Conglomerado'!J682:U682,"&gt;0"),3)),"")</f>
        <v/>
      </c>
      <c r="H682" s="13" t="str">
        <f aca="false">IFERROR(IF(COUNTIF('MRR Conglomerado'!K682:V682,"&gt;0")=0,"",ROUND((SUM('MRR Conglomerado'!W682:AH682)/12)/AVERAGEIF('MRR Conglomerado'!K682:V682,"&gt;0"),3)),"")</f>
        <v/>
      </c>
      <c r="I682" s="13" t="str">
        <f aca="false">IFERROR(IF(COUNTIF('MRR Conglomerado'!L682:W682,"&gt;0")=0,"",ROUND((SUM('MRR Conglomerado'!X682:AI682)/12)/AVERAGEIF('MRR Conglomerado'!L682:W682,"&gt;0"),3)),"")</f>
        <v/>
      </c>
      <c r="J682" s="13" t="str">
        <f aca="false">IFERROR(IF(COUNTIF('MRR Conglomerado'!M682:X682,"&gt;0")=0,"",ROUND((SUM('MRR Conglomerado'!Y682:AJ682)/12)/AVERAGEIF('MRR Conglomerado'!M682:X682,"&gt;0"),3)),"")</f>
        <v/>
      </c>
      <c r="K682" s="13" t="str">
        <f aca="false">IFERROR(IF(COUNTIF('MRR Conglomerado'!N682:Y682,"&gt;0")=0,"",ROUND((SUM('MRR Conglomerado'!Z682:AK682)/12)/AVERAGEIF('MRR Conglomerado'!N682:Y682,"&gt;0"),3)),"")</f>
        <v/>
      </c>
      <c r="L682" s="13" t="n">
        <f aca="false">IFERROR(IF(COUNTIF('MRR Conglomerado'!O682:Z682,"&gt;0")=0,"",ROUND((SUM('MRR Conglomerado'!AA682:AL682)/12)/AVERAGEIF('MRR Conglomerado'!O682:Z682,"&gt;0"),3)),"")</f>
        <v>0.917</v>
      </c>
      <c r="M682" s="13" t="n">
        <f aca="false">IFERROR(IF(COUNTIF('MRR Conglomerado'!P682:AA682,"&gt;0")=0,"",ROUND((SUM('MRR Conglomerado'!AB682:AM682)/12)/AVERAGEIF('MRR Conglomerado'!P682:AA682,"&gt;0"),3)),"")</f>
        <v>0.833</v>
      </c>
      <c r="N682" s="13" t="n">
        <f aca="false">IFERROR(IF(COUNTIF('MRR Conglomerado'!Q682:AB682,"&gt;0")=0,"",ROUND((SUM('MRR Conglomerado'!AC682:AN682)/12)/AVERAGEIF('MRR Conglomerado'!Q682:AB682,"&gt;0"),3)),"")</f>
        <v>0.75</v>
      </c>
      <c r="O682" s="13" t="n">
        <f aca="false">IFERROR(IF(COUNTIF('MRR Conglomerado'!R682:AC682,"&gt;0")=0,"",ROUND((SUM('MRR Conglomerado'!AD682:AO682)/12)/AVERAGEIF('MRR Conglomerado'!R682:AC682,"&gt;0"),3)),"")</f>
        <v>0.667</v>
      </c>
      <c r="P682" s="13" t="n">
        <f aca="false">IFERROR(IF(COUNTIF('MRR Conglomerado'!S682:AD682,"&gt;0")=0,"",ROUND((SUM('MRR Conglomerado'!AE682:AP682)/12)/AVERAGEIF('MRR Conglomerado'!S682:AD682,"&gt;0"),3)),"")</f>
        <v>0.583</v>
      </c>
      <c r="Q682" s="13" t="n">
        <f aca="false">IFERROR(IF(COUNTIF('MRR Conglomerado'!T682:AE682,"&gt;0")=0,"",ROUND((SUM('MRR Conglomerado'!AF682:AQ682)/12)/AVERAGEIF('MRR Conglomerado'!T682:AE682,"&gt;0"),3)),"")</f>
        <v>0.5</v>
      </c>
      <c r="R682" s="13" t="n">
        <f aca="false">IFERROR(IF(COUNTIF('MRR Conglomerado'!U682:AF682,"&gt;0")=0,"",ROUND((SUM('MRR Conglomerado'!AG682:AR682)/12)/AVERAGEIF('MRR Conglomerado'!U682:AF682,"&gt;0"),3)),"")</f>
        <v>0.417</v>
      </c>
      <c r="S682" s="13" t="n">
        <f aca="false">IFERROR(IF(COUNTIF('MRR Conglomerado'!V682:AG682,"&gt;0")=0,"",ROUND((SUM('MRR Conglomerado'!AH682:AS682)/12)/AVERAGEIF('MRR Conglomerado'!V682:AG682,"&gt;0"),3)),"")</f>
        <v>0.333</v>
      </c>
    </row>
    <row r="683" customFormat="false" ht="15" hidden="false" customHeight="false" outlineLevel="0" collapsed="false">
      <c r="A683" s="10" t="s">
        <v>1426</v>
      </c>
      <c r="B683" s="13" t="str">
        <f aca="false">IFERROR(IF(COUNTIF('MRR Conglomerado'!E683:P683,"&gt;0")=0,"",ROUND((SUM('MRR Conglomerado'!Q683:AB683)/12)/AVERAGEIF('MRR Conglomerado'!E683:P683,"&gt;0"),3)),"")</f>
        <v/>
      </c>
      <c r="C683" s="13" t="str">
        <f aca="false">IFERROR(IF(COUNTIF('MRR Conglomerado'!F683:Q683,"&gt;0")=0,"",ROUND((SUM('MRR Conglomerado'!R683:AC683)/12)/AVERAGEIF('MRR Conglomerado'!F683:Q683,"&gt;0"),3)),"")</f>
        <v/>
      </c>
      <c r="D683" s="13" t="str">
        <f aca="false">IFERROR(IF(COUNTIF('MRR Conglomerado'!G683:R683,"&gt;0")=0,"",ROUND((SUM('MRR Conglomerado'!S683:AD683)/12)/AVERAGEIF('MRR Conglomerado'!G683:R683,"&gt;0"),3)),"")</f>
        <v/>
      </c>
      <c r="E683" s="13" t="str">
        <f aca="false">IFERROR(IF(COUNTIF('MRR Conglomerado'!H683:S683,"&gt;0")=0,"",ROUND((SUM('MRR Conglomerado'!T683:AE683)/12)/AVERAGEIF('MRR Conglomerado'!H683:S683,"&gt;0"),3)),"")</f>
        <v/>
      </c>
      <c r="F683" s="13" t="str">
        <f aca="false">IFERROR(IF(COUNTIF('MRR Conglomerado'!I683:T683,"&gt;0")=0,"",ROUND((SUM('MRR Conglomerado'!U683:AF683)/12)/AVERAGEIF('MRR Conglomerado'!I683:T683,"&gt;0"),3)),"")</f>
        <v/>
      </c>
      <c r="G683" s="13" t="str">
        <f aca="false">IFERROR(IF(COUNTIF('MRR Conglomerado'!J683:U683,"&gt;0")=0,"",ROUND((SUM('MRR Conglomerado'!V683:AG683)/12)/AVERAGEIF('MRR Conglomerado'!J683:U683,"&gt;0"),3)),"")</f>
        <v/>
      </c>
      <c r="H683" s="13" t="str">
        <f aca="false">IFERROR(IF(COUNTIF('MRR Conglomerado'!K683:V683,"&gt;0")=0,"",ROUND((SUM('MRR Conglomerado'!W683:AH683)/12)/AVERAGEIF('MRR Conglomerado'!K683:V683,"&gt;0"),3)),"")</f>
        <v/>
      </c>
      <c r="I683" s="13" t="str">
        <f aca="false">IFERROR(IF(COUNTIF('MRR Conglomerado'!L683:W683,"&gt;0")=0,"",ROUND((SUM('MRR Conglomerado'!X683:AI683)/12)/AVERAGEIF('MRR Conglomerado'!L683:W683,"&gt;0"),3)),"")</f>
        <v/>
      </c>
      <c r="J683" s="13" t="str">
        <f aca="false">IFERROR(IF(COUNTIF('MRR Conglomerado'!M683:X683,"&gt;0")=0,"",ROUND((SUM('MRR Conglomerado'!Y683:AJ683)/12)/AVERAGEIF('MRR Conglomerado'!M683:X683,"&gt;0"),3)),"")</f>
        <v/>
      </c>
      <c r="K683" s="13" t="str">
        <f aca="false">IFERROR(IF(COUNTIF('MRR Conglomerado'!N683:Y683,"&gt;0")=0,"",ROUND((SUM('MRR Conglomerado'!Z683:AK683)/12)/AVERAGEIF('MRR Conglomerado'!N683:Y683,"&gt;0"),3)),"")</f>
        <v/>
      </c>
      <c r="L683" s="13" t="str">
        <f aca="false">IFERROR(IF(COUNTIF('MRR Conglomerado'!O683:Z683,"&gt;0")=0,"",ROUND((SUM('MRR Conglomerado'!AA683:AL683)/12)/AVERAGEIF('MRR Conglomerado'!O683:Z683,"&gt;0"),3)),"")</f>
        <v/>
      </c>
      <c r="M683" s="13" t="str">
        <f aca="false">IFERROR(IF(COUNTIF('MRR Conglomerado'!P683:AA683,"&gt;0")=0,"",ROUND((SUM('MRR Conglomerado'!AB683:AM683)/12)/AVERAGEIF('MRR Conglomerado'!P683:AA683,"&gt;0"),3)),"")</f>
        <v/>
      </c>
      <c r="N683" s="13" t="str">
        <f aca="false">IFERROR(IF(COUNTIF('MRR Conglomerado'!Q683:AB683,"&gt;0")=0,"",ROUND((SUM('MRR Conglomerado'!AC683:AN683)/12)/AVERAGEIF('MRR Conglomerado'!Q683:AB683,"&gt;0"),3)),"")</f>
        <v/>
      </c>
      <c r="O683" s="13" t="str">
        <f aca="false">IFERROR(IF(COUNTIF('MRR Conglomerado'!R683:AC683,"&gt;0")=0,"",ROUND((SUM('MRR Conglomerado'!AD683:AO683)/12)/AVERAGEIF('MRR Conglomerado'!R683:AC683,"&gt;0"),3)),"")</f>
        <v/>
      </c>
      <c r="P683" s="13" t="str">
        <f aca="false">IFERROR(IF(COUNTIF('MRR Conglomerado'!S683:AD683,"&gt;0")=0,"",ROUND((SUM('MRR Conglomerado'!AE683:AP683)/12)/AVERAGEIF('MRR Conglomerado'!S683:AD683,"&gt;0"),3)),"")</f>
        <v/>
      </c>
      <c r="Q683" s="13" t="str">
        <f aca="false">IFERROR(IF(COUNTIF('MRR Conglomerado'!T683:AE683,"&gt;0")=0,"",ROUND((SUM('MRR Conglomerado'!AF683:AQ683)/12)/AVERAGEIF('MRR Conglomerado'!T683:AE683,"&gt;0"),3)),"")</f>
        <v/>
      </c>
      <c r="R683" s="13" t="str">
        <f aca="false">IFERROR(IF(COUNTIF('MRR Conglomerado'!U683:AF683,"&gt;0")=0,"",ROUND((SUM('MRR Conglomerado'!AG683:AR683)/12)/AVERAGEIF('MRR Conglomerado'!U683:AF683,"&gt;0"),3)),"")</f>
        <v/>
      </c>
      <c r="S683" s="13" t="str">
        <f aca="false">IFERROR(IF(COUNTIF('MRR Conglomerado'!V683:AG683,"&gt;0")=0,"",ROUND((SUM('MRR Conglomerado'!AH683:AS683)/12)/AVERAGEIF('MRR Conglomerado'!V683:AG683,"&gt;0"),3)),"")</f>
        <v/>
      </c>
    </row>
    <row r="684" customFormat="false" ht="15" hidden="false" customHeight="false" outlineLevel="0" collapsed="false">
      <c r="A684" s="10" t="s">
        <v>1428</v>
      </c>
      <c r="B684" s="13" t="str">
        <f aca="false">IFERROR(IF(COUNTIF('MRR Conglomerado'!E684:P684,"&gt;0")=0,"",ROUND((SUM('MRR Conglomerado'!Q684:AB684)/12)/AVERAGEIF('MRR Conglomerado'!E684:P684,"&gt;0"),3)),"")</f>
        <v/>
      </c>
      <c r="C684" s="13" t="str">
        <f aca="false">IFERROR(IF(COUNTIF('MRR Conglomerado'!F684:Q684,"&gt;0")=0,"",ROUND((SUM('MRR Conglomerado'!R684:AC684)/12)/AVERAGEIF('MRR Conglomerado'!F684:Q684,"&gt;0"),3)),"")</f>
        <v/>
      </c>
      <c r="D684" s="13" t="str">
        <f aca="false">IFERROR(IF(COUNTIF('MRR Conglomerado'!G684:R684,"&gt;0")=0,"",ROUND((SUM('MRR Conglomerado'!S684:AD684)/12)/AVERAGEIF('MRR Conglomerado'!G684:R684,"&gt;0"),3)),"")</f>
        <v/>
      </c>
      <c r="E684" s="13" t="str">
        <f aca="false">IFERROR(IF(COUNTIF('MRR Conglomerado'!H684:S684,"&gt;0")=0,"",ROUND((SUM('MRR Conglomerado'!T684:AE684)/12)/AVERAGEIF('MRR Conglomerado'!H684:S684,"&gt;0"),3)),"")</f>
        <v/>
      </c>
      <c r="F684" s="13" t="str">
        <f aca="false">IFERROR(IF(COUNTIF('MRR Conglomerado'!I684:T684,"&gt;0")=0,"",ROUND((SUM('MRR Conglomerado'!U684:AF684)/12)/AVERAGEIF('MRR Conglomerado'!I684:T684,"&gt;0"),3)),"")</f>
        <v/>
      </c>
      <c r="G684" s="13" t="str">
        <f aca="false">IFERROR(IF(COUNTIF('MRR Conglomerado'!J684:U684,"&gt;0")=0,"",ROUND((SUM('MRR Conglomerado'!V684:AG684)/12)/AVERAGEIF('MRR Conglomerado'!J684:U684,"&gt;0"),3)),"")</f>
        <v/>
      </c>
      <c r="H684" s="13" t="str">
        <f aca="false">IFERROR(IF(COUNTIF('MRR Conglomerado'!K684:V684,"&gt;0")=0,"",ROUND((SUM('MRR Conglomerado'!W684:AH684)/12)/AVERAGEIF('MRR Conglomerado'!K684:V684,"&gt;0"),3)),"")</f>
        <v/>
      </c>
      <c r="I684" s="13" t="str">
        <f aca="false">IFERROR(IF(COUNTIF('MRR Conglomerado'!L684:W684,"&gt;0")=0,"",ROUND((SUM('MRR Conglomerado'!X684:AI684)/12)/AVERAGEIF('MRR Conglomerado'!L684:W684,"&gt;0"),3)),"")</f>
        <v/>
      </c>
      <c r="J684" s="13" t="str">
        <f aca="false">IFERROR(IF(COUNTIF('MRR Conglomerado'!M684:X684,"&gt;0")=0,"",ROUND((SUM('MRR Conglomerado'!Y684:AJ684)/12)/AVERAGEIF('MRR Conglomerado'!M684:X684,"&gt;0"),3)),"")</f>
        <v/>
      </c>
      <c r="K684" s="13" t="str">
        <f aca="false">IFERROR(IF(COUNTIF('MRR Conglomerado'!N684:Y684,"&gt;0")=0,"",ROUND((SUM('MRR Conglomerado'!Z684:AK684)/12)/AVERAGEIF('MRR Conglomerado'!N684:Y684,"&gt;0"),3)),"")</f>
        <v/>
      </c>
      <c r="L684" s="13" t="str">
        <f aca="false">IFERROR(IF(COUNTIF('MRR Conglomerado'!O684:Z684,"&gt;0")=0,"",ROUND((SUM('MRR Conglomerado'!AA684:AL684)/12)/AVERAGEIF('MRR Conglomerado'!O684:Z684,"&gt;0"),3)),"")</f>
        <v/>
      </c>
      <c r="M684" s="13" t="str">
        <f aca="false">IFERROR(IF(COUNTIF('MRR Conglomerado'!P684:AA684,"&gt;0")=0,"",ROUND((SUM('MRR Conglomerado'!AB684:AM684)/12)/AVERAGEIF('MRR Conglomerado'!P684:AA684,"&gt;0"),3)),"")</f>
        <v/>
      </c>
      <c r="N684" s="13" t="str">
        <f aca="false">IFERROR(IF(COUNTIF('MRR Conglomerado'!Q684:AB684,"&gt;0")=0,"",ROUND((SUM('MRR Conglomerado'!AC684:AN684)/12)/AVERAGEIF('MRR Conglomerado'!Q684:AB684,"&gt;0"),3)),"")</f>
        <v/>
      </c>
      <c r="O684" s="13" t="n">
        <f aca="false">IFERROR(IF(COUNTIF('MRR Conglomerado'!R684:AC684,"&gt;0")=0,"",ROUND((SUM('MRR Conglomerado'!AD684:AO684)/12)/AVERAGEIF('MRR Conglomerado'!R684:AC684,"&gt;0"),3)),"")</f>
        <v>0.754</v>
      </c>
      <c r="P684" s="13" t="n">
        <f aca="false">IFERROR(IF(COUNTIF('MRR Conglomerado'!S684:AD684,"&gt;0")=0,"",ROUND((SUM('MRR Conglomerado'!AE684:AP684)/12)/AVERAGEIF('MRR Conglomerado'!S684:AD684,"&gt;0"),3)),"")</f>
        <v>0.399</v>
      </c>
      <c r="Q684" s="13" t="n">
        <f aca="false">IFERROR(IF(COUNTIF('MRR Conglomerado'!T684:AE684,"&gt;0")=0,"",ROUND((SUM('MRR Conglomerado'!AF684:AQ684)/12)/AVERAGEIF('MRR Conglomerado'!T684:AE684,"&gt;0"),3)),"")</f>
        <v>0.388</v>
      </c>
      <c r="R684" s="13" t="n">
        <f aca="false">IFERROR(IF(COUNTIF('MRR Conglomerado'!U684:AF684,"&gt;0")=0,"",ROUND((SUM('MRR Conglomerado'!AG684:AR684)/12)/AVERAGEIF('MRR Conglomerado'!U684:AF684,"&gt;0"),3)),"")</f>
        <v>0.354</v>
      </c>
      <c r="S684" s="13" t="n">
        <f aca="false">IFERROR(IF(COUNTIF('MRR Conglomerado'!V684:AG684,"&gt;0")=0,"",ROUND((SUM('MRR Conglomerado'!AH684:AS684)/12)/AVERAGEIF('MRR Conglomerado'!V684:AG684,"&gt;0"),3)),"")</f>
        <v>0.306</v>
      </c>
    </row>
    <row r="685" customFormat="false" ht="15" hidden="false" customHeight="false" outlineLevel="0" collapsed="false">
      <c r="A685" s="10" t="s">
        <v>1430</v>
      </c>
      <c r="B685" s="13" t="n">
        <f aca="false">IFERROR(IF(COUNTIF('MRR Conglomerado'!E685:P685,"&gt;0")=0,"",ROUND((SUM('MRR Conglomerado'!Q685:AB685)/12)/AVERAGEIF('MRR Conglomerado'!E685:P685,"&gt;0"),3)),"")</f>
        <v>0.29</v>
      </c>
      <c r="C685" s="13" t="n">
        <f aca="false">IFERROR(IF(COUNTIF('MRR Conglomerado'!F685:Q685,"&gt;0")=0,"",ROUND((SUM('MRR Conglomerado'!R685:AC685)/12)/AVERAGEIF('MRR Conglomerado'!F685:Q685,"&gt;0"),3)),"")</f>
        <v>0.174</v>
      </c>
      <c r="D685" s="13" t="n">
        <f aca="false">IFERROR(IF(COUNTIF('MRR Conglomerado'!G685:R685,"&gt;0")=0,"",ROUND((SUM('MRR Conglomerado'!S685:AD685)/12)/AVERAGEIF('MRR Conglomerado'!G685:R685,"&gt;0"),3)),"")</f>
        <v>0.087</v>
      </c>
      <c r="E685" s="13" t="n">
        <f aca="false">IFERROR(IF(COUNTIF('MRR Conglomerado'!H685:S685,"&gt;0")=0,"",ROUND((SUM('MRR Conglomerado'!T685:AE685)/12)/AVERAGEIF('MRR Conglomerado'!H685:S685,"&gt;0"),3)),"")</f>
        <v>0</v>
      </c>
      <c r="F685" s="13" t="n">
        <f aca="false">IFERROR(IF(COUNTIF('MRR Conglomerado'!I685:T685,"&gt;0")=0,"",ROUND((SUM('MRR Conglomerado'!U685:AF685)/12)/AVERAGEIF('MRR Conglomerado'!I685:T685,"&gt;0"),3)),"")</f>
        <v>0</v>
      </c>
      <c r="G685" s="13" t="n">
        <f aca="false">IFERROR(IF(COUNTIF('MRR Conglomerado'!J685:U685,"&gt;0")=0,"",ROUND((SUM('MRR Conglomerado'!V685:AG685)/12)/AVERAGEIF('MRR Conglomerado'!J685:U685,"&gt;0"),3)),"")</f>
        <v>0</v>
      </c>
      <c r="H685" s="13" t="n">
        <f aca="false">IFERROR(IF(COUNTIF('MRR Conglomerado'!K685:V685,"&gt;0")=0,"",ROUND((SUM('MRR Conglomerado'!W685:AH685)/12)/AVERAGEIF('MRR Conglomerado'!K685:V685,"&gt;0"),3)),"")</f>
        <v>0</v>
      </c>
      <c r="I685" s="13" t="n">
        <f aca="false">IFERROR(IF(COUNTIF('MRR Conglomerado'!L685:W685,"&gt;0")=0,"",ROUND((SUM('MRR Conglomerado'!X685:AI685)/12)/AVERAGEIF('MRR Conglomerado'!L685:W685,"&gt;0"),3)),"")</f>
        <v>0</v>
      </c>
      <c r="J685" s="13" t="n">
        <f aca="false">IFERROR(IF(COUNTIF('MRR Conglomerado'!M685:X685,"&gt;0")=0,"",ROUND((SUM('MRR Conglomerado'!Y685:AJ685)/12)/AVERAGEIF('MRR Conglomerado'!M685:X685,"&gt;0"),3)),"")</f>
        <v>0</v>
      </c>
      <c r="K685" s="13" t="n">
        <f aca="false">IFERROR(IF(COUNTIF('MRR Conglomerado'!N685:Y685,"&gt;0")=0,"",ROUND((SUM('MRR Conglomerado'!Z685:AK685)/12)/AVERAGEIF('MRR Conglomerado'!N685:Y685,"&gt;0"),3)),"")</f>
        <v>0</v>
      </c>
      <c r="L685" s="13" t="n">
        <f aca="false">IFERROR(IF(COUNTIF('MRR Conglomerado'!O685:Z685,"&gt;0")=0,"",ROUND((SUM('MRR Conglomerado'!AA685:AL685)/12)/AVERAGEIF('MRR Conglomerado'!O685:Z685,"&gt;0"),3)),"")</f>
        <v>0</v>
      </c>
      <c r="M685" s="13" t="n">
        <f aca="false">IFERROR(IF(COUNTIF('MRR Conglomerado'!P685:AA685,"&gt;0")=0,"",ROUND((SUM('MRR Conglomerado'!AB685:AM685)/12)/AVERAGEIF('MRR Conglomerado'!P685:AA685,"&gt;0"),3)),"")</f>
        <v>0</v>
      </c>
      <c r="N685" s="13" t="n">
        <f aca="false">IFERROR(IF(COUNTIF('MRR Conglomerado'!Q685:AB685,"&gt;0")=0,"",ROUND((SUM('MRR Conglomerado'!AC685:AN685)/12)/AVERAGEIF('MRR Conglomerado'!Q685:AB685,"&gt;0"),3)),"")</f>
        <v>0</v>
      </c>
      <c r="O685" s="13" t="n">
        <f aca="false">IFERROR(IF(COUNTIF('MRR Conglomerado'!R685:AC685,"&gt;0")=0,"",ROUND((SUM('MRR Conglomerado'!AD685:AO685)/12)/AVERAGEIF('MRR Conglomerado'!R685:AC685,"&gt;0"),3)),"")</f>
        <v>0</v>
      </c>
      <c r="P685" s="13" t="n">
        <f aca="false">IFERROR(IF(COUNTIF('MRR Conglomerado'!S685:AD685,"&gt;0")=0,"",ROUND((SUM('MRR Conglomerado'!AE685:AP685)/12)/AVERAGEIF('MRR Conglomerado'!S685:AD685,"&gt;0"),3)),"")</f>
        <v>0</v>
      </c>
      <c r="Q685" s="13" t="str">
        <f aca="false">IFERROR(IF(COUNTIF('MRR Conglomerado'!T685:AE685,"&gt;0")=0,"",ROUND((SUM('MRR Conglomerado'!AF685:AQ685)/12)/AVERAGEIF('MRR Conglomerado'!T685:AE685,"&gt;0"),3)),"")</f>
        <v/>
      </c>
      <c r="R685" s="13" t="str">
        <f aca="false">IFERROR(IF(COUNTIF('MRR Conglomerado'!U685:AF685,"&gt;0")=0,"",ROUND((SUM('MRR Conglomerado'!AG685:AR685)/12)/AVERAGEIF('MRR Conglomerado'!U685:AF685,"&gt;0"),3)),"")</f>
        <v/>
      </c>
      <c r="S685" s="13" t="str">
        <f aca="false">IFERROR(IF(COUNTIF('MRR Conglomerado'!V685:AG685,"&gt;0")=0,"",ROUND((SUM('MRR Conglomerado'!AH685:AS685)/12)/AVERAGEIF('MRR Conglomerado'!V685:AG685,"&gt;0"),3)),"")</f>
        <v/>
      </c>
    </row>
    <row r="686" customFormat="false" ht="15" hidden="false" customHeight="false" outlineLevel="0" collapsed="false">
      <c r="A686" s="10" t="s">
        <v>1432</v>
      </c>
      <c r="B686" s="13" t="str">
        <f aca="false">IFERROR(IF(COUNTIF('MRR Conglomerado'!E686:P686,"&gt;0")=0,"",ROUND((SUM('MRR Conglomerado'!Q686:AB686)/12)/AVERAGEIF('MRR Conglomerado'!E686:P686,"&gt;0"),3)),"")</f>
        <v/>
      </c>
      <c r="C686" s="13" t="str">
        <f aca="false">IFERROR(IF(COUNTIF('MRR Conglomerado'!F686:Q686,"&gt;0")=0,"",ROUND((SUM('MRR Conglomerado'!R686:AC686)/12)/AVERAGEIF('MRR Conglomerado'!F686:Q686,"&gt;0"),3)),"")</f>
        <v/>
      </c>
      <c r="D686" s="13" t="str">
        <f aca="false">IFERROR(IF(COUNTIF('MRR Conglomerado'!G686:R686,"&gt;0")=0,"",ROUND((SUM('MRR Conglomerado'!S686:AD686)/12)/AVERAGEIF('MRR Conglomerado'!G686:R686,"&gt;0"),3)),"")</f>
        <v/>
      </c>
      <c r="E686" s="13" t="str">
        <f aca="false">IFERROR(IF(COUNTIF('MRR Conglomerado'!H686:S686,"&gt;0")=0,"",ROUND((SUM('MRR Conglomerado'!T686:AE686)/12)/AVERAGEIF('MRR Conglomerado'!H686:S686,"&gt;0"),3)),"")</f>
        <v/>
      </c>
      <c r="F686" s="13" t="str">
        <f aca="false">IFERROR(IF(COUNTIF('MRR Conglomerado'!I686:T686,"&gt;0")=0,"",ROUND((SUM('MRR Conglomerado'!U686:AF686)/12)/AVERAGEIF('MRR Conglomerado'!I686:T686,"&gt;0"),3)),"")</f>
        <v/>
      </c>
      <c r="G686" s="13" t="str">
        <f aca="false">IFERROR(IF(COUNTIF('MRR Conglomerado'!J686:U686,"&gt;0")=0,"",ROUND((SUM('MRR Conglomerado'!V686:AG686)/12)/AVERAGEIF('MRR Conglomerado'!J686:U686,"&gt;0"),3)),"")</f>
        <v/>
      </c>
      <c r="H686" s="13" t="str">
        <f aca="false">IFERROR(IF(COUNTIF('MRR Conglomerado'!K686:V686,"&gt;0")=0,"",ROUND((SUM('MRR Conglomerado'!W686:AH686)/12)/AVERAGEIF('MRR Conglomerado'!K686:V686,"&gt;0"),3)),"")</f>
        <v/>
      </c>
      <c r="I686" s="13" t="str">
        <f aca="false">IFERROR(IF(COUNTIF('MRR Conglomerado'!L686:W686,"&gt;0")=0,"",ROUND((SUM('MRR Conglomerado'!X686:AI686)/12)/AVERAGEIF('MRR Conglomerado'!L686:W686,"&gt;0"),3)),"")</f>
        <v/>
      </c>
      <c r="J686" s="13" t="str">
        <f aca="false">IFERROR(IF(COUNTIF('MRR Conglomerado'!M686:X686,"&gt;0")=0,"",ROUND((SUM('MRR Conglomerado'!Y686:AJ686)/12)/AVERAGEIF('MRR Conglomerado'!M686:X686,"&gt;0"),3)),"")</f>
        <v/>
      </c>
      <c r="K686" s="13" t="n">
        <f aca="false">IFERROR(IF(COUNTIF('MRR Conglomerado'!N686:Y686,"&gt;0")=0,"",ROUND((SUM('MRR Conglomerado'!Z686:AK686)/12)/AVERAGEIF('MRR Conglomerado'!N686:Y686,"&gt;0"),3)),"")</f>
        <v>0.952</v>
      </c>
      <c r="L686" s="13" t="n">
        <f aca="false">IFERROR(IF(COUNTIF('MRR Conglomerado'!O686:Z686,"&gt;0")=0,"",ROUND((SUM('MRR Conglomerado'!AA686:AL686)/12)/AVERAGEIF('MRR Conglomerado'!O686:Z686,"&gt;0"),3)),"")</f>
        <v>0.917</v>
      </c>
      <c r="M686" s="13" t="n">
        <f aca="false">IFERROR(IF(COUNTIF('MRR Conglomerado'!P686:AA686,"&gt;0")=0,"",ROUND((SUM('MRR Conglomerado'!AB686:AM686)/12)/AVERAGEIF('MRR Conglomerado'!P686:AA686,"&gt;0"),3)),"")</f>
        <v>0.938</v>
      </c>
      <c r="N686" s="13" t="n">
        <f aca="false">IFERROR(IF(COUNTIF('MRR Conglomerado'!Q686:AB686,"&gt;0")=0,"",ROUND((SUM('MRR Conglomerado'!AC686:AN686)/12)/AVERAGEIF('MRR Conglomerado'!Q686:AB686,"&gt;0"),3)),"")</f>
        <v>0.891</v>
      </c>
      <c r="O686" s="13" t="n">
        <f aca="false">IFERROR(IF(COUNTIF('MRR Conglomerado'!R686:AC686,"&gt;0")=0,"",ROUND((SUM('MRR Conglomerado'!AD686:AO686)/12)/AVERAGEIF('MRR Conglomerado'!R686:AC686,"&gt;0"),3)),"")</f>
        <v>0.849</v>
      </c>
      <c r="P686" s="13" t="n">
        <f aca="false">IFERROR(IF(COUNTIF('MRR Conglomerado'!S686:AD686,"&gt;0")=0,"",ROUND((SUM('MRR Conglomerado'!AE686:AP686)/12)/AVERAGEIF('MRR Conglomerado'!S686:AD686,"&gt;0"),3)),"")</f>
        <v>0.81</v>
      </c>
      <c r="Q686" s="13" t="n">
        <f aca="false">IFERROR(IF(COUNTIF('MRR Conglomerado'!T686:AE686,"&gt;0")=0,"",ROUND((SUM('MRR Conglomerado'!AF686:AQ686)/12)/AVERAGEIF('MRR Conglomerado'!T686:AE686,"&gt;0"),3)),"")</f>
        <v>0.773</v>
      </c>
      <c r="R686" s="13" t="n">
        <f aca="false">IFERROR(IF(COUNTIF('MRR Conglomerado'!U686:AF686,"&gt;0")=0,"",ROUND((SUM('MRR Conglomerado'!AG686:AR686)/12)/AVERAGEIF('MRR Conglomerado'!U686:AF686,"&gt;0"),3)),"")</f>
        <v>0.762</v>
      </c>
      <c r="S686" s="13" t="n">
        <f aca="false">IFERROR(IF(COUNTIF('MRR Conglomerado'!V686:AG686,"&gt;0")=0,"",ROUND((SUM('MRR Conglomerado'!AH686:AS686)/12)/AVERAGEIF('MRR Conglomerado'!V686:AG686,"&gt;0"),3)),"")</f>
        <v>0.724</v>
      </c>
    </row>
    <row r="687" customFormat="false" ht="15" hidden="false" customHeight="false" outlineLevel="0" collapsed="false">
      <c r="A687" s="10" t="s">
        <v>1434</v>
      </c>
      <c r="B687" s="13" t="str">
        <f aca="false">IFERROR(IF(COUNTIF('MRR Conglomerado'!E687:P687,"&gt;0")=0,"",ROUND((SUM('MRR Conglomerado'!Q687:AB687)/12)/AVERAGEIF('MRR Conglomerado'!E687:P687,"&gt;0"),3)),"")</f>
        <v/>
      </c>
      <c r="C687" s="13" t="str">
        <f aca="false">IFERROR(IF(COUNTIF('MRR Conglomerado'!F687:Q687,"&gt;0")=0,"",ROUND((SUM('MRR Conglomerado'!R687:AC687)/12)/AVERAGEIF('MRR Conglomerado'!F687:Q687,"&gt;0"),3)),"")</f>
        <v/>
      </c>
      <c r="D687" s="13" t="str">
        <f aca="false">IFERROR(IF(COUNTIF('MRR Conglomerado'!G687:R687,"&gt;0")=0,"",ROUND((SUM('MRR Conglomerado'!S687:AD687)/12)/AVERAGEIF('MRR Conglomerado'!G687:R687,"&gt;0"),3)),"")</f>
        <v/>
      </c>
      <c r="E687" s="13" t="str">
        <f aca="false">IFERROR(IF(COUNTIF('MRR Conglomerado'!H687:S687,"&gt;0")=0,"",ROUND((SUM('MRR Conglomerado'!T687:AE687)/12)/AVERAGEIF('MRR Conglomerado'!H687:S687,"&gt;0"),3)),"")</f>
        <v/>
      </c>
      <c r="F687" s="13" t="n">
        <f aca="false">IFERROR(IF(COUNTIF('MRR Conglomerado'!I687:T687,"&gt;0")=0,"",ROUND((SUM('MRR Conglomerado'!U687:AF687)/12)/AVERAGEIF('MRR Conglomerado'!I687:T687,"&gt;0"),3)),"")</f>
        <v>6.391</v>
      </c>
      <c r="G687" s="13" t="n">
        <f aca="false">IFERROR(IF(COUNTIF('MRR Conglomerado'!J687:U687,"&gt;0")=0,"",ROUND((SUM('MRR Conglomerado'!V687:AG687)/12)/AVERAGEIF('MRR Conglomerado'!J687:U687,"&gt;0"),3)),"")</f>
        <v>14.645</v>
      </c>
      <c r="H687" s="13" t="n">
        <f aca="false">IFERROR(IF(COUNTIF('MRR Conglomerado'!K687:V687,"&gt;0")=0,"",ROUND((SUM('MRR Conglomerado'!W687:AH687)/12)/AVERAGEIF('MRR Conglomerado'!K687:V687,"&gt;0"),3)),"")</f>
        <v>14.243</v>
      </c>
      <c r="I687" s="13" t="n">
        <f aca="false">IFERROR(IF(COUNTIF('MRR Conglomerado'!L687:W687,"&gt;0")=0,"",ROUND((SUM('MRR Conglomerado'!X687:AI687)/12)/AVERAGEIF('MRR Conglomerado'!L687:W687,"&gt;0"),3)),"")</f>
        <v>8.578</v>
      </c>
      <c r="J687" s="13" t="n">
        <f aca="false">IFERROR(IF(COUNTIF('MRR Conglomerado'!M687:X687,"&gt;0")=0,"",ROUND((SUM('MRR Conglomerado'!Y687:AJ687)/12)/AVERAGEIF('MRR Conglomerado'!M687:X687,"&gt;0"),3)),"")</f>
        <v>7.226</v>
      </c>
      <c r="K687" s="13" t="n">
        <f aca="false">IFERROR(IF(COUNTIF('MRR Conglomerado'!N687:Y687,"&gt;0")=0,"",ROUND((SUM('MRR Conglomerado'!Z687:AK687)/12)/AVERAGEIF('MRR Conglomerado'!N687:Y687,"&gt;0"),3)),"")</f>
        <v>6.366</v>
      </c>
      <c r="L687" s="13" t="n">
        <f aca="false">IFERROR(IF(COUNTIF('MRR Conglomerado'!O687:Z687,"&gt;0")=0,"",ROUND((SUM('MRR Conglomerado'!AA687:AL687)/12)/AVERAGEIF('MRR Conglomerado'!O687:Z687,"&gt;0"),3)),"")</f>
        <v>6.408</v>
      </c>
      <c r="M687" s="13" t="n">
        <f aca="false">IFERROR(IF(COUNTIF('MRR Conglomerado'!P687:AA687,"&gt;0")=0,"",ROUND((SUM('MRR Conglomerado'!AB687:AM687)/12)/AVERAGEIF('MRR Conglomerado'!P687:AA687,"&gt;0"),3)),"")</f>
        <v>6.459</v>
      </c>
      <c r="N687" s="13" t="n">
        <f aca="false">IFERROR(IF(COUNTIF('MRR Conglomerado'!Q687:AB687,"&gt;0")=0,"",ROUND((SUM('MRR Conglomerado'!AC687:AN687)/12)/AVERAGEIF('MRR Conglomerado'!Q687:AB687,"&gt;0"),3)),"")</f>
        <v>6.375</v>
      </c>
      <c r="O687" s="13" t="n">
        <f aca="false">IFERROR(IF(COUNTIF('MRR Conglomerado'!R687:AC687,"&gt;0")=0,"",ROUND((SUM('MRR Conglomerado'!AD687:AO687)/12)/AVERAGEIF('MRR Conglomerado'!R687:AC687,"&gt;0"),3)),"")</f>
        <v>6.328</v>
      </c>
      <c r="P687" s="13" t="n">
        <f aca="false">IFERROR(IF(COUNTIF('MRR Conglomerado'!S687:AD687,"&gt;0")=0,"",ROUND((SUM('MRR Conglomerado'!AE687:AP687)/12)/AVERAGEIF('MRR Conglomerado'!S687:AD687,"&gt;0"),3)),"")</f>
        <v>6.291</v>
      </c>
      <c r="Q687" s="13" t="n">
        <f aca="false">IFERROR(IF(COUNTIF('MRR Conglomerado'!T687:AE687,"&gt;0")=0,"",ROUND((SUM('MRR Conglomerado'!AF687:AQ687)/12)/AVERAGEIF('MRR Conglomerado'!T687:AE687,"&gt;0"),3)),"")</f>
        <v>5.955</v>
      </c>
      <c r="R687" s="13" t="n">
        <f aca="false">IFERROR(IF(COUNTIF('MRR Conglomerado'!U687:AF687,"&gt;0")=0,"",ROUND((SUM('MRR Conglomerado'!AG687:AR687)/12)/AVERAGEIF('MRR Conglomerado'!U687:AF687,"&gt;0"),3)),"")</f>
        <v>4.996</v>
      </c>
      <c r="S687" s="13" t="n">
        <f aca="false">IFERROR(IF(COUNTIF('MRR Conglomerado'!V687:AG687,"&gt;0")=0,"",ROUND((SUM('MRR Conglomerado'!AH687:AS687)/12)/AVERAGEIF('MRR Conglomerado'!V687:AG687,"&gt;0"),3)),"")</f>
        <v>3.936</v>
      </c>
    </row>
    <row r="688" customFormat="false" ht="15" hidden="false" customHeight="false" outlineLevel="0" collapsed="false">
      <c r="A688" s="10" t="s">
        <v>1436</v>
      </c>
      <c r="B688" s="13" t="n">
        <f aca="false">IFERROR(IF(COUNTIF('MRR Conglomerado'!E688:P688,"&gt;0")=0,"",ROUND((SUM('MRR Conglomerado'!Q688:AB688)/12)/AVERAGEIF('MRR Conglomerado'!E688:P688,"&gt;0"),3)),"")</f>
        <v>1.643</v>
      </c>
      <c r="C688" s="13" t="n">
        <f aca="false">IFERROR(IF(COUNTIF('MRR Conglomerado'!F688:Q688,"&gt;0")=0,"",ROUND((SUM('MRR Conglomerado'!R688:AC688)/12)/AVERAGEIF('MRR Conglomerado'!F688:Q688,"&gt;0"),3)),"")</f>
        <v>1.612</v>
      </c>
      <c r="D688" s="13" t="n">
        <f aca="false">IFERROR(IF(COUNTIF('MRR Conglomerado'!G688:R688,"&gt;0")=0,"",ROUND((SUM('MRR Conglomerado'!S688:AD688)/12)/AVERAGEIF('MRR Conglomerado'!G688:R688,"&gt;0"),3)),"")</f>
        <v>1.591</v>
      </c>
      <c r="E688" s="13" t="n">
        <f aca="false">IFERROR(IF(COUNTIF('MRR Conglomerado'!H688:S688,"&gt;0")=0,"",ROUND((SUM('MRR Conglomerado'!T688:AE688)/12)/AVERAGEIF('MRR Conglomerado'!H688:S688,"&gt;0"),3)),"")</f>
        <v>1.558</v>
      </c>
      <c r="F688" s="13" t="n">
        <f aca="false">IFERROR(IF(COUNTIF('MRR Conglomerado'!I688:T688,"&gt;0")=0,"",ROUND((SUM('MRR Conglomerado'!U688:AF688)/12)/AVERAGEIF('MRR Conglomerado'!I688:T688,"&gt;0"),3)),"")</f>
        <v>1.384</v>
      </c>
      <c r="G688" s="13" t="n">
        <f aca="false">IFERROR(IF(COUNTIF('MRR Conglomerado'!J688:U688,"&gt;0")=0,"",ROUND((SUM('MRR Conglomerado'!V688:AG688)/12)/AVERAGEIF('MRR Conglomerado'!J688:U688,"&gt;0"),3)),"")</f>
        <v>1.275</v>
      </c>
      <c r="H688" s="13" t="n">
        <f aca="false">IFERROR(IF(COUNTIF('MRR Conglomerado'!K688:V688,"&gt;0")=0,"",ROUND((SUM('MRR Conglomerado'!W688:AH688)/12)/AVERAGEIF('MRR Conglomerado'!K688:V688,"&gt;0"),3)),"")</f>
        <v>1.164</v>
      </c>
      <c r="I688" s="13" t="n">
        <f aca="false">IFERROR(IF(COUNTIF('MRR Conglomerado'!L688:W688,"&gt;0")=0,"",ROUND((SUM('MRR Conglomerado'!X688:AI688)/12)/AVERAGEIF('MRR Conglomerado'!L688:W688,"&gt;0"),3)),"")</f>
        <v>1.069</v>
      </c>
      <c r="J688" s="13" t="n">
        <f aca="false">IFERROR(IF(COUNTIF('MRR Conglomerado'!M688:X688,"&gt;0")=0,"",ROUND((SUM('MRR Conglomerado'!Y688:AJ688)/12)/AVERAGEIF('MRR Conglomerado'!M688:X688,"&gt;0"),3)),"")</f>
        <v>0.987</v>
      </c>
      <c r="K688" s="13" t="n">
        <f aca="false">IFERROR(IF(COUNTIF('MRR Conglomerado'!N688:Y688,"&gt;0")=0,"",ROUND((SUM('MRR Conglomerado'!Z688:AK688)/12)/AVERAGEIF('MRR Conglomerado'!N688:Y688,"&gt;0"),3)),"")</f>
        <v>0.904</v>
      </c>
      <c r="L688" s="13" t="n">
        <f aca="false">IFERROR(IF(COUNTIF('MRR Conglomerado'!O688:Z688,"&gt;0")=0,"",ROUND((SUM('MRR Conglomerado'!AA688:AL688)/12)/AVERAGEIF('MRR Conglomerado'!O688:Z688,"&gt;0"),3)),"")</f>
        <v>0.815</v>
      </c>
      <c r="M688" s="13" t="n">
        <f aca="false">IFERROR(IF(COUNTIF('MRR Conglomerado'!P688:AA688,"&gt;0")=0,"",ROUND((SUM('MRR Conglomerado'!AB688:AM688)/12)/AVERAGEIF('MRR Conglomerado'!P688:AA688,"&gt;0"),3)),"")</f>
        <v>0.732</v>
      </c>
      <c r="N688" s="13" t="n">
        <f aca="false">IFERROR(IF(COUNTIF('MRR Conglomerado'!Q688:AB688,"&gt;0")=0,"",ROUND((SUM('MRR Conglomerado'!AC688:AN688)/12)/AVERAGEIF('MRR Conglomerado'!Q688:AB688,"&gt;0"),3)),"")</f>
        <v>0.66</v>
      </c>
      <c r="O688" s="13" t="n">
        <f aca="false">IFERROR(IF(COUNTIF('MRR Conglomerado'!R688:AC688,"&gt;0")=0,"",ROUND((SUM('MRR Conglomerado'!AD688:AO688)/12)/AVERAGEIF('MRR Conglomerado'!R688:AC688,"&gt;0"),3)),"")</f>
        <v>0.584</v>
      </c>
      <c r="P688" s="13" t="n">
        <f aca="false">IFERROR(IF(COUNTIF('MRR Conglomerado'!S688:AD688,"&gt;0")=0,"",ROUND((SUM('MRR Conglomerado'!AE688:AP688)/12)/AVERAGEIF('MRR Conglomerado'!S688:AD688,"&gt;0"),3)),"")</f>
        <v>0.523</v>
      </c>
      <c r="Q688" s="13" t="n">
        <f aca="false">IFERROR(IF(COUNTIF('MRR Conglomerado'!T688:AE688,"&gt;0")=0,"",ROUND((SUM('MRR Conglomerado'!AF688:AQ688)/12)/AVERAGEIF('MRR Conglomerado'!T688:AE688,"&gt;0"),3)),"")</f>
        <v>0.477</v>
      </c>
      <c r="R688" s="13" t="n">
        <f aca="false">IFERROR(IF(COUNTIF('MRR Conglomerado'!U688:AF688,"&gt;0")=0,"",ROUND((SUM('MRR Conglomerado'!AG688:AR688)/12)/AVERAGEIF('MRR Conglomerado'!U688:AF688,"&gt;0"),3)),"")</f>
        <v>0.485</v>
      </c>
      <c r="S688" s="13" t="n">
        <f aca="false">IFERROR(IF(COUNTIF('MRR Conglomerado'!V688:AG688,"&gt;0")=0,"",ROUND((SUM('MRR Conglomerado'!AH688:AS688)/12)/AVERAGEIF('MRR Conglomerado'!V688:AG688,"&gt;0"),3)),"")</f>
        <v>0.503</v>
      </c>
    </row>
    <row r="689" customFormat="false" ht="15" hidden="false" customHeight="false" outlineLevel="0" collapsed="false">
      <c r="A689" s="10" t="s">
        <v>1438</v>
      </c>
      <c r="B689" s="13" t="n">
        <f aca="false">IFERROR(IF(COUNTIF('MRR Conglomerado'!E689:P689,"&gt;0")=0,"",ROUND((SUM('MRR Conglomerado'!Q689:AB689)/12)/AVERAGEIF('MRR Conglomerado'!E689:P689,"&gt;0"),3)),"")</f>
        <v>1.366</v>
      </c>
      <c r="C689" s="13" t="n">
        <f aca="false">IFERROR(IF(COUNTIF('MRR Conglomerado'!F689:Q689,"&gt;0")=0,"",ROUND((SUM('MRR Conglomerado'!R689:AC689)/12)/AVERAGEIF('MRR Conglomerado'!F689:Q689,"&gt;0"),3)),"")</f>
        <v>1.322</v>
      </c>
      <c r="D689" s="13" t="n">
        <f aca="false">IFERROR(IF(COUNTIF('MRR Conglomerado'!G689:R689,"&gt;0")=0,"",ROUND((SUM('MRR Conglomerado'!S689:AD689)/12)/AVERAGEIF('MRR Conglomerado'!G689:R689,"&gt;0"),3)),"")</f>
        <v>1.323</v>
      </c>
      <c r="E689" s="13" t="n">
        <f aca="false">IFERROR(IF(COUNTIF('MRR Conglomerado'!H689:S689,"&gt;0")=0,"",ROUND((SUM('MRR Conglomerado'!T689:AE689)/12)/AVERAGEIF('MRR Conglomerado'!H689:S689,"&gt;0"),3)),"")</f>
        <v>1.343</v>
      </c>
      <c r="F689" s="13" t="n">
        <f aca="false">IFERROR(IF(COUNTIF('MRR Conglomerado'!I689:T689,"&gt;0")=0,"",ROUND((SUM('MRR Conglomerado'!U689:AF689)/12)/AVERAGEIF('MRR Conglomerado'!I689:T689,"&gt;0"),3)),"")</f>
        <v>1.339</v>
      </c>
      <c r="G689" s="13" t="n">
        <f aca="false">IFERROR(IF(COUNTIF('MRR Conglomerado'!J689:U689,"&gt;0")=0,"",ROUND((SUM('MRR Conglomerado'!V689:AG689)/12)/AVERAGEIF('MRR Conglomerado'!J689:U689,"&gt;0"),3)),"")</f>
        <v>1.285</v>
      </c>
      <c r="H689" s="13" t="n">
        <f aca="false">IFERROR(IF(COUNTIF('MRR Conglomerado'!K689:V689,"&gt;0")=0,"",ROUND((SUM('MRR Conglomerado'!W689:AH689)/12)/AVERAGEIF('MRR Conglomerado'!K689:V689,"&gt;0"),3)),"")</f>
        <v>1.264</v>
      </c>
      <c r="I689" s="13" t="n">
        <f aca="false">IFERROR(IF(COUNTIF('MRR Conglomerado'!L689:W689,"&gt;0")=0,"",ROUND((SUM('MRR Conglomerado'!X689:AI689)/12)/AVERAGEIF('MRR Conglomerado'!L689:W689,"&gt;0"),3)),"")</f>
        <v>1.227</v>
      </c>
      <c r="J689" s="13" t="n">
        <f aca="false">IFERROR(IF(COUNTIF('MRR Conglomerado'!M689:X689,"&gt;0")=0,"",ROUND((SUM('MRR Conglomerado'!Y689:AJ689)/12)/AVERAGEIF('MRR Conglomerado'!M689:X689,"&gt;0"),3)),"")</f>
        <v>1.198</v>
      </c>
      <c r="K689" s="13" t="n">
        <f aca="false">IFERROR(IF(COUNTIF('MRR Conglomerado'!N689:Y689,"&gt;0")=0,"",ROUND((SUM('MRR Conglomerado'!Z689:AK689)/12)/AVERAGEIF('MRR Conglomerado'!N689:Y689,"&gt;0"),3)),"")</f>
        <v>1.176</v>
      </c>
      <c r="L689" s="13" t="n">
        <f aca="false">IFERROR(IF(COUNTIF('MRR Conglomerado'!O689:Z689,"&gt;0")=0,"",ROUND((SUM('MRR Conglomerado'!AA689:AL689)/12)/AVERAGEIF('MRR Conglomerado'!O689:Z689,"&gt;0"),3)),"")</f>
        <v>1.16</v>
      </c>
      <c r="M689" s="13" t="n">
        <f aca="false">IFERROR(IF(COUNTIF('MRR Conglomerado'!P689:AA689,"&gt;0")=0,"",ROUND((SUM('MRR Conglomerado'!AB689:AM689)/12)/AVERAGEIF('MRR Conglomerado'!P689:AA689,"&gt;0"),3)),"")</f>
        <v>1.144</v>
      </c>
      <c r="N689" s="13" t="n">
        <f aca="false">IFERROR(IF(COUNTIF('MRR Conglomerado'!Q689:AB689,"&gt;0")=0,"",ROUND((SUM('MRR Conglomerado'!AC689:AN689)/12)/AVERAGEIF('MRR Conglomerado'!Q689:AB689,"&gt;0"),3)),"")</f>
        <v>1.134</v>
      </c>
      <c r="O689" s="13" t="n">
        <f aca="false">IFERROR(IF(COUNTIF('MRR Conglomerado'!R689:AC689,"&gt;0")=0,"",ROUND((SUM('MRR Conglomerado'!AD689:AO689)/12)/AVERAGEIF('MRR Conglomerado'!R689:AC689,"&gt;0"),3)),"")</f>
        <v>1.133</v>
      </c>
      <c r="P689" s="13" t="n">
        <f aca="false">IFERROR(IF(COUNTIF('MRR Conglomerado'!S689:AD689,"&gt;0")=0,"",ROUND((SUM('MRR Conglomerado'!AE689:AP689)/12)/AVERAGEIF('MRR Conglomerado'!S689:AD689,"&gt;0"),3)),"")</f>
        <v>1.113</v>
      </c>
      <c r="Q689" s="13" t="n">
        <f aca="false">IFERROR(IF(COUNTIF('MRR Conglomerado'!T689:AE689,"&gt;0")=0,"",ROUND((SUM('MRR Conglomerado'!AF689:AQ689)/12)/AVERAGEIF('MRR Conglomerado'!T689:AE689,"&gt;0"),3)),"")</f>
        <v>1.09</v>
      </c>
      <c r="R689" s="13" t="n">
        <f aca="false">IFERROR(IF(COUNTIF('MRR Conglomerado'!U689:AF689,"&gt;0")=0,"",ROUND((SUM('MRR Conglomerado'!AG689:AR689)/12)/AVERAGEIF('MRR Conglomerado'!U689:AF689,"&gt;0"),3)),"")</f>
        <v>1.077</v>
      </c>
      <c r="S689" s="13" t="n">
        <f aca="false">IFERROR(IF(COUNTIF('MRR Conglomerado'!V689:AG689,"&gt;0")=0,"",ROUND((SUM('MRR Conglomerado'!AH689:AS689)/12)/AVERAGEIF('MRR Conglomerado'!V689:AG689,"&gt;0"),3)),"")</f>
        <v>1.085</v>
      </c>
    </row>
    <row r="690" customFormat="false" ht="15" hidden="false" customHeight="false" outlineLevel="0" collapsed="false">
      <c r="A690" s="10" t="s">
        <v>1440</v>
      </c>
      <c r="B690" s="13" t="n">
        <f aca="false">IFERROR(IF(COUNTIF('MRR Conglomerado'!E690:P690,"&gt;0")=0,"",ROUND((SUM('MRR Conglomerado'!Q690:AB690)/12)/AVERAGEIF('MRR Conglomerado'!E690:P690,"&gt;0"),3)),"")</f>
        <v>1.077</v>
      </c>
      <c r="C690" s="13" t="n">
        <f aca="false">IFERROR(IF(COUNTIF('MRR Conglomerado'!F690:Q690,"&gt;0")=0,"",ROUND((SUM('MRR Conglomerado'!R690:AC690)/12)/AVERAGEIF('MRR Conglomerado'!F690:Q690,"&gt;0"),3)),"")</f>
        <v>0.953</v>
      </c>
      <c r="D690" s="13" t="n">
        <f aca="false">IFERROR(IF(COUNTIF('MRR Conglomerado'!G690:R690,"&gt;0")=0,"",ROUND((SUM('MRR Conglomerado'!S690:AD690)/12)/AVERAGEIF('MRR Conglomerado'!G690:R690,"&gt;0"),3)),"")</f>
        <v>0.851</v>
      </c>
      <c r="E690" s="13" t="n">
        <f aca="false">IFERROR(IF(COUNTIF('MRR Conglomerado'!H690:S690,"&gt;0")=0,"",ROUND((SUM('MRR Conglomerado'!T690:AE690)/12)/AVERAGEIF('MRR Conglomerado'!H690:S690,"&gt;0"),3)),"")</f>
        <v>0.775</v>
      </c>
      <c r="F690" s="13" t="n">
        <f aca="false">IFERROR(IF(COUNTIF('MRR Conglomerado'!I690:T690,"&gt;0")=0,"",ROUND((SUM('MRR Conglomerado'!U690:AF690)/12)/AVERAGEIF('MRR Conglomerado'!I690:T690,"&gt;0"),3)),"")</f>
        <v>0.678</v>
      </c>
      <c r="G690" s="13" t="n">
        <f aca="false">IFERROR(IF(COUNTIF('MRR Conglomerado'!J690:U690,"&gt;0")=0,"",ROUND((SUM('MRR Conglomerado'!V690:AG690)/12)/AVERAGEIF('MRR Conglomerado'!J690:U690,"&gt;0"),3)),"")</f>
        <v>0.593</v>
      </c>
      <c r="H690" s="13" t="n">
        <f aca="false">IFERROR(IF(COUNTIF('MRR Conglomerado'!K690:V690,"&gt;0")=0,"",ROUND((SUM('MRR Conglomerado'!W690:AH690)/12)/AVERAGEIF('MRR Conglomerado'!K690:V690,"&gt;0"),3)),"")</f>
        <v>0.507</v>
      </c>
      <c r="I690" s="13" t="n">
        <f aca="false">IFERROR(IF(COUNTIF('MRR Conglomerado'!L690:W690,"&gt;0")=0,"",ROUND((SUM('MRR Conglomerado'!X690:AI690)/12)/AVERAGEIF('MRR Conglomerado'!L690:W690,"&gt;0"),3)),"")</f>
        <v>0.419</v>
      </c>
      <c r="J690" s="13" t="n">
        <f aca="false">IFERROR(IF(COUNTIF('MRR Conglomerado'!M690:X690,"&gt;0")=0,"",ROUND((SUM('MRR Conglomerado'!Y690:AJ690)/12)/AVERAGEIF('MRR Conglomerado'!M690:X690,"&gt;0"),3)),"")</f>
        <v>0.332</v>
      </c>
      <c r="K690" s="13" t="n">
        <f aca="false">IFERROR(IF(COUNTIF('MRR Conglomerado'!N690:Y690,"&gt;0")=0,"",ROUND((SUM('MRR Conglomerado'!Z690:AK690)/12)/AVERAGEIF('MRR Conglomerado'!N690:Y690,"&gt;0"),3)),"")</f>
        <v>0.247</v>
      </c>
      <c r="L690" s="13" t="n">
        <f aca="false">IFERROR(IF(COUNTIF('MRR Conglomerado'!O690:Z690,"&gt;0")=0,"",ROUND((SUM('MRR Conglomerado'!AA690:AL690)/12)/AVERAGEIF('MRR Conglomerado'!O690:Z690,"&gt;0"),3)),"")</f>
        <v>0.164</v>
      </c>
      <c r="M690" s="13" t="n">
        <f aca="false">IFERROR(IF(COUNTIF('MRR Conglomerado'!P690:AA690,"&gt;0")=0,"",ROUND((SUM('MRR Conglomerado'!AB690:AM690)/12)/AVERAGEIF('MRR Conglomerado'!P690:AA690,"&gt;0"),3)),"")</f>
        <v>0.082</v>
      </c>
      <c r="N690" s="13" t="n">
        <f aca="false">IFERROR(IF(COUNTIF('MRR Conglomerado'!Q690:AB690,"&gt;0")=0,"",ROUND((SUM('MRR Conglomerado'!AC690:AN690)/12)/AVERAGEIF('MRR Conglomerado'!Q690:AB690,"&gt;0"),3)),"")</f>
        <v>0</v>
      </c>
      <c r="O690" s="13" t="n">
        <f aca="false">IFERROR(IF(COUNTIF('MRR Conglomerado'!R690:AC690,"&gt;0")=0,"",ROUND((SUM('MRR Conglomerado'!AD690:AO690)/12)/AVERAGEIF('MRR Conglomerado'!R690:AC690,"&gt;0"),3)),"")</f>
        <v>0</v>
      </c>
      <c r="P690" s="13" t="n">
        <f aca="false">IFERROR(IF(COUNTIF('MRR Conglomerado'!S690:AD690,"&gt;0")=0,"",ROUND((SUM('MRR Conglomerado'!AE690:AP690)/12)/AVERAGEIF('MRR Conglomerado'!S690:AD690,"&gt;0"),3)),"")</f>
        <v>0</v>
      </c>
      <c r="Q690" s="13" t="n">
        <f aca="false">IFERROR(IF(COUNTIF('MRR Conglomerado'!T690:AE690,"&gt;0")=0,"",ROUND((SUM('MRR Conglomerado'!AF690:AQ690)/12)/AVERAGEIF('MRR Conglomerado'!T690:AE690,"&gt;0"),3)),"")</f>
        <v>0</v>
      </c>
      <c r="R690" s="13" t="n">
        <f aca="false">IFERROR(IF(COUNTIF('MRR Conglomerado'!U690:AF690,"&gt;0")=0,"",ROUND((SUM('MRR Conglomerado'!AG690:AR690)/12)/AVERAGEIF('MRR Conglomerado'!U690:AF690,"&gt;0"),3)),"")</f>
        <v>0</v>
      </c>
      <c r="S690" s="13" t="n">
        <f aca="false">IFERROR(IF(COUNTIF('MRR Conglomerado'!V690:AG690,"&gt;0")=0,"",ROUND((SUM('MRR Conglomerado'!AH690:AS690)/12)/AVERAGEIF('MRR Conglomerado'!V690:AG690,"&gt;0"),3)),"")</f>
        <v>0</v>
      </c>
    </row>
    <row r="691" customFormat="false" ht="15" hidden="false" customHeight="false" outlineLevel="0" collapsed="false">
      <c r="A691" s="10" t="s">
        <v>1442</v>
      </c>
      <c r="B691" s="13" t="n">
        <f aca="false">IFERROR(IF(COUNTIF('MRR Conglomerado'!E691:P691,"&gt;0")=0,"",ROUND((SUM('MRR Conglomerado'!Q691:AB691)/12)/AVERAGEIF('MRR Conglomerado'!E691:P691,"&gt;0"),3)),"")</f>
        <v>0.517</v>
      </c>
      <c r="C691" s="13" t="n">
        <f aca="false">IFERROR(IF(COUNTIF('MRR Conglomerado'!F691:Q691,"&gt;0")=0,"",ROUND((SUM('MRR Conglomerado'!R691:AC691)/12)/AVERAGEIF('MRR Conglomerado'!F691:Q691,"&gt;0"),3)),"")</f>
        <v>0.538</v>
      </c>
      <c r="D691" s="13" t="n">
        <f aca="false">IFERROR(IF(COUNTIF('MRR Conglomerado'!G691:R691,"&gt;0")=0,"",ROUND((SUM('MRR Conglomerado'!S691:AD691)/12)/AVERAGEIF('MRR Conglomerado'!G691:R691,"&gt;0"),3)),"")</f>
        <v>0.569</v>
      </c>
      <c r="E691" s="13" t="n">
        <f aca="false">IFERROR(IF(COUNTIF('MRR Conglomerado'!H691:S691,"&gt;0")=0,"",ROUND((SUM('MRR Conglomerado'!T691:AE691)/12)/AVERAGEIF('MRR Conglomerado'!H691:S691,"&gt;0"),3)),"")</f>
        <v>0.643</v>
      </c>
      <c r="F691" s="13" t="n">
        <f aca="false">IFERROR(IF(COUNTIF('MRR Conglomerado'!I691:T691,"&gt;0")=0,"",ROUND((SUM('MRR Conglomerado'!U691:AF691)/12)/AVERAGEIF('MRR Conglomerado'!I691:T691,"&gt;0"),3)),"")</f>
        <v>0.713</v>
      </c>
      <c r="G691" s="13" t="n">
        <f aca="false">IFERROR(IF(COUNTIF('MRR Conglomerado'!J691:U691,"&gt;0")=0,"",ROUND((SUM('MRR Conglomerado'!V691:AG691)/12)/AVERAGEIF('MRR Conglomerado'!J691:U691,"&gt;0"),3)),"")</f>
        <v>0.783</v>
      </c>
      <c r="H691" s="13" t="n">
        <f aca="false">IFERROR(IF(COUNTIF('MRR Conglomerado'!K691:V691,"&gt;0")=0,"",ROUND((SUM('MRR Conglomerado'!W691:AH691)/12)/AVERAGEIF('MRR Conglomerado'!K691:V691,"&gt;0"),3)),"")</f>
        <v>0.734</v>
      </c>
      <c r="I691" s="13" t="n">
        <f aca="false">IFERROR(IF(COUNTIF('MRR Conglomerado'!L691:W691,"&gt;0")=0,"",ROUND((SUM('MRR Conglomerado'!X691:AI691)/12)/AVERAGEIF('MRR Conglomerado'!L691:W691,"&gt;0"),3)),"")</f>
        <v>0.758</v>
      </c>
      <c r="J691" s="13" t="n">
        <f aca="false">IFERROR(IF(COUNTIF('MRR Conglomerado'!M691:X691,"&gt;0")=0,"",ROUND((SUM('MRR Conglomerado'!Y691:AJ691)/12)/AVERAGEIF('MRR Conglomerado'!M691:X691,"&gt;0"),3)),"")</f>
        <v>0.757</v>
      </c>
      <c r="K691" s="13" t="n">
        <f aca="false">IFERROR(IF(COUNTIF('MRR Conglomerado'!N691:Y691,"&gt;0")=0,"",ROUND((SUM('MRR Conglomerado'!Z691:AK691)/12)/AVERAGEIF('MRR Conglomerado'!N691:Y691,"&gt;0"),3)),"")</f>
        <v>0.714</v>
      </c>
      <c r="L691" s="13" t="n">
        <f aca="false">IFERROR(IF(COUNTIF('MRR Conglomerado'!O691:Z691,"&gt;0")=0,"",ROUND((SUM('MRR Conglomerado'!AA691:AL691)/12)/AVERAGEIF('MRR Conglomerado'!O691:Z691,"&gt;0"),3)),"")</f>
        <v>0.628</v>
      </c>
      <c r="M691" s="13" t="n">
        <f aca="false">IFERROR(IF(COUNTIF('MRR Conglomerado'!P691:AA691,"&gt;0")=0,"",ROUND((SUM('MRR Conglomerado'!AB691:AM691)/12)/AVERAGEIF('MRR Conglomerado'!P691:AA691,"&gt;0"),3)),"")</f>
        <v>0.558</v>
      </c>
      <c r="N691" s="13" t="n">
        <f aca="false">IFERROR(IF(COUNTIF('MRR Conglomerado'!Q691:AB691,"&gt;0")=0,"",ROUND((SUM('MRR Conglomerado'!AC691:AN691)/12)/AVERAGEIF('MRR Conglomerado'!Q691:AB691,"&gt;0"),3)),"")</f>
        <v>0.635</v>
      </c>
      <c r="O691" s="13" t="n">
        <f aca="false">IFERROR(IF(COUNTIF('MRR Conglomerado'!R691:AC691,"&gt;0")=0,"",ROUND((SUM('MRR Conglomerado'!AD691:AO691)/12)/AVERAGEIF('MRR Conglomerado'!R691:AC691,"&gt;0"),3)),"")</f>
        <v>0.624</v>
      </c>
      <c r="P691" s="13" t="n">
        <f aca="false">IFERROR(IF(COUNTIF('MRR Conglomerado'!S691:AD691,"&gt;0")=0,"",ROUND((SUM('MRR Conglomerado'!AE691:AP691)/12)/AVERAGEIF('MRR Conglomerado'!S691:AD691,"&gt;0"),3)),"")</f>
        <v>0.592</v>
      </c>
      <c r="Q691" s="13" t="n">
        <f aca="false">IFERROR(IF(COUNTIF('MRR Conglomerado'!T691:AE691,"&gt;0")=0,"",ROUND((SUM('MRR Conglomerado'!AF691:AQ691)/12)/AVERAGEIF('MRR Conglomerado'!T691:AE691,"&gt;0"),3)),"")</f>
        <v>0.554</v>
      </c>
      <c r="R691" s="13" t="n">
        <f aca="false">IFERROR(IF(COUNTIF('MRR Conglomerado'!U691:AF691,"&gt;0")=0,"",ROUND((SUM('MRR Conglomerado'!AG691:AR691)/12)/AVERAGEIF('MRR Conglomerado'!U691:AF691,"&gt;0"),3)),"")</f>
        <v>0.516</v>
      </c>
      <c r="S691" s="13" t="n">
        <f aca="false">IFERROR(IF(COUNTIF('MRR Conglomerado'!V691:AG691,"&gt;0")=0,"",ROUND((SUM('MRR Conglomerado'!AH691:AS691)/12)/AVERAGEIF('MRR Conglomerado'!V691:AG691,"&gt;0"),3)),"")</f>
        <v>0.467</v>
      </c>
    </row>
    <row r="692" customFormat="false" ht="15" hidden="false" customHeight="false" outlineLevel="0" collapsed="false">
      <c r="A692" s="10" t="s">
        <v>1444</v>
      </c>
      <c r="B692" s="13" t="str">
        <f aca="false">IFERROR(IF(COUNTIF('MRR Conglomerado'!E692:P692,"&gt;0")=0,"",ROUND((SUM('MRR Conglomerado'!Q692:AB692)/12)/AVERAGEIF('MRR Conglomerado'!E692:P692,"&gt;0"),3)),"")</f>
        <v/>
      </c>
      <c r="C692" s="13" t="str">
        <f aca="false">IFERROR(IF(COUNTIF('MRR Conglomerado'!F692:Q692,"&gt;0")=0,"",ROUND((SUM('MRR Conglomerado'!R692:AC692)/12)/AVERAGEIF('MRR Conglomerado'!F692:Q692,"&gt;0"),3)),"")</f>
        <v/>
      </c>
      <c r="D692" s="13" t="str">
        <f aca="false">IFERROR(IF(COUNTIF('MRR Conglomerado'!G692:R692,"&gt;0")=0,"",ROUND((SUM('MRR Conglomerado'!S692:AD692)/12)/AVERAGEIF('MRR Conglomerado'!G692:R692,"&gt;0"),3)),"")</f>
        <v/>
      </c>
      <c r="E692" s="13" t="str">
        <f aca="false">IFERROR(IF(COUNTIF('MRR Conglomerado'!H692:S692,"&gt;0")=0,"",ROUND((SUM('MRR Conglomerado'!T692:AE692)/12)/AVERAGEIF('MRR Conglomerado'!H692:S692,"&gt;0"),3)),"")</f>
        <v/>
      </c>
      <c r="F692" s="13" t="str">
        <f aca="false">IFERROR(IF(COUNTIF('MRR Conglomerado'!I692:T692,"&gt;0")=0,"",ROUND((SUM('MRR Conglomerado'!U692:AF692)/12)/AVERAGEIF('MRR Conglomerado'!I692:T692,"&gt;0"),3)),"")</f>
        <v/>
      </c>
      <c r="G692" s="13" t="str">
        <f aca="false">IFERROR(IF(COUNTIF('MRR Conglomerado'!J692:U692,"&gt;0")=0,"",ROUND((SUM('MRR Conglomerado'!V692:AG692)/12)/AVERAGEIF('MRR Conglomerado'!J692:U692,"&gt;0"),3)),"")</f>
        <v/>
      </c>
      <c r="H692" s="13" t="str">
        <f aca="false">IFERROR(IF(COUNTIF('MRR Conglomerado'!K692:V692,"&gt;0")=0,"",ROUND((SUM('MRR Conglomerado'!W692:AH692)/12)/AVERAGEIF('MRR Conglomerado'!K692:V692,"&gt;0"),3)),"")</f>
        <v/>
      </c>
      <c r="I692" s="13" t="str">
        <f aca="false">IFERROR(IF(COUNTIF('MRR Conglomerado'!L692:W692,"&gt;0")=0,"",ROUND((SUM('MRR Conglomerado'!X692:AI692)/12)/AVERAGEIF('MRR Conglomerado'!L692:W692,"&gt;0"),3)),"")</f>
        <v/>
      </c>
      <c r="J692" s="13" t="str">
        <f aca="false">IFERROR(IF(COUNTIF('MRR Conglomerado'!M692:X692,"&gt;0")=0,"",ROUND((SUM('MRR Conglomerado'!Y692:AJ692)/12)/AVERAGEIF('MRR Conglomerado'!M692:X692,"&gt;0"),3)),"")</f>
        <v/>
      </c>
      <c r="K692" s="13" t="str">
        <f aca="false">IFERROR(IF(COUNTIF('MRR Conglomerado'!N692:Y692,"&gt;0")=0,"",ROUND((SUM('MRR Conglomerado'!Z692:AK692)/12)/AVERAGEIF('MRR Conglomerado'!N692:Y692,"&gt;0"),3)),"")</f>
        <v/>
      </c>
      <c r="L692" s="13" t="str">
        <f aca="false">IFERROR(IF(COUNTIF('MRR Conglomerado'!O692:Z692,"&gt;0")=0,"",ROUND((SUM('MRR Conglomerado'!AA692:AL692)/12)/AVERAGEIF('MRR Conglomerado'!O692:Z692,"&gt;0"),3)),"")</f>
        <v/>
      </c>
      <c r="M692" s="13" t="str">
        <f aca="false">IFERROR(IF(COUNTIF('MRR Conglomerado'!P692:AA692,"&gt;0")=0,"",ROUND((SUM('MRR Conglomerado'!AB692:AM692)/12)/AVERAGEIF('MRR Conglomerado'!P692:AA692,"&gt;0"),3)),"")</f>
        <v/>
      </c>
      <c r="N692" s="13" t="str">
        <f aca="false">IFERROR(IF(COUNTIF('MRR Conglomerado'!Q692:AB692,"&gt;0")=0,"",ROUND((SUM('MRR Conglomerado'!AC692:AN692)/12)/AVERAGEIF('MRR Conglomerado'!Q692:AB692,"&gt;0"),3)),"")</f>
        <v/>
      </c>
      <c r="O692" s="13" t="str">
        <f aca="false">IFERROR(IF(COUNTIF('MRR Conglomerado'!R692:AC692,"&gt;0")=0,"",ROUND((SUM('MRR Conglomerado'!AD692:AO692)/12)/AVERAGEIF('MRR Conglomerado'!R692:AC692,"&gt;0"),3)),"")</f>
        <v/>
      </c>
      <c r="P692" s="13" t="str">
        <f aca="false">IFERROR(IF(COUNTIF('MRR Conglomerado'!S692:AD692,"&gt;0")=0,"",ROUND((SUM('MRR Conglomerado'!AE692:AP692)/12)/AVERAGEIF('MRR Conglomerado'!S692:AD692,"&gt;0"),3)),"")</f>
        <v/>
      </c>
      <c r="Q692" s="13" t="str">
        <f aca="false">IFERROR(IF(COUNTIF('MRR Conglomerado'!T692:AE692,"&gt;0")=0,"",ROUND((SUM('MRR Conglomerado'!AF692:AQ692)/12)/AVERAGEIF('MRR Conglomerado'!T692:AE692,"&gt;0"),3)),"")</f>
        <v/>
      </c>
      <c r="R692" s="13" t="str">
        <f aca="false">IFERROR(IF(COUNTIF('MRR Conglomerado'!U692:AF692,"&gt;0")=0,"",ROUND((SUM('MRR Conglomerado'!AG692:AR692)/12)/AVERAGEIF('MRR Conglomerado'!U692:AF692,"&gt;0"),3)),"")</f>
        <v/>
      </c>
      <c r="S692" s="13" t="str">
        <f aca="false">IFERROR(IF(COUNTIF('MRR Conglomerado'!V692:AG692,"&gt;0")=0,"",ROUND((SUM('MRR Conglomerado'!AH692:AS692)/12)/AVERAGEIF('MRR Conglomerado'!V692:AG692,"&gt;0"),3)),"")</f>
        <v/>
      </c>
    </row>
    <row r="693" customFormat="false" ht="15" hidden="false" customHeight="false" outlineLevel="0" collapsed="false">
      <c r="A693" s="10" t="s">
        <v>1446</v>
      </c>
      <c r="B693" s="13" t="str">
        <f aca="false">IFERROR(IF(COUNTIF('MRR Conglomerado'!E693:P693,"&gt;0")=0,"",ROUND((SUM('MRR Conglomerado'!Q693:AB693)/12)/AVERAGEIF('MRR Conglomerado'!E693:P693,"&gt;0"),3)),"")</f>
        <v/>
      </c>
      <c r="C693" s="13" t="str">
        <f aca="false">IFERROR(IF(COUNTIF('MRR Conglomerado'!F693:Q693,"&gt;0")=0,"",ROUND((SUM('MRR Conglomerado'!R693:AC693)/12)/AVERAGEIF('MRR Conglomerado'!F693:Q693,"&gt;0"),3)),"")</f>
        <v/>
      </c>
      <c r="D693" s="13" t="str">
        <f aca="false">IFERROR(IF(COUNTIF('MRR Conglomerado'!G693:R693,"&gt;0")=0,"",ROUND((SUM('MRR Conglomerado'!S693:AD693)/12)/AVERAGEIF('MRR Conglomerado'!G693:R693,"&gt;0"),3)),"")</f>
        <v/>
      </c>
      <c r="E693" s="13" t="str">
        <f aca="false">IFERROR(IF(COUNTIF('MRR Conglomerado'!H693:S693,"&gt;0")=0,"",ROUND((SUM('MRR Conglomerado'!T693:AE693)/12)/AVERAGEIF('MRR Conglomerado'!H693:S693,"&gt;0"),3)),"")</f>
        <v/>
      </c>
      <c r="F693" s="13" t="str">
        <f aca="false">IFERROR(IF(COUNTIF('MRR Conglomerado'!I693:T693,"&gt;0")=0,"",ROUND((SUM('MRR Conglomerado'!U693:AF693)/12)/AVERAGEIF('MRR Conglomerado'!I693:T693,"&gt;0"),3)),"")</f>
        <v/>
      </c>
      <c r="G693" s="13" t="str">
        <f aca="false">IFERROR(IF(COUNTIF('MRR Conglomerado'!J693:U693,"&gt;0")=0,"",ROUND((SUM('MRR Conglomerado'!V693:AG693)/12)/AVERAGEIF('MRR Conglomerado'!J693:U693,"&gt;0"),3)),"")</f>
        <v/>
      </c>
      <c r="H693" s="13" t="str">
        <f aca="false">IFERROR(IF(COUNTIF('MRR Conglomerado'!K693:V693,"&gt;0")=0,"",ROUND((SUM('MRR Conglomerado'!W693:AH693)/12)/AVERAGEIF('MRR Conglomerado'!K693:V693,"&gt;0"),3)),"")</f>
        <v/>
      </c>
      <c r="I693" s="13" t="n">
        <f aca="false">IFERROR(IF(COUNTIF('MRR Conglomerado'!L693:W693,"&gt;0")=0,"",ROUND((SUM('MRR Conglomerado'!X693:AI693)/12)/AVERAGEIF('MRR Conglomerado'!L693:W693,"&gt;0"),3)),"")</f>
        <v>0.917</v>
      </c>
      <c r="J693" s="13" t="n">
        <f aca="false">IFERROR(IF(COUNTIF('MRR Conglomerado'!M693:X693,"&gt;0")=0,"",ROUND((SUM('MRR Conglomerado'!Y693:AJ693)/12)/AVERAGEIF('MRR Conglomerado'!M693:X693,"&gt;0"),3)),"")</f>
        <v>0.833</v>
      </c>
      <c r="K693" s="13" t="n">
        <f aca="false">IFERROR(IF(COUNTIF('MRR Conglomerado'!N693:Y693,"&gt;0")=0,"",ROUND((SUM('MRR Conglomerado'!Z693:AK693)/12)/AVERAGEIF('MRR Conglomerado'!N693:Y693,"&gt;0"),3)),"")</f>
        <v>0.75</v>
      </c>
      <c r="L693" s="13" t="n">
        <f aca="false">IFERROR(IF(COUNTIF('MRR Conglomerado'!O693:Z693,"&gt;0")=0,"",ROUND((SUM('MRR Conglomerado'!AA693:AL693)/12)/AVERAGEIF('MRR Conglomerado'!O693:Z693,"&gt;0"),3)),"")</f>
        <v>0.667</v>
      </c>
      <c r="M693" s="13" t="n">
        <f aca="false">IFERROR(IF(COUNTIF('MRR Conglomerado'!P693:AA693,"&gt;0")=0,"",ROUND((SUM('MRR Conglomerado'!AB693:AM693)/12)/AVERAGEIF('MRR Conglomerado'!P693:AA693,"&gt;0"),3)),"")</f>
        <v>0.583</v>
      </c>
      <c r="N693" s="13" t="n">
        <f aca="false">IFERROR(IF(COUNTIF('MRR Conglomerado'!Q693:AB693,"&gt;0")=0,"",ROUND((SUM('MRR Conglomerado'!AC693:AN693)/12)/AVERAGEIF('MRR Conglomerado'!Q693:AB693,"&gt;0"),3)),"")</f>
        <v>0.5</v>
      </c>
      <c r="O693" s="13" t="n">
        <f aca="false">IFERROR(IF(COUNTIF('MRR Conglomerado'!R693:AC693,"&gt;0")=0,"",ROUND((SUM('MRR Conglomerado'!AD693:AO693)/12)/AVERAGEIF('MRR Conglomerado'!R693:AC693,"&gt;0"),3)),"")</f>
        <v>0.417</v>
      </c>
      <c r="P693" s="13" t="n">
        <f aca="false">IFERROR(IF(COUNTIF('MRR Conglomerado'!S693:AD693,"&gt;0")=0,"",ROUND((SUM('MRR Conglomerado'!AE693:AP693)/12)/AVERAGEIF('MRR Conglomerado'!S693:AD693,"&gt;0"),3)),"")</f>
        <v>0.333</v>
      </c>
      <c r="Q693" s="13" t="n">
        <f aca="false">IFERROR(IF(COUNTIF('MRR Conglomerado'!T693:AE693,"&gt;0")=0,"",ROUND((SUM('MRR Conglomerado'!AF693:AQ693)/12)/AVERAGEIF('MRR Conglomerado'!T693:AE693,"&gt;0"),3)),"")</f>
        <v>0.25</v>
      </c>
      <c r="R693" s="13" t="n">
        <f aca="false">IFERROR(IF(COUNTIF('MRR Conglomerado'!U693:AF693,"&gt;0")=0,"",ROUND((SUM('MRR Conglomerado'!AG693:AR693)/12)/AVERAGEIF('MRR Conglomerado'!U693:AF693,"&gt;0"),3)),"")</f>
        <v>0.167</v>
      </c>
      <c r="S693" s="13" t="n">
        <f aca="false">IFERROR(IF(COUNTIF('MRR Conglomerado'!V693:AG693,"&gt;0")=0,"",ROUND((SUM('MRR Conglomerado'!AH693:AS693)/12)/AVERAGEIF('MRR Conglomerado'!V693:AG693,"&gt;0"),3)),"")</f>
        <v>0.083</v>
      </c>
    </row>
    <row r="694" customFormat="false" ht="15" hidden="false" customHeight="false" outlineLevel="0" collapsed="false">
      <c r="A694" s="10" t="s">
        <v>1448</v>
      </c>
      <c r="B694" s="13" t="str">
        <f aca="false">IFERROR(IF(COUNTIF('MRR Conglomerado'!E694:P694,"&gt;0")=0,"",ROUND((SUM('MRR Conglomerado'!Q694:AB694)/12)/AVERAGEIF('MRR Conglomerado'!E694:P694,"&gt;0"),3)),"")</f>
        <v/>
      </c>
      <c r="C694" s="13" t="n">
        <f aca="false">IFERROR(IF(COUNTIF('MRR Conglomerado'!F694:Q694,"&gt;0")=0,"",ROUND((SUM('MRR Conglomerado'!R694:AC694)/12)/AVERAGEIF('MRR Conglomerado'!F694:Q694,"&gt;0"),3)),"")</f>
        <v>1.09</v>
      </c>
      <c r="D694" s="13" t="n">
        <f aca="false">IFERROR(IF(COUNTIF('MRR Conglomerado'!G694:R694,"&gt;0")=0,"",ROUND((SUM('MRR Conglomerado'!S694:AD694)/12)/AVERAGEIF('MRR Conglomerado'!G694:R694,"&gt;0"),3)),"")</f>
        <v>1.138</v>
      </c>
      <c r="E694" s="13" t="n">
        <f aca="false">IFERROR(IF(COUNTIF('MRR Conglomerado'!H694:S694,"&gt;0")=0,"",ROUND((SUM('MRR Conglomerado'!T694:AE694)/12)/AVERAGEIF('MRR Conglomerado'!H694:S694,"&gt;0"),3)),"")</f>
        <v>1.171</v>
      </c>
      <c r="F694" s="13" t="n">
        <f aca="false">IFERROR(IF(COUNTIF('MRR Conglomerado'!I694:T694,"&gt;0")=0,"",ROUND((SUM('MRR Conglomerado'!U694:AF694)/12)/AVERAGEIF('MRR Conglomerado'!I694:T694,"&gt;0"),3)),"")</f>
        <v>1.188</v>
      </c>
      <c r="G694" s="13" t="n">
        <f aca="false">IFERROR(IF(COUNTIF('MRR Conglomerado'!J694:U694,"&gt;0")=0,"",ROUND((SUM('MRR Conglomerado'!V694:AG694)/12)/AVERAGEIF('MRR Conglomerado'!J694:U694,"&gt;0"),3)),"")</f>
        <v>1.214</v>
      </c>
      <c r="H694" s="13" t="n">
        <f aca="false">IFERROR(IF(COUNTIF('MRR Conglomerado'!K694:V694,"&gt;0")=0,"",ROUND((SUM('MRR Conglomerado'!W694:AH694)/12)/AVERAGEIF('MRR Conglomerado'!K694:V694,"&gt;0"),3)),"")</f>
        <v>1.245</v>
      </c>
      <c r="I694" s="13" t="n">
        <f aca="false">IFERROR(IF(COUNTIF('MRR Conglomerado'!L694:W694,"&gt;0")=0,"",ROUND((SUM('MRR Conglomerado'!X694:AI694)/12)/AVERAGEIF('MRR Conglomerado'!L694:W694,"&gt;0"),3)),"")</f>
        <v>1.284</v>
      </c>
      <c r="J694" s="13" t="n">
        <f aca="false">IFERROR(IF(COUNTIF('MRR Conglomerado'!M694:X694,"&gt;0")=0,"",ROUND((SUM('MRR Conglomerado'!Y694:AJ694)/12)/AVERAGEIF('MRR Conglomerado'!M694:X694,"&gt;0"),3)),"")</f>
        <v>1.324</v>
      </c>
      <c r="K694" s="13" t="n">
        <f aca="false">IFERROR(IF(COUNTIF('MRR Conglomerado'!N694:Y694,"&gt;0")=0,"",ROUND((SUM('MRR Conglomerado'!Z694:AK694)/12)/AVERAGEIF('MRR Conglomerado'!N694:Y694,"&gt;0"),3)),"")</f>
        <v>1.351</v>
      </c>
      <c r="L694" s="13" t="n">
        <f aca="false">IFERROR(IF(COUNTIF('MRR Conglomerado'!O694:Z694,"&gt;0")=0,"",ROUND((SUM('MRR Conglomerado'!AA694:AL694)/12)/AVERAGEIF('MRR Conglomerado'!O694:Z694,"&gt;0"),3)),"")</f>
        <v>1.392</v>
      </c>
      <c r="M694" s="13" t="n">
        <f aca="false">IFERROR(IF(COUNTIF('MRR Conglomerado'!P694:AA694,"&gt;0")=0,"",ROUND((SUM('MRR Conglomerado'!AB694:AM694)/12)/AVERAGEIF('MRR Conglomerado'!P694:AA694,"&gt;0"),3)),"")</f>
        <v>1.413</v>
      </c>
      <c r="N694" s="13" t="n">
        <f aca="false">IFERROR(IF(COUNTIF('MRR Conglomerado'!Q694:AB694,"&gt;0")=0,"",ROUND((SUM('MRR Conglomerado'!AC694:AN694)/12)/AVERAGEIF('MRR Conglomerado'!Q694:AB694,"&gt;0"),3)),"")</f>
        <v>1.26</v>
      </c>
      <c r="O694" s="13" t="n">
        <f aca="false">IFERROR(IF(COUNTIF('MRR Conglomerado'!R694:AC694,"&gt;0")=0,"",ROUND((SUM('MRR Conglomerado'!AD694:AO694)/12)/AVERAGEIF('MRR Conglomerado'!R694:AC694,"&gt;0"),3)),"")</f>
        <v>1.111</v>
      </c>
      <c r="P694" s="13" t="n">
        <f aca="false">IFERROR(IF(COUNTIF('MRR Conglomerado'!S694:AD694,"&gt;0")=0,"",ROUND((SUM('MRR Conglomerado'!AE694:AP694)/12)/AVERAGEIF('MRR Conglomerado'!S694:AD694,"&gt;0"),3)),"")</f>
        <v>0.968</v>
      </c>
      <c r="Q694" s="13" t="n">
        <f aca="false">IFERROR(IF(COUNTIF('MRR Conglomerado'!T694:AE694,"&gt;0")=0,"",ROUND((SUM('MRR Conglomerado'!AF694:AQ694)/12)/AVERAGEIF('MRR Conglomerado'!T694:AE694,"&gt;0"),3)),"")</f>
        <v>0.835</v>
      </c>
      <c r="R694" s="13" t="n">
        <f aca="false">IFERROR(IF(COUNTIF('MRR Conglomerado'!U694:AF694,"&gt;0")=0,"",ROUND((SUM('MRR Conglomerado'!AG694:AR694)/12)/AVERAGEIF('MRR Conglomerado'!U694:AF694,"&gt;0"),3)),"")</f>
        <v>0.71</v>
      </c>
      <c r="S694" s="13" t="n">
        <f aca="false">IFERROR(IF(COUNTIF('MRR Conglomerado'!V694:AG694,"&gt;0")=0,"",ROUND((SUM('MRR Conglomerado'!AH694:AS694)/12)/AVERAGEIF('MRR Conglomerado'!V694:AG694,"&gt;0"),3)),"")</f>
        <v>0.581</v>
      </c>
    </row>
    <row r="695" customFormat="false" ht="15" hidden="false" customHeight="false" outlineLevel="0" collapsed="false">
      <c r="A695" s="10" t="s">
        <v>1450</v>
      </c>
      <c r="B695" s="13" t="str">
        <f aca="false">IFERROR(IF(COUNTIF('MRR Conglomerado'!E695:P695,"&gt;0")=0,"",ROUND((SUM('MRR Conglomerado'!Q695:AB695)/12)/AVERAGEIF('MRR Conglomerado'!E695:P695,"&gt;0"),3)),"")</f>
        <v/>
      </c>
      <c r="C695" s="13" t="n">
        <f aca="false">IFERROR(IF(COUNTIF('MRR Conglomerado'!F695:Q695,"&gt;0")=0,"",ROUND((SUM('MRR Conglomerado'!R695:AC695)/12)/AVERAGEIF('MRR Conglomerado'!F695:Q695,"&gt;0"),3)),"")</f>
        <v>0.775</v>
      </c>
      <c r="D695" s="13" t="n">
        <f aca="false">IFERROR(IF(COUNTIF('MRR Conglomerado'!G695:R695,"&gt;0")=0,"",ROUND((SUM('MRR Conglomerado'!S695:AD695)/12)/AVERAGEIF('MRR Conglomerado'!G695:R695,"&gt;0"),3)),"")</f>
        <v>0.704</v>
      </c>
      <c r="E695" s="13" t="n">
        <f aca="false">IFERROR(IF(COUNTIF('MRR Conglomerado'!H695:S695,"&gt;0")=0,"",ROUND((SUM('MRR Conglomerado'!T695:AE695)/12)/AVERAGEIF('MRR Conglomerado'!H695:S695,"&gt;0"),3)),"")</f>
        <v>0.833</v>
      </c>
      <c r="F695" s="13" t="n">
        <f aca="false">IFERROR(IF(COUNTIF('MRR Conglomerado'!I695:T695,"&gt;0")=0,"",ROUND((SUM('MRR Conglomerado'!U695:AF695)/12)/AVERAGEIF('MRR Conglomerado'!I695:T695,"&gt;0"),3)),"")</f>
        <v>0.896</v>
      </c>
      <c r="G695" s="13" t="n">
        <f aca="false">IFERROR(IF(COUNTIF('MRR Conglomerado'!J695:U695,"&gt;0")=0,"",ROUND((SUM('MRR Conglomerado'!V695:AG695)/12)/AVERAGEIF('MRR Conglomerado'!J695:U695,"&gt;0"),3)),"")</f>
        <v>0.75</v>
      </c>
      <c r="H695" s="13" t="n">
        <f aca="false">IFERROR(IF(COUNTIF('MRR Conglomerado'!K695:V695,"&gt;0")=0,"",ROUND((SUM('MRR Conglomerado'!W695:AH695)/12)/AVERAGEIF('MRR Conglomerado'!K695:V695,"&gt;0"),3)),"")</f>
        <v>0.642</v>
      </c>
      <c r="I695" s="13" t="n">
        <f aca="false">IFERROR(IF(COUNTIF('MRR Conglomerado'!L695:W695,"&gt;0")=0,"",ROUND((SUM('MRR Conglomerado'!X695:AI695)/12)/AVERAGEIF('MRR Conglomerado'!L695:W695,"&gt;0"),3)),"")</f>
        <v>0.551</v>
      </c>
      <c r="J695" s="13" t="n">
        <f aca="false">IFERROR(IF(COUNTIF('MRR Conglomerado'!M695:X695,"&gt;0")=0,"",ROUND((SUM('MRR Conglomerado'!Y695:AJ695)/12)/AVERAGEIF('MRR Conglomerado'!M695:X695,"&gt;0"),3)),"")</f>
        <v>0.579</v>
      </c>
      <c r="K695" s="13" t="n">
        <f aca="false">IFERROR(IF(COUNTIF('MRR Conglomerado'!N695:Y695,"&gt;0")=0,"",ROUND((SUM('MRR Conglomerado'!Z695:AK695)/12)/AVERAGEIF('MRR Conglomerado'!N695:Y695,"&gt;0"),3)),"")</f>
        <v>0.585</v>
      </c>
      <c r="L695" s="13" t="n">
        <f aca="false">IFERROR(IF(COUNTIF('MRR Conglomerado'!O695:Z695,"&gt;0")=0,"",ROUND((SUM('MRR Conglomerado'!AA695:AL695)/12)/AVERAGEIF('MRR Conglomerado'!O695:Z695,"&gt;0"),3)),"")</f>
        <v>0.43</v>
      </c>
      <c r="M695" s="13" t="n">
        <f aca="false">IFERROR(IF(COUNTIF('MRR Conglomerado'!P695:AA695,"&gt;0")=0,"",ROUND((SUM('MRR Conglomerado'!AB695:AM695)/12)/AVERAGEIF('MRR Conglomerado'!P695:AA695,"&gt;0"),3)),"")</f>
        <v>0.44</v>
      </c>
      <c r="N695" s="13" t="n">
        <f aca="false">IFERROR(IF(COUNTIF('MRR Conglomerado'!Q695:AB695,"&gt;0")=0,"",ROUND((SUM('MRR Conglomerado'!AC695:AN695)/12)/AVERAGEIF('MRR Conglomerado'!Q695:AB695,"&gt;0"),3)),"")</f>
        <v>0.487</v>
      </c>
      <c r="O695" s="13" t="n">
        <f aca="false">IFERROR(IF(COUNTIF('MRR Conglomerado'!R695:AC695,"&gt;0")=0,"",ROUND((SUM('MRR Conglomerado'!AD695:AO695)/12)/AVERAGEIF('MRR Conglomerado'!R695:AC695,"&gt;0"),3)),"")</f>
        <v>0.498</v>
      </c>
      <c r="P695" s="13" t="n">
        <f aca="false">IFERROR(IF(COUNTIF('MRR Conglomerado'!S695:AD695,"&gt;0")=0,"",ROUND((SUM('MRR Conglomerado'!AE695:AP695)/12)/AVERAGEIF('MRR Conglomerado'!S695:AD695,"&gt;0"),3)),"")</f>
        <v>0.525</v>
      </c>
      <c r="Q695" s="13" t="n">
        <f aca="false">IFERROR(IF(COUNTIF('MRR Conglomerado'!T695:AE695,"&gt;0")=0,"",ROUND((SUM('MRR Conglomerado'!AF695:AQ695)/12)/AVERAGEIF('MRR Conglomerado'!T695:AE695,"&gt;0"),3)),"")</f>
        <v>0.525</v>
      </c>
      <c r="R695" s="13" t="n">
        <f aca="false">IFERROR(IF(COUNTIF('MRR Conglomerado'!U695:AF695,"&gt;0")=0,"",ROUND((SUM('MRR Conglomerado'!AG695:AR695)/12)/AVERAGEIF('MRR Conglomerado'!U695:AF695,"&gt;0"),3)),"")</f>
        <v>0.526</v>
      </c>
      <c r="S695" s="13" t="n">
        <f aca="false">IFERROR(IF(COUNTIF('MRR Conglomerado'!V695:AG695,"&gt;0")=0,"",ROUND((SUM('MRR Conglomerado'!AH695:AS695)/12)/AVERAGEIF('MRR Conglomerado'!V695:AG695,"&gt;0"),3)),"")</f>
        <v>0.567</v>
      </c>
    </row>
    <row r="696" customFormat="false" ht="15" hidden="false" customHeight="false" outlineLevel="0" collapsed="false">
      <c r="A696" s="10" t="s">
        <v>1452</v>
      </c>
      <c r="B696" s="13" t="str">
        <f aca="false">IFERROR(IF(COUNTIF('MRR Conglomerado'!E696:P696,"&gt;0")=0,"",ROUND((SUM('MRR Conglomerado'!Q696:AB696)/12)/AVERAGEIF('MRR Conglomerado'!E696:P696,"&gt;0"),3)),"")</f>
        <v/>
      </c>
      <c r="C696" s="13" t="str">
        <f aca="false">IFERROR(IF(COUNTIF('MRR Conglomerado'!F696:Q696,"&gt;0")=0,"",ROUND((SUM('MRR Conglomerado'!R696:AC696)/12)/AVERAGEIF('MRR Conglomerado'!F696:Q696,"&gt;0"),3)),"")</f>
        <v/>
      </c>
      <c r="D696" s="13" t="n">
        <f aca="false">IFERROR(IF(COUNTIF('MRR Conglomerado'!G696:R696,"&gt;0")=0,"",ROUND((SUM('MRR Conglomerado'!S696:AD696)/12)/AVERAGEIF('MRR Conglomerado'!G696:R696,"&gt;0"),3)),"")</f>
        <v>0.25</v>
      </c>
      <c r="E696" s="13" t="n">
        <f aca="false">IFERROR(IF(COUNTIF('MRR Conglomerado'!H696:S696,"&gt;0")=0,"",ROUND((SUM('MRR Conglomerado'!T696:AE696)/12)/AVERAGEIF('MRR Conglomerado'!H696:S696,"&gt;0"),3)),"")</f>
        <v>0.167</v>
      </c>
      <c r="F696" s="13" t="n">
        <f aca="false">IFERROR(IF(COUNTIF('MRR Conglomerado'!I696:T696,"&gt;0")=0,"",ROUND((SUM('MRR Conglomerado'!U696:AF696)/12)/AVERAGEIF('MRR Conglomerado'!I696:T696,"&gt;0"),3)),"")</f>
        <v>0.083</v>
      </c>
      <c r="G696" s="13" t="n">
        <f aca="false">IFERROR(IF(COUNTIF('MRR Conglomerado'!J696:U696,"&gt;0")=0,"",ROUND((SUM('MRR Conglomerado'!V696:AG696)/12)/AVERAGEIF('MRR Conglomerado'!J696:U696,"&gt;0"),3)),"")</f>
        <v>0</v>
      </c>
      <c r="H696" s="13" t="n">
        <f aca="false">IFERROR(IF(COUNTIF('MRR Conglomerado'!K696:V696,"&gt;0")=0,"",ROUND((SUM('MRR Conglomerado'!W696:AH696)/12)/AVERAGEIF('MRR Conglomerado'!K696:V696,"&gt;0"),3)),"")</f>
        <v>0</v>
      </c>
      <c r="I696" s="13" t="n">
        <f aca="false">IFERROR(IF(COUNTIF('MRR Conglomerado'!L696:W696,"&gt;0")=0,"",ROUND((SUM('MRR Conglomerado'!X696:AI696)/12)/AVERAGEIF('MRR Conglomerado'!L696:W696,"&gt;0"),3)),"")</f>
        <v>0</v>
      </c>
      <c r="J696" s="13" t="n">
        <f aca="false">IFERROR(IF(COUNTIF('MRR Conglomerado'!M696:X696,"&gt;0")=0,"",ROUND((SUM('MRR Conglomerado'!Y696:AJ696)/12)/AVERAGEIF('MRR Conglomerado'!M696:X696,"&gt;0"),3)),"")</f>
        <v>0</v>
      </c>
      <c r="K696" s="13" t="n">
        <f aca="false">IFERROR(IF(COUNTIF('MRR Conglomerado'!N696:Y696,"&gt;0")=0,"",ROUND((SUM('MRR Conglomerado'!Z696:AK696)/12)/AVERAGEIF('MRR Conglomerado'!N696:Y696,"&gt;0"),3)),"")</f>
        <v>0</v>
      </c>
      <c r="L696" s="13" t="n">
        <f aca="false">IFERROR(IF(COUNTIF('MRR Conglomerado'!O696:Z696,"&gt;0")=0,"",ROUND((SUM('MRR Conglomerado'!AA696:AL696)/12)/AVERAGEIF('MRR Conglomerado'!O696:Z696,"&gt;0"),3)),"")</f>
        <v>0</v>
      </c>
      <c r="M696" s="13" t="n">
        <f aca="false">IFERROR(IF(COUNTIF('MRR Conglomerado'!P696:AA696,"&gt;0")=0,"",ROUND((SUM('MRR Conglomerado'!AB696:AM696)/12)/AVERAGEIF('MRR Conglomerado'!P696:AA696,"&gt;0"),3)),"")</f>
        <v>0</v>
      </c>
      <c r="N696" s="13" t="n">
        <f aca="false">IFERROR(IF(COUNTIF('MRR Conglomerado'!Q696:AB696,"&gt;0")=0,"",ROUND((SUM('MRR Conglomerado'!AC696:AN696)/12)/AVERAGEIF('MRR Conglomerado'!Q696:AB696,"&gt;0"),3)),"")</f>
        <v>0</v>
      </c>
      <c r="O696" s="13" t="n">
        <f aca="false">IFERROR(IF(COUNTIF('MRR Conglomerado'!R696:AC696,"&gt;0")=0,"",ROUND((SUM('MRR Conglomerado'!AD696:AO696)/12)/AVERAGEIF('MRR Conglomerado'!R696:AC696,"&gt;0"),3)),"")</f>
        <v>0</v>
      </c>
      <c r="P696" s="13" t="n">
        <f aca="false">IFERROR(IF(COUNTIF('MRR Conglomerado'!S696:AD696,"&gt;0")=0,"",ROUND((SUM('MRR Conglomerado'!AE696:AP696)/12)/AVERAGEIF('MRR Conglomerado'!S696:AD696,"&gt;0"),3)),"")</f>
        <v>0</v>
      </c>
      <c r="Q696" s="13" t="n">
        <f aca="false">IFERROR(IF(COUNTIF('MRR Conglomerado'!T696:AE696,"&gt;0")=0,"",ROUND((SUM('MRR Conglomerado'!AF696:AQ696)/12)/AVERAGEIF('MRR Conglomerado'!T696:AE696,"&gt;0"),3)),"")</f>
        <v>0</v>
      </c>
      <c r="R696" s="13" t="n">
        <f aca="false">IFERROR(IF(COUNTIF('MRR Conglomerado'!U696:AF696,"&gt;0")=0,"",ROUND((SUM('MRR Conglomerado'!AG696:AR696)/12)/AVERAGEIF('MRR Conglomerado'!U696:AF696,"&gt;0"),3)),"")</f>
        <v>0</v>
      </c>
      <c r="S696" s="13" t="str">
        <f aca="false">IFERROR(IF(COUNTIF('MRR Conglomerado'!V696:AG696,"&gt;0")=0,"",ROUND((SUM('MRR Conglomerado'!AH696:AS696)/12)/AVERAGEIF('MRR Conglomerado'!V696:AG696,"&gt;0"),3)),"")</f>
        <v/>
      </c>
    </row>
    <row r="697" customFormat="false" ht="15" hidden="false" customHeight="false" outlineLevel="0" collapsed="false">
      <c r="A697" s="10" t="s">
        <v>1454</v>
      </c>
      <c r="B697" s="13" t="str">
        <f aca="false">IFERROR(IF(COUNTIF('MRR Conglomerado'!E697:P697,"&gt;0")=0,"",ROUND((SUM('MRR Conglomerado'!Q697:AB697)/12)/AVERAGEIF('MRR Conglomerado'!E697:P697,"&gt;0"),3)),"")</f>
        <v/>
      </c>
      <c r="C697" s="13" t="n">
        <f aca="false">IFERROR(IF(COUNTIF('MRR Conglomerado'!F697:Q697,"&gt;0")=0,"",ROUND((SUM('MRR Conglomerado'!R697:AC697)/12)/AVERAGEIF('MRR Conglomerado'!F697:Q697,"&gt;0"),3)),"")</f>
        <v>1.075</v>
      </c>
      <c r="D697" s="13" t="n">
        <f aca="false">IFERROR(IF(COUNTIF('MRR Conglomerado'!G697:R697,"&gt;0")=0,"",ROUND((SUM('MRR Conglomerado'!S697:AD697)/12)/AVERAGEIF('MRR Conglomerado'!G697:R697,"&gt;0"),3)),"")</f>
        <v>1.282</v>
      </c>
      <c r="E697" s="13" t="n">
        <f aca="false">IFERROR(IF(COUNTIF('MRR Conglomerado'!H697:S697,"&gt;0")=0,"",ROUND((SUM('MRR Conglomerado'!T697:AE697)/12)/AVERAGEIF('MRR Conglomerado'!H697:S697,"&gt;0"),3)),"")</f>
        <v>1.271</v>
      </c>
      <c r="F697" s="13" t="n">
        <f aca="false">IFERROR(IF(COUNTIF('MRR Conglomerado'!I697:T697,"&gt;0")=0,"",ROUND((SUM('MRR Conglomerado'!U697:AF697)/12)/AVERAGEIF('MRR Conglomerado'!I697:T697,"&gt;0"),3)),"")</f>
        <v>1.226</v>
      </c>
      <c r="G697" s="13" t="n">
        <f aca="false">IFERROR(IF(COUNTIF('MRR Conglomerado'!J697:U697,"&gt;0")=0,"",ROUND((SUM('MRR Conglomerado'!V697:AG697)/12)/AVERAGEIF('MRR Conglomerado'!J697:U697,"&gt;0"),3)),"")</f>
        <v>1.168</v>
      </c>
      <c r="H697" s="13" t="n">
        <f aca="false">IFERROR(IF(COUNTIF('MRR Conglomerado'!K697:V697,"&gt;0")=0,"",ROUND((SUM('MRR Conglomerado'!W697:AH697)/12)/AVERAGEIF('MRR Conglomerado'!K697:V697,"&gt;0"),3)),"")</f>
        <v>1.101</v>
      </c>
      <c r="I697" s="13" t="n">
        <f aca="false">IFERROR(IF(COUNTIF('MRR Conglomerado'!L697:W697,"&gt;0")=0,"",ROUND((SUM('MRR Conglomerado'!X697:AI697)/12)/AVERAGEIF('MRR Conglomerado'!L697:W697,"&gt;0"),3)),"")</f>
        <v>0.825</v>
      </c>
      <c r="J697" s="13" t="n">
        <f aca="false">IFERROR(IF(COUNTIF('MRR Conglomerado'!M697:X697,"&gt;0")=0,"",ROUND((SUM('MRR Conglomerado'!Y697:AJ697)/12)/AVERAGEIF('MRR Conglomerado'!M697:X697,"&gt;0"),3)),"")</f>
        <v>0.676</v>
      </c>
      <c r="K697" s="13" t="n">
        <f aca="false">IFERROR(IF(COUNTIF('MRR Conglomerado'!N697:Y697,"&gt;0")=0,"",ROUND((SUM('MRR Conglomerado'!Z697:AK697)/12)/AVERAGEIF('MRR Conglomerado'!N697:Y697,"&gt;0"),3)),"")</f>
        <v>0.546</v>
      </c>
      <c r="L697" s="13" t="n">
        <f aca="false">IFERROR(IF(COUNTIF('MRR Conglomerado'!O697:Z697,"&gt;0")=0,"",ROUND((SUM('MRR Conglomerado'!AA697:AL697)/12)/AVERAGEIF('MRR Conglomerado'!O697:Z697,"&gt;0"),3)),"")</f>
        <v>0.428</v>
      </c>
      <c r="M697" s="13" t="n">
        <f aca="false">IFERROR(IF(COUNTIF('MRR Conglomerado'!P697:AA697,"&gt;0")=0,"",ROUND((SUM('MRR Conglomerado'!AB697:AM697)/12)/AVERAGEIF('MRR Conglomerado'!P697:AA697,"&gt;0"),3)),"")</f>
        <v>0.317</v>
      </c>
      <c r="N697" s="13" t="n">
        <f aca="false">IFERROR(IF(COUNTIF('MRR Conglomerado'!Q697:AB697,"&gt;0")=0,"",ROUND((SUM('MRR Conglomerado'!AC697:AN697)/12)/AVERAGEIF('MRR Conglomerado'!Q697:AB697,"&gt;0"),3)),"")</f>
        <v>0.207</v>
      </c>
      <c r="O697" s="13" t="n">
        <f aca="false">IFERROR(IF(COUNTIF('MRR Conglomerado'!R697:AC697,"&gt;0")=0,"",ROUND((SUM('MRR Conglomerado'!AD697:AO697)/12)/AVERAGEIF('MRR Conglomerado'!R697:AC697,"&gt;0"),3)),"")</f>
        <v>0.101</v>
      </c>
      <c r="P697" s="13" t="n">
        <f aca="false">IFERROR(IF(COUNTIF('MRR Conglomerado'!S697:AD697,"&gt;0")=0,"",ROUND((SUM('MRR Conglomerado'!AE697:AP697)/12)/AVERAGEIF('MRR Conglomerado'!S697:AD697,"&gt;0"),3)),"")</f>
        <v>0</v>
      </c>
      <c r="Q697" s="13" t="n">
        <f aca="false">IFERROR(IF(COUNTIF('MRR Conglomerado'!T697:AE697,"&gt;0")=0,"",ROUND((SUM('MRR Conglomerado'!AF697:AQ697)/12)/AVERAGEIF('MRR Conglomerado'!T697:AE697,"&gt;0"),3)),"")</f>
        <v>0</v>
      </c>
      <c r="R697" s="13" t="n">
        <f aca="false">IFERROR(IF(COUNTIF('MRR Conglomerado'!U697:AF697,"&gt;0")=0,"",ROUND((SUM('MRR Conglomerado'!AG697:AR697)/12)/AVERAGEIF('MRR Conglomerado'!U697:AF697,"&gt;0"),3)),"")</f>
        <v>0</v>
      </c>
      <c r="S697" s="13" t="n">
        <f aca="false">IFERROR(IF(COUNTIF('MRR Conglomerado'!V697:AG697,"&gt;0")=0,"",ROUND((SUM('MRR Conglomerado'!AH697:AS697)/12)/AVERAGEIF('MRR Conglomerado'!V697:AG697,"&gt;0"),3)),"")</f>
        <v>0</v>
      </c>
    </row>
    <row r="698" customFormat="false" ht="15" hidden="false" customHeight="false" outlineLevel="0" collapsed="false">
      <c r="A698" s="10" t="s">
        <v>1456</v>
      </c>
      <c r="B698" s="13" t="str">
        <f aca="false">IFERROR(IF(COUNTIF('MRR Conglomerado'!E698:P698,"&gt;0")=0,"",ROUND((SUM('MRR Conglomerado'!Q698:AB698)/12)/AVERAGEIF('MRR Conglomerado'!E698:P698,"&gt;0"),3)),"")</f>
        <v/>
      </c>
      <c r="C698" s="13" t="str">
        <f aca="false">IFERROR(IF(COUNTIF('MRR Conglomerado'!F698:Q698,"&gt;0")=0,"",ROUND((SUM('MRR Conglomerado'!R698:AC698)/12)/AVERAGEIF('MRR Conglomerado'!F698:Q698,"&gt;0"),3)),"")</f>
        <v/>
      </c>
      <c r="D698" s="13" t="str">
        <f aca="false">IFERROR(IF(COUNTIF('MRR Conglomerado'!G698:R698,"&gt;0")=0,"",ROUND((SUM('MRR Conglomerado'!S698:AD698)/12)/AVERAGEIF('MRR Conglomerado'!G698:R698,"&gt;0"),3)),"")</f>
        <v/>
      </c>
      <c r="E698" s="13" t="n">
        <f aca="false">IFERROR(IF(COUNTIF('MRR Conglomerado'!H698:S698,"&gt;0")=0,"",ROUND((SUM('MRR Conglomerado'!T698:AE698)/12)/AVERAGEIF('MRR Conglomerado'!H698:S698,"&gt;0"),3)),"")</f>
        <v>1.336</v>
      </c>
      <c r="F698" s="13" t="n">
        <f aca="false">IFERROR(IF(COUNTIF('MRR Conglomerado'!I698:T698,"&gt;0")=0,"",ROUND((SUM('MRR Conglomerado'!U698:AF698)/12)/AVERAGEIF('MRR Conglomerado'!I698:T698,"&gt;0"),3)),"")</f>
        <v>0.684</v>
      </c>
      <c r="G698" s="13" t="n">
        <f aca="false">IFERROR(IF(COUNTIF('MRR Conglomerado'!J698:U698,"&gt;0")=0,"",ROUND((SUM('MRR Conglomerado'!V698:AG698)/12)/AVERAGEIF('MRR Conglomerado'!J698:U698,"&gt;0"),3)),"")</f>
        <v>0.775</v>
      </c>
      <c r="H698" s="13" t="n">
        <f aca="false">IFERROR(IF(COUNTIF('MRR Conglomerado'!K698:V698,"&gt;0")=0,"",ROUND((SUM('MRR Conglomerado'!W698:AH698)/12)/AVERAGEIF('MRR Conglomerado'!K698:V698,"&gt;0"),3)),"")</f>
        <v>0.831</v>
      </c>
      <c r="I698" s="13" t="n">
        <f aca="false">IFERROR(IF(COUNTIF('MRR Conglomerado'!L698:W698,"&gt;0")=0,"",ROUND((SUM('MRR Conglomerado'!X698:AI698)/12)/AVERAGEIF('MRR Conglomerado'!L698:W698,"&gt;0"),3)),"")</f>
        <v>0.847</v>
      </c>
      <c r="J698" s="13" t="n">
        <f aca="false">IFERROR(IF(COUNTIF('MRR Conglomerado'!M698:X698,"&gt;0")=0,"",ROUND((SUM('MRR Conglomerado'!Y698:AJ698)/12)/AVERAGEIF('MRR Conglomerado'!M698:X698,"&gt;0"),3)),"")</f>
        <v>0.88</v>
      </c>
      <c r="K698" s="13" t="n">
        <f aca="false">IFERROR(IF(COUNTIF('MRR Conglomerado'!N698:Y698,"&gt;0")=0,"",ROUND((SUM('MRR Conglomerado'!Z698:AK698)/12)/AVERAGEIF('MRR Conglomerado'!N698:Y698,"&gt;0"),3)),"")</f>
        <v>0.905</v>
      </c>
      <c r="L698" s="13" t="n">
        <f aca="false">IFERROR(IF(COUNTIF('MRR Conglomerado'!O698:Z698,"&gt;0")=0,"",ROUND((SUM('MRR Conglomerado'!AA698:AL698)/12)/AVERAGEIF('MRR Conglomerado'!O698:Z698,"&gt;0"),3)),"")</f>
        <v>0.893</v>
      </c>
      <c r="M698" s="13" t="n">
        <f aca="false">IFERROR(IF(COUNTIF('MRR Conglomerado'!P698:AA698,"&gt;0")=0,"",ROUND((SUM('MRR Conglomerado'!AB698:AM698)/12)/AVERAGEIF('MRR Conglomerado'!P698:AA698,"&gt;0"),3)),"")</f>
        <v>0.902</v>
      </c>
      <c r="N698" s="13" t="n">
        <f aca="false">IFERROR(IF(COUNTIF('MRR Conglomerado'!Q698:AB698,"&gt;0")=0,"",ROUND((SUM('MRR Conglomerado'!AC698:AN698)/12)/AVERAGEIF('MRR Conglomerado'!Q698:AB698,"&gt;0"),3)),"")</f>
        <v>0.902</v>
      </c>
      <c r="O698" s="13" t="n">
        <f aca="false">IFERROR(IF(COUNTIF('MRR Conglomerado'!R698:AC698,"&gt;0")=0,"",ROUND((SUM('MRR Conglomerado'!AD698:AO698)/12)/AVERAGEIF('MRR Conglomerado'!R698:AC698,"&gt;0"),3)),"")</f>
        <v>0.9</v>
      </c>
      <c r="P698" s="13" t="n">
        <f aca="false">IFERROR(IF(COUNTIF('MRR Conglomerado'!S698:AD698,"&gt;0")=0,"",ROUND((SUM('MRR Conglomerado'!AE698:AP698)/12)/AVERAGEIF('MRR Conglomerado'!S698:AD698,"&gt;0"),3)),"")</f>
        <v>0.933</v>
      </c>
      <c r="Q698" s="13" t="n">
        <f aca="false">IFERROR(IF(COUNTIF('MRR Conglomerado'!T698:AE698,"&gt;0")=0,"",ROUND((SUM('MRR Conglomerado'!AF698:AQ698)/12)/AVERAGEIF('MRR Conglomerado'!T698:AE698,"&gt;0"),3)),"")</f>
        <v>0.939</v>
      </c>
      <c r="R698" s="13" t="n">
        <f aca="false">IFERROR(IF(COUNTIF('MRR Conglomerado'!U698:AF698,"&gt;0")=0,"",ROUND((SUM('MRR Conglomerado'!AG698:AR698)/12)/AVERAGEIF('MRR Conglomerado'!U698:AF698,"&gt;0"),3)),"")</f>
        <v>1.041</v>
      </c>
      <c r="S698" s="13" t="n">
        <f aca="false">IFERROR(IF(COUNTIF('MRR Conglomerado'!V698:AG698,"&gt;0")=0,"",ROUND((SUM('MRR Conglomerado'!AH698:AS698)/12)/AVERAGEIF('MRR Conglomerado'!V698:AG698,"&gt;0"),3)),"")</f>
        <v>1.018</v>
      </c>
    </row>
    <row r="699" customFormat="false" ht="15" hidden="false" customHeight="false" outlineLevel="0" collapsed="false">
      <c r="A699" s="10" t="s">
        <v>1458</v>
      </c>
      <c r="B699" s="13" t="n">
        <f aca="false">IFERROR(IF(COUNTIF('MRR Conglomerado'!E699:P699,"&gt;0")=0,"",ROUND((SUM('MRR Conglomerado'!Q699:AB699)/12)/AVERAGEIF('MRR Conglomerado'!E699:P699,"&gt;0"),3)),"")</f>
        <v>0.858</v>
      </c>
      <c r="C699" s="13" t="n">
        <f aca="false">IFERROR(IF(COUNTIF('MRR Conglomerado'!F699:Q699,"&gt;0")=0,"",ROUND((SUM('MRR Conglomerado'!R699:AC699)/12)/AVERAGEIF('MRR Conglomerado'!F699:Q699,"&gt;0"),3)),"")</f>
        <v>0.87</v>
      </c>
      <c r="D699" s="13" t="n">
        <f aca="false">IFERROR(IF(COUNTIF('MRR Conglomerado'!G699:R699,"&gt;0")=0,"",ROUND((SUM('MRR Conglomerado'!S699:AD699)/12)/AVERAGEIF('MRR Conglomerado'!G699:R699,"&gt;0"),3)),"")</f>
        <v>0.894</v>
      </c>
      <c r="E699" s="13" t="n">
        <f aca="false">IFERROR(IF(COUNTIF('MRR Conglomerado'!H699:S699,"&gt;0")=0,"",ROUND((SUM('MRR Conglomerado'!T699:AE699)/12)/AVERAGEIF('MRR Conglomerado'!H699:S699,"&gt;0"),3)),"")</f>
        <v>0.921</v>
      </c>
      <c r="F699" s="13" t="n">
        <f aca="false">IFERROR(IF(COUNTIF('MRR Conglomerado'!I699:T699,"&gt;0")=0,"",ROUND((SUM('MRR Conglomerado'!U699:AF699)/12)/AVERAGEIF('MRR Conglomerado'!I699:T699,"&gt;0"),3)),"")</f>
        <v>0.952</v>
      </c>
      <c r="G699" s="13" t="n">
        <f aca="false">IFERROR(IF(COUNTIF('MRR Conglomerado'!J699:U699,"&gt;0")=0,"",ROUND((SUM('MRR Conglomerado'!V699:AG699)/12)/AVERAGEIF('MRR Conglomerado'!J699:U699,"&gt;0"),3)),"")</f>
        <v>0.99</v>
      </c>
      <c r="H699" s="13" t="n">
        <f aca="false">IFERROR(IF(COUNTIF('MRR Conglomerado'!K699:V699,"&gt;0")=0,"",ROUND((SUM('MRR Conglomerado'!W699:AH699)/12)/AVERAGEIF('MRR Conglomerado'!K699:V699,"&gt;0"),3)),"")</f>
        <v>1.027</v>
      </c>
      <c r="I699" s="13" t="n">
        <f aca="false">IFERROR(IF(COUNTIF('MRR Conglomerado'!L699:W699,"&gt;0")=0,"",ROUND((SUM('MRR Conglomerado'!X699:AI699)/12)/AVERAGEIF('MRR Conglomerado'!L699:W699,"&gt;0"),3)),"")</f>
        <v>1.063</v>
      </c>
      <c r="J699" s="13" t="n">
        <f aca="false">IFERROR(IF(COUNTIF('MRR Conglomerado'!M699:X699,"&gt;0")=0,"",ROUND((SUM('MRR Conglomerado'!Y699:AJ699)/12)/AVERAGEIF('MRR Conglomerado'!M699:X699,"&gt;0"),3)),"")</f>
        <v>1.078</v>
      </c>
      <c r="K699" s="13" t="n">
        <f aca="false">IFERROR(IF(COUNTIF('MRR Conglomerado'!N699:Y699,"&gt;0")=0,"",ROUND((SUM('MRR Conglomerado'!Z699:AK699)/12)/AVERAGEIF('MRR Conglomerado'!N699:Y699,"&gt;0"),3)),"")</f>
        <v>1.079</v>
      </c>
      <c r="L699" s="13" t="n">
        <f aca="false">IFERROR(IF(COUNTIF('MRR Conglomerado'!O699:Z699,"&gt;0")=0,"",ROUND((SUM('MRR Conglomerado'!AA699:AL699)/12)/AVERAGEIF('MRR Conglomerado'!O699:Z699,"&gt;0"),3)),"")</f>
        <v>1.074</v>
      </c>
      <c r="M699" s="13" t="n">
        <f aca="false">IFERROR(IF(COUNTIF('MRR Conglomerado'!P699:AA699,"&gt;0")=0,"",ROUND((SUM('MRR Conglomerado'!AB699:AM699)/12)/AVERAGEIF('MRR Conglomerado'!P699:AA699,"&gt;0"),3)),"")</f>
        <v>1.084</v>
      </c>
      <c r="N699" s="13" t="n">
        <f aca="false">IFERROR(IF(COUNTIF('MRR Conglomerado'!Q699:AB699,"&gt;0")=0,"",ROUND((SUM('MRR Conglomerado'!AC699:AN699)/12)/AVERAGEIF('MRR Conglomerado'!Q699:AB699,"&gt;0"),3)),"")</f>
        <v>1.08</v>
      </c>
      <c r="O699" s="13" t="n">
        <f aca="false">IFERROR(IF(COUNTIF('MRR Conglomerado'!R699:AC699,"&gt;0")=0,"",ROUND((SUM('MRR Conglomerado'!AD699:AO699)/12)/AVERAGEIF('MRR Conglomerado'!R699:AC699,"&gt;0"),3)),"")</f>
        <v>1.073</v>
      </c>
      <c r="P699" s="13" t="n">
        <f aca="false">IFERROR(IF(COUNTIF('MRR Conglomerado'!S699:AD699,"&gt;0")=0,"",ROUND((SUM('MRR Conglomerado'!AE699:AP699)/12)/AVERAGEIF('MRR Conglomerado'!S699:AD699,"&gt;0"),3)),"")</f>
        <v>1.052</v>
      </c>
      <c r="Q699" s="13" t="n">
        <f aca="false">IFERROR(IF(COUNTIF('MRR Conglomerado'!T699:AE699,"&gt;0")=0,"",ROUND((SUM('MRR Conglomerado'!AF699:AQ699)/12)/AVERAGEIF('MRR Conglomerado'!T699:AE699,"&gt;0"),3)),"")</f>
        <v>1.018</v>
      </c>
      <c r="R699" s="13" t="n">
        <f aca="false">IFERROR(IF(COUNTIF('MRR Conglomerado'!U699:AF699,"&gt;0")=0,"",ROUND((SUM('MRR Conglomerado'!AG699:AR699)/12)/AVERAGEIF('MRR Conglomerado'!U699:AF699,"&gt;0"),3)),"")</f>
        <v>0.979</v>
      </c>
      <c r="S699" s="13" t="n">
        <f aca="false">IFERROR(IF(COUNTIF('MRR Conglomerado'!V699:AG699,"&gt;0")=0,"",ROUND((SUM('MRR Conglomerado'!AH699:AS699)/12)/AVERAGEIF('MRR Conglomerado'!V699:AG699,"&gt;0"),3)),"")</f>
        <v>0.871</v>
      </c>
    </row>
    <row r="700" customFormat="false" ht="15" hidden="false" customHeight="false" outlineLevel="0" collapsed="false">
      <c r="A700" s="10" t="s">
        <v>1460</v>
      </c>
      <c r="B700" s="13" t="n">
        <f aca="false">IFERROR(IF(COUNTIF('MRR Conglomerado'!E700:P700,"&gt;0")=0,"",ROUND((SUM('MRR Conglomerado'!Q700:AB700)/12)/AVERAGEIF('MRR Conglomerado'!E700:P700,"&gt;0"),3)),"")</f>
        <v>0</v>
      </c>
      <c r="C700" s="13" t="n">
        <f aca="false">IFERROR(IF(COUNTIF('MRR Conglomerado'!F700:Q700,"&gt;0")=0,"",ROUND((SUM('MRR Conglomerado'!R700:AC700)/12)/AVERAGEIF('MRR Conglomerado'!F700:Q700,"&gt;0"),3)),"")</f>
        <v>0</v>
      </c>
      <c r="D700" s="13" t="n">
        <f aca="false">IFERROR(IF(COUNTIF('MRR Conglomerado'!G700:R700,"&gt;0")=0,"",ROUND((SUM('MRR Conglomerado'!S700:AD700)/12)/AVERAGEIF('MRR Conglomerado'!G700:R700,"&gt;0"),3)),"")</f>
        <v>0</v>
      </c>
      <c r="E700" s="13" t="n">
        <f aca="false">IFERROR(IF(COUNTIF('MRR Conglomerado'!H700:S700,"&gt;0")=0,"",ROUND((SUM('MRR Conglomerado'!T700:AE700)/12)/AVERAGEIF('MRR Conglomerado'!H700:S700,"&gt;0"),3)),"")</f>
        <v>0</v>
      </c>
      <c r="F700" s="13" t="n">
        <f aca="false">IFERROR(IF(COUNTIF('MRR Conglomerado'!I700:T700,"&gt;0")=0,"",ROUND((SUM('MRR Conglomerado'!U700:AF700)/12)/AVERAGEIF('MRR Conglomerado'!I700:T700,"&gt;0"),3)),"")</f>
        <v>0</v>
      </c>
      <c r="G700" s="13" t="n">
        <f aca="false">IFERROR(IF(COUNTIF('MRR Conglomerado'!J700:U700,"&gt;0")=0,"",ROUND((SUM('MRR Conglomerado'!V700:AG700)/12)/AVERAGEIF('MRR Conglomerado'!J700:U700,"&gt;0"),3)),"")</f>
        <v>0</v>
      </c>
      <c r="H700" s="13" t="n">
        <f aca="false">IFERROR(IF(COUNTIF('MRR Conglomerado'!K700:V700,"&gt;0")=0,"",ROUND((SUM('MRR Conglomerado'!W700:AH700)/12)/AVERAGEIF('MRR Conglomerado'!K700:V700,"&gt;0"),3)),"")</f>
        <v>0</v>
      </c>
      <c r="I700" s="13" t="n">
        <f aca="false">IFERROR(IF(COUNTIF('MRR Conglomerado'!L700:W700,"&gt;0")=0,"",ROUND((SUM('MRR Conglomerado'!X700:AI700)/12)/AVERAGEIF('MRR Conglomerado'!L700:W700,"&gt;0"),3)),"")</f>
        <v>0</v>
      </c>
      <c r="J700" s="13" t="n">
        <f aca="false">IFERROR(IF(COUNTIF('MRR Conglomerado'!M700:X700,"&gt;0")=0,"",ROUND((SUM('MRR Conglomerado'!Y700:AJ700)/12)/AVERAGEIF('MRR Conglomerado'!M700:X700,"&gt;0"),3)),"")</f>
        <v>0</v>
      </c>
      <c r="K700" s="13" t="n">
        <f aca="false">IFERROR(IF(COUNTIF('MRR Conglomerado'!N700:Y700,"&gt;0")=0,"",ROUND((SUM('MRR Conglomerado'!Z700:AK700)/12)/AVERAGEIF('MRR Conglomerado'!N700:Y700,"&gt;0"),3)),"")</f>
        <v>0</v>
      </c>
      <c r="L700" s="13" t="str">
        <f aca="false">IFERROR(IF(COUNTIF('MRR Conglomerado'!O700:Z700,"&gt;0")=0,"",ROUND((SUM('MRR Conglomerado'!AA700:AL700)/12)/AVERAGEIF('MRR Conglomerado'!O700:Z700,"&gt;0"),3)),"")</f>
        <v/>
      </c>
      <c r="M700" s="13" t="str">
        <f aca="false">IFERROR(IF(COUNTIF('MRR Conglomerado'!P700:AA700,"&gt;0")=0,"",ROUND((SUM('MRR Conglomerado'!AB700:AM700)/12)/AVERAGEIF('MRR Conglomerado'!P700:AA700,"&gt;0"),3)),"")</f>
        <v/>
      </c>
      <c r="N700" s="13" t="str">
        <f aca="false">IFERROR(IF(COUNTIF('MRR Conglomerado'!Q700:AB700,"&gt;0")=0,"",ROUND((SUM('MRR Conglomerado'!AC700:AN700)/12)/AVERAGEIF('MRR Conglomerado'!Q700:AB700,"&gt;0"),3)),"")</f>
        <v/>
      </c>
      <c r="O700" s="13" t="str">
        <f aca="false">IFERROR(IF(COUNTIF('MRR Conglomerado'!R700:AC700,"&gt;0")=0,"",ROUND((SUM('MRR Conglomerado'!AD700:AO700)/12)/AVERAGEIF('MRR Conglomerado'!R700:AC700,"&gt;0"),3)),"")</f>
        <v/>
      </c>
      <c r="P700" s="13" t="str">
        <f aca="false">IFERROR(IF(COUNTIF('MRR Conglomerado'!S700:AD700,"&gt;0")=0,"",ROUND((SUM('MRR Conglomerado'!AE700:AP700)/12)/AVERAGEIF('MRR Conglomerado'!S700:AD700,"&gt;0"),3)),"")</f>
        <v/>
      </c>
      <c r="Q700" s="13" t="str">
        <f aca="false">IFERROR(IF(COUNTIF('MRR Conglomerado'!T700:AE700,"&gt;0")=0,"",ROUND((SUM('MRR Conglomerado'!AF700:AQ700)/12)/AVERAGEIF('MRR Conglomerado'!T700:AE700,"&gt;0"),3)),"")</f>
        <v/>
      </c>
      <c r="R700" s="13" t="str">
        <f aca="false">IFERROR(IF(COUNTIF('MRR Conglomerado'!U700:AF700,"&gt;0")=0,"",ROUND((SUM('MRR Conglomerado'!AG700:AR700)/12)/AVERAGEIF('MRR Conglomerado'!U700:AF700,"&gt;0"),3)),"")</f>
        <v/>
      </c>
      <c r="S700" s="13" t="str">
        <f aca="false">IFERROR(IF(COUNTIF('MRR Conglomerado'!V700:AG700,"&gt;0")=0,"",ROUND((SUM('MRR Conglomerado'!AH700:AS700)/12)/AVERAGEIF('MRR Conglomerado'!V700:AG700,"&gt;0"),3)),"")</f>
        <v/>
      </c>
    </row>
    <row r="701" customFormat="false" ht="15" hidden="false" customHeight="false" outlineLevel="0" collapsed="false">
      <c r="A701" s="10" t="s">
        <v>1462</v>
      </c>
      <c r="B701" s="13" t="n">
        <f aca="false">IFERROR(IF(COUNTIF('MRR Conglomerado'!E701:P701,"&gt;0")=0,"",ROUND((SUM('MRR Conglomerado'!Q701:AB701)/12)/AVERAGEIF('MRR Conglomerado'!E701:P701,"&gt;0"),3)),"")</f>
        <v>0</v>
      </c>
      <c r="C701" s="13" t="n">
        <f aca="false">IFERROR(IF(COUNTIF('MRR Conglomerado'!F701:Q701,"&gt;0")=0,"",ROUND((SUM('MRR Conglomerado'!R701:AC701)/12)/AVERAGEIF('MRR Conglomerado'!F701:Q701,"&gt;0"),3)),"")</f>
        <v>0</v>
      </c>
      <c r="D701" s="13" t="n">
        <f aca="false">IFERROR(IF(COUNTIF('MRR Conglomerado'!G701:R701,"&gt;0")=0,"",ROUND((SUM('MRR Conglomerado'!S701:AD701)/12)/AVERAGEIF('MRR Conglomerado'!G701:R701,"&gt;0"),3)),"")</f>
        <v>0</v>
      </c>
      <c r="E701" s="13" t="n">
        <f aca="false">IFERROR(IF(COUNTIF('MRR Conglomerado'!H701:S701,"&gt;0")=0,"",ROUND((SUM('MRR Conglomerado'!T701:AE701)/12)/AVERAGEIF('MRR Conglomerado'!H701:S701,"&gt;0"),3)),"")</f>
        <v>0</v>
      </c>
      <c r="F701" s="13" t="n">
        <f aca="false">IFERROR(IF(COUNTIF('MRR Conglomerado'!I701:T701,"&gt;0")=0,"",ROUND((SUM('MRR Conglomerado'!U701:AF701)/12)/AVERAGEIF('MRR Conglomerado'!I701:T701,"&gt;0"),3)),"")</f>
        <v>0</v>
      </c>
      <c r="G701" s="13" t="n">
        <f aca="false">IFERROR(IF(COUNTIF('MRR Conglomerado'!J701:U701,"&gt;0")=0,"",ROUND((SUM('MRR Conglomerado'!V701:AG701)/12)/AVERAGEIF('MRR Conglomerado'!J701:U701,"&gt;0"),3)),"")</f>
        <v>0</v>
      </c>
      <c r="H701" s="13" t="str">
        <f aca="false">IFERROR(IF(COUNTIF('MRR Conglomerado'!K701:V701,"&gt;0")=0,"",ROUND((SUM('MRR Conglomerado'!W701:AH701)/12)/AVERAGEIF('MRR Conglomerado'!K701:V701,"&gt;0"),3)),"")</f>
        <v/>
      </c>
      <c r="I701" s="13" t="str">
        <f aca="false">IFERROR(IF(COUNTIF('MRR Conglomerado'!L701:W701,"&gt;0")=0,"",ROUND((SUM('MRR Conglomerado'!X701:AI701)/12)/AVERAGEIF('MRR Conglomerado'!L701:W701,"&gt;0"),3)),"")</f>
        <v/>
      </c>
      <c r="J701" s="13" t="str">
        <f aca="false">IFERROR(IF(COUNTIF('MRR Conglomerado'!M701:X701,"&gt;0")=0,"",ROUND((SUM('MRR Conglomerado'!Y701:AJ701)/12)/AVERAGEIF('MRR Conglomerado'!M701:X701,"&gt;0"),3)),"")</f>
        <v/>
      </c>
      <c r="K701" s="13" t="str">
        <f aca="false">IFERROR(IF(COUNTIF('MRR Conglomerado'!N701:Y701,"&gt;0")=0,"",ROUND((SUM('MRR Conglomerado'!Z701:AK701)/12)/AVERAGEIF('MRR Conglomerado'!N701:Y701,"&gt;0"),3)),"")</f>
        <v/>
      </c>
      <c r="L701" s="13" t="str">
        <f aca="false">IFERROR(IF(COUNTIF('MRR Conglomerado'!O701:Z701,"&gt;0")=0,"",ROUND((SUM('MRR Conglomerado'!AA701:AL701)/12)/AVERAGEIF('MRR Conglomerado'!O701:Z701,"&gt;0"),3)),"")</f>
        <v/>
      </c>
      <c r="M701" s="13" t="str">
        <f aca="false">IFERROR(IF(COUNTIF('MRR Conglomerado'!P701:AA701,"&gt;0")=0,"",ROUND((SUM('MRR Conglomerado'!AB701:AM701)/12)/AVERAGEIF('MRR Conglomerado'!P701:AA701,"&gt;0"),3)),"")</f>
        <v/>
      </c>
      <c r="N701" s="13" t="str">
        <f aca="false">IFERROR(IF(COUNTIF('MRR Conglomerado'!Q701:AB701,"&gt;0")=0,"",ROUND((SUM('MRR Conglomerado'!AC701:AN701)/12)/AVERAGEIF('MRR Conglomerado'!Q701:AB701,"&gt;0"),3)),"")</f>
        <v/>
      </c>
      <c r="O701" s="13" t="str">
        <f aca="false">IFERROR(IF(COUNTIF('MRR Conglomerado'!R701:AC701,"&gt;0")=0,"",ROUND((SUM('MRR Conglomerado'!AD701:AO701)/12)/AVERAGEIF('MRR Conglomerado'!R701:AC701,"&gt;0"),3)),"")</f>
        <v/>
      </c>
      <c r="P701" s="13" t="str">
        <f aca="false">IFERROR(IF(COUNTIF('MRR Conglomerado'!S701:AD701,"&gt;0")=0,"",ROUND((SUM('MRR Conglomerado'!AE701:AP701)/12)/AVERAGEIF('MRR Conglomerado'!S701:AD701,"&gt;0"),3)),"")</f>
        <v/>
      </c>
      <c r="Q701" s="13" t="str">
        <f aca="false">IFERROR(IF(COUNTIF('MRR Conglomerado'!T701:AE701,"&gt;0")=0,"",ROUND((SUM('MRR Conglomerado'!AF701:AQ701)/12)/AVERAGEIF('MRR Conglomerado'!T701:AE701,"&gt;0"),3)),"")</f>
        <v/>
      </c>
      <c r="R701" s="13" t="str">
        <f aca="false">IFERROR(IF(COUNTIF('MRR Conglomerado'!U701:AF701,"&gt;0")=0,"",ROUND((SUM('MRR Conglomerado'!AG701:AR701)/12)/AVERAGEIF('MRR Conglomerado'!U701:AF701,"&gt;0"),3)),"")</f>
        <v/>
      </c>
      <c r="S701" s="13" t="str">
        <f aca="false">IFERROR(IF(COUNTIF('MRR Conglomerado'!V701:AG701,"&gt;0")=0,"",ROUND((SUM('MRR Conglomerado'!AH701:AS701)/12)/AVERAGEIF('MRR Conglomerado'!V701:AG701,"&gt;0"),3)),"")</f>
        <v/>
      </c>
    </row>
    <row r="702" customFormat="false" ht="15" hidden="false" customHeight="false" outlineLevel="0" collapsed="false">
      <c r="A702" s="10" t="s">
        <v>1464</v>
      </c>
      <c r="B702" s="13" t="str">
        <f aca="false">IFERROR(IF(COUNTIF('MRR Conglomerado'!E702:P702,"&gt;0")=0,"",ROUND((SUM('MRR Conglomerado'!Q702:AB702)/12)/AVERAGEIF('MRR Conglomerado'!E702:P702,"&gt;0"),3)),"")</f>
        <v/>
      </c>
      <c r="C702" s="13" t="str">
        <f aca="false">IFERROR(IF(COUNTIF('MRR Conglomerado'!F702:Q702,"&gt;0")=0,"",ROUND((SUM('MRR Conglomerado'!R702:AC702)/12)/AVERAGEIF('MRR Conglomerado'!F702:Q702,"&gt;0"),3)),"")</f>
        <v/>
      </c>
      <c r="D702" s="13" t="str">
        <f aca="false">IFERROR(IF(COUNTIF('MRR Conglomerado'!G702:R702,"&gt;0")=0,"",ROUND((SUM('MRR Conglomerado'!S702:AD702)/12)/AVERAGEIF('MRR Conglomerado'!G702:R702,"&gt;0"),3)),"")</f>
        <v/>
      </c>
      <c r="E702" s="13" t="str">
        <f aca="false">IFERROR(IF(COUNTIF('MRR Conglomerado'!H702:S702,"&gt;0")=0,"",ROUND((SUM('MRR Conglomerado'!T702:AE702)/12)/AVERAGEIF('MRR Conglomerado'!H702:S702,"&gt;0"),3)),"")</f>
        <v/>
      </c>
      <c r="F702" s="13" t="str">
        <f aca="false">IFERROR(IF(COUNTIF('MRR Conglomerado'!I702:T702,"&gt;0")=0,"",ROUND((SUM('MRR Conglomerado'!U702:AF702)/12)/AVERAGEIF('MRR Conglomerado'!I702:T702,"&gt;0"),3)),"")</f>
        <v/>
      </c>
      <c r="G702" s="13" t="str">
        <f aca="false">IFERROR(IF(COUNTIF('MRR Conglomerado'!J702:U702,"&gt;0")=0,"",ROUND((SUM('MRR Conglomerado'!V702:AG702)/12)/AVERAGEIF('MRR Conglomerado'!J702:U702,"&gt;0"),3)),"")</f>
        <v/>
      </c>
      <c r="H702" s="13" t="str">
        <f aca="false">IFERROR(IF(COUNTIF('MRR Conglomerado'!K702:V702,"&gt;0")=0,"",ROUND((SUM('MRR Conglomerado'!W702:AH702)/12)/AVERAGEIF('MRR Conglomerado'!K702:V702,"&gt;0"),3)),"")</f>
        <v/>
      </c>
      <c r="I702" s="13" t="str">
        <f aca="false">IFERROR(IF(COUNTIF('MRR Conglomerado'!L702:W702,"&gt;0")=0,"",ROUND((SUM('MRR Conglomerado'!X702:AI702)/12)/AVERAGEIF('MRR Conglomerado'!L702:W702,"&gt;0"),3)),"")</f>
        <v/>
      </c>
      <c r="J702" s="13" t="str">
        <f aca="false">IFERROR(IF(COUNTIF('MRR Conglomerado'!M702:X702,"&gt;0")=0,"",ROUND((SUM('MRR Conglomerado'!Y702:AJ702)/12)/AVERAGEIF('MRR Conglomerado'!M702:X702,"&gt;0"),3)),"")</f>
        <v/>
      </c>
      <c r="K702" s="13" t="str">
        <f aca="false">IFERROR(IF(COUNTIF('MRR Conglomerado'!N702:Y702,"&gt;0")=0,"",ROUND((SUM('MRR Conglomerado'!Z702:AK702)/12)/AVERAGEIF('MRR Conglomerado'!N702:Y702,"&gt;0"),3)),"")</f>
        <v/>
      </c>
      <c r="L702" s="13" t="str">
        <f aca="false">IFERROR(IF(COUNTIF('MRR Conglomerado'!O702:Z702,"&gt;0")=0,"",ROUND((SUM('MRR Conglomerado'!AA702:AL702)/12)/AVERAGEIF('MRR Conglomerado'!O702:Z702,"&gt;0"),3)),"")</f>
        <v/>
      </c>
      <c r="M702" s="13" t="str">
        <f aca="false">IFERROR(IF(COUNTIF('MRR Conglomerado'!P702:AA702,"&gt;0")=0,"",ROUND((SUM('MRR Conglomerado'!AB702:AM702)/12)/AVERAGEIF('MRR Conglomerado'!P702:AA702,"&gt;0"),3)),"")</f>
        <v/>
      </c>
      <c r="N702" s="13" t="str">
        <f aca="false">IFERROR(IF(COUNTIF('MRR Conglomerado'!Q702:AB702,"&gt;0")=0,"",ROUND((SUM('MRR Conglomerado'!AC702:AN702)/12)/AVERAGEIF('MRR Conglomerado'!Q702:AB702,"&gt;0"),3)),"")</f>
        <v/>
      </c>
      <c r="O702" s="13" t="str">
        <f aca="false">IFERROR(IF(COUNTIF('MRR Conglomerado'!R702:AC702,"&gt;0")=0,"",ROUND((SUM('MRR Conglomerado'!AD702:AO702)/12)/AVERAGEIF('MRR Conglomerado'!R702:AC702,"&gt;0"),3)),"")</f>
        <v/>
      </c>
      <c r="P702" s="13" t="str">
        <f aca="false">IFERROR(IF(COUNTIF('MRR Conglomerado'!S702:AD702,"&gt;0")=0,"",ROUND((SUM('MRR Conglomerado'!AE702:AP702)/12)/AVERAGEIF('MRR Conglomerado'!S702:AD702,"&gt;0"),3)),"")</f>
        <v/>
      </c>
      <c r="Q702" s="13" t="str">
        <f aca="false">IFERROR(IF(COUNTIF('MRR Conglomerado'!T702:AE702,"&gt;0")=0,"",ROUND((SUM('MRR Conglomerado'!AF702:AQ702)/12)/AVERAGEIF('MRR Conglomerado'!T702:AE702,"&gt;0"),3)),"")</f>
        <v/>
      </c>
      <c r="R702" s="13" t="str">
        <f aca="false">IFERROR(IF(COUNTIF('MRR Conglomerado'!U702:AF702,"&gt;0")=0,"",ROUND((SUM('MRR Conglomerado'!AG702:AR702)/12)/AVERAGEIF('MRR Conglomerado'!U702:AF702,"&gt;0"),3)),"")</f>
        <v/>
      </c>
      <c r="S702" s="13" t="str">
        <f aca="false">IFERROR(IF(COUNTIF('MRR Conglomerado'!V702:AG702,"&gt;0")=0,"",ROUND((SUM('MRR Conglomerado'!AH702:AS702)/12)/AVERAGEIF('MRR Conglomerado'!V702:AG702,"&gt;0"),3)),"")</f>
        <v/>
      </c>
    </row>
    <row r="703" customFormat="false" ht="15" hidden="false" customHeight="false" outlineLevel="0" collapsed="false">
      <c r="A703" s="10" t="s">
        <v>1466</v>
      </c>
      <c r="B703" s="13" t="str">
        <f aca="false">IFERROR(IF(COUNTIF('MRR Conglomerado'!E703:P703,"&gt;0")=0,"",ROUND((SUM('MRR Conglomerado'!Q703:AB703)/12)/AVERAGEIF('MRR Conglomerado'!E703:P703,"&gt;0"),3)),"")</f>
        <v/>
      </c>
      <c r="C703" s="13" t="str">
        <f aca="false">IFERROR(IF(COUNTIF('MRR Conglomerado'!F703:Q703,"&gt;0")=0,"",ROUND((SUM('MRR Conglomerado'!R703:AC703)/12)/AVERAGEIF('MRR Conglomerado'!F703:Q703,"&gt;0"),3)),"")</f>
        <v/>
      </c>
      <c r="D703" s="13" t="str">
        <f aca="false">IFERROR(IF(COUNTIF('MRR Conglomerado'!G703:R703,"&gt;0")=0,"",ROUND((SUM('MRR Conglomerado'!S703:AD703)/12)/AVERAGEIF('MRR Conglomerado'!G703:R703,"&gt;0"),3)),"")</f>
        <v/>
      </c>
      <c r="E703" s="13" t="str">
        <f aca="false">IFERROR(IF(COUNTIF('MRR Conglomerado'!H703:S703,"&gt;0")=0,"",ROUND((SUM('MRR Conglomerado'!T703:AE703)/12)/AVERAGEIF('MRR Conglomerado'!H703:S703,"&gt;0"),3)),"")</f>
        <v/>
      </c>
      <c r="F703" s="13" t="str">
        <f aca="false">IFERROR(IF(COUNTIF('MRR Conglomerado'!I703:T703,"&gt;0")=0,"",ROUND((SUM('MRR Conglomerado'!U703:AF703)/12)/AVERAGEIF('MRR Conglomerado'!I703:T703,"&gt;0"),3)),"")</f>
        <v/>
      </c>
      <c r="G703" s="13" t="str">
        <f aca="false">IFERROR(IF(COUNTIF('MRR Conglomerado'!J703:U703,"&gt;0")=0,"",ROUND((SUM('MRR Conglomerado'!V703:AG703)/12)/AVERAGEIF('MRR Conglomerado'!J703:U703,"&gt;0"),3)),"")</f>
        <v/>
      </c>
      <c r="H703" s="13" t="str">
        <f aca="false">IFERROR(IF(COUNTIF('MRR Conglomerado'!K703:V703,"&gt;0")=0,"",ROUND((SUM('MRR Conglomerado'!W703:AH703)/12)/AVERAGEIF('MRR Conglomerado'!K703:V703,"&gt;0"),3)),"")</f>
        <v/>
      </c>
      <c r="I703" s="13" t="str">
        <f aca="false">IFERROR(IF(COUNTIF('MRR Conglomerado'!L703:W703,"&gt;0")=0,"",ROUND((SUM('MRR Conglomerado'!X703:AI703)/12)/AVERAGEIF('MRR Conglomerado'!L703:W703,"&gt;0"),3)),"")</f>
        <v/>
      </c>
      <c r="J703" s="13" t="str">
        <f aca="false">IFERROR(IF(COUNTIF('MRR Conglomerado'!M703:X703,"&gt;0")=0,"",ROUND((SUM('MRR Conglomerado'!Y703:AJ703)/12)/AVERAGEIF('MRR Conglomerado'!M703:X703,"&gt;0"),3)),"")</f>
        <v/>
      </c>
      <c r="K703" s="13" t="str">
        <f aca="false">IFERROR(IF(COUNTIF('MRR Conglomerado'!N703:Y703,"&gt;0")=0,"",ROUND((SUM('MRR Conglomerado'!Z703:AK703)/12)/AVERAGEIF('MRR Conglomerado'!N703:Y703,"&gt;0"),3)),"")</f>
        <v/>
      </c>
      <c r="L703" s="13" t="str">
        <f aca="false">IFERROR(IF(COUNTIF('MRR Conglomerado'!O703:Z703,"&gt;0")=0,"",ROUND((SUM('MRR Conglomerado'!AA703:AL703)/12)/AVERAGEIF('MRR Conglomerado'!O703:Z703,"&gt;0"),3)),"")</f>
        <v/>
      </c>
      <c r="M703" s="13" t="str">
        <f aca="false">IFERROR(IF(COUNTIF('MRR Conglomerado'!P703:AA703,"&gt;0")=0,"",ROUND((SUM('MRR Conglomerado'!AB703:AM703)/12)/AVERAGEIF('MRR Conglomerado'!P703:AA703,"&gt;0"),3)),"")</f>
        <v/>
      </c>
      <c r="N703" s="13" t="str">
        <f aca="false">IFERROR(IF(COUNTIF('MRR Conglomerado'!Q703:AB703,"&gt;0")=0,"",ROUND((SUM('MRR Conglomerado'!AC703:AN703)/12)/AVERAGEIF('MRR Conglomerado'!Q703:AB703,"&gt;0"),3)),"")</f>
        <v/>
      </c>
      <c r="O703" s="13" t="str">
        <f aca="false">IFERROR(IF(COUNTIF('MRR Conglomerado'!R703:AC703,"&gt;0")=0,"",ROUND((SUM('MRR Conglomerado'!AD703:AO703)/12)/AVERAGEIF('MRR Conglomerado'!R703:AC703,"&gt;0"),3)),"")</f>
        <v/>
      </c>
      <c r="P703" s="13" t="str">
        <f aca="false">IFERROR(IF(COUNTIF('MRR Conglomerado'!S703:AD703,"&gt;0")=0,"",ROUND((SUM('MRR Conglomerado'!AE703:AP703)/12)/AVERAGEIF('MRR Conglomerado'!S703:AD703,"&gt;0"),3)),"")</f>
        <v/>
      </c>
      <c r="Q703" s="13" t="str">
        <f aca="false">IFERROR(IF(COUNTIF('MRR Conglomerado'!T703:AE703,"&gt;0")=0,"",ROUND((SUM('MRR Conglomerado'!AF703:AQ703)/12)/AVERAGEIF('MRR Conglomerado'!T703:AE703,"&gt;0"),3)),"")</f>
        <v/>
      </c>
      <c r="R703" s="13" t="str">
        <f aca="false">IFERROR(IF(COUNTIF('MRR Conglomerado'!U703:AF703,"&gt;0")=0,"",ROUND((SUM('MRR Conglomerado'!AG703:AR703)/12)/AVERAGEIF('MRR Conglomerado'!U703:AF703,"&gt;0"),3)),"")</f>
        <v/>
      </c>
      <c r="S703" s="13" t="str">
        <f aca="false">IFERROR(IF(COUNTIF('MRR Conglomerado'!V703:AG703,"&gt;0")=0,"",ROUND((SUM('MRR Conglomerado'!AH703:AS703)/12)/AVERAGEIF('MRR Conglomerado'!V703:AG703,"&gt;0"),3)),"")</f>
        <v/>
      </c>
    </row>
    <row r="704" customFormat="false" ht="15" hidden="false" customHeight="false" outlineLevel="0" collapsed="false">
      <c r="A704" s="10" t="s">
        <v>1468</v>
      </c>
      <c r="B704" s="13" t="n">
        <f aca="false">IFERROR(IF(COUNTIF('MRR Conglomerado'!E704:P704,"&gt;0")=0,"",ROUND((SUM('MRR Conglomerado'!Q704:AB704)/12)/AVERAGEIF('MRR Conglomerado'!E704:P704,"&gt;0"),3)),"")</f>
        <v>0.711</v>
      </c>
      <c r="C704" s="13" t="n">
        <f aca="false">IFERROR(IF(COUNTIF('MRR Conglomerado'!F704:Q704,"&gt;0")=0,"",ROUND((SUM('MRR Conglomerado'!R704:AC704)/12)/AVERAGEIF('MRR Conglomerado'!F704:Q704,"&gt;0"),3)),"")</f>
        <v>0.616</v>
      </c>
      <c r="D704" s="13" t="n">
        <f aca="false">IFERROR(IF(COUNTIF('MRR Conglomerado'!G704:R704,"&gt;0")=0,"",ROUND((SUM('MRR Conglomerado'!S704:AD704)/12)/AVERAGEIF('MRR Conglomerado'!G704:R704,"&gt;0"),3)),"")</f>
        <v>0.562</v>
      </c>
      <c r="E704" s="13" t="n">
        <f aca="false">IFERROR(IF(COUNTIF('MRR Conglomerado'!H704:S704,"&gt;0")=0,"",ROUND((SUM('MRR Conglomerado'!T704:AE704)/12)/AVERAGEIF('MRR Conglomerado'!H704:S704,"&gt;0"),3)),"")</f>
        <v>0.675</v>
      </c>
      <c r="F704" s="13" t="n">
        <f aca="false">IFERROR(IF(COUNTIF('MRR Conglomerado'!I704:T704,"&gt;0")=0,"",ROUND((SUM('MRR Conglomerado'!U704:AF704)/12)/AVERAGEIF('MRR Conglomerado'!I704:T704,"&gt;0"),3)),"")</f>
        <v>0.8</v>
      </c>
      <c r="G704" s="13" t="n">
        <f aca="false">IFERROR(IF(COUNTIF('MRR Conglomerado'!J704:U704,"&gt;0")=0,"",ROUND((SUM('MRR Conglomerado'!V704:AG704)/12)/AVERAGEIF('MRR Conglomerado'!J704:U704,"&gt;0"),3)),"")</f>
        <v>0.946</v>
      </c>
      <c r="H704" s="13" t="n">
        <f aca="false">IFERROR(IF(COUNTIF('MRR Conglomerado'!K704:V704,"&gt;0")=0,"",ROUND((SUM('MRR Conglomerado'!W704:AH704)/12)/AVERAGEIF('MRR Conglomerado'!K704:V704,"&gt;0"),3)),"")</f>
        <v>1.066</v>
      </c>
      <c r="I704" s="13" t="n">
        <f aca="false">IFERROR(IF(COUNTIF('MRR Conglomerado'!L704:W704,"&gt;0")=0,"",ROUND((SUM('MRR Conglomerado'!X704:AI704)/12)/AVERAGEIF('MRR Conglomerado'!L704:W704,"&gt;0"),3)),"")</f>
        <v>1.139</v>
      </c>
      <c r="J704" s="13" t="n">
        <f aca="false">IFERROR(IF(COUNTIF('MRR Conglomerado'!M704:X704,"&gt;0")=0,"",ROUND((SUM('MRR Conglomerado'!Y704:AJ704)/12)/AVERAGEIF('MRR Conglomerado'!M704:X704,"&gt;0"),3)),"")</f>
        <v>1.23</v>
      </c>
      <c r="K704" s="13" t="n">
        <f aca="false">IFERROR(IF(COUNTIF('MRR Conglomerado'!N704:Y704,"&gt;0")=0,"",ROUND((SUM('MRR Conglomerado'!Z704:AK704)/12)/AVERAGEIF('MRR Conglomerado'!N704:Y704,"&gt;0"),3)),"")</f>
        <v>1.336</v>
      </c>
      <c r="L704" s="13" t="n">
        <f aca="false">IFERROR(IF(COUNTIF('MRR Conglomerado'!O704:Z704,"&gt;0")=0,"",ROUND((SUM('MRR Conglomerado'!AA704:AL704)/12)/AVERAGEIF('MRR Conglomerado'!O704:Z704,"&gt;0"),3)),"")</f>
        <v>1.467</v>
      </c>
      <c r="M704" s="13" t="n">
        <f aca="false">IFERROR(IF(COUNTIF('MRR Conglomerado'!P704:AA704,"&gt;0")=0,"",ROUND((SUM('MRR Conglomerado'!AB704:AM704)/12)/AVERAGEIF('MRR Conglomerado'!P704:AA704,"&gt;0"),3)),"")</f>
        <v>1.684</v>
      </c>
      <c r="N704" s="13" t="n">
        <f aca="false">IFERROR(IF(COUNTIF('MRR Conglomerado'!Q704:AB704,"&gt;0")=0,"",ROUND((SUM('MRR Conglomerado'!AC704:AN704)/12)/AVERAGEIF('MRR Conglomerado'!Q704:AB704,"&gt;0"),3)),"")</f>
        <v>1.827</v>
      </c>
      <c r="O704" s="13" t="n">
        <f aca="false">IFERROR(IF(COUNTIF('MRR Conglomerado'!R704:AC704,"&gt;0")=0,"",ROUND((SUM('MRR Conglomerado'!AD704:AO704)/12)/AVERAGEIF('MRR Conglomerado'!R704:AC704,"&gt;0"),3)),"")</f>
        <v>1.998</v>
      </c>
      <c r="P704" s="13" t="n">
        <f aca="false">IFERROR(IF(COUNTIF('MRR Conglomerado'!S704:AD704,"&gt;0")=0,"",ROUND((SUM('MRR Conglomerado'!AE704:AP704)/12)/AVERAGEIF('MRR Conglomerado'!S704:AD704,"&gt;0"),3)),"")</f>
        <v>2.115</v>
      </c>
      <c r="Q704" s="13" t="n">
        <f aca="false">IFERROR(IF(COUNTIF('MRR Conglomerado'!T704:AE704,"&gt;0")=0,"",ROUND((SUM('MRR Conglomerado'!AF704:AQ704)/12)/AVERAGEIF('MRR Conglomerado'!T704:AE704,"&gt;0"),3)),"")</f>
        <v>1.883</v>
      </c>
      <c r="R704" s="13" t="n">
        <f aca="false">IFERROR(IF(COUNTIF('MRR Conglomerado'!U704:AF704,"&gt;0")=0,"",ROUND((SUM('MRR Conglomerado'!AG704:AR704)/12)/AVERAGEIF('MRR Conglomerado'!U704:AF704,"&gt;0"),3)),"")</f>
        <v>1.722</v>
      </c>
      <c r="S704" s="13" t="n">
        <f aca="false">IFERROR(IF(COUNTIF('MRR Conglomerado'!V704:AG704,"&gt;0")=0,"",ROUND((SUM('MRR Conglomerado'!AH704:AS704)/12)/AVERAGEIF('MRR Conglomerado'!V704:AG704,"&gt;0"),3)),"")</f>
        <v>1.591</v>
      </c>
    </row>
    <row r="705" customFormat="false" ht="15" hidden="false" customHeight="false" outlineLevel="0" collapsed="false">
      <c r="A705" s="10" t="s">
        <v>1470</v>
      </c>
      <c r="B705" s="13" t="str">
        <f aca="false">IFERROR(IF(COUNTIF('MRR Conglomerado'!E705:P705,"&gt;0")=0,"",ROUND((SUM('MRR Conglomerado'!Q705:AB705)/12)/AVERAGEIF('MRR Conglomerado'!E705:P705,"&gt;0"),3)),"")</f>
        <v/>
      </c>
      <c r="C705" s="13" t="str">
        <f aca="false">IFERROR(IF(COUNTIF('MRR Conglomerado'!F705:Q705,"&gt;0")=0,"",ROUND((SUM('MRR Conglomerado'!R705:AC705)/12)/AVERAGEIF('MRR Conglomerado'!F705:Q705,"&gt;0"),3)),"")</f>
        <v/>
      </c>
      <c r="D705" s="13" t="str">
        <f aca="false">IFERROR(IF(COUNTIF('MRR Conglomerado'!G705:R705,"&gt;0")=0,"",ROUND((SUM('MRR Conglomerado'!S705:AD705)/12)/AVERAGEIF('MRR Conglomerado'!G705:R705,"&gt;0"),3)),"")</f>
        <v/>
      </c>
      <c r="E705" s="13" t="str">
        <f aca="false">IFERROR(IF(COUNTIF('MRR Conglomerado'!H705:S705,"&gt;0")=0,"",ROUND((SUM('MRR Conglomerado'!T705:AE705)/12)/AVERAGEIF('MRR Conglomerado'!H705:S705,"&gt;0"),3)),"")</f>
        <v/>
      </c>
      <c r="F705" s="13" t="str">
        <f aca="false">IFERROR(IF(COUNTIF('MRR Conglomerado'!I705:T705,"&gt;0")=0,"",ROUND((SUM('MRR Conglomerado'!U705:AF705)/12)/AVERAGEIF('MRR Conglomerado'!I705:T705,"&gt;0"),3)),"")</f>
        <v/>
      </c>
      <c r="G705" s="13" t="str">
        <f aca="false">IFERROR(IF(COUNTIF('MRR Conglomerado'!J705:U705,"&gt;0")=0,"",ROUND((SUM('MRR Conglomerado'!V705:AG705)/12)/AVERAGEIF('MRR Conglomerado'!J705:U705,"&gt;0"),3)),"")</f>
        <v/>
      </c>
      <c r="H705" s="13" t="str">
        <f aca="false">IFERROR(IF(COUNTIF('MRR Conglomerado'!K705:V705,"&gt;0")=0,"",ROUND((SUM('MRR Conglomerado'!W705:AH705)/12)/AVERAGEIF('MRR Conglomerado'!K705:V705,"&gt;0"),3)),"")</f>
        <v/>
      </c>
      <c r="I705" s="13" t="str">
        <f aca="false">IFERROR(IF(COUNTIF('MRR Conglomerado'!L705:W705,"&gt;0")=0,"",ROUND((SUM('MRR Conglomerado'!X705:AI705)/12)/AVERAGEIF('MRR Conglomerado'!L705:W705,"&gt;0"),3)),"")</f>
        <v/>
      </c>
      <c r="J705" s="13" t="str">
        <f aca="false">IFERROR(IF(COUNTIF('MRR Conglomerado'!M705:X705,"&gt;0")=0,"",ROUND((SUM('MRR Conglomerado'!Y705:AJ705)/12)/AVERAGEIF('MRR Conglomerado'!M705:X705,"&gt;0"),3)),"")</f>
        <v/>
      </c>
      <c r="K705" s="13" t="str">
        <f aca="false">IFERROR(IF(COUNTIF('MRR Conglomerado'!N705:Y705,"&gt;0")=0,"",ROUND((SUM('MRR Conglomerado'!Z705:AK705)/12)/AVERAGEIF('MRR Conglomerado'!N705:Y705,"&gt;0"),3)),"")</f>
        <v/>
      </c>
      <c r="L705" s="13" t="str">
        <f aca="false">IFERROR(IF(COUNTIF('MRR Conglomerado'!O705:Z705,"&gt;0")=0,"",ROUND((SUM('MRR Conglomerado'!AA705:AL705)/12)/AVERAGEIF('MRR Conglomerado'!O705:Z705,"&gt;0"),3)),"")</f>
        <v/>
      </c>
      <c r="M705" s="13" t="str">
        <f aca="false">IFERROR(IF(COUNTIF('MRR Conglomerado'!P705:AA705,"&gt;0")=0,"",ROUND((SUM('MRR Conglomerado'!AB705:AM705)/12)/AVERAGEIF('MRR Conglomerado'!P705:AA705,"&gt;0"),3)),"")</f>
        <v/>
      </c>
      <c r="N705" s="13" t="str">
        <f aca="false">IFERROR(IF(COUNTIF('MRR Conglomerado'!Q705:AB705,"&gt;0")=0,"",ROUND((SUM('MRR Conglomerado'!AC705:AN705)/12)/AVERAGEIF('MRR Conglomerado'!Q705:AB705,"&gt;0"),3)),"")</f>
        <v/>
      </c>
      <c r="O705" s="13" t="str">
        <f aca="false">IFERROR(IF(COUNTIF('MRR Conglomerado'!R705:AC705,"&gt;0")=0,"",ROUND((SUM('MRR Conglomerado'!AD705:AO705)/12)/AVERAGEIF('MRR Conglomerado'!R705:AC705,"&gt;0"),3)),"")</f>
        <v/>
      </c>
      <c r="P705" s="13" t="str">
        <f aca="false">IFERROR(IF(COUNTIF('MRR Conglomerado'!S705:AD705,"&gt;0")=0,"",ROUND((SUM('MRR Conglomerado'!AE705:AP705)/12)/AVERAGEIF('MRR Conglomerado'!S705:AD705,"&gt;0"),3)),"")</f>
        <v/>
      </c>
      <c r="Q705" s="13" t="str">
        <f aca="false">IFERROR(IF(COUNTIF('MRR Conglomerado'!T705:AE705,"&gt;0")=0,"",ROUND((SUM('MRR Conglomerado'!AF705:AQ705)/12)/AVERAGEIF('MRR Conglomerado'!T705:AE705,"&gt;0"),3)),"")</f>
        <v/>
      </c>
      <c r="R705" s="13" t="str">
        <f aca="false">IFERROR(IF(COUNTIF('MRR Conglomerado'!U705:AF705,"&gt;0")=0,"",ROUND((SUM('MRR Conglomerado'!AG705:AR705)/12)/AVERAGEIF('MRR Conglomerado'!U705:AF705,"&gt;0"),3)),"")</f>
        <v/>
      </c>
      <c r="S705" s="13" t="n">
        <f aca="false">IFERROR(IF(COUNTIF('MRR Conglomerado'!V705:AG705,"&gt;0")=0,"",ROUND((SUM('MRR Conglomerado'!AH705:AS705)/12)/AVERAGEIF('MRR Conglomerado'!V705:AG705,"&gt;0"),3)),"")</f>
        <v>1.023</v>
      </c>
    </row>
    <row r="706" customFormat="false" ht="15" hidden="false" customHeight="false" outlineLevel="0" collapsed="false">
      <c r="A706" s="10" t="s">
        <v>1472</v>
      </c>
      <c r="B706" s="13" t="str">
        <f aca="false">IFERROR(IF(COUNTIF('MRR Conglomerado'!E706:P706,"&gt;0")=0,"",ROUND((SUM('MRR Conglomerado'!Q706:AB706)/12)/AVERAGEIF('MRR Conglomerado'!E706:P706,"&gt;0"),3)),"")</f>
        <v/>
      </c>
      <c r="C706" s="13" t="str">
        <f aca="false">IFERROR(IF(COUNTIF('MRR Conglomerado'!F706:Q706,"&gt;0")=0,"",ROUND((SUM('MRR Conglomerado'!R706:AC706)/12)/AVERAGEIF('MRR Conglomerado'!F706:Q706,"&gt;0"),3)),"")</f>
        <v/>
      </c>
      <c r="D706" s="13" t="str">
        <f aca="false">IFERROR(IF(COUNTIF('MRR Conglomerado'!G706:R706,"&gt;0")=0,"",ROUND((SUM('MRR Conglomerado'!S706:AD706)/12)/AVERAGEIF('MRR Conglomerado'!G706:R706,"&gt;0"),3)),"")</f>
        <v/>
      </c>
      <c r="E706" s="13" t="str">
        <f aca="false">IFERROR(IF(COUNTIF('MRR Conglomerado'!H706:S706,"&gt;0")=0,"",ROUND((SUM('MRR Conglomerado'!T706:AE706)/12)/AVERAGEIF('MRR Conglomerado'!H706:S706,"&gt;0"),3)),"")</f>
        <v/>
      </c>
      <c r="F706" s="13" t="str">
        <f aca="false">IFERROR(IF(COUNTIF('MRR Conglomerado'!I706:T706,"&gt;0")=0,"",ROUND((SUM('MRR Conglomerado'!U706:AF706)/12)/AVERAGEIF('MRR Conglomerado'!I706:T706,"&gt;0"),3)),"")</f>
        <v/>
      </c>
      <c r="G706" s="13" t="str">
        <f aca="false">IFERROR(IF(COUNTIF('MRR Conglomerado'!J706:U706,"&gt;0")=0,"",ROUND((SUM('MRR Conglomerado'!V706:AG706)/12)/AVERAGEIF('MRR Conglomerado'!J706:U706,"&gt;0"),3)),"")</f>
        <v/>
      </c>
      <c r="H706" s="13" t="str">
        <f aca="false">IFERROR(IF(COUNTIF('MRR Conglomerado'!K706:V706,"&gt;0")=0,"",ROUND((SUM('MRR Conglomerado'!W706:AH706)/12)/AVERAGEIF('MRR Conglomerado'!K706:V706,"&gt;0"),3)),"")</f>
        <v/>
      </c>
      <c r="I706" s="13" t="str">
        <f aca="false">IFERROR(IF(COUNTIF('MRR Conglomerado'!L706:W706,"&gt;0")=0,"",ROUND((SUM('MRR Conglomerado'!X706:AI706)/12)/AVERAGEIF('MRR Conglomerado'!L706:W706,"&gt;0"),3)),"")</f>
        <v/>
      </c>
      <c r="J706" s="13" t="str">
        <f aca="false">IFERROR(IF(COUNTIF('MRR Conglomerado'!M706:X706,"&gt;0")=0,"",ROUND((SUM('MRR Conglomerado'!Y706:AJ706)/12)/AVERAGEIF('MRR Conglomerado'!M706:X706,"&gt;0"),3)),"")</f>
        <v/>
      </c>
      <c r="K706" s="13" t="str">
        <f aca="false">IFERROR(IF(COUNTIF('MRR Conglomerado'!N706:Y706,"&gt;0")=0,"",ROUND((SUM('MRR Conglomerado'!Z706:AK706)/12)/AVERAGEIF('MRR Conglomerado'!N706:Y706,"&gt;0"),3)),"")</f>
        <v/>
      </c>
      <c r="L706" s="13" t="str">
        <f aca="false">IFERROR(IF(COUNTIF('MRR Conglomerado'!O706:Z706,"&gt;0")=0,"",ROUND((SUM('MRR Conglomerado'!AA706:AL706)/12)/AVERAGEIF('MRR Conglomerado'!O706:Z706,"&gt;0"),3)),"")</f>
        <v/>
      </c>
      <c r="M706" s="13" t="str">
        <f aca="false">IFERROR(IF(COUNTIF('MRR Conglomerado'!P706:AA706,"&gt;0")=0,"",ROUND((SUM('MRR Conglomerado'!AB706:AM706)/12)/AVERAGEIF('MRR Conglomerado'!P706:AA706,"&gt;0"),3)),"")</f>
        <v/>
      </c>
      <c r="N706" s="13" t="str">
        <f aca="false">IFERROR(IF(COUNTIF('MRR Conglomerado'!Q706:AB706,"&gt;0")=0,"",ROUND((SUM('MRR Conglomerado'!AC706:AN706)/12)/AVERAGEIF('MRR Conglomerado'!Q706:AB706,"&gt;0"),3)),"")</f>
        <v/>
      </c>
      <c r="O706" s="13" t="str">
        <f aca="false">IFERROR(IF(COUNTIF('MRR Conglomerado'!R706:AC706,"&gt;0")=0,"",ROUND((SUM('MRR Conglomerado'!AD706:AO706)/12)/AVERAGEIF('MRR Conglomerado'!R706:AC706,"&gt;0"),3)),"")</f>
        <v/>
      </c>
      <c r="P706" s="13" t="str">
        <f aca="false">IFERROR(IF(COUNTIF('MRR Conglomerado'!S706:AD706,"&gt;0")=0,"",ROUND((SUM('MRR Conglomerado'!AE706:AP706)/12)/AVERAGEIF('MRR Conglomerado'!S706:AD706,"&gt;0"),3)),"")</f>
        <v/>
      </c>
      <c r="Q706" s="13" t="str">
        <f aca="false">IFERROR(IF(COUNTIF('MRR Conglomerado'!T706:AE706,"&gt;0")=0,"",ROUND((SUM('MRR Conglomerado'!AF706:AQ706)/12)/AVERAGEIF('MRR Conglomerado'!T706:AE706,"&gt;0"),3)),"")</f>
        <v/>
      </c>
      <c r="R706" s="13" t="str">
        <f aca="false">IFERROR(IF(COUNTIF('MRR Conglomerado'!U706:AF706,"&gt;0")=0,"",ROUND((SUM('MRR Conglomerado'!AG706:AR706)/12)/AVERAGEIF('MRR Conglomerado'!U706:AF706,"&gt;0"),3)),"")</f>
        <v/>
      </c>
      <c r="S706" s="13" t="str">
        <f aca="false">IFERROR(IF(COUNTIF('MRR Conglomerado'!V706:AG706,"&gt;0")=0,"",ROUND((SUM('MRR Conglomerado'!AH706:AS706)/12)/AVERAGEIF('MRR Conglomerado'!V706:AG706,"&gt;0"),3)),"")</f>
        <v/>
      </c>
    </row>
    <row r="707" customFormat="false" ht="15" hidden="false" customHeight="false" outlineLevel="0" collapsed="false">
      <c r="A707" s="10" t="s">
        <v>1474</v>
      </c>
      <c r="B707" s="13" t="n">
        <f aca="false">IFERROR(IF(COUNTIF('MRR Conglomerado'!E707:P707,"&gt;0")=0,"",ROUND((SUM('MRR Conglomerado'!Q707:AB707)/12)/AVERAGEIF('MRR Conglomerado'!E707:P707,"&gt;0"),3)),"")</f>
        <v>0.511</v>
      </c>
      <c r="C707" s="13" t="n">
        <f aca="false">IFERROR(IF(COUNTIF('MRR Conglomerado'!F707:Q707,"&gt;0")=0,"",ROUND((SUM('MRR Conglomerado'!R707:AC707)/12)/AVERAGEIF('MRR Conglomerado'!F707:Q707,"&gt;0"),3)),"")</f>
        <v>0.33</v>
      </c>
      <c r="D707" s="13" t="n">
        <f aca="false">IFERROR(IF(COUNTIF('MRR Conglomerado'!G707:R707,"&gt;0")=0,"",ROUND((SUM('MRR Conglomerado'!S707:AD707)/12)/AVERAGEIF('MRR Conglomerado'!G707:R707,"&gt;0"),3)),"")</f>
        <v>0.368</v>
      </c>
      <c r="E707" s="13" t="n">
        <f aca="false">IFERROR(IF(COUNTIF('MRR Conglomerado'!H707:S707,"&gt;0")=0,"",ROUND((SUM('MRR Conglomerado'!T707:AE707)/12)/AVERAGEIF('MRR Conglomerado'!H707:S707,"&gt;0"),3)),"")</f>
        <v>0.431</v>
      </c>
      <c r="F707" s="13" t="n">
        <f aca="false">IFERROR(IF(COUNTIF('MRR Conglomerado'!I707:T707,"&gt;0")=0,"",ROUND((SUM('MRR Conglomerado'!U707:AF707)/12)/AVERAGEIF('MRR Conglomerado'!I707:T707,"&gt;0"),3)),"")</f>
        <v>0.579</v>
      </c>
      <c r="G707" s="13" t="n">
        <f aca="false">IFERROR(IF(COUNTIF('MRR Conglomerado'!J707:U707,"&gt;0")=0,"",ROUND((SUM('MRR Conglomerado'!V707:AG707)/12)/AVERAGEIF('MRR Conglomerado'!J707:U707,"&gt;0"),3)),"")</f>
        <v>0.614</v>
      </c>
      <c r="H707" s="13" t="n">
        <f aca="false">IFERROR(IF(COUNTIF('MRR Conglomerado'!K707:V707,"&gt;0")=0,"",ROUND((SUM('MRR Conglomerado'!W707:AH707)/12)/AVERAGEIF('MRR Conglomerado'!K707:V707,"&gt;0"),3)),"")</f>
        <v>0.64</v>
      </c>
      <c r="I707" s="13" t="n">
        <f aca="false">IFERROR(IF(COUNTIF('MRR Conglomerado'!L707:W707,"&gt;0")=0,"",ROUND((SUM('MRR Conglomerado'!X707:AI707)/12)/AVERAGEIF('MRR Conglomerado'!L707:W707,"&gt;0"),3)),"")</f>
        <v>0.785</v>
      </c>
      <c r="J707" s="13" t="n">
        <f aca="false">IFERROR(IF(COUNTIF('MRR Conglomerado'!M707:X707,"&gt;0")=0,"",ROUND((SUM('MRR Conglomerado'!Y707:AJ707)/12)/AVERAGEIF('MRR Conglomerado'!M707:X707,"&gt;0"),3)),"")</f>
        <v>0.909</v>
      </c>
      <c r="K707" s="13" t="n">
        <f aca="false">IFERROR(IF(COUNTIF('MRR Conglomerado'!N707:Y707,"&gt;0")=0,"",ROUND((SUM('MRR Conglomerado'!Z707:AK707)/12)/AVERAGEIF('MRR Conglomerado'!N707:Y707,"&gt;0"),3)),"")</f>
        <v>0.928</v>
      </c>
      <c r="L707" s="13" t="n">
        <f aca="false">IFERROR(IF(COUNTIF('MRR Conglomerado'!O707:Z707,"&gt;0")=0,"",ROUND((SUM('MRR Conglomerado'!AA707:AL707)/12)/AVERAGEIF('MRR Conglomerado'!O707:Z707,"&gt;0"),3)),"")</f>
        <v>1.054</v>
      </c>
      <c r="M707" s="13" t="n">
        <f aca="false">IFERROR(IF(COUNTIF('MRR Conglomerado'!P707:AA707,"&gt;0")=0,"",ROUND((SUM('MRR Conglomerado'!AB707:AM707)/12)/AVERAGEIF('MRR Conglomerado'!P707:AA707,"&gt;0"),3)),"")</f>
        <v>1.063</v>
      </c>
      <c r="N707" s="13" t="n">
        <f aca="false">IFERROR(IF(COUNTIF('MRR Conglomerado'!Q707:AB707,"&gt;0")=0,"",ROUND((SUM('MRR Conglomerado'!AC707:AN707)/12)/AVERAGEIF('MRR Conglomerado'!Q707:AB707,"&gt;0"),3)),"")</f>
        <v>1.106</v>
      </c>
      <c r="O707" s="13" t="n">
        <f aca="false">IFERROR(IF(COUNTIF('MRR Conglomerado'!R707:AC707,"&gt;0")=0,"",ROUND((SUM('MRR Conglomerado'!AD707:AO707)/12)/AVERAGEIF('MRR Conglomerado'!R707:AC707,"&gt;0"),3)),"")</f>
        <v>1.298</v>
      </c>
      <c r="P707" s="13" t="n">
        <f aca="false">IFERROR(IF(COUNTIF('MRR Conglomerado'!S707:AD707,"&gt;0")=0,"",ROUND((SUM('MRR Conglomerado'!AE707:AP707)/12)/AVERAGEIF('MRR Conglomerado'!S707:AD707,"&gt;0"),3)),"")</f>
        <v>1.31</v>
      </c>
      <c r="Q707" s="13" t="n">
        <f aca="false">IFERROR(IF(COUNTIF('MRR Conglomerado'!T707:AE707,"&gt;0")=0,"",ROUND((SUM('MRR Conglomerado'!AF707:AQ707)/12)/AVERAGEIF('MRR Conglomerado'!T707:AE707,"&gt;0"),3)),"")</f>
        <v>1.334</v>
      </c>
      <c r="R707" s="13" t="n">
        <f aca="false">IFERROR(IF(COUNTIF('MRR Conglomerado'!U707:AF707,"&gt;0")=0,"",ROUND((SUM('MRR Conglomerado'!AG707:AR707)/12)/AVERAGEIF('MRR Conglomerado'!U707:AF707,"&gt;0"),3)),"")</f>
        <v>1.056</v>
      </c>
      <c r="S707" s="13" t="n">
        <f aca="false">IFERROR(IF(COUNTIF('MRR Conglomerado'!V707:AG707,"&gt;0")=0,"",ROUND((SUM('MRR Conglomerado'!AH707:AS707)/12)/AVERAGEIF('MRR Conglomerado'!V707:AG707,"&gt;0"),3)),"")</f>
        <v>1.062</v>
      </c>
    </row>
    <row r="708" customFormat="false" ht="15" hidden="false" customHeight="false" outlineLevel="0" collapsed="false">
      <c r="A708" s="10" t="s">
        <v>1476</v>
      </c>
      <c r="B708" s="13" t="n">
        <f aca="false">IFERROR(IF(COUNTIF('MRR Conglomerado'!E708:P708,"&gt;0")=0,"",ROUND((SUM('MRR Conglomerado'!Q708:AB708)/12)/AVERAGEIF('MRR Conglomerado'!E708:P708,"&gt;0"),3)),"")</f>
        <v>0.168</v>
      </c>
      <c r="C708" s="13" t="n">
        <f aca="false">IFERROR(IF(COUNTIF('MRR Conglomerado'!F708:Q708,"&gt;0")=0,"",ROUND((SUM('MRR Conglomerado'!R708:AC708)/12)/AVERAGEIF('MRR Conglomerado'!F708:Q708,"&gt;0"),3)),"")</f>
        <v>0.109</v>
      </c>
      <c r="D708" s="13" t="n">
        <f aca="false">IFERROR(IF(COUNTIF('MRR Conglomerado'!G708:R708,"&gt;0")=0,"",ROUND((SUM('MRR Conglomerado'!S708:AD708)/12)/AVERAGEIF('MRR Conglomerado'!G708:R708,"&gt;0"),3)),"")</f>
        <v>0.053</v>
      </c>
      <c r="E708" s="13" t="n">
        <f aca="false">IFERROR(IF(COUNTIF('MRR Conglomerado'!H708:S708,"&gt;0")=0,"",ROUND((SUM('MRR Conglomerado'!T708:AE708)/12)/AVERAGEIF('MRR Conglomerado'!H708:S708,"&gt;0"),3)),"")</f>
        <v>0</v>
      </c>
      <c r="F708" s="13" t="n">
        <f aca="false">IFERROR(IF(COUNTIF('MRR Conglomerado'!I708:T708,"&gt;0")=0,"",ROUND((SUM('MRR Conglomerado'!U708:AF708)/12)/AVERAGEIF('MRR Conglomerado'!I708:T708,"&gt;0"),3)),"")</f>
        <v>0</v>
      </c>
      <c r="G708" s="13" t="n">
        <f aca="false">IFERROR(IF(COUNTIF('MRR Conglomerado'!J708:U708,"&gt;0")=0,"",ROUND((SUM('MRR Conglomerado'!V708:AG708)/12)/AVERAGEIF('MRR Conglomerado'!J708:U708,"&gt;0"),3)),"")</f>
        <v>0</v>
      </c>
      <c r="H708" s="13" t="n">
        <f aca="false">IFERROR(IF(COUNTIF('MRR Conglomerado'!K708:V708,"&gt;0")=0,"",ROUND((SUM('MRR Conglomerado'!W708:AH708)/12)/AVERAGEIF('MRR Conglomerado'!K708:V708,"&gt;0"),3)),"")</f>
        <v>0</v>
      </c>
      <c r="I708" s="13" t="n">
        <f aca="false">IFERROR(IF(COUNTIF('MRR Conglomerado'!L708:W708,"&gt;0")=0,"",ROUND((SUM('MRR Conglomerado'!X708:AI708)/12)/AVERAGEIF('MRR Conglomerado'!L708:W708,"&gt;0"),3)),"")</f>
        <v>0</v>
      </c>
      <c r="J708" s="13" t="n">
        <f aca="false">IFERROR(IF(COUNTIF('MRR Conglomerado'!M708:X708,"&gt;0")=0,"",ROUND((SUM('MRR Conglomerado'!Y708:AJ708)/12)/AVERAGEIF('MRR Conglomerado'!M708:X708,"&gt;0"),3)),"")</f>
        <v>0</v>
      </c>
      <c r="K708" s="13" t="n">
        <f aca="false">IFERROR(IF(COUNTIF('MRR Conglomerado'!N708:Y708,"&gt;0")=0,"",ROUND((SUM('MRR Conglomerado'!Z708:AK708)/12)/AVERAGEIF('MRR Conglomerado'!N708:Y708,"&gt;0"),3)),"")</f>
        <v>0</v>
      </c>
      <c r="L708" s="13" t="n">
        <f aca="false">IFERROR(IF(COUNTIF('MRR Conglomerado'!O708:Z708,"&gt;0")=0,"",ROUND((SUM('MRR Conglomerado'!AA708:AL708)/12)/AVERAGEIF('MRR Conglomerado'!O708:Z708,"&gt;0"),3)),"")</f>
        <v>0</v>
      </c>
      <c r="M708" s="13" t="n">
        <f aca="false">IFERROR(IF(COUNTIF('MRR Conglomerado'!P708:AA708,"&gt;0")=0,"",ROUND((SUM('MRR Conglomerado'!AB708:AM708)/12)/AVERAGEIF('MRR Conglomerado'!P708:AA708,"&gt;0"),3)),"")</f>
        <v>0</v>
      </c>
      <c r="N708" s="13" t="n">
        <f aca="false">IFERROR(IF(COUNTIF('MRR Conglomerado'!Q708:AB708,"&gt;0")=0,"",ROUND((SUM('MRR Conglomerado'!AC708:AN708)/12)/AVERAGEIF('MRR Conglomerado'!Q708:AB708,"&gt;0"),3)),"")</f>
        <v>0</v>
      </c>
      <c r="O708" s="13" t="n">
        <f aca="false">IFERROR(IF(COUNTIF('MRR Conglomerado'!R708:AC708,"&gt;0")=0,"",ROUND((SUM('MRR Conglomerado'!AD708:AO708)/12)/AVERAGEIF('MRR Conglomerado'!R708:AC708,"&gt;0"),3)),"")</f>
        <v>0</v>
      </c>
      <c r="P708" s="13" t="n">
        <f aca="false">IFERROR(IF(COUNTIF('MRR Conglomerado'!S708:AD708,"&gt;0")=0,"",ROUND((SUM('MRR Conglomerado'!AE708:AP708)/12)/AVERAGEIF('MRR Conglomerado'!S708:AD708,"&gt;0"),3)),"")</f>
        <v>0</v>
      </c>
      <c r="Q708" s="13" t="str">
        <f aca="false">IFERROR(IF(COUNTIF('MRR Conglomerado'!T708:AE708,"&gt;0")=0,"",ROUND((SUM('MRR Conglomerado'!AF708:AQ708)/12)/AVERAGEIF('MRR Conglomerado'!T708:AE708,"&gt;0"),3)),"")</f>
        <v/>
      </c>
      <c r="R708" s="13" t="str">
        <f aca="false">IFERROR(IF(COUNTIF('MRR Conglomerado'!U708:AF708,"&gt;0")=0,"",ROUND((SUM('MRR Conglomerado'!AG708:AR708)/12)/AVERAGEIF('MRR Conglomerado'!U708:AF708,"&gt;0"),3)),"")</f>
        <v/>
      </c>
      <c r="S708" s="13" t="str">
        <f aca="false">IFERROR(IF(COUNTIF('MRR Conglomerado'!V708:AG708,"&gt;0")=0,"",ROUND((SUM('MRR Conglomerado'!AH708:AS708)/12)/AVERAGEIF('MRR Conglomerado'!V708:AG708,"&gt;0"),3)),"")</f>
        <v/>
      </c>
    </row>
    <row r="709" customFormat="false" ht="15" hidden="false" customHeight="false" outlineLevel="0" collapsed="false">
      <c r="A709" s="10" t="s">
        <v>1478</v>
      </c>
      <c r="B709" s="13" t="n">
        <f aca="false">IFERROR(IF(COUNTIF('MRR Conglomerado'!E709:P709,"&gt;0")=0,"",ROUND((SUM('MRR Conglomerado'!Q709:AB709)/12)/AVERAGEIF('MRR Conglomerado'!E709:P709,"&gt;0"),3)),"")</f>
        <v>0.47</v>
      </c>
      <c r="C709" s="13" t="n">
        <f aca="false">IFERROR(IF(COUNTIF('MRR Conglomerado'!F709:Q709,"&gt;0")=0,"",ROUND((SUM('MRR Conglomerado'!R709:AC709)/12)/AVERAGEIF('MRR Conglomerado'!F709:Q709,"&gt;0"),3)),"")</f>
        <v>0.081</v>
      </c>
      <c r="D709" s="13" t="n">
        <f aca="false">IFERROR(IF(COUNTIF('MRR Conglomerado'!G709:R709,"&gt;0")=0,"",ROUND((SUM('MRR Conglomerado'!S709:AD709)/12)/AVERAGEIF('MRR Conglomerado'!G709:R709,"&gt;0"),3)),"")</f>
        <v>0.071</v>
      </c>
      <c r="E709" s="13" t="n">
        <f aca="false">IFERROR(IF(COUNTIF('MRR Conglomerado'!H709:S709,"&gt;0")=0,"",ROUND((SUM('MRR Conglomerado'!T709:AE709)/12)/AVERAGEIF('MRR Conglomerado'!H709:S709,"&gt;0"),3)),"")</f>
        <v>0.059</v>
      </c>
      <c r="F709" s="13" t="n">
        <f aca="false">IFERROR(IF(COUNTIF('MRR Conglomerado'!I709:T709,"&gt;0")=0,"",ROUND((SUM('MRR Conglomerado'!U709:AF709)/12)/AVERAGEIF('MRR Conglomerado'!I709:T709,"&gt;0"),3)),"")</f>
        <v>0.041</v>
      </c>
      <c r="G709" s="13" t="n">
        <f aca="false">IFERROR(IF(COUNTIF('MRR Conglomerado'!J709:U709,"&gt;0")=0,"",ROUND((SUM('MRR Conglomerado'!V709:AG709)/12)/AVERAGEIF('MRR Conglomerado'!J709:U709,"&gt;0"),3)),"")</f>
        <v>0.02</v>
      </c>
      <c r="H709" s="13" t="n">
        <f aca="false">IFERROR(IF(COUNTIF('MRR Conglomerado'!K709:V709,"&gt;0")=0,"",ROUND((SUM('MRR Conglomerado'!W709:AH709)/12)/AVERAGEIF('MRR Conglomerado'!K709:V709,"&gt;0"),3)),"")</f>
        <v>0</v>
      </c>
      <c r="I709" s="13" t="n">
        <f aca="false">IFERROR(IF(COUNTIF('MRR Conglomerado'!L709:W709,"&gt;0")=0,"",ROUND((SUM('MRR Conglomerado'!X709:AI709)/12)/AVERAGEIF('MRR Conglomerado'!L709:W709,"&gt;0"),3)),"")</f>
        <v>0</v>
      </c>
      <c r="J709" s="13" t="n">
        <f aca="false">IFERROR(IF(COUNTIF('MRR Conglomerado'!M709:X709,"&gt;0")=0,"",ROUND((SUM('MRR Conglomerado'!Y709:AJ709)/12)/AVERAGEIF('MRR Conglomerado'!M709:X709,"&gt;0"),3)),"")</f>
        <v>0</v>
      </c>
      <c r="K709" s="13" t="n">
        <f aca="false">IFERROR(IF(COUNTIF('MRR Conglomerado'!N709:Y709,"&gt;0")=0,"",ROUND((SUM('MRR Conglomerado'!Z709:AK709)/12)/AVERAGEIF('MRR Conglomerado'!N709:Y709,"&gt;0"),3)),"")</f>
        <v>0</v>
      </c>
      <c r="L709" s="13" t="n">
        <f aca="false">IFERROR(IF(COUNTIF('MRR Conglomerado'!O709:Z709,"&gt;0")=0,"",ROUND((SUM('MRR Conglomerado'!AA709:AL709)/12)/AVERAGEIF('MRR Conglomerado'!O709:Z709,"&gt;0"),3)),"")</f>
        <v>0</v>
      </c>
      <c r="M709" s="13" t="n">
        <f aca="false">IFERROR(IF(COUNTIF('MRR Conglomerado'!P709:AA709,"&gt;0")=0,"",ROUND((SUM('MRR Conglomerado'!AB709:AM709)/12)/AVERAGEIF('MRR Conglomerado'!P709:AA709,"&gt;0"),3)),"")</f>
        <v>0</v>
      </c>
      <c r="N709" s="13" t="n">
        <f aca="false">IFERROR(IF(COUNTIF('MRR Conglomerado'!Q709:AB709,"&gt;0")=0,"",ROUND((SUM('MRR Conglomerado'!AC709:AN709)/12)/AVERAGEIF('MRR Conglomerado'!Q709:AB709,"&gt;0"),3)),"")</f>
        <v>0</v>
      </c>
      <c r="O709" s="13" t="n">
        <f aca="false">IFERROR(IF(COUNTIF('MRR Conglomerado'!R709:AC709,"&gt;0")=0,"",ROUND((SUM('MRR Conglomerado'!AD709:AO709)/12)/AVERAGEIF('MRR Conglomerado'!R709:AC709,"&gt;0"),3)),"")</f>
        <v>0</v>
      </c>
      <c r="P709" s="13" t="n">
        <f aca="false">IFERROR(IF(COUNTIF('MRR Conglomerado'!S709:AD709,"&gt;0")=0,"",ROUND((SUM('MRR Conglomerado'!AE709:AP709)/12)/AVERAGEIF('MRR Conglomerado'!S709:AD709,"&gt;0"),3)),"")</f>
        <v>0</v>
      </c>
      <c r="Q709" s="13" t="n">
        <f aca="false">IFERROR(IF(COUNTIF('MRR Conglomerado'!T709:AE709,"&gt;0")=0,"",ROUND((SUM('MRR Conglomerado'!AF709:AQ709)/12)/AVERAGEIF('MRR Conglomerado'!T709:AE709,"&gt;0"),3)),"")</f>
        <v>0</v>
      </c>
      <c r="R709" s="13" t="n">
        <f aca="false">IFERROR(IF(COUNTIF('MRR Conglomerado'!U709:AF709,"&gt;0")=0,"",ROUND((SUM('MRR Conglomerado'!AG709:AR709)/12)/AVERAGEIF('MRR Conglomerado'!U709:AF709,"&gt;0"),3)),"")</f>
        <v>0</v>
      </c>
      <c r="S709" s="13" t="n">
        <f aca="false">IFERROR(IF(COUNTIF('MRR Conglomerado'!V709:AG709,"&gt;0")=0,"",ROUND((SUM('MRR Conglomerado'!AH709:AS709)/12)/AVERAGEIF('MRR Conglomerado'!V709:AG709,"&gt;0"),3)),"")</f>
        <v>0</v>
      </c>
    </row>
    <row r="710" customFormat="false" ht="15" hidden="false" customHeight="false" outlineLevel="0" collapsed="false">
      <c r="A710" s="10" t="s">
        <v>1480</v>
      </c>
      <c r="B710" s="13" t="str">
        <f aca="false">IFERROR(IF(COUNTIF('MRR Conglomerado'!E710:P710,"&gt;0")=0,"",ROUND((SUM('MRR Conglomerado'!Q710:AB710)/12)/AVERAGEIF('MRR Conglomerado'!E710:P710,"&gt;0"),3)),"")</f>
        <v/>
      </c>
      <c r="C710" s="13" t="str">
        <f aca="false">IFERROR(IF(COUNTIF('MRR Conglomerado'!F710:Q710,"&gt;0")=0,"",ROUND((SUM('MRR Conglomerado'!R710:AC710)/12)/AVERAGEIF('MRR Conglomerado'!F710:Q710,"&gt;0"),3)),"")</f>
        <v/>
      </c>
      <c r="D710" s="13" t="str">
        <f aca="false">IFERROR(IF(COUNTIF('MRR Conglomerado'!G710:R710,"&gt;0")=0,"",ROUND((SUM('MRR Conglomerado'!S710:AD710)/12)/AVERAGEIF('MRR Conglomerado'!G710:R710,"&gt;0"),3)),"")</f>
        <v/>
      </c>
      <c r="E710" s="13" t="str">
        <f aca="false">IFERROR(IF(COUNTIF('MRR Conglomerado'!H710:S710,"&gt;0")=0,"",ROUND((SUM('MRR Conglomerado'!T710:AE710)/12)/AVERAGEIF('MRR Conglomerado'!H710:S710,"&gt;0"),3)),"")</f>
        <v/>
      </c>
      <c r="F710" s="13" t="str">
        <f aca="false">IFERROR(IF(COUNTIF('MRR Conglomerado'!I710:T710,"&gt;0")=0,"",ROUND((SUM('MRR Conglomerado'!U710:AF710)/12)/AVERAGEIF('MRR Conglomerado'!I710:T710,"&gt;0"),3)),"")</f>
        <v/>
      </c>
      <c r="G710" s="13" t="str">
        <f aca="false">IFERROR(IF(COUNTIF('MRR Conglomerado'!J710:U710,"&gt;0")=0,"",ROUND((SUM('MRR Conglomerado'!V710:AG710)/12)/AVERAGEIF('MRR Conglomerado'!J710:U710,"&gt;0"),3)),"")</f>
        <v/>
      </c>
      <c r="H710" s="13" t="str">
        <f aca="false">IFERROR(IF(COUNTIF('MRR Conglomerado'!K710:V710,"&gt;0")=0,"",ROUND((SUM('MRR Conglomerado'!W710:AH710)/12)/AVERAGEIF('MRR Conglomerado'!K710:V710,"&gt;0"),3)),"")</f>
        <v/>
      </c>
      <c r="I710" s="13" t="str">
        <f aca="false">IFERROR(IF(COUNTIF('MRR Conglomerado'!L710:W710,"&gt;0")=0,"",ROUND((SUM('MRR Conglomerado'!X710:AI710)/12)/AVERAGEIF('MRR Conglomerado'!L710:W710,"&gt;0"),3)),"")</f>
        <v/>
      </c>
      <c r="J710" s="13" t="str">
        <f aca="false">IFERROR(IF(COUNTIF('MRR Conglomerado'!M710:X710,"&gt;0")=0,"",ROUND((SUM('MRR Conglomerado'!Y710:AJ710)/12)/AVERAGEIF('MRR Conglomerado'!M710:X710,"&gt;0"),3)),"")</f>
        <v/>
      </c>
      <c r="K710" s="13" t="str">
        <f aca="false">IFERROR(IF(COUNTIF('MRR Conglomerado'!N710:Y710,"&gt;0")=0,"",ROUND((SUM('MRR Conglomerado'!Z710:AK710)/12)/AVERAGEIF('MRR Conglomerado'!N710:Y710,"&gt;0"),3)),"")</f>
        <v/>
      </c>
      <c r="L710" s="13" t="str">
        <f aca="false">IFERROR(IF(COUNTIF('MRR Conglomerado'!O710:Z710,"&gt;0")=0,"",ROUND((SUM('MRR Conglomerado'!AA710:AL710)/12)/AVERAGEIF('MRR Conglomerado'!O710:Z710,"&gt;0"),3)),"")</f>
        <v/>
      </c>
      <c r="M710" s="13" t="str">
        <f aca="false">IFERROR(IF(COUNTIF('MRR Conglomerado'!P710:AA710,"&gt;0")=0,"",ROUND((SUM('MRR Conglomerado'!AB710:AM710)/12)/AVERAGEIF('MRR Conglomerado'!P710:AA710,"&gt;0"),3)),"")</f>
        <v/>
      </c>
      <c r="N710" s="13" t="str">
        <f aca="false">IFERROR(IF(COUNTIF('MRR Conglomerado'!Q710:AB710,"&gt;0")=0,"",ROUND((SUM('MRR Conglomerado'!AC710:AN710)/12)/AVERAGEIF('MRR Conglomerado'!Q710:AB710,"&gt;0"),3)),"")</f>
        <v/>
      </c>
      <c r="O710" s="13" t="str">
        <f aca="false">IFERROR(IF(COUNTIF('MRR Conglomerado'!R710:AC710,"&gt;0")=0,"",ROUND((SUM('MRR Conglomerado'!AD710:AO710)/12)/AVERAGEIF('MRR Conglomerado'!R710:AC710,"&gt;0"),3)),"")</f>
        <v/>
      </c>
      <c r="P710" s="13" t="str">
        <f aca="false">IFERROR(IF(COUNTIF('MRR Conglomerado'!S710:AD710,"&gt;0")=0,"",ROUND((SUM('MRR Conglomerado'!AE710:AP710)/12)/AVERAGEIF('MRR Conglomerado'!S710:AD710,"&gt;0"),3)),"")</f>
        <v/>
      </c>
      <c r="Q710" s="13" t="str">
        <f aca="false">IFERROR(IF(COUNTIF('MRR Conglomerado'!T710:AE710,"&gt;0")=0,"",ROUND((SUM('MRR Conglomerado'!AF710:AQ710)/12)/AVERAGEIF('MRR Conglomerado'!T710:AE710,"&gt;0"),3)),"")</f>
        <v/>
      </c>
      <c r="R710" s="13" t="str">
        <f aca="false">IFERROR(IF(COUNTIF('MRR Conglomerado'!U710:AF710,"&gt;0")=0,"",ROUND((SUM('MRR Conglomerado'!AG710:AR710)/12)/AVERAGEIF('MRR Conglomerado'!U710:AF710,"&gt;0"),3)),"")</f>
        <v/>
      </c>
      <c r="S710" s="13" t="str">
        <f aca="false">IFERROR(IF(COUNTIF('MRR Conglomerado'!V710:AG710,"&gt;0")=0,"",ROUND((SUM('MRR Conglomerado'!AH710:AS710)/12)/AVERAGEIF('MRR Conglomerado'!V710:AG710,"&gt;0"),3)),"")</f>
        <v/>
      </c>
    </row>
    <row r="711" customFormat="false" ht="15" hidden="false" customHeight="false" outlineLevel="0" collapsed="false">
      <c r="A711" s="10" t="s">
        <v>1482</v>
      </c>
      <c r="B711" s="13" t="str">
        <f aca="false">IFERROR(IF(COUNTIF('MRR Conglomerado'!E711:P711,"&gt;0")=0,"",ROUND((SUM('MRR Conglomerado'!Q711:AB711)/12)/AVERAGEIF('MRR Conglomerado'!E711:P711,"&gt;0"),3)),"")</f>
        <v/>
      </c>
      <c r="C711" s="13" t="str">
        <f aca="false">IFERROR(IF(COUNTIF('MRR Conglomerado'!F711:Q711,"&gt;0")=0,"",ROUND((SUM('MRR Conglomerado'!R711:AC711)/12)/AVERAGEIF('MRR Conglomerado'!F711:Q711,"&gt;0"),3)),"")</f>
        <v/>
      </c>
      <c r="D711" s="13" t="n">
        <f aca="false">IFERROR(IF(COUNTIF('MRR Conglomerado'!G711:R711,"&gt;0")=0,"",ROUND((SUM('MRR Conglomerado'!S711:AD711)/12)/AVERAGEIF('MRR Conglomerado'!G711:R711,"&gt;0"),3)),"")</f>
        <v>0.375</v>
      </c>
      <c r="E711" s="13" t="n">
        <f aca="false">IFERROR(IF(COUNTIF('MRR Conglomerado'!H711:S711,"&gt;0")=0,"",ROUND((SUM('MRR Conglomerado'!T711:AE711)/12)/AVERAGEIF('MRR Conglomerado'!H711:S711,"&gt;0"),3)),"")</f>
        <v>0.2</v>
      </c>
      <c r="F711" s="13" t="n">
        <f aca="false">IFERROR(IF(COUNTIF('MRR Conglomerado'!I711:T711,"&gt;0")=0,"",ROUND((SUM('MRR Conglomerado'!U711:AF711)/12)/AVERAGEIF('MRR Conglomerado'!I711:T711,"&gt;0"),3)),"")</f>
        <v>0.135</v>
      </c>
      <c r="G711" s="13" t="n">
        <f aca="false">IFERROR(IF(COUNTIF('MRR Conglomerado'!J711:U711,"&gt;0")=0,"",ROUND((SUM('MRR Conglomerado'!V711:AG711)/12)/AVERAGEIF('MRR Conglomerado'!J711:U711,"&gt;0"),3)),"")</f>
        <v>0.08</v>
      </c>
      <c r="H711" s="13" t="n">
        <f aca="false">IFERROR(IF(COUNTIF('MRR Conglomerado'!K711:V711,"&gt;0")=0,"",ROUND((SUM('MRR Conglomerado'!W711:AH711)/12)/AVERAGEIF('MRR Conglomerado'!K711:V711,"&gt;0"),3)),"")</f>
        <v>0.058</v>
      </c>
      <c r="I711" s="13" t="n">
        <f aca="false">IFERROR(IF(COUNTIF('MRR Conglomerado'!L711:W711,"&gt;0")=0,"",ROUND((SUM('MRR Conglomerado'!X711:AI711)/12)/AVERAGEIF('MRR Conglomerado'!L711:W711,"&gt;0"),3)),"")</f>
        <v>0.033</v>
      </c>
      <c r="J711" s="13" t="n">
        <f aca="false">IFERROR(IF(COUNTIF('MRR Conglomerado'!M711:X711,"&gt;0")=0,"",ROUND((SUM('MRR Conglomerado'!Y711:AJ711)/12)/AVERAGEIF('MRR Conglomerado'!M711:X711,"&gt;0"),3)),"")</f>
        <v>0</v>
      </c>
      <c r="K711" s="13" t="n">
        <f aca="false">IFERROR(IF(COUNTIF('MRR Conglomerado'!N711:Y711,"&gt;0")=0,"",ROUND((SUM('MRR Conglomerado'!Z711:AK711)/12)/AVERAGEIF('MRR Conglomerado'!N711:Y711,"&gt;0"),3)),"")</f>
        <v>0</v>
      </c>
      <c r="L711" s="13" t="n">
        <f aca="false">IFERROR(IF(COUNTIF('MRR Conglomerado'!O711:Z711,"&gt;0")=0,"",ROUND((SUM('MRR Conglomerado'!AA711:AL711)/12)/AVERAGEIF('MRR Conglomerado'!O711:Z711,"&gt;0"),3)),"")</f>
        <v>0</v>
      </c>
      <c r="M711" s="13" t="n">
        <f aca="false">IFERROR(IF(COUNTIF('MRR Conglomerado'!P711:AA711,"&gt;0")=0,"",ROUND((SUM('MRR Conglomerado'!AB711:AM711)/12)/AVERAGEIF('MRR Conglomerado'!P711:AA711,"&gt;0"),3)),"")</f>
        <v>0</v>
      </c>
      <c r="N711" s="13" t="n">
        <f aca="false">IFERROR(IF(COUNTIF('MRR Conglomerado'!Q711:AB711,"&gt;0")=0,"",ROUND((SUM('MRR Conglomerado'!AC711:AN711)/12)/AVERAGEIF('MRR Conglomerado'!Q711:AB711,"&gt;0"),3)),"")</f>
        <v>0</v>
      </c>
      <c r="O711" s="13" t="n">
        <f aca="false">IFERROR(IF(COUNTIF('MRR Conglomerado'!R711:AC711,"&gt;0")=0,"",ROUND((SUM('MRR Conglomerado'!AD711:AO711)/12)/AVERAGEIF('MRR Conglomerado'!R711:AC711,"&gt;0"),3)),"")</f>
        <v>0</v>
      </c>
      <c r="P711" s="13" t="n">
        <f aca="false">IFERROR(IF(COUNTIF('MRR Conglomerado'!S711:AD711,"&gt;0")=0,"",ROUND((SUM('MRR Conglomerado'!AE711:AP711)/12)/AVERAGEIF('MRR Conglomerado'!S711:AD711,"&gt;0"),3)),"")</f>
        <v>0</v>
      </c>
      <c r="Q711" s="13" t="n">
        <f aca="false">IFERROR(IF(COUNTIF('MRR Conglomerado'!T711:AE711,"&gt;0")=0,"",ROUND((SUM('MRR Conglomerado'!AF711:AQ711)/12)/AVERAGEIF('MRR Conglomerado'!T711:AE711,"&gt;0"),3)),"")</f>
        <v>0</v>
      </c>
      <c r="R711" s="13" t="n">
        <f aca="false">IFERROR(IF(COUNTIF('MRR Conglomerado'!U711:AF711,"&gt;0")=0,"",ROUND((SUM('MRR Conglomerado'!AG711:AR711)/12)/AVERAGEIF('MRR Conglomerado'!U711:AF711,"&gt;0"),3)),"")</f>
        <v>0</v>
      </c>
      <c r="S711" s="13" t="n">
        <f aca="false">IFERROR(IF(COUNTIF('MRR Conglomerado'!V711:AG711,"&gt;0")=0,"",ROUND((SUM('MRR Conglomerado'!AH711:AS711)/12)/AVERAGEIF('MRR Conglomerado'!V711:AG711,"&gt;0"),3)),"")</f>
        <v>0</v>
      </c>
    </row>
    <row r="712" customFormat="false" ht="15" hidden="false" customHeight="false" outlineLevel="0" collapsed="false">
      <c r="A712" s="10" t="s">
        <v>1484</v>
      </c>
      <c r="B712" s="13" t="n">
        <f aca="false">IFERROR(IF(COUNTIF('MRR Conglomerado'!E712:P712,"&gt;0")=0,"",ROUND((SUM('MRR Conglomerado'!Q712:AB712)/12)/AVERAGEIF('MRR Conglomerado'!E712:P712,"&gt;0"),3)),"")</f>
        <v>0.506</v>
      </c>
      <c r="C712" s="13" t="n">
        <f aca="false">IFERROR(IF(COUNTIF('MRR Conglomerado'!F712:Q712,"&gt;0")=0,"",ROUND((SUM('MRR Conglomerado'!R712:AC712)/12)/AVERAGEIF('MRR Conglomerado'!F712:Q712,"&gt;0"),3)),"")</f>
        <v>0.422</v>
      </c>
      <c r="D712" s="13" t="n">
        <f aca="false">IFERROR(IF(COUNTIF('MRR Conglomerado'!G712:R712,"&gt;0")=0,"",ROUND((SUM('MRR Conglomerado'!S712:AD712)/12)/AVERAGEIF('MRR Conglomerado'!G712:R712,"&gt;0"),3)),"")</f>
        <v>0.4</v>
      </c>
      <c r="E712" s="13" t="n">
        <f aca="false">IFERROR(IF(COUNTIF('MRR Conglomerado'!H712:S712,"&gt;0")=0,"",ROUND((SUM('MRR Conglomerado'!T712:AE712)/12)/AVERAGEIF('MRR Conglomerado'!H712:S712,"&gt;0"),3)),"")</f>
        <v>0.359</v>
      </c>
      <c r="F712" s="13" t="n">
        <f aca="false">IFERROR(IF(COUNTIF('MRR Conglomerado'!I712:T712,"&gt;0")=0,"",ROUND((SUM('MRR Conglomerado'!U712:AF712)/12)/AVERAGEIF('MRR Conglomerado'!I712:T712,"&gt;0"),3)),"")</f>
        <v>0.329</v>
      </c>
      <c r="G712" s="13" t="n">
        <f aca="false">IFERROR(IF(COUNTIF('MRR Conglomerado'!J712:U712,"&gt;0")=0,"",ROUND((SUM('MRR Conglomerado'!V712:AG712)/12)/AVERAGEIF('MRR Conglomerado'!J712:U712,"&gt;0"),3)),"")</f>
        <v>0.288</v>
      </c>
      <c r="H712" s="13" t="n">
        <f aca="false">IFERROR(IF(COUNTIF('MRR Conglomerado'!K712:V712,"&gt;0")=0,"",ROUND((SUM('MRR Conglomerado'!W712:AH712)/12)/AVERAGEIF('MRR Conglomerado'!K712:V712,"&gt;0"),3)),"")</f>
        <v>0.22</v>
      </c>
      <c r="I712" s="13" t="n">
        <f aca="false">IFERROR(IF(COUNTIF('MRR Conglomerado'!L712:W712,"&gt;0")=0,"",ROUND((SUM('MRR Conglomerado'!X712:AI712)/12)/AVERAGEIF('MRR Conglomerado'!L712:W712,"&gt;0"),3)),"")</f>
        <v>0.149</v>
      </c>
      <c r="J712" s="13" t="n">
        <f aca="false">IFERROR(IF(COUNTIF('MRR Conglomerado'!M712:X712,"&gt;0")=0,"",ROUND((SUM('MRR Conglomerado'!Y712:AJ712)/12)/AVERAGEIF('MRR Conglomerado'!M712:X712,"&gt;0"),3)),"")</f>
        <v>0.075</v>
      </c>
      <c r="K712" s="13" t="n">
        <f aca="false">IFERROR(IF(COUNTIF('MRR Conglomerado'!N712:Y712,"&gt;0")=0,"",ROUND((SUM('MRR Conglomerado'!Z712:AK712)/12)/AVERAGEIF('MRR Conglomerado'!N712:Y712,"&gt;0"),3)),"")</f>
        <v>0</v>
      </c>
      <c r="L712" s="13" t="n">
        <f aca="false">IFERROR(IF(COUNTIF('MRR Conglomerado'!O712:Z712,"&gt;0")=0,"",ROUND((SUM('MRR Conglomerado'!AA712:AL712)/12)/AVERAGEIF('MRR Conglomerado'!O712:Z712,"&gt;0"),3)),"")</f>
        <v>0</v>
      </c>
      <c r="M712" s="13" t="n">
        <f aca="false">IFERROR(IF(COUNTIF('MRR Conglomerado'!P712:AA712,"&gt;0")=0,"",ROUND((SUM('MRR Conglomerado'!AB712:AM712)/12)/AVERAGEIF('MRR Conglomerado'!P712:AA712,"&gt;0"),3)),"")</f>
        <v>0</v>
      </c>
      <c r="N712" s="13" t="n">
        <f aca="false">IFERROR(IF(COUNTIF('MRR Conglomerado'!Q712:AB712,"&gt;0")=0,"",ROUND((SUM('MRR Conglomerado'!AC712:AN712)/12)/AVERAGEIF('MRR Conglomerado'!Q712:AB712,"&gt;0"),3)),"")</f>
        <v>0</v>
      </c>
      <c r="O712" s="13" t="n">
        <f aca="false">IFERROR(IF(COUNTIF('MRR Conglomerado'!R712:AC712,"&gt;0")=0,"",ROUND((SUM('MRR Conglomerado'!AD712:AO712)/12)/AVERAGEIF('MRR Conglomerado'!R712:AC712,"&gt;0"),3)),"")</f>
        <v>0</v>
      </c>
      <c r="P712" s="13" t="n">
        <f aca="false">IFERROR(IF(COUNTIF('MRR Conglomerado'!S712:AD712,"&gt;0")=0,"",ROUND((SUM('MRR Conglomerado'!AE712:AP712)/12)/AVERAGEIF('MRR Conglomerado'!S712:AD712,"&gt;0"),3)),"")</f>
        <v>0</v>
      </c>
      <c r="Q712" s="13" t="n">
        <f aca="false">IFERROR(IF(COUNTIF('MRR Conglomerado'!T712:AE712,"&gt;0")=0,"",ROUND((SUM('MRR Conglomerado'!AF712:AQ712)/12)/AVERAGEIF('MRR Conglomerado'!T712:AE712,"&gt;0"),3)),"")</f>
        <v>0</v>
      </c>
      <c r="R712" s="13" t="n">
        <f aca="false">IFERROR(IF(COUNTIF('MRR Conglomerado'!U712:AF712,"&gt;0")=0,"",ROUND((SUM('MRR Conglomerado'!AG712:AR712)/12)/AVERAGEIF('MRR Conglomerado'!U712:AF712,"&gt;0"),3)),"")</f>
        <v>0</v>
      </c>
      <c r="S712" s="13" t="n">
        <f aca="false">IFERROR(IF(COUNTIF('MRR Conglomerado'!V712:AG712,"&gt;0")=0,"",ROUND((SUM('MRR Conglomerado'!AH712:AS712)/12)/AVERAGEIF('MRR Conglomerado'!V712:AG712,"&gt;0"),3)),"")</f>
        <v>0</v>
      </c>
    </row>
    <row r="713" customFormat="false" ht="15" hidden="false" customHeight="false" outlineLevel="0" collapsed="false">
      <c r="A713" s="10" t="s">
        <v>1486</v>
      </c>
      <c r="B713" s="13" t="str">
        <f aca="false">IFERROR(IF(COUNTIF('MRR Conglomerado'!E713:P713,"&gt;0")=0,"",ROUND((SUM('MRR Conglomerado'!Q713:AB713)/12)/AVERAGEIF('MRR Conglomerado'!E713:P713,"&gt;0"),3)),"")</f>
        <v/>
      </c>
      <c r="C713" s="13" t="str">
        <f aca="false">IFERROR(IF(COUNTIF('MRR Conglomerado'!F713:Q713,"&gt;0")=0,"",ROUND((SUM('MRR Conglomerado'!R713:AC713)/12)/AVERAGEIF('MRR Conglomerado'!F713:Q713,"&gt;0"),3)),"")</f>
        <v/>
      </c>
      <c r="D713" s="13" t="str">
        <f aca="false">IFERROR(IF(COUNTIF('MRR Conglomerado'!G713:R713,"&gt;0")=0,"",ROUND((SUM('MRR Conglomerado'!S713:AD713)/12)/AVERAGEIF('MRR Conglomerado'!G713:R713,"&gt;0"),3)),"")</f>
        <v/>
      </c>
      <c r="E713" s="13" t="str">
        <f aca="false">IFERROR(IF(COUNTIF('MRR Conglomerado'!H713:S713,"&gt;0")=0,"",ROUND((SUM('MRR Conglomerado'!T713:AE713)/12)/AVERAGEIF('MRR Conglomerado'!H713:S713,"&gt;0"),3)),"")</f>
        <v/>
      </c>
      <c r="F713" s="13" t="str">
        <f aca="false">IFERROR(IF(COUNTIF('MRR Conglomerado'!I713:T713,"&gt;0")=0,"",ROUND((SUM('MRR Conglomerado'!U713:AF713)/12)/AVERAGEIF('MRR Conglomerado'!I713:T713,"&gt;0"),3)),"")</f>
        <v/>
      </c>
      <c r="G713" s="13" t="str">
        <f aca="false">IFERROR(IF(COUNTIF('MRR Conglomerado'!J713:U713,"&gt;0")=0,"",ROUND((SUM('MRR Conglomerado'!V713:AG713)/12)/AVERAGEIF('MRR Conglomerado'!J713:U713,"&gt;0"),3)),"")</f>
        <v/>
      </c>
      <c r="H713" s="13" t="str">
        <f aca="false">IFERROR(IF(COUNTIF('MRR Conglomerado'!K713:V713,"&gt;0")=0,"",ROUND((SUM('MRR Conglomerado'!W713:AH713)/12)/AVERAGEIF('MRR Conglomerado'!K713:V713,"&gt;0"),3)),"")</f>
        <v/>
      </c>
      <c r="I713" s="13" t="str">
        <f aca="false">IFERROR(IF(COUNTIF('MRR Conglomerado'!L713:W713,"&gt;0")=0,"",ROUND((SUM('MRR Conglomerado'!X713:AI713)/12)/AVERAGEIF('MRR Conglomerado'!L713:W713,"&gt;0"),3)),"")</f>
        <v/>
      </c>
      <c r="J713" s="13" t="str">
        <f aca="false">IFERROR(IF(COUNTIF('MRR Conglomerado'!M713:X713,"&gt;0")=0,"",ROUND((SUM('MRR Conglomerado'!Y713:AJ713)/12)/AVERAGEIF('MRR Conglomerado'!M713:X713,"&gt;0"),3)),"")</f>
        <v/>
      </c>
      <c r="K713" s="13" t="str">
        <f aca="false">IFERROR(IF(COUNTIF('MRR Conglomerado'!N713:Y713,"&gt;0")=0,"",ROUND((SUM('MRR Conglomerado'!Z713:AK713)/12)/AVERAGEIF('MRR Conglomerado'!N713:Y713,"&gt;0"),3)),"")</f>
        <v/>
      </c>
      <c r="L713" s="13" t="str">
        <f aca="false">IFERROR(IF(COUNTIF('MRR Conglomerado'!O713:Z713,"&gt;0")=0,"",ROUND((SUM('MRR Conglomerado'!AA713:AL713)/12)/AVERAGEIF('MRR Conglomerado'!O713:Z713,"&gt;0"),3)),"")</f>
        <v/>
      </c>
      <c r="M713" s="13" t="str">
        <f aca="false">IFERROR(IF(COUNTIF('MRR Conglomerado'!P713:AA713,"&gt;0")=0,"",ROUND((SUM('MRR Conglomerado'!AB713:AM713)/12)/AVERAGEIF('MRR Conglomerado'!P713:AA713,"&gt;0"),3)),"")</f>
        <v/>
      </c>
      <c r="N713" s="13" t="str">
        <f aca="false">IFERROR(IF(COUNTIF('MRR Conglomerado'!Q713:AB713,"&gt;0")=0,"",ROUND((SUM('MRR Conglomerado'!AC713:AN713)/12)/AVERAGEIF('MRR Conglomerado'!Q713:AB713,"&gt;0"),3)),"")</f>
        <v/>
      </c>
      <c r="O713" s="13" t="str">
        <f aca="false">IFERROR(IF(COUNTIF('MRR Conglomerado'!R713:AC713,"&gt;0")=0,"",ROUND((SUM('MRR Conglomerado'!AD713:AO713)/12)/AVERAGEIF('MRR Conglomerado'!R713:AC713,"&gt;0"),3)),"")</f>
        <v/>
      </c>
      <c r="P713" s="13" t="str">
        <f aca="false">IFERROR(IF(COUNTIF('MRR Conglomerado'!S713:AD713,"&gt;0")=0,"",ROUND((SUM('MRR Conglomerado'!AE713:AP713)/12)/AVERAGEIF('MRR Conglomerado'!S713:AD713,"&gt;0"),3)),"")</f>
        <v/>
      </c>
      <c r="Q713" s="13" t="str">
        <f aca="false">IFERROR(IF(COUNTIF('MRR Conglomerado'!T713:AE713,"&gt;0")=0,"",ROUND((SUM('MRR Conglomerado'!AF713:AQ713)/12)/AVERAGEIF('MRR Conglomerado'!T713:AE713,"&gt;0"),3)),"")</f>
        <v/>
      </c>
      <c r="R713" s="13" t="str">
        <f aca="false">IFERROR(IF(COUNTIF('MRR Conglomerado'!U713:AF713,"&gt;0")=0,"",ROUND((SUM('MRR Conglomerado'!AG713:AR713)/12)/AVERAGEIF('MRR Conglomerado'!U713:AF713,"&gt;0"),3)),"")</f>
        <v/>
      </c>
      <c r="S713" s="13" t="str">
        <f aca="false">IFERROR(IF(COUNTIF('MRR Conglomerado'!V713:AG713,"&gt;0")=0,"",ROUND((SUM('MRR Conglomerado'!AH713:AS713)/12)/AVERAGEIF('MRR Conglomerado'!V713:AG713,"&gt;0"),3)),"")</f>
        <v/>
      </c>
    </row>
    <row r="714" customFormat="false" ht="15" hidden="false" customHeight="false" outlineLevel="0" collapsed="false">
      <c r="A714" s="10" t="s">
        <v>1488</v>
      </c>
      <c r="B714" s="13" t="str">
        <f aca="false">IFERROR(IF(COUNTIF('MRR Conglomerado'!E714:P714,"&gt;0")=0,"",ROUND((SUM('MRR Conglomerado'!Q714:AB714)/12)/AVERAGEIF('MRR Conglomerado'!E714:P714,"&gt;0"),3)),"")</f>
        <v/>
      </c>
      <c r="C714" s="13" t="str">
        <f aca="false">IFERROR(IF(COUNTIF('MRR Conglomerado'!F714:Q714,"&gt;0")=0,"",ROUND((SUM('MRR Conglomerado'!R714:AC714)/12)/AVERAGEIF('MRR Conglomerado'!F714:Q714,"&gt;0"),3)),"")</f>
        <v/>
      </c>
      <c r="D714" s="13" t="str">
        <f aca="false">IFERROR(IF(COUNTIF('MRR Conglomerado'!G714:R714,"&gt;0")=0,"",ROUND((SUM('MRR Conglomerado'!S714:AD714)/12)/AVERAGEIF('MRR Conglomerado'!G714:R714,"&gt;0"),3)),"")</f>
        <v/>
      </c>
      <c r="E714" s="13" t="str">
        <f aca="false">IFERROR(IF(COUNTIF('MRR Conglomerado'!H714:S714,"&gt;0")=0,"",ROUND((SUM('MRR Conglomerado'!T714:AE714)/12)/AVERAGEIF('MRR Conglomerado'!H714:S714,"&gt;0"),3)),"")</f>
        <v/>
      </c>
      <c r="F714" s="13" t="str">
        <f aca="false">IFERROR(IF(COUNTIF('MRR Conglomerado'!I714:T714,"&gt;0")=0,"",ROUND((SUM('MRR Conglomerado'!U714:AF714)/12)/AVERAGEIF('MRR Conglomerado'!I714:T714,"&gt;0"),3)),"")</f>
        <v/>
      </c>
      <c r="G714" s="13" t="str">
        <f aca="false">IFERROR(IF(COUNTIF('MRR Conglomerado'!J714:U714,"&gt;0")=0,"",ROUND((SUM('MRR Conglomerado'!V714:AG714)/12)/AVERAGEIF('MRR Conglomerado'!J714:U714,"&gt;0"),3)),"")</f>
        <v/>
      </c>
      <c r="H714" s="13" t="str">
        <f aca="false">IFERROR(IF(COUNTIF('MRR Conglomerado'!K714:V714,"&gt;0")=0,"",ROUND((SUM('MRR Conglomerado'!W714:AH714)/12)/AVERAGEIF('MRR Conglomerado'!K714:V714,"&gt;0"),3)),"")</f>
        <v/>
      </c>
      <c r="I714" s="13" t="str">
        <f aca="false">IFERROR(IF(COUNTIF('MRR Conglomerado'!L714:W714,"&gt;0")=0,"",ROUND((SUM('MRR Conglomerado'!X714:AI714)/12)/AVERAGEIF('MRR Conglomerado'!L714:W714,"&gt;0"),3)),"")</f>
        <v/>
      </c>
      <c r="J714" s="13" t="str">
        <f aca="false">IFERROR(IF(COUNTIF('MRR Conglomerado'!M714:X714,"&gt;0")=0,"",ROUND((SUM('MRR Conglomerado'!Y714:AJ714)/12)/AVERAGEIF('MRR Conglomerado'!M714:X714,"&gt;0"),3)),"")</f>
        <v/>
      </c>
      <c r="K714" s="13" t="str">
        <f aca="false">IFERROR(IF(COUNTIF('MRR Conglomerado'!N714:Y714,"&gt;0")=0,"",ROUND((SUM('MRR Conglomerado'!Z714:AK714)/12)/AVERAGEIF('MRR Conglomerado'!N714:Y714,"&gt;0"),3)),"")</f>
        <v/>
      </c>
      <c r="L714" s="13" t="str">
        <f aca="false">IFERROR(IF(COUNTIF('MRR Conglomerado'!O714:Z714,"&gt;0")=0,"",ROUND((SUM('MRR Conglomerado'!AA714:AL714)/12)/AVERAGEIF('MRR Conglomerado'!O714:Z714,"&gt;0"),3)),"")</f>
        <v/>
      </c>
      <c r="M714" s="13" t="str">
        <f aca="false">IFERROR(IF(COUNTIF('MRR Conglomerado'!P714:AA714,"&gt;0")=0,"",ROUND((SUM('MRR Conglomerado'!AB714:AM714)/12)/AVERAGEIF('MRR Conglomerado'!P714:AA714,"&gt;0"),3)),"")</f>
        <v/>
      </c>
      <c r="N714" s="13" t="str">
        <f aca="false">IFERROR(IF(COUNTIF('MRR Conglomerado'!Q714:AB714,"&gt;0")=0,"",ROUND((SUM('MRR Conglomerado'!AC714:AN714)/12)/AVERAGEIF('MRR Conglomerado'!Q714:AB714,"&gt;0"),3)),"")</f>
        <v/>
      </c>
      <c r="O714" s="13" t="str">
        <f aca="false">IFERROR(IF(COUNTIF('MRR Conglomerado'!R714:AC714,"&gt;0")=0,"",ROUND((SUM('MRR Conglomerado'!AD714:AO714)/12)/AVERAGEIF('MRR Conglomerado'!R714:AC714,"&gt;0"),3)),"")</f>
        <v/>
      </c>
      <c r="P714" s="13" t="str">
        <f aca="false">IFERROR(IF(COUNTIF('MRR Conglomerado'!S714:AD714,"&gt;0")=0,"",ROUND((SUM('MRR Conglomerado'!AE714:AP714)/12)/AVERAGEIF('MRR Conglomerado'!S714:AD714,"&gt;0"),3)),"")</f>
        <v/>
      </c>
      <c r="Q714" s="13" t="str">
        <f aca="false">IFERROR(IF(COUNTIF('MRR Conglomerado'!T714:AE714,"&gt;0")=0,"",ROUND((SUM('MRR Conglomerado'!AF714:AQ714)/12)/AVERAGEIF('MRR Conglomerado'!T714:AE714,"&gt;0"),3)),"")</f>
        <v/>
      </c>
      <c r="R714" s="13" t="str">
        <f aca="false">IFERROR(IF(COUNTIF('MRR Conglomerado'!U714:AF714,"&gt;0")=0,"",ROUND((SUM('MRR Conglomerado'!AG714:AR714)/12)/AVERAGEIF('MRR Conglomerado'!U714:AF714,"&gt;0"),3)),"")</f>
        <v/>
      </c>
      <c r="S714" s="13" t="str">
        <f aca="false">IFERROR(IF(COUNTIF('MRR Conglomerado'!V714:AG714,"&gt;0")=0,"",ROUND((SUM('MRR Conglomerado'!AH714:AS714)/12)/AVERAGEIF('MRR Conglomerado'!V714:AG714,"&gt;0"),3)),"")</f>
        <v/>
      </c>
    </row>
    <row r="715" customFormat="false" ht="15" hidden="false" customHeight="false" outlineLevel="0" collapsed="false">
      <c r="A715" s="10" t="s">
        <v>1490</v>
      </c>
      <c r="B715" s="13" t="str">
        <f aca="false">IFERROR(IF(COUNTIF('MRR Conglomerado'!E715:P715,"&gt;0")=0,"",ROUND((SUM('MRR Conglomerado'!Q715:AB715)/12)/AVERAGEIF('MRR Conglomerado'!E715:P715,"&gt;0"),3)),"")</f>
        <v/>
      </c>
      <c r="C715" s="13" t="str">
        <f aca="false">IFERROR(IF(COUNTIF('MRR Conglomerado'!F715:Q715,"&gt;0")=0,"",ROUND((SUM('MRR Conglomerado'!R715:AC715)/12)/AVERAGEIF('MRR Conglomerado'!F715:Q715,"&gt;0"),3)),"")</f>
        <v/>
      </c>
      <c r="D715" s="13" t="str">
        <f aca="false">IFERROR(IF(COUNTIF('MRR Conglomerado'!G715:R715,"&gt;0")=0,"",ROUND((SUM('MRR Conglomerado'!S715:AD715)/12)/AVERAGEIF('MRR Conglomerado'!G715:R715,"&gt;0"),3)),"")</f>
        <v/>
      </c>
      <c r="E715" s="13" t="str">
        <f aca="false">IFERROR(IF(COUNTIF('MRR Conglomerado'!H715:S715,"&gt;0")=0,"",ROUND((SUM('MRR Conglomerado'!T715:AE715)/12)/AVERAGEIF('MRR Conglomerado'!H715:S715,"&gt;0"),3)),"")</f>
        <v/>
      </c>
      <c r="F715" s="13" t="str">
        <f aca="false">IFERROR(IF(COUNTIF('MRR Conglomerado'!I715:T715,"&gt;0")=0,"",ROUND((SUM('MRR Conglomerado'!U715:AF715)/12)/AVERAGEIF('MRR Conglomerado'!I715:T715,"&gt;0"),3)),"")</f>
        <v/>
      </c>
      <c r="G715" s="13" t="n">
        <f aca="false">IFERROR(IF(COUNTIF('MRR Conglomerado'!J715:U715,"&gt;0")=0,"",ROUND((SUM('MRR Conglomerado'!V715:AG715)/12)/AVERAGEIF('MRR Conglomerado'!J715:U715,"&gt;0"),3)),"")</f>
        <v>1</v>
      </c>
      <c r="H715" s="13" t="n">
        <f aca="false">IFERROR(IF(COUNTIF('MRR Conglomerado'!K715:V715,"&gt;0")=0,"",ROUND((SUM('MRR Conglomerado'!W715:AH715)/12)/AVERAGEIF('MRR Conglomerado'!K715:V715,"&gt;0"),3)),"")</f>
        <v>1</v>
      </c>
      <c r="I715" s="13" t="n">
        <f aca="false">IFERROR(IF(COUNTIF('MRR Conglomerado'!L715:W715,"&gt;0")=0,"",ROUND((SUM('MRR Conglomerado'!X715:AI715)/12)/AVERAGEIF('MRR Conglomerado'!L715:W715,"&gt;0"),3)),"")</f>
        <v>1</v>
      </c>
      <c r="J715" s="13" t="n">
        <f aca="false">IFERROR(IF(COUNTIF('MRR Conglomerado'!M715:X715,"&gt;0")=0,"",ROUND((SUM('MRR Conglomerado'!Y715:AJ715)/12)/AVERAGEIF('MRR Conglomerado'!M715:X715,"&gt;0"),3)),"")</f>
        <v>1</v>
      </c>
      <c r="K715" s="13" t="n">
        <f aca="false">IFERROR(IF(COUNTIF('MRR Conglomerado'!N715:Y715,"&gt;0")=0,"",ROUND((SUM('MRR Conglomerado'!Z715:AK715)/12)/AVERAGEIF('MRR Conglomerado'!N715:Y715,"&gt;0"),3)),"")</f>
        <v>1</v>
      </c>
      <c r="L715" s="13" t="n">
        <f aca="false">IFERROR(IF(COUNTIF('MRR Conglomerado'!O715:Z715,"&gt;0")=0,"",ROUND((SUM('MRR Conglomerado'!AA715:AL715)/12)/AVERAGEIF('MRR Conglomerado'!O715:Z715,"&gt;0"),3)),"")</f>
        <v>1</v>
      </c>
      <c r="M715" s="13" t="n">
        <f aca="false">IFERROR(IF(COUNTIF('MRR Conglomerado'!P715:AA715,"&gt;0")=0,"",ROUND((SUM('MRR Conglomerado'!AB715:AM715)/12)/AVERAGEIF('MRR Conglomerado'!P715:AA715,"&gt;0"),3)),"")</f>
        <v>1.017</v>
      </c>
      <c r="N715" s="13" t="n">
        <f aca="false">IFERROR(IF(COUNTIF('MRR Conglomerado'!Q715:AB715,"&gt;0")=0,"",ROUND((SUM('MRR Conglomerado'!AC715:AN715)/12)/AVERAGEIF('MRR Conglomerado'!Q715:AB715,"&gt;0"),3)),"")</f>
        <v>1.042</v>
      </c>
      <c r="O715" s="13" t="n">
        <f aca="false">IFERROR(IF(COUNTIF('MRR Conglomerado'!R715:AC715,"&gt;0")=0,"",ROUND((SUM('MRR Conglomerado'!AD715:AO715)/12)/AVERAGEIF('MRR Conglomerado'!R715:AC715,"&gt;0"),3)),"")</f>
        <v>1.071</v>
      </c>
      <c r="P715" s="13" t="n">
        <f aca="false">IFERROR(IF(COUNTIF('MRR Conglomerado'!S715:AD715,"&gt;0")=0,"",ROUND((SUM('MRR Conglomerado'!AE715:AP715)/12)/AVERAGEIF('MRR Conglomerado'!S715:AD715,"&gt;0"),3)),"")</f>
        <v>1.104</v>
      </c>
      <c r="Q715" s="13" t="n">
        <f aca="false">IFERROR(IF(COUNTIF('MRR Conglomerado'!T715:AE715,"&gt;0")=0,"",ROUND((SUM('MRR Conglomerado'!AF715:AQ715)/12)/AVERAGEIF('MRR Conglomerado'!T715:AE715,"&gt;0"),3)),"")</f>
        <v>1.125</v>
      </c>
      <c r="R715" s="13" t="n">
        <f aca="false">IFERROR(IF(COUNTIF('MRR Conglomerado'!U715:AF715,"&gt;0")=0,"",ROUND((SUM('MRR Conglomerado'!AG715:AR715)/12)/AVERAGEIF('MRR Conglomerado'!U715:AF715,"&gt;0"),3)),"")</f>
        <v>1.144</v>
      </c>
      <c r="S715" s="13" t="n">
        <f aca="false">IFERROR(IF(COUNTIF('MRR Conglomerado'!V715:AG715,"&gt;0")=0,"",ROUND((SUM('MRR Conglomerado'!AH715:AS715)/12)/AVERAGEIF('MRR Conglomerado'!V715:AG715,"&gt;0"),3)),"")</f>
        <v>1.19</v>
      </c>
    </row>
    <row r="716" customFormat="false" ht="15" hidden="false" customHeight="false" outlineLevel="0" collapsed="false">
      <c r="A716" s="10" t="s">
        <v>1492</v>
      </c>
      <c r="B716" s="13" t="str">
        <f aca="false">IFERROR(IF(COUNTIF('MRR Conglomerado'!E716:P716,"&gt;0")=0,"",ROUND((SUM('MRR Conglomerado'!Q716:AB716)/12)/AVERAGEIF('MRR Conglomerado'!E716:P716,"&gt;0"),3)),"")</f>
        <v/>
      </c>
      <c r="C716" s="13" t="str">
        <f aca="false">IFERROR(IF(COUNTIF('MRR Conglomerado'!F716:Q716,"&gt;0")=0,"",ROUND((SUM('MRR Conglomerado'!R716:AC716)/12)/AVERAGEIF('MRR Conglomerado'!F716:Q716,"&gt;0"),3)),"")</f>
        <v/>
      </c>
      <c r="D716" s="13" t="str">
        <f aca="false">IFERROR(IF(COUNTIF('MRR Conglomerado'!G716:R716,"&gt;0")=0,"",ROUND((SUM('MRR Conglomerado'!S716:AD716)/12)/AVERAGEIF('MRR Conglomerado'!G716:R716,"&gt;0"),3)),"")</f>
        <v/>
      </c>
      <c r="E716" s="13" t="str">
        <f aca="false">IFERROR(IF(COUNTIF('MRR Conglomerado'!H716:S716,"&gt;0")=0,"",ROUND((SUM('MRR Conglomerado'!T716:AE716)/12)/AVERAGEIF('MRR Conglomerado'!H716:S716,"&gt;0"),3)),"")</f>
        <v/>
      </c>
      <c r="F716" s="13" t="str">
        <f aca="false">IFERROR(IF(COUNTIF('MRR Conglomerado'!I716:T716,"&gt;0")=0,"",ROUND((SUM('MRR Conglomerado'!U716:AF716)/12)/AVERAGEIF('MRR Conglomerado'!I716:T716,"&gt;0"),3)),"")</f>
        <v/>
      </c>
      <c r="G716" s="13" t="str">
        <f aca="false">IFERROR(IF(COUNTIF('MRR Conglomerado'!J716:U716,"&gt;0")=0,"",ROUND((SUM('MRR Conglomerado'!V716:AG716)/12)/AVERAGEIF('MRR Conglomerado'!J716:U716,"&gt;0"),3)),"")</f>
        <v/>
      </c>
      <c r="H716" s="13" t="str">
        <f aca="false">IFERROR(IF(COUNTIF('MRR Conglomerado'!K716:V716,"&gt;0")=0,"",ROUND((SUM('MRR Conglomerado'!W716:AH716)/12)/AVERAGEIF('MRR Conglomerado'!K716:V716,"&gt;0"),3)),"")</f>
        <v/>
      </c>
      <c r="I716" s="13" t="str">
        <f aca="false">IFERROR(IF(COUNTIF('MRR Conglomerado'!L716:W716,"&gt;0")=0,"",ROUND((SUM('MRR Conglomerado'!X716:AI716)/12)/AVERAGEIF('MRR Conglomerado'!L716:W716,"&gt;0"),3)),"")</f>
        <v/>
      </c>
      <c r="J716" s="13" t="str">
        <f aca="false">IFERROR(IF(COUNTIF('MRR Conglomerado'!M716:X716,"&gt;0")=0,"",ROUND((SUM('MRR Conglomerado'!Y716:AJ716)/12)/AVERAGEIF('MRR Conglomerado'!M716:X716,"&gt;0"),3)),"")</f>
        <v/>
      </c>
      <c r="K716" s="13" t="str">
        <f aca="false">IFERROR(IF(COUNTIF('MRR Conglomerado'!N716:Y716,"&gt;0")=0,"",ROUND((SUM('MRR Conglomerado'!Z716:AK716)/12)/AVERAGEIF('MRR Conglomerado'!N716:Y716,"&gt;0"),3)),"")</f>
        <v/>
      </c>
      <c r="L716" s="13" t="str">
        <f aca="false">IFERROR(IF(COUNTIF('MRR Conglomerado'!O716:Z716,"&gt;0")=0,"",ROUND((SUM('MRR Conglomerado'!AA716:AL716)/12)/AVERAGEIF('MRR Conglomerado'!O716:Z716,"&gt;0"),3)),"")</f>
        <v/>
      </c>
      <c r="M716" s="13" t="str">
        <f aca="false">IFERROR(IF(COUNTIF('MRR Conglomerado'!P716:AA716,"&gt;0")=0,"",ROUND((SUM('MRR Conglomerado'!AB716:AM716)/12)/AVERAGEIF('MRR Conglomerado'!P716:AA716,"&gt;0"),3)),"")</f>
        <v/>
      </c>
      <c r="N716" s="13" t="str">
        <f aca="false">IFERROR(IF(COUNTIF('MRR Conglomerado'!Q716:AB716,"&gt;0")=0,"",ROUND((SUM('MRR Conglomerado'!AC716:AN716)/12)/AVERAGEIF('MRR Conglomerado'!Q716:AB716,"&gt;0"),3)),"")</f>
        <v/>
      </c>
      <c r="O716" s="13" t="str">
        <f aca="false">IFERROR(IF(COUNTIF('MRR Conglomerado'!R716:AC716,"&gt;0")=0,"",ROUND((SUM('MRR Conglomerado'!AD716:AO716)/12)/AVERAGEIF('MRR Conglomerado'!R716:AC716,"&gt;0"),3)),"")</f>
        <v/>
      </c>
      <c r="P716" s="13" t="str">
        <f aca="false">IFERROR(IF(COUNTIF('MRR Conglomerado'!S716:AD716,"&gt;0")=0,"",ROUND((SUM('MRR Conglomerado'!AE716:AP716)/12)/AVERAGEIF('MRR Conglomerado'!S716:AD716,"&gt;0"),3)),"")</f>
        <v/>
      </c>
      <c r="Q716" s="13" t="str">
        <f aca="false">IFERROR(IF(COUNTIF('MRR Conglomerado'!T716:AE716,"&gt;0")=0,"",ROUND((SUM('MRR Conglomerado'!AF716:AQ716)/12)/AVERAGEIF('MRR Conglomerado'!T716:AE716,"&gt;0"),3)),"")</f>
        <v/>
      </c>
      <c r="R716" s="13" t="str">
        <f aca="false">IFERROR(IF(COUNTIF('MRR Conglomerado'!U716:AF716,"&gt;0")=0,"",ROUND((SUM('MRR Conglomerado'!AG716:AR716)/12)/AVERAGEIF('MRR Conglomerado'!U716:AF716,"&gt;0"),3)),"")</f>
        <v/>
      </c>
      <c r="S716" s="13" t="str">
        <f aca="false">IFERROR(IF(COUNTIF('MRR Conglomerado'!V716:AG716,"&gt;0")=0,"",ROUND((SUM('MRR Conglomerado'!AH716:AS716)/12)/AVERAGEIF('MRR Conglomerado'!V716:AG716,"&gt;0"),3)),"")</f>
        <v/>
      </c>
    </row>
    <row r="717" customFormat="false" ht="15" hidden="false" customHeight="false" outlineLevel="0" collapsed="false">
      <c r="A717" s="10" t="s">
        <v>1494</v>
      </c>
      <c r="B717" s="13" t="str">
        <f aca="false">IFERROR(IF(COUNTIF('MRR Conglomerado'!E717:P717,"&gt;0")=0,"",ROUND((SUM('MRR Conglomerado'!Q717:AB717)/12)/AVERAGEIF('MRR Conglomerado'!E717:P717,"&gt;0"),3)),"")</f>
        <v/>
      </c>
      <c r="C717" s="13" t="str">
        <f aca="false">IFERROR(IF(COUNTIF('MRR Conglomerado'!F717:Q717,"&gt;0")=0,"",ROUND((SUM('MRR Conglomerado'!R717:AC717)/12)/AVERAGEIF('MRR Conglomerado'!F717:Q717,"&gt;0"),3)),"")</f>
        <v/>
      </c>
      <c r="D717" s="13" t="n">
        <f aca="false">IFERROR(IF(COUNTIF('MRR Conglomerado'!G717:R717,"&gt;0")=0,"",ROUND((SUM('MRR Conglomerado'!S717:AD717)/12)/AVERAGEIF('MRR Conglomerado'!G717:R717,"&gt;0"),3)),"")</f>
        <v>1.139</v>
      </c>
      <c r="E717" s="13" t="n">
        <f aca="false">IFERROR(IF(COUNTIF('MRR Conglomerado'!H717:S717,"&gt;0")=0,"",ROUND((SUM('MRR Conglomerado'!T717:AE717)/12)/AVERAGEIF('MRR Conglomerado'!H717:S717,"&gt;0"),3)),"")</f>
        <v>1.132</v>
      </c>
      <c r="F717" s="13" t="n">
        <f aca="false">IFERROR(IF(COUNTIF('MRR Conglomerado'!I717:T717,"&gt;0")=0,"",ROUND((SUM('MRR Conglomerado'!U717:AF717)/12)/AVERAGEIF('MRR Conglomerado'!I717:T717,"&gt;0"),3)),"")</f>
        <v>1.157</v>
      </c>
      <c r="G717" s="13" t="n">
        <f aca="false">IFERROR(IF(COUNTIF('MRR Conglomerado'!J717:U717,"&gt;0")=0,"",ROUND((SUM('MRR Conglomerado'!V717:AG717)/12)/AVERAGEIF('MRR Conglomerado'!J717:U717,"&gt;0"),3)),"")</f>
        <v>1.172</v>
      </c>
      <c r="H717" s="13" t="n">
        <f aca="false">IFERROR(IF(COUNTIF('MRR Conglomerado'!K717:V717,"&gt;0")=0,"",ROUND((SUM('MRR Conglomerado'!W717:AH717)/12)/AVERAGEIF('MRR Conglomerado'!K717:V717,"&gt;0"),3)),"")</f>
        <v>1.189</v>
      </c>
      <c r="I717" s="13" t="n">
        <f aca="false">IFERROR(IF(COUNTIF('MRR Conglomerado'!L717:W717,"&gt;0")=0,"",ROUND((SUM('MRR Conglomerado'!X717:AI717)/12)/AVERAGEIF('MRR Conglomerado'!L717:W717,"&gt;0"),3)),"")</f>
        <v>1.202</v>
      </c>
      <c r="J717" s="13" t="n">
        <f aca="false">IFERROR(IF(COUNTIF('MRR Conglomerado'!M717:X717,"&gt;0")=0,"",ROUND((SUM('MRR Conglomerado'!Y717:AJ717)/12)/AVERAGEIF('MRR Conglomerado'!M717:X717,"&gt;0"),3)),"")</f>
        <v>1.192</v>
      </c>
      <c r="K717" s="13" t="n">
        <f aca="false">IFERROR(IF(COUNTIF('MRR Conglomerado'!N717:Y717,"&gt;0")=0,"",ROUND((SUM('MRR Conglomerado'!Z717:AK717)/12)/AVERAGEIF('MRR Conglomerado'!N717:Y717,"&gt;0"),3)),"")</f>
        <v>1.19</v>
      </c>
      <c r="L717" s="13" t="n">
        <f aca="false">IFERROR(IF(COUNTIF('MRR Conglomerado'!O717:Z717,"&gt;0")=0,"",ROUND((SUM('MRR Conglomerado'!AA717:AL717)/12)/AVERAGEIF('MRR Conglomerado'!O717:Z717,"&gt;0"),3)),"")</f>
        <v>1.185</v>
      </c>
      <c r="M717" s="13" t="n">
        <f aca="false">IFERROR(IF(COUNTIF('MRR Conglomerado'!P717:AA717,"&gt;0")=0,"",ROUND((SUM('MRR Conglomerado'!AB717:AM717)/12)/AVERAGEIF('MRR Conglomerado'!P717:AA717,"&gt;0"),3)),"")</f>
        <v>1.179</v>
      </c>
      <c r="N717" s="13" t="n">
        <f aca="false">IFERROR(IF(COUNTIF('MRR Conglomerado'!Q717:AB717,"&gt;0")=0,"",ROUND((SUM('MRR Conglomerado'!AC717:AN717)/12)/AVERAGEIF('MRR Conglomerado'!Q717:AB717,"&gt;0"),3)),"")</f>
        <v>1.168</v>
      </c>
      <c r="O717" s="13" t="n">
        <f aca="false">IFERROR(IF(COUNTIF('MRR Conglomerado'!R717:AC717,"&gt;0")=0,"",ROUND((SUM('MRR Conglomerado'!AD717:AO717)/12)/AVERAGEIF('MRR Conglomerado'!R717:AC717,"&gt;0"),3)),"")</f>
        <v>1.158</v>
      </c>
      <c r="P717" s="13" t="n">
        <f aca="false">IFERROR(IF(COUNTIF('MRR Conglomerado'!S717:AD717,"&gt;0")=0,"",ROUND((SUM('MRR Conglomerado'!AE717:AP717)/12)/AVERAGEIF('MRR Conglomerado'!S717:AD717,"&gt;0"),3)),"")</f>
        <v>1.142</v>
      </c>
      <c r="Q717" s="13" t="n">
        <f aca="false">IFERROR(IF(COUNTIF('MRR Conglomerado'!T717:AE717,"&gt;0")=0,"",ROUND((SUM('MRR Conglomerado'!AF717:AQ717)/12)/AVERAGEIF('MRR Conglomerado'!T717:AE717,"&gt;0"),3)),"")</f>
        <v>1.131</v>
      </c>
      <c r="R717" s="13" t="n">
        <f aca="false">IFERROR(IF(COUNTIF('MRR Conglomerado'!U717:AF717,"&gt;0")=0,"",ROUND((SUM('MRR Conglomerado'!AG717:AR717)/12)/AVERAGEIF('MRR Conglomerado'!U717:AF717,"&gt;0"),3)),"")</f>
        <v>1.112</v>
      </c>
      <c r="S717" s="13" t="n">
        <f aca="false">IFERROR(IF(COUNTIF('MRR Conglomerado'!V717:AG717,"&gt;0")=0,"",ROUND((SUM('MRR Conglomerado'!AH717:AS717)/12)/AVERAGEIF('MRR Conglomerado'!V717:AG717,"&gt;0"),3)),"")</f>
        <v>1.108</v>
      </c>
    </row>
    <row r="718" customFormat="false" ht="15" hidden="false" customHeight="false" outlineLevel="0" collapsed="false">
      <c r="A718" s="10" t="s">
        <v>1496</v>
      </c>
      <c r="B718" s="13" t="str">
        <f aca="false">IFERROR(IF(COUNTIF('MRR Conglomerado'!E718:P718,"&gt;0")=0,"",ROUND((SUM('MRR Conglomerado'!Q718:AB718)/12)/AVERAGEIF('MRR Conglomerado'!E718:P718,"&gt;0"),3)),"")</f>
        <v/>
      </c>
      <c r="C718" s="13" t="str">
        <f aca="false">IFERROR(IF(COUNTIF('MRR Conglomerado'!F718:Q718,"&gt;0")=0,"",ROUND((SUM('MRR Conglomerado'!R718:AC718)/12)/AVERAGEIF('MRR Conglomerado'!F718:Q718,"&gt;0"),3)),"")</f>
        <v/>
      </c>
      <c r="D718" s="13" t="str">
        <f aca="false">IFERROR(IF(COUNTIF('MRR Conglomerado'!G718:R718,"&gt;0")=0,"",ROUND((SUM('MRR Conglomerado'!S718:AD718)/12)/AVERAGEIF('MRR Conglomerado'!G718:R718,"&gt;0"),3)),"")</f>
        <v/>
      </c>
      <c r="E718" s="13" t="str">
        <f aca="false">IFERROR(IF(COUNTIF('MRR Conglomerado'!H718:S718,"&gt;0")=0,"",ROUND((SUM('MRR Conglomerado'!T718:AE718)/12)/AVERAGEIF('MRR Conglomerado'!H718:S718,"&gt;0"),3)),"")</f>
        <v/>
      </c>
      <c r="F718" s="13" t="str">
        <f aca="false">IFERROR(IF(COUNTIF('MRR Conglomerado'!I718:T718,"&gt;0")=0,"",ROUND((SUM('MRR Conglomerado'!U718:AF718)/12)/AVERAGEIF('MRR Conglomerado'!I718:T718,"&gt;0"),3)),"")</f>
        <v/>
      </c>
      <c r="G718" s="13" t="str">
        <f aca="false">IFERROR(IF(COUNTIF('MRR Conglomerado'!J718:U718,"&gt;0")=0,"",ROUND((SUM('MRR Conglomerado'!V718:AG718)/12)/AVERAGEIF('MRR Conglomerado'!J718:U718,"&gt;0"),3)),"")</f>
        <v/>
      </c>
      <c r="H718" s="13" t="str">
        <f aca="false">IFERROR(IF(COUNTIF('MRR Conglomerado'!K718:V718,"&gt;0")=0,"",ROUND((SUM('MRR Conglomerado'!W718:AH718)/12)/AVERAGEIF('MRR Conglomerado'!K718:V718,"&gt;0"),3)),"")</f>
        <v/>
      </c>
      <c r="I718" s="13" t="str">
        <f aca="false">IFERROR(IF(COUNTIF('MRR Conglomerado'!L718:W718,"&gt;0")=0,"",ROUND((SUM('MRR Conglomerado'!X718:AI718)/12)/AVERAGEIF('MRR Conglomerado'!L718:W718,"&gt;0"),3)),"")</f>
        <v/>
      </c>
      <c r="J718" s="13" t="str">
        <f aca="false">IFERROR(IF(COUNTIF('MRR Conglomerado'!M718:X718,"&gt;0")=0,"",ROUND((SUM('MRR Conglomerado'!Y718:AJ718)/12)/AVERAGEIF('MRR Conglomerado'!M718:X718,"&gt;0"),3)),"")</f>
        <v/>
      </c>
      <c r="K718" s="13" t="str">
        <f aca="false">IFERROR(IF(COUNTIF('MRR Conglomerado'!N718:Y718,"&gt;0")=0,"",ROUND((SUM('MRR Conglomerado'!Z718:AK718)/12)/AVERAGEIF('MRR Conglomerado'!N718:Y718,"&gt;0"),3)),"")</f>
        <v/>
      </c>
      <c r="L718" s="13" t="str">
        <f aca="false">IFERROR(IF(COUNTIF('MRR Conglomerado'!O718:Z718,"&gt;0")=0,"",ROUND((SUM('MRR Conglomerado'!AA718:AL718)/12)/AVERAGEIF('MRR Conglomerado'!O718:Z718,"&gt;0"),3)),"")</f>
        <v/>
      </c>
      <c r="M718" s="13" t="n">
        <f aca="false">IFERROR(IF(COUNTIF('MRR Conglomerado'!P718:AA718,"&gt;0")=0,"",ROUND((SUM('MRR Conglomerado'!AB718:AM718)/12)/AVERAGEIF('MRR Conglomerado'!P718:AA718,"&gt;0"),3)),"")</f>
        <v>0.907</v>
      </c>
      <c r="N718" s="13" t="n">
        <f aca="false">IFERROR(IF(COUNTIF('MRR Conglomerado'!Q718:AB718,"&gt;0")=0,"",ROUND((SUM('MRR Conglomerado'!AC718:AN718)/12)/AVERAGEIF('MRR Conglomerado'!Q718:AB718,"&gt;0"),3)),"")</f>
        <v>0.843</v>
      </c>
      <c r="O718" s="13" t="n">
        <f aca="false">IFERROR(IF(COUNTIF('MRR Conglomerado'!R718:AC718,"&gt;0")=0,"",ROUND((SUM('MRR Conglomerado'!AD718:AO718)/12)/AVERAGEIF('MRR Conglomerado'!R718:AC718,"&gt;0"),3)),"")</f>
        <v>0.834</v>
      </c>
      <c r="P718" s="13" t="n">
        <f aca="false">IFERROR(IF(COUNTIF('MRR Conglomerado'!S718:AD718,"&gt;0")=0,"",ROUND((SUM('MRR Conglomerado'!AE718:AP718)/12)/AVERAGEIF('MRR Conglomerado'!S718:AD718,"&gt;0"),3)),"")</f>
        <v>1.036</v>
      </c>
      <c r="Q718" s="13" t="n">
        <f aca="false">IFERROR(IF(COUNTIF('MRR Conglomerado'!T718:AE718,"&gt;0")=0,"",ROUND((SUM('MRR Conglomerado'!AF718:AQ718)/12)/AVERAGEIF('MRR Conglomerado'!T718:AE718,"&gt;0"),3)),"")</f>
        <v>1.015</v>
      </c>
      <c r="R718" s="13" t="n">
        <f aca="false">IFERROR(IF(COUNTIF('MRR Conglomerado'!U718:AF718,"&gt;0")=0,"",ROUND((SUM('MRR Conglomerado'!AG718:AR718)/12)/AVERAGEIF('MRR Conglomerado'!U718:AF718,"&gt;0"),3)),"")</f>
        <v>1.04</v>
      </c>
      <c r="S718" s="13" t="n">
        <f aca="false">IFERROR(IF(COUNTIF('MRR Conglomerado'!V718:AG718,"&gt;0")=0,"",ROUND((SUM('MRR Conglomerado'!AH718:AS718)/12)/AVERAGEIF('MRR Conglomerado'!V718:AG718,"&gt;0"),3)),"")</f>
        <v>1.072</v>
      </c>
    </row>
    <row r="719" customFormat="false" ht="15" hidden="false" customHeight="false" outlineLevel="0" collapsed="false">
      <c r="A719" s="10" t="s">
        <v>1498</v>
      </c>
      <c r="B719" s="13" t="n">
        <f aca="false">IFERROR(IF(COUNTIF('MRR Conglomerado'!E719:P719,"&gt;0")=0,"",ROUND((SUM('MRR Conglomerado'!Q719:AB719)/12)/AVERAGEIF('MRR Conglomerado'!E719:P719,"&gt;0"),3)),"")</f>
        <v>0</v>
      </c>
      <c r="C719" s="13" t="n">
        <f aca="false">IFERROR(IF(COUNTIF('MRR Conglomerado'!F719:Q719,"&gt;0")=0,"",ROUND((SUM('MRR Conglomerado'!R719:AC719)/12)/AVERAGEIF('MRR Conglomerado'!F719:Q719,"&gt;0"),3)),"")</f>
        <v>0</v>
      </c>
      <c r="D719" s="13" t="n">
        <f aca="false">IFERROR(IF(COUNTIF('MRR Conglomerado'!G719:R719,"&gt;0")=0,"",ROUND((SUM('MRR Conglomerado'!S719:AD719)/12)/AVERAGEIF('MRR Conglomerado'!G719:R719,"&gt;0"),3)),"")</f>
        <v>0</v>
      </c>
      <c r="E719" s="13" t="n">
        <f aca="false">IFERROR(IF(COUNTIF('MRR Conglomerado'!H719:S719,"&gt;0")=0,"",ROUND((SUM('MRR Conglomerado'!T719:AE719)/12)/AVERAGEIF('MRR Conglomerado'!H719:S719,"&gt;0"),3)),"")</f>
        <v>0.084</v>
      </c>
      <c r="F719" s="13" t="n">
        <f aca="false">IFERROR(IF(COUNTIF('MRR Conglomerado'!I719:T719,"&gt;0")=0,"",ROUND((SUM('MRR Conglomerado'!U719:AF719)/12)/AVERAGEIF('MRR Conglomerado'!I719:T719,"&gt;0"),3)),"")</f>
        <v>0.169</v>
      </c>
      <c r="G719" s="13" t="n">
        <f aca="false">IFERROR(IF(COUNTIF('MRR Conglomerado'!J719:U719,"&gt;0")=0,"",ROUND((SUM('MRR Conglomerado'!V719:AG719)/12)/AVERAGEIF('MRR Conglomerado'!J719:U719,"&gt;0"),3)),"")</f>
        <v>0.17</v>
      </c>
      <c r="H719" s="13" t="n">
        <f aca="false">IFERROR(IF(COUNTIF('MRR Conglomerado'!K719:V719,"&gt;0")=0,"",ROUND((SUM('MRR Conglomerado'!W719:AH719)/12)/AVERAGEIF('MRR Conglomerado'!K719:V719,"&gt;0"),3)),"")</f>
        <v>0.171</v>
      </c>
      <c r="I719" s="13" t="n">
        <f aca="false">IFERROR(IF(COUNTIF('MRR Conglomerado'!L719:W719,"&gt;0")=0,"",ROUND((SUM('MRR Conglomerado'!X719:AI719)/12)/AVERAGEIF('MRR Conglomerado'!L719:W719,"&gt;0"),3)),"")</f>
        <v>0.174</v>
      </c>
      <c r="J719" s="13" t="n">
        <f aca="false">IFERROR(IF(COUNTIF('MRR Conglomerado'!M719:X719,"&gt;0")=0,"",ROUND((SUM('MRR Conglomerado'!Y719:AJ719)/12)/AVERAGEIF('MRR Conglomerado'!M719:X719,"&gt;0"),3)),"")</f>
        <v>0.174</v>
      </c>
      <c r="K719" s="13" t="str">
        <f aca="false">IFERROR(IF(COUNTIF('MRR Conglomerado'!N719:Y719,"&gt;0")=0,"",ROUND((SUM('MRR Conglomerado'!Z719:AK719)/12)/AVERAGEIF('MRR Conglomerado'!N719:Y719,"&gt;0"),3)),"")</f>
        <v/>
      </c>
      <c r="L719" s="13" t="str">
        <f aca="false">IFERROR(IF(COUNTIF('MRR Conglomerado'!O719:Z719,"&gt;0")=0,"",ROUND((SUM('MRR Conglomerado'!AA719:AL719)/12)/AVERAGEIF('MRR Conglomerado'!O719:Z719,"&gt;0"),3)),"")</f>
        <v/>
      </c>
      <c r="M719" s="13" t="str">
        <f aca="false">IFERROR(IF(COUNTIF('MRR Conglomerado'!P719:AA719,"&gt;0")=0,"",ROUND((SUM('MRR Conglomerado'!AB719:AM719)/12)/AVERAGEIF('MRR Conglomerado'!P719:AA719,"&gt;0"),3)),"")</f>
        <v/>
      </c>
      <c r="N719" s="13" t="str">
        <f aca="false">IFERROR(IF(COUNTIF('MRR Conglomerado'!Q719:AB719,"&gt;0")=0,"",ROUND((SUM('MRR Conglomerado'!AC719:AN719)/12)/AVERAGEIF('MRR Conglomerado'!Q719:AB719,"&gt;0"),3)),"")</f>
        <v/>
      </c>
      <c r="O719" s="13" t="str">
        <f aca="false">IFERROR(IF(COUNTIF('MRR Conglomerado'!R719:AC719,"&gt;0")=0,"",ROUND((SUM('MRR Conglomerado'!AD719:AO719)/12)/AVERAGEIF('MRR Conglomerado'!R719:AC719,"&gt;0"),3)),"")</f>
        <v/>
      </c>
      <c r="P719" s="13" t="str">
        <f aca="false">IFERROR(IF(COUNTIF('MRR Conglomerado'!S719:AD719,"&gt;0")=0,"",ROUND((SUM('MRR Conglomerado'!AE719:AP719)/12)/AVERAGEIF('MRR Conglomerado'!S719:AD719,"&gt;0"),3)),"")</f>
        <v/>
      </c>
      <c r="Q719" s="13" t="n">
        <f aca="false">IFERROR(IF(COUNTIF('MRR Conglomerado'!T719:AE719,"&gt;0")=0,"",ROUND((SUM('MRR Conglomerado'!AF719:AQ719)/12)/AVERAGEIF('MRR Conglomerado'!T719:AE719,"&gt;0"),3)),"")</f>
        <v>0.083</v>
      </c>
      <c r="R719" s="13" t="n">
        <f aca="false">IFERROR(IF(COUNTIF('MRR Conglomerado'!U719:AF719,"&gt;0")=0,"",ROUND((SUM('MRR Conglomerado'!AG719:AR719)/12)/AVERAGEIF('MRR Conglomerado'!U719:AF719,"&gt;0"),3)),"")</f>
        <v>0</v>
      </c>
      <c r="S719" s="13" t="n">
        <f aca="false">IFERROR(IF(COUNTIF('MRR Conglomerado'!V719:AG719,"&gt;0")=0,"",ROUND((SUM('MRR Conglomerado'!AH719:AS719)/12)/AVERAGEIF('MRR Conglomerado'!V719:AG719,"&gt;0"),3)),"")</f>
        <v>0</v>
      </c>
    </row>
    <row r="720" customFormat="false" ht="15" hidden="false" customHeight="false" outlineLevel="0" collapsed="false">
      <c r="A720" s="10" t="s">
        <v>1500</v>
      </c>
      <c r="B720" s="13" t="str">
        <f aca="false">IFERROR(IF(COUNTIF('MRR Conglomerado'!E720:P720,"&gt;0")=0,"",ROUND((SUM('MRR Conglomerado'!Q720:AB720)/12)/AVERAGEIF('MRR Conglomerado'!E720:P720,"&gt;0"),3)),"")</f>
        <v/>
      </c>
      <c r="C720" s="13" t="str">
        <f aca="false">IFERROR(IF(COUNTIF('MRR Conglomerado'!F720:Q720,"&gt;0")=0,"",ROUND((SUM('MRR Conglomerado'!R720:AC720)/12)/AVERAGEIF('MRR Conglomerado'!F720:Q720,"&gt;0"),3)),"")</f>
        <v/>
      </c>
      <c r="D720" s="13" t="str">
        <f aca="false">IFERROR(IF(COUNTIF('MRR Conglomerado'!G720:R720,"&gt;0")=0,"",ROUND((SUM('MRR Conglomerado'!S720:AD720)/12)/AVERAGEIF('MRR Conglomerado'!G720:R720,"&gt;0"),3)),"")</f>
        <v/>
      </c>
      <c r="E720" s="13" t="str">
        <f aca="false">IFERROR(IF(COUNTIF('MRR Conglomerado'!H720:S720,"&gt;0")=0,"",ROUND((SUM('MRR Conglomerado'!T720:AE720)/12)/AVERAGEIF('MRR Conglomerado'!H720:S720,"&gt;0"),3)),"")</f>
        <v/>
      </c>
      <c r="F720" s="13" t="str">
        <f aca="false">IFERROR(IF(COUNTIF('MRR Conglomerado'!I720:T720,"&gt;0")=0,"",ROUND((SUM('MRR Conglomerado'!U720:AF720)/12)/AVERAGEIF('MRR Conglomerado'!I720:T720,"&gt;0"),3)),"")</f>
        <v/>
      </c>
      <c r="G720" s="13" t="str">
        <f aca="false">IFERROR(IF(COUNTIF('MRR Conglomerado'!J720:U720,"&gt;0")=0,"",ROUND((SUM('MRR Conglomerado'!V720:AG720)/12)/AVERAGEIF('MRR Conglomerado'!J720:U720,"&gt;0"),3)),"")</f>
        <v/>
      </c>
      <c r="H720" s="13" t="str">
        <f aca="false">IFERROR(IF(COUNTIF('MRR Conglomerado'!K720:V720,"&gt;0")=0,"",ROUND((SUM('MRR Conglomerado'!W720:AH720)/12)/AVERAGEIF('MRR Conglomerado'!K720:V720,"&gt;0"),3)),"")</f>
        <v/>
      </c>
      <c r="I720" s="13" t="str">
        <f aca="false">IFERROR(IF(COUNTIF('MRR Conglomerado'!L720:W720,"&gt;0")=0,"",ROUND((SUM('MRR Conglomerado'!X720:AI720)/12)/AVERAGEIF('MRR Conglomerado'!L720:W720,"&gt;0"),3)),"")</f>
        <v/>
      </c>
      <c r="J720" s="13" t="str">
        <f aca="false">IFERROR(IF(COUNTIF('MRR Conglomerado'!M720:X720,"&gt;0")=0,"",ROUND((SUM('MRR Conglomerado'!Y720:AJ720)/12)/AVERAGEIF('MRR Conglomerado'!M720:X720,"&gt;0"),3)),"")</f>
        <v/>
      </c>
      <c r="K720" s="13" t="str">
        <f aca="false">IFERROR(IF(COUNTIF('MRR Conglomerado'!N720:Y720,"&gt;0")=0,"",ROUND((SUM('MRR Conglomerado'!Z720:AK720)/12)/AVERAGEIF('MRR Conglomerado'!N720:Y720,"&gt;0"),3)),"")</f>
        <v/>
      </c>
      <c r="L720" s="13" t="str">
        <f aca="false">IFERROR(IF(COUNTIF('MRR Conglomerado'!O720:Z720,"&gt;0")=0,"",ROUND((SUM('MRR Conglomerado'!AA720:AL720)/12)/AVERAGEIF('MRR Conglomerado'!O720:Z720,"&gt;0"),3)),"")</f>
        <v/>
      </c>
      <c r="M720" s="13" t="str">
        <f aca="false">IFERROR(IF(COUNTIF('MRR Conglomerado'!P720:AA720,"&gt;0")=0,"",ROUND((SUM('MRR Conglomerado'!AB720:AM720)/12)/AVERAGEIF('MRR Conglomerado'!P720:AA720,"&gt;0"),3)),"")</f>
        <v/>
      </c>
      <c r="N720" s="13" t="str">
        <f aca="false">IFERROR(IF(COUNTIF('MRR Conglomerado'!Q720:AB720,"&gt;0")=0,"",ROUND((SUM('MRR Conglomerado'!AC720:AN720)/12)/AVERAGEIF('MRR Conglomerado'!Q720:AB720,"&gt;0"),3)),"")</f>
        <v/>
      </c>
      <c r="O720" s="13" t="str">
        <f aca="false">IFERROR(IF(COUNTIF('MRR Conglomerado'!R720:AC720,"&gt;0")=0,"",ROUND((SUM('MRR Conglomerado'!AD720:AO720)/12)/AVERAGEIF('MRR Conglomerado'!R720:AC720,"&gt;0"),3)),"")</f>
        <v/>
      </c>
      <c r="P720" s="13" t="str">
        <f aca="false">IFERROR(IF(COUNTIF('MRR Conglomerado'!S720:AD720,"&gt;0")=0,"",ROUND((SUM('MRR Conglomerado'!AE720:AP720)/12)/AVERAGEIF('MRR Conglomerado'!S720:AD720,"&gt;0"),3)),"")</f>
        <v/>
      </c>
      <c r="Q720" s="13" t="str">
        <f aca="false">IFERROR(IF(COUNTIF('MRR Conglomerado'!T720:AE720,"&gt;0")=0,"",ROUND((SUM('MRR Conglomerado'!AF720:AQ720)/12)/AVERAGEIF('MRR Conglomerado'!T720:AE720,"&gt;0"),3)),"")</f>
        <v/>
      </c>
      <c r="R720" s="13" t="str">
        <f aca="false">IFERROR(IF(COUNTIF('MRR Conglomerado'!U720:AF720,"&gt;0")=0,"",ROUND((SUM('MRR Conglomerado'!AG720:AR720)/12)/AVERAGEIF('MRR Conglomerado'!U720:AF720,"&gt;0"),3)),"")</f>
        <v/>
      </c>
      <c r="S720" s="13" t="str">
        <f aca="false">IFERROR(IF(COUNTIF('MRR Conglomerado'!V720:AG720,"&gt;0")=0,"",ROUND((SUM('MRR Conglomerado'!AH720:AS720)/12)/AVERAGEIF('MRR Conglomerado'!V720:AG720,"&gt;0"),3)),"")</f>
        <v/>
      </c>
    </row>
    <row r="721" customFormat="false" ht="15" hidden="false" customHeight="false" outlineLevel="0" collapsed="false">
      <c r="A721" s="10" t="s">
        <v>1502</v>
      </c>
      <c r="B721" s="13" t="str">
        <f aca="false">IFERROR(IF(COUNTIF('MRR Conglomerado'!E721:P721,"&gt;0")=0,"",ROUND((SUM('MRR Conglomerado'!Q721:AB721)/12)/AVERAGEIF('MRR Conglomerado'!E721:P721,"&gt;0"),3)),"")</f>
        <v/>
      </c>
      <c r="C721" s="13" t="str">
        <f aca="false">IFERROR(IF(COUNTIF('MRR Conglomerado'!F721:Q721,"&gt;0")=0,"",ROUND((SUM('MRR Conglomerado'!R721:AC721)/12)/AVERAGEIF('MRR Conglomerado'!F721:Q721,"&gt;0"),3)),"")</f>
        <v/>
      </c>
      <c r="D721" s="13" t="str">
        <f aca="false">IFERROR(IF(COUNTIF('MRR Conglomerado'!G721:R721,"&gt;0")=0,"",ROUND((SUM('MRR Conglomerado'!S721:AD721)/12)/AVERAGEIF('MRR Conglomerado'!G721:R721,"&gt;0"),3)),"")</f>
        <v/>
      </c>
      <c r="E721" s="13" t="str">
        <f aca="false">IFERROR(IF(COUNTIF('MRR Conglomerado'!H721:S721,"&gt;0")=0,"",ROUND((SUM('MRR Conglomerado'!T721:AE721)/12)/AVERAGEIF('MRR Conglomerado'!H721:S721,"&gt;0"),3)),"")</f>
        <v/>
      </c>
      <c r="F721" s="13" t="str">
        <f aca="false">IFERROR(IF(COUNTIF('MRR Conglomerado'!I721:T721,"&gt;0")=0,"",ROUND((SUM('MRR Conglomerado'!U721:AF721)/12)/AVERAGEIF('MRR Conglomerado'!I721:T721,"&gt;0"),3)),"")</f>
        <v/>
      </c>
      <c r="G721" s="13" t="str">
        <f aca="false">IFERROR(IF(COUNTIF('MRR Conglomerado'!J721:U721,"&gt;0")=0,"",ROUND((SUM('MRR Conglomerado'!V721:AG721)/12)/AVERAGEIF('MRR Conglomerado'!J721:U721,"&gt;0"),3)),"")</f>
        <v/>
      </c>
      <c r="H721" s="13" t="str">
        <f aca="false">IFERROR(IF(COUNTIF('MRR Conglomerado'!K721:V721,"&gt;0")=0,"",ROUND((SUM('MRR Conglomerado'!W721:AH721)/12)/AVERAGEIF('MRR Conglomerado'!K721:V721,"&gt;0"),3)),"")</f>
        <v/>
      </c>
      <c r="I721" s="13" t="str">
        <f aca="false">IFERROR(IF(COUNTIF('MRR Conglomerado'!L721:W721,"&gt;0")=0,"",ROUND((SUM('MRR Conglomerado'!X721:AI721)/12)/AVERAGEIF('MRR Conglomerado'!L721:W721,"&gt;0"),3)),"")</f>
        <v/>
      </c>
      <c r="J721" s="13" t="str">
        <f aca="false">IFERROR(IF(COUNTIF('MRR Conglomerado'!M721:X721,"&gt;0")=0,"",ROUND((SUM('MRR Conglomerado'!Y721:AJ721)/12)/AVERAGEIF('MRR Conglomerado'!M721:X721,"&gt;0"),3)),"")</f>
        <v/>
      </c>
      <c r="K721" s="13" t="str">
        <f aca="false">IFERROR(IF(COUNTIF('MRR Conglomerado'!N721:Y721,"&gt;0")=0,"",ROUND((SUM('MRR Conglomerado'!Z721:AK721)/12)/AVERAGEIF('MRR Conglomerado'!N721:Y721,"&gt;0"),3)),"")</f>
        <v/>
      </c>
      <c r="L721" s="13" t="str">
        <f aca="false">IFERROR(IF(COUNTIF('MRR Conglomerado'!O721:Z721,"&gt;0")=0,"",ROUND((SUM('MRR Conglomerado'!AA721:AL721)/12)/AVERAGEIF('MRR Conglomerado'!O721:Z721,"&gt;0"),3)),"")</f>
        <v/>
      </c>
      <c r="M721" s="13" t="str">
        <f aca="false">IFERROR(IF(COUNTIF('MRR Conglomerado'!P721:AA721,"&gt;0")=0,"",ROUND((SUM('MRR Conglomerado'!AB721:AM721)/12)/AVERAGEIF('MRR Conglomerado'!P721:AA721,"&gt;0"),3)),"")</f>
        <v/>
      </c>
      <c r="N721" s="13" t="str">
        <f aca="false">IFERROR(IF(COUNTIF('MRR Conglomerado'!Q721:AB721,"&gt;0")=0,"",ROUND((SUM('MRR Conglomerado'!AC721:AN721)/12)/AVERAGEIF('MRR Conglomerado'!Q721:AB721,"&gt;0"),3)),"")</f>
        <v/>
      </c>
      <c r="O721" s="13" t="str">
        <f aca="false">IFERROR(IF(COUNTIF('MRR Conglomerado'!R721:AC721,"&gt;0")=0,"",ROUND((SUM('MRR Conglomerado'!AD721:AO721)/12)/AVERAGEIF('MRR Conglomerado'!R721:AC721,"&gt;0"),3)),"")</f>
        <v/>
      </c>
      <c r="P721" s="13" t="str">
        <f aca="false">IFERROR(IF(COUNTIF('MRR Conglomerado'!S721:AD721,"&gt;0")=0,"",ROUND((SUM('MRR Conglomerado'!AE721:AP721)/12)/AVERAGEIF('MRR Conglomerado'!S721:AD721,"&gt;0"),3)),"")</f>
        <v/>
      </c>
      <c r="Q721" s="13" t="str">
        <f aca="false">IFERROR(IF(COUNTIF('MRR Conglomerado'!T721:AE721,"&gt;0")=0,"",ROUND((SUM('MRR Conglomerado'!AF721:AQ721)/12)/AVERAGEIF('MRR Conglomerado'!T721:AE721,"&gt;0"),3)),"")</f>
        <v/>
      </c>
      <c r="R721" s="13" t="str">
        <f aca="false">IFERROR(IF(COUNTIF('MRR Conglomerado'!U721:AF721,"&gt;0")=0,"",ROUND((SUM('MRR Conglomerado'!AG721:AR721)/12)/AVERAGEIF('MRR Conglomerado'!U721:AF721,"&gt;0"),3)),"")</f>
        <v/>
      </c>
      <c r="S721" s="13" t="str">
        <f aca="false">IFERROR(IF(COUNTIF('MRR Conglomerado'!V721:AG721,"&gt;0")=0,"",ROUND((SUM('MRR Conglomerado'!AH721:AS721)/12)/AVERAGEIF('MRR Conglomerado'!V721:AG721,"&gt;0"),3)),"")</f>
        <v/>
      </c>
    </row>
    <row r="722" customFormat="false" ht="15" hidden="false" customHeight="false" outlineLevel="0" collapsed="false">
      <c r="A722" s="10" t="s">
        <v>1504</v>
      </c>
      <c r="B722" s="13" t="n">
        <f aca="false">IFERROR(IF(COUNTIF('MRR Conglomerado'!E722:P722,"&gt;0")=0,"",ROUND((SUM('MRR Conglomerado'!Q722:AB722)/12)/AVERAGEIF('MRR Conglomerado'!E722:P722,"&gt;0"),3)),"")</f>
        <v>0.903</v>
      </c>
      <c r="C722" s="13" t="n">
        <f aca="false">IFERROR(IF(COUNTIF('MRR Conglomerado'!F722:Q722,"&gt;0")=0,"",ROUND((SUM('MRR Conglomerado'!R722:AC722)/12)/AVERAGEIF('MRR Conglomerado'!F722:Q722,"&gt;0"),3)),"")</f>
        <v>0.897</v>
      </c>
      <c r="D722" s="13" t="n">
        <f aca="false">IFERROR(IF(COUNTIF('MRR Conglomerado'!G722:R722,"&gt;0")=0,"",ROUND((SUM('MRR Conglomerado'!S722:AD722)/12)/AVERAGEIF('MRR Conglomerado'!G722:R722,"&gt;0"),3)),"")</f>
        <v>0.893</v>
      </c>
      <c r="E722" s="13" t="n">
        <f aca="false">IFERROR(IF(COUNTIF('MRR Conglomerado'!H722:S722,"&gt;0")=0,"",ROUND((SUM('MRR Conglomerado'!T722:AE722)/12)/AVERAGEIF('MRR Conglomerado'!H722:S722,"&gt;0"),3)),"")</f>
        <v>0.892</v>
      </c>
      <c r="F722" s="13" t="n">
        <f aca="false">IFERROR(IF(COUNTIF('MRR Conglomerado'!I722:T722,"&gt;0")=0,"",ROUND((SUM('MRR Conglomerado'!U722:AF722)/12)/AVERAGEIF('MRR Conglomerado'!I722:T722,"&gt;0"),3)),"")</f>
        <v>0.891</v>
      </c>
      <c r="G722" s="13" t="n">
        <f aca="false">IFERROR(IF(COUNTIF('MRR Conglomerado'!J722:U722,"&gt;0")=0,"",ROUND((SUM('MRR Conglomerado'!V722:AG722)/12)/AVERAGEIF('MRR Conglomerado'!J722:U722,"&gt;0"),3)),"")</f>
        <v>0.885</v>
      </c>
      <c r="H722" s="13" t="n">
        <f aca="false">IFERROR(IF(COUNTIF('MRR Conglomerado'!K722:V722,"&gt;0")=0,"",ROUND((SUM('MRR Conglomerado'!W722:AH722)/12)/AVERAGEIF('MRR Conglomerado'!K722:V722,"&gt;0"),3)),"")</f>
        <v>0.885</v>
      </c>
      <c r="I722" s="13" t="n">
        <f aca="false">IFERROR(IF(COUNTIF('MRR Conglomerado'!L722:W722,"&gt;0")=0,"",ROUND((SUM('MRR Conglomerado'!X722:AI722)/12)/AVERAGEIF('MRR Conglomerado'!L722:W722,"&gt;0"),3)),"")</f>
        <v>0.889</v>
      </c>
      <c r="J722" s="13" t="n">
        <f aca="false">IFERROR(IF(COUNTIF('MRR Conglomerado'!M722:X722,"&gt;0")=0,"",ROUND((SUM('MRR Conglomerado'!Y722:AJ722)/12)/AVERAGEIF('MRR Conglomerado'!M722:X722,"&gt;0"),3)),"")</f>
        <v>0.89</v>
      </c>
      <c r="K722" s="13" t="n">
        <f aca="false">IFERROR(IF(COUNTIF('MRR Conglomerado'!N722:Y722,"&gt;0")=0,"",ROUND((SUM('MRR Conglomerado'!Z722:AK722)/12)/AVERAGEIF('MRR Conglomerado'!N722:Y722,"&gt;0"),3)),"")</f>
        <v>0.89</v>
      </c>
      <c r="L722" s="13" t="n">
        <f aca="false">IFERROR(IF(COUNTIF('MRR Conglomerado'!O722:Z722,"&gt;0")=0,"",ROUND((SUM('MRR Conglomerado'!AA722:AL722)/12)/AVERAGEIF('MRR Conglomerado'!O722:Z722,"&gt;0"),3)),"")</f>
        <v>0.907</v>
      </c>
      <c r="M722" s="13" t="n">
        <f aca="false">IFERROR(IF(COUNTIF('MRR Conglomerado'!P722:AA722,"&gt;0")=0,"",ROUND((SUM('MRR Conglomerado'!AB722:AM722)/12)/AVERAGEIF('MRR Conglomerado'!P722:AA722,"&gt;0"),3)),"")</f>
        <v>0.924</v>
      </c>
      <c r="N722" s="13" t="n">
        <f aca="false">IFERROR(IF(COUNTIF('MRR Conglomerado'!Q722:AB722,"&gt;0")=0,"",ROUND((SUM('MRR Conglomerado'!AC722:AN722)/12)/AVERAGEIF('MRR Conglomerado'!Q722:AB722,"&gt;0"),3)),"")</f>
        <v>0.933</v>
      </c>
      <c r="O722" s="13" t="n">
        <f aca="false">IFERROR(IF(COUNTIF('MRR Conglomerado'!R722:AC722,"&gt;0")=0,"",ROUND((SUM('MRR Conglomerado'!AD722:AO722)/12)/AVERAGEIF('MRR Conglomerado'!R722:AC722,"&gt;0"),3)),"")</f>
        <v>0.934</v>
      </c>
      <c r="P722" s="13" t="n">
        <f aca="false">IFERROR(IF(COUNTIF('MRR Conglomerado'!S722:AD722,"&gt;0")=0,"",ROUND((SUM('MRR Conglomerado'!AE722:AP722)/12)/AVERAGEIF('MRR Conglomerado'!S722:AD722,"&gt;0"),3)),"")</f>
        <v>0.93</v>
      </c>
      <c r="Q722" s="13" t="n">
        <f aca="false">IFERROR(IF(COUNTIF('MRR Conglomerado'!T722:AE722,"&gt;0")=0,"",ROUND((SUM('MRR Conglomerado'!AF722:AQ722)/12)/AVERAGEIF('MRR Conglomerado'!T722:AE722,"&gt;0"),3)),"")</f>
        <v>0.93</v>
      </c>
      <c r="R722" s="13" t="n">
        <f aca="false">IFERROR(IF(COUNTIF('MRR Conglomerado'!U722:AF722,"&gt;0")=0,"",ROUND((SUM('MRR Conglomerado'!AG722:AR722)/12)/AVERAGEIF('MRR Conglomerado'!U722:AF722,"&gt;0"),3)),"")</f>
        <v>0.933</v>
      </c>
      <c r="S722" s="13" t="n">
        <f aca="false">IFERROR(IF(COUNTIF('MRR Conglomerado'!V722:AG722,"&gt;0")=0,"",ROUND((SUM('MRR Conglomerado'!AH722:AS722)/12)/AVERAGEIF('MRR Conglomerado'!V722:AG722,"&gt;0"),3)),"")</f>
        <v>0.949</v>
      </c>
    </row>
    <row r="723" customFormat="false" ht="15" hidden="false" customHeight="false" outlineLevel="0" collapsed="false">
      <c r="A723" s="10" t="s">
        <v>1506</v>
      </c>
      <c r="B723" s="13" t="str">
        <f aca="false">IFERROR(IF(COUNTIF('MRR Conglomerado'!E723:P723,"&gt;0")=0,"",ROUND((SUM('MRR Conglomerado'!Q723:AB723)/12)/AVERAGEIF('MRR Conglomerado'!E723:P723,"&gt;0"),3)),"")</f>
        <v/>
      </c>
      <c r="C723" s="13" t="str">
        <f aca="false">IFERROR(IF(COUNTIF('MRR Conglomerado'!F723:Q723,"&gt;0")=0,"",ROUND((SUM('MRR Conglomerado'!R723:AC723)/12)/AVERAGEIF('MRR Conglomerado'!F723:Q723,"&gt;0"),3)),"")</f>
        <v/>
      </c>
      <c r="D723" s="13" t="str">
        <f aca="false">IFERROR(IF(COUNTIF('MRR Conglomerado'!G723:R723,"&gt;0")=0,"",ROUND((SUM('MRR Conglomerado'!S723:AD723)/12)/AVERAGEIF('MRR Conglomerado'!G723:R723,"&gt;0"),3)),"")</f>
        <v/>
      </c>
      <c r="E723" s="13" t="str">
        <f aca="false">IFERROR(IF(COUNTIF('MRR Conglomerado'!H723:S723,"&gt;0")=0,"",ROUND((SUM('MRR Conglomerado'!T723:AE723)/12)/AVERAGEIF('MRR Conglomerado'!H723:S723,"&gt;0"),3)),"")</f>
        <v/>
      </c>
      <c r="F723" s="13" t="str">
        <f aca="false">IFERROR(IF(COUNTIF('MRR Conglomerado'!I723:T723,"&gt;0")=0,"",ROUND((SUM('MRR Conglomerado'!U723:AF723)/12)/AVERAGEIF('MRR Conglomerado'!I723:T723,"&gt;0"),3)),"")</f>
        <v/>
      </c>
      <c r="G723" s="13" t="str">
        <f aca="false">IFERROR(IF(COUNTIF('MRR Conglomerado'!J723:U723,"&gt;0")=0,"",ROUND((SUM('MRR Conglomerado'!V723:AG723)/12)/AVERAGEIF('MRR Conglomerado'!J723:U723,"&gt;0"),3)),"")</f>
        <v/>
      </c>
      <c r="H723" s="13" t="str">
        <f aca="false">IFERROR(IF(COUNTIF('MRR Conglomerado'!K723:V723,"&gt;0")=0,"",ROUND((SUM('MRR Conglomerado'!W723:AH723)/12)/AVERAGEIF('MRR Conglomerado'!K723:V723,"&gt;0"),3)),"")</f>
        <v/>
      </c>
      <c r="I723" s="13" t="n">
        <f aca="false">IFERROR(IF(COUNTIF('MRR Conglomerado'!L723:W723,"&gt;0")=0,"",ROUND((SUM('MRR Conglomerado'!X723:AI723)/12)/AVERAGEIF('MRR Conglomerado'!L723:W723,"&gt;0"),3)),"")</f>
        <v>1.706</v>
      </c>
      <c r="J723" s="13" t="n">
        <f aca="false">IFERROR(IF(COUNTIF('MRR Conglomerado'!M723:X723,"&gt;0")=0,"",ROUND((SUM('MRR Conglomerado'!Y723:AJ723)/12)/AVERAGEIF('MRR Conglomerado'!M723:X723,"&gt;0"),3)),"")</f>
        <v>1.674</v>
      </c>
      <c r="K723" s="13" t="n">
        <f aca="false">IFERROR(IF(COUNTIF('MRR Conglomerado'!N723:Y723,"&gt;0")=0,"",ROUND((SUM('MRR Conglomerado'!Z723:AK723)/12)/AVERAGEIF('MRR Conglomerado'!N723:Y723,"&gt;0"),3)),"")</f>
        <v>1.715</v>
      </c>
      <c r="L723" s="13" t="n">
        <f aca="false">IFERROR(IF(COUNTIF('MRR Conglomerado'!O723:Z723,"&gt;0")=0,"",ROUND((SUM('MRR Conglomerado'!AA723:AL723)/12)/AVERAGEIF('MRR Conglomerado'!O723:Z723,"&gt;0"),3)),"")</f>
        <v>1.763</v>
      </c>
      <c r="M723" s="13" t="n">
        <f aca="false">IFERROR(IF(COUNTIF('MRR Conglomerado'!P723:AA723,"&gt;0")=0,"",ROUND((SUM('MRR Conglomerado'!AB723:AM723)/12)/AVERAGEIF('MRR Conglomerado'!P723:AA723,"&gt;0"),3)),"")</f>
        <v>1.808</v>
      </c>
      <c r="N723" s="13" t="n">
        <f aca="false">IFERROR(IF(COUNTIF('MRR Conglomerado'!Q723:AB723,"&gt;0")=0,"",ROUND((SUM('MRR Conglomerado'!AC723:AN723)/12)/AVERAGEIF('MRR Conglomerado'!Q723:AB723,"&gt;0"),3)),"")</f>
        <v>1.855</v>
      </c>
      <c r="O723" s="13" t="n">
        <f aca="false">IFERROR(IF(COUNTIF('MRR Conglomerado'!R723:AC723,"&gt;0")=0,"",ROUND((SUM('MRR Conglomerado'!AD723:AO723)/12)/AVERAGEIF('MRR Conglomerado'!R723:AC723,"&gt;0"),3)),"")</f>
        <v>1.909</v>
      </c>
      <c r="P723" s="13" t="n">
        <f aca="false">IFERROR(IF(COUNTIF('MRR Conglomerado'!S723:AD723,"&gt;0")=0,"",ROUND((SUM('MRR Conglomerado'!AE723:AP723)/12)/AVERAGEIF('MRR Conglomerado'!S723:AD723,"&gt;0"),3)),"")</f>
        <v>1.974</v>
      </c>
      <c r="Q723" s="13" t="n">
        <f aca="false">IFERROR(IF(COUNTIF('MRR Conglomerado'!T723:AE723,"&gt;0")=0,"",ROUND((SUM('MRR Conglomerado'!AF723:AQ723)/12)/AVERAGEIF('MRR Conglomerado'!T723:AE723,"&gt;0"),3)),"")</f>
        <v>2.055</v>
      </c>
      <c r="R723" s="13" t="n">
        <f aca="false">IFERROR(IF(COUNTIF('MRR Conglomerado'!U723:AF723,"&gt;0")=0,"",ROUND((SUM('MRR Conglomerado'!AG723:AR723)/12)/AVERAGEIF('MRR Conglomerado'!U723:AF723,"&gt;0"),3)),"")</f>
        <v>2.13</v>
      </c>
      <c r="S723" s="13" t="n">
        <f aca="false">IFERROR(IF(COUNTIF('MRR Conglomerado'!V723:AG723,"&gt;0")=0,"",ROUND((SUM('MRR Conglomerado'!AH723:AS723)/12)/AVERAGEIF('MRR Conglomerado'!V723:AG723,"&gt;0"),3)),"")</f>
        <v>2.093</v>
      </c>
    </row>
    <row r="724" customFormat="false" ht="15" hidden="false" customHeight="false" outlineLevel="0" collapsed="false">
      <c r="A724" s="10" t="s">
        <v>1508</v>
      </c>
      <c r="B724" s="13" t="n">
        <f aca="false">IFERROR(IF(COUNTIF('MRR Conglomerado'!E724:P724,"&gt;0")=0,"",ROUND((SUM('MRR Conglomerado'!Q724:AB724)/12)/AVERAGEIF('MRR Conglomerado'!E724:P724,"&gt;0"),3)),"")</f>
        <v>0.441</v>
      </c>
      <c r="C724" s="13" t="n">
        <f aca="false">IFERROR(IF(COUNTIF('MRR Conglomerado'!F724:Q724,"&gt;0")=0,"",ROUND((SUM('MRR Conglomerado'!R724:AC724)/12)/AVERAGEIF('MRR Conglomerado'!F724:Q724,"&gt;0"),3)),"")</f>
        <v>0.403</v>
      </c>
      <c r="D724" s="13" t="n">
        <f aca="false">IFERROR(IF(COUNTIF('MRR Conglomerado'!G724:R724,"&gt;0")=0,"",ROUND((SUM('MRR Conglomerado'!S724:AD724)/12)/AVERAGEIF('MRR Conglomerado'!G724:R724,"&gt;0"),3)),"")</f>
        <v>0.373</v>
      </c>
      <c r="E724" s="13" t="n">
        <f aca="false">IFERROR(IF(COUNTIF('MRR Conglomerado'!H724:S724,"&gt;0")=0,"",ROUND((SUM('MRR Conglomerado'!T724:AE724)/12)/AVERAGEIF('MRR Conglomerado'!H724:S724,"&gt;0"),3)),"")</f>
        <v>0.346</v>
      </c>
      <c r="F724" s="13" t="n">
        <f aca="false">IFERROR(IF(COUNTIF('MRR Conglomerado'!I724:T724,"&gt;0")=0,"",ROUND((SUM('MRR Conglomerado'!U724:AF724)/12)/AVERAGEIF('MRR Conglomerado'!I724:T724,"&gt;0"),3)),"")</f>
        <v>0.359</v>
      </c>
      <c r="G724" s="13" t="n">
        <f aca="false">IFERROR(IF(COUNTIF('MRR Conglomerado'!J724:U724,"&gt;0")=0,"",ROUND((SUM('MRR Conglomerado'!V724:AG724)/12)/AVERAGEIF('MRR Conglomerado'!J724:U724,"&gt;0"),3)),"")</f>
        <v>0.384</v>
      </c>
      <c r="H724" s="13" t="n">
        <f aca="false">IFERROR(IF(COUNTIF('MRR Conglomerado'!K724:V724,"&gt;0")=0,"",ROUND((SUM('MRR Conglomerado'!W724:AH724)/12)/AVERAGEIF('MRR Conglomerado'!K724:V724,"&gt;0"),3)),"")</f>
        <v>0.414</v>
      </c>
      <c r="I724" s="13" t="n">
        <f aca="false">IFERROR(IF(COUNTIF('MRR Conglomerado'!L724:W724,"&gt;0")=0,"",ROUND((SUM('MRR Conglomerado'!X724:AI724)/12)/AVERAGEIF('MRR Conglomerado'!L724:W724,"&gt;0"),3)),"")</f>
        <v>0.451</v>
      </c>
      <c r="J724" s="13" t="n">
        <f aca="false">IFERROR(IF(COUNTIF('MRR Conglomerado'!M724:X724,"&gt;0")=0,"",ROUND((SUM('MRR Conglomerado'!Y724:AJ724)/12)/AVERAGEIF('MRR Conglomerado'!M724:X724,"&gt;0"),3)),"")</f>
        <v>0.5</v>
      </c>
      <c r="K724" s="13" t="n">
        <f aca="false">IFERROR(IF(COUNTIF('MRR Conglomerado'!N724:Y724,"&gt;0")=0,"",ROUND((SUM('MRR Conglomerado'!Z724:AK724)/12)/AVERAGEIF('MRR Conglomerado'!N724:Y724,"&gt;0"),3)),"")</f>
        <v>0.56</v>
      </c>
      <c r="L724" s="13" t="n">
        <f aca="false">IFERROR(IF(COUNTIF('MRR Conglomerado'!O724:Z724,"&gt;0")=0,"",ROUND((SUM('MRR Conglomerado'!AA724:AL724)/12)/AVERAGEIF('MRR Conglomerado'!O724:Z724,"&gt;0"),3)),"")</f>
        <v>0.626</v>
      </c>
      <c r="M724" s="13" t="n">
        <f aca="false">IFERROR(IF(COUNTIF('MRR Conglomerado'!P724:AA724,"&gt;0")=0,"",ROUND((SUM('MRR Conglomerado'!AB724:AM724)/12)/AVERAGEIF('MRR Conglomerado'!P724:AA724,"&gt;0"),3)),"")</f>
        <v>0.691</v>
      </c>
      <c r="N724" s="13" t="n">
        <f aca="false">IFERROR(IF(COUNTIF('MRR Conglomerado'!Q724:AB724,"&gt;0")=0,"",ROUND((SUM('MRR Conglomerado'!AC724:AN724)/12)/AVERAGEIF('MRR Conglomerado'!Q724:AB724,"&gt;0"),3)),"")</f>
        <v>0.769</v>
      </c>
      <c r="O724" s="13" t="n">
        <f aca="false">IFERROR(IF(COUNTIF('MRR Conglomerado'!R724:AC724,"&gt;0")=0,"",ROUND((SUM('MRR Conglomerado'!AD724:AO724)/12)/AVERAGEIF('MRR Conglomerado'!R724:AC724,"&gt;0"),3)),"")</f>
        <v>0.859</v>
      </c>
      <c r="P724" s="13" t="n">
        <f aca="false">IFERROR(IF(COUNTIF('MRR Conglomerado'!S724:AD724,"&gt;0")=0,"",ROUND((SUM('MRR Conglomerado'!AE724:AP724)/12)/AVERAGEIF('MRR Conglomerado'!S724:AD724,"&gt;0"),3)),"")</f>
        <v>0.958</v>
      </c>
      <c r="Q724" s="13" t="n">
        <f aca="false">IFERROR(IF(COUNTIF('MRR Conglomerado'!T724:AE724,"&gt;0")=0,"",ROUND((SUM('MRR Conglomerado'!AF724:AQ724)/12)/AVERAGEIF('MRR Conglomerado'!T724:AE724,"&gt;0"),3)),"")</f>
        <v>1.071</v>
      </c>
      <c r="R724" s="13" t="n">
        <f aca="false">IFERROR(IF(COUNTIF('MRR Conglomerado'!U724:AF724,"&gt;0")=0,"",ROUND((SUM('MRR Conglomerado'!AG724:AR724)/12)/AVERAGEIF('MRR Conglomerado'!U724:AF724,"&gt;0"),3)),"")</f>
        <v>1.095</v>
      </c>
      <c r="S724" s="13" t="n">
        <f aca="false">IFERROR(IF(COUNTIF('MRR Conglomerado'!V724:AG724,"&gt;0")=0,"",ROUND((SUM('MRR Conglomerado'!AH724:AS724)/12)/AVERAGEIF('MRR Conglomerado'!V724:AG724,"&gt;0"),3)),"")</f>
        <v>1.089</v>
      </c>
    </row>
    <row r="725" customFormat="false" ht="15" hidden="false" customHeight="false" outlineLevel="0" collapsed="false">
      <c r="A725" s="10" t="s">
        <v>1510</v>
      </c>
      <c r="B725" s="13" t="str">
        <f aca="false">IFERROR(IF(COUNTIF('MRR Conglomerado'!E725:P725,"&gt;0")=0,"",ROUND((SUM('MRR Conglomerado'!Q725:AB725)/12)/AVERAGEIF('MRR Conglomerado'!E725:P725,"&gt;0"),3)),"")</f>
        <v/>
      </c>
      <c r="C725" s="13" t="str">
        <f aca="false">IFERROR(IF(COUNTIF('MRR Conglomerado'!F725:Q725,"&gt;0")=0,"",ROUND((SUM('MRR Conglomerado'!R725:AC725)/12)/AVERAGEIF('MRR Conglomerado'!F725:Q725,"&gt;0"),3)),"")</f>
        <v/>
      </c>
      <c r="D725" s="13" t="str">
        <f aca="false">IFERROR(IF(COUNTIF('MRR Conglomerado'!G725:R725,"&gt;0")=0,"",ROUND((SUM('MRR Conglomerado'!S725:AD725)/12)/AVERAGEIF('MRR Conglomerado'!G725:R725,"&gt;0"),3)),"")</f>
        <v/>
      </c>
      <c r="E725" s="13" t="str">
        <f aca="false">IFERROR(IF(COUNTIF('MRR Conglomerado'!H725:S725,"&gt;0")=0,"",ROUND((SUM('MRR Conglomerado'!T725:AE725)/12)/AVERAGEIF('MRR Conglomerado'!H725:S725,"&gt;0"),3)),"")</f>
        <v/>
      </c>
      <c r="F725" s="13" t="str">
        <f aca="false">IFERROR(IF(COUNTIF('MRR Conglomerado'!I725:T725,"&gt;0")=0,"",ROUND((SUM('MRR Conglomerado'!U725:AF725)/12)/AVERAGEIF('MRR Conglomerado'!I725:T725,"&gt;0"),3)),"")</f>
        <v/>
      </c>
      <c r="G725" s="13" t="str">
        <f aca="false">IFERROR(IF(COUNTIF('MRR Conglomerado'!J725:U725,"&gt;0")=0,"",ROUND((SUM('MRR Conglomerado'!V725:AG725)/12)/AVERAGEIF('MRR Conglomerado'!J725:U725,"&gt;0"),3)),"")</f>
        <v/>
      </c>
      <c r="H725" s="13" t="str">
        <f aca="false">IFERROR(IF(COUNTIF('MRR Conglomerado'!K725:V725,"&gt;0")=0,"",ROUND((SUM('MRR Conglomerado'!W725:AH725)/12)/AVERAGEIF('MRR Conglomerado'!K725:V725,"&gt;0"),3)),"")</f>
        <v/>
      </c>
      <c r="I725" s="13" t="str">
        <f aca="false">IFERROR(IF(COUNTIF('MRR Conglomerado'!L725:W725,"&gt;0")=0,"",ROUND((SUM('MRR Conglomerado'!X725:AI725)/12)/AVERAGEIF('MRR Conglomerado'!L725:W725,"&gt;0"),3)),"")</f>
        <v/>
      </c>
      <c r="J725" s="13" t="str">
        <f aca="false">IFERROR(IF(COUNTIF('MRR Conglomerado'!M725:X725,"&gt;0")=0,"",ROUND((SUM('MRR Conglomerado'!Y725:AJ725)/12)/AVERAGEIF('MRR Conglomerado'!M725:X725,"&gt;0"),3)),"")</f>
        <v/>
      </c>
      <c r="K725" s="13" t="str">
        <f aca="false">IFERROR(IF(COUNTIF('MRR Conglomerado'!N725:Y725,"&gt;0")=0,"",ROUND((SUM('MRR Conglomerado'!Z725:AK725)/12)/AVERAGEIF('MRR Conglomerado'!N725:Y725,"&gt;0"),3)),"")</f>
        <v/>
      </c>
      <c r="L725" s="13" t="str">
        <f aca="false">IFERROR(IF(COUNTIF('MRR Conglomerado'!O725:Z725,"&gt;0")=0,"",ROUND((SUM('MRR Conglomerado'!AA725:AL725)/12)/AVERAGEIF('MRR Conglomerado'!O725:Z725,"&gt;0"),3)),"")</f>
        <v/>
      </c>
      <c r="M725" s="13" t="str">
        <f aca="false">IFERROR(IF(COUNTIF('MRR Conglomerado'!P725:AA725,"&gt;0")=0,"",ROUND((SUM('MRR Conglomerado'!AB725:AM725)/12)/AVERAGEIF('MRR Conglomerado'!P725:AA725,"&gt;0"),3)),"")</f>
        <v/>
      </c>
      <c r="N725" s="13" t="str">
        <f aca="false">IFERROR(IF(COUNTIF('MRR Conglomerado'!Q725:AB725,"&gt;0")=0,"",ROUND((SUM('MRR Conglomerado'!AC725:AN725)/12)/AVERAGEIF('MRR Conglomerado'!Q725:AB725,"&gt;0"),3)),"")</f>
        <v/>
      </c>
      <c r="O725" s="13" t="str">
        <f aca="false">IFERROR(IF(COUNTIF('MRR Conglomerado'!R725:AC725,"&gt;0")=0,"",ROUND((SUM('MRR Conglomerado'!AD725:AO725)/12)/AVERAGEIF('MRR Conglomerado'!R725:AC725,"&gt;0"),3)),"")</f>
        <v/>
      </c>
      <c r="P725" s="13" t="str">
        <f aca="false">IFERROR(IF(COUNTIF('MRR Conglomerado'!S725:AD725,"&gt;0")=0,"",ROUND((SUM('MRR Conglomerado'!AE725:AP725)/12)/AVERAGEIF('MRR Conglomerado'!S725:AD725,"&gt;0"),3)),"")</f>
        <v/>
      </c>
      <c r="Q725" s="13" t="str">
        <f aca="false">IFERROR(IF(COUNTIF('MRR Conglomerado'!T725:AE725,"&gt;0")=0,"",ROUND((SUM('MRR Conglomerado'!AF725:AQ725)/12)/AVERAGEIF('MRR Conglomerado'!T725:AE725,"&gt;0"),3)),"")</f>
        <v/>
      </c>
      <c r="R725" s="13" t="str">
        <f aca="false">IFERROR(IF(COUNTIF('MRR Conglomerado'!U725:AF725,"&gt;0")=0,"",ROUND((SUM('MRR Conglomerado'!AG725:AR725)/12)/AVERAGEIF('MRR Conglomerado'!U725:AF725,"&gt;0"),3)),"")</f>
        <v/>
      </c>
      <c r="S725" s="13" t="str">
        <f aca="false">IFERROR(IF(COUNTIF('MRR Conglomerado'!V725:AG725,"&gt;0")=0,"",ROUND((SUM('MRR Conglomerado'!AH725:AS725)/12)/AVERAGEIF('MRR Conglomerado'!V725:AG725,"&gt;0"),3)),"")</f>
        <v/>
      </c>
    </row>
    <row r="726" customFormat="false" ht="15" hidden="false" customHeight="false" outlineLevel="0" collapsed="false">
      <c r="A726" s="10" t="s">
        <v>1512</v>
      </c>
      <c r="B726" s="13" t="str">
        <f aca="false">IFERROR(IF(COUNTIF('MRR Conglomerado'!E726:P726,"&gt;0")=0,"",ROUND((SUM('MRR Conglomerado'!Q726:AB726)/12)/AVERAGEIF('MRR Conglomerado'!E726:P726,"&gt;0"),3)),"")</f>
        <v/>
      </c>
      <c r="C726" s="13" t="str">
        <f aca="false">IFERROR(IF(COUNTIF('MRR Conglomerado'!F726:Q726,"&gt;0")=0,"",ROUND((SUM('MRR Conglomerado'!R726:AC726)/12)/AVERAGEIF('MRR Conglomerado'!F726:Q726,"&gt;0"),3)),"")</f>
        <v/>
      </c>
      <c r="D726" s="13" t="str">
        <f aca="false">IFERROR(IF(COUNTIF('MRR Conglomerado'!G726:R726,"&gt;0")=0,"",ROUND((SUM('MRR Conglomerado'!S726:AD726)/12)/AVERAGEIF('MRR Conglomerado'!G726:R726,"&gt;0"),3)),"")</f>
        <v/>
      </c>
      <c r="E726" s="13" t="str">
        <f aca="false">IFERROR(IF(COUNTIF('MRR Conglomerado'!H726:S726,"&gt;0")=0,"",ROUND((SUM('MRR Conglomerado'!T726:AE726)/12)/AVERAGEIF('MRR Conglomerado'!H726:S726,"&gt;0"),3)),"")</f>
        <v/>
      </c>
      <c r="F726" s="13" t="str">
        <f aca="false">IFERROR(IF(COUNTIF('MRR Conglomerado'!I726:T726,"&gt;0")=0,"",ROUND((SUM('MRR Conglomerado'!U726:AF726)/12)/AVERAGEIF('MRR Conglomerado'!I726:T726,"&gt;0"),3)),"")</f>
        <v/>
      </c>
      <c r="G726" s="13" t="str">
        <f aca="false">IFERROR(IF(COUNTIF('MRR Conglomerado'!J726:U726,"&gt;0")=0,"",ROUND((SUM('MRR Conglomerado'!V726:AG726)/12)/AVERAGEIF('MRR Conglomerado'!J726:U726,"&gt;0"),3)),"")</f>
        <v/>
      </c>
      <c r="H726" s="13" t="str">
        <f aca="false">IFERROR(IF(COUNTIF('MRR Conglomerado'!K726:V726,"&gt;0")=0,"",ROUND((SUM('MRR Conglomerado'!W726:AH726)/12)/AVERAGEIF('MRR Conglomerado'!K726:V726,"&gt;0"),3)),"")</f>
        <v/>
      </c>
      <c r="I726" s="13" t="str">
        <f aca="false">IFERROR(IF(COUNTIF('MRR Conglomerado'!L726:W726,"&gt;0")=0,"",ROUND((SUM('MRR Conglomerado'!X726:AI726)/12)/AVERAGEIF('MRR Conglomerado'!L726:W726,"&gt;0"),3)),"")</f>
        <v/>
      </c>
      <c r="J726" s="13" t="str">
        <f aca="false">IFERROR(IF(COUNTIF('MRR Conglomerado'!M726:X726,"&gt;0")=0,"",ROUND((SUM('MRR Conglomerado'!Y726:AJ726)/12)/AVERAGEIF('MRR Conglomerado'!M726:X726,"&gt;0"),3)),"")</f>
        <v/>
      </c>
      <c r="K726" s="13" t="n">
        <f aca="false">IFERROR(IF(COUNTIF('MRR Conglomerado'!N726:Y726,"&gt;0")=0,"",ROUND((SUM('MRR Conglomerado'!Z726:AK726)/12)/AVERAGEIF('MRR Conglomerado'!N726:Y726,"&gt;0"),3)),"")</f>
        <v>0.365</v>
      </c>
      <c r="L726" s="13" t="n">
        <f aca="false">IFERROR(IF(COUNTIF('MRR Conglomerado'!O726:Z726,"&gt;0")=0,"",ROUND((SUM('MRR Conglomerado'!AA726:AL726)/12)/AVERAGEIF('MRR Conglomerado'!O726:Z726,"&gt;0"),3)),"")</f>
        <v>0.555</v>
      </c>
      <c r="M726" s="13" t="n">
        <f aca="false">IFERROR(IF(COUNTIF('MRR Conglomerado'!P726:AA726,"&gt;0")=0,"",ROUND((SUM('MRR Conglomerado'!AB726:AM726)/12)/AVERAGEIF('MRR Conglomerado'!P726:AA726,"&gt;0"),3)),"")</f>
        <v>0.67</v>
      </c>
      <c r="N726" s="13" t="n">
        <f aca="false">IFERROR(IF(COUNTIF('MRR Conglomerado'!Q726:AB726,"&gt;0")=0,"",ROUND((SUM('MRR Conglomerado'!AC726:AN726)/12)/AVERAGEIF('MRR Conglomerado'!Q726:AB726,"&gt;0"),3)),"")</f>
        <v>0.748</v>
      </c>
      <c r="O726" s="13" t="n">
        <f aca="false">IFERROR(IF(COUNTIF('MRR Conglomerado'!R726:AC726,"&gt;0")=0,"",ROUND((SUM('MRR Conglomerado'!AD726:AO726)/12)/AVERAGEIF('MRR Conglomerado'!R726:AC726,"&gt;0"),3)),"")</f>
        <v>0.803</v>
      </c>
      <c r="P726" s="13" t="n">
        <f aca="false">IFERROR(IF(COUNTIF('MRR Conglomerado'!S726:AD726,"&gt;0")=0,"",ROUND((SUM('MRR Conglomerado'!AE726:AP726)/12)/AVERAGEIF('MRR Conglomerado'!S726:AD726,"&gt;0"),3)),"")</f>
        <v>0.847</v>
      </c>
      <c r="Q726" s="13" t="n">
        <f aca="false">IFERROR(IF(COUNTIF('MRR Conglomerado'!T726:AE726,"&gt;0")=0,"",ROUND((SUM('MRR Conglomerado'!AF726:AQ726)/12)/AVERAGEIF('MRR Conglomerado'!T726:AE726,"&gt;0"),3)),"")</f>
        <v>0.889</v>
      </c>
      <c r="R726" s="13" t="n">
        <f aca="false">IFERROR(IF(COUNTIF('MRR Conglomerado'!U726:AF726,"&gt;0")=0,"",ROUND((SUM('MRR Conglomerado'!AG726:AR726)/12)/AVERAGEIF('MRR Conglomerado'!U726:AF726,"&gt;0"),3)),"")</f>
        <v>0.884</v>
      </c>
      <c r="S726" s="13" t="n">
        <f aca="false">IFERROR(IF(COUNTIF('MRR Conglomerado'!V726:AG726,"&gt;0")=0,"",ROUND((SUM('MRR Conglomerado'!AH726:AS726)/12)/AVERAGEIF('MRR Conglomerado'!V726:AG726,"&gt;0"),3)),"")</f>
        <v>0.861</v>
      </c>
    </row>
    <row r="727" customFormat="false" ht="15" hidden="false" customHeight="false" outlineLevel="0" collapsed="false">
      <c r="A727" s="10" t="s">
        <v>1514</v>
      </c>
      <c r="B727" s="13" t="n">
        <f aca="false">IFERROR(IF(COUNTIF('MRR Conglomerado'!E727:P727,"&gt;0")=0,"",ROUND((SUM('MRR Conglomerado'!Q727:AB727)/12)/AVERAGEIF('MRR Conglomerado'!E727:P727,"&gt;0"),3)),"")</f>
        <v>1.022</v>
      </c>
      <c r="C727" s="13" t="n">
        <f aca="false">IFERROR(IF(COUNTIF('MRR Conglomerado'!F727:Q727,"&gt;0")=0,"",ROUND((SUM('MRR Conglomerado'!R727:AC727)/12)/AVERAGEIF('MRR Conglomerado'!F727:Q727,"&gt;0"),3)),"")</f>
        <v>1.026</v>
      </c>
      <c r="D727" s="13" t="n">
        <f aca="false">IFERROR(IF(COUNTIF('MRR Conglomerado'!G727:R727,"&gt;0")=0,"",ROUND((SUM('MRR Conglomerado'!S727:AD727)/12)/AVERAGEIF('MRR Conglomerado'!G727:R727,"&gt;0"),3)),"")</f>
        <v>1.031</v>
      </c>
      <c r="E727" s="13" t="n">
        <f aca="false">IFERROR(IF(COUNTIF('MRR Conglomerado'!H727:S727,"&gt;0")=0,"",ROUND((SUM('MRR Conglomerado'!T727:AE727)/12)/AVERAGEIF('MRR Conglomerado'!H727:S727,"&gt;0"),3)),"")</f>
        <v>1.026</v>
      </c>
      <c r="F727" s="13" t="n">
        <f aca="false">IFERROR(IF(COUNTIF('MRR Conglomerado'!I727:T727,"&gt;0")=0,"",ROUND((SUM('MRR Conglomerado'!U727:AF727)/12)/AVERAGEIF('MRR Conglomerado'!I727:T727,"&gt;0"),3)),"")</f>
        <v>1.025</v>
      </c>
      <c r="G727" s="13" t="n">
        <f aca="false">IFERROR(IF(COUNTIF('MRR Conglomerado'!J727:U727,"&gt;0")=0,"",ROUND((SUM('MRR Conglomerado'!V727:AG727)/12)/AVERAGEIF('MRR Conglomerado'!J727:U727,"&gt;0"),3)),"")</f>
        <v>1.029</v>
      </c>
      <c r="H727" s="13" t="n">
        <f aca="false">IFERROR(IF(COUNTIF('MRR Conglomerado'!K727:V727,"&gt;0")=0,"",ROUND((SUM('MRR Conglomerado'!W727:AH727)/12)/AVERAGEIF('MRR Conglomerado'!K727:V727,"&gt;0"),3)),"")</f>
        <v>1.038</v>
      </c>
      <c r="I727" s="13" t="n">
        <f aca="false">IFERROR(IF(COUNTIF('MRR Conglomerado'!L727:W727,"&gt;0")=0,"",ROUND((SUM('MRR Conglomerado'!X727:AI727)/12)/AVERAGEIF('MRR Conglomerado'!L727:W727,"&gt;0"),3)),"")</f>
        <v>1.056</v>
      </c>
      <c r="J727" s="13" t="n">
        <f aca="false">IFERROR(IF(COUNTIF('MRR Conglomerado'!M727:X727,"&gt;0")=0,"",ROUND((SUM('MRR Conglomerado'!Y727:AJ727)/12)/AVERAGEIF('MRR Conglomerado'!M727:X727,"&gt;0"),3)),"")</f>
        <v>1.075</v>
      </c>
      <c r="K727" s="13" t="n">
        <f aca="false">IFERROR(IF(COUNTIF('MRR Conglomerado'!N727:Y727,"&gt;0")=0,"",ROUND((SUM('MRR Conglomerado'!Z727:AK727)/12)/AVERAGEIF('MRR Conglomerado'!N727:Y727,"&gt;0"),3)),"")</f>
        <v>1.108</v>
      </c>
      <c r="L727" s="13" t="n">
        <f aca="false">IFERROR(IF(COUNTIF('MRR Conglomerado'!O727:Z727,"&gt;0")=0,"",ROUND((SUM('MRR Conglomerado'!AA727:AL727)/12)/AVERAGEIF('MRR Conglomerado'!O727:Z727,"&gt;0"),3)),"")</f>
        <v>1.146</v>
      </c>
      <c r="M727" s="13" t="n">
        <f aca="false">IFERROR(IF(COUNTIF('MRR Conglomerado'!P727:AA727,"&gt;0")=0,"",ROUND((SUM('MRR Conglomerado'!AB727:AM727)/12)/AVERAGEIF('MRR Conglomerado'!P727:AA727,"&gt;0"),3)),"")</f>
        <v>1.208</v>
      </c>
      <c r="N727" s="13" t="n">
        <f aca="false">IFERROR(IF(COUNTIF('MRR Conglomerado'!Q727:AB727,"&gt;0")=0,"",ROUND((SUM('MRR Conglomerado'!AC727:AN727)/12)/AVERAGEIF('MRR Conglomerado'!Q727:AB727,"&gt;0"),3)),"")</f>
        <v>1.235</v>
      </c>
      <c r="O727" s="13" t="n">
        <f aca="false">IFERROR(IF(COUNTIF('MRR Conglomerado'!R727:AC727,"&gt;0")=0,"",ROUND((SUM('MRR Conglomerado'!AD727:AO727)/12)/AVERAGEIF('MRR Conglomerado'!R727:AC727,"&gt;0"),3)),"")</f>
        <v>1.222</v>
      </c>
      <c r="P727" s="13" t="n">
        <f aca="false">IFERROR(IF(COUNTIF('MRR Conglomerado'!S727:AD727,"&gt;0")=0,"",ROUND((SUM('MRR Conglomerado'!AE727:AP727)/12)/AVERAGEIF('MRR Conglomerado'!S727:AD727,"&gt;0"),3)),"")</f>
        <v>1.203</v>
      </c>
      <c r="Q727" s="13" t="n">
        <f aca="false">IFERROR(IF(COUNTIF('MRR Conglomerado'!T727:AE727,"&gt;0")=0,"",ROUND((SUM('MRR Conglomerado'!AF727:AQ727)/12)/AVERAGEIF('MRR Conglomerado'!T727:AE727,"&gt;0"),3)),"")</f>
        <v>1.189</v>
      </c>
      <c r="R727" s="13" t="n">
        <f aca="false">IFERROR(IF(COUNTIF('MRR Conglomerado'!U727:AF727,"&gt;0")=0,"",ROUND((SUM('MRR Conglomerado'!AG727:AR727)/12)/AVERAGEIF('MRR Conglomerado'!U727:AF727,"&gt;0"),3)),"")</f>
        <v>1.171</v>
      </c>
      <c r="S727" s="13" t="n">
        <f aca="false">IFERROR(IF(COUNTIF('MRR Conglomerado'!V727:AG727,"&gt;0")=0,"",ROUND((SUM('MRR Conglomerado'!AH727:AS727)/12)/AVERAGEIF('MRR Conglomerado'!V727:AG727,"&gt;0"),3)),"")</f>
        <v>1.136</v>
      </c>
    </row>
    <row r="728" customFormat="false" ht="15" hidden="false" customHeight="false" outlineLevel="0" collapsed="false">
      <c r="A728" s="10" t="s">
        <v>1516</v>
      </c>
      <c r="B728" s="13" t="str">
        <f aca="false">IFERROR(IF(COUNTIF('MRR Conglomerado'!E728:P728,"&gt;0")=0,"",ROUND((SUM('MRR Conglomerado'!Q728:AB728)/12)/AVERAGEIF('MRR Conglomerado'!E728:P728,"&gt;0"),3)),"")</f>
        <v/>
      </c>
      <c r="C728" s="13" t="str">
        <f aca="false">IFERROR(IF(COUNTIF('MRR Conglomerado'!F728:Q728,"&gt;0")=0,"",ROUND((SUM('MRR Conglomerado'!R728:AC728)/12)/AVERAGEIF('MRR Conglomerado'!F728:Q728,"&gt;0"),3)),"")</f>
        <v/>
      </c>
      <c r="D728" s="13" t="str">
        <f aca="false">IFERROR(IF(COUNTIF('MRR Conglomerado'!G728:R728,"&gt;0")=0,"",ROUND((SUM('MRR Conglomerado'!S728:AD728)/12)/AVERAGEIF('MRR Conglomerado'!G728:R728,"&gt;0"),3)),"")</f>
        <v/>
      </c>
      <c r="E728" s="13" t="str">
        <f aca="false">IFERROR(IF(COUNTIF('MRR Conglomerado'!H728:S728,"&gt;0")=0,"",ROUND((SUM('MRR Conglomerado'!T728:AE728)/12)/AVERAGEIF('MRR Conglomerado'!H728:S728,"&gt;0"),3)),"")</f>
        <v/>
      </c>
      <c r="F728" s="13" t="str">
        <f aca="false">IFERROR(IF(COUNTIF('MRR Conglomerado'!I728:T728,"&gt;0")=0,"",ROUND((SUM('MRR Conglomerado'!U728:AF728)/12)/AVERAGEIF('MRR Conglomerado'!I728:T728,"&gt;0"),3)),"")</f>
        <v/>
      </c>
      <c r="G728" s="13" t="str">
        <f aca="false">IFERROR(IF(COUNTIF('MRR Conglomerado'!J728:U728,"&gt;0")=0,"",ROUND((SUM('MRR Conglomerado'!V728:AG728)/12)/AVERAGEIF('MRR Conglomerado'!J728:U728,"&gt;0"),3)),"")</f>
        <v/>
      </c>
      <c r="H728" s="13" t="str">
        <f aca="false">IFERROR(IF(COUNTIF('MRR Conglomerado'!K728:V728,"&gt;0")=0,"",ROUND((SUM('MRR Conglomerado'!W728:AH728)/12)/AVERAGEIF('MRR Conglomerado'!K728:V728,"&gt;0"),3)),"")</f>
        <v/>
      </c>
      <c r="I728" s="13" t="str">
        <f aca="false">IFERROR(IF(COUNTIF('MRR Conglomerado'!L728:W728,"&gt;0")=0,"",ROUND((SUM('MRR Conglomerado'!X728:AI728)/12)/AVERAGEIF('MRR Conglomerado'!L728:W728,"&gt;0"),3)),"")</f>
        <v/>
      </c>
      <c r="J728" s="13" t="str">
        <f aca="false">IFERROR(IF(COUNTIF('MRR Conglomerado'!M728:X728,"&gt;0")=0,"",ROUND((SUM('MRR Conglomerado'!Y728:AJ728)/12)/AVERAGEIF('MRR Conglomerado'!M728:X728,"&gt;0"),3)),"")</f>
        <v/>
      </c>
      <c r="K728" s="13" t="str">
        <f aca="false">IFERROR(IF(COUNTIF('MRR Conglomerado'!N728:Y728,"&gt;0")=0,"",ROUND((SUM('MRR Conglomerado'!Z728:AK728)/12)/AVERAGEIF('MRR Conglomerado'!N728:Y728,"&gt;0"),3)),"")</f>
        <v/>
      </c>
      <c r="L728" s="13" t="str">
        <f aca="false">IFERROR(IF(COUNTIF('MRR Conglomerado'!O728:Z728,"&gt;0")=0,"",ROUND((SUM('MRR Conglomerado'!AA728:AL728)/12)/AVERAGEIF('MRR Conglomerado'!O728:Z728,"&gt;0"),3)),"")</f>
        <v/>
      </c>
      <c r="M728" s="13" t="str">
        <f aca="false">IFERROR(IF(COUNTIF('MRR Conglomerado'!P728:AA728,"&gt;0")=0,"",ROUND((SUM('MRR Conglomerado'!AB728:AM728)/12)/AVERAGEIF('MRR Conglomerado'!P728:AA728,"&gt;0"),3)),"")</f>
        <v/>
      </c>
      <c r="N728" s="13" t="str">
        <f aca="false">IFERROR(IF(COUNTIF('MRR Conglomerado'!Q728:AB728,"&gt;0")=0,"",ROUND((SUM('MRR Conglomerado'!AC728:AN728)/12)/AVERAGEIF('MRR Conglomerado'!Q728:AB728,"&gt;0"),3)),"")</f>
        <v/>
      </c>
      <c r="O728" s="13" t="str">
        <f aca="false">IFERROR(IF(COUNTIF('MRR Conglomerado'!R728:AC728,"&gt;0")=0,"",ROUND((SUM('MRR Conglomerado'!AD728:AO728)/12)/AVERAGEIF('MRR Conglomerado'!R728:AC728,"&gt;0"),3)),"")</f>
        <v/>
      </c>
      <c r="P728" s="13" t="str">
        <f aca="false">IFERROR(IF(COUNTIF('MRR Conglomerado'!S728:AD728,"&gt;0")=0,"",ROUND((SUM('MRR Conglomerado'!AE728:AP728)/12)/AVERAGEIF('MRR Conglomerado'!S728:AD728,"&gt;0"),3)),"")</f>
        <v/>
      </c>
      <c r="Q728" s="13" t="str">
        <f aca="false">IFERROR(IF(COUNTIF('MRR Conglomerado'!T728:AE728,"&gt;0")=0,"",ROUND((SUM('MRR Conglomerado'!AF728:AQ728)/12)/AVERAGEIF('MRR Conglomerado'!T728:AE728,"&gt;0"),3)),"")</f>
        <v/>
      </c>
      <c r="R728" s="13" t="str">
        <f aca="false">IFERROR(IF(COUNTIF('MRR Conglomerado'!U728:AF728,"&gt;0")=0,"",ROUND((SUM('MRR Conglomerado'!AG728:AR728)/12)/AVERAGEIF('MRR Conglomerado'!U728:AF728,"&gt;0"),3)),"")</f>
        <v/>
      </c>
      <c r="S728" s="13" t="str">
        <f aca="false">IFERROR(IF(COUNTIF('MRR Conglomerado'!V728:AG728,"&gt;0")=0,"",ROUND((SUM('MRR Conglomerado'!AH728:AS728)/12)/AVERAGEIF('MRR Conglomerado'!V728:AG728,"&gt;0"),3)),"")</f>
        <v/>
      </c>
    </row>
    <row r="729" customFormat="false" ht="15" hidden="false" customHeight="false" outlineLevel="0" collapsed="false">
      <c r="A729" s="10" t="s">
        <v>1518</v>
      </c>
      <c r="B729" s="13" t="str">
        <f aca="false">IFERROR(IF(COUNTIF('MRR Conglomerado'!E729:P729,"&gt;0")=0,"",ROUND((SUM('MRR Conglomerado'!Q729:AB729)/12)/AVERAGEIF('MRR Conglomerado'!E729:P729,"&gt;0"),3)),"")</f>
        <v/>
      </c>
      <c r="C729" s="13" t="str">
        <f aca="false">IFERROR(IF(COUNTIF('MRR Conglomerado'!F729:Q729,"&gt;0")=0,"",ROUND((SUM('MRR Conglomerado'!R729:AC729)/12)/AVERAGEIF('MRR Conglomerado'!F729:Q729,"&gt;0"),3)),"")</f>
        <v/>
      </c>
      <c r="D729" s="13" t="str">
        <f aca="false">IFERROR(IF(COUNTIF('MRR Conglomerado'!G729:R729,"&gt;0")=0,"",ROUND((SUM('MRR Conglomerado'!S729:AD729)/12)/AVERAGEIF('MRR Conglomerado'!G729:R729,"&gt;0"),3)),"")</f>
        <v/>
      </c>
      <c r="E729" s="13" t="str">
        <f aca="false">IFERROR(IF(COUNTIF('MRR Conglomerado'!H729:S729,"&gt;0")=0,"",ROUND((SUM('MRR Conglomerado'!T729:AE729)/12)/AVERAGEIF('MRR Conglomerado'!H729:S729,"&gt;0"),3)),"")</f>
        <v/>
      </c>
      <c r="F729" s="13" t="n">
        <f aca="false">IFERROR(IF(COUNTIF('MRR Conglomerado'!I729:T729,"&gt;0")=0,"",ROUND((SUM('MRR Conglomerado'!U729:AF729)/12)/AVERAGEIF('MRR Conglomerado'!I729:T729,"&gt;0"),3)),"")</f>
        <v>0.258</v>
      </c>
      <c r="G729" s="13" t="n">
        <f aca="false">IFERROR(IF(COUNTIF('MRR Conglomerado'!J729:U729,"&gt;0")=0,"",ROUND((SUM('MRR Conglomerado'!V729:AG729)/12)/AVERAGEIF('MRR Conglomerado'!J729:U729,"&gt;0"),3)),"")</f>
        <v>0.446</v>
      </c>
      <c r="H729" s="13" t="n">
        <f aca="false">IFERROR(IF(COUNTIF('MRR Conglomerado'!K729:V729,"&gt;0")=0,"",ROUND((SUM('MRR Conglomerado'!W729:AH729)/12)/AVERAGEIF('MRR Conglomerado'!K729:V729,"&gt;0"),3)),"")</f>
        <v>0.38</v>
      </c>
      <c r="I729" s="13" t="n">
        <f aca="false">IFERROR(IF(COUNTIF('MRR Conglomerado'!L729:W729,"&gt;0")=0,"",ROUND((SUM('MRR Conglomerado'!X729:AI729)/12)/AVERAGEIF('MRR Conglomerado'!L729:W729,"&gt;0"),3)),"")</f>
        <v>0.466</v>
      </c>
      <c r="J729" s="13" t="n">
        <f aca="false">IFERROR(IF(COUNTIF('MRR Conglomerado'!M729:X729,"&gt;0")=0,"",ROUND((SUM('MRR Conglomerado'!Y729:AJ729)/12)/AVERAGEIF('MRR Conglomerado'!M729:X729,"&gt;0"),3)),"")</f>
        <v>0.541</v>
      </c>
      <c r="K729" s="13" t="n">
        <f aca="false">IFERROR(IF(COUNTIF('MRR Conglomerado'!N729:Y729,"&gt;0")=0,"",ROUND((SUM('MRR Conglomerado'!Z729:AK729)/12)/AVERAGEIF('MRR Conglomerado'!N729:Y729,"&gt;0"),3)),"")</f>
        <v>0.608</v>
      </c>
      <c r="L729" s="13" t="n">
        <f aca="false">IFERROR(IF(COUNTIF('MRR Conglomerado'!O729:Z729,"&gt;0")=0,"",ROUND((SUM('MRR Conglomerado'!AA729:AL729)/12)/AVERAGEIF('MRR Conglomerado'!O729:Z729,"&gt;0"),3)),"")</f>
        <v>0.385</v>
      </c>
      <c r="M729" s="13" t="n">
        <f aca="false">IFERROR(IF(COUNTIF('MRR Conglomerado'!P729:AA729,"&gt;0")=0,"",ROUND((SUM('MRR Conglomerado'!AB729:AM729)/12)/AVERAGEIF('MRR Conglomerado'!P729:AA729,"&gt;0"),3)),"")</f>
        <v>0.425</v>
      </c>
      <c r="N729" s="13" t="n">
        <f aca="false">IFERROR(IF(COUNTIF('MRR Conglomerado'!Q729:AB729,"&gt;0")=0,"",ROUND((SUM('MRR Conglomerado'!AC729:AN729)/12)/AVERAGEIF('MRR Conglomerado'!Q729:AB729,"&gt;0"),3)),"")</f>
        <v>0.464</v>
      </c>
      <c r="O729" s="13" t="n">
        <f aca="false">IFERROR(IF(COUNTIF('MRR Conglomerado'!R729:AC729,"&gt;0")=0,"",ROUND((SUM('MRR Conglomerado'!AD729:AO729)/12)/AVERAGEIF('MRR Conglomerado'!R729:AC729,"&gt;0"),3)),"")</f>
        <v>0.502</v>
      </c>
      <c r="P729" s="13" t="n">
        <f aca="false">IFERROR(IF(COUNTIF('MRR Conglomerado'!S729:AD729,"&gt;0")=0,"",ROUND((SUM('MRR Conglomerado'!AE729:AP729)/12)/AVERAGEIF('MRR Conglomerado'!S729:AD729,"&gt;0"),3)),"")</f>
        <v>0.529</v>
      </c>
      <c r="Q729" s="13" t="n">
        <f aca="false">IFERROR(IF(COUNTIF('MRR Conglomerado'!T729:AE729,"&gt;0")=0,"",ROUND((SUM('MRR Conglomerado'!AF729:AQ729)/12)/AVERAGEIF('MRR Conglomerado'!T729:AE729,"&gt;0"),3)),"")</f>
        <v>0.553</v>
      </c>
      <c r="R729" s="13" t="n">
        <f aca="false">IFERROR(IF(COUNTIF('MRR Conglomerado'!U729:AF729,"&gt;0")=0,"",ROUND((SUM('MRR Conglomerado'!AG729:AR729)/12)/AVERAGEIF('MRR Conglomerado'!U729:AF729,"&gt;0"),3)),"")</f>
        <v>0.707</v>
      </c>
      <c r="S729" s="13" t="n">
        <f aca="false">IFERROR(IF(COUNTIF('MRR Conglomerado'!V729:AG729,"&gt;0")=0,"",ROUND((SUM('MRR Conglomerado'!AH729:AS729)/12)/AVERAGEIF('MRR Conglomerado'!V729:AG729,"&gt;0"),3)),"")</f>
        <v>0.712</v>
      </c>
    </row>
    <row r="730" customFormat="false" ht="15" hidden="false" customHeight="false" outlineLevel="0" collapsed="false">
      <c r="A730" s="10" t="s">
        <v>1520</v>
      </c>
      <c r="B730" s="13" t="str">
        <f aca="false">IFERROR(IF(COUNTIF('MRR Conglomerado'!E730:P730,"&gt;0")=0,"",ROUND((SUM('MRR Conglomerado'!Q730:AB730)/12)/AVERAGEIF('MRR Conglomerado'!E730:P730,"&gt;0"),3)),"")</f>
        <v/>
      </c>
      <c r="C730" s="13" t="str">
        <f aca="false">IFERROR(IF(COUNTIF('MRR Conglomerado'!F730:Q730,"&gt;0")=0,"",ROUND((SUM('MRR Conglomerado'!R730:AC730)/12)/AVERAGEIF('MRR Conglomerado'!F730:Q730,"&gt;0"),3)),"")</f>
        <v/>
      </c>
      <c r="D730" s="13" t="str">
        <f aca="false">IFERROR(IF(COUNTIF('MRR Conglomerado'!G730:R730,"&gt;0")=0,"",ROUND((SUM('MRR Conglomerado'!S730:AD730)/12)/AVERAGEIF('MRR Conglomerado'!G730:R730,"&gt;0"),3)),"")</f>
        <v/>
      </c>
      <c r="E730" s="13" t="str">
        <f aca="false">IFERROR(IF(COUNTIF('MRR Conglomerado'!H730:S730,"&gt;0")=0,"",ROUND((SUM('MRR Conglomerado'!T730:AE730)/12)/AVERAGEIF('MRR Conglomerado'!H730:S730,"&gt;0"),3)),"")</f>
        <v/>
      </c>
      <c r="F730" s="13" t="str">
        <f aca="false">IFERROR(IF(COUNTIF('MRR Conglomerado'!I730:T730,"&gt;0")=0,"",ROUND((SUM('MRR Conglomerado'!U730:AF730)/12)/AVERAGEIF('MRR Conglomerado'!I730:T730,"&gt;0"),3)),"")</f>
        <v/>
      </c>
      <c r="G730" s="13" t="str">
        <f aca="false">IFERROR(IF(COUNTIF('MRR Conglomerado'!J730:U730,"&gt;0")=0,"",ROUND((SUM('MRR Conglomerado'!V730:AG730)/12)/AVERAGEIF('MRR Conglomerado'!J730:U730,"&gt;0"),3)),"")</f>
        <v/>
      </c>
      <c r="H730" s="13" t="str">
        <f aca="false">IFERROR(IF(COUNTIF('MRR Conglomerado'!K730:V730,"&gt;0")=0,"",ROUND((SUM('MRR Conglomerado'!W730:AH730)/12)/AVERAGEIF('MRR Conglomerado'!K730:V730,"&gt;0"),3)),"")</f>
        <v/>
      </c>
      <c r="I730" s="13" t="str">
        <f aca="false">IFERROR(IF(COUNTIF('MRR Conglomerado'!L730:W730,"&gt;0")=0,"",ROUND((SUM('MRR Conglomerado'!X730:AI730)/12)/AVERAGEIF('MRR Conglomerado'!L730:W730,"&gt;0"),3)),"")</f>
        <v/>
      </c>
      <c r="J730" s="13" t="str">
        <f aca="false">IFERROR(IF(COUNTIF('MRR Conglomerado'!M730:X730,"&gt;0")=0,"",ROUND((SUM('MRR Conglomerado'!Y730:AJ730)/12)/AVERAGEIF('MRR Conglomerado'!M730:X730,"&gt;0"),3)),"")</f>
        <v/>
      </c>
      <c r="K730" s="13" t="str">
        <f aca="false">IFERROR(IF(COUNTIF('MRR Conglomerado'!N730:Y730,"&gt;0")=0,"",ROUND((SUM('MRR Conglomerado'!Z730:AK730)/12)/AVERAGEIF('MRR Conglomerado'!N730:Y730,"&gt;0"),3)),"")</f>
        <v/>
      </c>
      <c r="L730" s="13" t="str">
        <f aca="false">IFERROR(IF(COUNTIF('MRR Conglomerado'!O730:Z730,"&gt;0")=0,"",ROUND((SUM('MRR Conglomerado'!AA730:AL730)/12)/AVERAGEIF('MRR Conglomerado'!O730:Z730,"&gt;0"),3)),"")</f>
        <v/>
      </c>
      <c r="M730" s="13" t="str">
        <f aca="false">IFERROR(IF(COUNTIF('MRR Conglomerado'!P730:AA730,"&gt;0")=0,"",ROUND((SUM('MRR Conglomerado'!AB730:AM730)/12)/AVERAGEIF('MRR Conglomerado'!P730:AA730,"&gt;0"),3)),"")</f>
        <v/>
      </c>
      <c r="N730" s="13" t="str">
        <f aca="false">IFERROR(IF(COUNTIF('MRR Conglomerado'!Q730:AB730,"&gt;0")=0,"",ROUND((SUM('MRR Conglomerado'!AC730:AN730)/12)/AVERAGEIF('MRR Conglomerado'!Q730:AB730,"&gt;0"),3)),"")</f>
        <v/>
      </c>
      <c r="O730" s="13" t="str">
        <f aca="false">IFERROR(IF(COUNTIF('MRR Conglomerado'!R730:AC730,"&gt;0")=0,"",ROUND((SUM('MRR Conglomerado'!AD730:AO730)/12)/AVERAGEIF('MRR Conglomerado'!R730:AC730,"&gt;0"),3)),"")</f>
        <v/>
      </c>
      <c r="P730" s="13" t="str">
        <f aca="false">IFERROR(IF(COUNTIF('MRR Conglomerado'!S730:AD730,"&gt;0")=0,"",ROUND((SUM('MRR Conglomerado'!AE730:AP730)/12)/AVERAGEIF('MRR Conglomerado'!S730:AD730,"&gt;0"),3)),"")</f>
        <v/>
      </c>
      <c r="Q730" s="13" t="str">
        <f aca="false">IFERROR(IF(COUNTIF('MRR Conglomerado'!T730:AE730,"&gt;0")=0,"",ROUND((SUM('MRR Conglomerado'!AF730:AQ730)/12)/AVERAGEIF('MRR Conglomerado'!T730:AE730,"&gt;0"),3)),"")</f>
        <v/>
      </c>
      <c r="R730" s="13" t="str">
        <f aca="false">IFERROR(IF(COUNTIF('MRR Conglomerado'!U730:AF730,"&gt;0")=0,"",ROUND((SUM('MRR Conglomerado'!AG730:AR730)/12)/AVERAGEIF('MRR Conglomerado'!U730:AF730,"&gt;0"),3)),"")</f>
        <v/>
      </c>
      <c r="S730" s="13" t="str">
        <f aca="false">IFERROR(IF(COUNTIF('MRR Conglomerado'!V730:AG730,"&gt;0")=0,"",ROUND((SUM('MRR Conglomerado'!AH730:AS730)/12)/AVERAGEIF('MRR Conglomerado'!V730:AG730,"&gt;0"),3)),"")</f>
        <v/>
      </c>
    </row>
    <row r="731" customFormat="false" ht="15" hidden="false" customHeight="false" outlineLevel="0" collapsed="false">
      <c r="A731" s="10" t="s">
        <v>1522</v>
      </c>
      <c r="B731" s="13" t="str">
        <f aca="false">IFERROR(IF(COUNTIF('MRR Conglomerado'!E731:P731,"&gt;0")=0,"",ROUND((SUM('MRR Conglomerado'!Q731:AB731)/12)/AVERAGEIF('MRR Conglomerado'!E731:P731,"&gt;0"),3)),"")</f>
        <v/>
      </c>
      <c r="C731" s="13" t="str">
        <f aca="false">IFERROR(IF(COUNTIF('MRR Conglomerado'!F731:Q731,"&gt;0")=0,"",ROUND((SUM('MRR Conglomerado'!R731:AC731)/12)/AVERAGEIF('MRR Conglomerado'!F731:Q731,"&gt;0"),3)),"")</f>
        <v/>
      </c>
      <c r="D731" s="13" t="str">
        <f aca="false">IFERROR(IF(COUNTIF('MRR Conglomerado'!G731:R731,"&gt;0")=0,"",ROUND((SUM('MRR Conglomerado'!S731:AD731)/12)/AVERAGEIF('MRR Conglomerado'!G731:R731,"&gt;0"),3)),"")</f>
        <v/>
      </c>
      <c r="E731" s="13" t="str">
        <f aca="false">IFERROR(IF(COUNTIF('MRR Conglomerado'!H731:S731,"&gt;0")=0,"",ROUND((SUM('MRR Conglomerado'!T731:AE731)/12)/AVERAGEIF('MRR Conglomerado'!H731:S731,"&gt;0"),3)),"")</f>
        <v/>
      </c>
      <c r="F731" s="13" t="str">
        <f aca="false">IFERROR(IF(COUNTIF('MRR Conglomerado'!I731:T731,"&gt;0")=0,"",ROUND((SUM('MRR Conglomerado'!U731:AF731)/12)/AVERAGEIF('MRR Conglomerado'!I731:T731,"&gt;0"),3)),"")</f>
        <v/>
      </c>
      <c r="G731" s="13" t="str">
        <f aca="false">IFERROR(IF(COUNTIF('MRR Conglomerado'!J731:U731,"&gt;0")=0,"",ROUND((SUM('MRR Conglomerado'!V731:AG731)/12)/AVERAGEIF('MRR Conglomerado'!J731:U731,"&gt;0"),3)),"")</f>
        <v/>
      </c>
      <c r="H731" s="13" t="str">
        <f aca="false">IFERROR(IF(COUNTIF('MRR Conglomerado'!K731:V731,"&gt;0")=0,"",ROUND((SUM('MRR Conglomerado'!W731:AH731)/12)/AVERAGEIF('MRR Conglomerado'!K731:V731,"&gt;0"),3)),"")</f>
        <v/>
      </c>
      <c r="I731" s="13" t="str">
        <f aca="false">IFERROR(IF(COUNTIF('MRR Conglomerado'!L731:W731,"&gt;0")=0,"",ROUND((SUM('MRR Conglomerado'!X731:AI731)/12)/AVERAGEIF('MRR Conglomerado'!L731:W731,"&gt;0"),3)),"")</f>
        <v/>
      </c>
      <c r="J731" s="13" t="str">
        <f aca="false">IFERROR(IF(COUNTIF('MRR Conglomerado'!M731:X731,"&gt;0")=0,"",ROUND((SUM('MRR Conglomerado'!Y731:AJ731)/12)/AVERAGEIF('MRR Conglomerado'!M731:X731,"&gt;0"),3)),"")</f>
        <v/>
      </c>
      <c r="K731" s="13" t="str">
        <f aca="false">IFERROR(IF(COUNTIF('MRR Conglomerado'!N731:Y731,"&gt;0")=0,"",ROUND((SUM('MRR Conglomerado'!Z731:AK731)/12)/AVERAGEIF('MRR Conglomerado'!N731:Y731,"&gt;0"),3)),"")</f>
        <v/>
      </c>
      <c r="L731" s="13" t="str">
        <f aca="false">IFERROR(IF(COUNTIF('MRR Conglomerado'!O731:Z731,"&gt;0")=0,"",ROUND((SUM('MRR Conglomerado'!AA731:AL731)/12)/AVERAGEIF('MRR Conglomerado'!O731:Z731,"&gt;0"),3)),"")</f>
        <v/>
      </c>
      <c r="M731" s="13" t="str">
        <f aca="false">IFERROR(IF(COUNTIF('MRR Conglomerado'!P731:AA731,"&gt;0")=0,"",ROUND((SUM('MRR Conglomerado'!AB731:AM731)/12)/AVERAGEIF('MRR Conglomerado'!P731:AA731,"&gt;0"),3)),"")</f>
        <v/>
      </c>
      <c r="N731" s="13" t="str">
        <f aca="false">IFERROR(IF(COUNTIF('MRR Conglomerado'!Q731:AB731,"&gt;0")=0,"",ROUND((SUM('MRR Conglomerado'!AC731:AN731)/12)/AVERAGEIF('MRR Conglomerado'!Q731:AB731,"&gt;0"),3)),"")</f>
        <v/>
      </c>
      <c r="O731" s="13" t="str">
        <f aca="false">IFERROR(IF(COUNTIF('MRR Conglomerado'!R731:AC731,"&gt;0")=0,"",ROUND((SUM('MRR Conglomerado'!AD731:AO731)/12)/AVERAGEIF('MRR Conglomerado'!R731:AC731,"&gt;0"),3)),"")</f>
        <v/>
      </c>
      <c r="P731" s="13" t="str">
        <f aca="false">IFERROR(IF(COUNTIF('MRR Conglomerado'!S731:AD731,"&gt;0")=0,"",ROUND((SUM('MRR Conglomerado'!AE731:AP731)/12)/AVERAGEIF('MRR Conglomerado'!S731:AD731,"&gt;0"),3)),"")</f>
        <v/>
      </c>
      <c r="Q731" s="13" t="str">
        <f aca="false">IFERROR(IF(COUNTIF('MRR Conglomerado'!T731:AE731,"&gt;0")=0,"",ROUND((SUM('MRR Conglomerado'!AF731:AQ731)/12)/AVERAGEIF('MRR Conglomerado'!T731:AE731,"&gt;0"),3)),"")</f>
        <v/>
      </c>
      <c r="R731" s="13" t="str">
        <f aca="false">IFERROR(IF(COUNTIF('MRR Conglomerado'!U731:AF731,"&gt;0")=0,"",ROUND((SUM('MRR Conglomerado'!AG731:AR731)/12)/AVERAGEIF('MRR Conglomerado'!U731:AF731,"&gt;0"),3)),"")</f>
        <v/>
      </c>
      <c r="S731" s="13" t="str">
        <f aca="false">IFERROR(IF(COUNTIF('MRR Conglomerado'!V731:AG731,"&gt;0")=0,"",ROUND((SUM('MRR Conglomerado'!AH731:AS731)/12)/AVERAGEIF('MRR Conglomerado'!V731:AG731,"&gt;0"),3)),"")</f>
        <v/>
      </c>
    </row>
    <row r="732" customFormat="false" ht="15" hidden="false" customHeight="false" outlineLevel="0" collapsed="false">
      <c r="A732" s="10" t="s">
        <v>1524</v>
      </c>
      <c r="B732" s="13" t="n">
        <f aca="false">IFERROR(IF(COUNTIF('MRR Conglomerado'!E732:P732,"&gt;0")=0,"",ROUND((SUM('MRR Conglomerado'!Q732:AB732)/12)/AVERAGEIF('MRR Conglomerado'!E732:P732,"&gt;0"),3)),"")</f>
        <v>1.146</v>
      </c>
      <c r="C732" s="13" t="n">
        <f aca="false">IFERROR(IF(COUNTIF('MRR Conglomerado'!F732:Q732,"&gt;0")=0,"",ROUND((SUM('MRR Conglomerado'!R732:AC732)/12)/AVERAGEIF('MRR Conglomerado'!F732:Q732,"&gt;0"),3)),"")</f>
        <v>1.155</v>
      </c>
      <c r="D732" s="13" t="n">
        <f aca="false">IFERROR(IF(COUNTIF('MRR Conglomerado'!G732:R732,"&gt;0")=0,"",ROUND((SUM('MRR Conglomerado'!S732:AD732)/12)/AVERAGEIF('MRR Conglomerado'!G732:R732,"&gt;0"),3)),"")</f>
        <v>1.148</v>
      </c>
      <c r="E732" s="13" t="n">
        <f aca="false">IFERROR(IF(COUNTIF('MRR Conglomerado'!H732:S732,"&gt;0")=0,"",ROUND((SUM('MRR Conglomerado'!T732:AE732)/12)/AVERAGEIF('MRR Conglomerado'!H732:S732,"&gt;0"),3)),"")</f>
        <v>1.174</v>
      </c>
      <c r="F732" s="13" t="n">
        <f aca="false">IFERROR(IF(COUNTIF('MRR Conglomerado'!I732:T732,"&gt;0")=0,"",ROUND((SUM('MRR Conglomerado'!U732:AF732)/12)/AVERAGEIF('MRR Conglomerado'!I732:T732,"&gt;0"),3)),"")</f>
        <v>1.207</v>
      </c>
      <c r="G732" s="13" t="n">
        <f aca="false">IFERROR(IF(COUNTIF('MRR Conglomerado'!J732:U732,"&gt;0")=0,"",ROUND((SUM('MRR Conglomerado'!V732:AG732)/12)/AVERAGEIF('MRR Conglomerado'!J732:U732,"&gt;0"),3)),"")</f>
        <v>1.225</v>
      </c>
      <c r="H732" s="13" t="n">
        <f aca="false">IFERROR(IF(COUNTIF('MRR Conglomerado'!K732:V732,"&gt;0")=0,"",ROUND((SUM('MRR Conglomerado'!W732:AH732)/12)/AVERAGEIF('MRR Conglomerado'!K732:V732,"&gt;0"),3)),"")</f>
        <v>1.246</v>
      </c>
      <c r="I732" s="13" t="n">
        <f aca="false">IFERROR(IF(COUNTIF('MRR Conglomerado'!L732:W732,"&gt;0")=0,"",ROUND((SUM('MRR Conglomerado'!X732:AI732)/12)/AVERAGEIF('MRR Conglomerado'!L732:W732,"&gt;0"),3)),"")</f>
        <v>1.27</v>
      </c>
      <c r="J732" s="13" t="n">
        <f aca="false">IFERROR(IF(COUNTIF('MRR Conglomerado'!M732:X732,"&gt;0")=0,"",ROUND((SUM('MRR Conglomerado'!Y732:AJ732)/12)/AVERAGEIF('MRR Conglomerado'!M732:X732,"&gt;0"),3)),"")</f>
        <v>1.292</v>
      </c>
      <c r="K732" s="13" t="n">
        <f aca="false">IFERROR(IF(COUNTIF('MRR Conglomerado'!N732:Y732,"&gt;0")=0,"",ROUND((SUM('MRR Conglomerado'!Z732:AK732)/12)/AVERAGEIF('MRR Conglomerado'!N732:Y732,"&gt;0"),3)),"")</f>
        <v>1.313</v>
      </c>
      <c r="L732" s="13" t="n">
        <f aca="false">IFERROR(IF(COUNTIF('MRR Conglomerado'!O732:Z732,"&gt;0")=0,"",ROUND((SUM('MRR Conglomerado'!AA732:AL732)/12)/AVERAGEIF('MRR Conglomerado'!O732:Z732,"&gt;0"),3)),"")</f>
        <v>1.332</v>
      </c>
      <c r="M732" s="13" t="n">
        <f aca="false">IFERROR(IF(COUNTIF('MRR Conglomerado'!P732:AA732,"&gt;0")=0,"",ROUND((SUM('MRR Conglomerado'!AB732:AM732)/12)/AVERAGEIF('MRR Conglomerado'!P732:AA732,"&gt;0"),3)),"")</f>
        <v>1.351</v>
      </c>
      <c r="N732" s="13" t="n">
        <f aca="false">IFERROR(IF(COUNTIF('MRR Conglomerado'!Q732:AB732,"&gt;0")=0,"",ROUND((SUM('MRR Conglomerado'!AC732:AN732)/12)/AVERAGEIF('MRR Conglomerado'!Q732:AB732,"&gt;0"),3)),"")</f>
        <v>1.343</v>
      </c>
      <c r="O732" s="13" t="n">
        <f aca="false">IFERROR(IF(COUNTIF('MRR Conglomerado'!R732:AC732,"&gt;0")=0,"",ROUND((SUM('MRR Conglomerado'!AD732:AO732)/12)/AVERAGEIF('MRR Conglomerado'!R732:AC732,"&gt;0"),3)),"")</f>
        <v>1.334</v>
      </c>
      <c r="P732" s="13" t="n">
        <f aca="false">IFERROR(IF(COUNTIF('MRR Conglomerado'!S732:AD732,"&gt;0")=0,"",ROUND((SUM('MRR Conglomerado'!AE732:AP732)/12)/AVERAGEIF('MRR Conglomerado'!S732:AD732,"&gt;0"),3)),"")</f>
        <v>1.332</v>
      </c>
      <c r="Q732" s="13" t="n">
        <f aca="false">IFERROR(IF(COUNTIF('MRR Conglomerado'!T732:AE732,"&gt;0")=0,"",ROUND((SUM('MRR Conglomerado'!AF732:AQ732)/12)/AVERAGEIF('MRR Conglomerado'!T732:AE732,"&gt;0"),3)),"")</f>
        <v>1.267</v>
      </c>
      <c r="R732" s="13" t="n">
        <f aca="false">IFERROR(IF(COUNTIF('MRR Conglomerado'!U732:AF732,"&gt;0")=0,"",ROUND((SUM('MRR Conglomerado'!AG732:AR732)/12)/AVERAGEIF('MRR Conglomerado'!U732:AF732,"&gt;0"),3)),"")</f>
        <v>1.193</v>
      </c>
      <c r="S732" s="13" t="n">
        <f aca="false">IFERROR(IF(COUNTIF('MRR Conglomerado'!V732:AG732,"&gt;0")=0,"",ROUND((SUM('MRR Conglomerado'!AH732:AS732)/12)/AVERAGEIF('MRR Conglomerado'!V732:AG732,"&gt;0"),3)),"")</f>
        <v>1.151</v>
      </c>
    </row>
    <row r="733" customFormat="false" ht="15" hidden="false" customHeight="false" outlineLevel="0" collapsed="false">
      <c r="A733" s="10" t="s">
        <v>1526</v>
      </c>
      <c r="B733" s="13" t="str">
        <f aca="false">IFERROR(IF(COUNTIF('MRR Conglomerado'!E733:P733,"&gt;0")=0,"",ROUND((SUM('MRR Conglomerado'!Q733:AB733)/12)/AVERAGEIF('MRR Conglomerado'!E733:P733,"&gt;0"),3)),"")</f>
        <v/>
      </c>
      <c r="C733" s="13" t="str">
        <f aca="false">IFERROR(IF(COUNTIF('MRR Conglomerado'!F733:Q733,"&gt;0")=0,"",ROUND((SUM('MRR Conglomerado'!R733:AC733)/12)/AVERAGEIF('MRR Conglomerado'!F733:Q733,"&gt;0"),3)),"")</f>
        <v/>
      </c>
      <c r="D733" s="13" t="str">
        <f aca="false">IFERROR(IF(COUNTIF('MRR Conglomerado'!G733:R733,"&gt;0")=0,"",ROUND((SUM('MRR Conglomerado'!S733:AD733)/12)/AVERAGEIF('MRR Conglomerado'!G733:R733,"&gt;0"),3)),"")</f>
        <v/>
      </c>
      <c r="E733" s="13" t="n">
        <f aca="false">IFERROR(IF(COUNTIF('MRR Conglomerado'!H733:S733,"&gt;0")=0,"",ROUND((SUM('MRR Conglomerado'!T733:AE733)/12)/AVERAGEIF('MRR Conglomerado'!H733:S733,"&gt;0"),3)),"")</f>
        <v>0.169</v>
      </c>
      <c r="F733" s="13" t="n">
        <f aca="false">IFERROR(IF(COUNTIF('MRR Conglomerado'!I733:T733,"&gt;0")=0,"",ROUND((SUM('MRR Conglomerado'!U733:AF733)/12)/AVERAGEIF('MRR Conglomerado'!I733:T733,"&gt;0"),3)),"")</f>
        <v>0.081</v>
      </c>
      <c r="G733" s="13" t="n">
        <f aca="false">IFERROR(IF(COUNTIF('MRR Conglomerado'!J733:U733,"&gt;0")=0,"",ROUND((SUM('MRR Conglomerado'!V733:AG733)/12)/AVERAGEIF('MRR Conglomerado'!J733:U733,"&gt;0"),3)),"")</f>
        <v>0</v>
      </c>
      <c r="H733" s="13" t="n">
        <f aca="false">IFERROR(IF(COUNTIF('MRR Conglomerado'!K733:V733,"&gt;0")=0,"",ROUND((SUM('MRR Conglomerado'!W733:AH733)/12)/AVERAGEIF('MRR Conglomerado'!K733:V733,"&gt;0"),3)),"")</f>
        <v>0</v>
      </c>
      <c r="I733" s="13" t="n">
        <f aca="false">IFERROR(IF(COUNTIF('MRR Conglomerado'!L733:W733,"&gt;0")=0,"",ROUND((SUM('MRR Conglomerado'!X733:AI733)/12)/AVERAGEIF('MRR Conglomerado'!L733:W733,"&gt;0"),3)),"")</f>
        <v>0</v>
      </c>
      <c r="J733" s="13" t="n">
        <f aca="false">IFERROR(IF(COUNTIF('MRR Conglomerado'!M733:X733,"&gt;0")=0,"",ROUND((SUM('MRR Conglomerado'!Y733:AJ733)/12)/AVERAGEIF('MRR Conglomerado'!M733:X733,"&gt;0"),3)),"")</f>
        <v>0</v>
      </c>
      <c r="K733" s="13" t="n">
        <f aca="false">IFERROR(IF(COUNTIF('MRR Conglomerado'!N733:Y733,"&gt;0")=0,"",ROUND((SUM('MRR Conglomerado'!Z733:AK733)/12)/AVERAGEIF('MRR Conglomerado'!N733:Y733,"&gt;0"),3)),"")</f>
        <v>0</v>
      </c>
      <c r="L733" s="13" t="n">
        <f aca="false">IFERROR(IF(COUNTIF('MRR Conglomerado'!O733:Z733,"&gt;0")=0,"",ROUND((SUM('MRR Conglomerado'!AA733:AL733)/12)/AVERAGEIF('MRR Conglomerado'!O733:Z733,"&gt;0"),3)),"")</f>
        <v>0</v>
      </c>
      <c r="M733" s="13" t="n">
        <f aca="false">IFERROR(IF(COUNTIF('MRR Conglomerado'!P733:AA733,"&gt;0")=0,"",ROUND((SUM('MRR Conglomerado'!AB733:AM733)/12)/AVERAGEIF('MRR Conglomerado'!P733:AA733,"&gt;0"),3)),"")</f>
        <v>0</v>
      </c>
      <c r="N733" s="13" t="n">
        <f aca="false">IFERROR(IF(COUNTIF('MRR Conglomerado'!Q733:AB733,"&gt;0")=0,"",ROUND((SUM('MRR Conglomerado'!AC733:AN733)/12)/AVERAGEIF('MRR Conglomerado'!Q733:AB733,"&gt;0"),3)),"")</f>
        <v>0</v>
      </c>
      <c r="O733" s="13" t="n">
        <f aca="false">IFERROR(IF(COUNTIF('MRR Conglomerado'!R733:AC733,"&gt;0")=0,"",ROUND((SUM('MRR Conglomerado'!AD733:AO733)/12)/AVERAGEIF('MRR Conglomerado'!R733:AC733,"&gt;0"),3)),"")</f>
        <v>0</v>
      </c>
      <c r="P733" s="13" t="n">
        <f aca="false">IFERROR(IF(COUNTIF('MRR Conglomerado'!S733:AD733,"&gt;0")=0,"",ROUND((SUM('MRR Conglomerado'!AE733:AP733)/12)/AVERAGEIF('MRR Conglomerado'!S733:AD733,"&gt;0"),3)),"")</f>
        <v>0</v>
      </c>
      <c r="Q733" s="13" t="n">
        <f aca="false">IFERROR(IF(COUNTIF('MRR Conglomerado'!T733:AE733,"&gt;0")=0,"",ROUND((SUM('MRR Conglomerado'!AF733:AQ733)/12)/AVERAGEIF('MRR Conglomerado'!T733:AE733,"&gt;0"),3)),"")</f>
        <v>0</v>
      </c>
      <c r="R733" s="13" t="n">
        <f aca="false">IFERROR(IF(COUNTIF('MRR Conglomerado'!U733:AF733,"&gt;0")=0,"",ROUND((SUM('MRR Conglomerado'!AG733:AR733)/12)/AVERAGEIF('MRR Conglomerado'!U733:AF733,"&gt;0"),3)),"")</f>
        <v>0</v>
      </c>
      <c r="S733" s="13" t="str">
        <f aca="false">IFERROR(IF(COUNTIF('MRR Conglomerado'!V733:AG733,"&gt;0")=0,"",ROUND((SUM('MRR Conglomerado'!AH733:AS733)/12)/AVERAGEIF('MRR Conglomerado'!V733:AG733,"&gt;0"),3)),"")</f>
        <v/>
      </c>
    </row>
    <row r="734" customFormat="false" ht="15" hidden="false" customHeight="false" outlineLevel="0" collapsed="false">
      <c r="A734" s="10" t="s">
        <v>1528</v>
      </c>
      <c r="B734" s="13" t="str">
        <f aca="false">IFERROR(IF(COUNTIF('MRR Conglomerado'!E734:P734,"&gt;0")=0,"",ROUND((SUM('MRR Conglomerado'!Q734:AB734)/12)/AVERAGEIF('MRR Conglomerado'!E734:P734,"&gt;0"),3)),"")</f>
        <v/>
      </c>
      <c r="C734" s="13" t="str">
        <f aca="false">IFERROR(IF(COUNTIF('MRR Conglomerado'!F734:Q734,"&gt;0")=0,"",ROUND((SUM('MRR Conglomerado'!R734:AC734)/12)/AVERAGEIF('MRR Conglomerado'!F734:Q734,"&gt;0"),3)),"")</f>
        <v/>
      </c>
      <c r="D734" s="13" t="str">
        <f aca="false">IFERROR(IF(COUNTIF('MRR Conglomerado'!G734:R734,"&gt;0")=0,"",ROUND((SUM('MRR Conglomerado'!S734:AD734)/12)/AVERAGEIF('MRR Conglomerado'!G734:R734,"&gt;0"),3)),"")</f>
        <v/>
      </c>
      <c r="E734" s="13" t="str">
        <f aca="false">IFERROR(IF(COUNTIF('MRR Conglomerado'!H734:S734,"&gt;0")=0,"",ROUND((SUM('MRR Conglomerado'!T734:AE734)/12)/AVERAGEIF('MRR Conglomerado'!H734:S734,"&gt;0"),3)),"")</f>
        <v/>
      </c>
      <c r="F734" s="13" t="str">
        <f aca="false">IFERROR(IF(COUNTIF('MRR Conglomerado'!I734:T734,"&gt;0")=0,"",ROUND((SUM('MRR Conglomerado'!U734:AF734)/12)/AVERAGEIF('MRR Conglomerado'!I734:T734,"&gt;0"),3)),"")</f>
        <v/>
      </c>
      <c r="G734" s="13" t="str">
        <f aca="false">IFERROR(IF(COUNTIF('MRR Conglomerado'!J734:U734,"&gt;0")=0,"",ROUND((SUM('MRR Conglomerado'!V734:AG734)/12)/AVERAGEIF('MRR Conglomerado'!J734:U734,"&gt;0"),3)),"")</f>
        <v/>
      </c>
      <c r="H734" s="13" t="str">
        <f aca="false">IFERROR(IF(COUNTIF('MRR Conglomerado'!K734:V734,"&gt;0")=0,"",ROUND((SUM('MRR Conglomerado'!W734:AH734)/12)/AVERAGEIF('MRR Conglomerado'!K734:V734,"&gt;0"),3)),"")</f>
        <v/>
      </c>
      <c r="I734" s="13" t="str">
        <f aca="false">IFERROR(IF(COUNTIF('MRR Conglomerado'!L734:W734,"&gt;0")=0,"",ROUND((SUM('MRR Conglomerado'!X734:AI734)/12)/AVERAGEIF('MRR Conglomerado'!L734:W734,"&gt;0"),3)),"")</f>
        <v/>
      </c>
      <c r="J734" s="13" t="str">
        <f aca="false">IFERROR(IF(COUNTIF('MRR Conglomerado'!M734:X734,"&gt;0")=0,"",ROUND((SUM('MRR Conglomerado'!Y734:AJ734)/12)/AVERAGEIF('MRR Conglomerado'!M734:X734,"&gt;0"),3)),"")</f>
        <v/>
      </c>
      <c r="K734" s="13" t="str">
        <f aca="false">IFERROR(IF(COUNTIF('MRR Conglomerado'!N734:Y734,"&gt;0")=0,"",ROUND((SUM('MRR Conglomerado'!Z734:AK734)/12)/AVERAGEIF('MRR Conglomerado'!N734:Y734,"&gt;0"),3)),"")</f>
        <v/>
      </c>
      <c r="L734" s="13" t="str">
        <f aca="false">IFERROR(IF(COUNTIF('MRR Conglomerado'!O734:Z734,"&gt;0")=0,"",ROUND((SUM('MRR Conglomerado'!AA734:AL734)/12)/AVERAGEIF('MRR Conglomerado'!O734:Z734,"&gt;0"),3)),"")</f>
        <v/>
      </c>
      <c r="M734" s="13" t="str">
        <f aca="false">IFERROR(IF(COUNTIF('MRR Conglomerado'!P734:AA734,"&gt;0")=0,"",ROUND((SUM('MRR Conglomerado'!AB734:AM734)/12)/AVERAGEIF('MRR Conglomerado'!P734:AA734,"&gt;0"),3)),"")</f>
        <v/>
      </c>
      <c r="N734" s="13" t="str">
        <f aca="false">IFERROR(IF(COUNTIF('MRR Conglomerado'!Q734:AB734,"&gt;0")=0,"",ROUND((SUM('MRR Conglomerado'!AC734:AN734)/12)/AVERAGEIF('MRR Conglomerado'!Q734:AB734,"&gt;0"),3)),"")</f>
        <v/>
      </c>
      <c r="O734" s="13" t="str">
        <f aca="false">IFERROR(IF(COUNTIF('MRR Conglomerado'!R734:AC734,"&gt;0")=0,"",ROUND((SUM('MRR Conglomerado'!AD734:AO734)/12)/AVERAGEIF('MRR Conglomerado'!R734:AC734,"&gt;0"),3)),"")</f>
        <v/>
      </c>
      <c r="P734" s="13" t="str">
        <f aca="false">IFERROR(IF(COUNTIF('MRR Conglomerado'!S734:AD734,"&gt;0")=0,"",ROUND((SUM('MRR Conglomerado'!AE734:AP734)/12)/AVERAGEIF('MRR Conglomerado'!S734:AD734,"&gt;0"),3)),"")</f>
        <v/>
      </c>
      <c r="Q734" s="13" t="str">
        <f aca="false">IFERROR(IF(COUNTIF('MRR Conglomerado'!T734:AE734,"&gt;0")=0,"",ROUND((SUM('MRR Conglomerado'!AF734:AQ734)/12)/AVERAGEIF('MRR Conglomerado'!T734:AE734,"&gt;0"),3)),"")</f>
        <v/>
      </c>
      <c r="R734" s="13" t="str">
        <f aca="false">IFERROR(IF(COUNTIF('MRR Conglomerado'!U734:AF734,"&gt;0")=0,"",ROUND((SUM('MRR Conglomerado'!AG734:AR734)/12)/AVERAGEIF('MRR Conglomerado'!U734:AF734,"&gt;0"),3)),"")</f>
        <v/>
      </c>
      <c r="S734" s="13" t="str">
        <f aca="false">IFERROR(IF(COUNTIF('MRR Conglomerado'!V734:AG734,"&gt;0")=0,"",ROUND((SUM('MRR Conglomerado'!AH734:AS734)/12)/AVERAGEIF('MRR Conglomerado'!V734:AG734,"&gt;0"),3)),"")</f>
        <v/>
      </c>
    </row>
    <row r="735" customFormat="false" ht="15" hidden="false" customHeight="false" outlineLevel="0" collapsed="false">
      <c r="A735" s="10" t="s">
        <v>1530</v>
      </c>
      <c r="B735" s="13" t="str">
        <f aca="false">IFERROR(IF(COUNTIF('MRR Conglomerado'!E735:P735,"&gt;0")=0,"",ROUND((SUM('MRR Conglomerado'!Q735:AB735)/12)/AVERAGEIF('MRR Conglomerado'!E735:P735,"&gt;0"),3)),"")</f>
        <v/>
      </c>
      <c r="C735" s="13" t="str">
        <f aca="false">IFERROR(IF(COUNTIF('MRR Conglomerado'!F735:Q735,"&gt;0")=0,"",ROUND((SUM('MRR Conglomerado'!R735:AC735)/12)/AVERAGEIF('MRR Conglomerado'!F735:Q735,"&gt;0"),3)),"")</f>
        <v/>
      </c>
      <c r="D735" s="13" t="str">
        <f aca="false">IFERROR(IF(COUNTIF('MRR Conglomerado'!G735:R735,"&gt;0")=0,"",ROUND((SUM('MRR Conglomerado'!S735:AD735)/12)/AVERAGEIF('MRR Conglomerado'!G735:R735,"&gt;0"),3)),"")</f>
        <v/>
      </c>
      <c r="E735" s="13" t="str">
        <f aca="false">IFERROR(IF(COUNTIF('MRR Conglomerado'!H735:S735,"&gt;0")=0,"",ROUND((SUM('MRR Conglomerado'!T735:AE735)/12)/AVERAGEIF('MRR Conglomerado'!H735:S735,"&gt;0"),3)),"")</f>
        <v/>
      </c>
      <c r="F735" s="13" t="str">
        <f aca="false">IFERROR(IF(COUNTIF('MRR Conglomerado'!I735:T735,"&gt;0")=0,"",ROUND((SUM('MRR Conglomerado'!U735:AF735)/12)/AVERAGEIF('MRR Conglomerado'!I735:T735,"&gt;0"),3)),"")</f>
        <v/>
      </c>
      <c r="G735" s="13" t="str">
        <f aca="false">IFERROR(IF(COUNTIF('MRR Conglomerado'!J735:U735,"&gt;0")=0,"",ROUND((SUM('MRR Conglomerado'!V735:AG735)/12)/AVERAGEIF('MRR Conglomerado'!J735:U735,"&gt;0"),3)),"")</f>
        <v/>
      </c>
      <c r="H735" s="13" t="str">
        <f aca="false">IFERROR(IF(COUNTIF('MRR Conglomerado'!K735:V735,"&gt;0")=0,"",ROUND((SUM('MRR Conglomerado'!W735:AH735)/12)/AVERAGEIF('MRR Conglomerado'!K735:V735,"&gt;0"),3)),"")</f>
        <v/>
      </c>
      <c r="I735" s="13" t="str">
        <f aca="false">IFERROR(IF(COUNTIF('MRR Conglomerado'!L735:W735,"&gt;0")=0,"",ROUND((SUM('MRR Conglomerado'!X735:AI735)/12)/AVERAGEIF('MRR Conglomerado'!L735:W735,"&gt;0"),3)),"")</f>
        <v/>
      </c>
      <c r="J735" s="13" t="str">
        <f aca="false">IFERROR(IF(COUNTIF('MRR Conglomerado'!M735:X735,"&gt;0")=0,"",ROUND((SUM('MRR Conglomerado'!Y735:AJ735)/12)/AVERAGEIF('MRR Conglomerado'!M735:X735,"&gt;0"),3)),"")</f>
        <v/>
      </c>
      <c r="K735" s="13" t="str">
        <f aca="false">IFERROR(IF(COUNTIF('MRR Conglomerado'!N735:Y735,"&gt;0")=0,"",ROUND((SUM('MRR Conglomerado'!Z735:AK735)/12)/AVERAGEIF('MRR Conglomerado'!N735:Y735,"&gt;0"),3)),"")</f>
        <v/>
      </c>
      <c r="L735" s="13" t="str">
        <f aca="false">IFERROR(IF(COUNTIF('MRR Conglomerado'!O735:Z735,"&gt;0")=0,"",ROUND((SUM('MRR Conglomerado'!AA735:AL735)/12)/AVERAGEIF('MRR Conglomerado'!O735:Z735,"&gt;0"),3)),"")</f>
        <v/>
      </c>
      <c r="M735" s="13" t="str">
        <f aca="false">IFERROR(IF(COUNTIF('MRR Conglomerado'!P735:AA735,"&gt;0")=0,"",ROUND((SUM('MRR Conglomerado'!AB735:AM735)/12)/AVERAGEIF('MRR Conglomerado'!P735:AA735,"&gt;0"),3)),"")</f>
        <v/>
      </c>
      <c r="N735" s="13" t="str">
        <f aca="false">IFERROR(IF(COUNTIF('MRR Conglomerado'!Q735:AB735,"&gt;0")=0,"",ROUND((SUM('MRR Conglomerado'!AC735:AN735)/12)/AVERAGEIF('MRR Conglomerado'!Q735:AB735,"&gt;0"),3)),"")</f>
        <v/>
      </c>
      <c r="O735" s="13" t="str">
        <f aca="false">IFERROR(IF(COUNTIF('MRR Conglomerado'!R735:AC735,"&gt;0")=0,"",ROUND((SUM('MRR Conglomerado'!AD735:AO735)/12)/AVERAGEIF('MRR Conglomerado'!R735:AC735,"&gt;0"),3)),"")</f>
        <v/>
      </c>
      <c r="P735" s="13" t="str">
        <f aca="false">IFERROR(IF(COUNTIF('MRR Conglomerado'!S735:AD735,"&gt;0")=0,"",ROUND((SUM('MRR Conglomerado'!AE735:AP735)/12)/AVERAGEIF('MRR Conglomerado'!S735:AD735,"&gt;0"),3)),"")</f>
        <v/>
      </c>
      <c r="Q735" s="13" t="str">
        <f aca="false">IFERROR(IF(COUNTIF('MRR Conglomerado'!T735:AE735,"&gt;0")=0,"",ROUND((SUM('MRR Conglomerado'!AF735:AQ735)/12)/AVERAGEIF('MRR Conglomerado'!T735:AE735,"&gt;0"),3)),"")</f>
        <v/>
      </c>
      <c r="R735" s="13" t="str">
        <f aca="false">IFERROR(IF(COUNTIF('MRR Conglomerado'!U735:AF735,"&gt;0")=0,"",ROUND((SUM('MRR Conglomerado'!AG735:AR735)/12)/AVERAGEIF('MRR Conglomerado'!U735:AF735,"&gt;0"),3)),"")</f>
        <v/>
      </c>
      <c r="S735" s="13" t="str">
        <f aca="false">IFERROR(IF(COUNTIF('MRR Conglomerado'!V735:AG735,"&gt;0")=0,"",ROUND((SUM('MRR Conglomerado'!AH735:AS735)/12)/AVERAGEIF('MRR Conglomerado'!V735:AG735,"&gt;0"),3)),"")</f>
        <v/>
      </c>
    </row>
    <row r="736" customFormat="false" ht="15" hidden="false" customHeight="false" outlineLevel="0" collapsed="false">
      <c r="A736" s="10" t="s">
        <v>1532</v>
      </c>
      <c r="B736" s="13" t="n">
        <f aca="false">IFERROR(IF(COUNTIF('MRR Conglomerado'!E736:P736,"&gt;0")=0,"",ROUND((SUM('MRR Conglomerado'!Q736:AB736)/12)/AVERAGEIF('MRR Conglomerado'!E736:P736,"&gt;0"),3)),"")</f>
        <v>0</v>
      </c>
      <c r="C736" s="13" t="n">
        <f aca="false">IFERROR(IF(COUNTIF('MRR Conglomerado'!F736:Q736,"&gt;0")=0,"",ROUND((SUM('MRR Conglomerado'!R736:AC736)/12)/AVERAGEIF('MRR Conglomerado'!F736:Q736,"&gt;0"),3)),"")</f>
        <v>0</v>
      </c>
      <c r="D736" s="13" t="n">
        <f aca="false">IFERROR(IF(COUNTIF('MRR Conglomerado'!G736:R736,"&gt;0")=0,"",ROUND((SUM('MRR Conglomerado'!S736:AD736)/12)/AVERAGEIF('MRR Conglomerado'!G736:R736,"&gt;0"),3)),"")</f>
        <v>0</v>
      </c>
      <c r="E736" s="13" t="n">
        <f aca="false">IFERROR(IF(COUNTIF('MRR Conglomerado'!H736:S736,"&gt;0")=0,"",ROUND((SUM('MRR Conglomerado'!T736:AE736)/12)/AVERAGEIF('MRR Conglomerado'!H736:S736,"&gt;0"),3)),"")</f>
        <v>0</v>
      </c>
      <c r="F736" s="13" t="n">
        <f aca="false">IFERROR(IF(COUNTIF('MRR Conglomerado'!I736:T736,"&gt;0")=0,"",ROUND((SUM('MRR Conglomerado'!U736:AF736)/12)/AVERAGEIF('MRR Conglomerado'!I736:T736,"&gt;0"),3)),"")</f>
        <v>0</v>
      </c>
      <c r="G736" s="13" t="n">
        <f aca="false">IFERROR(IF(COUNTIF('MRR Conglomerado'!J736:U736,"&gt;0")=0,"",ROUND((SUM('MRR Conglomerado'!V736:AG736)/12)/AVERAGEIF('MRR Conglomerado'!J736:U736,"&gt;0"),3)),"")</f>
        <v>0</v>
      </c>
      <c r="H736" s="13" t="n">
        <f aca="false">IFERROR(IF(COUNTIF('MRR Conglomerado'!K736:V736,"&gt;0")=0,"",ROUND((SUM('MRR Conglomerado'!W736:AH736)/12)/AVERAGEIF('MRR Conglomerado'!K736:V736,"&gt;0"),3)),"")</f>
        <v>0</v>
      </c>
      <c r="I736" s="13" t="n">
        <f aca="false">IFERROR(IF(COUNTIF('MRR Conglomerado'!L736:W736,"&gt;0")=0,"",ROUND((SUM('MRR Conglomerado'!X736:AI736)/12)/AVERAGEIF('MRR Conglomerado'!L736:W736,"&gt;0"),3)),"")</f>
        <v>0</v>
      </c>
      <c r="J736" s="13" t="n">
        <f aca="false">IFERROR(IF(COUNTIF('MRR Conglomerado'!M736:X736,"&gt;0")=0,"",ROUND((SUM('MRR Conglomerado'!Y736:AJ736)/12)/AVERAGEIF('MRR Conglomerado'!M736:X736,"&gt;0"),3)),"")</f>
        <v>0</v>
      </c>
      <c r="K736" s="13" t="n">
        <f aca="false">IFERROR(IF(COUNTIF('MRR Conglomerado'!N736:Y736,"&gt;0")=0,"",ROUND((SUM('MRR Conglomerado'!Z736:AK736)/12)/AVERAGEIF('MRR Conglomerado'!N736:Y736,"&gt;0"),3)),"")</f>
        <v>0</v>
      </c>
      <c r="L736" s="13" t="n">
        <f aca="false">IFERROR(IF(COUNTIF('MRR Conglomerado'!O736:Z736,"&gt;0")=0,"",ROUND((SUM('MRR Conglomerado'!AA736:AL736)/12)/AVERAGEIF('MRR Conglomerado'!O736:Z736,"&gt;0"),3)),"")</f>
        <v>0</v>
      </c>
      <c r="M736" s="13" t="str">
        <f aca="false">IFERROR(IF(COUNTIF('MRR Conglomerado'!P736:AA736,"&gt;0")=0,"",ROUND((SUM('MRR Conglomerado'!AB736:AM736)/12)/AVERAGEIF('MRR Conglomerado'!P736:AA736,"&gt;0"),3)),"")</f>
        <v/>
      </c>
      <c r="N736" s="13" t="str">
        <f aca="false">IFERROR(IF(COUNTIF('MRR Conglomerado'!Q736:AB736,"&gt;0")=0,"",ROUND((SUM('MRR Conglomerado'!AC736:AN736)/12)/AVERAGEIF('MRR Conglomerado'!Q736:AB736,"&gt;0"),3)),"")</f>
        <v/>
      </c>
      <c r="O736" s="13" t="str">
        <f aca="false">IFERROR(IF(COUNTIF('MRR Conglomerado'!R736:AC736,"&gt;0")=0,"",ROUND((SUM('MRR Conglomerado'!AD736:AO736)/12)/AVERAGEIF('MRR Conglomerado'!R736:AC736,"&gt;0"),3)),"")</f>
        <v/>
      </c>
      <c r="P736" s="13" t="str">
        <f aca="false">IFERROR(IF(COUNTIF('MRR Conglomerado'!S736:AD736,"&gt;0")=0,"",ROUND((SUM('MRR Conglomerado'!AE736:AP736)/12)/AVERAGEIF('MRR Conglomerado'!S736:AD736,"&gt;0"),3)),"")</f>
        <v/>
      </c>
      <c r="Q736" s="13" t="str">
        <f aca="false">IFERROR(IF(COUNTIF('MRR Conglomerado'!T736:AE736,"&gt;0")=0,"",ROUND((SUM('MRR Conglomerado'!AF736:AQ736)/12)/AVERAGEIF('MRR Conglomerado'!T736:AE736,"&gt;0"),3)),"")</f>
        <v/>
      </c>
      <c r="R736" s="13" t="str">
        <f aca="false">IFERROR(IF(COUNTIF('MRR Conglomerado'!U736:AF736,"&gt;0")=0,"",ROUND((SUM('MRR Conglomerado'!AG736:AR736)/12)/AVERAGEIF('MRR Conglomerado'!U736:AF736,"&gt;0"),3)),"")</f>
        <v/>
      </c>
      <c r="S736" s="13" t="str">
        <f aca="false">IFERROR(IF(COUNTIF('MRR Conglomerado'!V736:AG736,"&gt;0")=0,"",ROUND((SUM('MRR Conglomerado'!AH736:AS736)/12)/AVERAGEIF('MRR Conglomerado'!V736:AG736,"&gt;0"),3)),"")</f>
        <v/>
      </c>
    </row>
    <row r="737" customFormat="false" ht="15" hidden="false" customHeight="false" outlineLevel="0" collapsed="false">
      <c r="A737" s="10" t="s">
        <v>1534</v>
      </c>
      <c r="B737" s="13" t="str">
        <f aca="false">IFERROR(IF(COUNTIF('MRR Conglomerado'!E737:P737,"&gt;0")=0,"",ROUND((SUM('MRR Conglomerado'!Q737:AB737)/12)/AVERAGEIF('MRR Conglomerado'!E737:P737,"&gt;0"),3)),"")</f>
        <v/>
      </c>
      <c r="C737" s="13" t="str">
        <f aca="false">IFERROR(IF(COUNTIF('MRR Conglomerado'!F737:Q737,"&gt;0")=0,"",ROUND((SUM('MRR Conglomerado'!R737:AC737)/12)/AVERAGEIF('MRR Conglomerado'!F737:Q737,"&gt;0"),3)),"")</f>
        <v/>
      </c>
      <c r="D737" s="13" t="str">
        <f aca="false">IFERROR(IF(COUNTIF('MRR Conglomerado'!G737:R737,"&gt;0")=0,"",ROUND((SUM('MRR Conglomerado'!S737:AD737)/12)/AVERAGEIF('MRR Conglomerado'!G737:R737,"&gt;0"),3)),"")</f>
        <v/>
      </c>
      <c r="E737" s="13" t="str">
        <f aca="false">IFERROR(IF(COUNTIF('MRR Conglomerado'!H737:S737,"&gt;0")=0,"",ROUND((SUM('MRR Conglomerado'!T737:AE737)/12)/AVERAGEIF('MRR Conglomerado'!H737:S737,"&gt;0"),3)),"")</f>
        <v/>
      </c>
      <c r="F737" s="13" t="str">
        <f aca="false">IFERROR(IF(COUNTIF('MRR Conglomerado'!I737:T737,"&gt;0")=0,"",ROUND((SUM('MRR Conglomerado'!U737:AF737)/12)/AVERAGEIF('MRR Conglomerado'!I737:T737,"&gt;0"),3)),"")</f>
        <v/>
      </c>
      <c r="G737" s="13" t="str">
        <f aca="false">IFERROR(IF(COUNTIF('MRR Conglomerado'!J737:U737,"&gt;0")=0,"",ROUND((SUM('MRR Conglomerado'!V737:AG737)/12)/AVERAGEIF('MRR Conglomerado'!J737:U737,"&gt;0"),3)),"")</f>
        <v/>
      </c>
      <c r="H737" s="13" t="str">
        <f aca="false">IFERROR(IF(COUNTIF('MRR Conglomerado'!K737:V737,"&gt;0")=0,"",ROUND((SUM('MRR Conglomerado'!W737:AH737)/12)/AVERAGEIF('MRR Conglomerado'!K737:V737,"&gt;0"),3)),"")</f>
        <v/>
      </c>
      <c r="I737" s="13" t="str">
        <f aca="false">IFERROR(IF(COUNTIF('MRR Conglomerado'!L737:W737,"&gt;0")=0,"",ROUND((SUM('MRR Conglomerado'!X737:AI737)/12)/AVERAGEIF('MRR Conglomerado'!L737:W737,"&gt;0"),3)),"")</f>
        <v/>
      </c>
      <c r="J737" s="13" t="str">
        <f aca="false">IFERROR(IF(COUNTIF('MRR Conglomerado'!M737:X737,"&gt;0")=0,"",ROUND((SUM('MRR Conglomerado'!Y737:AJ737)/12)/AVERAGEIF('MRR Conglomerado'!M737:X737,"&gt;0"),3)),"")</f>
        <v/>
      </c>
      <c r="K737" s="13" t="str">
        <f aca="false">IFERROR(IF(COUNTIF('MRR Conglomerado'!N737:Y737,"&gt;0")=0,"",ROUND((SUM('MRR Conglomerado'!Z737:AK737)/12)/AVERAGEIF('MRR Conglomerado'!N737:Y737,"&gt;0"),3)),"")</f>
        <v/>
      </c>
      <c r="L737" s="13" t="str">
        <f aca="false">IFERROR(IF(COUNTIF('MRR Conglomerado'!O737:Z737,"&gt;0")=0,"",ROUND((SUM('MRR Conglomerado'!AA737:AL737)/12)/AVERAGEIF('MRR Conglomerado'!O737:Z737,"&gt;0"),3)),"")</f>
        <v/>
      </c>
      <c r="M737" s="13" t="str">
        <f aca="false">IFERROR(IF(COUNTIF('MRR Conglomerado'!P737:AA737,"&gt;0")=0,"",ROUND((SUM('MRR Conglomerado'!AB737:AM737)/12)/AVERAGEIF('MRR Conglomerado'!P737:AA737,"&gt;0"),3)),"")</f>
        <v/>
      </c>
      <c r="N737" s="13" t="str">
        <f aca="false">IFERROR(IF(COUNTIF('MRR Conglomerado'!Q737:AB737,"&gt;0")=0,"",ROUND((SUM('MRR Conglomerado'!AC737:AN737)/12)/AVERAGEIF('MRR Conglomerado'!Q737:AB737,"&gt;0"),3)),"")</f>
        <v/>
      </c>
      <c r="O737" s="13" t="str">
        <f aca="false">IFERROR(IF(COUNTIF('MRR Conglomerado'!R737:AC737,"&gt;0")=0,"",ROUND((SUM('MRR Conglomerado'!AD737:AO737)/12)/AVERAGEIF('MRR Conglomerado'!R737:AC737,"&gt;0"),3)),"")</f>
        <v/>
      </c>
      <c r="P737" s="13" t="str">
        <f aca="false">IFERROR(IF(COUNTIF('MRR Conglomerado'!S737:AD737,"&gt;0")=0,"",ROUND((SUM('MRR Conglomerado'!AE737:AP737)/12)/AVERAGEIF('MRR Conglomerado'!S737:AD737,"&gt;0"),3)),"")</f>
        <v/>
      </c>
      <c r="Q737" s="13" t="str">
        <f aca="false">IFERROR(IF(COUNTIF('MRR Conglomerado'!T737:AE737,"&gt;0")=0,"",ROUND((SUM('MRR Conglomerado'!AF737:AQ737)/12)/AVERAGEIF('MRR Conglomerado'!T737:AE737,"&gt;0"),3)),"")</f>
        <v/>
      </c>
      <c r="R737" s="13" t="str">
        <f aca="false">IFERROR(IF(COUNTIF('MRR Conglomerado'!U737:AF737,"&gt;0")=0,"",ROUND((SUM('MRR Conglomerado'!AG737:AR737)/12)/AVERAGEIF('MRR Conglomerado'!U737:AF737,"&gt;0"),3)),"")</f>
        <v/>
      </c>
      <c r="S737" s="13" t="str">
        <f aca="false">IFERROR(IF(COUNTIF('MRR Conglomerado'!V737:AG737,"&gt;0")=0,"",ROUND((SUM('MRR Conglomerado'!AH737:AS737)/12)/AVERAGEIF('MRR Conglomerado'!V737:AG737,"&gt;0"),3)),"")</f>
        <v/>
      </c>
    </row>
    <row r="738" customFormat="false" ht="15" hidden="false" customHeight="false" outlineLevel="0" collapsed="false">
      <c r="A738" s="10" t="s">
        <v>1536</v>
      </c>
      <c r="B738" s="13" t="str">
        <f aca="false">IFERROR(IF(COUNTIF('MRR Conglomerado'!E738:P738,"&gt;0")=0,"",ROUND((SUM('MRR Conglomerado'!Q738:AB738)/12)/AVERAGEIF('MRR Conglomerado'!E738:P738,"&gt;0"),3)),"")</f>
        <v/>
      </c>
      <c r="C738" s="13" t="str">
        <f aca="false">IFERROR(IF(COUNTIF('MRR Conglomerado'!F738:Q738,"&gt;0")=0,"",ROUND((SUM('MRR Conglomerado'!R738:AC738)/12)/AVERAGEIF('MRR Conglomerado'!F738:Q738,"&gt;0"),3)),"")</f>
        <v/>
      </c>
      <c r="D738" s="13" t="str">
        <f aca="false">IFERROR(IF(COUNTIF('MRR Conglomerado'!G738:R738,"&gt;0")=0,"",ROUND((SUM('MRR Conglomerado'!S738:AD738)/12)/AVERAGEIF('MRR Conglomerado'!G738:R738,"&gt;0"),3)),"")</f>
        <v/>
      </c>
      <c r="E738" s="13" t="str">
        <f aca="false">IFERROR(IF(COUNTIF('MRR Conglomerado'!H738:S738,"&gt;0")=0,"",ROUND((SUM('MRR Conglomerado'!T738:AE738)/12)/AVERAGEIF('MRR Conglomerado'!H738:S738,"&gt;0"),3)),"")</f>
        <v/>
      </c>
      <c r="F738" s="13" t="str">
        <f aca="false">IFERROR(IF(COUNTIF('MRR Conglomerado'!I738:T738,"&gt;0")=0,"",ROUND((SUM('MRR Conglomerado'!U738:AF738)/12)/AVERAGEIF('MRR Conglomerado'!I738:T738,"&gt;0"),3)),"")</f>
        <v/>
      </c>
      <c r="G738" s="13" t="str">
        <f aca="false">IFERROR(IF(COUNTIF('MRR Conglomerado'!J738:U738,"&gt;0")=0,"",ROUND((SUM('MRR Conglomerado'!V738:AG738)/12)/AVERAGEIF('MRR Conglomerado'!J738:U738,"&gt;0"),3)),"")</f>
        <v/>
      </c>
      <c r="H738" s="13" t="str">
        <f aca="false">IFERROR(IF(COUNTIF('MRR Conglomerado'!K738:V738,"&gt;0")=0,"",ROUND((SUM('MRR Conglomerado'!W738:AH738)/12)/AVERAGEIF('MRR Conglomerado'!K738:V738,"&gt;0"),3)),"")</f>
        <v/>
      </c>
      <c r="I738" s="13" t="str">
        <f aca="false">IFERROR(IF(COUNTIF('MRR Conglomerado'!L738:W738,"&gt;0")=0,"",ROUND((SUM('MRR Conglomerado'!X738:AI738)/12)/AVERAGEIF('MRR Conglomerado'!L738:W738,"&gt;0"),3)),"")</f>
        <v/>
      </c>
      <c r="J738" s="13" t="str">
        <f aca="false">IFERROR(IF(COUNTIF('MRR Conglomerado'!M738:X738,"&gt;0")=0,"",ROUND((SUM('MRR Conglomerado'!Y738:AJ738)/12)/AVERAGEIF('MRR Conglomerado'!M738:X738,"&gt;0"),3)),"")</f>
        <v/>
      </c>
      <c r="K738" s="13" t="str">
        <f aca="false">IFERROR(IF(COUNTIF('MRR Conglomerado'!N738:Y738,"&gt;0")=0,"",ROUND((SUM('MRR Conglomerado'!Z738:AK738)/12)/AVERAGEIF('MRR Conglomerado'!N738:Y738,"&gt;0"),3)),"")</f>
        <v/>
      </c>
      <c r="L738" s="13" t="str">
        <f aca="false">IFERROR(IF(COUNTIF('MRR Conglomerado'!O738:Z738,"&gt;0")=0,"",ROUND((SUM('MRR Conglomerado'!AA738:AL738)/12)/AVERAGEIF('MRR Conglomerado'!O738:Z738,"&gt;0"),3)),"")</f>
        <v/>
      </c>
      <c r="M738" s="13" t="str">
        <f aca="false">IFERROR(IF(COUNTIF('MRR Conglomerado'!P738:AA738,"&gt;0")=0,"",ROUND((SUM('MRR Conglomerado'!AB738:AM738)/12)/AVERAGEIF('MRR Conglomerado'!P738:AA738,"&gt;0"),3)),"")</f>
        <v/>
      </c>
      <c r="N738" s="13" t="str">
        <f aca="false">IFERROR(IF(COUNTIF('MRR Conglomerado'!Q738:AB738,"&gt;0")=0,"",ROUND((SUM('MRR Conglomerado'!AC738:AN738)/12)/AVERAGEIF('MRR Conglomerado'!Q738:AB738,"&gt;0"),3)),"")</f>
        <v/>
      </c>
      <c r="O738" s="13" t="str">
        <f aca="false">IFERROR(IF(COUNTIF('MRR Conglomerado'!R738:AC738,"&gt;0")=0,"",ROUND((SUM('MRR Conglomerado'!AD738:AO738)/12)/AVERAGEIF('MRR Conglomerado'!R738:AC738,"&gt;0"),3)),"")</f>
        <v/>
      </c>
      <c r="P738" s="13" t="str">
        <f aca="false">IFERROR(IF(COUNTIF('MRR Conglomerado'!S738:AD738,"&gt;0")=0,"",ROUND((SUM('MRR Conglomerado'!AE738:AP738)/12)/AVERAGEIF('MRR Conglomerado'!S738:AD738,"&gt;0"),3)),"")</f>
        <v/>
      </c>
      <c r="Q738" s="13" t="str">
        <f aca="false">IFERROR(IF(COUNTIF('MRR Conglomerado'!T738:AE738,"&gt;0")=0,"",ROUND((SUM('MRR Conglomerado'!AF738:AQ738)/12)/AVERAGEIF('MRR Conglomerado'!T738:AE738,"&gt;0"),3)),"")</f>
        <v/>
      </c>
      <c r="R738" s="13" t="str">
        <f aca="false">IFERROR(IF(COUNTIF('MRR Conglomerado'!U738:AF738,"&gt;0")=0,"",ROUND((SUM('MRR Conglomerado'!AG738:AR738)/12)/AVERAGEIF('MRR Conglomerado'!U738:AF738,"&gt;0"),3)),"")</f>
        <v/>
      </c>
      <c r="S738" s="13" t="str">
        <f aca="false">IFERROR(IF(COUNTIF('MRR Conglomerado'!V738:AG738,"&gt;0")=0,"",ROUND((SUM('MRR Conglomerado'!AH738:AS738)/12)/AVERAGEIF('MRR Conglomerado'!V738:AG738,"&gt;0"),3)),"")</f>
        <v/>
      </c>
    </row>
    <row r="739" customFormat="false" ht="15" hidden="false" customHeight="false" outlineLevel="0" collapsed="false">
      <c r="A739" s="10" t="s">
        <v>1538</v>
      </c>
      <c r="B739" s="13" t="str">
        <f aca="false">IFERROR(IF(COUNTIF('MRR Conglomerado'!E739:P739,"&gt;0")=0,"",ROUND((SUM('MRR Conglomerado'!Q739:AB739)/12)/AVERAGEIF('MRR Conglomerado'!E739:P739,"&gt;0"),3)),"")</f>
        <v/>
      </c>
      <c r="C739" s="13" t="str">
        <f aca="false">IFERROR(IF(COUNTIF('MRR Conglomerado'!F739:Q739,"&gt;0")=0,"",ROUND((SUM('MRR Conglomerado'!R739:AC739)/12)/AVERAGEIF('MRR Conglomerado'!F739:Q739,"&gt;0"),3)),"")</f>
        <v/>
      </c>
      <c r="D739" s="13" t="str">
        <f aca="false">IFERROR(IF(COUNTIF('MRR Conglomerado'!G739:R739,"&gt;0")=0,"",ROUND((SUM('MRR Conglomerado'!S739:AD739)/12)/AVERAGEIF('MRR Conglomerado'!G739:R739,"&gt;0"),3)),"")</f>
        <v/>
      </c>
      <c r="E739" s="13" t="str">
        <f aca="false">IFERROR(IF(COUNTIF('MRR Conglomerado'!H739:S739,"&gt;0")=0,"",ROUND((SUM('MRR Conglomerado'!T739:AE739)/12)/AVERAGEIF('MRR Conglomerado'!H739:S739,"&gt;0"),3)),"")</f>
        <v/>
      </c>
      <c r="F739" s="13" t="str">
        <f aca="false">IFERROR(IF(COUNTIF('MRR Conglomerado'!I739:T739,"&gt;0")=0,"",ROUND((SUM('MRR Conglomerado'!U739:AF739)/12)/AVERAGEIF('MRR Conglomerado'!I739:T739,"&gt;0"),3)),"")</f>
        <v/>
      </c>
      <c r="G739" s="13" t="str">
        <f aca="false">IFERROR(IF(COUNTIF('MRR Conglomerado'!J739:U739,"&gt;0")=0,"",ROUND((SUM('MRR Conglomerado'!V739:AG739)/12)/AVERAGEIF('MRR Conglomerado'!J739:U739,"&gt;0"),3)),"")</f>
        <v/>
      </c>
      <c r="H739" s="13" t="str">
        <f aca="false">IFERROR(IF(COUNTIF('MRR Conglomerado'!K739:V739,"&gt;0")=0,"",ROUND((SUM('MRR Conglomerado'!W739:AH739)/12)/AVERAGEIF('MRR Conglomerado'!K739:V739,"&gt;0"),3)),"")</f>
        <v/>
      </c>
      <c r="I739" s="13" t="str">
        <f aca="false">IFERROR(IF(COUNTIF('MRR Conglomerado'!L739:W739,"&gt;0")=0,"",ROUND((SUM('MRR Conglomerado'!X739:AI739)/12)/AVERAGEIF('MRR Conglomerado'!L739:W739,"&gt;0"),3)),"")</f>
        <v/>
      </c>
      <c r="J739" s="13" t="str">
        <f aca="false">IFERROR(IF(COUNTIF('MRR Conglomerado'!M739:X739,"&gt;0")=0,"",ROUND((SUM('MRR Conglomerado'!Y739:AJ739)/12)/AVERAGEIF('MRR Conglomerado'!M739:X739,"&gt;0"),3)),"")</f>
        <v/>
      </c>
      <c r="K739" s="13" t="str">
        <f aca="false">IFERROR(IF(COUNTIF('MRR Conglomerado'!N739:Y739,"&gt;0")=0,"",ROUND((SUM('MRR Conglomerado'!Z739:AK739)/12)/AVERAGEIF('MRR Conglomerado'!N739:Y739,"&gt;0"),3)),"")</f>
        <v/>
      </c>
      <c r="L739" s="13" t="str">
        <f aca="false">IFERROR(IF(COUNTIF('MRR Conglomerado'!O739:Z739,"&gt;0")=0,"",ROUND((SUM('MRR Conglomerado'!AA739:AL739)/12)/AVERAGEIF('MRR Conglomerado'!O739:Z739,"&gt;0"),3)),"")</f>
        <v/>
      </c>
      <c r="M739" s="13" t="str">
        <f aca="false">IFERROR(IF(COUNTIF('MRR Conglomerado'!P739:AA739,"&gt;0")=0,"",ROUND((SUM('MRR Conglomerado'!AB739:AM739)/12)/AVERAGEIF('MRR Conglomerado'!P739:AA739,"&gt;0"),3)),"")</f>
        <v/>
      </c>
      <c r="N739" s="13" t="str">
        <f aca="false">IFERROR(IF(COUNTIF('MRR Conglomerado'!Q739:AB739,"&gt;0")=0,"",ROUND((SUM('MRR Conglomerado'!AC739:AN739)/12)/AVERAGEIF('MRR Conglomerado'!Q739:AB739,"&gt;0"),3)),"")</f>
        <v/>
      </c>
      <c r="O739" s="13" t="str">
        <f aca="false">IFERROR(IF(COUNTIF('MRR Conglomerado'!R739:AC739,"&gt;0")=0,"",ROUND((SUM('MRR Conglomerado'!AD739:AO739)/12)/AVERAGEIF('MRR Conglomerado'!R739:AC739,"&gt;0"),3)),"")</f>
        <v/>
      </c>
      <c r="P739" s="13" t="str">
        <f aca="false">IFERROR(IF(COUNTIF('MRR Conglomerado'!S739:AD739,"&gt;0")=0,"",ROUND((SUM('MRR Conglomerado'!AE739:AP739)/12)/AVERAGEIF('MRR Conglomerado'!S739:AD739,"&gt;0"),3)),"")</f>
        <v/>
      </c>
      <c r="Q739" s="13" t="str">
        <f aca="false">IFERROR(IF(COUNTIF('MRR Conglomerado'!T739:AE739,"&gt;0")=0,"",ROUND((SUM('MRR Conglomerado'!AF739:AQ739)/12)/AVERAGEIF('MRR Conglomerado'!T739:AE739,"&gt;0"),3)),"")</f>
        <v/>
      </c>
      <c r="R739" s="13" t="str">
        <f aca="false">IFERROR(IF(COUNTIF('MRR Conglomerado'!U739:AF739,"&gt;0")=0,"",ROUND((SUM('MRR Conglomerado'!AG739:AR739)/12)/AVERAGEIF('MRR Conglomerado'!U739:AF739,"&gt;0"),3)),"")</f>
        <v/>
      </c>
      <c r="S739" s="13" t="n">
        <f aca="false">IFERROR(IF(COUNTIF('MRR Conglomerado'!V739:AG739,"&gt;0")=0,"",ROUND((SUM('MRR Conglomerado'!AH739:AS739)/12)/AVERAGEIF('MRR Conglomerado'!V739:AG739,"&gt;0"),3)),"")</f>
        <v>1.271</v>
      </c>
    </row>
    <row r="740" customFormat="false" ht="15" hidden="false" customHeight="false" outlineLevel="0" collapsed="false">
      <c r="A740" s="10" t="s">
        <v>1540</v>
      </c>
      <c r="B740" s="13" t="n">
        <f aca="false">IFERROR(IF(COUNTIF('MRR Conglomerado'!E740:P740,"&gt;0")=0,"",ROUND((SUM('MRR Conglomerado'!Q740:AB740)/12)/AVERAGEIF('MRR Conglomerado'!E740:P740,"&gt;0"),3)),"")</f>
        <v>1.441</v>
      </c>
      <c r="C740" s="13" t="n">
        <f aca="false">IFERROR(IF(COUNTIF('MRR Conglomerado'!F740:Q740,"&gt;0")=0,"",ROUND((SUM('MRR Conglomerado'!R740:AC740)/12)/AVERAGEIF('MRR Conglomerado'!F740:Q740,"&gt;0"),3)),"")</f>
        <v>1.409</v>
      </c>
      <c r="D740" s="13" t="n">
        <f aca="false">IFERROR(IF(COUNTIF('MRR Conglomerado'!G740:R740,"&gt;0")=0,"",ROUND((SUM('MRR Conglomerado'!S740:AD740)/12)/AVERAGEIF('MRR Conglomerado'!G740:R740,"&gt;0"),3)),"")</f>
        <v>1.389</v>
      </c>
      <c r="E740" s="13" t="n">
        <f aca="false">IFERROR(IF(COUNTIF('MRR Conglomerado'!H740:S740,"&gt;0")=0,"",ROUND((SUM('MRR Conglomerado'!T740:AE740)/12)/AVERAGEIF('MRR Conglomerado'!H740:S740,"&gt;0"),3)),"")</f>
        <v>1.37</v>
      </c>
      <c r="F740" s="13" t="n">
        <f aca="false">IFERROR(IF(COUNTIF('MRR Conglomerado'!I740:T740,"&gt;0")=0,"",ROUND((SUM('MRR Conglomerado'!U740:AF740)/12)/AVERAGEIF('MRR Conglomerado'!I740:T740,"&gt;0"),3)),"")</f>
        <v>1.364</v>
      </c>
      <c r="G740" s="13" t="n">
        <f aca="false">IFERROR(IF(COUNTIF('MRR Conglomerado'!J740:U740,"&gt;0")=0,"",ROUND((SUM('MRR Conglomerado'!V740:AG740)/12)/AVERAGEIF('MRR Conglomerado'!J740:U740,"&gt;0"),3)),"")</f>
        <v>1.362</v>
      </c>
      <c r="H740" s="13" t="n">
        <f aca="false">IFERROR(IF(COUNTIF('MRR Conglomerado'!K740:V740,"&gt;0")=0,"",ROUND((SUM('MRR Conglomerado'!W740:AH740)/12)/AVERAGEIF('MRR Conglomerado'!K740:V740,"&gt;0"),3)),"")</f>
        <v>1.385</v>
      </c>
      <c r="I740" s="13" t="n">
        <f aca="false">IFERROR(IF(COUNTIF('MRR Conglomerado'!L740:W740,"&gt;0")=0,"",ROUND((SUM('MRR Conglomerado'!X740:AI740)/12)/AVERAGEIF('MRR Conglomerado'!L740:W740,"&gt;0"),3)),"")</f>
        <v>1.348</v>
      </c>
      <c r="J740" s="13" t="n">
        <f aca="false">IFERROR(IF(COUNTIF('MRR Conglomerado'!M740:X740,"&gt;0")=0,"",ROUND((SUM('MRR Conglomerado'!Y740:AJ740)/12)/AVERAGEIF('MRR Conglomerado'!M740:X740,"&gt;0"),3)),"")</f>
        <v>1.311</v>
      </c>
      <c r="K740" s="13" t="n">
        <f aca="false">IFERROR(IF(COUNTIF('MRR Conglomerado'!N740:Y740,"&gt;0")=0,"",ROUND((SUM('MRR Conglomerado'!Z740:AK740)/12)/AVERAGEIF('MRR Conglomerado'!N740:Y740,"&gt;0"),3)),"")</f>
        <v>1.277</v>
      </c>
      <c r="L740" s="13" t="n">
        <f aca="false">IFERROR(IF(COUNTIF('MRR Conglomerado'!O740:Z740,"&gt;0")=0,"",ROUND((SUM('MRR Conglomerado'!AA740:AL740)/12)/AVERAGEIF('MRR Conglomerado'!O740:Z740,"&gt;0"),3)),"")</f>
        <v>1.245</v>
      </c>
      <c r="M740" s="13" t="n">
        <f aca="false">IFERROR(IF(COUNTIF('MRR Conglomerado'!P740:AA740,"&gt;0")=0,"",ROUND((SUM('MRR Conglomerado'!AB740:AM740)/12)/AVERAGEIF('MRR Conglomerado'!P740:AA740,"&gt;0"),3)),"")</f>
        <v>1.221</v>
      </c>
      <c r="N740" s="13" t="n">
        <f aca="false">IFERROR(IF(COUNTIF('MRR Conglomerado'!Q740:AB740,"&gt;0")=0,"",ROUND((SUM('MRR Conglomerado'!AC740:AN740)/12)/AVERAGEIF('MRR Conglomerado'!Q740:AB740,"&gt;0"),3)),"")</f>
        <v>1.195</v>
      </c>
      <c r="O740" s="13" t="n">
        <f aca="false">IFERROR(IF(COUNTIF('MRR Conglomerado'!R740:AC740,"&gt;0")=0,"",ROUND((SUM('MRR Conglomerado'!AD740:AO740)/12)/AVERAGEIF('MRR Conglomerado'!R740:AC740,"&gt;0"),3)),"")</f>
        <v>1.183</v>
      </c>
      <c r="P740" s="13" t="n">
        <f aca="false">IFERROR(IF(COUNTIF('MRR Conglomerado'!S740:AD740,"&gt;0")=0,"",ROUND((SUM('MRR Conglomerado'!AE740:AP740)/12)/AVERAGEIF('MRR Conglomerado'!S740:AD740,"&gt;0"),3)),"")</f>
        <v>1.22</v>
      </c>
      <c r="Q740" s="13" t="n">
        <f aca="false">IFERROR(IF(COUNTIF('MRR Conglomerado'!T740:AE740,"&gt;0")=0,"",ROUND((SUM('MRR Conglomerado'!AF740:AQ740)/12)/AVERAGEIF('MRR Conglomerado'!T740:AE740,"&gt;0"),3)),"")</f>
        <v>1.241</v>
      </c>
      <c r="R740" s="13" t="n">
        <f aca="false">IFERROR(IF(COUNTIF('MRR Conglomerado'!U740:AF740,"&gt;0")=0,"",ROUND((SUM('MRR Conglomerado'!AG740:AR740)/12)/AVERAGEIF('MRR Conglomerado'!U740:AF740,"&gt;0"),3)),"")</f>
        <v>1.256</v>
      </c>
      <c r="S740" s="13" t="n">
        <f aca="false">IFERROR(IF(COUNTIF('MRR Conglomerado'!V740:AG740,"&gt;0")=0,"",ROUND((SUM('MRR Conglomerado'!AH740:AS740)/12)/AVERAGEIF('MRR Conglomerado'!V740:AG740,"&gt;0"),3)),"")</f>
        <v>1.261</v>
      </c>
    </row>
    <row r="741" customFormat="false" ht="15" hidden="false" customHeight="false" outlineLevel="0" collapsed="false">
      <c r="A741" s="10" t="s">
        <v>1542</v>
      </c>
      <c r="B741" s="13" t="str">
        <f aca="false">IFERROR(IF(COUNTIF('MRR Conglomerado'!E741:P741,"&gt;0")=0,"",ROUND((SUM('MRR Conglomerado'!Q741:AB741)/12)/AVERAGEIF('MRR Conglomerado'!E741:P741,"&gt;0"),3)),"")</f>
        <v/>
      </c>
      <c r="C741" s="13" t="n">
        <f aca="false">IFERROR(IF(COUNTIF('MRR Conglomerado'!F741:Q741,"&gt;0")=0,"",ROUND((SUM('MRR Conglomerado'!R741:AC741)/12)/AVERAGEIF('MRR Conglomerado'!F741:Q741,"&gt;0"),3)),"")</f>
        <v>1.018</v>
      </c>
      <c r="D741" s="13" t="n">
        <f aca="false">IFERROR(IF(COUNTIF('MRR Conglomerado'!G741:R741,"&gt;0")=0,"",ROUND((SUM('MRR Conglomerado'!S741:AD741)/12)/AVERAGEIF('MRR Conglomerado'!G741:R741,"&gt;0"),3)),"")</f>
        <v>1.031</v>
      </c>
      <c r="E741" s="13" t="n">
        <f aca="false">IFERROR(IF(COUNTIF('MRR Conglomerado'!H741:S741,"&gt;0")=0,"",ROUND((SUM('MRR Conglomerado'!T741:AE741)/12)/AVERAGEIF('MRR Conglomerado'!H741:S741,"&gt;0"),3)),"")</f>
        <v>1.03</v>
      </c>
      <c r="F741" s="13" t="n">
        <f aca="false">IFERROR(IF(COUNTIF('MRR Conglomerado'!I741:T741,"&gt;0")=0,"",ROUND((SUM('MRR Conglomerado'!U741:AF741)/12)/AVERAGEIF('MRR Conglomerado'!I741:T741,"&gt;0"),3)),"")</f>
        <v>0.969</v>
      </c>
      <c r="G741" s="13" t="n">
        <f aca="false">IFERROR(IF(COUNTIF('MRR Conglomerado'!J741:U741,"&gt;0")=0,"",ROUND((SUM('MRR Conglomerado'!V741:AG741)/12)/AVERAGEIF('MRR Conglomerado'!J741:U741,"&gt;0"),3)),"")</f>
        <v>0.995</v>
      </c>
      <c r="H741" s="13" t="n">
        <f aca="false">IFERROR(IF(COUNTIF('MRR Conglomerado'!K741:V741,"&gt;0")=0,"",ROUND((SUM('MRR Conglomerado'!W741:AH741)/12)/AVERAGEIF('MRR Conglomerado'!K741:V741,"&gt;0"),3)),"")</f>
        <v>1.011</v>
      </c>
      <c r="I741" s="13" t="n">
        <f aca="false">IFERROR(IF(COUNTIF('MRR Conglomerado'!L741:W741,"&gt;0")=0,"",ROUND((SUM('MRR Conglomerado'!X741:AI741)/12)/AVERAGEIF('MRR Conglomerado'!L741:W741,"&gt;0"),3)),"")</f>
        <v>1.028</v>
      </c>
      <c r="J741" s="13" t="n">
        <f aca="false">IFERROR(IF(COUNTIF('MRR Conglomerado'!M741:X741,"&gt;0")=0,"",ROUND((SUM('MRR Conglomerado'!Y741:AJ741)/12)/AVERAGEIF('MRR Conglomerado'!M741:X741,"&gt;0"),3)),"")</f>
        <v>1.036</v>
      </c>
      <c r="K741" s="13" t="n">
        <f aca="false">IFERROR(IF(COUNTIF('MRR Conglomerado'!N741:Y741,"&gt;0")=0,"",ROUND((SUM('MRR Conglomerado'!Z741:AK741)/12)/AVERAGEIF('MRR Conglomerado'!N741:Y741,"&gt;0"),3)),"")</f>
        <v>1.048</v>
      </c>
      <c r="L741" s="13" t="n">
        <f aca="false">IFERROR(IF(COUNTIF('MRR Conglomerado'!O741:Z741,"&gt;0")=0,"",ROUND((SUM('MRR Conglomerado'!AA741:AL741)/12)/AVERAGEIF('MRR Conglomerado'!O741:Z741,"&gt;0"),3)),"")</f>
        <v>1.067</v>
      </c>
      <c r="M741" s="13" t="n">
        <f aca="false">IFERROR(IF(COUNTIF('MRR Conglomerado'!P741:AA741,"&gt;0")=0,"",ROUND((SUM('MRR Conglomerado'!AB741:AM741)/12)/AVERAGEIF('MRR Conglomerado'!P741:AA741,"&gt;0"),3)),"")</f>
        <v>1.084</v>
      </c>
      <c r="N741" s="13" t="n">
        <f aca="false">IFERROR(IF(COUNTIF('MRR Conglomerado'!Q741:AB741,"&gt;0")=0,"",ROUND((SUM('MRR Conglomerado'!AC741:AN741)/12)/AVERAGEIF('MRR Conglomerado'!Q741:AB741,"&gt;0"),3)),"")</f>
        <v>1.105</v>
      </c>
      <c r="O741" s="13" t="n">
        <f aca="false">IFERROR(IF(COUNTIF('MRR Conglomerado'!R741:AC741,"&gt;0")=0,"",ROUND((SUM('MRR Conglomerado'!AD741:AO741)/12)/AVERAGEIF('MRR Conglomerado'!R741:AC741,"&gt;0"),3)),"")</f>
        <v>1.128</v>
      </c>
      <c r="P741" s="13" t="n">
        <f aca="false">IFERROR(IF(COUNTIF('MRR Conglomerado'!S741:AD741,"&gt;0")=0,"",ROUND((SUM('MRR Conglomerado'!AE741:AP741)/12)/AVERAGEIF('MRR Conglomerado'!S741:AD741,"&gt;0"),3)),"")</f>
        <v>1.149</v>
      </c>
      <c r="Q741" s="13" t="n">
        <f aca="false">IFERROR(IF(COUNTIF('MRR Conglomerado'!T741:AE741,"&gt;0")=0,"",ROUND((SUM('MRR Conglomerado'!AF741:AQ741)/12)/AVERAGEIF('MRR Conglomerado'!T741:AE741,"&gt;0"),3)),"")</f>
        <v>1.172</v>
      </c>
      <c r="R741" s="13" t="n">
        <f aca="false">IFERROR(IF(COUNTIF('MRR Conglomerado'!U741:AF741,"&gt;0")=0,"",ROUND((SUM('MRR Conglomerado'!AG741:AR741)/12)/AVERAGEIF('MRR Conglomerado'!U741:AF741,"&gt;0"),3)),"")</f>
        <v>1.208</v>
      </c>
      <c r="S741" s="13" t="n">
        <f aca="false">IFERROR(IF(COUNTIF('MRR Conglomerado'!V741:AG741,"&gt;0")=0,"",ROUND((SUM('MRR Conglomerado'!AH741:AS741)/12)/AVERAGEIF('MRR Conglomerado'!V741:AG741,"&gt;0"),3)),"")</f>
        <v>1.218</v>
      </c>
    </row>
    <row r="742" customFormat="false" ht="15" hidden="false" customHeight="false" outlineLevel="0" collapsed="false">
      <c r="A742" s="10" t="s">
        <v>1544</v>
      </c>
      <c r="B742" s="13" t="str">
        <f aca="false">IFERROR(IF(COUNTIF('MRR Conglomerado'!E742:P742,"&gt;0")=0,"",ROUND((SUM('MRR Conglomerado'!Q742:AB742)/12)/AVERAGEIF('MRR Conglomerado'!E742:P742,"&gt;0"),3)),"")</f>
        <v/>
      </c>
      <c r="C742" s="13" t="str">
        <f aca="false">IFERROR(IF(COUNTIF('MRR Conglomerado'!F742:Q742,"&gt;0")=0,"",ROUND((SUM('MRR Conglomerado'!R742:AC742)/12)/AVERAGEIF('MRR Conglomerado'!F742:Q742,"&gt;0"),3)),"")</f>
        <v/>
      </c>
      <c r="D742" s="13" t="str">
        <f aca="false">IFERROR(IF(COUNTIF('MRR Conglomerado'!G742:R742,"&gt;0")=0,"",ROUND((SUM('MRR Conglomerado'!S742:AD742)/12)/AVERAGEIF('MRR Conglomerado'!G742:R742,"&gt;0"),3)),"")</f>
        <v/>
      </c>
      <c r="E742" s="13" t="str">
        <f aca="false">IFERROR(IF(COUNTIF('MRR Conglomerado'!H742:S742,"&gt;0")=0,"",ROUND((SUM('MRR Conglomerado'!T742:AE742)/12)/AVERAGEIF('MRR Conglomerado'!H742:S742,"&gt;0"),3)),"")</f>
        <v/>
      </c>
      <c r="F742" s="13" t="str">
        <f aca="false">IFERROR(IF(COUNTIF('MRR Conglomerado'!I742:T742,"&gt;0")=0,"",ROUND((SUM('MRR Conglomerado'!U742:AF742)/12)/AVERAGEIF('MRR Conglomerado'!I742:T742,"&gt;0"),3)),"")</f>
        <v/>
      </c>
      <c r="G742" s="13" t="str">
        <f aca="false">IFERROR(IF(COUNTIF('MRR Conglomerado'!J742:U742,"&gt;0")=0,"",ROUND((SUM('MRR Conglomerado'!V742:AG742)/12)/AVERAGEIF('MRR Conglomerado'!J742:U742,"&gt;0"),3)),"")</f>
        <v/>
      </c>
      <c r="H742" s="13" t="str">
        <f aca="false">IFERROR(IF(COUNTIF('MRR Conglomerado'!K742:V742,"&gt;0")=0,"",ROUND((SUM('MRR Conglomerado'!W742:AH742)/12)/AVERAGEIF('MRR Conglomerado'!K742:V742,"&gt;0"),3)),"")</f>
        <v/>
      </c>
      <c r="I742" s="13" t="str">
        <f aca="false">IFERROR(IF(COUNTIF('MRR Conglomerado'!L742:W742,"&gt;0")=0,"",ROUND((SUM('MRR Conglomerado'!X742:AI742)/12)/AVERAGEIF('MRR Conglomerado'!L742:W742,"&gt;0"),3)),"")</f>
        <v/>
      </c>
      <c r="J742" s="13" t="str">
        <f aca="false">IFERROR(IF(COUNTIF('MRR Conglomerado'!M742:X742,"&gt;0")=0,"",ROUND((SUM('MRR Conglomerado'!Y742:AJ742)/12)/AVERAGEIF('MRR Conglomerado'!M742:X742,"&gt;0"),3)),"")</f>
        <v/>
      </c>
      <c r="K742" s="13" t="str">
        <f aca="false">IFERROR(IF(COUNTIF('MRR Conglomerado'!N742:Y742,"&gt;0")=0,"",ROUND((SUM('MRR Conglomerado'!Z742:AK742)/12)/AVERAGEIF('MRR Conglomerado'!N742:Y742,"&gt;0"),3)),"")</f>
        <v/>
      </c>
      <c r="L742" s="13" t="str">
        <f aca="false">IFERROR(IF(COUNTIF('MRR Conglomerado'!O742:Z742,"&gt;0")=0,"",ROUND((SUM('MRR Conglomerado'!AA742:AL742)/12)/AVERAGEIF('MRR Conglomerado'!O742:Z742,"&gt;0"),3)),"")</f>
        <v/>
      </c>
      <c r="M742" s="13" t="n">
        <f aca="false">IFERROR(IF(COUNTIF('MRR Conglomerado'!P742:AA742,"&gt;0")=0,"",ROUND((SUM('MRR Conglomerado'!AB742:AM742)/12)/AVERAGEIF('MRR Conglomerado'!P742:AA742,"&gt;0"),3)),"")</f>
        <v>1.087</v>
      </c>
      <c r="N742" s="13" t="n">
        <f aca="false">IFERROR(IF(COUNTIF('MRR Conglomerado'!Q742:AB742,"&gt;0")=0,"",ROUND((SUM('MRR Conglomerado'!AC742:AN742)/12)/AVERAGEIF('MRR Conglomerado'!Q742:AB742,"&gt;0"),3)),"")</f>
        <v>1.088</v>
      </c>
      <c r="O742" s="13" t="n">
        <f aca="false">IFERROR(IF(COUNTIF('MRR Conglomerado'!R742:AC742,"&gt;0")=0,"",ROUND((SUM('MRR Conglomerado'!AD742:AO742)/12)/AVERAGEIF('MRR Conglomerado'!R742:AC742,"&gt;0"),3)),"")</f>
        <v>1.001</v>
      </c>
      <c r="P742" s="13" t="n">
        <f aca="false">IFERROR(IF(COUNTIF('MRR Conglomerado'!S742:AD742,"&gt;0")=0,"",ROUND((SUM('MRR Conglomerado'!AE742:AP742)/12)/AVERAGEIF('MRR Conglomerado'!S742:AD742,"&gt;0"),3)),"")</f>
        <v>0.915</v>
      </c>
      <c r="Q742" s="13" t="n">
        <f aca="false">IFERROR(IF(COUNTIF('MRR Conglomerado'!T742:AE742,"&gt;0")=0,"",ROUND((SUM('MRR Conglomerado'!AF742:AQ742)/12)/AVERAGEIF('MRR Conglomerado'!T742:AE742,"&gt;0"),3)),"")</f>
        <v>0.83</v>
      </c>
      <c r="R742" s="13" t="n">
        <f aca="false">IFERROR(IF(COUNTIF('MRR Conglomerado'!U742:AF742,"&gt;0")=0,"",ROUND((SUM('MRR Conglomerado'!AG742:AR742)/12)/AVERAGEIF('MRR Conglomerado'!U742:AF742,"&gt;0"),3)),"")</f>
        <v>0.746</v>
      </c>
      <c r="S742" s="13" t="n">
        <f aca="false">IFERROR(IF(COUNTIF('MRR Conglomerado'!V742:AG742,"&gt;0")=0,"",ROUND((SUM('MRR Conglomerado'!AH742:AS742)/12)/AVERAGEIF('MRR Conglomerado'!V742:AG742,"&gt;0"),3)),"")</f>
        <v>0.649</v>
      </c>
    </row>
    <row r="743" customFormat="false" ht="15" hidden="false" customHeight="false" outlineLevel="0" collapsed="false">
      <c r="A743" s="10" t="s">
        <v>1546</v>
      </c>
      <c r="B743" s="13" t="str">
        <f aca="false">IFERROR(IF(COUNTIF('MRR Conglomerado'!E743:P743,"&gt;0")=0,"",ROUND((SUM('MRR Conglomerado'!Q743:AB743)/12)/AVERAGEIF('MRR Conglomerado'!E743:P743,"&gt;0"),3)),"")</f>
        <v/>
      </c>
      <c r="C743" s="13" t="str">
        <f aca="false">IFERROR(IF(COUNTIF('MRR Conglomerado'!F743:Q743,"&gt;0")=0,"",ROUND((SUM('MRR Conglomerado'!R743:AC743)/12)/AVERAGEIF('MRR Conglomerado'!F743:Q743,"&gt;0"),3)),"")</f>
        <v/>
      </c>
      <c r="D743" s="13" t="str">
        <f aca="false">IFERROR(IF(COUNTIF('MRR Conglomerado'!G743:R743,"&gt;0")=0,"",ROUND((SUM('MRR Conglomerado'!S743:AD743)/12)/AVERAGEIF('MRR Conglomerado'!G743:R743,"&gt;0"),3)),"")</f>
        <v/>
      </c>
      <c r="E743" s="13" t="str">
        <f aca="false">IFERROR(IF(COUNTIF('MRR Conglomerado'!H743:S743,"&gt;0")=0,"",ROUND((SUM('MRR Conglomerado'!T743:AE743)/12)/AVERAGEIF('MRR Conglomerado'!H743:S743,"&gt;0"),3)),"")</f>
        <v/>
      </c>
      <c r="F743" s="13" t="str">
        <f aca="false">IFERROR(IF(COUNTIF('MRR Conglomerado'!I743:T743,"&gt;0")=0,"",ROUND((SUM('MRR Conglomerado'!U743:AF743)/12)/AVERAGEIF('MRR Conglomerado'!I743:T743,"&gt;0"),3)),"")</f>
        <v/>
      </c>
      <c r="G743" s="13" t="str">
        <f aca="false">IFERROR(IF(COUNTIF('MRR Conglomerado'!J743:U743,"&gt;0")=0,"",ROUND((SUM('MRR Conglomerado'!V743:AG743)/12)/AVERAGEIF('MRR Conglomerado'!J743:U743,"&gt;0"),3)),"")</f>
        <v/>
      </c>
      <c r="H743" s="13" t="str">
        <f aca="false">IFERROR(IF(COUNTIF('MRR Conglomerado'!K743:V743,"&gt;0")=0,"",ROUND((SUM('MRR Conglomerado'!W743:AH743)/12)/AVERAGEIF('MRR Conglomerado'!K743:V743,"&gt;0"),3)),"")</f>
        <v/>
      </c>
      <c r="I743" s="13" t="str">
        <f aca="false">IFERROR(IF(COUNTIF('MRR Conglomerado'!L743:W743,"&gt;0")=0,"",ROUND((SUM('MRR Conglomerado'!X743:AI743)/12)/AVERAGEIF('MRR Conglomerado'!L743:W743,"&gt;0"),3)),"")</f>
        <v/>
      </c>
      <c r="J743" s="13" t="str">
        <f aca="false">IFERROR(IF(COUNTIF('MRR Conglomerado'!M743:X743,"&gt;0")=0,"",ROUND((SUM('MRR Conglomerado'!Y743:AJ743)/12)/AVERAGEIF('MRR Conglomerado'!M743:X743,"&gt;0"),3)),"")</f>
        <v/>
      </c>
      <c r="K743" s="13" t="str">
        <f aca="false">IFERROR(IF(COUNTIF('MRR Conglomerado'!N743:Y743,"&gt;0")=0,"",ROUND((SUM('MRR Conglomerado'!Z743:AK743)/12)/AVERAGEIF('MRR Conglomerado'!N743:Y743,"&gt;0"),3)),"")</f>
        <v/>
      </c>
      <c r="L743" s="13" t="str">
        <f aca="false">IFERROR(IF(COUNTIF('MRR Conglomerado'!O743:Z743,"&gt;0")=0,"",ROUND((SUM('MRR Conglomerado'!AA743:AL743)/12)/AVERAGEIF('MRR Conglomerado'!O743:Z743,"&gt;0"),3)),"")</f>
        <v/>
      </c>
      <c r="M743" s="13" t="n">
        <f aca="false">IFERROR(IF(COUNTIF('MRR Conglomerado'!P743:AA743,"&gt;0")=0,"",ROUND((SUM('MRR Conglomerado'!AB743:AM743)/12)/AVERAGEIF('MRR Conglomerado'!P743:AA743,"&gt;0"),3)),"")</f>
        <v>0.818</v>
      </c>
      <c r="N743" s="13" t="n">
        <f aca="false">IFERROR(IF(COUNTIF('MRR Conglomerado'!Q743:AB743,"&gt;0")=0,"",ROUND((SUM('MRR Conglomerado'!AC743:AN743)/12)/AVERAGEIF('MRR Conglomerado'!Q743:AB743,"&gt;0"),3)),"")</f>
        <v>0.985</v>
      </c>
      <c r="O743" s="13" t="n">
        <f aca="false">IFERROR(IF(COUNTIF('MRR Conglomerado'!R743:AC743,"&gt;0")=0,"",ROUND((SUM('MRR Conglomerado'!AD743:AO743)/12)/AVERAGEIF('MRR Conglomerado'!R743:AC743,"&gt;0"),3)),"")</f>
        <v>0.939</v>
      </c>
      <c r="P743" s="13" t="n">
        <f aca="false">IFERROR(IF(COUNTIF('MRR Conglomerado'!S743:AD743,"&gt;0")=0,"",ROUND((SUM('MRR Conglomerado'!AE743:AP743)/12)/AVERAGEIF('MRR Conglomerado'!S743:AD743,"&gt;0"),3)),"")</f>
        <v>0.862</v>
      </c>
      <c r="Q743" s="13" t="n">
        <f aca="false">IFERROR(IF(COUNTIF('MRR Conglomerado'!T743:AE743,"&gt;0")=0,"",ROUND((SUM('MRR Conglomerado'!AF743:AQ743)/12)/AVERAGEIF('MRR Conglomerado'!T743:AE743,"&gt;0"),3)),"")</f>
        <v>0.788</v>
      </c>
      <c r="R743" s="13" t="n">
        <f aca="false">IFERROR(IF(COUNTIF('MRR Conglomerado'!U743:AF743,"&gt;0")=0,"",ROUND((SUM('MRR Conglomerado'!AG743:AR743)/12)/AVERAGEIF('MRR Conglomerado'!U743:AF743,"&gt;0"),3)),"")</f>
        <v>0.689</v>
      </c>
      <c r="S743" s="13" t="n">
        <f aca="false">IFERROR(IF(COUNTIF('MRR Conglomerado'!V743:AG743,"&gt;0")=0,"",ROUND((SUM('MRR Conglomerado'!AH743:AS743)/12)/AVERAGEIF('MRR Conglomerado'!V743:AG743,"&gt;0"),3)),"")</f>
        <v>0.591</v>
      </c>
    </row>
    <row r="744" customFormat="false" ht="15" hidden="false" customHeight="false" outlineLevel="0" collapsed="false">
      <c r="A744" s="10" t="s">
        <v>1548</v>
      </c>
      <c r="B744" s="13" t="str">
        <f aca="false">IFERROR(IF(COUNTIF('MRR Conglomerado'!E744:P744,"&gt;0")=0,"",ROUND((SUM('MRR Conglomerado'!Q744:AB744)/12)/AVERAGEIF('MRR Conglomerado'!E744:P744,"&gt;0"),3)),"")</f>
        <v/>
      </c>
      <c r="C744" s="13" t="str">
        <f aca="false">IFERROR(IF(COUNTIF('MRR Conglomerado'!F744:Q744,"&gt;0")=0,"",ROUND((SUM('MRR Conglomerado'!R744:AC744)/12)/AVERAGEIF('MRR Conglomerado'!F744:Q744,"&gt;0"),3)),"")</f>
        <v/>
      </c>
      <c r="D744" s="13" t="str">
        <f aca="false">IFERROR(IF(COUNTIF('MRR Conglomerado'!G744:R744,"&gt;0")=0,"",ROUND((SUM('MRR Conglomerado'!S744:AD744)/12)/AVERAGEIF('MRR Conglomerado'!G744:R744,"&gt;0"),3)),"")</f>
        <v/>
      </c>
      <c r="E744" s="13" t="str">
        <f aca="false">IFERROR(IF(COUNTIF('MRR Conglomerado'!H744:S744,"&gt;0")=0,"",ROUND((SUM('MRR Conglomerado'!T744:AE744)/12)/AVERAGEIF('MRR Conglomerado'!H744:S744,"&gt;0"),3)),"")</f>
        <v/>
      </c>
      <c r="F744" s="13" t="str">
        <f aca="false">IFERROR(IF(COUNTIF('MRR Conglomerado'!I744:T744,"&gt;0")=0,"",ROUND((SUM('MRR Conglomerado'!U744:AF744)/12)/AVERAGEIF('MRR Conglomerado'!I744:T744,"&gt;0"),3)),"")</f>
        <v/>
      </c>
      <c r="G744" s="13" t="str">
        <f aca="false">IFERROR(IF(COUNTIF('MRR Conglomerado'!J744:U744,"&gt;0")=0,"",ROUND((SUM('MRR Conglomerado'!V744:AG744)/12)/AVERAGEIF('MRR Conglomerado'!J744:U744,"&gt;0"),3)),"")</f>
        <v/>
      </c>
      <c r="H744" s="13" t="str">
        <f aca="false">IFERROR(IF(COUNTIF('MRR Conglomerado'!K744:V744,"&gt;0")=0,"",ROUND((SUM('MRR Conglomerado'!W744:AH744)/12)/AVERAGEIF('MRR Conglomerado'!K744:V744,"&gt;0"),3)),"")</f>
        <v/>
      </c>
      <c r="I744" s="13" t="str">
        <f aca="false">IFERROR(IF(COUNTIF('MRR Conglomerado'!L744:W744,"&gt;0")=0,"",ROUND((SUM('MRR Conglomerado'!X744:AI744)/12)/AVERAGEIF('MRR Conglomerado'!L744:W744,"&gt;0"),3)),"")</f>
        <v/>
      </c>
      <c r="J744" s="13" t="str">
        <f aca="false">IFERROR(IF(COUNTIF('MRR Conglomerado'!M744:X744,"&gt;0")=0,"",ROUND((SUM('MRR Conglomerado'!Y744:AJ744)/12)/AVERAGEIF('MRR Conglomerado'!M744:X744,"&gt;0"),3)),"")</f>
        <v/>
      </c>
      <c r="K744" s="13" t="str">
        <f aca="false">IFERROR(IF(COUNTIF('MRR Conglomerado'!N744:Y744,"&gt;0")=0,"",ROUND((SUM('MRR Conglomerado'!Z744:AK744)/12)/AVERAGEIF('MRR Conglomerado'!N744:Y744,"&gt;0"),3)),"")</f>
        <v/>
      </c>
      <c r="L744" s="13" t="str">
        <f aca="false">IFERROR(IF(COUNTIF('MRR Conglomerado'!O744:Z744,"&gt;0")=0,"",ROUND((SUM('MRR Conglomerado'!AA744:AL744)/12)/AVERAGEIF('MRR Conglomerado'!O744:Z744,"&gt;0"),3)),"")</f>
        <v/>
      </c>
      <c r="M744" s="13" t="str">
        <f aca="false">IFERROR(IF(COUNTIF('MRR Conglomerado'!P744:AA744,"&gt;0")=0,"",ROUND((SUM('MRR Conglomerado'!AB744:AM744)/12)/AVERAGEIF('MRR Conglomerado'!P744:AA744,"&gt;0"),3)),"")</f>
        <v/>
      </c>
      <c r="N744" s="13" t="str">
        <f aca="false">IFERROR(IF(COUNTIF('MRR Conglomerado'!Q744:AB744,"&gt;0")=0,"",ROUND((SUM('MRR Conglomerado'!AC744:AN744)/12)/AVERAGEIF('MRR Conglomerado'!Q744:AB744,"&gt;0"),3)),"")</f>
        <v/>
      </c>
      <c r="O744" s="13" t="str">
        <f aca="false">IFERROR(IF(COUNTIF('MRR Conglomerado'!R744:AC744,"&gt;0")=0,"",ROUND((SUM('MRR Conglomerado'!AD744:AO744)/12)/AVERAGEIF('MRR Conglomerado'!R744:AC744,"&gt;0"),3)),"")</f>
        <v/>
      </c>
      <c r="P744" s="13" t="str">
        <f aca="false">IFERROR(IF(COUNTIF('MRR Conglomerado'!S744:AD744,"&gt;0")=0,"",ROUND((SUM('MRR Conglomerado'!AE744:AP744)/12)/AVERAGEIF('MRR Conglomerado'!S744:AD744,"&gt;0"),3)),"")</f>
        <v/>
      </c>
      <c r="Q744" s="13" t="str">
        <f aca="false">IFERROR(IF(COUNTIF('MRR Conglomerado'!T744:AE744,"&gt;0")=0,"",ROUND((SUM('MRR Conglomerado'!AF744:AQ744)/12)/AVERAGEIF('MRR Conglomerado'!T744:AE744,"&gt;0"),3)),"")</f>
        <v/>
      </c>
      <c r="R744" s="13" t="str">
        <f aca="false">IFERROR(IF(COUNTIF('MRR Conglomerado'!U744:AF744,"&gt;0")=0,"",ROUND((SUM('MRR Conglomerado'!AG744:AR744)/12)/AVERAGEIF('MRR Conglomerado'!U744:AF744,"&gt;0"),3)),"")</f>
        <v/>
      </c>
      <c r="S744" s="13" t="str">
        <f aca="false">IFERROR(IF(COUNTIF('MRR Conglomerado'!V744:AG744,"&gt;0")=0,"",ROUND((SUM('MRR Conglomerado'!AH744:AS744)/12)/AVERAGEIF('MRR Conglomerado'!V744:AG744,"&gt;0"),3)),"")</f>
        <v/>
      </c>
    </row>
    <row r="745" customFormat="false" ht="15" hidden="false" customHeight="false" outlineLevel="0" collapsed="false">
      <c r="A745" s="10" t="s">
        <v>1550</v>
      </c>
      <c r="B745" s="13" t="str">
        <f aca="false">IFERROR(IF(COUNTIF('MRR Conglomerado'!E745:P745,"&gt;0")=0,"",ROUND((SUM('MRR Conglomerado'!Q745:AB745)/12)/AVERAGEIF('MRR Conglomerado'!E745:P745,"&gt;0"),3)),"")</f>
        <v/>
      </c>
      <c r="C745" s="13" t="str">
        <f aca="false">IFERROR(IF(COUNTIF('MRR Conglomerado'!F745:Q745,"&gt;0")=0,"",ROUND((SUM('MRR Conglomerado'!R745:AC745)/12)/AVERAGEIF('MRR Conglomerado'!F745:Q745,"&gt;0"),3)),"")</f>
        <v/>
      </c>
      <c r="D745" s="13" t="str">
        <f aca="false">IFERROR(IF(COUNTIF('MRR Conglomerado'!G745:R745,"&gt;0")=0,"",ROUND((SUM('MRR Conglomerado'!S745:AD745)/12)/AVERAGEIF('MRR Conglomerado'!G745:R745,"&gt;0"),3)),"")</f>
        <v/>
      </c>
      <c r="E745" s="13" t="str">
        <f aca="false">IFERROR(IF(COUNTIF('MRR Conglomerado'!H745:S745,"&gt;0")=0,"",ROUND((SUM('MRR Conglomerado'!T745:AE745)/12)/AVERAGEIF('MRR Conglomerado'!H745:S745,"&gt;0"),3)),"")</f>
        <v/>
      </c>
      <c r="F745" s="13" t="str">
        <f aca="false">IFERROR(IF(COUNTIF('MRR Conglomerado'!I745:T745,"&gt;0")=0,"",ROUND((SUM('MRR Conglomerado'!U745:AF745)/12)/AVERAGEIF('MRR Conglomerado'!I745:T745,"&gt;0"),3)),"")</f>
        <v/>
      </c>
      <c r="G745" s="13" t="str">
        <f aca="false">IFERROR(IF(COUNTIF('MRR Conglomerado'!J745:U745,"&gt;0")=0,"",ROUND((SUM('MRR Conglomerado'!V745:AG745)/12)/AVERAGEIF('MRR Conglomerado'!J745:U745,"&gt;0"),3)),"")</f>
        <v/>
      </c>
      <c r="H745" s="13" t="str">
        <f aca="false">IFERROR(IF(COUNTIF('MRR Conglomerado'!K745:V745,"&gt;0")=0,"",ROUND((SUM('MRR Conglomerado'!W745:AH745)/12)/AVERAGEIF('MRR Conglomerado'!K745:V745,"&gt;0"),3)),"")</f>
        <v/>
      </c>
      <c r="I745" s="13" t="str">
        <f aca="false">IFERROR(IF(COUNTIF('MRR Conglomerado'!L745:W745,"&gt;0")=0,"",ROUND((SUM('MRR Conglomerado'!X745:AI745)/12)/AVERAGEIF('MRR Conglomerado'!L745:W745,"&gt;0"),3)),"")</f>
        <v/>
      </c>
      <c r="J745" s="13" t="str">
        <f aca="false">IFERROR(IF(COUNTIF('MRR Conglomerado'!M745:X745,"&gt;0")=0,"",ROUND((SUM('MRR Conglomerado'!Y745:AJ745)/12)/AVERAGEIF('MRR Conglomerado'!M745:X745,"&gt;0"),3)),"")</f>
        <v/>
      </c>
      <c r="K745" s="13" t="str">
        <f aca="false">IFERROR(IF(COUNTIF('MRR Conglomerado'!N745:Y745,"&gt;0")=0,"",ROUND((SUM('MRR Conglomerado'!Z745:AK745)/12)/AVERAGEIF('MRR Conglomerado'!N745:Y745,"&gt;0"),3)),"")</f>
        <v/>
      </c>
      <c r="L745" s="13" t="str">
        <f aca="false">IFERROR(IF(COUNTIF('MRR Conglomerado'!O745:Z745,"&gt;0")=0,"",ROUND((SUM('MRR Conglomerado'!AA745:AL745)/12)/AVERAGEIF('MRR Conglomerado'!O745:Z745,"&gt;0"),3)),"")</f>
        <v/>
      </c>
      <c r="M745" s="13" t="str">
        <f aca="false">IFERROR(IF(COUNTIF('MRR Conglomerado'!P745:AA745,"&gt;0")=0,"",ROUND((SUM('MRR Conglomerado'!AB745:AM745)/12)/AVERAGEIF('MRR Conglomerado'!P745:AA745,"&gt;0"),3)),"")</f>
        <v/>
      </c>
      <c r="N745" s="13" t="n">
        <f aca="false">IFERROR(IF(COUNTIF('MRR Conglomerado'!Q745:AB745,"&gt;0")=0,"",ROUND((SUM('MRR Conglomerado'!AC745:AN745)/12)/AVERAGEIF('MRR Conglomerado'!Q745:AB745,"&gt;0"),3)),"")</f>
        <v>1.042</v>
      </c>
      <c r="O745" s="13" t="n">
        <f aca="false">IFERROR(IF(COUNTIF('MRR Conglomerado'!R745:AC745,"&gt;0")=0,"",ROUND((SUM('MRR Conglomerado'!AD745:AO745)/12)/AVERAGEIF('MRR Conglomerado'!R745:AC745,"&gt;0"),3)),"")</f>
        <v>1.045</v>
      </c>
      <c r="P745" s="13" t="n">
        <f aca="false">IFERROR(IF(COUNTIF('MRR Conglomerado'!S745:AD745,"&gt;0")=0,"",ROUND((SUM('MRR Conglomerado'!AE745:AP745)/12)/AVERAGEIF('MRR Conglomerado'!S745:AD745,"&gt;0"),3)),"")</f>
        <v>1.067</v>
      </c>
      <c r="Q745" s="13" t="n">
        <f aca="false">IFERROR(IF(COUNTIF('MRR Conglomerado'!T745:AE745,"&gt;0")=0,"",ROUND((SUM('MRR Conglomerado'!AF745:AQ745)/12)/AVERAGEIF('MRR Conglomerado'!T745:AE745,"&gt;0"),3)),"")</f>
        <v>1.078</v>
      </c>
      <c r="R745" s="13" t="n">
        <f aca="false">IFERROR(IF(COUNTIF('MRR Conglomerado'!U745:AF745,"&gt;0")=0,"",ROUND((SUM('MRR Conglomerado'!AG745:AR745)/12)/AVERAGEIF('MRR Conglomerado'!U745:AF745,"&gt;0"),3)),"")</f>
        <v>1.091</v>
      </c>
      <c r="S745" s="13" t="n">
        <f aca="false">IFERROR(IF(COUNTIF('MRR Conglomerado'!V745:AG745,"&gt;0")=0,"",ROUND((SUM('MRR Conglomerado'!AH745:AS745)/12)/AVERAGEIF('MRR Conglomerado'!V745:AG745,"&gt;0"),3)),"")</f>
        <v>1.094</v>
      </c>
    </row>
    <row r="746" customFormat="false" ht="15" hidden="false" customHeight="false" outlineLevel="0" collapsed="false">
      <c r="A746" s="10" t="s">
        <v>1552</v>
      </c>
      <c r="B746" s="13" t="str">
        <f aca="false">IFERROR(IF(COUNTIF('MRR Conglomerado'!E746:P746,"&gt;0")=0,"",ROUND((SUM('MRR Conglomerado'!Q746:AB746)/12)/AVERAGEIF('MRR Conglomerado'!E746:P746,"&gt;0"),3)),"")</f>
        <v/>
      </c>
      <c r="C746" s="13" t="str">
        <f aca="false">IFERROR(IF(COUNTIF('MRR Conglomerado'!F746:Q746,"&gt;0")=0,"",ROUND((SUM('MRR Conglomerado'!R746:AC746)/12)/AVERAGEIF('MRR Conglomerado'!F746:Q746,"&gt;0"),3)),"")</f>
        <v/>
      </c>
      <c r="D746" s="13" t="n">
        <f aca="false">IFERROR(IF(COUNTIF('MRR Conglomerado'!G746:R746,"&gt;0")=0,"",ROUND((SUM('MRR Conglomerado'!S746:AD746)/12)/AVERAGEIF('MRR Conglomerado'!G746:R746,"&gt;0"),3)),"")</f>
        <v>1.004</v>
      </c>
      <c r="E746" s="13" t="n">
        <f aca="false">IFERROR(IF(COUNTIF('MRR Conglomerado'!H746:S746,"&gt;0")=0,"",ROUND((SUM('MRR Conglomerado'!T746:AE746)/12)/AVERAGEIF('MRR Conglomerado'!H746:S746,"&gt;0"),3)),"")</f>
        <v>1.007</v>
      </c>
      <c r="F746" s="13" t="n">
        <f aca="false">IFERROR(IF(COUNTIF('MRR Conglomerado'!I746:T746,"&gt;0")=0,"",ROUND((SUM('MRR Conglomerado'!U746:AF746)/12)/AVERAGEIF('MRR Conglomerado'!I746:T746,"&gt;0"),3)),"")</f>
        <v>1.011</v>
      </c>
      <c r="G746" s="13" t="n">
        <f aca="false">IFERROR(IF(COUNTIF('MRR Conglomerado'!J746:U746,"&gt;0")=0,"",ROUND((SUM('MRR Conglomerado'!V746:AG746)/12)/AVERAGEIF('MRR Conglomerado'!J746:U746,"&gt;0"),3)),"")</f>
        <v>1.014</v>
      </c>
      <c r="H746" s="13" t="n">
        <f aca="false">IFERROR(IF(COUNTIF('MRR Conglomerado'!K746:V746,"&gt;0")=0,"",ROUND((SUM('MRR Conglomerado'!W746:AH746)/12)/AVERAGEIF('MRR Conglomerado'!K746:V746,"&gt;0"),3)),"")</f>
        <v>1.018</v>
      </c>
      <c r="I746" s="13" t="n">
        <f aca="false">IFERROR(IF(COUNTIF('MRR Conglomerado'!L746:W746,"&gt;0")=0,"",ROUND((SUM('MRR Conglomerado'!X746:AI746)/12)/AVERAGEIF('MRR Conglomerado'!L746:W746,"&gt;0"),3)),"")</f>
        <v>1.021</v>
      </c>
      <c r="J746" s="13" t="n">
        <f aca="false">IFERROR(IF(COUNTIF('MRR Conglomerado'!M746:X746,"&gt;0")=0,"",ROUND((SUM('MRR Conglomerado'!Y746:AJ746)/12)/AVERAGEIF('MRR Conglomerado'!M746:X746,"&gt;0"),3)),"")</f>
        <v>1.034</v>
      </c>
      <c r="K746" s="13" t="n">
        <f aca="false">IFERROR(IF(COUNTIF('MRR Conglomerado'!N746:Y746,"&gt;0")=0,"",ROUND((SUM('MRR Conglomerado'!Z746:AK746)/12)/AVERAGEIF('MRR Conglomerado'!N746:Y746,"&gt;0"),3)),"")</f>
        <v>1.047</v>
      </c>
      <c r="L746" s="13" t="n">
        <f aca="false">IFERROR(IF(COUNTIF('MRR Conglomerado'!O746:Z746,"&gt;0")=0,"",ROUND((SUM('MRR Conglomerado'!AA746:AL746)/12)/AVERAGEIF('MRR Conglomerado'!O746:Z746,"&gt;0"),3)),"")</f>
        <v>1.06</v>
      </c>
      <c r="M746" s="13" t="n">
        <f aca="false">IFERROR(IF(COUNTIF('MRR Conglomerado'!P746:AA746,"&gt;0")=0,"",ROUND((SUM('MRR Conglomerado'!AB746:AM746)/12)/AVERAGEIF('MRR Conglomerado'!P746:AA746,"&gt;0"),3)),"")</f>
        <v>1.074</v>
      </c>
      <c r="N746" s="13" t="n">
        <f aca="false">IFERROR(IF(COUNTIF('MRR Conglomerado'!Q746:AB746,"&gt;0")=0,"",ROUND((SUM('MRR Conglomerado'!AC746:AN746)/12)/AVERAGEIF('MRR Conglomerado'!Q746:AB746,"&gt;0"),3)),"")</f>
        <v>1.065</v>
      </c>
      <c r="O746" s="13" t="n">
        <f aca="false">IFERROR(IF(COUNTIF('MRR Conglomerado'!R746:AC746,"&gt;0")=0,"",ROUND((SUM('MRR Conglomerado'!AD746:AO746)/12)/AVERAGEIF('MRR Conglomerado'!R746:AC746,"&gt;0"),3)),"")</f>
        <v>1.056</v>
      </c>
      <c r="P746" s="13" t="n">
        <f aca="false">IFERROR(IF(COUNTIF('MRR Conglomerado'!S746:AD746,"&gt;0")=0,"",ROUND((SUM('MRR Conglomerado'!AE746:AP746)/12)/AVERAGEIF('MRR Conglomerado'!S746:AD746,"&gt;0"),3)),"")</f>
        <v>1.041</v>
      </c>
      <c r="Q746" s="13" t="n">
        <f aca="false">IFERROR(IF(COUNTIF('MRR Conglomerado'!T746:AE746,"&gt;0")=0,"",ROUND((SUM('MRR Conglomerado'!AF746:AQ746)/12)/AVERAGEIF('MRR Conglomerado'!T746:AE746,"&gt;0"),3)),"")</f>
        <v>1.025</v>
      </c>
      <c r="R746" s="13" t="n">
        <f aca="false">IFERROR(IF(COUNTIF('MRR Conglomerado'!U746:AF746,"&gt;0")=0,"",ROUND((SUM('MRR Conglomerado'!AG746:AR746)/12)/AVERAGEIF('MRR Conglomerado'!U746:AF746,"&gt;0"),3)),"")</f>
        <v>1.01</v>
      </c>
      <c r="S746" s="13" t="n">
        <f aca="false">IFERROR(IF(COUNTIF('MRR Conglomerado'!V746:AG746,"&gt;0")=0,"",ROUND((SUM('MRR Conglomerado'!AH746:AS746)/12)/AVERAGEIF('MRR Conglomerado'!V746:AG746,"&gt;0"),3)),"")</f>
        <v>0.994</v>
      </c>
    </row>
    <row r="747" customFormat="false" ht="15" hidden="false" customHeight="false" outlineLevel="0" collapsed="false">
      <c r="A747" s="10" t="s">
        <v>1554</v>
      </c>
      <c r="B747" s="13" t="str">
        <f aca="false">IFERROR(IF(COUNTIF('MRR Conglomerado'!E747:P747,"&gt;0")=0,"",ROUND((SUM('MRR Conglomerado'!Q747:AB747)/12)/AVERAGEIF('MRR Conglomerado'!E747:P747,"&gt;0"),3)),"")</f>
        <v/>
      </c>
      <c r="C747" s="13" t="str">
        <f aca="false">IFERROR(IF(COUNTIF('MRR Conglomerado'!F747:Q747,"&gt;0")=0,"",ROUND((SUM('MRR Conglomerado'!R747:AC747)/12)/AVERAGEIF('MRR Conglomerado'!F747:Q747,"&gt;0"),3)),"")</f>
        <v/>
      </c>
      <c r="D747" s="13" t="n">
        <f aca="false">IFERROR(IF(COUNTIF('MRR Conglomerado'!G747:R747,"&gt;0")=0,"",ROUND((SUM('MRR Conglomerado'!S747:AD747)/12)/AVERAGEIF('MRR Conglomerado'!G747:R747,"&gt;0"),3)),"")</f>
        <v>0.154</v>
      </c>
      <c r="E747" s="13" t="n">
        <f aca="false">IFERROR(IF(COUNTIF('MRR Conglomerado'!H747:S747,"&gt;0")=0,"",ROUND((SUM('MRR Conglomerado'!T747:AE747)/12)/AVERAGEIF('MRR Conglomerado'!H747:S747,"&gt;0"),3)),"")</f>
        <v>0.071</v>
      </c>
      <c r="F747" s="13" t="n">
        <f aca="false">IFERROR(IF(COUNTIF('MRR Conglomerado'!I747:T747,"&gt;0")=0,"",ROUND((SUM('MRR Conglomerado'!U747:AF747)/12)/AVERAGEIF('MRR Conglomerado'!I747:T747,"&gt;0"),3)),"")</f>
        <v>0</v>
      </c>
      <c r="G747" s="13" t="n">
        <f aca="false">IFERROR(IF(COUNTIF('MRR Conglomerado'!J747:U747,"&gt;0")=0,"",ROUND((SUM('MRR Conglomerado'!V747:AG747)/12)/AVERAGEIF('MRR Conglomerado'!J747:U747,"&gt;0"),3)),"")</f>
        <v>0</v>
      </c>
      <c r="H747" s="13" t="n">
        <f aca="false">IFERROR(IF(COUNTIF('MRR Conglomerado'!K747:V747,"&gt;0")=0,"",ROUND((SUM('MRR Conglomerado'!W747:AH747)/12)/AVERAGEIF('MRR Conglomerado'!K747:V747,"&gt;0"),3)),"")</f>
        <v>0</v>
      </c>
      <c r="I747" s="13" t="n">
        <f aca="false">IFERROR(IF(COUNTIF('MRR Conglomerado'!L747:W747,"&gt;0")=0,"",ROUND((SUM('MRR Conglomerado'!X747:AI747)/12)/AVERAGEIF('MRR Conglomerado'!L747:W747,"&gt;0"),3)),"")</f>
        <v>0</v>
      </c>
      <c r="J747" s="13" t="n">
        <f aca="false">IFERROR(IF(COUNTIF('MRR Conglomerado'!M747:X747,"&gt;0")=0,"",ROUND((SUM('MRR Conglomerado'!Y747:AJ747)/12)/AVERAGEIF('MRR Conglomerado'!M747:X747,"&gt;0"),3)),"")</f>
        <v>0</v>
      </c>
      <c r="K747" s="13" t="n">
        <f aca="false">IFERROR(IF(COUNTIF('MRR Conglomerado'!N747:Y747,"&gt;0")=0,"",ROUND((SUM('MRR Conglomerado'!Z747:AK747)/12)/AVERAGEIF('MRR Conglomerado'!N747:Y747,"&gt;0"),3)),"")</f>
        <v>0</v>
      </c>
      <c r="L747" s="13" t="n">
        <f aca="false">IFERROR(IF(COUNTIF('MRR Conglomerado'!O747:Z747,"&gt;0")=0,"",ROUND((SUM('MRR Conglomerado'!AA747:AL747)/12)/AVERAGEIF('MRR Conglomerado'!O747:Z747,"&gt;0"),3)),"")</f>
        <v>0</v>
      </c>
      <c r="M747" s="13" t="n">
        <f aca="false">IFERROR(IF(COUNTIF('MRR Conglomerado'!P747:AA747,"&gt;0")=0,"",ROUND((SUM('MRR Conglomerado'!AB747:AM747)/12)/AVERAGEIF('MRR Conglomerado'!P747:AA747,"&gt;0"),3)),"")</f>
        <v>0</v>
      </c>
      <c r="N747" s="13" t="n">
        <f aca="false">IFERROR(IF(COUNTIF('MRR Conglomerado'!Q747:AB747,"&gt;0")=0,"",ROUND((SUM('MRR Conglomerado'!AC747:AN747)/12)/AVERAGEIF('MRR Conglomerado'!Q747:AB747,"&gt;0"),3)),"")</f>
        <v>0</v>
      </c>
      <c r="O747" s="13" t="n">
        <f aca="false">IFERROR(IF(COUNTIF('MRR Conglomerado'!R747:AC747,"&gt;0")=0,"",ROUND((SUM('MRR Conglomerado'!AD747:AO747)/12)/AVERAGEIF('MRR Conglomerado'!R747:AC747,"&gt;0"),3)),"")</f>
        <v>0</v>
      </c>
      <c r="P747" s="13" t="n">
        <f aca="false">IFERROR(IF(COUNTIF('MRR Conglomerado'!S747:AD747,"&gt;0")=0,"",ROUND((SUM('MRR Conglomerado'!AE747:AP747)/12)/AVERAGEIF('MRR Conglomerado'!S747:AD747,"&gt;0"),3)),"")</f>
        <v>0</v>
      </c>
      <c r="Q747" s="13" t="n">
        <f aca="false">IFERROR(IF(COUNTIF('MRR Conglomerado'!T747:AE747,"&gt;0")=0,"",ROUND((SUM('MRR Conglomerado'!AF747:AQ747)/12)/AVERAGEIF('MRR Conglomerado'!T747:AE747,"&gt;0"),3)),"")</f>
        <v>0</v>
      </c>
      <c r="R747" s="13" t="str">
        <f aca="false">IFERROR(IF(COUNTIF('MRR Conglomerado'!U747:AF747,"&gt;0")=0,"",ROUND((SUM('MRR Conglomerado'!AG747:AR747)/12)/AVERAGEIF('MRR Conglomerado'!U747:AF747,"&gt;0"),3)),"")</f>
        <v/>
      </c>
      <c r="S747" s="13" t="str">
        <f aca="false">IFERROR(IF(COUNTIF('MRR Conglomerado'!V747:AG747,"&gt;0")=0,"",ROUND((SUM('MRR Conglomerado'!AH747:AS747)/12)/AVERAGEIF('MRR Conglomerado'!V747:AG747,"&gt;0"),3)),"")</f>
        <v/>
      </c>
    </row>
    <row r="748" customFormat="false" ht="15" hidden="false" customHeight="false" outlineLevel="0" collapsed="false">
      <c r="A748" s="10" t="s">
        <v>1556</v>
      </c>
      <c r="B748" s="13" t="str">
        <f aca="false">IFERROR(IF(COUNTIF('MRR Conglomerado'!E748:P748,"&gt;0")=0,"",ROUND((SUM('MRR Conglomerado'!Q748:AB748)/12)/AVERAGEIF('MRR Conglomerado'!E748:P748,"&gt;0"),3)),"")</f>
        <v/>
      </c>
      <c r="C748" s="13" t="str">
        <f aca="false">IFERROR(IF(COUNTIF('MRR Conglomerado'!F748:Q748,"&gt;0")=0,"",ROUND((SUM('MRR Conglomerado'!R748:AC748)/12)/AVERAGEIF('MRR Conglomerado'!F748:Q748,"&gt;0"),3)),"")</f>
        <v/>
      </c>
      <c r="D748" s="13" t="str">
        <f aca="false">IFERROR(IF(COUNTIF('MRR Conglomerado'!G748:R748,"&gt;0")=0,"",ROUND((SUM('MRR Conglomerado'!S748:AD748)/12)/AVERAGEIF('MRR Conglomerado'!G748:R748,"&gt;0"),3)),"")</f>
        <v/>
      </c>
      <c r="E748" s="13" t="str">
        <f aca="false">IFERROR(IF(COUNTIF('MRR Conglomerado'!H748:S748,"&gt;0")=0,"",ROUND((SUM('MRR Conglomerado'!T748:AE748)/12)/AVERAGEIF('MRR Conglomerado'!H748:S748,"&gt;0"),3)),"")</f>
        <v/>
      </c>
      <c r="F748" s="13" t="str">
        <f aca="false">IFERROR(IF(COUNTIF('MRR Conglomerado'!I748:T748,"&gt;0")=0,"",ROUND((SUM('MRR Conglomerado'!U748:AF748)/12)/AVERAGEIF('MRR Conglomerado'!I748:T748,"&gt;0"),3)),"")</f>
        <v/>
      </c>
      <c r="G748" s="13" t="str">
        <f aca="false">IFERROR(IF(COUNTIF('MRR Conglomerado'!J748:U748,"&gt;0")=0,"",ROUND((SUM('MRR Conglomerado'!V748:AG748)/12)/AVERAGEIF('MRR Conglomerado'!J748:U748,"&gt;0"),3)),"")</f>
        <v/>
      </c>
      <c r="H748" s="13" t="str">
        <f aca="false">IFERROR(IF(COUNTIF('MRR Conglomerado'!K748:V748,"&gt;0")=0,"",ROUND((SUM('MRR Conglomerado'!W748:AH748)/12)/AVERAGEIF('MRR Conglomerado'!K748:V748,"&gt;0"),3)),"")</f>
        <v/>
      </c>
      <c r="I748" s="13" t="str">
        <f aca="false">IFERROR(IF(COUNTIF('MRR Conglomerado'!L748:W748,"&gt;0")=0,"",ROUND((SUM('MRR Conglomerado'!X748:AI748)/12)/AVERAGEIF('MRR Conglomerado'!L748:W748,"&gt;0"),3)),"")</f>
        <v/>
      </c>
      <c r="J748" s="13" t="str">
        <f aca="false">IFERROR(IF(COUNTIF('MRR Conglomerado'!M748:X748,"&gt;0")=0,"",ROUND((SUM('MRR Conglomerado'!Y748:AJ748)/12)/AVERAGEIF('MRR Conglomerado'!M748:X748,"&gt;0"),3)),"")</f>
        <v/>
      </c>
      <c r="K748" s="13" t="str">
        <f aca="false">IFERROR(IF(COUNTIF('MRR Conglomerado'!N748:Y748,"&gt;0")=0,"",ROUND((SUM('MRR Conglomerado'!Z748:AK748)/12)/AVERAGEIF('MRR Conglomerado'!N748:Y748,"&gt;0"),3)),"")</f>
        <v/>
      </c>
      <c r="L748" s="13" t="str">
        <f aca="false">IFERROR(IF(COUNTIF('MRR Conglomerado'!O748:Z748,"&gt;0")=0,"",ROUND((SUM('MRR Conglomerado'!AA748:AL748)/12)/AVERAGEIF('MRR Conglomerado'!O748:Z748,"&gt;0"),3)),"")</f>
        <v/>
      </c>
      <c r="M748" s="13" t="str">
        <f aca="false">IFERROR(IF(COUNTIF('MRR Conglomerado'!P748:AA748,"&gt;0")=0,"",ROUND((SUM('MRR Conglomerado'!AB748:AM748)/12)/AVERAGEIF('MRR Conglomerado'!P748:AA748,"&gt;0"),3)),"")</f>
        <v/>
      </c>
      <c r="N748" s="13" t="str">
        <f aca="false">IFERROR(IF(COUNTIF('MRR Conglomerado'!Q748:AB748,"&gt;0")=0,"",ROUND((SUM('MRR Conglomerado'!AC748:AN748)/12)/AVERAGEIF('MRR Conglomerado'!Q748:AB748,"&gt;0"),3)),"")</f>
        <v/>
      </c>
      <c r="O748" s="13" t="str">
        <f aca="false">IFERROR(IF(COUNTIF('MRR Conglomerado'!R748:AC748,"&gt;0")=0,"",ROUND((SUM('MRR Conglomerado'!AD748:AO748)/12)/AVERAGEIF('MRR Conglomerado'!R748:AC748,"&gt;0"),3)),"")</f>
        <v/>
      </c>
      <c r="P748" s="13" t="str">
        <f aca="false">IFERROR(IF(COUNTIF('MRR Conglomerado'!S748:AD748,"&gt;0")=0,"",ROUND((SUM('MRR Conglomerado'!AE748:AP748)/12)/AVERAGEIF('MRR Conglomerado'!S748:AD748,"&gt;0"),3)),"")</f>
        <v/>
      </c>
      <c r="Q748" s="13" t="str">
        <f aca="false">IFERROR(IF(COUNTIF('MRR Conglomerado'!T748:AE748,"&gt;0")=0,"",ROUND((SUM('MRR Conglomerado'!AF748:AQ748)/12)/AVERAGEIF('MRR Conglomerado'!T748:AE748,"&gt;0"),3)),"")</f>
        <v/>
      </c>
      <c r="R748" s="13" t="str">
        <f aca="false">IFERROR(IF(COUNTIF('MRR Conglomerado'!U748:AF748,"&gt;0")=0,"",ROUND((SUM('MRR Conglomerado'!AG748:AR748)/12)/AVERAGEIF('MRR Conglomerado'!U748:AF748,"&gt;0"),3)),"")</f>
        <v/>
      </c>
      <c r="S748" s="13" t="str">
        <f aca="false">IFERROR(IF(COUNTIF('MRR Conglomerado'!V748:AG748,"&gt;0")=0,"",ROUND((SUM('MRR Conglomerado'!AH748:AS748)/12)/AVERAGEIF('MRR Conglomerado'!V748:AG748,"&gt;0"),3)),"")</f>
        <v/>
      </c>
    </row>
    <row r="749" customFormat="false" ht="15" hidden="false" customHeight="false" outlineLevel="0" collapsed="false">
      <c r="A749" s="10" t="s">
        <v>1558</v>
      </c>
      <c r="B749" s="13" t="str">
        <f aca="false">IFERROR(IF(COUNTIF('MRR Conglomerado'!E749:P749,"&gt;0")=0,"",ROUND((SUM('MRR Conglomerado'!Q749:AB749)/12)/AVERAGEIF('MRR Conglomerado'!E749:P749,"&gt;0"),3)),"")</f>
        <v/>
      </c>
      <c r="C749" s="13" t="str">
        <f aca="false">IFERROR(IF(COUNTIF('MRR Conglomerado'!F749:Q749,"&gt;0")=0,"",ROUND((SUM('MRR Conglomerado'!R749:AC749)/12)/AVERAGEIF('MRR Conglomerado'!F749:Q749,"&gt;0"),3)),"")</f>
        <v/>
      </c>
      <c r="D749" s="13" t="str">
        <f aca="false">IFERROR(IF(COUNTIF('MRR Conglomerado'!G749:R749,"&gt;0")=0,"",ROUND((SUM('MRR Conglomerado'!S749:AD749)/12)/AVERAGEIF('MRR Conglomerado'!G749:R749,"&gt;0"),3)),"")</f>
        <v/>
      </c>
      <c r="E749" s="13" t="str">
        <f aca="false">IFERROR(IF(COUNTIF('MRR Conglomerado'!H749:S749,"&gt;0")=0,"",ROUND((SUM('MRR Conglomerado'!T749:AE749)/12)/AVERAGEIF('MRR Conglomerado'!H749:S749,"&gt;0"),3)),"")</f>
        <v/>
      </c>
      <c r="F749" s="13" t="str">
        <f aca="false">IFERROR(IF(COUNTIF('MRR Conglomerado'!I749:T749,"&gt;0")=0,"",ROUND((SUM('MRR Conglomerado'!U749:AF749)/12)/AVERAGEIF('MRR Conglomerado'!I749:T749,"&gt;0"),3)),"")</f>
        <v/>
      </c>
      <c r="G749" s="13" t="n">
        <f aca="false">IFERROR(IF(COUNTIF('MRR Conglomerado'!J749:U749,"&gt;0")=0,"",ROUND((SUM('MRR Conglomerado'!V749:AG749)/12)/AVERAGEIF('MRR Conglomerado'!J749:U749,"&gt;0"),3)),"")</f>
        <v>1.02</v>
      </c>
      <c r="H749" s="13" t="n">
        <f aca="false">IFERROR(IF(COUNTIF('MRR Conglomerado'!K749:V749,"&gt;0")=0,"",ROUND((SUM('MRR Conglomerado'!W749:AH749)/12)/AVERAGEIF('MRR Conglomerado'!K749:V749,"&gt;0"),3)),"")</f>
        <v>1.027</v>
      </c>
      <c r="I749" s="13" t="n">
        <f aca="false">IFERROR(IF(COUNTIF('MRR Conglomerado'!L749:W749,"&gt;0")=0,"",ROUND((SUM('MRR Conglomerado'!X749:AI749)/12)/AVERAGEIF('MRR Conglomerado'!L749:W749,"&gt;0"),3)),"")</f>
        <v>1.035</v>
      </c>
      <c r="J749" s="13" t="n">
        <f aca="false">IFERROR(IF(COUNTIF('MRR Conglomerado'!M749:X749,"&gt;0")=0,"",ROUND((SUM('MRR Conglomerado'!Y749:AJ749)/12)/AVERAGEIF('MRR Conglomerado'!M749:X749,"&gt;0"),3)),"")</f>
        <v>1.022</v>
      </c>
      <c r="K749" s="13" t="n">
        <f aca="false">IFERROR(IF(COUNTIF('MRR Conglomerado'!N749:Y749,"&gt;0")=0,"",ROUND((SUM('MRR Conglomerado'!Z749:AK749)/12)/AVERAGEIF('MRR Conglomerado'!N749:Y749,"&gt;0"),3)),"")</f>
        <v>1.017</v>
      </c>
      <c r="L749" s="13" t="n">
        <f aca="false">IFERROR(IF(COUNTIF('MRR Conglomerado'!O749:Z749,"&gt;0")=0,"",ROUND((SUM('MRR Conglomerado'!AA749:AL749)/12)/AVERAGEIF('MRR Conglomerado'!O749:Z749,"&gt;0"),3)),"")</f>
        <v>1.003</v>
      </c>
      <c r="M749" s="13" t="n">
        <f aca="false">IFERROR(IF(COUNTIF('MRR Conglomerado'!P749:AA749,"&gt;0")=0,"",ROUND((SUM('MRR Conglomerado'!AB749:AM749)/12)/AVERAGEIF('MRR Conglomerado'!P749:AA749,"&gt;0"),3)),"")</f>
        <v>0.989</v>
      </c>
      <c r="N749" s="13" t="n">
        <f aca="false">IFERROR(IF(COUNTIF('MRR Conglomerado'!Q749:AB749,"&gt;0")=0,"",ROUND((SUM('MRR Conglomerado'!AC749:AN749)/12)/AVERAGEIF('MRR Conglomerado'!Q749:AB749,"&gt;0"),3)),"")</f>
        <v>0.967</v>
      </c>
      <c r="O749" s="13" t="n">
        <f aca="false">IFERROR(IF(COUNTIF('MRR Conglomerado'!R749:AC749,"&gt;0")=0,"",ROUND((SUM('MRR Conglomerado'!AD749:AO749)/12)/AVERAGEIF('MRR Conglomerado'!R749:AC749,"&gt;0"),3)),"")</f>
        <v>0.934</v>
      </c>
      <c r="P749" s="13" t="n">
        <f aca="false">IFERROR(IF(COUNTIF('MRR Conglomerado'!S749:AD749,"&gt;0")=0,"",ROUND((SUM('MRR Conglomerado'!AE749:AP749)/12)/AVERAGEIF('MRR Conglomerado'!S749:AD749,"&gt;0"),3)),"")</f>
        <v>0.909</v>
      </c>
      <c r="Q749" s="13" t="n">
        <f aca="false">IFERROR(IF(COUNTIF('MRR Conglomerado'!T749:AE749,"&gt;0")=0,"",ROUND((SUM('MRR Conglomerado'!AF749:AQ749)/12)/AVERAGEIF('MRR Conglomerado'!T749:AE749,"&gt;0"),3)),"")</f>
        <v>0.897</v>
      </c>
      <c r="R749" s="13" t="n">
        <f aca="false">IFERROR(IF(COUNTIF('MRR Conglomerado'!U749:AF749,"&gt;0")=0,"",ROUND((SUM('MRR Conglomerado'!AG749:AR749)/12)/AVERAGEIF('MRR Conglomerado'!U749:AF749,"&gt;0"),3)),"")</f>
        <v>0.885</v>
      </c>
      <c r="S749" s="13" t="n">
        <f aca="false">IFERROR(IF(COUNTIF('MRR Conglomerado'!V749:AG749,"&gt;0")=0,"",ROUND((SUM('MRR Conglomerado'!AH749:AS749)/12)/AVERAGEIF('MRR Conglomerado'!V749:AG749,"&gt;0"),3)),"")</f>
        <v>0.874</v>
      </c>
    </row>
    <row r="750" customFormat="false" ht="15" hidden="false" customHeight="false" outlineLevel="0" collapsed="false">
      <c r="A750" s="10" t="s">
        <v>1560</v>
      </c>
      <c r="B750" s="13" t="n">
        <f aca="false">IFERROR(IF(COUNTIF('MRR Conglomerado'!E750:P750,"&gt;0")=0,"",ROUND((SUM('MRR Conglomerado'!Q750:AB750)/12)/AVERAGEIF('MRR Conglomerado'!E750:P750,"&gt;0"),3)),"")</f>
        <v>1.309</v>
      </c>
      <c r="C750" s="13" t="n">
        <f aca="false">IFERROR(IF(COUNTIF('MRR Conglomerado'!F750:Q750,"&gt;0")=0,"",ROUND((SUM('MRR Conglomerado'!R750:AC750)/12)/AVERAGEIF('MRR Conglomerado'!F750:Q750,"&gt;0"),3)),"")</f>
        <v>1.311</v>
      </c>
      <c r="D750" s="13" t="n">
        <f aca="false">IFERROR(IF(COUNTIF('MRR Conglomerado'!G750:R750,"&gt;0")=0,"",ROUND((SUM('MRR Conglomerado'!S750:AD750)/12)/AVERAGEIF('MRR Conglomerado'!G750:R750,"&gt;0"),3)),"")</f>
        <v>1.297</v>
      </c>
      <c r="E750" s="13" t="n">
        <f aca="false">IFERROR(IF(COUNTIF('MRR Conglomerado'!H750:S750,"&gt;0")=0,"",ROUND((SUM('MRR Conglomerado'!T750:AE750)/12)/AVERAGEIF('MRR Conglomerado'!H750:S750,"&gt;0"),3)),"")</f>
        <v>1.285</v>
      </c>
      <c r="F750" s="13" t="n">
        <f aca="false">IFERROR(IF(COUNTIF('MRR Conglomerado'!I750:T750,"&gt;0")=0,"",ROUND((SUM('MRR Conglomerado'!U750:AF750)/12)/AVERAGEIF('MRR Conglomerado'!I750:T750,"&gt;0"),3)),"")</f>
        <v>1.269</v>
      </c>
      <c r="G750" s="13" t="n">
        <f aca="false">IFERROR(IF(COUNTIF('MRR Conglomerado'!J750:U750,"&gt;0")=0,"",ROUND((SUM('MRR Conglomerado'!V750:AG750)/12)/AVERAGEIF('MRR Conglomerado'!J750:U750,"&gt;0"),3)),"")</f>
        <v>1.253</v>
      </c>
      <c r="H750" s="13" t="n">
        <f aca="false">IFERROR(IF(COUNTIF('MRR Conglomerado'!K750:V750,"&gt;0")=0,"",ROUND((SUM('MRR Conglomerado'!W750:AH750)/12)/AVERAGEIF('MRR Conglomerado'!K750:V750,"&gt;0"),3)),"")</f>
        <v>1.231</v>
      </c>
      <c r="I750" s="13" t="n">
        <f aca="false">IFERROR(IF(COUNTIF('MRR Conglomerado'!L750:W750,"&gt;0")=0,"",ROUND((SUM('MRR Conglomerado'!X750:AI750)/12)/AVERAGEIF('MRR Conglomerado'!L750:W750,"&gt;0"),3)),"")</f>
        <v>1.211</v>
      </c>
      <c r="J750" s="13" t="n">
        <f aca="false">IFERROR(IF(COUNTIF('MRR Conglomerado'!M750:X750,"&gt;0")=0,"",ROUND((SUM('MRR Conglomerado'!Y750:AJ750)/12)/AVERAGEIF('MRR Conglomerado'!M750:X750,"&gt;0"),3)),"")</f>
        <v>1.194</v>
      </c>
      <c r="K750" s="13" t="n">
        <f aca="false">IFERROR(IF(COUNTIF('MRR Conglomerado'!N750:Y750,"&gt;0")=0,"",ROUND((SUM('MRR Conglomerado'!Z750:AK750)/12)/AVERAGEIF('MRR Conglomerado'!N750:Y750,"&gt;0"),3)),"")</f>
        <v>1.212</v>
      </c>
      <c r="L750" s="13" t="n">
        <f aca="false">IFERROR(IF(COUNTIF('MRR Conglomerado'!O750:Z750,"&gt;0")=0,"",ROUND((SUM('MRR Conglomerado'!AA750:AL750)/12)/AVERAGEIF('MRR Conglomerado'!O750:Z750,"&gt;0"),3)),"")</f>
        <v>1.211</v>
      </c>
      <c r="M750" s="13" t="n">
        <f aca="false">IFERROR(IF(COUNTIF('MRR Conglomerado'!P750:AA750,"&gt;0")=0,"",ROUND((SUM('MRR Conglomerado'!AB750:AM750)/12)/AVERAGEIF('MRR Conglomerado'!P750:AA750,"&gt;0"),3)),"")</f>
        <v>1.22</v>
      </c>
      <c r="N750" s="13" t="n">
        <f aca="false">IFERROR(IF(COUNTIF('MRR Conglomerado'!Q750:AB750,"&gt;0")=0,"",ROUND((SUM('MRR Conglomerado'!AC750:AN750)/12)/AVERAGEIF('MRR Conglomerado'!Q750:AB750,"&gt;0"),3)),"")</f>
        <v>1.139</v>
      </c>
      <c r="O750" s="13" t="n">
        <f aca="false">IFERROR(IF(COUNTIF('MRR Conglomerado'!R750:AC750,"&gt;0")=0,"",ROUND((SUM('MRR Conglomerado'!AD750:AO750)/12)/AVERAGEIF('MRR Conglomerado'!R750:AC750,"&gt;0"),3)),"")</f>
        <v>1.023</v>
      </c>
      <c r="P750" s="13" t="n">
        <f aca="false">IFERROR(IF(COUNTIF('MRR Conglomerado'!S750:AD750,"&gt;0")=0,"",ROUND((SUM('MRR Conglomerado'!AE750:AP750)/12)/AVERAGEIF('MRR Conglomerado'!S750:AD750,"&gt;0"),3)),"")</f>
        <v>0.912</v>
      </c>
      <c r="Q750" s="13" t="n">
        <f aca="false">IFERROR(IF(COUNTIF('MRR Conglomerado'!T750:AE750,"&gt;0")=0,"",ROUND((SUM('MRR Conglomerado'!AF750:AQ750)/12)/AVERAGEIF('MRR Conglomerado'!T750:AE750,"&gt;0"),3)),"")</f>
        <v>0.803</v>
      </c>
      <c r="R750" s="13" t="n">
        <f aca="false">IFERROR(IF(COUNTIF('MRR Conglomerado'!U750:AF750,"&gt;0")=0,"",ROUND((SUM('MRR Conglomerado'!AG750:AR750)/12)/AVERAGEIF('MRR Conglomerado'!U750:AF750,"&gt;0"),3)),"")</f>
        <v>0.7</v>
      </c>
      <c r="S750" s="13" t="n">
        <f aca="false">IFERROR(IF(COUNTIF('MRR Conglomerado'!V750:AG750,"&gt;0")=0,"",ROUND((SUM('MRR Conglomerado'!AH750:AS750)/12)/AVERAGEIF('MRR Conglomerado'!V750:AG750,"&gt;0"),3)),"")</f>
        <v>0.602</v>
      </c>
    </row>
    <row r="751" customFormat="false" ht="15" hidden="false" customHeight="false" outlineLevel="0" collapsed="false">
      <c r="A751" s="10" t="s">
        <v>1562</v>
      </c>
      <c r="B751" s="13" t="n">
        <f aca="false">IFERROR(IF(COUNTIF('MRR Conglomerado'!E751:P751,"&gt;0")=0,"",ROUND((SUM('MRR Conglomerado'!Q751:AB751)/12)/AVERAGEIF('MRR Conglomerado'!E751:P751,"&gt;0"),3)),"")</f>
        <v>1.05</v>
      </c>
      <c r="C751" s="13" t="n">
        <f aca="false">IFERROR(IF(COUNTIF('MRR Conglomerado'!F751:Q751,"&gt;0")=0,"",ROUND((SUM('MRR Conglomerado'!R751:AC751)/12)/AVERAGEIF('MRR Conglomerado'!F751:Q751,"&gt;0"),3)),"")</f>
        <v>1.057</v>
      </c>
      <c r="D751" s="13" t="n">
        <f aca="false">IFERROR(IF(COUNTIF('MRR Conglomerado'!G751:R751,"&gt;0")=0,"",ROUND((SUM('MRR Conglomerado'!S751:AD751)/12)/AVERAGEIF('MRR Conglomerado'!G751:R751,"&gt;0"),3)),"")</f>
        <v>1.057</v>
      </c>
      <c r="E751" s="13" t="n">
        <f aca="false">IFERROR(IF(COUNTIF('MRR Conglomerado'!H751:S751,"&gt;0")=0,"",ROUND((SUM('MRR Conglomerado'!T751:AE751)/12)/AVERAGEIF('MRR Conglomerado'!H751:S751,"&gt;0"),3)),"")</f>
        <v>1.056</v>
      </c>
      <c r="F751" s="13" t="n">
        <f aca="false">IFERROR(IF(COUNTIF('MRR Conglomerado'!I751:T751,"&gt;0")=0,"",ROUND((SUM('MRR Conglomerado'!U751:AF751)/12)/AVERAGEIF('MRR Conglomerado'!I751:T751,"&gt;0"),3)),"")</f>
        <v>1.055</v>
      </c>
      <c r="G751" s="13" t="n">
        <f aca="false">IFERROR(IF(COUNTIF('MRR Conglomerado'!J751:U751,"&gt;0")=0,"",ROUND((SUM('MRR Conglomerado'!V751:AG751)/12)/AVERAGEIF('MRR Conglomerado'!J751:U751,"&gt;0"),3)),"")</f>
        <v>1.055</v>
      </c>
      <c r="H751" s="13" t="n">
        <f aca="false">IFERROR(IF(COUNTIF('MRR Conglomerado'!K751:V751,"&gt;0")=0,"",ROUND((SUM('MRR Conglomerado'!W751:AH751)/12)/AVERAGEIF('MRR Conglomerado'!K751:V751,"&gt;0"),3)),"")</f>
        <v>1.054</v>
      </c>
      <c r="I751" s="13" t="n">
        <f aca="false">IFERROR(IF(COUNTIF('MRR Conglomerado'!L751:W751,"&gt;0")=0,"",ROUND((SUM('MRR Conglomerado'!X751:AI751)/12)/AVERAGEIF('MRR Conglomerado'!L751:W751,"&gt;0"),3)),"")</f>
        <v>1.053</v>
      </c>
      <c r="J751" s="13" t="n">
        <f aca="false">IFERROR(IF(COUNTIF('MRR Conglomerado'!M751:X751,"&gt;0")=0,"",ROUND((SUM('MRR Conglomerado'!Y751:AJ751)/12)/AVERAGEIF('MRR Conglomerado'!M751:X751,"&gt;0"),3)),"")</f>
        <v>1.052</v>
      </c>
      <c r="K751" s="13" t="n">
        <f aca="false">IFERROR(IF(COUNTIF('MRR Conglomerado'!N751:Y751,"&gt;0")=0,"",ROUND((SUM('MRR Conglomerado'!Z751:AK751)/12)/AVERAGEIF('MRR Conglomerado'!N751:Y751,"&gt;0"),3)),"")</f>
        <v>1.052</v>
      </c>
      <c r="L751" s="13" t="n">
        <f aca="false">IFERROR(IF(COUNTIF('MRR Conglomerado'!O751:Z751,"&gt;0")=0,"",ROUND((SUM('MRR Conglomerado'!AA751:AL751)/12)/AVERAGEIF('MRR Conglomerado'!O751:Z751,"&gt;0"),3)),"")</f>
        <v>1.051</v>
      </c>
      <c r="M751" s="13" t="n">
        <f aca="false">IFERROR(IF(COUNTIF('MRR Conglomerado'!P751:AA751,"&gt;0")=0,"",ROUND((SUM('MRR Conglomerado'!AB751:AM751)/12)/AVERAGEIF('MRR Conglomerado'!P751:AA751,"&gt;0"),3)),"")</f>
        <v>1.05</v>
      </c>
      <c r="N751" s="13" t="n">
        <f aca="false">IFERROR(IF(COUNTIF('MRR Conglomerado'!Q751:AB751,"&gt;0")=0,"",ROUND((SUM('MRR Conglomerado'!AC751:AN751)/12)/AVERAGEIF('MRR Conglomerado'!Q751:AB751,"&gt;0"),3)),"")</f>
        <v>1.046</v>
      </c>
      <c r="O751" s="13" t="n">
        <f aca="false">IFERROR(IF(COUNTIF('MRR Conglomerado'!R751:AC751,"&gt;0")=0,"",ROUND((SUM('MRR Conglomerado'!AD751:AO751)/12)/AVERAGEIF('MRR Conglomerado'!R751:AC751,"&gt;0"),3)),"")</f>
        <v>1.041</v>
      </c>
      <c r="P751" s="13" t="n">
        <f aca="false">IFERROR(IF(COUNTIF('MRR Conglomerado'!S751:AD751,"&gt;0")=0,"",ROUND((SUM('MRR Conglomerado'!AE751:AP751)/12)/AVERAGEIF('MRR Conglomerado'!S751:AD751,"&gt;0"),3)),"")</f>
        <v>1.041</v>
      </c>
      <c r="Q751" s="13" t="n">
        <f aca="false">IFERROR(IF(COUNTIF('MRR Conglomerado'!T751:AE751,"&gt;0")=0,"",ROUND((SUM('MRR Conglomerado'!AF751:AQ751)/12)/AVERAGEIF('MRR Conglomerado'!T751:AE751,"&gt;0"),3)),"")</f>
        <v>1.04</v>
      </c>
      <c r="R751" s="13" t="n">
        <f aca="false">IFERROR(IF(COUNTIF('MRR Conglomerado'!U751:AF751,"&gt;0")=0,"",ROUND((SUM('MRR Conglomerado'!AG751:AR751)/12)/AVERAGEIF('MRR Conglomerado'!U751:AF751,"&gt;0"),3)),"")</f>
        <v>1.04</v>
      </c>
      <c r="S751" s="13" t="n">
        <f aca="false">IFERROR(IF(COUNTIF('MRR Conglomerado'!V751:AG751,"&gt;0")=0,"",ROUND((SUM('MRR Conglomerado'!AH751:AS751)/12)/AVERAGEIF('MRR Conglomerado'!V751:AG751,"&gt;0"),3)),"")</f>
        <v>1.039</v>
      </c>
    </row>
    <row r="752" customFormat="false" ht="15" hidden="false" customHeight="false" outlineLevel="0" collapsed="false">
      <c r="A752" s="10" t="s">
        <v>1564</v>
      </c>
      <c r="B752" s="13" t="n">
        <f aca="false">IFERROR(IF(COUNTIF('MRR Conglomerado'!E752:P752,"&gt;0")=0,"",ROUND((SUM('MRR Conglomerado'!Q752:AB752)/12)/AVERAGEIF('MRR Conglomerado'!E752:P752,"&gt;0"),3)),"")</f>
        <v>0.925</v>
      </c>
      <c r="C752" s="13" t="n">
        <f aca="false">IFERROR(IF(COUNTIF('MRR Conglomerado'!F752:Q752,"&gt;0")=0,"",ROUND((SUM('MRR Conglomerado'!R752:AC752)/12)/AVERAGEIF('MRR Conglomerado'!F752:Q752,"&gt;0"),3)),"")</f>
        <v>0.926</v>
      </c>
      <c r="D752" s="13" t="n">
        <f aca="false">IFERROR(IF(COUNTIF('MRR Conglomerado'!G752:R752,"&gt;0")=0,"",ROUND((SUM('MRR Conglomerado'!S752:AD752)/12)/AVERAGEIF('MRR Conglomerado'!G752:R752,"&gt;0"),3)),"")</f>
        <v>0.937</v>
      </c>
      <c r="E752" s="13" t="n">
        <f aca="false">IFERROR(IF(COUNTIF('MRR Conglomerado'!H752:S752,"&gt;0")=0,"",ROUND((SUM('MRR Conglomerado'!T752:AE752)/12)/AVERAGEIF('MRR Conglomerado'!H752:S752,"&gt;0"),3)),"")</f>
        <v>0.983</v>
      </c>
      <c r="F752" s="13" t="n">
        <f aca="false">IFERROR(IF(COUNTIF('MRR Conglomerado'!I752:T752,"&gt;0")=0,"",ROUND((SUM('MRR Conglomerado'!U752:AF752)/12)/AVERAGEIF('MRR Conglomerado'!I752:T752,"&gt;0"),3)),"")</f>
        <v>1.021</v>
      </c>
      <c r="G752" s="13" t="n">
        <f aca="false">IFERROR(IF(COUNTIF('MRR Conglomerado'!J752:U752,"&gt;0")=0,"",ROUND((SUM('MRR Conglomerado'!V752:AG752)/12)/AVERAGEIF('MRR Conglomerado'!J752:U752,"&gt;0"),3)),"")</f>
        <v>1.03</v>
      </c>
      <c r="H752" s="13" t="n">
        <f aca="false">IFERROR(IF(COUNTIF('MRR Conglomerado'!K752:V752,"&gt;0")=0,"",ROUND((SUM('MRR Conglomerado'!W752:AH752)/12)/AVERAGEIF('MRR Conglomerado'!K752:V752,"&gt;0"),3)),"")</f>
        <v>1.03</v>
      </c>
      <c r="I752" s="13" t="n">
        <f aca="false">IFERROR(IF(COUNTIF('MRR Conglomerado'!L752:W752,"&gt;0")=0,"",ROUND((SUM('MRR Conglomerado'!X752:AI752)/12)/AVERAGEIF('MRR Conglomerado'!L752:W752,"&gt;0"),3)),"")</f>
        <v>1.018</v>
      </c>
      <c r="J752" s="13" t="n">
        <f aca="false">IFERROR(IF(COUNTIF('MRR Conglomerado'!M752:X752,"&gt;0")=0,"",ROUND((SUM('MRR Conglomerado'!Y752:AJ752)/12)/AVERAGEIF('MRR Conglomerado'!M752:X752,"&gt;0"),3)),"")</f>
        <v>1.01</v>
      </c>
      <c r="K752" s="13" t="n">
        <f aca="false">IFERROR(IF(COUNTIF('MRR Conglomerado'!N752:Y752,"&gt;0")=0,"",ROUND((SUM('MRR Conglomerado'!Z752:AK752)/12)/AVERAGEIF('MRR Conglomerado'!N752:Y752,"&gt;0"),3)),"")</f>
        <v>1.005</v>
      </c>
      <c r="L752" s="13" t="n">
        <f aca="false">IFERROR(IF(COUNTIF('MRR Conglomerado'!O752:Z752,"&gt;0")=0,"",ROUND((SUM('MRR Conglomerado'!AA752:AL752)/12)/AVERAGEIF('MRR Conglomerado'!O752:Z752,"&gt;0"),3)),"")</f>
        <v>1.006</v>
      </c>
      <c r="M752" s="13" t="n">
        <f aca="false">IFERROR(IF(COUNTIF('MRR Conglomerado'!P752:AA752,"&gt;0")=0,"",ROUND((SUM('MRR Conglomerado'!AB752:AM752)/12)/AVERAGEIF('MRR Conglomerado'!P752:AA752,"&gt;0"),3)),"")</f>
        <v>1.005</v>
      </c>
      <c r="N752" s="13" t="n">
        <f aca="false">IFERROR(IF(COUNTIF('MRR Conglomerado'!Q752:AB752,"&gt;0")=0,"",ROUND((SUM('MRR Conglomerado'!AC752:AN752)/12)/AVERAGEIF('MRR Conglomerado'!Q752:AB752,"&gt;0"),3)),"")</f>
        <v>1.011</v>
      </c>
      <c r="O752" s="13" t="n">
        <f aca="false">IFERROR(IF(COUNTIF('MRR Conglomerado'!R752:AC752,"&gt;0")=0,"",ROUND((SUM('MRR Conglomerado'!AD752:AO752)/12)/AVERAGEIF('MRR Conglomerado'!R752:AC752,"&gt;0"),3)),"")</f>
        <v>1.017</v>
      </c>
      <c r="P752" s="13" t="n">
        <f aca="false">IFERROR(IF(COUNTIF('MRR Conglomerado'!S752:AD752,"&gt;0")=0,"",ROUND((SUM('MRR Conglomerado'!AE752:AP752)/12)/AVERAGEIF('MRR Conglomerado'!S752:AD752,"&gt;0"),3)),"")</f>
        <v>1.021</v>
      </c>
      <c r="Q752" s="13" t="n">
        <f aca="false">IFERROR(IF(COUNTIF('MRR Conglomerado'!T752:AE752,"&gt;0")=0,"",ROUND((SUM('MRR Conglomerado'!AF752:AQ752)/12)/AVERAGEIF('MRR Conglomerado'!T752:AE752,"&gt;0"),3)),"")</f>
        <v>1.008</v>
      </c>
      <c r="R752" s="13" t="n">
        <f aca="false">IFERROR(IF(COUNTIF('MRR Conglomerado'!U752:AF752,"&gt;0")=0,"",ROUND((SUM('MRR Conglomerado'!AG752:AR752)/12)/AVERAGEIF('MRR Conglomerado'!U752:AF752,"&gt;0"),3)),"")</f>
        <v>0.995</v>
      </c>
      <c r="S752" s="13" t="n">
        <f aca="false">IFERROR(IF(COUNTIF('MRR Conglomerado'!V752:AG752,"&gt;0")=0,"",ROUND((SUM('MRR Conglomerado'!AH752:AS752)/12)/AVERAGEIF('MRR Conglomerado'!V752:AG752,"&gt;0"),3)),"")</f>
        <v>0.989</v>
      </c>
    </row>
    <row r="753" customFormat="false" ht="15" hidden="false" customHeight="false" outlineLevel="0" collapsed="false">
      <c r="A753" s="10" t="s">
        <v>1566</v>
      </c>
      <c r="B753" s="13" t="str">
        <f aca="false">IFERROR(IF(COUNTIF('MRR Conglomerado'!E753:P753,"&gt;0")=0,"",ROUND((SUM('MRR Conglomerado'!Q753:AB753)/12)/AVERAGEIF('MRR Conglomerado'!E753:P753,"&gt;0"),3)),"")</f>
        <v/>
      </c>
      <c r="C753" s="13" t="str">
        <f aca="false">IFERROR(IF(COUNTIF('MRR Conglomerado'!F753:Q753,"&gt;0")=0,"",ROUND((SUM('MRR Conglomerado'!R753:AC753)/12)/AVERAGEIF('MRR Conglomerado'!F753:Q753,"&gt;0"),3)),"")</f>
        <v/>
      </c>
      <c r="D753" s="13" t="str">
        <f aca="false">IFERROR(IF(COUNTIF('MRR Conglomerado'!G753:R753,"&gt;0")=0,"",ROUND((SUM('MRR Conglomerado'!S753:AD753)/12)/AVERAGEIF('MRR Conglomerado'!G753:R753,"&gt;0"),3)),"")</f>
        <v/>
      </c>
      <c r="E753" s="13" t="str">
        <f aca="false">IFERROR(IF(COUNTIF('MRR Conglomerado'!H753:S753,"&gt;0")=0,"",ROUND((SUM('MRR Conglomerado'!T753:AE753)/12)/AVERAGEIF('MRR Conglomerado'!H753:S753,"&gt;0"),3)),"")</f>
        <v/>
      </c>
      <c r="F753" s="13" t="str">
        <f aca="false">IFERROR(IF(COUNTIF('MRR Conglomerado'!I753:T753,"&gt;0")=0,"",ROUND((SUM('MRR Conglomerado'!U753:AF753)/12)/AVERAGEIF('MRR Conglomerado'!I753:T753,"&gt;0"),3)),"")</f>
        <v/>
      </c>
      <c r="G753" s="13" t="str">
        <f aca="false">IFERROR(IF(COUNTIF('MRR Conglomerado'!J753:U753,"&gt;0")=0,"",ROUND((SUM('MRR Conglomerado'!V753:AG753)/12)/AVERAGEIF('MRR Conglomerado'!J753:U753,"&gt;0"),3)),"")</f>
        <v/>
      </c>
      <c r="H753" s="13" t="str">
        <f aca="false">IFERROR(IF(COUNTIF('MRR Conglomerado'!K753:V753,"&gt;0")=0,"",ROUND((SUM('MRR Conglomerado'!W753:AH753)/12)/AVERAGEIF('MRR Conglomerado'!K753:V753,"&gt;0"),3)),"")</f>
        <v/>
      </c>
      <c r="I753" s="13" t="str">
        <f aca="false">IFERROR(IF(COUNTIF('MRR Conglomerado'!L753:W753,"&gt;0")=0,"",ROUND((SUM('MRR Conglomerado'!X753:AI753)/12)/AVERAGEIF('MRR Conglomerado'!L753:W753,"&gt;0"),3)),"")</f>
        <v/>
      </c>
      <c r="J753" s="13" t="str">
        <f aca="false">IFERROR(IF(COUNTIF('MRR Conglomerado'!M753:X753,"&gt;0")=0,"",ROUND((SUM('MRR Conglomerado'!Y753:AJ753)/12)/AVERAGEIF('MRR Conglomerado'!M753:X753,"&gt;0"),3)),"")</f>
        <v/>
      </c>
      <c r="K753" s="13" t="str">
        <f aca="false">IFERROR(IF(COUNTIF('MRR Conglomerado'!N753:Y753,"&gt;0")=0,"",ROUND((SUM('MRR Conglomerado'!Z753:AK753)/12)/AVERAGEIF('MRR Conglomerado'!N753:Y753,"&gt;0"),3)),"")</f>
        <v/>
      </c>
      <c r="L753" s="13" t="str">
        <f aca="false">IFERROR(IF(COUNTIF('MRR Conglomerado'!O753:Z753,"&gt;0")=0,"",ROUND((SUM('MRR Conglomerado'!AA753:AL753)/12)/AVERAGEIF('MRR Conglomerado'!O753:Z753,"&gt;0"),3)),"")</f>
        <v/>
      </c>
      <c r="M753" s="13" t="str">
        <f aca="false">IFERROR(IF(COUNTIF('MRR Conglomerado'!P753:AA753,"&gt;0")=0,"",ROUND((SUM('MRR Conglomerado'!AB753:AM753)/12)/AVERAGEIF('MRR Conglomerado'!P753:AA753,"&gt;0"),3)),"")</f>
        <v/>
      </c>
      <c r="N753" s="13" t="str">
        <f aca="false">IFERROR(IF(COUNTIF('MRR Conglomerado'!Q753:AB753,"&gt;0")=0,"",ROUND((SUM('MRR Conglomerado'!AC753:AN753)/12)/AVERAGEIF('MRR Conglomerado'!Q753:AB753,"&gt;0"),3)),"")</f>
        <v/>
      </c>
      <c r="O753" s="13" t="str">
        <f aca="false">IFERROR(IF(COUNTIF('MRR Conglomerado'!R753:AC753,"&gt;0")=0,"",ROUND((SUM('MRR Conglomerado'!AD753:AO753)/12)/AVERAGEIF('MRR Conglomerado'!R753:AC753,"&gt;0"),3)),"")</f>
        <v/>
      </c>
      <c r="P753" s="13" t="str">
        <f aca="false">IFERROR(IF(COUNTIF('MRR Conglomerado'!S753:AD753,"&gt;0")=0,"",ROUND((SUM('MRR Conglomerado'!AE753:AP753)/12)/AVERAGEIF('MRR Conglomerado'!S753:AD753,"&gt;0"),3)),"")</f>
        <v/>
      </c>
      <c r="Q753" s="13" t="str">
        <f aca="false">IFERROR(IF(COUNTIF('MRR Conglomerado'!T753:AE753,"&gt;0")=0,"",ROUND((SUM('MRR Conglomerado'!AF753:AQ753)/12)/AVERAGEIF('MRR Conglomerado'!T753:AE753,"&gt;0"),3)),"")</f>
        <v/>
      </c>
      <c r="R753" s="13" t="str">
        <f aca="false">IFERROR(IF(COUNTIF('MRR Conglomerado'!U753:AF753,"&gt;0")=0,"",ROUND((SUM('MRR Conglomerado'!AG753:AR753)/12)/AVERAGEIF('MRR Conglomerado'!U753:AF753,"&gt;0"),3)),"")</f>
        <v/>
      </c>
      <c r="S753" s="13" t="str">
        <f aca="false">IFERROR(IF(COUNTIF('MRR Conglomerado'!V753:AG753,"&gt;0")=0,"",ROUND((SUM('MRR Conglomerado'!AH753:AS753)/12)/AVERAGEIF('MRR Conglomerado'!V753:AG753,"&gt;0"),3)),"")</f>
        <v/>
      </c>
    </row>
    <row r="754" customFormat="false" ht="15" hidden="false" customHeight="false" outlineLevel="0" collapsed="false">
      <c r="A754" s="10" t="s">
        <v>1568</v>
      </c>
      <c r="B754" s="13" t="str">
        <f aca="false">IFERROR(IF(COUNTIF('MRR Conglomerado'!E754:P754,"&gt;0")=0,"",ROUND((SUM('MRR Conglomerado'!Q754:AB754)/12)/AVERAGEIF('MRR Conglomerado'!E754:P754,"&gt;0"),3)),"")</f>
        <v/>
      </c>
      <c r="C754" s="13" t="str">
        <f aca="false">IFERROR(IF(COUNTIF('MRR Conglomerado'!F754:Q754,"&gt;0")=0,"",ROUND((SUM('MRR Conglomerado'!R754:AC754)/12)/AVERAGEIF('MRR Conglomerado'!F754:Q754,"&gt;0"),3)),"")</f>
        <v/>
      </c>
      <c r="D754" s="13" t="str">
        <f aca="false">IFERROR(IF(COUNTIF('MRR Conglomerado'!G754:R754,"&gt;0")=0,"",ROUND((SUM('MRR Conglomerado'!S754:AD754)/12)/AVERAGEIF('MRR Conglomerado'!G754:R754,"&gt;0"),3)),"")</f>
        <v/>
      </c>
      <c r="E754" s="13" t="str">
        <f aca="false">IFERROR(IF(COUNTIF('MRR Conglomerado'!H754:S754,"&gt;0")=0,"",ROUND((SUM('MRR Conglomerado'!T754:AE754)/12)/AVERAGEIF('MRR Conglomerado'!H754:S754,"&gt;0"),3)),"")</f>
        <v/>
      </c>
      <c r="F754" s="13" t="str">
        <f aca="false">IFERROR(IF(COUNTIF('MRR Conglomerado'!I754:T754,"&gt;0")=0,"",ROUND((SUM('MRR Conglomerado'!U754:AF754)/12)/AVERAGEIF('MRR Conglomerado'!I754:T754,"&gt;0"),3)),"")</f>
        <v/>
      </c>
      <c r="G754" s="13" t="str">
        <f aca="false">IFERROR(IF(COUNTIF('MRR Conglomerado'!J754:U754,"&gt;0")=0,"",ROUND((SUM('MRR Conglomerado'!V754:AG754)/12)/AVERAGEIF('MRR Conglomerado'!J754:U754,"&gt;0"),3)),"")</f>
        <v/>
      </c>
      <c r="H754" s="13" t="str">
        <f aca="false">IFERROR(IF(COUNTIF('MRR Conglomerado'!K754:V754,"&gt;0")=0,"",ROUND((SUM('MRR Conglomerado'!W754:AH754)/12)/AVERAGEIF('MRR Conglomerado'!K754:V754,"&gt;0"),3)),"")</f>
        <v/>
      </c>
      <c r="I754" s="13" t="str">
        <f aca="false">IFERROR(IF(COUNTIF('MRR Conglomerado'!L754:W754,"&gt;0")=0,"",ROUND((SUM('MRR Conglomerado'!X754:AI754)/12)/AVERAGEIF('MRR Conglomerado'!L754:W754,"&gt;0"),3)),"")</f>
        <v/>
      </c>
      <c r="J754" s="13" t="str">
        <f aca="false">IFERROR(IF(COUNTIF('MRR Conglomerado'!M754:X754,"&gt;0")=0,"",ROUND((SUM('MRR Conglomerado'!Y754:AJ754)/12)/AVERAGEIF('MRR Conglomerado'!M754:X754,"&gt;0"),3)),"")</f>
        <v/>
      </c>
      <c r="K754" s="13" t="str">
        <f aca="false">IFERROR(IF(COUNTIF('MRR Conglomerado'!N754:Y754,"&gt;0")=0,"",ROUND((SUM('MRR Conglomerado'!Z754:AK754)/12)/AVERAGEIF('MRR Conglomerado'!N754:Y754,"&gt;0"),3)),"")</f>
        <v/>
      </c>
      <c r="L754" s="13" t="str">
        <f aca="false">IFERROR(IF(COUNTIF('MRR Conglomerado'!O754:Z754,"&gt;0")=0,"",ROUND((SUM('MRR Conglomerado'!AA754:AL754)/12)/AVERAGEIF('MRR Conglomerado'!O754:Z754,"&gt;0"),3)),"")</f>
        <v/>
      </c>
      <c r="M754" s="13" t="str">
        <f aca="false">IFERROR(IF(COUNTIF('MRR Conglomerado'!P754:AA754,"&gt;0")=0,"",ROUND((SUM('MRR Conglomerado'!AB754:AM754)/12)/AVERAGEIF('MRR Conglomerado'!P754:AA754,"&gt;0"),3)),"")</f>
        <v/>
      </c>
      <c r="N754" s="13" t="str">
        <f aca="false">IFERROR(IF(COUNTIF('MRR Conglomerado'!Q754:AB754,"&gt;0")=0,"",ROUND((SUM('MRR Conglomerado'!AC754:AN754)/12)/AVERAGEIF('MRR Conglomerado'!Q754:AB754,"&gt;0"),3)),"")</f>
        <v/>
      </c>
      <c r="O754" s="13" t="str">
        <f aca="false">IFERROR(IF(COUNTIF('MRR Conglomerado'!R754:AC754,"&gt;0")=0,"",ROUND((SUM('MRR Conglomerado'!AD754:AO754)/12)/AVERAGEIF('MRR Conglomerado'!R754:AC754,"&gt;0"),3)),"")</f>
        <v/>
      </c>
      <c r="P754" s="13" t="str">
        <f aca="false">IFERROR(IF(COUNTIF('MRR Conglomerado'!S754:AD754,"&gt;0")=0,"",ROUND((SUM('MRR Conglomerado'!AE754:AP754)/12)/AVERAGEIF('MRR Conglomerado'!S754:AD754,"&gt;0"),3)),"")</f>
        <v/>
      </c>
      <c r="Q754" s="13" t="str">
        <f aca="false">IFERROR(IF(COUNTIF('MRR Conglomerado'!T754:AE754,"&gt;0")=0,"",ROUND((SUM('MRR Conglomerado'!AF754:AQ754)/12)/AVERAGEIF('MRR Conglomerado'!T754:AE754,"&gt;0"),3)),"")</f>
        <v/>
      </c>
      <c r="R754" s="13" t="str">
        <f aca="false">IFERROR(IF(COUNTIF('MRR Conglomerado'!U754:AF754,"&gt;0")=0,"",ROUND((SUM('MRR Conglomerado'!AG754:AR754)/12)/AVERAGEIF('MRR Conglomerado'!U754:AF754,"&gt;0"),3)),"")</f>
        <v/>
      </c>
      <c r="S754" s="13" t="str">
        <f aca="false">IFERROR(IF(COUNTIF('MRR Conglomerado'!V754:AG754,"&gt;0")=0,"",ROUND((SUM('MRR Conglomerado'!AH754:AS754)/12)/AVERAGEIF('MRR Conglomerado'!V754:AG754,"&gt;0"),3)),"")</f>
        <v/>
      </c>
    </row>
    <row r="755" customFormat="false" ht="15" hidden="false" customHeight="false" outlineLevel="0" collapsed="false">
      <c r="A755" s="10" t="s">
        <v>1570</v>
      </c>
      <c r="B755" s="13" t="str">
        <f aca="false">IFERROR(IF(COUNTIF('MRR Conglomerado'!E755:P755,"&gt;0")=0,"",ROUND((SUM('MRR Conglomerado'!Q755:AB755)/12)/AVERAGEIF('MRR Conglomerado'!E755:P755,"&gt;0"),3)),"")</f>
        <v/>
      </c>
      <c r="C755" s="13" t="str">
        <f aca="false">IFERROR(IF(COUNTIF('MRR Conglomerado'!F755:Q755,"&gt;0")=0,"",ROUND((SUM('MRR Conglomerado'!R755:AC755)/12)/AVERAGEIF('MRR Conglomerado'!F755:Q755,"&gt;0"),3)),"")</f>
        <v/>
      </c>
      <c r="D755" s="13" t="str">
        <f aca="false">IFERROR(IF(COUNTIF('MRR Conglomerado'!G755:R755,"&gt;0")=0,"",ROUND((SUM('MRR Conglomerado'!S755:AD755)/12)/AVERAGEIF('MRR Conglomerado'!G755:R755,"&gt;0"),3)),"")</f>
        <v/>
      </c>
      <c r="E755" s="13" t="str">
        <f aca="false">IFERROR(IF(COUNTIF('MRR Conglomerado'!H755:S755,"&gt;0")=0,"",ROUND((SUM('MRR Conglomerado'!T755:AE755)/12)/AVERAGEIF('MRR Conglomerado'!H755:S755,"&gt;0"),3)),"")</f>
        <v/>
      </c>
      <c r="F755" s="13" t="str">
        <f aca="false">IFERROR(IF(COUNTIF('MRR Conglomerado'!I755:T755,"&gt;0")=0,"",ROUND((SUM('MRR Conglomerado'!U755:AF755)/12)/AVERAGEIF('MRR Conglomerado'!I755:T755,"&gt;0"),3)),"")</f>
        <v/>
      </c>
      <c r="G755" s="13" t="str">
        <f aca="false">IFERROR(IF(COUNTIF('MRR Conglomerado'!J755:U755,"&gt;0")=0,"",ROUND((SUM('MRR Conglomerado'!V755:AG755)/12)/AVERAGEIF('MRR Conglomerado'!J755:U755,"&gt;0"),3)),"")</f>
        <v/>
      </c>
      <c r="H755" s="13" t="str">
        <f aca="false">IFERROR(IF(COUNTIF('MRR Conglomerado'!K755:V755,"&gt;0")=0,"",ROUND((SUM('MRR Conglomerado'!W755:AH755)/12)/AVERAGEIF('MRR Conglomerado'!K755:V755,"&gt;0"),3)),"")</f>
        <v/>
      </c>
      <c r="I755" s="13" t="str">
        <f aca="false">IFERROR(IF(COUNTIF('MRR Conglomerado'!L755:W755,"&gt;0")=0,"",ROUND((SUM('MRR Conglomerado'!X755:AI755)/12)/AVERAGEIF('MRR Conglomerado'!L755:W755,"&gt;0"),3)),"")</f>
        <v/>
      </c>
      <c r="J755" s="13" t="str">
        <f aca="false">IFERROR(IF(COUNTIF('MRR Conglomerado'!M755:X755,"&gt;0")=0,"",ROUND((SUM('MRR Conglomerado'!Y755:AJ755)/12)/AVERAGEIF('MRR Conglomerado'!M755:X755,"&gt;0"),3)),"")</f>
        <v/>
      </c>
      <c r="K755" s="13" t="str">
        <f aca="false">IFERROR(IF(COUNTIF('MRR Conglomerado'!N755:Y755,"&gt;0")=0,"",ROUND((SUM('MRR Conglomerado'!Z755:AK755)/12)/AVERAGEIF('MRR Conglomerado'!N755:Y755,"&gt;0"),3)),"")</f>
        <v/>
      </c>
      <c r="L755" s="13" t="str">
        <f aca="false">IFERROR(IF(COUNTIF('MRR Conglomerado'!O755:Z755,"&gt;0")=0,"",ROUND((SUM('MRR Conglomerado'!AA755:AL755)/12)/AVERAGEIF('MRR Conglomerado'!O755:Z755,"&gt;0"),3)),"")</f>
        <v/>
      </c>
      <c r="M755" s="13" t="str">
        <f aca="false">IFERROR(IF(COUNTIF('MRR Conglomerado'!P755:AA755,"&gt;0")=0,"",ROUND((SUM('MRR Conglomerado'!AB755:AM755)/12)/AVERAGEIF('MRR Conglomerado'!P755:AA755,"&gt;0"),3)),"")</f>
        <v/>
      </c>
      <c r="N755" s="13" t="str">
        <f aca="false">IFERROR(IF(COUNTIF('MRR Conglomerado'!Q755:AB755,"&gt;0")=0,"",ROUND((SUM('MRR Conglomerado'!AC755:AN755)/12)/AVERAGEIF('MRR Conglomerado'!Q755:AB755,"&gt;0"),3)),"")</f>
        <v/>
      </c>
      <c r="O755" s="13" t="str">
        <f aca="false">IFERROR(IF(COUNTIF('MRR Conglomerado'!R755:AC755,"&gt;0")=0,"",ROUND((SUM('MRR Conglomerado'!AD755:AO755)/12)/AVERAGEIF('MRR Conglomerado'!R755:AC755,"&gt;0"),3)),"")</f>
        <v/>
      </c>
      <c r="P755" s="13" t="str">
        <f aca="false">IFERROR(IF(COUNTIF('MRR Conglomerado'!S755:AD755,"&gt;0")=0,"",ROUND((SUM('MRR Conglomerado'!AE755:AP755)/12)/AVERAGEIF('MRR Conglomerado'!S755:AD755,"&gt;0"),3)),"")</f>
        <v/>
      </c>
      <c r="Q755" s="13" t="str">
        <f aca="false">IFERROR(IF(COUNTIF('MRR Conglomerado'!T755:AE755,"&gt;0")=0,"",ROUND((SUM('MRR Conglomerado'!AF755:AQ755)/12)/AVERAGEIF('MRR Conglomerado'!T755:AE755,"&gt;0"),3)),"")</f>
        <v/>
      </c>
      <c r="R755" s="13" t="str">
        <f aca="false">IFERROR(IF(COUNTIF('MRR Conglomerado'!U755:AF755,"&gt;0")=0,"",ROUND((SUM('MRR Conglomerado'!AG755:AR755)/12)/AVERAGEIF('MRR Conglomerado'!U755:AF755,"&gt;0"),3)),"")</f>
        <v/>
      </c>
      <c r="S755" s="13" t="str">
        <f aca="false">IFERROR(IF(COUNTIF('MRR Conglomerado'!V755:AG755,"&gt;0")=0,"",ROUND((SUM('MRR Conglomerado'!AH755:AS755)/12)/AVERAGEIF('MRR Conglomerado'!V755:AG755,"&gt;0"),3)),"")</f>
        <v/>
      </c>
    </row>
    <row r="756" customFormat="false" ht="15" hidden="false" customHeight="false" outlineLevel="0" collapsed="false">
      <c r="A756" s="10" t="s">
        <v>1572</v>
      </c>
      <c r="B756" s="13" t="str">
        <f aca="false">IFERROR(IF(COUNTIF('MRR Conglomerado'!E756:P756,"&gt;0")=0,"",ROUND((SUM('MRR Conglomerado'!Q756:AB756)/12)/AVERAGEIF('MRR Conglomerado'!E756:P756,"&gt;0"),3)),"")</f>
        <v/>
      </c>
      <c r="C756" s="13" t="str">
        <f aca="false">IFERROR(IF(COUNTIF('MRR Conglomerado'!F756:Q756,"&gt;0")=0,"",ROUND((SUM('MRR Conglomerado'!R756:AC756)/12)/AVERAGEIF('MRR Conglomerado'!F756:Q756,"&gt;0"),3)),"")</f>
        <v/>
      </c>
      <c r="D756" s="13" t="str">
        <f aca="false">IFERROR(IF(COUNTIF('MRR Conglomerado'!G756:R756,"&gt;0")=0,"",ROUND((SUM('MRR Conglomerado'!S756:AD756)/12)/AVERAGEIF('MRR Conglomerado'!G756:R756,"&gt;0"),3)),"")</f>
        <v/>
      </c>
      <c r="E756" s="13" t="str">
        <f aca="false">IFERROR(IF(COUNTIF('MRR Conglomerado'!H756:S756,"&gt;0")=0,"",ROUND((SUM('MRR Conglomerado'!T756:AE756)/12)/AVERAGEIF('MRR Conglomerado'!H756:S756,"&gt;0"),3)),"")</f>
        <v/>
      </c>
      <c r="F756" s="13" t="str">
        <f aca="false">IFERROR(IF(COUNTIF('MRR Conglomerado'!I756:T756,"&gt;0")=0,"",ROUND((SUM('MRR Conglomerado'!U756:AF756)/12)/AVERAGEIF('MRR Conglomerado'!I756:T756,"&gt;0"),3)),"")</f>
        <v/>
      </c>
      <c r="G756" s="13" t="str">
        <f aca="false">IFERROR(IF(COUNTIF('MRR Conglomerado'!J756:U756,"&gt;0")=0,"",ROUND((SUM('MRR Conglomerado'!V756:AG756)/12)/AVERAGEIF('MRR Conglomerado'!J756:U756,"&gt;0"),3)),"")</f>
        <v/>
      </c>
      <c r="H756" s="13" t="str">
        <f aca="false">IFERROR(IF(COUNTIF('MRR Conglomerado'!K756:V756,"&gt;0")=0,"",ROUND((SUM('MRR Conglomerado'!W756:AH756)/12)/AVERAGEIF('MRR Conglomerado'!K756:V756,"&gt;0"),3)),"")</f>
        <v/>
      </c>
      <c r="I756" s="13" t="str">
        <f aca="false">IFERROR(IF(COUNTIF('MRR Conglomerado'!L756:W756,"&gt;0")=0,"",ROUND((SUM('MRR Conglomerado'!X756:AI756)/12)/AVERAGEIF('MRR Conglomerado'!L756:W756,"&gt;0"),3)),"")</f>
        <v/>
      </c>
      <c r="J756" s="13" t="str">
        <f aca="false">IFERROR(IF(COUNTIF('MRR Conglomerado'!M756:X756,"&gt;0")=0,"",ROUND((SUM('MRR Conglomerado'!Y756:AJ756)/12)/AVERAGEIF('MRR Conglomerado'!M756:X756,"&gt;0"),3)),"")</f>
        <v/>
      </c>
      <c r="K756" s="13" t="str">
        <f aca="false">IFERROR(IF(COUNTIF('MRR Conglomerado'!N756:Y756,"&gt;0")=0,"",ROUND((SUM('MRR Conglomerado'!Z756:AK756)/12)/AVERAGEIF('MRR Conglomerado'!N756:Y756,"&gt;0"),3)),"")</f>
        <v/>
      </c>
      <c r="L756" s="13" t="str">
        <f aca="false">IFERROR(IF(COUNTIF('MRR Conglomerado'!O756:Z756,"&gt;0")=0,"",ROUND((SUM('MRR Conglomerado'!AA756:AL756)/12)/AVERAGEIF('MRR Conglomerado'!O756:Z756,"&gt;0"),3)),"")</f>
        <v/>
      </c>
      <c r="M756" s="13" t="str">
        <f aca="false">IFERROR(IF(COUNTIF('MRR Conglomerado'!P756:AA756,"&gt;0")=0,"",ROUND((SUM('MRR Conglomerado'!AB756:AM756)/12)/AVERAGEIF('MRR Conglomerado'!P756:AA756,"&gt;0"),3)),"")</f>
        <v/>
      </c>
      <c r="N756" s="13" t="str">
        <f aca="false">IFERROR(IF(COUNTIF('MRR Conglomerado'!Q756:AB756,"&gt;0")=0,"",ROUND((SUM('MRR Conglomerado'!AC756:AN756)/12)/AVERAGEIF('MRR Conglomerado'!Q756:AB756,"&gt;0"),3)),"")</f>
        <v/>
      </c>
      <c r="O756" s="13" t="str">
        <f aca="false">IFERROR(IF(COUNTIF('MRR Conglomerado'!R756:AC756,"&gt;0")=0,"",ROUND((SUM('MRR Conglomerado'!AD756:AO756)/12)/AVERAGEIF('MRR Conglomerado'!R756:AC756,"&gt;0"),3)),"")</f>
        <v/>
      </c>
      <c r="P756" s="13" t="str">
        <f aca="false">IFERROR(IF(COUNTIF('MRR Conglomerado'!S756:AD756,"&gt;0")=0,"",ROUND((SUM('MRR Conglomerado'!AE756:AP756)/12)/AVERAGEIF('MRR Conglomerado'!S756:AD756,"&gt;0"),3)),"")</f>
        <v/>
      </c>
      <c r="Q756" s="13" t="str">
        <f aca="false">IFERROR(IF(COUNTIF('MRR Conglomerado'!T756:AE756,"&gt;0")=0,"",ROUND((SUM('MRR Conglomerado'!AF756:AQ756)/12)/AVERAGEIF('MRR Conglomerado'!T756:AE756,"&gt;0"),3)),"")</f>
        <v/>
      </c>
      <c r="R756" s="13" t="n">
        <f aca="false">IFERROR(IF(COUNTIF('MRR Conglomerado'!U756:AF756,"&gt;0")=0,"",ROUND((SUM('MRR Conglomerado'!AG756:AR756)/12)/AVERAGEIF('MRR Conglomerado'!U756:AF756,"&gt;0"),3)),"")</f>
        <v>0.417</v>
      </c>
      <c r="S756" s="13" t="n">
        <f aca="false">IFERROR(IF(COUNTIF('MRR Conglomerado'!V756:AG756,"&gt;0")=0,"",ROUND((SUM('MRR Conglomerado'!AH756:AS756)/12)/AVERAGEIF('MRR Conglomerado'!V756:AG756,"&gt;0"),3)),"")</f>
        <v>0.417</v>
      </c>
    </row>
    <row r="757" customFormat="false" ht="15" hidden="false" customHeight="false" outlineLevel="0" collapsed="false">
      <c r="A757" s="10" t="s">
        <v>1574</v>
      </c>
      <c r="B757" s="13" t="str">
        <f aca="false">IFERROR(IF(COUNTIF('MRR Conglomerado'!E757:P757,"&gt;0")=0,"",ROUND((SUM('MRR Conglomerado'!Q757:AB757)/12)/AVERAGEIF('MRR Conglomerado'!E757:P757,"&gt;0"),3)),"")</f>
        <v/>
      </c>
      <c r="C757" s="13" t="str">
        <f aca="false">IFERROR(IF(COUNTIF('MRR Conglomerado'!F757:Q757,"&gt;0")=0,"",ROUND((SUM('MRR Conglomerado'!R757:AC757)/12)/AVERAGEIF('MRR Conglomerado'!F757:Q757,"&gt;0"),3)),"")</f>
        <v/>
      </c>
      <c r="D757" s="13" t="str">
        <f aca="false">IFERROR(IF(COUNTIF('MRR Conglomerado'!G757:R757,"&gt;0")=0,"",ROUND((SUM('MRR Conglomerado'!S757:AD757)/12)/AVERAGEIF('MRR Conglomerado'!G757:R757,"&gt;0"),3)),"")</f>
        <v/>
      </c>
      <c r="E757" s="13" t="str">
        <f aca="false">IFERROR(IF(COUNTIF('MRR Conglomerado'!H757:S757,"&gt;0")=0,"",ROUND((SUM('MRR Conglomerado'!T757:AE757)/12)/AVERAGEIF('MRR Conglomerado'!H757:S757,"&gt;0"),3)),"")</f>
        <v/>
      </c>
      <c r="F757" s="13" t="str">
        <f aca="false">IFERROR(IF(COUNTIF('MRR Conglomerado'!I757:T757,"&gt;0")=0,"",ROUND((SUM('MRR Conglomerado'!U757:AF757)/12)/AVERAGEIF('MRR Conglomerado'!I757:T757,"&gt;0"),3)),"")</f>
        <v/>
      </c>
      <c r="G757" s="13" t="str">
        <f aca="false">IFERROR(IF(COUNTIF('MRR Conglomerado'!J757:U757,"&gt;0")=0,"",ROUND((SUM('MRR Conglomerado'!V757:AG757)/12)/AVERAGEIF('MRR Conglomerado'!J757:U757,"&gt;0"),3)),"")</f>
        <v/>
      </c>
      <c r="H757" s="13" t="str">
        <f aca="false">IFERROR(IF(COUNTIF('MRR Conglomerado'!K757:V757,"&gt;0")=0,"",ROUND((SUM('MRR Conglomerado'!W757:AH757)/12)/AVERAGEIF('MRR Conglomerado'!K757:V757,"&gt;0"),3)),"")</f>
        <v/>
      </c>
      <c r="I757" s="13" t="str">
        <f aca="false">IFERROR(IF(COUNTIF('MRR Conglomerado'!L757:W757,"&gt;0")=0,"",ROUND((SUM('MRR Conglomerado'!X757:AI757)/12)/AVERAGEIF('MRR Conglomerado'!L757:W757,"&gt;0"),3)),"")</f>
        <v/>
      </c>
      <c r="J757" s="13" t="str">
        <f aca="false">IFERROR(IF(COUNTIF('MRR Conglomerado'!M757:X757,"&gt;0")=0,"",ROUND((SUM('MRR Conglomerado'!Y757:AJ757)/12)/AVERAGEIF('MRR Conglomerado'!M757:X757,"&gt;0"),3)),"")</f>
        <v/>
      </c>
      <c r="K757" s="13" t="str">
        <f aca="false">IFERROR(IF(COUNTIF('MRR Conglomerado'!N757:Y757,"&gt;0")=0,"",ROUND((SUM('MRR Conglomerado'!Z757:AK757)/12)/AVERAGEIF('MRR Conglomerado'!N757:Y757,"&gt;0"),3)),"")</f>
        <v/>
      </c>
      <c r="L757" s="13" t="str">
        <f aca="false">IFERROR(IF(COUNTIF('MRR Conglomerado'!O757:Z757,"&gt;0")=0,"",ROUND((SUM('MRR Conglomerado'!AA757:AL757)/12)/AVERAGEIF('MRR Conglomerado'!O757:Z757,"&gt;0"),3)),"")</f>
        <v/>
      </c>
      <c r="M757" s="13" t="str">
        <f aca="false">IFERROR(IF(COUNTIF('MRR Conglomerado'!P757:AA757,"&gt;0")=0,"",ROUND((SUM('MRR Conglomerado'!AB757:AM757)/12)/AVERAGEIF('MRR Conglomerado'!P757:AA757,"&gt;0"),3)),"")</f>
        <v/>
      </c>
      <c r="N757" s="13" t="str">
        <f aca="false">IFERROR(IF(COUNTIF('MRR Conglomerado'!Q757:AB757,"&gt;0")=0,"",ROUND((SUM('MRR Conglomerado'!AC757:AN757)/12)/AVERAGEIF('MRR Conglomerado'!Q757:AB757,"&gt;0"),3)),"")</f>
        <v/>
      </c>
      <c r="O757" s="13" t="str">
        <f aca="false">IFERROR(IF(COUNTIF('MRR Conglomerado'!R757:AC757,"&gt;0")=0,"",ROUND((SUM('MRR Conglomerado'!AD757:AO757)/12)/AVERAGEIF('MRR Conglomerado'!R757:AC757,"&gt;0"),3)),"")</f>
        <v/>
      </c>
      <c r="P757" s="13" t="str">
        <f aca="false">IFERROR(IF(COUNTIF('MRR Conglomerado'!S757:AD757,"&gt;0")=0,"",ROUND((SUM('MRR Conglomerado'!AE757:AP757)/12)/AVERAGEIF('MRR Conglomerado'!S757:AD757,"&gt;0"),3)),"")</f>
        <v/>
      </c>
      <c r="Q757" s="13" t="str">
        <f aca="false">IFERROR(IF(COUNTIF('MRR Conglomerado'!T757:AE757,"&gt;0")=0,"",ROUND((SUM('MRR Conglomerado'!AF757:AQ757)/12)/AVERAGEIF('MRR Conglomerado'!T757:AE757,"&gt;0"),3)),"")</f>
        <v/>
      </c>
      <c r="R757" s="13" t="str">
        <f aca="false">IFERROR(IF(COUNTIF('MRR Conglomerado'!U757:AF757,"&gt;0")=0,"",ROUND((SUM('MRR Conglomerado'!AG757:AR757)/12)/AVERAGEIF('MRR Conglomerado'!U757:AF757,"&gt;0"),3)),"")</f>
        <v/>
      </c>
      <c r="S757" s="13" t="str">
        <f aca="false">IFERROR(IF(COUNTIF('MRR Conglomerado'!V757:AG757,"&gt;0")=0,"",ROUND((SUM('MRR Conglomerado'!AH757:AS757)/12)/AVERAGEIF('MRR Conglomerado'!V757:AG757,"&gt;0"),3)),"")</f>
        <v/>
      </c>
    </row>
    <row r="758" customFormat="false" ht="15" hidden="false" customHeight="false" outlineLevel="0" collapsed="false">
      <c r="A758" s="10" t="s">
        <v>1576</v>
      </c>
      <c r="B758" s="13" t="str">
        <f aca="false">IFERROR(IF(COUNTIF('MRR Conglomerado'!E758:P758,"&gt;0")=0,"",ROUND((SUM('MRR Conglomerado'!Q758:AB758)/12)/AVERAGEIF('MRR Conglomerado'!E758:P758,"&gt;0"),3)),"")</f>
        <v/>
      </c>
      <c r="C758" s="13" t="str">
        <f aca="false">IFERROR(IF(COUNTIF('MRR Conglomerado'!F758:Q758,"&gt;0")=0,"",ROUND((SUM('MRR Conglomerado'!R758:AC758)/12)/AVERAGEIF('MRR Conglomerado'!F758:Q758,"&gt;0"),3)),"")</f>
        <v/>
      </c>
      <c r="D758" s="13" t="str">
        <f aca="false">IFERROR(IF(COUNTIF('MRR Conglomerado'!G758:R758,"&gt;0")=0,"",ROUND((SUM('MRR Conglomerado'!S758:AD758)/12)/AVERAGEIF('MRR Conglomerado'!G758:R758,"&gt;0"),3)),"")</f>
        <v/>
      </c>
      <c r="E758" s="13" t="str">
        <f aca="false">IFERROR(IF(COUNTIF('MRR Conglomerado'!H758:S758,"&gt;0")=0,"",ROUND((SUM('MRR Conglomerado'!T758:AE758)/12)/AVERAGEIF('MRR Conglomerado'!H758:S758,"&gt;0"),3)),"")</f>
        <v/>
      </c>
      <c r="F758" s="13" t="str">
        <f aca="false">IFERROR(IF(COUNTIF('MRR Conglomerado'!I758:T758,"&gt;0")=0,"",ROUND((SUM('MRR Conglomerado'!U758:AF758)/12)/AVERAGEIF('MRR Conglomerado'!I758:T758,"&gt;0"),3)),"")</f>
        <v/>
      </c>
      <c r="G758" s="13" t="str">
        <f aca="false">IFERROR(IF(COUNTIF('MRR Conglomerado'!J758:U758,"&gt;0")=0,"",ROUND((SUM('MRR Conglomerado'!V758:AG758)/12)/AVERAGEIF('MRR Conglomerado'!J758:U758,"&gt;0"),3)),"")</f>
        <v/>
      </c>
      <c r="H758" s="13" t="str">
        <f aca="false">IFERROR(IF(COUNTIF('MRR Conglomerado'!K758:V758,"&gt;0")=0,"",ROUND((SUM('MRR Conglomerado'!W758:AH758)/12)/AVERAGEIF('MRR Conglomerado'!K758:V758,"&gt;0"),3)),"")</f>
        <v/>
      </c>
      <c r="I758" s="13" t="str">
        <f aca="false">IFERROR(IF(COUNTIF('MRR Conglomerado'!L758:W758,"&gt;0")=0,"",ROUND((SUM('MRR Conglomerado'!X758:AI758)/12)/AVERAGEIF('MRR Conglomerado'!L758:W758,"&gt;0"),3)),"")</f>
        <v/>
      </c>
      <c r="J758" s="13" t="str">
        <f aca="false">IFERROR(IF(COUNTIF('MRR Conglomerado'!M758:X758,"&gt;0")=0,"",ROUND((SUM('MRR Conglomerado'!Y758:AJ758)/12)/AVERAGEIF('MRR Conglomerado'!M758:X758,"&gt;0"),3)),"")</f>
        <v/>
      </c>
      <c r="K758" s="13" t="str">
        <f aca="false">IFERROR(IF(COUNTIF('MRR Conglomerado'!N758:Y758,"&gt;0")=0,"",ROUND((SUM('MRR Conglomerado'!Z758:AK758)/12)/AVERAGEIF('MRR Conglomerado'!N758:Y758,"&gt;0"),3)),"")</f>
        <v/>
      </c>
      <c r="L758" s="13" t="str">
        <f aca="false">IFERROR(IF(COUNTIF('MRR Conglomerado'!O758:Z758,"&gt;0")=0,"",ROUND((SUM('MRR Conglomerado'!AA758:AL758)/12)/AVERAGEIF('MRR Conglomerado'!O758:Z758,"&gt;0"),3)),"")</f>
        <v/>
      </c>
      <c r="M758" s="13" t="str">
        <f aca="false">IFERROR(IF(COUNTIF('MRR Conglomerado'!P758:AA758,"&gt;0")=0,"",ROUND((SUM('MRR Conglomerado'!AB758:AM758)/12)/AVERAGEIF('MRR Conglomerado'!P758:AA758,"&gt;0"),3)),"")</f>
        <v/>
      </c>
      <c r="N758" s="13" t="str">
        <f aca="false">IFERROR(IF(COUNTIF('MRR Conglomerado'!Q758:AB758,"&gt;0")=0,"",ROUND((SUM('MRR Conglomerado'!AC758:AN758)/12)/AVERAGEIF('MRR Conglomerado'!Q758:AB758,"&gt;0"),3)),"")</f>
        <v/>
      </c>
      <c r="O758" s="13" t="str">
        <f aca="false">IFERROR(IF(COUNTIF('MRR Conglomerado'!R758:AC758,"&gt;0")=0,"",ROUND((SUM('MRR Conglomerado'!AD758:AO758)/12)/AVERAGEIF('MRR Conglomerado'!R758:AC758,"&gt;0"),3)),"")</f>
        <v/>
      </c>
      <c r="P758" s="13" t="str">
        <f aca="false">IFERROR(IF(COUNTIF('MRR Conglomerado'!S758:AD758,"&gt;0")=0,"",ROUND((SUM('MRR Conglomerado'!AE758:AP758)/12)/AVERAGEIF('MRR Conglomerado'!S758:AD758,"&gt;0"),3)),"")</f>
        <v/>
      </c>
      <c r="Q758" s="13" t="str">
        <f aca="false">IFERROR(IF(COUNTIF('MRR Conglomerado'!T758:AE758,"&gt;0")=0,"",ROUND((SUM('MRR Conglomerado'!AF758:AQ758)/12)/AVERAGEIF('MRR Conglomerado'!T758:AE758,"&gt;0"),3)),"")</f>
        <v/>
      </c>
      <c r="R758" s="13" t="str">
        <f aca="false">IFERROR(IF(COUNTIF('MRR Conglomerado'!U758:AF758,"&gt;0")=0,"",ROUND((SUM('MRR Conglomerado'!AG758:AR758)/12)/AVERAGEIF('MRR Conglomerado'!U758:AF758,"&gt;0"),3)),"")</f>
        <v/>
      </c>
      <c r="S758" s="13" t="str">
        <f aca="false">IFERROR(IF(COUNTIF('MRR Conglomerado'!V758:AG758,"&gt;0")=0,"",ROUND((SUM('MRR Conglomerado'!AH758:AS758)/12)/AVERAGEIF('MRR Conglomerado'!V758:AG758,"&gt;0"),3)),"")</f>
        <v/>
      </c>
    </row>
    <row r="759" customFormat="false" ht="15" hidden="false" customHeight="false" outlineLevel="0" collapsed="false">
      <c r="A759" s="10" t="s">
        <v>1578</v>
      </c>
      <c r="B759" s="13" t="str">
        <f aca="false">IFERROR(IF(COUNTIF('MRR Conglomerado'!E759:P759,"&gt;0")=0,"",ROUND((SUM('MRR Conglomerado'!Q759:AB759)/12)/AVERAGEIF('MRR Conglomerado'!E759:P759,"&gt;0"),3)),"")</f>
        <v/>
      </c>
      <c r="C759" s="13" t="str">
        <f aca="false">IFERROR(IF(COUNTIF('MRR Conglomerado'!F759:Q759,"&gt;0")=0,"",ROUND((SUM('MRR Conglomerado'!R759:AC759)/12)/AVERAGEIF('MRR Conglomerado'!F759:Q759,"&gt;0"),3)),"")</f>
        <v/>
      </c>
      <c r="D759" s="13" t="str">
        <f aca="false">IFERROR(IF(COUNTIF('MRR Conglomerado'!G759:R759,"&gt;0")=0,"",ROUND((SUM('MRR Conglomerado'!S759:AD759)/12)/AVERAGEIF('MRR Conglomerado'!G759:R759,"&gt;0"),3)),"")</f>
        <v/>
      </c>
      <c r="E759" s="13" t="str">
        <f aca="false">IFERROR(IF(COUNTIF('MRR Conglomerado'!H759:S759,"&gt;0")=0,"",ROUND((SUM('MRR Conglomerado'!T759:AE759)/12)/AVERAGEIF('MRR Conglomerado'!H759:S759,"&gt;0"),3)),"")</f>
        <v/>
      </c>
      <c r="F759" s="13" t="str">
        <f aca="false">IFERROR(IF(COUNTIF('MRR Conglomerado'!I759:T759,"&gt;0")=0,"",ROUND((SUM('MRR Conglomerado'!U759:AF759)/12)/AVERAGEIF('MRR Conglomerado'!I759:T759,"&gt;0"),3)),"")</f>
        <v/>
      </c>
      <c r="G759" s="13" t="str">
        <f aca="false">IFERROR(IF(COUNTIF('MRR Conglomerado'!J759:U759,"&gt;0")=0,"",ROUND((SUM('MRR Conglomerado'!V759:AG759)/12)/AVERAGEIF('MRR Conglomerado'!J759:U759,"&gt;0"),3)),"")</f>
        <v/>
      </c>
      <c r="H759" s="13" t="str">
        <f aca="false">IFERROR(IF(COUNTIF('MRR Conglomerado'!K759:V759,"&gt;0")=0,"",ROUND((SUM('MRR Conglomerado'!W759:AH759)/12)/AVERAGEIF('MRR Conglomerado'!K759:V759,"&gt;0"),3)),"")</f>
        <v/>
      </c>
      <c r="I759" s="13" t="str">
        <f aca="false">IFERROR(IF(COUNTIF('MRR Conglomerado'!L759:W759,"&gt;0")=0,"",ROUND((SUM('MRR Conglomerado'!X759:AI759)/12)/AVERAGEIF('MRR Conglomerado'!L759:W759,"&gt;0"),3)),"")</f>
        <v/>
      </c>
      <c r="J759" s="13" t="str">
        <f aca="false">IFERROR(IF(COUNTIF('MRR Conglomerado'!M759:X759,"&gt;0")=0,"",ROUND((SUM('MRR Conglomerado'!Y759:AJ759)/12)/AVERAGEIF('MRR Conglomerado'!M759:X759,"&gt;0"),3)),"")</f>
        <v/>
      </c>
      <c r="K759" s="13" t="str">
        <f aca="false">IFERROR(IF(COUNTIF('MRR Conglomerado'!N759:Y759,"&gt;0")=0,"",ROUND((SUM('MRR Conglomerado'!Z759:AK759)/12)/AVERAGEIF('MRR Conglomerado'!N759:Y759,"&gt;0"),3)),"")</f>
        <v/>
      </c>
      <c r="L759" s="13" t="str">
        <f aca="false">IFERROR(IF(COUNTIF('MRR Conglomerado'!O759:Z759,"&gt;0")=0,"",ROUND((SUM('MRR Conglomerado'!AA759:AL759)/12)/AVERAGEIF('MRR Conglomerado'!O759:Z759,"&gt;0"),3)),"")</f>
        <v/>
      </c>
      <c r="M759" s="13" t="str">
        <f aca="false">IFERROR(IF(COUNTIF('MRR Conglomerado'!P759:AA759,"&gt;0")=0,"",ROUND((SUM('MRR Conglomerado'!AB759:AM759)/12)/AVERAGEIF('MRR Conglomerado'!P759:AA759,"&gt;0"),3)),"")</f>
        <v/>
      </c>
      <c r="N759" s="13" t="str">
        <f aca="false">IFERROR(IF(COUNTIF('MRR Conglomerado'!Q759:AB759,"&gt;0")=0,"",ROUND((SUM('MRR Conglomerado'!AC759:AN759)/12)/AVERAGEIF('MRR Conglomerado'!Q759:AB759,"&gt;0"),3)),"")</f>
        <v/>
      </c>
      <c r="O759" s="13" t="str">
        <f aca="false">IFERROR(IF(COUNTIF('MRR Conglomerado'!R759:AC759,"&gt;0")=0,"",ROUND((SUM('MRR Conglomerado'!AD759:AO759)/12)/AVERAGEIF('MRR Conglomerado'!R759:AC759,"&gt;0"),3)),"")</f>
        <v/>
      </c>
      <c r="P759" s="13" t="str">
        <f aca="false">IFERROR(IF(COUNTIF('MRR Conglomerado'!S759:AD759,"&gt;0")=0,"",ROUND((SUM('MRR Conglomerado'!AE759:AP759)/12)/AVERAGEIF('MRR Conglomerado'!S759:AD759,"&gt;0"),3)),"")</f>
        <v/>
      </c>
      <c r="Q759" s="13" t="str">
        <f aca="false">IFERROR(IF(COUNTIF('MRR Conglomerado'!T759:AE759,"&gt;0")=0,"",ROUND((SUM('MRR Conglomerado'!AF759:AQ759)/12)/AVERAGEIF('MRR Conglomerado'!T759:AE759,"&gt;0"),3)),"")</f>
        <v/>
      </c>
      <c r="R759" s="13" t="str">
        <f aca="false">IFERROR(IF(COUNTIF('MRR Conglomerado'!U759:AF759,"&gt;0")=0,"",ROUND((SUM('MRR Conglomerado'!AG759:AR759)/12)/AVERAGEIF('MRR Conglomerado'!U759:AF759,"&gt;0"),3)),"")</f>
        <v/>
      </c>
      <c r="S759" s="13" t="str">
        <f aca="false">IFERROR(IF(COUNTIF('MRR Conglomerado'!V759:AG759,"&gt;0")=0,"",ROUND((SUM('MRR Conglomerado'!AH759:AS759)/12)/AVERAGEIF('MRR Conglomerado'!V759:AG759,"&gt;0"),3)),"")</f>
        <v/>
      </c>
    </row>
    <row r="760" customFormat="false" ht="15" hidden="false" customHeight="false" outlineLevel="0" collapsed="false">
      <c r="A760" s="10" t="s">
        <v>1580</v>
      </c>
      <c r="B760" s="13" t="str">
        <f aca="false">IFERROR(IF(COUNTIF('MRR Conglomerado'!E760:P760,"&gt;0")=0,"",ROUND((SUM('MRR Conglomerado'!Q760:AB760)/12)/AVERAGEIF('MRR Conglomerado'!E760:P760,"&gt;0"),3)),"")</f>
        <v/>
      </c>
      <c r="C760" s="13" t="str">
        <f aca="false">IFERROR(IF(COUNTIF('MRR Conglomerado'!F760:Q760,"&gt;0")=0,"",ROUND((SUM('MRR Conglomerado'!R760:AC760)/12)/AVERAGEIF('MRR Conglomerado'!F760:Q760,"&gt;0"),3)),"")</f>
        <v/>
      </c>
      <c r="D760" s="13" t="str">
        <f aca="false">IFERROR(IF(COUNTIF('MRR Conglomerado'!G760:R760,"&gt;0")=0,"",ROUND((SUM('MRR Conglomerado'!S760:AD760)/12)/AVERAGEIF('MRR Conglomerado'!G760:R760,"&gt;0"),3)),"")</f>
        <v/>
      </c>
      <c r="E760" s="13" t="str">
        <f aca="false">IFERROR(IF(COUNTIF('MRR Conglomerado'!H760:S760,"&gt;0")=0,"",ROUND((SUM('MRR Conglomerado'!T760:AE760)/12)/AVERAGEIF('MRR Conglomerado'!H760:S760,"&gt;0"),3)),"")</f>
        <v/>
      </c>
      <c r="F760" s="13" t="n">
        <f aca="false">IFERROR(IF(COUNTIF('MRR Conglomerado'!I760:T760,"&gt;0")=0,"",ROUND((SUM('MRR Conglomerado'!U760:AF760)/12)/AVERAGEIF('MRR Conglomerado'!I760:T760,"&gt;0"),3)),"")</f>
        <v>0.643</v>
      </c>
      <c r="G760" s="13" t="n">
        <f aca="false">IFERROR(IF(COUNTIF('MRR Conglomerado'!J760:U760,"&gt;0")=0,"",ROUND((SUM('MRR Conglomerado'!V760:AG760)/12)/AVERAGEIF('MRR Conglomerado'!J760:U760,"&gt;0"),3)),"")</f>
        <v>0.808</v>
      </c>
      <c r="H760" s="13" t="n">
        <f aca="false">IFERROR(IF(COUNTIF('MRR Conglomerado'!K760:V760,"&gt;0")=0,"",ROUND((SUM('MRR Conglomerado'!W760:AH760)/12)/AVERAGEIF('MRR Conglomerado'!K760:V760,"&gt;0"),3)),"")</f>
        <v>0.903</v>
      </c>
      <c r="I760" s="13" t="n">
        <f aca="false">IFERROR(IF(COUNTIF('MRR Conglomerado'!L760:W760,"&gt;0")=0,"",ROUND((SUM('MRR Conglomerado'!X760:AI760)/12)/AVERAGEIF('MRR Conglomerado'!L760:W760,"&gt;0"),3)),"")</f>
        <v>0.96</v>
      </c>
      <c r="J760" s="13" t="n">
        <f aca="false">IFERROR(IF(COUNTIF('MRR Conglomerado'!M760:X760,"&gt;0")=0,"",ROUND((SUM('MRR Conglomerado'!Y760:AJ760)/12)/AVERAGEIF('MRR Conglomerado'!M760:X760,"&gt;0"),3)),"")</f>
        <v>0.936</v>
      </c>
      <c r="K760" s="13" t="n">
        <f aca="false">IFERROR(IF(COUNTIF('MRR Conglomerado'!N760:Y760,"&gt;0")=0,"",ROUND((SUM('MRR Conglomerado'!Z760:AK760)/12)/AVERAGEIF('MRR Conglomerado'!N760:Y760,"&gt;0"),3)),"")</f>
        <v>0.92</v>
      </c>
      <c r="L760" s="13" t="n">
        <f aca="false">IFERROR(IF(COUNTIF('MRR Conglomerado'!O760:Z760,"&gt;0")=0,"",ROUND((SUM('MRR Conglomerado'!AA760:AL760)/12)/AVERAGEIF('MRR Conglomerado'!O760:Z760,"&gt;0"),3)),"")</f>
        <v>0.698</v>
      </c>
      <c r="M760" s="13" t="n">
        <f aca="false">IFERROR(IF(COUNTIF('MRR Conglomerado'!P760:AA760,"&gt;0")=0,"",ROUND((SUM('MRR Conglomerado'!AB760:AM760)/12)/AVERAGEIF('MRR Conglomerado'!P760:AA760,"&gt;0"),3)),"")</f>
        <v>0.752</v>
      </c>
      <c r="N760" s="13" t="n">
        <f aca="false">IFERROR(IF(COUNTIF('MRR Conglomerado'!Q760:AB760,"&gt;0")=0,"",ROUND((SUM('MRR Conglomerado'!AC760:AN760)/12)/AVERAGEIF('MRR Conglomerado'!Q760:AB760,"&gt;0"),3)),"")</f>
        <v>0.731</v>
      </c>
      <c r="O760" s="13" t="n">
        <f aca="false">IFERROR(IF(COUNTIF('MRR Conglomerado'!R760:AC760,"&gt;0")=0,"",ROUND((SUM('MRR Conglomerado'!AD760:AO760)/12)/AVERAGEIF('MRR Conglomerado'!R760:AC760,"&gt;0"),3)),"")</f>
        <v>0.714</v>
      </c>
      <c r="P760" s="13" t="n">
        <f aca="false">IFERROR(IF(COUNTIF('MRR Conglomerado'!S760:AD760,"&gt;0")=0,"",ROUND((SUM('MRR Conglomerado'!AE760:AP760)/12)/AVERAGEIF('MRR Conglomerado'!S760:AD760,"&gt;0"),3)),"")</f>
        <v>0.69</v>
      </c>
      <c r="Q760" s="13" t="n">
        <f aca="false">IFERROR(IF(COUNTIF('MRR Conglomerado'!T760:AE760,"&gt;0")=0,"",ROUND((SUM('MRR Conglomerado'!AF760:AQ760)/12)/AVERAGEIF('MRR Conglomerado'!T760:AE760,"&gt;0"),3)),"")</f>
        <v>0.695</v>
      </c>
      <c r="R760" s="13" t="n">
        <f aca="false">IFERROR(IF(COUNTIF('MRR Conglomerado'!U760:AF760,"&gt;0")=0,"",ROUND((SUM('MRR Conglomerado'!AG760:AR760)/12)/AVERAGEIF('MRR Conglomerado'!U760:AF760,"&gt;0"),3)),"")</f>
        <v>0.752</v>
      </c>
      <c r="S760" s="13" t="n">
        <f aca="false">IFERROR(IF(COUNTIF('MRR Conglomerado'!V760:AG760,"&gt;0")=0,"",ROUND((SUM('MRR Conglomerado'!AH760:AS760)/12)/AVERAGEIF('MRR Conglomerado'!V760:AG760,"&gt;0"),3)),"")</f>
        <v>0.773</v>
      </c>
    </row>
    <row r="761" customFormat="false" ht="15" hidden="false" customHeight="false" outlineLevel="0" collapsed="false">
      <c r="A761" s="10" t="s">
        <v>1582</v>
      </c>
      <c r="B761" s="13" t="n">
        <f aca="false">IFERROR(IF(COUNTIF('MRR Conglomerado'!E761:P761,"&gt;0")=0,"",ROUND((SUM('MRR Conglomerado'!Q761:AB761)/12)/AVERAGEIF('MRR Conglomerado'!E761:P761,"&gt;0"),3)),"")</f>
        <v>1.365</v>
      </c>
      <c r="C761" s="13" t="n">
        <f aca="false">IFERROR(IF(COUNTIF('MRR Conglomerado'!F761:Q761,"&gt;0")=0,"",ROUND((SUM('MRR Conglomerado'!R761:AC761)/12)/AVERAGEIF('MRR Conglomerado'!F761:Q761,"&gt;0"),3)),"")</f>
        <v>1.41</v>
      </c>
      <c r="D761" s="13" t="n">
        <f aca="false">IFERROR(IF(COUNTIF('MRR Conglomerado'!G761:R761,"&gt;0")=0,"",ROUND((SUM('MRR Conglomerado'!S761:AD761)/12)/AVERAGEIF('MRR Conglomerado'!G761:R761,"&gt;0"),3)),"")</f>
        <v>1.411</v>
      </c>
      <c r="E761" s="13" t="n">
        <f aca="false">IFERROR(IF(COUNTIF('MRR Conglomerado'!H761:S761,"&gt;0")=0,"",ROUND((SUM('MRR Conglomerado'!T761:AE761)/12)/AVERAGEIF('MRR Conglomerado'!H761:S761,"&gt;0"),3)),"")</f>
        <v>1.353</v>
      </c>
      <c r="F761" s="13" t="n">
        <f aca="false">IFERROR(IF(COUNTIF('MRR Conglomerado'!I761:T761,"&gt;0")=0,"",ROUND((SUM('MRR Conglomerado'!U761:AF761)/12)/AVERAGEIF('MRR Conglomerado'!I761:T761,"&gt;0"),3)),"")</f>
        <v>1.272</v>
      </c>
      <c r="G761" s="13" t="n">
        <f aca="false">IFERROR(IF(COUNTIF('MRR Conglomerado'!J761:U761,"&gt;0")=0,"",ROUND((SUM('MRR Conglomerado'!V761:AG761)/12)/AVERAGEIF('MRR Conglomerado'!J761:U761,"&gt;0"),3)),"")</f>
        <v>1.199</v>
      </c>
      <c r="H761" s="13" t="n">
        <f aca="false">IFERROR(IF(COUNTIF('MRR Conglomerado'!K761:V761,"&gt;0")=0,"",ROUND((SUM('MRR Conglomerado'!W761:AH761)/12)/AVERAGEIF('MRR Conglomerado'!K761:V761,"&gt;0"),3)),"")</f>
        <v>1.114</v>
      </c>
      <c r="I761" s="13" t="n">
        <f aca="false">IFERROR(IF(COUNTIF('MRR Conglomerado'!L761:W761,"&gt;0")=0,"",ROUND((SUM('MRR Conglomerado'!X761:AI761)/12)/AVERAGEIF('MRR Conglomerado'!L761:W761,"&gt;0"),3)),"")</f>
        <v>1.056</v>
      </c>
      <c r="J761" s="13" t="n">
        <f aca="false">IFERROR(IF(COUNTIF('MRR Conglomerado'!M761:X761,"&gt;0")=0,"",ROUND((SUM('MRR Conglomerado'!Y761:AJ761)/12)/AVERAGEIF('MRR Conglomerado'!M761:X761,"&gt;0"),3)),"")</f>
        <v>1.031</v>
      </c>
      <c r="K761" s="13" t="n">
        <f aca="false">IFERROR(IF(COUNTIF('MRR Conglomerado'!N761:Y761,"&gt;0")=0,"",ROUND((SUM('MRR Conglomerado'!Z761:AK761)/12)/AVERAGEIF('MRR Conglomerado'!N761:Y761,"&gt;0"),3)),"")</f>
        <v>1.01</v>
      </c>
      <c r="L761" s="13" t="n">
        <f aca="false">IFERROR(IF(COUNTIF('MRR Conglomerado'!O761:Z761,"&gt;0")=0,"",ROUND((SUM('MRR Conglomerado'!AA761:AL761)/12)/AVERAGEIF('MRR Conglomerado'!O761:Z761,"&gt;0"),3)),"")</f>
        <v>1.001</v>
      </c>
      <c r="M761" s="13" t="n">
        <f aca="false">IFERROR(IF(COUNTIF('MRR Conglomerado'!P761:AA761,"&gt;0")=0,"",ROUND((SUM('MRR Conglomerado'!AB761:AM761)/12)/AVERAGEIF('MRR Conglomerado'!P761:AA761,"&gt;0"),3)),"")</f>
        <v>0.995</v>
      </c>
      <c r="N761" s="13" t="n">
        <f aca="false">IFERROR(IF(COUNTIF('MRR Conglomerado'!Q761:AB761,"&gt;0")=0,"",ROUND((SUM('MRR Conglomerado'!AC761:AN761)/12)/AVERAGEIF('MRR Conglomerado'!Q761:AB761,"&gt;0"),3)),"")</f>
        <v>1.004</v>
      </c>
      <c r="O761" s="13" t="n">
        <f aca="false">IFERROR(IF(COUNTIF('MRR Conglomerado'!R761:AC761,"&gt;0")=0,"",ROUND((SUM('MRR Conglomerado'!AD761:AO761)/12)/AVERAGEIF('MRR Conglomerado'!R761:AC761,"&gt;0"),3)),"")</f>
        <v>0.99</v>
      </c>
      <c r="P761" s="13" t="n">
        <f aca="false">IFERROR(IF(COUNTIF('MRR Conglomerado'!S761:AD761,"&gt;0")=0,"",ROUND((SUM('MRR Conglomerado'!AE761:AP761)/12)/AVERAGEIF('MRR Conglomerado'!S761:AD761,"&gt;0"),3)),"")</f>
        <v>1.011</v>
      </c>
      <c r="Q761" s="13" t="n">
        <f aca="false">IFERROR(IF(COUNTIF('MRR Conglomerado'!T761:AE761,"&gt;0")=0,"",ROUND((SUM('MRR Conglomerado'!AF761:AQ761)/12)/AVERAGEIF('MRR Conglomerado'!T761:AE761,"&gt;0"),3)),"")</f>
        <v>1.038</v>
      </c>
      <c r="R761" s="13" t="n">
        <f aca="false">IFERROR(IF(COUNTIF('MRR Conglomerado'!U761:AF761,"&gt;0")=0,"",ROUND((SUM('MRR Conglomerado'!AG761:AR761)/12)/AVERAGEIF('MRR Conglomerado'!U761:AF761,"&gt;0"),3)),"")</f>
        <v>0.976</v>
      </c>
      <c r="S761" s="13" t="n">
        <f aca="false">IFERROR(IF(COUNTIF('MRR Conglomerado'!V761:AG761,"&gt;0")=0,"",ROUND((SUM('MRR Conglomerado'!AH761:AS761)/12)/AVERAGEIF('MRR Conglomerado'!V761:AG761,"&gt;0"),3)),"")</f>
        <v>0.912</v>
      </c>
    </row>
    <row r="762" customFormat="false" ht="15" hidden="false" customHeight="false" outlineLevel="0" collapsed="false">
      <c r="A762" s="10" t="s">
        <v>1584</v>
      </c>
      <c r="B762" s="13" t="n">
        <f aca="false">IFERROR(IF(COUNTIF('MRR Conglomerado'!E762:P762,"&gt;0")=0,"",ROUND((SUM('MRR Conglomerado'!Q762:AB762)/12)/AVERAGEIF('MRR Conglomerado'!E762:P762,"&gt;0"),3)),"")</f>
        <v>1.089</v>
      </c>
      <c r="C762" s="13" t="n">
        <f aca="false">IFERROR(IF(COUNTIF('MRR Conglomerado'!F762:Q762,"&gt;0")=0,"",ROUND((SUM('MRR Conglomerado'!R762:AC762)/12)/AVERAGEIF('MRR Conglomerado'!F762:Q762,"&gt;0"),3)),"")</f>
        <v>1.06</v>
      </c>
      <c r="D762" s="13" t="n">
        <f aca="false">IFERROR(IF(COUNTIF('MRR Conglomerado'!G762:R762,"&gt;0")=0,"",ROUND((SUM('MRR Conglomerado'!S762:AD762)/12)/AVERAGEIF('MRR Conglomerado'!G762:R762,"&gt;0"),3)),"")</f>
        <v>1.038</v>
      </c>
      <c r="E762" s="13" t="n">
        <f aca="false">IFERROR(IF(COUNTIF('MRR Conglomerado'!H762:S762,"&gt;0")=0,"",ROUND((SUM('MRR Conglomerado'!T762:AE762)/12)/AVERAGEIF('MRR Conglomerado'!H762:S762,"&gt;0"),3)),"")</f>
        <v>1.021</v>
      </c>
      <c r="F762" s="13" t="n">
        <f aca="false">IFERROR(IF(COUNTIF('MRR Conglomerado'!I762:T762,"&gt;0")=0,"",ROUND((SUM('MRR Conglomerado'!U762:AF762)/12)/AVERAGEIF('MRR Conglomerado'!I762:T762,"&gt;0"),3)),"")</f>
        <v>1.073</v>
      </c>
      <c r="G762" s="13" t="n">
        <f aca="false">IFERROR(IF(COUNTIF('MRR Conglomerado'!J762:U762,"&gt;0")=0,"",ROUND((SUM('MRR Conglomerado'!V762:AG762)/12)/AVERAGEIF('MRR Conglomerado'!J762:U762,"&gt;0"),3)),"")</f>
        <v>1.064</v>
      </c>
      <c r="H762" s="13" t="n">
        <f aca="false">IFERROR(IF(COUNTIF('MRR Conglomerado'!K762:V762,"&gt;0")=0,"",ROUND((SUM('MRR Conglomerado'!W762:AH762)/12)/AVERAGEIF('MRR Conglomerado'!K762:V762,"&gt;0"),3)),"")</f>
        <v>1.053</v>
      </c>
      <c r="I762" s="13" t="n">
        <f aca="false">IFERROR(IF(COUNTIF('MRR Conglomerado'!L762:W762,"&gt;0")=0,"",ROUND((SUM('MRR Conglomerado'!X762:AI762)/12)/AVERAGEIF('MRR Conglomerado'!L762:W762,"&gt;0"),3)),"")</f>
        <v>1.045</v>
      </c>
      <c r="J762" s="13" t="n">
        <f aca="false">IFERROR(IF(COUNTIF('MRR Conglomerado'!M762:X762,"&gt;0")=0,"",ROUND((SUM('MRR Conglomerado'!Y762:AJ762)/12)/AVERAGEIF('MRR Conglomerado'!M762:X762,"&gt;0"),3)),"")</f>
        <v>1.035</v>
      </c>
      <c r="K762" s="13" t="n">
        <f aca="false">IFERROR(IF(COUNTIF('MRR Conglomerado'!N762:Y762,"&gt;0")=0,"",ROUND((SUM('MRR Conglomerado'!Z762:AK762)/12)/AVERAGEIF('MRR Conglomerado'!N762:Y762,"&gt;0"),3)),"")</f>
        <v>1.031</v>
      </c>
      <c r="L762" s="13" t="n">
        <f aca="false">IFERROR(IF(COUNTIF('MRR Conglomerado'!O762:Z762,"&gt;0")=0,"",ROUND((SUM('MRR Conglomerado'!AA762:AL762)/12)/AVERAGEIF('MRR Conglomerado'!O762:Z762,"&gt;0"),3)),"")</f>
        <v>1.032</v>
      </c>
      <c r="M762" s="13" t="n">
        <f aca="false">IFERROR(IF(COUNTIF('MRR Conglomerado'!P762:AA762,"&gt;0")=0,"",ROUND((SUM('MRR Conglomerado'!AB762:AM762)/12)/AVERAGEIF('MRR Conglomerado'!P762:AA762,"&gt;0"),3)),"")</f>
        <v>1.017</v>
      </c>
      <c r="N762" s="13" t="n">
        <f aca="false">IFERROR(IF(COUNTIF('MRR Conglomerado'!Q762:AB762,"&gt;0")=0,"",ROUND((SUM('MRR Conglomerado'!AC762:AN762)/12)/AVERAGEIF('MRR Conglomerado'!Q762:AB762,"&gt;0"),3)),"")</f>
        <v>1.007</v>
      </c>
      <c r="O762" s="13" t="n">
        <f aca="false">IFERROR(IF(COUNTIF('MRR Conglomerado'!R762:AC762,"&gt;0")=0,"",ROUND((SUM('MRR Conglomerado'!AD762:AO762)/12)/AVERAGEIF('MRR Conglomerado'!R762:AC762,"&gt;0"),3)),"")</f>
        <v>1.001</v>
      </c>
      <c r="P762" s="13" t="n">
        <f aca="false">IFERROR(IF(COUNTIF('MRR Conglomerado'!S762:AD762,"&gt;0")=0,"",ROUND((SUM('MRR Conglomerado'!AE762:AP762)/12)/AVERAGEIF('MRR Conglomerado'!S762:AD762,"&gt;0"),3)),"")</f>
        <v>1</v>
      </c>
      <c r="Q762" s="13" t="n">
        <f aca="false">IFERROR(IF(COUNTIF('MRR Conglomerado'!T762:AE762,"&gt;0")=0,"",ROUND((SUM('MRR Conglomerado'!AF762:AQ762)/12)/AVERAGEIF('MRR Conglomerado'!T762:AE762,"&gt;0"),3)),"")</f>
        <v>0.995</v>
      </c>
      <c r="R762" s="13" t="n">
        <f aca="false">IFERROR(IF(COUNTIF('MRR Conglomerado'!U762:AF762,"&gt;0")=0,"",ROUND((SUM('MRR Conglomerado'!AG762:AR762)/12)/AVERAGEIF('MRR Conglomerado'!U762:AF762,"&gt;0"),3)),"")</f>
        <v>0.862</v>
      </c>
      <c r="S762" s="13" t="n">
        <f aca="false">IFERROR(IF(COUNTIF('MRR Conglomerado'!V762:AG762,"&gt;0")=0,"",ROUND((SUM('MRR Conglomerado'!AH762:AS762)/12)/AVERAGEIF('MRR Conglomerado'!V762:AG762,"&gt;0"),3)),"")</f>
        <v>0.857</v>
      </c>
    </row>
    <row r="763" customFormat="false" ht="15" hidden="false" customHeight="false" outlineLevel="0" collapsed="false">
      <c r="A763" s="10" t="s">
        <v>1586</v>
      </c>
      <c r="B763" s="13" t="str">
        <f aca="false">IFERROR(IF(COUNTIF('MRR Conglomerado'!E763:P763,"&gt;0")=0,"",ROUND((SUM('MRR Conglomerado'!Q763:AB763)/12)/AVERAGEIF('MRR Conglomerado'!E763:P763,"&gt;0"),3)),"")</f>
        <v/>
      </c>
      <c r="C763" s="13" t="str">
        <f aca="false">IFERROR(IF(COUNTIF('MRR Conglomerado'!F763:Q763,"&gt;0")=0,"",ROUND((SUM('MRR Conglomerado'!R763:AC763)/12)/AVERAGEIF('MRR Conglomerado'!F763:Q763,"&gt;0"),3)),"")</f>
        <v/>
      </c>
      <c r="D763" s="13" t="str">
        <f aca="false">IFERROR(IF(COUNTIF('MRR Conglomerado'!G763:R763,"&gt;0")=0,"",ROUND((SUM('MRR Conglomerado'!S763:AD763)/12)/AVERAGEIF('MRR Conglomerado'!G763:R763,"&gt;0"),3)),"")</f>
        <v/>
      </c>
      <c r="E763" s="13" t="str">
        <f aca="false">IFERROR(IF(COUNTIF('MRR Conglomerado'!H763:S763,"&gt;0")=0,"",ROUND((SUM('MRR Conglomerado'!T763:AE763)/12)/AVERAGEIF('MRR Conglomerado'!H763:S763,"&gt;0"),3)),"")</f>
        <v/>
      </c>
      <c r="F763" s="13" t="str">
        <f aca="false">IFERROR(IF(COUNTIF('MRR Conglomerado'!I763:T763,"&gt;0")=0,"",ROUND((SUM('MRR Conglomerado'!U763:AF763)/12)/AVERAGEIF('MRR Conglomerado'!I763:T763,"&gt;0"),3)),"")</f>
        <v/>
      </c>
      <c r="G763" s="13" t="str">
        <f aca="false">IFERROR(IF(COUNTIF('MRR Conglomerado'!J763:U763,"&gt;0")=0,"",ROUND((SUM('MRR Conglomerado'!V763:AG763)/12)/AVERAGEIF('MRR Conglomerado'!J763:U763,"&gt;0"),3)),"")</f>
        <v/>
      </c>
      <c r="H763" s="13" t="str">
        <f aca="false">IFERROR(IF(COUNTIF('MRR Conglomerado'!K763:V763,"&gt;0")=0,"",ROUND((SUM('MRR Conglomerado'!W763:AH763)/12)/AVERAGEIF('MRR Conglomerado'!K763:V763,"&gt;0"),3)),"")</f>
        <v/>
      </c>
      <c r="I763" s="13" t="str">
        <f aca="false">IFERROR(IF(COUNTIF('MRR Conglomerado'!L763:W763,"&gt;0")=0,"",ROUND((SUM('MRR Conglomerado'!X763:AI763)/12)/AVERAGEIF('MRR Conglomerado'!L763:W763,"&gt;0"),3)),"")</f>
        <v/>
      </c>
      <c r="J763" s="13" t="str">
        <f aca="false">IFERROR(IF(COUNTIF('MRR Conglomerado'!M763:X763,"&gt;0")=0,"",ROUND((SUM('MRR Conglomerado'!Y763:AJ763)/12)/AVERAGEIF('MRR Conglomerado'!M763:X763,"&gt;0"),3)),"")</f>
        <v/>
      </c>
      <c r="K763" s="13" t="str">
        <f aca="false">IFERROR(IF(COUNTIF('MRR Conglomerado'!N763:Y763,"&gt;0")=0,"",ROUND((SUM('MRR Conglomerado'!Z763:AK763)/12)/AVERAGEIF('MRR Conglomerado'!N763:Y763,"&gt;0"),3)),"")</f>
        <v/>
      </c>
      <c r="L763" s="13" t="str">
        <f aca="false">IFERROR(IF(COUNTIF('MRR Conglomerado'!O763:Z763,"&gt;0")=0,"",ROUND((SUM('MRR Conglomerado'!AA763:AL763)/12)/AVERAGEIF('MRR Conglomerado'!O763:Z763,"&gt;0"),3)),"")</f>
        <v/>
      </c>
      <c r="M763" s="13" t="str">
        <f aca="false">IFERROR(IF(COUNTIF('MRR Conglomerado'!P763:AA763,"&gt;0")=0,"",ROUND((SUM('MRR Conglomerado'!AB763:AM763)/12)/AVERAGEIF('MRR Conglomerado'!P763:AA763,"&gt;0"),3)),"")</f>
        <v/>
      </c>
      <c r="N763" s="13" t="str">
        <f aca="false">IFERROR(IF(COUNTIF('MRR Conglomerado'!Q763:AB763,"&gt;0")=0,"",ROUND((SUM('MRR Conglomerado'!AC763:AN763)/12)/AVERAGEIF('MRR Conglomerado'!Q763:AB763,"&gt;0"),3)),"")</f>
        <v/>
      </c>
      <c r="O763" s="13" t="str">
        <f aca="false">IFERROR(IF(COUNTIF('MRR Conglomerado'!R763:AC763,"&gt;0")=0,"",ROUND((SUM('MRR Conglomerado'!AD763:AO763)/12)/AVERAGEIF('MRR Conglomerado'!R763:AC763,"&gt;0"),3)),"")</f>
        <v/>
      </c>
      <c r="P763" s="13" t="str">
        <f aca="false">IFERROR(IF(COUNTIF('MRR Conglomerado'!S763:AD763,"&gt;0")=0,"",ROUND((SUM('MRR Conglomerado'!AE763:AP763)/12)/AVERAGEIF('MRR Conglomerado'!S763:AD763,"&gt;0"),3)),"")</f>
        <v/>
      </c>
      <c r="Q763" s="13" t="str">
        <f aca="false">IFERROR(IF(COUNTIF('MRR Conglomerado'!T763:AE763,"&gt;0")=0,"",ROUND((SUM('MRR Conglomerado'!AF763:AQ763)/12)/AVERAGEIF('MRR Conglomerado'!T763:AE763,"&gt;0"),3)),"")</f>
        <v/>
      </c>
      <c r="R763" s="13" t="str">
        <f aca="false">IFERROR(IF(COUNTIF('MRR Conglomerado'!U763:AF763,"&gt;0")=0,"",ROUND((SUM('MRR Conglomerado'!AG763:AR763)/12)/AVERAGEIF('MRR Conglomerado'!U763:AF763,"&gt;0"),3)),"")</f>
        <v/>
      </c>
      <c r="S763" s="13" t="str">
        <f aca="false">IFERROR(IF(COUNTIF('MRR Conglomerado'!V763:AG763,"&gt;0")=0,"",ROUND((SUM('MRR Conglomerado'!AH763:AS763)/12)/AVERAGEIF('MRR Conglomerado'!V763:AG763,"&gt;0"),3)),"")</f>
        <v/>
      </c>
    </row>
    <row r="764" customFormat="false" ht="15" hidden="false" customHeight="false" outlineLevel="0" collapsed="false">
      <c r="A764" s="10" t="s">
        <v>1588</v>
      </c>
      <c r="B764" s="13" t="str">
        <f aca="false">IFERROR(IF(COUNTIF('MRR Conglomerado'!E764:P764,"&gt;0")=0,"",ROUND((SUM('MRR Conglomerado'!Q764:AB764)/12)/AVERAGEIF('MRR Conglomerado'!E764:P764,"&gt;0"),3)),"")</f>
        <v/>
      </c>
      <c r="C764" s="13" t="str">
        <f aca="false">IFERROR(IF(COUNTIF('MRR Conglomerado'!F764:Q764,"&gt;0")=0,"",ROUND((SUM('MRR Conglomerado'!R764:AC764)/12)/AVERAGEIF('MRR Conglomerado'!F764:Q764,"&gt;0"),3)),"")</f>
        <v/>
      </c>
      <c r="D764" s="13" t="str">
        <f aca="false">IFERROR(IF(COUNTIF('MRR Conglomerado'!G764:R764,"&gt;0")=0,"",ROUND((SUM('MRR Conglomerado'!S764:AD764)/12)/AVERAGEIF('MRR Conglomerado'!G764:R764,"&gt;0"),3)),"")</f>
        <v/>
      </c>
      <c r="E764" s="13" t="str">
        <f aca="false">IFERROR(IF(COUNTIF('MRR Conglomerado'!H764:S764,"&gt;0")=0,"",ROUND((SUM('MRR Conglomerado'!T764:AE764)/12)/AVERAGEIF('MRR Conglomerado'!H764:S764,"&gt;0"),3)),"")</f>
        <v/>
      </c>
      <c r="F764" s="13" t="str">
        <f aca="false">IFERROR(IF(COUNTIF('MRR Conglomerado'!I764:T764,"&gt;0")=0,"",ROUND((SUM('MRR Conglomerado'!U764:AF764)/12)/AVERAGEIF('MRR Conglomerado'!I764:T764,"&gt;0"),3)),"")</f>
        <v/>
      </c>
      <c r="G764" s="13" t="str">
        <f aca="false">IFERROR(IF(COUNTIF('MRR Conglomerado'!J764:U764,"&gt;0")=0,"",ROUND((SUM('MRR Conglomerado'!V764:AG764)/12)/AVERAGEIF('MRR Conglomerado'!J764:U764,"&gt;0"),3)),"")</f>
        <v/>
      </c>
      <c r="H764" s="13" t="n">
        <f aca="false">IFERROR(IF(COUNTIF('MRR Conglomerado'!K764:V764,"&gt;0")=0,"",ROUND((SUM('MRR Conglomerado'!W764:AH764)/12)/AVERAGEIF('MRR Conglomerado'!K764:V764,"&gt;0"),3)),"")</f>
        <v>0</v>
      </c>
      <c r="I764" s="13" t="n">
        <f aca="false">IFERROR(IF(COUNTIF('MRR Conglomerado'!L764:W764,"&gt;0")=0,"",ROUND((SUM('MRR Conglomerado'!X764:AI764)/12)/AVERAGEIF('MRR Conglomerado'!L764:W764,"&gt;0"),3)),"")</f>
        <v>0</v>
      </c>
      <c r="J764" s="13" t="n">
        <f aca="false">IFERROR(IF(COUNTIF('MRR Conglomerado'!M764:X764,"&gt;0")=0,"",ROUND((SUM('MRR Conglomerado'!Y764:AJ764)/12)/AVERAGEIF('MRR Conglomerado'!M764:X764,"&gt;0"),3)),"")</f>
        <v>0</v>
      </c>
      <c r="K764" s="13" t="n">
        <f aca="false">IFERROR(IF(COUNTIF('MRR Conglomerado'!N764:Y764,"&gt;0")=0,"",ROUND((SUM('MRR Conglomerado'!Z764:AK764)/12)/AVERAGEIF('MRR Conglomerado'!N764:Y764,"&gt;0"),3)),"")</f>
        <v>0</v>
      </c>
      <c r="L764" s="13" t="n">
        <f aca="false">IFERROR(IF(COUNTIF('MRR Conglomerado'!O764:Z764,"&gt;0")=0,"",ROUND((SUM('MRR Conglomerado'!AA764:AL764)/12)/AVERAGEIF('MRR Conglomerado'!O764:Z764,"&gt;0"),3)),"")</f>
        <v>0</v>
      </c>
      <c r="M764" s="13" t="n">
        <f aca="false">IFERROR(IF(COUNTIF('MRR Conglomerado'!P764:AA764,"&gt;0")=0,"",ROUND((SUM('MRR Conglomerado'!AB764:AM764)/12)/AVERAGEIF('MRR Conglomerado'!P764:AA764,"&gt;0"),3)),"")</f>
        <v>0</v>
      </c>
      <c r="N764" s="13" t="n">
        <f aca="false">IFERROR(IF(COUNTIF('MRR Conglomerado'!Q764:AB764,"&gt;0")=0,"",ROUND((SUM('MRR Conglomerado'!AC764:AN764)/12)/AVERAGEIF('MRR Conglomerado'!Q764:AB764,"&gt;0"),3)),"")</f>
        <v>0</v>
      </c>
      <c r="O764" s="13" t="n">
        <f aca="false">IFERROR(IF(COUNTIF('MRR Conglomerado'!R764:AC764,"&gt;0")=0,"",ROUND((SUM('MRR Conglomerado'!AD764:AO764)/12)/AVERAGEIF('MRR Conglomerado'!R764:AC764,"&gt;0"),3)),"")</f>
        <v>0</v>
      </c>
      <c r="P764" s="13" t="n">
        <f aca="false">IFERROR(IF(COUNTIF('MRR Conglomerado'!S764:AD764,"&gt;0")=0,"",ROUND((SUM('MRR Conglomerado'!AE764:AP764)/12)/AVERAGEIF('MRR Conglomerado'!S764:AD764,"&gt;0"),3)),"")</f>
        <v>0</v>
      </c>
      <c r="Q764" s="13" t="n">
        <f aca="false">IFERROR(IF(COUNTIF('MRR Conglomerado'!T764:AE764,"&gt;0")=0,"",ROUND((SUM('MRR Conglomerado'!AF764:AQ764)/12)/AVERAGEIF('MRR Conglomerado'!T764:AE764,"&gt;0"),3)),"")</f>
        <v>0</v>
      </c>
      <c r="R764" s="13" t="n">
        <f aca="false">IFERROR(IF(COUNTIF('MRR Conglomerado'!U764:AF764,"&gt;0")=0,"",ROUND((SUM('MRR Conglomerado'!AG764:AR764)/12)/AVERAGEIF('MRR Conglomerado'!U764:AF764,"&gt;0"),3)),"")</f>
        <v>0</v>
      </c>
      <c r="S764" s="13" t="n">
        <f aca="false">IFERROR(IF(COUNTIF('MRR Conglomerado'!V764:AG764,"&gt;0")=0,"",ROUND((SUM('MRR Conglomerado'!AH764:AS764)/12)/AVERAGEIF('MRR Conglomerado'!V764:AG764,"&gt;0"),3)),"")</f>
        <v>0</v>
      </c>
    </row>
    <row r="765" customFormat="false" ht="15" hidden="false" customHeight="false" outlineLevel="0" collapsed="false">
      <c r="A765" s="10" t="s">
        <v>1590</v>
      </c>
      <c r="B765" s="13" t="n">
        <f aca="false">IFERROR(IF(COUNTIF('MRR Conglomerado'!E765:P765,"&gt;0")=0,"",ROUND((SUM('MRR Conglomerado'!Q765:AB765)/12)/AVERAGEIF('MRR Conglomerado'!E765:P765,"&gt;0"),3)),"")</f>
        <v>0.941</v>
      </c>
      <c r="C765" s="13" t="n">
        <f aca="false">IFERROR(IF(COUNTIF('MRR Conglomerado'!F765:Q765,"&gt;0")=0,"",ROUND((SUM('MRR Conglomerado'!R765:AC765)/12)/AVERAGEIF('MRR Conglomerado'!F765:Q765,"&gt;0"),3)),"")</f>
        <v>0.928</v>
      </c>
      <c r="D765" s="13" t="n">
        <f aca="false">IFERROR(IF(COUNTIF('MRR Conglomerado'!G765:R765,"&gt;0")=0,"",ROUND((SUM('MRR Conglomerado'!S765:AD765)/12)/AVERAGEIF('MRR Conglomerado'!G765:R765,"&gt;0"),3)),"")</f>
        <v>0.925</v>
      </c>
      <c r="E765" s="13" t="n">
        <f aca="false">IFERROR(IF(COUNTIF('MRR Conglomerado'!H765:S765,"&gt;0")=0,"",ROUND((SUM('MRR Conglomerado'!T765:AE765)/12)/AVERAGEIF('MRR Conglomerado'!H765:S765,"&gt;0"),3)),"")</f>
        <v>0.918</v>
      </c>
      <c r="F765" s="13" t="n">
        <f aca="false">IFERROR(IF(COUNTIF('MRR Conglomerado'!I765:T765,"&gt;0")=0,"",ROUND((SUM('MRR Conglomerado'!U765:AF765)/12)/AVERAGEIF('MRR Conglomerado'!I765:T765,"&gt;0"),3)),"")</f>
        <v>0.909</v>
      </c>
      <c r="G765" s="13" t="n">
        <f aca="false">IFERROR(IF(COUNTIF('MRR Conglomerado'!J765:U765,"&gt;0")=0,"",ROUND((SUM('MRR Conglomerado'!V765:AG765)/12)/AVERAGEIF('MRR Conglomerado'!J765:U765,"&gt;0"),3)),"")</f>
        <v>0.902</v>
      </c>
      <c r="H765" s="13" t="n">
        <f aca="false">IFERROR(IF(COUNTIF('MRR Conglomerado'!K765:V765,"&gt;0")=0,"",ROUND((SUM('MRR Conglomerado'!W765:AH765)/12)/AVERAGEIF('MRR Conglomerado'!K765:V765,"&gt;0"),3)),"")</f>
        <v>0.897</v>
      </c>
      <c r="I765" s="13" t="n">
        <f aca="false">IFERROR(IF(COUNTIF('MRR Conglomerado'!L765:W765,"&gt;0")=0,"",ROUND((SUM('MRR Conglomerado'!X765:AI765)/12)/AVERAGEIF('MRR Conglomerado'!L765:W765,"&gt;0"),3)),"")</f>
        <v>0.885</v>
      </c>
      <c r="J765" s="13" t="n">
        <f aca="false">IFERROR(IF(COUNTIF('MRR Conglomerado'!M765:X765,"&gt;0")=0,"",ROUND((SUM('MRR Conglomerado'!Y765:AJ765)/12)/AVERAGEIF('MRR Conglomerado'!M765:X765,"&gt;0"),3)),"")</f>
        <v>0.899</v>
      </c>
      <c r="K765" s="13" t="n">
        <f aca="false">IFERROR(IF(COUNTIF('MRR Conglomerado'!N765:Y765,"&gt;0")=0,"",ROUND((SUM('MRR Conglomerado'!Z765:AK765)/12)/AVERAGEIF('MRR Conglomerado'!N765:Y765,"&gt;0"),3)),"")</f>
        <v>0.913</v>
      </c>
      <c r="L765" s="13" t="n">
        <f aca="false">IFERROR(IF(COUNTIF('MRR Conglomerado'!O765:Z765,"&gt;0")=0,"",ROUND((SUM('MRR Conglomerado'!AA765:AL765)/12)/AVERAGEIF('MRR Conglomerado'!O765:Z765,"&gt;0"),3)),"")</f>
        <v>0.926</v>
      </c>
      <c r="M765" s="13" t="n">
        <f aca="false">IFERROR(IF(COUNTIF('MRR Conglomerado'!P765:AA765,"&gt;0")=0,"",ROUND((SUM('MRR Conglomerado'!AB765:AM765)/12)/AVERAGEIF('MRR Conglomerado'!P765:AA765,"&gt;0"),3)),"")</f>
        <v>1.038</v>
      </c>
      <c r="N765" s="13" t="n">
        <f aca="false">IFERROR(IF(COUNTIF('MRR Conglomerado'!Q765:AB765,"&gt;0")=0,"",ROUND((SUM('MRR Conglomerado'!AC765:AN765)/12)/AVERAGEIF('MRR Conglomerado'!Q765:AB765,"&gt;0"),3)),"")</f>
        <v>1.055</v>
      </c>
      <c r="O765" s="13" t="n">
        <f aca="false">IFERROR(IF(COUNTIF('MRR Conglomerado'!R765:AC765,"&gt;0")=0,"",ROUND((SUM('MRR Conglomerado'!AD765:AO765)/12)/AVERAGEIF('MRR Conglomerado'!R765:AC765,"&gt;0"),3)),"")</f>
        <v>1.063</v>
      </c>
      <c r="P765" s="13" t="n">
        <f aca="false">IFERROR(IF(COUNTIF('MRR Conglomerado'!S765:AD765,"&gt;0")=0,"",ROUND((SUM('MRR Conglomerado'!AE765:AP765)/12)/AVERAGEIF('MRR Conglomerado'!S765:AD765,"&gt;0"),3)),"")</f>
        <v>1.067</v>
      </c>
      <c r="Q765" s="13" t="n">
        <f aca="false">IFERROR(IF(COUNTIF('MRR Conglomerado'!T765:AE765,"&gt;0")=0,"",ROUND((SUM('MRR Conglomerado'!AF765:AQ765)/12)/AVERAGEIF('MRR Conglomerado'!T765:AE765,"&gt;0"),3)),"")</f>
        <v>1.073</v>
      </c>
      <c r="R765" s="13" t="n">
        <f aca="false">IFERROR(IF(COUNTIF('MRR Conglomerado'!U765:AF765,"&gt;0")=0,"",ROUND((SUM('MRR Conglomerado'!AG765:AR765)/12)/AVERAGEIF('MRR Conglomerado'!U765:AF765,"&gt;0"),3)),"")</f>
        <v>1.087</v>
      </c>
      <c r="S765" s="13" t="n">
        <f aca="false">IFERROR(IF(COUNTIF('MRR Conglomerado'!V765:AG765,"&gt;0")=0,"",ROUND((SUM('MRR Conglomerado'!AH765:AS765)/12)/AVERAGEIF('MRR Conglomerado'!V765:AG765,"&gt;0"),3)),"")</f>
        <v>1.09</v>
      </c>
    </row>
    <row r="766" customFormat="false" ht="15" hidden="false" customHeight="false" outlineLevel="0" collapsed="false">
      <c r="A766" s="10" t="s">
        <v>1592</v>
      </c>
      <c r="B766" s="13" t="str">
        <f aca="false">IFERROR(IF(COUNTIF('MRR Conglomerado'!E766:P766,"&gt;0")=0,"",ROUND((SUM('MRR Conglomerado'!Q766:AB766)/12)/AVERAGEIF('MRR Conglomerado'!E766:P766,"&gt;0"),3)),"")</f>
        <v/>
      </c>
      <c r="C766" s="13" t="str">
        <f aca="false">IFERROR(IF(COUNTIF('MRR Conglomerado'!F766:Q766,"&gt;0")=0,"",ROUND((SUM('MRR Conglomerado'!R766:AC766)/12)/AVERAGEIF('MRR Conglomerado'!F766:Q766,"&gt;0"),3)),"")</f>
        <v/>
      </c>
      <c r="D766" s="13" t="str">
        <f aca="false">IFERROR(IF(COUNTIF('MRR Conglomerado'!G766:R766,"&gt;0")=0,"",ROUND((SUM('MRR Conglomerado'!S766:AD766)/12)/AVERAGEIF('MRR Conglomerado'!G766:R766,"&gt;0"),3)),"")</f>
        <v/>
      </c>
      <c r="E766" s="13" t="str">
        <f aca="false">IFERROR(IF(COUNTIF('MRR Conglomerado'!H766:S766,"&gt;0")=0,"",ROUND((SUM('MRR Conglomerado'!T766:AE766)/12)/AVERAGEIF('MRR Conglomerado'!H766:S766,"&gt;0"),3)),"")</f>
        <v/>
      </c>
      <c r="F766" s="13" t="str">
        <f aca="false">IFERROR(IF(COUNTIF('MRR Conglomerado'!I766:T766,"&gt;0")=0,"",ROUND((SUM('MRR Conglomerado'!U766:AF766)/12)/AVERAGEIF('MRR Conglomerado'!I766:T766,"&gt;0"),3)),"")</f>
        <v/>
      </c>
      <c r="G766" s="13" t="str">
        <f aca="false">IFERROR(IF(COUNTIF('MRR Conglomerado'!J766:U766,"&gt;0")=0,"",ROUND((SUM('MRR Conglomerado'!V766:AG766)/12)/AVERAGEIF('MRR Conglomerado'!J766:U766,"&gt;0"),3)),"")</f>
        <v/>
      </c>
      <c r="H766" s="13" t="str">
        <f aca="false">IFERROR(IF(COUNTIF('MRR Conglomerado'!K766:V766,"&gt;0")=0,"",ROUND((SUM('MRR Conglomerado'!W766:AH766)/12)/AVERAGEIF('MRR Conglomerado'!K766:V766,"&gt;0"),3)),"")</f>
        <v/>
      </c>
      <c r="I766" s="13" t="str">
        <f aca="false">IFERROR(IF(COUNTIF('MRR Conglomerado'!L766:W766,"&gt;0")=0,"",ROUND((SUM('MRR Conglomerado'!X766:AI766)/12)/AVERAGEIF('MRR Conglomerado'!L766:W766,"&gt;0"),3)),"")</f>
        <v/>
      </c>
      <c r="J766" s="13" t="str">
        <f aca="false">IFERROR(IF(COUNTIF('MRR Conglomerado'!M766:X766,"&gt;0")=0,"",ROUND((SUM('MRR Conglomerado'!Y766:AJ766)/12)/AVERAGEIF('MRR Conglomerado'!M766:X766,"&gt;0"),3)),"")</f>
        <v/>
      </c>
      <c r="K766" s="13" t="str">
        <f aca="false">IFERROR(IF(COUNTIF('MRR Conglomerado'!N766:Y766,"&gt;0")=0,"",ROUND((SUM('MRR Conglomerado'!Z766:AK766)/12)/AVERAGEIF('MRR Conglomerado'!N766:Y766,"&gt;0"),3)),"")</f>
        <v/>
      </c>
      <c r="L766" s="13" t="str">
        <f aca="false">IFERROR(IF(COUNTIF('MRR Conglomerado'!O766:Z766,"&gt;0")=0,"",ROUND((SUM('MRR Conglomerado'!AA766:AL766)/12)/AVERAGEIF('MRR Conglomerado'!O766:Z766,"&gt;0"),3)),"")</f>
        <v/>
      </c>
      <c r="M766" s="13" t="str">
        <f aca="false">IFERROR(IF(COUNTIF('MRR Conglomerado'!P766:AA766,"&gt;0")=0,"",ROUND((SUM('MRR Conglomerado'!AB766:AM766)/12)/AVERAGEIF('MRR Conglomerado'!P766:AA766,"&gt;0"),3)),"")</f>
        <v/>
      </c>
      <c r="N766" s="13" t="str">
        <f aca="false">IFERROR(IF(COUNTIF('MRR Conglomerado'!Q766:AB766,"&gt;0")=0,"",ROUND((SUM('MRR Conglomerado'!AC766:AN766)/12)/AVERAGEIF('MRR Conglomerado'!Q766:AB766,"&gt;0"),3)),"")</f>
        <v/>
      </c>
      <c r="O766" s="13" t="n">
        <f aca="false">IFERROR(IF(COUNTIF('MRR Conglomerado'!R766:AC766,"&gt;0")=0,"",ROUND((SUM('MRR Conglomerado'!AD766:AO766)/12)/AVERAGEIF('MRR Conglomerado'!R766:AC766,"&gt;0"),3)),"")</f>
        <v>0.708</v>
      </c>
      <c r="P766" s="13" t="n">
        <f aca="false">IFERROR(IF(COUNTIF('MRR Conglomerado'!S766:AD766,"&gt;0")=0,"",ROUND((SUM('MRR Conglomerado'!AE766:AP766)/12)/AVERAGEIF('MRR Conglomerado'!S766:AD766,"&gt;0"),3)),"")</f>
        <v>0.286</v>
      </c>
      <c r="Q766" s="13" t="n">
        <f aca="false">IFERROR(IF(COUNTIF('MRR Conglomerado'!T766:AE766,"&gt;0")=0,"",ROUND((SUM('MRR Conglomerado'!AF766:AQ766)/12)/AVERAGEIF('MRR Conglomerado'!T766:AE766,"&gt;0"),3)),"")</f>
        <v>0.182</v>
      </c>
      <c r="R766" s="13" t="n">
        <f aca="false">IFERROR(IF(COUNTIF('MRR Conglomerado'!U766:AF766,"&gt;0")=0,"",ROUND((SUM('MRR Conglomerado'!AG766:AR766)/12)/AVERAGEIF('MRR Conglomerado'!U766:AF766,"&gt;0"),3)),"")</f>
        <v>0.089</v>
      </c>
      <c r="S766" s="13" t="n">
        <f aca="false">IFERROR(IF(COUNTIF('MRR Conglomerado'!V766:AG766,"&gt;0")=0,"",ROUND((SUM('MRR Conglomerado'!AH766:AS766)/12)/AVERAGEIF('MRR Conglomerado'!V766:AG766,"&gt;0"),3)),"")</f>
        <v>0</v>
      </c>
    </row>
    <row r="767" customFormat="false" ht="15" hidden="false" customHeight="false" outlineLevel="0" collapsed="false">
      <c r="A767" s="10" t="s">
        <v>1594</v>
      </c>
      <c r="B767" s="13" t="n">
        <f aca="false">IFERROR(IF(COUNTIF('MRR Conglomerado'!E767:P767,"&gt;0")=0,"",ROUND((SUM('MRR Conglomerado'!Q767:AB767)/12)/AVERAGEIF('MRR Conglomerado'!E767:P767,"&gt;0"),3)),"")</f>
        <v>1.168</v>
      </c>
      <c r="C767" s="13" t="n">
        <f aca="false">IFERROR(IF(COUNTIF('MRR Conglomerado'!F767:Q767,"&gt;0")=0,"",ROUND((SUM('MRR Conglomerado'!R767:AC767)/12)/AVERAGEIF('MRR Conglomerado'!F767:Q767,"&gt;0"),3)),"")</f>
        <v>1.164</v>
      </c>
      <c r="D767" s="13" t="n">
        <f aca="false">IFERROR(IF(COUNTIF('MRR Conglomerado'!G767:R767,"&gt;0")=0,"",ROUND((SUM('MRR Conglomerado'!S767:AD767)/12)/AVERAGEIF('MRR Conglomerado'!G767:R767,"&gt;0"),3)),"")</f>
        <v>1.162</v>
      </c>
      <c r="E767" s="13" t="n">
        <f aca="false">IFERROR(IF(COUNTIF('MRR Conglomerado'!H767:S767,"&gt;0")=0,"",ROUND((SUM('MRR Conglomerado'!T767:AE767)/12)/AVERAGEIF('MRR Conglomerado'!H767:S767,"&gt;0"),3)),"")</f>
        <v>1.125</v>
      </c>
      <c r="F767" s="13" t="n">
        <f aca="false">IFERROR(IF(COUNTIF('MRR Conglomerado'!I767:T767,"&gt;0")=0,"",ROUND((SUM('MRR Conglomerado'!U767:AF767)/12)/AVERAGEIF('MRR Conglomerado'!I767:T767,"&gt;0"),3)),"")</f>
        <v>1.033</v>
      </c>
      <c r="G767" s="13" t="n">
        <f aca="false">IFERROR(IF(COUNTIF('MRR Conglomerado'!J767:U767,"&gt;0")=0,"",ROUND((SUM('MRR Conglomerado'!V767:AG767)/12)/AVERAGEIF('MRR Conglomerado'!J767:U767,"&gt;0"),3)),"")</f>
        <v>0.93</v>
      </c>
      <c r="H767" s="13" t="n">
        <f aca="false">IFERROR(IF(COUNTIF('MRR Conglomerado'!K767:V767,"&gt;0")=0,"",ROUND((SUM('MRR Conglomerado'!W767:AH767)/12)/AVERAGEIF('MRR Conglomerado'!K767:V767,"&gt;0"),3)),"")</f>
        <v>0.829</v>
      </c>
      <c r="I767" s="13" t="n">
        <f aca="false">IFERROR(IF(COUNTIF('MRR Conglomerado'!L767:W767,"&gt;0")=0,"",ROUND((SUM('MRR Conglomerado'!X767:AI767)/12)/AVERAGEIF('MRR Conglomerado'!L767:W767,"&gt;0"),3)),"")</f>
        <v>0.734</v>
      </c>
      <c r="J767" s="13" t="n">
        <f aca="false">IFERROR(IF(COUNTIF('MRR Conglomerado'!M767:X767,"&gt;0")=0,"",ROUND((SUM('MRR Conglomerado'!Y767:AJ767)/12)/AVERAGEIF('MRR Conglomerado'!M767:X767,"&gt;0"),3)),"")</f>
        <v>0.64</v>
      </c>
      <c r="K767" s="13" t="n">
        <f aca="false">IFERROR(IF(COUNTIF('MRR Conglomerado'!N767:Y767,"&gt;0")=0,"",ROUND((SUM('MRR Conglomerado'!Z767:AK767)/12)/AVERAGEIF('MRR Conglomerado'!N767:Y767,"&gt;0"),3)),"")</f>
        <v>0.543</v>
      </c>
      <c r="L767" s="13" t="n">
        <f aca="false">IFERROR(IF(COUNTIF('MRR Conglomerado'!O767:Z767,"&gt;0")=0,"",ROUND((SUM('MRR Conglomerado'!AA767:AL767)/12)/AVERAGEIF('MRR Conglomerado'!O767:Z767,"&gt;0"),3)),"")</f>
        <v>0.356</v>
      </c>
      <c r="M767" s="13" t="n">
        <f aca="false">IFERROR(IF(COUNTIF('MRR Conglomerado'!P767:AA767,"&gt;0")=0,"",ROUND((SUM('MRR Conglomerado'!AB767:AM767)/12)/AVERAGEIF('MRR Conglomerado'!P767:AA767,"&gt;0"),3)),"")</f>
        <v>0.282</v>
      </c>
      <c r="N767" s="13" t="n">
        <f aca="false">IFERROR(IF(COUNTIF('MRR Conglomerado'!Q767:AB767,"&gt;0")=0,"",ROUND((SUM('MRR Conglomerado'!AC767:AN767)/12)/AVERAGEIF('MRR Conglomerado'!Q767:AB767,"&gt;0"),3)),"")</f>
        <v>0.204</v>
      </c>
      <c r="O767" s="13" t="n">
        <f aca="false">IFERROR(IF(COUNTIF('MRR Conglomerado'!R767:AC767,"&gt;0")=0,"",ROUND((SUM('MRR Conglomerado'!AD767:AO767)/12)/AVERAGEIF('MRR Conglomerado'!R767:AC767,"&gt;0"),3)),"")</f>
        <v>0.126</v>
      </c>
      <c r="P767" s="13" t="n">
        <f aca="false">IFERROR(IF(COUNTIF('MRR Conglomerado'!S767:AD767,"&gt;0")=0,"",ROUND((SUM('MRR Conglomerado'!AE767:AP767)/12)/AVERAGEIF('MRR Conglomerado'!S767:AD767,"&gt;0"),3)),"")</f>
        <v>0.049</v>
      </c>
      <c r="Q767" s="13" t="n">
        <f aca="false">IFERROR(IF(COUNTIF('MRR Conglomerado'!T767:AE767,"&gt;0")=0,"",ROUND((SUM('MRR Conglomerado'!AF767:AQ767)/12)/AVERAGEIF('MRR Conglomerado'!T767:AE767,"&gt;0"),3)),"")</f>
        <v>0</v>
      </c>
      <c r="R767" s="13" t="n">
        <f aca="false">IFERROR(IF(COUNTIF('MRR Conglomerado'!U767:AF767,"&gt;0")=0,"",ROUND((SUM('MRR Conglomerado'!AG767:AR767)/12)/AVERAGEIF('MRR Conglomerado'!U767:AF767,"&gt;0"),3)),"")</f>
        <v>0</v>
      </c>
      <c r="S767" s="13" t="n">
        <f aca="false">IFERROR(IF(COUNTIF('MRR Conglomerado'!V767:AG767,"&gt;0")=0,"",ROUND((SUM('MRR Conglomerado'!AH767:AS767)/12)/AVERAGEIF('MRR Conglomerado'!V767:AG767,"&gt;0"),3)),"")</f>
        <v>0</v>
      </c>
    </row>
    <row r="768" customFormat="false" ht="15" hidden="false" customHeight="false" outlineLevel="0" collapsed="false">
      <c r="A768" s="10" t="s">
        <v>1596</v>
      </c>
      <c r="B768" s="13" t="str">
        <f aca="false">IFERROR(IF(COUNTIF('MRR Conglomerado'!E768:P768,"&gt;0")=0,"",ROUND((SUM('MRR Conglomerado'!Q768:AB768)/12)/AVERAGEIF('MRR Conglomerado'!E768:P768,"&gt;0"),3)),"")</f>
        <v/>
      </c>
      <c r="C768" s="13" t="str">
        <f aca="false">IFERROR(IF(COUNTIF('MRR Conglomerado'!F768:Q768,"&gt;0")=0,"",ROUND((SUM('MRR Conglomerado'!R768:AC768)/12)/AVERAGEIF('MRR Conglomerado'!F768:Q768,"&gt;0"),3)),"")</f>
        <v/>
      </c>
      <c r="D768" s="13" t="str">
        <f aca="false">IFERROR(IF(COUNTIF('MRR Conglomerado'!G768:R768,"&gt;0")=0,"",ROUND((SUM('MRR Conglomerado'!S768:AD768)/12)/AVERAGEIF('MRR Conglomerado'!G768:R768,"&gt;0"),3)),"")</f>
        <v/>
      </c>
      <c r="E768" s="13" t="str">
        <f aca="false">IFERROR(IF(COUNTIF('MRR Conglomerado'!H768:S768,"&gt;0")=0,"",ROUND((SUM('MRR Conglomerado'!T768:AE768)/12)/AVERAGEIF('MRR Conglomerado'!H768:S768,"&gt;0"),3)),"")</f>
        <v/>
      </c>
      <c r="F768" s="13" t="str">
        <f aca="false">IFERROR(IF(COUNTIF('MRR Conglomerado'!I768:T768,"&gt;0")=0,"",ROUND((SUM('MRR Conglomerado'!U768:AF768)/12)/AVERAGEIF('MRR Conglomerado'!I768:T768,"&gt;0"),3)),"")</f>
        <v/>
      </c>
      <c r="G768" s="13" t="str">
        <f aca="false">IFERROR(IF(COUNTIF('MRR Conglomerado'!J768:U768,"&gt;0")=0,"",ROUND((SUM('MRR Conglomerado'!V768:AG768)/12)/AVERAGEIF('MRR Conglomerado'!J768:U768,"&gt;0"),3)),"")</f>
        <v/>
      </c>
      <c r="H768" s="13" t="str">
        <f aca="false">IFERROR(IF(COUNTIF('MRR Conglomerado'!K768:V768,"&gt;0")=0,"",ROUND((SUM('MRR Conglomerado'!W768:AH768)/12)/AVERAGEIF('MRR Conglomerado'!K768:V768,"&gt;0"),3)),"")</f>
        <v/>
      </c>
      <c r="I768" s="13" t="str">
        <f aca="false">IFERROR(IF(COUNTIF('MRR Conglomerado'!L768:W768,"&gt;0")=0,"",ROUND((SUM('MRR Conglomerado'!X768:AI768)/12)/AVERAGEIF('MRR Conglomerado'!L768:W768,"&gt;0"),3)),"")</f>
        <v/>
      </c>
      <c r="J768" s="13" t="str">
        <f aca="false">IFERROR(IF(COUNTIF('MRR Conglomerado'!M768:X768,"&gt;0")=0,"",ROUND((SUM('MRR Conglomerado'!Y768:AJ768)/12)/AVERAGEIF('MRR Conglomerado'!M768:X768,"&gt;0"),3)),"")</f>
        <v/>
      </c>
      <c r="K768" s="13" t="str">
        <f aca="false">IFERROR(IF(COUNTIF('MRR Conglomerado'!N768:Y768,"&gt;0")=0,"",ROUND((SUM('MRR Conglomerado'!Z768:AK768)/12)/AVERAGEIF('MRR Conglomerado'!N768:Y768,"&gt;0"),3)),"")</f>
        <v/>
      </c>
      <c r="L768" s="13" t="str">
        <f aca="false">IFERROR(IF(COUNTIF('MRR Conglomerado'!O768:Z768,"&gt;0")=0,"",ROUND((SUM('MRR Conglomerado'!AA768:AL768)/12)/AVERAGEIF('MRR Conglomerado'!O768:Z768,"&gt;0"),3)),"")</f>
        <v/>
      </c>
      <c r="M768" s="13" t="str">
        <f aca="false">IFERROR(IF(COUNTIF('MRR Conglomerado'!P768:AA768,"&gt;0")=0,"",ROUND((SUM('MRR Conglomerado'!AB768:AM768)/12)/AVERAGEIF('MRR Conglomerado'!P768:AA768,"&gt;0"),3)),"")</f>
        <v/>
      </c>
      <c r="N768" s="13" t="str">
        <f aca="false">IFERROR(IF(COUNTIF('MRR Conglomerado'!Q768:AB768,"&gt;0")=0,"",ROUND((SUM('MRR Conglomerado'!AC768:AN768)/12)/AVERAGEIF('MRR Conglomerado'!Q768:AB768,"&gt;0"),3)),"")</f>
        <v/>
      </c>
      <c r="O768" s="13" t="str">
        <f aca="false">IFERROR(IF(COUNTIF('MRR Conglomerado'!R768:AC768,"&gt;0")=0,"",ROUND((SUM('MRR Conglomerado'!AD768:AO768)/12)/AVERAGEIF('MRR Conglomerado'!R768:AC768,"&gt;0"),3)),"")</f>
        <v/>
      </c>
      <c r="P768" s="13" t="n">
        <f aca="false">IFERROR(IF(COUNTIF('MRR Conglomerado'!S768:AD768,"&gt;0")=0,"",ROUND((SUM('MRR Conglomerado'!AE768:AP768)/12)/AVERAGEIF('MRR Conglomerado'!S768:AD768,"&gt;0"),3)),"")</f>
        <v>0.837</v>
      </c>
      <c r="Q768" s="13" t="n">
        <f aca="false">IFERROR(IF(COUNTIF('MRR Conglomerado'!T768:AE768,"&gt;0")=0,"",ROUND((SUM('MRR Conglomerado'!AF768:AQ768)/12)/AVERAGEIF('MRR Conglomerado'!T768:AE768,"&gt;0"),3)),"")</f>
        <v>0.753</v>
      </c>
      <c r="R768" s="13" t="n">
        <f aca="false">IFERROR(IF(COUNTIF('MRR Conglomerado'!U768:AF768,"&gt;0")=0,"",ROUND((SUM('MRR Conglomerado'!AG768:AR768)/12)/AVERAGEIF('MRR Conglomerado'!U768:AF768,"&gt;0"),3)),"")</f>
        <v>0.67</v>
      </c>
      <c r="S768" s="13" t="n">
        <f aca="false">IFERROR(IF(COUNTIF('MRR Conglomerado'!V768:AG768,"&gt;0")=0,"",ROUND((SUM('MRR Conglomerado'!AH768:AS768)/12)/AVERAGEIF('MRR Conglomerado'!V768:AG768,"&gt;0"),3)),"")</f>
        <v>0.586</v>
      </c>
    </row>
    <row r="769" customFormat="false" ht="15" hidden="false" customHeight="false" outlineLevel="0" collapsed="false">
      <c r="A769" s="10" t="s">
        <v>1598</v>
      </c>
      <c r="B769" s="13" t="str">
        <f aca="false">IFERROR(IF(COUNTIF('MRR Conglomerado'!E769:P769,"&gt;0")=0,"",ROUND((SUM('MRR Conglomerado'!Q769:AB769)/12)/AVERAGEIF('MRR Conglomerado'!E769:P769,"&gt;0"),3)),"")</f>
        <v/>
      </c>
      <c r="C769" s="13" t="str">
        <f aca="false">IFERROR(IF(COUNTIF('MRR Conglomerado'!F769:Q769,"&gt;0")=0,"",ROUND((SUM('MRR Conglomerado'!R769:AC769)/12)/AVERAGEIF('MRR Conglomerado'!F769:Q769,"&gt;0"),3)),"")</f>
        <v/>
      </c>
      <c r="D769" s="13" t="str">
        <f aca="false">IFERROR(IF(COUNTIF('MRR Conglomerado'!G769:R769,"&gt;0")=0,"",ROUND((SUM('MRR Conglomerado'!S769:AD769)/12)/AVERAGEIF('MRR Conglomerado'!G769:R769,"&gt;0"),3)),"")</f>
        <v/>
      </c>
      <c r="E769" s="13" t="str">
        <f aca="false">IFERROR(IF(COUNTIF('MRR Conglomerado'!H769:S769,"&gt;0")=0,"",ROUND((SUM('MRR Conglomerado'!T769:AE769)/12)/AVERAGEIF('MRR Conglomerado'!H769:S769,"&gt;0"),3)),"")</f>
        <v/>
      </c>
      <c r="F769" s="13" t="str">
        <f aca="false">IFERROR(IF(COUNTIF('MRR Conglomerado'!I769:T769,"&gt;0")=0,"",ROUND((SUM('MRR Conglomerado'!U769:AF769)/12)/AVERAGEIF('MRR Conglomerado'!I769:T769,"&gt;0"),3)),"")</f>
        <v/>
      </c>
      <c r="G769" s="13" t="str">
        <f aca="false">IFERROR(IF(COUNTIF('MRR Conglomerado'!J769:U769,"&gt;0")=0,"",ROUND((SUM('MRR Conglomerado'!V769:AG769)/12)/AVERAGEIF('MRR Conglomerado'!J769:U769,"&gt;0"),3)),"")</f>
        <v/>
      </c>
      <c r="H769" s="13" t="str">
        <f aca="false">IFERROR(IF(COUNTIF('MRR Conglomerado'!K769:V769,"&gt;0")=0,"",ROUND((SUM('MRR Conglomerado'!W769:AH769)/12)/AVERAGEIF('MRR Conglomerado'!K769:V769,"&gt;0"),3)),"")</f>
        <v/>
      </c>
      <c r="I769" s="13" t="str">
        <f aca="false">IFERROR(IF(COUNTIF('MRR Conglomerado'!L769:W769,"&gt;0")=0,"",ROUND((SUM('MRR Conglomerado'!X769:AI769)/12)/AVERAGEIF('MRR Conglomerado'!L769:W769,"&gt;0"),3)),"")</f>
        <v/>
      </c>
      <c r="J769" s="13" t="str">
        <f aca="false">IFERROR(IF(COUNTIF('MRR Conglomerado'!M769:X769,"&gt;0")=0,"",ROUND((SUM('MRR Conglomerado'!Y769:AJ769)/12)/AVERAGEIF('MRR Conglomerado'!M769:X769,"&gt;0"),3)),"")</f>
        <v/>
      </c>
      <c r="K769" s="13" t="str">
        <f aca="false">IFERROR(IF(COUNTIF('MRR Conglomerado'!N769:Y769,"&gt;0")=0,"",ROUND((SUM('MRR Conglomerado'!Z769:AK769)/12)/AVERAGEIF('MRR Conglomerado'!N769:Y769,"&gt;0"),3)),"")</f>
        <v/>
      </c>
      <c r="L769" s="13" t="str">
        <f aca="false">IFERROR(IF(COUNTIF('MRR Conglomerado'!O769:Z769,"&gt;0")=0,"",ROUND((SUM('MRR Conglomerado'!AA769:AL769)/12)/AVERAGEIF('MRR Conglomerado'!O769:Z769,"&gt;0"),3)),"")</f>
        <v/>
      </c>
      <c r="M769" s="13" t="str">
        <f aca="false">IFERROR(IF(COUNTIF('MRR Conglomerado'!P769:AA769,"&gt;0")=0,"",ROUND((SUM('MRR Conglomerado'!AB769:AM769)/12)/AVERAGEIF('MRR Conglomerado'!P769:AA769,"&gt;0"),3)),"")</f>
        <v/>
      </c>
      <c r="N769" s="13" t="str">
        <f aca="false">IFERROR(IF(COUNTIF('MRR Conglomerado'!Q769:AB769,"&gt;0")=0,"",ROUND((SUM('MRR Conglomerado'!AC769:AN769)/12)/AVERAGEIF('MRR Conglomerado'!Q769:AB769,"&gt;0"),3)),"")</f>
        <v/>
      </c>
      <c r="O769" s="13" t="str">
        <f aca="false">IFERROR(IF(COUNTIF('MRR Conglomerado'!R769:AC769,"&gt;0")=0,"",ROUND((SUM('MRR Conglomerado'!AD769:AO769)/12)/AVERAGEIF('MRR Conglomerado'!R769:AC769,"&gt;0"),3)),"")</f>
        <v/>
      </c>
      <c r="P769" s="13" t="str">
        <f aca="false">IFERROR(IF(COUNTIF('MRR Conglomerado'!S769:AD769,"&gt;0")=0,"",ROUND((SUM('MRR Conglomerado'!AE769:AP769)/12)/AVERAGEIF('MRR Conglomerado'!S769:AD769,"&gt;0"),3)),"")</f>
        <v/>
      </c>
      <c r="Q769" s="13" t="str">
        <f aca="false">IFERROR(IF(COUNTIF('MRR Conglomerado'!T769:AE769,"&gt;0")=0,"",ROUND((SUM('MRR Conglomerado'!AF769:AQ769)/12)/AVERAGEIF('MRR Conglomerado'!T769:AE769,"&gt;0"),3)),"")</f>
        <v/>
      </c>
      <c r="R769" s="13" t="str">
        <f aca="false">IFERROR(IF(COUNTIF('MRR Conglomerado'!U769:AF769,"&gt;0")=0,"",ROUND((SUM('MRR Conglomerado'!AG769:AR769)/12)/AVERAGEIF('MRR Conglomerado'!U769:AF769,"&gt;0"),3)),"")</f>
        <v/>
      </c>
      <c r="S769" s="13" t="str">
        <f aca="false">IFERROR(IF(COUNTIF('MRR Conglomerado'!V769:AG769,"&gt;0")=0,"",ROUND((SUM('MRR Conglomerado'!AH769:AS769)/12)/AVERAGEIF('MRR Conglomerado'!V769:AG769,"&gt;0"),3)),"")</f>
        <v/>
      </c>
    </row>
    <row r="770" customFormat="false" ht="15" hidden="false" customHeight="false" outlineLevel="0" collapsed="false">
      <c r="A770" s="10" t="s">
        <v>1600</v>
      </c>
      <c r="B770" s="13" t="str">
        <f aca="false">IFERROR(IF(COUNTIF('MRR Conglomerado'!E770:P770,"&gt;0")=0,"",ROUND((SUM('MRR Conglomerado'!Q770:AB770)/12)/AVERAGEIF('MRR Conglomerado'!E770:P770,"&gt;0"),3)),"")</f>
        <v/>
      </c>
      <c r="C770" s="13" t="n">
        <f aca="false">IFERROR(IF(COUNTIF('MRR Conglomerado'!F770:Q770,"&gt;0")=0,"",ROUND((SUM('MRR Conglomerado'!R770:AC770)/12)/AVERAGEIF('MRR Conglomerado'!F770:Q770,"&gt;0"),3)),"")</f>
        <v>0.083</v>
      </c>
      <c r="D770" s="13" t="n">
        <f aca="false">IFERROR(IF(COUNTIF('MRR Conglomerado'!G770:R770,"&gt;0")=0,"",ROUND((SUM('MRR Conglomerado'!S770:AD770)/12)/AVERAGEIF('MRR Conglomerado'!G770:R770,"&gt;0"),3)),"")</f>
        <v>0</v>
      </c>
      <c r="E770" s="13" t="n">
        <f aca="false">IFERROR(IF(COUNTIF('MRR Conglomerado'!H770:S770,"&gt;0")=0,"",ROUND((SUM('MRR Conglomerado'!T770:AE770)/12)/AVERAGEIF('MRR Conglomerado'!H770:S770,"&gt;0"),3)),"")</f>
        <v>0</v>
      </c>
      <c r="F770" s="13" t="n">
        <f aca="false">IFERROR(IF(COUNTIF('MRR Conglomerado'!I770:T770,"&gt;0")=0,"",ROUND((SUM('MRR Conglomerado'!U770:AF770)/12)/AVERAGEIF('MRR Conglomerado'!I770:T770,"&gt;0"),3)),"")</f>
        <v>0</v>
      </c>
      <c r="G770" s="13" t="n">
        <f aca="false">IFERROR(IF(COUNTIF('MRR Conglomerado'!J770:U770,"&gt;0")=0,"",ROUND((SUM('MRR Conglomerado'!V770:AG770)/12)/AVERAGEIF('MRR Conglomerado'!J770:U770,"&gt;0"),3)),"")</f>
        <v>0</v>
      </c>
      <c r="H770" s="13" t="n">
        <f aca="false">IFERROR(IF(COUNTIF('MRR Conglomerado'!K770:V770,"&gt;0")=0,"",ROUND((SUM('MRR Conglomerado'!W770:AH770)/12)/AVERAGEIF('MRR Conglomerado'!K770:V770,"&gt;0"),3)),"")</f>
        <v>0</v>
      </c>
      <c r="I770" s="13" t="n">
        <f aca="false">IFERROR(IF(COUNTIF('MRR Conglomerado'!L770:W770,"&gt;0")=0,"",ROUND((SUM('MRR Conglomerado'!X770:AI770)/12)/AVERAGEIF('MRR Conglomerado'!L770:W770,"&gt;0"),3)),"")</f>
        <v>0</v>
      </c>
      <c r="J770" s="13" t="n">
        <f aca="false">IFERROR(IF(COUNTIF('MRR Conglomerado'!M770:X770,"&gt;0")=0,"",ROUND((SUM('MRR Conglomerado'!Y770:AJ770)/12)/AVERAGEIF('MRR Conglomerado'!M770:X770,"&gt;0"),3)),"")</f>
        <v>0</v>
      </c>
      <c r="K770" s="13" t="n">
        <f aca="false">IFERROR(IF(COUNTIF('MRR Conglomerado'!N770:Y770,"&gt;0")=0,"",ROUND((SUM('MRR Conglomerado'!Z770:AK770)/12)/AVERAGEIF('MRR Conglomerado'!N770:Y770,"&gt;0"),3)),"")</f>
        <v>0</v>
      </c>
      <c r="L770" s="13" t="n">
        <f aca="false">IFERROR(IF(COUNTIF('MRR Conglomerado'!O770:Z770,"&gt;0")=0,"",ROUND((SUM('MRR Conglomerado'!AA770:AL770)/12)/AVERAGEIF('MRR Conglomerado'!O770:Z770,"&gt;0"),3)),"")</f>
        <v>0</v>
      </c>
      <c r="M770" s="13" t="n">
        <f aca="false">IFERROR(IF(COUNTIF('MRR Conglomerado'!P770:AA770,"&gt;0")=0,"",ROUND((SUM('MRR Conglomerado'!AB770:AM770)/12)/AVERAGEIF('MRR Conglomerado'!P770:AA770,"&gt;0"),3)),"")</f>
        <v>0</v>
      </c>
      <c r="N770" s="13" t="n">
        <f aca="false">IFERROR(IF(COUNTIF('MRR Conglomerado'!Q770:AB770,"&gt;0")=0,"",ROUND((SUM('MRR Conglomerado'!AC770:AN770)/12)/AVERAGEIF('MRR Conglomerado'!Q770:AB770,"&gt;0"),3)),"")</f>
        <v>0</v>
      </c>
      <c r="O770" s="13" t="n">
        <f aca="false">IFERROR(IF(COUNTIF('MRR Conglomerado'!R770:AC770,"&gt;0")=0,"",ROUND((SUM('MRR Conglomerado'!AD770:AO770)/12)/AVERAGEIF('MRR Conglomerado'!R770:AC770,"&gt;0"),3)),"")</f>
        <v>0</v>
      </c>
      <c r="P770" s="13" t="str">
        <f aca="false">IFERROR(IF(COUNTIF('MRR Conglomerado'!S770:AD770,"&gt;0")=0,"",ROUND((SUM('MRR Conglomerado'!AE770:AP770)/12)/AVERAGEIF('MRR Conglomerado'!S770:AD770,"&gt;0"),3)),"")</f>
        <v/>
      </c>
      <c r="Q770" s="13" t="str">
        <f aca="false">IFERROR(IF(COUNTIF('MRR Conglomerado'!T770:AE770,"&gt;0")=0,"",ROUND((SUM('MRR Conglomerado'!AF770:AQ770)/12)/AVERAGEIF('MRR Conglomerado'!T770:AE770,"&gt;0"),3)),"")</f>
        <v/>
      </c>
      <c r="R770" s="13" t="str">
        <f aca="false">IFERROR(IF(COUNTIF('MRR Conglomerado'!U770:AF770,"&gt;0")=0,"",ROUND((SUM('MRR Conglomerado'!AG770:AR770)/12)/AVERAGEIF('MRR Conglomerado'!U770:AF770,"&gt;0"),3)),"")</f>
        <v/>
      </c>
      <c r="S770" s="13" t="str">
        <f aca="false">IFERROR(IF(COUNTIF('MRR Conglomerado'!V770:AG770,"&gt;0")=0,"",ROUND((SUM('MRR Conglomerado'!AH770:AS770)/12)/AVERAGEIF('MRR Conglomerado'!V770:AG770,"&gt;0"),3)),"")</f>
        <v/>
      </c>
    </row>
    <row r="771" customFormat="false" ht="15" hidden="false" customHeight="false" outlineLevel="0" collapsed="false">
      <c r="A771" s="10" t="s">
        <v>1602</v>
      </c>
      <c r="B771" s="13" t="str">
        <f aca="false">IFERROR(IF(COUNTIF('MRR Conglomerado'!E771:P771,"&gt;0")=0,"",ROUND((SUM('MRR Conglomerado'!Q771:AB771)/12)/AVERAGEIF('MRR Conglomerado'!E771:P771,"&gt;0"),3)),"")</f>
        <v/>
      </c>
      <c r="C771" s="13" t="str">
        <f aca="false">IFERROR(IF(COUNTIF('MRR Conglomerado'!F771:Q771,"&gt;0")=0,"",ROUND((SUM('MRR Conglomerado'!R771:AC771)/12)/AVERAGEIF('MRR Conglomerado'!F771:Q771,"&gt;0"),3)),"")</f>
        <v/>
      </c>
      <c r="D771" s="13" t="str">
        <f aca="false">IFERROR(IF(COUNTIF('MRR Conglomerado'!G771:R771,"&gt;0")=0,"",ROUND((SUM('MRR Conglomerado'!S771:AD771)/12)/AVERAGEIF('MRR Conglomerado'!G771:R771,"&gt;0"),3)),"")</f>
        <v/>
      </c>
      <c r="E771" s="13" t="str">
        <f aca="false">IFERROR(IF(COUNTIF('MRR Conglomerado'!H771:S771,"&gt;0")=0,"",ROUND((SUM('MRR Conglomerado'!T771:AE771)/12)/AVERAGEIF('MRR Conglomerado'!H771:S771,"&gt;0"),3)),"")</f>
        <v/>
      </c>
      <c r="F771" s="13" t="str">
        <f aca="false">IFERROR(IF(COUNTIF('MRR Conglomerado'!I771:T771,"&gt;0")=0,"",ROUND((SUM('MRR Conglomerado'!U771:AF771)/12)/AVERAGEIF('MRR Conglomerado'!I771:T771,"&gt;0"),3)),"")</f>
        <v/>
      </c>
      <c r="G771" s="13" t="str">
        <f aca="false">IFERROR(IF(COUNTIF('MRR Conglomerado'!J771:U771,"&gt;0")=0,"",ROUND((SUM('MRR Conglomerado'!V771:AG771)/12)/AVERAGEIF('MRR Conglomerado'!J771:U771,"&gt;0"),3)),"")</f>
        <v/>
      </c>
      <c r="H771" s="13" t="str">
        <f aca="false">IFERROR(IF(COUNTIF('MRR Conglomerado'!K771:V771,"&gt;0")=0,"",ROUND((SUM('MRR Conglomerado'!W771:AH771)/12)/AVERAGEIF('MRR Conglomerado'!K771:V771,"&gt;0"),3)),"")</f>
        <v/>
      </c>
      <c r="I771" s="13" t="str">
        <f aca="false">IFERROR(IF(COUNTIF('MRR Conglomerado'!L771:W771,"&gt;0")=0,"",ROUND((SUM('MRR Conglomerado'!X771:AI771)/12)/AVERAGEIF('MRR Conglomerado'!L771:W771,"&gt;0"),3)),"")</f>
        <v/>
      </c>
      <c r="J771" s="13" t="str">
        <f aca="false">IFERROR(IF(COUNTIF('MRR Conglomerado'!M771:X771,"&gt;0")=0,"",ROUND((SUM('MRR Conglomerado'!Y771:AJ771)/12)/AVERAGEIF('MRR Conglomerado'!M771:X771,"&gt;0"),3)),"")</f>
        <v/>
      </c>
      <c r="K771" s="13" t="str">
        <f aca="false">IFERROR(IF(COUNTIF('MRR Conglomerado'!N771:Y771,"&gt;0")=0,"",ROUND((SUM('MRR Conglomerado'!Z771:AK771)/12)/AVERAGEIF('MRR Conglomerado'!N771:Y771,"&gt;0"),3)),"")</f>
        <v/>
      </c>
      <c r="L771" s="13" t="str">
        <f aca="false">IFERROR(IF(COUNTIF('MRR Conglomerado'!O771:Z771,"&gt;0")=0,"",ROUND((SUM('MRR Conglomerado'!AA771:AL771)/12)/AVERAGEIF('MRR Conglomerado'!O771:Z771,"&gt;0"),3)),"")</f>
        <v/>
      </c>
      <c r="M771" s="13" t="str">
        <f aca="false">IFERROR(IF(COUNTIF('MRR Conglomerado'!P771:AA771,"&gt;0")=0,"",ROUND((SUM('MRR Conglomerado'!AB771:AM771)/12)/AVERAGEIF('MRR Conglomerado'!P771:AA771,"&gt;0"),3)),"")</f>
        <v/>
      </c>
      <c r="N771" s="13" t="n">
        <f aca="false">IFERROR(IF(COUNTIF('MRR Conglomerado'!Q771:AB771,"&gt;0")=0,"",ROUND((SUM('MRR Conglomerado'!AC771:AN771)/12)/AVERAGEIF('MRR Conglomerado'!Q771:AB771,"&gt;0"),3)),"")</f>
        <v>0.994</v>
      </c>
      <c r="O771" s="13" t="n">
        <f aca="false">IFERROR(IF(COUNTIF('MRR Conglomerado'!R771:AC771,"&gt;0")=0,"",ROUND((SUM('MRR Conglomerado'!AD771:AO771)/12)/AVERAGEIF('MRR Conglomerado'!R771:AC771,"&gt;0"),3)),"")</f>
        <v>1.005</v>
      </c>
      <c r="P771" s="13" t="n">
        <f aca="false">IFERROR(IF(COUNTIF('MRR Conglomerado'!S771:AD771,"&gt;0")=0,"",ROUND((SUM('MRR Conglomerado'!AE771:AP771)/12)/AVERAGEIF('MRR Conglomerado'!S771:AD771,"&gt;0"),3)),"")</f>
        <v>1.017</v>
      </c>
      <c r="Q771" s="13" t="n">
        <f aca="false">IFERROR(IF(COUNTIF('MRR Conglomerado'!T771:AE771,"&gt;0")=0,"",ROUND((SUM('MRR Conglomerado'!AF771:AQ771)/12)/AVERAGEIF('MRR Conglomerado'!T771:AE771,"&gt;0"),3)),"")</f>
        <v>1.023</v>
      </c>
      <c r="R771" s="13" t="n">
        <f aca="false">IFERROR(IF(COUNTIF('MRR Conglomerado'!U771:AF771,"&gt;0")=0,"",ROUND((SUM('MRR Conglomerado'!AG771:AR771)/12)/AVERAGEIF('MRR Conglomerado'!U771:AF771,"&gt;0"),3)),"")</f>
        <v>1.041</v>
      </c>
      <c r="S771" s="13" t="n">
        <f aca="false">IFERROR(IF(COUNTIF('MRR Conglomerado'!V771:AG771,"&gt;0")=0,"",ROUND((SUM('MRR Conglomerado'!AH771:AS771)/12)/AVERAGEIF('MRR Conglomerado'!V771:AG771,"&gt;0"),3)),"")</f>
        <v>1.06</v>
      </c>
    </row>
    <row r="772" customFormat="false" ht="15" hidden="false" customHeight="false" outlineLevel="0" collapsed="false">
      <c r="A772" s="10" t="s">
        <v>1604</v>
      </c>
      <c r="B772" s="13" t="str">
        <f aca="false">IFERROR(IF(COUNTIF('MRR Conglomerado'!E772:P772,"&gt;0")=0,"",ROUND((SUM('MRR Conglomerado'!Q772:AB772)/12)/AVERAGEIF('MRR Conglomerado'!E772:P772,"&gt;0"),3)),"")</f>
        <v/>
      </c>
      <c r="C772" s="13" t="str">
        <f aca="false">IFERROR(IF(COUNTIF('MRR Conglomerado'!F772:Q772,"&gt;0")=0,"",ROUND((SUM('MRR Conglomerado'!R772:AC772)/12)/AVERAGEIF('MRR Conglomerado'!F772:Q772,"&gt;0"),3)),"")</f>
        <v/>
      </c>
      <c r="D772" s="13" t="str">
        <f aca="false">IFERROR(IF(COUNTIF('MRR Conglomerado'!G772:R772,"&gt;0")=0,"",ROUND((SUM('MRR Conglomerado'!S772:AD772)/12)/AVERAGEIF('MRR Conglomerado'!G772:R772,"&gt;0"),3)),"")</f>
        <v/>
      </c>
      <c r="E772" s="13" t="str">
        <f aca="false">IFERROR(IF(COUNTIF('MRR Conglomerado'!H772:S772,"&gt;0")=0,"",ROUND((SUM('MRR Conglomerado'!T772:AE772)/12)/AVERAGEIF('MRR Conglomerado'!H772:S772,"&gt;0"),3)),"")</f>
        <v/>
      </c>
      <c r="F772" s="13" t="str">
        <f aca="false">IFERROR(IF(COUNTIF('MRR Conglomerado'!I772:T772,"&gt;0")=0,"",ROUND((SUM('MRR Conglomerado'!U772:AF772)/12)/AVERAGEIF('MRR Conglomerado'!I772:T772,"&gt;0"),3)),"")</f>
        <v/>
      </c>
      <c r="G772" s="13" t="str">
        <f aca="false">IFERROR(IF(COUNTIF('MRR Conglomerado'!J772:U772,"&gt;0")=0,"",ROUND((SUM('MRR Conglomerado'!V772:AG772)/12)/AVERAGEIF('MRR Conglomerado'!J772:U772,"&gt;0"),3)),"")</f>
        <v/>
      </c>
      <c r="H772" s="13" t="str">
        <f aca="false">IFERROR(IF(COUNTIF('MRR Conglomerado'!K772:V772,"&gt;0")=0,"",ROUND((SUM('MRR Conglomerado'!W772:AH772)/12)/AVERAGEIF('MRR Conglomerado'!K772:V772,"&gt;0"),3)),"")</f>
        <v/>
      </c>
      <c r="I772" s="13" t="str">
        <f aca="false">IFERROR(IF(COUNTIF('MRR Conglomerado'!L772:W772,"&gt;0")=0,"",ROUND((SUM('MRR Conglomerado'!X772:AI772)/12)/AVERAGEIF('MRR Conglomerado'!L772:W772,"&gt;0"),3)),"")</f>
        <v/>
      </c>
      <c r="J772" s="13" t="str">
        <f aca="false">IFERROR(IF(COUNTIF('MRR Conglomerado'!M772:X772,"&gt;0")=0,"",ROUND((SUM('MRR Conglomerado'!Y772:AJ772)/12)/AVERAGEIF('MRR Conglomerado'!M772:X772,"&gt;0"),3)),"")</f>
        <v/>
      </c>
      <c r="K772" s="13" t="str">
        <f aca="false">IFERROR(IF(COUNTIF('MRR Conglomerado'!N772:Y772,"&gt;0")=0,"",ROUND((SUM('MRR Conglomerado'!Z772:AK772)/12)/AVERAGEIF('MRR Conglomerado'!N772:Y772,"&gt;0"),3)),"")</f>
        <v/>
      </c>
      <c r="L772" s="13" t="str">
        <f aca="false">IFERROR(IF(COUNTIF('MRR Conglomerado'!O772:Z772,"&gt;0")=0,"",ROUND((SUM('MRR Conglomerado'!AA772:AL772)/12)/AVERAGEIF('MRR Conglomerado'!O772:Z772,"&gt;0"),3)),"")</f>
        <v/>
      </c>
      <c r="M772" s="13" t="str">
        <f aca="false">IFERROR(IF(COUNTIF('MRR Conglomerado'!P772:AA772,"&gt;0")=0,"",ROUND((SUM('MRR Conglomerado'!AB772:AM772)/12)/AVERAGEIF('MRR Conglomerado'!P772:AA772,"&gt;0"),3)),"")</f>
        <v/>
      </c>
      <c r="N772" s="13" t="str">
        <f aca="false">IFERROR(IF(COUNTIF('MRR Conglomerado'!Q772:AB772,"&gt;0")=0,"",ROUND((SUM('MRR Conglomerado'!AC772:AN772)/12)/AVERAGEIF('MRR Conglomerado'!Q772:AB772,"&gt;0"),3)),"")</f>
        <v/>
      </c>
      <c r="O772" s="13" t="str">
        <f aca="false">IFERROR(IF(COUNTIF('MRR Conglomerado'!R772:AC772,"&gt;0")=0,"",ROUND((SUM('MRR Conglomerado'!AD772:AO772)/12)/AVERAGEIF('MRR Conglomerado'!R772:AC772,"&gt;0"),3)),"")</f>
        <v/>
      </c>
      <c r="P772" s="13" t="str">
        <f aca="false">IFERROR(IF(COUNTIF('MRR Conglomerado'!S772:AD772,"&gt;0")=0,"",ROUND((SUM('MRR Conglomerado'!AE772:AP772)/12)/AVERAGEIF('MRR Conglomerado'!S772:AD772,"&gt;0"),3)),"")</f>
        <v/>
      </c>
      <c r="Q772" s="13" t="str">
        <f aca="false">IFERROR(IF(COUNTIF('MRR Conglomerado'!T772:AE772,"&gt;0")=0,"",ROUND((SUM('MRR Conglomerado'!AF772:AQ772)/12)/AVERAGEIF('MRR Conglomerado'!T772:AE772,"&gt;0"),3)),"")</f>
        <v/>
      </c>
      <c r="R772" s="13" t="str">
        <f aca="false">IFERROR(IF(COUNTIF('MRR Conglomerado'!U772:AF772,"&gt;0")=0,"",ROUND((SUM('MRR Conglomerado'!AG772:AR772)/12)/AVERAGEIF('MRR Conglomerado'!U772:AF772,"&gt;0"),3)),"")</f>
        <v/>
      </c>
      <c r="S772" s="13" t="str">
        <f aca="false">IFERROR(IF(COUNTIF('MRR Conglomerado'!V772:AG772,"&gt;0")=0,"",ROUND((SUM('MRR Conglomerado'!AH772:AS772)/12)/AVERAGEIF('MRR Conglomerado'!V772:AG772,"&gt;0"),3)),"")</f>
        <v/>
      </c>
    </row>
    <row r="773" customFormat="false" ht="15" hidden="false" customHeight="false" outlineLevel="0" collapsed="false">
      <c r="A773" s="10" t="s">
        <v>1606</v>
      </c>
      <c r="B773" s="13" t="str">
        <f aca="false">IFERROR(IF(COUNTIF('MRR Conglomerado'!E773:P773,"&gt;0")=0,"",ROUND((SUM('MRR Conglomerado'!Q773:AB773)/12)/AVERAGEIF('MRR Conglomerado'!E773:P773,"&gt;0"),3)),"")</f>
        <v/>
      </c>
      <c r="C773" s="13" t="str">
        <f aca="false">IFERROR(IF(COUNTIF('MRR Conglomerado'!F773:Q773,"&gt;0")=0,"",ROUND((SUM('MRR Conglomerado'!R773:AC773)/12)/AVERAGEIF('MRR Conglomerado'!F773:Q773,"&gt;0"),3)),"")</f>
        <v/>
      </c>
      <c r="D773" s="13" t="str">
        <f aca="false">IFERROR(IF(COUNTIF('MRR Conglomerado'!G773:R773,"&gt;0")=0,"",ROUND((SUM('MRR Conglomerado'!S773:AD773)/12)/AVERAGEIF('MRR Conglomerado'!G773:R773,"&gt;0"),3)),"")</f>
        <v/>
      </c>
      <c r="E773" s="13" t="str">
        <f aca="false">IFERROR(IF(COUNTIF('MRR Conglomerado'!H773:S773,"&gt;0")=0,"",ROUND((SUM('MRR Conglomerado'!T773:AE773)/12)/AVERAGEIF('MRR Conglomerado'!H773:S773,"&gt;0"),3)),"")</f>
        <v/>
      </c>
      <c r="F773" s="13" t="str">
        <f aca="false">IFERROR(IF(COUNTIF('MRR Conglomerado'!I773:T773,"&gt;0")=0,"",ROUND((SUM('MRR Conglomerado'!U773:AF773)/12)/AVERAGEIF('MRR Conglomerado'!I773:T773,"&gt;0"),3)),"")</f>
        <v/>
      </c>
      <c r="G773" s="13" t="str">
        <f aca="false">IFERROR(IF(COUNTIF('MRR Conglomerado'!J773:U773,"&gt;0")=0,"",ROUND((SUM('MRR Conglomerado'!V773:AG773)/12)/AVERAGEIF('MRR Conglomerado'!J773:U773,"&gt;0"),3)),"")</f>
        <v/>
      </c>
      <c r="H773" s="13" t="str">
        <f aca="false">IFERROR(IF(COUNTIF('MRR Conglomerado'!K773:V773,"&gt;0")=0,"",ROUND((SUM('MRR Conglomerado'!W773:AH773)/12)/AVERAGEIF('MRR Conglomerado'!K773:V773,"&gt;0"),3)),"")</f>
        <v/>
      </c>
      <c r="I773" s="13" t="str">
        <f aca="false">IFERROR(IF(COUNTIF('MRR Conglomerado'!L773:W773,"&gt;0")=0,"",ROUND((SUM('MRR Conglomerado'!X773:AI773)/12)/AVERAGEIF('MRR Conglomerado'!L773:W773,"&gt;0"),3)),"")</f>
        <v/>
      </c>
      <c r="J773" s="13" t="str">
        <f aca="false">IFERROR(IF(COUNTIF('MRR Conglomerado'!M773:X773,"&gt;0")=0,"",ROUND((SUM('MRR Conglomerado'!Y773:AJ773)/12)/AVERAGEIF('MRR Conglomerado'!M773:X773,"&gt;0"),3)),"")</f>
        <v/>
      </c>
      <c r="K773" s="13" t="str">
        <f aca="false">IFERROR(IF(COUNTIF('MRR Conglomerado'!N773:Y773,"&gt;0")=0,"",ROUND((SUM('MRR Conglomerado'!Z773:AK773)/12)/AVERAGEIF('MRR Conglomerado'!N773:Y773,"&gt;0"),3)),"")</f>
        <v/>
      </c>
      <c r="L773" s="13" t="str">
        <f aca="false">IFERROR(IF(COUNTIF('MRR Conglomerado'!O773:Z773,"&gt;0")=0,"",ROUND((SUM('MRR Conglomerado'!AA773:AL773)/12)/AVERAGEIF('MRR Conglomerado'!O773:Z773,"&gt;0"),3)),"")</f>
        <v/>
      </c>
      <c r="M773" s="13" t="str">
        <f aca="false">IFERROR(IF(COUNTIF('MRR Conglomerado'!P773:AA773,"&gt;0")=0,"",ROUND((SUM('MRR Conglomerado'!AB773:AM773)/12)/AVERAGEIF('MRR Conglomerado'!P773:AA773,"&gt;0"),3)),"")</f>
        <v/>
      </c>
      <c r="N773" s="13" t="str">
        <f aca="false">IFERROR(IF(COUNTIF('MRR Conglomerado'!Q773:AB773,"&gt;0")=0,"",ROUND((SUM('MRR Conglomerado'!AC773:AN773)/12)/AVERAGEIF('MRR Conglomerado'!Q773:AB773,"&gt;0"),3)),"")</f>
        <v/>
      </c>
      <c r="O773" s="13" t="str">
        <f aca="false">IFERROR(IF(COUNTIF('MRR Conglomerado'!R773:AC773,"&gt;0")=0,"",ROUND((SUM('MRR Conglomerado'!AD773:AO773)/12)/AVERAGEIF('MRR Conglomerado'!R773:AC773,"&gt;0"),3)),"")</f>
        <v/>
      </c>
      <c r="P773" s="13" t="str">
        <f aca="false">IFERROR(IF(COUNTIF('MRR Conglomerado'!S773:AD773,"&gt;0")=0,"",ROUND((SUM('MRR Conglomerado'!AE773:AP773)/12)/AVERAGEIF('MRR Conglomerado'!S773:AD773,"&gt;0"),3)),"")</f>
        <v/>
      </c>
      <c r="Q773" s="13" t="str">
        <f aca="false">IFERROR(IF(COUNTIF('MRR Conglomerado'!T773:AE773,"&gt;0")=0,"",ROUND((SUM('MRR Conglomerado'!AF773:AQ773)/12)/AVERAGEIF('MRR Conglomerado'!T773:AE773,"&gt;0"),3)),"")</f>
        <v/>
      </c>
      <c r="R773" s="13" t="str">
        <f aca="false">IFERROR(IF(COUNTIF('MRR Conglomerado'!U773:AF773,"&gt;0")=0,"",ROUND((SUM('MRR Conglomerado'!AG773:AR773)/12)/AVERAGEIF('MRR Conglomerado'!U773:AF773,"&gt;0"),3)),"")</f>
        <v/>
      </c>
      <c r="S773" s="13" t="str">
        <f aca="false">IFERROR(IF(COUNTIF('MRR Conglomerado'!V773:AG773,"&gt;0")=0,"",ROUND((SUM('MRR Conglomerado'!AH773:AS773)/12)/AVERAGEIF('MRR Conglomerado'!V773:AG773,"&gt;0"),3)),"")</f>
        <v/>
      </c>
    </row>
    <row r="774" customFormat="false" ht="15" hidden="false" customHeight="false" outlineLevel="0" collapsed="false">
      <c r="A774" s="10" t="s">
        <v>1608</v>
      </c>
      <c r="B774" s="13" t="str">
        <f aca="false">IFERROR(IF(COUNTIF('MRR Conglomerado'!E774:P774,"&gt;0")=0,"",ROUND((SUM('MRR Conglomerado'!Q774:AB774)/12)/AVERAGEIF('MRR Conglomerado'!E774:P774,"&gt;0"),3)),"")</f>
        <v/>
      </c>
      <c r="C774" s="13" t="str">
        <f aca="false">IFERROR(IF(COUNTIF('MRR Conglomerado'!F774:Q774,"&gt;0")=0,"",ROUND((SUM('MRR Conglomerado'!R774:AC774)/12)/AVERAGEIF('MRR Conglomerado'!F774:Q774,"&gt;0"),3)),"")</f>
        <v/>
      </c>
      <c r="D774" s="13" t="str">
        <f aca="false">IFERROR(IF(COUNTIF('MRR Conglomerado'!G774:R774,"&gt;0")=0,"",ROUND((SUM('MRR Conglomerado'!S774:AD774)/12)/AVERAGEIF('MRR Conglomerado'!G774:R774,"&gt;0"),3)),"")</f>
        <v/>
      </c>
      <c r="E774" s="13" t="str">
        <f aca="false">IFERROR(IF(COUNTIF('MRR Conglomerado'!H774:S774,"&gt;0")=0,"",ROUND((SUM('MRR Conglomerado'!T774:AE774)/12)/AVERAGEIF('MRR Conglomerado'!H774:S774,"&gt;0"),3)),"")</f>
        <v/>
      </c>
      <c r="F774" s="13" t="str">
        <f aca="false">IFERROR(IF(COUNTIF('MRR Conglomerado'!I774:T774,"&gt;0")=0,"",ROUND((SUM('MRR Conglomerado'!U774:AF774)/12)/AVERAGEIF('MRR Conglomerado'!I774:T774,"&gt;0"),3)),"")</f>
        <v/>
      </c>
      <c r="G774" s="13" t="n">
        <f aca="false">IFERROR(IF(COUNTIF('MRR Conglomerado'!J774:U774,"&gt;0")=0,"",ROUND((SUM('MRR Conglomerado'!V774:AG774)/12)/AVERAGEIF('MRR Conglomerado'!J774:U774,"&gt;0"),3)),"")</f>
        <v>1.762</v>
      </c>
      <c r="H774" s="13" t="n">
        <f aca="false">IFERROR(IF(COUNTIF('MRR Conglomerado'!K774:V774,"&gt;0")=0,"",ROUND((SUM('MRR Conglomerado'!W774:AH774)/12)/AVERAGEIF('MRR Conglomerado'!K774:V774,"&gt;0"),3)),"")</f>
        <v>2.01</v>
      </c>
      <c r="I774" s="13" t="n">
        <f aca="false">IFERROR(IF(COUNTIF('MRR Conglomerado'!L774:W774,"&gt;0")=0,"",ROUND((SUM('MRR Conglomerado'!X774:AI774)/12)/AVERAGEIF('MRR Conglomerado'!L774:W774,"&gt;0"),3)),"")</f>
        <v>1.6</v>
      </c>
      <c r="J774" s="13" t="n">
        <f aca="false">IFERROR(IF(COUNTIF('MRR Conglomerado'!M774:X774,"&gt;0")=0,"",ROUND((SUM('MRR Conglomerado'!Y774:AJ774)/12)/AVERAGEIF('MRR Conglomerado'!M774:X774,"&gt;0"),3)),"")</f>
        <v>1.471</v>
      </c>
      <c r="K774" s="13" t="n">
        <f aca="false">IFERROR(IF(COUNTIF('MRR Conglomerado'!N774:Y774,"&gt;0")=0,"",ROUND((SUM('MRR Conglomerado'!Z774:AK774)/12)/AVERAGEIF('MRR Conglomerado'!N774:Y774,"&gt;0"),3)),"")</f>
        <v>1.395</v>
      </c>
      <c r="L774" s="13" t="n">
        <f aca="false">IFERROR(IF(COUNTIF('MRR Conglomerado'!O774:Z774,"&gt;0")=0,"",ROUND((SUM('MRR Conglomerado'!AA774:AL774)/12)/AVERAGEIF('MRR Conglomerado'!O774:Z774,"&gt;0"),3)),"")</f>
        <v>1.352</v>
      </c>
      <c r="M774" s="13" t="n">
        <f aca="false">IFERROR(IF(COUNTIF('MRR Conglomerado'!P774:AA774,"&gt;0")=0,"",ROUND((SUM('MRR Conglomerado'!AB774:AM774)/12)/AVERAGEIF('MRR Conglomerado'!P774:AA774,"&gt;0"),3)),"")</f>
        <v>1.311</v>
      </c>
      <c r="N774" s="13" t="n">
        <f aca="false">IFERROR(IF(COUNTIF('MRR Conglomerado'!Q774:AB774,"&gt;0")=0,"",ROUND((SUM('MRR Conglomerado'!AC774:AN774)/12)/AVERAGEIF('MRR Conglomerado'!Q774:AB774,"&gt;0"),3)),"")</f>
        <v>1.285</v>
      </c>
      <c r="O774" s="13" t="n">
        <f aca="false">IFERROR(IF(COUNTIF('MRR Conglomerado'!R774:AC774,"&gt;0")=0,"",ROUND((SUM('MRR Conglomerado'!AD774:AO774)/12)/AVERAGEIF('MRR Conglomerado'!R774:AC774,"&gt;0"),3)),"")</f>
        <v>1.323</v>
      </c>
      <c r="P774" s="13" t="n">
        <f aca="false">IFERROR(IF(COUNTIF('MRR Conglomerado'!S774:AD774,"&gt;0")=0,"",ROUND((SUM('MRR Conglomerado'!AE774:AP774)/12)/AVERAGEIF('MRR Conglomerado'!S774:AD774,"&gt;0"),3)),"")</f>
        <v>1.318</v>
      </c>
      <c r="Q774" s="13" t="n">
        <f aca="false">IFERROR(IF(COUNTIF('MRR Conglomerado'!T774:AE774,"&gt;0")=0,"",ROUND((SUM('MRR Conglomerado'!AF774:AQ774)/12)/AVERAGEIF('MRR Conglomerado'!T774:AE774,"&gt;0"),3)),"")</f>
        <v>1.358</v>
      </c>
      <c r="R774" s="13" t="n">
        <f aca="false">IFERROR(IF(COUNTIF('MRR Conglomerado'!U774:AF774,"&gt;0")=0,"",ROUND((SUM('MRR Conglomerado'!AG774:AR774)/12)/AVERAGEIF('MRR Conglomerado'!U774:AF774,"&gt;0"),3)),"")</f>
        <v>1.402</v>
      </c>
      <c r="S774" s="13" t="n">
        <f aca="false">IFERROR(IF(COUNTIF('MRR Conglomerado'!V774:AG774,"&gt;0")=0,"",ROUND((SUM('MRR Conglomerado'!AH774:AS774)/12)/AVERAGEIF('MRR Conglomerado'!V774:AG774,"&gt;0"),3)),"")</f>
        <v>1.392</v>
      </c>
    </row>
    <row r="775" customFormat="false" ht="15" hidden="false" customHeight="false" outlineLevel="0" collapsed="false">
      <c r="A775" s="10" t="s">
        <v>1610</v>
      </c>
      <c r="B775" s="13" t="str">
        <f aca="false">IFERROR(IF(COUNTIF('MRR Conglomerado'!E775:P775,"&gt;0")=0,"",ROUND((SUM('MRR Conglomerado'!Q775:AB775)/12)/AVERAGEIF('MRR Conglomerado'!E775:P775,"&gt;0"),3)),"")</f>
        <v/>
      </c>
      <c r="C775" s="13" t="str">
        <f aca="false">IFERROR(IF(COUNTIF('MRR Conglomerado'!F775:Q775,"&gt;0")=0,"",ROUND((SUM('MRR Conglomerado'!R775:AC775)/12)/AVERAGEIF('MRR Conglomerado'!F775:Q775,"&gt;0"),3)),"")</f>
        <v/>
      </c>
      <c r="D775" s="13" t="str">
        <f aca="false">IFERROR(IF(COUNTIF('MRR Conglomerado'!G775:R775,"&gt;0")=0,"",ROUND((SUM('MRR Conglomerado'!S775:AD775)/12)/AVERAGEIF('MRR Conglomerado'!G775:R775,"&gt;0"),3)),"")</f>
        <v/>
      </c>
      <c r="E775" s="13" t="str">
        <f aca="false">IFERROR(IF(COUNTIF('MRR Conglomerado'!H775:S775,"&gt;0")=0,"",ROUND((SUM('MRR Conglomerado'!T775:AE775)/12)/AVERAGEIF('MRR Conglomerado'!H775:S775,"&gt;0"),3)),"")</f>
        <v/>
      </c>
      <c r="F775" s="13" t="str">
        <f aca="false">IFERROR(IF(COUNTIF('MRR Conglomerado'!I775:T775,"&gt;0")=0,"",ROUND((SUM('MRR Conglomerado'!U775:AF775)/12)/AVERAGEIF('MRR Conglomerado'!I775:T775,"&gt;0"),3)),"")</f>
        <v/>
      </c>
      <c r="G775" s="13" t="str">
        <f aca="false">IFERROR(IF(COUNTIF('MRR Conglomerado'!J775:U775,"&gt;0")=0,"",ROUND((SUM('MRR Conglomerado'!V775:AG775)/12)/AVERAGEIF('MRR Conglomerado'!J775:U775,"&gt;0"),3)),"")</f>
        <v/>
      </c>
      <c r="H775" s="13" t="str">
        <f aca="false">IFERROR(IF(COUNTIF('MRR Conglomerado'!K775:V775,"&gt;0")=0,"",ROUND((SUM('MRR Conglomerado'!W775:AH775)/12)/AVERAGEIF('MRR Conglomerado'!K775:V775,"&gt;0"),3)),"")</f>
        <v/>
      </c>
      <c r="I775" s="13" t="str">
        <f aca="false">IFERROR(IF(COUNTIF('MRR Conglomerado'!L775:W775,"&gt;0")=0,"",ROUND((SUM('MRR Conglomerado'!X775:AI775)/12)/AVERAGEIF('MRR Conglomerado'!L775:W775,"&gt;0"),3)),"")</f>
        <v/>
      </c>
      <c r="J775" s="13" t="str">
        <f aca="false">IFERROR(IF(COUNTIF('MRR Conglomerado'!M775:X775,"&gt;0")=0,"",ROUND((SUM('MRR Conglomerado'!Y775:AJ775)/12)/AVERAGEIF('MRR Conglomerado'!M775:X775,"&gt;0"),3)),"")</f>
        <v/>
      </c>
      <c r="K775" s="13" t="str">
        <f aca="false">IFERROR(IF(COUNTIF('MRR Conglomerado'!N775:Y775,"&gt;0")=0,"",ROUND((SUM('MRR Conglomerado'!Z775:AK775)/12)/AVERAGEIF('MRR Conglomerado'!N775:Y775,"&gt;0"),3)),"")</f>
        <v/>
      </c>
      <c r="L775" s="13" t="str">
        <f aca="false">IFERROR(IF(COUNTIF('MRR Conglomerado'!O775:Z775,"&gt;0")=0,"",ROUND((SUM('MRR Conglomerado'!AA775:AL775)/12)/AVERAGEIF('MRR Conglomerado'!O775:Z775,"&gt;0"),3)),"")</f>
        <v/>
      </c>
      <c r="M775" s="13" t="str">
        <f aca="false">IFERROR(IF(COUNTIF('MRR Conglomerado'!P775:AA775,"&gt;0")=0,"",ROUND((SUM('MRR Conglomerado'!AB775:AM775)/12)/AVERAGEIF('MRR Conglomerado'!P775:AA775,"&gt;0"),3)),"")</f>
        <v/>
      </c>
      <c r="N775" s="13" t="str">
        <f aca="false">IFERROR(IF(COUNTIF('MRR Conglomerado'!Q775:AB775,"&gt;0")=0,"",ROUND((SUM('MRR Conglomerado'!AC775:AN775)/12)/AVERAGEIF('MRR Conglomerado'!Q775:AB775,"&gt;0"),3)),"")</f>
        <v/>
      </c>
      <c r="O775" s="13" t="str">
        <f aca="false">IFERROR(IF(COUNTIF('MRR Conglomerado'!R775:AC775,"&gt;0")=0,"",ROUND((SUM('MRR Conglomerado'!AD775:AO775)/12)/AVERAGEIF('MRR Conglomerado'!R775:AC775,"&gt;0"),3)),"")</f>
        <v/>
      </c>
      <c r="P775" s="13" t="str">
        <f aca="false">IFERROR(IF(COUNTIF('MRR Conglomerado'!S775:AD775,"&gt;0")=0,"",ROUND((SUM('MRR Conglomerado'!AE775:AP775)/12)/AVERAGEIF('MRR Conglomerado'!S775:AD775,"&gt;0"),3)),"")</f>
        <v/>
      </c>
      <c r="Q775" s="13" t="str">
        <f aca="false">IFERROR(IF(COUNTIF('MRR Conglomerado'!T775:AE775,"&gt;0")=0,"",ROUND((SUM('MRR Conglomerado'!AF775:AQ775)/12)/AVERAGEIF('MRR Conglomerado'!T775:AE775,"&gt;0"),3)),"")</f>
        <v/>
      </c>
      <c r="R775" s="13" t="str">
        <f aca="false">IFERROR(IF(COUNTIF('MRR Conglomerado'!U775:AF775,"&gt;0")=0,"",ROUND((SUM('MRR Conglomerado'!AG775:AR775)/12)/AVERAGEIF('MRR Conglomerado'!U775:AF775,"&gt;0"),3)),"")</f>
        <v/>
      </c>
      <c r="S775" s="13" t="str">
        <f aca="false">IFERROR(IF(COUNTIF('MRR Conglomerado'!V775:AG775,"&gt;0")=0,"",ROUND((SUM('MRR Conglomerado'!AH775:AS775)/12)/AVERAGEIF('MRR Conglomerado'!V775:AG775,"&gt;0"),3)),"")</f>
        <v/>
      </c>
    </row>
    <row r="776" customFormat="false" ht="15" hidden="false" customHeight="false" outlineLevel="0" collapsed="false">
      <c r="A776" s="10" t="s">
        <v>1612</v>
      </c>
      <c r="B776" s="13" t="str">
        <f aca="false">IFERROR(IF(COUNTIF('MRR Conglomerado'!E776:P776,"&gt;0")=0,"",ROUND((SUM('MRR Conglomerado'!Q776:AB776)/12)/AVERAGEIF('MRR Conglomerado'!E776:P776,"&gt;0"),3)),"")</f>
        <v/>
      </c>
      <c r="C776" s="13" t="str">
        <f aca="false">IFERROR(IF(COUNTIF('MRR Conglomerado'!F776:Q776,"&gt;0")=0,"",ROUND((SUM('MRR Conglomerado'!R776:AC776)/12)/AVERAGEIF('MRR Conglomerado'!F776:Q776,"&gt;0"),3)),"")</f>
        <v/>
      </c>
      <c r="D776" s="13" t="str">
        <f aca="false">IFERROR(IF(COUNTIF('MRR Conglomerado'!G776:R776,"&gt;0")=0,"",ROUND((SUM('MRR Conglomerado'!S776:AD776)/12)/AVERAGEIF('MRR Conglomerado'!G776:R776,"&gt;0"),3)),"")</f>
        <v/>
      </c>
      <c r="E776" s="13" t="str">
        <f aca="false">IFERROR(IF(COUNTIF('MRR Conglomerado'!H776:S776,"&gt;0")=0,"",ROUND((SUM('MRR Conglomerado'!T776:AE776)/12)/AVERAGEIF('MRR Conglomerado'!H776:S776,"&gt;0"),3)),"")</f>
        <v/>
      </c>
      <c r="F776" s="13" t="str">
        <f aca="false">IFERROR(IF(COUNTIF('MRR Conglomerado'!I776:T776,"&gt;0")=0,"",ROUND((SUM('MRR Conglomerado'!U776:AF776)/12)/AVERAGEIF('MRR Conglomerado'!I776:T776,"&gt;0"),3)),"")</f>
        <v/>
      </c>
      <c r="G776" s="13" t="str">
        <f aca="false">IFERROR(IF(COUNTIF('MRR Conglomerado'!J776:U776,"&gt;0")=0,"",ROUND((SUM('MRR Conglomerado'!V776:AG776)/12)/AVERAGEIF('MRR Conglomerado'!J776:U776,"&gt;0"),3)),"")</f>
        <v/>
      </c>
      <c r="H776" s="13" t="str">
        <f aca="false">IFERROR(IF(COUNTIF('MRR Conglomerado'!K776:V776,"&gt;0")=0,"",ROUND((SUM('MRR Conglomerado'!W776:AH776)/12)/AVERAGEIF('MRR Conglomerado'!K776:V776,"&gt;0"),3)),"")</f>
        <v/>
      </c>
      <c r="I776" s="13" t="str">
        <f aca="false">IFERROR(IF(COUNTIF('MRR Conglomerado'!L776:W776,"&gt;0")=0,"",ROUND((SUM('MRR Conglomerado'!X776:AI776)/12)/AVERAGEIF('MRR Conglomerado'!L776:W776,"&gt;0"),3)),"")</f>
        <v/>
      </c>
      <c r="J776" s="13" t="n">
        <f aca="false">IFERROR(IF(COUNTIF('MRR Conglomerado'!M776:X776,"&gt;0")=0,"",ROUND((SUM('MRR Conglomerado'!Y776:AJ776)/12)/AVERAGEIF('MRR Conglomerado'!M776:X776,"&gt;0"),3)),"")</f>
        <v>1.748</v>
      </c>
      <c r="K776" s="13" t="n">
        <f aca="false">IFERROR(IF(COUNTIF('MRR Conglomerado'!N776:Y776,"&gt;0")=0,"",ROUND((SUM('MRR Conglomerado'!Z776:AK776)/12)/AVERAGEIF('MRR Conglomerado'!N776:Y776,"&gt;0"),3)),"")</f>
        <v>1.748</v>
      </c>
      <c r="L776" s="13" t="n">
        <f aca="false">IFERROR(IF(COUNTIF('MRR Conglomerado'!O776:Z776,"&gt;0")=0,"",ROUND((SUM('MRR Conglomerado'!AA776:AL776)/12)/AVERAGEIF('MRR Conglomerado'!O776:Z776,"&gt;0"),3)),"")</f>
        <v>1.748</v>
      </c>
      <c r="M776" s="13" t="n">
        <f aca="false">IFERROR(IF(COUNTIF('MRR Conglomerado'!P776:AA776,"&gt;0")=0,"",ROUND((SUM('MRR Conglomerado'!AB776:AM776)/12)/AVERAGEIF('MRR Conglomerado'!P776:AA776,"&gt;0"),3)),"")</f>
        <v>1.748</v>
      </c>
      <c r="N776" s="13" t="n">
        <f aca="false">IFERROR(IF(COUNTIF('MRR Conglomerado'!Q776:AB776,"&gt;0")=0,"",ROUND((SUM('MRR Conglomerado'!AC776:AN776)/12)/AVERAGEIF('MRR Conglomerado'!Q776:AB776,"&gt;0"),3)),"")</f>
        <v>1.748</v>
      </c>
      <c r="O776" s="13" t="n">
        <f aca="false">IFERROR(IF(COUNTIF('MRR Conglomerado'!R776:AC776,"&gt;0")=0,"",ROUND((SUM('MRR Conglomerado'!AD776:AO776)/12)/AVERAGEIF('MRR Conglomerado'!R776:AC776,"&gt;0"),3)),"")</f>
        <v>2.075</v>
      </c>
      <c r="P776" s="13" t="n">
        <f aca="false">IFERROR(IF(COUNTIF('MRR Conglomerado'!S776:AD776,"&gt;0")=0,"",ROUND((SUM('MRR Conglomerado'!AE776:AP776)/12)/AVERAGEIF('MRR Conglomerado'!S776:AD776,"&gt;0"),3)),"")</f>
        <v>2.402</v>
      </c>
      <c r="Q776" s="13" t="n">
        <f aca="false">IFERROR(IF(COUNTIF('MRR Conglomerado'!T776:AE776,"&gt;0")=0,"",ROUND((SUM('MRR Conglomerado'!AF776:AQ776)/12)/AVERAGEIF('MRR Conglomerado'!T776:AE776,"&gt;0"),3)),"")</f>
        <v>2.753</v>
      </c>
      <c r="R776" s="13" t="n">
        <f aca="false">IFERROR(IF(COUNTIF('MRR Conglomerado'!U776:AF776,"&gt;0")=0,"",ROUND((SUM('MRR Conglomerado'!AG776:AR776)/12)/AVERAGEIF('MRR Conglomerado'!U776:AF776,"&gt;0"),3)),"")</f>
        <v>3.08</v>
      </c>
      <c r="S776" s="13" t="n">
        <f aca="false">IFERROR(IF(COUNTIF('MRR Conglomerado'!V776:AG776,"&gt;0")=0,"",ROUND((SUM('MRR Conglomerado'!AH776:AS776)/12)/AVERAGEIF('MRR Conglomerado'!V776:AG776,"&gt;0"),3)),"")</f>
        <v>3.425</v>
      </c>
    </row>
    <row r="777" customFormat="false" ht="15" hidden="false" customHeight="false" outlineLevel="0" collapsed="false">
      <c r="A777" s="10" t="s">
        <v>1614</v>
      </c>
      <c r="B777" s="13" t="str">
        <f aca="false">IFERROR(IF(COUNTIF('MRR Conglomerado'!E777:P777,"&gt;0")=0,"",ROUND((SUM('MRR Conglomerado'!Q777:AB777)/12)/AVERAGEIF('MRR Conglomerado'!E777:P777,"&gt;0"),3)),"")</f>
        <v/>
      </c>
      <c r="C777" s="13" t="str">
        <f aca="false">IFERROR(IF(COUNTIF('MRR Conglomerado'!F777:Q777,"&gt;0")=0,"",ROUND((SUM('MRR Conglomerado'!R777:AC777)/12)/AVERAGEIF('MRR Conglomerado'!F777:Q777,"&gt;0"),3)),"")</f>
        <v/>
      </c>
      <c r="D777" s="13" t="str">
        <f aca="false">IFERROR(IF(COUNTIF('MRR Conglomerado'!G777:R777,"&gt;0")=0,"",ROUND((SUM('MRR Conglomerado'!S777:AD777)/12)/AVERAGEIF('MRR Conglomerado'!G777:R777,"&gt;0"),3)),"")</f>
        <v/>
      </c>
      <c r="E777" s="13" t="str">
        <f aca="false">IFERROR(IF(COUNTIF('MRR Conglomerado'!H777:S777,"&gt;0")=0,"",ROUND((SUM('MRR Conglomerado'!T777:AE777)/12)/AVERAGEIF('MRR Conglomerado'!H777:S777,"&gt;0"),3)),"")</f>
        <v/>
      </c>
      <c r="F777" s="13" t="str">
        <f aca="false">IFERROR(IF(COUNTIF('MRR Conglomerado'!I777:T777,"&gt;0")=0,"",ROUND((SUM('MRR Conglomerado'!U777:AF777)/12)/AVERAGEIF('MRR Conglomerado'!I777:T777,"&gt;0"),3)),"")</f>
        <v/>
      </c>
      <c r="G777" s="13" t="n">
        <f aca="false">IFERROR(IF(COUNTIF('MRR Conglomerado'!J777:U777,"&gt;0")=0,"",ROUND((SUM('MRR Conglomerado'!V777:AG777)/12)/AVERAGEIF('MRR Conglomerado'!J777:U777,"&gt;0"),3)),"")</f>
        <v>0.916</v>
      </c>
      <c r="H777" s="13" t="n">
        <f aca="false">IFERROR(IF(COUNTIF('MRR Conglomerado'!K777:V777,"&gt;0")=0,"",ROUND((SUM('MRR Conglomerado'!W777:AH777)/12)/AVERAGEIF('MRR Conglomerado'!K777:V777,"&gt;0"),3)),"")</f>
        <v>0.608</v>
      </c>
      <c r="I777" s="13" t="n">
        <f aca="false">IFERROR(IF(COUNTIF('MRR Conglomerado'!L777:W777,"&gt;0")=0,"",ROUND((SUM('MRR Conglomerado'!X777:AI777)/12)/AVERAGEIF('MRR Conglomerado'!L777:W777,"&gt;0"),3)),"")</f>
        <v>0.479</v>
      </c>
      <c r="J777" s="13" t="n">
        <f aca="false">IFERROR(IF(COUNTIF('MRR Conglomerado'!M777:X777,"&gt;0")=0,"",ROUND((SUM('MRR Conglomerado'!Y777:AJ777)/12)/AVERAGEIF('MRR Conglomerado'!M777:X777,"&gt;0"),3)),"")</f>
        <v>0.326</v>
      </c>
      <c r="K777" s="13" t="n">
        <f aca="false">IFERROR(IF(COUNTIF('MRR Conglomerado'!N777:Y777,"&gt;0")=0,"",ROUND((SUM('MRR Conglomerado'!Z777:AK777)/12)/AVERAGEIF('MRR Conglomerado'!N777:Y777,"&gt;0"),3)),"")</f>
        <v>0.226</v>
      </c>
      <c r="L777" s="13" t="n">
        <f aca="false">IFERROR(IF(COUNTIF('MRR Conglomerado'!O777:Z777,"&gt;0")=0,"",ROUND((SUM('MRR Conglomerado'!AA777:AL777)/12)/AVERAGEIF('MRR Conglomerado'!O777:Z777,"&gt;0"),3)),"")</f>
        <v>0.137</v>
      </c>
      <c r="M777" s="13" t="n">
        <f aca="false">IFERROR(IF(COUNTIF('MRR Conglomerado'!P777:AA777,"&gt;0")=0,"",ROUND((SUM('MRR Conglomerado'!AB777:AM777)/12)/AVERAGEIF('MRR Conglomerado'!P777:AA777,"&gt;0"),3)),"")</f>
        <v>0.045</v>
      </c>
      <c r="N777" s="13" t="n">
        <f aca="false">IFERROR(IF(COUNTIF('MRR Conglomerado'!Q777:AB777,"&gt;0")=0,"",ROUND((SUM('MRR Conglomerado'!AC777:AN777)/12)/AVERAGEIF('MRR Conglomerado'!Q777:AB777,"&gt;0"),3)),"")</f>
        <v>0</v>
      </c>
      <c r="O777" s="13" t="n">
        <f aca="false">IFERROR(IF(COUNTIF('MRR Conglomerado'!R777:AC777,"&gt;0")=0,"",ROUND((SUM('MRR Conglomerado'!AD777:AO777)/12)/AVERAGEIF('MRR Conglomerado'!R777:AC777,"&gt;0"),3)),"")</f>
        <v>0</v>
      </c>
      <c r="P777" s="13" t="n">
        <f aca="false">IFERROR(IF(COUNTIF('MRR Conglomerado'!S777:AD777,"&gt;0")=0,"",ROUND((SUM('MRR Conglomerado'!AE777:AP777)/12)/AVERAGEIF('MRR Conglomerado'!S777:AD777,"&gt;0"),3)),"")</f>
        <v>0</v>
      </c>
      <c r="Q777" s="13" t="n">
        <f aca="false">IFERROR(IF(COUNTIF('MRR Conglomerado'!T777:AE777,"&gt;0")=0,"",ROUND((SUM('MRR Conglomerado'!AF777:AQ777)/12)/AVERAGEIF('MRR Conglomerado'!T777:AE777,"&gt;0"),3)),"")</f>
        <v>0</v>
      </c>
      <c r="R777" s="13" t="n">
        <f aca="false">IFERROR(IF(COUNTIF('MRR Conglomerado'!U777:AF777,"&gt;0")=0,"",ROUND((SUM('MRR Conglomerado'!AG777:AR777)/12)/AVERAGEIF('MRR Conglomerado'!U777:AF777,"&gt;0"),3)),"")</f>
        <v>0</v>
      </c>
      <c r="S777" s="13" t="n">
        <f aca="false">IFERROR(IF(COUNTIF('MRR Conglomerado'!V777:AG777,"&gt;0")=0,"",ROUND((SUM('MRR Conglomerado'!AH777:AS777)/12)/AVERAGEIF('MRR Conglomerado'!V777:AG777,"&gt;0"),3)),"")</f>
        <v>0</v>
      </c>
    </row>
    <row r="778" customFormat="false" ht="15" hidden="false" customHeight="false" outlineLevel="0" collapsed="false">
      <c r="A778" s="10" t="s">
        <v>1616</v>
      </c>
      <c r="B778" s="13" t="str">
        <f aca="false">IFERROR(IF(COUNTIF('MRR Conglomerado'!E778:P778,"&gt;0")=0,"",ROUND((SUM('MRR Conglomerado'!Q778:AB778)/12)/AVERAGEIF('MRR Conglomerado'!E778:P778,"&gt;0"),3)),"")</f>
        <v/>
      </c>
      <c r="C778" s="13" t="str">
        <f aca="false">IFERROR(IF(COUNTIF('MRR Conglomerado'!F778:Q778,"&gt;0")=0,"",ROUND((SUM('MRR Conglomerado'!R778:AC778)/12)/AVERAGEIF('MRR Conglomerado'!F778:Q778,"&gt;0"),3)),"")</f>
        <v/>
      </c>
      <c r="D778" s="13" t="n">
        <f aca="false">IFERROR(IF(COUNTIF('MRR Conglomerado'!G778:R778,"&gt;0")=0,"",ROUND((SUM('MRR Conglomerado'!S778:AD778)/12)/AVERAGEIF('MRR Conglomerado'!G778:R778,"&gt;0"),3)),"")</f>
        <v>1.861</v>
      </c>
      <c r="E778" s="13" t="n">
        <f aca="false">IFERROR(IF(COUNTIF('MRR Conglomerado'!H778:S778,"&gt;0")=0,"",ROUND((SUM('MRR Conglomerado'!T778:AE778)/12)/AVERAGEIF('MRR Conglomerado'!H778:S778,"&gt;0"),3)),"")</f>
        <v>1.2</v>
      </c>
      <c r="F778" s="13" t="n">
        <f aca="false">IFERROR(IF(COUNTIF('MRR Conglomerado'!I778:T778,"&gt;0")=0,"",ROUND((SUM('MRR Conglomerado'!U778:AF778)/12)/AVERAGEIF('MRR Conglomerado'!I778:T778,"&gt;0"),3)),"")</f>
        <v>1.076</v>
      </c>
      <c r="G778" s="13" t="n">
        <f aca="false">IFERROR(IF(COUNTIF('MRR Conglomerado'!J778:U778,"&gt;0")=0,"",ROUND((SUM('MRR Conglomerado'!V778:AG778)/12)/AVERAGEIF('MRR Conglomerado'!J778:U778,"&gt;0"),3)),"")</f>
        <v>0.942</v>
      </c>
      <c r="H778" s="13" t="n">
        <f aca="false">IFERROR(IF(COUNTIF('MRR Conglomerado'!K778:V778,"&gt;0")=0,"",ROUND((SUM('MRR Conglomerado'!W778:AH778)/12)/AVERAGEIF('MRR Conglomerado'!K778:V778,"&gt;0"),3)),"")</f>
        <v>0.858</v>
      </c>
      <c r="I778" s="13" t="n">
        <f aca="false">IFERROR(IF(COUNTIF('MRR Conglomerado'!L778:W778,"&gt;0")=0,"",ROUND((SUM('MRR Conglomerado'!X778:AI778)/12)/AVERAGEIF('MRR Conglomerado'!L778:W778,"&gt;0"),3)),"")</f>
        <v>0.852</v>
      </c>
      <c r="J778" s="13" t="n">
        <f aca="false">IFERROR(IF(COUNTIF('MRR Conglomerado'!M778:X778,"&gt;0")=0,"",ROUND((SUM('MRR Conglomerado'!Y778:AJ778)/12)/AVERAGEIF('MRR Conglomerado'!M778:X778,"&gt;0"),3)),"")</f>
        <v>0.851</v>
      </c>
      <c r="K778" s="13" t="n">
        <f aca="false">IFERROR(IF(COUNTIF('MRR Conglomerado'!N778:Y778,"&gt;0")=0,"",ROUND((SUM('MRR Conglomerado'!Z778:AK778)/12)/AVERAGEIF('MRR Conglomerado'!N778:Y778,"&gt;0"),3)),"")</f>
        <v>0.856</v>
      </c>
      <c r="L778" s="13" t="n">
        <f aca="false">IFERROR(IF(COUNTIF('MRR Conglomerado'!O778:Z778,"&gt;0")=0,"",ROUND((SUM('MRR Conglomerado'!AA778:AL778)/12)/AVERAGEIF('MRR Conglomerado'!O778:Z778,"&gt;0"),3)),"")</f>
        <v>0.866</v>
      </c>
      <c r="M778" s="13" t="n">
        <f aca="false">IFERROR(IF(COUNTIF('MRR Conglomerado'!P778:AA778,"&gt;0")=0,"",ROUND((SUM('MRR Conglomerado'!AB778:AM778)/12)/AVERAGEIF('MRR Conglomerado'!P778:AA778,"&gt;0"),3)),"")</f>
        <v>0.86</v>
      </c>
      <c r="N778" s="13" t="n">
        <f aca="false">IFERROR(IF(COUNTIF('MRR Conglomerado'!Q778:AB778,"&gt;0")=0,"",ROUND((SUM('MRR Conglomerado'!AC778:AN778)/12)/AVERAGEIF('MRR Conglomerado'!Q778:AB778,"&gt;0"),3)),"")</f>
        <v>0.85</v>
      </c>
      <c r="O778" s="13" t="n">
        <f aca="false">IFERROR(IF(COUNTIF('MRR Conglomerado'!R778:AC778,"&gt;0")=0,"",ROUND((SUM('MRR Conglomerado'!AD778:AO778)/12)/AVERAGEIF('MRR Conglomerado'!R778:AC778,"&gt;0"),3)),"")</f>
        <v>0.831</v>
      </c>
      <c r="P778" s="13" t="n">
        <f aca="false">IFERROR(IF(COUNTIF('MRR Conglomerado'!S778:AD778,"&gt;0")=0,"",ROUND((SUM('MRR Conglomerado'!AE778:AP778)/12)/AVERAGEIF('MRR Conglomerado'!S778:AD778,"&gt;0"),3)),"")</f>
        <v>0.748</v>
      </c>
      <c r="Q778" s="13" t="n">
        <f aca="false">IFERROR(IF(COUNTIF('MRR Conglomerado'!T778:AE778,"&gt;0")=0,"",ROUND((SUM('MRR Conglomerado'!AF778:AQ778)/12)/AVERAGEIF('MRR Conglomerado'!T778:AE778,"&gt;0"),3)),"")</f>
        <v>0.667</v>
      </c>
      <c r="R778" s="13" t="n">
        <f aca="false">IFERROR(IF(COUNTIF('MRR Conglomerado'!U778:AF778,"&gt;0")=0,"",ROUND((SUM('MRR Conglomerado'!AG778:AR778)/12)/AVERAGEIF('MRR Conglomerado'!U778:AF778,"&gt;0"),3)),"")</f>
        <v>0.601</v>
      </c>
      <c r="S778" s="13" t="n">
        <f aca="false">IFERROR(IF(COUNTIF('MRR Conglomerado'!V778:AG778,"&gt;0")=0,"",ROUND((SUM('MRR Conglomerado'!AH778:AS778)/12)/AVERAGEIF('MRR Conglomerado'!V778:AG778,"&gt;0"),3)),"")</f>
        <v>0.548</v>
      </c>
    </row>
    <row r="779" customFormat="false" ht="15" hidden="false" customHeight="false" outlineLevel="0" collapsed="false">
      <c r="A779" s="10" t="s">
        <v>1618</v>
      </c>
      <c r="B779" s="13" t="str">
        <f aca="false">IFERROR(IF(COUNTIF('MRR Conglomerado'!E779:P779,"&gt;0")=0,"",ROUND((SUM('MRR Conglomerado'!Q779:AB779)/12)/AVERAGEIF('MRR Conglomerado'!E779:P779,"&gt;0"),3)),"")</f>
        <v/>
      </c>
      <c r="C779" s="13" t="str">
        <f aca="false">IFERROR(IF(COUNTIF('MRR Conglomerado'!F779:Q779,"&gt;0")=0,"",ROUND((SUM('MRR Conglomerado'!R779:AC779)/12)/AVERAGEIF('MRR Conglomerado'!F779:Q779,"&gt;0"),3)),"")</f>
        <v/>
      </c>
      <c r="D779" s="13" t="str">
        <f aca="false">IFERROR(IF(COUNTIF('MRR Conglomerado'!G779:R779,"&gt;0")=0,"",ROUND((SUM('MRR Conglomerado'!S779:AD779)/12)/AVERAGEIF('MRR Conglomerado'!G779:R779,"&gt;0"),3)),"")</f>
        <v/>
      </c>
      <c r="E779" s="13" t="str">
        <f aca="false">IFERROR(IF(COUNTIF('MRR Conglomerado'!H779:S779,"&gt;0")=0,"",ROUND((SUM('MRR Conglomerado'!T779:AE779)/12)/AVERAGEIF('MRR Conglomerado'!H779:S779,"&gt;0"),3)),"")</f>
        <v/>
      </c>
      <c r="F779" s="13" t="str">
        <f aca="false">IFERROR(IF(COUNTIF('MRR Conglomerado'!I779:T779,"&gt;0")=0,"",ROUND((SUM('MRR Conglomerado'!U779:AF779)/12)/AVERAGEIF('MRR Conglomerado'!I779:T779,"&gt;0"),3)),"")</f>
        <v/>
      </c>
      <c r="G779" s="13" t="str">
        <f aca="false">IFERROR(IF(COUNTIF('MRR Conglomerado'!J779:U779,"&gt;0")=0,"",ROUND((SUM('MRR Conglomerado'!V779:AG779)/12)/AVERAGEIF('MRR Conglomerado'!J779:U779,"&gt;0"),3)),"")</f>
        <v/>
      </c>
      <c r="H779" s="13" t="str">
        <f aca="false">IFERROR(IF(COUNTIF('MRR Conglomerado'!K779:V779,"&gt;0")=0,"",ROUND((SUM('MRR Conglomerado'!W779:AH779)/12)/AVERAGEIF('MRR Conglomerado'!K779:V779,"&gt;0"),3)),"")</f>
        <v/>
      </c>
      <c r="I779" s="13" t="str">
        <f aca="false">IFERROR(IF(COUNTIF('MRR Conglomerado'!L779:W779,"&gt;0")=0,"",ROUND((SUM('MRR Conglomerado'!X779:AI779)/12)/AVERAGEIF('MRR Conglomerado'!L779:W779,"&gt;0"),3)),"")</f>
        <v/>
      </c>
      <c r="J779" s="13" t="str">
        <f aca="false">IFERROR(IF(COUNTIF('MRR Conglomerado'!M779:X779,"&gt;0")=0,"",ROUND((SUM('MRR Conglomerado'!Y779:AJ779)/12)/AVERAGEIF('MRR Conglomerado'!M779:X779,"&gt;0"),3)),"")</f>
        <v/>
      </c>
      <c r="K779" s="13" t="str">
        <f aca="false">IFERROR(IF(COUNTIF('MRR Conglomerado'!N779:Y779,"&gt;0")=0,"",ROUND((SUM('MRR Conglomerado'!Z779:AK779)/12)/AVERAGEIF('MRR Conglomerado'!N779:Y779,"&gt;0"),3)),"")</f>
        <v/>
      </c>
      <c r="L779" s="13" t="str">
        <f aca="false">IFERROR(IF(COUNTIF('MRR Conglomerado'!O779:Z779,"&gt;0")=0,"",ROUND((SUM('MRR Conglomerado'!AA779:AL779)/12)/AVERAGEIF('MRR Conglomerado'!O779:Z779,"&gt;0"),3)),"")</f>
        <v/>
      </c>
      <c r="M779" s="13" t="str">
        <f aca="false">IFERROR(IF(COUNTIF('MRR Conglomerado'!P779:AA779,"&gt;0")=0,"",ROUND((SUM('MRR Conglomerado'!AB779:AM779)/12)/AVERAGEIF('MRR Conglomerado'!P779:AA779,"&gt;0"),3)),"")</f>
        <v/>
      </c>
      <c r="N779" s="13" t="str">
        <f aca="false">IFERROR(IF(COUNTIF('MRR Conglomerado'!Q779:AB779,"&gt;0")=0,"",ROUND((SUM('MRR Conglomerado'!AC779:AN779)/12)/AVERAGEIF('MRR Conglomerado'!Q779:AB779,"&gt;0"),3)),"")</f>
        <v/>
      </c>
      <c r="O779" s="13" t="str">
        <f aca="false">IFERROR(IF(COUNTIF('MRR Conglomerado'!R779:AC779,"&gt;0")=0,"",ROUND((SUM('MRR Conglomerado'!AD779:AO779)/12)/AVERAGEIF('MRR Conglomerado'!R779:AC779,"&gt;0"),3)),"")</f>
        <v/>
      </c>
      <c r="P779" s="13" t="str">
        <f aca="false">IFERROR(IF(COUNTIF('MRR Conglomerado'!S779:AD779,"&gt;0")=0,"",ROUND((SUM('MRR Conglomerado'!AE779:AP779)/12)/AVERAGEIF('MRR Conglomerado'!S779:AD779,"&gt;0"),3)),"")</f>
        <v/>
      </c>
      <c r="Q779" s="13" t="str">
        <f aca="false">IFERROR(IF(COUNTIF('MRR Conglomerado'!T779:AE779,"&gt;0")=0,"",ROUND((SUM('MRR Conglomerado'!AF779:AQ779)/12)/AVERAGEIF('MRR Conglomerado'!T779:AE779,"&gt;0"),3)),"")</f>
        <v/>
      </c>
      <c r="R779" s="13" t="str">
        <f aca="false">IFERROR(IF(COUNTIF('MRR Conglomerado'!U779:AF779,"&gt;0")=0,"",ROUND((SUM('MRR Conglomerado'!AG779:AR779)/12)/AVERAGEIF('MRR Conglomerado'!U779:AF779,"&gt;0"),3)),"")</f>
        <v/>
      </c>
      <c r="S779" s="13" t="str">
        <f aca="false">IFERROR(IF(COUNTIF('MRR Conglomerado'!V779:AG779,"&gt;0")=0,"",ROUND((SUM('MRR Conglomerado'!AH779:AS779)/12)/AVERAGEIF('MRR Conglomerado'!V779:AG779,"&gt;0"),3)),"")</f>
        <v/>
      </c>
    </row>
    <row r="780" customFormat="false" ht="15" hidden="false" customHeight="false" outlineLevel="0" collapsed="false">
      <c r="A780" s="10" t="s">
        <v>1620</v>
      </c>
      <c r="B780" s="13" t="str">
        <f aca="false">IFERROR(IF(COUNTIF('MRR Conglomerado'!E780:P780,"&gt;0")=0,"",ROUND((SUM('MRR Conglomerado'!Q780:AB780)/12)/AVERAGEIF('MRR Conglomerado'!E780:P780,"&gt;0"),3)),"")</f>
        <v/>
      </c>
      <c r="C780" s="13" t="str">
        <f aca="false">IFERROR(IF(COUNTIF('MRR Conglomerado'!F780:Q780,"&gt;0")=0,"",ROUND((SUM('MRR Conglomerado'!R780:AC780)/12)/AVERAGEIF('MRR Conglomerado'!F780:Q780,"&gt;0"),3)),"")</f>
        <v/>
      </c>
      <c r="D780" s="13" t="str">
        <f aca="false">IFERROR(IF(COUNTIF('MRR Conglomerado'!G780:R780,"&gt;0")=0,"",ROUND((SUM('MRR Conglomerado'!S780:AD780)/12)/AVERAGEIF('MRR Conglomerado'!G780:R780,"&gt;0"),3)),"")</f>
        <v/>
      </c>
      <c r="E780" s="13" t="str">
        <f aca="false">IFERROR(IF(COUNTIF('MRR Conglomerado'!H780:S780,"&gt;0")=0,"",ROUND((SUM('MRR Conglomerado'!T780:AE780)/12)/AVERAGEIF('MRR Conglomerado'!H780:S780,"&gt;0"),3)),"")</f>
        <v/>
      </c>
      <c r="F780" s="13" t="str">
        <f aca="false">IFERROR(IF(COUNTIF('MRR Conglomerado'!I780:T780,"&gt;0")=0,"",ROUND((SUM('MRR Conglomerado'!U780:AF780)/12)/AVERAGEIF('MRR Conglomerado'!I780:T780,"&gt;0"),3)),"")</f>
        <v/>
      </c>
      <c r="G780" s="13" t="str">
        <f aca="false">IFERROR(IF(COUNTIF('MRR Conglomerado'!J780:U780,"&gt;0")=0,"",ROUND((SUM('MRR Conglomerado'!V780:AG780)/12)/AVERAGEIF('MRR Conglomerado'!J780:U780,"&gt;0"),3)),"")</f>
        <v/>
      </c>
      <c r="H780" s="13" t="str">
        <f aca="false">IFERROR(IF(COUNTIF('MRR Conglomerado'!K780:V780,"&gt;0")=0,"",ROUND((SUM('MRR Conglomerado'!W780:AH780)/12)/AVERAGEIF('MRR Conglomerado'!K780:V780,"&gt;0"),3)),"")</f>
        <v/>
      </c>
      <c r="I780" s="13" t="str">
        <f aca="false">IFERROR(IF(COUNTIF('MRR Conglomerado'!L780:W780,"&gt;0")=0,"",ROUND((SUM('MRR Conglomerado'!X780:AI780)/12)/AVERAGEIF('MRR Conglomerado'!L780:W780,"&gt;0"),3)),"")</f>
        <v/>
      </c>
      <c r="J780" s="13" t="str">
        <f aca="false">IFERROR(IF(COUNTIF('MRR Conglomerado'!M780:X780,"&gt;0")=0,"",ROUND((SUM('MRR Conglomerado'!Y780:AJ780)/12)/AVERAGEIF('MRR Conglomerado'!M780:X780,"&gt;0"),3)),"")</f>
        <v/>
      </c>
      <c r="K780" s="13" t="str">
        <f aca="false">IFERROR(IF(COUNTIF('MRR Conglomerado'!N780:Y780,"&gt;0")=0,"",ROUND((SUM('MRR Conglomerado'!Z780:AK780)/12)/AVERAGEIF('MRR Conglomerado'!N780:Y780,"&gt;0"),3)),"")</f>
        <v/>
      </c>
      <c r="L780" s="13" t="str">
        <f aca="false">IFERROR(IF(COUNTIF('MRR Conglomerado'!O780:Z780,"&gt;0")=0,"",ROUND((SUM('MRR Conglomerado'!AA780:AL780)/12)/AVERAGEIF('MRR Conglomerado'!O780:Z780,"&gt;0"),3)),"")</f>
        <v/>
      </c>
      <c r="M780" s="13" t="str">
        <f aca="false">IFERROR(IF(COUNTIF('MRR Conglomerado'!P780:AA780,"&gt;0")=0,"",ROUND((SUM('MRR Conglomerado'!AB780:AM780)/12)/AVERAGEIF('MRR Conglomerado'!P780:AA780,"&gt;0"),3)),"")</f>
        <v/>
      </c>
      <c r="N780" s="13" t="str">
        <f aca="false">IFERROR(IF(COUNTIF('MRR Conglomerado'!Q780:AB780,"&gt;0")=0,"",ROUND((SUM('MRR Conglomerado'!AC780:AN780)/12)/AVERAGEIF('MRR Conglomerado'!Q780:AB780,"&gt;0"),3)),"")</f>
        <v/>
      </c>
      <c r="O780" s="13" t="str">
        <f aca="false">IFERROR(IF(COUNTIF('MRR Conglomerado'!R780:AC780,"&gt;0")=0,"",ROUND((SUM('MRR Conglomerado'!AD780:AO780)/12)/AVERAGEIF('MRR Conglomerado'!R780:AC780,"&gt;0"),3)),"")</f>
        <v/>
      </c>
      <c r="P780" s="13" t="str">
        <f aca="false">IFERROR(IF(COUNTIF('MRR Conglomerado'!S780:AD780,"&gt;0")=0,"",ROUND((SUM('MRR Conglomerado'!AE780:AP780)/12)/AVERAGEIF('MRR Conglomerado'!S780:AD780,"&gt;0"),3)),"")</f>
        <v/>
      </c>
      <c r="Q780" s="13" t="str">
        <f aca="false">IFERROR(IF(COUNTIF('MRR Conglomerado'!T780:AE780,"&gt;0")=0,"",ROUND((SUM('MRR Conglomerado'!AF780:AQ780)/12)/AVERAGEIF('MRR Conglomerado'!T780:AE780,"&gt;0"),3)),"")</f>
        <v/>
      </c>
      <c r="R780" s="13" t="str">
        <f aca="false">IFERROR(IF(COUNTIF('MRR Conglomerado'!U780:AF780,"&gt;0")=0,"",ROUND((SUM('MRR Conglomerado'!AG780:AR780)/12)/AVERAGEIF('MRR Conglomerado'!U780:AF780,"&gt;0"),3)),"")</f>
        <v/>
      </c>
      <c r="S780" s="13" t="str">
        <f aca="false">IFERROR(IF(COUNTIF('MRR Conglomerado'!V780:AG780,"&gt;0")=0,"",ROUND((SUM('MRR Conglomerado'!AH780:AS780)/12)/AVERAGEIF('MRR Conglomerado'!V780:AG780,"&gt;0"),3)),"")</f>
        <v/>
      </c>
    </row>
    <row r="781" customFormat="false" ht="15" hidden="false" customHeight="false" outlineLevel="0" collapsed="false">
      <c r="A781" s="10" t="s">
        <v>1622</v>
      </c>
      <c r="B781" s="13" t="n">
        <f aca="false">IFERROR(IF(COUNTIF('MRR Conglomerado'!E781:P781,"&gt;0")=0,"",ROUND((SUM('MRR Conglomerado'!Q781:AB781)/12)/AVERAGEIF('MRR Conglomerado'!E781:P781,"&gt;0"),3)),"")</f>
        <v>0</v>
      </c>
      <c r="C781" s="13" t="n">
        <f aca="false">IFERROR(IF(COUNTIF('MRR Conglomerado'!F781:Q781,"&gt;0")=0,"",ROUND((SUM('MRR Conglomerado'!R781:AC781)/12)/AVERAGEIF('MRR Conglomerado'!F781:Q781,"&gt;0"),3)),"")</f>
        <v>0</v>
      </c>
      <c r="D781" s="13" t="n">
        <f aca="false">IFERROR(IF(COUNTIF('MRR Conglomerado'!G781:R781,"&gt;0")=0,"",ROUND((SUM('MRR Conglomerado'!S781:AD781)/12)/AVERAGEIF('MRR Conglomerado'!G781:R781,"&gt;0"),3)),"")</f>
        <v>0</v>
      </c>
      <c r="E781" s="13" t="n">
        <f aca="false">IFERROR(IF(COUNTIF('MRR Conglomerado'!H781:S781,"&gt;0")=0,"",ROUND((SUM('MRR Conglomerado'!T781:AE781)/12)/AVERAGEIF('MRR Conglomerado'!H781:S781,"&gt;0"),3)),"")</f>
        <v>0</v>
      </c>
      <c r="F781" s="13" t="n">
        <f aca="false">IFERROR(IF(COUNTIF('MRR Conglomerado'!I781:T781,"&gt;0")=0,"",ROUND((SUM('MRR Conglomerado'!U781:AF781)/12)/AVERAGEIF('MRR Conglomerado'!I781:T781,"&gt;0"),3)),"")</f>
        <v>0</v>
      </c>
      <c r="G781" s="13" t="n">
        <f aca="false">IFERROR(IF(COUNTIF('MRR Conglomerado'!J781:U781,"&gt;0")=0,"",ROUND((SUM('MRR Conglomerado'!V781:AG781)/12)/AVERAGEIF('MRR Conglomerado'!J781:U781,"&gt;0"),3)),"")</f>
        <v>0</v>
      </c>
      <c r="H781" s="13" t="n">
        <f aca="false">IFERROR(IF(COUNTIF('MRR Conglomerado'!K781:V781,"&gt;0")=0,"",ROUND((SUM('MRR Conglomerado'!W781:AH781)/12)/AVERAGEIF('MRR Conglomerado'!K781:V781,"&gt;0"),3)),"")</f>
        <v>0</v>
      </c>
      <c r="I781" s="13" t="n">
        <f aca="false">IFERROR(IF(COUNTIF('MRR Conglomerado'!L781:W781,"&gt;0")=0,"",ROUND((SUM('MRR Conglomerado'!X781:AI781)/12)/AVERAGEIF('MRR Conglomerado'!L781:W781,"&gt;0"),3)),"")</f>
        <v>0</v>
      </c>
      <c r="J781" s="13" t="n">
        <f aca="false">IFERROR(IF(COUNTIF('MRR Conglomerado'!M781:X781,"&gt;0")=0,"",ROUND((SUM('MRR Conglomerado'!Y781:AJ781)/12)/AVERAGEIF('MRR Conglomerado'!M781:X781,"&gt;0"),3)),"")</f>
        <v>0</v>
      </c>
      <c r="K781" s="13" t="n">
        <f aca="false">IFERROR(IF(COUNTIF('MRR Conglomerado'!N781:Y781,"&gt;0")=0,"",ROUND((SUM('MRR Conglomerado'!Z781:AK781)/12)/AVERAGEIF('MRR Conglomerado'!N781:Y781,"&gt;0"),3)),"")</f>
        <v>0</v>
      </c>
      <c r="L781" s="13" t="n">
        <f aca="false">IFERROR(IF(COUNTIF('MRR Conglomerado'!O781:Z781,"&gt;0")=0,"",ROUND((SUM('MRR Conglomerado'!AA781:AL781)/12)/AVERAGEIF('MRR Conglomerado'!O781:Z781,"&gt;0"),3)),"")</f>
        <v>0</v>
      </c>
      <c r="M781" s="13" t="n">
        <f aca="false">IFERROR(IF(COUNTIF('MRR Conglomerado'!P781:AA781,"&gt;0")=0,"",ROUND((SUM('MRR Conglomerado'!AB781:AM781)/12)/AVERAGEIF('MRR Conglomerado'!P781:AA781,"&gt;0"),3)),"")</f>
        <v>0</v>
      </c>
      <c r="N781" s="13" t="str">
        <f aca="false">IFERROR(IF(COUNTIF('MRR Conglomerado'!Q781:AB781,"&gt;0")=0,"",ROUND((SUM('MRR Conglomerado'!AC781:AN781)/12)/AVERAGEIF('MRR Conglomerado'!Q781:AB781,"&gt;0"),3)),"")</f>
        <v/>
      </c>
      <c r="O781" s="13" t="str">
        <f aca="false">IFERROR(IF(COUNTIF('MRR Conglomerado'!R781:AC781,"&gt;0")=0,"",ROUND((SUM('MRR Conglomerado'!AD781:AO781)/12)/AVERAGEIF('MRR Conglomerado'!R781:AC781,"&gt;0"),3)),"")</f>
        <v/>
      </c>
      <c r="P781" s="13" t="str">
        <f aca="false">IFERROR(IF(COUNTIF('MRR Conglomerado'!S781:AD781,"&gt;0")=0,"",ROUND((SUM('MRR Conglomerado'!AE781:AP781)/12)/AVERAGEIF('MRR Conglomerado'!S781:AD781,"&gt;0"),3)),"")</f>
        <v/>
      </c>
      <c r="Q781" s="13" t="str">
        <f aca="false">IFERROR(IF(COUNTIF('MRR Conglomerado'!T781:AE781,"&gt;0")=0,"",ROUND((SUM('MRR Conglomerado'!AF781:AQ781)/12)/AVERAGEIF('MRR Conglomerado'!T781:AE781,"&gt;0"),3)),"")</f>
        <v/>
      </c>
      <c r="R781" s="13" t="str">
        <f aca="false">IFERROR(IF(COUNTIF('MRR Conglomerado'!U781:AF781,"&gt;0")=0,"",ROUND((SUM('MRR Conglomerado'!AG781:AR781)/12)/AVERAGEIF('MRR Conglomerado'!U781:AF781,"&gt;0"),3)),"")</f>
        <v/>
      </c>
      <c r="S781" s="13" t="str">
        <f aca="false">IFERROR(IF(COUNTIF('MRR Conglomerado'!V781:AG781,"&gt;0")=0,"",ROUND((SUM('MRR Conglomerado'!AH781:AS781)/12)/AVERAGEIF('MRR Conglomerado'!V781:AG781,"&gt;0"),3)),"")</f>
        <v/>
      </c>
    </row>
    <row r="782" customFormat="false" ht="15" hidden="false" customHeight="false" outlineLevel="0" collapsed="false">
      <c r="A782" s="10" t="s">
        <v>1624</v>
      </c>
      <c r="B782" s="13" t="str">
        <f aca="false">IFERROR(IF(COUNTIF('MRR Conglomerado'!E782:P782,"&gt;0")=0,"",ROUND((SUM('MRR Conglomerado'!Q782:AB782)/12)/AVERAGEIF('MRR Conglomerado'!E782:P782,"&gt;0"),3)),"")</f>
        <v/>
      </c>
      <c r="C782" s="13" t="str">
        <f aca="false">IFERROR(IF(COUNTIF('MRR Conglomerado'!F782:Q782,"&gt;0")=0,"",ROUND((SUM('MRR Conglomerado'!R782:AC782)/12)/AVERAGEIF('MRR Conglomerado'!F782:Q782,"&gt;0"),3)),"")</f>
        <v/>
      </c>
      <c r="D782" s="13" t="str">
        <f aca="false">IFERROR(IF(COUNTIF('MRR Conglomerado'!G782:R782,"&gt;0")=0,"",ROUND((SUM('MRR Conglomerado'!S782:AD782)/12)/AVERAGEIF('MRR Conglomerado'!G782:R782,"&gt;0"),3)),"")</f>
        <v/>
      </c>
      <c r="E782" s="13" t="str">
        <f aca="false">IFERROR(IF(COUNTIF('MRR Conglomerado'!H782:S782,"&gt;0")=0,"",ROUND((SUM('MRR Conglomerado'!T782:AE782)/12)/AVERAGEIF('MRR Conglomerado'!H782:S782,"&gt;0"),3)),"")</f>
        <v/>
      </c>
      <c r="F782" s="13" t="str">
        <f aca="false">IFERROR(IF(COUNTIF('MRR Conglomerado'!I782:T782,"&gt;0")=0,"",ROUND((SUM('MRR Conglomerado'!U782:AF782)/12)/AVERAGEIF('MRR Conglomerado'!I782:T782,"&gt;0"),3)),"")</f>
        <v/>
      </c>
      <c r="G782" s="13" t="n">
        <f aca="false">IFERROR(IF(COUNTIF('MRR Conglomerado'!J782:U782,"&gt;0")=0,"",ROUND((SUM('MRR Conglomerado'!V782:AG782)/12)/AVERAGEIF('MRR Conglomerado'!J782:U782,"&gt;0"),3)),"")</f>
        <v>1.057</v>
      </c>
      <c r="H782" s="13" t="n">
        <f aca="false">IFERROR(IF(COUNTIF('MRR Conglomerado'!K782:V782,"&gt;0")=0,"",ROUND((SUM('MRR Conglomerado'!W782:AH782)/12)/AVERAGEIF('MRR Conglomerado'!K782:V782,"&gt;0"),3)),"")</f>
        <v>1.059</v>
      </c>
      <c r="I782" s="13" t="n">
        <f aca="false">IFERROR(IF(COUNTIF('MRR Conglomerado'!L782:W782,"&gt;0")=0,"",ROUND((SUM('MRR Conglomerado'!X782:AI782)/12)/AVERAGEIF('MRR Conglomerado'!L782:W782,"&gt;0"),3)),"")</f>
        <v>0.943</v>
      </c>
      <c r="J782" s="13" t="n">
        <f aca="false">IFERROR(IF(COUNTIF('MRR Conglomerado'!M782:X782,"&gt;0")=0,"",ROUND((SUM('MRR Conglomerado'!Y782:AJ782)/12)/AVERAGEIF('MRR Conglomerado'!M782:X782,"&gt;0"),3)),"")</f>
        <v>0.924</v>
      </c>
      <c r="K782" s="13" t="n">
        <f aca="false">IFERROR(IF(COUNTIF('MRR Conglomerado'!N782:Y782,"&gt;0")=0,"",ROUND((SUM('MRR Conglomerado'!Z782:AK782)/12)/AVERAGEIF('MRR Conglomerado'!N782:Y782,"&gt;0"),3)),"")</f>
        <v>0.91</v>
      </c>
      <c r="L782" s="13" t="n">
        <f aca="false">IFERROR(IF(COUNTIF('MRR Conglomerado'!O782:Z782,"&gt;0")=0,"",ROUND((SUM('MRR Conglomerado'!AA782:AL782)/12)/AVERAGEIF('MRR Conglomerado'!O782:Z782,"&gt;0"),3)),"")</f>
        <v>0.881</v>
      </c>
      <c r="M782" s="13" t="n">
        <f aca="false">IFERROR(IF(COUNTIF('MRR Conglomerado'!P782:AA782,"&gt;0")=0,"",ROUND((SUM('MRR Conglomerado'!AB782:AM782)/12)/AVERAGEIF('MRR Conglomerado'!P782:AA782,"&gt;0"),3)),"")</f>
        <v>0.836</v>
      </c>
      <c r="N782" s="13" t="n">
        <f aca="false">IFERROR(IF(COUNTIF('MRR Conglomerado'!Q782:AB782,"&gt;0")=0,"",ROUND((SUM('MRR Conglomerado'!AC782:AN782)/12)/AVERAGEIF('MRR Conglomerado'!Q782:AB782,"&gt;0"),3)),"")</f>
        <v>0.81</v>
      </c>
      <c r="O782" s="13" t="n">
        <f aca="false">IFERROR(IF(COUNTIF('MRR Conglomerado'!R782:AC782,"&gt;0")=0,"",ROUND((SUM('MRR Conglomerado'!AD782:AO782)/12)/AVERAGEIF('MRR Conglomerado'!R782:AC782,"&gt;0"),3)),"")</f>
        <v>0.803</v>
      </c>
      <c r="P782" s="13" t="n">
        <f aca="false">IFERROR(IF(COUNTIF('MRR Conglomerado'!S782:AD782,"&gt;0")=0,"",ROUND((SUM('MRR Conglomerado'!AE782:AP782)/12)/AVERAGEIF('MRR Conglomerado'!S782:AD782,"&gt;0"),3)),"")</f>
        <v>0.823</v>
      </c>
      <c r="Q782" s="13" t="n">
        <f aca="false">IFERROR(IF(COUNTIF('MRR Conglomerado'!T782:AE782,"&gt;0")=0,"",ROUND((SUM('MRR Conglomerado'!AF782:AQ782)/12)/AVERAGEIF('MRR Conglomerado'!T782:AE782,"&gt;0"),3)),"")</f>
        <v>0.842</v>
      </c>
      <c r="R782" s="13" t="n">
        <f aca="false">IFERROR(IF(COUNTIF('MRR Conglomerado'!U782:AF782,"&gt;0")=0,"",ROUND((SUM('MRR Conglomerado'!AG782:AR782)/12)/AVERAGEIF('MRR Conglomerado'!U782:AF782,"&gt;0"),3)),"")</f>
        <v>0.86</v>
      </c>
      <c r="S782" s="13" t="n">
        <f aca="false">IFERROR(IF(COUNTIF('MRR Conglomerado'!V782:AG782,"&gt;0")=0,"",ROUND((SUM('MRR Conglomerado'!AH782:AS782)/12)/AVERAGEIF('MRR Conglomerado'!V782:AG782,"&gt;0"),3)),"")</f>
        <v>0.873</v>
      </c>
    </row>
    <row r="783" customFormat="false" ht="15" hidden="false" customHeight="false" outlineLevel="0" collapsed="false">
      <c r="A783" s="10" t="s">
        <v>1626</v>
      </c>
      <c r="B783" s="13" t="n">
        <f aca="false">IFERROR(IF(COUNTIF('MRR Conglomerado'!E783:P783,"&gt;0")=0,"",ROUND((SUM('MRR Conglomerado'!Q783:AB783)/12)/AVERAGEIF('MRR Conglomerado'!E783:P783,"&gt;0"),3)),"")</f>
        <v>1.084</v>
      </c>
      <c r="C783" s="13" t="n">
        <f aca="false">IFERROR(IF(COUNTIF('MRR Conglomerado'!F783:Q783,"&gt;0")=0,"",ROUND((SUM('MRR Conglomerado'!R783:AC783)/12)/AVERAGEIF('MRR Conglomerado'!F783:Q783,"&gt;0"),3)),"")</f>
        <v>1.096</v>
      </c>
      <c r="D783" s="13" t="n">
        <f aca="false">IFERROR(IF(COUNTIF('MRR Conglomerado'!G783:R783,"&gt;0")=0,"",ROUND((SUM('MRR Conglomerado'!S783:AD783)/12)/AVERAGEIF('MRR Conglomerado'!G783:R783,"&gt;0"),3)),"")</f>
        <v>1.109</v>
      </c>
      <c r="E783" s="13" t="n">
        <f aca="false">IFERROR(IF(COUNTIF('MRR Conglomerado'!H783:S783,"&gt;0")=0,"",ROUND((SUM('MRR Conglomerado'!T783:AE783)/12)/AVERAGEIF('MRR Conglomerado'!H783:S783,"&gt;0"),3)),"")</f>
        <v>1.117</v>
      </c>
      <c r="F783" s="13" t="n">
        <f aca="false">IFERROR(IF(COUNTIF('MRR Conglomerado'!I783:T783,"&gt;0")=0,"",ROUND((SUM('MRR Conglomerado'!U783:AF783)/12)/AVERAGEIF('MRR Conglomerado'!I783:T783,"&gt;0"),3)),"")</f>
        <v>1.124</v>
      </c>
      <c r="G783" s="13" t="n">
        <f aca="false">IFERROR(IF(COUNTIF('MRR Conglomerado'!J783:U783,"&gt;0")=0,"",ROUND((SUM('MRR Conglomerado'!V783:AG783)/12)/AVERAGEIF('MRR Conglomerado'!J783:U783,"&gt;0"),3)),"")</f>
        <v>1.125</v>
      </c>
      <c r="H783" s="13" t="n">
        <f aca="false">IFERROR(IF(COUNTIF('MRR Conglomerado'!K783:V783,"&gt;0")=0,"",ROUND((SUM('MRR Conglomerado'!W783:AH783)/12)/AVERAGEIF('MRR Conglomerado'!K783:V783,"&gt;0"),3)),"")</f>
        <v>1.124</v>
      </c>
      <c r="I783" s="13" t="n">
        <f aca="false">IFERROR(IF(COUNTIF('MRR Conglomerado'!L783:W783,"&gt;0")=0,"",ROUND((SUM('MRR Conglomerado'!X783:AI783)/12)/AVERAGEIF('MRR Conglomerado'!L783:W783,"&gt;0"),3)),"")</f>
        <v>1.132</v>
      </c>
      <c r="J783" s="13" t="n">
        <f aca="false">IFERROR(IF(COUNTIF('MRR Conglomerado'!M783:X783,"&gt;0")=0,"",ROUND((SUM('MRR Conglomerado'!Y783:AJ783)/12)/AVERAGEIF('MRR Conglomerado'!M783:X783,"&gt;0"),3)),"")</f>
        <v>1.137</v>
      </c>
      <c r="K783" s="13" t="n">
        <f aca="false">IFERROR(IF(COUNTIF('MRR Conglomerado'!N783:Y783,"&gt;0")=0,"",ROUND((SUM('MRR Conglomerado'!Z783:AK783)/12)/AVERAGEIF('MRR Conglomerado'!N783:Y783,"&gt;0"),3)),"")</f>
        <v>1.146</v>
      </c>
      <c r="L783" s="13" t="n">
        <f aca="false">IFERROR(IF(COUNTIF('MRR Conglomerado'!O783:Z783,"&gt;0")=0,"",ROUND((SUM('MRR Conglomerado'!AA783:AL783)/12)/AVERAGEIF('MRR Conglomerado'!O783:Z783,"&gt;0"),3)),"")</f>
        <v>1.162</v>
      </c>
      <c r="M783" s="13" t="n">
        <f aca="false">IFERROR(IF(COUNTIF('MRR Conglomerado'!P783:AA783,"&gt;0")=0,"",ROUND((SUM('MRR Conglomerado'!AB783:AM783)/12)/AVERAGEIF('MRR Conglomerado'!P783:AA783,"&gt;0"),3)),"")</f>
        <v>1.173</v>
      </c>
      <c r="N783" s="13" t="n">
        <f aca="false">IFERROR(IF(COUNTIF('MRR Conglomerado'!Q783:AB783,"&gt;0")=0,"",ROUND((SUM('MRR Conglomerado'!AC783:AN783)/12)/AVERAGEIF('MRR Conglomerado'!Q783:AB783,"&gt;0"),3)),"")</f>
        <v>1.176</v>
      </c>
      <c r="O783" s="13" t="n">
        <f aca="false">IFERROR(IF(COUNTIF('MRR Conglomerado'!R783:AC783,"&gt;0")=0,"",ROUND((SUM('MRR Conglomerado'!AD783:AO783)/12)/AVERAGEIF('MRR Conglomerado'!R783:AC783,"&gt;0"),3)),"")</f>
        <v>1.188</v>
      </c>
      <c r="P783" s="13" t="n">
        <f aca="false">IFERROR(IF(COUNTIF('MRR Conglomerado'!S783:AD783,"&gt;0")=0,"",ROUND((SUM('MRR Conglomerado'!AE783:AP783)/12)/AVERAGEIF('MRR Conglomerado'!S783:AD783,"&gt;0"),3)),"")</f>
        <v>1.206</v>
      </c>
      <c r="Q783" s="13" t="n">
        <f aca="false">IFERROR(IF(COUNTIF('MRR Conglomerado'!T783:AE783,"&gt;0")=0,"",ROUND((SUM('MRR Conglomerado'!AF783:AQ783)/12)/AVERAGEIF('MRR Conglomerado'!T783:AE783,"&gt;0"),3)),"")</f>
        <v>1.221</v>
      </c>
      <c r="R783" s="13" t="n">
        <f aca="false">IFERROR(IF(COUNTIF('MRR Conglomerado'!U783:AF783,"&gt;0")=0,"",ROUND((SUM('MRR Conglomerado'!AG783:AR783)/12)/AVERAGEIF('MRR Conglomerado'!U783:AF783,"&gt;0"),3)),"")</f>
        <v>1.241</v>
      </c>
      <c r="S783" s="13" t="n">
        <f aca="false">IFERROR(IF(COUNTIF('MRR Conglomerado'!V783:AG783,"&gt;0")=0,"",ROUND((SUM('MRR Conglomerado'!AH783:AS783)/12)/AVERAGEIF('MRR Conglomerado'!V783:AG783,"&gt;0"),3)),"")</f>
        <v>1.254</v>
      </c>
    </row>
    <row r="784" customFormat="false" ht="15" hidden="false" customHeight="false" outlineLevel="0" collapsed="false">
      <c r="A784" s="10" t="s">
        <v>1628</v>
      </c>
      <c r="B784" s="13" t="str">
        <f aca="false">IFERROR(IF(COUNTIF('MRR Conglomerado'!E784:P784,"&gt;0")=0,"",ROUND((SUM('MRR Conglomerado'!Q784:AB784)/12)/AVERAGEIF('MRR Conglomerado'!E784:P784,"&gt;0"),3)),"")</f>
        <v/>
      </c>
      <c r="C784" s="13" t="str">
        <f aca="false">IFERROR(IF(COUNTIF('MRR Conglomerado'!F784:Q784,"&gt;0")=0,"",ROUND((SUM('MRR Conglomerado'!R784:AC784)/12)/AVERAGEIF('MRR Conglomerado'!F784:Q784,"&gt;0"),3)),"")</f>
        <v/>
      </c>
      <c r="D784" s="13" t="str">
        <f aca="false">IFERROR(IF(COUNTIF('MRR Conglomerado'!G784:R784,"&gt;0")=0,"",ROUND((SUM('MRR Conglomerado'!S784:AD784)/12)/AVERAGEIF('MRR Conglomerado'!G784:R784,"&gt;0"),3)),"")</f>
        <v/>
      </c>
      <c r="E784" s="13" t="str">
        <f aca="false">IFERROR(IF(COUNTIF('MRR Conglomerado'!H784:S784,"&gt;0")=0,"",ROUND((SUM('MRR Conglomerado'!T784:AE784)/12)/AVERAGEIF('MRR Conglomerado'!H784:S784,"&gt;0"),3)),"")</f>
        <v/>
      </c>
      <c r="F784" s="13" t="str">
        <f aca="false">IFERROR(IF(COUNTIF('MRR Conglomerado'!I784:T784,"&gt;0")=0,"",ROUND((SUM('MRR Conglomerado'!U784:AF784)/12)/AVERAGEIF('MRR Conglomerado'!I784:T784,"&gt;0"),3)),"")</f>
        <v/>
      </c>
      <c r="G784" s="13" t="str">
        <f aca="false">IFERROR(IF(COUNTIF('MRR Conglomerado'!J784:U784,"&gt;0")=0,"",ROUND((SUM('MRR Conglomerado'!V784:AG784)/12)/AVERAGEIF('MRR Conglomerado'!J784:U784,"&gt;0"),3)),"")</f>
        <v/>
      </c>
      <c r="H784" s="13" t="n">
        <f aca="false">IFERROR(IF(COUNTIF('MRR Conglomerado'!K784:V784,"&gt;0")=0,"",ROUND((SUM('MRR Conglomerado'!W784:AH784)/12)/AVERAGEIF('MRR Conglomerado'!K784:V784,"&gt;0"),3)),"")</f>
        <v>0.979</v>
      </c>
      <c r="I784" s="13" t="n">
        <f aca="false">IFERROR(IF(COUNTIF('MRR Conglomerado'!L784:W784,"&gt;0")=0,"",ROUND((SUM('MRR Conglomerado'!X784:AI784)/12)/AVERAGEIF('MRR Conglomerado'!L784:W784,"&gt;0"),3)),"")</f>
        <v>0.952</v>
      </c>
      <c r="J784" s="13" t="n">
        <f aca="false">IFERROR(IF(COUNTIF('MRR Conglomerado'!M784:X784,"&gt;0")=0,"",ROUND((SUM('MRR Conglomerado'!Y784:AJ784)/12)/AVERAGEIF('MRR Conglomerado'!M784:X784,"&gt;0"),3)),"")</f>
        <v>0.928</v>
      </c>
      <c r="K784" s="13" t="n">
        <f aca="false">IFERROR(IF(COUNTIF('MRR Conglomerado'!N784:Y784,"&gt;0")=0,"",ROUND((SUM('MRR Conglomerado'!Z784:AK784)/12)/AVERAGEIF('MRR Conglomerado'!N784:Y784,"&gt;0"),3)),"")</f>
        <v>0.906</v>
      </c>
      <c r="L784" s="13" t="n">
        <f aca="false">IFERROR(IF(COUNTIF('MRR Conglomerado'!O784:Z784,"&gt;0")=0,"",ROUND((SUM('MRR Conglomerado'!AA784:AL784)/12)/AVERAGEIF('MRR Conglomerado'!O784:Z784,"&gt;0"),3)),"")</f>
        <v>0.886</v>
      </c>
      <c r="M784" s="13" t="n">
        <f aca="false">IFERROR(IF(COUNTIF('MRR Conglomerado'!P784:AA784,"&gt;0")=0,"",ROUND((SUM('MRR Conglomerado'!AB784:AM784)/12)/AVERAGEIF('MRR Conglomerado'!P784:AA784,"&gt;0"),3)),"")</f>
        <v>0.868</v>
      </c>
      <c r="N784" s="13" t="n">
        <f aca="false">IFERROR(IF(COUNTIF('MRR Conglomerado'!Q784:AB784,"&gt;0")=0,"",ROUND((SUM('MRR Conglomerado'!AC784:AN784)/12)/AVERAGEIF('MRR Conglomerado'!Q784:AB784,"&gt;0"),3)),"")</f>
        <v>0.853</v>
      </c>
      <c r="O784" s="13" t="n">
        <f aca="false">IFERROR(IF(COUNTIF('MRR Conglomerado'!R784:AC784,"&gt;0")=0,"",ROUND((SUM('MRR Conglomerado'!AD784:AO784)/12)/AVERAGEIF('MRR Conglomerado'!R784:AC784,"&gt;0"),3)),"")</f>
        <v>0.839</v>
      </c>
      <c r="P784" s="13" t="n">
        <f aca="false">IFERROR(IF(COUNTIF('MRR Conglomerado'!S784:AD784,"&gt;0")=0,"",ROUND((SUM('MRR Conglomerado'!AE784:AP784)/12)/AVERAGEIF('MRR Conglomerado'!S784:AD784,"&gt;0"),3)),"")</f>
        <v>0.755</v>
      </c>
      <c r="Q784" s="13" t="n">
        <f aca="false">IFERROR(IF(COUNTIF('MRR Conglomerado'!T784:AE784,"&gt;0")=0,"",ROUND((SUM('MRR Conglomerado'!AF784:AQ784)/12)/AVERAGEIF('MRR Conglomerado'!T784:AE784,"&gt;0"),3)),"")</f>
        <v>0.672</v>
      </c>
      <c r="R784" s="13" t="n">
        <f aca="false">IFERROR(IF(COUNTIF('MRR Conglomerado'!U784:AF784,"&gt;0")=0,"",ROUND((SUM('MRR Conglomerado'!AG784:AR784)/12)/AVERAGEIF('MRR Conglomerado'!U784:AF784,"&gt;0"),3)),"")</f>
        <v>0.589</v>
      </c>
      <c r="S784" s="13" t="n">
        <f aca="false">IFERROR(IF(COUNTIF('MRR Conglomerado'!V784:AG784,"&gt;0")=0,"",ROUND((SUM('MRR Conglomerado'!AH784:AS784)/12)/AVERAGEIF('MRR Conglomerado'!V784:AG784,"&gt;0"),3)),"")</f>
        <v>0.505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X7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</cols>
  <sheetData>
    <row r="1" customFormat="false" ht="82.05" hidden="false" customHeight="false" outlineLevel="0" collapsed="false">
      <c r="A1" s="9" t="s">
        <v>19</v>
      </c>
      <c r="B1" s="9" t="s">
        <v>1630</v>
      </c>
      <c r="C1" s="9" t="s">
        <v>1631</v>
      </c>
      <c r="D1" s="9" t="s">
        <v>1632</v>
      </c>
      <c r="E1" s="9" t="s">
        <v>1633</v>
      </c>
      <c r="F1" s="9" t="s">
        <v>1634</v>
      </c>
      <c r="G1" s="9" t="s">
        <v>1635</v>
      </c>
      <c r="H1" s="9" t="s">
        <v>1636</v>
      </c>
      <c r="I1" s="9" t="s">
        <v>1637</v>
      </c>
      <c r="J1" s="9" t="s">
        <v>1638</v>
      </c>
      <c r="K1" s="9" t="s">
        <v>1639</v>
      </c>
      <c r="L1" s="9" t="s">
        <v>1640</v>
      </c>
      <c r="M1" s="9" t="s">
        <v>1641</v>
      </c>
      <c r="N1" s="9" t="s">
        <v>1642</v>
      </c>
      <c r="O1" s="9" t="s">
        <v>1643</v>
      </c>
      <c r="P1" s="9" t="s">
        <v>1644</v>
      </c>
      <c r="Q1" s="9" t="s">
        <v>1645</v>
      </c>
      <c r="R1" s="9" t="s">
        <v>1646</v>
      </c>
      <c r="S1" s="9" t="s">
        <v>1647</v>
      </c>
      <c r="T1" s="9" t="s">
        <v>1648</v>
      </c>
      <c r="U1" s="9" t="s">
        <v>1649</v>
      </c>
      <c r="V1" s="9" t="s">
        <v>1650</v>
      </c>
      <c r="W1" s="9" t="s">
        <v>1651</v>
      </c>
      <c r="X1" s="9" t="s">
        <v>1652</v>
      </c>
    </row>
    <row r="2" customFormat="false" ht="15" hidden="false" customHeight="false" outlineLevel="0" collapsed="false">
      <c r="A2" s="10" t="s">
        <v>64</v>
      </c>
      <c r="B2" s="14" t="n">
        <v>20.2354</v>
      </c>
      <c r="C2" s="14" t="str">
        <f aca="false">IF('MRR Conglomerado'!AA2&gt;0,'MRR Conglomerado'!AA2,"")</f>
        <v/>
      </c>
      <c r="D2" s="14" t="str">
        <f aca="false">IF(C2="","",'MRR Conglomerado'!AM2)</f>
        <v/>
      </c>
      <c r="E2" s="13" t="str">
        <f aca="false">IF(C2="","",D2/C2)</f>
        <v/>
      </c>
      <c r="F2" s="14" t="str">
        <f aca="false">IF(C2="","",C2/B2)</f>
        <v/>
      </c>
      <c r="G2" s="10" t="str">
        <f aca="false">IF(F2="","",IF(F2&lt;100,"Menos de 100 USD",IF(F2&lt;500,"100 a 500 USD",IF(F2&lt;2000,"500 a 2.000 USD","Más de 2.000 USD"))))</f>
        <v/>
      </c>
      <c r="H2" s="14" t="str">
        <f aca="false">IF(C2="","",MIN(D2,C2))</f>
        <v/>
      </c>
      <c r="I2" s="14" t="str">
        <f aca="false">IF(SUM('MRR Conglomerado'!Y2:AA2)&gt;0,SUM('MRR Conglomerado'!Y2:AA2),"")</f>
        <v/>
      </c>
      <c r="J2" s="14" t="str">
        <f aca="false">IF(I2="","",SUM('MRR Conglomerado'!AK2:AM2))</f>
        <v/>
      </c>
      <c r="K2" s="10" t="str">
        <f aca="false">IF(I2="","",COUNTIF('MRR Conglomerado'!Y2:AA2,"&gt;0"))</f>
        <v/>
      </c>
      <c r="L2" s="13" t="str">
        <f aca="false">IF(I2="","",J2/I2)</f>
        <v/>
      </c>
      <c r="M2" s="14" t="str">
        <f aca="false">IF(I2="","",I2/K2/B2)</f>
        <v/>
      </c>
      <c r="N2" s="10" t="str">
        <f aca="false">IF(M2="","",IF(M2&lt;100,"Menos de 100 USD",IF(M2&lt;500,"100 a 500 USD",IF(M2&lt;2000,"500 a 2.000 USD","Más de 2.000 USD"))))</f>
        <v/>
      </c>
      <c r="O2" s="14" t="str">
        <f aca="false">IF(I2="","",MIN(J2,I2))</f>
        <v/>
      </c>
      <c r="P2" s="14" t="str">
        <f aca="false">IF(SUM('MRR Conglomerado'!P2:AA2)&gt;0,SUM('MRR Conglomerado'!P2:AA2),"")</f>
        <v/>
      </c>
      <c r="Q2" s="14" t="str">
        <f aca="false">IF(P2="","",SUM('MRR Conglomerado'!AB2:AM2))</f>
        <v/>
      </c>
      <c r="R2" s="10" t="str">
        <f aca="false">IF(P2="","",COUNTIF('MRR Conglomerado'!P2:AA2,"&gt;0"))</f>
        <v/>
      </c>
      <c r="S2" s="14" t="str">
        <f aca="false">IF(P2="","",P2/R2)</f>
        <v/>
      </c>
      <c r="T2" s="14" t="str">
        <f aca="false">IF(P2="","",Q2/12)</f>
        <v/>
      </c>
      <c r="U2" s="13" t="str">
        <f aca="false">IF(P2="","",T2/S2)</f>
        <v/>
      </c>
      <c r="V2" s="14" t="str">
        <f aca="false">IF(P2="","",S2/B2)</f>
        <v/>
      </c>
      <c r="W2" s="10" t="str">
        <f aca="false">IF(V2="","",IF(V2&lt;100,"Menos de 100 USD",IF(V2&lt;500,"100 a 500 USD",IF(V2&lt;2000,"500 a 2.000 USD","Más de 2.000 USD"))))</f>
        <v/>
      </c>
      <c r="X2" s="14" t="str">
        <f aca="false">IF(P2="","",MIN(T2,S2))</f>
        <v/>
      </c>
    </row>
    <row r="3" customFormat="false" ht="15" hidden="false" customHeight="false" outlineLevel="0" collapsed="false">
      <c r="A3" s="10" t="s">
        <v>66</v>
      </c>
      <c r="B3" s="14" t="n">
        <v>20.2354</v>
      </c>
      <c r="C3" s="14" t="str">
        <f aca="false">IF('MRR Conglomerado'!AA3&gt;0,'MRR Conglomerado'!AA3,"")</f>
        <v/>
      </c>
      <c r="D3" s="14" t="str">
        <f aca="false">IF(C3="","",'MRR Conglomerado'!AM3)</f>
        <v/>
      </c>
      <c r="E3" s="13" t="str">
        <f aca="false">IF(C3="","",D3/C3)</f>
        <v/>
      </c>
      <c r="F3" s="14" t="str">
        <f aca="false">IF(C3="","",C3/B3)</f>
        <v/>
      </c>
      <c r="G3" s="10" t="str">
        <f aca="false">IF(F3="","",IF(F3&lt;100,"Menos de 100 USD",IF(F3&lt;500,"100 a 500 USD",IF(F3&lt;2000,"500 a 2.000 USD","Más de 2.000 USD"))))</f>
        <v/>
      </c>
      <c r="H3" s="14" t="str">
        <f aca="false">IF(C3="","",MIN(D3,C3))</f>
        <v/>
      </c>
      <c r="I3" s="14" t="str">
        <f aca="false">IF(SUM('MRR Conglomerado'!Y3:AA3)&gt;0,SUM('MRR Conglomerado'!Y3:AA3),"")</f>
        <v/>
      </c>
      <c r="J3" s="14" t="str">
        <f aca="false">IF(I3="","",SUM('MRR Conglomerado'!AK3:AM3))</f>
        <v/>
      </c>
      <c r="K3" s="10" t="str">
        <f aca="false">IF(I3="","",COUNTIF('MRR Conglomerado'!Y3:AA3,"&gt;0"))</f>
        <v/>
      </c>
      <c r="L3" s="13" t="str">
        <f aca="false">IF(I3="","",J3/I3)</f>
        <v/>
      </c>
      <c r="M3" s="14" t="str">
        <f aca="false">IF(I3="","",I3/K3/B3)</f>
        <v/>
      </c>
      <c r="N3" s="10" t="str">
        <f aca="false">IF(M3="","",IF(M3&lt;100,"Menos de 100 USD",IF(M3&lt;500,"100 a 500 USD",IF(M3&lt;2000,"500 a 2.000 USD","Más de 2.000 USD"))))</f>
        <v/>
      </c>
      <c r="O3" s="14" t="str">
        <f aca="false">IF(I3="","",MIN(J3,I3))</f>
        <v/>
      </c>
      <c r="P3" s="14" t="str">
        <f aca="false">IF(SUM('MRR Conglomerado'!P3:AA3)&gt;0,SUM('MRR Conglomerado'!P3:AA3),"")</f>
        <v/>
      </c>
      <c r="Q3" s="14" t="str">
        <f aca="false">IF(P3="","",SUM('MRR Conglomerado'!AB3:AM3))</f>
        <v/>
      </c>
      <c r="R3" s="10" t="str">
        <f aca="false">IF(P3="","",COUNTIF('MRR Conglomerado'!P3:AA3,"&gt;0"))</f>
        <v/>
      </c>
      <c r="S3" s="14" t="str">
        <f aca="false">IF(P3="","",P3/R3)</f>
        <v/>
      </c>
      <c r="T3" s="14" t="str">
        <f aca="false">IF(P3="","",Q3/12)</f>
        <v/>
      </c>
      <c r="U3" s="13" t="str">
        <f aca="false">IF(P3="","",T3/S3)</f>
        <v/>
      </c>
      <c r="V3" s="14" t="str">
        <f aca="false">IF(P3="","",S3/B3)</f>
        <v/>
      </c>
      <c r="W3" s="10" t="str">
        <f aca="false">IF(V3="","",IF(V3&lt;100,"Menos de 100 USD",IF(V3&lt;500,"100 a 500 USD",IF(V3&lt;2000,"500 a 2.000 USD","Más de 2.000 USD"))))</f>
        <v/>
      </c>
      <c r="X3" s="14" t="str">
        <f aca="false">IF(P3="","",MIN(T3,S3))</f>
        <v/>
      </c>
    </row>
    <row r="4" customFormat="false" ht="15" hidden="false" customHeight="false" outlineLevel="0" collapsed="false">
      <c r="A4" s="10" t="s">
        <v>68</v>
      </c>
      <c r="B4" s="14" t="n">
        <v>20.2354</v>
      </c>
      <c r="C4" s="14" t="str">
        <f aca="false">IF('MRR Conglomerado'!AA4&gt;0,'MRR Conglomerado'!AA4,"")</f>
        <v/>
      </c>
      <c r="D4" s="14" t="str">
        <f aca="false">IF(C4="","",'MRR Conglomerado'!AM4)</f>
        <v/>
      </c>
      <c r="E4" s="13" t="str">
        <f aca="false">IF(C4="","",D4/C4)</f>
        <v/>
      </c>
      <c r="F4" s="14" t="str">
        <f aca="false">IF(C4="","",C4/B4)</f>
        <v/>
      </c>
      <c r="G4" s="10" t="str">
        <f aca="false">IF(F4="","",IF(F4&lt;100,"Menos de 100 USD",IF(F4&lt;500,"100 a 500 USD",IF(F4&lt;2000,"500 a 2.000 USD","Más de 2.000 USD"))))</f>
        <v/>
      </c>
      <c r="H4" s="14" t="str">
        <f aca="false">IF(C4="","",MIN(D4,C4))</f>
        <v/>
      </c>
      <c r="I4" s="14" t="str">
        <f aca="false">IF(SUM('MRR Conglomerado'!Y4:AA4)&gt;0,SUM('MRR Conglomerado'!Y4:AA4),"")</f>
        <v/>
      </c>
      <c r="J4" s="14" t="str">
        <f aca="false">IF(I4="","",SUM('MRR Conglomerado'!AK4:AM4))</f>
        <v/>
      </c>
      <c r="K4" s="10" t="str">
        <f aca="false">IF(I4="","",COUNTIF('MRR Conglomerado'!Y4:AA4,"&gt;0"))</f>
        <v/>
      </c>
      <c r="L4" s="13" t="str">
        <f aca="false">IF(I4="","",J4/I4)</f>
        <v/>
      </c>
      <c r="M4" s="14" t="str">
        <f aca="false">IF(I4="","",I4/K4/B4)</f>
        <v/>
      </c>
      <c r="N4" s="10" t="str">
        <f aca="false">IF(M4="","",IF(M4&lt;100,"Menos de 100 USD",IF(M4&lt;500,"100 a 500 USD",IF(M4&lt;2000,"500 a 2.000 USD","Más de 2.000 USD"))))</f>
        <v/>
      </c>
      <c r="O4" s="14" t="str">
        <f aca="false">IF(I4="","",MIN(J4,I4))</f>
        <v/>
      </c>
      <c r="P4" s="14" t="str">
        <f aca="false">IF(SUM('MRR Conglomerado'!P4:AA4)&gt;0,SUM('MRR Conglomerado'!P4:AA4),"")</f>
        <v/>
      </c>
      <c r="Q4" s="14" t="str">
        <f aca="false">IF(P4="","",SUM('MRR Conglomerado'!AB4:AM4))</f>
        <v/>
      </c>
      <c r="R4" s="10" t="str">
        <f aca="false">IF(P4="","",COUNTIF('MRR Conglomerado'!P4:AA4,"&gt;0"))</f>
        <v/>
      </c>
      <c r="S4" s="14" t="str">
        <f aca="false">IF(P4="","",P4/R4)</f>
        <v/>
      </c>
      <c r="T4" s="14" t="str">
        <f aca="false">IF(P4="","",Q4/12)</f>
        <v/>
      </c>
      <c r="U4" s="13" t="str">
        <f aca="false">IF(P4="","",T4/S4)</f>
        <v/>
      </c>
      <c r="V4" s="14" t="str">
        <f aca="false">IF(P4="","",S4/B4)</f>
        <v/>
      </c>
      <c r="W4" s="10" t="str">
        <f aca="false">IF(V4="","",IF(V4&lt;100,"Menos de 100 USD",IF(V4&lt;500,"100 a 500 USD",IF(V4&lt;2000,"500 a 2.000 USD","Más de 2.000 USD"))))</f>
        <v/>
      </c>
      <c r="X4" s="14" t="str">
        <f aca="false">IF(P4="","",MIN(T4,S4))</f>
        <v/>
      </c>
    </row>
    <row r="5" customFormat="false" ht="15" hidden="false" customHeight="false" outlineLevel="0" collapsed="false">
      <c r="A5" s="10" t="s">
        <v>70</v>
      </c>
      <c r="B5" s="14" t="n">
        <v>20.2354</v>
      </c>
      <c r="C5" s="14" t="str">
        <f aca="false">IF('MRR Conglomerado'!AA5&gt;0,'MRR Conglomerado'!AA5,"")</f>
        <v/>
      </c>
      <c r="D5" s="14" t="str">
        <f aca="false">IF(C5="","",'MRR Conglomerado'!AM5)</f>
        <v/>
      </c>
      <c r="E5" s="13" t="str">
        <f aca="false">IF(C5="","",D5/C5)</f>
        <v/>
      </c>
      <c r="F5" s="14" t="str">
        <f aca="false">IF(C5="","",C5/B5)</f>
        <v/>
      </c>
      <c r="G5" s="10" t="str">
        <f aca="false">IF(F5="","",IF(F5&lt;100,"Menos de 100 USD",IF(F5&lt;500,"100 a 500 USD",IF(F5&lt;2000,"500 a 2.000 USD","Más de 2.000 USD"))))</f>
        <v/>
      </c>
      <c r="H5" s="14" t="str">
        <f aca="false">IF(C5="","",MIN(D5,C5))</f>
        <v/>
      </c>
      <c r="I5" s="14" t="str">
        <f aca="false">IF(SUM('MRR Conglomerado'!Y5:AA5)&gt;0,SUM('MRR Conglomerado'!Y5:AA5),"")</f>
        <v/>
      </c>
      <c r="J5" s="14" t="str">
        <f aca="false">IF(I5="","",SUM('MRR Conglomerado'!AK5:AM5))</f>
        <v/>
      </c>
      <c r="K5" s="10" t="str">
        <f aca="false">IF(I5="","",COUNTIF('MRR Conglomerado'!Y5:AA5,"&gt;0"))</f>
        <v/>
      </c>
      <c r="L5" s="13" t="str">
        <f aca="false">IF(I5="","",J5/I5)</f>
        <v/>
      </c>
      <c r="M5" s="14" t="str">
        <f aca="false">IF(I5="","",I5/K5/B5)</f>
        <v/>
      </c>
      <c r="N5" s="10" t="str">
        <f aca="false">IF(M5="","",IF(M5&lt;100,"Menos de 100 USD",IF(M5&lt;500,"100 a 500 USD",IF(M5&lt;2000,"500 a 2.000 USD","Más de 2.000 USD"))))</f>
        <v/>
      </c>
      <c r="O5" s="14" t="str">
        <f aca="false">IF(I5="","",MIN(J5,I5))</f>
        <v/>
      </c>
      <c r="P5" s="14" t="str">
        <f aca="false">IF(SUM('MRR Conglomerado'!P5:AA5)&gt;0,SUM('MRR Conglomerado'!P5:AA5),"")</f>
        <v/>
      </c>
      <c r="Q5" s="14" t="str">
        <f aca="false">IF(P5="","",SUM('MRR Conglomerado'!AB5:AM5))</f>
        <v/>
      </c>
      <c r="R5" s="10" t="str">
        <f aca="false">IF(P5="","",COUNTIF('MRR Conglomerado'!P5:AA5,"&gt;0"))</f>
        <v/>
      </c>
      <c r="S5" s="14" t="str">
        <f aca="false">IF(P5="","",P5/R5)</f>
        <v/>
      </c>
      <c r="T5" s="14" t="str">
        <f aca="false">IF(P5="","",Q5/12)</f>
        <v/>
      </c>
      <c r="U5" s="13" t="str">
        <f aca="false">IF(P5="","",T5/S5)</f>
        <v/>
      </c>
      <c r="V5" s="14" t="str">
        <f aca="false">IF(P5="","",S5/B5)</f>
        <v/>
      </c>
      <c r="W5" s="10" t="str">
        <f aca="false">IF(V5="","",IF(V5&lt;100,"Menos de 100 USD",IF(V5&lt;500,"100 a 500 USD",IF(V5&lt;2000,"500 a 2.000 USD","Más de 2.000 USD"))))</f>
        <v/>
      </c>
      <c r="X5" s="14" t="str">
        <f aca="false">IF(P5="","",MIN(T5,S5))</f>
        <v/>
      </c>
    </row>
    <row r="6" customFormat="false" ht="15" hidden="false" customHeight="false" outlineLevel="0" collapsed="false">
      <c r="A6" s="10" t="s">
        <v>72</v>
      </c>
      <c r="B6" s="14" t="n">
        <v>20.2354</v>
      </c>
      <c r="C6" s="14" t="str">
        <f aca="false">IF('MRR Conglomerado'!AA6&gt;0,'MRR Conglomerado'!AA6,"")</f>
        <v/>
      </c>
      <c r="D6" s="14" t="str">
        <f aca="false">IF(C6="","",'MRR Conglomerado'!AM6)</f>
        <v/>
      </c>
      <c r="E6" s="13" t="str">
        <f aca="false">IF(C6="","",D6/C6)</f>
        <v/>
      </c>
      <c r="F6" s="14" t="str">
        <f aca="false">IF(C6="","",C6/B6)</f>
        <v/>
      </c>
      <c r="G6" s="10" t="str">
        <f aca="false">IF(F6="","",IF(F6&lt;100,"Menos de 100 USD",IF(F6&lt;500,"100 a 500 USD",IF(F6&lt;2000,"500 a 2.000 USD","Más de 2.000 USD"))))</f>
        <v/>
      </c>
      <c r="H6" s="14" t="str">
        <f aca="false">IF(C6="","",MIN(D6,C6))</f>
        <v/>
      </c>
      <c r="I6" s="14" t="str">
        <f aca="false">IF(SUM('MRR Conglomerado'!Y6:AA6)&gt;0,SUM('MRR Conglomerado'!Y6:AA6),"")</f>
        <v/>
      </c>
      <c r="J6" s="14" t="str">
        <f aca="false">IF(I6="","",SUM('MRR Conglomerado'!AK6:AM6))</f>
        <v/>
      </c>
      <c r="K6" s="10" t="str">
        <f aca="false">IF(I6="","",COUNTIF('MRR Conglomerado'!Y6:AA6,"&gt;0"))</f>
        <v/>
      </c>
      <c r="L6" s="13" t="str">
        <f aca="false">IF(I6="","",J6/I6)</f>
        <v/>
      </c>
      <c r="M6" s="14" t="str">
        <f aca="false">IF(I6="","",I6/K6/B6)</f>
        <v/>
      </c>
      <c r="N6" s="10" t="str">
        <f aca="false">IF(M6="","",IF(M6&lt;100,"Menos de 100 USD",IF(M6&lt;500,"100 a 500 USD",IF(M6&lt;2000,"500 a 2.000 USD","Más de 2.000 USD"))))</f>
        <v/>
      </c>
      <c r="O6" s="14" t="str">
        <f aca="false">IF(I6="","",MIN(J6,I6))</f>
        <v/>
      </c>
      <c r="P6" s="14" t="str">
        <f aca="false">IF(SUM('MRR Conglomerado'!P6:AA6)&gt;0,SUM('MRR Conglomerado'!P6:AA6),"")</f>
        <v/>
      </c>
      <c r="Q6" s="14" t="str">
        <f aca="false">IF(P6="","",SUM('MRR Conglomerado'!AB6:AM6))</f>
        <v/>
      </c>
      <c r="R6" s="10" t="str">
        <f aca="false">IF(P6="","",COUNTIF('MRR Conglomerado'!P6:AA6,"&gt;0"))</f>
        <v/>
      </c>
      <c r="S6" s="14" t="str">
        <f aca="false">IF(P6="","",P6/R6)</f>
        <v/>
      </c>
      <c r="T6" s="14" t="str">
        <f aca="false">IF(P6="","",Q6/12)</f>
        <v/>
      </c>
      <c r="U6" s="13" t="str">
        <f aca="false">IF(P6="","",T6/S6)</f>
        <v/>
      </c>
      <c r="V6" s="14" t="str">
        <f aca="false">IF(P6="","",S6/B6)</f>
        <v/>
      </c>
      <c r="W6" s="10" t="str">
        <f aca="false">IF(V6="","",IF(V6&lt;100,"Menos de 100 USD",IF(V6&lt;500,"100 a 500 USD",IF(V6&lt;2000,"500 a 2.000 USD","Más de 2.000 USD"))))</f>
        <v/>
      </c>
      <c r="X6" s="14" t="str">
        <f aca="false">IF(P6="","",MIN(T6,S6))</f>
        <v/>
      </c>
    </row>
    <row r="7" customFormat="false" ht="15" hidden="false" customHeight="false" outlineLevel="0" collapsed="false">
      <c r="A7" s="10" t="s">
        <v>74</v>
      </c>
      <c r="B7" s="14" t="n">
        <v>20.2354</v>
      </c>
      <c r="C7" s="14" t="n">
        <f aca="false">IF('MRR Conglomerado'!AA7&gt;0,'MRR Conglomerado'!AA7,"")</f>
        <v>2869.986782</v>
      </c>
      <c r="D7" s="14" t="n">
        <f aca="false">IF(C7="","",'MRR Conglomerado'!AM7)</f>
        <v>2443.570804</v>
      </c>
      <c r="E7" s="13" t="n">
        <f aca="false">IF(C7="","",D7/C7)</f>
        <v>0.851422319895549</v>
      </c>
      <c r="F7" s="14" t="n">
        <f aca="false">IF(C7="","",C7/B7)</f>
        <v>141.83</v>
      </c>
      <c r="G7" s="10" t="str">
        <f aca="false">IF(F7="","",IF(F7&lt;100,"Menos de 100 USD",IF(F7&lt;500,"100 a 500 USD",IF(F7&lt;2000,"500 a 2.000 USD","Más de 2.000 USD"))))</f>
        <v>100 a 500 USD</v>
      </c>
      <c r="H7" s="14" t="n">
        <f aca="false">IF(C7="","",MIN(D7,C7))</f>
        <v>2443.570804</v>
      </c>
      <c r="I7" s="14" t="n">
        <f aca="false">IF(SUM('MRR Conglomerado'!Y7:AA7)&gt;0,SUM('MRR Conglomerado'!Y7:AA7),"")</f>
        <v>8679.9686</v>
      </c>
      <c r="J7" s="14" t="n">
        <f aca="false">IF(I7="","",SUM('MRR Conglomerado'!AK7:AM7))</f>
        <v>7549.340706</v>
      </c>
      <c r="K7" s="10" t="n">
        <f aca="false">IF(I7="","",COUNTIF('MRR Conglomerado'!Y7:AA7,"&gt;0"))</f>
        <v>3</v>
      </c>
      <c r="L7" s="13" t="n">
        <f aca="false">IF(I7="","",J7/I7)</f>
        <v>0.869742858977624</v>
      </c>
      <c r="M7" s="14" t="n">
        <f aca="false">IF(I7="","",I7/K7/B7)</f>
        <v>142.983230707901</v>
      </c>
      <c r="N7" s="10" t="str">
        <f aca="false">IF(M7="","",IF(M7&lt;100,"Menos de 100 USD",IF(M7&lt;500,"100 a 500 USD",IF(M7&lt;2000,"500 a 2.000 USD","Más de 2.000 USD"))))</f>
        <v>100 a 500 USD</v>
      </c>
      <c r="O7" s="14" t="n">
        <f aca="false">IF(I7="","",MIN(J7,I7))</f>
        <v>7549.340706</v>
      </c>
      <c r="P7" s="14" t="n">
        <f aca="false">IF(SUM('MRR Conglomerado'!P7:AA7)&gt;0,SUM('MRR Conglomerado'!P7:AA7),"")</f>
        <v>11549.997772</v>
      </c>
      <c r="Q7" s="14" t="n">
        <f aca="false">IF(P7="","",SUM('MRR Conglomerado'!AB7:AM7))</f>
        <v>33443.350866</v>
      </c>
      <c r="R7" s="10" t="n">
        <f aca="false">IF(P7="","",COUNTIF('MRR Conglomerado'!P7:AA7,"&gt;0"))</f>
        <v>4</v>
      </c>
      <c r="S7" s="14" t="n">
        <f aca="false">IF(P7="","",P7/R7)</f>
        <v>2887.499443</v>
      </c>
      <c r="T7" s="14" t="n">
        <f aca="false">IF(P7="","",Q7/12)</f>
        <v>2786.9459055</v>
      </c>
      <c r="U7" s="13" t="n">
        <f aca="false">IF(P7="","",T7/S7)</f>
        <v>0.965176257351749</v>
      </c>
      <c r="V7" s="14" t="n">
        <f aca="false">IF(P7="","",S7/B7)</f>
        <v>142.695446741848</v>
      </c>
      <c r="W7" s="10" t="str">
        <f aca="false">IF(V7="","",IF(V7&lt;100,"Menos de 100 USD",IF(V7&lt;500,"100 a 500 USD",IF(V7&lt;2000,"500 a 2.000 USD","Más de 2.000 USD"))))</f>
        <v>100 a 500 USD</v>
      </c>
      <c r="X7" s="14" t="n">
        <f aca="false">IF(P7="","",MIN(T7,S7))</f>
        <v>2786.9459055</v>
      </c>
    </row>
    <row r="8" customFormat="false" ht="15" hidden="false" customHeight="false" outlineLevel="0" collapsed="false">
      <c r="A8" s="10" t="s">
        <v>76</v>
      </c>
      <c r="B8" s="14" t="n">
        <v>20.2354</v>
      </c>
      <c r="C8" s="14" t="n">
        <f aca="false">IF('MRR Conglomerado'!AA8&gt;0,'MRR Conglomerado'!AA8,"")</f>
        <v>787.561768</v>
      </c>
      <c r="D8" s="14" t="n">
        <f aca="false">IF(C8="","",'MRR Conglomerado'!AM8)</f>
        <v>0</v>
      </c>
      <c r="E8" s="13" t="n">
        <f aca="false">IF(C8="","",D8/C8)</f>
        <v>0</v>
      </c>
      <c r="F8" s="14" t="n">
        <f aca="false">IF(C8="","",C8/B8)</f>
        <v>38.92</v>
      </c>
      <c r="G8" s="10" t="str">
        <f aca="false">IF(F8="","",IF(F8&lt;100,"Menos de 100 USD",IF(F8&lt;500,"100 a 500 USD",IF(F8&lt;2000,"500 a 2.000 USD","Más de 2.000 USD"))))</f>
        <v>Menos de 100 USD</v>
      </c>
      <c r="H8" s="14" t="n">
        <f aca="false">IF(C8="","",MIN(D8,C8))</f>
        <v>0</v>
      </c>
      <c r="I8" s="14" t="n">
        <f aca="false">IF(SUM('MRR Conglomerado'!Y8:AA8)&gt;0,SUM('MRR Conglomerado'!Y8:AA8),"")</f>
        <v>2362.166742</v>
      </c>
      <c r="J8" s="14" t="n">
        <f aca="false">IF(I8="","",SUM('MRR Conglomerado'!AK8:AM8))</f>
        <v>0</v>
      </c>
      <c r="K8" s="10" t="n">
        <f aca="false">IF(I8="","",COUNTIF('MRR Conglomerado'!Y8:AA8,"&gt;0"))</f>
        <v>3</v>
      </c>
      <c r="L8" s="13" t="n">
        <f aca="false">IF(I8="","",J8/I8)</f>
        <v>0</v>
      </c>
      <c r="M8" s="14" t="n">
        <f aca="false">IF(I8="","",I8/K8/B8)</f>
        <v>38.911457841209</v>
      </c>
      <c r="N8" s="10" t="str">
        <f aca="false">IF(M8="","",IF(M8&lt;100,"Menos de 100 USD",IF(M8&lt;500,"100 a 500 USD",IF(M8&lt;2000,"500 a 2.000 USD","Más de 2.000 USD"))))</f>
        <v>Menos de 100 USD</v>
      </c>
      <c r="O8" s="14" t="n">
        <f aca="false">IF(I8="","",MIN(J8,I8))</f>
        <v>0</v>
      </c>
      <c r="P8" s="14" t="n">
        <f aca="false">IF(SUM('MRR Conglomerado'!P8:AA8)&gt;0,SUM('MRR Conglomerado'!P8:AA8),"")</f>
        <v>9449.732886</v>
      </c>
      <c r="Q8" s="14" t="n">
        <f aca="false">IF(P8="","",SUM('MRR Conglomerado'!AB8:AM8))</f>
        <v>2250.99072</v>
      </c>
      <c r="R8" s="10" t="n">
        <f aca="false">IF(P8="","",COUNTIF('MRR Conglomerado'!P8:AA8,"&gt;0"))</f>
        <v>12</v>
      </c>
      <c r="S8" s="14" t="n">
        <f aca="false">IF(P8="","",P8/R8)</f>
        <v>787.4777405</v>
      </c>
      <c r="T8" s="14" t="n">
        <f aca="false">IF(P8="","",Q8/12)</f>
        <v>187.58256</v>
      </c>
      <c r="U8" s="13" t="n">
        <f aca="false">IF(P8="","",T8/S8)</f>
        <v>0.238206809351711</v>
      </c>
      <c r="V8" s="14" t="n">
        <f aca="false">IF(P8="","",S8/B8)</f>
        <v>38.9158474999259</v>
      </c>
      <c r="W8" s="10" t="str">
        <f aca="false">IF(V8="","",IF(V8&lt;100,"Menos de 100 USD",IF(V8&lt;500,"100 a 500 USD",IF(V8&lt;2000,"500 a 2.000 USD","Más de 2.000 USD"))))</f>
        <v>Menos de 100 USD</v>
      </c>
      <c r="X8" s="14" t="n">
        <f aca="false">IF(P8="","",MIN(T8,S8))</f>
        <v>187.58256</v>
      </c>
    </row>
    <row r="9" customFormat="false" ht="15" hidden="false" customHeight="false" outlineLevel="0" collapsed="false">
      <c r="A9" s="10" t="s">
        <v>78</v>
      </c>
      <c r="B9" s="14" t="n">
        <v>20.2354</v>
      </c>
      <c r="C9" s="14" t="str">
        <f aca="false">IF('MRR Conglomerado'!AA9&gt;0,'MRR Conglomerado'!AA9,"")</f>
        <v/>
      </c>
      <c r="D9" s="14" t="str">
        <f aca="false">IF(C9="","",'MRR Conglomerado'!AM9)</f>
        <v/>
      </c>
      <c r="E9" s="13" t="str">
        <f aca="false">IF(C9="","",D9/C9)</f>
        <v/>
      </c>
      <c r="F9" s="14" t="str">
        <f aca="false">IF(C9="","",C9/B9)</f>
        <v/>
      </c>
      <c r="G9" s="10" t="str">
        <f aca="false">IF(F9="","",IF(F9&lt;100,"Menos de 100 USD",IF(F9&lt;500,"100 a 500 USD",IF(F9&lt;2000,"500 a 2.000 USD","Más de 2.000 USD"))))</f>
        <v/>
      </c>
      <c r="H9" s="14" t="str">
        <f aca="false">IF(C9="","",MIN(D9,C9))</f>
        <v/>
      </c>
      <c r="I9" s="14" t="str">
        <f aca="false">IF(SUM('MRR Conglomerado'!Y9:AA9)&gt;0,SUM('MRR Conglomerado'!Y9:AA9),"")</f>
        <v/>
      </c>
      <c r="J9" s="14" t="str">
        <f aca="false">IF(I9="","",SUM('MRR Conglomerado'!AK9:AM9))</f>
        <v/>
      </c>
      <c r="K9" s="10" t="str">
        <f aca="false">IF(I9="","",COUNTIF('MRR Conglomerado'!Y9:AA9,"&gt;0"))</f>
        <v/>
      </c>
      <c r="L9" s="13" t="str">
        <f aca="false">IF(I9="","",J9/I9)</f>
        <v/>
      </c>
      <c r="M9" s="14" t="str">
        <f aca="false">IF(I9="","",I9/K9/B9)</f>
        <v/>
      </c>
      <c r="N9" s="10" t="str">
        <f aca="false">IF(M9="","",IF(M9&lt;100,"Menos de 100 USD",IF(M9&lt;500,"100 a 500 USD",IF(M9&lt;2000,"500 a 2.000 USD","Más de 2.000 USD"))))</f>
        <v/>
      </c>
      <c r="O9" s="14" t="str">
        <f aca="false">IF(I9="","",MIN(J9,I9))</f>
        <v/>
      </c>
      <c r="P9" s="14" t="str">
        <f aca="false">IF(SUM('MRR Conglomerado'!P9:AA9)&gt;0,SUM('MRR Conglomerado'!P9:AA9),"")</f>
        <v/>
      </c>
      <c r="Q9" s="14" t="str">
        <f aca="false">IF(P9="","",SUM('MRR Conglomerado'!AB9:AM9))</f>
        <v/>
      </c>
      <c r="R9" s="10" t="str">
        <f aca="false">IF(P9="","",COUNTIF('MRR Conglomerado'!P9:AA9,"&gt;0"))</f>
        <v/>
      </c>
      <c r="S9" s="14" t="str">
        <f aca="false">IF(P9="","",P9/R9)</f>
        <v/>
      </c>
      <c r="T9" s="14" t="str">
        <f aca="false">IF(P9="","",Q9/12)</f>
        <v/>
      </c>
      <c r="U9" s="13" t="str">
        <f aca="false">IF(P9="","",T9/S9)</f>
        <v/>
      </c>
      <c r="V9" s="14" t="str">
        <f aca="false">IF(P9="","",S9/B9)</f>
        <v/>
      </c>
      <c r="W9" s="10" t="str">
        <f aca="false">IF(V9="","",IF(V9&lt;100,"Menos de 100 USD",IF(V9&lt;500,"100 a 500 USD",IF(V9&lt;2000,"500 a 2.000 USD","Más de 2.000 USD"))))</f>
        <v/>
      </c>
      <c r="X9" s="14" t="str">
        <f aca="false">IF(P9="","",MIN(T9,S9))</f>
        <v/>
      </c>
    </row>
    <row r="10" customFormat="false" ht="15" hidden="false" customHeight="false" outlineLevel="0" collapsed="false">
      <c r="A10" s="10" t="s">
        <v>80</v>
      </c>
      <c r="B10" s="14" t="n">
        <v>20.2354</v>
      </c>
      <c r="C10" s="14" t="n">
        <f aca="false">IF('MRR Conglomerado'!AA10&gt;0,'MRR Conglomerado'!AA10,"")</f>
        <v>5889.310816</v>
      </c>
      <c r="D10" s="14" t="n">
        <f aca="false">IF(C10="","",'MRR Conglomerado'!AM10)</f>
        <v>6779.164601</v>
      </c>
      <c r="E10" s="13" t="n">
        <f aca="false">IF(C10="","",D10/C10)</f>
        <v>1.15109642075308</v>
      </c>
      <c r="F10" s="14" t="n">
        <f aca="false">IF(C10="","",C10/B10)</f>
        <v>291.04</v>
      </c>
      <c r="G10" s="10" t="str">
        <f aca="false">IF(F10="","",IF(F10&lt;100,"Menos de 100 USD",IF(F10&lt;500,"100 a 500 USD",IF(F10&lt;2000,"500 a 2.000 USD","Más de 2.000 USD"))))</f>
        <v>100 a 500 USD</v>
      </c>
      <c r="H10" s="14" t="n">
        <f aca="false">IF(C10="","",MIN(D10,C10))</f>
        <v>5889.310816</v>
      </c>
      <c r="I10" s="14" t="n">
        <f aca="false">IF(SUM('MRR Conglomerado'!Y10:AA10)&gt;0,SUM('MRR Conglomerado'!Y10:AA10),"")</f>
        <v>18147.10015</v>
      </c>
      <c r="J10" s="14" t="n">
        <f aca="false">IF(I10="","",SUM('MRR Conglomerado'!AK10:AM10))</f>
        <v>20837.0723</v>
      </c>
      <c r="K10" s="10" t="n">
        <f aca="false">IF(I10="","",COUNTIF('MRR Conglomerado'!Y10:AA10,"&gt;0"))</f>
        <v>3</v>
      </c>
      <c r="L10" s="13" t="n">
        <f aca="false">IF(I10="","",J10/I10)</f>
        <v>1.14823151510518</v>
      </c>
      <c r="M10" s="14" t="n">
        <f aca="false">IF(I10="","",I10/K10/B10)</f>
        <v>298.933225107155</v>
      </c>
      <c r="N10" s="10" t="str">
        <f aca="false">IF(M10="","",IF(M10&lt;100,"Menos de 100 USD",IF(M10&lt;500,"100 a 500 USD",IF(M10&lt;2000,"500 a 2.000 USD","Más de 2.000 USD"))))</f>
        <v>100 a 500 USD</v>
      </c>
      <c r="O10" s="14" t="n">
        <f aca="false">IF(I10="","",MIN(J10,I10))</f>
        <v>18147.10015</v>
      </c>
      <c r="P10" s="14" t="n">
        <f aca="false">IF(SUM('MRR Conglomerado'!P10:AA10)&gt;0,SUM('MRR Conglomerado'!P10:AA10),"")</f>
        <v>81353.928863</v>
      </c>
      <c r="Q10" s="14" t="n">
        <f aca="false">IF(P10="","",SUM('MRR Conglomerado'!AB10:AM10))</f>
        <v>80565.52662</v>
      </c>
      <c r="R10" s="10" t="n">
        <f aca="false">IF(P10="","",COUNTIF('MRR Conglomerado'!P10:AA10,"&gt;0"))</f>
        <v>12</v>
      </c>
      <c r="S10" s="14" t="n">
        <f aca="false">IF(P10="","",P10/R10)</f>
        <v>6779.49407191667</v>
      </c>
      <c r="T10" s="14" t="n">
        <f aca="false">IF(P10="","",Q10/12)</f>
        <v>6713.793885</v>
      </c>
      <c r="U10" s="13" t="n">
        <f aca="false">IF(P10="","",T10/S10)</f>
        <v>0.990308983794407</v>
      </c>
      <c r="V10" s="14" t="n">
        <f aca="false">IF(P10="","",S10/B10)</f>
        <v>335.031384203755</v>
      </c>
      <c r="W10" s="10" t="str">
        <f aca="false">IF(V10="","",IF(V10&lt;100,"Menos de 100 USD",IF(V10&lt;500,"100 a 500 USD",IF(V10&lt;2000,"500 a 2.000 USD","Más de 2.000 USD"))))</f>
        <v>100 a 500 USD</v>
      </c>
      <c r="X10" s="14" t="n">
        <f aca="false">IF(P10="","",MIN(T10,S10))</f>
        <v>6713.793885</v>
      </c>
    </row>
    <row r="11" customFormat="false" ht="15" hidden="false" customHeight="false" outlineLevel="0" collapsed="false">
      <c r="A11" s="10" t="s">
        <v>82</v>
      </c>
      <c r="B11" s="14" t="n">
        <v>20.2354</v>
      </c>
      <c r="C11" s="14" t="n">
        <f aca="false">IF('MRR Conglomerado'!AA11&gt;0,'MRR Conglomerado'!AA11,"")</f>
        <v>2394.050174</v>
      </c>
      <c r="D11" s="14" t="n">
        <f aca="false">IF(C11="","",'MRR Conglomerado'!AM11)</f>
        <v>0</v>
      </c>
      <c r="E11" s="13" t="n">
        <f aca="false">IF(C11="","",D11/C11)</f>
        <v>0</v>
      </c>
      <c r="F11" s="14" t="n">
        <f aca="false">IF(C11="","",C11/B11)</f>
        <v>118.31</v>
      </c>
      <c r="G11" s="10" t="str">
        <f aca="false">IF(F11="","",IF(F11&lt;100,"Menos de 100 USD",IF(F11&lt;500,"100 a 500 USD",IF(F11&lt;2000,"500 a 2.000 USD","Más de 2.000 USD"))))</f>
        <v>100 a 500 USD</v>
      </c>
      <c r="H11" s="14" t="n">
        <f aca="false">IF(C11="","",MIN(D11,C11))</f>
        <v>0</v>
      </c>
      <c r="I11" s="14" t="n">
        <f aca="false">IF(SUM('MRR Conglomerado'!Y11:AA11)&gt;0,SUM('MRR Conglomerado'!Y11:AA11),"")</f>
        <v>7181.966962</v>
      </c>
      <c r="J11" s="14" t="n">
        <f aca="false">IF(I11="","",SUM('MRR Conglomerado'!AK11:AM11))</f>
        <v>0</v>
      </c>
      <c r="K11" s="10" t="n">
        <f aca="false">IF(I11="","",COUNTIF('MRR Conglomerado'!Y11:AA11,"&gt;0"))</f>
        <v>3</v>
      </c>
      <c r="L11" s="13" t="n">
        <f aca="false">IF(I11="","",J11/I11)</f>
        <v>0</v>
      </c>
      <c r="M11" s="14" t="n">
        <f aca="false">IF(I11="","",I11/K11/B11)</f>
        <v>118.306976256132</v>
      </c>
      <c r="N11" s="10" t="str">
        <f aca="false">IF(M11="","",IF(M11&lt;100,"Menos de 100 USD",IF(M11&lt;500,"100 a 500 USD",IF(M11&lt;2000,"500 a 2.000 USD","Más de 2.000 USD"))))</f>
        <v>100 a 500 USD</v>
      </c>
      <c r="O11" s="14" t="n">
        <f aca="false">IF(I11="","",MIN(J11,I11))</f>
        <v>0</v>
      </c>
      <c r="P11" s="14" t="n">
        <f aca="false">IF(SUM('MRR Conglomerado'!P11:AA11)&gt;0,SUM('MRR Conglomerado'!P11:AA11),"")</f>
        <v>28385.917193</v>
      </c>
      <c r="Q11" s="14" t="n">
        <f aca="false">IF(P11="","",SUM('MRR Conglomerado'!AB11:AM11))</f>
        <v>2394.0033</v>
      </c>
      <c r="R11" s="10" t="n">
        <f aca="false">IF(P11="","",COUNTIF('MRR Conglomerado'!P11:AA11,"&gt;0"))</f>
        <v>12</v>
      </c>
      <c r="S11" s="14" t="n">
        <f aca="false">IF(P11="","",P11/R11)</f>
        <v>2365.49309941667</v>
      </c>
      <c r="T11" s="14" t="n">
        <f aca="false">IF(P11="","",Q11/12)</f>
        <v>199.500275</v>
      </c>
      <c r="U11" s="13" t="n">
        <f aca="false">IF(P11="","",T11/S11)</f>
        <v>0.0843377116801554</v>
      </c>
      <c r="V11" s="14" t="n">
        <f aca="false">IF(P11="","",S11/B11)</f>
        <v>116.898756605586</v>
      </c>
      <c r="W11" s="10" t="str">
        <f aca="false">IF(V11="","",IF(V11&lt;100,"Menos de 100 USD",IF(V11&lt;500,"100 a 500 USD",IF(V11&lt;2000,"500 a 2.000 USD","Más de 2.000 USD"))))</f>
        <v>100 a 500 USD</v>
      </c>
      <c r="X11" s="14" t="n">
        <f aca="false">IF(P11="","",MIN(T11,S11))</f>
        <v>199.500275</v>
      </c>
    </row>
    <row r="12" customFormat="false" ht="15" hidden="false" customHeight="false" outlineLevel="0" collapsed="false">
      <c r="A12" s="10" t="s">
        <v>84</v>
      </c>
      <c r="B12" s="14" t="n">
        <v>20.2354</v>
      </c>
      <c r="C12" s="14" t="str">
        <f aca="false">IF('MRR Conglomerado'!AA12&gt;0,'MRR Conglomerado'!AA12,"")</f>
        <v/>
      </c>
      <c r="D12" s="14" t="str">
        <f aca="false">IF(C12="","",'MRR Conglomerado'!AM12)</f>
        <v/>
      </c>
      <c r="E12" s="13" t="str">
        <f aca="false">IF(C12="","",D12/C12)</f>
        <v/>
      </c>
      <c r="F12" s="14" t="str">
        <f aca="false">IF(C12="","",C12/B12)</f>
        <v/>
      </c>
      <c r="G12" s="10" t="str">
        <f aca="false">IF(F12="","",IF(F12&lt;100,"Menos de 100 USD",IF(F12&lt;500,"100 a 500 USD",IF(F12&lt;2000,"500 a 2.000 USD","Más de 2.000 USD"))))</f>
        <v/>
      </c>
      <c r="H12" s="14" t="str">
        <f aca="false">IF(C12="","",MIN(D12,C12))</f>
        <v/>
      </c>
      <c r="I12" s="14" t="str">
        <f aca="false">IF(SUM('MRR Conglomerado'!Y12:AA12)&gt;0,SUM('MRR Conglomerado'!Y12:AA12),"")</f>
        <v/>
      </c>
      <c r="J12" s="14" t="str">
        <f aca="false">IF(I12="","",SUM('MRR Conglomerado'!AK12:AM12))</f>
        <v/>
      </c>
      <c r="K12" s="10" t="str">
        <f aca="false">IF(I12="","",COUNTIF('MRR Conglomerado'!Y12:AA12,"&gt;0"))</f>
        <v/>
      </c>
      <c r="L12" s="13" t="str">
        <f aca="false">IF(I12="","",J12/I12)</f>
        <v/>
      </c>
      <c r="M12" s="14" t="str">
        <f aca="false">IF(I12="","",I12/K12/B12)</f>
        <v/>
      </c>
      <c r="N12" s="10" t="str">
        <f aca="false">IF(M12="","",IF(M12&lt;100,"Menos de 100 USD",IF(M12&lt;500,"100 a 500 USD",IF(M12&lt;2000,"500 a 2.000 USD","Más de 2.000 USD"))))</f>
        <v/>
      </c>
      <c r="O12" s="14" t="str">
        <f aca="false">IF(I12="","",MIN(J12,I12))</f>
        <v/>
      </c>
      <c r="P12" s="14" t="str">
        <f aca="false">IF(SUM('MRR Conglomerado'!P12:AA12)&gt;0,SUM('MRR Conglomerado'!P12:AA12),"")</f>
        <v/>
      </c>
      <c r="Q12" s="14" t="str">
        <f aca="false">IF(P12="","",SUM('MRR Conglomerado'!AB12:AM12))</f>
        <v/>
      </c>
      <c r="R12" s="10" t="str">
        <f aca="false">IF(P12="","",COUNTIF('MRR Conglomerado'!P12:AA12,"&gt;0"))</f>
        <v/>
      </c>
      <c r="S12" s="14" t="str">
        <f aca="false">IF(P12="","",P12/R12)</f>
        <v/>
      </c>
      <c r="T12" s="14" t="str">
        <f aca="false">IF(P12="","",Q12/12)</f>
        <v/>
      </c>
      <c r="U12" s="13" t="str">
        <f aca="false">IF(P12="","",T12/S12)</f>
        <v/>
      </c>
      <c r="V12" s="14" t="str">
        <f aca="false">IF(P12="","",S12/B12)</f>
        <v/>
      </c>
      <c r="W12" s="10" t="str">
        <f aca="false">IF(V12="","",IF(V12&lt;100,"Menos de 100 USD",IF(V12&lt;500,"100 a 500 USD",IF(V12&lt;2000,"500 a 2.000 USD","Más de 2.000 USD"))))</f>
        <v/>
      </c>
      <c r="X12" s="14" t="str">
        <f aca="false">IF(P12="","",MIN(T12,S12))</f>
        <v/>
      </c>
    </row>
    <row r="13" customFormat="false" ht="15" hidden="false" customHeight="false" outlineLevel="0" collapsed="false">
      <c r="A13" s="10" t="s">
        <v>86</v>
      </c>
      <c r="B13" s="14" t="n">
        <v>20.2354</v>
      </c>
      <c r="C13" s="14" t="str">
        <f aca="false">IF('MRR Conglomerado'!AA13&gt;0,'MRR Conglomerado'!AA13,"")</f>
        <v/>
      </c>
      <c r="D13" s="14" t="str">
        <f aca="false">IF(C13="","",'MRR Conglomerado'!AM13)</f>
        <v/>
      </c>
      <c r="E13" s="13" t="str">
        <f aca="false">IF(C13="","",D13/C13)</f>
        <v/>
      </c>
      <c r="F13" s="14" t="str">
        <f aca="false">IF(C13="","",C13/B13)</f>
        <v/>
      </c>
      <c r="G13" s="10" t="str">
        <f aca="false">IF(F13="","",IF(F13&lt;100,"Menos de 100 USD",IF(F13&lt;500,"100 a 500 USD",IF(F13&lt;2000,"500 a 2.000 USD","Más de 2.000 USD"))))</f>
        <v/>
      </c>
      <c r="H13" s="14" t="str">
        <f aca="false">IF(C13="","",MIN(D13,C13))</f>
        <v/>
      </c>
      <c r="I13" s="14" t="str">
        <f aca="false">IF(SUM('MRR Conglomerado'!Y13:AA13)&gt;0,SUM('MRR Conglomerado'!Y13:AA13),"")</f>
        <v/>
      </c>
      <c r="J13" s="14" t="str">
        <f aca="false">IF(I13="","",SUM('MRR Conglomerado'!AK13:AM13))</f>
        <v/>
      </c>
      <c r="K13" s="10" t="str">
        <f aca="false">IF(I13="","",COUNTIF('MRR Conglomerado'!Y13:AA13,"&gt;0"))</f>
        <v/>
      </c>
      <c r="L13" s="13" t="str">
        <f aca="false">IF(I13="","",J13/I13)</f>
        <v/>
      </c>
      <c r="M13" s="14" t="str">
        <f aca="false">IF(I13="","",I13/K13/B13)</f>
        <v/>
      </c>
      <c r="N13" s="10" t="str">
        <f aca="false">IF(M13="","",IF(M13&lt;100,"Menos de 100 USD",IF(M13&lt;500,"100 a 500 USD",IF(M13&lt;2000,"500 a 2.000 USD","Más de 2.000 USD"))))</f>
        <v/>
      </c>
      <c r="O13" s="14" t="str">
        <f aca="false">IF(I13="","",MIN(J13,I13))</f>
        <v/>
      </c>
      <c r="P13" s="14" t="str">
        <f aca="false">IF(SUM('MRR Conglomerado'!P13:AA13)&gt;0,SUM('MRR Conglomerado'!P13:AA13),"")</f>
        <v/>
      </c>
      <c r="Q13" s="14" t="str">
        <f aca="false">IF(P13="","",SUM('MRR Conglomerado'!AB13:AM13))</f>
        <v/>
      </c>
      <c r="R13" s="10" t="str">
        <f aca="false">IF(P13="","",COUNTIF('MRR Conglomerado'!P13:AA13,"&gt;0"))</f>
        <v/>
      </c>
      <c r="S13" s="14" t="str">
        <f aca="false">IF(P13="","",P13/R13)</f>
        <v/>
      </c>
      <c r="T13" s="14" t="str">
        <f aca="false">IF(P13="","",Q13/12)</f>
        <v/>
      </c>
      <c r="U13" s="13" t="str">
        <f aca="false">IF(P13="","",T13/S13)</f>
        <v/>
      </c>
      <c r="V13" s="14" t="str">
        <f aca="false">IF(P13="","",S13/B13)</f>
        <v/>
      </c>
      <c r="W13" s="10" t="str">
        <f aca="false">IF(V13="","",IF(V13&lt;100,"Menos de 100 USD",IF(V13&lt;500,"100 a 500 USD",IF(V13&lt;2000,"500 a 2.000 USD","Más de 2.000 USD"))))</f>
        <v/>
      </c>
      <c r="X13" s="14" t="str">
        <f aca="false">IF(P13="","",MIN(T13,S13))</f>
        <v/>
      </c>
    </row>
    <row r="14" customFormat="false" ht="15" hidden="false" customHeight="false" outlineLevel="0" collapsed="false">
      <c r="A14" s="10" t="s">
        <v>88</v>
      </c>
      <c r="B14" s="14" t="n">
        <v>20.2354</v>
      </c>
      <c r="C14" s="14" t="n">
        <f aca="false">IF('MRR Conglomerado'!AA14&gt;0,'MRR Conglomerado'!AA14,"")</f>
        <v>386.698494</v>
      </c>
      <c r="D14" s="14" t="n">
        <f aca="false">IF(C14="","",'MRR Conglomerado'!AM14)</f>
        <v>782.992882</v>
      </c>
      <c r="E14" s="13" t="n">
        <f aca="false">IF(C14="","",D14/C14)</f>
        <v>2.02481492467359</v>
      </c>
      <c r="F14" s="14" t="n">
        <f aca="false">IF(C14="","",C14/B14)</f>
        <v>19.11</v>
      </c>
      <c r="G14" s="10" t="str">
        <f aca="false">IF(F14="","",IF(F14&lt;100,"Menos de 100 USD",IF(F14&lt;500,"100 a 500 USD",IF(F14&lt;2000,"500 a 2.000 USD","Más de 2.000 USD"))))</f>
        <v>Menos de 100 USD</v>
      </c>
      <c r="H14" s="14" t="n">
        <f aca="false">IF(C14="","",MIN(D14,C14))</f>
        <v>386.698494</v>
      </c>
      <c r="I14" s="14" t="n">
        <f aca="false">IF(SUM('MRR Conglomerado'!Y14:AA14)&gt;0,SUM('MRR Conglomerado'!Y14:AA14),"")</f>
        <v>2052.60885</v>
      </c>
      <c r="J14" s="14" t="n">
        <f aca="false">IF(I14="","",SUM('MRR Conglomerado'!AK14:AM14))</f>
        <v>2349.02179</v>
      </c>
      <c r="K14" s="10" t="n">
        <f aca="false">IF(I14="","",COUNTIF('MRR Conglomerado'!Y14:AA14,"&gt;0"))</f>
        <v>3</v>
      </c>
      <c r="L14" s="13" t="n">
        <f aca="false">IF(I14="","",J14/I14)</f>
        <v>1.14440790314238</v>
      </c>
      <c r="M14" s="14" t="n">
        <f aca="false">IF(I14="","",I14/K14/B14)</f>
        <v>33.8121781630212</v>
      </c>
      <c r="N14" s="10" t="str">
        <f aca="false">IF(M14="","",IF(M14&lt;100,"Menos de 100 USD",IF(M14&lt;500,"100 a 500 USD",IF(M14&lt;2000,"500 a 2.000 USD","Más de 2.000 USD"))))</f>
        <v>Menos de 100 USD</v>
      </c>
      <c r="O14" s="14" t="n">
        <f aca="false">IF(I14="","",MIN(J14,I14))</f>
        <v>2052.60885</v>
      </c>
      <c r="P14" s="14" t="n">
        <f aca="false">IF(SUM('MRR Conglomerado'!P14:AA14)&gt;0,SUM('MRR Conglomerado'!P14:AA14),"")</f>
        <v>99584.311101</v>
      </c>
      <c r="Q14" s="14" t="n">
        <f aca="false">IF(P14="","",SUM('MRR Conglomerado'!AB14:AM14))</f>
        <v>10332.39515</v>
      </c>
      <c r="R14" s="10" t="n">
        <f aca="false">IF(P14="","",COUNTIF('MRR Conglomerado'!P14:AA14,"&gt;0"))</f>
        <v>12</v>
      </c>
      <c r="S14" s="14" t="n">
        <f aca="false">IF(P14="","",P14/R14)</f>
        <v>8298.69259175</v>
      </c>
      <c r="T14" s="14" t="n">
        <f aca="false">IF(P14="","",Q14/12)</f>
        <v>861.032929166667</v>
      </c>
      <c r="U14" s="13" t="n">
        <f aca="false">IF(P14="","",T14/S14)</f>
        <v>0.103755250558702</v>
      </c>
      <c r="V14" s="14" t="n">
        <f aca="false">IF(P14="","",S14/B14)</f>
        <v>410.10766240104</v>
      </c>
      <c r="W14" s="10" t="str">
        <f aca="false">IF(V14="","",IF(V14&lt;100,"Menos de 100 USD",IF(V14&lt;500,"100 a 500 USD",IF(V14&lt;2000,"500 a 2.000 USD","Más de 2.000 USD"))))</f>
        <v>100 a 500 USD</v>
      </c>
      <c r="X14" s="14" t="n">
        <f aca="false">IF(P14="","",MIN(T14,S14))</f>
        <v>861.032929166667</v>
      </c>
    </row>
    <row r="15" customFormat="false" ht="15" hidden="false" customHeight="false" outlineLevel="0" collapsed="false">
      <c r="A15" s="10" t="s">
        <v>90</v>
      </c>
      <c r="B15" s="14" t="n">
        <v>20.2354</v>
      </c>
      <c r="C15" s="14" t="n">
        <f aca="false">IF('MRR Conglomerado'!AA15&gt;0,'MRR Conglomerado'!AA15,"")</f>
        <v>32544.796174</v>
      </c>
      <c r="D15" s="14" t="n">
        <f aca="false">IF(C15="","",'MRR Conglomerado'!AM15)</f>
        <v>5387.79668</v>
      </c>
      <c r="E15" s="13" t="n">
        <f aca="false">IF(C15="","",D15/C15)</f>
        <v>0.165550174325698</v>
      </c>
      <c r="F15" s="14" t="n">
        <f aca="false">IF(C15="","",C15/B15)</f>
        <v>1608.31</v>
      </c>
      <c r="G15" s="10" t="str">
        <f aca="false">IF(F15="","",IF(F15&lt;100,"Menos de 100 USD",IF(F15&lt;500,"100 a 500 USD",IF(F15&lt;2000,"500 a 2.000 USD","Más de 2.000 USD"))))</f>
        <v>500 a 2.000 USD</v>
      </c>
      <c r="H15" s="14" t="n">
        <f aca="false">IF(C15="","",MIN(D15,C15))</f>
        <v>5387.79668</v>
      </c>
      <c r="I15" s="14" t="n">
        <f aca="false">IF(SUM('MRR Conglomerado'!Y15:AA15)&gt;0,SUM('MRR Conglomerado'!Y15:AA15),"")</f>
        <v>32544.796174</v>
      </c>
      <c r="J15" s="14" t="n">
        <f aca="false">IF(I15="","",SUM('MRR Conglomerado'!AK15:AM15))</f>
        <v>16163.437549</v>
      </c>
      <c r="K15" s="10" t="n">
        <f aca="false">IF(I15="","",COUNTIF('MRR Conglomerado'!Y15:AA15,"&gt;0"))</f>
        <v>1</v>
      </c>
      <c r="L15" s="13" t="n">
        <f aca="false">IF(I15="","",J15/I15)</f>
        <v>0.496651982780367</v>
      </c>
      <c r="M15" s="14" t="n">
        <f aca="false">IF(I15="","",I15/K15/B15)</f>
        <v>1608.31</v>
      </c>
      <c r="N15" s="10" t="str">
        <f aca="false">IF(M15="","",IF(M15&lt;100,"Menos de 100 USD",IF(M15&lt;500,"100 a 500 USD",IF(M15&lt;2000,"500 a 2.000 USD","Más de 2.000 USD"))))</f>
        <v>500 a 2.000 USD</v>
      </c>
      <c r="O15" s="14" t="n">
        <f aca="false">IF(I15="","",MIN(J15,I15))</f>
        <v>16163.437549</v>
      </c>
      <c r="P15" s="14" t="n">
        <f aca="false">IF(SUM('MRR Conglomerado'!P15:AA15)&gt;0,SUM('MRR Conglomerado'!P15:AA15),"")</f>
        <v>66966.984851</v>
      </c>
      <c r="Q15" s="14" t="n">
        <f aca="false">IF(P15="","",SUM('MRR Conglomerado'!AB15:AM15))</f>
        <v>32326.937499</v>
      </c>
      <c r="R15" s="10" t="n">
        <f aca="false">IF(P15="","",COUNTIF('MRR Conglomerado'!P15:AA15,"&gt;0"))</f>
        <v>7</v>
      </c>
      <c r="S15" s="14" t="n">
        <f aca="false">IF(P15="","",P15/R15)</f>
        <v>9566.71212157143</v>
      </c>
      <c r="T15" s="14" t="n">
        <f aca="false">IF(P15="","",Q15/12)</f>
        <v>2693.91145825</v>
      </c>
      <c r="U15" s="13" t="n">
        <f aca="false">IF(P15="","",T15/S15)</f>
        <v>0.281592194268672</v>
      </c>
      <c r="V15" s="14" t="n">
        <f aca="false">IF(P15="","",S15/B15)</f>
        <v>472.771090345208</v>
      </c>
      <c r="W15" s="10" t="str">
        <f aca="false">IF(V15="","",IF(V15&lt;100,"Menos de 100 USD",IF(V15&lt;500,"100 a 500 USD",IF(V15&lt;2000,"500 a 2.000 USD","Más de 2.000 USD"))))</f>
        <v>100 a 500 USD</v>
      </c>
      <c r="X15" s="14" t="n">
        <f aca="false">IF(P15="","",MIN(T15,S15))</f>
        <v>2693.91145825</v>
      </c>
    </row>
    <row r="16" customFormat="false" ht="15" hidden="false" customHeight="false" outlineLevel="0" collapsed="false">
      <c r="A16" s="10" t="s">
        <v>92</v>
      </c>
      <c r="B16" s="14" t="n">
        <v>20.2354</v>
      </c>
      <c r="C16" s="14" t="str">
        <f aca="false">IF('MRR Conglomerado'!AA16&gt;0,'MRR Conglomerado'!AA16,"")</f>
        <v/>
      </c>
      <c r="D16" s="14" t="str">
        <f aca="false">IF(C16="","",'MRR Conglomerado'!AM16)</f>
        <v/>
      </c>
      <c r="E16" s="13" t="str">
        <f aca="false">IF(C16="","",D16/C16)</f>
        <v/>
      </c>
      <c r="F16" s="14" t="str">
        <f aca="false">IF(C16="","",C16/B16)</f>
        <v/>
      </c>
      <c r="G16" s="10" t="str">
        <f aca="false">IF(F16="","",IF(F16&lt;100,"Menos de 100 USD",IF(F16&lt;500,"100 a 500 USD",IF(F16&lt;2000,"500 a 2.000 USD","Más de 2.000 USD"))))</f>
        <v/>
      </c>
      <c r="H16" s="14" t="str">
        <f aca="false">IF(C16="","",MIN(D16,C16))</f>
        <v/>
      </c>
      <c r="I16" s="14" t="str">
        <f aca="false">IF(SUM('MRR Conglomerado'!Y16:AA16)&gt;0,SUM('MRR Conglomerado'!Y16:AA16),"")</f>
        <v/>
      </c>
      <c r="J16" s="14" t="str">
        <f aca="false">IF(I16="","",SUM('MRR Conglomerado'!AK16:AM16))</f>
        <v/>
      </c>
      <c r="K16" s="10" t="str">
        <f aca="false">IF(I16="","",COUNTIF('MRR Conglomerado'!Y16:AA16,"&gt;0"))</f>
        <v/>
      </c>
      <c r="L16" s="13" t="str">
        <f aca="false">IF(I16="","",J16/I16)</f>
        <v/>
      </c>
      <c r="M16" s="14" t="str">
        <f aca="false">IF(I16="","",I16/K16/B16)</f>
        <v/>
      </c>
      <c r="N16" s="10" t="str">
        <f aca="false">IF(M16="","",IF(M16&lt;100,"Menos de 100 USD",IF(M16&lt;500,"100 a 500 USD",IF(M16&lt;2000,"500 a 2.000 USD","Más de 2.000 USD"))))</f>
        <v/>
      </c>
      <c r="O16" s="14" t="str">
        <f aca="false">IF(I16="","",MIN(J16,I16))</f>
        <v/>
      </c>
      <c r="P16" s="14" t="str">
        <f aca="false">IF(SUM('MRR Conglomerado'!P16:AA16)&gt;0,SUM('MRR Conglomerado'!P16:AA16),"")</f>
        <v/>
      </c>
      <c r="Q16" s="14" t="str">
        <f aca="false">IF(P16="","",SUM('MRR Conglomerado'!AB16:AM16))</f>
        <v/>
      </c>
      <c r="R16" s="10" t="str">
        <f aca="false">IF(P16="","",COUNTIF('MRR Conglomerado'!P16:AA16,"&gt;0"))</f>
        <v/>
      </c>
      <c r="S16" s="14" t="str">
        <f aca="false">IF(P16="","",P16/R16)</f>
        <v/>
      </c>
      <c r="T16" s="14" t="str">
        <f aca="false">IF(P16="","",Q16/12)</f>
        <v/>
      </c>
      <c r="U16" s="13" t="str">
        <f aca="false">IF(P16="","",T16/S16)</f>
        <v/>
      </c>
      <c r="V16" s="14" t="str">
        <f aca="false">IF(P16="","",S16/B16)</f>
        <v/>
      </c>
      <c r="W16" s="10" t="str">
        <f aca="false">IF(V16="","",IF(V16&lt;100,"Menos de 100 USD",IF(V16&lt;500,"100 a 500 USD",IF(V16&lt;2000,"500 a 2.000 USD","Más de 2.000 USD"))))</f>
        <v/>
      </c>
      <c r="X16" s="14" t="str">
        <f aca="false">IF(P16="","",MIN(T16,S16))</f>
        <v/>
      </c>
    </row>
    <row r="17" customFormat="false" ht="15" hidden="false" customHeight="false" outlineLevel="0" collapsed="false">
      <c r="A17" s="10" t="s">
        <v>94</v>
      </c>
      <c r="B17" s="14" t="n">
        <v>20.2354</v>
      </c>
      <c r="C17" s="14" t="str">
        <f aca="false">IF('MRR Conglomerado'!AA17&gt;0,'MRR Conglomerado'!AA17,"")</f>
        <v/>
      </c>
      <c r="D17" s="14" t="str">
        <f aca="false">IF(C17="","",'MRR Conglomerado'!AM17)</f>
        <v/>
      </c>
      <c r="E17" s="13" t="str">
        <f aca="false">IF(C17="","",D17/C17)</f>
        <v/>
      </c>
      <c r="F17" s="14" t="str">
        <f aca="false">IF(C17="","",C17/B17)</f>
        <v/>
      </c>
      <c r="G17" s="10" t="str">
        <f aca="false">IF(F17="","",IF(F17&lt;100,"Menos de 100 USD",IF(F17&lt;500,"100 a 500 USD",IF(F17&lt;2000,"500 a 2.000 USD","Más de 2.000 USD"))))</f>
        <v/>
      </c>
      <c r="H17" s="14" t="str">
        <f aca="false">IF(C17="","",MIN(D17,C17))</f>
        <v/>
      </c>
      <c r="I17" s="14" t="n">
        <f aca="false">IF(SUM('MRR Conglomerado'!Y17:AA17)&gt;0,SUM('MRR Conglomerado'!Y17:AA17),"")</f>
        <v>21442.83454</v>
      </c>
      <c r="J17" s="14" t="n">
        <f aca="false">IF(I17="","",SUM('MRR Conglomerado'!AK17:AM17))</f>
        <v>0</v>
      </c>
      <c r="K17" s="10" t="n">
        <f aca="false">IF(I17="","",COUNTIF('MRR Conglomerado'!Y17:AA17,"&gt;0"))</f>
        <v>2</v>
      </c>
      <c r="L17" s="13" t="n">
        <f aca="false">IF(I17="","",J17/I17)</f>
        <v>0</v>
      </c>
      <c r="M17" s="14" t="n">
        <f aca="false">IF(I17="","",I17/K17/B17)</f>
        <v>529.83470897536</v>
      </c>
      <c r="N17" s="10" t="str">
        <f aca="false">IF(M17="","",IF(M17&lt;100,"Menos de 100 USD",IF(M17&lt;500,"100 a 500 USD",IF(M17&lt;2000,"500 a 2.000 USD","Más de 2.000 USD"))))</f>
        <v>500 a 2.000 USD</v>
      </c>
      <c r="O17" s="14" t="n">
        <f aca="false">IF(I17="","",MIN(J17,I17))</f>
        <v>0</v>
      </c>
      <c r="P17" s="14" t="n">
        <f aca="false">IF(SUM('MRR Conglomerado'!P17:AA17)&gt;0,SUM('MRR Conglomerado'!P17:AA17),"")</f>
        <v>42179.442206</v>
      </c>
      <c r="Q17" s="14" t="n">
        <f aca="false">IF(P17="","",SUM('MRR Conglomerado'!AB17:AM17))</f>
        <v>0</v>
      </c>
      <c r="R17" s="10" t="n">
        <f aca="false">IF(P17="","",COUNTIF('MRR Conglomerado'!P17:AA17,"&gt;0"))</f>
        <v>4</v>
      </c>
      <c r="S17" s="14" t="n">
        <f aca="false">IF(P17="","",P17/R17)</f>
        <v>10544.8605515</v>
      </c>
      <c r="T17" s="14" t="n">
        <f aca="false">IF(P17="","",Q17/12)</f>
        <v>0</v>
      </c>
      <c r="U17" s="13" t="n">
        <f aca="false">IF(P17="","",T17/S17)</f>
        <v>0</v>
      </c>
      <c r="V17" s="14" t="n">
        <f aca="false">IF(P17="","",S17/B17)</f>
        <v>521.10956796011</v>
      </c>
      <c r="W17" s="10" t="str">
        <f aca="false">IF(V17="","",IF(V17&lt;100,"Menos de 100 USD",IF(V17&lt;500,"100 a 500 USD",IF(V17&lt;2000,"500 a 2.000 USD","Más de 2.000 USD"))))</f>
        <v>500 a 2.000 USD</v>
      </c>
      <c r="X17" s="14" t="n">
        <f aca="false">IF(P17="","",MIN(T17,S17))</f>
        <v>0</v>
      </c>
    </row>
    <row r="18" customFormat="false" ht="15" hidden="false" customHeight="false" outlineLevel="0" collapsed="false">
      <c r="A18" s="10" t="s">
        <v>96</v>
      </c>
      <c r="B18" s="14" t="n">
        <v>20.2354</v>
      </c>
      <c r="C18" s="14" t="str">
        <f aca="false">IF('MRR Conglomerado'!AA18&gt;0,'MRR Conglomerado'!AA18,"")</f>
        <v/>
      </c>
      <c r="D18" s="14" t="str">
        <f aca="false">IF(C18="","",'MRR Conglomerado'!AM18)</f>
        <v/>
      </c>
      <c r="E18" s="13" t="str">
        <f aca="false">IF(C18="","",D18/C18)</f>
        <v/>
      </c>
      <c r="F18" s="14" t="str">
        <f aca="false">IF(C18="","",C18/B18)</f>
        <v/>
      </c>
      <c r="G18" s="10" t="str">
        <f aca="false">IF(F18="","",IF(F18&lt;100,"Menos de 100 USD",IF(F18&lt;500,"100 a 500 USD",IF(F18&lt;2000,"500 a 2.000 USD","Más de 2.000 USD"))))</f>
        <v/>
      </c>
      <c r="H18" s="14" t="str">
        <f aca="false">IF(C18="","",MIN(D18,C18))</f>
        <v/>
      </c>
      <c r="I18" s="14" t="str">
        <f aca="false">IF(SUM('MRR Conglomerado'!Y18:AA18)&gt;0,SUM('MRR Conglomerado'!Y18:AA18),"")</f>
        <v/>
      </c>
      <c r="J18" s="14" t="str">
        <f aca="false">IF(I18="","",SUM('MRR Conglomerado'!AK18:AM18))</f>
        <v/>
      </c>
      <c r="K18" s="10" t="str">
        <f aca="false">IF(I18="","",COUNTIF('MRR Conglomerado'!Y18:AA18,"&gt;0"))</f>
        <v/>
      </c>
      <c r="L18" s="13" t="str">
        <f aca="false">IF(I18="","",J18/I18)</f>
        <v/>
      </c>
      <c r="M18" s="14" t="str">
        <f aca="false">IF(I18="","",I18/K18/B18)</f>
        <v/>
      </c>
      <c r="N18" s="10" t="str">
        <f aca="false">IF(M18="","",IF(M18&lt;100,"Menos de 100 USD",IF(M18&lt;500,"100 a 500 USD",IF(M18&lt;2000,"500 a 2.000 USD","Más de 2.000 USD"))))</f>
        <v/>
      </c>
      <c r="O18" s="14" t="str">
        <f aca="false">IF(I18="","",MIN(J18,I18))</f>
        <v/>
      </c>
      <c r="P18" s="14" t="str">
        <f aca="false">IF(SUM('MRR Conglomerado'!P18:AA18)&gt;0,SUM('MRR Conglomerado'!P18:AA18),"")</f>
        <v/>
      </c>
      <c r="Q18" s="14" t="str">
        <f aca="false">IF(P18="","",SUM('MRR Conglomerado'!AB18:AM18))</f>
        <v/>
      </c>
      <c r="R18" s="10" t="str">
        <f aca="false">IF(P18="","",COUNTIF('MRR Conglomerado'!P18:AA18,"&gt;0"))</f>
        <v/>
      </c>
      <c r="S18" s="14" t="str">
        <f aca="false">IF(P18="","",P18/R18)</f>
        <v/>
      </c>
      <c r="T18" s="14" t="str">
        <f aca="false">IF(P18="","",Q18/12)</f>
        <v/>
      </c>
      <c r="U18" s="13" t="str">
        <f aca="false">IF(P18="","",T18/S18)</f>
        <v/>
      </c>
      <c r="V18" s="14" t="str">
        <f aca="false">IF(P18="","",S18/B18)</f>
        <v/>
      </c>
      <c r="W18" s="10" t="str">
        <f aca="false">IF(V18="","",IF(V18&lt;100,"Menos de 100 USD",IF(V18&lt;500,"100 a 500 USD",IF(V18&lt;2000,"500 a 2.000 USD","Más de 2.000 USD"))))</f>
        <v/>
      </c>
      <c r="X18" s="14" t="str">
        <f aca="false">IF(P18="","",MIN(T18,S18))</f>
        <v/>
      </c>
    </row>
    <row r="19" customFormat="false" ht="15" hidden="false" customHeight="false" outlineLevel="0" collapsed="false">
      <c r="A19" s="10" t="s">
        <v>98</v>
      </c>
      <c r="B19" s="14" t="n">
        <v>20.2354</v>
      </c>
      <c r="C19" s="14" t="str">
        <f aca="false">IF('MRR Conglomerado'!AA19&gt;0,'MRR Conglomerado'!AA19,"")</f>
        <v/>
      </c>
      <c r="D19" s="14" t="str">
        <f aca="false">IF(C19="","",'MRR Conglomerado'!AM19)</f>
        <v/>
      </c>
      <c r="E19" s="13" t="str">
        <f aca="false">IF(C19="","",D19/C19)</f>
        <v/>
      </c>
      <c r="F19" s="14" t="str">
        <f aca="false">IF(C19="","",C19/B19)</f>
        <v/>
      </c>
      <c r="G19" s="10" t="str">
        <f aca="false">IF(F19="","",IF(F19&lt;100,"Menos de 100 USD",IF(F19&lt;500,"100 a 500 USD",IF(F19&lt;2000,"500 a 2.000 USD","Más de 2.000 USD"))))</f>
        <v/>
      </c>
      <c r="H19" s="14" t="str">
        <f aca="false">IF(C19="","",MIN(D19,C19))</f>
        <v/>
      </c>
      <c r="I19" s="14" t="str">
        <f aca="false">IF(SUM('MRR Conglomerado'!Y19:AA19)&gt;0,SUM('MRR Conglomerado'!Y19:AA19),"")</f>
        <v/>
      </c>
      <c r="J19" s="14" t="str">
        <f aca="false">IF(I19="","",SUM('MRR Conglomerado'!AK19:AM19))</f>
        <v/>
      </c>
      <c r="K19" s="10" t="str">
        <f aca="false">IF(I19="","",COUNTIF('MRR Conglomerado'!Y19:AA19,"&gt;0"))</f>
        <v/>
      </c>
      <c r="L19" s="13" t="str">
        <f aca="false">IF(I19="","",J19/I19)</f>
        <v/>
      </c>
      <c r="M19" s="14" t="str">
        <f aca="false">IF(I19="","",I19/K19/B19)</f>
        <v/>
      </c>
      <c r="N19" s="10" t="str">
        <f aca="false">IF(M19="","",IF(M19&lt;100,"Menos de 100 USD",IF(M19&lt;500,"100 a 500 USD",IF(M19&lt;2000,"500 a 2.000 USD","Más de 2.000 USD"))))</f>
        <v/>
      </c>
      <c r="O19" s="14" t="str">
        <f aca="false">IF(I19="","",MIN(J19,I19))</f>
        <v/>
      </c>
      <c r="P19" s="14" t="n">
        <f aca="false">IF(SUM('MRR Conglomerado'!P19:AA19)&gt;0,SUM('MRR Conglomerado'!P19:AA19),"")</f>
        <v>5600.049572</v>
      </c>
      <c r="Q19" s="14" t="n">
        <f aca="false">IF(P19="","",SUM('MRR Conglomerado'!AB19:AM19))</f>
        <v>15120.195671</v>
      </c>
      <c r="R19" s="10" t="n">
        <f aca="false">IF(P19="","",COUNTIF('MRR Conglomerado'!P19:AA19,"&gt;0"))</f>
        <v>4</v>
      </c>
      <c r="S19" s="14" t="n">
        <f aca="false">IF(P19="","",P19/R19)</f>
        <v>1400.012393</v>
      </c>
      <c r="T19" s="14" t="n">
        <f aca="false">IF(P19="","",Q19/12)</f>
        <v>1260.01630591667</v>
      </c>
      <c r="U19" s="13" t="n">
        <f aca="false">IF(P19="","",T19/S19)</f>
        <v>0.900003680122185</v>
      </c>
      <c r="V19" s="14" t="n">
        <f aca="false">IF(P19="","",S19/B19)</f>
        <v>69.1862969350742</v>
      </c>
      <c r="W19" s="10" t="str">
        <f aca="false">IF(V19="","",IF(V19&lt;100,"Menos de 100 USD",IF(V19&lt;500,"100 a 500 USD",IF(V19&lt;2000,"500 a 2.000 USD","Más de 2.000 USD"))))</f>
        <v>Menos de 100 USD</v>
      </c>
      <c r="X19" s="14" t="n">
        <f aca="false">IF(P19="","",MIN(T19,S19))</f>
        <v>1260.01630591667</v>
      </c>
    </row>
    <row r="20" customFormat="false" ht="15" hidden="false" customHeight="false" outlineLevel="0" collapsed="false">
      <c r="A20" s="10" t="s">
        <v>100</v>
      </c>
      <c r="B20" s="14" t="n">
        <v>20.2354</v>
      </c>
      <c r="C20" s="14" t="n">
        <f aca="false">IF('MRR Conglomerado'!AA20&gt;0,'MRR Conglomerado'!AA20,"")</f>
        <v>6457.520848</v>
      </c>
      <c r="D20" s="14" t="n">
        <f aca="false">IF(C20="","",'MRR Conglomerado'!AM20)</f>
        <v>6694.103592</v>
      </c>
      <c r="E20" s="13" t="n">
        <f aca="false">IF(C20="","",D20/C20)</f>
        <v>1.03663677587247</v>
      </c>
      <c r="F20" s="14" t="n">
        <f aca="false">IF(C20="","",C20/B20)</f>
        <v>319.12</v>
      </c>
      <c r="G20" s="10" t="str">
        <f aca="false">IF(F20="","",IF(F20&lt;100,"Menos de 100 USD",IF(F20&lt;500,"100 a 500 USD",IF(F20&lt;2000,"500 a 2.000 USD","Más de 2.000 USD"))))</f>
        <v>100 a 500 USD</v>
      </c>
      <c r="H20" s="14" t="n">
        <f aca="false">IF(C20="","",MIN(D20,C20))</f>
        <v>6457.520848</v>
      </c>
      <c r="I20" s="14" t="n">
        <f aca="false">IF(SUM('MRR Conglomerado'!Y20:AA20)&gt;0,SUM('MRR Conglomerado'!Y20:AA20),"")</f>
        <v>19389.986086</v>
      </c>
      <c r="J20" s="14" t="n">
        <f aca="false">IF(I20="","",SUM('MRR Conglomerado'!AK20:AM20))</f>
        <v>20082.147177</v>
      </c>
      <c r="K20" s="10" t="n">
        <f aca="false">IF(I20="","",COUNTIF('MRR Conglomerado'!Y20:AA20,"&gt;0"))</f>
        <v>3</v>
      </c>
      <c r="L20" s="13" t="n">
        <f aca="false">IF(I20="","",J20/I20)</f>
        <v>1.0356968327842</v>
      </c>
      <c r="M20" s="14" t="n">
        <f aca="false">IF(I20="","",I20/K20/B20)</f>
        <v>319.407014209422</v>
      </c>
      <c r="N20" s="10" t="str">
        <f aca="false">IF(M20="","",IF(M20&lt;100,"Menos de 100 USD",IF(M20&lt;500,"100 a 500 USD",IF(M20&lt;2000,"500 a 2.000 USD","Más de 2.000 USD"))))</f>
        <v>100 a 500 USD</v>
      </c>
      <c r="O20" s="14" t="n">
        <f aca="false">IF(I20="","",MIN(J20,I20))</f>
        <v>19389.986086</v>
      </c>
      <c r="P20" s="14" t="n">
        <f aca="false">IF(SUM('MRR Conglomerado'!P20:AA20)&gt;0,SUM('MRR Conglomerado'!P20:AA20),"")</f>
        <v>79617.979954</v>
      </c>
      <c r="Q20" s="14" t="n">
        <f aca="false">IF(P20="","",SUM('MRR Conglomerado'!AB20:AM20))</f>
        <v>78814.758527</v>
      </c>
      <c r="R20" s="10" t="n">
        <f aca="false">IF(P20="","",COUNTIF('MRR Conglomerado'!P20:AA20,"&gt;0"))</f>
        <v>12</v>
      </c>
      <c r="S20" s="14" t="n">
        <f aca="false">IF(P20="","",P20/R20)</f>
        <v>6634.83166283333</v>
      </c>
      <c r="T20" s="14" t="n">
        <f aca="false">IF(P20="","",Q20/12)</f>
        <v>6567.89654391667</v>
      </c>
      <c r="U20" s="13" t="n">
        <f aca="false">IF(P20="","",T20/S20)</f>
        <v>0.989911557320795</v>
      </c>
      <c r="V20" s="14" t="n">
        <f aca="false">IF(P20="","",S20/B20)</f>
        <v>327.882407208819</v>
      </c>
      <c r="W20" s="10" t="str">
        <f aca="false">IF(V20="","",IF(V20&lt;100,"Menos de 100 USD",IF(V20&lt;500,"100 a 500 USD",IF(V20&lt;2000,"500 a 2.000 USD","Más de 2.000 USD"))))</f>
        <v>100 a 500 USD</v>
      </c>
      <c r="X20" s="14" t="n">
        <f aca="false">IF(P20="","",MIN(T20,S20))</f>
        <v>6567.89654391667</v>
      </c>
    </row>
    <row r="21" customFormat="false" ht="15" hidden="false" customHeight="false" outlineLevel="0" collapsed="false">
      <c r="A21" s="10" t="s">
        <v>102</v>
      </c>
      <c r="B21" s="14" t="n">
        <v>20.2354</v>
      </c>
      <c r="C21" s="14" t="n">
        <f aca="false">IF('MRR Conglomerado'!AA21&gt;0,'MRR Conglomerado'!AA21,"")</f>
        <v>24282.48</v>
      </c>
      <c r="D21" s="14" t="n">
        <f aca="false">IF(C21="","",'MRR Conglomerado'!AM21)</f>
        <v>23442.490381</v>
      </c>
      <c r="E21" s="13" t="n">
        <f aca="false">IF(C21="","",D21/C21)</f>
        <v>0.96540758526312</v>
      </c>
      <c r="F21" s="14" t="n">
        <f aca="false">IF(C21="","",C21/B21)</f>
        <v>1200</v>
      </c>
      <c r="G21" s="10" t="str">
        <f aca="false">IF(F21="","",IF(F21&lt;100,"Menos de 100 USD",IF(F21&lt;500,"100 a 500 USD",IF(F21&lt;2000,"500 a 2.000 USD","Más de 2.000 USD"))))</f>
        <v>500 a 2.000 USD</v>
      </c>
      <c r="H21" s="14" t="n">
        <f aca="false">IF(C21="","",MIN(D21,C21))</f>
        <v>23442.490381</v>
      </c>
      <c r="I21" s="14" t="n">
        <f aca="false">IF(SUM('MRR Conglomerado'!Y21:AA21)&gt;0,SUM('MRR Conglomerado'!Y21:AA21),"")</f>
        <v>72828.96</v>
      </c>
      <c r="J21" s="14" t="n">
        <f aca="false">IF(I21="","",SUM('MRR Conglomerado'!AK21:AM21))</f>
        <v>70327.602028</v>
      </c>
      <c r="K21" s="10" t="n">
        <f aca="false">IF(I21="","",COUNTIF('MRR Conglomerado'!Y21:AA21,"&gt;0"))</f>
        <v>3</v>
      </c>
      <c r="L21" s="13" t="n">
        <f aca="false">IF(I21="","",J21/I21)</f>
        <v>0.965654349972868</v>
      </c>
      <c r="M21" s="14" t="n">
        <f aca="false">IF(I21="","",I21/K21/B21)</f>
        <v>1199.69558298823</v>
      </c>
      <c r="N21" s="10" t="str">
        <f aca="false">IF(M21="","",IF(M21&lt;100,"Menos de 100 USD",IF(M21&lt;500,"100 a 500 USD",IF(M21&lt;2000,"500 a 2.000 USD","Más de 2.000 USD"))))</f>
        <v>500 a 2.000 USD</v>
      </c>
      <c r="O21" s="14" t="n">
        <f aca="false">IF(I21="","",MIN(J21,I21))</f>
        <v>70327.602028</v>
      </c>
      <c r="P21" s="14" t="n">
        <f aca="false">IF(SUM('MRR Conglomerado'!P21:AA21)&gt;0,SUM('MRR Conglomerado'!P21:AA21),"")</f>
        <v>258119.9675</v>
      </c>
      <c r="Q21" s="14" t="n">
        <f aca="false">IF(P21="","",SUM('MRR Conglomerado'!AB21:AM21))</f>
        <v>284982.429978</v>
      </c>
      <c r="R21" s="10" t="n">
        <f aca="false">IF(P21="","",COUNTIF('MRR Conglomerado'!P21:AA21,"&gt;0"))</f>
        <v>12</v>
      </c>
      <c r="S21" s="14" t="n">
        <f aca="false">IF(P21="","",P21/R21)</f>
        <v>21509.9972916667</v>
      </c>
      <c r="T21" s="14" t="n">
        <f aca="false">IF(P21="","",Q21/12)</f>
        <v>23748.5358315</v>
      </c>
      <c r="U21" s="13" t="n">
        <f aca="false">IF(P21="","",T21/S21)</f>
        <v>1.10406968022728</v>
      </c>
      <c r="V21" s="14" t="n">
        <f aca="false">IF(P21="","",S21/B21)</f>
        <v>1062.98849005538</v>
      </c>
      <c r="W21" s="10" t="str">
        <f aca="false">IF(V21="","",IF(V21&lt;100,"Menos de 100 USD",IF(V21&lt;500,"100 a 500 USD",IF(V21&lt;2000,"500 a 2.000 USD","Más de 2.000 USD"))))</f>
        <v>500 a 2.000 USD</v>
      </c>
      <c r="X21" s="14" t="n">
        <f aca="false">IF(P21="","",MIN(T21,S21))</f>
        <v>21509.9972916667</v>
      </c>
    </row>
    <row r="22" customFormat="false" ht="15" hidden="false" customHeight="false" outlineLevel="0" collapsed="false">
      <c r="A22" s="10" t="s">
        <v>104</v>
      </c>
      <c r="B22" s="14" t="n">
        <v>20.2354</v>
      </c>
      <c r="C22" s="14" t="str">
        <f aca="false">IF('MRR Conglomerado'!AA22&gt;0,'MRR Conglomerado'!AA22,"")</f>
        <v/>
      </c>
      <c r="D22" s="14" t="str">
        <f aca="false">IF(C22="","",'MRR Conglomerado'!AM22)</f>
        <v/>
      </c>
      <c r="E22" s="13" t="str">
        <f aca="false">IF(C22="","",D22/C22)</f>
        <v/>
      </c>
      <c r="F22" s="14" t="str">
        <f aca="false">IF(C22="","",C22/B22)</f>
        <v/>
      </c>
      <c r="G22" s="10" t="str">
        <f aca="false">IF(F22="","",IF(F22&lt;100,"Menos de 100 USD",IF(F22&lt;500,"100 a 500 USD",IF(F22&lt;2000,"500 a 2.000 USD","Más de 2.000 USD"))))</f>
        <v/>
      </c>
      <c r="H22" s="14" t="str">
        <f aca="false">IF(C22="","",MIN(D22,C22))</f>
        <v/>
      </c>
      <c r="I22" s="14" t="str">
        <f aca="false">IF(SUM('MRR Conglomerado'!Y22:AA22)&gt;0,SUM('MRR Conglomerado'!Y22:AA22),"")</f>
        <v/>
      </c>
      <c r="J22" s="14" t="str">
        <f aca="false">IF(I22="","",SUM('MRR Conglomerado'!AK22:AM22))</f>
        <v/>
      </c>
      <c r="K22" s="10" t="str">
        <f aca="false">IF(I22="","",COUNTIF('MRR Conglomerado'!Y22:AA22,"&gt;0"))</f>
        <v/>
      </c>
      <c r="L22" s="13" t="str">
        <f aca="false">IF(I22="","",J22/I22)</f>
        <v/>
      </c>
      <c r="M22" s="14" t="str">
        <f aca="false">IF(I22="","",I22/K22/B22)</f>
        <v/>
      </c>
      <c r="N22" s="10" t="str">
        <f aca="false">IF(M22="","",IF(M22&lt;100,"Menos de 100 USD",IF(M22&lt;500,"100 a 500 USD",IF(M22&lt;2000,"500 a 2.000 USD","Más de 2.000 USD"))))</f>
        <v/>
      </c>
      <c r="O22" s="14" t="str">
        <f aca="false">IF(I22="","",MIN(J22,I22))</f>
        <v/>
      </c>
      <c r="P22" s="14" t="str">
        <f aca="false">IF(SUM('MRR Conglomerado'!P22:AA22)&gt;0,SUM('MRR Conglomerado'!P22:AA22),"")</f>
        <v/>
      </c>
      <c r="Q22" s="14" t="str">
        <f aca="false">IF(P22="","",SUM('MRR Conglomerado'!AB22:AM22))</f>
        <v/>
      </c>
      <c r="R22" s="10" t="str">
        <f aca="false">IF(P22="","",COUNTIF('MRR Conglomerado'!P22:AA22,"&gt;0"))</f>
        <v/>
      </c>
      <c r="S22" s="14" t="str">
        <f aca="false">IF(P22="","",P22/R22)</f>
        <v/>
      </c>
      <c r="T22" s="14" t="str">
        <f aca="false">IF(P22="","",Q22/12)</f>
        <v/>
      </c>
      <c r="U22" s="13" t="str">
        <f aca="false">IF(P22="","",T22/S22)</f>
        <v/>
      </c>
      <c r="V22" s="14" t="str">
        <f aca="false">IF(P22="","",S22/B22)</f>
        <v/>
      </c>
      <c r="W22" s="10" t="str">
        <f aca="false">IF(V22="","",IF(V22&lt;100,"Menos de 100 USD",IF(V22&lt;500,"100 a 500 USD",IF(V22&lt;2000,"500 a 2.000 USD","Más de 2.000 USD"))))</f>
        <v/>
      </c>
      <c r="X22" s="14" t="str">
        <f aca="false">IF(P22="","",MIN(T22,S22))</f>
        <v/>
      </c>
    </row>
    <row r="23" customFormat="false" ht="15" hidden="false" customHeight="false" outlineLevel="0" collapsed="false">
      <c r="A23" s="10" t="s">
        <v>106</v>
      </c>
      <c r="B23" s="14" t="n">
        <v>20.2354</v>
      </c>
      <c r="C23" s="14" t="n">
        <f aca="false">IF('MRR Conglomerado'!AA23&gt;0,'MRR Conglomerado'!AA23,"")</f>
        <v>2030.015328</v>
      </c>
      <c r="D23" s="14" t="n">
        <f aca="false">IF(C23="","",'MRR Conglomerado'!AM23)</f>
        <v>1787.000521</v>
      </c>
      <c r="E23" s="13" t="n">
        <f aca="false">IF(C23="","",D23/C23)</f>
        <v>0.880289176318968</v>
      </c>
      <c r="F23" s="14" t="n">
        <f aca="false">IF(C23="","",C23/B23)</f>
        <v>100.32</v>
      </c>
      <c r="G23" s="10" t="str">
        <f aca="false">IF(F23="","",IF(F23&lt;100,"Menos de 100 USD",IF(F23&lt;500,"100 a 500 USD",IF(F23&lt;2000,"500 a 2.000 USD","Más de 2.000 USD"))))</f>
        <v>100 a 500 USD</v>
      </c>
      <c r="H23" s="14" t="n">
        <f aca="false">IF(C23="","",MIN(D23,C23))</f>
        <v>1787.000521</v>
      </c>
      <c r="I23" s="14" t="n">
        <f aca="false">IF(SUM('MRR Conglomerado'!Y23:AA23)&gt;0,SUM('MRR Conglomerado'!Y23:AA23),"")</f>
        <v>6055.116286</v>
      </c>
      <c r="J23" s="14" t="n">
        <f aca="false">IF(I23="","",SUM('MRR Conglomerado'!AK23:AM23))</f>
        <v>5397.545559</v>
      </c>
      <c r="K23" s="10" t="n">
        <f aca="false">IF(I23="","",COUNTIF('MRR Conglomerado'!Y23:AA23,"&gt;0"))</f>
        <v>3</v>
      </c>
      <c r="L23" s="13" t="n">
        <f aca="false">IF(I23="","",J23/I23)</f>
        <v>0.891402461003042</v>
      </c>
      <c r="M23" s="14" t="n">
        <f aca="false">IF(I23="","",I23/K23/B23)</f>
        <v>99.7446106987425</v>
      </c>
      <c r="N23" s="10" t="str">
        <f aca="false">IF(M23="","",IF(M23&lt;100,"Menos de 100 USD",IF(M23&lt;500,"100 a 500 USD",IF(M23&lt;2000,"500 a 2.000 USD","Más de 2.000 USD"))))</f>
        <v>Menos de 100 USD</v>
      </c>
      <c r="O23" s="14" t="n">
        <f aca="false">IF(I23="","",MIN(J23,I23))</f>
        <v>5397.545559</v>
      </c>
      <c r="P23" s="14" t="n">
        <f aca="false">IF(SUM('MRR Conglomerado'!P23:AA23)&gt;0,SUM('MRR Conglomerado'!P23:AA23),"")</f>
        <v>13300.118138</v>
      </c>
      <c r="Q23" s="14" t="n">
        <f aca="false">IF(P23="","",SUM('MRR Conglomerado'!AB23:AM23))</f>
        <v>22429.107019</v>
      </c>
      <c r="R23" s="10" t="n">
        <f aca="false">IF(P23="","",COUNTIF('MRR Conglomerado'!P23:AA23,"&gt;0"))</f>
        <v>7</v>
      </c>
      <c r="S23" s="14" t="n">
        <f aca="false">IF(P23="","",P23/R23)</f>
        <v>1900.01687685714</v>
      </c>
      <c r="T23" s="14" t="n">
        <f aca="false">IF(P23="","",Q23/12)</f>
        <v>1869.09225158333</v>
      </c>
      <c r="U23" s="13" t="n">
        <f aca="false">IF(P23="","",T23/S23)</f>
        <v>0.983724026007094</v>
      </c>
      <c r="V23" s="14" t="n">
        <f aca="false">IF(P23="","",S23/B23)</f>
        <v>93.8956915532751</v>
      </c>
      <c r="W23" s="10" t="str">
        <f aca="false">IF(V23="","",IF(V23&lt;100,"Menos de 100 USD",IF(V23&lt;500,"100 a 500 USD",IF(V23&lt;2000,"500 a 2.000 USD","Más de 2.000 USD"))))</f>
        <v>Menos de 100 USD</v>
      </c>
      <c r="X23" s="14" t="n">
        <f aca="false">IF(P23="","",MIN(T23,S23))</f>
        <v>1869.09225158333</v>
      </c>
    </row>
    <row r="24" customFormat="false" ht="15" hidden="false" customHeight="false" outlineLevel="0" collapsed="false">
      <c r="A24" s="10" t="s">
        <v>108</v>
      </c>
      <c r="B24" s="14" t="n">
        <v>20.2354</v>
      </c>
      <c r="C24" s="14" t="str">
        <f aca="false">IF('MRR Conglomerado'!AA24&gt;0,'MRR Conglomerado'!AA24,"")</f>
        <v/>
      </c>
      <c r="D24" s="14" t="str">
        <f aca="false">IF(C24="","",'MRR Conglomerado'!AM24)</f>
        <v/>
      </c>
      <c r="E24" s="13" t="str">
        <f aca="false">IF(C24="","",D24/C24)</f>
        <v/>
      </c>
      <c r="F24" s="14" t="str">
        <f aca="false">IF(C24="","",C24/B24)</f>
        <v/>
      </c>
      <c r="G24" s="10" t="str">
        <f aca="false">IF(F24="","",IF(F24&lt;100,"Menos de 100 USD",IF(F24&lt;500,"100 a 500 USD",IF(F24&lt;2000,"500 a 2.000 USD","Más de 2.000 USD"))))</f>
        <v/>
      </c>
      <c r="H24" s="14" t="str">
        <f aca="false">IF(C24="","",MIN(D24,C24))</f>
        <v/>
      </c>
      <c r="I24" s="14" t="n">
        <f aca="false">IF(SUM('MRR Conglomerado'!Y24:AA24)&gt;0,SUM('MRR Conglomerado'!Y24:AA24),"")</f>
        <v>120.077936</v>
      </c>
      <c r="J24" s="14" t="n">
        <f aca="false">IF(I24="","",SUM('MRR Conglomerado'!AK24:AM24))</f>
        <v>0</v>
      </c>
      <c r="K24" s="10" t="n">
        <f aca="false">IF(I24="","",COUNTIF('MRR Conglomerado'!Y24:AA24,"&gt;0"))</f>
        <v>1</v>
      </c>
      <c r="L24" s="13" t="n">
        <f aca="false">IF(I24="","",J24/I24)</f>
        <v>0</v>
      </c>
      <c r="M24" s="14" t="n">
        <f aca="false">IF(I24="","",I24/K24/B24)</f>
        <v>5.93405299623432</v>
      </c>
      <c r="N24" s="10" t="str">
        <f aca="false">IF(M24="","",IF(M24&lt;100,"Menos de 100 USD",IF(M24&lt;500,"100 a 500 USD",IF(M24&lt;2000,"500 a 2.000 USD","Más de 2.000 USD"))))</f>
        <v>Menos de 100 USD</v>
      </c>
      <c r="O24" s="14" t="n">
        <f aca="false">IF(I24="","",MIN(J24,I24))</f>
        <v>0</v>
      </c>
      <c r="P24" s="14" t="n">
        <f aca="false">IF(SUM('MRR Conglomerado'!P24:AA24)&gt;0,SUM('MRR Conglomerado'!P24:AA24),"")</f>
        <v>1200.078304</v>
      </c>
      <c r="Q24" s="14" t="n">
        <f aca="false">IF(P24="","",SUM('MRR Conglomerado'!AB24:AM24))</f>
        <v>0</v>
      </c>
      <c r="R24" s="10" t="n">
        <f aca="false">IF(P24="","",COUNTIF('MRR Conglomerado'!P24:AA24,"&gt;0"))</f>
        <v>10</v>
      </c>
      <c r="S24" s="14" t="n">
        <f aca="false">IF(P24="","",P24/R24)</f>
        <v>120.0078304</v>
      </c>
      <c r="T24" s="14" t="n">
        <f aca="false">IF(P24="","",Q24/12)</f>
        <v>0</v>
      </c>
      <c r="U24" s="13" t="n">
        <f aca="false">IF(P24="","",T24/S24)</f>
        <v>0</v>
      </c>
      <c r="V24" s="14" t="n">
        <f aca="false">IF(P24="","",S24/B24)</f>
        <v>5.9305884934323</v>
      </c>
      <c r="W24" s="10" t="str">
        <f aca="false">IF(V24="","",IF(V24&lt;100,"Menos de 100 USD",IF(V24&lt;500,"100 a 500 USD",IF(V24&lt;2000,"500 a 2.000 USD","Más de 2.000 USD"))))</f>
        <v>Menos de 100 USD</v>
      </c>
      <c r="X24" s="14" t="n">
        <f aca="false">IF(P24="","",MIN(T24,S24))</f>
        <v>0</v>
      </c>
    </row>
    <row r="25" customFormat="false" ht="15" hidden="false" customHeight="false" outlineLevel="0" collapsed="false">
      <c r="A25" s="10" t="s">
        <v>110</v>
      </c>
      <c r="B25" s="14" t="n">
        <v>20.2354</v>
      </c>
      <c r="C25" s="14" t="str">
        <f aca="false">IF('MRR Conglomerado'!AA25&gt;0,'MRR Conglomerado'!AA25,"")</f>
        <v/>
      </c>
      <c r="D25" s="14" t="str">
        <f aca="false">IF(C25="","",'MRR Conglomerado'!AM25)</f>
        <v/>
      </c>
      <c r="E25" s="13" t="str">
        <f aca="false">IF(C25="","",D25/C25)</f>
        <v/>
      </c>
      <c r="F25" s="14" t="str">
        <f aca="false">IF(C25="","",C25/B25)</f>
        <v/>
      </c>
      <c r="G25" s="10" t="str">
        <f aca="false">IF(F25="","",IF(F25&lt;100,"Menos de 100 USD",IF(F25&lt;500,"100 a 500 USD",IF(F25&lt;2000,"500 a 2.000 USD","Más de 2.000 USD"))))</f>
        <v/>
      </c>
      <c r="H25" s="14" t="str">
        <f aca="false">IF(C25="","",MIN(D25,C25))</f>
        <v/>
      </c>
      <c r="I25" s="14" t="str">
        <f aca="false">IF(SUM('MRR Conglomerado'!Y25:AA25)&gt;0,SUM('MRR Conglomerado'!Y25:AA25),"")</f>
        <v/>
      </c>
      <c r="J25" s="14" t="str">
        <f aca="false">IF(I25="","",SUM('MRR Conglomerado'!AK25:AM25))</f>
        <v/>
      </c>
      <c r="K25" s="10" t="str">
        <f aca="false">IF(I25="","",COUNTIF('MRR Conglomerado'!Y25:AA25,"&gt;0"))</f>
        <v/>
      </c>
      <c r="L25" s="13" t="str">
        <f aca="false">IF(I25="","",J25/I25)</f>
        <v/>
      </c>
      <c r="M25" s="14" t="str">
        <f aca="false">IF(I25="","",I25/K25/B25)</f>
        <v/>
      </c>
      <c r="N25" s="10" t="str">
        <f aca="false">IF(M25="","",IF(M25&lt;100,"Menos de 100 USD",IF(M25&lt;500,"100 a 500 USD",IF(M25&lt;2000,"500 a 2.000 USD","Más de 2.000 USD"))))</f>
        <v/>
      </c>
      <c r="O25" s="14" t="str">
        <f aca="false">IF(I25="","",MIN(J25,I25))</f>
        <v/>
      </c>
      <c r="P25" s="14" t="str">
        <f aca="false">IF(SUM('MRR Conglomerado'!P25:AA25)&gt;0,SUM('MRR Conglomerado'!P25:AA25),"")</f>
        <v/>
      </c>
      <c r="Q25" s="14" t="str">
        <f aca="false">IF(P25="","",SUM('MRR Conglomerado'!AB25:AM25))</f>
        <v/>
      </c>
      <c r="R25" s="10" t="str">
        <f aca="false">IF(P25="","",COUNTIF('MRR Conglomerado'!P25:AA25,"&gt;0"))</f>
        <v/>
      </c>
      <c r="S25" s="14" t="str">
        <f aca="false">IF(P25="","",P25/R25)</f>
        <v/>
      </c>
      <c r="T25" s="14" t="str">
        <f aca="false">IF(P25="","",Q25/12)</f>
        <v/>
      </c>
      <c r="U25" s="13" t="str">
        <f aca="false">IF(P25="","",T25/S25)</f>
        <v/>
      </c>
      <c r="V25" s="14" t="str">
        <f aca="false">IF(P25="","",S25/B25)</f>
        <v/>
      </c>
      <c r="W25" s="10" t="str">
        <f aca="false">IF(V25="","",IF(V25&lt;100,"Menos de 100 USD",IF(V25&lt;500,"100 a 500 USD",IF(V25&lt;2000,"500 a 2.000 USD","Más de 2.000 USD"))))</f>
        <v/>
      </c>
      <c r="X25" s="14" t="str">
        <f aca="false">IF(P25="","",MIN(T25,S25))</f>
        <v/>
      </c>
    </row>
    <row r="26" customFormat="false" ht="15" hidden="false" customHeight="false" outlineLevel="0" collapsed="false">
      <c r="A26" s="10" t="s">
        <v>112</v>
      </c>
      <c r="B26" s="14" t="n">
        <v>20.2354</v>
      </c>
      <c r="C26" s="14" t="str">
        <f aca="false">IF('MRR Conglomerado'!AA26&gt;0,'MRR Conglomerado'!AA26,"")</f>
        <v/>
      </c>
      <c r="D26" s="14" t="str">
        <f aca="false">IF(C26="","",'MRR Conglomerado'!AM26)</f>
        <v/>
      </c>
      <c r="E26" s="13" t="str">
        <f aca="false">IF(C26="","",D26/C26)</f>
        <v/>
      </c>
      <c r="F26" s="14" t="str">
        <f aca="false">IF(C26="","",C26/B26)</f>
        <v/>
      </c>
      <c r="G26" s="10" t="str">
        <f aca="false">IF(F26="","",IF(F26&lt;100,"Menos de 100 USD",IF(F26&lt;500,"100 a 500 USD",IF(F26&lt;2000,"500 a 2.000 USD","Más de 2.000 USD"))))</f>
        <v/>
      </c>
      <c r="H26" s="14" t="str">
        <f aca="false">IF(C26="","",MIN(D26,C26))</f>
        <v/>
      </c>
      <c r="I26" s="14" t="str">
        <f aca="false">IF(SUM('MRR Conglomerado'!Y26:AA26)&gt;0,SUM('MRR Conglomerado'!Y26:AA26),"")</f>
        <v/>
      </c>
      <c r="J26" s="14" t="str">
        <f aca="false">IF(I26="","",SUM('MRR Conglomerado'!AK26:AM26))</f>
        <v/>
      </c>
      <c r="K26" s="10" t="str">
        <f aca="false">IF(I26="","",COUNTIF('MRR Conglomerado'!Y26:AA26,"&gt;0"))</f>
        <v/>
      </c>
      <c r="L26" s="13" t="str">
        <f aca="false">IF(I26="","",J26/I26)</f>
        <v/>
      </c>
      <c r="M26" s="14" t="str">
        <f aca="false">IF(I26="","",I26/K26/B26)</f>
        <v/>
      </c>
      <c r="N26" s="10" t="str">
        <f aca="false">IF(M26="","",IF(M26&lt;100,"Menos de 100 USD",IF(M26&lt;500,"100 a 500 USD",IF(M26&lt;2000,"500 a 2.000 USD","Más de 2.000 USD"))))</f>
        <v/>
      </c>
      <c r="O26" s="14" t="str">
        <f aca="false">IF(I26="","",MIN(J26,I26))</f>
        <v/>
      </c>
      <c r="P26" s="14" t="str">
        <f aca="false">IF(SUM('MRR Conglomerado'!P26:AA26)&gt;0,SUM('MRR Conglomerado'!P26:AA26),"")</f>
        <v/>
      </c>
      <c r="Q26" s="14" t="str">
        <f aca="false">IF(P26="","",SUM('MRR Conglomerado'!AB26:AM26))</f>
        <v/>
      </c>
      <c r="R26" s="10" t="str">
        <f aca="false">IF(P26="","",COUNTIF('MRR Conglomerado'!P26:AA26,"&gt;0"))</f>
        <v/>
      </c>
      <c r="S26" s="14" t="str">
        <f aca="false">IF(P26="","",P26/R26)</f>
        <v/>
      </c>
      <c r="T26" s="14" t="str">
        <f aca="false">IF(P26="","",Q26/12)</f>
        <v/>
      </c>
      <c r="U26" s="13" t="str">
        <f aca="false">IF(P26="","",T26/S26)</f>
        <v/>
      </c>
      <c r="V26" s="14" t="str">
        <f aca="false">IF(P26="","",S26/B26)</f>
        <v/>
      </c>
      <c r="W26" s="10" t="str">
        <f aca="false">IF(V26="","",IF(V26&lt;100,"Menos de 100 USD",IF(V26&lt;500,"100 a 500 USD",IF(V26&lt;2000,"500 a 2.000 USD","Más de 2.000 USD"))))</f>
        <v/>
      </c>
      <c r="X26" s="14" t="str">
        <f aca="false">IF(P26="","",MIN(T26,S26))</f>
        <v/>
      </c>
    </row>
    <row r="27" customFormat="false" ht="15" hidden="false" customHeight="false" outlineLevel="0" collapsed="false">
      <c r="A27" s="10" t="s">
        <v>114</v>
      </c>
      <c r="B27" s="14" t="n">
        <v>20.2354</v>
      </c>
      <c r="C27" s="14" t="str">
        <f aca="false">IF('MRR Conglomerado'!AA27&gt;0,'MRR Conglomerado'!AA27,"")</f>
        <v/>
      </c>
      <c r="D27" s="14" t="str">
        <f aca="false">IF(C27="","",'MRR Conglomerado'!AM27)</f>
        <v/>
      </c>
      <c r="E27" s="13" t="str">
        <f aca="false">IF(C27="","",D27/C27)</f>
        <v/>
      </c>
      <c r="F27" s="14" t="str">
        <f aca="false">IF(C27="","",C27/B27)</f>
        <v/>
      </c>
      <c r="G27" s="10" t="str">
        <f aca="false">IF(F27="","",IF(F27&lt;100,"Menos de 100 USD",IF(F27&lt;500,"100 a 500 USD",IF(F27&lt;2000,"500 a 2.000 USD","Más de 2.000 USD"))))</f>
        <v/>
      </c>
      <c r="H27" s="14" t="str">
        <f aca="false">IF(C27="","",MIN(D27,C27))</f>
        <v/>
      </c>
      <c r="I27" s="14" t="str">
        <f aca="false">IF(SUM('MRR Conglomerado'!Y27:AA27)&gt;0,SUM('MRR Conglomerado'!Y27:AA27),"")</f>
        <v/>
      </c>
      <c r="J27" s="14" t="str">
        <f aca="false">IF(I27="","",SUM('MRR Conglomerado'!AK27:AM27))</f>
        <v/>
      </c>
      <c r="K27" s="10" t="str">
        <f aca="false">IF(I27="","",COUNTIF('MRR Conglomerado'!Y27:AA27,"&gt;0"))</f>
        <v/>
      </c>
      <c r="L27" s="13" t="str">
        <f aca="false">IF(I27="","",J27/I27)</f>
        <v/>
      </c>
      <c r="M27" s="14" t="str">
        <f aca="false">IF(I27="","",I27/K27/B27)</f>
        <v/>
      </c>
      <c r="N27" s="10" t="str">
        <f aca="false">IF(M27="","",IF(M27&lt;100,"Menos de 100 USD",IF(M27&lt;500,"100 a 500 USD",IF(M27&lt;2000,"500 a 2.000 USD","Más de 2.000 USD"))))</f>
        <v/>
      </c>
      <c r="O27" s="14" t="str">
        <f aca="false">IF(I27="","",MIN(J27,I27))</f>
        <v/>
      </c>
      <c r="P27" s="14" t="str">
        <f aca="false">IF(SUM('MRR Conglomerado'!P27:AA27)&gt;0,SUM('MRR Conglomerado'!P27:AA27),"")</f>
        <v/>
      </c>
      <c r="Q27" s="14" t="str">
        <f aca="false">IF(P27="","",SUM('MRR Conglomerado'!AB27:AM27))</f>
        <v/>
      </c>
      <c r="R27" s="10" t="str">
        <f aca="false">IF(P27="","",COUNTIF('MRR Conglomerado'!P27:AA27,"&gt;0"))</f>
        <v/>
      </c>
      <c r="S27" s="14" t="str">
        <f aca="false">IF(P27="","",P27/R27)</f>
        <v/>
      </c>
      <c r="T27" s="14" t="str">
        <f aca="false">IF(P27="","",Q27/12)</f>
        <v/>
      </c>
      <c r="U27" s="13" t="str">
        <f aca="false">IF(P27="","",T27/S27)</f>
        <v/>
      </c>
      <c r="V27" s="14" t="str">
        <f aca="false">IF(P27="","",S27/B27)</f>
        <v/>
      </c>
      <c r="W27" s="10" t="str">
        <f aca="false">IF(V27="","",IF(V27&lt;100,"Menos de 100 USD",IF(V27&lt;500,"100 a 500 USD",IF(V27&lt;2000,"500 a 2.000 USD","Más de 2.000 USD"))))</f>
        <v/>
      </c>
      <c r="X27" s="14" t="str">
        <f aca="false">IF(P27="","",MIN(T27,S27))</f>
        <v/>
      </c>
    </row>
    <row r="28" customFormat="false" ht="15" hidden="false" customHeight="false" outlineLevel="0" collapsed="false">
      <c r="A28" s="10" t="s">
        <v>116</v>
      </c>
      <c r="B28" s="14" t="n">
        <v>20.2354</v>
      </c>
      <c r="C28" s="14" t="str">
        <f aca="false">IF('MRR Conglomerado'!AA28&gt;0,'MRR Conglomerado'!AA28,"")</f>
        <v/>
      </c>
      <c r="D28" s="14" t="str">
        <f aca="false">IF(C28="","",'MRR Conglomerado'!AM28)</f>
        <v/>
      </c>
      <c r="E28" s="13" t="str">
        <f aca="false">IF(C28="","",D28/C28)</f>
        <v/>
      </c>
      <c r="F28" s="14" t="str">
        <f aca="false">IF(C28="","",C28/B28)</f>
        <v/>
      </c>
      <c r="G28" s="10" t="str">
        <f aca="false">IF(F28="","",IF(F28&lt;100,"Menos de 100 USD",IF(F28&lt;500,"100 a 500 USD",IF(F28&lt;2000,"500 a 2.000 USD","Más de 2.000 USD"))))</f>
        <v/>
      </c>
      <c r="H28" s="14" t="str">
        <f aca="false">IF(C28="","",MIN(D28,C28))</f>
        <v/>
      </c>
      <c r="I28" s="14" t="str">
        <f aca="false">IF(SUM('MRR Conglomerado'!Y28:AA28)&gt;0,SUM('MRR Conglomerado'!Y28:AA28),"")</f>
        <v/>
      </c>
      <c r="J28" s="14" t="str">
        <f aca="false">IF(I28="","",SUM('MRR Conglomerado'!AK28:AM28))</f>
        <v/>
      </c>
      <c r="K28" s="10" t="str">
        <f aca="false">IF(I28="","",COUNTIF('MRR Conglomerado'!Y28:AA28,"&gt;0"))</f>
        <v/>
      </c>
      <c r="L28" s="13" t="str">
        <f aca="false">IF(I28="","",J28/I28)</f>
        <v/>
      </c>
      <c r="M28" s="14" t="str">
        <f aca="false">IF(I28="","",I28/K28/B28)</f>
        <v/>
      </c>
      <c r="N28" s="10" t="str">
        <f aca="false">IF(M28="","",IF(M28&lt;100,"Menos de 100 USD",IF(M28&lt;500,"100 a 500 USD",IF(M28&lt;2000,"500 a 2.000 USD","Más de 2.000 USD"))))</f>
        <v/>
      </c>
      <c r="O28" s="14" t="str">
        <f aca="false">IF(I28="","",MIN(J28,I28))</f>
        <v/>
      </c>
      <c r="P28" s="14" t="str">
        <f aca="false">IF(SUM('MRR Conglomerado'!P28:AA28)&gt;0,SUM('MRR Conglomerado'!P28:AA28),"")</f>
        <v/>
      </c>
      <c r="Q28" s="14" t="str">
        <f aca="false">IF(P28="","",SUM('MRR Conglomerado'!AB28:AM28))</f>
        <v/>
      </c>
      <c r="R28" s="10" t="str">
        <f aca="false">IF(P28="","",COUNTIF('MRR Conglomerado'!P28:AA28,"&gt;0"))</f>
        <v/>
      </c>
      <c r="S28" s="14" t="str">
        <f aca="false">IF(P28="","",P28/R28)</f>
        <v/>
      </c>
      <c r="T28" s="14" t="str">
        <f aca="false">IF(P28="","",Q28/12)</f>
        <v/>
      </c>
      <c r="U28" s="13" t="str">
        <f aca="false">IF(P28="","",T28/S28)</f>
        <v/>
      </c>
      <c r="V28" s="14" t="str">
        <f aca="false">IF(P28="","",S28/B28)</f>
        <v/>
      </c>
      <c r="W28" s="10" t="str">
        <f aca="false">IF(V28="","",IF(V28&lt;100,"Menos de 100 USD",IF(V28&lt;500,"100 a 500 USD",IF(V28&lt;2000,"500 a 2.000 USD","Más de 2.000 USD"))))</f>
        <v/>
      </c>
      <c r="X28" s="14" t="str">
        <f aca="false">IF(P28="","",MIN(T28,S28))</f>
        <v/>
      </c>
    </row>
    <row r="29" customFormat="false" ht="15" hidden="false" customHeight="false" outlineLevel="0" collapsed="false">
      <c r="A29" s="10" t="s">
        <v>118</v>
      </c>
      <c r="B29" s="14" t="n">
        <v>20.2354</v>
      </c>
      <c r="C29" s="14" t="str">
        <f aca="false">IF('MRR Conglomerado'!AA29&gt;0,'MRR Conglomerado'!AA29,"")</f>
        <v/>
      </c>
      <c r="D29" s="14" t="str">
        <f aca="false">IF(C29="","",'MRR Conglomerado'!AM29)</f>
        <v/>
      </c>
      <c r="E29" s="13" t="str">
        <f aca="false">IF(C29="","",D29/C29)</f>
        <v/>
      </c>
      <c r="F29" s="14" t="str">
        <f aca="false">IF(C29="","",C29/B29)</f>
        <v/>
      </c>
      <c r="G29" s="10" t="str">
        <f aca="false">IF(F29="","",IF(F29&lt;100,"Menos de 100 USD",IF(F29&lt;500,"100 a 500 USD",IF(F29&lt;2000,"500 a 2.000 USD","Más de 2.000 USD"))))</f>
        <v/>
      </c>
      <c r="H29" s="14" t="str">
        <f aca="false">IF(C29="","",MIN(D29,C29))</f>
        <v/>
      </c>
      <c r="I29" s="14" t="str">
        <f aca="false">IF(SUM('MRR Conglomerado'!Y29:AA29)&gt;0,SUM('MRR Conglomerado'!Y29:AA29),"")</f>
        <v/>
      </c>
      <c r="J29" s="14" t="str">
        <f aca="false">IF(I29="","",SUM('MRR Conglomerado'!AK29:AM29))</f>
        <v/>
      </c>
      <c r="K29" s="10" t="str">
        <f aca="false">IF(I29="","",COUNTIF('MRR Conglomerado'!Y29:AA29,"&gt;0"))</f>
        <v/>
      </c>
      <c r="L29" s="13" t="str">
        <f aca="false">IF(I29="","",J29/I29)</f>
        <v/>
      </c>
      <c r="M29" s="14" t="str">
        <f aca="false">IF(I29="","",I29/K29/B29)</f>
        <v/>
      </c>
      <c r="N29" s="10" t="str">
        <f aca="false">IF(M29="","",IF(M29&lt;100,"Menos de 100 USD",IF(M29&lt;500,"100 a 500 USD",IF(M29&lt;2000,"500 a 2.000 USD","Más de 2.000 USD"))))</f>
        <v/>
      </c>
      <c r="O29" s="14" t="str">
        <f aca="false">IF(I29="","",MIN(J29,I29))</f>
        <v/>
      </c>
      <c r="P29" s="14" t="str">
        <f aca="false">IF(SUM('MRR Conglomerado'!P29:AA29)&gt;0,SUM('MRR Conglomerado'!P29:AA29),"")</f>
        <v/>
      </c>
      <c r="Q29" s="14" t="str">
        <f aca="false">IF(P29="","",SUM('MRR Conglomerado'!AB29:AM29))</f>
        <v/>
      </c>
      <c r="R29" s="10" t="str">
        <f aca="false">IF(P29="","",COUNTIF('MRR Conglomerado'!P29:AA29,"&gt;0"))</f>
        <v/>
      </c>
      <c r="S29" s="14" t="str">
        <f aca="false">IF(P29="","",P29/R29)</f>
        <v/>
      </c>
      <c r="T29" s="14" t="str">
        <f aca="false">IF(P29="","",Q29/12)</f>
        <v/>
      </c>
      <c r="U29" s="13" t="str">
        <f aca="false">IF(P29="","",T29/S29)</f>
        <v/>
      </c>
      <c r="V29" s="14" t="str">
        <f aca="false">IF(P29="","",S29/B29)</f>
        <v/>
      </c>
      <c r="W29" s="10" t="str">
        <f aca="false">IF(V29="","",IF(V29&lt;100,"Menos de 100 USD",IF(V29&lt;500,"100 a 500 USD",IF(V29&lt;2000,"500 a 2.000 USD","Más de 2.000 USD"))))</f>
        <v/>
      </c>
      <c r="X29" s="14" t="str">
        <f aca="false">IF(P29="","",MIN(T29,S29))</f>
        <v/>
      </c>
    </row>
    <row r="30" customFormat="false" ht="15" hidden="false" customHeight="false" outlineLevel="0" collapsed="false">
      <c r="A30" s="10" t="s">
        <v>120</v>
      </c>
      <c r="B30" s="14" t="n">
        <v>20.2354</v>
      </c>
      <c r="C30" s="14" t="str">
        <f aca="false">IF('MRR Conglomerado'!AA30&gt;0,'MRR Conglomerado'!AA30,"")</f>
        <v/>
      </c>
      <c r="D30" s="14" t="str">
        <f aca="false">IF(C30="","",'MRR Conglomerado'!AM30)</f>
        <v/>
      </c>
      <c r="E30" s="13" t="str">
        <f aca="false">IF(C30="","",D30/C30)</f>
        <v/>
      </c>
      <c r="F30" s="14" t="str">
        <f aca="false">IF(C30="","",C30/B30)</f>
        <v/>
      </c>
      <c r="G30" s="10" t="str">
        <f aca="false">IF(F30="","",IF(F30&lt;100,"Menos de 100 USD",IF(F30&lt;500,"100 a 500 USD",IF(F30&lt;2000,"500 a 2.000 USD","Más de 2.000 USD"))))</f>
        <v/>
      </c>
      <c r="H30" s="14" t="str">
        <f aca="false">IF(C30="","",MIN(D30,C30))</f>
        <v/>
      </c>
      <c r="I30" s="14" t="str">
        <f aca="false">IF(SUM('MRR Conglomerado'!Y30:AA30)&gt;0,SUM('MRR Conglomerado'!Y30:AA30),"")</f>
        <v/>
      </c>
      <c r="J30" s="14" t="str">
        <f aca="false">IF(I30="","",SUM('MRR Conglomerado'!AK30:AM30))</f>
        <v/>
      </c>
      <c r="K30" s="10" t="str">
        <f aca="false">IF(I30="","",COUNTIF('MRR Conglomerado'!Y30:AA30,"&gt;0"))</f>
        <v/>
      </c>
      <c r="L30" s="13" t="str">
        <f aca="false">IF(I30="","",J30/I30)</f>
        <v/>
      </c>
      <c r="M30" s="14" t="str">
        <f aca="false">IF(I30="","",I30/K30/B30)</f>
        <v/>
      </c>
      <c r="N30" s="10" t="str">
        <f aca="false">IF(M30="","",IF(M30&lt;100,"Menos de 100 USD",IF(M30&lt;500,"100 a 500 USD",IF(M30&lt;2000,"500 a 2.000 USD","Más de 2.000 USD"))))</f>
        <v/>
      </c>
      <c r="O30" s="14" t="str">
        <f aca="false">IF(I30="","",MIN(J30,I30))</f>
        <v/>
      </c>
      <c r="P30" s="14" t="str">
        <f aca="false">IF(SUM('MRR Conglomerado'!P30:AA30)&gt;0,SUM('MRR Conglomerado'!P30:AA30),"")</f>
        <v/>
      </c>
      <c r="Q30" s="14" t="str">
        <f aca="false">IF(P30="","",SUM('MRR Conglomerado'!AB30:AM30))</f>
        <v/>
      </c>
      <c r="R30" s="10" t="str">
        <f aca="false">IF(P30="","",COUNTIF('MRR Conglomerado'!P30:AA30,"&gt;0"))</f>
        <v/>
      </c>
      <c r="S30" s="14" t="str">
        <f aca="false">IF(P30="","",P30/R30)</f>
        <v/>
      </c>
      <c r="T30" s="14" t="str">
        <f aca="false">IF(P30="","",Q30/12)</f>
        <v/>
      </c>
      <c r="U30" s="13" t="str">
        <f aca="false">IF(P30="","",T30/S30)</f>
        <v/>
      </c>
      <c r="V30" s="14" t="str">
        <f aca="false">IF(P30="","",S30/B30)</f>
        <v/>
      </c>
      <c r="W30" s="10" t="str">
        <f aca="false">IF(V30="","",IF(V30&lt;100,"Menos de 100 USD",IF(V30&lt;500,"100 a 500 USD",IF(V30&lt;2000,"500 a 2.000 USD","Más de 2.000 USD"))))</f>
        <v/>
      </c>
      <c r="X30" s="14" t="str">
        <f aca="false">IF(P30="","",MIN(T30,S30))</f>
        <v/>
      </c>
    </row>
    <row r="31" customFormat="false" ht="15" hidden="false" customHeight="false" outlineLevel="0" collapsed="false">
      <c r="A31" s="10" t="s">
        <v>122</v>
      </c>
      <c r="B31" s="14" t="n">
        <v>20.2354</v>
      </c>
      <c r="C31" s="14" t="n">
        <f aca="false">IF('MRR Conglomerado'!AA31&gt;0,'MRR Conglomerado'!AA31,"")</f>
        <v>2790.056952</v>
      </c>
      <c r="D31" s="14" t="n">
        <f aca="false">IF(C31="","",'MRR Conglomerado'!AM31)</f>
        <v>3015.080078</v>
      </c>
      <c r="E31" s="13" t="n">
        <f aca="false">IF(C31="","",D31/C31)</f>
        <v>1.08065180384174</v>
      </c>
      <c r="F31" s="14" t="n">
        <f aca="false">IF(C31="","",C31/B31)</f>
        <v>137.88</v>
      </c>
      <c r="G31" s="10" t="str">
        <f aca="false">IF(F31="","",IF(F31&lt;100,"Menos de 100 USD",IF(F31&lt;500,"100 a 500 USD",IF(F31&lt;2000,"500 a 2.000 USD","Más de 2.000 USD"))))</f>
        <v>100 a 500 USD</v>
      </c>
      <c r="H31" s="14" t="n">
        <f aca="false">IF(C31="","",MIN(D31,C31))</f>
        <v>2790.056952</v>
      </c>
      <c r="I31" s="14" t="n">
        <f aca="false">IF(SUM('MRR Conglomerado'!Y31:AA31)&gt;0,SUM('MRR Conglomerado'!Y31:AA31),"")</f>
        <v>8235.117068</v>
      </c>
      <c r="J31" s="14" t="n">
        <f aca="false">IF(I31="","",SUM('MRR Conglomerado'!AK31:AM31))</f>
        <v>9000.086924</v>
      </c>
      <c r="K31" s="10" t="n">
        <f aca="false">IF(I31="","",COUNTIF('MRR Conglomerado'!Y31:AA31,"&gt;0"))</f>
        <v>3</v>
      </c>
      <c r="L31" s="13" t="n">
        <f aca="false">IF(I31="","",J31/I31)</f>
        <v>1.09289119385716</v>
      </c>
      <c r="M31" s="14" t="n">
        <f aca="false">IF(I31="","",I31/K31/B31)</f>
        <v>135.655288388995</v>
      </c>
      <c r="N31" s="10" t="str">
        <f aca="false">IF(M31="","",IF(M31&lt;100,"Menos de 100 USD",IF(M31&lt;500,"100 a 500 USD",IF(M31&lt;2000,"500 a 2.000 USD","Más de 2.000 USD"))))</f>
        <v>100 a 500 USD</v>
      </c>
      <c r="O31" s="14" t="n">
        <f aca="false">IF(I31="","",MIN(J31,I31))</f>
        <v>8235.117068</v>
      </c>
      <c r="P31" s="14" t="n">
        <f aca="false">IF(SUM('MRR Conglomerado'!P31:AA31)&gt;0,SUM('MRR Conglomerado'!P31:AA31),"")</f>
        <v>8235.117068</v>
      </c>
      <c r="Q31" s="14" t="n">
        <f aca="false">IF(P31="","",SUM('MRR Conglomerado'!AB31:AM31))</f>
        <v>36000.179614</v>
      </c>
      <c r="R31" s="10" t="n">
        <f aca="false">IF(P31="","",COUNTIF('MRR Conglomerado'!P31:AA31,"&gt;0"))</f>
        <v>3</v>
      </c>
      <c r="S31" s="14" t="n">
        <f aca="false">IF(P31="","",P31/R31)</f>
        <v>2745.03902266667</v>
      </c>
      <c r="T31" s="14" t="n">
        <f aca="false">IF(P31="","",Q31/12)</f>
        <v>3000.01496783333</v>
      </c>
      <c r="U31" s="13" t="n">
        <f aca="false">IF(P31="","",T31/S31)</f>
        <v>1.09288609125817</v>
      </c>
      <c r="V31" s="14" t="n">
        <f aca="false">IF(P31="","",S31/B31)</f>
        <v>135.655288388995</v>
      </c>
      <c r="W31" s="10" t="str">
        <f aca="false">IF(V31="","",IF(V31&lt;100,"Menos de 100 USD",IF(V31&lt;500,"100 a 500 USD",IF(V31&lt;2000,"500 a 2.000 USD","Más de 2.000 USD"))))</f>
        <v>100 a 500 USD</v>
      </c>
      <c r="X31" s="14" t="n">
        <f aca="false">IF(P31="","",MIN(T31,S31))</f>
        <v>2745.03902266667</v>
      </c>
    </row>
    <row r="32" customFormat="false" ht="15" hidden="false" customHeight="false" outlineLevel="0" collapsed="false">
      <c r="A32" s="10" t="s">
        <v>124</v>
      </c>
      <c r="B32" s="14" t="n">
        <v>20.2354</v>
      </c>
      <c r="C32" s="14" t="n">
        <f aca="false">IF('MRR Conglomerado'!AA32&gt;0,'MRR Conglomerado'!AA32,"")</f>
        <v>1960.000844</v>
      </c>
      <c r="D32" s="14" t="n">
        <f aca="false">IF(C32="","",'MRR Conglomerado'!AM32)</f>
        <v>1988.053815</v>
      </c>
      <c r="E32" s="13" t="n">
        <f aca="false">IF(C32="","",D32/C32)</f>
        <v>1.01431273414288</v>
      </c>
      <c r="F32" s="14" t="n">
        <f aca="false">IF(C32="","",C32/B32)</f>
        <v>96.86</v>
      </c>
      <c r="G32" s="10" t="str">
        <f aca="false">IF(F32="","",IF(F32&lt;100,"Menos de 100 USD",IF(F32&lt;500,"100 a 500 USD",IF(F32&lt;2000,"500 a 2.000 USD","Más de 2.000 USD"))))</f>
        <v>Menos de 100 USD</v>
      </c>
      <c r="H32" s="14" t="n">
        <f aca="false">IF(C32="","",MIN(D32,C32))</f>
        <v>1960.000844</v>
      </c>
      <c r="I32" s="14" t="n">
        <f aca="false">IF(SUM('MRR Conglomerado'!Y32:AA32)&gt;0,SUM('MRR Conglomerado'!Y32:AA32),"")</f>
        <v>7083.972574</v>
      </c>
      <c r="J32" s="14" t="n">
        <f aca="false">IF(I32="","",SUM('MRR Conglomerado'!AK32:AM32))</f>
        <v>5782.109818</v>
      </c>
      <c r="K32" s="10" t="n">
        <f aca="false">IF(I32="","",COUNTIF('MRR Conglomerado'!Y32:AA32,"&gt;0"))</f>
        <v>3</v>
      </c>
      <c r="L32" s="13" t="n">
        <f aca="false">IF(I32="","",J32/I32)</f>
        <v>0.816224195901298</v>
      </c>
      <c r="M32" s="14" t="n">
        <f aca="false">IF(I32="","",I32/K32/B32)</f>
        <v>116.692736063203</v>
      </c>
      <c r="N32" s="10" t="str">
        <f aca="false">IF(M32="","",IF(M32&lt;100,"Menos de 100 USD",IF(M32&lt;500,"100 a 500 USD",IF(M32&lt;2000,"500 a 2.000 USD","Más de 2.000 USD"))))</f>
        <v>100 a 500 USD</v>
      </c>
      <c r="O32" s="14" t="n">
        <f aca="false">IF(I32="","",MIN(J32,I32))</f>
        <v>5782.109818</v>
      </c>
      <c r="P32" s="14" t="n">
        <f aca="false">IF(SUM('MRR Conglomerado'!P32:AA32)&gt;0,SUM('MRR Conglomerado'!P32:AA32),"")</f>
        <v>23533.912786</v>
      </c>
      <c r="Q32" s="14" t="n">
        <f aca="false">IF(P32="","",SUM('MRR Conglomerado'!AB32:AM32))</f>
        <v>23170.393508</v>
      </c>
      <c r="R32" s="10" t="n">
        <f aca="false">IF(P32="","",COUNTIF('MRR Conglomerado'!P32:AA32,"&gt;0"))</f>
        <v>9</v>
      </c>
      <c r="S32" s="14" t="n">
        <f aca="false">IF(P32="","",P32/R32)</f>
        <v>2614.87919844444</v>
      </c>
      <c r="T32" s="14" t="n">
        <f aca="false">IF(P32="","",Q32/12)</f>
        <v>1930.86612566667</v>
      </c>
      <c r="U32" s="13" t="n">
        <f aca="false">IF(P32="","",T32/S32)</f>
        <v>0.73841503914036</v>
      </c>
      <c r="V32" s="14" t="n">
        <f aca="false">IF(P32="","",S32/B32)</f>
        <v>129.223005151588</v>
      </c>
      <c r="W32" s="10" t="str">
        <f aca="false">IF(V32="","",IF(V32&lt;100,"Menos de 100 USD",IF(V32&lt;500,"100 a 500 USD",IF(V32&lt;2000,"500 a 2.000 USD","Más de 2.000 USD"))))</f>
        <v>100 a 500 USD</v>
      </c>
      <c r="X32" s="14" t="n">
        <f aca="false">IF(P32="","",MIN(T32,S32))</f>
        <v>1930.86612566667</v>
      </c>
    </row>
    <row r="33" customFormat="false" ht="15" hidden="false" customHeight="false" outlineLevel="0" collapsed="false">
      <c r="A33" s="10" t="s">
        <v>126</v>
      </c>
      <c r="B33" s="14" t="n">
        <v>20.2354</v>
      </c>
      <c r="C33" s="14" t="str">
        <f aca="false">IF('MRR Conglomerado'!AA33&gt;0,'MRR Conglomerado'!AA33,"")</f>
        <v/>
      </c>
      <c r="D33" s="14" t="str">
        <f aca="false">IF(C33="","",'MRR Conglomerado'!AM33)</f>
        <v/>
      </c>
      <c r="E33" s="13" t="str">
        <f aca="false">IF(C33="","",D33/C33)</f>
        <v/>
      </c>
      <c r="F33" s="14" t="str">
        <f aca="false">IF(C33="","",C33/B33)</f>
        <v/>
      </c>
      <c r="G33" s="10" t="str">
        <f aca="false">IF(F33="","",IF(F33&lt;100,"Menos de 100 USD",IF(F33&lt;500,"100 a 500 USD",IF(F33&lt;2000,"500 a 2.000 USD","Más de 2.000 USD"))))</f>
        <v/>
      </c>
      <c r="H33" s="14" t="str">
        <f aca="false">IF(C33="","",MIN(D33,C33))</f>
        <v/>
      </c>
      <c r="I33" s="14" t="str">
        <f aca="false">IF(SUM('MRR Conglomerado'!Y33:AA33)&gt;0,SUM('MRR Conglomerado'!Y33:AA33),"")</f>
        <v/>
      </c>
      <c r="J33" s="14" t="str">
        <f aca="false">IF(I33="","",SUM('MRR Conglomerado'!AK33:AM33))</f>
        <v/>
      </c>
      <c r="K33" s="10" t="str">
        <f aca="false">IF(I33="","",COUNTIF('MRR Conglomerado'!Y33:AA33,"&gt;0"))</f>
        <v/>
      </c>
      <c r="L33" s="13" t="str">
        <f aca="false">IF(I33="","",J33/I33)</f>
        <v/>
      </c>
      <c r="M33" s="14" t="str">
        <f aca="false">IF(I33="","",I33/K33/B33)</f>
        <v/>
      </c>
      <c r="N33" s="10" t="str">
        <f aca="false">IF(M33="","",IF(M33&lt;100,"Menos de 100 USD",IF(M33&lt;500,"100 a 500 USD",IF(M33&lt;2000,"500 a 2.000 USD","Más de 2.000 USD"))))</f>
        <v/>
      </c>
      <c r="O33" s="14" t="str">
        <f aca="false">IF(I33="","",MIN(J33,I33))</f>
        <v/>
      </c>
      <c r="P33" s="14" t="str">
        <f aca="false">IF(SUM('MRR Conglomerado'!P33:AA33)&gt;0,SUM('MRR Conglomerado'!P33:AA33),"")</f>
        <v/>
      </c>
      <c r="Q33" s="14" t="str">
        <f aca="false">IF(P33="","",SUM('MRR Conglomerado'!AB33:AM33))</f>
        <v/>
      </c>
      <c r="R33" s="10" t="str">
        <f aca="false">IF(P33="","",COUNTIF('MRR Conglomerado'!P33:AA33,"&gt;0"))</f>
        <v/>
      </c>
      <c r="S33" s="14" t="str">
        <f aca="false">IF(P33="","",P33/R33)</f>
        <v/>
      </c>
      <c r="T33" s="14" t="str">
        <f aca="false">IF(P33="","",Q33/12)</f>
        <v/>
      </c>
      <c r="U33" s="13" t="str">
        <f aca="false">IF(P33="","",T33/S33)</f>
        <v/>
      </c>
      <c r="V33" s="14" t="str">
        <f aca="false">IF(P33="","",S33/B33)</f>
        <v/>
      </c>
      <c r="W33" s="10" t="str">
        <f aca="false">IF(V33="","",IF(V33&lt;100,"Menos de 100 USD",IF(V33&lt;500,"100 a 500 USD",IF(V33&lt;2000,"500 a 2.000 USD","Más de 2.000 USD"))))</f>
        <v/>
      </c>
      <c r="X33" s="14" t="str">
        <f aca="false">IF(P33="","",MIN(T33,S33))</f>
        <v/>
      </c>
    </row>
    <row r="34" customFormat="false" ht="15" hidden="false" customHeight="false" outlineLevel="0" collapsed="false">
      <c r="A34" s="10" t="s">
        <v>128</v>
      </c>
      <c r="B34" s="14" t="n">
        <v>20.2354</v>
      </c>
      <c r="C34" s="14" t="str">
        <f aca="false">IF('MRR Conglomerado'!AA34&gt;0,'MRR Conglomerado'!AA34,"")</f>
        <v/>
      </c>
      <c r="D34" s="14" t="str">
        <f aca="false">IF(C34="","",'MRR Conglomerado'!AM34)</f>
        <v/>
      </c>
      <c r="E34" s="13" t="str">
        <f aca="false">IF(C34="","",D34/C34)</f>
        <v/>
      </c>
      <c r="F34" s="14" t="str">
        <f aca="false">IF(C34="","",C34/B34)</f>
        <v/>
      </c>
      <c r="G34" s="10" t="str">
        <f aca="false">IF(F34="","",IF(F34&lt;100,"Menos de 100 USD",IF(F34&lt;500,"100 a 500 USD",IF(F34&lt;2000,"500 a 2.000 USD","Más de 2.000 USD"))))</f>
        <v/>
      </c>
      <c r="H34" s="14" t="str">
        <f aca="false">IF(C34="","",MIN(D34,C34))</f>
        <v/>
      </c>
      <c r="I34" s="14" t="str">
        <f aca="false">IF(SUM('MRR Conglomerado'!Y34:AA34)&gt;0,SUM('MRR Conglomerado'!Y34:AA34),"")</f>
        <v/>
      </c>
      <c r="J34" s="14" t="str">
        <f aca="false">IF(I34="","",SUM('MRR Conglomerado'!AK34:AM34))</f>
        <v/>
      </c>
      <c r="K34" s="10" t="str">
        <f aca="false">IF(I34="","",COUNTIF('MRR Conglomerado'!Y34:AA34,"&gt;0"))</f>
        <v/>
      </c>
      <c r="L34" s="13" t="str">
        <f aca="false">IF(I34="","",J34/I34)</f>
        <v/>
      </c>
      <c r="M34" s="14" t="str">
        <f aca="false">IF(I34="","",I34/K34/B34)</f>
        <v/>
      </c>
      <c r="N34" s="10" t="str">
        <f aca="false">IF(M34="","",IF(M34&lt;100,"Menos de 100 USD",IF(M34&lt;500,"100 a 500 USD",IF(M34&lt;2000,"500 a 2.000 USD","Más de 2.000 USD"))))</f>
        <v/>
      </c>
      <c r="O34" s="14" t="str">
        <f aca="false">IF(I34="","",MIN(J34,I34))</f>
        <v/>
      </c>
      <c r="P34" s="14" t="str">
        <f aca="false">IF(SUM('MRR Conglomerado'!P34:AA34)&gt;0,SUM('MRR Conglomerado'!P34:AA34),"")</f>
        <v/>
      </c>
      <c r="Q34" s="14" t="str">
        <f aca="false">IF(P34="","",SUM('MRR Conglomerado'!AB34:AM34))</f>
        <v/>
      </c>
      <c r="R34" s="10" t="str">
        <f aca="false">IF(P34="","",COUNTIF('MRR Conglomerado'!P34:AA34,"&gt;0"))</f>
        <v/>
      </c>
      <c r="S34" s="14" t="str">
        <f aca="false">IF(P34="","",P34/R34)</f>
        <v/>
      </c>
      <c r="T34" s="14" t="str">
        <f aca="false">IF(P34="","",Q34/12)</f>
        <v/>
      </c>
      <c r="U34" s="13" t="str">
        <f aca="false">IF(P34="","",T34/S34)</f>
        <v/>
      </c>
      <c r="V34" s="14" t="str">
        <f aca="false">IF(P34="","",S34/B34)</f>
        <v/>
      </c>
      <c r="W34" s="10" t="str">
        <f aca="false">IF(V34="","",IF(V34&lt;100,"Menos de 100 USD",IF(V34&lt;500,"100 a 500 USD",IF(V34&lt;2000,"500 a 2.000 USD","Más de 2.000 USD"))))</f>
        <v/>
      </c>
      <c r="X34" s="14" t="str">
        <f aca="false">IF(P34="","",MIN(T34,S34))</f>
        <v/>
      </c>
    </row>
    <row r="35" customFormat="false" ht="15" hidden="false" customHeight="false" outlineLevel="0" collapsed="false">
      <c r="A35" s="10" t="s">
        <v>130</v>
      </c>
      <c r="B35" s="14" t="n">
        <v>20.2354</v>
      </c>
      <c r="C35" s="14" t="str">
        <f aca="false">IF('MRR Conglomerado'!AA35&gt;0,'MRR Conglomerado'!AA35,"")</f>
        <v/>
      </c>
      <c r="D35" s="14" t="str">
        <f aca="false">IF(C35="","",'MRR Conglomerado'!AM35)</f>
        <v/>
      </c>
      <c r="E35" s="13" t="str">
        <f aca="false">IF(C35="","",D35/C35)</f>
        <v/>
      </c>
      <c r="F35" s="14" t="str">
        <f aca="false">IF(C35="","",C35/B35)</f>
        <v/>
      </c>
      <c r="G35" s="10" t="str">
        <f aca="false">IF(F35="","",IF(F35&lt;100,"Menos de 100 USD",IF(F35&lt;500,"100 a 500 USD",IF(F35&lt;2000,"500 a 2.000 USD","Más de 2.000 USD"))))</f>
        <v/>
      </c>
      <c r="H35" s="14" t="str">
        <f aca="false">IF(C35="","",MIN(D35,C35))</f>
        <v/>
      </c>
      <c r="I35" s="14" t="str">
        <f aca="false">IF(SUM('MRR Conglomerado'!Y35:AA35)&gt;0,SUM('MRR Conglomerado'!Y35:AA35),"")</f>
        <v/>
      </c>
      <c r="J35" s="14" t="str">
        <f aca="false">IF(I35="","",SUM('MRR Conglomerado'!AK35:AM35))</f>
        <v/>
      </c>
      <c r="K35" s="10" t="str">
        <f aca="false">IF(I35="","",COUNTIF('MRR Conglomerado'!Y35:AA35,"&gt;0"))</f>
        <v/>
      </c>
      <c r="L35" s="13" t="str">
        <f aca="false">IF(I35="","",J35/I35)</f>
        <v/>
      </c>
      <c r="M35" s="14" t="str">
        <f aca="false">IF(I35="","",I35/K35/B35)</f>
        <v/>
      </c>
      <c r="N35" s="10" t="str">
        <f aca="false">IF(M35="","",IF(M35&lt;100,"Menos de 100 USD",IF(M35&lt;500,"100 a 500 USD",IF(M35&lt;2000,"500 a 2.000 USD","Más de 2.000 USD"))))</f>
        <v/>
      </c>
      <c r="O35" s="14" t="str">
        <f aca="false">IF(I35="","",MIN(J35,I35))</f>
        <v/>
      </c>
      <c r="P35" s="14" t="str">
        <f aca="false">IF(SUM('MRR Conglomerado'!P35:AA35)&gt;0,SUM('MRR Conglomerado'!P35:AA35),"")</f>
        <v/>
      </c>
      <c r="Q35" s="14" t="str">
        <f aca="false">IF(P35="","",SUM('MRR Conglomerado'!AB35:AM35))</f>
        <v/>
      </c>
      <c r="R35" s="10" t="str">
        <f aca="false">IF(P35="","",COUNTIF('MRR Conglomerado'!P35:AA35,"&gt;0"))</f>
        <v/>
      </c>
      <c r="S35" s="14" t="str">
        <f aca="false">IF(P35="","",P35/R35)</f>
        <v/>
      </c>
      <c r="T35" s="14" t="str">
        <f aca="false">IF(P35="","",Q35/12)</f>
        <v/>
      </c>
      <c r="U35" s="13" t="str">
        <f aca="false">IF(P35="","",T35/S35)</f>
        <v/>
      </c>
      <c r="V35" s="14" t="str">
        <f aca="false">IF(P35="","",S35/B35)</f>
        <v/>
      </c>
      <c r="W35" s="10" t="str">
        <f aca="false">IF(V35="","",IF(V35&lt;100,"Menos de 100 USD",IF(V35&lt;500,"100 a 500 USD",IF(V35&lt;2000,"500 a 2.000 USD","Más de 2.000 USD"))))</f>
        <v/>
      </c>
      <c r="X35" s="14" t="str">
        <f aca="false">IF(P35="","",MIN(T35,S35))</f>
        <v/>
      </c>
    </row>
    <row r="36" customFormat="false" ht="15" hidden="false" customHeight="false" outlineLevel="0" collapsed="false">
      <c r="A36" s="10" t="s">
        <v>132</v>
      </c>
      <c r="B36" s="14" t="n">
        <v>20.2354</v>
      </c>
      <c r="C36" s="14" t="str">
        <f aca="false">IF('MRR Conglomerado'!AA36&gt;0,'MRR Conglomerado'!AA36,"")</f>
        <v/>
      </c>
      <c r="D36" s="14" t="str">
        <f aca="false">IF(C36="","",'MRR Conglomerado'!AM36)</f>
        <v/>
      </c>
      <c r="E36" s="13" t="str">
        <f aca="false">IF(C36="","",D36/C36)</f>
        <v/>
      </c>
      <c r="F36" s="14" t="str">
        <f aca="false">IF(C36="","",C36/B36)</f>
        <v/>
      </c>
      <c r="G36" s="10" t="str">
        <f aca="false">IF(F36="","",IF(F36&lt;100,"Menos de 100 USD",IF(F36&lt;500,"100 a 500 USD",IF(F36&lt;2000,"500 a 2.000 USD","Más de 2.000 USD"))))</f>
        <v/>
      </c>
      <c r="H36" s="14" t="str">
        <f aca="false">IF(C36="","",MIN(D36,C36))</f>
        <v/>
      </c>
      <c r="I36" s="14" t="str">
        <f aca="false">IF(SUM('MRR Conglomerado'!Y36:AA36)&gt;0,SUM('MRR Conglomerado'!Y36:AA36),"")</f>
        <v/>
      </c>
      <c r="J36" s="14" t="str">
        <f aca="false">IF(I36="","",SUM('MRR Conglomerado'!AK36:AM36))</f>
        <v/>
      </c>
      <c r="K36" s="10" t="str">
        <f aca="false">IF(I36="","",COUNTIF('MRR Conglomerado'!Y36:AA36,"&gt;0"))</f>
        <v/>
      </c>
      <c r="L36" s="13" t="str">
        <f aca="false">IF(I36="","",J36/I36)</f>
        <v/>
      </c>
      <c r="M36" s="14" t="str">
        <f aca="false">IF(I36="","",I36/K36/B36)</f>
        <v/>
      </c>
      <c r="N36" s="10" t="str">
        <f aca="false">IF(M36="","",IF(M36&lt;100,"Menos de 100 USD",IF(M36&lt;500,"100 a 500 USD",IF(M36&lt;2000,"500 a 2.000 USD","Más de 2.000 USD"))))</f>
        <v/>
      </c>
      <c r="O36" s="14" t="str">
        <f aca="false">IF(I36="","",MIN(J36,I36))</f>
        <v/>
      </c>
      <c r="P36" s="14" t="str">
        <f aca="false">IF(SUM('MRR Conglomerado'!P36:AA36)&gt;0,SUM('MRR Conglomerado'!P36:AA36),"")</f>
        <v/>
      </c>
      <c r="Q36" s="14" t="str">
        <f aca="false">IF(P36="","",SUM('MRR Conglomerado'!AB36:AM36))</f>
        <v/>
      </c>
      <c r="R36" s="10" t="str">
        <f aca="false">IF(P36="","",COUNTIF('MRR Conglomerado'!P36:AA36,"&gt;0"))</f>
        <v/>
      </c>
      <c r="S36" s="14" t="str">
        <f aca="false">IF(P36="","",P36/R36)</f>
        <v/>
      </c>
      <c r="T36" s="14" t="str">
        <f aca="false">IF(P36="","",Q36/12)</f>
        <v/>
      </c>
      <c r="U36" s="13" t="str">
        <f aca="false">IF(P36="","",T36/S36)</f>
        <v/>
      </c>
      <c r="V36" s="14" t="str">
        <f aca="false">IF(P36="","",S36/B36)</f>
        <v/>
      </c>
      <c r="W36" s="10" t="str">
        <f aca="false">IF(V36="","",IF(V36&lt;100,"Menos de 100 USD",IF(V36&lt;500,"100 a 500 USD",IF(V36&lt;2000,"500 a 2.000 USD","Más de 2.000 USD"))))</f>
        <v/>
      </c>
      <c r="X36" s="14" t="str">
        <f aca="false">IF(P36="","",MIN(T36,S36))</f>
        <v/>
      </c>
    </row>
    <row r="37" customFormat="false" ht="15" hidden="false" customHeight="false" outlineLevel="0" collapsed="false">
      <c r="A37" s="10" t="s">
        <v>134</v>
      </c>
      <c r="B37" s="14" t="n">
        <v>20.2354</v>
      </c>
      <c r="C37" s="14" t="str">
        <f aca="false">IF('MRR Conglomerado'!AA37&gt;0,'MRR Conglomerado'!AA37,"")</f>
        <v/>
      </c>
      <c r="D37" s="14" t="str">
        <f aca="false">IF(C37="","",'MRR Conglomerado'!AM37)</f>
        <v/>
      </c>
      <c r="E37" s="13" t="str">
        <f aca="false">IF(C37="","",D37/C37)</f>
        <v/>
      </c>
      <c r="F37" s="14" t="str">
        <f aca="false">IF(C37="","",C37/B37)</f>
        <v/>
      </c>
      <c r="G37" s="10" t="str">
        <f aca="false">IF(F37="","",IF(F37&lt;100,"Menos de 100 USD",IF(F37&lt;500,"100 a 500 USD",IF(F37&lt;2000,"500 a 2.000 USD","Más de 2.000 USD"))))</f>
        <v/>
      </c>
      <c r="H37" s="14" t="str">
        <f aca="false">IF(C37="","",MIN(D37,C37))</f>
        <v/>
      </c>
      <c r="I37" s="14" t="str">
        <f aca="false">IF(SUM('MRR Conglomerado'!Y37:AA37)&gt;0,SUM('MRR Conglomerado'!Y37:AA37),"")</f>
        <v/>
      </c>
      <c r="J37" s="14" t="str">
        <f aca="false">IF(I37="","",SUM('MRR Conglomerado'!AK37:AM37))</f>
        <v/>
      </c>
      <c r="K37" s="10" t="str">
        <f aca="false">IF(I37="","",COUNTIF('MRR Conglomerado'!Y37:AA37,"&gt;0"))</f>
        <v/>
      </c>
      <c r="L37" s="13" t="str">
        <f aca="false">IF(I37="","",J37/I37)</f>
        <v/>
      </c>
      <c r="M37" s="14" t="str">
        <f aca="false">IF(I37="","",I37/K37/B37)</f>
        <v/>
      </c>
      <c r="N37" s="10" t="str">
        <f aca="false">IF(M37="","",IF(M37&lt;100,"Menos de 100 USD",IF(M37&lt;500,"100 a 500 USD",IF(M37&lt;2000,"500 a 2.000 USD","Más de 2.000 USD"))))</f>
        <v/>
      </c>
      <c r="O37" s="14" t="str">
        <f aca="false">IF(I37="","",MIN(J37,I37))</f>
        <v/>
      </c>
      <c r="P37" s="14" t="str">
        <f aca="false">IF(SUM('MRR Conglomerado'!P37:AA37)&gt;0,SUM('MRR Conglomerado'!P37:AA37),"")</f>
        <v/>
      </c>
      <c r="Q37" s="14" t="str">
        <f aca="false">IF(P37="","",SUM('MRR Conglomerado'!AB37:AM37))</f>
        <v/>
      </c>
      <c r="R37" s="10" t="str">
        <f aca="false">IF(P37="","",COUNTIF('MRR Conglomerado'!P37:AA37,"&gt;0"))</f>
        <v/>
      </c>
      <c r="S37" s="14" t="str">
        <f aca="false">IF(P37="","",P37/R37)</f>
        <v/>
      </c>
      <c r="T37" s="14" t="str">
        <f aca="false">IF(P37="","",Q37/12)</f>
        <v/>
      </c>
      <c r="U37" s="13" t="str">
        <f aca="false">IF(P37="","",T37/S37)</f>
        <v/>
      </c>
      <c r="V37" s="14" t="str">
        <f aca="false">IF(P37="","",S37/B37)</f>
        <v/>
      </c>
      <c r="W37" s="10" t="str">
        <f aca="false">IF(V37="","",IF(V37&lt;100,"Menos de 100 USD",IF(V37&lt;500,"100 a 500 USD",IF(V37&lt;2000,"500 a 2.000 USD","Más de 2.000 USD"))))</f>
        <v/>
      </c>
      <c r="X37" s="14" t="str">
        <f aca="false">IF(P37="","",MIN(T37,S37))</f>
        <v/>
      </c>
    </row>
    <row r="38" customFormat="false" ht="15" hidden="false" customHeight="false" outlineLevel="0" collapsed="false">
      <c r="A38" s="10" t="s">
        <v>136</v>
      </c>
      <c r="B38" s="14" t="n">
        <v>20.2354</v>
      </c>
      <c r="C38" s="14" t="str">
        <f aca="false">IF('MRR Conglomerado'!AA38&gt;0,'MRR Conglomerado'!AA38,"")</f>
        <v/>
      </c>
      <c r="D38" s="14" t="str">
        <f aca="false">IF(C38="","",'MRR Conglomerado'!AM38)</f>
        <v/>
      </c>
      <c r="E38" s="13" t="str">
        <f aca="false">IF(C38="","",D38/C38)</f>
        <v/>
      </c>
      <c r="F38" s="14" t="str">
        <f aca="false">IF(C38="","",C38/B38)</f>
        <v/>
      </c>
      <c r="G38" s="10" t="str">
        <f aca="false">IF(F38="","",IF(F38&lt;100,"Menos de 100 USD",IF(F38&lt;500,"100 a 500 USD",IF(F38&lt;2000,"500 a 2.000 USD","Más de 2.000 USD"))))</f>
        <v/>
      </c>
      <c r="H38" s="14" t="str">
        <f aca="false">IF(C38="","",MIN(D38,C38))</f>
        <v/>
      </c>
      <c r="I38" s="14" t="str">
        <f aca="false">IF(SUM('MRR Conglomerado'!Y38:AA38)&gt;0,SUM('MRR Conglomerado'!Y38:AA38),"")</f>
        <v/>
      </c>
      <c r="J38" s="14" t="str">
        <f aca="false">IF(I38="","",SUM('MRR Conglomerado'!AK38:AM38))</f>
        <v/>
      </c>
      <c r="K38" s="10" t="str">
        <f aca="false">IF(I38="","",COUNTIF('MRR Conglomerado'!Y38:AA38,"&gt;0"))</f>
        <v/>
      </c>
      <c r="L38" s="13" t="str">
        <f aca="false">IF(I38="","",J38/I38)</f>
        <v/>
      </c>
      <c r="M38" s="14" t="str">
        <f aca="false">IF(I38="","",I38/K38/B38)</f>
        <v/>
      </c>
      <c r="N38" s="10" t="str">
        <f aca="false">IF(M38="","",IF(M38&lt;100,"Menos de 100 USD",IF(M38&lt;500,"100 a 500 USD",IF(M38&lt;2000,"500 a 2.000 USD","Más de 2.000 USD"))))</f>
        <v/>
      </c>
      <c r="O38" s="14" t="str">
        <f aca="false">IF(I38="","",MIN(J38,I38))</f>
        <v/>
      </c>
      <c r="P38" s="14" t="str">
        <f aca="false">IF(SUM('MRR Conglomerado'!P38:AA38)&gt;0,SUM('MRR Conglomerado'!P38:AA38),"")</f>
        <v/>
      </c>
      <c r="Q38" s="14" t="str">
        <f aca="false">IF(P38="","",SUM('MRR Conglomerado'!AB38:AM38))</f>
        <v/>
      </c>
      <c r="R38" s="10" t="str">
        <f aca="false">IF(P38="","",COUNTIF('MRR Conglomerado'!P38:AA38,"&gt;0"))</f>
        <v/>
      </c>
      <c r="S38" s="14" t="str">
        <f aca="false">IF(P38="","",P38/R38)</f>
        <v/>
      </c>
      <c r="T38" s="14" t="str">
        <f aca="false">IF(P38="","",Q38/12)</f>
        <v/>
      </c>
      <c r="U38" s="13" t="str">
        <f aca="false">IF(P38="","",T38/S38)</f>
        <v/>
      </c>
      <c r="V38" s="14" t="str">
        <f aca="false">IF(P38="","",S38/B38)</f>
        <v/>
      </c>
      <c r="W38" s="10" t="str">
        <f aca="false">IF(V38="","",IF(V38&lt;100,"Menos de 100 USD",IF(V38&lt;500,"100 a 500 USD",IF(V38&lt;2000,"500 a 2.000 USD","Más de 2.000 USD"))))</f>
        <v/>
      </c>
      <c r="X38" s="14" t="str">
        <f aca="false">IF(P38="","",MIN(T38,S38))</f>
        <v/>
      </c>
    </row>
    <row r="39" customFormat="false" ht="15" hidden="false" customHeight="false" outlineLevel="0" collapsed="false">
      <c r="A39" s="10" t="s">
        <v>138</v>
      </c>
      <c r="B39" s="14" t="n">
        <v>20.2354</v>
      </c>
      <c r="C39" s="14" t="n">
        <f aca="false">IF('MRR Conglomerado'!AA39&gt;0,'MRR Conglomerado'!AA39,"")</f>
        <v>5895.988498</v>
      </c>
      <c r="D39" s="14" t="n">
        <f aca="false">IF(C39="","",'MRR Conglomerado'!AM39)</f>
        <v>6316.634125</v>
      </c>
      <c r="E39" s="13" t="n">
        <f aca="false">IF(C39="","",D39/C39)</f>
        <v>1.07134437713756</v>
      </c>
      <c r="F39" s="14" t="n">
        <f aca="false">IF(C39="","",C39/B39)</f>
        <v>291.37</v>
      </c>
      <c r="G39" s="10" t="str">
        <f aca="false">IF(F39="","",IF(F39&lt;100,"Menos de 100 USD",IF(F39&lt;500,"100 a 500 USD",IF(F39&lt;2000,"500 a 2.000 USD","Más de 2.000 USD"))))</f>
        <v>100 a 500 USD</v>
      </c>
      <c r="H39" s="14" t="n">
        <f aca="false">IF(C39="","",MIN(D39,C39))</f>
        <v>5895.988498</v>
      </c>
      <c r="I39" s="14" t="n">
        <f aca="false">IF(SUM('MRR Conglomerado'!Y39:AA39)&gt;0,SUM('MRR Conglomerado'!Y39:AA39),"")</f>
        <v>16761.702886</v>
      </c>
      <c r="J39" s="14" t="n">
        <f aca="false">IF(I39="","",SUM('MRR Conglomerado'!AK39:AM39))</f>
        <v>18904.703443</v>
      </c>
      <c r="K39" s="10" t="n">
        <f aca="false">IF(I39="","",COUNTIF('MRR Conglomerado'!Y39:AA39,"&gt;0"))</f>
        <v>3</v>
      </c>
      <c r="L39" s="13" t="n">
        <f aca="false">IF(I39="","",J39/I39)</f>
        <v>1.12785100485166</v>
      </c>
      <c r="M39" s="14" t="n">
        <f aca="false">IF(I39="","",I39/K39/B39)</f>
        <v>276.111877963042</v>
      </c>
      <c r="N39" s="10" t="str">
        <f aca="false">IF(M39="","",IF(M39&lt;100,"Menos de 100 USD",IF(M39&lt;500,"100 a 500 USD",IF(M39&lt;2000,"500 a 2.000 USD","Más de 2.000 USD"))))</f>
        <v>100 a 500 USD</v>
      </c>
      <c r="O39" s="14" t="n">
        <f aca="false">IF(I39="","",MIN(J39,I39))</f>
        <v>16761.702886</v>
      </c>
      <c r="P39" s="14" t="n">
        <f aca="false">IF(SUM('MRR Conglomerado'!P39:AA39)&gt;0,SUM('MRR Conglomerado'!P39:AA39),"")</f>
        <v>61879.270684</v>
      </c>
      <c r="Q39" s="14" t="n">
        <f aca="false">IF(P39="","",SUM('MRR Conglomerado'!AB39:AM39))</f>
        <v>73124.502253</v>
      </c>
      <c r="R39" s="10" t="n">
        <f aca="false">IF(P39="","",COUNTIF('MRR Conglomerado'!P39:AA39,"&gt;0"))</f>
        <v>12</v>
      </c>
      <c r="S39" s="14" t="n">
        <f aca="false">IF(P39="","",P39/R39)</f>
        <v>5156.60589033333</v>
      </c>
      <c r="T39" s="14" t="n">
        <f aca="false">IF(P39="","",Q39/12)</f>
        <v>6093.70852108333</v>
      </c>
      <c r="U39" s="13" t="n">
        <f aca="false">IF(P39="","",T39/S39)</f>
        <v>1.18172857315055</v>
      </c>
      <c r="V39" s="14" t="n">
        <f aca="false">IF(P39="","",S39/B39)</f>
        <v>254.83093441856</v>
      </c>
      <c r="W39" s="10" t="str">
        <f aca="false">IF(V39="","",IF(V39&lt;100,"Menos de 100 USD",IF(V39&lt;500,"100 a 500 USD",IF(V39&lt;2000,"500 a 2.000 USD","Más de 2.000 USD"))))</f>
        <v>100 a 500 USD</v>
      </c>
      <c r="X39" s="14" t="n">
        <f aca="false">IF(P39="","",MIN(T39,S39))</f>
        <v>5156.60589033333</v>
      </c>
    </row>
    <row r="40" customFormat="false" ht="15" hidden="false" customHeight="false" outlineLevel="0" collapsed="false">
      <c r="A40" s="10" t="s">
        <v>140</v>
      </c>
      <c r="B40" s="14" t="n">
        <v>20.2354</v>
      </c>
      <c r="C40" s="14" t="str">
        <f aca="false">IF('MRR Conglomerado'!AA40&gt;0,'MRR Conglomerado'!AA40,"")</f>
        <v/>
      </c>
      <c r="D40" s="14" t="str">
        <f aca="false">IF(C40="","",'MRR Conglomerado'!AM40)</f>
        <v/>
      </c>
      <c r="E40" s="13" t="str">
        <f aca="false">IF(C40="","",D40/C40)</f>
        <v/>
      </c>
      <c r="F40" s="14" t="str">
        <f aca="false">IF(C40="","",C40/B40)</f>
        <v/>
      </c>
      <c r="G40" s="10" t="str">
        <f aca="false">IF(F40="","",IF(F40&lt;100,"Menos de 100 USD",IF(F40&lt;500,"100 a 500 USD",IF(F40&lt;2000,"500 a 2.000 USD","Más de 2.000 USD"))))</f>
        <v/>
      </c>
      <c r="H40" s="14" t="str">
        <f aca="false">IF(C40="","",MIN(D40,C40))</f>
        <v/>
      </c>
      <c r="I40" s="14" t="n">
        <f aca="false">IF(SUM('MRR Conglomerado'!Y40:AA40)&gt;0,SUM('MRR Conglomerado'!Y40:AA40),"")</f>
        <v>4689.926236</v>
      </c>
      <c r="J40" s="14" t="n">
        <f aca="false">IF(I40="","",SUM('MRR Conglomerado'!AK40:AM40))</f>
        <v>0</v>
      </c>
      <c r="K40" s="10" t="n">
        <f aca="false">IF(I40="","",COUNTIF('MRR Conglomerado'!Y40:AA40,"&gt;0"))</f>
        <v>2</v>
      </c>
      <c r="L40" s="13" t="n">
        <f aca="false">IF(I40="","",J40/I40)</f>
        <v>0</v>
      </c>
      <c r="M40" s="14" t="n">
        <f aca="false">IF(I40="","",I40/K40/B40)</f>
        <v>115.884198879192</v>
      </c>
      <c r="N40" s="10" t="str">
        <f aca="false">IF(M40="","",IF(M40&lt;100,"Menos de 100 USD",IF(M40&lt;500,"100 a 500 USD",IF(M40&lt;2000,"500 a 2.000 USD","Más de 2.000 USD"))))</f>
        <v>100 a 500 USD</v>
      </c>
      <c r="O40" s="14" t="n">
        <f aca="false">IF(I40="","",MIN(J40,I40))</f>
        <v>0</v>
      </c>
      <c r="P40" s="14" t="n">
        <f aca="false">IF(SUM('MRR Conglomerado'!P40:AA40)&gt;0,SUM('MRR Conglomerado'!P40:AA40),"")</f>
        <v>13649.846624</v>
      </c>
      <c r="Q40" s="14" t="n">
        <f aca="false">IF(P40="","",SUM('MRR Conglomerado'!AB40:AM40))</f>
        <v>0</v>
      </c>
      <c r="R40" s="10" t="n">
        <f aca="false">IF(P40="","",COUNTIF('MRR Conglomerado'!P40:AA40,"&gt;0"))</f>
        <v>5</v>
      </c>
      <c r="S40" s="14" t="n">
        <f aca="false">IF(P40="","",P40/R40)</f>
        <v>2729.9693248</v>
      </c>
      <c r="T40" s="14" t="n">
        <f aca="false">IF(P40="","",Q40/12)</f>
        <v>0</v>
      </c>
      <c r="U40" s="13" t="n">
        <f aca="false">IF(P40="","",T40/S40)</f>
        <v>0</v>
      </c>
      <c r="V40" s="14" t="n">
        <f aca="false">IF(P40="","",S40/B40)</f>
        <v>134.910568844698</v>
      </c>
      <c r="W40" s="10" t="str">
        <f aca="false">IF(V40="","",IF(V40&lt;100,"Menos de 100 USD",IF(V40&lt;500,"100 a 500 USD",IF(V40&lt;2000,"500 a 2.000 USD","Más de 2.000 USD"))))</f>
        <v>100 a 500 USD</v>
      </c>
      <c r="X40" s="14" t="n">
        <f aca="false">IF(P40="","",MIN(T40,S40))</f>
        <v>0</v>
      </c>
    </row>
    <row r="41" customFormat="false" ht="15" hidden="false" customHeight="false" outlineLevel="0" collapsed="false">
      <c r="A41" s="10" t="s">
        <v>142</v>
      </c>
      <c r="B41" s="14" t="n">
        <v>20.2354</v>
      </c>
      <c r="C41" s="14" t="n">
        <f aca="false">IF('MRR Conglomerado'!AA41&gt;0,'MRR Conglomerado'!AA41,"")</f>
        <v>10225.554682</v>
      </c>
      <c r="D41" s="14" t="n">
        <f aca="false">IF(C41="","",'MRR Conglomerado'!AM41)</f>
        <v>22470.672849</v>
      </c>
      <c r="E41" s="13" t="n">
        <f aca="false">IF(C41="","",D41/C41)</f>
        <v>2.1975016072776</v>
      </c>
      <c r="F41" s="14" t="n">
        <f aca="false">IF(C41="","",C41/B41)</f>
        <v>505.33</v>
      </c>
      <c r="G41" s="10" t="str">
        <f aca="false">IF(F41="","",IF(F41&lt;100,"Menos de 100 USD",IF(F41&lt;500,"100 a 500 USD",IF(F41&lt;2000,"500 a 2.000 USD","Más de 2.000 USD"))))</f>
        <v>500 a 2.000 USD</v>
      </c>
      <c r="H41" s="14" t="n">
        <f aca="false">IF(C41="","",MIN(D41,C41))</f>
        <v>10225.554682</v>
      </c>
      <c r="I41" s="14" t="n">
        <f aca="false">IF(SUM('MRR Conglomerado'!Y41:AA41)&gt;0,SUM('MRR Conglomerado'!Y41:AA41),"")</f>
        <v>27947.884178</v>
      </c>
      <c r="J41" s="14" t="n">
        <f aca="false">IF(I41="","",SUM('MRR Conglomerado'!AK41:AM41))</f>
        <v>66488.717053</v>
      </c>
      <c r="K41" s="10" t="n">
        <f aca="false">IF(I41="","",COUNTIF('MRR Conglomerado'!Y41:AA41,"&gt;0"))</f>
        <v>3</v>
      </c>
      <c r="L41" s="13" t="n">
        <f aca="false">IF(I41="","",J41/I41)</f>
        <v>2.37902506785607</v>
      </c>
      <c r="M41" s="14" t="n">
        <f aca="false">IF(I41="","",I41/K41/B41)</f>
        <v>460.379404047692</v>
      </c>
      <c r="N41" s="10" t="str">
        <f aca="false">IF(M41="","",IF(M41&lt;100,"Menos de 100 USD",IF(M41&lt;500,"100 a 500 USD",IF(M41&lt;2000,"500 a 2.000 USD","Más de 2.000 USD"))))</f>
        <v>100 a 500 USD</v>
      </c>
      <c r="O41" s="14" t="n">
        <f aca="false">IF(I41="","",MIN(J41,I41))</f>
        <v>27947.884178</v>
      </c>
      <c r="P41" s="14" t="n">
        <f aca="false">IF(SUM('MRR Conglomerado'!P41:AA41)&gt;0,SUM('MRR Conglomerado'!P41:AA41),"")</f>
        <v>49112.72615</v>
      </c>
      <c r="Q41" s="14" t="n">
        <f aca="false">IF(P41="","",SUM('MRR Conglomerado'!AB41:AM41))</f>
        <v>223454.370903</v>
      </c>
      <c r="R41" s="10" t="n">
        <f aca="false">IF(P41="","",COUNTIF('MRR Conglomerado'!P41:AA41,"&gt;0"))</f>
        <v>6</v>
      </c>
      <c r="S41" s="14" t="n">
        <f aca="false">IF(P41="","",P41/R41)</f>
        <v>8185.45435833333</v>
      </c>
      <c r="T41" s="14" t="n">
        <f aca="false">IF(P41="","",Q41/12)</f>
        <v>18621.19757525</v>
      </c>
      <c r="U41" s="13" t="n">
        <f aca="false">IF(P41="","",T41/S41)</f>
        <v>2.27491312761306</v>
      </c>
      <c r="V41" s="14" t="n">
        <f aca="false">IF(P41="","",S41/B41)</f>
        <v>404.511616194063</v>
      </c>
      <c r="W41" s="10" t="str">
        <f aca="false">IF(V41="","",IF(V41&lt;100,"Menos de 100 USD",IF(V41&lt;500,"100 a 500 USD",IF(V41&lt;2000,"500 a 2.000 USD","Más de 2.000 USD"))))</f>
        <v>100 a 500 USD</v>
      </c>
      <c r="X41" s="14" t="n">
        <f aca="false">IF(P41="","",MIN(T41,S41))</f>
        <v>8185.45435833333</v>
      </c>
    </row>
    <row r="42" customFormat="false" ht="15" hidden="false" customHeight="false" outlineLevel="0" collapsed="false">
      <c r="A42" s="10" t="s">
        <v>144</v>
      </c>
      <c r="B42" s="14" t="n">
        <v>20.2354</v>
      </c>
      <c r="C42" s="14" t="str">
        <f aca="false">IF('MRR Conglomerado'!AA42&gt;0,'MRR Conglomerado'!AA42,"")</f>
        <v/>
      </c>
      <c r="D42" s="14" t="str">
        <f aca="false">IF(C42="","",'MRR Conglomerado'!AM42)</f>
        <v/>
      </c>
      <c r="E42" s="13" t="str">
        <f aca="false">IF(C42="","",D42/C42)</f>
        <v/>
      </c>
      <c r="F42" s="14" t="str">
        <f aca="false">IF(C42="","",C42/B42)</f>
        <v/>
      </c>
      <c r="G42" s="10" t="str">
        <f aca="false">IF(F42="","",IF(F42&lt;100,"Menos de 100 USD",IF(F42&lt;500,"100 a 500 USD",IF(F42&lt;2000,"500 a 2.000 USD","Más de 2.000 USD"))))</f>
        <v/>
      </c>
      <c r="H42" s="14" t="str">
        <f aca="false">IF(C42="","",MIN(D42,C42))</f>
        <v/>
      </c>
      <c r="I42" s="14" t="str">
        <f aca="false">IF(SUM('MRR Conglomerado'!Y42:AA42)&gt;0,SUM('MRR Conglomerado'!Y42:AA42),"")</f>
        <v/>
      </c>
      <c r="J42" s="14" t="str">
        <f aca="false">IF(I42="","",SUM('MRR Conglomerado'!AK42:AM42))</f>
        <v/>
      </c>
      <c r="K42" s="10" t="str">
        <f aca="false">IF(I42="","",COUNTIF('MRR Conglomerado'!Y42:AA42,"&gt;0"))</f>
        <v/>
      </c>
      <c r="L42" s="13" t="str">
        <f aca="false">IF(I42="","",J42/I42)</f>
        <v/>
      </c>
      <c r="M42" s="14" t="str">
        <f aca="false">IF(I42="","",I42/K42/B42)</f>
        <v/>
      </c>
      <c r="N42" s="10" t="str">
        <f aca="false">IF(M42="","",IF(M42&lt;100,"Menos de 100 USD",IF(M42&lt;500,"100 a 500 USD",IF(M42&lt;2000,"500 a 2.000 USD","Más de 2.000 USD"))))</f>
        <v/>
      </c>
      <c r="O42" s="14" t="str">
        <f aca="false">IF(I42="","",MIN(J42,I42))</f>
        <v/>
      </c>
      <c r="P42" s="14" t="str">
        <f aca="false">IF(SUM('MRR Conglomerado'!P42:AA42)&gt;0,SUM('MRR Conglomerado'!P42:AA42),"")</f>
        <v/>
      </c>
      <c r="Q42" s="14" t="str">
        <f aca="false">IF(P42="","",SUM('MRR Conglomerado'!AB42:AM42))</f>
        <v/>
      </c>
      <c r="R42" s="10" t="str">
        <f aca="false">IF(P42="","",COUNTIF('MRR Conglomerado'!P42:AA42,"&gt;0"))</f>
        <v/>
      </c>
      <c r="S42" s="14" t="str">
        <f aca="false">IF(P42="","",P42/R42)</f>
        <v/>
      </c>
      <c r="T42" s="14" t="str">
        <f aca="false">IF(P42="","",Q42/12)</f>
        <v/>
      </c>
      <c r="U42" s="13" t="str">
        <f aca="false">IF(P42="","",T42/S42)</f>
        <v/>
      </c>
      <c r="V42" s="14" t="str">
        <f aca="false">IF(P42="","",S42/B42)</f>
        <v/>
      </c>
      <c r="W42" s="10" t="str">
        <f aca="false">IF(V42="","",IF(V42&lt;100,"Menos de 100 USD",IF(V42&lt;500,"100 a 500 USD",IF(V42&lt;2000,"500 a 2.000 USD","Más de 2.000 USD"))))</f>
        <v/>
      </c>
      <c r="X42" s="14" t="str">
        <f aca="false">IF(P42="","",MIN(T42,S42))</f>
        <v/>
      </c>
    </row>
    <row r="43" customFormat="false" ht="15" hidden="false" customHeight="false" outlineLevel="0" collapsed="false">
      <c r="A43" s="10" t="s">
        <v>146</v>
      </c>
      <c r="B43" s="14" t="n">
        <v>20.2354</v>
      </c>
      <c r="C43" s="14" t="n">
        <f aca="false">IF('MRR Conglomerado'!AA43&gt;0,'MRR Conglomerado'!AA43,"")</f>
        <v>6636.806492</v>
      </c>
      <c r="D43" s="14" t="n">
        <f aca="false">IF(C43="","",'MRR Conglomerado'!AM43)</f>
        <v>0</v>
      </c>
      <c r="E43" s="13" t="n">
        <f aca="false">IF(C43="","",D43/C43)</f>
        <v>0</v>
      </c>
      <c r="F43" s="14" t="n">
        <f aca="false">IF(C43="","",C43/B43)</f>
        <v>327.98</v>
      </c>
      <c r="G43" s="10" t="str">
        <f aca="false">IF(F43="","",IF(F43&lt;100,"Menos de 100 USD",IF(F43&lt;500,"100 a 500 USD",IF(F43&lt;2000,"500 a 2.000 USD","Más de 2.000 USD"))))</f>
        <v>100 a 500 USD</v>
      </c>
      <c r="H43" s="14" t="n">
        <f aca="false">IF(C43="","",MIN(D43,C43))</f>
        <v>0</v>
      </c>
      <c r="I43" s="14" t="n">
        <f aca="false">IF(SUM('MRR Conglomerado'!Y43:AA43)&gt;0,SUM('MRR Conglomerado'!Y43:AA43),"")</f>
        <v>12590.315882</v>
      </c>
      <c r="J43" s="14" t="n">
        <f aca="false">IF(I43="","",SUM('MRR Conglomerado'!AK43:AM43))</f>
        <v>0</v>
      </c>
      <c r="K43" s="10" t="n">
        <f aca="false">IF(I43="","",COUNTIF('MRR Conglomerado'!Y43:AA43,"&gt;0"))</f>
        <v>2</v>
      </c>
      <c r="L43" s="13" t="n">
        <f aca="false">IF(I43="","",J43/I43)</f>
        <v>0</v>
      </c>
      <c r="M43" s="14" t="n">
        <f aca="false">IF(I43="","",I43/K43/B43)</f>
        <v>311.096293673463</v>
      </c>
      <c r="N43" s="10" t="str">
        <f aca="false">IF(M43="","",IF(M43&lt;100,"Menos de 100 USD",IF(M43&lt;500,"100 a 500 USD",IF(M43&lt;2000,"500 a 2.000 USD","Más de 2.000 USD"))))</f>
        <v>100 a 500 USD</v>
      </c>
      <c r="O43" s="14" t="n">
        <f aca="false">IF(I43="","",MIN(J43,I43))</f>
        <v>0</v>
      </c>
      <c r="P43" s="14" t="n">
        <f aca="false">IF(SUM('MRR Conglomerado'!P43:AA43)&gt;0,SUM('MRR Conglomerado'!P43:AA43),"")</f>
        <v>12590.315882</v>
      </c>
      <c r="Q43" s="14" t="n">
        <f aca="false">IF(P43="","",SUM('MRR Conglomerado'!AB43:AM43))</f>
        <v>42858.09761</v>
      </c>
      <c r="R43" s="10" t="n">
        <f aca="false">IF(P43="","",COUNTIF('MRR Conglomerado'!P43:AA43,"&gt;0"))</f>
        <v>2</v>
      </c>
      <c r="S43" s="14" t="n">
        <f aca="false">IF(P43="","",P43/R43)</f>
        <v>6295.157941</v>
      </c>
      <c r="T43" s="14" t="n">
        <f aca="false">IF(P43="","",Q43/12)</f>
        <v>3571.50813416667</v>
      </c>
      <c r="U43" s="13" t="n">
        <f aca="false">IF(P43="","",T43/S43)</f>
        <v>0.567342101284805</v>
      </c>
      <c r="V43" s="14" t="n">
        <f aca="false">IF(P43="","",S43/B43)</f>
        <v>311.096293673463</v>
      </c>
      <c r="W43" s="10" t="str">
        <f aca="false">IF(V43="","",IF(V43&lt;100,"Menos de 100 USD",IF(V43&lt;500,"100 a 500 USD",IF(V43&lt;2000,"500 a 2.000 USD","Más de 2.000 USD"))))</f>
        <v>100 a 500 USD</v>
      </c>
      <c r="X43" s="14" t="n">
        <f aca="false">IF(P43="","",MIN(T43,S43))</f>
        <v>3571.50813416667</v>
      </c>
    </row>
    <row r="44" customFormat="false" ht="15" hidden="false" customHeight="false" outlineLevel="0" collapsed="false">
      <c r="A44" s="10" t="s">
        <v>148</v>
      </c>
      <c r="B44" s="14" t="n">
        <v>20.2354</v>
      </c>
      <c r="C44" s="14" t="n">
        <f aca="false">IF('MRR Conglomerado'!AA44&gt;0,'MRR Conglomerado'!AA44,"")</f>
        <v>5585.375108</v>
      </c>
      <c r="D44" s="14" t="n">
        <f aca="false">IF(C44="","",'MRR Conglomerado'!AM44)</f>
        <v>5820.295045</v>
      </c>
      <c r="E44" s="13" t="n">
        <f aca="false">IF(C44="","",D44/C44)</f>
        <v>1.04205983169573</v>
      </c>
      <c r="F44" s="14" t="n">
        <f aca="false">IF(C44="","",C44/B44)</f>
        <v>276.02</v>
      </c>
      <c r="G44" s="10" t="str">
        <f aca="false">IF(F44="","",IF(F44&lt;100,"Menos de 100 USD",IF(F44&lt;500,"100 a 500 USD",IF(F44&lt;2000,"500 a 2.000 USD","Más de 2.000 USD"))))</f>
        <v>100 a 500 USD</v>
      </c>
      <c r="H44" s="14" t="n">
        <f aca="false">IF(C44="","",MIN(D44,C44))</f>
        <v>5585.375108</v>
      </c>
      <c r="I44" s="14" t="n">
        <f aca="false">IF(SUM('MRR Conglomerado'!Y44:AA44)&gt;0,SUM('MRR Conglomerado'!Y44:AA44),"")</f>
        <v>16852.364586</v>
      </c>
      <c r="J44" s="14" t="n">
        <f aca="false">IF(I44="","",SUM('MRR Conglomerado'!AK44:AM44))</f>
        <v>17561.306561</v>
      </c>
      <c r="K44" s="10" t="n">
        <f aca="false">IF(I44="","",COUNTIF('MRR Conglomerado'!Y44:AA44,"&gt;0"))</f>
        <v>3</v>
      </c>
      <c r="L44" s="13" t="n">
        <f aca="false">IF(I44="","",J44/I44)</f>
        <v>1.0420678042765</v>
      </c>
      <c r="M44" s="14" t="n">
        <f aca="false">IF(I44="","",I44/K44/B44)</f>
        <v>277.60532838491</v>
      </c>
      <c r="N44" s="10" t="str">
        <f aca="false">IF(M44="","",IF(M44&lt;100,"Menos de 100 USD",IF(M44&lt;500,"100 a 500 USD",IF(M44&lt;2000,"500 a 2.000 USD","Más de 2.000 USD"))))</f>
        <v>100 a 500 USD</v>
      </c>
      <c r="O44" s="14" t="n">
        <f aca="false">IF(I44="","",MIN(J44,I44))</f>
        <v>16852.364586</v>
      </c>
      <c r="P44" s="14" t="n">
        <f aca="false">IF(SUM('MRR Conglomerado'!P44:AA44)&gt;0,SUM('MRR Conglomerado'!P44:AA44),"")</f>
        <v>67120.790037</v>
      </c>
      <c r="Q44" s="14" t="n">
        <f aca="false">IF(P44="","",SUM('MRR Conglomerado'!AB44:AM44))</f>
        <v>71047.885231</v>
      </c>
      <c r="R44" s="10" t="n">
        <f aca="false">IF(P44="","",COUNTIF('MRR Conglomerado'!P44:AA44,"&gt;0"))</f>
        <v>12</v>
      </c>
      <c r="S44" s="14" t="n">
        <f aca="false">IF(P44="","",P44/R44)</f>
        <v>5593.39916975</v>
      </c>
      <c r="T44" s="14" t="n">
        <f aca="false">IF(P44="","",Q44/12)</f>
        <v>5920.65710258333</v>
      </c>
      <c r="U44" s="13" t="n">
        <f aca="false">IF(P44="","",T44/S44)</f>
        <v>1.05850788096855</v>
      </c>
      <c r="V44" s="14" t="n">
        <f aca="false">IF(P44="","",S44/B44)</f>
        <v>276.416535860423</v>
      </c>
      <c r="W44" s="10" t="str">
        <f aca="false">IF(V44="","",IF(V44&lt;100,"Menos de 100 USD",IF(V44&lt;500,"100 a 500 USD",IF(V44&lt;2000,"500 a 2.000 USD","Más de 2.000 USD"))))</f>
        <v>100 a 500 USD</v>
      </c>
      <c r="X44" s="14" t="n">
        <f aca="false">IF(P44="","",MIN(T44,S44))</f>
        <v>5593.39916975</v>
      </c>
    </row>
    <row r="45" customFormat="false" ht="15" hidden="false" customHeight="false" outlineLevel="0" collapsed="false">
      <c r="A45" s="10" t="s">
        <v>150</v>
      </c>
      <c r="B45" s="14" t="n">
        <v>20.2354</v>
      </c>
      <c r="C45" s="14" t="str">
        <f aca="false">IF('MRR Conglomerado'!AA45&gt;0,'MRR Conglomerado'!AA45,"")</f>
        <v/>
      </c>
      <c r="D45" s="14" t="str">
        <f aca="false">IF(C45="","",'MRR Conglomerado'!AM45)</f>
        <v/>
      </c>
      <c r="E45" s="13" t="str">
        <f aca="false">IF(C45="","",D45/C45)</f>
        <v/>
      </c>
      <c r="F45" s="14" t="str">
        <f aca="false">IF(C45="","",C45/B45)</f>
        <v/>
      </c>
      <c r="G45" s="10" t="str">
        <f aca="false">IF(F45="","",IF(F45&lt;100,"Menos de 100 USD",IF(F45&lt;500,"100 a 500 USD",IF(F45&lt;2000,"500 a 2.000 USD","Más de 2.000 USD"))))</f>
        <v/>
      </c>
      <c r="H45" s="14" t="str">
        <f aca="false">IF(C45="","",MIN(D45,C45))</f>
        <v/>
      </c>
      <c r="I45" s="14" t="str">
        <f aca="false">IF(SUM('MRR Conglomerado'!Y45:AA45)&gt;0,SUM('MRR Conglomerado'!Y45:AA45),"")</f>
        <v/>
      </c>
      <c r="J45" s="14" t="str">
        <f aca="false">IF(I45="","",SUM('MRR Conglomerado'!AK45:AM45))</f>
        <v/>
      </c>
      <c r="K45" s="10" t="str">
        <f aca="false">IF(I45="","",COUNTIF('MRR Conglomerado'!Y45:AA45,"&gt;0"))</f>
        <v/>
      </c>
      <c r="L45" s="13" t="str">
        <f aca="false">IF(I45="","",J45/I45)</f>
        <v/>
      </c>
      <c r="M45" s="14" t="str">
        <f aca="false">IF(I45="","",I45/K45/B45)</f>
        <v/>
      </c>
      <c r="N45" s="10" t="str">
        <f aca="false">IF(M45="","",IF(M45&lt;100,"Menos de 100 USD",IF(M45&lt;500,"100 a 500 USD",IF(M45&lt;2000,"500 a 2.000 USD","Más de 2.000 USD"))))</f>
        <v/>
      </c>
      <c r="O45" s="14" t="str">
        <f aca="false">IF(I45="","",MIN(J45,I45))</f>
        <v/>
      </c>
      <c r="P45" s="14" t="str">
        <f aca="false">IF(SUM('MRR Conglomerado'!P45:AA45)&gt;0,SUM('MRR Conglomerado'!P45:AA45),"")</f>
        <v/>
      </c>
      <c r="Q45" s="14" t="str">
        <f aca="false">IF(P45="","",SUM('MRR Conglomerado'!AB45:AM45))</f>
        <v/>
      </c>
      <c r="R45" s="10" t="str">
        <f aca="false">IF(P45="","",COUNTIF('MRR Conglomerado'!P45:AA45,"&gt;0"))</f>
        <v/>
      </c>
      <c r="S45" s="14" t="str">
        <f aca="false">IF(P45="","",P45/R45)</f>
        <v/>
      </c>
      <c r="T45" s="14" t="str">
        <f aca="false">IF(P45="","",Q45/12)</f>
        <v/>
      </c>
      <c r="U45" s="13" t="str">
        <f aca="false">IF(P45="","",T45/S45)</f>
        <v/>
      </c>
      <c r="V45" s="14" t="str">
        <f aca="false">IF(P45="","",S45/B45)</f>
        <v/>
      </c>
      <c r="W45" s="10" t="str">
        <f aca="false">IF(V45="","",IF(V45&lt;100,"Menos de 100 USD",IF(V45&lt;500,"100 a 500 USD",IF(V45&lt;2000,"500 a 2.000 USD","Más de 2.000 USD"))))</f>
        <v/>
      </c>
      <c r="X45" s="14" t="str">
        <f aca="false">IF(P45="","",MIN(T45,S45))</f>
        <v/>
      </c>
    </row>
    <row r="46" customFormat="false" ht="15" hidden="false" customHeight="false" outlineLevel="0" collapsed="false">
      <c r="A46" s="10" t="s">
        <v>152</v>
      </c>
      <c r="B46" s="14" t="n">
        <v>20.2354</v>
      </c>
      <c r="C46" s="14" t="n">
        <f aca="false">IF('MRR Conglomerado'!AA46&gt;0,'MRR Conglomerado'!AA46,"")</f>
        <v>1522.511496</v>
      </c>
      <c r="D46" s="14" t="n">
        <f aca="false">IF(C46="","",'MRR Conglomerado'!AM46)</f>
        <v>1477.148262</v>
      </c>
      <c r="E46" s="13" t="n">
        <f aca="false">IF(C46="","",D46/C46)</f>
        <v>0.970204997388079</v>
      </c>
      <c r="F46" s="14" t="n">
        <f aca="false">IF(C46="","",C46/B46)</f>
        <v>75.24</v>
      </c>
      <c r="G46" s="10" t="str">
        <f aca="false">IF(F46="","",IF(F46&lt;100,"Menos de 100 USD",IF(F46&lt;500,"100 a 500 USD",IF(F46&lt;2000,"500 a 2.000 USD","Más de 2.000 USD"))))</f>
        <v>Menos de 100 USD</v>
      </c>
      <c r="H46" s="14" t="n">
        <f aca="false">IF(C46="","",MIN(D46,C46))</f>
        <v>1477.148262</v>
      </c>
      <c r="I46" s="14" t="n">
        <f aca="false">IF(SUM('MRR Conglomerado'!Y46:AA46)&gt;0,SUM('MRR Conglomerado'!Y46:AA46),"")</f>
        <v>4567.4061</v>
      </c>
      <c r="J46" s="14" t="n">
        <f aca="false">IF(I46="","",SUM('MRR Conglomerado'!AK46:AM46))</f>
        <v>4814.367948</v>
      </c>
      <c r="K46" s="10" t="n">
        <f aca="false">IF(I46="","",COUNTIF('MRR Conglomerado'!Y46:AA46,"&gt;0"))</f>
        <v>3</v>
      </c>
      <c r="L46" s="13" t="n">
        <f aca="false">IF(I46="","",J46/I46)</f>
        <v>1.05407048171171</v>
      </c>
      <c r="M46" s="14" t="n">
        <f aca="false">IF(I46="","",I46/K46/B46)</f>
        <v>75.2378850924617</v>
      </c>
      <c r="N46" s="10" t="str">
        <f aca="false">IF(M46="","",IF(M46&lt;100,"Menos de 100 USD",IF(M46&lt;500,"100 a 500 USD",IF(M46&lt;2000,"500 a 2.000 USD","Más de 2.000 USD"))))</f>
        <v>Menos de 100 USD</v>
      </c>
      <c r="O46" s="14" t="n">
        <f aca="false">IF(I46="","",MIN(J46,I46))</f>
        <v>4567.4061</v>
      </c>
      <c r="P46" s="14" t="n">
        <f aca="false">IF(SUM('MRR Conglomerado'!P46:AA46)&gt;0,SUM('MRR Conglomerado'!P46:AA46),"")</f>
        <v>18164.963339</v>
      </c>
      <c r="Q46" s="14" t="n">
        <f aca="false">IF(P46="","",SUM('MRR Conglomerado'!AB46:AM46))</f>
        <v>19312.655418</v>
      </c>
      <c r="R46" s="10" t="n">
        <f aca="false">IF(P46="","",COUNTIF('MRR Conglomerado'!P46:AA46,"&gt;0"))</f>
        <v>12</v>
      </c>
      <c r="S46" s="14" t="n">
        <f aca="false">IF(P46="","",P46/R46)</f>
        <v>1513.74694491667</v>
      </c>
      <c r="T46" s="14" t="n">
        <f aca="false">IF(P46="","",Q46/12)</f>
        <v>1609.3879515</v>
      </c>
      <c r="U46" s="13" t="n">
        <f aca="false">IF(P46="","",T46/S46)</f>
        <v>1.06318163475375</v>
      </c>
      <c r="V46" s="14" t="n">
        <f aca="false">IF(P46="","",S46/B46)</f>
        <v>74.8068703814437</v>
      </c>
      <c r="W46" s="10" t="str">
        <f aca="false">IF(V46="","",IF(V46&lt;100,"Menos de 100 USD",IF(V46&lt;500,"100 a 500 USD",IF(V46&lt;2000,"500 a 2.000 USD","Más de 2.000 USD"))))</f>
        <v>Menos de 100 USD</v>
      </c>
      <c r="X46" s="14" t="n">
        <f aca="false">IF(P46="","",MIN(T46,S46))</f>
        <v>1513.74694491667</v>
      </c>
    </row>
    <row r="47" customFormat="false" ht="15" hidden="false" customHeight="false" outlineLevel="0" collapsed="false">
      <c r="A47" s="10" t="s">
        <v>154</v>
      </c>
      <c r="B47" s="14" t="n">
        <v>20.2354</v>
      </c>
      <c r="C47" s="14" t="str">
        <f aca="false">IF('MRR Conglomerado'!AA47&gt;0,'MRR Conglomerado'!AA47,"")</f>
        <v/>
      </c>
      <c r="D47" s="14" t="str">
        <f aca="false">IF(C47="","",'MRR Conglomerado'!AM47)</f>
        <v/>
      </c>
      <c r="E47" s="13" t="str">
        <f aca="false">IF(C47="","",D47/C47)</f>
        <v/>
      </c>
      <c r="F47" s="14" t="str">
        <f aca="false">IF(C47="","",C47/B47)</f>
        <v/>
      </c>
      <c r="G47" s="10" t="str">
        <f aca="false">IF(F47="","",IF(F47&lt;100,"Menos de 100 USD",IF(F47&lt;500,"100 a 500 USD",IF(F47&lt;2000,"500 a 2.000 USD","Más de 2.000 USD"))))</f>
        <v/>
      </c>
      <c r="H47" s="14" t="str">
        <f aca="false">IF(C47="","",MIN(D47,C47))</f>
        <v/>
      </c>
      <c r="I47" s="14" t="str">
        <f aca="false">IF(SUM('MRR Conglomerado'!Y47:AA47)&gt;0,SUM('MRR Conglomerado'!Y47:AA47),"")</f>
        <v/>
      </c>
      <c r="J47" s="14" t="str">
        <f aca="false">IF(I47="","",SUM('MRR Conglomerado'!AK47:AM47))</f>
        <v/>
      </c>
      <c r="K47" s="10" t="str">
        <f aca="false">IF(I47="","",COUNTIF('MRR Conglomerado'!Y47:AA47,"&gt;0"))</f>
        <v/>
      </c>
      <c r="L47" s="13" t="str">
        <f aca="false">IF(I47="","",J47/I47)</f>
        <v/>
      </c>
      <c r="M47" s="14" t="str">
        <f aca="false">IF(I47="","",I47/K47/B47)</f>
        <v/>
      </c>
      <c r="N47" s="10" t="str">
        <f aca="false">IF(M47="","",IF(M47&lt;100,"Menos de 100 USD",IF(M47&lt;500,"100 a 500 USD",IF(M47&lt;2000,"500 a 2.000 USD","Más de 2.000 USD"))))</f>
        <v/>
      </c>
      <c r="O47" s="14" t="str">
        <f aca="false">IF(I47="","",MIN(J47,I47))</f>
        <v/>
      </c>
      <c r="P47" s="14" t="str">
        <f aca="false">IF(SUM('MRR Conglomerado'!P47:AA47)&gt;0,SUM('MRR Conglomerado'!P47:AA47),"")</f>
        <v/>
      </c>
      <c r="Q47" s="14" t="str">
        <f aca="false">IF(P47="","",SUM('MRR Conglomerado'!AB47:AM47))</f>
        <v/>
      </c>
      <c r="R47" s="10" t="str">
        <f aca="false">IF(P47="","",COUNTIF('MRR Conglomerado'!P47:AA47,"&gt;0"))</f>
        <v/>
      </c>
      <c r="S47" s="14" t="str">
        <f aca="false">IF(P47="","",P47/R47)</f>
        <v/>
      </c>
      <c r="T47" s="14" t="str">
        <f aca="false">IF(P47="","",Q47/12)</f>
        <v/>
      </c>
      <c r="U47" s="13" t="str">
        <f aca="false">IF(P47="","",T47/S47)</f>
        <v/>
      </c>
      <c r="V47" s="14" t="str">
        <f aca="false">IF(P47="","",S47/B47)</f>
        <v/>
      </c>
      <c r="W47" s="10" t="str">
        <f aca="false">IF(V47="","",IF(V47&lt;100,"Menos de 100 USD",IF(V47&lt;500,"100 a 500 USD",IF(V47&lt;2000,"500 a 2.000 USD","Más de 2.000 USD"))))</f>
        <v/>
      </c>
      <c r="X47" s="14" t="str">
        <f aca="false">IF(P47="","",MIN(T47,S47))</f>
        <v/>
      </c>
    </row>
    <row r="48" customFormat="false" ht="15" hidden="false" customHeight="false" outlineLevel="0" collapsed="false">
      <c r="A48" s="10" t="s">
        <v>156</v>
      </c>
      <c r="B48" s="14" t="n">
        <v>20.2354</v>
      </c>
      <c r="C48" s="14" t="str">
        <f aca="false">IF('MRR Conglomerado'!AA48&gt;0,'MRR Conglomerado'!AA48,"")</f>
        <v/>
      </c>
      <c r="D48" s="14" t="str">
        <f aca="false">IF(C48="","",'MRR Conglomerado'!AM48)</f>
        <v/>
      </c>
      <c r="E48" s="13" t="str">
        <f aca="false">IF(C48="","",D48/C48)</f>
        <v/>
      </c>
      <c r="F48" s="14" t="str">
        <f aca="false">IF(C48="","",C48/B48)</f>
        <v/>
      </c>
      <c r="G48" s="10" t="str">
        <f aca="false">IF(F48="","",IF(F48&lt;100,"Menos de 100 USD",IF(F48&lt;500,"100 a 500 USD",IF(F48&lt;2000,"500 a 2.000 USD","Más de 2.000 USD"))))</f>
        <v/>
      </c>
      <c r="H48" s="14" t="str">
        <f aca="false">IF(C48="","",MIN(D48,C48))</f>
        <v/>
      </c>
      <c r="I48" s="14" t="n">
        <f aca="false">IF(SUM('MRR Conglomerado'!Y48:AA48)&gt;0,SUM('MRR Conglomerado'!Y48:AA48),"")</f>
        <v>71.966576</v>
      </c>
      <c r="J48" s="14" t="n">
        <f aca="false">IF(I48="","",SUM('MRR Conglomerado'!AK48:AM48))</f>
        <v>0</v>
      </c>
      <c r="K48" s="10" t="n">
        <f aca="false">IF(I48="","",COUNTIF('MRR Conglomerado'!Y48:AA48,"&gt;0"))</f>
        <v>1</v>
      </c>
      <c r="L48" s="13" t="n">
        <f aca="false">IF(I48="","",J48/I48)</f>
        <v>0</v>
      </c>
      <c r="M48" s="14" t="n">
        <f aca="false">IF(I48="","",I48/K48/B48)</f>
        <v>3.55646915801022</v>
      </c>
      <c r="N48" s="10" t="str">
        <f aca="false">IF(M48="","",IF(M48&lt;100,"Menos de 100 USD",IF(M48&lt;500,"100 a 500 USD",IF(M48&lt;2000,"500 a 2.000 USD","Más de 2.000 USD"))))</f>
        <v>Menos de 100 USD</v>
      </c>
      <c r="O48" s="14" t="n">
        <f aca="false">IF(I48="","",MIN(J48,I48))</f>
        <v>0</v>
      </c>
      <c r="P48" s="14" t="n">
        <f aca="false">IF(SUM('MRR Conglomerado'!P48:AA48)&gt;0,SUM('MRR Conglomerado'!P48:AA48),"")</f>
        <v>619.327126</v>
      </c>
      <c r="Q48" s="14" t="n">
        <f aca="false">IF(P48="","",SUM('MRR Conglomerado'!AB48:AM48))</f>
        <v>0</v>
      </c>
      <c r="R48" s="10" t="n">
        <f aca="false">IF(P48="","",COUNTIF('MRR Conglomerado'!P48:AA48,"&gt;0"))</f>
        <v>10</v>
      </c>
      <c r="S48" s="14" t="n">
        <f aca="false">IF(P48="","",P48/R48)</f>
        <v>61.9327126</v>
      </c>
      <c r="T48" s="14" t="n">
        <f aca="false">IF(P48="","",Q48/12)</f>
        <v>0</v>
      </c>
      <c r="U48" s="13" t="n">
        <f aca="false">IF(P48="","",T48/S48)</f>
        <v>0</v>
      </c>
      <c r="V48" s="14" t="n">
        <f aca="false">IF(P48="","",S48/B48)</f>
        <v>3.06061222412208</v>
      </c>
      <c r="W48" s="10" t="str">
        <f aca="false">IF(V48="","",IF(V48&lt;100,"Menos de 100 USD",IF(V48&lt;500,"100 a 500 USD",IF(V48&lt;2000,"500 a 2.000 USD","Más de 2.000 USD"))))</f>
        <v>Menos de 100 USD</v>
      </c>
      <c r="X48" s="14" t="n">
        <f aca="false">IF(P48="","",MIN(T48,S48))</f>
        <v>0</v>
      </c>
    </row>
    <row r="49" customFormat="false" ht="15" hidden="false" customHeight="false" outlineLevel="0" collapsed="false">
      <c r="A49" s="10" t="s">
        <v>158</v>
      </c>
      <c r="B49" s="14" t="n">
        <v>20.2354</v>
      </c>
      <c r="C49" s="14" t="str">
        <f aca="false">IF('MRR Conglomerado'!AA49&gt;0,'MRR Conglomerado'!AA49,"")</f>
        <v/>
      </c>
      <c r="D49" s="14" t="str">
        <f aca="false">IF(C49="","",'MRR Conglomerado'!AM49)</f>
        <v/>
      </c>
      <c r="E49" s="13" t="str">
        <f aca="false">IF(C49="","",D49/C49)</f>
        <v/>
      </c>
      <c r="F49" s="14" t="str">
        <f aca="false">IF(C49="","",C49/B49)</f>
        <v/>
      </c>
      <c r="G49" s="10" t="str">
        <f aca="false">IF(F49="","",IF(F49&lt;100,"Menos de 100 USD",IF(F49&lt;500,"100 a 500 USD",IF(F49&lt;2000,"500 a 2.000 USD","Más de 2.000 USD"))))</f>
        <v/>
      </c>
      <c r="H49" s="14" t="str">
        <f aca="false">IF(C49="","",MIN(D49,C49))</f>
        <v/>
      </c>
      <c r="I49" s="14" t="str">
        <f aca="false">IF(SUM('MRR Conglomerado'!Y49:AA49)&gt;0,SUM('MRR Conglomerado'!Y49:AA49),"")</f>
        <v/>
      </c>
      <c r="J49" s="14" t="str">
        <f aca="false">IF(I49="","",SUM('MRR Conglomerado'!AK49:AM49))</f>
        <v/>
      </c>
      <c r="K49" s="10" t="str">
        <f aca="false">IF(I49="","",COUNTIF('MRR Conglomerado'!Y49:AA49,"&gt;0"))</f>
        <v/>
      </c>
      <c r="L49" s="13" t="str">
        <f aca="false">IF(I49="","",J49/I49)</f>
        <v/>
      </c>
      <c r="M49" s="14" t="str">
        <f aca="false">IF(I49="","",I49/K49/B49)</f>
        <v/>
      </c>
      <c r="N49" s="10" t="str">
        <f aca="false">IF(M49="","",IF(M49&lt;100,"Menos de 100 USD",IF(M49&lt;500,"100 a 500 USD",IF(M49&lt;2000,"500 a 2.000 USD","Más de 2.000 USD"))))</f>
        <v/>
      </c>
      <c r="O49" s="14" t="str">
        <f aca="false">IF(I49="","",MIN(J49,I49))</f>
        <v/>
      </c>
      <c r="P49" s="14" t="n">
        <f aca="false">IF(SUM('MRR Conglomerado'!P49:AA49)&gt;0,SUM('MRR Conglomerado'!P49:AA49),"")</f>
        <v>67516.170486</v>
      </c>
      <c r="Q49" s="14" t="n">
        <f aca="false">IF(P49="","",SUM('MRR Conglomerado'!AB49:AM49))</f>
        <v>0</v>
      </c>
      <c r="R49" s="10" t="n">
        <f aca="false">IF(P49="","",COUNTIF('MRR Conglomerado'!P49:AA49,"&gt;0"))</f>
        <v>6</v>
      </c>
      <c r="S49" s="14" t="n">
        <f aca="false">IF(P49="","",P49/R49)</f>
        <v>11252.695081</v>
      </c>
      <c r="T49" s="14" t="n">
        <f aca="false">IF(P49="","",Q49/12)</f>
        <v>0</v>
      </c>
      <c r="U49" s="13" t="n">
        <f aca="false">IF(P49="","",T49/S49)</f>
        <v>0</v>
      </c>
      <c r="V49" s="14" t="n">
        <f aca="false">IF(P49="","",S49/B49)</f>
        <v>556.089579696967</v>
      </c>
      <c r="W49" s="10" t="str">
        <f aca="false">IF(V49="","",IF(V49&lt;100,"Menos de 100 USD",IF(V49&lt;500,"100 a 500 USD",IF(V49&lt;2000,"500 a 2.000 USD","Más de 2.000 USD"))))</f>
        <v>500 a 2.000 USD</v>
      </c>
      <c r="X49" s="14" t="n">
        <f aca="false">IF(P49="","",MIN(T49,S49))</f>
        <v>0</v>
      </c>
    </row>
    <row r="50" customFormat="false" ht="15" hidden="false" customHeight="false" outlineLevel="0" collapsed="false">
      <c r="A50" s="10" t="s">
        <v>160</v>
      </c>
      <c r="B50" s="14" t="n">
        <v>20.2354</v>
      </c>
      <c r="C50" s="14" t="str">
        <f aca="false">IF('MRR Conglomerado'!AA50&gt;0,'MRR Conglomerado'!AA50,"")</f>
        <v/>
      </c>
      <c r="D50" s="14" t="str">
        <f aca="false">IF(C50="","",'MRR Conglomerado'!AM50)</f>
        <v/>
      </c>
      <c r="E50" s="13" t="str">
        <f aca="false">IF(C50="","",D50/C50)</f>
        <v/>
      </c>
      <c r="F50" s="14" t="str">
        <f aca="false">IF(C50="","",C50/B50)</f>
        <v/>
      </c>
      <c r="G50" s="10" t="str">
        <f aca="false">IF(F50="","",IF(F50&lt;100,"Menos de 100 USD",IF(F50&lt;500,"100 a 500 USD",IF(F50&lt;2000,"500 a 2.000 USD","Más de 2.000 USD"))))</f>
        <v/>
      </c>
      <c r="H50" s="14" t="str">
        <f aca="false">IF(C50="","",MIN(D50,C50))</f>
        <v/>
      </c>
      <c r="I50" s="14" t="str">
        <f aca="false">IF(SUM('MRR Conglomerado'!Y50:AA50)&gt;0,SUM('MRR Conglomerado'!Y50:AA50),"")</f>
        <v/>
      </c>
      <c r="J50" s="14" t="str">
        <f aca="false">IF(I50="","",SUM('MRR Conglomerado'!AK50:AM50))</f>
        <v/>
      </c>
      <c r="K50" s="10" t="str">
        <f aca="false">IF(I50="","",COUNTIF('MRR Conglomerado'!Y50:AA50,"&gt;0"))</f>
        <v/>
      </c>
      <c r="L50" s="13" t="str">
        <f aca="false">IF(I50="","",J50/I50)</f>
        <v/>
      </c>
      <c r="M50" s="14" t="str">
        <f aca="false">IF(I50="","",I50/K50/B50)</f>
        <v/>
      </c>
      <c r="N50" s="10" t="str">
        <f aca="false">IF(M50="","",IF(M50&lt;100,"Menos de 100 USD",IF(M50&lt;500,"100 a 500 USD",IF(M50&lt;2000,"500 a 2.000 USD","Más de 2.000 USD"))))</f>
        <v/>
      </c>
      <c r="O50" s="14" t="str">
        <f aca="false">IF(I50="","",MIN(J50,I50))</f>
        <v/>
      </c>
      <c r="P50" s="14" t="str">
        <f aca="false">IF(SUM('MRR Conglomerado'!P50:AA50)&gt;0,SUM('MRR Conglomerado'!P50:AA50),"")</f>
        <v/>
      </c>
      <c r="Q50" s="14" t="str">
        <f aca="false">IF(P50="","",SUM('MRR Conglomerado'!AB50:AM50))</f>
        <v/>
      </c>
      <c r="R50" s="10" t="str">
        <f aca="false">IF(P50="","",COUNTIF('MRR Conglomerado'!P50:AA50,"&gt;0"))</f>
        <v/>
      </c>
      <c r="S50" s="14" t="str">
        <f aca="false">IF(P50="","",P50/R50)</f>
        <v/>
      </c>
      <c r="T50" s="14" t="str">
        <f aca="false">IF(P50="","",Q50/12)</f>
        <v/>
      </c>
      <c r="U50" s="13" t="str">
        <f aca="false">IF(P50="","",T50/S50)</f>
        <v/>
      </c>
      <c r="V50" s="14" t="str">
        <f aca="false">IF(P50="","",S50/B50)</f>
        <v/>
      </c>
      <c r="W50" s="10" t="str">
        <f aca="false">IF(V50="","",IF(V50&lt;100,"Menos de 100 USD",IF(V50&lt;500,"100 a 500 USD",IF(V50&lt;2000,"500 a 2.000 USD","Más de 2.000 USD"))))</f>
        <v/>
      </c>
      <c r="X50" s="14" t="str">
        <f aca="false">IF(P50="","",MIN(T50,S50))</f>
        <v/>
      </c>
    </row>
    <row r="51" customFormat="false" ht="15" hidden="false" customHeight="false" outlineLevel="0" collapsed="false">
      <c r="A51" s="10" t="s">
        <v>162</v>
      </c>
      <c r="B51" s="14" t="n">
        <v>20.2354</v>
      </c>
      <c r="C51" s="14" t="str">
        <f aca="false">IF('MRR Conglomerado'!AA51&gt;0,'MRR Conglomerado'!AA51,"")</f>
        <v/>
      </c>
      <c r="D51" s="14" t="str">
        <f aca="false">IF(C51="","",'MRR Conglomerado'!AM51)</f>
        <v/>
      </c>
      <c r="E51" s="13" t="str">
        <f aca="false">IF(C51="","",D51/C51)</f>
        <v/>
      </c>
      <c r="F51" s="14" t="str">
        <f aca="false">IF(C51="","",C51/B51)</f>
        <v/>
      </c>
      <c r="G51" s="10" t="str">
        <f aca="false">IF(F51="","",IF(F51&lt;100,"Menos de 100 USD",IF(F51&lt;500,"100 a 500 USD",IF(F51&lt;2000,"500 a 2.000 USD","Más de 2.000 USD"))))</f>
        <v/>
      </c>
      <c r="H51" s="14" t="str">
        <f aca="false">IF(C51="","",MIN(D51,C51))</f>
        <v/>
      </c>
      <c r="I51" s="14" t="str">
        <f aca="false">IF(SUM('MRR Conglomerado'!Y51:AA51)&gt;0,SUM('MRR Conglomerado'!Y51:AA51),"")</f>
        <v/>
      </c>
      <c r="J51" s="14" t="str">
        <f aca="false">IF(I51="","",SUM('MRR Conglomerado'!AK51:AM51))</f>
        <v/>
      </c>
      <c r="K51" s="10" t="str">
        <f aca="false">IF(I51="","",COUNTIF('MRR Conglomerado'!Y51:AA51,"&gt;0"))</f>
        <v/>
      </c>
      <c r="L51" s="13" t="str">
        <f aca="false">IF(I51="","",J51/I51)</f>
        <v/>
      </c>
      <c r="M51" s="14" t="str">
        <f aca="false">IF(I51="","",I51/K51/B51)</f>
        <v/>
      </c>
      <c r="N51" s="10" t="str">
        <f aca="false">IF(M51="","",IF(M51&lt;100,"Menos de 100 USD",IF(M51&lt;500,"100 a 500 USD",IF(M51&lt;2000,"500 a 2.000 USD","Más de 2.000 USD"))))</f>
        <v/>
      </c>
      <c r="O51" s="14" t="str">
        <f aca="false">IF(I51="","",MIN(J51,I51))</f>
        <v/>
      </c>
      <c r="P51" s="14" t="str">
        <f aca="false">IF(SUM('MRR Conglomerado'!P51:AA51)&gt;0,SUM('MRR Conglomerado'!P51:AA51),"")</f>
        <v/>
      </c>
      <c r="Q51" s="14" t="str">
        <f aca="false">IF(P51="","",SUM('MRR Conglomerado'!AB51:AM51))</f>
        <v/>
      </c>
      <c r="R51" s="10" t="str">
        <f aca="false">IF(P51="","",COUNTIF('MRR Conglomerado'!P51:AA51,"&gt;0"))</f>
        <v/>
      </c>
      <c r="S51" s="14" t="str">
        <f aca="false">IF(P51="","",P51/R51)</f>
        <v/>
      </c>
      <c r="T51" s="14" t="str">
        <f aca="false">IF(P51="","",Q51/12)</f>
        <v/>
      </c>
      <c r="U51" s="13" t="str">
        <f aca="false">IF(P51="","",T51/S51)</f>
        <v/>
      </c>
      <c r="V51" s="14" t="str">
        <f aca="false">IF(P51="","",S51/B51)</f>
        <v/>
      </c>
      <c r="W51" s="10" t="str">
        <f aca="false">IF(V51="","",IF(V51&lt;100,"Menos de 100 USD",IF(V51&lt;500,"100 a 500 USD",IF(V51&lt;2000,"500 a 2.000 USD","Más de 2.000 USD"))))</f>
        <v/>
      </c>
      <c r="X51" s="14" t="str">
        <f aca="false">IF(P51="","",MIN(T51,S51))</f>
        <v/>
      </c>
    </row>
    <row r="52" customFormat="false" ht="15" hidden="false" customHeight="false" outlineLevel="0" collapsed="false">
      <c r="A52" s="10" t="s">
        <v>164</v>
      </c>
      <c r="B52" s="14" t="n">
        <v>20.2354</v>
      </c>
      <c r="C52" s="14" t="str">
        <f aca="false">IF('MRR Conglomerado'!AA52&gt;0,'MRR Conglomerado'!AA52,"")</f>
        <v/>
      </c>
      <c r="D52" s="14" t="str">
        <f aca="false">IF(C52="","",'MRR Conglomerado'!AM52)</f>
        <v/>
      </c>
      <c r="E52" s="13" t="str">
        <f aca="false">IF(C52="","",D52/C52)</f>
        <v/>
      </c>
      <c r="F52" s="14" t="str">
        <f aca="false">IF(C52="","",C52/B52)</f>
        <v/>
      </c>
      <c r="G52" s="10" t="str">
        <f aca="false">IF(F52="","",IF(F52&lt;100,"Menos de 100 USD",IF(F52&lt;500,"100 a 500 USD",IF(F52&lt;2000,"500 a 2.000 USD","Más de 2.000 USD"))))</f>
        <v/>
      </c>
      <c r="H52" s="14" t="str">
        <f aca="false">IF(C52="","",MIN(D52,C52))</f>
        <v/>
      </c>
      <c r="I52" s="14" t="str">
        <f aca="false">IF(SUM('MRR Conglomerado'!Y52:AA52)&gt;0,SUM('MRR Conglomerado'!Y52:AA52),"")</f>
        <v/>
      </c>
      <c r="J52" s="14" t="str">
        <f aca="false">IF(I52="","",SUM('MRR Conglomerado'!AK52:AM52))</f>
        <v/>
      </c>
      <c r="K52" s="10" t="str">
        <f aca="false">IF(I52="","",COUNTIF('MRR Conglomerado'!Y52:AA52,"&gt;0"))</f>
        <v/>
      </c>
      <c r="L52" s="13" t="str">
        <f aca="false">IF(I52="","",J52/I52)</f>
        <v/>
      </c>
      <c r="M52" s="14" t="str">
        <f aca="false">IF(I52="","",I52/K52/B52)</f>
        <v/>
      </c>
      <c r="N52" s="10" t="str">
        <f aca="false">IF(M52="","",IF(M52&lt;100,"Menos de 100 USD",IF(M52&lt;500,"100 a 500 USD",IF(M52&lt;2000,"500 a 2.000 USD","Más de 2.000 USD"))))</f>
        <v/>
      </c>
      <c r="O52" s="14" t="str">
        <f aca="false">IF(I52="","",MIN(J52,I52))</f>
        <v/>
      </c>
      <c r="P52" s="14" t="str">
        <f aca="false">IF(SUM('MRR Conglomerado'!P52:AA52)&gt;0,SUM('MRR Conglomerado'!P52:AA52),"")</f>
        <v/>
      </c>
      <c r="Q52" s="14" t="str">
        <f aca="false">IF(P52="","",SUM('MRR Conglomerado'!AB52:AM52))</f>
        <v/>
      </c>
      <c r="R52" s="10" t="str">
        <f aca="false">IF(P52="","",COUNTIF('MRR Conglomerado'!P52:AA52,"&gt;0"))</f>
        <v/>
      </c>
      <c r="S52" s="14" t="str">
        <f aca="false">IF(P52="","",P52/R52)</f>
        <v/>
      </c>
      <c r="T52" s="14" t="str">
        <f aca="false">IF(P52="","",Q52/12)</f>
        <v/>
      </c>
      <c r="U52" s="13" t="str">
        <f aca="false">IF(P52="","",T52/S52)</f>
        <v/>
      </c>
      <c r="V52" s="14" t="str">
        <f aca="false">IF(P52="","",S52/B52)</f>
        <v/>
      </c>
      <c r="W52" s="10" t="str">
        <f aca="false">IF(V52="","",IF(V52&lt;100,"Menos de 100 USD",IF(V52&lt;500,"100 a 500 USD",IF(V52&lt;2000,"500 a 2.000 USD","Más de 2.000 USD"))))</f>
        <v/>
      </c>
      <c r="X52" s="14" t="str">
        <f aca="false">IF(P52="","",MIN(T52,S52))</f>
        <v/>
      </c>
    </row>
    <row r="53" customFormat="false" ht="15" hidden="false" customHeight="false" outlineLevel="0" collapsed="false">
      <c r="A53" s="10" t="s">
        <v>166</v>
      </c>
      <c r="B53" s="14" t="n">
        <v>20.2354</v>
      </c>
      <c r="C53" s="14" t="str">
        <f aca="false">IF('MRR Conglomerado'!AA53&gt;0,'MRR Conglomerado'!AA53,"")</f>
        <v/>
      </c>
      <c r="D53" s="14" t="str">
        <f aca="false">IF(C53="","",'MRR Conglomerado'!AM53)</f>
        <v/>
      </c>
      <c r="E53" s="13" t="str">
        <f aca="false">IF(C53="","",D53/C53)</f>
        <v/>
      </c>
      <c r="F53" s="14" t="str">
        <f aca="false">IF(C53="","",C53/B53)</f>
        <v/>
      </c>
      <c r="G53" s="10" t="str">
        <f aca="false">IF(F53="","",IF(F53&lt;100,"Menos de 100 USD",IF(F53&lt;500,"100 a 500 USD",IF(F53&lt;2000,"500 a 2.000 USD","Más de 2.000 USD"))))</f>
        <v/>
      </c>
      <c r="H53" s="14" t="str">
        <f aca="false">IF(C53="","",MIN(D53,C53))</f>
        <v/>
      </c>
      <c r="I53" s="14" t="str">
        <f aca="false">IF(SUM('MRR Conglomerado'!Y53:AA53)&gt;0,SUM('MRR Conglomerado'!Y53:AA53),"")</f>
        <v/>
      </c>
      <c r="J53" s="14" t="str">
        <f aca="false">IF(I53="","",SUM('MRR Conglomerado'!AK53:AM53))</f>
        <v/>
      </c>
      <c r="K53" s="10" t="str">
        <f aca="false">IF(I53="","",COUNTIF('MRR Conglomerado'!Y53:AA53,"&gt;0"))</f>
        <v/>
      </c>
      <c r="L53" s="13" t="str">
        <f aca="false">IF(I53="","",J53/I53)</f>
        <v/>
      </c>
      <c r="M53" s="14" t="str">
        <f aca="false">IF(I53="","",I53/K53/B53)</f>
        <v/>
      </c>
      <c r="N53" s="10" t="str">
        <f aca="false">IF(M53="","",IF(M53&lt;100,"Menos de 100 USD",IF(M53&lt;500,"100 a 500 USD",IF(M53&lt;2000,"500 a 2.000 USD","Más de 2.000 USD"))))</f>
        <v/>
      </c>
      <c r="O53" s="14" t="str">
        <f aca="false">IF(I53="","",MIN(J53,I53))</f>
        <v/>
      </c>
      <c r="P53" s="14" t="str">
        <f aca="false">IF(SUM('MRR Conglomerado'!P53:AA53)&gt;0,SUM('MRR Conglomerado'!P53:AA53),"")</f>
        <v/>
      </c>
      <c r="Q53" s="14" t="str">
        <f aca="false">IF(P53="","",SUM('MRR Conglomerado'!AB53:AM53))</f>
        <v/>
      </c>
      <c r="R53" s="10" t="str">
        <f aca="false">IF(P53="","",COUNTIF('MRR Conglomerado'!P53:AA53,"&gt;0"))</f>
        <v/>
      </c>
      <c r="S53" s="14" t="str">
        <f aca="false">IF(P53="","",P53/R53)</f>
        <v/>
      </c>
      <c r="T53" s="14" t="str">
        <f aca="false">IF(P53="","",Q53/12)</f>
        <v/>
      </c>
      <c r="U53" s="13" t="str">
        <f aca="false">IF(P53="","",T53/S53)</f>
        <v/>
      </c>
      <c r="V53" s="14" t="str">
        <f aca="false">IF(P53="","",S53/B53)</f>
        <v/>
      </c>
      <c r="W53" s="10" t="str">
        <f aca="false">IF(V53="","",IF(V53&lt;100,"Menos de 100 USD",IF(V53&lt;500,"100 a 500 USD",IF(V53&lt;2000,"500 a 2.000 USD","Más de 2.000 USD"))))</f>
        <v/>
      </c>
      <c r="X53" s="14" t="str">
        <f aca="false">IF(P53="","",MIN(T53,S53))</f>
        <v/>
      </c>
    </row>
    <row r="54" customFormat="false" ht="15" hidden="false" customHeight="false" outlineLevel="0" collapsed="false">
      <c r="A54" s="10" t="s">
        <v>168</v>
      </c>
      <c r="B54" s="14" t="n">
        <v>20.2354</v>
      </c>
      <c r="C54" s="14" t="n">
        <f aca="false">IF('MRR Conglomerado'!AA54&gt;0,'MRR Conglomerado'!AA54,"")</f>
        <v>2240.05878</v>
      </c>
      <c r="D54" s="14" t="n">
        <f aca="false">IF(C54="","",'MRR Conglomerado'!AM54)</f>
        <v>1792.215678</v>
      </c>
      <c r="E54" s="13" t="n">
        <f aca="false">IF(C54="","",D54/C54)</f>
        <v>0.800075289988596</v>
      </c>
      <c r="F54" s="14" t="n">
        <f aca="false">IF(C54="","",C54/B54)</f>
        <v>110.7</v>
      </c>
      <c r="G54" s="10" t="str">
        <f aca="false">IF(F54="","",IF(F54&lt;100,"Menos de 100 USD",IF(F54&lt;500,"100 a 500 USD",IF(F54&lt;2000,"500 a 2.000 USD","Más de 2.000 USD"))))</f>
        <v>100 a 500 USD</v>
      </c>
      <c r="H54" s="14" t="n">
        <f aca="false">IF(C54="","",MIN(D54,C54))</f>
        <v>1792.215678</v>
      </c>
      <c r="I54" s="14" t="n">
        <f aca="false">IF(SUM('MRR Conglomerado'!Y54:AA54)&gt;0,SUM('MRR Conglomerado'!Y54:AA54),"")</f>
        <v>6760.228156</v>
      </c>
      <c r="J54" s="14" t="n">
        <f aca="false">IF(I54="","",SUM('MRR Conglomerado'!AK54:AM54))</f>
        <v>5376.804832</v>
      </c>
      <c r="K54" s="10" t="n">
        <f aca="false">IF(I54="","",COUNTIF('MRR Conglomerado'!Y54:AA54,"&gt;0"))</f>
        <v>3</v>
      </c>
      <c r="L54" s="13" t="n">
        <f aca="false">IF(I54="","",J54/I54)</f>
        <v>0.795358486122669</v>
      </c>
      <c r="M54" s="14" t="n">
        <f aca="false">IF(I54="","",I54/K54/B54)</f>
        <v>111.359764834564</v>
      </c>
      <c r="N54" s="10" t="str">
        <f aca="false">IF(M54="","",IF(M54&lt;100,"Menos de 100 USD",IF(M54&lt;500,"100 a 500 USD",IF(M54&lt;2000,"500 a 2.000 USD","Más de 2.000 USD"))))</f>
        <v>100 a 500 USD</v>
      </c>
      <c r="O54" s="14" t="n">
        <f aca="false">IF(I54="","",MIN(J54,I54))</f>
        <v>5376.804832</v>
      </c>
      <c r="P54" s="14" t="n">
        <f aca="false">IF(SUM('MRR Conglomerado'!P54:AA54)&gt;0,SUM('MRR Conglomerado'!P54:AA54),"")</f>
        <v>16720.231532</v>
      </c>
      <c r="Q54" s="14" t="n">
        <f aca="false">IF(P54="","",SUM('MRR Conglomerado'!AB54:AM54))</f>
        <v>25091.231202</v>
      </c>
      <c r="R54" s="10" t="n">
        <f aca="false">IF(P54="","",COUNTIF('MRR Conglomerado'!P54:AA54,"&gt;0"))</f>
        <v>8</v>
      </c>
      <c r="S54" s="14" t="n">
        <f aca="false">IF(P54="","",P54/R54)</f>
        <v>2090.0289415</v>
      </c>
      <c r="T54" s="14" t="n">
        <f aca="false">IF(P54="","",Q54/12)</f>
        <v>2090.9359335</v>
      </c>
      <c r="U54" s="13" t="n">
        <f aca="false">IF(P54="","",T54/S54)</f>
        <v>1.00043396145479</v>
      </c>
      <c r="V54" s="14" t="n">
        <f aca="false">IF(P54="","",S54/B54)</f>
        <v>103.285773520662</v>
      </c>
      <c r="W54" s="10" t="str">
        <f aca="false">IF(V54="","",IF(V54&lt;100,"Menos de 100 USD",IF(V54&lt;500,"100 a 500 USD",IF(V54&lt;2000,"500 a 2.000 USD","Más de 2.000 USD"))))</f>
        <v>100 a 500 USD</v>
      </c>
      <c r="X54" s="14" t="n">
        <f aca="false">IF(P54="","",MIN(T54,S54))</f>
        <v>2090.0289415</v>
      </c>
    </row>
    <row r="55" customFormat="false" ht="15" hidden="false" customHeight="false" outlineLevel="0" collapsed="false">
      <c r="A55" s="10" t="s">
        <v>170</v>
      </c>
      <c r="B55" s="14" t="n">
        <v>20.2354</v>
      </c>
      <c r="C55" s="14" t="n">
        <f aca="false">IF('MRR Conglomerado'!AA55&gt;0,'MRR Conglomerado'!AA55,"")</f>
        <v>749.923924</v>
      </c>
      <c r="D55" s="14" t="n">
        <f aca="false">IF(C55="","",'MRR Conglomerado'!AM55)</f>
        <v>750.083443</v>
      </c>
      <c r="E55" s="13" t="n">
        <f aca="false">IF(C55="","",D55/C55)</f>
        <v>1.00021271357653</v>
      </c>
      <c r="F55" s="14" t="n">
        <f aca="false">IF(C55="","",C55/B55)</f>
        <v>37.06</v>
      </c>
      <c r="G55" s="10" t="str">
        <f aca="false">IF(F55="","",IF(F55&lt;100,"Menos de 100 USD",IF(F55&lt;500,"100 a 500 USD",IF(F55&lt;2000,"500 a 2.000 USD","Más de 2.000 USD"))))</f>
        <v>Menos de 100 USD</v>
      </c>
      <c r="H55" s="14" t="n">
        <f aca="false">IF(C55="","",MIN(D55,C55))</f>
        <v>749.923924</v>
      </c>
      <c r="I55" s="14" t="n">
        <f aca="false">IF(SUM('MRR Conglomerado'!Y55:AA55)&gt;0,SUM('MRR Conglomerado'!Y55:AA55),"")</f>
        <v>2249.890498</v>
      </c>
      <c r="J55" s="14" t="n">
        <f aca="false">IF(I55="","",SUM('MRR Conglomerado'!AK55:AM55))</f>
        <v>2250.126012</v>
      </c>
      <c r="K55" s="10" t="n">
        <f aca="false">IF(I55="","",COUNTIF('MRR Conglomerado'!Y55:AA55,"&gt;0"))</f>
        <v>3</v>
      </c>
      <c r="L55" s="13" t="n">
        <f aca="false">IF(I55="","",J55/I55)</f>
        <v>1.00010467798331</v>
      </c>
      <c r="M55" s="14" t="n">
        <f aca="false">IF(I55="","",I55/K55/B55)</f>
        <v>37.0619557475184</v>
      </c>
      <c r="N55" s="10" t="str">
        <f aca="false">IF(M55="","",IF(M55&lt;100,"Menos de 100 USD",IF(M55&lt;500,"100 a 500 USD",IF(M55&lt;2000,"500 a 2.000 USD","Más de 2.000 USD"))))</f>
        <v>Menos de 100 USD</v>
      </c>
      <c r="O55" s="14" t="n">
        <f aca="false">IF(I55="","",MIN(J55,I55))</f>
        <v>2249.890498</v>
      </c>
      <c r="P55" s="14" t="n">
        <f aca="false">IF(SUM('MRR Conglomerado'!P55:AA55)&gt;0,SUM('MRR Conglomerado'!P55:AA55),"")</f>
        <v>8999.822824</v>
      </c>
      <c r="Q55" s="14" t="n">
        <f aca="false">IF(P55="","",SUM('MRR Conglomerado'!AB55:AM55))</f>
        <v>8999.822282</v>
      </c>
      <c r="R55" s="10" t="n">
        <f aca="false">IF(P55="","",COUNTIF('MRR Conglomerado'!P55:AA55,"&gt;0"))</f>
        <v>12</v>
      </c>
      <c r="S55" s="14" t="n">
        <f aca="false">IF(P55="","",P55/R55)</f>
        <v>749.985235333333</v>
      </c>
      <c r="T55" s="14" t="n">
        <f aca="false">IF(P55="","",Q55/12)</f>
        <v>749.985190166667</v>
      </c>
      <c r="U55" s="13" t="n">
        <f aca="false">IF(P55="","",T55/S55)</f>
        <v>0.999999939776592</v>
      </c>
      <c r="V55" s="14" t="n">
        <f aca="false">IF(P55="","",S55/B55)</f>
        <v>37.0630299046885</v>
      </c>
      <c r="W55" s="10" t="str">
        <f aca="false">IF(V55="","",IF(V55&lt;100,"Menos de 100 USD",IF(V55&lt;500,"100 a 500 USD",IF(V55&lt;2000,"500 a 2.000 USD","Más de 2.000 USD"))))</f>
        <v>Menos de 100 USD</v>
      </c>
      <c r="X55" s="14" t="n">
        <f aca="false">IF(P55="","",MIN(T55,S55))</f>
        <v>749.985190166667</v>
      </c>
    </row>
    <row r="56" customFormat="false" ht="15" hidden="false" customHeight="false" outlineLevel="0" collapsed="false">
      <c r="A56" s="10" t="s">
        <v>172</v>
      </c>
      <c r="B56" s="14" t="n">
        <v>20.2354</v>
      </c>
      <c r="C56" s="14" t="str">
        <f aca="false">IF('MRR Conglomerado'!AA56&gt;0,'MRR Conglomerado'!AA56,"")</f>
        <v/>
      </c>
      <c r="D56" s="14" t="str">
        <f aca="false">IF(C56="","",'MRR Conglomerado'!AM56)</f>
        <v/>
      </c>
      <c r="E56" s="13" t="str">
        <f aca="false">IF(C56="","",D56/C56)</f>
        <v/>
      </c>
      <c r="F56" s="14" t="str">
        <f aca="false">IF(C56="","",C56/B56)</f>
        <v/>
      </c>
      <c r="G56" s="10" t="str">
        <f aca="false">IF(F56="","",IF(F56&lt;100,"Menos de 100 USD",IF(F56&lt;500,"100 a 500 USD",IF(F56&lt;2000,"500 a 2.000 USD","Más de 2.000 USD"))))</f>
        <v/>
      </c>
      <c r="H56" s="14" t="str">
        <f aca="false">IF(C56="","",MIN(D56,C56))</f>
        <v/>
      </c>
      <c r="I56" s="14" t="str">
        <f aca="false">IF(SUM('MRR Conglomerado'!Y56:AA56)&gt;0,SUM('MRR Conglomerado'!Y56:AA56),"")</f>
        <v/>
      </c>
      <c r="J56" s="14" t="str">
        <f aca="false">IF(I56="","",SUM('MRR Conglomerado'!AK56:AM56))</f>
        <v/>
      </c>
      <c r="K56" s="10" t="str">
        <f aca="false">IF(I56="","",COUNTIF('MRR Conglomerado'!Y56:AA56,"&gt;0"))</f>
        <v/>
      </c>
      <c r="L56" s="13" t="str">
        <f aca="false">IF(I56="","",J56/I56)</f>
        <v/>
      </c>
      <c r="M56" s="14" t="str">
        <f aca="false">IF(I56="","",I56/K56/B56)</f>
        <v/>
      </c>
      <c r="N56" s="10" t="str">
        <f aca="false">IF(M56="","",IF(M56&lt;100,"Menos de 100 USD",IF(M56&lt;500,"100 a 500 USD",IF(M56&lt;2000,"500 a 2.000 USD","Más de 2.000 USD"))))</f>
        <v/>
      </c>
      <c r="O56" s="14" t="str">
        <f aca="false">IF(I56="","",MIN(J56,I56))</f>
        <v/>
      </c>
      <c r="P56" s="14" t="str">
        <f aca="false">IF(SUM('MRR Conglomerado'!P56:AA56)&gt;0,SUM('MRR Conglomerado'!P56:AA56),"")</f>
        <v/>
      </c>
      <c r="Q56" s="14" t="str">
        <f aca="false">IF(P56="","",SUM('MRR Conglomerado'!AB56:AM56))</f>
        <v/>
      </c>
      <c r="R56" s="10" t="str">
        <f aca="false">IF(P56="","",COUNTIF('MRR Conglomerado'!P56:AA56,"&gt;0"))</f>
        <v/>
      </c>
      <c r="S56" s="14" t="str">
        <f aca="false">IF(P56="","",P56/R56)</f>
        <v/>
      </c>
      <c r="T56" s="14" t="str">
        <f aca="false">IF(P56="","",Q56/12)</f>
        <v/>
      </c>
      <c r="U56" s="13" t="str">
        <f aca="false">IF(P56="","",T56/S56)</f>
        <v/>
      </c>
      <c r="V56" s="14" t="str">
        <f aca="false">IF(P56="","",S56/B56)</f>
        <v/>
      </c>
      <c r="W56" s="10" t="str">
        <f aca="false">IF(V56="","",IF(V56&lt;100,"Menos de 100 USD",IF(V56&lt;500,"100 a 500 USD",IF(V56&lt;2000,"500 a 2.000 USD","Más de 2.000 USD"))))</f>
        <v/>
      </c>
      <c r="X56" s="14" t="str">
        <f aca="false">IF(P56="","",MIN(T56,S56))</f>
        <v/>
      </c>
    </row>
    <row r="57" customFormat="false" ht="15" hidden="false" customHeight="false" outlineLevel="0" collapsed="false">
      <c r="A57" s="10" t="s">
        <v>174</v>
      </c>
      <c r="B57" s="14" t="n">
        <v>20.2354</v>
      </c>
      <c r="C57" s="14" t="str">
        <f aca="false">IF('MRR Conglomerado'!AA57&gt;0,'MRR Conglomerado'!AA57,"")</f>
        <v/>
      </c>
      <c r="D57" s="14" t="str">
        <f aca="false">IF(C57="","",'MRR Conglomerado'!AM57)</f>
        <v/>
      </c>
      <c r="E57" s="13" t="str">
        <f aca="false">IF(C57="","",D57/C57)</f>
        <v/>
      </c>
      <c r="F57" s="14" t="str">
        <f aca="false">IF(C57="","",C57/B57)</f>
        <v/>
      </c>
      <c r="G57" s="10" t="str">
        <f aca="false">IF(F57="","",IF(F57&lt;100,"Menos de 100 USD",IF(F57&lt;500,"100 a 500 USD",IF(F57&lt;2000,"500 a 2.000 USD","Más de 2.000 USD"))))</f>
        <v/>
      </c>
      <c r="H57" s="14" t="str">
        <f aca="false">IF(C57="","",MIN(D57,C57))</f>
        <v/>
      </c>
      <c r="I57" s="14" t="str">
        <f aca="false">IF(SUM('MRR Conglomerado'!Y57:AA57)&gt;0,SUM('MRR Conglomerado'!Y57:AA57),"")</f>
        <v/>
      </c>
      <c r="J57" s="14" t="str">
        <f aca="false">IF(I57="","",SUM('MRR Conglomerado'!AK57:AM57))</f>
        <v/>
      </c>
      <c r="K57" s="10" t="str">
        <f aca="false">IF(I57="","",COUNTIF('MRR Conglomerado'!Y57:AA57,"&gt;0"))</f>
        <v/>
      </c>
      <c r="L57" s="13" t="str">
        <f aca="false">IF(I57="","",J57/I57)</f>
        <v/>
      </c>
      <c r="M57" s="14" t="str">
        <f aca="false">IF(I57="","",I57/K57/B57)</f>
        <v/>
      </c>
      <c r="N57" s="10" t="str">
        <f aca="false">IF(M57="","",IF(M57&lt;100,"Menos de 100 USD",IF(M57&lt;500,"100 a 500 USD",IF(M57&lt;2000,"500 a 2.000 USD","Más de 2.000 USD"))))</f>
        <v/>
      </c>
      <c r="O57" s="14" t="str">
        <f aca="false">IF(I57="","",MIN(J57,I57))</f>
        <v/>
      </c>
      <c r="P57" s="14" t="str">
        <f aca="false">IF(SUM('MRR Conglomerado'!P57:AA57)&gt;0,SUM('MRR Conglomerado'!P57:AA57),"")</f>
        <v/>
      </c>
      <c r="Q57" s="14" t="str">
        <f aca="false">IF(P57="","",SUM('MRR Conglomerado'!AB57:AM57))</f>
        <v/>
      </c>
      <c r="R57" s="10" t="str">
        <f aca="false">IF(P57="","",COUNTIF('MRR Conglomerado'!P57:AA57,"&gt;0"))</f>
        <v/>
      </c>
      <c r="S57" s="14" t="str">
        <f aca="false">IF(P57="","",P57/R57)</f>
        <v/>
      </c>
      <c r="T57" s="14" t="str">
        <f aca="false">IF(P57="","",Q57/12)</f>
        <v/>
      </c>
      <c r="U57" s="13" t="str">
        <f aca="false">IF(P57="","",T57/S57)</f>
        <v/>
      </c>
      <c r="V57" s="14" t="str">
        <f aca="false">IF(P57="","",S57/B57)</f>
        <v/>
      </c>
      <c r="W57" s="10" t="str">
        <f aca="false">IF(V57="","",IF(V57&lt;100,"Menos de 100 USD",IF(V57&lt;500,"100 a 500 USD",IF(V57&lt;2000,"500 a 2.000 USD","Más de 2.000 USD"))))</f>
        <v/>
      </c>
      <c r="X57" s="14" t="str">
        <f aca="false">IF(P57="","",MIN(T57,S57))</f>
        <v/>
      </c>
    </row>
    <row r="58" customFormat="false" ht="15" hidden="false" customHeight="false" outlineLevel="0" collapsed="false">
      <c r="A58" s="10" t="s">
        <v>176</v>
      </c>
      <c r="B58" s="14" t="n">
        <v>20.2354</v>
      </c>
      <c r="C58" s="14" t="str">
        <f aca="false">IF('MRR Conglomerado'!AA58&gt;0,'MRR Conglomerado'!AA58,"")</f>
        <v/>
      </c>
      <c r="D58" s="14" t="str">
        <f aca="false">IF(C58="","",'MRR Conglomerado'!AM58)</f>
        <v/>
      </c>
      <c r="E58" s="13" t="str">
        <f aca="false">IF(C58="","",D58/C58)</f>
        <v/>
      </c>
      <c r="F58" s="14" t="str">
        <f aca="false">IF(C58="","",C58/B58)</f>
        <v/>
      </c>
      <c r="G58" s="10" t="str">
        <f aca="false">IF(F58="","",IF(F58&lt;100,"Menos de 100 USD",IF(F58&lt;500,"100 a 500 USD",IF(F58&lt;2000,"500 a 2.000 USD","Más de 2.000 USD"))))</f>
        <v/>
      </c>
      <c r="H58" s="14" t="str">
        <f aca="false">IF(C58="","",MIN(D58,C58))</f>
        <v/>
      </c>
      <c r="I58" s="14" t="str">
        <f aca="false">IF(SUM('MRR Conglomerado'!Y58:AA58)&gt;0,SUM('MRR Conglomerado'!Y58:AA58),"")</f>
        <v/>
      </c>
      <c r="J58" s="14" t="str">
        <f aca="false">IF(I58="","",SUM('MRR Conglomerado'!AK58:AM58))</f>
        <v/>
      </c>
      <c r="K58" s="10" t="str">
        <f aca="false">IF(I58="","",COUNTIF('MRR Conglomerado'!Y58:AA58,"&gt;0"))</f>
        <v/>
      </c>
      <c r="L58" s="13" t="str">
        <f aca="false">IF(I58="","",J58/I58)</f>
        <v/>
      </c>
      <c r="M58" s="14" t="str">
        <f aca="false">IF(I58="","",I58/K58/B58)</f>
        <v/>
      </c>
      <c r="N58" s="10" t="str">
        <f aca="false">IF(M58="","",IF(M58&lt;100,"Menos de 100 USD",IF(M58&lt;500,"100 a 500 USD",IF(M58&lt;2000,"500 a 2.000 USD","Más de 2.000 USD"))))</f>
        <v/>
      </c>
      <c r="O58" s="14" t="str">
        <f aca="false">IF(I58="","",MIN(J58,I58))</f>
        <v/>
      </c>
      <c r="P58" s="14" t="str">
        <f aca="false">IF(SUM('MRR Conglomerado'!P58:AA58)&gt;0,SUM('MRR Conglomerado'!P58:AA58),"")</f>
        <v/>
      </c>
      <c r="Q58" s="14" t="str">
        <f aca="false">IF(P58="","",SUM('MRR Conglomerado'!AB58:AM58))</f>
        <v/>
      </c>
      <c r="R58" s="10" t="str">
        <f aca="false">IF(P58="","",COUNTIF('MRR Conglomerado'!P58:AA58,"&gt;0"))</f>
        <v/>
      </c>
      <c r="S58" s="14" t="str">
        <f aca="false">IF(P58="","",P58/R58)</f>
        <v/>
      </c>
      <c r="T58" s="14" t="str">
        <f aca="false">IF(P58="","",Q58/12)</f>
        <v/>
      </c>
      <c r="U58" s="13" t="str">
        <f aca="false">IF(P58="","",T58/S58)</f>
        <v/>
      </c>
      <c r="V58" s="14" t="str">
        <f aca="false">IF(P58="","",S58/B58)</f>
        <v/>
      </c>
      <c r="W58" s="10" t="str">
        <f aca="false">IF(V58="","",IF(V58&lt;100,"Menos de 100 USD",IF(V58&lt;500,"100 a 500 USD",IF(V58&lt;2000,"500 a 2.000 USD","Más de 2.000 USD"))))</f>
        <v/>
      </c>
      <c r="X58" s="14" t="str">
        <f aca="false">IF(P58="","",MIN(T58,S58))</f>
        <v/>
      </c>
    </row>
    <row r="59" customFormat="false" ht="15" hidden="false" customHeight="false" outlineLevel="0" collapsed="false">
      <c r="A59" s="10" t="s">
        <v>178</v>
      </c>
      <c r="B59" s="14" t="n">
        <v>20.2354</v>
      </c>
      <c r="C59" s="14" t="n">
        <f aca="false">IF('MRR Conglomerado'!AA59&gt;0,'MRR Conglomerado'!AA59,"")</f>
        <v>2519.914362</v>
      </c>
      <c r="D59" s="14" t="n">
        <f aca="false">IF(C59="","",'MRR Conglomerado'!AM59)</f>
        <v>0</v>
      </c>
      <c r="E59" s="13" t="n">
        <f aca="false">IF(C59="","",D59/C59)</f>
        <v>0</v>
      </c>
      <c r="F59" s="14" t="n">
        <f aca="false">IF(C59="","",C59/B59)</f>
        <v>124.53</v>
      </c>
      <c r="G59" s="10" t="str">
        <f aca="false">IF(F59="","",IF(F59&lt;100,"Menos de 100 USD",IF(F59&lt;500,"100 a 500 USD",IF(F59&lt;2000,"500 a 2.000 USD","Más de 2.000 USD"))))</f>
        <v>100 a 500 USD</v>
      </c>
      <c r="H59" s="14" t="n">
        <f aca="false">IF(C59="","",MIN(D59,C59))</f>
        <v>0</v>
      </c>
      <c r="I59" s="14" t="n">
        <f aca="false">IF(SUM('MRR Conglomerado'!Y59:AA59)&gt;0,SUM('MRR Conglomerado'!Y59:AA59),"")</f>
        <v>5039.813592</v>
      </c>
      <c r="J59" s="14" t="n">
        <f aca="false">IF(I59="","",SUM('MRR Conglomerado'!AK59:AM59))</f>
        <v>0</v>
      </c>
      <c r="K59" s="10" t="n">
        <f aca="false">IF(I59="","",COUNTIF('MRR Conglomerado'!Y59:AA59,"&gt;0"))</f>
        <v>2</v>
      </c>
      <c r="L59" s="13" t="n">
        <f aca="false">IF(I59="","",J59/I59)</f>
        <v>0</v>
      </c>
      <c r="M59" s="14" t="n">
        <f aca="false">IF(I59="","",I59/K59/B59)</f>
        <v>124.529626100794</v>
      </c>
      <c r="N59" s="10" t="str">
        <f aca="false">IF(M59="","",IF(M59&lt;100,"Menos de 100 USD",IF(M59&lt;500,"100 a 500 USD",IF(M59&lt;2000,"500 a 2.000 USD","Más de 2.000 USD"))))</f>
        <v>100 a 500 USD</v>
      </c>
      <c r="O59" s="14" t="n">
        <f aca="false">IF(I59="","",MIN(J59,I59))</f>
        <v>0</v>
      </c>
      <c r="P59" s="14" t="n">
        <f aca="false">IF(SUM('MRR Conglomerado'!P59:AA59)&gt;0,SUM('MRR Conglomerado'!P59:AA59),"")</f>
        <v>5039.813592</v>
      </c>
      <c r="Q59" s="14" t="n">
        <f aca="false">IF(P59="","",SUM('MRR Conglomerado'!AB59:AM59))</f>
        <v>7425.0342</v>
      </c>
      <c r="R59" s="10" t="n">
        <f aca="false">IF(P59="","",COUNTIF('MRR Conglomerado'!P59:AA59,"&gt;0"))</f>
        <v>2</v>
      </c>
      <c r="S59" s="14" t="n">
        <f aca="false">IF(P59="","",P59/R59)</f>
        <v>2519.906796</v>
      </c>
      <c r="T59" s="14" t="n">
        <f aca="false">IF(P59="","",Q59/12)</f>
        <v>618.75285</v>
      </c>
      <c r="U59" s="13" t="n">
        <f aca="false">IF(P59="","",T59/S59)</f>
        <v>0.245545926929593</v>
      </c>
      <c r="V59" s="14" t="n">
        <f aca="false">IF(P59="","",S59/B59)</f>
        <v>124.529626100794</v>
      </c>
      <c r="W59" s="10" t="str">
        <f aca="false">IF(V59="","",IF(V59&lt;100,"Menos de 100 USD",IF(V59&lt;500,"100 a 500 USD",IF(V59&lt;2000,"500 a 2.000 USD","Más de 2.000 USD"))))</f>
        <v>100 a 500 USD</v>
      </c>
      <c r="X59" s="14" t="n">
        <f aca="false">IF(P59="","",MIN(T59,S59))</f>
        <v>618.75285</v>
      </c>
    </row>
    <row r="60" customFormat="false" ht="15" hidden="false" customHeight="false" outlineLevel="0" collapsed="false">
      <c r="A60" s="10" t="s">
        <v>180</v>
      </c>
      <c r="B60" s="14" t="n">
        <v>20.2354</v>
      </c>
      <c r="C60" s="14" t="str">
        <f aca="false">IF('MRR Conglomerado'!AA60&gt;0,'MRR Conglomerado'!AA60,"")</f>
        <v/>
      </c>
      <c r="D60" s="14" t="str">
        <f aca="false">IF(C60="","",'MRR Conglomerado'!AM60)</f>
        <v/>
      </c>
      <c r="E60" s="13" t="str">
        <f aca="false">IF(C60="","",D60/C60)</f>
        <v/>
      </c>
      <c r="F60" s="14" t="str">
        <f aca="false">IF(C60="","",C60/B60)</f>
        <v/>
      </c>
      <c r="G60" s="10" t="str">
        <f aca="false">IF(F60="","",IF(F60&lt;100,"Menos de 100 USD",IF(F60&lt;500,"100 a 500 USD",IF(F60&lt;2000,"500 a 2.000 USD","Más de 2.000 USD"))))</f>
        <v/>
      </c>
      <c r="H60" s="14" t="str">
        <f aca="false">IF(C60="","",MIN(D60,C60))</f>
        <v/>
      </c>
      <c r="I60" s="14" t="str">
        <f aca="false">IF(SUM('MRR Conglomerado'!Y60:AA60)&gt;0,SUM('MRR Conglomerado'!Y60:AA60),"")</f>
        <v/>
      </c>
      <c r="J60" s="14" t="str">
        <f aca="false">IF(I60="","",SUM('MRR Conglomerado'!AK60:AM60))</f>
        <v/>
      </c>
      <c r="K60" s="10" t="str">
        <f aca="false">IF(I60="","",COUNTIF('MRR Conglomerado'!Y60:AA60,"&gt;0"))</f>
        <v/>
      </c>
      <c r="L60" s="13" t="str">
        <f aca="false">IF(I60="","",J60/I60)</f>
        <v/>
      </c>
      <c r="M60" s="14" t="str">
        <f aca="false">IF(I60="","",I60/K60/B60)</f>
        <v/>
      </c>
      <c r="N60" s="10" t="str">
        <f aca="false">IF(M60="","",IF(M60&lt;100,"Menos de 100 USD",IF(M60&lt;500,"100 a 500 USD",IF(M60&lt;2000,"500 a 2.000 USD","Más de 2.000 USD"))))</f>
        <v/>
      </c>
      <c r="O60" s="14" t="str">
        <f aca="false">IF(I60="","",MIN(J60,I60))</f>
        <v/>
      </c>
      <c r="P60" s="14" t="str">
        <f aca="false">IF(SUM('MRR Conglomerado'!P60:AA60)&gt;0,SUM('MRR Conglomerado'!P60:AA60),"")</f>
        <v/>
      </c>
      <c r="Q60" s="14" t="str">
        <f aca="false">IF(P60="","",SUM('MRR Conglomerado'!AB60:AM60))</f>
        <v/>
      </c>
      <c r="R60" s="10" t="str">
        <f aca="false">IF(P60="","",COUNTIF('MRR Conglomerado'!P60:AA60,"&gt;0"))</f>
        <v/>
      </c>
      <c r="S60" s="14" t="str">
        <f aca="false">IF(P60="","",P60/R60)</f>
        <v/>
      </c>
      <c r="T60" s="14" t="str">
        <f aca="false">IF(P60="","",Q60/12)</f>
        <v/>
      </c>
      <c r="U60" s="13" t="str">
        <f aca="false">IF(P60="","",T60/S60)</f>
        <v/>
      </c>
      <c r="V60" s="14" t="str">
        <f aca="false">IF(P60="","",S60/B60)</f>
        <v/>
      </c>
      <c r="W60" s="10" t="str">
        <f aca="false">IF(V60="","",IF(V60&lt;100,"Menos de 100 USD",IF(V60&lt;500,"100 a 500 USD",IF(V60&lt;2000,"500 a 2.000 USD","Más de 2.000 USD"))))</f>
        <v/>
      </c>
      <c r="X60" s="14" t="str">
        <f aca="false">IF(P60="","",MIN(T60,S60))</f>
        <v/>
      </c>
    </row>
    <row r="61" customFormat="false" ht="15" hidden="false" customHeight="false" outlineLevel="0" collapsed="false">
      <c r="A61" s="10" t="s">
        <v>182</v>
      </c>
      <c r="B61" s="14" t="n">
        <v>20.2354</v>
      </c>
      <c r="C61" s="14" t="str">
        <f aca="false">IF('MRR Conglomerado'!AA61&gt;0,'MRR Conglomerado'!AA61,"")</f>
        <v/>
      </c>
      <c r="D61" s="14" t="str">
        <f aca="false">IF(C61="","",'MRR Conglomerado'!AM61)</f>
        <v/>
      </c>
      <c r="E61" s="13" t="str">
        <f aca="false">IF(C61="","",D61/C61)</f>
        <v/>
      </c>
      <c r="F61" s="14" t="str">
        <f aca="false">IF(C61="","",C61/B61)</f>
        <v/>
      </c>
      <c r="G61" s="10" t="str">
        <f aca="false">IF(F61="","",IF(F61&lt;100,"Menos de 100 USD",IF(F61&lt;500,"100 a 500 USD",IF(F61&lt;2000,"500 a 2.000 USD","Más de 2.000 USD"))))</f>
        <v/>
      </c>
      <c r="H61" s="14" t="str">
        <f aca="false">IF(C61="","",MIN(D61,C61))</f>
        <v/>
      </c>
      <c r="I61" s="14" t="str">
        <f aca="false">IF(SUM('MRR Conglomerado'!Y61:AA61)&gt;0,SUM('MRR Conglomerado'!Y61:AA61),"")</f>
        <v/>
      </c>
      <c r="J61" s="14" t="str">
        <f aca="false">IF(I61="","",SUM('MRR Conglomerado'!AK61:AM61))</f>
        <v/>
      </c>
      <c r="K61" s="10" t="str">
        <f aca="false">IF(I61="","",COUNTIF('MRR Conglomerado'!Y61:AA61,"&gt;0"))</f>
        <v/>
      </c>
      <c r="L61" s="13" t="str">
        <f aca="false">IF(I61="","",J61/I61)</f>
        <v/>
      </c>
      <c r="M61" s="14" t="str">
        <f aca="false">IF(I61="","",I61/K61/B61)</f>
        <v/>
      </c>
      <c r="N61" s="10" t="str">
        <f aca="false">IF(M61="","",IF(M61&lt;100,"Menos de 100 USD",IF(M61&lt;500,"100 a 500 USD",IF(M61&lt;2000,"500 a 2.000 USD","Más de 2.000 USD"))))</f>
        <v/>
      </c>
      <c r="O61" s="14" t="str">
        <f aca="false">IF(I61="","",MIN(J61,I61))</f>
        <v/>
      </c>
      <c r="P61" s="14" t="str">
        <f aca="false">IF(SUM('MRR Conglomerado'!P61:AA61)&gt;0,SUM('MRR Conglomerado'!P61:AA61),"")</f>
        <v/>
      </c>
      <c r="Q61" s="14" t="str">
        <f aca="false">IF(P61="","",SUM('MRR Conglomerado'!AB61:AM61))</f>
        <v/>
      </c>
      <c r="R61" s="10" t="str">
        <f aca="false">IF(P61="","",COUNTIF('MRR Conglomerado'!P61:AA61,"&gt;0"))</f>
        <v/>
      </c>
      <c r="S61" s="14" t="str">
        <f aca="false">IF(P61="","",P61/R61)</f>
        <v/>
      </c>
      <c r="T61" s="14" t="str">
        <f aca="false">IF(P61="","",Q61/12)</f>
        <v/>
      </c>
      <c r="U61" s="13" t="str">
        <f aca="false">IF(P61="","",T61/S61)</f>
        <v/>
      </c>
      <c r="V61" s="14" t="str">
        <f aca="false">IF(P61="","",S61/B61)</f>
        <v/>
      </c>
      <c r="W61" s="10" t="str">
        <f aca="false">IF(V61="","",IF(V61&lt;100,"Menos de 100 USD",IF(V61&lt;500,"100 a 500 USD",IF(V61&lt;2000,"500 a 2.000 USD","Más de 2.000 USD"))))</f>
        <v/>
      </c>
      <c r="X61" s="14" t="str">
        <f aca="false">IF(P61="","",MIN(T61,S61))</f>
        <v/>
      </c>
    </row>
    <row r="62" customFormat="false" ht="15" hidden="false" customHeight="false" outlineLevel="0" collapsed="false">
      <c r="A62" s="10" t="s">
        <v>184</v>
      </c>
      <c r="B62" s="14" t="n">
        <v>20.2354</v>
      </c>
      <c r="C62" s="14" t="n">
        <f aca="false">IF('MRR Conglomerado'!AA62&gt;0,'MRR Conglomerado'!AA62,"")</f>
        <v>765.100474</v>
      </c>
      <c r="D62" s="14" t="n">
        <f aca="false">IF(C62="","",'MRR Conglomerado'!AM62)</f>
        <v>750.263276</v>
      </c>
      <c r="E62" s="13" t="n">
        <f aca="false">IF(C62="","",D62/C62)</f>
        <v>0.980607516915484</v>
      </c>
      <c r="F62" s="14" t="n">
        <f aca="false">IF(C62="","",C62/B62)</f>
        <v>37.81</v>
      </c>
      <c r="G62" s="10" t="str">
        <f aca="false">IF(F62="","",IF(F62&lt;100,"Menos de 100 USD",IF(F62&lt;500,"100 a 500 USD",IF(F62&lt;2000,"500 a 2.000 USD","Más de 2.000 USD"))))</f>
        <v>Menos de 100 USD</v>
      </c>
      <c r="H62" s="14" t="n">
        <f aca="false">IF(C62="","",MIN(D62,C62))</f>
        <v>750.263276</v>
      </c>
      <c r="I62" s="14" t="n">
        <f aca="false">IF(SUM('MRR Conglomerado'!Y62:AA62)&gt;0,SUM('MRR Conglomerado'!Y62:AA62),"")</f>
        <v>2340.104818</v>
      </c>
      <c r="J62" s="14" t="n">
        <f aca="false">IF(I62="","",SUM('MRR Conglomerado'!AK62:AM62))</f>
        <v>2344.598462</v>
      </c>
      <c r="K62" s="10" t="n">
        <f aca="false">IF(I62="","",COUNTIF('MRR Conglomerado'!Y62:AA62,"&gt;0"))</f>
        <v>3</v>
      </c>
      <c r="L62" s="13" t="n">
        <f aca="false">IF(I62="","",J62/I62)</f>
        <v>1.00192027466694</v>
      </c>
      <c r="M62" s="14" t="n">
        <f aca="false">IF(I62="","",I62/K62/B62)</f>
        <v>38.5480365761652</v>
      </c>
      <c r="N62" s="10" t="str">
        <f aca="false">IF(M62="","",IF(M62&lt;100,"Menos de 100 USD",IF(M62&lt;500,"100 a 500 USD",IF(M62&lt;2000,"500 a 2.000 USD","Más de 2.000 USD"))))</f>
        <v>Menos de 100 USD</v>
      </c>
      <c r="O62" s="14" t="n">
        <f aca="false">IF(I62="","",MIN(J62,I62))</f>
        <v>2340.104818</v>
      </c>
      <c r="P62" s="14" t="n">
        <f aca="false">IF(SUM('MRR Conglomerado'!P62:AA62)&gt;0,SUM('MRR Conglomerado'!P62:AA62),"")</f>
        <v>7514.989072</v>
      </c>
      <c r="Q62" s="14" t="n">
        <f aca="false">IF(P62="","",SUM('MRR Conglomerado'!AB62:AM62))</f>
        <v>9237.641322</v>
      </c>
      <c r="R62" s="10" t="n">
        <f aca="false">IF(P62="","",COUNTIF('MRR Conglomerado'!P62:AA62,"&gt;0"))</f>
        <v>9</v>
      </c>
      <c r="S62" s="14" t="n">
        <f aca="false">IF(P62="","",P62/R62)</f>
        <v>834.998785777778</v>
      </c>
      <c r="T62" s="14" t="n">
        <f aca="false">IF(P62="","",Q62/12)</f>
        <v>769.8034435</v>
      </c>
      <c r="U62" s="13" t="n">
        <f aca="false">IF(P62="","",T62/S62)</f>
        <v>0.921921632236806</v>
      </c>
      <c r="V62" s="14" t="n">
        <f aca="false">IF(P62="","",S62/B62)</f>
        <v>41.2642589609189</v>
      </c>
      <c r="W62" s="10" t="str">
        <f aca="false">IF(V62="","",IF(V62&lt;100,"Menos de 100 USD",IF(V62&lt;500,"100 a 500 USD",IF(V62&lt;2000,"500 a 2.000 USD","Más de 2.000 USD"))))</f>
        <v>Menos de 100 USD</v>
      </c>
      <c r="X62" s="14" t="n">
        <f aca="false">IF(P62="","",MIN(T62,S62))</f>
        <v>769.8034435</v>
      </c>
    </row>
    <row r="63" customFormat="false" ht="15" hidden="false" customHeight="false" outlineLevel="0" collapsed="false">
      <c r="A63" s="10" t="s">
        <v>186</v>
      </c>
      <c r="B63" s="14" t="n">
        <v>20.2354</v>
      </c>
      <c r="C63" s="14" t="str">
        <f aca="false">IF('MRR Conglomerado'!AA63&gt;0,'MRR Conglomerado'!AA63,"")</f>
        <v/>
      </c>
      <c r="D63" s="14" t="str">
        <f aca="false">IF(C63="","",'MRR Conglomerado'!AM63)</f>
        <v/>
      </c>
      <c r="E63" s="13" t="str">
        <f aca="false">IF(C63="","",D63/C63)</f>
        <v/>
      </c>
      <c r="F63" s="14" t="str">
        <f aca="false">IF(C63="","",C63/B63)</f>
        <v/>
      </c>
      <c r="G63" s="10" t="str">
        <f aca="false">IF(F63="","",IF(F63&lt;100,"Menos de 100 USD",IF(F63&lt;500,"100 a 500 USD",IF(F63&lt;2000,"500 a 2.000 USD","Más de 2.000 USD"))))</f>
        <v/>
      </c>
      <c r="H63" s="14" t="str">
        <f aca="false">IF(C63="","",MIN(D63,C63))</f>
        <v/>
      </c>
      <c r="I63" s="14" t="str">
        <f aca="false">IF(SUM('MRR Conglomerado'!Y63:AA63)&gt;0,SUM('MRR Conglomerado'!Y63:AA63),"")</f>
        <v/>
      </c>
      <c r="J63" s="14" t="str">
        <f aca="false">IF(I63="","",SUM('MRR Conglomerado'!AK63:AM63))</f>
        <v/>
      </c>
      <c r="K63" s="10" t="str">
        <f aca="false">IF(I63="","",COUNTIF('MRR Conglomerado'!Y63:AA63,"&gt;0"))</f>
        <v/>
      </c>
      <c r="L63" s="13" t="str">
        <f aca="false">IF(I63="","",J63/I63)</f>
        <v/>
      </c>
      <c r="M63" s="14" t="str">
        <f aca="false">IF(I63="","",I63/K63/B63)</f>
        <v/>
      </c>
      <c r="N63" s="10" t="str">
        <f aca="false">IF(M63="","",IF(M63&lt;100,"Menos de 100 USD",IF(M63&lt;500,"100 a 500 USD",IF(M63&lt;2000,"500 a 2.000 USD","Más de 2.000 USD"))))</f>
        <v/>
      </c>
      <c r="O63" s="14" t="str">
        <f aca="false">IF(I63="","",MIN(J63,I63))</f>
        <v/>
      </c>
      <c r="P63" s="14" t="str">
        <f aca="false">IF(SUM('MRR Conglomerado'!P63:AA63)&gt;0,SUM('MRR Conglomerado'!P63:AA63),"")</f>
        <v/>
      </c>
      <c r="Q63" s="14" t="str">
        <f aca="false">IF(P63="","",SUM('MRR Conglomerado'!AB63:AM63))</f>
        <v/>
      </c>
      <c r="R63" s="10" t="str">
        <f aca="false">IF(P63="","",COUNTIF('MRR Conglomerado'!P63:AA63,"&gt;0"))</f>
        <v/>
      </c>
      <c r="S63" s="14" t="str">
        <f aca="false">IF(P63="","",P63/R63)</f>
        <v/>
      </c>
      <c r="T63" s="14" t="str">
        <f aca="false">IF(P63="","",Q63/12)</f>
        <v/>
      </c>
      <c r="U63" s="13" t="str">
        <f aca="false">IF(P63="","",T63/S63)</f>
        <v/>
      </c>
      <c r="V63" s="14" t="str">
        <f aca="false">IF(P63="","",S63/B63)</f>
        <v/>
      </c>
      <c r="W63" s="10" t="str">
        <f aca="false">IF(V63="","",IF(V63&lt;100,"Menos de 100 USD",IF(V63&lt;500,"100 a 500 USD",IF(V63&lt;2000,"500 a 2.000 USD","Más de 2.000 USD"))))</f>
        <v/>
      </c>
      <c r="X63" s="14" t="str">
        <f aca="false">IF(P63="","",MIN(T63,S63))</f>
        <v/>
      </c>
    </row>
    <row r="64" customFormat="false" ht="15" hidden="false" customHeight="false" outlineLevel="0" collapsed="false">
      <c r="A64" s="10" t="s">
        <v>188</v>
      </c>
      <c r="B64" s="14" t="n">
        <v>20.2354</v>
      </c>
      <c r="C64" s="14" t="n">
        <f aca="false">IF('MRR Conglomerado'!AA64&gt;0,'MRR Conglomerado'!AA64,"")</f>
        <v>2399.91844</v>
      </c>
      <c r="D64" s="14" t="n">
        <f aca="false">IF(C64="","",'MRR Conglomerado'!AM64)</f>
        <v>2400.051218</v>
      </c>
      <c r="E64" s="13" t="n">
        <f aca="false">IF(C64="","",D64/C64)</f>
        <v>1.00005532604683</v>
      </c>
      <c r="F64" s="14" t="n">
        <f aca="false">IF(C64="","",C64/B64)</f>
        <v>118.6</v>
      </c>
      <c r="G64" s="10" t="str">
        <f aca="false">IF(F64="","",IF(F64&lt;100,"Menos de 100 USD",IF(F64&lt;500,"100 a 500 USD",IF(F64&lt;2000,"500 a 2.000 USD","Más de 2.000 USD"))))</f>
        <v>100 a 500 USD</v>
      </c>
      <c r="H64" s="14" t="n">
        <f aca="false">IF(C64="","",MIN(D64,C64))</f>
        <v>2399.91844</v>
      </c>
      <c r="I64" s="14" t="n">
        <f aca="false">IF(SUM('MRR Conglomerado'!Y64:AA64)&gt;0,SUM('MRR Conglomerado'!Y64:AA64),"")</f>
        <v>7280.066288</v>
      </c>
      <c r="J64" s="14" t="n">
        <f aca="false">IF(I64="","",SUM('MRR Conglomerado'!AK64:AM64))</f>
        <v>7320.074149</v>
      </c>
      <c r="K64" s="10" t="n">
        <f aca="false">IF(I64="","",COUNTIF('MRR Conglomerado'!Y64:AA64,"&gt;0"))</f>
        <v>3</v>
      </c>
      <c r="L64" s="13" t="n">
        <f aca="false">IF(I64="","",J64/I64)</f>
        <v>1.00549553526263</v>
      </c>
      <c r="M64" s="14" t="n">
        <f aca="false">IF(I64="","",I64/K64/B64)</f>
        <v>119.922945069861</v>
      </c>
      <c r="N64" s="10" t="str">
        <f aca="false">IF(M64="","",IF(M64&lt;100,"Menos de 100 USD",IF(M64&lt;500,"100 a 500 USD",IF(M64&lt;2000,"500 a 2.000 USD","Más de 2.000 USD"))))</f>
        <v>100 a 500 USD</v>
      </c>
      <c r="O64" s="14" t="n">
        <f aca="false">IF(I64="","",MIN(J64,I64))</f>
        <v>7280.066288</v>
      </c>
      <c r="P64" s="14" t="n">
        <f aca="false">IF(SUM('MRR Conglomerado'!P64:AA64)&gt;0,SUM('MRR Conglomerado'!P64:AA64),"")</f>
        <v>30580.078008</v>
      </c>
      <c r="Q64" s="14" t="n">
        <f aca="false">IF(P64="","",SUM('MRR Conglomerado'!AB64:AM64))</f>
        <v>30040.049639</v>
      </c>
      <c r="R64" s="10" t="n">
        <f aca="false">IF(P64="","",COUNTIF('MRR Conglomerado'!P64:AA64,"&gt;0"))</f>
        <v>12</v>
      </c>
      <c r="S64" s="14" t="n">
        <f aca="false">IF(P64="","",P64/R64)</f>
        <v>2548.339834</v>
      </c>
      <c r="T64" s="14" t="n">
        <f aca="false">IF(P64="","",Q64/12)</f>
        <v>2503.33746991667</v>
      </c>
      <c r="U64" s="13" t="n">
        <f aca="false">IF(P64="","",T64/S64)</f>
        <v>0.982340516958174</v>
      </c>
      <c r="V64" s="14" t="n">
        <f aca="false">IF(P64="","",S64/B64)</f>
        <v>125.934739812408</v>
      </c>
      <c r="W64" s="10" t="str">
        <f aca="false">IF(V64="","",IF(V64&lt;100,"Menos de 100 USD",IF(V64&lt;500,"100 a 500 USD",IF(V64&lt;2000,"500 a 2.000 USD","Más de 2.000 USD"))))</f>
        <v>100 a 500 USD</v>
      </c>
      <c r="X64" s="14" t="n">
        <f aca="false">IF(P64="","",MIN(T64,S64))</f>
        <v>2503.33746991667</v>
      </c>
    </row>
    <row r="65" customFormat="false" ht="15" hidden="false" customHeight="false" outlineLevel="0" collapsed="false">
      <c r="A65" s="10" t="s">
        <v>190</v>
      </c>
      <c r="B65" s="14" t="n">
        <v>20.2354</v>
      </c>
      <c r="C65" s="14" t="str">
        <f aca="false">IF('MRR Conglomerado'!AA65&gt;0,'MRR Conglomerado'!AA65,"")</f>
        <v/>
      </c>
      <c r="D65" s="14" t="str">
        <f aca="false">IF(C65="","",'MRR Conglomerado'!AM65)</f>
        <v/>
      </c>
      <c r="E65" s="13" t="str">
        <f aca="false">IF(C65="","",D65/C65)</f>
        <v/>
      </c>
      <c r="F65" s="14" t="str">
        <f aca="false">IF(C65="","",C65/B65)</f>
        <v/>
      </c>
      <c r="G65" s="10" t="str">
        <f aca="false">IF(F65="","",IF(F65&lt;100,"Menos de 100 USD",IF(F65&lt;500,"100 a 500 USD",IF(F65&lt;2000,"500 a 2.000 USD","Más de 2.000 USD"))))</f>
        <v/>
      </c>
      <c r="H65" s="14" t="str">
        <f aca="false">IF(C65="","",MIN(D65,C65))</f>
        <v/>
      </c>
      <c r="I65" s="14" t="str">
        <f aca="false">IF(SUM('MRR Conglomerado'!Y65:AA65)&gt;0,SUM('MRR Conglomerado'!Y65:AA65),"")</f>
        <v/>
      </c>
      <c r="J65" s="14" t="str">
        <f aca="false">IF(I65="","",SUM('MRR Conglomerado'!AK65:AM65))</f>
        <v/>
      </c>
      <c r="K65" s="10" t="str">
        <f aca="false">IF(I65="","",COUNTIF('MRR Conglomerado'!Y65:AA65,"&gt;0"))</f>
        <v/>
      </c>
      <c r="L65" s="13" t="str">
        <f aca="false">IF(I65="","",J65/I65)</f>
        <v/>
      </c>
      <c r="M65" s="14" t="str">
        <f aca="false">IF(I65="","",I65/K65/B65)</f>
        <v/>
      </c>
      <c r="N65" s="10" t="str">
        <f aca="false">IF(M65="","",IF(M65&lt;100,"Menos de 100 USD",IF(M65&lt;500,"100 a 500 USD",IF(M65&lt;2000,"500 a 2.000 USD","Más de 2.000 USD"))))</f>
        <v/>
      </c>
      <c r="O65" s="14" t="str">
        <f aca="false">IF(I65="","",MIN(J65,I65))</f>
        <v/>
      </c>
      <c r="P65" s="14" t="str">
        <f aca="false">IF(SUM('MRR Conglomerado'!P65:AA65)&gt;0,SUM('MRR Conglomerado'!P65:AA65),"")</f>
        <v/>
      </c>
      <c r="Q65" s="14" t="str">
        <f aca="false">IF(P65="","",SUM('MRR Conglomerado'!AB65:AM65))</f>
        <v/>
      </c>
      <c r="R65" s="10" t="str">
        <f aca="false">IF(P65="","",COUNTIF('MRR Conglomerado'!P65:AA65,"&gt;0"))</f>
        <v/>
      </c>
      <c r="S65" s="14" t="str">
        <f aca="false">IF(P65="","",P65/R65)</f>
        <v/>
      </c>
      <c r="T65" s="14" t="str">
        <f aca="false">IF(P65="","",Q65/12)</f>
        <v/>
      </c>
      <c r="U65" s="13" t="str">
        <f aca="false">IF(P65="","",T65/S65)</f>
        <v/>
      </c>
      <c r="V65" s="14" t="str">
        <f aca="false">IF(P65="","",S65/B65)</f>
        <v/>
      </c>
      <c r="W65" s="10" t="str">
        <f aca="false">IF(V65="","",IF(V65&lt;100,"Menos de 100 USD",IF(V65&lt;500,"100 a 500 USD",IF(V65&lt;2000,"500 a 2.000 USD","Más de 2.000 USD"))))</f>
        <v/>
      </c>
      <c r="X65" s="14" t="str">
        <f aca="false">IF(P65="","",MIN(T65,S65))</f>
        <v/>
      </c>
    </row>
    <row r="66" customFormat="false" ht="15" hidden="false" customHeight="false" outlineLevel="0" collapsed="false">
      <c r="A66" s="10" t="s">
        <v>192</v>
      </c>
      <c r="B66" s="14" t="n">
        <v>20.2354</v>
      </c>
      <c r="C66" s="14" t="n">
        <f aca="false">IF('MRR Conglomerado'!AA66&gt;0,'MRR Conglomerado'!AA66,"")</f>
        <v>3202.454404</v>
      </c>
      <c r="D66" s="14" t="n">
        <f aca="false">IF(C66="","",'MRR Conglomerado'!AM66)</f>
        <v>3680.282345</v>
      </c>
      <c r="E66" s="13" t="n">
        <f aca="false">IF(C66="","",D66/C66)</f>
        <v>1.14920678976824</v>
      </c>
      <c r="F66" s="14" t="n">
        <f aca="false">IF(C66="","",C66/B66)</f>
        <v>158.26</v>
      </c>
      <c r="G66" s="10" t="str">
        <f aca="false">IF(F66="","",IF(F66&lt;100,"Menos de 100 USD",IF(F66&lt;500,"100 a 500 USD",IF(F66&lt;2000,"500 a 2.000 USD","Más de 2.000 USD"))))</f>
        <v>100 a 500 USD</v>
      </c>
      <c r="H66" s="14" t="n">
        <f aca="false">IF(C66="","",MIN(D66,C66))</f>
        <v>3202.454404</v>
      </c>
      <c r="I66" s="14" t="n">
        <f aca="false">IF(SUM('MRR Conglomerado'!Y66:AA66)&gt;0,SUM('MRR Conglomerado'!Y66:AA66),"")</f>
        <v>9449.949192</v>
      </c>
      <c r="J66" s="14" t="n">
        <f aca="false">IF(I66="","",SUM('MRR Conglomerado'!AK66:AM66))</f>
        <v>10931.544562</v>
      </c>
      <c r="K66" s="10" t="n">
        <f aca="false">IF(I66="","",COUNTIF('MRR Conglomerado'!Y66:AA66,"&gt;0"))</f>
        <v>3</v>
      </c>
      <c r="L66" s="13" t="n">
        <f aca="false">IF(I66="","",J66/I66)</f>
        <v>1.15678342178329</v>
      </c>
      <c r="M66" s="14" t="n">
        <f aca="false">IF(I66="","",I66/K66/B66)</f>
        <v>155.666953161292</v>
      </c>
      <c r="N66" s="10" t="str">
        <f aca="false">IF(M66="","",IF(M66&lt;100,"Menos de 100 USD",IF(M66&lt;500,"100 a 500 USD",IF(M66&lt;2000,"500 a 2.000 USD","Más de 2.000 USD"))))</f>
        <v>100 a 500 USD</v>
      </c>
      <c r="O66" s="14" t="n">
        <f aca="false">IF(I66="","",MIN(J66,I66))</f>
        <v>9449.949192</v>
      </c>
      <c r="P66" s="14" t="n">
        <f aca="false">IF(SUM('MRR Conglomerado'!P66:AA66)&gt;0,SUM('MRR Conglomerado'!P66:AA66),"")</f>
        <v>40477.595962</v>
      </c>
      <c r="Q66" s="14" t="n">
        <f aca="false">IF(P66="","",SUM('MRR Conglomerado'!AB66:AM66))</f>
        <v>42352.097112</v>
      </c>
      <c r="R66" s="10" t="n">
        <f aca="false">IF(P66="","",COUNTIF('MRR Conglomerado'!P66:AA66,"&gt;0"))</f>
        <v>12</v>
      </c>
      <c r="S66" s="14" t="n">
        <f aca="false">IF(P66="","",P66/R66)</f>
        <v>3373.13299683333</v>
      </c>
      <c r="T66" s="14" t="n">
        <f aca="false">IF(P66="","",Q66/12)</f>
        <v>3529.341426</v>
      </c>
      <c r="U66" s="13" t="n">
        <f aca="false">IF(P66="","",T66/S66)</f>
        <v>1.0463095968387</v>
      </c>
      <c r="V66" s="14" t="n">
        <f aca="false">IF(P66="","",S66/B66)</f>
        <v>166.694653766831</v>
      </c>
      <c r="W66" s="10" t="str">
        <f aca="false">IF(V66="","",IF(V66&lt;100,"Menos de 100 USD",IF(V66&lt;500,"100 a 500 USD",IF(V66&lt;2000,"500 a 2.000 USD","Más de 2.000 USD"))))</f>
        <v>100 a 500 USD</v>
      </c>
      <c r="X66" s="14" t="n">
        <f aca="false">IF(P66="","",MIN(T66,S66))</f>
        <v>3373.13299683333</v>
      </c>
    </row>
    <row r="67" customFormat="false" ht="15" hidden="false" customHeight="false" outlineLevel="0" collapsed="false">
      <c r="A67" s="10" t="s">
        <v>194</v>
      </c>
      <c r="B67" s="14" t="n">
        <v>20.2354</v>
      </c>
      <c r="C67" s="14" t="str">
        <f aca="false">IF('MRR Conglomerado'!AA67&gt;0,'MRR Conglomerado'!AA67,"")</f>
        <v/>
      </c>
      <c r="D67" s="14" t="str">
        <f aca="false">IF(C67="","",'MRR Conglomerado'!AM67)</f>
        <v/>
      </c>
      <c r="E67" s="13" t="str">
        <f aca="false">IF(C67="","",D67/C67)</f>
        <v/>
      </c>
      <c r="F67" s="14" t="str">
        <f aca="false">IF(C67="","",C67/B67)</f>
        <v/>
      </c>
      <c r="G67" s="10" t="str">
        <f aca="false">IF(F67="","",IF(F67&lt;100,"Menos de 100 USD",IF(F67&lt;500,"100 a 500 USD",IF(F67&lt;2000,"500 a 2.000 USD","Más de 2.000 USD"))))</f>
        <v/>
      </c>
      <c r="H67" s="14" t="str">
        <f aca="false">IF(C67="","",MIN(D67,C67))</f>
        <v/>
      </c>
      <c r="I67" s="14" t="n">
        <f aca="false">IF(SUM('MRR Conglomerado'!Y67:AA67)&gt;0,SUM('MRR Conglomerado'!Y67:AA67),"")</f>
        <v>341.991584</v>
      </c>
      <c r="J67" s="14" t="n">
        <f aca="false">IF(I67="","",SUM('MRR Conglomerado'!AK67:AM67))</f>
        <v>0</v>
      </c>
      <c r="K67" s="10" t="n">
        <f aca="false">IF(I67="","",COUNTIF('MRR Conglomerado'!Y67:AA67,"&gt;0"))</f>
        <v>1</v>
      </c>
      <c r="L67" s="13" t="n">
        <f aca="false">IF(I67="","",J67/I67)</f>
        <v>0</v>
      </c>
      <c r="M67" s="14" t="n">
        <f aca="false">IF(I67="","",I67/K67/B67)</f>
        <v>16.900658450043</v>
      </c>
      <c r="N67" s="10" t="str">
        <f aca="false">IF(M67="","",IF(M67&lt;100,"Menos de 100 USD",IF(M67&lt;500,"100 a 500 USD",IF(M67&lt;2000,"500 a 2.000 USD","Más de 2.000 USD"))))</f>
        <v>Menos de 100 USD</v>
      </c>
      <c r="O67" s="14" t="n">
        <f aca="false">IF(I67="","",MIN(J67,I67))</f>
        <v>0</v>
      </c>
      <c r="P67" s="14" t="n">
        <f aca="false">IF(SUM('MRR Conglomerado'!P67:AA67)&gt;0,SUM('MRR Conglomerado'!P67:AA67),"")</f>
        <v>3340.845509</v>
      </c>
      <c r="Q67" s="14" t="n">
        <f aca="false">IF(P67="","",SUM('MRR Conglomerado'!AB67:AM67))</f>
        <v>0</v>
      </c>
      <c r="R67" s="10" t="n">
        <f aca="false">IF(P67="","",COUNTIF('MRR Conglomerado'!P67:AA67,"&gt;0"))</f>
        <v>10</v>
      </c>
      <c r="S67" s="14" t="n">
        <f aca="false">IF(P67="","",P67/R67)</f>
        <v>334.0845509</v>
      </c>
      <c r="T67" s="14" t="n">
        <f aca="false">IF(P67="","",Q67/12)</f>
        <v>0</v>
      </c>
      <c r="U67" s="13" t="n">
        <f aca="false">IF(P67="","",T67/S67)</f>
        <v>0</v>
      </c>
      <c r="V67" s="14" t="n">
        <f aca="false">IF(P67="","",S67/B67)</f>
        <v>16.5099059519456</v>
      </c>
      <c r="W67" s="10" t="str">
        <f aca="false">IF(V67="","",IF(V67&lt;100,"Menos de 100 USD",IF(V67&lt;500,"100 a 500 USD",IF(V67&lt;2000,"500 a 2.000 USD","Más de 2.000 USD"))))</f>
        <v>Menos de 100 USD</v>
      </c>
      <c r="X67" s="14" t="n">
        <f aca="false">IF(P67="","",MIN(T67,S67))</f>
        <v>0</v>
      </c>
    </row>
    <row r="68" customFormat="false" ht="15" hidden="false" customHeight="false" outlineLevel="0" collapsed="false">
      <c r="A68" s="10" t="s">
        <v>196</v>
      </c>
      <c r="B68" s="14" t="n">
        <v>20.2354</v>
      </c>
      <c r="C68" s="14" t="n">
        <f aca="false">IF('MRR Conglomerado'!AA68&gt;0,'MRR Conglomerado'!AA68,"")</f>
        <v>10569.96119</v>
      </c>
      <c r="D68" s="14" t="n">
        <f aca="false">IF(C68="","",'MRR Conglomerado'!AM68)</f>
        <v>19114.989069</v>
      </c>
      <c r="E68" s="13" t="n">
        <f aca="false">IF(C68="","",D68/C68)</f>
        <v>1.80842566263008</v>
      </c>
      <c r="F68" s="14" t="n">
        <f aca="false">IF(C68="","",C68/B68)</f>
        <v>522.35</v>
      </c>
      <c r="G68" s="10" t="str">
        <f aca="false">IF(F68="","",IF(F68&lt;100,"Menos de 100 USD",IF(F68&lt;500,"100 a 500 USD",IF(F68&lt;2000,"500 a 2.000 USD","Más de 2.000 USD"))))</f>
        <v>500 a 2.000 USD</v>
      </c>
      <c r="H68" s="14" t="n">
        <f aca="false">IF(C68="","",MIN(D68,C68))</f>
        <v>10569.96119</v>
      </c>
      <c r="I68" s="14" t="n">
        <f aca="false">IF(SUM('MRR Conglomerado'!Y68:AA68)&gt;0,SUM('MRR Conglomerado'!Y68:AA68),"")</f>
        <v>21069.98351</v>
      </c>
      <c r="J68" s="14" t="n">
        <f aca="false">IF(I68="","",SUM('MRR Conglomerado'!AK68:AM68))</f>
        <v>56335.083713</v>
      </c>
      <c r="K68" s="10" t="n">
        <f aca="false">IF(I68="","",COUNTIF('MRR Conglomerado'!Y68:AA68,"&gt;0"))</f>
        <v>2</v>
      </c>
      <c r="L68" s="13" t="n">
        <f aca="false">IF(I68="","",J68/I68)</f>
        <v>2.67371275759484</v>
      </c>
      <c r="M68" s="14" t="n">
        <f aca="false">IF(I68="","",I68/K68/B68)</f>
        <v>520.62186835941</v>
      </c>
      <c r="N68" s="10" t="str">
        <f aca="false">IF(M68="","",IF(M68&lt;100,"Menos de 100 USD",IF(M68&lt;500,"100 a 500 USD",IF(M68&lt;2000,"500 a 2.000 USD","Más de 2.000 USD"))))</f>
        <v>500 a 2.000 USD</v>
      </c>
      <c r="O68" s="14" t="n">
        <f aca="false">IF(I68="","",MIN(J68,I68))</f>
        <v>21069.98351</v>
      </c>
      <c r="P68" s="14" t="n">
        <f aca="false">IF(SUM('MRR Conglomerado'!P68:AA68)&gt;0,SUM('MRR Conglomerado'!P68:AA68),"")</f>
        <v>21069.98351</v>
      </c>
      <c r="Q68" s="14" t="n">
        <f aca="false">IF(P68="","",SUM('MRR Conglomerado'!AB68:AM68))</f>
        <v>199789.698573</v>
      </c>
      <c r="R68" s="10" t="n">
        <f aca="false">IF(P68="","",COUNTIF('MRR Conglomerado'!P68:AA68,"&gt;0"))</f>
        <v>2</v>
      </c>
      <c r="S68" s="14" t="n">
        <f aca="false">IF(P68="","",P68/R68)</f>
        <v>10534.991755</v>
      </c>
      <c r="T68" s="14" t="n">
        <f aca="false">IF(P68="","",Q68/12)</f>
        <v>16649.14154775</v>
      </c>
      <c r="U68" s="13" t="n">
        <f aca="false">IF(P68="","",T68/S68)</f>
        <v>1.58036588304383</v>
      </c>
      <c r="V68" s="14" t="n">
        <f aca="false">IF(P68="","",S68/B68)</f>
        <v>520.62186835941</v>
      </c>
      <c r="W68" s="10" t="str">
        <f aca="false">IF(V68="","",IF(V68&lt;100,"Menos de 100 USD",IF(V68&lt;500,"100 a 500 USD",IF(V68&lt;2000,"500 a 2.000 USD","Más de 2.000 USD"))))</f>
        <v>500 a 2.000 USD</v>
      </c>
      <c r="X68" s="14" t="n">
        <f aca="false">IF(P68="","",MIN(T68,S68))</f>
        <v>10534.991755</v>
      </c>
    </row>
    <row r="69" customFormat="false" ht="15" hidden="false" customHeight="false" outlineLevel="0" collapsed="false">
      <c r="A69" s="10" t="s">
        <v>198</v>
      </c>
      <c r="B69" s="14" t="n">
        <v>20.2354</v>
      </c>
      <c r="C69" s="14" t="n">
        <f aca="false">IF('MRR Conglomerado'!AA69&gt;0,'MRR Conglomerado'!AA69,"")</f>
        <v>424.133984</v>
      </c>
      <c r="D69" s="14" t="n">
        <f aca="false">IF(C69="","",'MRR Conglomerado'!AM69)</f>
        <v>349.955018</v>
      </c>
      <c r="E69" s="13" t="n">
        <f aca="false">IF(C69="","",D69/C69)</f>
        <v>0.825104875349956</v>
      </c>
      <c r="F69" s="14" t="n">
        <f aca="false">IF(C69="","",C69/B69)</f>
        <v>20.96</v>
      </c>
      <c r="G69" s="10" t="str">
        <f aca="false">IF(F69="","",IF(F69&lt;100,"Menos de 100 USD",IF(F69&lt;500,"100 a 500 USD",IF(F69&lt;2000,"500 a 2.000 USD","Más de 2.000 USD"))))</f>
        <v>Menos de 100 USD</v>
      </c>
      <c r="H69" s="14" t="n">
        <f aca="false">IF(C69="","",MIN(D69,C69))</f>
        <v>349.955018</v>
      </c>
      <c r="I69" s="14" t="n">
        <f aca="false">IF(SUM('MRR Conglomerado'!Y69:AA69)&gt;0,SUM('MRR Conglomerado'!Y69:AA69),"")</f>
        <v>1549.665888</v>
      </c>
      <c r="J69" s="14" t="n">
        <f aca="false">IF(I69="","",SUM('MRR Conglomerado'!AK69:AM69))</f>
        <v>1049.889082</v>
      </c>
      <c r="K69" s="10" t="n">
        <f aca="false">IF(I69="","",COUNTIF('MRR Conglomerado'!Y69:AA69,"&gt;0"))</f>
        <v>3</v>
      </c>
      <c r="L69" s="13" t="n">
        <f aca="false">IF(I69="","",J69/I69)</f>
        <v>0.677493832786748</v>
      </c>
      <c r="M69" s="14" t="n">
        <f aca="false">IF(I69="","",I69/K69/B69)</f>
        <v>25.5273083803631</v>
      </c>
      <c r="N69" s="10" t="str">
        <f aca="false">IF(M69="","",IF(M69&lt;100,"Menos de 100 USD",IF(M69&lt;500,"100 a 500 USD",IF(M69&lt;2000,"500 a 2.000 USD","Más de 2.000 USD"))))</f>
        <v>Menos de 100 USD</v>
      </c>
      <c r="O69" s="14" t="n">
        <f aca="false">IF(I69="","",MIN(J69,I69))</f>
        <v>1049.889082</v>
      </c>
      <c r="P69" s="14" t="n">
        <f aca="false">IF(SUM('MRR Conglomerado'!P69:AA69)&gt;0,SUM('MRR Conglomerado'!P69:AA69),"")</f>
        <v>2115.28489</v>
      </c>
      <c r="Q69" s="14" t="n">
        <f aca="false">IF(P69="","",SUM('MRR Conglomerado'!AB69:AM69))</f>
        <v>3990.136452</v>
      </c>
      <c r="R69" s="10" t="n">
        <f aca="false">IF(P69="","",COUNTIF('MRR Conglomerado'!P69:AA69,"&gt;0"))</f>
        <v>4</v>
      </c>
      <c r="S69" s="14" t="n">
        <f aca="false">IF(P69="","",P69/R69)</f>
        <v>528.8212225</v>
      </c>
      <c r="T69" s="14" t="n">
        <f aca="false">IF(P69="","",Q69/12)</f>
        <v>332.511371</v>
      </c>
      <c r="U69" s="13" t="n">
        <f aca="false">IF(P69="","",T69/S69)</f>
        <v>0.628778416698282</v>
      </c>
      <c r="V69" s="14" t="n">
        <f aca="false">IF(P69="","",S69/B69)</f>
        <v>26.13347018097</v>
      </c>
      <c r="W69" s="10" t="str">
        <f aca="false">IF(V69="","",IF(V69&lt;100,"Menos de 100 USD",IF(V69&lt;500,"100 a 500 USD",IF(V69&lt;2000,"500 a 2.000 USD","Más de 2.000 USD"))))</f>
        <v>Menos de 100 USD</v>
      </c>
      <c r="X69" s="14" t="n">
        <f aca="false">IF(P69="","",MIN(T69,S69))</f>
        <v>332.511371</v>
      </c>
    </row>
    <row r="70" customFormat="false" ht="15" hidden="false" customHeight="false" outlineLevel="0" collapsed="false">
      <c r="A70" s="10" t="s">
        <v>200</v>
      </c>
      <c r="B70" s="14" t="n">
        <v>20.2354</v>
      </c>
      <c r="C70" s="14" t="str">
        <f aca="false">IF('MRR Conglomerado'!AA70&gt;0,'MRR Conglomerado'!AA70,"")</f>
        <v/>
      </c>
      <c r="D70" s="14" t="str">
        <f aca="false">IF(C70="","",'MRR Conglomerado'!AM70)</f>
        <v/>
      </c>
      <c r="E70" s="13" t="str">
        <f aca="false">IF(C70="","",D70/C70)</f>
        <v/>
      </c>
      <c r="F70" s="14" t="str">
        <f aca="false">IF(C70="","",C70/B70)</f>
        <v/>
      </c>
      <c r="G70" s="10" t="str">
        <f aca="false">IF(F70="","",IF(F70&lt;100,"Menos de 100 USD",IF(F70&lt;500,"100 a 500 USD",IF(F70&lt;2000,"500 a 2.000 USD","Más de 2.000 USD"))))</f>
        <v/>
      </c>
      <c r="H70" s="14" t="str">
        <f aca="false">IF(C70="","",MIN(D70,C70))</f>
        <v/>
      </c>
      <c r="I70" s="14" t="str">
        <f aca="false">IF(SUM('MRR Conglomerado'!Y70:AA70)&gt;0,SUM('MRR Conglomerado'!Y70:AA70),"")</f>
        <v/>
      </c>
      <c r="J70" s="14" t="str">
        <f aca="false">IF(I70="","",SUM('MRR Conglomerado'!AK70:AM70))</f>
        <v/>
      </c>
      <c r="K70" s="10" t="str">
        <f aca="false">IF(I70="","",COUNTIF('MRR Conglomerado'!Y70:AA70,"&gt;0"))</f>
        <v/>
      </c>
      <c r="L70" s="13" t="str">
        <f aca="false">IF(I70="","",J70/I70)</f>
        <v/>
      </c>
      <c r="M70" s="14" t="str">
        <f aca="false">IF(I70="","",I70/K70/B70)</f>
        <v/>
      </c>
      <c r="N70" s="10" t="str">
        <f aca="false">IF(M70="","",IF(M70&lt;100,"Menos de 100 USD",IF(M70&lt;500,"100 a 500 USD",IF(M70&lt;2000,"500 a 2.000 USD","Más de 2.000 USD"))))</f>
        <v/>
      </c>
      <c r="O70" s="14" t="str">
        <f aca="false">IF(I70="","",MIN(J70,I70))</f>
        <v/>
      </c>
      <c r="P70" s="14" t="str">
        <f aca="false">IF(SUM('MRR Conglomerado'!P70:AA70)&gt;0,SUM('MRR Conglomerado'!P70:AA70),"")</f>
        <v/>
      </c>
      <c r="Q70" s="14" t="str">
        <f aca="false">IF(P70="","",SUM('MRR Conglomerado'!AB70:AM70))</f>
        <v/>
      </c>
      <c r="R70" s="10" t="str">
        <f aca="false">IF(P70="","",COUNTIF('MRR Conglomerado'!P70:AA70,"&gt;0"))</f>
        <v/>
      </c>
      <c r="S70" s="14" t="str">
        <f aca="false">IF(P70="","",P70/R70)</f>
        <v/>
      </c>
      <c r="T70" s="14" t="str">
        <f aca="false">IF(P70="","",Q70/12)</f>
        <v/>
      </c>
      <c r="U70" s="13" t="str">
        <f aca="false">IF(P70="","",T70/S70)</f>
        <v/>
      </c>
      <c r="V70" s="14" t="str">
        <f aca="false">IF(P70="","",S70/B70)</f>
        <v/>
      </c>
      <c r="W70" s="10" t="str">
        <f aca="false">IF(V70="","",IF(V70&lt;100,"Menos de 100 USD",IF(V70&lt;500,"100 a 500 USD",IF(V70&lt;2000,"500 a 2.000 USD","Más de 2.000 USD"))))</f>
        <v/>
      </c>
      <c r="X70" s="14" t="str">
        <f aca="false">IF(P70="","",MIN(T70,S70))</f>
        <v/>
      </c>
    </row>
    <row r="71" customFormat="false" ht="15" hidden="false" customHeight="false" outlineLevel="0" collapsed="false">
      <c r="A71" s="10" t="s">
        <v>202</v>
      </c>
      <c r="B71" s="14" t="n">
        <v>20.2354</v>
      </c>
      <c r="C71" s="14" t="str">
        <f aca="false">IF('MRR Conglomerado'!AA71&gt;0,'MRR Conglomerado'!AA71,"")</f>
        <v/>
      </c>
      <c r="D71" s="14" t="str">
        <f aca="false">IF(C71="","",'MRR Conglomerado'!AM71)</f>
        <v/>
      </c>
      <c r="E71" s="13" t="str">
        <f aca="false">IF(C71="","",D71/C71)</f>
        <v/>
      </c>
      <c r="F71" s="14" t="str">
        <f aca="false">IF(C71="","",C71/B71)</f>
        <v/>
      </c>
      <c r="G71" s="10" t="str">
        <f aca="false">IF(F71="","",IF(F71&lt;100,"Menos de 100 USD",IF(F71&lt;500,"100 a 500 USD",IF(F71&lt;2000,"500 a 2.000 USD","Más de 2.000 USD"))))</f>
        <v/>
      </c>
      <c r="H71" s="14" t="str">
        <f aca="false">IF(C71="","",MIN(D71,C71))</f>
        <v/>
      </c>
      <c r="I71" s="14" t="str">
        <f aca="false">IF(SUM('MRR Conglomerado'!Y71:AA71)&gt;0,SUM('MRR Conglomerado'!Y71:AA71),"")</f>
        <v/>
      </c>
      <c r="J71" s="14" t="str">
        <f aca="false">IF(I71="","",SUM('MRR Conglomerado'!AK71:AM71))</f>
        <v/>
      </c>
      <c r="K71" s="10" t="str">
        <f aca="false">IF(I71="","",COUNTIF('MRR Conglomerado'!Y71:AA71,"&gt;0"))</f>
        <v/>
      </c>
      <c r="L71" s="13" t="str">
        <f aca="false">IF(I71="","",J71/I71)</f>
        <v/>
      </c>
      <c r="M71" s="14" t="str">
        <f aca="false">IF(I71="","",I71/K71/B71)</f>
        <v/>
      </c>
      <c r="N71" s="10" t="str">
        <f aca="false">IF(M71="","",IF(M71&lt;100,"Menos de 100 USD",IF(M71&lt;500,"100 a 500 USD",IF(M71&lt;2000,"500 a 2.000 USD","Más de 2.000 USD"))))</f>
        <v/>
      </c>
      <c r="O71" s="14" t="str">
        <f aca="false">IF(I71="","",MIN(J71,I71))</f>
        <v/>
      </c>
      <c r="P71" s="14" t="str">
        <f aca="false">IF(SUM('MRR Conglomerado'!P71:AA71)&gt;0,SUM('MRR Conglomerado'!P71:AA71),"")</f>
        <v/>
      </c>
      <c r="Q71" s="14" t="str">
        <f aca="false">IF(P71="","",SUM('MRR Conglomerado'!AB71:AM71))</f>
        <v/>
      </c>
      <c r="R71" s="10" t="str">
        <f aca="false">IF(P71="","",COUNTIF('MRR Conglomerado'!P71:AA71,"&gt;0"))</f>
        <v/>
      </c>
      <c r="S71" s="14" t="str">
        <f aca="false">IF(P71="","",P71/R71)</f>
        <v/>
      </c>
      <c r="T71" s="14" t="str">
        <f aca="false">IF(P71="","",Q71/12)</f>
        <v/>
      </c>
      <c r="U71" s="13" t="str">
        <f aca="false">IF(P71="","",T71/S71)</f>
        <v/>
      </c>
      <c r="V71" s="14" t="str">
        <f aca="false">IF(P71="","",S71/B71)</f>
        <v/>
      </c>
      <c r="W71" s="10" t="str">
        <f aca="false">IF(V71="","",IF(V71&lt;100,"Menos de 100 USD",IF(V71&lt;500,"100 a 500 USD",IF(V71&lt;2000,"500 a 2.000 USD","Más de 2.000 USD"))))</f>
        <v/>
      </c>
      <c r="X71" s="14" t="str">
        <f aca="false">IF(P71="","",MIN(T71,S71))</f>
        <v/>
      </c>
    </row>
    <row r="72" customFormat="false" ht="15" hidden="false" customHeight="false" outlineLevel="0" collapsed="false">
      <c r="A72" s="10" t="s">
        <v>204</v>
      </c>
      <c r="B72" s="14" t="n">
        <v>20.2354</v>
      </c>
      <c r="C72" s="14" t="n">
        <f aca="false">IF('MRR Conglomerado'!AA72&gt;0,'MRR Conglomerado'!AA72,"")</f>
        <v>10272.096102</v>
      </c>
      <c r="D72" s="14" t="n">
        <f aca="false">IF(C72="","",'MRR Conglomerado'!AM72)</f>
        <v>3612.665137</v>
      </c>
      <c r="E72" s="13" t="n">
        <f aca="false">IF(C72="","",D72/C72)</f>
        <v>0.351696976072547</v>
      </c>
      <c r="F72" s="14" t="n">
        <f aca="false">IF(C72="","",C72/B72)</f>
        <v>507.63</v>
      </c>
      <c r="G72" s="10" t="str">
        <f aca="false">IF(F72="","",IF(F72&lt;100,"Menos de 100 USD",IF(F72&lt;500,"100 a 500 USD",IF(F72&lt;2000,"500 a 2.000 USD","Más de 2.000 USD"))))</f>
        <v>500 a 2.000 USD</v>
      </c>
      <c r="H72" s="14" t="n">
        <f aca="false">IF(C72="","",MIN(D72,C72))</f>
        <v>3612.665137</v>
      </c>
      <c r="I72" s="14" t="n">
        <f aca="false">IF(SUM('MRR Conglomerado'!Y72:AA72)&gt;0,SUM('MRR Conglomerado'!Y72:AA72),"")</f>
        <v>10272.096102</v>
      </c>
      <c r="J72" s="14" t="n">
        <f aca="false">IF(I72="","",SUM('MRR Conglomerado'!AK72:AM72))</f>
        <v>11440.094488</v>
      </c>
      <c r="K72" s="10" t="n">
        <f aca="false">IF(I72="","",COUNTIF('MRR Conglomerado'!Y72:AA72,"&gt;0"))</f>
        <v>1</v>
      </c>
      <c r="L72" s="13" t="n">
        <f aca="false">IF(I72="","",J72/I72)</f>
        <v>1.1137059441814</v>
      </c>
      <c r="M72" s="14" t="n">
        <f aca="false">IF(I72="","",I72/K72/B72)</f>
        <v>507.63</v>
      </c>
      <c r="N72" s="10" t="str">
        <f aca="false">IF(M72="","",IF(M72&lt;100,"Menos de 100 USD",IF(M72&lt;500,"100 a 500 USD",IF(M72&lt;2000,"500 a 2.000 USD","Más de 2.000 USD"))))</f>
        <v>500 a 2.000 USD</v>
      </c>
      <c r="O72" s="14" t="n">
        <f aca="false">IF(I72="","",MIN(J72,I72))</f>
        <v>10272.096102</v>
      </c>
      <c r="P72" s="14" t="n">
        <f aca="false">IF(SUM('MRR Conglomerado'!P72:AA72)&gt;0,SUM('MRR Conglomerado'!P72:AA72),"")</f>
        <v>91356.835747</v>
      </c>
      <c r="Q72" s="14" t="n">
        <f aca="false">IF(P72="","",SUM('MRR Conglomerado'!AB72:AM72))</f>
        <v>77501.339468</v>
      </c>
      <c r="R72" s="10" t="n">
        <f aca="false">IF(P72="","",COUNTIF('MRR Conglomerado'!P72:AA72,"&gt;0"))</f>
        <v>8</v>
      </c>
      <c r="S72" s="14" t="n">
        <f aca="false">IF(P72="","",P72/R72)</f>
        <v>11419.604468375</v>
      </c>
      <c r="T72" s="14" t="n">
        <f aca="false">IF(P72="","",Q72/12)</f>
        <v>6458.44495566667</v>
      </c>
      <c r="U72" s="13" t="n">
        <f aca="false">IF(P72="","",T72/S72)</f>
        <v>0.565557675272592</v>
      </c>
      <c r="V72" s="14" t="n">
        <f aca="false">IF(P72="","",S72/B72)</f>
        <v>564.337965564061</v>
      </c>
      <c r="W72" s="10" t="str">
        <f aca="false">IF(V72="","",IF(V72&lt;100,"Menos de 100 USD",IF(V72&lt;500,"100 a 500 USD",IF(V72&lt;2000,"500 a 2.000 USD","Más de 2.000 USD"))))</f>
        <v>500 a 2.000 USD</v>
      </c>
      <c r="X72" s="14" t="n">
        <f aca="false">IF(P72="","",MIN(T72,S72))</f>
        <v>6458.44495566667</v>
      </c>
    </row>
    <row r="73" customFormat="false" ht="15" hidden="false" customHeight="false" outlineLevel="0" collapsed="false">
      <c r="A73" s="10" t="s">
        <v>206</v>
      </c>
      <c r="B73" s="14" t="n">
        <v>20.2354</v>
      </c>
      <c r="C73" s="14" t="str">
        <f aca="false">IF('MRR Conglomerado'!AA73&gt;0,'MRR Conglomerado'!AA73,"")</f>
        <v/>
      </c>
      <c r="D73" s="14" t="str">
        <f aca="false">IF(C73="","",'MRR Conglomerado'!AM73)</f>
        <v/>
      </c>
      <c r="E73" s="13" t="str">
        <f aca="false">IF(C73="","",D73/C73)</f>
        <v/>
      </c>
      <c r="F73" s="14" t="str">
        <f aca="false">IF(C73="","",C73/B73)</f>
        <v/>
      </c>
      <c r="G73" s="10" t="str">
        <f aca="false">IF(F73="","",IF(F73&lt;100,"Menos de 100 USD",IF(F73&lt;500,"100 a 500 USD",IF(F73&lt;2000,"500 a 2.000 USD","Más de 2.000 USD"))))</f>
        <v/>
      </c>
      <c r="H73" s="14" t="str">
        <f aca="false">IF(C73="","",MIN(D73,C73))</f>
        <v/>
      </c>
      <c r="I73" s="14" t="str">
        <f aca="false">IF(SUM('MRR Conglomerado'!Y73:AA73)&gt;0,SUM('MRR Conglomerado'!Y73:AA73),"")</f>
        <v/>
      </c>
      <c r="J73" s="14" t="str">
        <f aca="false">IF(I73="","",SUM('MRR Conglomerado'!AK73:AM73))</f>
        <v/>
      </c>
      <c r="K73" s="10" t="str">
        <f aca="false">IF(I73="","",COUNTIF('MRR Conglomerado'!Y73:AA73,"&gt;0"))</f>
        <v/>
      </c>
      <c r="L73" s="13" t="str">
        <f aca="false">IF(I73="","",J73/I73)</f>
        <v/>
      </c>
      <c r="M73" s="14" t="str">
        <f aca="false">IF(I73="","",I73/K73/B73)</f>
        <v/>
      </c>
      <c r="N73" s="10" t="str">
        <f aca="false">IF(M73="","",IF(M73&lt;100,"Menos de 100 USD",IF(M73&lt;500,"100 a 500 USD",IF(M73&lt;2000,"500 a 2.000 USD","Más de 2.000 USD"))))</f>
        <v/>
      </c>
      <c r="O73" s="14" t="str">
        <f aca="false">IF(I73="","",MIN(J73,I73))</f>
        <v/>
      </c>
      <c r="P73" s="14" t="str">
        <f aca="false">IF(SUM('MRR Conglomerado'!P73:AA73)&gt;0,SUM('MRR Conglomerado'!P73:AA73),"")</f>
        <v/>
      </c>
      <c r="Q73" s="14" t="str">
        <f aca="false">IF(P73="","",SUM('MRR Conglomerado'!AB73:AM73))</f>
        <v/>
      </c>
      <c r="R73" s="10" t="str">
        <f aca="false">IF(P73="","",COUNTIF('MRR Conglomerado'!P73:AA73,"&gt;0"))</f>
        <v/>
      </c>
      <c r="S73" s="14" t="str">
        <f aca="false">IF(P73="","",P73/R73)</f>
        <v/>
      </c>
      <c r="T73" s="14" t="str">
        <f aca="false">IF(P73="","",Q73/12)</f>
        <v/>
      </c>
      <c r="U73" s="13" t="str">
        <f aca="false">IF(P73="","",T73/S73)</f>
        <v/>
      </c>
      <c r="V73" s="14" t="str">
        <f aca="false">IF(P73="","",S73/B73)</f>
        <v/>
      </c>
      <c r="W73" s="10" t="str">
        <f aca="false">IF(V73="","",IF(V73&lt;100,"Menos de 100 USD",IF(V73&lt;500,"100 a 500 USD",IF(V73&lt;2000,"500 a 2.000 USD","Más de 2.000 USD"))))</f>
        <v/>
      </c>
      <c r="X73" s="14" t="str">
        <f aca="false">IF(P73="","",MIN(T73,S73))</f>
        <v/>
      </c>
    </row>
    <row r="74" customFormat="false" ht="15" hidden="false" customHeight="false" outlineLevel="0" collapsed="false">
      <c r="A74" s="10" t="s">
        <v>208</v>
      </c>
      <c r="B74" s="14" t="n">
        <v>20.2354</v>
      </c>
      <c r="C74" s="14" t="str">
        <f aca="false">IF('MRR Conglomerado'!AA74&gt;0,'MRR Conglomerado'!AA74,"")</f>
        <v/>
      </c>
      <c r="D74" s="14" t="str">
        <f aca="false">IF(C74="","",'MRR Conglomerado'!AM74)</f>
        <v/>
      </c>
      <c r="E74" s="13" t="str">
        <f aca="false">IF(C74="","",D74/C74)</f>
        <v/>
      </c>
      <c r="F74" s="14" t="str">
        <f aca="false">IF(C74="","",C74/B74)</f>
        <v/>
      </c>
      <c r="G74" s="10" t="str">
        <f aca="false">IF(F74="","",IF(F74&lt;100,"Menos de 100 USD",IF(F74&lt;500,"100 a 500 USD",IF(F74&lt;2000,"500 a 2.000 USD","Más de 2.000 USD"))))</f>
        <v/>
      </c>
      <c r="H74" s="14" t="str">
        <f aca="false">IF(C74="","",MIN(D74,C74))</f>
        <v/>
      </c>
      <c r="I74" s="14" t="str">
        <f aca="false">IF(SUM('MRR Conglomerado'!Y74:AA74)&gt;0,SUM('MRR Conglomerado'!Y74:AA74),"")</f>
        <v/>
      </c>
      <c r="J74" s="14" t="str">
        <f aca="false">IF(I74="","",SUM('MRR Conglomerado'!AK74:AM74))</f>
        <v/>
      </c>
      <c r="K74" s="10" t="str">
        <f aca="false">IF(I74="","",COUNTIF('MRR Conglomerado'!Y74:AA74,"&gt;0"))</f>
        <v/>
      </c>
      <c r="L74" s="13" t="str">
        <f aca="false">IF(I74="","",J74/I74)</f>
        <v/>
      </c>
      <c r="M74" s="14" t="str">
        <f aca="false">IF(I74="","",I74/K74/B74)</f>
        <v/>
      </c>
      <c r="N74" s="10" t="str">
        <f aca="false">IF(M74="","",IF(M74&lt;100,"Menos de 100 USD",IF(M74&lt;500,"100 a 500 USD",IF(M74&lt;2000,"500 a 2.000 USD","Más de 2.000 USD"))))</f>
        <v/>
      </c>
      <c r="O74" s="14" t="str">
        <f aca="false">IF(I74="","",MIN(J74,I74))</f>
        <v/>
      </c>
      <c r="P74" s="14" t="str">
        <f aca="false">IF(SUM('MRR Conglomerado'!P74:AA74)&gt;0,SUM('MRR Conglomerado'!P74:AA74),"")</f>
        <v/>
      </c>
      <c r="Q74" s="14" t="str">
        <f aca="false">IF(P74="","",SUM('MRR Conglomerado'!AB74:AM74))</f>
        <v/>
      </c>
      <c r="R74" s="10" t="str">
        <f aca="false">IF(P74="","",COUNTIF('MRR Conglomerado'!P74:AA74,"&gt;0"))</f>
        <v/>
      </c>
      <c r="S74" s="14" t="str">
        <f aca="false">IF(P74="","",P74/R74)</f>
        <v/>
      </c>
      <c r="T74" s="14" t="str">
        <f aca="false">IF(P74="","",Q74/12)</f>
        <v/>
      </c>
      <c r="U74" s="13" t="str">
        <f aca="false">IF(P74="","",T74/S74)</f>
        <v/>
      </c>
      <c r="V74" s="14" t="str">
        <f aca="false">IF(P74="","",S74/B74)</f>
        <v/>
      </c>
      <c r="W74" s="10" t="str">
        <f aca="false">IF(V74="","",IF(V74&lt;100,"Menos de 100 USD",IF(V74&lt;500,"100 a 500 USD",IF(V74&lt;2000,"500 a 2.000 USD","Más de 2.000 USD"))))</f>
        <v/>
      </c>
      <c r="X74" s="14" t="str">
        <f aca="false">IF(P74="","",MIN(T74,S74))</f>
        <v/>
      </c>
    </row>
    <row r="75" customFormat="false" ht="15" hidden="false" customHeight="false" outlineLevel="0" collapsed="false">
      <c r="A75" s="10" t="s">
        <v>210</v>
      </c>
      <c r="B75" s="14" t="n">
        <v>20.2354</v>
      </c>
      <c r="C75" s="14" t="str">
        <f aca="false">IF('MRR Conglomerado'!AA75&gt;0,'MRR Conglomerado'!AA75,"")</f>
        <v/>
      </c>
      <c r="D75" s="14" t="str">
        <f aca="false">IF(C75="","",'MRR Conglomerado'!AM75)</f>
        <v/>
      </c>
      <c r="E75" s="13" t="str">
        <f aca="false">IF(C75="","",D75/C75)</f>
        <v/>
      </c>
      <c r="F75" s="14" t="str">
        <f aca="false">IF(C75="","",C75/B75)</f>
        <v/>
      </c>
      <c r="G75" s="10" t="str">
        <f aca="false">IF(F75="","",IF(F75&lt;100,"Menos de 100 USD",IF(F75&lt;500,"100 a 500 USD",IF(F75&lt;2000,"500 a 2.000 USD","Más de 2.000 USD"))))</f>
        <v/>
      </c>
      <c r="H75" s="14" t="str">
        <f aca="false">IF(C75="","",MIN(D75,C75))</f>
        <v/>
      </c>
      <c r="I75" s="14" t="str">
        <f aca="false">IF(SUM('MRR Conglomerado'!Y75:AA75)&gt;0,SUM('MRR Conglomerado'!Y75:AA75),"")</f>
        <v/>
      </c>
      <c r="J75" s="14" t="str">
        <f aca="false">IF(I75="","",SUM('MRR Conglomerado'!AK75:AM75))</f>
        <v/>
      </c>
      <c r="K75" s="10" t="str">
        <f aca="false">IF(I75="","",COUNTIF('MRR Conglomerado'!Y75:AA75,"&gt;0"))</f>
        <v/>
      </c>
      <c r="L75" s="13" t="str">
        <f aca="false">IF(I75="","",J75/I75)</f>
        <v/>
      </c>
      <c r="M75" s="14" t="str">
        <f aca="false">IF(I75="","",I75/K75/B75)</f>
        <v/>
      </c>
      <c r="N75" s="10" t="str">
        <f aca="false">IF(M75="","",IF(M75&lt;100,"Menos de 100 USD",IF(M75&lt;500,"100 a 500 USD",IF(M75&lt;2000,"500 a 2.000 USD","Más de 2.000 USD"))))</f>
        <v/>
      </c>
      <c r="O75" s="14" t="str">
        <f aca="false">IF(I75="","",MIN(J75,I75))</f>
        <v/>
      </c>
      <c r="P75" s="14" t="str">
        <f aca="false">IF(SUM('MRR Conglomerado'!P75:AA75)&gt;0,SUM('MRR Conglomerado'!P75:AA75),"")</f>
        <v/>
      </c>
      <c r="Q75" s="14" t="str">
        <f aca="false">IF(P75="","",SUM('MRR Conglomerado'!AB75:AM75))</f>
        <v/>
      </c>
      <c r="R75" s="10" t="str">
        <f aca="false">IF(P75="","",COUNTIF('MRR Conglomerado'!P75:AA75,"&gt;0"))</f>
        <v/>
      </c>
      <c r="S75" s="14" t="str">
        <f aca="false">IF(P75="","",P75/R75)</f>
        <v/>
      </c>
      <c r="T75" s="14" t="str">
        <f aca="false">IF(P75="","",Q75/12)</f>
        <v/>
      </c>
      <c r="U75" s="13" t="str">
        <f aca="false">IF(P75="","",T75/S75)</f>
        <v/>
      </c>
      <c r="V75" s="14" t="str">
        <f aca="false">IF(P75="","",S75/B75)</f>
        <v/>
      </c>
      <c r="W75" s="10" t="str">
        <f aca="false">IF(V75="","",IF(V75&lt;100,"Menos de 100 USD",IF(V75&lt;500,"100 a 500 USD",IF(V75&lt;2000,"500 a 2.000 USD","Más de 2.000 USD"))))</f>
        <v/>
      </c>
      <c r="X75" s="14" t="str">
        <f aca="false">IF(P75="","",MIN(T75,S75))</f>
        <v/>
      </c>
    </row>
    <row r="76" customFormat="false" ht="15" hidden="false" customHeight="false" outlineLevel="0" collapsed="false">
      <c r="A76" s="10" t="s">
        <v>212</v>
      </c>
      <c r="B76" s="14" t="n">
        <v>20.2354</v>
      </c>
      <c r="C76" s="14" t="n">
        <f aca="false">IF('MRR Conglomerado'!AA76&gt;0,'MRR Conglomerado'!AA76,"")</f>
        <v>1299.922096</v>
      </c>
      <c r="D76" s="14" t="n">
        <f aca="false">IF(C76="","",'MRR Conglomerado'!AM76)</f>
        <v>1250.019183</v>
      </c>
      <c r="E76" s="13" t="n">
        <f aca="false">IF(C76="","",D76/C76)</f>
        <v>0.961610843331645</v>
      </c>
      <c r="F76" s="14" t="n">
        <f aca="false">IF(C76="","",C76/B76)</f>
        <v>64.24</v>
      </c>
      <c r="G76" s="10" t="str">
        <f aca="false">IF(F76="","",IF(F76&lt;100,"Menos de 100 USD",IF(F76&lt;500,"100 a 500 USD",IF(F76&lt;2000,"500 a 2.000 USD","Más de 2.000 USD"))))</f>
        <v>Menos de 100 USD</v>
      </c>
      <c r="H76" s="14" t="n">
        <f aca="false">IF(C76="","",MIN(D76,C76))</f>
        <v>1250.019183</v>
      </c>
      <c r="I76" s="14" t="n">
        <f aca="false">IF(SUM('MRR Conglomerado'!Y76:AA76)&gt;0,SUM('MRR Conglomerado'!Y76:AA76),"")</f>
        <v>2649.977446</v>
      </c>
      <c r="J76" s="14" t="n">
        <f aca="false">IF(I76="","",SUM('MRR Conglomerado'!AK76:AM76))</f>
        <v>3800.045301</v>
      </c>
      <c r="K76" s="10" t="n">
        <f aca="false">IF(I76="","",COUNTIF('MRR Conglomerado'!Y76:AA76,"&gt;0"))</f>
        <v>2</v>
      </c>
      <c r="L76" s="13" t="n">
        <f aca="false">IF(I76="","",J76/I76)</f>
        <v>1.43399156348895</v>
      </c>
      <c r="M76" s="14" t="n">
        <f aca="false">IF(I76="","",I76/K76/B76)</f>
        <v>65.4787512478132</v>
      </c>
      <c r="N76" s="10" t="str">
        <f aca="false">IF(M76="","",IF(M76&lt;100,"Menos de 100 USD",IF(M76&lt;500,"100 a 500 USD",IF(M76&lt;2000,"500 a 2.000 USD","Más de 2.000 USD"))))</f>
        <v>Menos de 100 USD</v>
      </c>
      <c r="O76" s="14" t="n">
        <f aca="false">IF(I76="","",MIN(J76,I76))</f>
        <v>2649.977446</v>
      </c>
      <c r="P76" s="14" t="n">
        <f aca="false">IF(SUM('MRR Conglomerado'!P76:AA76)&gt;0,SUM('MRR Conglomerado'!P76:AA76),"")</f>
        <v>2649.977446</v>
      </c>
      <c r="Q76" s="14" t="n">
        <f aca="false">IF(P76="","",SUM('MRR Conglomerado'!AB76:AM76))</f>
        <v>14749.969771</v>
      </c>
      <c r="R76" s="10" t="n">
        <f aca="false">IF(P76="","",COUNTIF('MRR Conglomerado'!P76:AA76,"&gt;0"))</f>
        <v>2</v>
      </c>
      <c r="S76" s="14" t="n">
        <f aca="false">IF(P76="","",P76/R76)</f>
        <v>1324.988723</v>
      </c>
      <c r="T76" s="14" t="n">
        <f aca="false">IF(P76="","",Q76/12)</f>
        <v>1229.16414758333</v>
      </c>
      <c r="U76" s="13" t="n">
        <f aca="false">IF(P76="","",T76/S76)</f>
        <v>0.927678950202909</v>
      </c>
      <c r="V76" s="14" t="n">
        <f aca="false">IF(P76="","",S76/B76)</f>
        <v>65.4787512478132</v>
      </c>
      <c r="W76" s="10" t="str">
        <f aca="false">IF(V76="","",IF(V76&lt;100,"Menos de 100 USD",IF(V76&lt;500,"100 a 500 USD",IF(V76&lt;2000,"500 a 2.000 USD","Más de 2.000 USD"))))</f>
        <v>Menos de 100 USD</v>
      </c>
      <c r="X76" s="14" t="n">
        <f aca="false">IF(P76="","",MIN(T76,S76))</f>
        <v>1229.16414758333</v>
      </c>
    </row>
    <row r="77" customFormat="false" ht="15" hidden="false" customHeight="false" outlineLevel="0" collapsed="false">
      <c r="A77" s="10" t="s">
        <v>214</v>
      </c>
      <c r="B77" s="14" t="n">
        <v>20.2354</v>
      </c>
      <c r="C77" s="14" t="str">
        <f aca="false">IF('MRR Conglomerado'!AA77&gt;0,'MRR Conglomerado'!AA77,"")</f>
        <v/>
      </c>
      <c r="D77" s="14" t="str">
        <f aca="false">IF(C77="","",'MRR Conglomerado'!AM77)</f>
        <v/>
      </c>
      <c r="E77" s="13" t="str">
        <f aca="false">IF(C77="","",D77/C77)</f>
        <v/>
      </c>
      <c r="F77" s="14" t="str">
        <f aca="false">IF(C77="","",C77/B77)</f>
        <v/>
      </c>
      <c r="G77" s="10" t="str">
        <f aca="false">IF(F77="","",IF(F77&lt;100,"Menos de 100 USD",IF(F77&lt;500,"100 a 500 USD",IF(F77&lt;2000,"500 a 2.000 USD","Más de 2.000 USD"))))</f>
        <v/>
      </c>
      <c r="H77" s="14" t="str">
        <f aca="false">IF(C77="","",MIN(D77,C77))</f>
        <v/>
      </c>
      <c r="I77" s="14" t="str">
        <f aca="false">IF(SUM('MRR Conglomerado'!Y77:AA77)&gt;0,SUM('MRR Conglomerado'!Y77:AA77),"")</f>
        <v/>
      </c>
      <c r="J77" s="14" t="str">
        <f aca="false">IF(I77="","",SUM('MRR Conglomerado'!AK77:AM77))</f>
        <v/>
      </c>
      <c r="K77" s="10" t="str">
        <f aca="false">IF(I77="","",COUNTIF('MRR Conglomerado'!Y77:AA77,"&gt;0"))</f>
        <v/>
      </c>
      <c r="L77" s="13" t="str">
        <f aca="false">IF(I77="","",J77/I77)</f>
        <v/>
      </c>
      <c r="M77" s="14" t="str">
        <f aca="false">IF(I77="","",I77/K77/B77)</f>
        <v/>
      </c>
      <c r="N77" s="10" t="str">
        <f aca="false">IF(M77="","",IF(M77&lt;100,"Menos de 100 USD",IF(M77&lt;500,"100 a 500 USD",IF(M77&lt;2000,"500 a 2.000 USD","Más de 2.000 USD"))))</f>
        <v/>
      </c>
      <c r="O77" s="14" t="str">
        <f aca="false">IF(I77="","",MIN(J77,I77))</f>
        <v/>
      </c>
      <c r="P77" s="14" t="str">
        <f aca="false">IF(SUM('MRR Conglomerado'!P77:AA77)&gt;0,SUM('MRR Conglomerado'!P77:AA77),"")</f>
        <v/>
      </c>
      <c r="Q77" s="14" t="str">
        <f aca="false">IF(P77="","",SUM('MRR Conglomerado'!AB77:AM77))</f>
        <v/>
      </c>
      <c r="R77" s="10" t="str">
        <f aca="false">IF(P77="","",COUNTIF('MRR Conglomerado'!P77:AA77,"&gt;0"))</f>
        <v/>
      </c>
      <c r="S77" s="14" t="str">
        <f aca="false">IF(P77="","",P77/R77)</f>
        <v/>
      </c>
      <c r="T77" s="14" t="str">
        <f aca="false">IF(P77="","",Q77/12)</f>
        <v/>
      </c>
      <c r="U77" s="13" t="str">
        <f aca="false">IF(P77="","",T77/S77)</f>
        <v/>
      </c>
      <c r="V77" s="14" t="str">
        <f aca="false">IF(P77="","",S77/B77)</f>
        <v/>
      </c>
      <c r="W77" s="10" t="str">
        <f aca="false">IF(V77="","",IF(V77&lt;100,"Menos de 100 USD",IF(V77&lt;500,"100 a 500 USD",IF(V77&lt;2000,"500 a 2.000 USD","Más de 2.000 USD"))))</f>
        <v/>
      </c>
      <c r="X77" s="14" t="str">
        <f aca="false">IF(P77="","",MIN(T77,S77))</f>
        <v/>
      </c>
    </row>
    <row r="78" customFormat="false" ht="15" hidden="false" customHeight="false" outlineLevel="0" collapsed="false">
      <c r="A78" s="10" t="s">
        <v>216</v>
      </c>
      <c r="B78" s="14" t="n">
        <v>20.2354</v>
      </c>
      <c r="C78" s="14" t="n">
        <f aca="false">IF('MRR Conglomerado'!AA78&gt;0,'MRR Conglomerado'!AA78,"")</f>
        <v>1559.946986</v>
      </c>
      <c r="D78" s="14" t="n">
        <f aca="false">IF(C78="","",'MRR Conglomerado'!AM78)</f>
        <v>1313.140566</v>
      </c>
      <c r="E78" s="13" t="n">
        <f aca="false">IF(C78="","",D78/C78)</f>
        <v>0.841785379750078</v>
      </c>
      <c r="F78" s="14" t="n">
        <f aca="false">IF(C78="","",C78/B78)</f>
        <v>77.09</v>
      </c>
      <c r="G78" s="10" t="str">
        <f aca="false">IF(F78="","",IF(F78&lt;100,"Menos de 100 USD",IF(F78&lt;500,"100 a 500 USD",IF(F78&lt;2000,"500 a 2.000 USD","Más de 2.000 USD"))))</f>
        <v>Menos de 100 USD</v>
      </c>
      <c r="H78" s="14" t="n">
        <f aca="false">IF(C78="","",MIN(D78,C78))</f>
        <v>1313.140566</v>
      </c>
      <c r="I78" s="14" t="n">
        <f aca="false">IF(SUM('MRR Conglomerado'!Y78:AA78)&gt;0,SUM('MRR Conglomerado'!Y78:AA78),"")</f>
        <v>4680.021794</v>
      </c>
      <c r="J78" s="14" t="n">
        <f aca="false">IF(I78="","",SUM('MRR Conglomerado'!AK78:AM78))</f>
        <v>4314.512727</v>
      </c>
      <c r="K78" s="10" t="n">
        <f aca="false">IF(I78="","",COUNTIF('MRR Conglomerado'!Y78:AA78,"&gt;0"))</f>
        <v>3</v>
      </c>
      <c r="L78" s="13" t="n">
        <f aca="false">IF(I78="","",J78/I78)</f>
        <v>0.921900135706932</v>
      </c>
      <c r="M78" s="14" t="n">
        <f aca="false">IF(I78="","",I78/K78/B78)</f>
        <v>77.0929788720098</v>
      </c>
      <c r="N78" s="10" t="str">
        <f aca="false">IF(M78="","",IF(M78&lt;100,"Menos de 100 USD",IF(M78&lt;500,"100 a 500 USD",IF(M78&lt;2000,"500 a 2.000 USD","Más de 2.000 USD"))))</f>
        <v>Menos de 100 USD</v>
      </c>
      <c r="O78" s="14" t="n">
        <f aca="false">IF(I78="","",MIN(J78,I78))</f>
        <v>4314.512727</v>
      </c>
      <c r="P78" s="14" t="n">
        <f aca="false">IF(SUM('MRR Conglomerado'!P78:AA78)&gt;0,SUM('MRR Conglomerado'!P78:AA78),"")</f>
        <v>17640.120344</v>
      </c>
      <c r="Q78" s="14" t="n">
        <f aca="false">IF(P78="","",SUM('MRR Conglomerado'!AB78:AM78))</f>
        <v>18354.960687</v>
      </c>
      <c r="R78" s="10" t="n">
        <f aca="false">IF(P78="","",COUNTIF('MRR Conglomerado'!P78:AA78,"&gt;0"))</f>
        <v>12</v>
      </c>
      <c r="S78" s="14" t="n">
        <f aca="false">IF(P78="","",P78/R78)</f>
        <v>1470.01002866667</v>
      </c>
      <c r="T78" s="14" t="n">
        <f aca="false">IF(P78="","",Q78/12)</f>
        <v>1529.58005725</v>
      </c>
      <c r="U78" s="13" t="n">
        <f aca="false">IF(P78="","",T78/S78)</f>
        <v>1.04052355250757</v>
      </c>
      <c r="V78" s="14" t="n">
        <f aca="false">IF(P78="","",S78/B78)</f>
        <v>72.6454643183069</v>
      </c>
      <c r="W78" s="10" t="str">
        <f aca="false">IF(V78="","",IF(V78&lt;100,"Menos de 100 USD",IF(V78&lt;500,"100 a 500 USD",IF(V78&lt;2000,"500 a 2.000 USD","Más de 2.000 USD"))))</f>
        <v>Menos de 100 USD</v>
      </c>
      <c r="X78" s="14" t="n">
        <f aca="false">IF(P78="","",MIN(T78,S78))</f>
        <v>1470.01002866667</v>
      </c>
    </row>
    <row r="79" customFormat="false" ht="15" hidden="false" customHeight="false" outlineLevel="0" collapsed="false">
      <c r="A79" s="10" t="s">
        <v>218</v>
      </c>
      <c r="B79" s="14" t="n">
        <v>20.2354</v>
      </c>
      <c r="C79" s="14" t="str">
        <f aca="false">IF('MRR Conglomerado'!AA79&gt;0,'MRR Conglomerado'!AA79,"")</f>
        <v/>
      </c>
      <c r="D79" s="14" t="str">
        <f aca="false">IF(C79="","",'MRR Conglomerado'!AM79)</f>
        <v/>
      </c>
      <c r="E79" s="13" t="str">
        <f aca="false">IF(C79="","",D79/C79)</f>
        <v/>
      </c>
      <c r="F79" s="14" t="str">
        <f aca="false">IF(C79="","",C79/B79)</f>
        <v/>
      </c>
      <c r="G79" s="10" t="str">
        <f aca="false">IF(F79="","",IF(F79&lt;100,"Menos de 100 USD",IF(F79&lt;500,"100 a 500 USD",IF(F79&lt;2000,"500 a 2.000 USD","Más de 2.000 USD"))))</f>
        <v/>
      </c>
      <c r="H79" s="14" t="str">
        <f aca="false">IF(C79="","",MIN(D79,C79))</f>
        <v/>
      </c>
      <c r="I79" s="14" t="n">
        <f aca="false">IF(SUM('MRR Conglomerado'!Y79:AA79)&gt;0,SUM('MRR Conglomerado'!Y79:AA79),"")</f>
        <v>10603.85349</v>
      </c>
      <c r="J79" s="14" t="n">
        <f aca="false">IF(I79="","",SUM('MRR Conglomerado'!AK79:AM79))</f>
        <v>0</v>
      </c>
      <c r="K79" s="10" t="n">
        <f aca="false">IF(I79="","",COUNTIF('MRR Conglomerado'!Y79:AA79,"&gt;0"))</f>
        <v>2</v>
      </c>
      <c r="L79" s="13" t="n">
        <f aca="false">IF(I79="","",J79/I79)</f>
        <v>0</v>
      </c>
      <c r="M79" s="14" t="n">
        <f aca="false">IF(I79="","",I79/K79/B79)</f>
        <v>262.0124507052</v>
      </c>
      <c r="N79" s="10" t="str">
        <f aca="false">IF(M79="","",IF(M79&lt;100,"Menos de 100 USD",IF(M79&lt;500,"100 a 500 USD",IF(M79&lt;2000,"500 a 2.000 USD","Más de 2.000 USD"))))</f>
        <v>100 a 500 USD</v>
      </c>
      <c r="O79" s="14" t="n">
        <f aca="false">IF(I79="","",MIN(J79,I79))</f>
        <v>0</v>
      </c>
      <c r="P79" s="14" t="n">
        <f aca="false">IF(SUM('MRR Conglomerado'!P79:AA79)&gt;0,SUM('MRR Conglomerado'!P79:AA79),"")</f>
        <v>28093.777186</v>
      </c>
      <c r="Q79" s="14" t="n">
        <f aca="false">IF(P79="","",SUM('MRR Conglomerado'!AB79:AM79))</f>
        <v>0</v>
      </c>
      <c r="R79" s="10" t="n">
        <f aca="false">IF(P79="","",COUNTIF('MRR Conglomerado'!P79:AA79,"&gt;0"))</f>
        <v>6</v>
      </c>
      <c r="S79" s="14" t="n">
        <f aca="false">IF(P79="","",P79/R79)</f>
        <v>4682.29619766667</v>
      </c>
      <c r="T79" s="14" t="n">
        <f aca="false">IF(P79="","",Q79/12)</f>
        <v>0</v>
      </c>
      <c r="U79" s="13" t="n">
        <f aca="false">IF(P79="","",T79/S79)</f>
        <v>0</v>
      </c>
      <c r="V79" s="14" t="n">
        <f aca="false">IF(P79="","",S79/B79)</f>
        <v>231.391333883524</v>
      </c>
      <c r="W79" s="10" t="str">
        <f aca="false">IF(V79="","",IF(V79&lt;100,"Menos de 100 USD",IF(V79&lt;500,"100 a 500 USD",IF(V79&lt;2000,"500 a 2.000 USD","Más de 2.000 USD"))))</f>
        <v>100 a 500 USD</v>
      </c>
      <c r="X79" s="14" t="n">
        <f aca="false">IF(P79="","",MIN(T79,S79))</f>
        <v>0</v>
      </c>
    </row>
    <row r="80" customFormat="false" ht="15" hidden="false" customHeight="false" outlineLevel="0" collapsed="false">
      <c r="A80" s="10" t="s">
        <v>220</v>
      </c>
      <c r="B80" s="14" t="n">
        <v>20.2354</v>
      </c>
      <c r="C80" s="14" t="str">
        <f aca="false">IF('MRR Conglomerado'!AA80&gt;0,'MRR Conglomerado'!AA80,"")</f>
        <v/>
      </c>
      <c r="D80" s="14" t="str">
        <f aca="false">IF(C80="","",'MRR Conglomerado'!AM80)</f>
        <v/>
      </c>
      <c r="E80" s="13" t="str">
        <f aca="false">IF(C80="","",D80/C80)</f>
        <v/>
      </c>
      <c r="F80" s="14" t="str">
        <f aca="false">IF(C80="","",C80/B80)</f>
        <v/>
      </c>
      <c r="G80" s="10" t="str">
        <f aca="false">IF(F80="","",IF(F80&lt;100,"Menos de 100 USD",IF(F80&lt;500,"100 a 500 USD",IF(F80&lt;2000,"500 a 2.000 USD","Más de 2.000 USD"))))</f>
        <v/>
      </c>
      <c r="H80" s="14" t="str">
        <f aca="false">IF(C80="","",MIN(D80,C80))</f>
        <v/>
      </c>
      <c r="I80" s="14" t="str">
        <f aca="false">IF(SUM('MRR Conglomerado'!Y80:AA80)&gt;0,SUM('MRR Conglomerado'!Y80:AA80),"")</f>
        <v/>
      </c>
      <c r="J80" s="14" t="str">
        <f aca="false">IF(I80="","",SUM('MRR Conglomerado'!AK80:AM80))</f>
        <v/>
      </c>
      <c r="K80" s="10" t="str">
        <f aca="false">IF(I80="","",COUNTIF('MRR Conglomerado'!Y80:AA80,"&gt;0"))</f>
        <v/>
      </c>
      <c r="L80" s="13" t="str">
        <f aca="false">IF(I80="","",J80/I80)</f>
        <v/>
      </c>
      <c r="M80" s="14" t="str">
        <f aca="false">IF(I80="","",I80/K80/B80)</f>
        <v/>
      </c>
      <c r="N80" s="10" t="str">
        <f aca="false">IF(M80="","",IF(M80&lt;100,"Menos de 100 USD",IF(M80&lt;500,"100 a 500 USD",IF(M80&lt;2000,"500 a 2.000 USD","Más de 2.000 USD"))))</f>
        <v/>
      </c>
      <c r="O80" s="14" t="str">
        <f aca="false">IF(I80="","",MIN(J80,I80))</f>
        <v/>
      </c>
      <c r="P80" s="14" t="str">
        <f aca="false">IF(SUM('MRR Conglomerado'!P80:AA80)&gt;0,SUM('MRR Conglomerado'!P80:AA80),"")</f>
        <v/>
      </c>
      <c r="Q80" s="14" t="str">
        <f aca="false">IF(P80="","",SUM('MRR Conglomerado'!AB80:AM80))</f>
        <v/>
      </c>
      <c r="R80" s="10" t="str">
        <f aca="false">IF(P80="","",COUNTIF('MRR Conglomerado'!P80:AA80,"&gt;0"))</f>
        <v/>
      </c>
      <c r="S80" s="14" t="str">
        <f aca="false">IF(P80="","",P80/R80)</f>
        <v/>
      </c>
      <c r="T80" s="14" t="str">
        <f aca="false">IF(P80="","",Q80/12)</f>
        <v/>
      </c>
      <c r="U80" s="13" t="str">
        <f aca="false">IF(P80="","",T80/S80)</f>
        <v/>
      </c>
      <c r="V80" s="14" t="str">
        <f aca="false">IF(P80="","",S80/B80)</f>
        <v/>
      </c>
      <c r="W80" s="10" t="str">
        <f aca="false">IF(V80="","",IF(V80&lt;100,"Menos de 100 USD",IF(V80&lt;500,"100 a 500 USD",IF(V80&lt;2000,"500 a 2.000 USD","Más de 2.000 USD"))))</f>
        <v/>
      </c>
      <c r="X80" s="14" t="str">
        <f aca="false">IF(P80="","",MIN(T80,S80))</f>
        <v/>
      </c>
    </row>
    <row r="81" customFormat="false" ht="15" hidden="false" customHeight="false" outlineLevel="0" collapsed="false">
      <c r="A81" s="10" t="s">
        <v>222</v>
      </c>
      <c r="B81" s="14" t="n">
        <v>20.2354</v>
      </c>
      <c r="C81" s="14" t="str">
        <f aca="false">IF('MRR Conglomerado'!AA81&gt;0,'MRR Conglomerado'!AA81,"")</f>
        <v/>
      </c>
      <c r="D81" s="14" t="str">
        <f aca="false">IF(C81="","",'MRR Conglomerado'!AM81)</f>
        <v/>
      </c>
      <c r="E81" s="13" t="str">
        <f aca="false">IF(C81="","",D81/C81)</f>
        <v/>
      </c>
      <c r="F81" s="14" t="str">
        <f aca="false">IF(C81="","",C81/B81)</f>
        <v/>
      </c>
      <c r="G81" s="10" t="str">
        <f aca="false">IF(F81="","",IF(F81&lt;100,"Menos de 100 USD",IF(F81&lt;500,"100 a 500 USD",IF(F81&lt;2000,"500 a 2.000 USD","Más de 2.000 USD"))))</f>
        <v/>
      </c>
      <c r="H81" s="14" t="str">
        <f aca="false">IF(C81="","",MIN(D81,C81))</f>
        <v/>
      </c>
      <c r="I81" s="14" t="str">
        <f aca="false">IF(SUM('MRR Conglomerado'!Y81:AA81)&gt;0,SUM('MRR Conglomerado'!Y81:AA81),"")</f>
        <v/>
      </c>
      <c r="J81" s="14" t="str">
        <f aca="false">IF(I81="","",SUM('MRR Conglomerado'!AK81:AM81))</f>
        <v/>
      </c>
      <c r="K81" s="10" t="str">
        <f aca="false">IF(I81="","",COUNTIF('MRR Conglomerado'!Y81:AA81,"&gt;0"))</f>
        <v/>
      </c>
      <c r="L81" s="13" t="str">
        <f aca="false">IF(I81="","",J81/I81)</f>
        <v/>
      </c>
      <c r="M81" s="14" t="str">
        <f aca="false">IF(I81="","",I81/K81/B81)</f>
        <v/>
      </c>
      <c r="N81" s="10" t="str">
        <f aca="false">IF(M81="","",IF(M81&lt;100,"Menos de 100 USD",IF(M81&lt;500,"100 a 500 USD",IF(M81&lt;2000,"500 a 2.000 USD","Más de 2.000 USD"))))</f>
        <v/>
      </c>
      <c r="O81" s="14" t="str">
        <f aca="false">IF(I81="","",MIN(J81,I81))</f>
        <v/>
      </c>
      <c r="P81" s="14" t="n">
        <f aca="false">IF(SUM('MRR Conglomerado'!P81:AA81)&gt;0,SUM('MRR Conglomerado'!P81:AA81),"")</f>
        <v>884.020758</v>
      </c>
      <c r="Q81" s="14" t="n">
        <f aca="false">IF(P81="","",SUM('MRR Conglomerado'!AB81:AM81))</f>
        <v>0</v>
      </c>
      <c r="R81" s="10" t="n">
        <f aca="false">IF(P81="","",COUNTIF('MRR Conglomerado'!P81:AA81,"&gt;0"))</f>
        <v>2</v>
      </c>
      <c r="S81" s="14" t="n">
        <f aca="false">IF(P81="","",P81/R81)</f>
        <v>442.010379</v>
      </c>
      <c r="T81" s="14" t="n">
        <f aca="false">IF(P81="","",Q81/12)</f>
        <v>0</v>
      </c>
      <c r="U81" s="13" t="n">
        <f aca="false">IF(P81="","",T81/S81)</f>
        <v>0</v>
      </c>
      <c r="V81" s="14" t="n">
        <f aca="false">IF(P81="","",S81/B81)</f>
        <v>21.8434218745367</v>
      </c>
      <c r="W81" s="10" t="str">
        <f aca="false">IF(V81="","",IF(V81&lt;100,"Menos de 100 USD",IF(V81&lt;500,"100 a 500 USD",IF(V81&lt;2000,"500 a 2.000 USD","Más de 2.000 USD"))))</f>
        <v>Menos de 100 USD</v>
      </c>
      <c r="X81" s="14" t="n">
        <f aca="false">IF(P81="","",MIN(T81,S81))</f>
        <v>0</v>
      </c>
    </row>
    <row r="82" customFormat="false" ht="15" hidden="false" customHeight="false" outlineLevel="0" collapsed="false">
      <c r="A82" s="10" t="s">
        <v>224</v>
      </c>
      <c r="B82" s="14" t="n">
        <v>20.2354</v>
      </c>
      <c r="C82" s="14" t="str">
        <f aca="false">IF('MRR Conglomerado'!AA82&gt;0,'MRR Conglomerado'!AA82,"")</f>
        <v/>
      </c>
      <c r="D82" s="14" t="str">
        <f aca="false">IF(C82="","",'MRR Conglomerado'!AM82)</f>
        <v/>
      </c>
      <c r="E82" s="13" t="str">
        <f aca="false">IF(C82="","",D82/C82)</f>
        <v/>
      </c>
      <c r="F82" s="14" t="str">
        <f aca="false">IF(C82="","",C82/B82)</f>
        <v/>
      </c>
      <c r="G82" s="10" t="str">
        <f aca="false">IF(F82="","",IF(F82&lt;100,"Menos de 100 USD",IF(F82&lt;500,"100 a 500 USD",IF(F82&lt;2000,"500 a 2.000 USD","Más de 2.000 USD"))))</f>
        <v/>
      </c>
      <c r="H82" s="14" t="str">
        <f aca="false">IF(C82="","",MIN(D82,C82))</f>
        <v/>
      </c>
      <c r="I82" s="14" t="str">
        <f aca="false">IF(SUM('MRR Conglomerado'!Y82:AA82)&gt;0,SUM('MRR Conglomerado'!Y82:AA82),"")</f>
        <v/>
      </c>
      <c r="J82" s="14" t="str">
        <f aca="false">IF(I82="","",SUM('MRR Conglomerado'!AK82:AM82))</f>
        <v/>
      </c>
      <c r="K82" s="10" t="str">
        <f aca="false">IF(I82="","",COUNTIF('MRR Conglomerado'!Y82:AA82,"&gt;0"))</f>
        <v/>
      </c>
      <c r="L82" s="13" t="str">
        <f aca="false">IF(I82="","",J82/I82)</f>
        <v/>
      </c>
      <c r="M82" s="14" t="str">
        <f aca="false">IF(I82="","",I82/K82/B82)</f>
        <v/>
      </c>
      <c r="N82" s="10" t="str">
        <f aca="false">IF(M82="","",IF(M82&lt;100,"Menos de 100 USD",IF(M82&lt;500,"100 a 500 USD",IF(M82&lt;2000,"500 a 2.000 USD","Más de 2.000 USD"))))</f>
        <v/>
      </c>
      <c r="O82" s="14" t="str">
        <f aca="false">IF(I82="","",MIN(J82,I82))</f>
        <v/>
      </c>
      <c r="P82" s="14" t="str">
        <f aca="false">IF(SUM('MRR Conglomerado'!P82:AA82)&gt;0,SUM('MRR Conglomerado'!P82:AA82),"")</f>
        <v/>
      </c>
      <c r="Q82" s="14" t="str">
        <f aca="false">IF(P82="","",SUM('MRR Conglomerado'!AB82:AM82))</f>
        <v/>
      </c>
      <c r="R82" s="10" t="str">
        <f aca="false">IF(P82="","",COUNTIF('MRR Conglomerado'!P82:AA82,"&gt;0"))</f>
        <v/>
      </c>
      <c r="S82" s="14" t="str">
        <f aca="false">IF(P82="","",P82/R82)</f>
        <v/>
      </c>
      <c r="T82" s="14" t="str">
        <f aca="false">IF(P82="","",Q82/12)</f>
        <v/>
      </c>
      <c r="U82" s="13" t="str">
        <f aca="false">IF(P82="","",T82/S82)</f>
        <v/>
      </c>
      <c r="V82" s="14" t="str">
        <f aca="false">IF(P82="","",S82/B82)</f>
        <v/>
      </c>
      <c r="W82" s="10" t="str">
        <f aca="false">IF(V82="","",IF(V82&lt;100,"Menos de 100 USD",IF(V82&lt;500,"100 a 500 USD",IF(V82&lt;2000,"500 a 2.000 USD","Más de 2.000 USD"))))</f>
        <v/>
      </c>
      <c r="X82" s="14" t="str">
        <f aca="false">IF(P82="","",MIN(T82,S82))</f>
        <v/>
      </c>
    </row>
    <row r="83" customFormat="false" ht="15" hidden="false" customHeight="false" outlineLevel="0" collapsed="false">
      <c r="A83" s="10" t="s">
        <v>226</v>
      </c>
      <c r="B83" s="14" t="n">
        <v>20.2354</v>
      </c>
      <c r="C83" s="14" t="str">
        <f aca="false">IF('MRR Conglomerado'!AA83&gt;0,'MRR Conglomerado'!AA83,"")</f>
        <v/>
      </c>
      <c r="D83" s="14" t="str">
        <f aca="false">IF(C83="","",'MRR Conglomerado'!AM83)</f>
        <v/>
      </c>
      <c r="E83" s="13" t="str">
        <f aca="false">IF(C83="","",D83/C83)</f>
        <v/>
      </c>
      <c r="F83" s="14" t="str">
        <f aca="false">IF(C83="","",C83/B83)</f>
        <v/>
      </c>
      <c r="G83" s="10" t="str">
        <f aca="false">IF(F83="","",IF(F83&lt;100,"Menos de 100 USD",IF(F83&lt;500,"100 a 500 USD",IF(F83&lt;2000,"500 a 2.000 USD","Más de 2.000 USD"))))</f>
        <v/>
      </c>
      <c r="H83" s="14" t="str">
        <f aca="false">IF(C83="","",MIN(D83,C83))</f>
        <v/>
      </c>
      <c r="I83" s="14" t="str">
        <f aca="false">IF(SUM('MRR Conglomerado'!Y83:AA83)&gt;0,SUM('MRR Conglomerado'!Y83:AA83),"")</f>
        <v/>
      </c>
      <c r="J83" s="14" t="str">
        <f aca="false">IF(I83="","",SUM('MRR Conglomerado'!AK83:AM83))</f>
        <v/>
      </c>
      <c r="K83" s="10" t="str">
        <f aca="false">IF(I83="","",COUNTIF('MRR Conglomerado'!Y83:AA83,"&gt;0"))</f>
        <v/>
      </c>
      <c r="L83" s="13" t="str">
        <f aca="false">IF(I83="","",J83/I83)</f>
        <v/>
      </c>
      <c r="M83" s="14" t="str">
        <f aca="false">IF(I83="","",I83/K83/B83)</f>
        <v/>
      </c>
      <c r="N83" s="10" t="str">
        <f aca="false">IF(M83="","",IF(M83&lt;100,"Menos de 100 USD",IF(M83&lt;500,"100 a 500 USD",IF(M83&lt;2000,"500 a 2.000 USD","Más de 2.000 USD"))))</f>
        <v/>
      </c>
      <c r="O83" s="14" t="str">
        <f aca="false">IF(I83="","",MIN(J83,I83))</f>
        <v/>
      </c>
      <c r="P83" s="14" t="str">
        <f aca="false">IF(SUM('MRR Conglomerado'!P83:AA83)&gt;0,SUM('MRR Conglomerado'!P83:AA83),"")</f>
        <v/>
      </c>
      <c r="Q83" s="14" t="str">
        <f aca="false">IF(P83="","",SUM('MRR Conglomerado'!AB83:AM83))</f>
        <v/>
      </c>
      <c r="R83" s="10" t="str">
        <f aca="false">IF(P83="","",COUNTIF('MRR Conglomerado'!P83:AA83,"&gt;0"))</f>
        <v/>
      </c>
      <c r="S83" s="14" t="str">
        <f aca="false">IF(P83="","",P83/R83)</f>
        <v/>
      </c>
      <c r="T83" s="14" t="str">
        <f aca="false">IF(P83="","",Q83/12)</f>
        <v/>
      </c>
      <c r="U83" s="13" t="str">
        <f aca="false">IF(P83="","",T83/S83)</f>
        <v/>
      </c>
      <c r="V83" s="14" t="str">
        <f aca="false">IF(P83="","",S83/B83)</f>
        <v/>
      </c>
      <c r="W83" s="10" t="str">
        <f aca="false">IF(V83="","",IF(V83&lt;100,"Menos de 100 USD",IF(V83&lt;500,"100 a 500 USD",IF(V83&lt;2000,"500 a 2.000 USD","Más de 2.000 USD"))))</f>
        <v/>
      </c>
      <c r="X83" s="14" t="str">
        <f aca="false">IF(P83="","",MIN(T83,S83))</f>
        <v/>
      </c>
    </row>
    <row r="84" customFormat="false" ht="15" hidden="false" customHeight="false" outlineLevel="0" collapsed="false">
      <c r="A84" s="10" t="s">
        <v>228</v>
      </c>
      <c r="B84" s="14" t="n">
        <v>20.2354</v>
      </c>
      <c r="C84" s="14" t="n">
        <f aca="false">IF('MRR Conglomerado'!AA84&gt;0,'MRR Conglomerado'!AA84,"")</f>
        <v>2068.05788</v>
      </c>
      <c r="D84" s="14" t="n">
        <f aca="false">IF(C84="","",'MRR Conglomerado'!AM84)</f>
        <v>0</v>
      </c>
      <c r="E84" s="13" t="n">
        <f aca="false">IF(C84="","",D84/C84)</f>
        <v>0</v>
      </c>
      <c r="F84" s="14" t="n">
        <f aca="false">IF(C84="","",C84/B84)</f>
        <v>102.2</v>
      </c>
      <c r="G84" s="10" t="str">
        <f aca="false">IF(F84="","",IF(F84&lt;100,"Menos de 100 USD",IF(F84&lt;500,"100 a 500 USD",IF(F84&lt;2000,"500 a 2.000 USD","Más de 2.000 USD"))))</f>
        <v>100 a 500 USD</v>
      </c>
      <c r="H84" s="14" t="n">
        <f aca="false">IF(C84="","",MIN(D84,C84))</f>
        <v>0</v>
      </c>
      <c r="I84" s="14" t="n">
        <f aca="false">IF(SUM('MRR Conglomerado'!Y84:AA84)&gt;0,SUM('MRR Conglomerado'!Y84:AA84),"")</f>
        <v>6204.088474</v>
      </c>
      <c r="J84" s="14" t="n">
        <f aca="false">IF(I84="","",SUM('MRR Conglomerado'!AK84:AM84))</f>
        <v>0</v>
      </c>
      <c r="K84" s="10" t="n">
        <f aca="false">IF(I84="","",COUNTIF('MRR Conglomerado'!Y84:AA84,"&gt;0"))</f>
        <v>3</v>
      </c>
      <c r="L84" s="13" t="n">
        <f aca="false">IF(I84="","",J84/I84)</f>
        <v>0</v>
      </c>
      <c r="M84" s="14" t="n">
        <f aca="false">IF(I84="","",I84/K84/B84)</f>
        <v>102.198597079046</v>
      </c>
      <c r="N84" s="10" t="str">
        <f aca="false">IF(M84="","",IF(M84&lt;100,"Menos de 100 USD",IF(M84&lt;500,"100 a 500 USD",IF(M84&lt;2000,"500 a 2.000 USD","Más de 2.000 USD"))))</f>
        <v>100 a 500 USD</v>
      </c>
      <c r="O84" s="14" t="n">
        <f aca="false">IF(I84="","",MIN(J84,I84))</f>
        <v>0</v>
      </c>
      <c r="P84" s="14" t="n">
        <f aca="false">IF(SUM('MRR Conglomerado'!P84:AA84)&gt;0,SUM('MRR Conglomerado'!P84:AA84),"")</f>
        <v>10340.175515</v>
      </c>
      <c r="Q84" s="14" t="n">
        <f aca="false">IF(P84="","",SUM('MRR Conglomerado'!AB84:AM84))</f>
        <v>2068</v>
      </c>
      <c r="R84" s="10" t="n">
        <f aca="false">IF(P84="","",COUNTIF('MRR Conglomerado'!P84:AA84,"&gt;0"))</f>
        <v>5</v>
      </c>
      <c r="S84" s="14" t="n">
        <f aca="false">IF(P84="","",P84/R84)</f>
        <v>2068.035103</v>
      </c>
      <c r="T84" s="14" t="n">
        <f aca="false">IF(P84="","",Q84/12)</f>
        <v>172.333333333333</v>
      </c>
      <c r="U84" s="13" t="n">
        <f aca="false">IF(P84="","",T84/S84)</f>
        <v>0.0833319188263959</v>
      </c>
      <c r="V84" s="14" t="n">
        <f aca="false">IF(P84="","",S84/B84)</f>
        <v>102.198874398332</v>
      </c>
      <c r="W84" s="10" t="str">
        <f aca="false">IF(V84="","",IF(V84&lt;100,"Menos de 100 USD",IF(V84&lt;500,"100 a 500 USD",IF(V84&lt;2000,"500 a 2.000 USD","Más de 2.000 USD"))))</f>
        <v>100 a 500 USD</v>
      </c>
      <c r="X84" s="14" t="n">
        <f aca="false">IF(P84="","",MIN(T84,S84))</f>
        <v>172.333333333333</v>
      </c>
    </row>
    <row r="85" customFormat="false" ht="15" hidden="false" customHeight="false" outlineLevel="0" collapsed="false">
      <c r="A85" s="10" t="s">
        <v>230</v>
      </c>
      <c r="B85" s="14" t="n">
        <v>20.2354</v>
      </c>
      <c r="C85" s="14" t="str">
        <f aca="false">IF('MRR Conglomerado'!AA85&gt;0,'MRR Conglomerado'!AA85,"")</f>
        <v/>
      </c>
      <c r="D85" s="14" t="str">
        <f aca="false">IF(C85="","",'MRR Conglomerado'!AM85)</f>
        <v/>
      </c>
      <c r="E85" s="13" t="str">
        <f aca="false">IF(C85="","",D85/C85)</f>
        <v/>
      </c>
      <c r="F85" s="14" t="str">
        <f aca="false">IF(C85="","",C85/B85)</f>
        <v/>
      </c>
      <c r="G85" s="10" t="str">
        <f aca="false">IF(F85="","",IF(F85&lt;100,"Menos de 100 USD",IF(F85&lt;500,"100 a 500 USD",IF(F85&lt;2000,"500 a 2.000 USD","Más de 2.000 USD"))))</f>
        <v/>
      </c>
      <c r="H85" s="14" t="str">
        <f aca="false">IF(C85="","",MIN(D85,C85))</f>
        <v/>
      </c>
      <c r="I85" s="14" t="str">
        <f aca="false">IF(SUM('MRR Conglomerado'!Y85:AA85)&gt;0,SUM('MRR Conglomerado'!Y85:AA85),"")</f>
        <v/>
      </c>
      <c r="J85" s="14" t="str">
        <f aca="false">IF(I85="","",SUM('MRR Conglomerado'!AK85:AM85))</f>
        <v/>
      </c>
      <c r="K85" s="10" t="str">
        <f aca="false">IF(I85="","",COUNTIF('MRR Conglomerado'!Y85:AA85,"&gt;0"))</f>
        <v/>
      </c>
      <c r="L85" s="13" t="str">
        <f aca="false">IF(I85="","",J85/I85)</f>
        <v/>
      </c>
      <c r="M85" s="14" t="str">
        <f aca="false">IF(I85="","",I85/K85/B85)</f>
        <v/>
      </c>
      <c r="N85" s="10" t="str">
        <f aca="false">IF(M85="","",IF(M85&lt;100,"Menos de 100 USD",IF(M85&lt;500,"100 a 500 USD",IF(M85&lt;2000,"500 a 2.000 USD","Más de 2.000 USD"))))</f>
        <v/>
      </c>
      <c r="O85" s="14" t="str">
        <f aca="false">IF(I85="","",MIN(J85,I85))</f>
        <v/>
      </c>
      <c r="P85" s="14" t="str">
        <f aca="false">IF(SUM('MRR Conglomerado'!P85:AA85)&gt;0,SUM('MRR Conglomerado'!P85:AA85),"")</f>
        <v/>
      </c>
      <c r="Q85" s="14" t="str">
        <f aca="false">IF(P85="","",SUM('MRR Conglomerado'!AB85:AM85))</f>
        <v/>
      </c>
      <c r="R85" s="10" t="str">
        <f aca="false">IF(P85="","",COUNTIF('MRR Conglomerado'!P85:AA85,"&gt;0"))</f>
        <v/>
      </c>
      <c r="S85" s="14" t="str">
        <f aca="false">IF(P85="","",P85/R85)</f>
        <v/>
      </c>
      <c r="T85" s="14" t="str">
        <f aca="false">IF(P85="","",Q85/12)</f>
        <v/>
      </c>
      <c r="U85" s="13" t="str">
        <f aca="false">IF(P85="","",T85/S85)</f>
        <v/>
      </c>
      <c r="V85" s="14" t="str">
        <f aca="false">IF(P85="","",S85/B85)</f>
        <v/>
      </c>
      <c r="W85" s="10" t="str">
        <f aca="false">IF(V85="","",IF(V85&lt;100,"Menos de 100 USD",IF(V85&lt;500,"100 a 500 USD",IF(V85&lt;2000,"500 a 2.000 USD","Más de 2.000 USD"))))</f>
        <v/>
      </c>
      <c r="X85" s="14" t="str">
        <f aca="false">IF(P85="","",MIN(T85,S85))</f>
        <v/>
      </c>
    </row>
    <row r="86" customFormat="false" ht="15" hidden="false" customHeight="false" outlineLevel="0" collapsed="false">
      <c r="A86" s="10" t="s">
        <v>232</v>
      </c>
      <c r="B86" s="14" t="n">
        <v>20.2354</v>
      </c>
      <c r="C86" s="14" t="str">
        <f aca="false">IF('MRR Conglomerado'!AA86&gt;0,'MRR Conglomerado'!AA86,"")</f>
        <v/>
      </c>
      <c r="D86" s="14" t="str">
        <f aca="false">IF(C86="","",'MRR Conglomerado'!AM86)</f>
        <v/>
      </c>
      <c r="E86" s="13" t="str">
        <f aca="false">IF(C86="","",D86/C86)</f>
        <v/>
      </c>
      <c r="F86" s="14" t="str">
        <f aca="false">IF(C86="","",C86/B86)</f>
        <v/>
      </c>
      <c r="G86" s="10" t="str">
        <f aca="false">IF(F86="","",IF(F86&lt;100,"Menos de 100 USD",IF(F86&lt;500,"100 a 500 USD",IF(F86&lt;2000,"500 a 2.000 USD","Más de 2.000 USD"))))</f>
        <v/>
      </c>
      <c r="H86" s="14" t="str">
        <f aca="false">IF(C86="","",MIN(D86,C86))</f>
        <v/>
      </c>
      <c r="I86" s="14" t="str">
        <f aca="false">IF(SUM('MRR Conglomerado'!Y86:AA86)&gt;0,SUM('MRR Conglomerado'!Y86:AA86),"")</f>
        <v/>
      </c>
      <c r="J86" s="14" t="str">
        <f aca="false">IF(I86="","",SUM('MRR Conglomerado'!AK86:AM86))</f>
        <v/>
      </c>
      <c r="K86" s="10" t="str">
        <f aca="false">IF(I86="","",COUNTIF('MRR Conglomerado'!Y86:AA86,"&gt;0"))</f>
        <v/>
      </c>
      <c r="L86" s="13" t="str">
        <f aca="false">IF(I86="","",J86/I86)</f>
        <v/>
      </c>
      <c r="M86" s="14" t="str">
        <f aca="false">IF(I86="","",I86/K86/B86)</f>
        <v/>
      </c>
      <c r="N86" s="10" t="str">
        <f aca="false">IF(M86="","",IF(M86&lt;100,"Menos de 100 USD",IF(M86&lt;500,"100 a 500 USD",IF(M86&lt;2000,"500 a 2.000 USD","Más de 2.000 USD"))))</f>
        <v/>
      </c>
      <c r="O86" s="14" t="str">
        <f aca="false">IF(I86="","",MIN(J86,I86))</f>
        <v/>
      </c>
      <c r="P86" s="14" t="str">
        <f aca="false">IF(SUM('MRR Conglomerado'!P86:AA86)&gt;0,SUM('MRR Conglomerado'!P86:AA86),"")</f>
        <v/>
      </c>
      <c r="Q86" s="14" t="str">
        <f aca="false">IF(P86="","",SUM('MRR Conglomerado'!AB86:AM86))</f>
        <v/>
      </c>
      <c r="R86" s="10" t="str">
        <f aca="false">IF(P86="","",COUNTIF('MRR Conglomerado'!P86:AA86,"&gt;0"))</f>
        <v/>
      </c>
      <c r="S86" s="14" t="str">
        <f aca="false">IF(P86="","",P86/R86)</f>
        <v/>
      </c>
      <c r="T86" s="14" t="str">
        <f aca="false">IF(P86="","",Q86/12)</f>
        <v/>
      </c>
      <c r="U86" s="13" t="str">
        <f aca="false">IF(P86="","",T86/S86)</f>
        <v/>
      </c>
      <c r="V86" s="14" t="str">
        <f aca="false">IF(P86="","",S86/B86)</f>
        <v/>
      </c>
      <c r="W86" s="10" t="str">
        <f aca="false">IF(V86="","",IF(V86&lt;100,"Menos de 100 USD",IF(V86&lt;500,"100 a 500 USD",IF(V86&lt;2000,"500 a 2.000 USD","Más de 2.000 USD"))))</f>
        <v/>
      </c>
      <c r="X86" s="14" t="str">
        <f aca="false">IF(P86="","",MIN(T86,S86))</f>
        <v/>
      </c>
    </row>
    <row r="87" customFormat="false" ht="15" hidden="false" customHeight="false" outlineLevel="0" collapsed="false">
      <c r="A87" s="10" t="s">
        <v>234</v>
      </c>
      <c r="B87" s="14" t="n">
        <v>20.2354</v>
      </c>
      <c r="C87" s="14" t="n">
        <f aca="false">IF('MRR Conglomerado'!AA87&gt;0,'MRR Conglomerado'!AA87,"")</f>
        <v>1907.995866</v>
      </c>
      <c r="D87" s="14" t="n">
        <f aca="false">IF(C87="","",'MRR Conglomerado'!AM87)</f>
        <v>1844.367248</v>
      </c>
      <c r="E87" s="13" t="n">
        <f aca="false">IF(C87="","",D87/C87)</f>
        <v>0.966651595460008</v>
      </c>
      <c r="F87" s="14" t="n">
        <f aca="false">IF(C87="","",C87/B87)</f>
        <v>94.29</v>
      </c>
      <c r="G87" s="10" t="str">
        <f aca="false">IF(F87="","",IF(F87&lt;100,"Menos de 100 USD",IF(F87&lt;500,"100 a 500 USD",IF(F87&lt;2000,"500 a 2.000 USD","Más de 2.000 USD"))))</f>
        <v>Menos de 100 USD</v>
      </c>
      <c r="H87" s="14" t="n">
        <f aca="false">IF(C87="","",MIN(D87,C87))</f>
        <v>1844.367248</v>
      </c>
      <c r="I87" s="14" t="n">
        <f aca="false">IF(SUM('MRR Conglomerado'!Y87:AA87)&gt;0,SUM('MRR Conglomerado'!Y87:AA87),"")</f>
        <v>5755.923404</v>
      </c>
      <c r="J87" s="14" t="n">
        <f aca="false">IF(I87="","",SUM('MRR Conglomerado'!AK87:AM87))</f>
        <v>5469.577375</v>
      </c>
      <c r="K87" s="10" t="n">
        <f aca="false">IF(I87="","",COUNTIF('MRR Conglomerado'!Y87:AA87,"&gt;0"))</f>
        <v>3</v>
      </c>
      <c r="L87" s="13" t="n">
        <f aca="false">IF(I87="","",J87/I87)</f>
        <v>0.950251938932855</v>
      </c>
      <c r="M87" s="14" t="n">
        <f aca="false">IF(I87="","",I87/K87/B87)</f>
        <v>94.8160715709433</v>
      </c>
      <c r="N87" s="10" t="str">
        <f aca="false">IF(M87="","",IF(M87&lt;100,"Menos de 100 USD",IF(M87&lt;500,"100 a 500 USD",IF(M87&lt;2000,"500 a 2.000 USD","Más de 2.000 USD"))))</f>
        <v>Menos de 100 USD</v>
      </c>
      <c r="O87" s="14" t="n">
        <f aca="false">IF(I87="","",MIN(J87,I87))</f>
        <v>5469.577375</v>
      </c>
      <c r="P87" s="14" t="n">
        <f aca="false">IF(SUM('MRR Conglomerado'!P87:AA87)&gt;0,SUM('MRR Conglomerado'!P87:AA87),"")</f>
        <v>28111.280969</v>
      </c>
      <c r="Q87" s="14" t="n">
        <f aca="false">IF(P87="","",SUM('MRR Conglomerado'!AB87:AM87))</f>
        <v>22228.156595</v>
      </c>
      <c r="R87" s="10" t="n">
        <f aca="false">IF(P87="","",COUNTIF('MRR Conglomerado'!P87:AA87,"&gt;0"))</f>
        <v>12</v>
      </c>
      <c r="S87" s="14" t="n">
        <f aca="false">IF(P87="","",P87/R87)</f>
        <v>2342.60674741667</v>
      </c>
      <c r="T87" s="14" t="n">
        <f aca="false">IF(P87="","",Q87/12)</f>
        <v>1852.34638291667</v>
      </c>
      <c r="U87" s="13" t="n">
        <f aca="false">IF(P87="","",T87/S87)</f>
        <v>0.790720160333936</v>
      </c>
      <c r="V87" s="14" t="n">
        <f aca="false">IF(P87="","",S87/B87)</f>
        <v>115.767750942243</v>
      </c>
      <c r="W87" s="10" t="str">
        <f aca="false">IF(V87="","",IF(V87&lt;100,"Menos de 100 USD",IF(V87&lt;500,"100 a 500 USD",IF(V87&lt;2000,"500 a 2.000 USD","Más de 2.000 USD"))))</f>
        <v>100 a 500 USD</v>
      </c>
      <c r="X87" s="14" t="n">
        <f aca="false">IF(P87="","",MIN(T87,S87))</f>
        <v>1852.34638291667</v>
      </c>
    </row>
    <row r="88" customFormat="false" ht="15" hidden="false" customHeight="false" outlineLevel="0" collapsed="false">
      <c r="A88" s="10" t="s">
        <v>236</v>
      </c>
      <c r="B88" s="14" t="n">
        <v>20.2354</v>
      </c>
      <c r="C88" s="14" t="n">
        <f aca="false">IF('MRR Conglomerado'!AA88&gt;0,'MRR Conglomerado'!AA88,"")</f>
        <v>1007.925274</v>
      </c>
      <c r="D88" s="14" t="n">
        <f aca="false">IF(C88="","",'MRR Conglomerado'!AM88)</f>
        <v>0</v>
      </c>
      <c r="E88" s="13" t="n">
        <f aca="false">IF(C88="","",D88/C88)</f>
        <v>0</v>
      </c>
      <c r="F88" s="14" t="n">
        <f aca="false">IF(C88="","",C88/B88)</f>
        <v>49.81</v>
      </c>
      <c r="G88" s="10" t="str">
        <f aca="false">IF(F88="","",IF(F88&lt;100,"Menos de 100 USD",IF(F88&lt;500,"100 a 500 USD",IF(F88&lt;2000,"500 a 2.000 USD","Más de 2.000 USD"))))</f>
        <v>Menos de 100 USD</v>
      </c>
      <c r="H88" s="14" t="n">
        <f aca="false">IF(C88="","",MIN(D88,C88))</f>
        <v>0</v>
      </c>
      <c r="I88" s="14" t="n">
        <f aca="false">IF(SUM('MRR Conglomerado'!Y88:AA88)&gt;0,SUM('MRR Conglomerado'!Y88:AA88),"")</f>
        <v>2015.925784</v>
      </c>
      <c r="J88" s="14" t="n">
        <f aca="false">IF(I88="","",SUM('MRR Conglomerado'!AK88:AM88))</f>
        <v>0</v>
      </c>
      <c r="K88" s="10" t="n">
        <f aca="false">IF(I88="","",COUNTIF('MRR Conglomerado'!Y88:AA88,"&gt;0"))</f>
        <v>2</v>
      </c>
      <c r="L88" s="13" t="n">
        <f aca="false">IF(I88="","",J88/I88)</f>
        <v>0</v>
      </c>
      <c r="M88" s="14" t="n">
        <f aca="false">IF(I88="","",I88/K88/B88)</f>
        <v>49.8118590193423</v>
      </c>
      <c r="N88" s="10" t="str">
        <f aca="false">IF(M88="","",IF(M88&lt;100,"Menos de 100 USD",IF(M88&lt;500,"100 a 500 USD",IF(M88&lt;2000,"500 a 2.000 USD","Más de 2.000 USD"))))</f>
        <v>Menos de 100 USD</v>
      </c>
      <c r="O88" s="14" t="n">
        <f aca="false">IF(I88="","",MIN(J88,I88))</f>
        <v>0</v>
      </c>
      <c r="P88" s="14" t="n">
        <f aca="false">IF(SUM('MRR Conglomerado'!P88:AA88)&gt;0,SUM('MRR Conglomerado'!P88:AA88),"")</f>
        <v>2015.925784</v>
      </c>
      <c r="Q88" s="14" t="n">
        <f aca="false">IF(P88="","",SUM('MRR Conglomerado'!AB88:AM88))</f>
        <v>6439.96307</v>
      </c>
      <c r="R88" s="10" t="n">
        <f aca="false">IF(P88="","",COUNTIF('MRR Conglomerado'!P88:AA88,"&gt;0"))</f>
        <v>2</v>
      </c>
      <c r="S88" s="14" t="n">
        <f aca="false">IF(P88="","",P88/R88)</f>
        <v>1007.962892</v>
      </c>
      <c r="T88" s="14" t="n">
        <f aca="false">IF(P88="","",Q88/12)</f>
        <v>536.663589166667</v>
      </c>
      <c r="U88" s="13" t="n">
        <f aca="false">IF(P88="","",T88/S88)</f>
        <v>0.532423954717042</v>
      </c>
      <c r="V88" s="14" t="n">
        <f aca="false">IF(P88="","",S88/B88)</f>
        <v>49.8118590193423</v>
      </c>
      <c r="W88" s="10" t="str">
        <f aca="false">IF(V88="","",IF(V88&lt;100,"Menos de 100 USD",IF(V88&lt;500,"100 a 500 USD",IF(V88&lt;2000,"500 a 2.000 USD","Más de 2.000 USD"))))</f>
        <v>Menos de 100 USD</v>
      </c>
      <c r="X88" s="14" t="n">
        <f aca="false">IF(P88="","",MIN(T88,S88))</f>
        <v>536.663589166667</v>
      </c>
    </row>
    <row r="89" customFormat="false" ht="15" hidden="false" customHeight="false" outlineLevel="0" collapsed="false">
      <c r="A89" s="10" t="s">
        <v>238</v>
      </c>
      <c r="B89" s="14" t="n">
        <v>20.2354</v>
      </c>
      <c r="C89" s="14" t="n">
        <f aca="false">IF('MRR Conglomerado'!AA89&gt;0,'MRR Conglomerado'!AA89,"")</f>
        <v>2975.008508</v>
      </c>
      <c r="D89" s="14" t="n">
        <f aca="false">IF(C89="","",'MRR Conglomerado'!AM89)</f>
        <v>2790.648494</v>
      </c>
      <c r="E89" s="13" t="n">
        <f aca="false">IF(C89="","",D89/C89)</f>
        <v>0.938030424617529</v>
      </c>
      <c r="F89" s="14" t="n">
        <f aca="false">IF(C89="","",C89/B89)</f>
        <v>147.02</v>
      </c>
      <c r="G89" s="10" t="str">
        <f aca="false">IF(F89="","",IF(F89&lt;100,"Menos de 100 USD",IF(F89&lt;500,"100 a 500 USD",IF(F89&lt;2000,"500 a 2.000 USD","Más de 2.000 USD"))))</f>
        <v>100 a 500 USD</v>
      </c>
      <c r="H89" s="14" t="n">
        <f aca="false">IF(C89="","",MIN(D89,C89))</f>
        <v>2790.648494</v>
      </c>
      <c r="I89" s="14" t="n">
        <f aca="false">IF(SUM('MRR Conglomerado'!Y89:AA89)&gt;0,SUM('MRR Conglomerado'!Y89:AA89),"")</f>
        <v>8994.987506</v>
      </c>
      <c r="J89" s="14" t="n">
        <f aca="false">IF(I89="","",SUM('MRR Conglomerado'!AK89:AM89))</f>
        <v>8444.970292</v>
      </c>
      <c r="K89" s="10" t="n">
        <f aca="false">IF(I89="","",COUNTIF('MRR Conglomerado'!Y89:AA89,"&gt;0"))</f>
        <v>3</v>
      </c>
      <c r="L89" s="13" t="n">
        <f aca="false">IF(I89="","",J89/I89)</f>
        <v>0.938852920736897</v>
      </c>
      <c r="M89" s="14" t="n">
        <f aca="false">IF(I89="","",I89/K89/B89)</f>
        <v>148.172468479332</v>
      </c>
      <c r="N89" s="10" t="str">
        <f aca="false">IF(M89="","",IF(M89&lt;100,"Menos de 100 USD",IF(M89&lt;500,"100 a 500 USD",IF(M89&lt;2000,"500 a 2.000 USD","Más de 2.000 USD"))))</f>
        <v>100 a 500 USD</v>
      </c>
      <c r="O89" s="14" t="n">
        <f aca="false">IF(I89="","",MIN(J89,I89))</f>
        <v>8444.970292</v>
      </c>
      <c r="P89" s="14" t="n">
        <f aca="false">IF(SUM('MRR Conglomerado'!P89:AA89)&gt;0,SUM('MRR Conglomerado'!P89:AA89),"")</f>
        <v>14455.04203</v>
      </c>
      <c r="Q89" s="14" t="n">
        <f aca="false">IF(P89="","",SUM('MRR Conglomerado'!AB89:AM89))</f>
        <v>35604.348932</v>
      </c>
      <c r="R89" s="10" t="n">
        <f aca="false">IF(P89="","",COUNTIF('MRR Conglomerado'!P89:AA89,"&gt;0"))</f>
        <v>5</v>
      </c>
      <c r="S89" s="14" t="n">
        <f aca="false">IF(P89="","",P89/R89)</f>
        <v>2891.008406</v>
      </c>
      <c r="T89" s="14" t="n">
        <f aca="false">IF(P89="","",Q89/12)</f>
        <v>2967.02907766667</v>
      </c>
      <c r="U89" s="13" t="n">
        <f aca="false">IF(P89="","",T89/S89)</f>
        <v>1.02629555538783</v>
      </c>
      <c r="V89" s="14" t="n">
        <f aca="false">IF(P89="","",S89/B89)</f>
        <v>142.868853889718</v>
      </c>
      <c r="W89" s="10" t="str">
        <f aca="false">IF(V89="","",IF(V89&lt;100,"Menos de 100 USD",IF(V89&lt;500,"100 a 500 USD",IF(V89&lt;2000,"500 a 2.000 USD","Más de 2.000 USD"))))</f>
        <v>100 a 500 USD</v>
      </c>
      <c r="X89" s="14" t="n">
        <f aca="false">IF(P89="","",MIN(T89,S89))</f>
        <v>2891.008406</v>
      </c>
    </row>
    <row r="90" customFormat="false" ht="15" hidden="false" customHeight="false" outlineLevel="0" collapsed="false">
      <c r="A90" s="10" t="s">
        <v>240</v>
      </c>
      <c r="B90" s="14" t="n">
        <v>20.2354</v>
      </c>
      <c r="C90" s="14" t="str">
        <f aca="false">IF('MRR Conglomerado'!AA90&gt;0,'MRR Conglomerado'!AA90,"")</f>
        <v/>
      </c>
      <c r="D90" s="14" t="str">
        <f aca="false">IF(C90="","",'MRR Conglomerado'!AM90)</f>
        <v/>
      </c>
      <c r="E90" s="13" t="str">
        <f aca="false">IF(C90="","",D90/C90)</f>
        <v/>
      </c>
      <c r="F90" s="14" t="str">
        <f aca="false">IF(C90="","",C90/B90)</f>
        <v/>
      </c>
      <c r="G90" s="10" t="str">
        <f aca="false">IF(F90="","",IF(F90&lt;100,"Menos de 100 USD",IF(F90&lt;500,"100 a 500 USD",IF(F90&lt;2000,"500 a 2.000 USD","Más de 2.000 USD"))))</f>
        <v/>
      </c>
      <c r="H90" s="14" t="str">
        <f aca="false">IF(C90="","",MIN(D90,C90))</f>
        <v/>
      </c>
      <c r="I90" s="14" t="str">
        <f aca="false">IF(SUM('MRR Conglomerado'!Y90:AA90)&gt;0,SUM('MRR Conglomerado'!Y90:AA90),"")</f>
        <v/>
      </c>
      <c r="J90" s="14" t="str">
        <f aca="false">IF(I90="","",SUM('MRR Conglomerado'!AK90:AM90))</f>
        <v/>
      </c>
      <c r="K90" s="10" t="str">
        <f aca="false">IF(I90="","",COUNTIF('MRR Conglomerado'!Y90:AA90,"&gt;0"))</f>
        <v/>
      </c>
      <c r="L90" s="13" t="str">
        <f aca="false">IF(I90="","",J90/I90)</f>
        <v/>
      </c>
      <c r="M90" s="14" t="str">
        <f aca="false">IF(I90="","",I90/K90/B90)</f>
        <v/>
      </c>
      <c r="N90" s="10" t="str">
        <f aca="false">IF(M90="","",IF(M90&lt;100,"Menos de 100 USD",IF(M90&lt;500,"100 a 500 USD",IF(M90&lt;2000,"500 a 2.000 USD","Más de 2.000 USD"))))</f>
        <v/>
      </c>
      <c r="O90" s="14" t="str">
        <f aca="false">IF(I90="","",MIN(J90,I90))</f>
        <v/>
      </c>
      <c r="P90" s="14" t="n">
        <f aca="false">IF(SUM('MRR Conglomerado'!P90:AA90)&gt;0,SUM('MRR Conglomerado'!P90:AA90),"")</f>
        <v>869.749927</v>
      </c>
      <c r="Q90" s="14" t="n">
        <f aca="false">IF(P90="","",SUM('MRR Conglomerado'!AB90:AM90))</f>
        <v>0</v>
      </c>
      <c r="R90" s="10" t="n">
        <f aca="false">IF(P90="","",COUNTIF('MRR Conglomerado'!P90:AA90,"&gt;0"))</f>
        <v>7</v>
      </c>
      <c r="S90" s="14" t="n">
        <f aca="false">IF(P90="","",P90/R90)</f>
        <v>124.249989571429</v>
      </c>
      <c r="T90" s="14" t="n">
        <f aca="false">IF(P90="","",Q90/12)</f>
        <v>0</v>
      </c>
      <c r="U90" s="13" t="n">
        <f aca="false">IF(P90="","",T90/S90)</f>
        <v>0</v>
      </c>
      <c r="V90" s="14" t="n">
        <f aca="false">IF(P90="","",S90/B90)</f>
        <v>6.14022898343638</v>
      </c>
      <c r="W90" s="10" t="str">
        <f aca="false">IF(V90="","",IF(V90&lt;100,"Menos de 100 USD",IF(V90&lt;500,"100 a 500 USD",IF(V90&lt;2000,"500 a 2.000 USD","Más de 2.000 USD"))))</f>
        <v>Menos de 100 USD</v>
      </c>
      <c r="X90" s="14" t="n">
        <f aca="false">IF(P90="","",MIN(T90,S90))</f>
        <v>0</v>
      </c>
    </row>
    <row r="91" customFormat="false" ht="15" hidden="false" customHeight="false" outlineLevel="0" collapsed="false">
      <c r="A91" s="10" t="s">
        <v>242</v>
      </c>
      <c r="B91" s="14" t="n">
        <v>20.2354</v>
      </c>
      <c r="C91" s="14" t="str">
        <f aca="false">IF('MRR Conglomerado'!AA91&gt;0,'MRR Conglomerado'!AA91,"")</f>
        <v/>
      </c>
      <c r="D91" s="14" t="str">
        <f aca="false">IF(C91="","",'MRR Conglomerado'!AM91)</f>
        <v/>
      </c>
      <c r="E91" s="13" t="str">
        <f aca="false">IF(C91="","",D91/C91)</f>
        <v/>
      </c>
      <c r="F91" s="14" t="str">
        <f aca="false">IF(C91="","",C91/B91)</f>
        <v/>
      </c>
      <c r="G91" s="10" t="str">
        <f aca="false">IF(F91="","",IF(F91&lt;100,"Menos de 100 USD",IF(F91&lt;500,"100 a 500 USD",IF(F91&lt;2000,"500 a 2.000 USD","Más de 2.000 USD"))))</f>
        <v/>
      </c>
      <c r="H91" s="14" t="str">
        <f aca="false">IF(C91="","",MIN(D91,C91))</f>
        <v/>
      </c>
      <c r="I91" s="14" t="str">
        <f aca="false">IF(SUM('MRR Conglomerado'!Y91:AA91)&gt;0,SUM('MRR Conglomerado'!Y91:AA91),"")</f>
        <v/>
      </c>
      <c r="J91" s="14" t="str">
        <f aca="false">IF(I91="","",SUM('MRR Conglomerado'!AK91:AM91))</f>
        <v/>
      </c>
      <c r="K91" s="10" t="str">
        <f aca="false">IF(I91="","",COUNTIF('MRR Conglomerado'!Y91:AA91,"&gt;0"))</f>
        <v/>
      </c>
      <c r="L91" s="13" t="str">
        <f aca="false">IF(I91="","",J91/I91)</f>
        <v/>
      </c>
      <c r="M91" s="14" t="str">
        <f aca="false">IF(I91="","",I91/K91/B91)</f>
        <v/>
      </c>
      <c r="N91" s="10" t="str">
        <f aca="false">IF(M91="","",IF(M91&lt;100,"Menos de 100 USD",IF(M91&lt;500,"100 a 500 USD",IF(M91&lt;2000,"500 a 2.000 USD","Más de 2.000 USD"))))</f>
        <v/>
      </c>
      <c r="O91" s="14" t="str">
        <f aca="false">IF(I91="","",MIN(J91,I91))</f>
        <v/>
      </c>
      <c r="P91" s="14" t="str">
        <f aca="false">IF(SUM('MRR Conglomerado'!P91:AA91)&gt;0,SUM('MRR Conglomerado'!P91:AA91),"")</f>
        <v/>
      </c>
      <c r="Q91" s="14" t="str">
        <f aca="false">IF(P91="","",SUM('MRR Conglomerado'!AB91:AM91))</f>
        <v/>
      </c>
      <c r="R91" s="10" t="str">
        <f aca="false">IF(P91="","",COUNTIF('MRR Conglomerado'!P91:AA91,"&gt;0"))</f>
        <v/>
      </c>
      <c r="S91" s="14" t="str">
        <f aca="false">IF(P91="","",P91/R91)</f>
        <v/>
      </c>
      <c r="T91" s="14" t="str">
        <f aca="false">IF(P91="","",Q91/12)</f>
        <v/>
      </c>
      <c r="U91" s="13" t="str">
        <f aca="false">IF(P91="","",T91/S91)</f>
        <v/>
      </c>
      <c r="V91" s="14" t="str">
        <f aca="false">IF(P91="","",S91/B91)</f>
        <v/>
      </c>
      <c r="W91" s="10" t="str">
        <f aca="false">IF(V91="","",IF(V91&lt;100,"Menos de 100 USD",IF(V91&lt;500,"100 a 500 USD",IF(V91&lt;2000,"500 a 2.000 USD","Más de 2.000 USD"))))</f>
        <v/>
      </c>
      <c r="X91" s="14" t="str">
        <f aca="false">IF(P91="","",MIN(T91,S91))</f>
        <v/>
      </c>
    </row>
    <row r="92" customFormat="false" ht="15" hidden="false" customHeight="false" outlineLevel="0" collapsed="false">
      <c r="A92" s="10" t="s">
        <v>244</v>
      </c>
      <c r="B92" s="14" t="n">
        <v>20.2354</v>
      </c>
      <c r="C92" s="14" t="n">
        <f aca="false">IF('MRR Conglomerado'!AA92&gt;0,'MRR Conglomerado'!AA92,"")</f>
        <v>3559.40686</v>
      </c>
      <c r="D92" s="14" t="n">
        <f aca="false">IF(C92="","",'MRR Conglomerado'!AM92)</f>
        <v>1839.69159</v>
      </c>
      <c r="E92" s="13" t="n">
        <f aca="false">IF(C92="","",D92/C92)</f>
        <v>0.516853414728767</v>
      </c>
      <c r="F92" s="14" t="n">
        <f aca="false">IF(C92="","",C92/B92)</f>
        <v>175.9</v>
      </c>
      <c r="G92" s="10" t="str">
        <f aca="false">IF(F92="","",IF(F92&lt;100,"Menos de 100 USD",IF(F92&lt;500,"100 a 500 USD",IF(F92&lt;2000,"500 a 2.000 USD","Más de 2.000 USD"))))</f>
        <v>100 a 500 USD</v>
      </c>
      <c r="H92" s="14" t="n">
        <f aca="false">IF(C92="","",MIN(D92,C92))</f>
        <v>1839.69159</v>
      </c>
      <c r="I92" s="14" t="n">
        <f aca="false">IF(SUM('MRR Conglomerado'!Y92:AA92)&gt;0,SUM('MRR Conglomerado'!Y92:AA92),"")</f>
        <v>10732.055004</v>
      </c>
      <c r="J92" s="14" t="n">
        <f aca="false">IF(I92="","",SUM('MRR Conglomerado'!AK92:AM92))</f>
        <v>7792.934195</v>
      </c>
      <c r="K92" s="10" t="n">
        <f aca="false">IF(I92="","",COUNTIF('MRR Conglomerado'!Y92:AA92,"&gt;0"))</f>
        <v>3</v>
      </c>
      <c r="L92" s="13" t="n">
        <f aca="false">IF(I92="","",J92/I92)</f>
        <v>0.726136251826463</v>
      </c>
      <c r="M92" s="14" t="n">
        <f aca="false">IF(I92="","",I92/K92/B92)</f>
        <v>176.786802731846</v>
      </c>
      <c r="N92" s="10" t="str">
        <f aca="false">IF(M92="","",IF(M92&lt;100,"Menos de 100 USD",IF(M92&lt;500,"100 a 500 USD",IF(M92&lt;2000,"500 a 2.000 USD","Más de 2.000 USD"))))</f>
        <v>100 a 500 USD</v>
      </c>
      <c r="O92" s="14" t="n">
        <f aca="false">IF(I92="","",MIN(J92,I92))</f>
        <v>7792.934195</v>
      </c>
      <c r="P92" s="14" t="n">
        <f aca="false">IF(SUM('MRR Conglomerado'!P92:AA92)&gt;0,SUM('MRR Conglomerado'!P92:AA92),"")</f>
        <v>41201.286841</v>
      </c>
      <c r="Q92" s="14" t="n">
        <f aca="false">IF(P92="","",SUM('MRR Conglomerado'!AB92:AM92))</f>
        <v>38646.721835</v>
      </c>
      <c r="R92" s="10" t="n">
        <f aca="false">IF(P92="","",COUNTIF('MRR Conglomerado'!P92:AA92,"&gt;0"))</f>
        <v>12</v>
      </c>
      <c r="S92" s="14" t="n">
        <f aca="false">IF(P92="","",P92/R92)</f>
        <v>3433.44057008333</v>
      </c>
      <c r="T92" s="14" t="n">
        <f aca="false">IF(P92="","",Q92/12)</f>
        <v>3220.56015291667</v>
      </c>
      <c r="U92" s="13" t="n">
        <f aca="false">IF(P92="","",T92/S92)</f>
        <v>0.937997931572906</v>
      </c>
      <c r="V92" s="14" t="n">
        <f aca="false">IF(P92="","",S92/B92)</f>
        <v>169.674954292148</v>
      </c>
      <c r="W92" s="10" t="str">
        <f aca="false">IF(V92="","",IF(V92&lt;100,"Menos de 100 USD",IF(V92&lt;500,"100 a 500 USD",IF(V92&lt;2000,"500 a 2.000 USD","Más de 2.000 USD"))))</f>
        <v>100 a 500 USD</v>
      </c>
      <c r="X92" s="14" t="n">
        <f aca="false">IF(P92="","",MIN(T92,S92))</f>
        <v>3220.56015291667</v>
      </c>
    </row>
    <row r="93" customFormat="false" ht="15" hidden="false" customHeight="false" outlineLevel="0" collapsed="false">
      <c r="A93" s="10" t="s">
        <v>246</v>
      </c>
      <c r="B93" s="14" t="n">
        <v>20.2354</v>
      </c>
      <c r="C93" s="14" t="n">
        <f aca="false">IF('MRR Conglomerado'!AA93&gt;0,'MRR Conglomerado'!AA93,"")</f>
        <v>509.93208</v>
      </c>
      <c r="D93" s="14" t="n">
        <f aca="false">IF(C93="","",'MRR Conglomerado'!AM93)</f>
        <v>0</v>
      </c>
      <c r="E93" s="13" t="n">
        <f aca="false">IF(C93="","",D93/C93)</f>
        <v>0</v>
      </c>
      <c r="F93" s="14" t="n">
        <f aca="false">IF(C93="","",C93/B93)</f>
        <v>25.2</v>
      </c>
      <c r="G93" s="10" t="str">
        <f aca="false">IF(F93="","",IF(F93&lt;100,"Menos de 100 USD",IF(F93&lt;500,"100 a 500 USD",IF(F93&lt;2000,"500 a 2.000 USD","Más de 2.000 USD"))))</f>
        <v>Menos de 100 USD</v>
      </c>
      <c r="H93" s="14" t="n">
        <f aca="false">IF(C93="","",MIN(D93,C93))</f>
        <v>0</v>
      </c>
      <c r="I93" s="14" t="n">
        <f aca="false">IF(SUM('MRR Conglomerado'!Y93:AA93)&gt;0,SUM('MRR Conglomerado'!Y93:AA93),"")</f>
        <v>1650.011342</v>
      </c>
      <c r="J93" s="14" t="n">
        <f aca="false">IF(I93="","",SUM('MRR Conglomerado'!AK93:AM93))</f>
        <v>0</v>
      </c>
      <c r="K93" s="10" t="n">
        <f aca="false">IF(I93="","",COUNTIF('MRR Conglomerado'!Y93:AA93,"&gt;0"))</f>
        <v>3</v>
      </c>
      <c r="L93" s="13" t="n">
        <f aca="false">IF(I93="","",J93/I93)</f>
        <v>0</v>
      </c>
      <c r="M93" s="14" t="n">
        <f aca="false">IF(I93="","",I93/K93/B93)</f>
        <v>27.1802771710303</v>
      </c>
      <c r="N93" s="10" t="str">
        <f aca="false">IF(M93="","",IF(M93&lt;100,"Menos de 100 USD",IF(M93&lt;500,"100 a 500 USD",IF(M93&lt;2000,"500 a 2.000 USD","Más de 2.000 USD"))))</f>
        <v>Menos de 100 USD</v>
      </c>
      <c r="O93" s="14" t="n">
        <f aca="false">IF(I93="","",MIN(J93,I93))</f>
        <v>0</v>
      </c>
      <c r="P93" s="14" t="n">
        <f aca="false">IF(SUM('MRR Conglomerado'!P93:AA93)&gt;0,SUM('MRR Conglomerado'!P93:AA93),"")</f>
        <v>5340.285335</v>
      </c>
      <c r="Q93" s="14" t="n">
        <f aca="false">IF(P93="","",SUM('MRR Conglomerado'!AB93:AM93))</f>
        <v>2500.90102</v>
      </c>
      <c r="R93" s="10" t="n">
        <f aca="false">IF(P93="","",COUNTIF('MRR Conglomerado'!P93:AA93,"&gt;0"))</f>
        <v>11</v>
      </c>
      <c r="S93" s="14" t="n">
        <f aca="false">IF(P93="","",P93/R93)</f>
        <v>485.480485</v>
      </c>
      <c r="T93" s="14" t="n">
        <f aca="false">IF(P93="","",Q93/12)</f>
        <v>208.408418333333</v>
      </c>
      <c r="U93" s="13" t="n">
        <f aca="false">IF(P93="","",T93/S93)</f>
        <v>0.429282792558249</v>
      </c>
      <c r="V93" s="14" t="n">
        <f aca="false">IF(P93="","",S93/B93)</f>
        <v>23.9916426164049</v>
      </c>
      <c r="W93" s="10" t="str">
        <f aca="false">IF(V93="","",IF(V93&lt;100,"Menos de 100 USD",IF(V93&lt;500,"100 a 500 USD",IF(V93&lt;2000,"500 a 2.000 USD","Más de 2.000 USD"))))</f>
        <v>Menos de 100 USD</v>
      </c>
      <c r="X93" s="14" t="n">
        <f aca="false">IF(P93="","",MIN(T93,S93))</f>
        <v>208.408418333333</v>
      </c>
    </row>
    <row r="94" customFormat="false" ht="15" hidden="false" customHeight="false" outlineLevel="0" collapsed="false">
      <c r="A94" s="10" t="s">
        <v>248</v>
      </c>
      <c r="B94" s="14" t="n">
        <v>20.2354</v>
      </c>
      <c r="C94" s="14" t="n">
        <f aca="false">IF('MRR Conglomerado'!AA94&gt;0,'MRR Conglomerado'!AA94,"")</f>
        <v>749.923924</v>
      </c>
      <c r="D94" s="14" t="n">
        <f aca="false">IF(C94="","",'MRR Conglomerado'!AM94)</f>
        <v>0</v>
      </c>
      <c r="E94" s="13" t="n">
        <f aca="false">IF(C94="","",D94/C94)</f>
        <v>0</v>
      </c>
      <c r="F94" s="14" t="n">
        <f aca="false">IF(C94="","",C94/B94)</f>
        <v>37.06</v>
      </c>
      <c r="G94" s="10" t="str">
        <f aca="false">IF(F94="","",IF(F94&lt;100,"Menos de 100 USD",IF(F94&lt;500,"100 a 500 USD",IF(F94&lt;2000,"500 a 2.000 USD","Más de 2.000 USD"))))</f>
        <v>Menos de 100 USD</v>
      </c>
      <c r="H94" s="14" t="n">
        <f aca="false">IF(C94="","",MIN(D94,C94))</f>
        <v>0</v>
      </c>
      <c r="I94" s="14" t="n">
        <f aca="false">IF(SUM('MRR Conglomerado'!Y94:AA94)&gt;0,SUM('MRR Conglomerado'!Y94:AA94),"")</f>
        <v>1499.954674</v>
      </c>
      <c r="J94" s="14" t="n">
        <f aca="false">IF(I94="","",SUM('MRR Conglomerado'!AK94:AM94))</f>
        <v>0</v>
      </c>
      <c r="K94" s="10" t="n">
        <f aca="false">IF(I94="","",COUNTIF('MRR Conglomerado'!Y94:AA94,"&gt;0"))</f>
        <v>2</v>
      </c>
      <c r="L94" s="13" t="n">
        <f aca="false">IF(I94="","",J94/I94)</f>
        <v>0</v>
      </c>
      <c r="M94" s="14" t="n">
        <f aca="false">IF(I94="","",I94/K94/B94)</f>
        <v>37.0626395821185</v>
      </c>
      <c r="N94" s="10" t="str">
        <f aca="false">IF(M94="","",IF(M94&lt;100,"Menos de 100 USD",IF(M94&lt;500,"100 a 500 USD",IF(M94&lt;2000,"500 a 2.000 USD","Más de 2.000 USD"))))</f>
        <v>Menos de 100 USD</v>
      </c>
      <c r="O94" s="14" t="n">
        <f aca="false">IF(I94="","",MIN(J94,I94))</f>
        <v>0</v>
      </c>
      <c r="P94" s="14" t="n">
        <f aca="false">IF(SUM('MRR Conglomerado'!P94:AA94)&gt;0,SUM('MRR Conglomerado'!P94:AA94),"")</f>
        <v>1499.954674</v>
      </c>
      <c r="Q94" s="14" t="n">
        <f aca="false">IF(P94="","",SUM('MRR Conglomerado'!AB94:AM94))</f>
        <v>4499.71901</v>
      </c>
      <c r="R94" s="10" t="n">
        <f aca="false">IF(P94="","",COUNTIF('MRR Conglomerado'!P94:AA94,"&gt;0"))</f>
        <v>2</v>
      </c>
      <c r="S94" s="14" t="n">
        <f aca="false">IF(P94="","",P94/R94)</f>
        <v>749.977337</v>
      </c>
      <c r="T94" s="14" t="n">
        <f aca="false">IF(P94="","",Q94/12)</f>
        <v>374.976584166667</v>
      </c>
      <c r="U94" s="13" t="n">
        <f aca="false">IF(P94="","",T94/S94)</f>
        <v>0.499983887068666</v>
      </c>
      <c r="V94" s="14" t="n">
        <f aca="false">IF(P94="","",S94/B94)</f>
        <v>37.0626395821185</v>
      </c>
      <c r="W94" s="10" t="str">
        <f aca="false">IF(V94="","",IF(V94&lt;100,"Menos de 100 USD",IF(V94&lt;500,"100 a 500 USD",IF(V94&lt;2000,"500 a 2.000 USD","Más de 2.000 USD"))))</f>
        <v>Menos de 100 USD</v>
      </c>
      <c r="X94" s="14" t="n">
        <f aca="false">IF(P94="","",MIN(T94,S94))</f>
        <v>374.976584166667</v>
      </c>
    </row>
    <row r="95" customFormat="false" ht="15" hidden="false" customHeight="false" outlineLevel="0" collapsed="false">
      <c r="A95" s="10" t="s">
        <v>250</v>
      </c>
      <c r="B95" s="14" t="n">
        <v>20.2354</v>
      </c>
      <c r="C95" s="14" t="n">
        <f aca="false">IF('MRR Conglomerado'!AA95&gt;0,'MRR Conglomerado'!AA95,"")</f>
        <v>4639.97722</v>
      </c>
      <c r="D95" s="14" t="n">
        <f aca="false">IF(C95="","",'MRR Conglomerado'!AM95)</f>
        <v>4640.051066</v>
      </c>
      <c r="E95" s="13" t="n">
        <f aca="false">IF(C95="","",D95/C95)</f>
        <v>1.00001591516434</v>
      </c>
      <c r="F95" s="14" t="n">
        <f aca="false">IF(C95="","",C95/B95)</f>
        <v>229.3</v>
      </c>
      <c r="G95" s="10" t="str">
        <f aca="false">IF(F95="","",IF(F95&lt;100,"Menos de 100 USD",IF(F95&lt;500,"100 a 500 USD",IF(F95&lt;2000,"500 a 2.000 USD","Más de 2.000 USD"))))</f>
        <v>100 a 500 USD</v>
      </c>
      <c r="H95" s="14" t="n">
        <f aca="false">IF(C95="","",MIN(D95,C95))</f>
        <v>4639.97722</v>
      </c>
      <c r="I95" s="14" t="n">
        <f aca="false">IF(SUM('MRR Conglomerado'!Y95:AA95)&gt;0,SUM('MRR Conglomerado'!Y95:AA95),"")</f>
        <v>13799.916338</v>
      </c>
      <c r="J95" s="14" t="n">
        <f aca="false">IF(I95="","",SUM('MRR Conglomerado'!AK95:AM95))</f>
        <v>14240.066851</v>
      </c>
      <c r="K95" s="10" t="n">
        <f aca="false">IF(I95="","",COUNTIF('MRR Conglomerado'!Y95:AA95,"&gt;0"))</f>
        <v>3</v>
      </c>
      <c r="L95" s="13" t="n">
        <f aca="false">IF(I95="","",J95/I95)</f>
        <v>1.03189515807339</v>
      </c>
      <c r="M95" s="14" t="n">
        <f aca="false">IF(I95="","",I95/K95/B95)</f>
        <v>227.323013761362</v>
      </c>
      <c r="N95" s="10" t="str">
        <f aca="false">IF(M95="","",IF(M95&lt;100,"Menos de 100 USD",IF(M95&lt;500,"100 a 500 USD",IF(M95&lt;2000,"500 a 2.000 USD","Más de 2.000 USD"))))</f>
        <v>100 a 500 USD</v>
      </c>
      <c r="O95" s="14" t="n">
        <f aca="false">IF(I95="","",MIN(J95,I95))</f>
        <v>13799.916338</v>
      </c>
      <c r="P95" s="14" t="n">
        <f aca="false">IF(SUM('MRR Conglomerado'!P95:AA95)&gt;0,SUM('MRR Conglomerado'!P95:AA95),"")</f>
        <v>52724.053376</v>
      </c>
      <c r="Q95" s="14" t="n">
        <f aca="false">IF(P95="","",SUM('MRR Conglomerado'!AB95:AM95))</f>
        <v>57759.950211</v>
      </c>
      <c r="R95" s="10" t="n">
        <f aca="false">IF(P95="","",COUNTIF('MRR Conglomerado'!P95:AA95,"&gt;0"))</f>
        <v>12</v>
      </c>
      <c r="S95" s="14" t="n">
        <f aca="false">IF(P95="","",P95/R95)</f>
        <v>4393.67111466667</v>
      </c>
      <c r="T95" s="14" t="n">
        <f aca="false">IF(P95="","",Q95/12)</f>
        <v>4813.32918425</v>
      </c>
      <c r="U95" s="13" t="n">
        <f aca="false">IF(P95="","",T95/S95)</f>
        <v>1.09551422002946</v>
      </c>
      <c r="V95" s="14" t="n">
        <f aca="false">IF(P95="","",S95/B95)</f>
        <v>217.127959648273</v>
      </c>
      <c r="W95" s="10" t="str">
        <f aca="false">IF(V95="","",IF(V95&lt;100,"Menos de 100 USD",IF(V95&lt;500,"100 a 500 USD",IF(V95&lt;2000,"500 a 2.000 USD","Más de 2.000 USD"))))</f>
        <v>100 a 500 USD</v>
      </c>
      <c r="X95" s="14" t="n">
        <f aca="false">IF(P95="","",MIN(T95,S95))</f>
        <v>4393.67111466667</v>
      </c>
    </row>
    <row r="96" customFormat="false" ht="15" hidden="false" customHeight="false" outlineLevel="0" collapsed="false">
      <c r="A96" s="10" t="s">
        <v>252</v>
      </c>
      <c r="B96" s="14" t="n">
        <v>20.2354</v>
      </c>
      <c r="C96" s="14" t="n">
        <f aca="false">IF('MRR Conglomerado'!AA96&gt;0,'MRR Conglomerado'!AA96,"")</f>
        <v>842.602056</v>
      </c>
      <c r="D96" s="14" t="n">
        <f aca="false">IF(C96="","",'MRR Conglomerado'!AM96)</f>
        <v>878.124539</v>
      </c>
      <c r="E96" s="13" t="n">
        <f aca="false">IF(C96="","",D96/C96)</f>
        <v>1.04215807776287</v>
      </c>
      <c r="F96" s="14" t="n">
        <f aca="false">IF(C96="","",C96/B96)</f>
        <v>41.64</v>
      </c>
      <c r="G96" s="10" t="str">
        <f aca="false">IF(F96="","",IF(F96&lt;100,"Menos de 100 USD",IF(F96&lt;500,"100 a 500 USD",IF(F96&lt;2000,"500 a 2.000 USD","Más de 2.000 USD"))))</f>
        <v>Menos de 100 USD</v>
      </c>
      <c r="H96" s="14" t="n">
        <f aca="false">IF(C96="","",MIN(D96,C96))</f>
        <v>842.602056</v>
      </c>
      <c r="I96" s="14" t="n">
        <f aca="false">IF(SUM('MRR Conglomerado'!Y96:AA96)&gt;0,SUM('MRR Conglomerado'!Y96:AA96),"")</f>
        <v>2527.839858</v>
      </c>
      <c r="J96" s="14" t="n">
        <f aca="false">IF(I96="","",SUM('MRR Conglomerado'!AK96:AM96))</f>
        <v>2634.393318</v>
      </c>
      <c r="K96" s="10" t="n">
        <f aca="false">IF(I96="","",COUNTIF('MRR Conglomerado'!Y96:AA96,"&gt;0"))</f>
        <v>3</v>
      </c>
      <c r="L96" s="13" t="n">
        <f aca="false">IF(I96="","",J96/I96)</f>
        <v>1.04215198192353</v>
      </c>
      <c r="M96" s="14" t="n">
        <f aca="false">IF(I96="","",I96/K96/B96)</f>
        <v>41.6405549680263</v>
      </c>
      <c r="N96" s="10" t="str">
        <f aca="false">IF(M96="","",IF(M96&lt;100,"Menos de 100 USD",IF(M96&lt;500,"100 a 500 USD",IF(M96&lt;2000,"500 a 2.000 USD","Más de 2.000 USD"))))</f>
        <v>Menos de 100 USD</v>
      </c>
      <c r="O96" s="14" t="n">
        <f aca="false">IF(I96="","",MIN(J96,I96))</f>
        <v>2527.839858</v>
      </c>
      <c r="P96" s="14" t="n">
        <f aca="false">IF(SUM('MRR Conglomerado'!P96:AA96)&gt;0,SUM('MRR Conglomerado'!P96:AA96),"")</f>
        <v>10111.553991</v>
      </c>
      <c r="Q96" s="14" t="n">
        <f aca="false">IF(P96="","",SUM('MRR Conglomerado'!AB96:AM96))</f>
        <v>10537.487238</v>
      </c>
      <c r="R96" s="10" t="n">
        <f aca="false">IF(P96="","",COUNTIF('MRR Conglomerado'!P96:AA96,"&gt;0"))</f>
        <v>12</v>
      </c>
      <c r="S96" s="14" t="n">
        <f aca="false">IF(P96="","",P96/R96)</f>
        <v>842.62949925</v>
      </c>
      <c r="T96" s="14" t="n">
        <f aca="false">IF(P96="","",Q96/12)</f>
        <v>878.1239365</v>
      </c>
      <c r="U96" s="13" t="n">
        <f aca="false">IF(P96="","",T96/S96)</f>
        <v>1.04212342112588</v>
      </c>
      <c r="V96" s="14" t="n">
        <f aca="false">IF(P96="","",S96/B96)</f>
        <v>41.6413562000257</v>
      </c>
      <c r="W96" s="10" t="str">
        <f aca="false">IF(V96="","",IF(V96&lt;100,"Menos de 100 USD",IF(V96&lt;500,"100 a 500 USD",IF(V96&lt;2000,"500 a 2.000 USD","Más de 2.000 USD"))))</f>
        <v>Menos de 100 USD</v>
      </c>
      <c r="X96" s="14" t="n">
        <f aca="false">IF(P96="","",MIN(T96,S96))</f>
        <v>842.62949925</v>
      </c>
    </row>
    <row r="97" customFormat="false" ht="15" hidden="false" customHeight="false" outlineLevel="0" collapsed="false">
      <c r="A97" s="10" t="s">
        <v>254</v>
      </c>
      <c r="B97" s="14" t="n">
        <v>20.2354</v>
      </c>
      <c r="C97" s="14" t="str">
        <f aca="false">IF('MRR Conglomerado'!AA97&gt;0,'MRR Conglomerado'!AA97,"")</f>
        <v/>
      </c>
      <c r="D97" s="14" t="str">
        <f aca="false">IF(C97="","",'MRR Conglomerado'!AM97)</f>
        <v/>
      </c>
      <c r="E97" s="13" t="str">
        <f aca="false">IF(C97="","",D97/C97)</f>
        <v/>
      </c>
      <c r="F97" s="14" t="str">
        <f aca="false">IF(C97="","",C97/B97)</f>
        <v/>
      </c>
      <c r="G97" s="10" t="str">
        <f aca="false">IF(F97="","",IF(F97&lt;100,"Menos de 100 USD",IF(F97&lt;500,"100 a 500 USD",IF(F97&lt;2000,"500 a 2.000 USD","Más de 2.000 USD"))))</f>
        <v/>
      </c>
      <c r="H97" s="14" t="str">
        <f aca="false">IF(C97="","",MIN(D97,C97))</f>
        <v/>
      </c>
      <c r="I97" s="14" t="str">
        <f aca="false">IF(SUM('MRR Conglomerado'!Y97:AA97)&gt;0,SUM('MRR Conglomerado'!Y97:AA97),"")</f>
        <v/>
      </c>
      <c r="J97" s="14" t="str">
        <f aca="false">IF(I97="","",SUM('MRR Conglomerado'!AK97:AM97))</f>
        <v/>
      </c>
      <c r="K97" s="10" t="str">
        <f aca="false">IF(I97="","",COUNTIF('MRR Conglomerado'!Y97:AA97,"&gt;0"))</f>
        <v/>
      </c>
      <c r="L97" s="13" t="str">
        <f aca="false">IF(I97="","",J97/I97)</f>
        <v/>
      </c>
      <c r="M97" s="14" t="str">
        <f aca="false">IF(I97="","",I97/K97/B97)</f>
        <v/>
      </c>
      <c r="N97" s="10" t="str">
        <f aca="false">IF(M97="","",IF(M97&lt;100,"Menos de 100 USD",IF(M97&lt;500,"100 a 500 USD",IF(M97&lt;2000,"500 a 2.000 USD","Más de 2.000 USD"))))</f>
        <v/>
      </c>
      <c r="O97" s="14" t="str">
        <f aca="false">IF(I97="","",MIN(J97,I97))</f>
        <v/>
      </c>
      <c r="P97" s="14" t="n">
        <f aca="false">IF(SUM('MRR Conglomerado'!P97:AA97)&gt;0,SUM('MRR Conglomerado'!P97:AA97),"")</f>
        <v>4747.45431</v>
      </c>
      <c r="Q97" s="14" t="n">
        <f aca="false">IF(P97="","",SUM('MRR Conglomerado'!AB97:AM97))</f>
        <v>0</v>
      </c>
      <c r="R97" s="10" t="n">
        <f aca="false">IF(P97="","",COUNTIF('MRR Conglomerado'!P97:AA97,"&gt;0"))</f>
        <v>1</v>
      </c>
      <c r="S97" s="14" t="n">
        <f aca="false">IF(P97="","",P97/R97)</f>
        <v>4747.45431</v>
      </c>
      <c r="T97" s="14" t="n">
        <f aca="false">IF(P97="","",Q97/12)</f>
        <v>0</v>
      </c>
      <c r="U97" s="13" t="n">
        <f aca="false">IF(P97="","",T97/S97)</f>
        <v>0</v>
      </c>
      <c r="V97" s="14" t="n">
        <f aca="false">IF(P97="","",S97/B97)</f>
        <v>234.611340027872</v>
      </c>
      <c r="W97" s="10" t="str">
        <f aca="false">IF(V97="","",IF(V97&lt;100,"Menos de 100 USD",IF(V97&lt;500,"100 a 500 USD",IF(V97&lt;2000,"500 a 2.000 USD","Más de 2.000 USD"))))</f>
        <v>100 a 500 USD</v>
      </c>
      <c r="X97" s="14" t="n">
        <f aca="false">IF(P97="","",MIN(T97,S97))</f>
        <v>0</v>
      </c>
    </row>
    <row r="98" customFormat="false" ht="15" hidden="false" customHeight="false" outlineLevel="0" collapsed="false">
      <c r="A98" s="10" t="s">
        <v>256</v>
      </c>
      <c r="B98" s="14" t="n">
        <v>20.2354</v>
      </c>
      <c r="C98" s="14" t="str">
        <f aca="false">IF('MRR Conglomerado'!AA98&gt;0,'MRR Conglomerado'!AA98,"")</f>
        <v/>
      </c>
      <c r="D98" s="14" t="str">
        <f aca="false">IF(C98="","",'MRR Conglomerado'!AM98)</f>
        <v/>
      </c>
      <c r="E98" s="13" t="str">
        <f aca="false">IF(C98="","",D98/C98)</f>
        <v/>
      </c>
      <c r="F98" s="14" t="str">
        <f aca="false">IF(C98="","",C98/B98)</f>
        <v/>
      </c>
      <c r="G98" s="10" t="str">
        <f aca="false">IF(F98="","",IF(F98&lt;100,"Menos de 100 USD",IF(F98&lt;500,"100 a 500 USD",IF(F98&lt;2000,"500 a 2.000 USD","Más de 2.000 USD"))))</f>
        <v/>
      </c>
      <c r="H98" s="14" t="str">
        <f aca="false">IF(C98="","",MIN(D98,C98))</f>
        <v/>
      </c>
      <c r="I98" s="14" t="str">
        <f aca="false">IF(SUM('MRR Conglomerado'!Y98:AA98)&gt;0,SUM('MRR Conglomerado'!Y98:AA98),"")</f>
        <v/>
      </c>
      <c r="J98" s="14" t="str">
        <f aca="false">IF(I98="","",SUM('MRR Conglomerado'!AK98:AM98))</f>
        <v/>
      </c>
      <c r="K98" s="10" t="str">
        <f aca="false">IF(I98="","",COUNTIF('MRR Conglomerado'!Y98:AA98,"&gt;0"))</f>
        <v/>
      </c>
      <c r="L98" s="13" t="str">
        <f aca="false">IF(I98="","",J98/I98)</f>
        <v/>
      </c>
      <c r="M98" s="14" t="str">
        <f aca="false">IF(I98="","",I98/K98/B98)</f>
        <v/>
      </c>
      <c r="N98" s="10" t="str">
        <f aca="false">IF(M98="","",IF(M98&lt;100,"Menos de 100 USD",IF(M98&lt;500,"100 a 500 USD",IF(M98&lt;2000,"500 a 2.000 USD","Más de 2.000 USD"))))</f>
        <v/>
      </c>
      <c r="O98" s="14" t="str">
        <f aca="false">IF(I98="","",MIN(J98,I98))</f>
        <v/>
      </c>
      <c r="P98" s="14" t="str">
        <f aca="false">IF(SUM('MRR Conglomerado'!P98:AA98)&gt;0,SUM('MRR Conglomerado'!P98:AA98),"")</f>
        <v/>
      </c>
      <c r="Q98" s="14" t="str">
        <f aca="false">IF(P98="","",SUM('MRR Conglomerado'!AB98:AM98))</f>
        <v/>
      </c>
      <c r="R98" s="10" t="str">
        <f aca="false">IF(P98="","",COUNTIF('MRR Conglomerado'!P98:AA98,"&gt;0"))</f>
        <v/>
      </c>
      <c r="S98" s="14" t="str">
        <f aca="false">IF(P98="","",P98/R98)</f>
        <v/>
      </c>
      <c r="T98" s="14" t="str">
        <f aca="false">IF(P98="","",Q98/12)</f>
        <v/>
      </c>
      <c r="U98" s="13" t="str">
        <f aca="false">IF(P98="","",T98/S98)</f>
        <v/>
      </c>
      <c r="V98" s="14" t="str">
        <f aca="false">IF(P98="","",S98/B98)</f>
        <v/>
      </c>
      <c r="W98" s="10" t="str">
        <f aca="false">IF(V98="","",IF(V98&lt;100,"Menos de 100 USD",IF(V98&lt;500,"100 a 500 USD",IF(V98&lt;2000,"500 a 2.000 USD","Más de 2.000 USD"))))</f>
        <v/>
      </c>
      <c r="X98" s="14" t="str">
        <f aca="false">IF(P98="","",MIN(T98,S98))</f>
        <v/>
      </c>
    </row>
    <row r="99" customFormat="false" ht="15" hidden="false" customHeight="false" outlineLevel="0" collapsed="false">
      <c r="A99" s="10" t="s">
        <v>258</v>
      </c>
      <c r="B99" s="14" t="n">
        <v>20.2354</v>
      </c>
      <c r="C99" s="14" t="str">
        <f aca="false">IF('MRR Conglomerado'!AA99&gt;0,'MRR Conglomerado'!AA99,"")</f>
        <v/>
      </c>
      <c r="D99" s="14" t="str">
        <f aca="false">IF(C99="","",'MRR Conglomerado'!AM99)</f>
        <v/>
      </c>
      <c r="E99" s="13" t="str">
        <f aca="false">IF(C99="","",D99/C99)</f>
        <v/>
      </c>
      <c r="F99" s="14" t="str">
        <f aca="false">IF(C99="","",C99/B99)</f>
        <v/>
      </c>
      <c r="G99" s="10" t="str">
        <f aca="false">IF(F99="","",IF(F99&lt;100,"Menos de 100 USD",IF(F99&lt;500,"100 a 500 USD",IF(F99&lt;2000,"500 a 2.000 USD","Más de 2.000 USD"))))</f>
        <v/>
      </c>
      <c r="H99" s="14" t="str">
        <f aca="false">IF(C99="","",MIN(D99,C99))</f>
        <v/>
      </c>
      <c r="I99" s="14" t="str">
        <f aca="false">IF(SUM('MRR Conglomerado'!Y99:AA99)&gt;0,SUM('MRR Conglomerado'!Y99:AA99),"")</f>
        <v/>
      </c>
      <c r="J99" s="14" t="str">
        <f aca="false">IF(I99="","",SUM('MRR Conglomerado'!AK99:AM99))</f>
        <v/>
      </c>
      <c r="K99" s="10" t="str">
        <f aca="false">IF(I99="","",COUNTIF('MRR Conglomerado'!Y99:AA99,"&gt;0"))</f>
        <v/>
      </c>
      <c r="L99" s="13" t="str">
        <f aca="false">IF(I99="","",J99/I99)</f>
        <v/>
      </c>
      <c r="M99" s="14" t="str">
        <f aca="false">IF(I99="","",I99/K99/B99)</f>
        <v/>
      </c>
      <c r="N99" s="10" t="str">
        <f aca="false">IF(M99="","",IF(M99&lt;100,"Menos de 100 USD",IF(M99&lt;500,"100 a 500 USD",IF(M99&lt;2000,"500 a 2.000 USD","Más de 2.000 USD"))))</f>
        <v/>
      </c>
      <c r="O99" s="14" t="str">
        <f aca="false">IF(I99="","",MIN(J99,I99))</f>
        <v/>
      </c>
      <c r="P99" s="14" t="n">
        <f aca="false">IF(SUM('MRR Conglomerado'!P99:AA99)&gt;0,SUM('MRR Conglomerado'!P99:AA99),"")</f>
        <v>10485.02295</v>
      </c>
      <c r="Q99" s="14" t="n">
        <f aca="false">IF(P99="","",SUM('MRR Conglomerado'!AB99:AM99))</f>
        <v>0</v>
      </c>
      <c r="R99" s="10" t="n">
        <f aca="false">IF(P99="","",COUNTIF('MRR Conglomerado'!P99:AA99,"&gt;0"))</f>
        <v>1</v>
      </c>
      <c r="S99" s="14" t="n">
        <f aca="false">IF(P99="","",P99/R99)</f>
        <v>10485.02295</v>
      </c>
      <c r="T99" s="14" t="n">
        <f aca="false">IF(P99="","",Q99/12)</f>
        <v>0</v>
      </c>
      <c r="U99" s="13" t="n">
        <f aca="false">IF(P99="","",T99/S99)</f>
        <v>0</v>
      </c>
      <c r="V99" s="14" t="n">
        <f aca="false">IF(P99="","",S99/B99)</f>
        <v>518.152492661376</v>
      </c>
      <c r="W99" s="10" t="str">
        <f aca="false">IF(V99="","",IF(V99&lt;100,"Menos de 100 USD",IF(V99&lt;500,"100 a 500 USD",IF(V99&lt;2000,"500 a 2.000 USD","Más de 2.000 USD"))))</f>
        <v>500 a 2.000 USD</v>
      </c>
      <c r="X99" s="14" t="n">
        <f aca="false">IF(P99="","",MIN(T99,S99))</f>
        <v>0</v>
      </c>
    </row>
    <row r="100" customFormat="false" ht="15" hidden="false" customHeight="false" outlineLevel="0" collapsed="false">
      <c r="A100" s="10" t="s">
        <v>260</v>
      </c>
      <c r="B100" s="14" t="n">
        <v>20.2354</v>
      </c>
      <c r="C100" s="14" t="str">
        <f aca="false">IF('MRR Conglomerado'!AA100&gt;0,'MRR Conglomerado'!AA100,"")</f>
        <v/>
      </c>
      <c r="D100" s="14" t="str">
        <f aca="false">IF(C100="","",'MRR Conglomerado'!AM100)</f>
        <v/>
      </c>
      <c r="E100" s="13" t="str">
        <f aca="false">IF(C100="","",D100/C100)</f>
        <v/>
      </c>
      <c r="F100" s="14" t="str">
        <f aca="false">IF(C100="","",C100/B100)</f>
        <v/>
      </c>
      <c r="G100" s="10" t="str">
        <f aca="false">IF(F100="","",IF(F100&lt;100,"Menos de 100 USD",IF(F100&lt;500,"100 a 500 USD",IF(F100&lt;2000,"500 a 2.000 USD","Más de 2.000 USD"))))</f>
        <v/>
      </c>
      <c r="H100" s="14" t="str">
        <f aca="false">IF(C100="","",MIN(D100,C100))</f>
        <v/>
      </c>
      <c r="I100" s="14" t="str">
        <f aca="false">IF(SUM('MRR Conglomerado'!Y100:AA100)&gt;0,SUM('MRR Conglomerado'!Y100:AA100),"")</f>
        <v/>
      </c>
      <c r="J100" s="14" t="str">
        <f aca="false">IF(I100="","",SUM('MRR Conglomerado'!AK100:AM100))</f>
        <v/>
      </c>
      <c r="K100" s="10" t="str">
        <f aca="false">IF(I100="","",COUNTIF('MRR Conglomerado'!Y100:AA100,"&gt;0"))</f>
        <v/>
      </c>
      <c r="L100" s="13" t="str">
        <f aca="false">IF(I100="","",J100/I100)</f>
        <v/>
      </c>
      <c r="M100" s="14" t="str">
        <f aca="false">IF(I100="","",I100/K100/B100)</f>
        <v/>
      </c>
      <c r="N100" s="10" t="str">
        <f aca="false">IF(M100="","",IF(M100&lt;100,"Menos de 100 USD",IF(M100&lt;500,"100 a 500 USD",IF(M100&lt;2000,"500 a 2.000 USD","Más de 2.000 USD"))))</f>
        <v/>
      </c>
      <c r="O100" s="14" t="str">
        <f aca="false">IF(I100="","",MIN(J100,I100))</f>
        <v/>
      </c>
      <c r="P100" s="14" t="str">
        <f aca="false">IF(SUM('MRR Conglomerado'!P100:AA100)&gt;0,SUM('MRR Conglomerado'!P100:AA100),"")</f>
        <v/>
      </c>
      <c r="Q100" s="14" t="str">
        <f aca="false">IF(P100="","",SUM('MRR Conglomerado'!AB100:AM100))</f>
        <v/>
      </c>
      <c r="R100" s="10" t="str">
        <f aca="false">IF(P100="","",COUNTIF('MRR Conglomerado'!P100:AA100,"&gt;0"))</f>
        <v/>
      </c>
      <c r="S100" s="14" t="str">
        <f aca="false">IF(P100="","",P100/R100)</f>
        <v/>
      </c>
      <c r="T100" s="14" t="str">
        <f aca="false">IF(P100="","",Q100/12)</f>
        <v/>
      </c>
      <c r="U100" s="13" t="str">
        <f aca="false">IF(P100="","",T100/S100)</f>
        <v/>
      </c>
      <c r="V100" s="14" t="str">
        <f aca="false">IF(P100="","",S100/B100)</f>
        <v/>
      </c>
      <c r="W100" s="10" t="str">
        <f aca="false">IF(V100="","",IF(V100&lt;100,"Menos de 100 USD",IF(V100&lt;500,"100 a 500 USD",IF(V100&lt;2000,"500 a 2.000 USD","Más de 2.000 USD"))))</f>
        <v/>
      </c>
      <c r="X100" s="14" t="str">
        <f aca="false">IF(P100="","",MIN(T100,S100))</f>
        <v/>
      </c>
    </row>
    <row r="101" customFormat="false" ht="15" hidden="false" customHeight="false" outlineLevel="0" collapsed="false">
      <c r="A101" s="10" t="s">
        <v>262</v>
      </c>
      <c r="B101" s="14" t="n">
        <v>20.2354</v>
      </c>
      <c r="C101" s="14" t="str">
        <f aca="false">IF('MRR Conglomerado'!AA101&gt;0,'MRR Conglomerado'!AA101,"")</f>
        <v/>
      </c>
      <c r="D101" s="14" t="str">
        <f aca="false">IF(C101="","",'MRR Conglomerado'!AM101)</f>
        <v/>
      </c>
      <c r="E101" s="13" t="str">
        <f aca="false">IF(C101="","",D101/C101)</f>
        <v/>
      </c>
      <c r="F101" s="14" t="str">
        <f aca="false">IF(C101="","",C101/B101)</f>
        <v/>
      </c>
      <c r="G101" s="10" t="str">
        <f aca="false">IF(F101="","",IF(F101&lt;100,"Menos de 100 USD",IF(F101&lt;500,"100 a 500 USD",IF(F101&lt;2000,"500 a 2.000 USD","Más de 2.000 USD"))))</f>
        <v/>
      </c>
      <c r="H101" s="14" t="str">
        <f aca="false">IF(C101="","",MIN(D101,C101))</f>
        <v/>
      </c>
      <c r="I101" s="14" t="str">
        <f aca="false">IF(SUM('MRR Conglomerado'!Y101:AA101)&gt;0,SUM('MRR Conglomerado'!Y101:AA101),"")</f>
        <v/>
      </c>
      <c r="J101" s="14" t="str">
        <f aca="false">IF(I101="","",SUM('MRR Conglomerado'!AK101:AM101))</f>
        <v/>
      </c>
      <c r="K101" s="10" t="str">
        <f aca="false">IF(I101="","",COUNTIF('MRR Conglomerado'!Y101:AA101,"&gt;0"))</f>
        <v/>
      </c>
      <c r="L101" s="13" t="str">
        <f aca="false">IF(I101="","",J101/I101)</f>
        <v/>
      </c>
      <c r="M101" s="14" t="str">
        <f aca="false">IF(I101="","",I101/K101/B101)</f>
        <v/>
      </c>
      <c r="N101" s="10" t="str">
        <f aca="false">IF(M101="","",IF(M101&lt;100,"Menos de 100 USD",IF(M101&lt;500,"100 a 500 USD",IF(M101&lt;2000,"500 a 2.000 USD","Más de 2.000 USD"))))</f>
        <v/>
      </c>
      <c r="O101" s="14" t="str">
        <f aca="false">IF(I101="","",MIN(J101,I101))</f>
        <v/>
      </c>
      <c r="P101" s="14" t="str">
        <f aca="false">IF(SUM('MRR Conglomerado'!P101:AA101)&gt;0,SUM('MRR Conglomerado'!P101:AA101),"")</f>
        <v/>
      </c>
      <c r="Q101" s="14" t="str">
        <f aca="false">IF(P101="","",SUM('MRR Conglomerado'!AB101:AM101))</f>
        <v/>
      </c>
      <c r="R101" s="10" t="str">
        <f aca="false">IF(P101="","",COUNTIF('MRR Conglomerado'!P101:AA101,"&gt;0"))</f>
        <v/>
      </c>
      <c r="S101" s="14" t="str">
        <f aca="false">IF(P101="","",P101/R101)</f>
        <v/>
      </c>
      <c r="T101" s="14" t="str">
        <f aca="false">IF(P101="","",Q101/12)</f>
        <v/>
      </c>
      <c r="U101" s="13" t="str">
        <f aca="false">IF(P101="","",T101/S101)</f>
        <v/>
      </c>
      <c r="V101" s="14" t="str">
        <f aca="false">IF(P101="","",S101/B101)</f>
        <v/>
      </c>
      <c r="W101" s="10" t="str">
        <f aca="false">IF(V101="","",IF(V101&lt;100,"Menos de 100 USD",IF(V101&lt;500,"100 a 500 USD",IF(V101&lt;2000,"500 a 2.000 USD","Más de 2.000 USD"))))</f>
        <v/>
      </c>
      <c r="X101" s="14" t="str">
        <f aca="false">IF(P101="","",MIN(T101,S101))</f>
        <v/>
      </c>
    </row>
    <row r="102" customFormat="false" ht="15" hidden="false" customHeight="false" outlineLevel="0" collapsed="false">
      <c r="A102" s="10" t="s">
        <v>264</v>
      </c>
      <c r="B102" s="14" t="n">
        <v>20.2354</v>
      </c>
      <c r="C102" s="14" t="n">
        <f aca="false">IF('MRR Conglomerado'!AA102&gt;0,'MRR Conglomerado'!AA102,"")</f>
        <v>3476.037012</v>
      </c>
      <c r="D102" s="14" t="n">
        <f aca="false">IF(C102="","",'MRR Conglomerado'!AM102)</f>
        <v>87.938337</v>
      </c>
      <c r="E102" s="13" t="n">
        <f aca="false">IF(C102="","",D102/C102)</f>
        <v>0.0252984466783347</v>
      </c>
      <c r="F102" s="14" t="n">
        <f aca="false">IF(C102="","",C102/B102)</f>
        <v>171.78</v>
      </c>
      <c r="G102" s="10" t="str">
        <f aca="false">IF(F102="","",IF(F102&lt;100,"Menos de 100 USD",IF(F102&lt;500,"100 a 500 USD",IF(F102&lt;2000,"500 a 2.000 USD","Más de 2.000 USD"))))</f>
        <v>100 a 500 USD</v>
      </c>
      <c r="H102" s="14" t="n">
        <f aca="false">IF(C102="","",MIN(D102,C102))</f>
        <v>87.938337</v>
      </c>
      <c r="I102" s="14" t="n">
        <f aca="false">IF(SUM('MRR Conglomerado'!Y102:AA102)&gt;0,SUM('MRR Conglomerado'!Y102:AA102),"")</f>
        <v>6952.097892</v>
      </c>
      <c r="J102" s="14" t="n">
        <f aca="false">IF(I102="","",SUM('MRR Conglomerado'!AK102:AM102))</f>
        <v>5675.986554</v>
      </c>
      <c r="K102" s="10" t="n">
        <f aca="false">IF(I102="","",COUNTIF('MRR Conglomerado'!Y102:AA102,"&gt;0"))</f>
        <v>2</v>
      </c>
      <c r="L102" s="13" t="n">
        <f aca="false">IF(I102="","",J102/I102)</f>
        <v>0.816442265655024</v>
      </c>
      <c r="M102" s="14" t="n">
        <f aca="false">IF(I102="","",I102/K102/B102)</f>
        <v>171.780589758542</v>
      </c>
      <c r="N102" s="10" t="str">
        <f aca="false">IF(M102="","",IF(M102&lt;100,"Menos de 100 USD",IF(M102&lt;500,"100 a 500 USD",IF(M102&lt;2000,"500 a 2.000 USD","Más de 2.000 USD"))))</f>
        <v>100 a 500 USD</v>
      </c>
      <c r="O102" s="14" t="n">
        <f aca="false">IF(I102="","",MIN(J102,I102))</f>
        <v>5675.986554</v>
      </c>
      <c r="P102" s="14" t="n">
        <f aca="false">IF(SUM('MRR Conglomerado'!P102:AA102)&gt;0,SUM('MRR Conglomerado'!P102:AA102),"")</f>
        <v>6952.097892</v>
      </c>
      <c r="Q102" s="14" t="n">
        <f aca="false">IF(P102="","",SUM('MRR Conglomerado'!AB102:AM102))</f>
        <v>25124.255674</v>
      </c>
      <c r="R102" s="10" t="n">
        <f aca="false">IF(P102="","",COUNTIF('MRR Conglomerado'!P102:AA102,"&gt;0"))</f>
        <v>2</v>
      </c>
      <c r="S102" s="14" t="n">
        <f aca="false">IF(P102="","",P102/R102)</f>
        <v>3476.048946</v>
      </c>
      <c r="T102" s="14" t="n">
        <f aca="false">IF(P102="","",Q102/12)</f>
        <v>2093.68797283333</v>
      </c>
      <c r="U102" s="13" t="n">
        <f aca="false">IF(P102="","",T102/S102)</f>
        <v>0.602318323291335</v>
      </c>
      <c r="V102" s="14" t="n">
        <f aca="false">IF(P102="","",S102/B102)</f>
        <v>171.780589758542</v>
      </c>
      <c r="W102" s="10" t="str">
        <f aca="false">IF(V102="","",IF(V102&lt;100,"Menos de 100 USD",IF(V102&lt;500,"100 a 500 USD",IF(V102&lt;2000,"500 a 2.000 USD","Más de 2.000 USD"))))</f>
        <v>100 a 500 USD</v>
      </c>
      <c r="X102" s="14" t="n">
        <f aca="false">IF(P102="","",MIN(T102,S102))</f>
        <v>2093.68797283333</v>
      </c>
    </row>
    <row r="103" customFormat="false" ht="15" hidden="false" customHeight="false" outlineLevel="0" collapsed="false">
      <c r="A103" s="10" t="s">
        <v>266</v>
      </c>
      <c r="B103" s="14" t="n">
        <v>20.2354</v>
      </c>
      <c r="C103" s="14" t="str">
        <f aca="false">IF('MRR Conglomerado'!AA103&gt;0,'MRR Conglomerado'!AA103,"")</f>
        <v/>
      </c>
      <c r="D103" s="14" t="str">
        <f aca="false">IF(C103="","",'MRR Conglomerado'!AM103)</f>
        <v/>
      </c>
      <c r="E103" s="13" t="str">
        <f aca="false">IF(C103="","",D103/C103)</f>
        <v/>
      </c>
      <c r="F103" s="14" t="str">
        <f aca="false">IF(C103="","",C103/B103)</f>
        <v/>
      </c>
      <c r="G103" s="10" t="str">
        <f aca="false">IF(F103="","",IF(F103&lt;100,"Menos de 100 USD",IF(F103&lt;500,"100 a 500 USD",IF(F103&lt;2000,"500 a 2.000 USD","Más de 2.000 USD"))))</f>
        <v/>
      </c>
      <c r="H103" s="14" t="str">
        <f aca="false">IF(C103="","",MIN(D103,C103))</f>
        <v/>
      </c>
      <c r="I103" s="14" t="str">
        <f aca="false">IF(SUM('MRR Conglomerado'!Y103:AA103)&gt;0,SUM('MRR Conglomerado'!Y103:AA103),"")</f>
        <v/>
      </c>
      <c r="J103" s="14" t="str">
        <f aca="false">IF(I103="","",SUM('MRR Conglomerado'!AK103:AM103))</f>
        <v/>
      </c>
      <c r="K103" s="10" t="str">
        <f aca="false">IF(I103="","",COUNTIF('MRR Conglomerado'!Y103:AA103,"&gt;0"))</f>
        <v/>
      </c>
      <c r="L103" s="13" t="str">
        <f aca="false">IF(I103="","",J103/I103)</f>
        <v/>
      </c>
      <c r="M103" s="14" t="str">
        <f aca="false">IF(I103="","",I103/K103/B103)</f>
        <v/>
      </c>
      <c r="N103" s="10" t="str">
        <f aca="false">IF(M103="","",IF(M103&lt;100,"Menos de 100 USD",IF(M103&lt;500,"100 a 500 USD",IF(M103&lt;2000,"500 a 2.000 USD","Más de 2.000 USD"))))</f>
        <v/>
      </c>
      <c r="O103" s="14" t="str">
        <f aca="false">IF(I103="","",MIN(J103,I103))</f>
        <v/>
      </c>
      <c r="P103" s="14" t="str">
        <f aca="false">IF(SUM('MRR Conglomerado'!P103:AA103)&gt;0,SUM('MRR Conglomerado'!P103:AA103),"")</f>
        <v/>
      </c>
      <c r="Q103" s="14" t="str">
        <f aca="false">IF(P103="","",SUM('MRR Conglomerado'!AB103:AM103))</f>
        <v/>
      </c>
      <c r="R103" s="10" t="str">
        <f aca="false">IF(P103="","",COUNTIF('MRR Conglomerado'!P103:AA103,"&gt;0"))</f>
        <v/>
      </c>
      <c r="S103" s="14" t="str">
        <f aca="false">IF(P103="","",P103/R103)</f>
        <v/>
      </c>
      <c r="T103" s="14" t="str">
        <f aca="false">IF(P103="","",Q103/12)</f>
        <v/>
      </c>
      <c r="U103" s="13" t="str">
        <f aca="false">IF(P103="","",T103/S103)</f>
        <v/>
      </c>
      <c r="V103" s="14" t="str">
        <f aca="false">IF(P103="","",S103/B103)</f>
        <v/>
      </c>
      <c r="W103" s="10" t="str">
        <f aca="false">IF(V103="","",IF(V103&lt;100,"Menos de 100 USD",IF(V103&lt;500,"100 a 500 USD",IF(V103&lt;2000,"500 a 2.000 USD","Más de 2.000 USD"))))</f>
        <v/>
      </c>
      <c r="X103" s="14" t="str">
        <f aca="false">IF(P103="","",MIN(T103,S103))</f>
        <v/>
      </c>
    </row>
    <row r="104" customFormat="false" ht="15" hidden="false" customHeight="false" outlineLevel="0" collapsed="false">
      <c r="A104" s="10" t="s">
        <v>268</v>
      </c>
      <c r="B104" s="14" t="n">
        <v>20.2354</v>
      </c>
      <c r="C104" s="14" t="n">
        <f aca="false">IF('MRR Conglomerado'!AA104&gt;0,'MRR Conglomerado'!AA104,"")</f>
        <v>2890.829244</v>
      </c>
      <c r="D104" s="14" t="n">
        <f aca="false">IF(C104="","",'MRR Conglomerado'!AM104)</f>
        <v>2730.943938</v>
      </c>
      <c r="E104" s="13" t="n">
        <f aca="false">IF(C104="","",D104/C104)</f>
        <v>0.944692234474988</v>
      </c>
      <c r="F104" s="14" t="n">
        <f aca="false">IF(C104="","",C104/B104)</f>
        <v>142.86</v>
      </c>
      <c r="G104" s="10" t="str">
        <f aca="false">IF(F104="","",IF(F104&lt;100,"Menos de 100 USD",IF(F104&lt;500,"100 a 500 USD",IF(F104&lt;2000,"500 a 2.000 USD","Más de 2.000 USD"))))</f>
        <v>100 a 500 USD</v>
      </c>
      <c r="H104" s="14" t="n">
        <f aca="false">IF(C104="","",MIN(D104,C104))</f>
        <v>2730.943938</v>
      </c>
      <c r="I104" s="14" t="n">
        <f aca="false">IF(SUM('MRR Conglomerado'!Y104:AA104)&gt;0,SUM('MRR Conglomerado'!Y104:AA104),"")</f>
        <v>8811.811136</v>
      </c>
      <c r="J104" s="14" t="n">
        <f aca="false">IF(I104="","",SUM('MRR Conglomerado'!AK104:AM104))</f>
        <v>8123.818878</v>
      </c>
      <c r="K104" s="10" t="n">
        <f aca="false">IF(I104="","",COUNTIF('MRR Conglomerado'!Y104:AA104,"&gt;0"))</f>
        <v>3</v>
      </c>
      <c r="L104" s="13" t="n">
        <f aca="false">IF(I104="","",J104/I104)</f>
        <v>0.921923853407473</v>
      </c>
      <c r="M104" s="14" t="n">
        <f aca="false">IF(I104="","",I104/K104/B104)</f>
        <v>145.155044064692</v>
      </c>
      <c r="N104" s="10" t="str">
        <f aca="false">IF(M104="","",IF(M104&lt;100,"Menos de 100 USD",IF(M104&lt;500,"100 a 500 USD",IF(M104&lt;2000,"500 a 2.000 USD","Más de 2.000 USD"))))</f>
        <v>100 a 500 USD</v>
      </c>
      <c r="O104" s="14" t="n">
        <f aca="false">IF(I104="","",MIN(J104,I104))</f>
        <v>8123.818878</v>
      </c>
      <c r="P104" s="14" t="n">
        <f aca="false">IF(SUM('MRR Conglomerado'!P104:AA104)&gt;0,SUM('MRR Conglomerado'!P104:AA104),"")</f>
        <v>35110.874031</v>
      </c>
      <c r="Q104" s="14" t="n">
        <f aca="false">IF(P104="","",SUM('MRR Conglomerado'!AB104:AM104))</f>
        <v>33299.629518</v>
      </c>
      <c r="R104" s="10" t="n">
        <f aca="false">IF(P104="","",COUNTIF('MRR Conglomerado'!P104:AA104,"&gt;0"))</f>
        <v>12</v>
      </c>
      <c r="S104" s="14" t="n">
        <f aca="false">IF(P104="","",P104/R104)</f>
        <v>2925.90616925</v>
      </c>
      <c r="T104" s="14" t="n">
        <f aca="false">IF(P104="","",Q104/12)</f>
        <v>2774.9691265</v>
      </c>
      <c r="U104" s="13" t="n">
        <f aca="false">IF(P104="","",T104/S104)</f>
        <v>0.948413573772022</v>
      </c>
      <c r="V104" s="14" t="n">
        <f aca="false">IF(P104="","",S104/B104)</f>
        <v>144.593443630964</v>
      </c>
      <c r="W104" s="10" t="str">
        <f aca="false">IF(V104="","",IF(V104&lt;100,"Menos de 100 USD",IF(V104&lt;500,"100 a 500 USD",IF(V104&lt;2000,"500 a 2.000 USD","Más de 2.000 USD"))))</f>
        <v>100 a 500 USD</v>
      </c>
      <c r="X104" s="14" t="n">
        <f aca="false">IF(P104="","",MIN(T104,S104))</f>
        <v>2774.9691265</v>
      </c>
    </row>
    <row r="105" customFormat="false" ht="15" hidden="false" customHeight="false" outlineLevel="0" collapsed="false">
      <c r="A105" s="10" t="s">
        <v>270</v>
      </c>
      <c r="B105" s="14" t="n">
        <v>20.2354</v>
      </c>
      <c r="C105" s="14" t="str">
        <f aca="false">IF('MRR Conglomerado'!AA105&gt;0,'MRR Conglomerado'!AA105,"")</f>
        <v/>
      </c>
      <c r="D105" s="14" t="str">
        <f aca="false">IF(C105="","",'MRR Conglomerado'!AM105)</f>
        <v/>
      </c>
      <c r="E105" s="13" t="str">
        <f aca="false">IF(C105="","",D105/C105)</f>
        <v/>
      </c>
      <c r="F105" s="14" t="str">
        <f aca="false">IF(C105="","",C105/B105)</f>
        <v/>
      </c>
      <c r="G105" s="10" t="str">
        <f aca="false">IF(F105="","",IF(F105&lt;100,"Menos de 100 USD",IF(F105&lt;500,"100 a 500 USD",IF(F105&lt;2000,"500 a 2.000 USD","Más de 2.000 USD"))))</f>
        <v/>
      </c>
      <c r="H105" s="14" t="str">
        <f aca="false">IF(C105="","",MIN(D105,C105))</f>
        <v/>
      </c>
      <c r="I105" s="14" t="str">
        <f aca="false">IF(SUM('MRR Conglomerado'!Y105:AA105)&gt;0,SUM('MRR Conglomerado'!Y105:AA105),"")</f>
        <v/>
      </c>
      <c r="J105" s="14" t="str">
        <f aca="false">IF(I105="","",SUM('MRR Conglomerado'!AK105:AM105))</f>
        <v/>
      </c>
      <c r="K105" s="10" t="str">
        <f aca="false">IF(I105="","",COUNTIF('MRR Conglomerado'!Y105:AA105,"&gt;0"))</f>
        <v/>
      </c>
      <c r="L105" s="13" t="str">
        <f aca="false">IF(I105="","",J105/I105)</f>
        <v/>
      </c>
      <c r="M105" s="14" t="str">
        <f aca="false">IF(I105="","",I105/K105/B105)</f>
        <v/>
      </c>
      <c r="N105" s="10" t="str">
        <f aca="false">IF(M105="","",IF(M105&lt;100,"Menos de 100 USD",IF(M105&lt;500,"100 a 500 USD",IF(M105&lt;2000,"500 a 2.000 USD","Más de 2.000 USD"))))</f>
        <v/>
      </c>
      <c r="O105" s="14" t="str">
        <f aca="false">IF(I105="","",MIN(J105,I105))</f>
        <v/>
      </c>
      <c r="P105" s="14" t="str">
        <f aca="false">IF(SUM('MRR Conglomerado'!P105:AA105)&gt;0,SUM('MRR Conglomerado'!P105:AA105),"")</f>
        <v/>
      </c>
      <c r="Q105" s="14" t="str">
        <f aca="false">IF(P105="","",SUM('MRR Conglomerado'!AB105:AM105))</f>
        <v/>
      </c>
      <c r="R105" s="10" t="str">
        <f aca="false">IF(P105="","",COUNTIF('MRR Conglomerado'!P105:AA105,"&gt;0"))</f>
        <v/>
      </c>
      <c r="S105" s="14" t="str">
        <f aca="false">IF(P105="","",P105/R105)</f>
        <v/>
      </c>
      <c r="T105" s="14" t="str">
        <f aca="false">IF(P105="","",Q105/12)</f>
        <v/>
      </c>
      <c r="U105" s="13" t="str">
        <f aca="false">IF(P105="","",T105/S105)</f>
        <v/>
      </c>
      <c r="V105" s="14" t="str">
        <f aca="false">IF(P105="","",S105/B105)</f>
        <v/>
      </c>
      <c r="W105" s="10" t="str">
        <f aca="false">IF(V105="","",IF(V105&lt;100,"Menos de 100 USD",IF(V105&lt;500,"100 a 500 USD",IF(V105&lt;2000,"500 a 2.000 USD","Más de 2.000 USD"))))</f>
        <v/>
      </c>
      <c r="X105" s="14" t="str">
        <f aca="false">IF(P105="","",MIN(T105,S105))</f>
        <v/>
      </c>
    </row>
    <row r="106" customFormat="false" ht="15" hidden="false" customHeight="false" outlineLevel="0" collapsed="false">
      <c r="A106" s="10" t="s">
        <v>272</v>
      </c>
      <c r="B106" s="14" t="n">
        <v>20.2354</v>
      </c>
      <c r="C106" s="14" t="str">
        <f aca="false">IF('MRR Conglomerado'!AA106&gt;0,'MRR Conglomerado'!AA106,"")</f>
        <v/>
      </c>
      <c r="D106" s="14" t="str">
        <f aca="false">IF(C106="","",'MRR Conglomerado'!AM106)</f>
        <v/>
      </c>
      <c r="E106" s="13" t="str">
        <f aca="false">IF(C106="","",D106/C106)</f>
        <v/>
      </c>
      <c r="F106" s="14" t="str">
        <f aca="false">IF(C106="","",C106/B106)</f>
        <v/>
      </c>
      <c r="G106" s="10" t="str">
        <f aca="false">IF(F106="","",IF(F106&lt;100,"Menos de 100 USD",IF(F106&lt;500,"100 a 500 USD",IF(F106&lt;2000,"500 a 2.000 USD","Más de 2.000 USD"))))</f>
        <v/>
      </c>
      <c r="H106" s="14" t="str">
        <f aca="false">IF(C106="","",MIN(D106,C106))</f>
        <v/>
      </c>
      <c r="I106" s="14" t="str">
        <f aca="false">IF(SUM('MRR Conglomerado'!Y106:AA106)&gt;0,SUM('MRR Conglomerado'!Y106:AA106),"")</f>
        <v/>
      </c>
      <c r="J106" s="14" t="str">
        <f aca="false">IF(I106="","",SUM('MRR Conglomerado'!AK106:AM106))</f>
        <v/>
      </c>
      <c r="K106" s="10" t="str">
        <f aca="false">IF(I106="","",COUNTIF('MRR Conglomerado'!Y106:AA106,"&gt;0"))</f>
        <v/>
      </c>
      <c r="L106" s="13" t="str">
        <f aca="false">IF(I106="","",J106/I106)</f>
        <v/>
      </c>
      <c r="M106" s="14" t="str">
        <f aca="false">IF(I106="","",I106/K106/B106)</f>
        <v/>
      </c>
      <c r="N106" s="10" t="str">
        <f aca="false">IF(M106="","",IF(M106&lt;100,"Menos de 100 USD",IF(M106&lt;500,"100 a 500 USD",IF(M106&lt;2000,"500 a 2.000 USD","Más de 2.000 USD"))))</f>
        <v/>
      </c>
      <c r="O106" s="14" t="str">
        <f aca="false">IF(I106="","",MIN(J106,I106))</f>
        <v/>
      </c>
      <c r="P106" s="14" t="str">
        <f aca="false">IF(SUM('MRR Conglomerado'!P106:AA106)&gt;0,SUM('MRR Conglomerado'!P106:AA106),"")</f>
        <v/>
      </c>
      <c r="Q106" s="14" t="str">
        <f aca="false">IF(P106="","",SUM('MRR Conglomerado'!AB106:AM106))</f>
        <v/>
      </c>
      <c r="R106" s="10" t="str">
        <f aca="false">IF(P106="","",COUNTIF('MRR Conglomerado'!P106:AA106,"&gt;0"))</f>
        <v/>
      </c>
      <c r="S106" s="14" t="str">
        <f aca="false">IF(P106="","",P106/R106)</f>
        <v/>
      </c>
      <c r="T106" s="14" t="str">
        <f aca="false">IF(P106="","",Q106/12)</f>
        <v/>
      </c>
      <c r="U106" s="13" t="str">
        <f aca="false">IF(P106="","",T106/S106)</f>
        <v/>
      </c>
      <c r="V106" s="14" t="str">
        <f aca="false">IF(P106="","",S106/B106)</f>
        <v/>
      </c>
      <c r="W106" s="10" t="str">
        <f aca="false">IF(V106="","",IF(V106&lt;100,"Menos de 100 USD",IF(V106&lt;500,"100 a 500 USD",IF(V106&lt;2000,"500 a 2.000 USD","Más de 2.000 USD"))))</f>
        <v/>
      </c>
      <c r="X106" s="14" t="str">
        <f aca="false">IF(P106="","",MIN(T106,S106))</f>
        <v/>
      </c>
    </row>
    <row r="107" customFormat="false" ht="15" hidden="false" customHeight="false" outlineLevel="0" collapsed="false">
      <c r="A107" s="10" t="s">
        <v>274</v>
      </c>
      <c r="B107" s="14" t="n">
        <v>20.2354</v>
      </c>
      <c r="C107" s="14" t="str">
        <f aca="false">IF('MRR Conglomerado'!AA107&gt;0,'MRR Conglomerado'!AA107,"")</f>
        <v/>
      </c>
      <c r="D107" s="14" t="str">
        <f aca="false">IF(C107="","",'MRR Conglomerado'!AM107)</f>
        <v/>
      </c>
      <c r="E107" s="13" t="str">
        <f aca="false">IF(C107="","",D107/C107)</f>
        <v/>
      </c>
      <c r="F107" s="14" t="str">
        <f aca="false">IF(C107="","",C107/B107)</f>
        <v/>
      </c>
      <c r="G107" s="10" t="str">
        <f aca="false">IF(F107="","",IF(F107&lt;100,"Menos de 100 USD",IF(F107&lt;500,"100 a 500 USD",IF(F107&lt;2000,"500 a 2.000 USD","Más de 2.000 USD"))))</f>
        <v/>
      </c>
      <c r="H107" s="14" t="str">
        <f aca="false">IF(C107="","",MIN(D107,C107))</f>
        <v/>
      </c>
      <c r="I107" s="14" t="str">
        <f aca="false">IF(SUM('MRR Conglomerado'!Y107:AA107)&gt;0,SUM('MRR Conglomerado'!Y107:AA107),"")</f>
        <v/>
      </c>
      <c r="J107" s="14" t="str">
        <f aca="false">IF(I107="","",SUM('MRR Conglomerado'!AK107:AM107))</f>
        <v/>
      </c>
      <c r="K107" s="10" t="str">
        <f aca="false">IF(I107="","",COUNTIF('MRR Conglomerado'!Y107:AA107,"&gt;0"))</f>
        <v/>
      </c>
      <c r="L107" s="13" t="str">
        <f aca="false">IF(I107="","",J107/I107)</f>
        <v/>
      </c>
      <c r="M107" s="14" t="str">
        <f aca="false">IF(I107="","",I107/K107/B107)</f>
        <v/>
      </c>
      <c r="N107" s="10" t="str">
        <f aca="false">IF(M107="","",IF(M107&lt;100,"Menos de 100 USD",IF(M107&lt;500,"100 a 500 USD",IF(M107&lt;2000,"500 a 2.000 USD","Más de 2.000 USD"))))</f>
        <v/>
      </c>
      <c r="O107" s="14" t="str">
        <f aca="false">IF(I107="","",MIN(J107,I107))</f>
        <v/>
      </c>
      <c r="P107" s="14" t="str">
        <f aca="false">IF(SUM('MRR Conglomerado'!P107:AA107)&gt;0,SUM('MRR Conglomerado'!P107:AA107),"")</f>
        <v/>
      </c>
      <c r="Q107" s="14" t="str">
        <f aca="false">IF(P107="","",SUM('MRR Conglomerado'!AB107:AM107))</f>
        <v/>
      </c>
      <c r="R107" s="10" t="str">
        <f aca="false">IF(P107="","",COUNTIF('MRR Conglomerado'!P107:AA107,"&gt;0"))</f>
        <v/>
      </c>
      <c r="S107" s="14" t="str">
        <f aca="false">IF(P107="","",P107/R107)</f>
        <v/>
      </c>
      <c r="T107" s="14" t="str">
        <f aca="false">IF(P107="","",Q107/12)</f>
        <v/>
      </c>
      <c r="U107" s="13" t="str">
        <f aca="false">IF(P107="","",T107/S107)</f>
        <v/>
      </c>
      <c r="V107" s="14" t="str">
        <f aca="false">IF(P107="","",S107/B107)</f>
        <v/>
      </c>
      <c r="W107" s="10" t="str">
        <f aca="false">IF(V107="","",IF(V107&lt;100,"Menos de 100 USD",IF(V107&lt;500,"100 a 500 USD",IF(V107&lt;2000,"500 a 2.000 USD","Más de 2.000 USD"))))</f>
        <v/>
      </c>
      <c r="X107" s="14" t="str">
        <f aca="false">IF(P107="","",MIN(T107,S107))</f>
        <v/>
      </c>
    </row>
    <row r="108" customFormat="false" ht="15" hidden="false" customHeight="false" outlineLevel="0" collapsed="false">
      <c r="A108" s="10" t="s">
        <v>276</v>
      </c>
      <c r="B108" s="14" t="n">
        <v>20.2354</v>
      </c>
      <c r="C108" s="14" t="str">
        <f aca="false">IF('MRR Conglomerado'!AA108&gt;0,'MRR Conglomerado'!AA108,"")</f>
        <v/>
      </c>
      <c r="D108" s="14" t="str">
        <f aca="false">IF(C108="","",'MRR Conglomerado'!AM108)</f>
        <v/>
      </c>
      <c r="E108" s="13" t="str">
        <f aca="false">IF(C108="","",D108/C108)</f>
        <v/>
      </c>
      <c r="F108" s="14" t="str">
        <f aca="false">IF(C108="","",C108/B108)</f>
        <v/>
      </c>
      <c r="G108" s="10" t="str">
        <f aca="false">IF(F108="","",IF(F108&lt;100,"Menos de 100 USD",IF(F108&lt;500,"100 a 500 USD",IF(F108&lt;2000,"500 a 2.000 USD","Más de 2.000 USD"))))</f>
        <v/>
      </c>
      <c r="H108" s="14" t="str">
        <f aca="false">IF(C108="","",MIN(D108,C108))</f>
        <v/>
      </c>
      <c r="I108" s="14" t="str">
        <f aca="false">IF(SUM('MRR Conglomerado'!Y108:AA108)&gt;0,SUM('MRR Conglomerado'!Y108:AA108),"")</f>
        <v/>
      </c>
      <c r="J108" s="14" t="str">
        <f aca="false">IF(I108="","",SUM('MRR Conglomerado'!AK108:AM108))</f>
        <v/>
      </c>
      <c r="K108" s="10" t="str">
        <f aca="false">IF(I108="","",COUNTIF('MRR Conglomerado'!Y108:AA108,"&gt;0"))</f>
        <v/>
      </c>
      <c r="L108" s="13" t="str">
        <f aca="false">IF(I108="","",J108/I108)</f>
        <v/>
      </c>
      <c r="M108" s="14" t="str">
        <f aca="false">IF(I108="","",I108/K108/B108)</f>
        <v/>
      </c>
      <c r="N108" s="10" t="str">
        <f aca="false">IF(M108="","",IF(M108&lt;100,"Menos de 100 USD",IF(M108&lt;500,"100 a 500 USD",IF(M108&lt;2000,"500 a 2.000 USD","Más de 2.000 USD"))))</f>
        <v/>
      </c>
      <c r="O108" s="14" t="str">
        <f aca="false">IF(I108="","",MIN(J108,I108))</f>
        <v/>
      </c>
      <c r="P108" s="14" t="str">
        <f aca="false">IF(SUM('MRR Conglomerado'!P108:AA108)&gt;0,SUM('MRR Conglomerado'!P108:AA108),"")</f>
        <v/>
      </c>
      <c r="Q108" s="14" t="str">
        <f aca="false">IF(P108="","",SUM('MRR Conglomerado'!AB108:AM108))</f>
        <v/>
      </c>
      <c r="R108" s="10" t="str">
        <f aca="false">IF(P108="","",COUNTIF('MRR Conglomerado'!P108:AA108,"&gt;0"))</f>
        <v/>
      </c>
      <c r="S108" s="14" t="str">
        <f aca="false">IF(P108="","",P108/R108)</f>
        <v/>
      </c>
      <c r="T108" s="14" t="str">
        <f aca="false">IF(P108="","",Q108/12)</f>
        <v/>
      </c>
      <c r="U108" s="13" t="str">
        <f aca="false">IF(P108="","",T108/S108)</f>
        <v/>
      </c>
      <c r="V108" s="14" t="str">
        <f aca="false">IF(P108="","",S108/B108)</f>
        <v/>
      </c>
      <c r="W108" s="10" t="str">
        <f aca="false">IF(V108="","",IF(V108&lt;100,"Menos de 100 USD",IF(V108&lt;500,"100 a 500 USD",IF(V108&lt;2000,"500 a 2.000 USD","Más de 2.000 USD"))))</f>
        <v/>
      </c>
      <c r="X108" s="14" t="str">
        <f aca="false">IF(P108="","",MIN(T108,S108))</f>
        <v/>
      </c>
    </row>
    <row r="109" customFormat="false" ht="15" hidden="false" customHeight="false" outlineLevel="0" collapsed="false">
      <c r="A109" s="10" t="s">
        <v>278</v>
      </c>
      <c r="B109" s="14" t="n">
        <v>20.2354</v>
      </c>
      <c r="C109" s="14" t="str">
        <f aca="false">IF('MRR Conglomerado'!AA109&gt;0,'MRR Conglomerado'!AA109,"")</f>
        <v/>
      </c>
      <c r="D109" s="14" t="str">
        <f aca="false">IF(C109="","",'MRR Conglomerado'!AM109)</f>
        <v/>
      </c>
      <c r="E109" s="13" t="str">
        <f aca="false">IF(C109="","",D109/C109)</f>
        <v/>
      </c>
      <c r="F109" s="14" t="str">
        <f aca="false">IF(C109="","",C109/B109)</f>
        <v/>
      </c>
      <c r="G109" s="10" t="str">
        <f aca="false">IF(F109="","",IF(F109&lt;100,"Menos de 100 USD",IF(F109&lt;500,"100 a 500 USD",IF(F109&lt;2000,"500 a 2.000 USD","Más de 2.000 USD"))))</f>
        <v/>
      </c>
      <c r="H109" s="14" t="str">
        <f aca="false">IF(C109="","",MIN(D109,C109))</f>
        <v/>
      </c>
      <c r="I109" s="14" t="str">
        <f aca="false">IF(SUM('MRR Conglomerado'!Y109:AA109)&gt;0,SUM('MRR Conglomerado'!Y109:AA109),"")</f>
        <v/>
      </c>
      <c r="J109" s="14" t="str">
        <f aca="false">IF(I109="","",SUM('MRR Conglomerado'!AK109:AM109))</f>
        <v/>
      </c>
      <c r="K109" s="10" t="str">
        <f aca="false">IF(I109="","",COUNTIF('MRR Conglomerado'!Y109:AA109,"&gt;0"))</f>
        <v/>
      </c>
      <c r="L109" s="13" t="str">
        <f aca="false">IF(I109="","",J109/I109)</f>
        <v/>
      </c>
      <c r="M109" s="14" t="str">
        <f aca="false">IF(I109="","",I109/K109/B109)</f>
        <v/>
      </c>
      <c r="N109" s="10" t="str">
        <f aca="false">IF(M109="","",IF(M109&lt;100,"Menos de 100 USD",IF(M109&lt;500,"100 a 500 USD",IF(M109&lt;2000,"500 a 2.000 USD","Más de 2.000 USD"))))</f>
        <v/>
      </c>
      <c r="O109" s="14" t="str">
        <f aca="false">IF(I109="","",MIN(J109,I109))</f>
        <v/>
      </c>
      <c r="P109" s="14" t="str">
        <f aca="false">IF(SUM('MRR Conglomerado'!P109:AA109)&gt;0,SUM('MRR Conglomerado'!P109:AA109),"")</f>
        <v/>
      </c>
      <c r="Q109" s="14" t="str">
        <f aca="false">IF(P109="","",SUM('MRR Conglomerado'!AB109:AM109))</f>
        <v/>
      </c>
      <c r="R109" s="10" t="str">
        <f aca="false">IF(P109="","",COUNTIF('MRR Conglomerado'!P109:AA109,"&gt;0"))</f>
        <v/>
      </c>
      <c r="S109" s="14" t="str">
        <f aca="false">IF(P109="","",P109/R109)</f>
        <v/>
      </c>
      <c r="T109" s="14" t="str">
        <f aca="false">IF(P109="","",Q109/12)</f>
        <v/>
      </c>
      <c r="U109" s="13" t="str">
        <f aca="false">IF(P109="","",T109/S109)</f>
        <v/>
      </c>
      <c r="V109" s="14" t="str">
        <f aca="false">IF(P109="","",S109/B109)</f>
        <v/>
      </c>
      <c r="W109" s="10" t="str">
        <f aca="false">IF(V109="","",IF(V109&lt;100,"Menos de 100 USD",IF(V109&lt;500,"100 a 500 USD",IF(V109&lt;2000,"500 a 2.000 USD","Más de 2.000 USD"))))</f>
        <v/>
      </c>
      <c r="X109" s="14" t="str">
        <f aca="false">IF(P109="","",MIN(T109,S109))</f>
        <v/>
      </c>
    </row>
    <row r="110" customFormat="false" ht="15" hidden="false" customHeight="false" outlineLevel="0" collapsed="false">
      <c r="A110" s="10" t="s">
        <v>280</v>
      </c>
      <c r="B110" s="14" t="n">
        <v>20.2354</v>
      </c>
      <c r="C110" s="14" t="str">
        <f aca="false">IF('MRR Conglomerado'!AA110&gt;0,'MRR Conglomerado'!AA110,"")</f>
        <v/>
      </c>
      <c r="D110" s="14" t="str">
        <f aca="false">IF(C110="","",'MRR Conglomerado'!AM110)</f>
        <v/>
      </c>
      <c r="E110" s="13" t="str">
        <f aca="false">IF(C110="","",D110/C110)</f>
        <v/>
      </c>
      <c r="F110" s="14" t="str">
        <f aca="false">IF(C110="","",C110/B110)</f>
        <v/>
      </c>
      <c r="G110" s="10" t="str">
        <f aca="false">IF(F110="","",IF(F110&lt;100,"Menos de 100 USD",IF(F110&lt;500,"100 a 500 USD",IF(F110&lt;2000,"500 a 2.000 USD","Más de 2.000 USD"))))</f>
        <v/>
      </c>
      <c r="H110" s="14" t="str">
        <f aca="false">IF(C110="","",MIN(D110,C110))</f>
        <v/>
      </c>
      <c r="I110" s="14" t="str">
        <f aca="false">IF(SUM('MRR Conglomerado'!Y110:AA110)&gt;0,SUM('MRR Conglomerado'!Y110:AA110),"")</f>
        <v/>
      </c>
      <c r="J110" s="14" t="str">
        <f aca="false">IF(I110="","",SUM('MRR Conglomerado'!AK110:AM110))</f>
        <v/>
      </c>
      <c r="K110" s="10" t="str">
        <f aca="false">IF(I110="","",COUNTIF('MRR Conglomerado'!Y110:AA110,"&gt;0"))</f>
        <v/>
      </c>
      <c r="L110" s="13" t="str">
        <f aca="false">IF(I110="","",J110/I110)</f>
        <v/>
      </c>
      <c r="M110" s="14" t="str">
        <f aca="false">IF(I110="","",I110/K110/B110)</f>
        <v/>
      </c>
      <c r="N110" s="10" t="str">
        <f aca="false">IF(M110="","",IF(M110&lt;100,"Menos de 100 USD",IF(M110&lt;500,"100 a 500 USD",IF(M110&lt;2000,"500 a 2.000 USD","Más de 2.000 USD"))))</f>
        <v/>
      </c>
      <c r="O110" s="14" t="str">
        <f aca="false">IF(I110="","",MIN(J110,I110))</f>
        <v/>
      </c>
      <c r="P110" s="14" t="str">
        <f aca="false">IF(SUM('MRR Conglomerado'!P110:AA110)&gt;0,SUM('MRR Conglomerado'!P110:AA110),"")</f>
        <v/>
      </c>
      <c r="Q110" s="14" t="str">
        <f aca="false">IF(P110="","",SUM('MRR Conglomerado'!AB110:AM110))</f>
        <v/>
      </c>
      <c r="R110" s="10" t="str">
        <f aca="false">IF(P110="","",COUNTIF('MRR Conglomerado'!P110:AA110,"&gt;0"))</f>
        <v/>
      </c>
      <c r="S110" s="14" t="str">
        <f aca="false">IF(P110="","",P110/R110)</f>
        <v/>
      </c>
      <c r="T110" s="14" t="str">
        <f aca="false">IF(P110="","",Q110/12)</f>
        <v/>
      </c>
      <c r="U110" s="13" t="str">
        <f aca="false">IF(P110="","",T110/S110)</f>
        <v/>
      </c>
      <c r="V110" s="14" t="str">
        <f aca="false">IF(P110="","",S110/B110)</f>
        <v/>
      </c>
      <c r="W110" s="10" t="str">
        <f aca="false">IF(V110="","",IF(V110&lt;100,"Menos de 100 USD",IF(V110&lt;500,"100 a 500 USD",IF(V110&lt;2000,"500 a 2.000 USD","Más de 2.000 USD"))))</f>
        <v/>
      </c>
      <c r="X110" s="14" t="str">
        <f aca="false">IF(P110="","",MIN(T110,S110))</f>
        <v/>
      </c>
    </row>
    <row r="111" customFormat="false" ht="15" hidden="false" customHeight="false" outlineLevel="0" collapsed="false">
      <c r="A111" s="10" t="s">
        <v>282</v>
      </c>
      <c r="B111" s="14" t="n">
        <v>20.2354</v>
      </c>
      <c r="C111" s="14" t="n">
        <f aca="false">IF('MRR Conglomerado'!AA111&gt;0,'MRR Conglomerado'!AA111,"")</f>
        <v>6196.484188</v>
      </c>
      <c r="D111" s="14" t="n">
        <f aca="false">IF(C111="","",'MRR Conglomerado'!AM111)</f>
        <v>0</v>
      </c>
      <c r="E111" s="13" t="n">
        <f aca="false">IF(C111="","",D111/C111)</f>
        <v>0</v>
      </c>
      <c r="F111" s="14" t="n">
        <f aca="false">IF(C111="","",C111/B111)</f>
        <v>306.22</v>
      </c>
      <c r="G111" s="10" t="str">
        <f aca="false">IF(F111="","",IF(F111&lt;100,"Menos de 100 USD",IF(F111&lt;500,"100 a 500 USD",IF(F111&lt;2000,"500 a 2.000 USD","Más de 2.000 USD"))))</f>
        <v>100 a 500 USD</v>
      </c>
      <c r="H111" s="14" t="n">
        <f aca="false">IF(C111="","",MIN(D111,C111))</f>
        <v>0</v>
      </c>
      <c r="I111" s="14" t="n">
        <f aca="false">IF(SUM('MRR Conglomerado'!Y111:AA111)&gt;0,SUM('MRR Conglomerado'!Y111:AA111),"")</f>
        <v>18589.607472</v>
      </c>
      <c r="J111" s="14" t="n">
        <f aca="false">IF(I111="","",SUM('MRR Conglomerado'!AK111:AM111))</f>
        <v>0</v>
      </c>
      <c r="K111" s="10" t="n">
        <f aca="false">IF(I111="","",COUNTIF('MRR Conglomerado'!Y111:AA111,"&gt;0"))</f>
        <v>3</v>
      </c>
      <c r="L111" s="13" t="n">
        <f aca="false">IF(I111="","",J111/I111)</f>
        <v>0</v>
      </c>
      <c r="M111" s="14" t="n">
        <f aca="false">IF(I111="","",I111/K111/B111)</f>
        <v>306.222551765718</v>
      </c>
      <c r="N111" s="10" t="str">
        <f aca="false">IF(M111="","",IF(M111&lt;100,"Menos de 100 USD",IF(M111&lt;500,"100 a 500 USD",IF(M111&lt;2000,"500 a 2.000 USD","Más de 2.000 USD"))))</f>
        <v>100 a 500 USD</v>
      </c>
      <c r="O111" s="14" t="n">
        <f aca="false">IF(I111="","",MIN(J111,I111))</f>
        <v>0</v>
      </c>
      <c r="P111" s="14" t="n">
        <f aca="false">IF(SUM('MRR Conglomerado'!P111:AA111)&gt;0,SUM('MRR Conglomerado'!P111:AA111),"")</f>
        <v>24786.019748</v>
      </c>
      <c r="Q111" s="14" t="n">
        <f aca="false">IF(P111="","",SUM('MRR Conglomerado'!AB111:AM111))</f>
        <v>49572.17914</v>
      </c>
      <c r="R111" s="10" t="n">
        <f aca="false">IF(P111="","",COUNTIF('MRR Conglomerado'!P111:AA111,"&gt;0"))</f>
        <v>4</v>
      </c>
      <c r="S111" s="14" t="n">
        <f aca="false">IF(P111="","",P111/R111)</f>
        <v>6196.504937</v>
      </c>
      <c r="T111" s="14" t="n">
        <f aca="false">IF(P111="","",Q111/12)</f>
        <v>4131.01492833333</v>
      </c>
      <c r="U111" s="13" t="n">
        <f aca="false">IF(P111="","",T111/S111)</f>
        <v>0.666668544660813</v>
      </c>
      <c r="V111" s="14" t="n">
        <f aca="false">IF(P111="","",S111/B111)</f>
        <v>306.221025381263</v>
      </c>
      <c r="W111" s="10" t="str">
        <f aca="false">IF(V111="","",IF(V111&lt;100,"Menos de 100 USD",IF(V111&lt;500,"100 a 500 USD",IF(V111&lt;2000,"500 a 2.000 USD","Más de 2.000 USD"))))</f>
        <v>100 a 500 USD</v>
      </c>
      <c r="X111" s="14" t="n">
        <f aca="false">IF(P111="","",MIN(T111,S111))</f>
        <v>4131.01492833333</v>
      </c>
    </row>
    <row r="112" customFormat="false" ht="15" hidden="false" customHeight="false" outlineLevel="0" collapsed="false">
      <c r="A112" s="10" t="s">
        <v>284</v>
      </c>
      <c r="B112" s="14" t="n">
        <v>20.2354</v>
      </c>
      <c r="C112" s="14" t="str">
        <f aca="false">IF('MRR Conglomerado'!AA112&gt;0,'MRR Conglomerado'!AA112,"")</f>
        <v/>
      </c>
      <c r="D112" s="14" t="str">
        <f aca="false">IF(C112="","",'MRR Conglomerado'!AM112)</f>
        <v/>
      </c>
      <c r="E112" s="13" t="str">
        <f aca="false">IF(C112="","",D112/C112)</f>
        <v/>
      </c>
      <c r="F112" s="14" t="str">
        <f aca="false">IF(C112="","",C112/B112)</f>
        <v/>
      </c>
      <c r="G112" s="10" t="str">
        <f aca="false">IF(F112="","",IF(F112&lt;100,"Menos de 100 USD",IF(F112&lt;500,"100 a 500 USD",IF(F112&lt;2000,"500 a 2.000 USD","Más de 2.000 USD"))))</f>
        <v/>
      </c>
      <c r="H112" s="14" t="str">
        <f aca="false">IF(C112="","",MIN(D112,C112))</f>
        <v/>
      </c>
      <c r="I112" s="14" t="str">
        <f aca="false">IF(SUM('MRR Conglomerado'!Y112:AA112)&gt;0,SUM('MRR Conglomerado'!Y112:AA112),"")</f>
        <v/>
      </c>
      <c r="J112" s="14" t="str">
        <f aca="false">IF(I112="","",SUM('MRR Conglomerado'!AK112:AM112))</f>
        <v/>
      </c>
      <c r="K112" s="10" t="str">
        <f aca="false">IF(I112="","",COUNTIF('MRR Conglomerado'!Y112:AA112,"&gt;0"))</f>
        <v/>
      </c>
      <c r="L112" s="13" t="str">
        <f aca="false">IF(I112="","",J112/I112)</f>
        <v/>
      </c>
      <c r="M112" s="14" t="str">
        <f aca="false">IF(I112="","",I112/K112/B112)</f>
        <v/>
      </c>
      <c r="N112" s="10" t="str">
        <f aca="false">IF(M112="","",IF(M112&lt;100,"Menos de 100 USD",IF(M112&lt;500,"100 a 500 USD",IF(M112&lt;2000,"500 a 2.000 USD","Más de 2.000 USD"))))</f>
        <v/>
      </c>
      <c r="O112" s="14" t="str">
        <f aca="false">IF(I112="","",MIN(J112,I112))</f>
        <v/>
      </c>
      <c r="P112" s="14" t="str">
        <f aca="false">IF(SUM('MRR Conglomerado'!P112:AA112)&gt;0,SUM('MRR Conglomerado'!P112:AA112),"")</f>
        <v/>
      </c>
      <c r="Q112" s="14" t="str">
        <f aca="false">IF(P112="","",SUM('MRR Conglomerado'!AB112:AM112))</f>
        <v/>
      </c>
      <c r="R112" s="10" t="str">
        <f aca="false">IF(P112="","",COUNTIF('MRR Conglomerado'!P112:AA112,"&gt;0"))</f>
        <v/>
      </c>
      <c r="S112" s="14" t="str">
        <f aca="false">IF(P112="","",P112/R112)</f>
        <v/>
      </c>
      <c r="T112" s="14" t="str">
        <f aca="false">IF(P112="","",Q112/12)</f>
        <v/>
      </c>
      <c r="U112" s="13" t="str">
        <f aca="false">IF(P112="","",T112/S112)</f>
        <v/>
      </c>
      <c r="V112" s="14" t="str">
        <f aca="false">IF(P112="","",S112/B112)</f>
        <v/>
      </c>
      <c r="W112" s="10" t="str">
        <f aca="false">IF(V112="","",IF(V112&lt;100,"Menos de 100 USD",IF(V112&lt;500,"100 a 500 USD",IF(V112&lt;2000,"500 a 2.000 USD","Más de 2.000 USD"))))</f>
        <v/>
      </c>
      <c r="X112" s="14" t="str">
        <f aca="false">IF(P112="","",MIN(T112,S112))</f>
        <v/>
      </c>
    </row>
    <row r="113" customFormat="false" ht="15" hidden="false" customHeight="false" outlineLevel="0" collapsed="false">
      <c r="A113" s="10" t="s">
        <v>286</v>
      </c>
      <c r="B113" s="14" t="n">
        <v>20.2354</v>
      </c>
      <c r="C113" s="14" t="str">
        <f aca="false">IF('MRR Conglomerado'!AA113&gt;0,'MRR Conglomerado'!AA113,"")</f>
        <v/>
      </c>
      <c r="D113" s="14" t="str">
        <f aca="false">IF(C113="","",'MRR Conglomerado'!AM113)</f>
        <v/>
      </c>
      <c r="E113" s="13" t="str">
        <f aca="false">IF(C113="","",D113/C113)</f>
        <v/>
      </c>
      <c r="F113" s="14" t="str">
        <f aca="false">IF(C113="","",C113/B113)</f>
        <v/>
      </c>
      <c r="G113" s="10" t="str">
        <f aca="false">IF(F113="","",IF(F113&lt;100,"Menos de 100 USD",IF(F113&lt;500,"100 a 500 USD",IF(F113&lt;2000,"500 a 2.000 USD","Más de 2.000 USD"))))</f>
        <v/>
      </c>
      <c r="H113" s="14" t="str">
        <f aca="false">IF(C113="","",MIN(D113,C113))</f>
        <v/>
      </c>
      <c r="I113" s="14" t="str">
        <f aca="false">IF(SUM('MRR Conglomerado'!Y113:AA113)&gt;0,SUM('MRR Conglomerado'!Y113:AA113),"")</f>
        <v/>
      </c>
      <c r="J113" s="14" t="str">
        <f aca="false">IF(I113="","",SUM('MRR Conglomerado'!AK113:AM113))</f>
        <v/>
      </c>
      <c r="K113" s="10" t="str">
        <f aca="false">IF(I113="","",COUNTIF('MRR Conglomerado'!Y113:AA113,"&gt;0"))</f>
        <v/>
      </c>
      <c r="L113" s="13" t="str">
        <f aca="false">IF(I113="","",J113/I113)</f>
        <v/>
      </c>
      <c r="M113" s="14" t="str">
        <f aca="false">IF(I113="","",I113/K113/B113)</f>
        <v/>
      </c>
      <c r="N113" s="10" t="str">
        <f aca="false">IF(M113="","",IF(M113&lt;100,"Menos de 100 USD",IF(M113&lt;500,"100 a 500 USD",IF(M113&lt;2000,"500 a 2.000 USD","Más de 2.000 USD"))))</f>
        <v/>
      </c>
      <c r="O113" s="14" t="str">
        <f aca="false">IF(I113="","",MIN(J113,I113))</f>
        <v/>
      </c>
      <c r="P113" s="14" t="n">
        <f aca="false">IF(SUM('MRR Conglomerado'!P113:AA113)&gt;0,SUM('MRR Conglomerado'!P113:AA113),"")</f>
        <v>102505.971181</v>
      </c>
      <c r="Q113" s="14" t="n">
        <f aca="false">IF(P113="","",SUM('MRR Conglomerado'!AB113:AM113))</f>
        <v>294528.160662</v>
      </c>
      <c r="R113" s="10" t="n">
        <f aca="false">IF(P113="","",COUNTIF('MRR Conglomerado'!P113:AA113,"&gt;0"))</f>
        <v>5</v>
      </c>
      <c r="S113" s="14" t="n">
        <f aca="false">IF(P113="","",P113/R113)</f>
        <v>20501.1942362</v>
      </c>
      <c r="T113" s="14" t="n">
        <f aca="false">IF(P113="","",Q113/12)</f>
        <v>24544.0133885</v>
      </c>
      <c r="U113" s="13" t="n">
        <f aca="false">IF(P113="","",T113/S113)</f>
        <v>1.19719920243287</v>
      </c>
      <c r="V113" s="14" t="n">
        <f aca="false">IF(P113="","",S113/B113)</f>
        <v>1013.13511154709</v>
      </c>
      <c r="W113" s="10" t="str">
        <f aca="false">IF(V113="","",IF(V113&lt;100,"Menos de 100 USD",IF(V113&lt;500,"100 a 500 USD",IF(V113&lt;2000,"500 a 2.000 USD","Más de 2.000 USD"))))</f>
        <v>500 a 2.000 USD</v>
      </c>
      <c r="X113" s="14" t="n">
        <f aca="false">IF(P113="","",MIN(T113,S113))</f>
        <v>20501.1942362</v>
      </c>
    </row>
    <row r="114" customFormat="false" ht="15" hidden="false" customHeight="false" outlineLevel="0" collapsed="false">
      <c r="A114" s="10" t="s">
        <v>288</v>
      </c>
      <c r="B114" s="14" t="n">
        <v>20.2354</v>
      </c>
      <c r="C114" s="14" t="n">
        <f aca="false">IF('MRR Conglomerado'!AA114&gt;0,'MRR Conglomerado'!AA114,"")</f>
        <v>335.90764</v>
      </c>
      <c r="D114" s="14" t="n">
        <f aca="false">IF(C114="","",'MRR Conglomerado'!AM114)</f>
        <v>350.134851</v>
      </c>
      <c r="E114" s="13" t="n">
        <f aca="false">IF(C114="","",D114/C114)</f>
        <v>1.04235453233514</v>
      </c>
      <c r="F114" s="14" t="n">
        <f aca="false">IF(C114="","",C114/B114)</f>
        <v>16.6</v>
      </c>
      <c r="G114" s="10" t="str">
        <f aca="false">IF(F114="","",IF(F114&lt;100,"Menos de 100 USD",IF(F114&lt;500,"100 a 500 USD",IF(F114&lt;2000,"500 a 2.000 USD","Más de 2.000 USD"))))</f>
        <v>Menos de 100 USD</v>
      </c>
      <c r="H114" s="14" t="n">
        <f aca="false">IF(C114="","",MIN(D114,C114))</f>
        <v>335.90764</v>
      </c>
      <c r="I114" s="14" t="n">
        <f aca="false">IF(SUM('MRR Conglomerado'!Y114:AA114)&gt;0,SUM('MRR Conglomerado'!Y114:AA114),"")</f>
        <v>1091.81186</v>
      </c>
      <c r="J114" s="14" t="n">
        <f aca="false">IF(I114="","",SUM('MRR Conglomerado'!AK114:AM114))</f>
        <v>1050.436529</v>
      </c>
      <c r="K114" s="10" t="n">
        <f aca="false">IF(I114="","",COUNTIF('MRR Conglomerado'!Y114:AA114,"&gt;0"))</f>
        <v>3</v>
      </c>
      <c r="L114" s="13" t="n">
        <f aca="false">IF(I114="","",J114/I114)</f>
        <v>0.962103973664474</v>
      </c>
      <c r="M114" s="14" t="n">
        <f aca="false">IF(I114="","",I114/K114/B114)</f>
        <v>17.9851787791033</v>
      </c>
      <c r="N114" s="10" t="str">
        <f aca="false">IF(M114="","",IF(M114&lt;100,"Menos de 100 USD",IF(M114&lt;500,"100 a 500 USD",IF(M114&lt;2000,"500 a 2.000 USD","Más de 2.000 USD"))))</f>
        <v>Menos de 100 USD</v>
      </c>
      <c r="O114" s="14" t="n">
        <f aca="false">IF(I114="","",MIN(J114,I114))</f>
        <v>1050.436529</v>
      </c>
      <c r="P114" s="14" t="n">
        <f aca="false">IF(SUM('MRR Conglomerado'!P114:AA114)&gt;0,SUM('MRR Conglomerado'!P114:AA114),"")</f>
        <v>4451.741124</v>
      </c>
      <c r="Q114" s="14" t="n">
        <f aca="false">IF(P114="","",SUM('MRR Conglomerado'!AB114:AM114))</f>
        <v>4858.465319</v>
      </c>
      <c r="R114" s="10" t="n">
        <f aca="false">IF(P114="","",COUNTIF('MRR Conglomerado'!P114:AA114,"&gt;0"))</f>
        <v>12</v>
      </c>
      <c r="S114" s="14" t="n">
        <f aca="false">IF(P114="","",P114/R114)</f>
        <v>370.978427</v>
      </c>
      <c r="T114" s="14" t="n">
        <f aca="false">IF(P114="","",Q114/12)</f>
        <v>404.872109916667</v>
      </c>
      <c r="U114" s="13" t="n">
        <f aca="false">IF(P114="","",T114/S114)</f>
        <v>1.09136294848937</v>
      </c>
      <c r="V114" s="14" t="n">
        <f aca="false">IF(P114="","",S114/B114)</f>
        <v>18.3331402888008</v>
      </c>
      <c r="W114" s="10" t="str">
        <f aca="false">IF(V114="","",IF(V114&lt;100,"Menos de 100 USD",IF(V114&lt;500,"100 a 500 USD",IF(V114&lt;2000,"500 a 2.000 USD","Más de 2.000 USD"))))</f>
        <v>Menos de 100 USD</v>
      </c>
      <c r="X114" s="14" t="n">
        <f aca="false">IF(P114="","",MIN(T114,S114))</f>
        <v>370.978427</v>
      </c>
    </row>
    <row r="115" customFormat="false" ht="15" hidden="false" customHeight="false" outlineLevel="0" collapsed="false">
      <c r="A115" s="10" t="s">
        <v>290</v>
      </c>
      <c r="B115" s="14" t="n">
        <v>20.2354</v>
      </c>
      <c r="C115" s="14" t="n">
        <f aca="false">IF('MRR Conglomerado'!AA115&gt;0,'MRR Conglomerado'!AA115,"")</f>
        <v>10025.021868</v>
      </c>
      <c r="D115" s="14" t="n">
        <f aca="false">IF(C115="","",'MRR Conglomerado'!AM115)</f>
        <v>0</v>
      </c>
      <c r="E115" s="13" t="n">
        <f aca="false">IF(C115="","",D115/C115)</f>
        <v>0</v>
      </c>
      <c r="F115" s="14" t="n">
        <f aca="false">IF(C115="","",C115/B115)</f>
        <v>495.42</v>
      </c>
      <c r="G115" s="10" t="str">
        <f aca="false">IF(F115="","",IF(F115&lt;100,"Menos de 100 USD",IF(F115&lt;500,"100 a 500 USD",IF(F115&lt;2000,"500 a 2.000 USD","Más de 2.000 USD"))))</f>
        <v>100 a 500 USD</v>
      </c>
      <c r="H115" s="14" t="n">
        <f aca="false">IF(C115="","",MIN(D115,C115))</f>
        <v>0</v>
      </c>
      <c r="I115" s="14" t="n">
        <f aca="false">IF(SUM('MRR Conglomerado'!Y115:AA115)&gt;0,SUM('MRR Conglomerado'!Y115:AA115),"")</f>
        <v>30074.926844</v>
      </c>
      <c r="J115" s="14" t="n">
        <f aca="false">IF(I115="","",SUM('MRR Conglomerado'!AK115:AM115))</f>
        <v>0</v>
      </c>
      <c r="K115" s="10" t="n">
        <f aca="false">IF(I115="","",COUNTIF('MRR Conglomerado'!Y115:AA115,"&gt;0"))</f>
        <v>3</v>
      </c>
      <c r="L115" s="13" t="n">
        <f aca="false">IF(I115="","",J115/I115)</f>
        <v>0</v>
      </c>
      <c r="M115" s="14" t="n">
        <f aca="false">IF(I115="","",I115/K115/B115)</f>
        <v>495.417714236767</v>
      </c>
      <c r="N115" s="10" t="str">
        <f aca="false">IF(M115="","",IF(M115&lt;100,"Menos de 100 USD",IF(M115&lt;500,"100 a 500 USD",IF(M115&lt;2000,"500 a 2.000 USD","Más de 2.000 USD"))))</f>
        <v>100 a 500 USD</v>
      </c>
      <c r="O115" s="14" t="n">
        <f aca="false">IF(I115="","",MIN(J115,I115))</f>
        <v>0</v>
      </c>
      <c r="P115" s="14" t="n">
        <f aca="false">IF(SUM('MRR Conglomerado'!P115:AA115)&gt;0,SUM('MRR Conglomerado'!P115:AA115),"")</f>
        <v>60025.019356</v>
      </c>
      <c r="Q115" s="14" t="n">
        <f aca="false">IF(P115="","",SUM('MRR Conglomerado'!AB115:AM115))</f>
        <v>0</v>
      </c>
      <c r="R115" s="10" t="n">
        <f aca="false">IF(P115="","",COUNTIF('MRR Conglomerado'!P115:AA115,"&gt;0"))</f>
        <v>6</v>
      </c>
      <c r="S115" s="14" t="n">
        <f aca="false">IF(P115="","",P115/R115)</f>
        <v>10004.1698926667</v>
      </c>
      <c r="T115" s="14" t="n">
        <f aca="false">IF(P115="","",Q115/12)</f>
        <v>0</v>
      </c>
      <c r="U115" s="13" t="n">
        <f aca="false">IF(P115="","",T115/S115)</f>
        <v>0</v>
      </c>
      <c r="V115" s="14" t="n">
        <f aca="false">IF(P115="","",S115/B115)</f>
        <v>494.389529866801</v>
      </c>
      <c r="W115" s="10" t="str">
        <f aca="false">IF(V115="","",IF(V115&lt;100,"Menos de 100 USD",IF(V115&lt;500,"100 a 500 USD",IF(V115&lt;2000,"500 a 2.000 USD","Más de 2.000 USD"))))</f>
        <v>100 a 500 USD</v>
      </c>
      <c r="X115" s="14" t="n">
        <f aca="false">IF(P115="","",MIN(T115,S115))</f>
        <v>0</v>
      </c>
    </row>
    <row r="116" customFormat="false" ht="15" hidden="false" customHeight="false" outlineLevel="0" collapsed="false">
      <c r="A116" s="10" t="s">
        <v>292</v>
      </c>
      <c r="B116" s="14" t="n">
        <v>20.2354</v>
      </c>
      <c r="C116" s="14" t="n">
        <f aca="false">IF('MRR Conglomerado'!AA116&gt;0,'MRR Conglomerado'!AA116,"")</f>
        <v>2849.953736</v>
      </c>
      <c r="D116" s="14" t="n">
        <f aca="false">IF(C116="","",'MRR Conglomerado'!AM116)</f>
        <v>26539.75414</v>
      </c>
      <c r="E116" s="13" t="n">
        <f aca="false">IF(C116="","",D116/C116)</f>
        <v>9.31234560223051</v>
      </c>
      <c r="F116" s="14" t="n">
        <f aca="false">IF(C116="","",C116/B116)</f>
        <v>140.84</v>
      </c>
      <c r="G116" s="10" t="str">
        <f aca="false">IF(F116="","",IF(F116&lt;100,"Menos de 100 USD",IF(F116&lt;500,"100 a 500 USD",IF(F116&lt;2000,"500 a 2.000 USD","Más de 2.000 USD"))))</f>
        <v>100 a 500 USD</v>
      </c>
      <c r="H116" s="14" t="n">
        <f aca="false">IF(C116="","",MIN(D116,C116))</f>
        <v>2849.953736</v>
      </c>
      <c r="I116" s="14" t="n">
        <f aca="false">IF(SUM('MRR Conglomerado'!Y116:AA116)&gt;0,SUM('MRR Conglomerado'!Y116:AA116),"")</f>
        <v>6000.025128</v>
      </c>
      <c r="J116" s="14" t="n">
        <f aca="false">IF(I116="","",SUM('MRR Conglomerado'!AK116:AM116))</f>
        <v>79025.292686</v>
      </c>
      <c r="K116" s="10" t="n">
        <f aca="false">IF(I116="","",COUNTIF('MRR Conglomerado'!Y116:AA116,"&gt;0"))</f>
        <v>3</v>
      </c>
      <c r="L116" s="13" t="n">
        <f aca="false">IF(I116="","",J116/I116)</f>
        <v>13.17082695491</v>
      </c>
      <c r="M116" s="14" t="n">
        <f aca="false">IF(I116="","",I116/K116/B116)</f>
        <v>98.8371060616543</v>
      </c>
      <c r="N116" s="10" t="str">
        <f aca="false">IF(M116="","",IF(M116&lt;100,"Menos de 100 USD",IF(M116&lt;500,"100 a 500 USD",IF(M116&lt;2000,"500 a 2.000 USD","Más de 2.000 USD"))))</f>
        <v>Menos de 100 USD</v>
      </c>
      <c r="O116" s="14" t="n">
        <f aca="false">IF(I116="","",MIN(J116,I116))</f>
        <v>6000.025128</v>
      </c>
      <c r="P116" s="14" t="n">
        <f aca="false">IF(SUM('MRR Conglomerado'!P116:AA116)&gt;0,SUM('MRR Conglomerado'!P116:AA116),"")</f>
        <v>11520.099112</v>
      </c>
      <c r="Q116" s="14" t="n">
        <f aca="false">IF(P116="","",SUM('MRR Conglomerado'!AB116:AM116))</f>
        <v>221852.532726</v>
      </c>
      <c r="R116" s="10" t="n">
        <f aca="false">IF(P116="","",COUNTIF('MRR Conglomerado'!P116:AA116,"&gt;0"))</f>
        <v>6</v>
      </c>
      <c r="S116" s="14" t="n">
        <f aca="false">IF(P116="","",P116/R116)</f>
        <v>1920.01651866667</v>
      </c>
      <c r="T116" s="14" t="n">
        <f aca="false">IF(P116="","",Q116/12)</f>
        <v>18487.7110605</v>
      </c>
      <c r="U116" s="13" t="n">
        <f aca="false">IF(P116="","",T116/S116)</f>
        <v>9.62893333508327</v>
      </c>
      <c r="V116" s="14" t="n">
        <f aca="false">IF(P116="","",S116/B116)</f>
        <v>94.8840407734301</v>
      </c>
      <c r="W116" s="10" t="str">
        <f aca="false">IF(V116="","",IF(V116&lt;100,"Menos de 100 USD",IF(V116&lt;500,"100 a 500 USD",IF(V116&lt;2000,"500 a 2.000 USD","Más de 2.000 USD"))))</f>
        <v>Menos de 100 USD</v>
      </c>
      <c r="X116" s="14" t="n">
        <f aca="false">IF(P116="","",MIN(T116,S116))</f>
        <v>1920.01651866667</v>
      </c>
    </row>
    <row r="117" customFormat="false" ht="15" hidden="false" customHeight="false" outlineLevel="0" collapsed="false">
      <c r="A117" s="10" t="s">
        <v>294</v>
      </c>
      <c r="B117" s="14" t="n">
        <v>20.2354</v>
      </c>
      <c r="C117" s="14" t="str">
        <f aca="false">IF('MRR Conglomerado'!AA117&gt;0,'MRR Conglomerado'!AA117,"")</f>
        <v/>
      </c>
      <c r="D117" s="14" t="str">
        <f aca="false">IF(C117="","",'MRR Conglomerado'!AM117)</f>
        <v/>
      </c>
      <c r="E117" s="13" t="str">
        <f aca="false">IF(C117="","",D117/C117)</f>
        <v/>
      </c>
      <c r="F117" s="14" t="str">
        <f aca="false">IF(C117="","",C117/B117)</f>
        <v/>
      </c>
      <c r="G117" s="10" t="str">
        <f aca="false">IF(F117="","",IF(F117&lt;100,"Menos de 100 USD",IF(F117&lt;500,"100 a 500 USD",IF(F117&lt;2000,"500 a 2.000 USD","Más de 2.000 USD"))))</f>
        <v/>
      </c>
      <c r="H117" s="14" t="str">
        <f aca="false">IF(C117="","",MIN(D117,C117))</f>
        <v/>
      </c>
      <c r="I117" s="14" t="str">
        <f aca="false">IF(SUM('MRR Conglomerado'!Y117:AA117)&gt;0,SUM('MRR Conglomerado'!Y117:AA117),"")</f>
        <v/>
      </c>
      <c r="J117" s="14" t="str">
        <f aca="false">IF(I117="","",SUM('MRR Conglomerado'!AK117:AM117))</f>
        <v/>
      </c>
      <c r="K117" s="10" t="str">
        <f aca="false">IF(I117="","",COUNTIF('MRR Conglomerado'!Y117:AA117,"&gt;0"))</f>
        <v/>
      </c>
      <c r="L117" s="13" t="str">
        <f aca="false">IF(I117="","",J117/I117)</f>
        <v/>
      </c>
      <c r="M117" s="14" t="str">
        <f aca="false">IF(I117="","",I117/K117/B117)</f>
        <v/>
      </c>
      <c r="N117" s="10" t="str">
        <f aca="false">IF(M117="","",IF(M117&lt;100,"Menos de 100 USD",IF(M117&lt;500,"100 a 500 USD",IF(M117&lt;2000,"500 a 2.000 USD","Más de 2.000 USD"))))</f>
        <v/>
      </c>
      <c r="O117" s="14" t="str">
        <f aca="false">IF(I117="","",MIN(J117,I117))</f>
        <v/>
      </c>
      <c r="P117" s="14" t="str">
        <f aca="false">IF(SUM('MRR Conglomerado'!P117:AA117)&gt;0,SUM('MRR Conglomerado'!P117:AA117),"")</f>
        <v/>
      </c>
      <c r="Q117" s="14" t="str">
        <f aca="false">IF(P117="","",SUM('MRR Conglomerado'!AB117:AM117))</f>
        <v/>
      </c>
      <c r="R117" s="10" t="str">
        <f aca="false">IF(P117="","",COUNTIF('MRR Conglomerado'!P117:AA117,"&gt;0"))</f>
        <v/>
      </c>
      <c r="S117" s="14" t="str">
        <f aca="false">IF(P117="","",P117/R117)</f>
        <v/>
      </c>
      <c r="T117" s="14" t="str">
        <f aca="false">IF(P117="","",Q117/12)</f>
        <v/>
      </c>
      <c r="U117" s="13" t="str">
        <f aca="false">IF(P117="","",T117/S117)</f>
        <v/>
      </c>
      <c r="V117" s="14" t="str">
        <f aca="false">IF(P117="","",S117/B117)</f>
        <v/>
      </c>
      <c r="W117" s="10" t="str">
        <f aca="false">IF(V117="","",IF(V117&lt;100,"Menos de 100 USD",IF(V117&lt;500,"100 a 500 USD",IF(V117&lt;2000,"500 a 2.000 USD","Más de 2.000 USD"))))</f>
        <v/>
      </c>
      <c r="X117" s="14" t="str">
        <f aca="false">IF(P117="","",MIN(T117,S117))</f>
        <v/>
      </c>
    </row>
    <row r="118" customFormat="false" ht="15" hidden="false" customHeight="false" outlineLevel="0" collapsed="false">
      <c r="A118" s="10" t="s">
        <v>296</v>
      </c>
      <c r="B118" s="14" t="n">
        <v>20.2354</v>
      </c>
      <c r="C118" s="14" t="n">
        <f aca="false">IF('MRR Conglomerado'!AA118&gt;0,'MRR Conglomerado'!AA118,"")</f>
        <v>1450.068764</v>
      </c>
      <c r="D118" s="14" t="n">
        <f aca="false">IF(C118="","",'MRR Conglomerado'!AM118)</f>
        <v>0</v>
      </c>
      <c r="E118" s="13" t="n">
        <f aca="false">IF(C118="","",D118/C118)</f>
        <v>0</v>
      </c>
      <c r="F118" s="14" t="n">
        <f aca="false">IF(C118="","",C118/B118)</f>
        <v>71.66</v>
      </c>
      <c r="G118" s="10" t="str">
        <f aca="false">IF(F118="","",IF(F118&lt;100,"Menos de 100 USD",IF(F118&lt;500,"100 a 500 USD",IF(F118&lt;2000,"500 a 2.000 USD","Más de 2.000 USD"))))</f>
        <v>Menos de 100 USD</v>
      </c>
      <c r="H118" s="14" t="n">
        <f aca="false">IF(C118="","",MIN(D118,C118))</f>
        <v>0</v>
      </c>
      <c r="I118" s="14" t="n">
        <f aca="false">IF(SUM('MRR Conglomerado'!Y118:AA118)&gt;0,SUM('MRR Conglomerado'!Y118:AA118),"")</f>
        <v>3850.12711</v>
      </c>
      <c r="J118" s="14" t="n">
        <f aca="false">IF(I118="","",SUM('MRR Conglomerado'!AK118:AM118))</f>
        <v>0</v>
      </c>
      <c r="K118" s="10" t="n">
        <f aca="false">IF(I118="","",COUNTIF('MRR Conglomerado'!Y118:AA118,"&gt;0"))</f>
        <v>3</v>
      </c>
      <c r="L118" s="13" t="n">
        <f aca="false">IF(I118="","",J118/I118)</f>
        <v>0</v>
      </c>
      <c r="M118" s="14" t="n">
        <f aca="false">IF(I118="","",I118/K118/B118)</f>
        <v>63.4223046410416</v>
      </c>
      <c r="N118" s="10" t="str">
        <f aca="false">IF(M118="","",IF(M118&lt;100,"Menos de 100 USD",IF(M118&lt;500,"100 a 500 USD",IF(M118&lt;2000,"500 a 2.000 USD","Más de 2.000 USD"))))</f>
        <v>Menos de 100 USD</v>
      </c>
      <c r="O118" s="14" t="n">
        <f aca="false">IF(I118="","",MIN(J118,I118))</f>
        <v>0</v>
      </c>
      <c r="P118" s="14" t="n">
        <f aca="false">IF(SUM('MRR Conglomerado'!P118:AA118)&gt;0,SUM('MRR Conglomerado'!P118:AA118),"")</f>
        <v>5300.10412</v>
      </c>
      <c r="Q118" s="14" t="n">
        <f aca="false">IF(P118="","",SUM('MRR Conglomerado'!AB118:AM118))</f>
        <v>4532.57974</v>
      </c>
      <c r="R118" s="10" t="n">
        <f aca="false">IF(P118="","",COUNTIF('MRR Conglomerado'!P118:AA118,"&gt;0"))</f>
        <v>4</v>
      </c>
      <c r="S118" s="14" t="n">
        <f aca="false">IF(P118="","",P118/R118)</f>
        <v>1325.02603</v>
      </c>
      <c r="T118" s="14" t="n">
        <f aca="false">IF(P118="","",Q118/12)</f>
        <v>377.714978333333</v>
      </c>
      <c r="U118" s="13" t="n">
        <f aca="false">IF(P118="","",T118/S118)</f>
        <v>0.285062308046381</v>
      </c>
      <c r="V118" s="14" t="n">
        <f aca="false">IF(P118="","",S118/B118)</f>
        <v>65.48059489805</v>
      </c>
      <c r="W118" s="10" t="str">
        <f aca="false">IF(V118="","",IF(V118&lt;100,"Menos de 100 USD",IF(V118&lt;500,"100 a 500 USD",IF(V118&lt;2000,"500 a 2.000 USD","Más de 2.000 USD"))))</f>
        <v>Menos de 100 USD</v>
      </c>
      <c r="X118" s="14" t="n">
        <f aca="false">IF(P118="","",MIN(T118,S118))</f>
        <v>377.714978333333</v>
      </c>
    </row>
    <row r="119" customFormat="false" ht="15" hidden="false" customHeight="false" outlineLevel="0" collapsed="false">
      <c r="A119" s="10" t="s">
        <v>298</v>
      </c>
      <c r="B119" s="14" t="n">
        <v>20.2354</v>
      </c>
      <c r="C119" s="14" t="str">
        <f aca="false">IF('MRR Conglomerado'!AA119&gt;0,'MRR Conglomerado'!AA119,"")</f>
        <v/>
      </c>
      <c r="D119" s="14" t="str">
        <f aca="false">IF(C119="","",'MRR Conglomerado'!AM119)</f>
        <v/>
      </c>
      <c r="E119" s="13" t="str">
        <f aca="false">IF(C119="","",D119/C119)</f>
        <v/>
      </c>
      <c r="F119" s="14" t="str">
        <f aca="false">IF(C119="","",C119/B119)</f>
        <v/>
      </c>
      <c r="G119" s="10" t="str">
        <f aca="false">IF(F119="","",IF(F119&lt;100,"Menos de 100 USD",IF(F119&lt;500,"100 a 500 USD",IF(F119&lt;2000,"500 a 2.000 USD","Más de 2.000 USD"))))</f>
        <v/>
      </c>
      <c r="H119" s="14" t="str">
        <f aca="false">IF(C119="","",MIN(D119,C119))</f>
        <v/>
      </c>
      <c r="I119" s="14" t="str">
        <f aca="false">IF(SUM('MRR Conglomerado'!Y119:AA119)&gt;0,SUM('MRR Conglomerado'!Y119:AA119),"")</f>
        <v/>
      </c>
      <c r="J119" s="14" t="str">
        <f aca="false">IF(I119="","",SUM('MRR Conglomerado'!AK119:AM119))</f>
        <v/>
      </c>
      <c r="K119" s="10" t="str">
        <f aca="false">IF(I119="","",COUNTIF('MRR Conglomerado'!Y119:AA119,"&gt;0"))</f>
        <v/>
      </c>
      <c r="L119" s="13" t="str">
        <f aca="false">IF(I119="","",J119/I119)</f>
        <v/>
      </c>
      <c r="M119" s="14" t="str">
        <f aca="false">IF(I119="","",I119/K119/B119)</f>
        <v/>
      </c>
      <c r="N119" s="10" t="str">
        <f aca="false">IF(M119="","",IF(M119&lt;100,"Menos de 100 USD",IF(M119&lt;500,"100 a 500 USD",IF(M119&lt;2000,"500 a 2.000 USD","Más de 2.000 USD"))))</f>
        <v/>
      </c>
      <c r="O119" s="14" t="str">
        <f aca="false">IF(I119="","",MIN(J119,I119))</f>
        <v/>
      </c>
      <c r="P119" s="14" t="str">
        <f aca="false">IF(SUM('MRR Conglomerado'!P119:AA119)&gt;0,SUM('MRR Conglomerado'!P119:AA119),"")</f>
        <v/>
      </c>
      <c r="Q119" s="14" t="str">
        <f aca="false">IF(P119="","",SUM('MRR Conglomerado'!AB119:AM119))</f>
        <v/>
      </c>
      <c r="R119" s="10" t="str">
        <f aca="false">IF(P119="","",COUNTIF('MRR Conglomerado'!P119:AA119,"&gt;0"))</f>
        <v/>
      </c>
      <c r="S119" s="14" t="str">
        <f aca="false">IF(P119="","",P119/R119)</f>
        <v/>
      </c>
      <c r="T119" s="14" t="str">
        <f aca="false">IF(P119="","",Q119/12)</f>
        <v/>
      </c>
      <c r="U119" s="13" t="str">
        <f aca="false">IF(P119="","",T119/S119)</f>
        <v/>
      </c>
      <c r="V119" s="14" t="str">
        <f aca="false">IF(P119="","",S119/B119)</f>
        <v/>
      </c>
      <c r="W119" s="10" t="str">
        <f aca="false">IF(V119="","",IF(V119&lt;100,"Menos de 100 USD",IF(V119&lt;500,"100 a 500 USD",IF(V119&lt;2000,"500 a 2.000 USD","Más de 2.000 USD"))))</f>
        <v/>
      </c>
      <c r="X119" s="14" t="str">
        <f aca="false">IF(P119="","",MIN(T119,S119))</f>
        <v/>
      </c>
    </row>
    <row r="120" customFormat="false" ht="15" hidden="false" customHeight="false" outlineLevel="0" collapsed="false">
      <c r="A120" s="10" t="s">
        <v>300</v>
      </c>
      <c r="B120" s="14" t="n">
        <v>20.2354</v>
      </c>
      <c r="C120" s="14" t="n">
        <f aca="false">IF('MRR Conglomerado'!AA120&gt;0,'MRR Conglomerado'!AA120,"")</f>
        <v>4095.442606</v>
      </c>
      <c r="D120" s="14" t="n">
        <f aca="false">IF(C120="","",'MRR Conglomerado'!AM120)</f>
        <v>7165.805551</v>
      </c>
      <c r="E120" s="13" t="n">
        <f aca="false">IF(C120="","",D120/C120)</f>
        <v>1.74970234975379</v>
      </c>
      <c r="F120" s="14" t="n">
        <f aca="false">IF(C120="","",C120/B120)</f>
        <v>202.39</v>
      </c>
      <c r="G120" s="10" t="str">
        <f aca="false">IF(F120="","",IF(F120&lt;100,"Menos de 100 USD",IF(F120&lt;500,"100 a 500 USD",IF(F120&lt;2000,"500 a 2.000 USD","Más de 2.000 USD"))))</f>
        <v>100 a 500 USD</v>
      </c>
      <c r="H120" s="14" t="n">
        <f aca="false">IF(C120="","",MIN(D120,C120))</f>
        <v>4095.442606</v>
      </c>
      <c r="I120" s="14" t="n">
        <f aca="false">IF(SUM('MRR Conglomerado'!Y120:AA120)&gt;0,SUM('MRR Conglomerado'!Y120:AA120),"")</f>
        <v>12285.991602</v>
      </c>
      <c r="J120" s="14" t="n">
        <f aca="false">IF(I120="","",SUM('MRR Conglomerado'!AK120:AM120))</f>
        <v>21497.545863</v>
      </c>
      <c r="K120" s="10" t="n">
        <f aca="false">IF(I120="","",COUNTIF('MRR Conglomerado'!Y120:AA120,"&gt;0"))</f>
        <v>3</v>
      </c>
      <c r="L120" s="13" t="n">
        <f aca="false">IF(I120="","",J120/I120)</f>
        <v>1.74976074861556</v>
      </c>
      <c r="M120" s="14" t="n">
        <f aca="false">IF(I120="","",I120/K120/B120)</f>
        <v>202.38446158712</v>
      </c>
      <c r="N120" s="10" t="str">
        <f aca="false">IF(M120="","",IF(M120&lt;100,"Menos de 100 USD",IF(M120&lt;500,"100 a 500 USD",IF(M120&lt;2000,"500 a 2.000 USD","Más de 2.000 USD"))))</f>
        <v>100 a 500 USD</v>
      </c>
      <c r="O120" s="14" t="n">
        <f aca="false">IF(I120="","",MIN(J120,I120))</f>
        <v>12285.991602</v>
      </c>
      <c r="P120" s="14" t="n">
        <f aca="false">IF(SUM('MRR Conglomerado'!P120:AA120)&gt;0,SUM('MRR Conglomerado'!P120:AA120),"")</f>
        <v>48889.971701</v>
      </c>
      <c r="Q120" s="14" t="n">
        <f aca="false">IF(P120="","",SUM('MRR Conglomerado'!AB120:AM120))</f>
        <v>90085.675563</v>
      </c>
      <c r="R120" s="10" t="n">
        <f aca="false">IF(P120="","",COUNTIF('MRR Conglomerado'!P120:AA120,"&gt;0"))</f>
        <v>12</v>
      </c>
      <c r="S120" s="14" t="n">
        <f aca="false">IF(P120="","",P120/R120)</f>
        <v>4074.16430841667</v>
      </c>
      <c r="T120" s="14" t="n">
        <f aca="false">IF(P120="","",Q120/12)</f>
        <v>7507.13963025</v>
      </c>
      <c r="U120" s="13" t="n">
        <f aca="false">IF(P120="","",T120/S120)</f>
        <v>1.8426207344513</v>
      </c>
      <c r="V120" s="14" t="n">
        <f aca="false">IF(P120="","",S120/B120)</f>
        <v>201.338461726315</v>
      </c>
      <c r="W120" s="10" t="str">
        <f aca="false">IF(V120="","",IF(V120&lt;100,"Menos de 100 USD",IF(V120&lt;500,"100 a 500 USD",IF(V120&lt;2000,"500 a 2.000 USD","Más de 2.000 USD"))))</f>
        <v>100 a 500 USD</v>
      </c>
      <c r="X120" s="14" t="n">
        <f aca="false">IF(P120="","",MIN(T120,S120))</f>
        <v>4074.16430841667</v>
      </c>
    </row>
    <row r="121" customFormat="false" ht="15" hidden="false" customHeight="false" outlineLevel="0" collapsed="false">
      <c r="A121" s="10" t="s">
        <v>302</v>
      </c>
      <c r="B121" s="14" t="n">
        <v>20.2354</v>
      </c>
      <c r="C121" s="14" t="str">
        <f aca="false">IF('MRR Conglomerado'!AA121&gt;0,'MRR Conglomerado'!AA121,"")</f>
        <v/>
      </c>
      <c r="D121" s="14" t="str">
        <f aca="false">IF(C121="","",'MRR Conglomerado'!AM121)</f>
        <v/>
      </c>
      <c r="E121" s="13" t="str">
        <f aca="false">IF(C121="","",D121/C121)</f>
        <v/>
      </c>
      <c r="F121" s="14" t="str">
        <f aca="false">IF(C121="","",C121/B121)</f>
        <v/>
      </c>
      <c r="G121" s="10" t="str">
        <f aca="false">IF(F121="","",IF(F121&lt;100,"Menos de 100 USD",IF(F121&lt;500,"100 a 500 USD",IF(F121&lt;2000,"500 a 2.000 USD","Más de 2.000 USD"))))</f>
        <v/>
      </c>
      <c r="H121" s="14" t="str">
        <f aca="false">IF(C121="","",MIN(D121,C121))</f>
        <v/>
      </c>
      <c r="I121" s="14" t="str">
        <f aca="false">IF(SUM('MRR Conglomerado'!Y121:AA121)&gt;0,SUM('MRR Conglomerado'!Y121:AA121),"")</f>
        <v/>
      </c>
      <c r="J121" s="14" t="str">
        <f aca="false">IF(I121="","",SUM('MRR Conglomerado'!AK121:AM121))</f>
        <v/>
      </c>
      <c r="K121" s="10" t="str">
        <f aca="false">IF(I121="","",COUNTIF('MRR Conglomerado'!Y121:AA121,"&gt;0"))</f>
        <v/>
      </c>
      <c r="L121" s="13" t="str">
        <f aca="false">IF(I121="","",J121/I121)</f>
        <v/>
      </c>
      <c r="M121" s="14" t="str">
        <f aca="false">IF(I121="","",I121/K121/B121)</f>
        <v/>
      </c>
      <c r="N121" s="10" t="str">
        <f aca="false">IF(M121="","",IF(M121&lt;100,"Menos de 100 USD",IF(M121&lt;500,"100 a 500 USD",IF(M121&lt;2000,"500 a 2.000 USD","Más de 2.000 USD"))))</f>
        <v/>
      </c>
      <c r="O121" s="14" t="str">
        <f aca="false">IF(I121="","",MIN(J121,I121))</f>
        <v/>
      </c>
      <c r="P121" s="14" t="n">
        <f aca="false">IF(SUM('MRR Conglomerado'!P121:AA121)&gt;0,SUM('MRR Conglomerado'!P121:AA121),"")</f>
        <v>2995.075632</v>
      </c>
      <c r="Q121" s="14" t="n">
        <f aca="false">IF(P121="","",SUM('MRR Conglomerado'!AB121:AM121))</f>
        <v>0</v>
      </c>
      <c r="R121" s="10" t="n">
        <f aca="false">IF(P121="","",COUNTIF('MRR Conglomerado'!P121:AA121,"&gt;0"))</f>
        <v>5</v>
      </c>
      <c r="S121" s="14" t="n">
        <f aca="false">IF(P121="","",P121/R121)</f>
        <v>599.0151264</v>
      </c>
      <c r="T121" s="14" t="n">
        <f aca="false">IF(P121="","",Q121/12)</f>
        <v>0</v>
      </c>
      <c r="U121" s="13" t="n">
        <f aca="false">IF(P121="","",T121/S121)</f>
        <v>0</v>
      </c>
      <c r="V121" s="14" t="n">
        <f aca="false">IF(P121="","",S121/B121)</f>
        <v>29.6023368156795</v>
      </c>
      <c r="W121" s="10" t="str">
        <f aca="false">IF(V121="","",IF(V121&lt;100,"Menos de 100 USD",IF(V121&lt;500,"100 a 500 USD",IF(V121&lt;2000,"500 a 2.000 USD","Más de 2.000 USD"))))</f>
        <v>Menos de 100 USD</v>
      </c>
      <c r="X121" s="14" t="n">
        <f aca="false">IF(P121="","",MIN(T121,S121))</f>
        <v>0</v>
      </c>
    </row>
    <row r="122" customFormat="false" ht="15" hidden="false" customHeight="false" outlineLevel="0" collapsed="false">
      <c r="A122" s="10" t="s">
        <v>304</v>
      </c>
      <c r="B122" s="14" t="n">
        <v>20.2354</v>
      </c>
      <c r="C122" s="14" t="str">
        <f aca="false">IF('MRR Conglomerado'!AA122&gt;0,'MRR Conglomerado'!AA122,"")</f>
        <v/>
      </c>
      <c r="D122" s="14" t="str">
        <f aca="false">IF(C122="","",'MRR Conglomerado'!AM122)</f>
        <v/>
      </c>
      <c r="E122" s="13" t="str">
        <f aca="false">IF(C122="","",D122/C122)</f>
        <v/>
      </c>
      <c r="F122" s="14" t="str">
        <f aca="false">IF(C122="","",C122/B122)</f>
        <v/>
      </c>
      <c r="G122" s="10" t="str">
        <f aca="false">IF(F122="","",IF(F122&lt;100,"Menos de 100 USD",IF(F122&lt;500,"100 a 500 USD",IF(F122&lt;2000,"500 a 2.000 USD","Más de 2.000 USD"))))</f>
        <v/>
      </c>
      <c r="H122" s="14" t="str">
        <f aca="false">IF(C122="","",MIN(D122,C122))</f>
        <v/>
      </c>
      <c r="I122" s="14" t="str">
        <f aca="false">IF(SUM('MRR Conglomerado'!Y122:AA122)&gt;0,SUM('MRR Conglomerado'!Y122:AA122),"")</f>
        <v/>
      </c>
      <c r="J122" s="14" t="str">
        <f aca="false">IF(I122="","",SUM('MRR Conglomerado'!AK122:AM122))</f>
        <v/>
      </c>
      <c r="K122" s="10" t="str">
        <f aca="false">IF(I122="","",COUNTIF('MRR Conglomerado'!Y122:AA122,"&gt;0"))</f>
        <v/>
      </c>
      <c r="L122" s="13" t="str">
        <f aca="false">IF(I122="","",J122/I122)</f>
        <v/>
      </c>
      <c r="M122" s="14" t="str">
        <f aca="false">IF(I122="","",I122/K122/B122)</f>
        <v/>
      </c>
      <c r="N122" s="10" t="str">
        <f aca="false">IF(M122="","",IF(M122&lt;100,"Menos de 100 USD",IF(M122&lt;500,"100 a 500 USD",IF(M122&lt;2000,"500 a 2.000 USD","Más de 2.000 USD"))))</f>
        <v/>
      </c>
      <c r="O122" s="14" t="str">
        <f aca="false">IF(I122="","",MIN(J122,I122))</f>
        <v/>
      </c>
      <c r="P122" s="14" t="str">
        <f aca="false">IF(SUM('MRR Conglomerado'!P122:AA122)&gt;0,SUM('MRR Conglomerado'!P122:AA122),"")</f>
        <v/>
      </c>
      <c r="Q122" s="14" t="str">
        <f aca="false">IF(P122="","",SUM('MRR Conglomerado'!AB122:AM122))</f>
        <v/>
      </c>
      <c r="R122" s="10" t="str">
        <f aca="false">IF(P122="","",COUNTIF('MRR Conglomerado'!P122:AA122,"&gt;0"))</f>
        <v/>
      </c>
      <c r="S122" s="14" t="str">
        <f aca="false">IF(P122="","",P122/R122)</f>
        <v/>
      </c>
      <c r="T122" s="14" t="str">
        <f aca="false">IF(P122="","",Q122/12)</f>
        <v/>
      </c>
      <c r="U122" s="13" t="str">
        <f aca="false">IF(P122="","",T122/S122)</f>
        <v/>
      </c>
      <c r="V122" s="14" t="str">
        <f aca="false">IF(P122="","",S122/B122)</f>
        <v/>
      </c>
      <c r="W122" s="10" t="str">
        <f aca="false">IF(V122="","",IF(V122&lt;100,"Menos de 100 USD",IF(V122&lt;500,"100 a 500 USD",IF(V122&lt;2000,"500 a 2.000 USD","Más de 2.000 USD"))))</f>
        <v/>
      </c>
      <c r="X122" s="14" t="str">
        <f aca="false">IF(P122="","",MIN(T122,S122))</f>
        <v/>
      </c>
    </row>
    <row r="123" customFormat="false" ht="15" hidden="false" customHeight="false" outlineLevel="0" collapsed="false">
      <c r="A123" s="10" t="s">
        <v>306</v>
      </c>
      <c r="B123" s="14" t="n">
        <v>20.2354</v>
      </c>
      <c r="C123" s="14" t="n">
        <f aca="false">IF('MRR Conglomerado'!AA123&gt;0,'MRR Conglomerado'!AA123,"")</f>
        <v>19496.403192</v>
      </c>
      <c r="D123" s="14" t="n">
        <f aca="false">IF(C123="","",'MRR Conglomerado'!AM123)</f>
        <v>10593.062865</v>
      </c>
      <c r="E123" s="13" t="n">
        <f aca="false">IF(C123="","",D123/C123)</f>
        <v>0.543334211991814</v>
      </c>
      <c r="F123" s="14" t="n">
        <f aca="false">IF(C123="","",C123/B123)</f>
        <v>963.48</v>
      </c>
      <c r="G123" s="10" t="str">
        <f aca="false">IF(F123="","",IF(F123&lt;100,"Menos de 100 USD",IF(F123&lt;500,"100 a 500 USD",IF(F123&lt;2000,"500 a 2.000 USD","Más de 2.000 USD"))))</f>
        <v>500 a 2.000 USD</v>
      </c>
      <c r="H123" s="14" t="n">
        <f aca="false">IF(C123="","",MIN(D123,C123))</f>
        <v>10593.062865</v>
      </c>
      <c r="I123" s="14" t="n">
        <f aca="false">IF(SUM('MRR Conglomerado'!Y123:AA123)&gt;0,SUM('MRR Conglomerado'!Y123:AA123),"")</f>
        <v>58858.646486</v>
      </c>
      <c r="J123" s="14" t="n">
        <f aca="false">IF(I123="","",SUM('MRR Conglomerado'!AK123:AM123))</f>
        <v>33175.434258</v>
      </c>
      <c r="K123" s="10" t="n">
        <f aca="false">IF(I123="","",COUNTIF('MRR Conglomerado'!Y123:AA123,"&gt;0"))</f>
        <v>3</v>
      </c>
      <c r="L123" s="13" t="n">
        <f aca="false">IF(I123="","",J123/I123)</f>
        <v>0.563645891277691</v>
      </c>
      <c r="M123" s="14" t="n">
        <f aca="false">IF(I123="","",I123/K123/B123)</f>
        <v>969.565653689409</v>
      </c>
      <c r="N123" s="10" t="str">
        <f aca="false">IF(M123="","",IF(M123&lt;100,"Menos de 100 USD",IF(M123&lt;500,"100 a 500 USD",IF(M123&lt;2000,"500 a 2.000 USD","Más de 2.000 USD"))))</f>
        <v>500 a 2.000 USD</v>
      </c>
      <c r="O123" s="14" t="n">
        <f aca="false">IF(I123="","",MIN(J123,I123))</f>
        <v>33175.434258</v>
      </c>
      <c r="P123" s="14" t="n">
        <f aca="false">IF(SUM('MRR Conglomerado'!P123:AA123)&gt;0,SUM('MRR Conglomerado'!P123:AA123),"")</f>
        <v>218156.368537</v>
      </c>
      <c r="Q123" s="14" t="n">
        <f aca="false">IF(P123="","",SUM('MRR Conglomerado'!AB123:AM123))</f>
        <v>192022.224308</v>
      </c>
      <c r="R123" s="10" t="n">
        <f aca="false">IF(P123="","",COUNTIF('MRR Conglomerado'!P123:AA123,"&gt;0"))</f>
        <v>12</v>
      </c>
      <c r="S123" s="14" t="n">
        <f aca="false">IF(P123="","",P123/R123)</f>
        <v>18179.6973780833</v>
      </c>
      <c r="T123" s="14" t="n">
        <f aca="false">IF(P123="","",Q123/12)</f>
        <v>16001.8520256667</v>
      </c>
      <c r="U123" s="13" t="n">
        <f aca="false">IF(P123="","",T123/S123)</f>
        <v>0.880204532169926</v>
      </c>
      <c r="V123" s="14" t="n">
        <f aca="false">IF(P123="","",S123/B123)</f>
        <v>898.410576419707</v>
      </c>
      <c r="W123" s="10" t="str">
        <f aca="false">IF(V123="","",IF(V123&lt;100,"Menos de 100 USD",IF(V123&lt;500,"100 a 500 USD",IF(V123&lt;2000,"500 a 2.000 USD","Más de 2.000 USD"))))</f>
        <v>500 a 2.000 USD</v>
      </c>
      <c r="X123" s="14" t="n">
        <f aca="false">IF(P123="","",MIN(T123,S123))</f>
        <v>16001.8520256667</v>
      </c>
    </row>
    <row r="124" customFormat="false" ht="15" hidden="false" customHeight="false" outlineLevel="0" collapsed="false">
      <c r="A124" s="10" t="s">
        <v>308</v>
      </c>
      <c r="B124" s="14" t="n">
        <v>20.2354</v>
      </c>
      <c r="C124" s="14" t="n">
        <f aca="false">IF('MRR Conglomerado'!AA124&gt;0,'MRR Conglomerado'!AA124,"")</f>
        <v>1229.502904</v>
      </c>
      <c r="D124" s="14" t="n">
        <f aca="false">IF(C124="","",'MRR Conglomerado'!AM124)</f>
        <v>0</v>
      </c>
      <c r="E124" s="13" t="n">
        <f aca="false">IF(C124="","",D124/C124)</f>
        <v>0</v>
      </c>
      <c r="F124" s="14" t="n">
        <f aca="false">IF(C124="","",C124/B124)</f>
        <v>60.76</v>
      </c>
      <c r="G124" s="10" t="str">
        <f aca="false">IF(F124="","",IF(F124&lt;100,"Menos de 100 USD",IF(F124&lt;500,"100 a 500 USD",IF(F124&lt;2000,"500 a 2.000 USD","Más de 2.000 USD"))))</f>
        <v>Menos de 100 USD</v>
      </c>
      <c r="H124" s="14" t="n">
        <f aca="false">IF(C124="","",MIN(D124,C124))</f>
        <v>0</v>
      </c>
      <c r="I124" s="14" t="n">
        <f aca="false">IF(SUM('MRR Conglomerado'!Y124:AA124)&gt;0,SUM('MRR Conglomerado'!Y124:AA124),"")</f>
        <v>3688.79133</v>
      </c>
      <c r="J124" s="14" t="n">
        <f aca="false">IF(I124="","",SUM('MRR Conglomerado'!AK124:AM124))</f>
        <v>0</v>
      </c>
      <c r="K124" s="10" t="n">
        <f aca="false">IF(I124="","",COUNTIF('MRR Conglomerado'!Y124:AA124,"&gt;0"))</f>
        <v>3</v>
      </c>
      <c r="L124" s="13" t="n">
        <f aca="false">IF(I124="","",J124/I124)</f>
        <v>0</v>
      </c>
      <c r="M124" s="14" t="n">
        <f aca="false">IF(I124="","",I124/K124/B124)</f>
        <v>60.7646555047096</v>
      </c>
      <c r="N124" s="10" t="str">
        <f aca="false">IF(M124="","",IF(M124&lt;100,"Menos de 100 USD",IF(M124&lt;500,"100 a 500 USD",IF(M124&lt;2000,"500 a 2.000 USD","Más de 2.000 USD"))))</f>
        <v>Menos de 100 USD</v>
      </c>
      <c r="O124" s="14" t="n">
        <f aca="false">IF(I124="","",MIN(J124,I124))</f>
        <v>0</v>
      </c>
      <c r="P124" s="14" t="n">
        <f aca="false">IF(SUM('MRR Conglomerado'!P124:AA124)&gt;0,SUM('MRR Conglomerado'!P124:AA124),"")</f>
        <v>14755.475439</v>
      </c>
      <c r="Q124" s="14" t="n">
        <f aca="false">IF(P124="","",SUM('MRR Conglomerado'!AB124:AM124))</f>
        <v>3885.67608</v>
      </c>
      <c r="R124" s="10" t="n">
        <f aca="false">IF(P124="","",COUNTIF('MRR Conglomerado'!P124:AA124,"&gt;0"))</f>
        <v>12</v>
      </c>
      <c r="S124" s="14" t="n">
        <f aca="false">IF(P124="","",P124/R124)</f>
        <v>1229.62295325</v>
      </c>
      <c r="T124" s="14" t="n">
        <f aca="false">IF(P124="","",Q124/12)</f>
        <v>323.80634</v>
      </c>
      <c r="U124" s="13" t="n">
        <f aca="false">IF(P124="","",T124/S124)</f>
        <v>0.263337911141096</v>
      </c>
      <c r="V124" s="14" t="n">
        <f aca="false">IF(P124="","",S124/B124)</f>
        <v>60.7659326353816</v>
      </c>
      <c r="W124" s="10" t="str">
        <f aca="false">IF(V124="","",IF(V124&lt;100,"Menos de 100 USD",IF(V124&lt;500,"100 a 500 USD",IF(V124&lt;2000,"500 a 2.000 USD","Más de 2.000 USD"))))</f>
        <v>Menos de 100 USD</v>
      </c>
      <c r="X124" s="14" t="n">
        <f aca="false">IF(P124="","",MIN(T124,S124))</f>
        <v>323.80634</v>
      </c>
    </row>
    <row r="125" customFormat="false" ht="15" hidden="false" customHeight="false" outlineLevel="0" collapsed="false">
      <c r="A125" s="10" t="s">
        <v>310</v>
      </c>
      <c r="B125" s="14" t="n">
        <v>20.2354</v>
      </c>
      <c r="C125" s="14" t="n">
        <f aca="false">IF('MRR Conglomerado'!AA125&gt;0,'MRR Conglomerado'!AA125,"")</f>
        <v>6614.95226</v>
      </c>
      <c r="D125" s="14" t="n">
        <f aca="false">IF(C125="","",'MRR Conglomerado'!AM125)</f>
        <v>7439.871043</v>
      </c>
      <c r="E125" s="13" t="n">
        <f aca="false">IF(C125="","",D125/C125)</f>
        <v>1.12470517557446</v>
      </c>
      <c r="F125" s="14" t="n">
        <f aca="false">IF(C125="","",C125/B125)</f>
        <v>326.9</v>
      </c>
      <c r="G125" s="10" t="str">
        <f aca="false">IF(F125="","",IF(F125&lt;100,"Menos de 100 USD",IF(F125&lt;500,"100 a 500 USD",IF(F125&lt;2000,"500 a 2.000 USD","Más de 2.000 USD"))))</f>
        <v>100 a 500 USD</v>
      </c>
      <c r="H125" s="14" t="n">
        <f aca="false">IF(C125="","",MIN(D125,C125))</f>
        <v>6614.95226</v>
      </c>
      <c r="I125" s="14" t="n">
        <f aca="false">IF(SUM('MRR Conglomerado'!Y125:AA125)&gt;0,SUM('MRR Conglomerado'!Y125:AA125),"")</f>
        <v>20230.001624</v>
      </c>
      <c r="J125" s="14" t="n">
        <f aca="false">IF(I125="","",SUM('MRR Conglomerado'!AK125:AM125))</f>
        <v>21699.520288</v>
      </c>
      <c r="K125" s="10" t="n">
        <f aca="false">IF(I125="","",COUNTIF('MRR Conglomerado'!Y125:AA125,"&gt;0"))</f>
        <v>3</v>
      </c>
      <c r="L125" s="13" t="n">
        <f aca="false">IF(I125="","",J125/I125)</f>
        <v>1.07264056085179</v>
      </c>
      <c r="M125" s="14" t="n">
        <f aca="false">IF(I125="","",I125/K125/B125)</f>
        <v>333.244407062211</v>
      </c>
      <c r="N125" s="10" t="str">
        <f aca="false">IF(M125="","",IF(M125&lt;100,"Menos de 100 USD",IF(M125&lt;500,"100 a 500 USD",IF(M125&lt;2000,"500 a 2.000 USD","Más de 2.000 USD"))))</f>
        <v>100 a 500 USD</v>
      </c>
      <c r="O125" s="14" t="n">
        <f aca="false">IF(I125="","",MIN(J125,I125))</f>
        <v>20230.001624</v>
      </c>
      <c r="P125" s="14" t="n">
        <f aca="false">IF(SUM('MRR Conglomerado'!P125:AA125)&gt;0,SUM('MRR Conglomerado'!P125:AA125),"")</f>
        <v>66045.250826</v>
      </c>
      <c r="Q125" s="14" t="n">
        <f aca="false">IF(P125="","",SUM('MRR Conglomerado'!AB125:AM125))</f>
        <v>84629.269238</v>
      </c>
      <c r="R125" s="10" t="n">
        <f aca="false">IF(P125="","",COUNTIF('MRR Conglomerado'!P125:AA125,"&gt;0"))</f>
        <v>10</v>
      </c>
      <c r="S125" s="14" t="n">
        <f aca="false">IF(P125="","",P125/R125)</f>
        <v>6604.5250826</v>
      </c>
      <c r="T125" s="14" t="n">
        <f aca="false">IF(P125="","",Q125/12)</f>
        <v>7052.43910316667</v>
      </c>
      <c r="U125" s="13" t="n">
        <f aca="false">IF(P125="","",T125/S125)</f>
        <v>1.06781926254572</v>
      </c>
      <c r="V125" s="14" t="n">
        <f aca="false">IF(P125="","",S125/B125)</f>
        <v>326.384706138747</v>
      </c>
      <c r="W125" s="10" t="str">
        <f aca="false">IF(V125="","",IF(V125&lt;100,"Menos de 100 USD",IF(V125&lt;500,"100 a 500 USD",IF(V125&lt;2000,"500 a 2.000 USD","Más de 2.000 USD"))))</f>
        <v>100 a 500 USD</v>
      </c>
      <c r="X125" s="14" t="n">
        <f aca="false">IF(P125="","",MIN(T125,S125))</f>
        <v>6604.5250826</v>
      </c>
    </row>
    <row r="126" customFormat="false" ht="15" hidden="false" customHeight="false" outlineLevel="0" collapsed="false">
      <c r="A126" s="10" t="s">
        <v>312</v>
      </c>
      <c r="B126" s="14" t="n">
        <v>20.2354</v>
      </c>
      <c r="C126" s="14" t="str">
        <f aca="false">IF('MRR Conglomerado'!AA126&gt;0,'MRR Conglomerado'!AA126,"")</f>
        <v/>
      </c>
      <c r="D126" s="14" t="str">
        <f aca="false">IF(C126="","",'MRR Conglomerado'!AM126)</f>
        <v/>
      </c>
      <c r="E126" s="13" t="str">
        <f aca="false">IF(C126="","",D126/C126)</f>
        <v/>
      </c>
      <c r="F126" s="14" t="str">
        <f aca="false">IF(C126="","",C126/B126)</f>
        <v/>
      </c>
      <c r="G126" s="10" t="str">
        <f aca="false">IF(F126="","",IF(F126&lt;100,"Menos de 100 USD",IF(F126&lt;500,"100 a 500 USD",IF(F126&lt;2000,"500 a 2.000 USD","Más de 2.000 USD"))))</f>
        <v/>
      </c>
      <c r="H126" s="14" t="str">
        <f aca="false">IF(C126="","",MIN(D126,C126))</f>
        <v/>
      </c>
      <c r="I126" s="14" t="str">
        <f aca="false">IF(SUM('MRR Conglomerado'!Y126:AA126)&gt;0,SUM('MRR Conglomerado'!Y126:AA126),"")</f>
        <v/>
      </c>
      <c r="J126" s="14" t="str">
        <f aca="false">IF(I126="","",SUM('MRR Conglomerado'!AK126:AM126))</f>
        <v/>
      </c>
      <c r="K126" s="10" t="str">
        <f aca="false">IF(I126="","",COUNTIF('MRR Conglomerado'!Y126:AA126,"&gt;0"))</f>
        <v/>
      </c>
      <c r="L126" s="13" t="str">
        <f aca="false">IF(I126="","",J126/I126)</f>
        <v/>
      </c>
      <c r="M126" s="14" t="str">
        <f aca="false">IF(I126="","",I126/K126/B126)</f>
        <v/>
      </c>
      <c r="N126" s="10" t="str">
        <f aca="false">IF(M126="","",IF(M126&lt;100,"Menos de 100 USD",IF(M126&lt;500,"100 a 500 USD",IF(M126&lt;2000,"500 a 2.000 USD","Más de 2.000 USD"))))</f>
        <v/>
      </c>
      <c r="O126" s="14" t="str">
        <f aca="false">IF(I126="","",MIN(J126,I126))</f>
        <v/>
      </c>
      <c r="P126" s="14" t="str">
        <f aca="false">IF(SUM('MRR Conglomerado'!P126:AA126)&gt;0,SUM('MRR Conglomerado'!P126:AA126),"")</f>
        <v/>
      </c>
      <c r="Q126" s="14" t="str">
        <f aca="false">IF(P126="","",SUM('MRR Conglomerado'!AB126:AM126))</f>
        <v/>
      </c>
      <c r="R126" s="10" t="str">
        <f aca="false">IF(P126="","",COUNTIF('MRR Conglomerado'!P126:AA126,"&gt;0"))</f>
        <v/>
      </c>
      <c r="S126" s="14" t="str">
        <f aca="false">IF(P126="","",P126/R126)</f>
        <v/>
      </c>
      <c r="T126" s="14" t="str">
        <f aca="false">IF(P126="","",Q126/12)</f>
        <v/>
      </c>
      <c r="U126" s="13" t="str">
        <f aca="false">IF(P126="","",T126/S126)</f>
        <v/>
      </c>
      <c r="V126" s="14" t="str">
        <f aca="false">IF(P126="","",S126/B126)</f>
        <v/>
      </c>
      <c r="W126" s="10" t="str">
        <f aca="false">IF(V126="","",IF(V126&lt;100,"Menos de 100 USD",IF(V126&lt;500,"100 a 500 USD",IF(V126&lt;2000,"500 a 2.000 USD","Más de 2.000 USD"))))</f>
        <v/>
      </c>
      <c r="X126" s="14" t="str">
        <f aca="false">IF(P126="","",MIN(T126,S126))</f>
        <v/>
      </c>
    </row>
    <row r="127" customFormat="false" ht="15" hidden="false" customHeight="false" outlineLevel="0" collapsed="false">
      <c r="A127" s="10" t="s">
        <v>314</v>
      </c>
      <c r="B127" s="14" t="n">
        <v>20.2354</v>
      </c>
      <c r="C127" s="14" t="str">
        <f aca="false">IF('MRR Conglomerado'!AA127&gt;0,'MRR Conglomerado'!AA127,"")</f>
        <v/>
      </c>
      <c r="D127" s="14" t="str">
        <f aca="false">IF(C127="","",'MRR Conglomerado'!AM127)</f>
        <v/>
      </c>
      <c r="E127" s="13" t="str">
        <f aca="false">IF(C127="","",D127/C127)</f>
        <v/>
      </c>
      <c r="F127" s="14" t="str">
        <f aca="false">IF(C127="","",C127/B127)</f>
        <v/>
      </c>
      <c r="G127" s="10" t="str">
        <f aca="false">IF(F127="","",IF(F127&lt;100,"Menos de 100 USD",IF(F127&lt;500,"100 a 500 USD",IF(F127&lt;2000,"500 a 2.000 USD","Más de 2.000 USD"))))</f>
        <v/>
      </c>
      <c r="H127" s="14" t="str">
        <f aca="false">IF(C127="","",MIN(D127,C127))</f>
        <v/>
      </c>
      <c r="I127" s="14" t="str">
        <f aca="false">IF(SUM('MRR Conglomerado'!Y127:AA127)&gt;0,SUM('MRR Conglomerado'!Y127:AA127),"")</f>
        <v/>
      </c>
      <c r="J127" s="14" t="str">
        <f aca="false">IF(I127="","",SUM('MRR Conglomerado'!AK127:AM127))</f>
        <v/>
      </c>
      <c r="K127" s="10" t="str">
        <f aca="false">IF(I127="","",COUNTIF('MRR Conglomerado'!Y127:AA127,"&gt;0"))</f>
        <v/>
      </c>
      <c r="L127" s="13" t="str">
        <f aca="false">IF(I127="","",J127/I127)</f>
        <v/>
      </c>
      <c r="M127" s="14" t="str">
        <f aca="false">IF(I127="","",I127/K127/B127)</f>
        <v/>
      </c>
      <c r="N127" s="10" t="str">
        <f aca="false">IF(M127="","",IF(M127&lt;100,"Menos de 100 USD",IF(M127&lt;500,"100 a 500 USD",IF(M127&lt;2000,"500 a 2.000 USD","Más de 2.000 USD"))))</f>
        <v/>
      </c>
      <c r="O127" s="14" t="str">
        <f aca="false">IF(I127="","",MIN(J127,I127))</f>
        <v/>
      </c>
      <c r="P127" s="14" t="str">
        <f aca="false">IF(SUM('MRR Conglomerado'!P127:AA127)&gt;0,SUM('MRR Conglomerado'!P127:AA127),"")</f>
        <v/>
      </c>
      <c r="Q127" s="14" t="str">
        <f aca="false">IF(P127="","",SUM('MRR Conglomerado'!AB127:AM127))</f>
        <v/>
      </c>
      <c r="R127" s="10" t="str">
        <f aca="false">IF(P127="","",COUNTIF('MRR Conglomerado'!P127:AA127,"&gt;0"))</f>
        <v/>
      </c>
      <c r="S127" s="14" t="str">
        <f aca="false">IF(P127="","",P127/R127)</f>
        <v/>
      </c>
      <c r="T127" s="14" t="str">
        <f aca="false">IF(P127="","",Q127/12)</f>
        <v/>
      </c>
      <c r="U127" s="13" t="str">
        <f aca="false">IF(P127="","",T127/S127)</f>
        <v/>
      </c>
      <c r="V127" s="14" t="str">
        <f aca="false">IF(P127="","",S127/B127)</f>
        <v/>
      </c>
      <c r="W127" s="10" t="str">
        <f aca="false">IF(V127="","",IF(V127&lt;100,"Menos de 100 USD",IF(V127&lt;500,"100 a 500 USD",IF(V127&lt;2000,"500 a 2.000 USD","Más de 2.000 USD"))))</f>
        <v/>
      </c>
      <c r="X127" s="14" t="str">
        <f aca="false">IF(P127="","",MIN(T127,S127))</f>
        <v/>
      </c>
    </row>
    <row r="128" customFormat="false" ht="15" hidden="false" customHeight="false" outlineLevel="0" collapsed="false">
      <c r="A128" s="10" t="s">
        <v>316</v>
      </c>
      <c r="B128" s="14" t="n">
        <v>20.2354</v>
      </c>
      <c r="C128" s="14" t="str">
        <f aca="false">IF('MRR Conglomerado'!AA128&gt;0,'MRR Conglomerado'!AA128,"")</f>
        <v/>
      </c>
      <c r="D128" s="14" t="str">
        <f aca="false">IF(C128="","",'MRR Conglomerado'!AM128)</f>
        <v/>
      </c>
      <c r="E128" s="13" t="str">
        <f aca="false">IF(C128="","",D128/C128)</f>
        <v/>
      </c>
      <c r="F128" s="14" t="str">
        <f aca="false">IF(C128="","",C128/B128)</f>
        <v/>
      </c>
      <c r="G128" s="10" t="str">
        <f aca="false">IF(F128="","",IF(F128&lt;100,"Menos de 100 USD",IF(F128&lt;500,"100 a 500 USD",IF(F128&lt;2000,"500 a 2.000 USD","Más de 2.000 USD"))))</f>
        <v/>
      </c>
      <c r="H128" s="14" t="str">
        <f aca="false">IF(C128="","",MIN(D128,C128))</f>
        <v/>
      </c>
      <c r="I128" s="14" t="str">
        <f aca="false">IF(SUM('MRR Conglomerado'!Y128:AA128)&gt;0,SUM('MRR Conglomerado'!Y128:AA128),"")</f>
        <v/>
      </c>
      <c r="J128" s="14" t="str">
        <f aca="false">IF(I128="","",SUM('MRR Conglomerado'!AK128:AM128))</f>
        <v/>
      </c>
      <c r="K128" s="10" t="str">
        <f aca="false">IF(I128="","",COUNTIF('MRR Conglomerado'!Y128:AA128,"&gt;0"))</f>
        <v/>
      </c>
      <c r="L128" s="13" t="str">
        <f aca="false">IF(I128="","",J128/I128)</f>
        <v/>
      </c>
      <c r="M128" s="14" t="str">
        <f aca="false">IF(I128="","",I128/K128/B128)</f>
        <v/>
      </c>
      <c r="N128" s="10" t="str">
        <f aca="false">IF(M128="","",IF(M128&lt;100,"Menos de 100 USD",IF(M128&lt;500,"100 a 500 USD",IF(M128&lt;2000,"500 a 2.000 USD","Más de 2.000 USD"))))</f>
        <v/>
      </c>
      <c r="O128" s="14" t="str">
        <f aca="false">IF(I128="","",MIN(J128,I128))</f>
        <v/>
      </c>
      <c r="P128" s="14" t="str">
        <f aca="false">IF(SUM('MRR Conglomerado'!P128:AA128)&gt;0,SUM('MRR Conglomerado'!P128:AA128),"")</f>
        <v/>
      </c>
      <c r="Q128" s="14" t="str">
        <f aca="false">IF(P128="","",SUM('MRR Conglomerado'!AB128:AM128))</f>
        <v/>
      </c>
      <c r="R128" s="10" t="str">
        <f aca="false">IF(P128="","",COUNTIF('MRR Conglomerado'!P128:AA128,"&gt;0"))</f>
        <v/>
      </c>
      <c r="S128" s="14" t="str">
        <f aca="false">IF(P128="","",P128/R128)</f>
        <v/>
      </c>
      <c r="T128" s="14" t="str">
        <f aca="false">IF(P128="","",Q128/12)</f>
        <v/>
      </c>
      <c r="U128" s="13" t="str">
        <f aca="false">IF(P128="","",T128/S128)</f>
        <v/>
      </c>
      <c r="V128" s="14" t="str">
        <f aca="false">IF(P128="","",S128/B128)</f>
        <v/>
      </c>
      <c r="W128" s="10" t="str">
        <f aca="false">IF(V128="","",IF(V128&lt;100,"Menos de 100 USD",IF(V128&lt;500,"100 a 500 USD",IF(V128&lt;2000,"500 a 2.000 USD","Más de 2.000 USD"))))</f>
        <v/>
      </c>
      <c r="X128" s="14" t="str">
        <f aca="false">IF(P128="","",MIN(T128,S128))</f>
        <v/>
      </c>
    </row>
    <row r="129" customFormat="false" ht="15" hidden="false" customHeight="false" outlineLevel="0" collapsed="false">
      <c r="A129" s="10" t="s">
        <v>318</v>
      </c>
      <c r="B129" s="14" t="n">
        <v>20.2354</v>
      </c>
      <c r="C129" s="14" t="n">
        <f aca="false">IF('MRR Conglomerado'!AA129&gt;0,'MRR Conglomerado'!AA129,"")</f>
        <v>13679.939816</v>
      </c>
      <c r="D129" s="14" t="n">
        <f aca="false">IF(C129="","",'MRR Conglomerado'!AM129)</f>
        <v>15408.271273</v>
      </c>
      <c r="E129" s="13" t="n">
        <f aca="false">IF(C129="","",D129/C129)</f>
        <v>1.12634057461119</v>
      </c>
      <c r="F129" s="14" t="n">
        <f aca="false">IF(C129="","",C129/B129)</f>
        <v>676.04</v>
      </c>
      <c r="G129" s="10" t="str">
        <f aca="false">IF(F129="","",IF(F129&lt;100,"Menos de 100 USD",IF(F129&lt;500,"100 a 500 USD",IF(F129&lt;2000,"500 a 2.000 USD","Más de 2.000 USD"))))</f>
        <v>500 a 2.000 USD</v>
      </c>
      <c r="H129" s="14" t="n">
        <f aca="false">IF(C129="","",MIN(D129,C129))</f>
        <v>13679.939816</v>
      </c>
      <c r="I129" s="14" t="n">
        <f aca="false">IF(SUM('MRR Conglomerado'!Y129:AA129)&gt;0,SUM('MRR Conglomerado'!Y129:AA129),"")</f>
        <v>42119.956968</v>
      </c>
      <c r="J129" s="14" t="n">
        <f aca="false">IF(I129="","",SUM('MRR Conglomerado'!AK129:AM129))</f>
        <v>45772.546062</v>
      </c>
      <c r="K129" s="10" t="n">
        <f aca="false">IF(I129="","",COUNTIF('MRR Conglomerado'!Y129:AA129,"&gt;0"))</f>
        <v>3</v>
      </c>
      <c r="L129" s="13" t="n">
        <f aca="false">IF(I129="","",J129/I129)</f>
        <v>1.08671872805509</v>
      </c>
      <c r="M129" s="14" t="n">
        <f aca="false">IF(I129="","",I129/K129/B129)</f>
        <v>693.832869921029</v>
      </c>
      <c r="N129" s="10" t="str">
        <f aca="false">IF(M129="","",IF(M129&lt;100,"Menos de 100 USD",IF(M129&lt;500,"100 a 500 USD",IF(M129&lt;2000,"500 a 2.000 USD","Más de 2.000 USD"))))</f>
        <v>500 a 2.000 USD</v>
      </c>
      <c r="O129" s="14" t="n">
        <f aca="false">IF(I129="","",MIN(J129,I129))</f>
        <v>42119.956968</v>
      </c>
      <c r="P129" s="14" t="n">
        <f aca="false">IF(SUM('MRR Conglomerado'!P129:AA129)&gt;0,SUM('MRR Conglomerado'!P129:AA129),"")</f>
        <v>120439.995426</v>
      </c>
      <c r="Q129" s="14" t="n">
        <f aca="false">IF(P129="","",SUM('MRR Conglomerado'!AB129:AM129))</f>
        <v>177106.706482</v>
      </c>
      <c r="R129" s="10" t="n">
        <f aca="false">IF(P129="","",COUNTIF('MRR Conglomerado'!P129:AA129,"&gt;0"))</f>
        <v>9</v>
      </c>
      <c r="S129" s="14" t="n">
        <f aca="false">IF(P129="","",P129/R129)</f>
        <v>13382.221714</v>
      </c>
      <c r="T129" s="14" t="n">
        <f aca="false">IF(P129="","",Q129/12)</f>
        <v>14758.8922068333</v>
      </c>
      <c r="U129" s="13" t="n">
        <f aca="false">IF(P129="","",T129/S129)</f>
        <v>1.10287308955531</v>
      </c>
      <c r="V129" s="14" t="n">
        <f aca="false">IF(P129="","",S129/B129)</f>
        <v>661.327263805015</v>
      </c>
      <c r="W129" s="10" t="str">
        <f aca="false">IF(V129="","",IF(V129&lt;100,"Menos de 100 USD",IF(V129&lt;500,"100 a 500 USD",IF(V129&lt;2000,"500 a 2.000 USD","Más de 2.000 USD"))))</f>
        <v>500 a 2.000 USD</v>
      </c>
      <c r="X129" s="14" t="n">
        <f aca="false">IF(P129="","",MIN(T129,S129))</f>
        <v>13382.221714</v>
      </c>
    </row>
    <row r="130" customFormat="false" ht="15" hidden="false" customHeight="false" outlineLevel="0" collapsed="false">
      <c r="A130" s="10" t="s">
        <v>320</v>
      </c>
      <c r="B130" s="14" t="n">
        <v>20.2354</v>
      </c>
      <c r="C130" s="14" t="n">
        <f aca="false">IF('MRR Conglomerado'!AA130&gt;0,'MRR Conglomerado'!AA130,"")</f>
        <v>16250.03797</v>
      </c>
      <c r="D130" s="14" t="n">
        <f aca="false">IF(C130="","",'MRR Conglomerado'!AM130)</f>
        <v>0</v>
      </c>
      <c r="E130" s="13" t="n">
        <f aca="false">IF(C130="","",D130/C130)</f>
        <v>0</v>
      </c>
      <c r="F130" s="14" t="n">
        <f aca="false">IF(C130="","",C130/B130)</f>
        <v>803.05</v>
      </c>
      <c r="G130" s="10" t="str">
        <f aca="false">IF(F130="","",IF(F130&lt;100,"Menos de 100 USD",IF(F130&lt;500,"100 a 500 USD",IF(F130&lt;2000,"500 a 2.000 USD","Más de 2.000 USD"))))</f>
        <v>500 a 2.000 USD</v>
      </c>
      <c r="H130" s="14" t="n">
        <f aca="false">IF(C130="","",MIN(D130,C130))</f>
        <v>0</v>
      </c>
      <c r="I130" s="14" t="n">
        <f aca="false">IF(SUM('MRR Conglomerado'!Y130:AA130)&gt;0,SUM('MRR Conglomerado'!Y130:AA130),"")</f>
        <v>48750.104718</v>
      </c>
      <c r="J130" s="14" t="n">
        <f aca="false">IF(I130="","",SUM('MRR Conglomerado'!AK130:AM130))</f>
        <v>0</v>
      </c>
      <c r="K130" s="10" t="n">
        <f aca="false">IF(I130="","",COUNTIF('MRR Conglomerado'!Y130:AA130,"&gt;0"))</f>
        <v>3</v>
      </c>
      <c r="L130" s="13" t="n">
        <f aca="false">IF(I130="","",J130/I130)</f>
        <v>0</v>
      </c>
      <c r="M130" s="14" t="n">
        <f aca="false">IF(I130="","",I130/K130/B130)</f>
        <v>803.049848582188</v>
      </c>
      <c r="N130" s="10" t="str">
        <f aca="false">IF(M130="","",IF(M130&lt;100,"Menos de 100 USD",IF(M130&lt;500,"100 a 500 USD",IF(M130&lt;2000,"500 a 2.000 USD","Más de 2.000 USD"))))</f>
        <v>500 a 2.000 USD</v>
      </c>
      <c r="O130" s="14" t="n">
        <f aca="false">IF(I130="","",MIN(J130,I130))</f>
        <v>0</v>
      </c>
      <c r="P130" s="14" t="n">
        <f aca="false">IF(SUM('MRR Conglomerado'!P130:AA130)&gt;0,SUM('MRR Conglomerado'!P130:AA130),"")</f>
        <v>195000.023977</v>
      </c>
      <c r="Q130" s="14" t="n">
        <f aca="false">IF(P130="","",SUM('MRR Conglomerado'!AB130:AM130))</f>
        <v>129999.97935</v>
      </c>
      <c r="R130" s="10" t="n">
        <f aca="false">IF(P130="","",COUNTIF('MRR Conglomerado'!P130:AA130,"&gt;0"))</f>
        <v>12</v>
      </c>
      <c r="S130" s="14" t="n">
        <f aca="false">IF(P130="","",P130/R130)</f>
        <v>16250.0019980833</v>
      </c>
      <c r="T130" s="14" t="n">
        <f aca="false">IF(P130="","",Q130/12)</f>
        <v>10833.3316125</v>
      </c>
      <c r="U130" s="13" t="n">
        <f aca="false">IF(P130="","",T130/S130)</f>
        <v>0.666666478796604</v>
      </c>
      <c r="V130" s="14" t="n">
        <f aca="false">IF(P130="","",S130/B130)</f>
        <v>803.048222327374</v>
      </c>
      <c r="W130" s="10" t="str">
        <f aca="false">IF(V130="","",IF(V130&lt;100,"Menos de 100 USD",IF(V130&lt;500,"100 a 500 USD",IF(V130&lt;2000,"500 a 2.000 USD","Más de 2.000 USD"))))</f>
        <v>500 a 2.000 USD</v>
      </c>
      <c r="X130" s="14" t="n">
        <f aca="false">IF(P130="","",MIN(T130,S130))</f>
        <v>10833.3316125</v>
      </c>
    </row>
    <row r="131" customFormat="false" ht="15" hidden="false" customHeight="false" outlineLevel="0" collapsed="false">
      <c r="A131" s="10" t="s">
        <v>322</v>
      </c>
      <c r="B131" s="14" t="n">
        <v>20.2354</v>
      </c>
      <c r="C131" s="14" t="str">
        <f aca="false">IF('MRR Conglomerado'!AA131&gt;0,'MRR Conglomerado'!AA131,"")</f>
        <v/>
      </c>
      <c r="D131" s="14" t="str">
        <f aca="false">IF(C131="","",'MRR Conglomerado'!AM131)</f>
        <v/>
      </c>
      <c r="E131" s="13" t="str">
        <f aca="false">IF(C131="","",D131/C131)</f>
        <v/>
      </c>
      <c r="F131" s="14" t="str">
        <f aca="false">IF(C131="","",C131/B131)</f>
        <v/>
      </c>
      <c r="G131" s="10" t="str">
        <f aca="false">IF(F131="","",IF(F131&lt;100,"Menos de 100 USD",IF(F131&lt;500,"100 a 500 USD",IF(F131&lt;2000,"500 a 2.000 USD","Más de 2.000 USD"))))</f>
        <v/>
      </c>
      <c r="H131" s="14" t="str">
        <f aca="false">IF(C131="","",MIN(D131,C131))</f>
        <v/>
      </c>
      <c r="I131" s="14" t="str">
        <f aca="false">IF(SUM('MRR Conglomerado'!Y131:AA131)&gt;0,SUM('MRR Conglomerado'!Y131:AA131),"")</f>
        <v/>
      </c>
      <c r="J131" s="14" t="str">
        <f aca="false">IF(I131="","",SUM('MRR Conglomerado'!AK131:AM131))</f>
        <v/>
      </c>
      <c r="K131" s="10" t="str">
        <f aca="false">IF(I131="","",COUNTIF('MRR Conglomerado'!Y131:AA131,"&gt;0"))</f>
        <v/>
      </c>
      <c r="L131" s="13" t="str">
        <f aca="false">IF(I131="","",J131/I131)</f>
        <v/>
      </c>
      <c r="M131" s="14" t="str">
        <f aca="false">IF(I131="","",I131/K131/B131)</f>
        <v/>
      </c>
      <c r="N131" s="10" t="str">
        <f aca="false">IF(M131="","",IF(M131&lt;100,"Menos de 100 USD",IF(M131&lt;500,"100 a 500 USD",IF(M131&lt;2000,"500 a 2.000 USD","Más de 2.000 USD"))))</f>
        <v/>
      </c>
      <c r="O131" s="14" t="str">
        <f aca="false">IF(I131="","",MIN(J131,I131))</f>
        <v/>
      </c>
      <c r="P131" s="14" t="n">
        <f aca="false">IF(SUM('MRR Conglomerado'!P131:AA131)&gt;0,SUM('MRR Conglomerado'!P131:AA131),"")</f>
        <v>4725.111986</v>
      </c>
      <c r="Q131" s="14" t="n">
        <f aca="false">IF(P131="","",SUM('MRR Conglomerado'!AB131:AM131))</f>
        <v>0</v>
      </c>
      <c r="R131" s="10" t="n">
        <f aca="false">IF(P131="","",COUNTIF('MRR Conglomerado'!P131:AA131,"&gt;0"))</f>
        <v>6</v>
      </c>
      <c r="S131" s="14" t="n">
        <f aca="false">IF(P131="","",P131/R131)</f>
        <v>787.518664333333</v>
      </c>
      <c r="T131" s="14" t="n">
        <f aca="false">IF(P131="","",Q131/12)</f>
        <v>0</v>
      </c>
      <c r="U131" s="13" t="n">
        <f aca="false">IF(P131="","",T131/S131)</f>
        <v>0</v>
      </c>
      <c r="V131" s="14" t="n">
        <f aca="false">IF(P131="","",S131/B131)</f>
        <v>38.9178698880839</v>
      </c>
      <c r="W131" s="10" t="str">
        <f aca="false">IF(V131="","",IF(V131&lt;100,"Menos de 100 USD",IF(V131&lt;500,"100 a 500 USD",IF(V131&lt;2000,"500 a 2.000 USD","Más de 2.000 USD"))))</f>
        <v>Menos de 100 USD</v>
      </c>
      <c r="X131" s="14" t="n">
        <f aca="false">IF(P131="","",MIN(T131,S131))</f>
        <v>0</v>
      </c>
    </row>
    <row r="132" customFormat="false" ht="15" hidden="false" customHeight="false" outlineLevel="0" collapsed="false">
      <c r="A132" s="10" t="s">
        <v>324</v>
      </c>
      <c r="B132" s="14" t="n">
        <v>20.2354</v>
      </c>
      <c r="C132" s="14" t="str">
        <f aca="false">IF('MRR Conglomerado'!AA132&gt;0,'MRR Conglomerado'!AA132,"")</f>
        <v/>
      </c>
      <c r="D132" s="14" t="str">
        <f aca="false">IF(C132="","",'MRR Conglomerado'!AM132)</f>
        <v/>
      </c>
      <c r="E132" s="13" t="str">
        <f aca="false">IF(C132="","",D132/C132)</f>
        <v/>
      </c>
      <c r="F132" s="14" t="str">
        <f aca="false">IF(C132="","",C132/B132)</f>
        <v/>
      </c>
      <c r="G132" s="10" t="str">
        <f aca="false">IF(F132="","",IF(F132&lt;100,"Menos de 100 USD",IF(F132&lt;500,"100 a 500 USD",IF(F132&lt;2000,"500 a 2.000 USD","Más de 2.000 USD"))))</f>
        <v/>
      </c>
      <c r="H132" s="14" t="str">
        <f aca="false">IF(C132="","",MIN(D132,C132))</f>
        <v/>
      </c>
      <c r="I132" s="14" t="str">
        <f aca="false">IF(SUM('MRR Conglomerado'!Y132:AA132)&gt;0,SUM('MRR Conglomerado'!Y132:AA132),"")</f>
        <v/>
      </c>
      <c r="J132" s="14" t="str">
        <f aca="false">IF(I132="","",SUM('MRR Conglomerado'!AK132:AM132))</f>
        <v/>
      </c>
      <c r="K132" s="10" t="str">
        <f aca="false">IF(I132="","",COUNTIF('MRR Conglomerado'!Y132:AA132,"&gt;0"))</f>
        <v/>
      </c>
      <c r="L132" s="13" t="str">
        <f aca="false">IF(I132="","",J132/I132)</f>
        <v/>
      </c>
      <c r="M132" s="14" t="str">
        <f aca="false">IF(I132="","",I132/K132/B132)</f>
        <v/>
      </c>
      <c r="N132" s="10" t="str">
        <f aca="false">IF(M132="","",IF(M132&lt;100,"Menos de 100 USD",IF(M132&lt;500,"100 a 500 USD",IF(M132&lt;2000,"500 a 2.000 USD","Más de 2.000 USD"))))</f>
        <v/>
      </c>
      <c r="O132" s="14" t="str">
        <f aca="false">IF(I132="","",MIN(J132,I132))</f>
        <v/>
      </c>
      <c r="P132" s="14" t="str">
        <f aca="false">IF(SUM('MRR Conglomerado'!P132:AA132)&gt;0,SUM('MRR Conglomerado'!P132:AA132),"")</f>
        <v/>
      </c>
      <c r="Q132" s="14" t="str">
        <f aca="false">IF(P132="","",SUM('MRR Conglomerado'!AB132:AM132))</f>
        <v/>
      </c>
      <c r="R132" s="10" t="str">
        <f aca="false">IF(P132="","",COUNTIF('MRR Conglomerado'!P132:AA132,"&gt;0"))</f>
        <v/>
      </c>
      <c r="S132" s="14" t="str">
        <f aca="false">IF(P132="","",P132/R132)</f>
        <v/>
      </c>
      <c r="T132" s="14" t="str">
        <f aca="false">IF(P132="","",Q132/12)</f>
        <v/>
      </c>
      <c r="U132" s="13" t="str">
        <f aca="false">IF(P132="","",T132/S132)</f>
        <v/>
      </c>
      <c r="V132" s="14" t="str">
        <f aca="false">IF(P132="","",S132/B132)</f>
        <v/>
      </c>
      <c r="W132" s="10" t="str">
        <f aca="false">IF(V132="","",IF(V132&lt;100,"Menos de 100 USD",IF(V132&lt;500,"100 a 500 USD",IF(V132&lt;2000,"500 a 2.000 USD","Más de 2.000 USD"))))</f>
        <v/>
      </c>
      <c r="X132" s="14" t="str">
        <f aca="false">IF(P132="","",MIN(T132,S132))</f>
        <v/>
      </c>
    </row>
    <row r="133" customFormat="false" ht="15" hidden="false" customHeight="false" outlineLevel="0" collapsed="false">
      <c r="A133" s="10" t="s">
        <v>326</v>
      </c>
      <c r="B133" s="14" t="n">
        <v>20.2354</v>
      </c>
      <c r="C133" s="14" t="n">
        <f aca="false">IF('MRR Conglomerado'!AA133&gt;0,'MRR Conglomerado'!AA133,"")</f>
        <v>22479.910568</v>
      </c>
      <c r="D133" s="14" t="n">
        <f aca="false">IF(C133="","",'MRR Conglomerado'!AM133)</f>
        <v>17329.966711</v>
      </c>
      <c r="E133" s="13" t="n">
        <f aca="false">IF(C133="","",D133/C133)</f>
        <v>0.770909059383408</v>
      </c>
      <c r="F133" s="14" t="n">
        <f aca="false">IF(C133="","",C133/B133)</f>
        <v>1110.92</v>
      </c>
      <c r="G133" s="10" t="str">
        <f aca="false">IF(F133="","",IF(F133&lt;100,"Menos de 100 USD",IF(F133&lt;500,"100 a 500 USD",IF(F133&lt;2000,"500 a 2.000 USD","Más de 2.000 USD"))))</f>
        <v>500 a 2.000 USD</v>
      </c>
      <c r="H133" s="14" t="n">
        <f aca="false">IF(C133="","",MIN(D133,C133))</f>
        <v>17329.966711</v>
      </c>
      <c r="I133" s="14" t="n">
        <f aca="false">IF(SUM('MRR Conglomerado'!Y133:AA133)&gt;0,SUM('MRR Conglomerado'!Y133:AA133),"")</f>
        <v>71079.814318</v>
      </c>
      <c r="J133" s="14" t="n">
        <f aca="false">IF(I133="","",SUM('MRR Conglomerado'!AK133:AM133))</f>
        <v>53452.081589</v>
      </c>
      <c r="K133" s="10" t="n">
        <f aca="false">IF(I133="","",COUNTIF('MRR Conglomerado'!Y133:AA133,"&gt;0"))</f>
        <v>3</v>
      </c>
      <c r="L133" s="13" t="n">
        <f aca="false">IF(I133="","",J133/I133)</f>
        <v>0.752000861311535</v>
      </c>
      <c r="M133" s="14" t="n">
        <f aca="false">IF(I133="","",I133/K133/B133)</f>
        <v>1170.88228744346</v>
      </c>
      <c r="N133" s="10" t="str">
        <f aca="false">IF(M133="","",IF(M133&lt;100,"Menos de 100 USD",IF(M133&lt;500,"100 a 500 USD",IF(M133&lt;2000,"500 a 2.000 USD","Más de 2.000 USD"))))</f>
        <v>500 a 2.000 USD</v>
      </c>
      <c r="O133" s="14" t="n">
        <f aca="false">IF(I133="","",MIN(J133,I133))</f>
        <v>53452.081589</v>
      </c>
      <c r="P133" s="14" t="n">
        <f aca="false">IF(SUM('MRR Conglomerado'!P133:AA133)&gt;0,SUM('MRR Conglomerado'!P133:AA133),"")</f>
        <v>71079.814318</v>
      </c>
      <c r="Q133" s="14" t="n">
        <f aca="false">IF(P133="","",SUM('MRR Conglomerado'!AB133:AM133))</f>
        <v>224256.318909</v>
      </c>
      <c r="R133" s="10" t="n">
        <f aca="false">IF(P133="","",COUNTIF('MRR Conglomerado'!P133:AA133,"&gt;0"))</f>
        <v>3</v>
      </c>
      <c r="S133" s="14" t="n">
        <f aca="false">IF(P133="","",P133/R133)</f>
        <v>23693.2714393333</v>
      </c>
      <c r="T133" s="14" t="n">
        <f aca="false">IF(P133="","",Q133/12)</f>
        <v>18688.02657575</v>
      </c>
      <c r="U133" s="13" t="n">
        <f aca="false">IF(P133="","",T133/S133)</f>
        <v>0.788748258069838</v>
      </c>
      <c r="V133" s="14" t="n">
        <f aca="false">IF(P133="","",S133/B133)</f>
        <v>1170.88228744346</v>
      </c>
      <c r="W133" s="10" t="str">
        <f aca="false">IF(V133="","",IF(V133&lt;100,"Menos de 100 USD",IF(V133&lt;500,"100 a 500 USD",IF(V133&lt;2000,"500 a 2.000 USD","Más de 2.000 USD"))))</f>
        <v>500 a 2.000 USD</v>
      </c>
      <c r="X133" s="14" t="n">
        <f aca="false">IF(P133="","",MIN(T133,S133))</f>
        <v>18688.02657575</v>
      </c>
    </row>
    <row r="134" customFormat="false" ht="15" hidden="false" customHeight="false" outlineLevel="0" collapsed="false">
      <c r="A134" s="10" t="s">
        <v>328</v>
      </c>
      <c r="B134" s="14" t="n">
        <v>20.2354</v>
      </c>
      <c r="C134" s="14" t="n">
        <f aca="false">IF('MRR Conglomerado'!AA134&gt;0,'MRR Conglomerado'!AA134,"")</f>
        <v>999.021698</v>
      </c>
      <c r="D134" s="14" t="n">
        <f aca="false">IF(C134="","",'MRR Conglomerado'!AM134)</f>
        <v>0</v>
      </c>
      <c r="E134" s="13" t="n">
        <f aca="false">IF(C134="","",D134/C134)</f>
        <v>0</v>
      </c>
      <c r="F134" s="14" t="n">
        <f aca="false">IF(C134="","",C134/B134)</f>
        <v>49.37</v>
      </c>
      <c r="G134" s="10" t="str">
        <f aca="false">IF(F134="","",IF(F134&lt;100,"Menos de 100 USD",IF(F134&lt;500,"100 a 500 USD",IF(F134&lt;2000,"500 a 2.000 USD","Más de 2.000 USD"))))</f>
        <v>Menos de 100 USD</v>
      </c>
      <c r="H134" s="14" t="n">
        <f aca="false">IF(C134="","",MIN(D134,C134))</f>
        <v>0</v>
      </c>
      <c r="I134" s="14" t="n">
        <f aca="false">IF(SUM('MRR Conglomerado'!Y134:AA134)&gt;0,SUM('MRR Conglomerado'!Y134:AA134),"")</f>
        <v>3024.017</v>
      </c>
      <c r="J134" s="14" t="n">
        <f aca="false">IF(I134="","",SUM('MRR Conglomerado'!AK134:AM134))</f>
        <v>0</v>
      </c>
      <c r="K134" s="10" t="n">
        <f aca="false">IF(I134="","",COUNTIF('MRR Conglomerado'!Y134:AA134,"&gt;0"))</f>
        <v>3</v>
      </c>
      <c r="L134" s="13" t="n">
        <f aca="false">IF(I134="","",J134/I134)</f>
        <v>0</v>
      </c>
      <c r="M134" s="14" t="n">
        <f aca="false">IF(I134="","",I134/K134/B134)</f>
        <v>49.8139728726226</v>
      </c>
      <c r="N134" s="10" t="str">
        <f aca="false">IF(M134="","",IF(M134&lt;100,"Menos de 100 USD",IF(M134&lt;500,"100 a 500 USD",IF(M134&lt;2000,"500 a 2.000 USD","Más de 2.000 USD"))))</f>
        <v>Menos de 100 USD</v>
      </c>
      <c r="O134" s="14" t="n">
        <f aca="false">IF(I134="","",MIN(J134,I134))</f>
        <v>0</v>
      </c>
      <c r="P134" s="14" t="n">
        <f aca="false">IF(SUM('MRR Conglomerado'!P134:AA134)&gt;0,SUM('MRR Conglomerado'!P134:AA134),"")</f>
        <v>12878.895767</v>
      </c>
      <c r="Q134" s="14" t="n">
        <f aca="false">IF(P134="","",SUM('MRR Conglomerado'!AB134:AM134))</f>
        <v>5262.47738</v>
      </c>
      <c r="R134" s="10" t="n">
        <f aca="false">IF(P134="","",COUNTIF('MRR Conglomerado'!P134:AA134,"&gt;0"))</f>
        <v>11</v>
      </c>
      <c r="S134" s="14" t="n">
        <f aca="false">IF(P134="","",P134/R134)</f>
        <v>1170.80870609091</v>
      </c>
      <c r="T134" s="14" t="n">
        <f aca="false">IF(P134="","",Q134/12)</f>
        <v>438.539781666667</v>
      </c>
      <c r="U134" s="13" t="n">
        <f aca="false">IF(P134="","",T134/S134)</f>
        <v>0.374561428681942</v>
      </c>
      <c r="V134" s="14" t="n">
        <f aca="false">IF(P134="","",S134/B134)</f>
        <v>57.8594298156157</v>
      </c>
      <c r="W134" s="10" t="str">
        <f aca="false">IF(V134="","",IF(V134&lt;100,"Menos de 100 USD",IF(V134&lt;500,"100 a 500 USD",IF(V134&lt;2000,"500 a 2.000 USD","Más de 2.000 USD"))))</f>
        <v>Menos de 100 USD</v>
      </c>
      <c r="X134" s="14" t="n">
        <f aca="false">IF(P134="","",MIN(T134,S134))</f>
        <v>438.539781666667</v>
      </c>
    </row>
    <row r="135" customFormat="false" ht="15" hidden="false" customHeight="false" outlineLevel="0" collapsed="false">
      <c r="A135" s="10" t="s">
        <v>330</v>
      </c>
      <c r="B135" s="14" t="n">
        <v>20.2354</v>
      </c>
      <c r="C135" s="14" t="str">
        <f aca="false">IF('MRR Conglomerado'!AA135&gt;0,'MRR Conglomerado'!AA135,"")</f>
        <v/>
      </c>
      <c r="D135" s="14" t="str">
        <f aca="false">IF(C135="","",'MRR Conglomerado'!AM135)</f>
        <v/>
      </c>
      <c r="E135" s="13" t="str">
        <f aca="false">IF(C135="","",D135/C135)</f>
        <v/>
      </c>
      <c r="F135" s="14" t="str">
        <f aca="false">IF(C135="","",C135/B135)</f>
        <v/>
      </c>
      <c r="G135" s="10" t="str">
        <f aca="false">IF(F135="","",IF(F135&lt;100,"Menos de 100 USD",IF(F135&lt;500,"100 a 500 USD",IF(F135&lt;2000,"500 a 2.000 USD","Más de 2.000 USD"))))</f>
        <v/>
      </c>
      <c r="H135" s="14" t="str">
        <f aca="false">IF(C135="","",MIN(D135,C135))</f>
        <v/>
      </c>
      <c r="I135" s="14" t="str">
        <f aca="false">IF(SUM('MRR Conglomerado'!Y135:AA135)&gt;0,SUM('MRR Conglomerado'!Y135:AA135),"")</f>
        <v/>
      </c>
      <c r="J135" s="14" t="str">
        <f aca="false">IF(I135="","",SUM('MRR Conglomerado'!AK135:AM135))</f>
        <v/>
      </c>
      <c r="K135" s="10" t="str">
        <f aca="false">IF(I135="","",COUNTIF('MRR Conglomerado'!Y135:AA135,"&gt;0"))</f>
        <v/>
      </c>
      <c r="L135" s="13" t="str">
        <f aca="false">IF(I135="","",J135/I135)</f>
        <v/>
      </c>
      <c r="M135" s="14" t="str">
        <f aca="false">IF(I135="","",I135/K135/B135)</f>
        <v/>
      </c>
      <c r="N135" s="10" t="str">
        <f aca="false">IF(M135="","",IF(M135&lt;100,"Menos de 100 USD",IF(M135&lt;500,"100 a 500 USD",IF(M135&lt;2000,"500 a 2.000 USD","Más de 2.000 USD"))))</f>
        <v/>
      </c>
      <c r="O135" s="14" t="str">
        <f aca="false">IF(I135="","",MIN(J135,I135))</f>
        <v/>
      </c>
      <c r="P135" s="14" t="str">
        <f aca="false">IF(SUM('MRR Conglomerado'!P135:AA135)&gt;0,SUM('MRR Conglomerado'!P135:AA135),"")</f>
        <v/>
      </c>
      <c r="Q135" s="14" t="str">
        <f aca="false">IF(P135="","",SUM('MRR Conglomerado'!AB135:AM135))</f>
        <v/>
      </c>
      <c r="R135" s="10" t="str">
        <f aca="false">IF(P135="","",COUNTIF('MRR Conglomerado'!P135:AA135,"&gt;0"))</f>
        <v/>
      </c>
      <c r="S135" s="14" t="str">
        <f aca="false">IF(P135="","",P135/R135)</f>
        <v/>
      </c>
      <c r="T135" s="14" t="str">
        <f aca="false">IF(P135="","",Q135/12)</f>
        <v/>
      </c>
      <c r="U135" s="13" t="str">
        <f aca="false">IF(P135="","",T135/S135)</f>
        <v/>
      </c>
      <c r="V135" s="14" t="str">
        <f aca="false">IF(P135="","",S135/B135)</f>
        <v/>
      </c>
      <c r="W135" s="10" t="str">
        <f aca="false">IF(V135="","",IF(V135&lt;100,"Menos de 100 USD",IF(V135&lt;500,"100 a 500 USD",IF(V135&lt;2000,"500 a 2.000 USD","Más de 2.000 USD"))))</f>
        <v/>
      </c>
      <c r="X135" s="14" t="str">
        <f aca="false">IF(P135="","",MIN(T135,S135))</f>
        <v/>
      </c>
    </row>
    <row r="136" customFormat="false" ht="15" hidden="false" customHeight="false" outlineLevel="0" collapsed="false">
      <c r="A136" s="10" t="s">
        <v>332</v>
      </c>
      <c r="B136" s="14" t="n">
        <v>20.2354</v>
      </c>
      <c r="C136" s="14" t="n">
        <f aca="false">IF('MRR Conglomerado'!AA136&gt;0,'MRR Conglomerado'!AA136,"")</f>
        <v>420.086904</v>
      </c>
      <c r="D136" s="14" t="n">
        <f aca="false">IF(C136="","",'MRR Conglomerado'!AM136)</f>
        <v>0</v>
      </c>
      <c r="E136" s="13" t="n">
        <f aca="false">IF(C136="","",D136/C136)</f>
        <v>0</v>
      </c>
      <c r="F136" s="14" t="n">
        <f aca="false">IF(C136="","",C136/B136)</f>
        <v>20.76</v>
      </c>
      <c r="G136" s="10" t="str">
        <f aca="false">IF(F136="","",IF(F136&lt;100,"Menos de 100 USD",IF(F136&lt;500,"100 a 500 USD",IF(F136&lt;2000,"500 a 2.000 USD","Más de 2.000 USD"))))</f>
        <v>Menos de 100 USD</v>
      </c>
      <c r="H136" s="14" t="n">
        <f aca="false">IF(C136="","",MIN(D136,C136))</f>
        <v>0</v>
      </c>
      <c r="I136" s="14" t="n">
        <f aca="false">IF(SUM('MRR Conglomerado'!Y136:AA136)&gt;0,SUM('MRR Conglomerado'!Y136:AA136),"")</f>
        <v>1320.078664</v>
      </c>
      <c r="J136" s="14" t="n">
        <f aca="false">IF(I136="","",SUM('MRR Conglomerado'!AK136:AM136))</f>
        <v>0</v>
      </c>
      <c r="K136" s="10" t="n">
        <f aca="false">IF(I136="","",COUNTIF('MRR Conglomerado'!Y136:AA136,"&gt;0"))</f>
        <v>3</v>
      </c>
      <c r="L136" s="13" t="n">
        <f aca="false">IF(I136="","",J136/I136)</f>
        <v>0</v>
      </c>
      <c r="M136" s="14" t="n">
        <f aca="false">IF(I136="","",I136/K136/B136)</f>
        <v>21.7453680843143</v>
      </c>
      <c r="N136" s="10" t="str">
        <f aca="false">IF(M136="","",IF(M136&lt;100,"Menos de 100 USD",IF(M136&lt;500,"100 a 500 USD",IF(M136&lt;2000,"500 a 2.000 USD","Más de 2.000 USD"))))</f>
        <v>Menos de 100 USD</v>
      </c>
      <c r="O136" s="14" t="n">
        <f aca="false">IF(I136="","",MIN(J136,I136))</f>
        <v>0</v>
      </c>
      <c r="P136" s="14" t="n">
        <f aca="false">IF(SUM('MRR Conglomerado'!P136:AA136)&gt;0,SUM('MRR Conglomerado'!P136:AA136),"")</f>
        <v>5940.319294</v>
      </c>
      <c r="Q136" s="14" t="n">
        <f aca="false">IF(P136="","",SUM('MRR Conglomerado'!AB136:AM136))</f>
        <v>1250.45652</v>
      </c>
      <c r="R136" s="10" t="n">
        <f aca="false">IF(P136="","",COUNTIF('MRR Conglomerado'!P136:AA136,"&gt;0"))</f>
        <v>12</v>
      </c>
      <c r="S136" s="14" t="n">
        <f aca="false">IF(P136="","",P136/R136)</f>
        <v>495.026607833333</v>
      </c>
      <c r="T136" s="14" t="n">
        <f aca="false">IF(P136="","",Q136/12)</f>
        <v>104.20471</v>
      </c>
      <c r="U136" s="13" t="n">
        <f aca="false">IF(P136="","",T136/S136)</f>
        <v>0.210503250433528</v>
      </c>
      <c r="V136" s="14" t="n">
        <f aca="false">IF(P136="","",S136/B136)</f>
        <v>24.4633962181787</v>
      </c>
      <c r="W136" s="10" t="str">
        <f aca="false">IF(V136="","",IF(V136&lt;100,"Menos de 100 USD",IF(V136&lt;500,"100 a 500 USD",IF(V136&lt;2000,"500 a 2.000 USD","Más de 2.000 USD"))))</f>
        <v>Menos de 100 USD</v>
      </c>
      <c r="X136" s="14" t="n">
        <f aca="false">IF(P136="","",MIN(T136,S136))</f>
        <v>104.20471</v>
      </c>
    </row>
    <row r="137" customFormat="false" ht="15" hidden="false" customHeight="false" outlineLevel="0" collapsed="false">
      <c r="A137" s="10" t="s">
        <v>334</v>
      </c>
      <c r="B137" s="14" t="n">
        <v>20.2354</v>
      </c>
      <c r="C137" s="14" t="n">
        <f aca="false">IF('MRR Conglomerado'!AA137&gt;0,'MRR Conglomerado'!AA137,"")</f>
        <v>1797.510582</v>
      </c>
      <c r="D137" s="14" t="n">
        <f aca="false">IF(C137="","",'MRR Conglomerado'!AM137)</f>
        <v>0</v>
      </c>
      <c r="E137" s="13" t="n">
        <f aca="false">IF(C137="","",D137/C137)</f>
        <v>0</v>
      </c>
      <c r="F137" s="14" t="n">
        <f aca="false">IF(C137="","",C137/B137)</f>
        <v>88.83</v>
      </c>
      <c r="G137" s="10" t="str">
        <f aca="false">IF(F137="","",IF(F137&lt;100,"Menos de 100 USD",IF(F137&lt;500,"100 a 500 USD",IF(F137&lt;2000,"500 a 2.000 USD","Más de 2.000 USD"))))</f>
        <v>Menos de 100 USD</v>
      </c>
      <c r="H137" s="14" t="n">
        <f aca="false">IF(C137="","",MIN(D137,C137))</f>
        <v>0</v>
      </c>
      <c r="I137" s="14" t="n">
        <f aca="false">IF(SUM('MRR Conglomerado'!Y137:AA137)&gt;0,SUM('MRR Conglomerado'!Y137:AA137),"")</f>
        <v>5777.862984</v>
      </c>
      <c r="J137" s="14" t="n">
        <f aca="false">IF(I137="","",SUM('MRR Conglomerado'!AK137:AM137))</f>
        <v>0</v>
      </c>
      <c r="K137" s="10" t="n">
        <f aca="false">IF(I137="","",COUNTIF('MRR Conglomerado'!Y137:AA137,"&gt;0"))</f>
        <v>3</v>
      </c>
      <c r="L137" s="13" t="n">
        <f aca="false">IF(I137="","",J137/I137)</f>
        <v>0</v>
      </c>
      <c r="M137" s="14" t="n">
        <f aca="false">IF(I137="","",I137/K137/B137)</f>
        <v>95.1774774899434</v>
      </c>
      <c r="N137" s="10" t="str">
        <f aca="false">IF(M137="","",IF(M137&lt;100,"Menos de 100 USD",IF(M137&lt;500,"100 a 500 USD",IF(M137&lt;2000,"500 a 2.000 USD","Más de 2.000 USD"))))</f>
        <v>Menos de 100 USD</v>
      </c>
      <c r="O137" s="14" t="n">
        <f aca="false">IF(I137="","",MIN(J137,I137))</f>
        <v>0</v>
      </c>
      <c r="P137" s="14" t="n">
        <f aca="false">IF(SUM('MRR Conglomerado'!P137:AA137)&gt;0,SUM('MRR Conglomerado'!P137:AA137),"")</f>
        <v>19324.209348</v>
      </c>
      <c r="Q137" s="14" t="n">
        <f aca="false">IF(P137="","",SUM('MRR Conglomerado'!AB137:AM137))</f>
        <v>7091.49065</v>
      </c>
      <c r="R137" s="10" t="n">
        <f aca="false">IF(P137="","",COUNTIF('MRR Conglomerado'!P137:AA137,"&gt;0"))</f>
        <v>12</v>
      </c>
      <c r="S137" s="14" t="n">
        <f aca="false">IF(P137="","",P137/R137)</f>
        <v>1610.350779</v>
      </c>
      <c r="T137" s="14" t="n">
        <f aca="false">IF(P137="","",Q137/12)</f>
        <v>590.957554166667</v>
      </c>
      <c r="U137" s="13" t="n">
        <f aca="false">IF(P137="","",T137/S137)</f>
        <v>0.366974426859744</v>
      </c>
      <c r="V137" s="14" t="n">
        <f aca="false">IF(P137="","",S137/B137)</f>
        <v>79.5808720855531</v>
      </c>
      <c r="W137" s="10" t="str">
        <f aca="false">IF(V137="","",IF(V137&lt;100,"Menos de 100 USD",IF(V137&lt;500,"100 a 500 USD",IF(V137&lt;2000,"500 a 2.000 USD","Más de 2.000 USD"))))</f>
        <v>Menos de 100 USD</v>
      </c>
      <c r="X137" s="14" t="n">
        <f aca="false">IF(P137="","",MIN(T137,S137))</f>
        <v>590.957554166667</v>
      </c>
    </row>
    <row r="138" customFormat="false" ht="15" hidden="false" customHeight="false" outlineLevel="0" collapsed="false">
      <c r="A138" s="10" t="s">
        <v>336</v>
      </c>
      <c r="B138" s="14" t="n">
        <v>20.2354</v>
      </c>
      <c r="C138" s="14" t="str">
        <f aca="false">IF('MRR Conglomerado'!AA138&gt;0,'MRR Conglomerado'!AA138,"")</f>
        <v/>
      </c>
      <c r="D138" s="14" t="str">
        <f aca="false">IF(C138="","",'MRR Conglomerado'!AM138)</f>
        <v/>
      </c>
      <c r="E138" s="13" t="str">
        <f aca="false">IF(C138="","",D138/C138)</f>
        <v/>
      </c>
      <c r="F138" s="14" t="str">
        <f aca="false">IF(C138="","",C138/B138)</f>
        <v/>
      </c>
      <c r="G138" s="10" t="str">
        <f aca="false">IF(F138="","",IF(F138&lt;100,"Menos de 100 USD",IF(F138&lt;500,"100 a 500 USD",IF(F138&lt;2000,"500 a 2.000 USD","Más de 2.000 USD"))))</f>
        <v/>
      </c>
      <c r="H138" s="14" t="str">
        <f aca="false">IF(C138="","",MIN(D138,C138))</f>
        <v/>
      </c>
      <c r="I138" s="14" t="str">
        <f aca="false">IF(SUM('MRR Conglomerado'!Y138:AA138)&gt;0,SUM('MRR Conglomerado'!Y138:AA138),"")</f>
        <v/>
      </c>
      <c r="J138" s="14" t="str">
        <f aca="false">IF(I138="","",SUM('MRR Conglomerado'!AK138:AM138))</f>
        <v/>
      </c>
      <c r="K138" s="10" t="str">
        <f aca="false">IF(I138="","",COUNTIF('MRR Conglomerado'!Y138:AA138,"&gt;0"))</f>
        <v/>
      </c>
      <c r="L138" s="13" t="str">
        <f aca="false">IF(I138="","",J138/I138)</f>
        <v/>
      </c>
      <c r="M138" s="14" t="str">
        <f aca="false">IF(I138="","",I138/K138/B138)</f>
        <v/>
      </c>
      <c r="N138" s="10" t="str">
        <f aca="false">IF(M138="","",IF(M138&lt;100,"Menos de 100 USD",IF(M138&lt;500,"100 a 500 USD",IF(M138&lt;2000,"500 a 2.000 USD","Más de 2.000 USD"))))</f>
        <v/>
      </c>
      <c r="O138" s="14" t="str">
        <f aca="false">IF(I138="","",MIN(J138,I138))</f>
        <v/>
      </c>
      <c r="P138" s="14" t="str">
        <f aca="false">IF(SUM('MRR Conglomerado'!P138:AA138)&gt;0,SUM('MRR Conglomerado'!P138:AA138),"")</f>
        <v/>
      </c>
      <c r="Q138" s="14" t="str">
        <f aca="false">IF(P138="","",SUM('MRR Conglomerado'!AB138:AM138))</f>
        <v/>
      </c>
      <c r="R138" s="10" t="str">
        <f aca="false">IF(P138="","",COUNTIF('MRR Conglomerado'!P138:AA138,"&gt;0"))</f>
        <v/>
      </c>
      <c r="S138" s="14" t="str">
        <f aca="false">IF(P138="","",P138/R138)</f>
        <v/>
      </c>
      <c r="T138" s="14" t="str">
        <f aca="false">IF(P138="","",Q138/12)</f>
        <v/>
      </c>
      <c r="U138" s="13" t="str">
        <f aca="false">IF(P138="","",T138/S138)</f>
        <v/>
      </c>
      <c r="V138" s="14" t="str">
        <f aca="false">IF(P138="","",S138/B138)</f>
        <v/>
      </c>
      <c r="W138" s="10" t="str">
        <f aca="false">IF(V138="","",IF(V138&lt;100,"Menos de 100 USD",IF(V138&lt;500,"100 a 500 USD",IF(V138&lt;2000,"500 a 2.000 USD","Más de 2.000 USD"))))</f>
        <v/>
      </c>
      <c r="X138" s="14" t="str">
        <f aca="false">IF(P138="","",MIN(T138,S138))</f>
        <v/>
      </c>
    </row>
    <row r="139" customFormat="false" ht="15" hidden="false" customHeight="false" outlineLevel="0" collapsed="false">
      <c r="A139" s="10" t="s">
        <v>338</v>
      </c>
      <c r="B139" s="14" t="n">
        <v>20.2354</v>
      </c>
      <c r="C139" s="14" t="n">
        <f aca="false">IF('MRR Conglomerado'!AA139&gt;0,'MRR Conglomerado'!AA139,"")</f>
        <v>1012.579416</v>
      </c>
      <c r="D139" s="14" t="n">
        <f aca="false">IF(C139="","",'MRR Conglomerado'!AM139)</f>
        <v>1469.595276</v>
      </c>
      <c r="E139" s="13" t="n">
        <f aca="false">IF(C139="","",D139/C139)</f>
        <v>1.45133828791953</v>
      </c>
      <c r="F139" s="14" t="n">
        <f aca="false">IF(C139="","",C139/B139)</f>
        <v>50.04</v>
      </c>
      <c r="G139" s="10" t="str">
        <f aca="false">IF(F139="","",IF(F139&lt;100,"Menos de 100 USD",IF(F139&lt;500,"100 a 500 USD",IF(F139&lt;2000,"500 a 2.000 USD","Más de 2.000 USD"))))</f>
        <v>Menos de 100 USD</v>
      </c>
      <c r="H139" s="14" t="n">
        <f aca="false">IF(C139="","",MIN(D139,C139))</f>
        <v>1012.579416</v>
      </c>
      <c r="I139" s="14" t="n">
        <f aca="false">IF(SUM('MRR Conglomerado'!Y139:AA139)&gt;0,SUM('MRR Conglomerado'!Y139:AA139),"")</f>
        <v>3037.61357</v>
      </c>
      <c r="J139" s="14" t="n">
        <f aca="false">IF(I139="","",SUM('MRR Conglomerado'!AK139:AM139))</f>
        <v>4408.657238</v>
      </c>
      <c r="K139" s="10" t="n">
        <f aca="false">IF(I139="","",COUNTIF('MRR Conglomerado'!Y139:AA139,"&gt;0"))</f>
        <v>3</v>
      </c>
      <c r="L139" s="13" t="n">
        <f aca="false">IF(I139="","",J139/I139)</f>
        <v>1.45135552512033</v>
      </c>
      <c r="M139" s="14" t="n">
        <f aca="false">IF(I139="","",I139/K139/B139)</f>
        <v>50.037946206483</v>
      </c>
      <c r="N139" s="10" t="str">
        <f aca="false">IF(M139="","",IF(M139&lt;100,"Menos de 100 USD",IF(M139&lt;500,"100 a 500 USD",IF(M139&lt;2000,"500 a 2.000 USD","Más de 2.000 USD"))))</f>
        <v>Menos de 100 USD</v>
      </c>
      <c r="O139" s="14" t="n">
        <f aca="false">IF(I139="","",MIN(J139,I139))</f>
        <v>3037.61357</v>
      </c>
      <c r="P139" s="14" t="n">
        <f aca="false">IF(SUM('MRR Conglomerado'!P139:AA139)&gt;0,SUM('MRR Conglomerado'!P139:AA139),"")</f>
        <v>8100.299312</v>
      </c>
      <c r="Q139" s="14" t="n">
        <f aca="false">IF(P139="","",SUM('MRR Conglomerado'!AB139:AM139))</f>
        <v>15806.446208</v>
      </c>
      <c r="R139" s="10" t="n">
        <f aca="false">IF(P139="","",COUNTIF('MRR Conglomerado'!P139:AA139,"&gt;0"))</f>
        <v>8</v>
      </c>
      <c r="S139" s="14" t="n">
        <f aca="false">IF(P139="","",P139/R139)</f>
        <v>1012.537414</v>
      </c>
      <c r="T139" s="14" t="n">
        <f aca="false">IF(P139="","",Q139/12)</f>
        <v>1317.20385066667</v>
      </c>
      <c r="U139" s="13" t="n">
        <f aca="false">IF(P139="","",T139/S139)</f>
        <v>1.30089400396879</v>
      </c>
      <c r="V139" s="14" t="n">
        <f aca="false">IF(P139="","",S139/B139)</f>
        <v>50.0379243306285</v>
      </c>
      <c r="W139" s="10" t="str">
        <f aca="false">IF(V139="","",IF(V139&lt;100,"Menos de 100 USD",IF(V139&lt;500,"100 a 500 USD",IF(V139&lt;2000,"500 a 2.000 USD","Más de 2.000 USD"))))</f>
        <v>Menos de 100 USD</v>
      </c>
      <c r="X139" s="14" t="n">
        <f aca="false">IF(P139="","",MIN(T139,S139))</f>
        <v>1012.537414</v>
      </c>
    </row>
    <row r="140" customFormat="false" ht="15" hidden="false" customHeight="false" outlineLevel="0" collapsed="false">
      <c r="A140" s="10" t="s">
        <v>340</v>
      </c>
      <c r="B140" s="14" t="n">
        <v>20.2354</v>
      </c>
      <c r="C140" s="14" t="n">
        <f aca="false">IF('MRR Conglomerado'!AA140&gt;0,'MRR Conglomerado'!AA140,"")</f>
        <v>12034.194734</v>
      </c>
      <c r="D140" s="14" t="n">
        <f aca="false">IF(C140="","",'MRR Conglomerado'!AM140)</f>
        <v>9008.014803</v>
      </c>
      <c r="E140" s="13" t="n">
        <f aca="false">IF(C140="","",D140/C140)</f>
        <v>0.748534904254941</v>
      </c>
      <c r="F140" s="14" t="n">
        <f aca="false">IF(C140="","",C140/B140)</f>
        <v>594.71</v>
      </c>
      <c r="G140" s="10" t="str">
        <f aca="false">IF(F140="","",IF(F140&lt;100,"Menos de 100 USD",IF(F140&lt;500,"100 a 500 USD",IF(F140&lt;2000,"500 a 2.000 USD","Más de 2.000 USD"))))</f>
        <v>500 a 2.000 USD</v>
      </c>
      <c r="H140" s="14" t="n">
        <f aca="false">IF(C140="","",MIN(D140,C140))</f>
        <v>9008.014803</v>
      </c>
      <c r="I140" s="14" t="n">
        <f aca="false">IF(SUM('MRR Conglomerado'!Y140:AA140)&gt;0,SUM('MRR Conglomerado'!Y140:AA140),"")</f>
        <v>41323.288098</v>
      </c>
      <c r="J140" s="14" t="n">
        <f aca="false">IF(I140="","",SUM('MRR Conglomerado'!AK140:AM140))</f>
        <v>31145.39397</v>
      </c>
      <c r="K140" s="10" t="n">
        <f aca="false">IF(I140="","",COUNTIF('MRR Conglomerado'!Y140:AA140,"&gt;0"))</f>
        <v>3</v>
      </c>
      <c r="L140" s="13" t="n">
        <f aca="false">IF(I140="","",J140/I140)</f>
        <v>0.753700767860905</v>
      </c>
      <c r="M140" s="14" t="n">
        <f aca="false">IF(I140="","",I140/K140/B140)</f>
        <v>680.709517281596</v>
      </c>
      <c r="N140" s="10" t="str">
        <f aca="false">IF(M140="","",IF(M140&lt;100,"Menos de 100 USD",IF(M140&lt;500,"100 a 500 USD",IF(M140&lt;2000,"500 a 2.000 USD","Más de 2.000 USD"))))</f>
        <v>500 a 2.000 USD</v>
      </c>
      <c r="O140" s="14" t="n">
        <f aca="false">IF(I140="","",MIN(J140,I140))</f>
        <v>31145.39397</v>
      </c>
      <c r="P140" s="14" t="n">
        <f aca="false">IF(SUM('MRR Conglomerado'!P140:AA140)&gt;0,SUM('MRR Conglomerado'!P140:AA140),"")</f>
        <v>53398.181496</v>
      </c>
      <c r="Q140" s="14" t="n">
        <f aca="false">IF(P140="","",SUM('MRR Conglomerado'!AB140:AM140))</f>
        <v>102589.05066</v>
      </c>
      <c r="R140" s="10" t="n">
        <f aca="false">IF(P140="","",COUNTIF('MRR Conglomerado'!P140:AA140,"&gt;0"))</f>
        <v>7</v>
      </c>
      <c r="S140" s="14" t="n">
        <f aca="false">IF(P140="","",P140/R140)</f>
        <v>7628.31164228572</v>
      </c>
      <c r="T140" s="14" t="n">
        <f aca="false">IF(P140="","",Q140/12)</f>
        <v>8549.087555</v>
      </c>
      <c r="U140" s="13" t="n">
        <f aca="false">IF(P140="","",T140/S140)</f>
        <v>1.12070507287749</v>
      </c>
      <c r="V140" s="14" t="n">
        <f aca="false">IF(P140="","",S140/B140)</f>
        <v>376.978544643828</v>
      </c>
      <c r="W140" s="10" t="str">
        <f aca="false">IF(V140="","",IF(V140&lt;100,"Menos de 100 USD",IF(V140&lt;500,"100 a 500 USD",IF(V140&lt;2000,"500 a 2.000 USD","Más de 2.000 USD"))))</f>
        <v>100 a 500 USD</v>
      </c>
      <c r="X140" s="14" t="n">
        <f aca="false">IF(P140="","",MIN(T140,S140))</f>
        <v>7628.31164228572</v>
      </c>
    </row>
    <row r="141" customFormat="false" ht="15" hidden="false" customHeight="false" outlineLevel="0" collapsed="false">
      <c r="A141" s="10" t="s">
        <v>342</v>
      </c>
      <c r="B141" s="14" t="n">
        <v>20.2354</v>
      </c>
      <c r="C141" s="14" t="str">
        <f aca="false">IF('MRR Conglomerado'!AA141&gt;0,'MRR Conglomerado'!AA141,"")</f>
        <v/>
      </c>
      <c r="D141" s="14" t="str">
        <f aca="false">IF(C141="","",'MRR Conglomerado'!AM141)</f>
        <v/>
      </c>
      <c r="E141" s="13" t="str">
        <f aca="false">IF(C141="","",D141/C141)</f>
        <v/>
      </c>
      <c r="F141" s="14" t="str">
        <f aca="false">IF(C141="","",C141/B141)</f>
        <v/>
      </c>
      <c r="G141" s="10" t="str">
        <f aca="false">IF(F141="","",IF(F141&lt;100,"Menos de 100 USD",IF(F141&lt;500,"100 a 500 USD",IF(F141&lt;2000,"500 a 2.000 USD","Más de 2.000 USD"))))</f>
        <v/>
      </c>
      <c r="H141" s="14" t="str">
        <f aca="false">IF(C141="","",MIN(D141,C141))</f>
        <v/>
      </c>
      <c r="I141" s="14" t="str">
        <f aca="false">IF(SUM('MRR Conglomerado'!Y141:AA141)&gt;0,SUM('MRR Conglomerado'!Y141:AA141),"")</f>
        <v/>
      </c>
      <c r="J141" s="14" t="str">
        <f aca="false">IF(I141="","",SUM('MRR Conglomerado'!AK141:AM141))</f>
        <v/>
      </c>
      <c r="K141" s="10" t="str">
        <f aca="false">IF(I141="","",COUNTIF('MRR Conglomerado'!Y141:AA141,"&gt;0"))</f>
        <v/>
      </c>
      <c r="L141" s="13" t="str">
        <f aca="false">IF(I141="","",J141/I141)</f>
        <v/>
      </c>
      <c r="M141" s="14" t="str">
        <f aca="false">IF(I141="","",I141/K141/B141)</f>
        <v/>
      </c>
      <c r="N141" s="10" t="str">
        <f aca="false">IF(M141="","",IF(M141&lt;100,"Menos de 100 USD",IF(M141&lt;500,"100 a 500 USD",IF(M141&lt;2000,"500 a 2.000 USD","Más de 2.000 USD"))))</f>
        <v/>
      </c>
      <c r="O141" s="14" t="str">
        <f aca="false">IF(I141="","",MIN(J141,I141))</f>
        <v/>
      </c>
      <c r="P141" s="14" t="str">
        <f aca="false">IF(SUM('MRR Conglomerado'!P141:AA141)&gt;0,SUM('MRR Conglomerado'!P141:AA141),"")</f>
        <v/>
      </c>
      <c r="Q141" s="14" t="str">
        <f aca="false">IF(P141="","",SUM('MRR Conglomerado'!AB141:AM141))</f>
        <v/>
      </c>
      <c r="R141" s="10" t="str">
        <f aca="false">IF(P141="","",COUNTIF('MRR Conglomerado'!P141:AA141,"&gt;0"))</f>
        <v/>
      </c>
      <c r="S141" s="14" t="str">
        <f aca="false">IF(P141="","",P141/R141)</f>
        <v/>
      </c>
      <c r="T141" s="14" t="str">
        <f aca="false">IF(P141="","",Q141/12)</f>
        <v/>
      </c>
      <c r="U141" s="13" t="str">
        <f aca="false">IF(P141="","",T141/S141)</f>
        <v/>
      </c>
      <c r="V141" s="14" t="str">
        <f aca="false">IF(P141="","",S141/B141)</f>
        <v/>
      </c>
      <c r="W141" s="10" t="str">
        <f aca="false">IF(V141="","",IF(V141&lt;100,"Menos de 100 USD",IF(V141&lt;500,"100 a 500 USD",IF(V141&lt;2000,"500 a 2.000 USD","Más de 2.000 USD"))))</f>
        <v/>
      </c>
      <c r="X141" s="14" t="str">
        <f aca="false">IF(P141="","",MIN(T141,S141))</f>
        <v/>
      </c>
    </row>
    <row r="142" customFormat="false" ht="15" hidden="false" customHeight="false" outlineLevel="0" collapsed="false">
      <c r="A142" s="10" t="s">
        <v>344</v>
      </c>
      <c r="B142" s="14" t="n">
        <v>20.2354</v>
      </c>
      <c r="C142" s="14" t="n">
        <f aca="false">IF('MRR Conglomerado'!AA142&gt;0,'MRR Conglomerado'!AA142,"")</f>
        <v>10289.903254</v>
      </c>
      <c r="D142" s="14" t="n">
        <f aca="false">IF(C142="","",'MRR Conglomerado'!AM142)</f>
        <v>11375.156582</v>
      </c>
      <c r="E142" s="13" t="n">
        <f aca="false">IF(C142="","",D142/C142)</f>
        <v>1.1054677873262</v>
      </c>
      <c r="F142" s="14" t="n">
        <f aca="false">IF(C142="","",C142/B142)</f>
        <v>508.51</v>
      </c>
      <c r="G142" s="10" t="str">
        <f aca="false">IF(F142="","",IF(F142&lt;100,"Menos de 100 USD",IF(F142&lt;500,"100 a 500 USD",IF(F142&lt;2000,"500 a 2.000 USD","Más de 2.000 USD"))))</f>
        <v>500 a 2.000 USD</v>
      </c>
      <c r="H142" s="14" t="n">
        <f aca="false">IF(C142="","",MIN(D142,C142))</f>
        <v>10289.903254</v>
      </c>
      <c r="I142" s="14" t="n">
        <f aca="false">IF(SUM('MRR Conglomerado'!Y142:AA142)&gt;0,SUM('MRR Conglomerado'!Y142:AA142),"")</f>
        <v>30869.934548</v>
      </c>
      <c r="J142" s="14" t="n">
        <f aca="false">IF(I142="","",SUM('MRR Conglomerado'!AK142:AM142))</f>
        <v>34125.222338</v>
      </c>
      <c r="K142" s="10" t="n">
        <f aca="false">IF(I142="","",COUNTIF('MRR Conglomerado'!Y142:AA142,"&gt;0"))</f>
        <v>3</v>
      </c>
      <c r="L142" s="13" t="n">
        <f aca="false">IF(I142="","",J142/I142)</f>
        <v>1.10545172309771</v>
      </c>
      <c r="M142" s="14" t="n">
        <f aca="false">IF(I142="","",I142/K142/B142)</f>
        <v>508.51370285078</v>
      </c>
      <c r="N142" s="10" t="str">
        <f aca="false">IF(M142="","",IF(M142&lt;100,"Menos de 100 USD",IF(M142&lt;500,"100 a 500 USD",IF(M142&lt;2000,"500 a 2.000 USD","Más de 2.000 USD"))))</f>
        <v>500 a 2.000 USD</v>
      </c>
      <c r="O142" s="14" t="n">
        <f aca="false">IF(I142="","",MIN(J142,I142))</f>
        <v>30869.934548</v>
      </c>
      <c r="P142" s="14" t="n">
        <f aca="false">IF(SUM('MRR Conglomerado'!P142:AA142)&gt;0,SUM('MRR Conglomerado'!P142:AA142),"")</f>
        <v>117530.070361</v>
      </c>
      <c r="Q142" s="14" t="n">
        <f aca="false">IF(P142="","",SUM('MRR Conglomerado'!AB142:AM142))</f>
        <v>131076.050028</v>
      </c>
      <c r="R142" s="10" t="n">
        <f aca="false">IF(P142="","",COUNTIF('MRR Conglomerado'!P142:AA142,"&gt;0"))</f>
        <v>12</v>
      </c>
      <c r="S142" s="14" t="n">
        <f aca="false">IF(P142="","",P142/R142)</f>
        <v>9794.17253008333</v>
      </c>
      <c r="T142" s="14" t="n">
        <f aca="false">IF(P142="","",Q142/12)</f>
        <v>10923.004169</v>
      </c>
      <c r="U142" s="13" t="n">
        <f aca="false">IF(P142="","",T142/S142)</f>
        <v>1.11525543739907</v>
      </c>
      <c r="V142" s="14" t="n">
        <f aca="false">IF(P142="","",S142/B142)</f>
        <v>484.011807529544</v>
      </c>
      <c r="W142" s="10" t="str">
        <f aca="false">IF(V142="","",IF(V142&lt;100,"Menos de 100 USD",IF(V142&lt;500,"100 a 500 USD",IF(V142&lt;2000,"500 a 2.000 USD","Más de 2.000 USD"))))</f>
        <v>100 a 500 USD</v>
      </c>
      <c r="X142" s="14" t="n">
        <f aca="false">IF(P142="","",MIN(T142,S142))</f>
        <v>9794.17253008333</v>
      </c>
    </row>
    <row r="143" customFormat="false" ht="15" hidden="false" customHeight="false" outlineLevel="0" collapsed="false">
      <c r="A143" s="10" t="s">
        <v>346</v>
      </c>
      <c r="B143" s="14" t="n">
        <v>20.2354</v>
      </c>
      <c r="C143" s="14" t="str">
        <f aca="false">IF('MRR Conglomerado'!AA143&gt;0,'MRR Conglomerado'!AA143,"")</f>
        <v/>
      </c>
      <c r="D143" s="14" t="str">
        <f aca="false">IF(C143="","",'MRR Conglomerado'!AM143)</f>
        <v/>
      </c>
      <c r="E143" s="13" t="str">
        <f aca="false">IF(C143="","",D143/C143)</f>
        <v/>
      </c>
      <c r="F143" s="14" t="str">
        <f aca="false">IF(C143="","",C143/B143)</f>
        <v/>
      </c>
      <c r="G143" s="10" t="str">
        <f aca="false">IF(F143="","",IF(F143&lt;100,"Menos de 100 USD",IF(F143&lt;500,"100 a 500 USD",IF(F143&lt;2000,"500 a 2.000 USD","Más de 2.000 USD"))))</f>
        <v/>
      </c>
      <c r="H143" s="14" t="str">
        <f aca="false">IF(C143="","",MIN(D143,C143))</f>
        <v/>
      </c>
      <c r="I143" s="14" t="str">
        <f aca="false">IF(SUM('MRR Conglomerado'!Y143:AA143)&gt;0,SUM('MRR Conglomerado'!Y143:AA143),"")</f>
        <v/>
      </c>
      <c r="J143" s="14" t="str">
        <f aca="false">IF(I143="","",SUM('MRR Conglomerado'!AK143:AM143))</f>
        <v/>
      </c>
      <c r="K143" s="10" t="str">
        <f aca="false">IF(I143="","",COUNTIF('MRR Conglomerado'!Y143:AA143,"&gt;0"))</f>
        <v/>
      </c>
      <c r="L143" s="13" t="str">
        <f aca="false">IF(I143="","",J143/I143)</f>
        <v/>
      </c>
      <c r="M143" s="14" t="str">
        <f aca="false">IF(I143="","",I143/K143/B143)</f>
        <v/>
      </c>
      <c r="N143" s="10" t="str">
        <f aca="false">IF(M143="","",IF(M143&lt;100,"Menos de 100 USD",IF(M143&lt;500,"100 a 500 USD",IF(M143&lt;2000,"500 a 2.000 USD","Más de 2.000 USD"))))</f>
        <v/>
      </c>
      <c r="O143" s="14" t="str">
        <f aca="false">IF(I143="","",MIN(J143,I143))</f>
        <v/>
      </c>
      <c r="P143" s="14" t="str">
        <f aca="false">IF(SUM('MRR Conglomerado'!P143:AA143)&gt;0,SUM('MRR Conglomerado'!P143:AA143),"")</f>
        <v/>
      </c>
      <c r="Q143" s="14" t="str">
        <f aca="false">IF(P143="","",SUM('MRR Conglomerado'!AB143:AM143))</f>
        <v/>
      </c>
      <c r="R143" s="10" t="str">
        <f aca="false">IF(P143="","",COUNTIF('MRR Conglomerado'!P143:AA143,"&gt;0"))</f>
        <v/>
      </c>
      <c r="S143" s="14" t="str">
        <f aca="false">IF(P143="","",P143/R143)</f>
        <v/>
      </c>
      <c r="T143" s="14" t="str">
        <f aca="false">IF(P143="","",Q143/12)</f>
        <v/>
      </c>
      <c r="U143" s="13" t="str">
        <f aca="false">IF(P143="","",T143/S143)</f>
        <v/>
      </c>
      <c r="V143" s="14" t="str">
        <f aca="false">IF(P143="","",S143/B143)</f>
        <v/>
      </c>
      <c r="W143" s="10" t="str">
        <f aca="false">IF(V143="","",IF(V143&lt;100,"Menos de 100 USD",IF(V143&lt;500,"100 a 500 USD",IF(V143&lt;2000,"500 a 2.000 USD","Más de 2.000 USD"))))</f>
        <v/>
      </c>
      <c r="X143" s="14" t="str">
        <f aca="false">IF(P143="","",MIN(T143,S143))</f>
        <v/>
      </c>
    </row>
    <row r="144" customFormat="false" ht="15" hidden="false" customHeight="false" outlineLevel="0" collapsed="false">
      <c r="A144" s="10" t="s">
        <v>348</v>
      </c>
      <c r="B144" s="14" t="n">
        <v>20.2354</v>
      </c>
      <c r="C144" s="14" t="str">
        <f aca="false">IF('MRR Conglomerado'!AA144&gt;0,'MRR Conglomerado'!AA144,"")</f>
        <v/>
      </c>
      <c r="D144" s="14" t="str">
        <f aca="false">IF(C144="","",'MRR Conglomerado'!AM144)</f>
        <v/>
      </c>
      <c r="E144" s="13" t="str">
        <f aca="false">IF(C144="","",D144/C144)</f>
        <v/>
      </c>
      <c r="F144" s="14" t="str">
        <f aca="false">IF(C144="","",C144/B144)</f>
        <v/>
      </c>
      <c r="G144" s="10" t="str">
        <f aca="false">IF(F144="","",IF(F144&lt;100,"Menos de 100 USD",IF(F144&lt;500,"100 a 500 USD",IF(F144&lt;2000,"500 a 2.000 USD","Más de 2.000 USD"))))</f>
        <v/>
      </c>
      <c r="H144" s="14" t="str">
        <f aca="false">IF(C144="","",MIN(D144,C144))</f>
        <v/>
      </c>
      <c r="I144" s="14" t="n">
        <f aca="false">IF(SUM('MRR Conglomerado'!Y144:AA144)&gt;0,SUM('MRR Conglomerado'!Y144:AA144),"")</f>
        <v>23491.779642</v>
      </c>
      <c r="J144" s="14" t="n">
        <f aca="false">IF(I144="","",SUM('MRR Conglomerado'!AK144:AM144))</f>
        <v>34903.299897</v>
      </c>
      <c r="K144" s="10" t="n">
        <f aca="false">IF(I144="","",COUNTIF('MRR Conglomerado'!Y144:AA144,"&gt;0"))</f>
        <v>2</v>
      </c>
      <c r="L144" s="13" t="n">
        <f aca="false">IF(I144="","",J144/I144)</f>
        <v>1.48576652892648</v>
      </c>
      <c r="M144" s="14" t="n">
        <f aca="false">IF(I144="","",I144/K144/B144)</f>
        <v>580.462448036609</v>
      </c>
      <c r="N144" s="10" t="str">
        <f aca="false">IF(M144="","",IF(M144&lt;100,"Menos de 100 USD",IF(M144&lt;500,"100 a 500 USD",IF(M144&lt;2000,"500 a 2.000 USD","Más de 2.000 USD"))))</f>
        <v>500 a 2.000 USD</v>
      </c>
      <c r="O144" s="14" t="n">
        <f aca="false">IF(I144="","",MIN(J144,I144))</f>
        <v>23491.779642</v>
      </c>
      <c r="P144" s="14" t="n">
        <f aca="false">IF(SUM('MRR Conglomerado'!P144:AA144)&gt;0,SUM('MRR Conglomerado'!P144:AA144),"")</f>
        <v>47553.326174</v>
      </c>
      <c r="Q144" s="14" t="n">
        <f aca="false">IF(P144="","",SUM('MRR Conglomerado'!AB144:AM144))</f>
        <v>166731.068337</v>
      </c>
      <c r="R144" s="10" t="n">
        <f aca="false">IF(P144="","",COUNTIF('MRR Conglomerado'!P144:AA144,"&gt;0"))</f>
        <v>3</v>
      </c>
      <c r="S144" s="14" t="n">
        <f aca="false">IF(P144="","",P144/R144)</f>
        <v>15851.1087246667</v>
      </c>
      <c r="T144" s="14" t="n">
        <f aca="false">IF(P144="","",Q144/12)</f>
        <v>13894.25569475</v>
      </c>
      <c r="U144" s="13" t="n">
        <f aca="false">IF(P144="","",T144/S144)</f>
        <v>0.876547876624459</v>
      </c>
      <c r="V144" s="14" t="n">
        <f aca="false">IF(P144="","",S144/B144)</f>
        <v>783.335576497953</v>
      </c>
      <c r="W144" s="10" t="str">
        <f aca="false">IF(V144="","",IF(V144&lt;100,"Menos de 100 USD",IF(V144&lt;500,"100 a 500 USD",IF(V144&lt;2000,"500 a 2.000 USD","Más de 2.000 USD"))))</f>
        <v>500 a 2.000 USD</v>
      </c>
      <c r="X144" s="14" t="n">
        <f aca="false">IF(P144="","",MIN(T144,S144))</f>
        <v>13894.25569475</v>
      </c>
    </row>
    <row r="145" customFormat="false" ht="15" hidden="false" customHeight="false" outlineLevel="0" collapsed="false">
      <c r="A145" s="10" t="s">
        <v>350</v>
      </c>
      <c r="B145" s="14" t="n">
        <v>20.2354</v>
      </c>
      <c r="C145" s="14" t="n">
        <f aca="false">IF('MRR Conglomerado'!AA145&gt;0,'MRR Conglomerado'!AA145,"")</f>
        <v>850.493862</v>
      </c>
      <c r="D145" s="14" t="n">
        <f aca="false">IF(C145="","",'MRR Conglomerado'!AM145)</f>
        <v>0</v>
      </c>
      <c r="E145" s="13" t="n">
        <f aca="false">IF(C145="","",D145/C145)</f>
        <v>0</v>
      </c>
      <c r="F145" s="14" t="n">
        <f aca="false">IF(C145="","",C145/B145)</f>
        <v>42.03</v>
      </c>
      <c r="G145" s="10" t="str">
        <f aca="false">IF(F145="","",IF(F145&lt;100,"Menos de 100 USD",IF(F145&lt;500,"100 a 500 USD",IF(F145&lt;2000,"500 a 2.000 USD","Más de 2.000 USD"))))</f>
        <v>Menos de 100 USD</v>
      </c>
      <c r="H145" s="14" t="n">
        <f aca="false">IF(C145="","",MIN(D145,C145))</f>
        <v>0</v>
      </c>
      <c r="I145" s="14" t="n">
        <f aca="false">IF(SUM('MRR Conglomerado'!Y145:AA145)&gt;0,SUM('MRR Conglomerado'!Y145:AA145),"")</f>
        <v>2551.505644</v>
      </c>
      <c r="J145" s="14" t="n">
        <f aca="false">IF(I145="","",SUM('MRR Conglomerado'!AK145:AM145))</f>
        <v>0</v>
      </c>
      <c r="K145" s="10" t="n">
        <f aca="false">IF(I145="","",COUNTIF('MRR Conglomerado'!Y145:AA145,"&gt;0"))</f>
        <v>3</v>
      </c>
      <c r="L145" s="13" t="n">
        <f aca="false">IF(I145="","",J145/I145)</f>
        <v>0</v>
      </c>
      <c r="M145" s="14" t="n">
        <f aca="false">IF(I145="","",I145/K145/B145)</f>
        <v>42.0303963021899</v>
      </c>
      <c r="N145" s="10" t="str">
        <f aca="false">IF(M145="","",IF(M145&lt;100,"Menos de 100 USD",IF(M145&lt;500,"100 a 500 USD",IF(M145&lt;2000,"500 a 2.000 USD","Más de 2.000 USD"))))</f>
        <v>Menos de 100 USD</v>
      </c>
      <c r="O145" s="14" t="n">
        <f aca="false">IF(I145="","",MIN(J145,I145))</f>
        <v>0</v>
      </c>
      <c r="P145" s="14" t="n">
        <f aca="false">IF(SUM('MRR Conglomerado'!P145:AA145)&gt;0,SUM('MRR Conglomerado'!P145:AA145),"")</f>
        <v>4252.501446</v>
      </c>
      <c r="Q145" s="14" t="n">
        <f aca="false">IF(P145="","",SUM('MRR Conglomerado'!AB145:AM145))</f>
        <v>5953.85705</v>
      </c>
      <c r="R145" s="10" t="n">
        <f aca="false">IF(P145="","",COUNTIF('MRR Conglomerado'!P145:AA145,"&gt;0"))</f>
        <v>5</v>
      </c>
      <c r="S145" s="14" t="n">
        <f aca="false">IF(P145="","",P145/R145)</f>
        <v>850.5002892</v>
      </c>
      <c r="T145" s="14" t="n">
        <f aca="false">IF(P145="","",Q145/12)</f>
        <v>496.154754166667</v>
      </c>
      <c r="U145" s="13" t="n">
        <f aca="false">IF(P145="","",T145/S145)</f>
        <v>0.583368119290543</v>
      </c>
      <c r="V145" s="14" t="n">
        <f aca="false">IF(P145="","",S145/B145)</f>
        <v>42.0303176215938</v>
      </c>
      <c r="W145" s="10" t="str">
        <f aca="false">IF(V145="","",IF(V145&lt;100,"Menos de 100 USD",IF(V145&lt;500,"100 a 500 USD",IF(V145&lt;2000,"500 a 2.000 USD","Más de 2.000 USD"))))</f>
        <v>Menos de 100 USD</v>
      </c>
      <c r="X145" s="14" t="n">
        <f aca="false">IF(P145="","",MIN(T145,S145))</f>
        <v>496.154754166667</v>
      </c>
    </row>
    <row r="146" customFormat="false" ht="15" hidden="false" customHeight="false" outlineLevel="0" collapsed="false">
      <c r="A146" s="10" t="s">
        <v>352</v>
      </c>
      <c r="B146" s="14" t="n">
        <v>20.2354</v>
      </c>
      <c r="C146" s="14" t="n">
        <f aca="false">IF('MRR Conglomerado'!AA146&gt;0,'MRR Conglomerado'!AA146,"")</f>
        <v>14154.055238</v>
      </c>
      <c r="D146" s="14" t="n">
        <f aca="false">IF(C146="","",'MRR Conglomerado'!AM146)</f>
        <v>7854.925607</v>
      </c>
      <c r="E146" s="13" t="n">
        <f aca="false">IF(C146="","",D146/C146)</f>
        <v>0.554959372061199</v>
      </c>
      <c r="F146" s="14" t="n">
        <f aca="false">IF(C146="","",C146/B146)</f>
        <v>699.47</v>
      </c>
      <c r="G146" s="10" t="str">
        <f aca="false">IF(F146="","",IF(F146&lt;100,"Menos de 100 USD",IF(F146&lt;500,"100 a 500 USD",IF(F146&lt;2000,"500 a 2.000 USD","Más de 2.000 USD"))))</f>
        <v>500 a 2.000 USD</v>
      </c>
      <c r="H146" s="14" t="n">
        <f aca="false">IF(C146="","",MIN(D146,C146))</f>
        <v>7854.925607</v>
      </c>
      <c r="I146" s="14" t="n">
        <f aca="false">IF(SUM('MRR Conglomerado'!Y146:AA146)&gt;0,SUM('MRR Conglomerado'!Y146:AA146),"")</f>
        <v>47838.139578</v>
      </c>
      <c r="J146" s="14" t="n">
        <f aca="false">IF(I146="","",SUM('MRR Conglomerado'!AK146:AM146))</f>
        <v>26190.364719</v>
      </c>
      <c r="K146" s="10" t="n">
        <f aca="false">IF(I146="","",COUNTIF('MRR Conglomerado'!Y146:AA146,"&gt;0"))</f>
        <v>3</v>
      </c>
      <c r="L146" s="13" t="n">
        <f aca="false">IF(I146="","",J146/I146)</f>
        <v>0.547478747084147</v>
      </c>
      <c r="M146" s="14" t="n">
        <f aca="false">IF(I146="","",I146/K146/B146)</f>
        <v>788.027245619064</v>
      </c>
      <c r="N146" s="10" t="str">
        <f aca="false">IF(M146="","",IF(M146&lt;100,"Menos de 100 USD",IF(M146&lt;500,"100 a 500 USD",IF(M146&lt;2000,"500 a 2.000 USD","Más de 2.000 USD"))))</f>
        <v>500 a 2.000 USD</v>
      </c>
      <c r="O146" s="14" t="n">
        <f aca="false">IF(I146="","",MIN(J146,I146))</f>
        <v>26190.364719</v>
      </c>
      <c r="P146" s="14" t="n">
        <f aca="false">IF(SUM('MRR Conglomerado'!P146:AA146)&gt;0,SUM('MRR Conglomerado'!P146:AA146),"")</f>
        <v>210064.54757</v>
      </c>
      <c r="Q146" s="14" t="n">
        <f aca="false">IF(P146="","",SUM('MRR Conglomerado'!AB146:AM146))</f>
        <v>121762.051699</v>
      </c>
      <c r="R146" s="10" t="n">
        <f aca="false">IF(P146="","",COUNTIF('MRR Conglomerado'!P146:AA146,"&gt;0"))</f>
        <v>12</v>
      </c>
      <c r="S146" s="14" t="n">
        <f aca="false">IF(P146="","",P146/R146)</f>
        <v>17505.3789641667</v>
      </c>
      <c r="T146" s="14" t="n">
        <f aca="false">IF(P146="","",Q146/12)</f>
        <v>10146.8376415833</v>
      </c>
      <c r="U146" s="13" t="n">
        <f aca="false">IF(P146="","",T146/S146)</f>
        <v>0.579641129869499</v>
      </c>
      <c r="V146" s="14" t="n">
        <f aca="false">IF(P146="","",S146/B146)</f>
        <v>865.086875681561</v>
      </c>
      <c r="W146" s="10" t="str">
        <f aca="false">IF(V146="","",IF(V146&lt;100,"Menos de 100 USD",IF(V146&lt;500,"100 a 500 USD",IF(V146&lt;2000,"500 a 2.000 USD","Más de 2.000 USD"))))</f>
        <v>500 a 2.000 USD</v>
      </c>
      <c r="X146" s="14" t="n">
        <f aca="false">IF(P146="","",MIN(T146,S146))</f>
        <v>10146.8376415833</v>
      </c>
    </row>
    <row r="147" customFormat="false" ht="15" hidden="false" customHeight="false" outlineLevel="0" collapsed="false">
      <c r="A147" s="10" t="s">
        <v>354</v>
      </c>
      <c r="B147" s="14" t="n">
        <v>20.2354</v>
      </c>
      <c r="C147" s="14" t="n">
        <f aca="false">IF('MRR Conglomerado'!AA147&gt;0,'MRR Conglomerado'!AA147,"")</f>
        <v>1638.05563</v>
      </c>
      <c r="D147" s="14" t="n">
        <f aca="false">IF(C147="","",'MRR Conglomerado'!AM147)</f>
        <v>8535.773345</v>
      </c>
      <c r="E147" s="13" t="n">
        <f aca="false">IF(C147="","",D147/C147)</f>
        <v>5.2109178642486</v>
      </c>
      <c r="F147" s="14" t="n">
        <f aca="false">IF(C147="","",C147/B147)</f>
        <v>80.95</v>
      </c>
      <c r="G147" s="10" t="str">
        <f aca="false">IF(F147="","",IF(F147&lt;100,"Menos de 100 USD",IF(F147&lt;500,"100 a 500 USD",IF(F147&lt;2000,"500 a 2.000 USD","Más de 2.000 USD"))))</f>
        <v>Menos de 100 USD</v>
      </c>
      <c r="H147" s="14" t="n">
        <f aca="false">IF(C147="","",MIN(D147,C147))</f>
        <v>1638.05563</v>
      </c>
      <c r="I147" s="14" t="n">
        <f aca="false">IF(SUM('MRR Conglomerado'!Y147:AA147)&gt;0,SUM('MRR Conglomerado'!Y147:AA147),"")</f>
        <v>7307.938508</v>
      </c>
      <c r="J147" s="14" t="n">
        <f aca="false">IF(I147="","",SUM('MRR Conglomerado'!AK147:AM147))</f>
        <v>27019.095191</v>
      </c>
      <c r="K147" s="10" t="n">
        <f aca="false">IF(I147="","",COUNTIF('MRR Conglomerado'!Y147:AA147,"&gt;0"))</f>
        <v>3</v>
      </c>
      <c r="L147" s="13" t="n">
        <f aca="false">IF(I147="","",J147/I147)</f>
        <v>3.69722530661994</v>
      </c>
      <c r="M147" s="14" t="n">
        <f aca="false">IF(I147="","",I147/K147/B147)</f>
        <v>120.382078074398</v>
      </c>
      <c r="N147" s="10" t="str">
        <f aca="false">IF(M147="","",IF(M147&lt;100,"Menos de 100 USD",IF(M147&lt;500,"100 a 500 USD",IF(M147&lt;2000,"500 a 2.000 USD","Más de 2.000 USD"))))</f>
        <v>100 a 500 USD</v>
      </c>
      <c r="O147" s="14" t="n">
        <f aca="false">IF(I147="","",MIN(J147,I147))</f>
        <v>7307.938508</v>
      </c>
      <c r="P147" s="14" t="n">
        <f aca="false">IF(SUM('MRR Conglomerado'!P147:AA147)&gt;0,SUM('MRR Conglomerado'!P147:AA147),"")</f>
        <v>36918.057366</v>
      </c>
      <c r="Q147" s="14" t="n">
        <f aca="false">IF(P147="","",SUM('MRR Conglomerado'!AB147:AM147))</f>
        <v>72356.911931</v>
      </c>
      <c r="R147" s="10" t="n">
        <f aca="false">IF(P147="","",COUNTIF('MRR Conglomerado'!P147:AA147,"&gt;0"))</f>
        <v>12</v>
      </c>
      <c r="S147" s="14" t="n">
        <f aca="false">IF(P147="","",P147/R147)</f>
        <v>3076.5047805</v>
      </c>
      <c r="T147" s="14" t="n">
        <f aca="false">IF(P147="","",Q147/12)</f>
        <v>6029.74266091667</v>
      </c>
      <c r="U147" s="13" t="n">
        <f aca="false">IF(P147="","",T147/S147)</f>
        <v>1.95993281048525</v>
      </c>
      <c r="V147" s="14" t="n">
        <f aca="false">IF(P147="","",S147/B147)</f>
        <v>152.035777918895</v>
      </c>
      <c r="W147" s="10" t="str">
        <f aca="false">IF(V147="","",IF(V147&lt;100,"Menos de 100 USD",IF(V147&lt;500,"100 a 500 USD",IF(V147&lt;2000,"500 a 2.000 USD","Más de 2.000 USD"))))</f>
        <v>100 a 500 USD</v>
      </c>
      <c r="X147" s="14" t="n">
        <f aca="false">IF(P147="","",MIN(T147,S147))</f>
        <v>3076.5047805</v>
      </c>
    </row>
    <row r="148" customFormat="false" ht="15" hidden="false" customHeight="false" outlineLevel="0" collapsed="false">
      <c r="A148" s="10" t="s">
        <v>356</v>
      </c>
      <c r="B148" s="14" t="n">
        <v>20.2354</v>
      </c>
      <c r="C148" s="14" t="str">
        <f aca="false">IF('MRR Conglomerado'!AA148&gt;0,'MRR Conglomerado'!AA148,"")</f>
        <v/>
      </c>
      <c r="D148" s="14" t="str">
        <f aca="false">IF(C148="","",'MRR Conglomerado'!AM148)</f>
        <v/>
      </c>
      <c r="E148" s="13" t="str">
        <f aca="false">IF(C148="","",D148/C148)</f>
        <v/>
      </c>
      <c r="F148" s="14" t="str">
        <f aca="false">IF(C148="","",C148/B148)</f>
        <v/>
      </c>
      <c r="G148" s="10" t="str">
        <f aca="false">IF(F148="","",IF(F148&lt;100,"Menos de 100 USD",IF(F148&lt;500,"100 a 500 USD",IF(F148&lt;2000,"500 a 2.000 USD","Más de 2.000 USD"))))</f>
        <v/>
      </c>
      <c r="H148" s="14" t="str">
        <f aca="false">IF(C148="","",MIN(D148,C148))</f>
        <v/>
      </c>
      <c r="I148" s="14" t="str">
        <f aca="false">IF(SUM('MRR Conglomerado'!Y148:AA148)&gt;0,SUM('MRR Conglomerado'!Y148:AA148),"")</f>
        <v/>
      </c>
      <c r="J148" s="14" t="str">
        <f aca="false">IF(I148="","",SUM('MRR Conglomerado'!AK148:AM148))</f>
        <v/>
      </c>
      <c r="K148" s="10" t="str">
        <f aca="false">IF(I148="","",COUNTIF('MRR Conglomerado'!Y148:AA148,"&gt;0"))</f>
        <v/>
      </c>
      <c r="L148" s="13" t="str">
        <f aca="false">IF(I148="","",J148/I148)</f>
        <v/>
      </c>
      <c r="M148" s="14" t="str">
        <f aca="false">IF(I148="","",I148/K148/B148)</f>
        <v/>
      </c>
      <c r="N148" s="10" t="str">
        <f aca="false">IF(M148="","",IF(M148&lt;100,"Menos de 100 USD",IF(M148&lt;500,"100 a 500 USD",IF(M148&lt;2000,"500 a 2.000 USD","Más de 2.000 USD"))))</f>
        <v/>
      </c>
      <c r="O148" s="14" t="str">
        <f aca="false">IF(I148="","",MIN(J148,I148))</f>
        <v/>
      </c>
      <c r="P148" s="14" t="str">
        <f aca="false">IF(SUM('MRR Conglomerado'!P148:AA148)&gt;0,SUM('MRR Conglomerado'!P148:AA148),"")</f>
        <v/>
      </c>
      <c r="Q148" s="14" t="str">
        <f aca="false">IF(P148="","",SUM('MRR Conglomerado'!AB148:AM148))</f>
        <v/>
      </c>
      <c r="R148" s="10" t="str">
        <f aca="false">IF(P148="","",COUNTIF('MRR Conglomerado'!P148:AA148,"&gt;0"))</f>
        <v/>
      </c>
      <c r="S148" s="14" t="str">
        <f aca="false">IF(P148="","",P148/R148)</f>
        <v/>
      </c>
      <c r="T148" s="14" t="str">
        <f aca="false">IF(P148="","",Q148/12)</f>
        <v/>
      </c>
      <c r="U148" s="13" t="str">
        <f aca="false">IF(P148="","",T148/S148)</f>
        <v/>
      </c>
      <c r="V148" s="14" t="str">
        <f aca="false">IF(P148="","",S148/B148)</f>
        <v/>
      </c>
      <c r="W148" s="10" t="str">
        <f aca="false">IF(V148="","",IF(V148&lt;100,"Menos de 100 USD",IF(V148&lt;500,"100 a 500 USD",IF(V148&lt;2000,"500 a 2.000 USD","Más de 2.000 USD"))))</f>
        <v/>
      </c>
      <c r="X148" s="14" t="str">
        <f aca="false">IF(P148="","",MIN(T148,S148))</f>
        <v/>
      </c>
    </row>
    <row r="149" customFormat="false" ht="15" hidden="false" customHeight="false" outlineLevel="0" collapsed="false">
      <c r="A149" s="10" t="s">
        <v>358</v>
      </c>
      <c r="B149" s="14" t="n">
        <v>20.2354</v>
      </c>
      <c r="C149" s="14" t="str">
        <f aca="false">IF('MRR Conglomerado'!AA149&gt;0,'MRR Conglomerado'!AA149,"")</f>
        <v/>
      </c>
      <c r="D149" s="14" t="str">
        <f aca="false">IF(C149="","",'MRR Conglomerado'!AM149)</f>
        <v/>
      </c>
      <c r="E149" s="13" t="str">
        <f aca="false">IF(C149="","",D149/C149)</f>
        <v/>
      </c>
      <c r="F149" s="14" t="str">
        <f aca="false">IF(C149="","",C149/B149)</f>
        <v/>
      </c>
      <c r="G149" s="10" t="str">
        <f aca="false">IF(F149="","",IF(F149&lt;100,"Menos de 100 USD",IF(F149&lt;500,"100 a 500 USD",IF(F149&lt;2000,"500 a 2.000 USD","Más de 2.000 USD"))))</f>
        <v/>
      </c>
      <c r="H149" s="14" t="str">
        <f aca="false">IF(C149="","",MIN(D149,C149))</f>
        <v/>
      </c>
      <c r="I149" s="14" t="str">
        <f aca="false">IF(SUM('MRR Conglomerado'!Y149:AA149)&gt;0,SUM('MRR Conglomerado'!Y149:AA149),"")</f>
        <v/>
      </c>
      <c r="J149" s="14" t="str">
        <f aca="false">IF(I149="","",SUM('MRR Conglomerado'!AK149:AM149))</f>
        <v/>
      </c>
      <c r="K149" s="10" t="str">
        <f aca="false">IF(I149="","",COUNTIF('MRR Conglomerado'!Y149:AA149,"&gt;0"))</f>
        <v/>
      </c>
      <c r="L149" s="13" t="str">
        <f aca="false">IF(I149="","",J149/I149)</f>
        <v/>
      </c>
      <c r="M149" s="14" t="str">
        <f aca="false">IF(I149="","",I149/K149/B149)</f>
        <v/>
      </c>
      <c r="N149" s="10" t="str">
        <f aca="false">IF(M149="","",IF(M149&lt;100,"Menos de 100 USD",IF(M149&lt;500,"100 a 500 USD",IF(M149&lt;2000,"500 a 2.000 USD","Más de 2.000 USD"))))</f>
        <v/>
      </c>
      <c r="O149" s="14" t="str">
        <f aca="false">IF(I149="","",MIN(J149,I149))</f>
        <v/>
      </c>
      <c r="P149" s="14" t="str">
        <f aca="false">IF(SUM('MRR Conglomerado'!P149:AA149)&gt;0,SUM('MRR Conglomerado'!P149:AA149),"")</f>
        <v/>
      </c>
      <c r="Q149" s="14" t="str">
        <f aca="false">IF(P149="","",SUM('MRR Conglomerado'!AB149:AM149))</f>
        <v/>
      </c>
      <c r="R149" s="10" t="str">
        <f aca="false">IF(P149="","",COUNTIF('MRR Conglomerado'!P149:AA149,"&gt;0"))</f>
        <v/>
      </c>
      <c r="S149" s="14" t="str">
        <f aca="false">IF(P149="","",P149/R149)</f>
        <v/>
      </c>
      <c r="T149" s="14" t="str">
        <f aca="false">IF(P149="","",Q149/12)</f>
        <v/>
      </c>
      <c r="U149" s="13" t="str">
        <f aca="false">IF(P149="","",T149/S149)</f>
        <v/>
      </c>
      <c r="V149" s="14" t="str">
        <f aca="false">IF(P149="","",S149/B149)</f>
        <v/>
      </c>
      <c r="W149" s="10" t="str">
        <f aca="false">IF(V149="","",IF(V149&lt;100,"Menos de 100 USD",IF(V149&lt;500,"100 a 500 USD",IF(V149&lt;2000,"500 a 2.000 USD","Más de 2.000 USD"))))</f>
        <v/>
      </c>
      <c r="X149" s="14" t="str">
        <f aca="false">IF(P149="","",MIN(T149,S149))</f>
        <v/>
      </c>
    </row>
    <row r="150" customFormat="false" ht="15" hidden="false" customHeight="false" outlineLevel="0" collapsed="false">
      <c r="A150" s="10" t="s">
        <v>360</v>
      </c>
      <c r="B150" s="14" t="n">
        <v>20.2354</v>
      </c>
      <c r="C150" s="14" t="n">
        <f aca="false">IF('MRR Conglomerado'!AA150&gt;0,'MRR Conglomerado'!AA150,"")</f>
        <v>6137.194466</v>
      </c>
      <c r="D150" s="14" t="n">
        <f aca="false">IF(C150="","",'MRR Conglomerado'!AM150)</f>
        <v>6511.033598</v>
      </c>
      <c r="E150" s="13" t="n">
        <f aca="false">IF(C150="","",D150/C150)</f>
        <v>1.06091368524675</v>
      </c>
      <c r="F150" s="14" t="n">
        <f aca="false">IF(C150="","",C150/B150)</f>
        <v>303.29</v>
      </c>
      <c r="G150" s="10" t="str">
        <f aca="false">IF(F150="","",IF(F150&lt;100,"Menos de 100 USD",IF(F150&lt;500,"100 a 500 USD",IF(F150&lt;2000,"500 a 2.000 USD","Más de 2.000 USD"))))</f>
        <v>100 a 500 USD</v>
      </c>
      <c r="H150" s="14" t="n">
        <f aca="false">IF(C150="","",MIN(D150,C150))</f>
        <v>6137.194466</v>
      </c>
      <c r="I150" s="14" t="n">
        <f aca="false">IF(SUM('MRR Conglomerado'!Y150:AA150)&gt;0,SUM('MRR Conglomerado'!Y150:AA150),"")</f>
        <v>18558.684192</v>
      </c>
      <c r="J150" s="14" t="n">
        <f aca="false">IF(I150="","",SUM('MRR Conglomerado'!AK150:AM150))</f>
        <v>19303.212462</v>
      </c>
      <c r="K150" s="10" t="n">
        <f aca="false">IF(I150="","",COUNTIF('MRR Conglomerado'!Y150:AA150,"&gt;0"))</f>
        <v>3</v>
      </c>
      <c r="L150" s="13" t="n">
        <f aca="false">IF(I150="","",J150/I150)</f>
        <v>1.04011751384405</v>
      </c>
      <c r="M150" s="14" t="n">
        <f aca="false">IF(I150="","",I150/K150/B150)</f>
        <v>305.713159314864</v>
      </c>
      <c r="N150" s="10" t="str">
        <f aca="false">IF(M150="","",IF(M150&lt;100,"Menos de 100 USD",IF(M150&lt;500,"100 a 500 USD",IF(M150&lt;2000,"500 a 2.000 USD","Más de 2.000 USD"))))</f>
        <v>100 a 500 USD</v>
      </c>
      <c r="O150" s="14" t="n">
        <f aca="false">IF(I150="","",MIN(J150,I150))</f>
        <v>18558.684192</v>
      </c>
      <c r="P150" s="14" t="n">
        <f aca="false">IF(SUM('MRR Conglomerado'!P150:AA150)&gt;0,SUM('MRR Conglomerado'!P150:AA150),"")</f>
        <v>75925.461419</v>
      </c>
      <c r="Q150" s="14" t="n">
        <f aca="false">IF(P150="","",SUM('MRR Conglomerado'!AB150:AM150))</f>
        <v>77902.371402</v>
      </c>
      <c r="R150" s="10" t="n">
        <f aca="false">IF(P150="","",COUNTIF('MRR Conglomerado'!P150:AA150,"&gt;0"))</f>
        <v>12</v>
      </c>
      <c r="S150" s="14" t="n">
        <f aca="false">IF(P150="","",P150/R150)</f>
        <v>6327.12178491667</v>
      </c>
      <c r="T150" s="14" t="n">
        <f aca="false">IF(P150="","",Q150/12)</f>
        <v>6491.8642835</v>
      </c>
      <c r="U150" s="13" t="n">
        <f aca="false">IF(P150="","",T150/S150)</f>
        <v>1.02603751029039</v>
      </c>
      <c r="V150" s="14" t="n">
        <f aca="false">IF(P150="","",S150/B150)</f>
        <v>312.675893973762</v>
      </c>
      <c r="W150" s="10" t="str">
        <f aca="false">IF(V150="","",IF(V150&lt;100,"Menos de 100 USD",IF(V150&lt;500,"100 a 500 USD",IF(V150&lt;2000,"500 a 2.000 USD","Más de 2.000 USD"))))</f>
        <v>100 a 500 USD</v>
      </c>
      <c r="X150" s="14" t="n">
        <f aca="false">IF(P150="","",MIN(T150,S150))</f>
        <v>6327.12178491667</v>
      </c>
    </row>
    <row r="151" customFormat="false" ht="15" hidden="false" customHeight="false" outlineLevel="0" collapsed="false">
      <c r="A151" s="10" t="s">
        <v>362</v>
      </c>
      <c r="B151" s="14" t="n">
        <v>20.2354</v>
      </c>
      <c r="C151" s="14" t="n">
        <f aca="false">IF('MRR Conglomerado'!AA151&gt;0,'MRR Conglomerado'!AA151,"")</f>
        <v>19640.074532</v>
      </c>
      <c r="D151" s="14" t="n">
        <f aca="false">IF(C151="","",'MRR Conglomerado'!AM151)</f>
        <v>21319.921482</v>
      </c>
      <c r="E151" s="13" t="n">
        <f aca="false">IF(C151="","",D151/C151)</f>
        <v>1.08553159751319</v>
      </c>
      <c r="F151" s="14" t="n">
        <f aca="false">IF(C151="","",C151/B151)</f>
        <v>970.58</v>
      </c>
      <c r="G151" s="10" t="str">
        <f aca="false">IF(F151="","",IF(F151&lt;100,"Menos de 100 USD",IF(F151&lt;500,"100 a 500 USD",IF(F151&lt;2000,"500 a 2.000 USD","Más de 2.000 USD"))))</f>
        <v>500 a 2.000 USD</v>
      </c>
      <c r="H151" s="14" t="n">
        <f aca="false">IF(C151="","",MIN(D151,C151))</f>
        <v>19640.074532</v>
      </c>
      <c r="I151" s="14" t="n">
        <f aca="false">IF(SUM('MRR Conglomerado'!Y151:AA151)&gt;0,SUM('MRR Conglomerado'!Y151:AA151),"")</f>
        <v>78280.009124</v>
      </c>
      <c r="J151" s="14" t="n">
        <f aca="false">IF(I151="","",SUM('MRR Conglomerado'!AK151:AM151))</f>
        <v>63800.016987</v>
      </c>
      <c r="K151" s="10" t="n">
        <f aca="false">IF(I151="","",COUNTIF('MRR Conglomerado'!Y151:AA151,"&gt;0"))</f>
        <v>3</v>
      </c>
      <c r="L151" s="13" t="n">
        <f aca="false">IF(I151="","",J151/I151)</f>
        <v>0.815023116386422</v>
      </c>
      <c r="M151" s="14" t="n">
        <f aca="false">IF(I151="","",I151/K151/B151)</f>
        <v>1289.48952700054</v>
      </c>
      <c r="N151" s="10" t="str">
        <f aca="false">IF(M151="","",IF(M151&lt;100,"Menos de 100 USD",IF(M151&lt;500,"100 a 500 USD",IF(M151&lt;2000,"500 a 2.000 USD","Más de 2.000 USD"))))</f>
        <v>500 a 2.000 USD</v>
      </c>
      <c r="O151" s="14" t="n">
        <f aca="false">IF(I151="","",MIN(J151,I151))</f>
        <v>63800.016987</v>
      </c>
      <c r="P151" s="14" t="n">
        <f aca="false">IF(SUM('MRR Conglomerado'!P151:AA151)&gt;0,SUM('MRR Conglomerado'!P151:AA151),"")</f>
        <v>253456.203124</v>
      </c>
      <c r="Q151" s="14" t="n">
        <f aca="false">IF(P151="","",SUM('MRR Conglomerado'!AB151:AM151))</f>
        <v>248520.004057</v>
      </c>
      <c r="R151" s="10" t="n">
        <f aca="false">IF(P151="","",COUNTIF('MRR Conglomerado'!P151:AA151,"&gt;0"))</f>
        <v>12</v>
      </c>
      <c r="S151" s="14" t="n">
        <f aca="false">IF(P151="","",P151/R151)</f>
        <v>21121.3502603333</v>
      </c>
      <c r="T151" s="14" t="n">
        <f aca="false">IF(P151="","",Q151/12)</f>
        <v>20710.0003380833</v>
      </c>
      <c r="U151" s="13" t="n">
        <f aca="false">IF(P151="","",T151/S151)</f>
        <v>0.98052444956502</v>
      </c>
      <c r="V151" s="14" t="n">
        <f aca="false">IF(P151="","",S151/B151)</f>
        <v>1043.78219656312</v>
      </c>
      <c r="W151" s="10" t="str">
        <f aca="false">IF(V151="","",IF(V151&lt;100,"Menos de 100 USD",IF(V151&lt;500,"100 a 500 USD",IF(V151&lt;2000,"500 a 2.000 USD","Más de 2.000 USD"))))</f>
        <v>500 a 2.000 USD</v>
      </c>
      <c r="X151" s="14" t="n">
        <f aca="false">IF(P151="","",MIN(T151,S151))</f>
        <v>20710.0003380833</v>
      </c>
    </row>
    <row r="152" customFormat="false" ht="15" hidden="false" customHeight="false" outlineLevel="0" collapsed="false">
      <c r="A152" s="10" t="s">
        <v>364</v>
      </c>
      <c r="B152" s="14" t="n">
        <v>20.2354</v>
      </c>
      <c r="C152" s="14" t="str">
        <f aca="false">IF('MRR Conglomerado'!AA152&gt;0,'MRR Conglomerado'!AA152,"")</f>
        <v/>
      </c>
      <c r="D152" s="14" t="str">
        <f aca="false">IF(C152="","",'MRR Conglomerado'!AM152)</f>
        <v/>
      </c>
      <c r="E152" s="13" t="str">
        <f aca="false">IF(C152="","",D152/C152)</f>
        <v/>
      </c>
      <c r="F152" s="14" t="str">
        <f aca="false">IF(C152="","",C152/B152)</f>
        <v/>
      </c>
      <c r="G152" s="10" t="str">
        <f aca="false">IF(F152="","",IF(F152&lt;100,"Menos de 100 USD",IF(F152&lt;500,"100 a 500 USD",IF(F152&lt;2000,"500 a 2.000 USD","Más de 2.000 USD"))))</f>
        <v/>
      </c>
      <c r="H152" s="14" t="str">
        <f aca="false">IF(C152="","",MIN(D152,C152))</f>
        <v/>
      </c>
      <c r="I152" s="14" t="str">
        <f aca="false">IF(SUM('MRR Conglomerado'!Y152:AA152)&gt;0,SUM('MRR Conglomerado'!Y152:AA152),"")</f>
        <v/>
      </c>
      <c r="J152" s="14" t="str">
        <f aca="false">IF(I152="","",SUM('MRR Conglomerado'!AK152:AM152))</f>
        <v/>
      </c>
      <c r="K152" s="10" t="str">
        <f aca="false">IF(I152="","",COUNTIF('MRR Conglomerado'!Y152:AA152,"&gt;0"))</f>
        <v/>
      </c>
      <c r="L152" s="13" t="str">
        <f aca="false">IF(I152="","",J152/I152)</f>
        <v/>
      </c>
      <c r="M152" s="14" t="str">
        <f aca="false">IF(I152="","",I152/K152/B152)</f>
        <v/>
      </c>
      <c r="N152" s="10" t="str">
        <f aca="false">IF(M152="","",IF(M152&lt;100,"Menos de 100 USD",IF(M152&lt;500,"100 a 500 USD",IF(M152&lt;2000,"500 a 2.000 USD","Más de 2.000 USD"))))</f>
        <v/>
      </c>
      <c r="O152" s="14" t="str">
        <f aca="false">IF(I152="","",MIN(J152,I152))</f>
        <v/>
      </c>
      <c r="P152" s="14" t="str">
        <f aca="false">IF(SUM('MRR Conglomerado'!P152:AA152)&gt;0,SUM('MRR Conglomerado'!P152:AA152),"")</f>
        <v/>
      </c>
      <c r="Q152" s="14" t="str">
        <f aca="false">IF(P152="","",SUM('MRR Conglomerado'!AB152:AM152))</f>
        <v/>
      </c>
      <c r="R152" s="10" t="str">
        <f aca="false">IF(P152="","",COUNTIF('MRR Conglomerado'!P152:AA152,"&gt;0"))</f>
        <v/>
      </c>
      <c r="S152" s="14" t="str">
        <f aca="false">IF(P152="","",P152/R152)</f>
        <v/>
      </c>
      <c r="T152" s="14" t="str">
        <f aca="false">IF(P152="","",Q152/12)</f>
        <v/>
      </c>
      <c r="U152" s="13" t="str">
        <f aca="false">IF(P152="","",T152/S152)</f>
        <v/>
      </c>
      <c r="V152" s="14" t="str">
        <f aca="false">IF(P152="","",S152/B152)</f>
        <v/>
      </c>
      <c r="W152" s="10" t="str">
        <f aca="false">IF(V152="","",IF(V152&lt;100,"Menos de 100 USD",IF(V152&lt;500,"100 a 500 USD",IF(V152&lt;2000,"500 a 2.000 USD","Más de 2.000 USD"))))</f>
        <v/>
      </c>
      <c r="X152" s="14" t="str">
        <f aca="false">IF(P152="","",MIN(T152,S152))</f>
        <v/>
      </c>
    </row>
    <row r="153" customFormat="false" ht="15" hidden="false" customHeight="false" outlineLevel="0" collapsed="false">
      <c r="A153" s="10" t="s">
        <v>366</v>
      </c>
      <c r="B153" s="14" t="n">
        <v>20.2354</v>
      </c>
      <c r="C153" s="14" t="n">
        <f aca="false">IF('MRR Conglomerado'!AA153&gt;0,'MRR Conglomerado'!AA153,"")</f>
        <v>2834.97954</v>
      </c>
      <c r="D153" s="14" t="n">
        <f aca="false">IF(C153="","",'MRR Conglomerado'!AM153)</f>
        <v>3136.467353</v>
      </c>
      <c r="E153" s="13" t="n">
        <f aca="false">IF(C153="","",D153/C153)</f>
        <v>1.1063456750732</v>
      </c>
      <c r="F153" s="14" t="n">
        <f aca="false">IF(C153="","",C153/B153)</f>
        <v>140.1</v>
      </c>
      <c r="G153" s="10" t="str">
        <f aca="false">IF(F153="","",IF(F153&lt;100,"Menos de 100 USD",IF(F153&lt;500,"100 a 500 USD",IF(F153&lt;2000,"500 a 2.000 USD","Más de 2.000 USD"))))</f>
        <v>100 a 500 USD</v>
      </c>
      <c r="H153" s="14" t="n">
        <f aca="false">IF(C153="","",MIN(D153,C153))</f>
        <v>2834.97954</v>
      </c>
      <c r="I153" s="14" t="n">
        <f aca="false">IF(SUM('MRR Conglomerado'!Y153:AA153)&gt;0,SUM('MRR Conglomerado'!Y153:AA153),"")</f>
        <v>8610.039688</v>
      </c>
      <c r="J153" s="14" t="n">
        <f aca="false">IF(I153="","",SUM('MRR Conglomerado'!AK153:AM153))</f>
        <v>9190.521995</v>
      </c>
      <c r="K153" s="10" t="n">
        <f aca="false">IF(I153="","",COUNTIF('MRR Conglomerado'!Y153:AA153,"&gt;0"))</f>
        <v>3</v>
      </c>
      <c r="L153" s="13" t="n">
        <f aca="false">IF(I153="","",J153/I153)</f>
        <v>1.06741923708076</v>
      </c>
      <c r="M153" s="14" t="n">
        <f aca="false">IF(I153="","",I153/K153/B153)</f>
        <v>141.831306983471</v>
      </c>
      <c r="N153" s="10" t="str">
        <f aca="false">IF(M153="","",IF(M153&lt;100,"Menos de 100 USD",IF(M153&lt;500,"100 a 500 USD",IF(M153&lt;2000,"500 a 2.000 USD","Más de 2.000 USD"))))</f>
        <v>100 a 500 USD</v>
      </c>
      <c r="O153" s="14" t="n">
        <f aca="false">IF(I153="","",MIN(J153,I153))</f>
        <v>8610.039688</v>
      </c>
      <c r="P153" s="14" t="n">
        <f aca="false">IF(SUM('MRR Conglomerado'!P153:AA153)&gt;0,SUM('MRR Conglomerado'!P153:AA153),"")</f>
        <v>44940.319013</v>
      </c>
      <c r="Q153" s="14" t="n">
        <f aca="false">IF(P153="","",SUM('MRR Conglomerado'!AB153:AM153))</f>
        <v>39059.695005</v>
      </c>
      <c r="R153" s="10" t="n">
        <f aca="false">IF(P153="","",COUNTIF('MRR Conglomerado'!P153:AA153,"&gt;0"))</f>
        <v>12</v>
      </c>
      <c r="S153" s="14" t="n">
        <f aca="false">IF(P153="","",P153/R153)</f>
        <v>3745.02658441667</v>
      </c>
      <c r="T153" s="14" t="n">
        <f aca="false">IF(P153="","",Q153/12)</f>
        <v>3254.97458375</v>
      </c>
      <c r="U153" s="13" t="n">
        <f aca="false">IF(P153="","",T153/S153)</f>
        <v>0.869145922032754</v>
      </c>
      <c r="V153" s="14" t="n">
        <f aca="false">IF(P153="","",S153/B153)</f>
        <v>185.073019778046</v>
      </c>
      <c r="W153" s="10" t="str">
        <f aca="false">IF(V153="","",IF(V153&lt;100,"Menos de 100 USD",IF(V153&lt;500,"100 a 500 USD",IF(V153&lt;2000,"500 a 2.000 USD","Más de 2.000 USD"))))</f>
        <v>100 a 500 USD</v>
      </c>
      <c r="X153" s="14" t="n">
        <f aca="false">IF(P153="","",MIN(T153,S153))</f>
        <v>3254.97458375</v>
      </c>
    </row>
    <row r="154" customFormat="false" ht="15" hidden="false" customHeight="false" outlineLevel="0" collapsed="false">
      <c r="A154" s="10" t="s">
        <v>368</v>
      </c>
      <c r="B154" s="14" t="n">
        <v>20.2354</v>
      </c>
      <c r="C154" s="14" t="n">
        <f aca="false">IF('MRR Conglomerado'!AA154&gt;0,'MRR Conglomerado'!AA154,"")</f>
        <v>2644.969134</v>
      </c>
      <c r="D154" s="14" t="n">
        <f aca="false">IF(C154="","",'MRR Conglomerado'!AM154)</f>
        <v>4075.735112</v>
      </c>
      <c r="E154" s="13" t="n">
        <f aca="false">IF(C154="","",D154/C154)</f>
        <v>1.54093862934281</v>
      </c>
      <c r="F154" s="14" t="n">
        <f aca="false">IF(C154="","",C154/B154)</f>
        <v>130.71</v>
      </c>
      <c r="G154" s="10" t="str">
        <f aca="false">IF(F154="","",IF(F154&lt;100,"Menos de 100 USD",IF(F154&lt;500,"100 a 500 USD",IF(F154&lt;2000,"500 a 2.000 USD","Más de 2.000 USD"))))</f>
        <v>100 a 500 USD</v>
      </c>
      <c r="H154" s="14" t="n">
        <f aca="false">IF(C154="","",MIN(D154,C154))</f>
        <v>2644.969134</v>
      </c>
      <c r="I154" s="14" t="n">
        <f aca="false">IF(SUM('MRR Conglomerado'!Y154:AA154)&gt;0,SUM('MRR Conglomerado'!Y154:AA154),"")</f>
        <v>6532.13651</v>
      </c>
      <c r="J154" s="14" t="n">
        <f aca="false">IF(I154="","",SUM('MRR Conglomerado'!AK154:AM154))</f>
        <v>11086.545085</v>
      </c>
      <c r="K154" s="10" t="n">
        <f aca="false">IF(I154="","",COUNTIF('MRR Conglomerado'!Y154:AA154,"&gt;0"))</f>
        <v>3</v>
      </c>
      <c r="L154" s="13" t="n">
        <f aca="false">IF(I154="","",J154/I154)</f>
        <v>1.69723107715641</v>
      </c>
      <c r="M154" s="14" t="n">
        <f aca="false">IF(I154="","",I154/K154/B154)</f>
        <v>107.602460868906</v>
      </c>
      <c r="N154" s="10" t="str">
        <f aca="false">IF(M154="","",IF(M154&lt;100,"Menos de 100 USD",IF(M154&lt;500,"100 a 500 USD",IF(M154&lt;2000,"500 a 2.000 USD","Más de 2.000 USD"))))</f>
        <v>100 a 500 USD</v>
      </c>
      <c r="O154" s="14" t="n">
        <f aca="false">IF(I154="","",MIN(J154,I154))</f>
        <v>6532.13651</v>
      </c>
      <c r="P154" s="14" t="n">
        <f aca="false">IF(SUM('MRR Conglomerado'!P154:AA154)&gt;0,SUM('MRR Conglomerado'!P154:AA154),"")</f>
        <v>9814.875524</v>
      </c>
      <c r="Q154" s="14" t="n">
        <f aca="false">IF(P154="","",SUM('MRR Conglomerado'!AB154:AM154))</f>
        <v>48559.757085</v>
      </c>
      <c r="R154" s="10" t="n">
        <f aca="false">IF(P154="","",COUNTIF('MRR Conglomerado'!P154:AA154,"&gt;0"))</f>
        <v>12</v>
      </c>
      <c r="S154" s="14" t="n">
        <f aca="false">IF(P154="","",P154/R154)</f>
        <v>817.906293666667</v>
      </c>
      <c r="T154" s="14" t="n">
        <f aca="false">IF(P154="","",Q154/12)</f>
        <v>4046.64642375</v>
      </c>
      <c r="U154" s="13" t="n">
        <f aca="false">IF(P154="","",T154/S154)</f>
        <v>4.94756728867915</v>
      </c>
      <c r="V154" s="14" t="n">
        <f aca="false">IF(P154="","",S154/B154)</f>
        <v>40.419576270628</v>
      </c>
      <c r="W154" s="10" t="str">
        <f aca="false">IF(V154="","",IF(V154&lt;100,"Menos de 100 USD",IF(V154&lt;500,"100 a 500 USD",IF(V154&lt;2000,"500 a 2.000 USD","Más de 2.000 USD"))))</f>
        <v>Menos de 100 USD</v>
      </c>
      <c r="X154" s="14" t="n">
        <f aca="false">IF(P154="","",MIN(T154,S154))</f>
        <v>817.906293666667</v>
      </c>
    </row>
    <row r="155" customFormat="false" ht="15" hidden="false" customHeight="false" outlineLevel="0" collapsed="false">
      <c r="A155" s="10" t="s">
        <v>370</v>
      </c>
      <c r="B155" s="14" t="n">
        <v>20.2354</v>
      </c>
      <c r="C155" s="14" t="n">
        <f aca="false">IF('MRR Conglomerado'!AA155&gt;0,'MRR Conglomerado'!AA155,"")</f>
        <v>2879.902128</v>
      </c>
      <c r="D155" s="14" t="n">
        <f aca="false">IF(C155="","",'MRR Conglomerado'!AM155)</f>
        <v>2880.025495</v>
      </c>
      <c r="E155" s="13" t="n">
        <f aca="false">IF(C155="","",D155/C155)</f>
        <v>1.00004283721964</v>
      </c>
      <c r="F155" s="14" t="n">
        <f aca="false">IF(C155="","",C155/B155)</f>
        <v>142.32</v>
      </c>
      <c r="G155" s="10" t="str">
        <f aca="false">IF(F155="","",IF(F155&lt;100,"Menos de 100 USD",IF(F155&lt;500,"100 a 500 USD",IF(F155&lt;2000,"500 a 2.000 USD","Más de 2.000 USD"))))</f>
        <v>100 a 500 USD</v>
      </c>
      <c r="H155" s="14" t="n">
        <f aca="false">IF(C155="","",MIN(D155,C155))</f>
        <v>2879.902128</v>
      </c>
      <c r="I155" s="14" t="n">
        <f aca="false">IF(SUM('MRR Conglomerado'!Y155:AA155)&gt;0,SUM('MRR Conglomerado'!Y155:AA155),"")</f>
        <v>8519.89563</v>
      </c>
      <c r="J155" s="14" t="n">
        <f aca="false">IF(I155="","",SUM('MRR Conglomerado'!AK155:AM155))</f>
        <v>8640.145325</v>
      </c>
      <c r="K155" s="10" t="n">
        <f aca="false">IF(I155="","",COUNTIF('MRR Conglomerado'!Y155:AA155,"&gt;0"))</f>
        <v>3</v>
      </c>
      <c r="L155" s="13" t="n">
        <f aca="false">IF(I155="","",J155/I155)</f>
        <v>1.01411398686348</v>
      </c>
      <c r="M155" s="14" t="n">
        <f aca="false">IF(I155="","",I155/K155/B155)</f>
        <v>140.346383565435</v>
      </c>
      <c r="N155" s="10" t="str">
        <f aca="false">IF(M155="","",IF(M155&lt;100,"Menos de 100 USD",IF(M155&lt;500,"100 a 500 USD",IF(M155&lt;2000,"500 a 2.000 USD","Más de 2.000 USD"))))</f>
        <v>100 a 500 USD</v>
      </c>
      <c r="O155" s="14" t="n">
        <f aca="false">IF(I155="","",MIN(J155,I155))</f>
        <v>8519.89563</v>
      </c>
      <c r="P155" s="14" t="n">
        <f aca="false">IF(SUM('MRR Conglomerado'!P155:AA155)&gt;0,SUM('MRR Conglomerado'!P155:AA155),"")</f>
        <v>33291.961881</v>
      </c>
      <c r="Q155" s="14" t="n">
        <f aca="false">IF(P155="","",SUM('MRR Conglomerado'!AB155:AM155))</f>
        <v>35920.105395</v>
      </c>
      <c r="R155" s="10" t="n">
        <f aca="false">IF(P155="","",COUNTIF('MRR Conglomerado'!P155:AA155,"&gt;0"))</f>
        <v>12</v>
      </c>
      <c r="S155" s="14" t="n">
        <f aca="false">IF(P155="","",P155/R155)</f>
        <v>2774.33015675</v>
      </c>
      <c r="T155" s="14" t="n">
        <f aca="false">IF(P155="","",Q155/12)</f>
        <v>2993.34211625</v>
      </c>
      <c r="U155" s="13" t="n">
        <f aca="false">IF(P155="","",T155/S155)</f>
        <v>1.07894228412835</v>
      </c>
      <c r="V155" s="14" t="n">
        <f aca="false">IF(P155="","",S155/B155)</f>
        <v>137.102807789814</v>
      </c>
      <c r="W155" s="10" t="str">
        <f aca="false">IF(V155="","",IF(V155&lt;100,"Menos de 100 USD",IF(V155&lt;500,"100 a 500 USD",IF(V155&lt;2000,"500 a 2.000 USD","Más de 2.000 USD"))))</f>
        <v>100 a 500 USD</v>
      </c>
      <c r="X155" s="14" t="n">
        <f aca="false">IF(P155="","",MIN(T155,S155))</f>
        <v>2774.33015675</v>
      </c>
    </row>
    <row r="156" customFormat="false" ht="15" hidden="false" customHeight="false" outlineLevel="0" collapsed="false">
      <c r="A156" s="10" t="s">
        <v>372</v>
      </c>
      <c r="B156" s="14" t="n">
        <v>20.2354</v>
      </c>
      <c r="C156" s="14" t="n">
        <f aca="false">IF('MRR Conglomerado'!AA156&gt;0,'MRR Conglomerado'!AA156,"")</f>
        <v>62.932094</v>
      </c>
      <c r="D156" s="14" t="n">
        <f aca="false">IF(C156="","",'MRR Conglomerado'!AM156)</f>
        <v>0</v>
      </c>
      <c r="E156" s="13" t="n">
        <f aca="false">IF(C156="","",D156/C156)</f>
        <v>0</v>
      </c>
      <c r="F156" s="14" t="n">
        <f aca="false">IF(C156="","",C156/B156)</f>
        <v>3.11</v>
      </c>
      <c r="G156" s="10" t="str">
        <f aca="false">IF(F156="","",IF(F156&lt;100,"Menos de 100 USD",IF(F156&lt;500,"100 a 500 USD",IF(F156&lt;2000,"500 a 2.000 USD","Más de 2.000 USD"))))</f>
        <v>Menos de 100 USD</v>
      </c>
      <c r="H156" s="14" t="n">
        <f aca="false">IF(C156="","",MIN(D156,C156))</f>
        <v>0</v>
      </c>
      <c r="I156" s="14" t="n">
        <f aca="false">IF(SUM('MRR Conglomerado'!Y156:AA156)&gt;0,SUM('MRR Conglomerado'!Y156:AA156),"")</f>
        <v>188.9416</v>
      </c>
      <c r="J156" s="14" t="n">
        <f aca="false">IF(I156="","",SUM('MRR Conglomerado'!AK156:AM156))</f>
        <v>0</v>
      </c>
      <c r="K156" s="10" t="n">
        <f aca="false">IF(I156="","",COUNTIF('MRR Conglomerado'!Y156:AA156,"&gt;0"))</f>
        <v>3</v>
      </c>
      <c r="L156" s="13" t="n">
        <f aca="false">IF(I156="","",J156/I156)</f>
        <v>0</v>
      </c>
      <c r="M156" s="14" t="n">
        <f aca="false">IF(I156="","",I156/K156/B156)</f>
        <v>3.11239379173791</v>
      </c>
      <c r="N156" s="10" t="str">
        <f aca="false">IF(M156="","",IF(M156&lt;100,"Menos de 100 USD",IF(M156&lt;500,"100 a 500 USD",IF(M156&lt;2000,"500 a 2.000 USD","Más de 2.000 USD"))))</f>
        <v>Menos de 100 USD</v>
      </c>
      <c r="O156" s="14" t="n">
        <f aca="false">IF(I156="","",MIN(J156,I156))</f>
        <v>0</v>
      </c>
      <c r="P156" s="14" t="n">
        <f aca="false">IF(SUM('MRR Conglomerado'!P156:AA156)&gt;0,SUM('MRR Conglomerado'!P156:AA156),"")</f>
        <v>315.000044</v>
      </c>
      <c r="Q156" s="14" t="n">
        <f aca="false">IF(P156="","",SUM('MRR Conglomerado'!AB156:AM156))</f>
        <v>441.17911</v>
      </c>
      <c r="R156" s="10" t="n">
        <f aca="false">IF(P156="","",COUNTIF('MRR Conglomerado'!P156:AA156,"&gt;0"))</f>
        <v>5</v>
      </c>
      <c r="S156" s="14" t="n">
        <f aca="false">IF(P156="","",P156/R156)</f>
        <v>63.0000088</v>
      </c>
      <c r="T156" s="14" t="n">
        <f aca="false">IF(P156="","",Q156/12)</f>
        <v>36.7649258333333</v>
      </c>
      <c r="U156" s="13" t="n">
        <f aca="false">IF(P156="","",T156/S156)</f>
        <v>0.583570169808188</v>
      </c>
      <c r="V156" s="14" t="n">
        <f aca="false">IF(P156="","",S156/B156)</f>
        <v>3.11335623708946</v>
      </c>
      <c r="W156" s="10" t="str">
        <f aca="false">IF(V156="","",IF(V156&lt;100,"Menos de 100 USD",IF(V156&lt;500,"100 a 500 USD",IF(V156&lt;2000,"500 a 2.000 USD","Más de 2.000 USD"))))</f>
        <v>Menos de 100 USD</v>
      </c>
      <c r="X156" s="14" t="n">
        <f aca="false">IF(P156="","",MIN(T156,S156))</f>
        <v>36.7649258333333</v>
      </c>
    </row>
    <row r="157" customFormat="false" ht="15" hidden="false" customHeight="false" outlineLevel="0" collapsed="false">
      <c r="A157" s="10" t="s">
        <v>374</v>
      </c>
      <c r="B157" s="14" t="n">
        <v>20.2354</v>
      </c>
      <c r="C157" s="14" t="str">
        <f aca="false">IF('MRR Conglomerado'!AA157&gt;0,'MRR Conglomerado'!AA157,"")</f>
        <v/>
      </c>
      <c r="D157" s="14" t="str">
        <f aca="false">IF(C157="","",'MRR Conglomerado'!AM157)</f>
        <v/>
      </c>
      <c r="E157" s="13" t="str">
        <f aca="false">IF(C157="","",D157/C157)</f>
        <v/>
      </c>
      <c r="F157" s="14" t="str">
        <f aca="false">IF(C157="","",C157/B157)</f>
        <v/>
      </c>
      <c r="G157" s="10" t="str">
        <f aca="false">IF(F157="","",IF(F157&lt;100,"Menos de 100 USD",IF(F157&lt;500,"100 a 500 USD",IF(F157&lt;2000,"500 a 2.000 USD","Más de 2.000 USD"))))</f>
        <v/>
      </c>
      <c r="H157" s="14" t="str">
        <f aca="false">IF(C157="","",MIN(D157,C157))</f>
        <v/>
      </c>
      <c r="I157" s="14" t="str">
        <f aca="false">IF(SUM('MRR Conglomerado'!Y157:AA157)&gt;0,SUM('MRR Conglomerado'!Y157:AA157),"")</f>
        <v/>
      </c>
      <c r="J157" s="14" t="str">
        <f aca="false">IF(I157="","",SUM('MRR Conglomerado'!AK157:AM157))</f>
        <v/>
      </c>
      <c r="K157" s="10" t="str">
        <f aca="false">IF(I157="","",COUNTIF('MRR Conglomerado'!Y157:AA157,"&gt;0"))</f>
        <v/>
      </c>
      <c r="L157" s="13" t="str">
        <f aca="false">IF(I157="","",J157/I157)</f>
        <v/>
      </c>
      <c r="M157" s="14" t="str">
        <f aca="false">IF(I157="","",I157/K157/B157)</f>
        <v/>
      </c>
      <c r="N157" s="10" t="str">
        <f aca="false">IF(M157="","",IF(M157&lt;100,"Menos de 100 USD",IF(M157&lt;500,"100 a 500 USD",IF(M157&lt;2000,"500 a 2.000 USD","Más de 2.000 USD"))))</f>
        <v/>
      </c>
      <c r="O157" s="14" t="str">
        <f aca="false">IF(I157="","",MIN(J157,I157))</f>
        <v/>
      </c>
      <c r="P157" s="14" t="str">
        <f aca="false">IF(SUM('MRR Conglomerado'!P157:AA157)&gt;0,SUM('MRR Conglomerado'!P157:AA157),"")</f>
        <v/>
      </c>
      <c r="Q157" s="14" t="str">
        <f aca="false">IF(P157="","",SUM('MRR Conglomerado'!AB157:AM157))</f>
        <v/>
      </c>
      <c r="R157" s="10" t="str">
        <f aca="false">IF(P157="","",COUNTIF('MRR Conglomerado'!P157:AA157,"&gt;0"))</f>
        <v/>
      </c>
      <c r="S157" s="14" t="str">
        <f aca="false">IF(P157="","",P157/R157)</f>
        <v/>
      </c>
      <c r="T157" s="14" t="str">
        <f aca="false">IF(P157="","",Q157/12)</f>
        <v/>
      </c>
      <c r="U157" s="13" t="str">
        <f aca="false">IF(P157="","",T157/S157)</f>
        <v/>
      </c>
      <c r="V157" s="14" t="str">
        <f aca="false">IF(P157="","",S157/B157)</f>
        <v/>
      </c>
      <c r="W157" s="10" t="str">
        <f aca="false">IF(V157="","",IF(V157&lt;100,"Menos de 100 USD",IF(V157&lt;500,"100 a 500 USD",IF(V157&lt;2000,"500 a 2.000 USD","Más de 2.000 USD"))))</f>
        <v/>
      </c>
      <c r="X157" s="14" t="str">
        <f aca="false">IF(P157="","",MIN(T157,S157))</f>
        <v/>
      </c>
    </row>
    <row r="158" customFormat="false" ht="15" hidden="false" customHeight="false" outlineLevel="0" collapsed="false">
      <c r="A158" s="10" t="s">
        <v>376</v>
      </c>
      <c r="B158" s="14" t="n">
        <v>20.2354</v>
      </c>
      <c r="C158" s="14" t="str">
        <f aca="false">IF('MRR Conglomerado'!AA158&gt;0,'MRR Conglomerado'!AA158,"")</f>
        <v/>
      </c>
      <c r="D158" s="14" t="str">
        <f aca="false">IF(C158="","",'MRR Conglomerado'!AM158)</f>
        <v/>
      </c>
      <c r="E158" s="13" t="str">
        <f aca="false">IF(C158="","",D158/C158)</f>
        <v/>
      </c>
      <c r="F158" s="14" t="str">
        <f aca="false">IF(C158="","",C158/B158)</f>
        <v/>
      </c>
      <c r="G158" s="10" t="str">
        <f aca="false">IF(F158="","",IF(F158&lt;100,"Menos de 100 USD",IF(F158&lt;500,"100 a 500 USD",IF(F158&lt;2000,"500 a 2.000 USD","Más de 2.000 USD"))))</f>
        <v/>
      </c>
      <c r="H158" s="14" t="str">
        <f aca="false">IF(C158="","",MIN(D158,C158))</f>
        <v/>
      </c>
      <c r="I158" s="14" t="str">
        <f aca="false">IF(SUM('MRR Conglomerado'!Y158:AA158)&gt;0,SUM('MRR Conglomerado'!Y158:AA158),"")</f>
        <v/>
      </c>
      <c r="J158" s="14" t="str">
        <f aca="false">IF(I158="","",SUM('MRR Conglomerado'!AK158:AM158))</f>
        <v/>
      </c>
      <c r="K158" s="10" t="str">
        <f aca="false">IF(I158="","",COUNTIF('MRR Conglomerado'!Y158:AA158,"&gt;0"))</f>
        <v/>
      </c>
      <c r="L158" s="13" t="str">
        <f aca="false">IF(I158="","",J158/I158)</f>
        <v/>
      </c>
      <c r="M158" s="14" t="str">
        <f aca="false">IF(I158="","",I158/K158/B158)</f>
        <v/>
      </c>
      <c r="N158" s="10" t="str">
        <f aca="false">IF(M158="","",IF(M158&lt;100,"Menos de 100 USD",IF(M158&lt;500,"100 a 500 USD",IF(M158&lt;2000,"500 a 2.000 USD","Más de 2.000 USD"))))</f>
        <v/>
      </c>
      <c r="O158" s="14" t="str">
        <f aca="false">IF(I158="","",MIN(J158,I158))</f>
        <v/>
      </c>
      <c r="P158" s="14" t="n">
        <f aca="false">IF(SUM('MRR Conglomerado'!P158:AA158)&gt;0,SUM('MRR Conglomerado'!P158:AA158),"")</f>
        <v>11832.036349</v>
      </c>
      <c r="Q158" s="14" t="n">
        <f aca="false">IF(P158="","",SUM('MRR Conglomerado'!AB158:AM158))</f>
        <v>0</v>
      </c>
      <c r="R158" s="10" t="n">
        <f aca="false">IF(P158="","",COUNTIF('MRR Conglomerado'!P158:AA158,"&gt;0"))</f>
        <v>4</v>
      </c>
      <c r="S158" s="14" t="n">
        <f aca="false">IF(P158="","",P158/R158)</f>
        <v>2958.00908725</v>
      </c>
      <c r="T158" s="14" t="n">
        <f aca="false">IF(P158="","",Q158/12)</f>
        <v>0</v>
      </c>
      <c r="U158" s="13" t="n">
        <f aca="false">IF(P158="","",T158/S158)</f>
        <v>0</v>
      </c>
      <c r="V158" s="14" t="n">
        <f aca="false">IF(P158="","",S158/B158)</f>
        <v>146.179916742442</v>
      </c>
      <c r="W158" s="10" t="str">
        <f aca="false">IF(V158="","",IF(V158&lt;100,"Menos de 100 USD",IF(V158&lt;500,"100 a 500 USD",IF(V158&lt;2000,"500 a 2.000 USD","Más de 2.000 USD"))))</f>
        <v>100 a 500 USD</v>
      </c>
      <c r="X158" s="14" t="n">
        <f aca="false">IF(P158="","",MIN(T158,S158))</f>
        <v>0</v>
      </c>
    </row>
    <row r="159" customFormat="false" ht="15" hidden="false" customHeight="false" outlineLevel="0" collapsed="false">
      <c r="A159" s="10" t="s">
        <v>378</v>
      </c>
      <c r="B159" s="14" t="n">
        <v>20.2354</v>
      </c>
      <c r="C159" s="14" t="n">
        <f aca="false">IF('MRR Conglomerado'!AA159&gt;0,'MRR Conglomerado'!AA159,"")</f>
        <v>2275.268376</v>
      </c>
      <c r="D159" s="14" t="n">
        <f aca="false">IF(C159="","",'MRR Conglomerado'!AM159)</f>
        <v>0</v>
      </c>
      <c r="E159" s="13" t="n">
        <f aca="false">IF(C159="","",D159/C159)</f>
        <v>0</v>
      </c>
      <c r="F159" s="14" t="n">
        <f aca="false">IF(C159="","",C159/B159)</f>
        <v>112.44</v>
      </c>
      <c r="G159" s="10" t="str">
        <f aca="false">IF(F159="","",IF(F159&lt;100,"Menos de 100 USD",IF(F159&lt;500,"100 a 500 USD",IF(F159&lt;2000,"500 a 2.000 USD","Más de 2.000 USD"))))</f>
        <v>100 a 500 USD</v>
      </c>
      <c r="H159" s="14" t="n">
        <f aca="false">IF(C159="","",MIN(D159,C159))</f>
        <v>0</v>
      </c>
      <c r="I159" s="14" t="n">
        <f aca="false">IF(SUM('MRR Conglomerado'!Y159:AA159)&gt;0,SUM('MRR Conglomerado'!Y159:AA159),"")</f>
        <v>6825.730096</v>
      </c>
      <c r="J159" s="14" t="n">
        <f aca="false">IF(I159="","",SUM('MRR Conglomerado'!AK159:AM159))</f>
        <v>0</v>
      </c>
      <c r="K159" s="10" t="n">
        <f aca="false">IF(I159="","",COUNTIF('MRR Conglomerado'!Y159:AA159,"&gt;0"))</f>
        <v>3</v>
      </c>
      <c r="L159" s="13" t="n">
        <f aca="false">IF(I159="","",J159/I159)</f>
        <v>0</v>
      </c>
      <c r="M159" s="14" t="n">
        <f aca="false">IF(I159="","",I159/K159/B159)</f>
        <v>112.438764014219</v>
      </c>
      <c r="N159" s="10" t="str">
        <f aca="false">IF(M159="","",IF(M159&lt;100,"Menos de 100 USD",IF(M159&lt;500,"100 a 500 USD",IF(M159&lt;2000,"500 a 2.000 USD","Más de 2.000 USD"))))</f>
        <v>100 a 500 USD</v>
      </c>
      <c r="O159" s="14" t="n">
        <f aca="false">IF(I159="","",MIN(J159,I159))</f>
        <v>0</v>
      </c>
      <c r="P159" s="14" t="n">
        <f aca="false">IF(SUM('MRR Conglomerado'!P159:AA159)&gt;0,SUM('MRR Conglomerado'!P159:AA159),"")</f>
        <v>27161.436775</v>
      </c>
      <c r="Q159" s="14" t="n">
        <f aca="false">IF(P159="","",SUM('MRR Conglomerado'!AB159:AM159))</f>
        <v>2275.2136</v>
      </c>
      <c r="R159" s="10" t="n">
        <f aca="false">IF(P159="","",COUNTIF('MRR Conglomerado'!P159:AA159,"&gt;0"))</f>
        <v>12</v>
      </c>
      <c r="S159" s="14" t="n">
        <f aca="false">IF(P159="","",P159/R159)</f>
        <v>2263.45306458333</v>
      </c>
      <c r="T159" s="14" t="n">
        <f aca="false">IF(P159="","",Q159/12)</f>
        <v>189.601133333333</v>
      </c>
      <c r="U159" s="13" t="n">
        <f aca="false">IF(P159="","",T159/S159)</f>
        <v>0.0837663198323204</v>
      </c>
      <c r="V159" s="14" t="n">
        <f aca="false">IF(P159="","",S159/B159)</f>
        <v>111.856106851524</v>
      </c>
      <c r="W159" s="10" t="str">
        <f aca="false">IF(V159="","",IF(V159&lt;100,"Menos de 100 USD",IF(V159&lt;500,"100 a 500 USD",IF(V159&lt;2000,"500 a 2.000 USD","Más de 2.000 USD"))))</f>
        <v>100 a 500 USD</v>
      </c>
      <c r="X159" s="14" t="n">
        <f aca="false">IF(P159="","",MIN(T159,S159))</f>
        <v>189.601133333333</v>
      </c>
    </row>
    <row r="160" customFormat="false" ht="15" hidden="false" customHeight="false" outlineLevel="0" collapsed="false">
      <c r="A160" s="10" t="s">
        <v>380</v>
      </c>
      <c r="B160" s="14" t="n">
        <v>20.2354</v>
      </c>
      <c r="C160" s="14" t="str">
        <f aca="false">IF('MRR Conglomerado'!AA160&gt;0,'MRR Conglomerado'!AA160,"")</f>
        <v/>
      </c>
      <c r="D160" s="14" t="str">
        <f aca="false">IF(C160="","",'MRR Conglomerado'!AM160)</f>
        <v/>
      </c>
      <c r="E160" s="13" t="str">
        <f aca="false">IF(C160="","",D160/C160)</f>
        <v/>
      </c>
      <c r="F160" s="14" t="str">
        <f aca="false">IF(C160="","",C160/B160)</f>
        <v/>
      </c>
      <c r="G160" s="10" t="str">
        <f aca="false">IF(F160="","",IF(F160&lt;100,"Menos de 100 USD",IF(F160&lt;500,"100 a 500 USD",IF(F160&lt;2000,"500 a 2.000 USD","Más de 2.000 USD"))))</f>
        <v/>
      </c>
      <c r="H160" s="14" t="str">
        <f aca="false">IF(C160="","",MIN(D160,C160))</f>
        <v/>
      </c>
      <c r="I160" s="14" t="str">
        <f aca="false">IF(SUM('MRR Conglomerado'!Y160:AA160)&gt;0,SUM('MRR Conglomerado'!Y160:AA160),"")</f>
        <v/>
      </c>
      <c r="J160" s="14" t="str">
        <f aca="false">IF(I160="","",SUM('MRR Conglomerado'!AK160:AM160))</f>
        <v/>
      </c>
      <c r="K160" s="10" t="str">
        <f aca="false">IF(I160="","",COUNTIF('MRR Conglomerado'!Y160:AA160,"&gt;0"))</f>
        <v/>
      </c>
      <c r="L160" s="13" t="str">
        <f aca="false">IF(I160="","",J160/I160)</f>
        <v/>
      </c>
      <c r="M160" s="14" t="str">
        <f aca="false">IF(I160="","",I160/K160/B160)</f>
        <v/>
      </c>
      <c r="N160" s="10" t="str">
        <f aca="false">IF(M160="","",IF(M160&lt;100,"Menos de 100 USD",IF(M160&lt;500,"100 a 500 USD",IF(M160&lt;2000,"500 a 2.000 USD","Más de 2.000 USD"))))</f>
        <v/>
      </c>
      <c r="O160" s="14" t="str">
        <f aca="false">IF(I160="","",MIN(J160,I160))</f>
        <v/>
      </c>
      <c r="P160" s="14" t="str">
        <f aca="false">IF(SUM('MRR Conglomerado'!P160:AA160)&gt;0,SUM('MRR Conglomerado'!P160:AA160),"")</f>
        <v/>
      </c>
      <c r="Q160" s="14" t="str">
        <f aca="false">IF(P160="","",SUM('MRR Conglomerado'!AB160:AM160))</f>
        <v/>
      </c>
      <c r="R160" s="10" t="str">
        <f aca="false">IF(P160="","",COUNTIF('MRR Conglomerado'!P160:AA160,"&gt;0"))</f>
        <v/>
      </c>
      <c r="S160" s="14" t="str">
        <f aca="false">IF(P160="","",P160/R160)</f>
        <v/>
      </c>
      <c r="T160" s="14" t="str">
        <f aca="false">IF(P160="","",Q160/12)</f>
        <v/>
      </c>
      <c r="U160" s="13" t="str">
        <f aca="false">IF(P160="","",T160/S160)</f>
        <v/>
      </c>
      <c r="V160" s="14" t="str">
        <f aca="false">IF(P160="","",S160/B160)</f>
        <v/>
      </c>
      <c r="W160" s="10" t="str">
        <f aca="false">IF(V160="","",IF(V160&lt;100,"Menos de 100 USD",IF(V160&lt;500,"100 a 500 USD",IF(V160&lt;2000,"500 a 2.000 USD","Más de 2.000 USD"))))</f>
        <v/>
      </c>
      <c r="X160" s="14" t="str">
        <f aca="false">IF(P160="","",MIN(T160,S160))</f>
        <v/>
      </c>
    </row>
    <row r="161" customFormat="false" ht="15" hidden="false" customHeight="false" outlineLevel="0" collapsed="false">
      <c r="A161" s="10" t="s">
        <v>382</v>
      </c>
      <c r="B161" s="14" t="n">
        <v>20.2354</v>
      </c>
      <c r="C161" s="14" t="str">
        <f aca="false">IF('MRR Conglomerado'!AA161&gt;0,'MRR Conglomerado'!AA161,"")</f>
        <v/>
      </c>
      <c r="D161" s="14" t="str">
        <f aca="false">IF(C161="","",'MRR Conglomerado'!AM161)</f>
        <v/>
      </c>
      <c r="E161" s="13" t="str">
        <f aca="false">IF(C161="","",D161/C161)</f>
        <v/>
      </c>
      <c r="F161" s="14" t="str">
        <f aca="false">IF(C161="","",C161/B161)</f>
        <v/>
      </c>
      <c r="G161" s="10" t="str">
        <f aca="false">IF(F161="","",IF(F161&lt;100,"Menos de 100 USD",IF(F161&lt;500,"100 a 500 USD",IF(F161&lt;2000,"500 a 2.000 USD","Más de 2.000 USD"))))</f>
        <v/>
      </c>
      <c r="H161" s="14" t="str">
        <f aca="false">IF(C161="","",MIN(D161,C161))</f>
        <v/>
      </c>
      <c r="I161" s="14" t="str">
        <f aca="false">IF(SUM('MRR Conglomerado'!Y161:AA161)&gt;0,SUM('MRR Conglomerado'!Y161:AA161),"")</f>
        <v/>
      </c>
      <c r="J161" s="14" t="str">
        <f aca="false">IF(I161="","",SUM('MRR Conglomerado'!AK161:AM161))</f>
        <v/>
      </c>
      <c r="K161" s="10" t="str">
        <f aca="false">IF(I161="","",COUNTIF('MRR Conglomerado'!Y161:AA161,"&gt;0"))</f>
        <v/>
      </c>
      <c r="L161" s="13" t="str">
        <f aca="false">IF(I161="","",J161/I161)</f>
        <v/>
      </c>
      <c r="M161" s="14" t="str">
        <f aca="false">IF(I161="","",I161/K161/B161)</f>
        <v/>
      </c>
      <c r="N161" s="10" t="str">
        <f aca="false">IF(M161="","",IF(M161&lt;100,"Menos de 100 USD",IF(M161&lt;500,"100 a 500 USD",IF(M161&lt;2000,"500 a 2.000 USD","Más de 2.000 USD"))))</f>
        <v/>
      </c>
      <c r="O161" s="14" t="str">
        <f aca="false">IF(I161="","",MIN(J161,I161))</f>
        <v/>
      </c>
      <c r="P161" s="14" t="str">
        <f aca="false">IF(SUM('MRR Conglomerado'!P161:AA161)&gt;0,SUM('MRR Conglomerado'!P161:AA161),"")</f>
        <v/>
      </c>
      <c r="Q161" s="14" t="str">
        <f aca="false">IF(P161="","",SUM('MRR Conglomerado'!AB161:AM161))</f>
        <v/>
      </c>
      <c r="R161" s="10" t="str">
        <f aca="false">IF(P161="","",COUNTIF('MRR Conglomerado'!P161:AA161,"&gt;0"))</f>
        <v/>
      </c>
      <c r="S161" s="14" t="str">
        <f aca="false">IF(P161="","",P161/R161)</f>
        <v/>
      </c>
      <c r="T161" s="14" t="str">
        <f aca="false">IF(P161="","",Q161/12)</f>
        <v/>
      </c>
      <c r="U161" s="13" t="str">
        <f aca="false">IF(P161="","",T161/S161)</f>
        <v/>
      </c>
      <c r="V161" s="14" t="str">
        <f aca="false">IF(P161="","",S161/B161)</f>
        <v/>
      </c>
      <c r="W161" s="10" t="str">
        <f aca="false">IF(V161="","",IF(V161&lt;100,"Menos de 100 USD",IF(V161&lt;500,"100 a 500 USD",IF(V161&lt;2000,"500 a 2.000 USD","Más de 2.000 USD"))))</f>
        <v/>
      </c>
      <c r="X161" s="14" t="str">
        <f aca="false">IF(P161="","",MIN(T161,S161))</f>
        <v/>
      </c>
    </row>
    <row r="162" customFormat="false" ht="15" hidden="false" customHeight="false" outlineLevel="0" collapsed="false">
      <c r="A162" s="10" t="s">
        <v>384</v>
      </c>
      <c r="B162" s="14" t="n">
        <v>20.2354</v>
      </c>
      <c r="C162" s="14" t="str">
        <f aca="false">IF('MRR Conglomerado'!AA162&gt;0,'MRR Conglomerado'!AA162,"")</f>
        <v/>
      </c>
      <c r="D162" s="14" t="str">
        <f aca="false">IF(C162="","",'MRR Conglomerado'!AM162)</f>
        <v/>
      </c>
      <c r="E162" s="13" t="str">
        <f aca="false">IF(C162="","",D162/C162)</f>
        <v/>
      </c>
      <c r="F162" s="14" t="str">
        <f aca="false">IF(C162="","",C162/B162)</f>
        <v/>
      </c>
      <c r="G162" s="10" t="str">
        <f aca="false">IF(F162="","",IF(F162&lt;100,"Menos de 100 USD",IF(F162&lt;500,"100 a 500 USD",IF(F162&lt;2000,"500 a 2.000 USD","Más de 2.000 USD"))))</f>
        <v/>
      </c>
      <c r="H162" s="14" t="str">
        <f aca="false">IF(C162="","",MIN(D162,C162))</f>
        <v/>
      </c>
      <c r="I162" s="14" t="str">
        <f aca="false">IF(SUM('MRR Conglomerado'!Y162:AA162)&gt;0,SUM('MRR Conglomerado'!Y162:AA162),"")</f>
        <v/>
      </c>
      <c r="J162" s="14" t="str">
        <f aca="false">IF(I162="","",SUM('MRR Conglomerado'!AK162:AM162))</f>
        <v/>
      </c>
      <c r="K162" s="10" t="str">
        <f aca="false">IF(I162="","",COUNTIF('MRR Conglomerado'!Y162:AA162,"&gt;0"))</f>
        <v/>
      </c>
      <c r="L162" s="13" t="str">
        <f aca="false">IF(I162="","",J162/I162)</f>
        <v/>
      </c>
      <c r="M162" s="14" t="str">
        <f aca="false">IF(I162="","",I162/K162/B162)</f>
        <v/>
      </c>
      <c r="N162" s="10" t="str">
        <f aca="false">IF(M162="","",IF(M162&lt;100,"Menos de 100 USD",IF(M162&lt;500,"100 a 500 USD",IF(M162&lt;2000,"500 a 2.000 USD","Más de 2.000 USD"))))</f>
        <v/>
      </c>
      <c r="O162" s="14" t="str">
        <f aca="false">IF(I162="","",MIN(J162,I162))</f>
        <v/>
      </c>
      <c r="P162" s="14" t="str">
        <f aca="false">IF(SUM('MRR Conglomerado'!P162:AA162)&gt;0,SUM('MRR Conglomerado'!P162:AA162),"")</f>
        <v/>
      </c>
      <c r="Q162" s="14" t="str">
        <f aca="false">IF(P162="","",SUM('MRR Conglomerado'!AB162:AM162))</f>
        <v/>
      </c>
      <c r="R162" s="10" t="str">
        <f aca="false">IF(P162="","",COUNTIF('MRR Conglomerado'!P162:AA162,"&gt;0"))</f>
        <v/>
      </c>
      <c r="S162" s="14" t="str">
        <f aca="false">IF(P162="","",P162/R162)</f>
        <v/>
      </c>
      <c r="T162" s="14" t="str">
        <f aca="false">IF(P162="","",Q162/12)</f>
        <v/>
      </c>
      <c r="U162" s="13" t="str">
        <f aca="false">IF(P162="","",T162/S162)</f>
        <v/>
      </c>
      <c r="V162" s="14" t="str">
        <f aca="false">IF(P162="","",S162/B162)</f>
        <v/>
      </c>
      <c r="W162" s="10" t="str">
        <f aca="false">IF(V162="","",IF(V162&lt;100,"Menos de 100 USD",IF(V162&lt;500,"100 a 500 USD",IF(V162&lt;2000,"500 a 2.000 USD","Más de 2.000 USD"))))</f>
        <v/>
      </c>
      <c r="X162" s="14" t="str">
        <f aca="false">IF(P162="","",MIN(T162,S162))</f>
        <v/>
      </c>
    </row>
    <row r="163" customFormat="false" ht="15" hidden="false" customHeight="false" outlineLevel="0" collapsed="false">
      <c r="A163" s="10" t="s">
        <v>386</v>
      </c>
      <c r="B163" s="14" t="n">
        <v>20.2354</v>
      </c>
      <c r="C163" s="14" t="str">
        <f aca="false">IF('MRR Conglomerado'!AA163&gt;0,'MRR Conglomerado'!AA163,"")</f>
        <v/>
      </c>
      <c r="D163" s="14" t="str">
        <f aca="false">IF(C163="","",'MRR Conglomerado'!AM163)</f>
        <v/>
      </c>
      <c r="E163" s="13" t="str">
        <f aca="false">IF(C163="","",D163/C163)</f>
        <v/>
      </c>
      <c r="F163" s="14" t="str">
        <f aca="false">IF(C163="","",C163/B163)</f>
        <v/>
      </c>
      <c r="G163" s="10" t="str">
        <f aca="false">IF(F163="","",IF(F163&lt;100,"Menos de 100 USD",IF(F163&lt;500,"100 a 500 USD",IF(F163&lt;2000,"500 a 2.000 USD","Más de 2.000 USD"))))</f>
        <v/>
      </c>
      <c r="H163" s="14" t="str">
        <f aca="false">IF(C163="","",MIN(D163,C163))</f>
        <v/>
      </c>
      <c r="I163" s="14" t="str">
        <f aca="false">IF(SUM('MRR Conglomerado'!Y163:AA163)&gt;0,SUM('MRR Conglomerado'!Y163:AA163),"")</f>
        <v/>
      </c>
      <c r="J163" s="14" t="str">
        <f aca="false">IF(I163="","",SUM('MRR Conglomerado'!AK163:AM163))</f>
        <v/>
      </c>
      <c r="K163" s="10" t="str">
        <f aca="false">IF(I163="","",COUNTIF('MRR Conglomerado'!Y163:AA163,"&gt;0"))</f>
        <v/>
      </c>
      <c r="L163" s="13" t="str">
        <f aca="false">IF(I163="","",J163/I163)</f>
        <v/>
      </c>
      <c r="M163" s="14" t="str">
        <f aca="false">IF(I163="","",I163/K163/B163)</f>
        <v/>
      </c>
      <c r="N163" s="10" t="str">
        <f aca="false">IF(M163="","",IF(M163&lt;100,"Menos de 100 USD",IF(M163&lt;500,"100 a 500 USD",IF(M163&lt;2000,"500 a 2.000 USD","Más de 2.000 USD"))))</f>
        <v/>
      </c>
      <c r="O163" s="14" t="str">
        <f aca="false">IF(I163="","",MIN(J163,I163))</f>
        <v/>
      </c>
      <c r="P163" s="14" t="str">
        <f aca="false">IF(SUM('MRR Conglomerado'!P163:AA163)&gt;0,SUM('MRR Conglomerado'!P163:AA163),"")</f>
        <v/>
      </c>
      <c r="Q163" s="14" t="str">
        <f aca="false">IF(P163="","",SUM('MRR Conglomerado'!AB163:AM163))</f>
        <v/>
      </c>
      <c r="R163" s="10" t="str">
        <f aca="false">IF(P163="","",COUNTIF('MRR Conglomerado'!P163:AA163,"&gt;0"))</f>
        <v/>
      </c>
      <c r="S163" s="14" t="str">
        <f aca="false">IF(P163="","",P163/R163)</f>
        <v/>
      </c>
      <c r="T163" s="14" t="str">
        <f aca="false">IF(P163="","",Q163/12)</f>
        <v/>
      </c>
      <c r="U163" s="13" t="str">
        <f aca="false">IF(P163="","",T163/S163)</f>
        <v/>
      </c>
      <c r="V163" s="14" t="str">
        <f aca="false">IF(P163="","",S163/B163)</f>
        <v/>
      </c>
      <c r="W163" s="10" t="str">
        <f aca="false">IF(V163="","",IF(V163&lt;100,"Menos de 100 USD",IF(V163&lt;500,"100 a 500 USD",IF(V163&lt;2000,"500 a 2.000 USD","Más de 2.000 USD"))))</f>
        <v/>
      </c>
      <c r="X163" s="14" t="str">
        <f aca="false">IF(P163="","",MIN(T163,S163))</f>
        <v/>
      </c>
    </row>
    <row r="164" customFormat="false" ht="15" hidden="false" customHeight="false" outlineLevel="0" collapsed="false">
      <c r="A164" s="10" t="s">
        <v>388</v>
      </c>
      <c r="B164" s="14" t="n">
        <v>20.2354</v>
      </c>
      <c r="C164" s="14" t="str">
        <f aca="false">IF('MRR Conglomerado'!AA164&gt;0,'MRR Conglomerado'!AA164,"")</f>
        <v/>
      </c>
      <c r="D164" s="14" t="str">
        <f aca="false">IF(C164="","",'MRR Conglomerado'!AM164)</f>
        <v/>
      </c>
      <c r="E164" s="13" t="str">
        <f aca="false">IF(C164="","",D164/C164)</f>
        <v/>
      </c>
      <c r="F164" s="14" t="str">
        <f aca="false">IF(C164="","",C164/B164)</f>
        <v/>
      </c>
      <c r="G164" s="10" t="str">
        <f aca="false">IF(F164="","",IF(F164&lt;100,"Menos de 100 USD",IF(F164&lt;500,"100 a 500 USD",IF(F164&lt;2000,"500 a 2.000 USD","Más de 2.000 USD"))))</f>
        <v/>
      </c>
      <c r="H164" s="14" t="str">
        <f aca="false">IF(C164="","",MIN(D164,C164))</f>
        <v/>
      </c>
      <c r="I164" s="14" t="str">
        <f aca="false">IF(SUM('MRR Conglomerado'!Y164:AA164)&gt;0,SUM('MRR Conglomerado'!Y164:AA164),"")</f>
        <v/>
      </c>
      <c r="J164" s="14" t="str">
        <f aca="false">IF(I164="","",SUM('MRR Conglomerado'!AK164:AM164))</f>
        <v/>
      </c>
      <c r="K164" s="10" t="str">
        <f aca="false">IF(I164="","",COUNTIF('MRR Conglomerado'!Y164:AA164,"&gt;0"))</f>
        <v/>
      </c>
      <c r="L164" s="13" t="str">
        <f aca="false">IF(I164="","",J164/I164)</f>
        <v/>
      </c>
      <c r="M164" s="14" t="str">
        <f aca="false">IF(I164="","",I164/K164/B164)</f>
        <v/>
      </c>
      <c r="N164" s="10" t="str">
        <f aca="false">IF(M164="","",IF(M164&lt;100,"Menos de 100 USD",IF(M164&lt;500,"100 a 500 USD",IF(M164&lt;2000,"500 a 2.000 USD","Más de 2.000 USD"))))</f>
        <v/>
      </c>
      <c r="O164" s="14" t="str">
        <f aca="false">IF(I164="","",MIN(J164,I164))</f>
        <v/>
      </c>
      <c r="P164" s="14" t="str">
        <f aca="false">IF(SUM('MRR Conglomerado'!P164:AA164)&gt;0,SUM('MRR Conglomerado'!P164:AA164),"")</f>
        <v/>
      </c>
      <c r="Q164" s="14" t="str">
        <f aca="false">IF(P164="","",SUM('MRR Conglomerado'!AB164:AM164))</f>
        <v/>
      </c>
      <c r="R164" s="10" t="str">
        <f aca="false">IF(P164="","",COUNTIF('MRR Conglomerado'!P164:AA164,"&gt;0"))</f>
        <v/>
      </c>
      <c r="S164" s="14" t="str">
        <f aca="false">IF(P164="","",P164/R164)</f>
        <v/>
      </c>
      <c r="T164" s="14" t="str">
        <f aca="false">IF(P164="","",Q164/12)</f>
        <v/>
      </c>
      <c r="U164" s="13" t="str">
        <f aca="false">IF(P164="","",T164/S164)</f>
        <v/>
      </c>
      <c r="V164" s="14" t="str">
        <f aca="false">IF(P164="","",S164/B164)</f>
        <v/>
      </c>
      <c r="W164" s="10" t="str">
        <f aca="false">IF(V164="","",IF(V164&lt;100,"Menos de 100 USD",IF(V164&lt;500,"100 a 500 USD",IF(V164&lt;2000,"500 a 2.000 USD","Más de 2.000 USD"))))</f>
        <v/>
      </c>
      <c r="X164" s="14" t="str">
        <f aca="false">IF(P164="","",MIN(T164,S164))</f>
        <v/>
      </c>
    </row>
    <row r="165" customFormat="false" ht="15" hidden="false" customHeight="false" outlineLevel="0" collapsed="false">
      <c r="A165" s="10" t="s">
        <v>390</v>
      </c>
      <c r="B165" s="14" t="n">
        <v>20.2354</v>
      </c>
      <c r="C165" s="14" t="str">
        <f aca="false">IF('MRR Conglomerado'!AA165&gt;0,'MRR Conglomerado'!AA165,"")</f>
        <v/>
      </c>
      <c r="D165" s="14" t="str">
        <f aca="false">IF(C165="","",'MRR Conglomerado'!AM165)</f>
        <v/>
      </c>
      <c r="E165" s="13" t="str">
        <f aca="false">IF(C165="","",D165/C165)</f>
        <v/>
      </c>
      <c r="F165" s="14" t="str">
        <f aca="false">IF(C165="","",C165/B165)</f>
        <v/>
      </c>
      <c r="G165" s="10" t="str">
        <f aca="false">IF(F165="","",IF(F165&lt;100,"Menos de 100 USD",IF(F165&lt;500,"100 a 500 USD",IF(F165&lt;2000,"500 a 2.000 USD","Más de 2.000 USD"))))</f>
        <v/>
      </c>
      <c r="H165" s="14" t="str">
        <f aca="false">IF(C165="","",MIN(D165,C165))</f>
        <v/>
      </c>
      <c r="I165" s="14" t="str">
        <f aca="false">IF(SUM('MRR Conglomerado'!Y165:AA165)&gt;0,SUM('MRR Conglomerado'!Y165:AA165),"")</f>
        <v/>
      </c>
      <c r="J165" s="14" t="str">
        <f aca="false">IF(I165="","",SUM('MRR Conglomerado'!AK165:AM165))</f>
        <v/>
      </c>
      <c r="K165" s="10" t="str">
        <f aca="false">IF(I165="","",COUNTIF('MRR Conglomerado'!Y165:AA165,"&gt;0"))</f>
        <v/>
      </c>
      <c r="L165" s="13" t="str">
        <f aca="false">IF(I165="","",J165/I165)</f>
        <v/>
      </c>
      <c r="M165" s="14" t="str">
        <f aca="false">IF(I165="","",I165/K165/B165)</f>
        <v/>
      </c>
      <c r="N165" s="10" t="str">
        <f aca="false">IF(M165="","",IF(M165&lt;100,"Menos de 100 USD",IF(M165&lt;500,"100 a 500 USD",IF(M165&lt;2000,"500 a 2.000 USD","Más de 2.000 USD"))))</f>
        <v/>
      </c>
      <c r="O165" s="14" t="str">
        <f aca="false">IF(I165="","",MIN(J165,I165))</f>
        <v/>
      </c>
      <c r="P165" s="14" t="str">
        <f aca="false">IF(SUM('MRR Conglomerado'!P165:AA165)&gt;0,SUM('MRR Conglomerado'!P165:AA165),"")</f>
        <v/>
      </c>
      <c r="Q165" s="14" t="str">
        <f aca="false">IF(P165="","",SUM('MRR Conglomerado'!AB165:AM165))</f>
        <v/>
      </c>
      <c r="R165" s="10" t="str">
        <f aca="false">IF(P165="","",COUNTIF('MRR Conglomerado'!P165:AA165,"&gt;0"))</f>
        <v/>
      </c>
      <c r="S165" s="14" t="str">
        <f aca="false">IF(P165="","",P165/R165)</f>
        <v/>
      </c>
      <c r="T165" s="14" t="str">
        <f aca="false">IF(P165="","",Q165/12)</f>
        <v/>
      </c>
      <c r="U165" s="13" t="str">
        <f aca="false">IF(P165="","",T165/S165)</f>
        <v/>
      </c>
      <c r="V165" s="14" t="str">
        <f aca="false">IF(P165="","",S165/B165)</f>
        <v/>
      </c>
      <c r="W165" s="10" t="str">
        <f aca="false">IF(V165="","",IF(V165&lt;100,"Menos de 100 USD",IF(V165&lt;500,"100 a 500 USD",IF(V165&lt;2000,"500 a 2.000 USD","Más de 2.000 USD"))))</f>
        <v/>
      </c>
      <c r="X165" s="14" t="str">
        <f aca="false">IF(P165="","",MIN(T165,S165))</f>
        <v/>
      </c>
    </row>
    <row r="166" customFormat="false" ht="15" hidden="false" customHeight="false" outlineLevel="0" collapsed="false">
      <c r="A166" s="10" t="s">
        <v>392</v>
      </c>
      <c r="B166" s="14" t="n">
        <v>20.2354</v>
      </c>
      <c r="C166" s="14" t="str">
        <f aca="false">IF('MRR Conglomerado'!AA166&gt;0,'MRR Conglomerado'!AA166,"")</f>
        <v/>
      </c>
      <c r="D166" s="14" t="str">
        <f aca="false">IF(C166="","",'MRR Conglomerado'!AM166)</f>
        <v/>
      </c>
      <c r="E166" s="13" t="str">
        <f aca="false">IF(C166="","",D166/C166)</f>
        <v/>
      </c>
      <c r="F166" s="14" t="str">
        <f aca="false">IF(C166="","",C166/B166)</f>
        <v/>
      </c>
      <c r="G166" s="10" t="str">
        <f aca="false">IF(F166="","",IF(F166&lt;100,"Menos de 100 USD",IF(F166&lt;500,"100 a 500 USD",IF(F166&lt;2000,"500 a 2.000 USD","Más de 2.000 USD"))))</f>
        <v/>
      </c>
      <c r="H166" s="14" t="str">
        <f aca="false">IF(C166="","",MIN(D166,C166))</f>
        <v/>
      </c>
      <c r="I166" s="14" t="str">
        <f aca="false">IF(SUM('MRR Conglomerado'!Y166:AA166)&gt;0,SUM('MRR Conglomerado'!Y166:AA166),"")</f>
        <v/>
      </c>
      <c r="J166" s="14" t="str">
        <f aca="false">IF(I166="","",SUM('MRR Conglomerado'!AK166:AM166))</f>
        <v/>
      </c>
      <c r="K166" s="10" t="str">
        <f aca="false">IF(I166="","",COUNTIF('MRR Conglomerado'!Y166:AA166,"&gt;0"))</f>
        <v/>
      </c>
      <c r="L166" s="13" t="str">
        <f aca="false">IF(I166="","",J166/I166)</f>
        <v/>
      </c>
      <c r="M166" s="14" t="str">
        <f aca="false">IF(I166="","",I166/K166/B166)</f>
        <v/>
      </c>
      <c r="N166" s="10" t="str">
        <f aca="false">IF(M166="","",IF(M166&lt;100,"Menos de 100 USD",IF(M166&lt;500,"100 a 500 USD",IF(M166&lt;2000,"500 a 2.000 USD","Más de 2.000 USD"))))</f>
        <v/>
      </c>
      <c r="O166" s="14" t="str">
        <f aca="false">IF(I166="","",MIN(J166,I166))</f>
        <v/>
      </c>
      <c r="P166" s="14" t="str">
        <f aca="false">IF(SUM('MRR Conglomerado'!P166:AA166)&gt;0,SUM('MRR Conglomerado'!P166:AA166),"")</f>
        <v/>
      </c>
      <c r="Q166" s="14" t="str">
        <f aca="false">IF(P166="","",SUM('MRR Conglomerado'!AB166:AM166))</f>
        <v/>
      </c>
      <c r="R166" s="10" t="str">
        <f aca="false">IF(P166="","",COUNTIF('MRR Conglomerado'!P166:AA166,"&gt;0"))</f>
        <v/>
      </c>
      <c r="S166" s="14" t="str">
        <f aca="false">IF(P166="","",P166/R166)</f>
        <v/>
      </c>
      <c r="T166" s="14" t="str">
        <f aca="false">IF(P166="","",Q166/12)</f>
        <v/>
      </c>
      <c r="U166" s="13" t="str">
        <f aca="false">IF(P166="","",T166/S166)</f>
        <v/>
      </c>
      <c r="V166" s="14" t="str">
        <f aca="false">IF(P166="","",S166/B166)</f>
        <v/>
      </c>
      <c r="W166" s="10" t="str">
        <f aca="false">IF(V166="","",IF(V166&lt;100,"Menos de 100 USD",IF(V166&lt;500,"100 a 500 USD",IF(V166&lt;2000,"500 a 2.000 USD","Más de 2.000 USD"))))</f>
        <v/>
      </c>
      <c r="X166" s="14" t="str">
        <f aca="false">IF(P166="","",MIN(T166,S166))</f>
        <v/>
      </c>
    </row>
    <row r="167" customFormat="false" ht="15" hidden="false" customHeight="false" outlineLevel="0" collapsed="false">
      <c r="A167" s="10" t="s">
        <v>394</v>
      </c>
      <c r="B167" s="14" t="n">
        <v>20.2354</v>
      </c>
      <c r="C167" s="14" t="n">
        <f aca="false">IF('MRR Conglomerado'!AA167&gt;0,'MRR Conglomerado'!AA167,"")</f>
        <v>2571.514632</v>
      </c>
      <c r="D167" s="14" t="n">
        <f aca="false">IF(C167="","",'MRR Conglomerado'!AM167)</f>
        <v>2449.864959</v>
      </c>
      <c r="E167" s="13" t="n">
        <f aca="false">IF(C167="","",D167/C167)</f>
        <v>0.952693377091389</v>
      </c>
      <c r="F167" s="14" t="n">
        <f aca="false">IF(C167="","",C167/B167)</f>
        <v>127.08</v>
      </c>
      <c r="G167" s="10" t="str">
        <f aca="false">IF(F167="","",IF(F167&lt;100,"Menos de 100 USD",IF(F167&lt;500,"100 a 500 USD",IF(F167&lt;2000,"500 a 2.000 USD","Más de 2.000 USD"))))</f>
        <v>100 a 500 USD</v>
      </c>
      <c r="H167" s="14" t="n">
        <f aca="false">IF(C167="","",MIN(D167,C167))</f>
        <v>2449.864959</v>
      </c>
      <c r="I167" s="14" t="n">
        <f aca="false">IF(SUM('MRR Conglomerado'!Y167:AA167)&gt;0,SUM('MRR Conglomerado'!Y167:AA167),"")</f>
        <v>7112.043222</v>
      </c>
      <c r="J167" s="14" t="n">
        <f aca="false">IF(I167="","",SUM('MRR Conglomerado'!AK167:AM167))</f>
        <v>8278.530677</v>
      </c>
      <c r="K167" s="10" t="n">
        <f aca="false">IF(I167="","",COUNTIF('MRR Conglomerado'!Y167:AA167,"&gt;0"))</f>
        <v>3</v>
      </c>
      <c r="L167" s="13" t="n">
        <f aca="false">IF(I167="","",J167/I167)</f>
        <v>1.16401579948103</v>
      </c>
      <c r="M167" s="14" t="n">
        <f aca="false">IF(I167="","",I167/K167/B167)</f>
        <v>117.15513772893</v>
      </c>
      <c r="N167" s="10" t="str">
        <f aca="false">IF(M167="","",IF(M167&lt;100,"Menos de 100 USD",IF(M167&lt;500,"100 a 500 USD",IF(M167&lt;2000,"500 a 2.000 USD","Más de 2.000 USD"))))</f>
        <v>100 a 500 USD</v>
      </c>
      <c r="O167" s="14" t="n">
        <f aca="false">IF(I167="","",MIN(J167,I167))</f>
        <v>7112.043222</v>
      </c>
      <c r="P167" s="14" t="n">
        <f aca="false">IF(SUM('MRR Conglomerado'!P167:AA167)&gt;0,SUM('MRR Conglomerado'!P167:AA167),"")</f>
        <v>26578.15642</v>
      </c>
      <c r="Q167" s="14" t="n">
        <f aca="false">IF(P167="","",SUM('MRR Conglomerado'!AB167:AM167))</f>
        <v>31662.331407</v>
      </c>
      <c r="R167" s="10" t="n">
        <f aca="false">IF(P167="","",COUNTIF('MRR Conglomerado'!P167:AA167,"&gt;0"))</f>
        <v>12</v>
      </c>
      <c r="S167" s="14" t="n">
        <f aca="false">IF(P167="","",P167/R167)</f>
        <v>2214.84636833333</v>
      </c>
      <c r="T167" s="14" t="n">
        <f aca="false">IF(P167="","",Q167/12)</f>
        <v>2638.52761725</v>
      </c>
      <c r="U167" s="13" t="n">
        <f aca="false">IF(P167="","",T167/S167)</f>
        <v>1.19129148412921</v>
      </c>
      <c r="V167" s="14" t="n">
        <f aca="false">IF(P167="","",S167/B167)</f>
        <v>109.454044315078</v>
      </c>
      <c r="W167" s="10" t="str">
        <f aca="false">IF(V167="","",IF(V167&lt;100,"Menos de 100 USD",IF(V167&lt;500,"100 a 500 USD",IF(V167&lt;2000,"500 a 2.000 USD","Más de 2.000 USD"))))</f>
        <v>100 a 500 USD</v>
      </c>
      <c r="X167" s="14" t="n">
        <f aca="false">IF(P167="","",MIN(T167,S167))</f>
        <v>2214.84636833333</v>
      </c>
    </row>
    <row r="168" customFormat="false" ht="15" hidden="false" customHeight="false" outlineLevel="0" collapsed="false">
      <c r="A168" s="10" t="s">
        <v>396</v>
      </c>
      <c r="B168" s="14" t="n">
        <v>20.2354</v>
      </c>
      <c r="C168" s="14" t="n">
        <f aca="false">IF('MRR Conglomerado'!AA168&gt;0,'MRR Conglomerado'!AA168,"")</f>
        <v>6803.950896</v>
      </c>
      <c r="D168" s="14" t="n">
        <f aca="false">IF(C168="","",'MRR Conglomerado'!AM168)</f>
        <v>6795.88907</v>
      </c>
      <c r="E168" s="13" t="n">
        <f aca="false">IF(C168="","",D168/C168)</f>
        <v>0.99881512578159</v>
      </c>
      <c r="F168" s="14" t="n">
        <f aca="false">IF(C168="","",C168/B168)</f>
        <v>336.24</v>
      </c>
      <c r="G168" s="10" t="str">
        <f aca="false">IF(F168="","",IF(F168&lt;100,"Menos de 100 USD",IF(F168&lt;500,"100 a 500 USD",IF(F168&lt;2000,"500 a 2.000 USD","Más de 2.000 USD"))))</f>
        <v>100 a 500 USD</v>
      </c>
      <c r="H168" s="14" t="n">
        <f aca="false">IF(C168="","",MIN(D168,C168))</f>
        <v>6795.88907</v>
      </c>
      <c r="I168" s="14" t="n">
        <f aca="false">IF(SUM('MRR Conglomerado'!Y168:AA168)&gt;0,SUM('MRR Conglomerado'!Y168:AA168),"")</f>
        <v>22049.979088</v>
      </c>
      <c r="J168" s="14" t="n">
        <f aca="false">IF(I168="","",SUM('MRR Conglomerado'!AK168:AM168))</f>
        <v>20453.160514</v>
      </c>
      <c r="K168" s="10" t="n">
        <f aca="false">IF(I168="","",COUNTIF('MRR Conglomerado'!Y168:AA168,"&gt;0"))</f>
        <v>3</v>
      </c>
      <c r="L168" s="13" t="n">
        <f aca="false">IF(I168="","",J168/I168)</f>
        <v>0.927581855400987</v>
      </c>
      <c r="M168" s="14" t="n">
        <f aca="false">IF(I168="","",I168/K168/B168)</f>
        <v>363.224499112117</v>
      </c>
      <c r="N168" s="10" t="str">
        <f aca="false">IF(M168="","",IF(M168&lt;100,"Menos de 100 USD",IF(M168&lt;500,"100 a 500 USD",IF(M168&lt;2000,"500 a 2.000 USD","Más de 2.000 USD"))))</f>
        <v>100 a 500 USD</v>
      </c>
      <c r="O168" s="14" t="n">
        <f aca="false">IF(I168="","",MIN(J168,I168))</f>
        <v>20453.160514</v>
      </c>
      <c r="P168" s="14" t="n">
        <f aca="false">IF(SUM('MRR Conglomerado'!P168:AA168)&gt;0,SUM('MRR Conglomerado'!P168:AA168),"")</f>
        <v>98185.293665</v>
      </c>
      <c r="Q168" s="14" t="n">
        <f aca="false">IF(P168="","",SUM('MRR Conglomerado'!AB168:AM168))</f>
        <v>81451.188394</v>
      </c>
      <c r="R168" s="10" t="n">
        <f aca="false">IF(P168="","",COUNTIF('MRR Conglomerado'!P168:AA168,"&gt;0"))</f>
        <v>12</v>
      </c>
      <c r="S168" s="14" t="n">
        <f aca="false">IF(P168="","",P168/R168)</f>
        <v>8182.10780541667</v>
      </c>
      <c r="T168" s="14" t="n">
        <f aca="false">IF(P168="","",Q168/12)</f>
        <v>6787.59903283334</v>
      </c>
      <c r="U168" s="13" t="n">
        <f aca="false">IF(P168="","",T168/S168)</f>
        <v>0.829566072001624</v>
      </c>
      <c r="V168" s="14" t="n">
        <f aca="false">IF(P168="","",S168/B168)</f>
        <v>404.346235083896</v>
      </c>
      <c r="W168" s="10" t="str">
        <f aca="false">IF(V168="","",IF(V168&lt;100,"Menos de 100 USD",IF(V168&lt;500,"100 a 500 USD",IF(V168&lt;2000,"500 a 2.000 USD","Más de 2.000 USD"))))</f>
        <v>100 a 500 USD</v>
      </c>
      <c r="X168" s="14" t="n">
        <f aca="false">IF(P168="","",MIN(T168,S168))</f>
        <v>6787.59903283334</v>
      </c>
    </row>
    <row r="169" customFormat="false" ht="15" hidden="false" customHeight="false" outlineLevel="0" collapsed="false">
      <c r="A169" s="10" t="s">
        <v>398</v>
      </c>
      <c r="B169" s="14" t="n">
        <v>20.2354</v>
      </c>
      <c r="C169" s="14" t="n">
        <f aca="false">IF('MRR Conglomerado'!AA169&gt;0,'MRR Conglomerado'!AA169,"")</f>
        <v>4446.72915</v>
      </c>
      <c r="D169" s="14" t="n">
        <f aca="false">IF(C169="","",'MRR Conglomerado'!AM169)</f>
        <v>5990.23723</v>
      </c>
      <c r="E169" s="13" t="n">
        <f aca="false">IF(C169="","",D169/C169)</f>
        <v>1.34711088261357</v>
      </c>
      <c r="F169" s="14" t="n">
        <f aca="false">IF(C169="","",C169/B169)</f>
        <v>219.75</v>
      </c>
      <c r="G169" s="10" t="str">
        <f aca="false">IF(F169="","",IF(F169&lt;100,"Menos de 100 USD",IF(F169&lt;500,"100 a 500 USD",IF(F169&lt;2000,"500 a 2.000 USD","Más de 2.000 USD"))))</f>
        <v>100 a 500 USD</v>
      </c>
      <c r="H169" s="14" t="n">
        <f aca="false">IF(C169="","",MIN(D169,C169))</f>
        <v>4446.72915</v>
      </c>
      <c r="I169" s="14" t="n">
        <f aca="false">IF(SUM('MRR Conglomerado'!Y169:AA169)&gt;0,SUM('MRR Conglomerado'!Y169:AA169),"")</f>
        <v>13413.658206</v>
      </c>
      <c r="J169" s="14" t="n">
        <f aca="false">IF(I169="","",SUM('MRR Conglomerado'!AK169:AM169))</f>
        <v>17198.966114</v>
      </c>
      <c r="K169" s="10" t="n">
        <f aca="false">IF(I169="","",COUNTIF('MRR Conglomerado'!Y169:AA169,"&gt;0"))</f>
        <v>3</v>
      </c>
      <c r="L169" s="13" t="n">
        <f aca="false">IF(I169="","",J169/I169)</f>
        <v>1.28219802904377</v>
      </c>
      <c r="M169" s="14" t="n">
        <f aca="false">IF(I169="","",I169/K169/B169)</f>
        <v>220.960267748599</v>
      </c>
      <c r="N169" s="10" t="str">
        <f aca="false">IF(M169="","",IF(M169&lt;100,"Menos de 100 USD",IF(M169&lt;500,"100 a 500 USD",IF(M169&lt;2000,"500 a 2.000 USD","Más de 2.000 USD"))))</f>
        <v>100 a 500 USD</v>
      </c>
      <c r="O169" s="14" t="n">
        <f aca="false">IF(I169="","",MIN(J169,I169))</f>
        <v>13413.658206</v>
      </c>
      <c r="P169" s="14" t="n">
        <f aca="false">IF(SUM('MRR Conglomerado'!P169:AA169)&gt;0,SUM('MRR Conglomerado'!P169:AA169),"")</f>
        <v>46892.757392</v>
      </c>
      <c r="Q169" s="14" t="n">
        <f aca="false">IF(P169="","",SUM('MRR Conglomerado'!AB169:AM169))</f>
        <v>56484.724804</v>
      </c>
      <c r="R169" s="10" t="n">
        <f aca="false">IF(P169="","",COUNTIF('MRR Conglomerado'!P169:AA169,"&gt;0"))</f>
        <v>12</v>
      </c>
      <c r="S169" s="14" t="n">
        <f aca="false">IF(P169="","",P169/R169)</f>
        <v>3907.72978266667</v>
      </c>
      <c r="T169" s="14" t="n">
        <f aca="false">IF(P169="","",Q169/12)</f>
        <v>4707.06040033333</v>
      </c>
      <c r="U169" s="13" t="n">
        <f aca="false">IF(P169="","",T169/S169)</f>
        <v>1.20455114916395</v>
      </c>
      <c r="V169" s="14" t="n">
        <f aca="false">IF(P169="","",S169/B169)</f>
        <v>193.113542735338</v>
      </c>
      <c r="W169" s="10" t="str">
        <f aca="false">IF(V169="","",IF(V169&lt;100,"Menos de 100 USD",IF(V169&lt;500,"100 a 500 USD",IF(V169&lt;2000,"500 a 2.000 USD","Más de 2.000 USD"))))</f>
        <v>100 a 500 USD</v>
      </c>
      <c r="X169" s="14" t="n">
        <f aca="false">IF(P169="","",MIN(T169,S169))</f>
        <v>3907.72978266667</v>
      </c>
    </row>
    <row r="170" customFormat="false" ht="15" hidden="false" customHeight="false" outlineLevel="0" collapsed="false">
      <c r="A170" s="10" t="s">
        <v>400</v>
      </c>
      <c r="B170" s="14" t="n">
        <v>20.2354</v>
      </c>
      <c r="C170" s="14" t="n">
        <f aca="false">IF('MRR Conglomerado'!AA170&gt;0,'MRR Conglomerado'!AA170,"")</f>
        <v>749.923924</v>
      </c>
      <c r="D170" s="14" t="n">
        <f aca="false">IF(C170="","",'MRR Conglomerado'!AM170)</f>
        <v>781.554218</v>
      </c>
      <c r="E170" s="13" t="n">
        <f aca="false">IF(C170="","",D170/C170)</f>
        <v>1.04217800364507</v>
      </c>
      <c r="F170" s="14" t="n">
        <f aca="false">IF(C170="","",C170/B170)</f>
        <v>37.06</v>
      </c>
      <c r="G170" s="10" t="str">
        <f aca="false">IF(F170="","",IF(F170&lt;100,"Menos de 100 USD",IF(F170&lt;500,"100 a 500 USD",IF(F170&lt;2000,"500 a 2.000 USD","Más de 2.000 USD"))))</f>
        <v>Menos de 100 USD</v>
      </c>
      <c r="H170" s="14" t="n">
        <f aca="false">IF(C170="","",MIN(D170,C170))</f>
        <v>749.923924</v>
      </c>
      <c r="I170" s="14" t="n">
        <f aca="false">IF(SUM('MRR Conglomerado'!Y170:AA170)&gt;0,SUM('MRR Conglomerado'!Y170:AA170),"")</f>
        <v>2249.890498</v>
      </c>
      <c r="J170" s="14" t="n">
        <f aca="false">IF(I170="","",SUM('MRR Conglomerado'!AK170:AM170))</f>
        <v>2344.826395</v>
      </c>
      <c r="K170" s="10" t="n">
        <f aca="false">IF(I170="","",COUNTIF('MRR Conglomerado'!Y170:AA170,"&gt;0"))</f>
        <v>3</v>
      </c>
      <c r="L170" s="13" t="n">
        <f aca="false">IF(I170="","",J170/I170)</f>
        <v>1.04219578556574</v>
      </c>
      <c r="M170" s="14" t="n">
        <f aca="false">IF(I170="","",I170/K170/B170)</f>
        <v>37.0619557475184</v>
      </c>
      <c r="N170" s="10" t="str">
        <f aca="false">IF(M170="","",IF(M170&lt;100,"Menos de 100 USD",IF(M170&lt;500,"100 a 500 USD",IF(M170&lt;2000,"500 a 2.000 USD","Más de 2.000 USD"))))</f>
        <v>Menos de 100 USD</v>
      </c>
      <c r="O170" s="14" t="n">
        <f aca="false">IF(I170="","",MIN(J170,I170))</f>
        <v>2249.890498</v>
      </c>
      <c r="P170" s="14" t="n">
        <f aca="false">IF(SUM('MRR Conglomerado'!P170:AA170)&gt;0,SUM('MRR Conglomerado'!P170:AA170),"")</f>
        <v>8249.8678</v>
      </c>
      <c r="Q170" s="14" t="n">
        <f aca="false">IF(P170="","",SUM('MRR Conglomerado'!AB170:AM170))</f>
        <v>9378.938455</v>
      </c>
      <c r="R170" s="10" t="n">
        <f aca="false">IF(P170="","",COUNTIF('MRR Conglomerado'!P170:AA170,"&gt;0"))</f>
        <v>11</v>
      </c>
      <c r="S170" s="14" t="n">
        <f aca="false">IF(P170="","",P170/R170)</f>
        <v>749.987981818182</v>
      </c>
      <c r="T170" s="14" t="n">
        <f aca="false">IF(P170="","",Q170/12)</f>
        <v>781.578204583333</v>
      </c>
      <c r="U170" s="13" t="n">
        <f aca="false">IF(P170="","",T170/S170)</f>
        <v>1.04212097197687</v>
      </c>
      <c r="V170" s="14" t="n">
        <f aca="false">IF(P170="","",S170/B170)</f>
        <v>37.0631656314272</v>
      </c>
      <c r="W170" s="10" t="str">
        <f aca="false">IF(V170="","",IF(V170&lt;100,"Menos de 100 USD",IF(V170&lt;500,"100 a 500 USD",IF(V170&lt;2000,"500 a 2.000 USD","Más de 2.000 USD"))))</f>
        <v>Menos de 100 USD</v>
      </c>
      <c r="X170" s="14" t="n">
        <f aca="false">IF(P170="","",MIN(T170,S170))</f>
        <v>749.987981818182</v>
      </c>
    </row>
    <row r="171" customFormat="false" ht="15" hidden="false" customHeight="false" outlineLevel="0" collapsed="false">
      <c r="A171" s="10" t="s">
        <v>402</v>
      </c>
      <c r="B171" s="14" t="n">
        <v>20.2354</v>
      </c>
      <c r="C171" s="14" t="n">
        <f aca="false">IF('MRR Conglomerado'!AA171&gt;0,'MRR Conglomerado'!AA171,"")</f>
        <v>17476.505564</v>
      </c>
      <c r="D171" s="14" t="n">
        <f aca="false">IF(C171="","",'MRR Conglomerado'!AM171)</f>
        <v>22928.7075</v>
      </c>
      <c r="E171" s="13" t="n">
        <f aca="false">IF(C171="","",D171/C171)</f>
        <v>1.31197323263702</v>
      </c>
      <c r="F171" s="14" t="n">
        <f aca="false">IF(C171="","",C171/B171)</f>
        <v>863.66</v>
      </c>
      <c r="G171" s="10" t="str">
        <f aca="false">IF(F171="","",IF(F171&lt;100,"Menos de 100 USD",IF(F171&lt;500,"100 a 500 USD",IF(F171&lt;2000,"500 a 2.000 USD","Más de 2.000 USD"))))</f>
        <v>500 a 2.000 USD</v>
      </c>
      <c r="H171" s="14" t="n">
        <f aca="false">IF(C171="","",MIN(D171,C171))</f>
        <v>17476.505564</v>
      </c>
      <c r="I171" s="14" t="n">
        <f aca="false">IF(SUM('MRR Conglomerado'!Y171:AA171)&gt;0,SUM('MRR Conglomerado'!Y171:AA171),"")</f>
        <v>53919.303316</v>
      </c>
      <c r="J171" s="14" t="n">
        <f aca="false">IF(I171="","",SUM('MRR Conglomerado'!AK171:AM171))</f>
        <v>66457.296309</v>
      </c>
      <c r="K171" s="10" t="n">
        <f aca="false">IF(I171="","",COUNTIF('MRR Conglomerado'!Y171:AA171,"&gt;0"))</f>
        <v>3</v>
      </c>
      <c r="L171" s="13" t="n">
        <f aca="false">IF(I171="","",J171/I171)</f>
        <v>1.2325325481214</v>
      </c>
      <c r="M171" s="14" t="n">
        <f aca="false">IF(I171="","",I171/K171/B171)</f>
        <v>888.200930316838</v>
      </c>
      <c r="N171" s="10" t="str">
        <f aca="false">IF(M171="","",IF(M171&lt;100,"Menos de 100 USD",IF(M171&lt;500,"100 a 500 USD",IF(M171&lt;2000,"500 a 2.000 USD","Más de 2.000 USD"))))</f>
        <v>500 a 2.000 USD</v>
      </c>
      <c r="O171" s="14" t="n">
        <f aca="false">IF(I171="","",MIN(J171,I171))</f>
        <v>53919.303316</v>
      </c>
      <c r="P171" s="14" t="n">
        <f aca="false">IF(SUM('MRR Conglomerado'!P171:AA171)&gt;0,SUM('MRR Conglomerado'!P171:AA171),"")</f>
        <v>206906.528429</v>
      </c>
      <c r="Q171" s="14" t="n">
        <f aca="false">IF(P171="","",SUM('MRR Conglomerado'!AB171:AM171))</f>
        <v>227256.299709</v>
      </c>
      <c r="R171" s="10" t="n">
        <f aca="false">IF(P171="","",COUNTIF('MRR Conglomerado'!P171:AA171,"&gt;0"))</f>
        <v>12</v>
      </c>
      <c r="S171" s="14" t="n">
        <f aca="false">IF(P171="","",P171/R171)</f>
        <v>17242.2107024167</v>
      </c>
      <c r="T171" s="14" t="n">
        <f aca="false">IF(P171="","",Q171/12)</f>
        <v>18938.02497575</v>
      </c>
      <c r="U171" s="13" t="n">
        <f aca="false">IF(P171="","",T171/S171)</f>
        <v>1.0983524852237</v>
      </c>
      <c r="V171" s="14" t="n">
        <f aca="false">IF(P171="","",S171/B171)</f>
        <v>852.081535448603</v>
      </c>
      <c r="W171" s="10" t="str">
        <f aca="false">IF(V171="","",IF(V171&lt;100,"Menos de 100 USD",IF(V171&lt;500,"100 a 500 USD",IF(V171&lt;2000,"500 a 2.000 USD","Más de 2.000 USD"))))</f>
        <v>500 a 2.000 USD</v>
      </c>
      <c r="X171" s="14" t="n">
        <f aca="false">IF(P171="","",MIN(T171,S171))</f>
        <v>17242.2107024167</v>
      </c>
    </row>
    <row r="172" customFormat="false" ht="15" hidden="false" customHeight="false" outlineLevel="0" collapsed="false">
      <c r="A172" s="10" t="s">
        <v>404</v>
      </c>
      <c r="B172" s="14" t="n">
        <v>20.2354</v>
      </c>
      <c r="C172" s="14" t="str">
        <f aca="false">IF('MRR Conglomerado'!AA172&gt;0,'MRR Conglomerado'!AA172,"")</f>
        <v/>
      </c>
      <c r="D172" s="14" t="str">
        <f aca="false">IF(C172="","",'MRR Conglomerado'!AM172)</f>
        <v/>
      </c>
      <c r="E172" s="13" t="str">
        <f aca="false">IF(C172="","",D172/C172)</f>
        <v/>
      </c>
      <c r="F172" s="14" t="str">
        <f aca="false">IF(C172="","",C172/B172)</f>
        <v/>
      </c>
      <c r="G172" s="10" t="str">
        <f aca="false">IF(F172="","",IF(F172&lt;100,"Menos de 100 USD",IF(F172&lt;500,"100 a 500 USD",IF(F172&lt;2000,"500 a 2.000 USD","Más de 2.000 USD"))))</f>
        <v/>
      </c>
      <c r="H172" s="14" t="str">
        <f aca="false">IF(C172="","",MIN(D172,C172))</f>
        <v/>
      </c>
      <c r="I172" s="14" t="str">
        <f aca="false">IF(SUM('MRR Conglomerado'!Y172:AA172)&gt;0,SUM('MRR Conglomerado'!Y172:AA172),"")</f>
        <v/>
      </c>
      <c r="J172" s="14" t="str">
        <f aca="false">IF(I172="","",SUM('MRR Conglomerado'!AK172:AM172))</f>
        <v/>
      </c>
      <c r="K172" s="10" t="str">
        <f aca="false">IF(I172="","",COUNTIF('MRR Conglomerado'!Y172:AA172,"&gt;0"))</f>
        <v/>
      </c>
      <c r="L172" s="13" t="str">
        <f aca="false">IF(I172="","",J172/I172)</f>
        <v/>
      </c>
      <c r="M172" s="14" t="str">
        <f aca="false">IF(I172="","",I172/K172/B172)</f>
        <v/>
      </c>
      <c r="N172" s="10" t="str">
        <f aca="false">IF(M172="","",IF(M172&lt;100,"Menos de 100 USD",IF(M172&lt;500,"100 a 500 USD",IF(M172&lt;2000,"500 a 2.000 USD","Más de 2.000 USD"))))</f>
        <v/>
      </c>
      <c r="O172" s="14" t="str">
        <f aca="false">IF(I172="","",MIN(J172,I172))</f>
        <v/>
      </c>
      <c r="P172" s="14" t="str">
        <f aca="false">IF(SUM('MRR Conglomerado'!P172:AA172)&gt;0,SUM('MRR Conglomerado'!P172:AA172),"")</f>
        <v/>
      </c>
      <c r="Q172" s="14" t="str">
        <f aca="false">IF(P172="","",SUM('MRR Conglomerado'!AB172:AM172))</f>
        <v/>
      </c>
      <c r="R172" s="10" t="str">
        <f aca="false">IF(P172="","",COUNTIF('MRR Conglomerado'!P172:AA172,"&gt;0"))</f>
        <v/>
      </c>
      <c r="S172" s="14" t="str">
        <f aca="false">IF(P172="","",P172/R172)</f>
        <v/>
      </c>
      <c r="T172" s="14" t="str">
        <f aca="false">IF(P172="","",Q172/12)</f>
        <v/>
      </c>
      <c r="U172" s="13" t="str">
        <f aca="false">IF(P172="","",T172/S172)</f>
        <v/>
      </c>
      <c r="V172" s="14" t="str">
        <f aca="false">IF(P172="","",S172/B172)</f>
        <v/>
      </c>
      <c r="W172" s="10" t="str">
        <f aca="false">IF(V172="","",IF(V172&lt;100,"Menos de 100 USD",IF(V172&lt;500,"100 a 500 USD",IF(V172&lt;2000,"500 a 2.000 USD","Más de 2.000 USD"))))</f>
        <v/>
      </c>
      <c r="X172" s="14" t="str">
        <f aca="false">IF(P172="","",MIN(T172,S172))</f>
        <v/>
      </c>
    </row>
    <row r="173" customFormat="false" ht="15" hidden="false" customHeight="false" outlineLevel="0" collapsed="false">
      <c r="A173" s="10" t="s">
        <v>406</v>
      </c>
      <c r="B173" s="14" t="n">
        <v>20.2354</v>
      </c>
      <c r="C173" s="14" t="n">
        <f aca="false">IF('MRR Conglomerado'!AA173&gt;0,'MRR Conglomerado'!AA173,"")</f>
        <v>20000.062298</v>
      </c>
      <c r="D173" s="14" t="n">
        <f aca="false">IF(C173="","",'MRR Conglomerado'!AM173)</f>
        <v>22350.904071</v>
      </c>
      <c r="E173" s="13" t="n">
        <f aca="false">IF(C173="","",D173/C173)</f>
        <v>1.11754172251929</v>
      </c>
      <c r="F173" s="14" t="n">
        <f aca="false">IF(C173="","",C173/B173)</f>
        <v>988.37</v>
      </c>
      <c r="G173" s="10" t="str">
        <f aca="false">IF(F173="","",IF(F173&lt;100,"Menos de 100 USD",IF(F173&lt;500,"100 a 500 USD",IF(F173&lt;2000,"500 a 2.000 USD","Más de 2.000 USD"))))</f>
        <v>500 a 2.000 USD</v>
      </c>
      <c r="H173" s="14" t="n">
        <f aca="false">IF(C173="","",MIN(D173,C173))</f>
        <v>20000.062298</v>
      </c>
      <c r="I173" s="14" t="n">
        <f aca="false">IF(SUM('MRR Conglomerado'!Y173:AA173)&gt;0,SUM('MRR Conglomerado'!Y173:AA173),"")</f>
        <v>60000.158754</v>
      </c>
      <c r="J173" s="14" t="n">
        <f aca="false">IF(I173="","",SUM('MRR Conglomerado'!AK173:AM173))</f>
        <v>65708.527396</v>
      </c>
      <c r="K173" s="10" t="n">
        <f aca="false">IF(I173="","",COUNTIF('MRR Conglomerado'!Y173:AA173,"&gt;0"))</f>
        <v>3</v>
      </c>
      <c r="L173" s="13" t="n">
        <f aca="false">IF(I173="","",J173/I173)</f>
        <v>1.09513922563779</v>
      </c>
      <c r="M173" s="14" t="n">
        <f aca="false">IF(I173="","",I173/K173/B173)</f>
        <v>988.369536455914</v>
      </c>
      <c r="N173" s="10" t="str">
        <f aca="false">IF(M173="","",IF(M173&lt;100,"Menos de 100 USD",IF(M173&lt;500,"100 a 500 USD",IF(M173&lt;2000,"500 a 2.000 USD","Más de 2.000 USD"))))</f>
        <v>500 a 2.000 USD</v>
      </c>
      <c r="O173" s="14" t="n">
        <f aca="false">IF(I173="","",MIN(J173,I173))</f>
        <v>60000.158754</v>
      </c>
      <c r="P173" s="14" t="n">
        <f aca="false">IF(SUM('MRR Conglomerado'!P173:AA173)&gt;0,SUM('MRR Conglomerado'!P173:AA173),"")</f>
        <v>199999.858458</v>
      </c>
      <c r="Q173" s="14" t="n">
        <f aca="false">IF(P173="","",SUM('MRR Conglomerado'!AB173:AM173))</f>
        <v>252282.242216</v>
      </c>
      <c r="R173" s="10" t="n">
        <f aca="false">IF(P173="","",COUNTIF('MRR Conglomerado'!P173:AA173,"&gt;0"))</f>
        <v>10</v>
      </c>
      <c r="S173" s="14" t="n">
        <f aca="false">IF(P173="","",P173/R173)</f>
        <v>19999.9858458</v>
      </c>
      <c r="T173" s="14" t="n">
        <f aca="false">IF(P173="","",Q173/12)</f>
        <v>21023.5201846667</v>
      </c>
      <c r="U173" s="13" t="n">
        <f aca="false">IF(P173="","",T173/S173)</f>
        <v>1.05117675316163</v>
      </c>
      <c r="V173" s="14" t="n">
        <f aca="false">IF(P173="","",S173/B173)</f>
        <v>988.366221858723</v>
      </c>
      <c r="W173" s="10" t="str">
        <f aca="false">IF(V173="","",IF(V173&lt;100,"Menos de 100 USD",IF(V173&lt;500,"100 a 500 USD",IF(V173&lt;2000,"500 a 2.000 USD","Más de 2.000 USD"))))</f>
        <v>500 a 2.000 USD</v>
      </c>
      <c r="X173" s="14" t="n">
        <f aca="false">IF(P173="","",MIN(T173,S173))</f>
        <v>19999.9858458</v>
      </c>
    </row>
    <row r="174" customFormat="false" ht="15" hidden="false" customHeight="false" outlineLevel="0" collapsed="false">
      <c r="A174" s="10" t="s">
        <v>408</v>
      </c>
      <c r="B174" s="14" t="n">
        <v>20.2354</v>
      </c>
      <c r="C174" s="14" t="str">
        <f aca="false">IF('MRR Conglomerado'!AA174&gt;0,'MRR Conglomerado'!AA174,"")</f>
        <v/>
      </c>
      <c r="D174" s="14" t="str">
        <f aca="false">IF(C174="","",'MRR Conglomerado'!AM174)</f>
        <v/>
      </c>
      <c r="E174" s="13" t="str">
        <f aca="false">IF(C174="","",D174/C174)</f>
        <v/>
      </c>
      <c r="F174" s="14" t="str">
        <f aca="false">IF(C174="","",C174/B174)</f>
        <v/>
      </c>
      <c r="G174" s="10" t="str">
        <f aca="false">IF(F174="","",IF(F174&lt;100,"Menos de 100 USD",IF(F174&lt;500,"100 a 500 USD",IF(F174&lt;2000,"500 a 2.000 USD","Más de 2.000 USD"))))</f>
        <v/>
      </c>
      <c r="H174" s="14" t="str">
        <f aca="false">IF(C174="","",MIN(D174,C174))</f>
        <v/>
      </c>
      <c r="I174" s="14" t="str">
        <f aca="false">IF(SUM('MRR Conglomerado'!Y174:AA174)&gt;0,SUM('MRR Conglomerado'!Y174:AA174),"")</f>
        <v/>
      </c>
      <c r="J174" s="14" t="str">
        <f aca="false">IF(I174="","",SUM('MRR Conglomerado'!AK174:AM174))</f>
        <v/>
      </c>
      <c r="K174" s="10" t="str">
        <f aca="false">IF(I174="","",COUNTIF('MRR Conglomerado'!Y174:AA174,"&gt;0"))</f>
        <v/>
      </c>
      <c r="L174" s="13" t="str">
        <f aca="false">IF(I174="","",J174/I174)</f>
        <v/>
      </c>
      <c r="M174" s="14" t="str">
        <f aca="false">IF(I174="","",I174/K174/B174)</f>
        <v/>
      </c>
      <c r="N174" s="10" t="str">
        <f aca="false">IF(M174="","",IF(M174&lt;100,"Menos de 100 USD",IF(M174&lt;500,"100 a 500 USD",IF(M174&lt;2000,"500 a 2.000 USD","Más de 2.000 USD"))))</f>
        <v/>
      </c>
      <c r="O174" s="14" t="str">
        <f aca="false">IF(I174="","",MIN(J174,I174))</f>
        <v/>
      </c>
      <c r="P174" s="14" t="n">
        <f aca="false">IF(SUM('MRR Conglomerado'!P174:AA174)&gt;0,SUM('MRR Conglomerado'!P174:AA174),"")</f>
        <v>2912.002035</v>
      </c>
      <c r="Q174" s="14" t="n">
        <f aca="false">IF(P174="","",SUM('MRR Conglomerado'!AB174:AM174))</f>
        <v>0</v>
      </c>
      <c r="R174" s="10" t="n">
        <f aca="false">IF(P174="","",COUNTIF('MRR Conglomerado'!P174:AA174,"&gt;0"))</f>
        <v>2</v>
      </c>
      <c r="S174" s="14" t="n">
        <f aca="false">IF(P174="","",P174/R174)</f>
        <v>1456.0010175</v>
      </c>
      <c r="T174" s="14" t="n">
        <f aca="false">IF(P174="","",Q174/12)</f>
        <v>0</v>
      </c>
      <c r="U174" s="13" t="n">
        <f aca="false">IF(P174="","",T174/S174)</f>
        <v>0</v>
      </c>
      <c r="V174" s="14" t="n">
        <f aca="false">IF(P174="","",S174/B174)</f>
        <v>71.953162156419</v>
      </c>
      <c r="W174" s="10" t="str">
        <f aca="false">IF(V174="","",IF(V174&lt;100,"Menos de 100 USD",IF(V174&lt;500,"100 a 500 USD",IF(V174&lt;2000,"500 a 2.000 USD","Más de 2.000 USD"))))</f>
        <v>Menos de 100 USD</v>
      </c>
      <c r="X174" s="14" t="n">
        <f aca="false">IF(P174="","",MIN(T174,S174))</f>
        <v>0</v>
      </c>
    </row>
    <row r="175" customFormat="false" ht="15" hidden="false" customHeight="false" outlineLevel="0" collapsed="false">
      <c r="A175" s="10" t="s">
        <v>410</v>
      </c>
      <c r="B175" s="14" t="n">
        <v>20.2354</v>
      </c>
      <c r="C175" s="14" t="str">
        <f aca="false">IF('MRR Conglomerado'!AA175&gt;0,'MRR Conglomerado'!AA175,"")</f>
        <v/>
      </c>
      <c r="D175" s="14" t="str">
        <f aca="false">IF(C175="","",'MRR Conglomerado'!AM175)</f>
        <v/>
      </c>
      <c r="E175" s="13" t="str">
        <f aca="false">IF(C175="","",D175/C175)</f>
        <v/>
      </c>
      <c r="F175" s="14" t="str">
        <f aca="false">IF(C175="","",C175/B175)</f>
        <v/>
      </c>
      <c r="G175" s="10" t="str">
        <f aca="false">IF(F175="","",IF(F175&lt;100,"Menos de 100 USD",IF(F175&lt;500,"100 a 500 USD",IF(F175&lt;2000,"500 a 2.000 USD","Más de 2.000 USD"))))</f>
        <v/>
      </c>
      <c r="H175" s="14" t="str">
        <f aca="false">IF(C175="","",MIN(D175,C175))</f>
        <v/>
      </c>
      <c r="I175" s="14" t="str">
        <f aca="false">IF(SUM('MRR Conglomerado'!Y175:AA175)&gt;0,SUM('MRR Conglomerado'!Y175:AA175),"")</f>
        <v/>
      </c>
      <c r="J175" s="14" t="str">
        <f aca="false">IF(I175="","",SUM('MRR Conglomerado'!AK175:AM175))</f>
        <v/>
      </c>
      <c r="K175" s="10" t="str">
        <f aca="false">IF(I175="","",COUNTIF('MRR Conglomerado'!Y175:AA175,"&gt;0"))</f>
        <v/>
      </c>
      <c r="L175" s="13" t="str">
        <f aca="false">IF(I175="","",J175/I175)</f>
        <v/>
      </c>
      <c r="M175" s="14" t="str">
        <f aca="false">IF(I175="","",I175/K175/B175)</f>
        <v/>
      </c>
      <c r="N175" s="10" t="str">
        <f aca="false">IF(M175="","",IF(M175&lt;100,"Menos de 100 USD",IF(M175&lt;500,"100 a 500 USD",IF(M175&lt;2000,"500 a 2.000 USD","Más de 2.000 USD"))))</f>
        <v/>
      </c>
      <c r="O175" s="14" t="str">
        <f aca="false">IF(I175="","",MIN(J175,I175))</f>
        <v/>
      </c>
      <c r="P175" s="14" t="n">
        <f aca="false">IF(SUM('MRR Conglomerado'!P175:AA175)&gt;0,SUM('MRR Conglomerado'!P175:AA175),"")</f>
        <v>5713.785313</v>
      </c>
      <c r="Q175" s="14" t="n">
        <f aca="false">IF(P175="","",SUM('MRR Conglomerado'!AB175:AM175))</f>
        <v>0</v>
      </c>
      <c r="R175" s="10" t="n">
        <f aca="false">IF(P175="","",COUNTIF('MRR Conglomerado'!P175:AA175,"&gt;0"))</f>
        <v>5</v>
      </c>
      <c r="S175" s="14" t="n">
        <f aca="false">IF(P175="","",P175/R175)</f>
        <v>1142.7570626</v>
      </c>
      <c r="T175" s="14" t="n">
        <f aca="false">IF(P175="","",Q175/12)</f>
        <v>0</v>
      </c>
      <c r="U175" s="13" t="n">
        <f aca="false">IF(P175="","",T175/S175)</f>
        <v>0</v>
      </c>
      <c r="V175" s="14" t="n">
        <f aca="false">IF(P175="","",S175/B175)</f>
        <v>56.4731639898396</v>
      </c>
      <c r="W175" s="10" t="str">
        <f aca="false">IF(V175="","",IF(V175&lt;100,"Menos de 100 USD",IF(V175&lt;500,"100 a 500 USD",IF(V175&lt;2000,"500 a 2.000 USD","Más de 2.000 USD"))))</f>
        <v>Menos de 100 USD</v>
      </c>
      <c r="X175" s="14" t="n">
        <f aca="false">IF(P175="","",MIN(T175,S175))</f>
        <v>0</v>
      </c>
    </row>
    <row r="176" customFormat="false" ht="15" hidden="false" customHeight="false" outlineLevel="0" collapsed="false">
      <c r="A176" s="10" t="s">
        <v>412</v>
      </c>
      <c r="B176" s="14" t="n">
        <v>20.2354</v>
      </c>
      <c r="C176" s="14" t="n">
        <f aca="false">IF('MRR Conglomerado'!AA176&gt;0,'MRR Conglomerado'!AA176,"")</f>
        <v>749.923924</v>
      </c>
      <c r="D176" s="14" t="n">
        <f aca="false">IF(C176="","",'MRR Conglomerado'!AM176)</f>
        <v>836.583116</v>
      </c>
      <c r="E176" s="13" t="n">
        <f aca="false">IF(C176="","",D176/C176)</f>
        <v>1.11555731085064</v>
      </c>
      <c r="F176" s="14" t="n">
        <f aca="false">IF(C176="","",C176/B176)</f>
        <v>37.06</v>
      </c>
      <c r="G176" s="10" t="str">
        <f aca="false">IF(F176="","",IF(F176&lt;100,"Menos de 100 USD",IF(F176&lt;500,"100 a 500 USD",IF(F176&lt;2000,"500 a 2.000 USD","Más de 2.000 USD"))))</f>
        <v>Menos de 100 USD</v>
      </c>
      <c r="H176" s="14" t="n">
        <f aca="false">IF(C176="","",MIN(D176,C176))</f>
        <v>749.923924</v>
      </c>
      <c r="I176" s="14" t="n">
        <f aca="false">IF(SUM('MRR Conglomerado'!Y176:AA176)&gt;0,SUM('MRR Conglomerado'!Y176:AA176),"")</f>
        <v>2249.890498</v>
      </c>
      <c r="J176" s="14" t="n">
        <f aca="false">IF(I176="","",SUM('MRR Conglomerado'!AK176:AM176))</f>
        <v>2509.771131</v>
      </c>
      <c r="K176" s="10" t="n">
        <f aca="false">IF(I176="","",COUNTIF('MRR Conglomerado'!Y176:AA176,"&gt;0"))</f>
        <v>3</v>
      </c>
      <c r="L176" s="13" t="n">
        <f aca="false">IF(I176="","",J176/I176)</f>
        <v>1.11550812505365</v>
      </c>
      <c r="M176" s="14" t="n">
        <f aca="false">IF(I176="","",I176/K176/B176)</f>
        <v>37.0619557475184</v>
      </c>
      <c r="N176" s="10" t="str">
        <f aca="false">IF(M176="","",IF(M176&lt;100,"Menos de 100 USD",IF(M176&lt;500,"100 a 500 USD",IF(M176&lt;2000,"500 a 2.000 USD","Más de 2.000 USD"))))</f>
        <v>Menos de 100 USD</v>
      </c>
      <c r="O176" s="14" t="n">
        <f aca="false">IF(I176="","",MIN(J176,I176))</f>
        <v>2249.890498</v>
      </c>
      <c r="P176" s="14" t="n">
        <f aca="false">IF(SUM('MRR Conglomerado'!P176:AA176)&gt;0,SUM('MRR Conglomerado'!P176:AA176),"")</f>
        <v>7499.940859</v>
      </c>
      <c r="Q176" s="14" t="n">
        <f aca="false">IF(P176="","",SUM('MRR Conglomerado'!AB176:AM176))</f>
        <v>9873.800291</v>
      </c>
      <c r="R176" s="10" t="n">
        <f aca="false">IF(P176="","",COUNTIF('MRR Conglomerado'!P176:AA176,"&gt;0"))</f>
        <v>10</v>
      </c>
      <c r="S176" s="14" t="n">
        <f aca="false">IF(P176="","",P176/R176)</f>
        <v>749.9940859</v>
      </c>
      <c r="T176" s="14" t="n">
        <f aca="false">IF(P176="","",Q176/12)</f>
        <v>822.816690916667</v>
      </c>
      <c r="U176" s="13" t="n">
        <f aca="false">IF(P176="","",T176/S176)</f>
        <v>1.09709757234856</v>
      </c>
      <c r="V176" s="14" t="n">
        <f aca="false">IF(P176="","",S176/B176)</f>
        <v>37.0634672850549</v>
      </c>
      <c r="W176" s="10" t="str">
        <f aca="false">IF(V176="","",IF(V176&lt;100,"Menos de 100 USD",IF(V176&lt;500,"100 a 500 USD",IF(V176&lt;2000,"500 a 2.000 USD","Más de 2.000 USD"))))</f>
        <v>Menos de 100 USD</v>
      </c>
      <c r="X176" s="14" t="n">
        <f aca="false">IF(P176="","",MIN(T176,S176))</f>
        <v>749.9940859</v>
      </c>
    </row>
    <row r="177" customFormat="false" ht="15" hidden="false" customHeight="false" outlineLevel="0" collapsed="false">
      <c r="A177" s="10" t="s">
        <v>414</v>
      </c>
      <c r="B177" s="14" t="n">
        <v>20.2354</v>
      </c>
      <c r="C177" s="14" t="str">
        <f aca="false">IF('MRR Conglomerado'!AA177&gt;0,'MRR Conglomerado'!AA177,"")</f>
        <v/>
      </c>
      <c r="D177" s="14" t="str">
        <f aca="false">IF(C177="","",'MRR Conglomerado'!AM177)</f>
        <v/>
      </c>
      <c r="E177" s="13" t="str">
        <f aca="false">IF(C177="","",D177/C177)</f>
        <v/>
      </c>
      <c r="F177" s="14" t="str">
        <f aca="false">IF(C177="","",C177/B177)</f>
        <v/>
      </c>
      <c r="G177" s="10" t="str">
        <f aca="false">IF(F177="","",IF(F177&lt;100,"Menos de 100 USD",IF(F177&lt;500,"100 a 500 USD",IF(F177&lt;2000,"500 a 2.000 USD","Más de 2.000 USD"))))</f>
        <v/>
      </c>
      <c r="H177" s="14" t="str">
        <f aca="false">IF(C177="","",MIN(D177,C177))</f>
        <v/>
      </c>
      <c r="I177" s="14" t="str">
        <f aca="false">IF(SUM('MRR Conglomerado'!Y177:AA177)&gt;0,SUM('MRR Conglomerado'!Y177:AA177),"")</f>
        <v/>
      </c>
      <c r="J177" s="14" t="str">
        <f aca="false">IF(I177="","",SUM('MRR Conglomerado'!AK177:AM177))</f>
        <v/>
      </c>
      <c r="K177" s="10" t="str">
        <f aca="false">IF(I177="","",COUNTIF('MRR Conglomerado'!Y177:AA177,"&gt;0"))</f>
        <v/>
      </c>
      <c r="L177" s="13" t="str">
        <f aca="false">IF(I177="","",J177/I177)</f>
        <v/>
      </c>
      <c r="M177" s="14" t="str">
        <f aca="false">IF(I177="","",I177/K177/B177)</f>
        <v/>
      </c>
      <c r="N177" s="10" t="str">
        <f aca="false">IF(M177="","",IF(M177&lt;100,"Menos de 100 USD",IF(M177&lt;500,"100 a 500 USD",IF(M177&lt;2000,"500 a 2.000 USD","Más de 2.000 USD"))))</f>
        <v/>
      </c>
      <c r="O177" s="14" t="str">
        <f aca="false">IF(I177="","",MIN(J177,I177))</f>
        <v/>
      </c>
      <c r="P177" s="14" t="str">
        <f aca="false">IF(SUM('MRR Conglomerado'!P177:AA177)&gt;0,SUM('MRR Conglomerado'!P177:AA177),"")</f>
        <v/>
      </c>
      <c r="Q177" s="14" t="str">
        <f aca="false">IF(P177="","",SUM('MRR Conglomerado'!AB177:AM177))</f>
        <v/>
      </c>
      <c r="R177" s="10" t="str">
        <f aca="false">IF(P177="","",COUNTIF('MRR Conglomerado'!P177:AA177,"&gt;0"))</f>
        <v/>
      </c>
      <c r="S177" s="14" t="str">
        <f aca="false">IF(P177="","",P177/R177)</f>
        <v/>
      </c>
      <c r="T177" s="14" t="str">
        <f aca="false">IF(P177="","",Q177/12)</f>
        <v/>
      </c>
      <c r="U177" s="13" t="str">
        <f aca="false">IF(P177="","",T177/S177)</f>
        <v/>
      </c>
      <c r="V177" s="14" t="str">
        <f aca="false">IF(P177="","",S177/B177)</f>
        <v/>
      </c>
      <c r="W177" s="10" t="str">
        <f aca="false">IF(V177="","",IF(V177&lt;100,"Menos de 100 USD",IF(V177&lt;500,"100 a 500 USD",IF(V177&lt;2000,"500 a 2.000 USD","Más de 2.000 USD"))))</f>
        <v/>
      </c>
      <c r="X177" s="14" t="str">
        <f aca="false">IF(P177="","",MIN(T177,S177))</f>
        <v/>
      </c>
    </row>
    <row r="178" customFormat="false" ht="15" hidden="false" customHeight="false" outlineLevel="0" collapsed="false">
      <c r="A178" s="10" t="s">
        <v>416</v>
      </c>
      <c r="B178" s="14" t="n">
        <v>20.2354</v>
      </c>
      <c r="C178" s="14" t="str">
        <f aca="false">IF('MRR Conglomerado'!AA178&gt;0,'MRR Conglomerado'!AA178,"")</f>
        <v/>
      </c>
      <c r="D178" s="14" t="str">
        <f aca="false">IF(C178="","",'MRR Conglomerado'!AM178)</f>
        <v/>
      </c>
      <c r="E178" s="13" t="str">
        <f aca="false">IF(C178="","",D178/C178)</f>
        <v/>
      </c>
      <c r="F178" s="14" t="str">
        <f aca="false">IF(C178="","",C178/B178)</f>
        <v/>
      </c>
      <c r="G178" s="10" t="str">
        <f aca="false">IF(F178="","",IF(F178&lt;100,"Menos de 100 USD",IF(F178&lt;500,"100 a 500 USD",IF(F178&lt;2000,"500 a 2.000 USD","Más de 2.000 USD"))))</f>
        <v/>
      </c>
      <c r="H178" s="14" t="str">
        <f aca="false">IF(C178="","",MIN(D178,C178))</f>
        <v/>
      </c>
      <c r="I178" s="14" t="str">
        <f aca="false">IF(SUM('MRR Conglomerado'!Y178:AA178)&gt;0,SUM('MRR Conglomerado'!Y178:AA178),"")</f>
        <v/>
      </c>
      <c r="J178" s="14" t="str">
        <f aca="false">IF(I178="","",SUM('MRR Conglomerado'!AK178:AM178))</f>
        <v/>
      </c>
      <c r="K178" s="10" t="str">
        <f aca="false">IF(I178="","",COUNTIF('MRR Conglomerado'!Y178:AA178,"&gt;0"))</f>
        <v/>
      </c>
      <c r="L178" s="13" t="str">
        <f aca="false">IF(I178="","",J178/I178)</f>
        <v/>
      </c>
      <c r="M178" s="14" t="str">
        <f aca="false">IF(I178="","",I178/K178/B178)</f>
        <v/>
      </c>
      <c r="N178" s="10" t="str">
        <f aca="false">IF(M178="","",IF(M178&lt;100,"Menos de 100 USD",IF(M178&lt;500,"100 a 500 USD",IF(M178&lt;2000,"500 a 2.000 USD","Más de 2.000 USD"))))</f>
        <v/>
      </c>
      <c r="O178" s="14" t="str">
        <f aca="false">IF(I178="","",MIN(J178,I178))</f>
        <v/>
      </c>
      <c r="P178" s="14" t="str">
        <f aca="false">IF(SUM('MRR Conglomerado'!P178:AA178)&gt;0,SUM('MRR Conglomerado'!P178:AA178),"")</f>
        <v/>
      </c>
      <c r="Q178" s="14" t="str">
        <f aca="false">IF(P178="","",SUM('MRR Conglomerado'!AB178:AM178))</f>
        <v/>
      </c>
      <c r="R178" s="10" t="str">
        <f aca="false">IF(P178="","",COUNTIF('MRR Conglomerado'!P178:AA178,"&gt;0"))</f>
        <v/>
      </c>
      <c r="S178" s="14" t="str">
        <f aca="false">IF(P178="","",P178/R178)</f>
        <v/>
      </c>
      <c r="T178" s="14" t="str">
        <f aca="false">IF(P178="","",Q178/12)</f>
        <v/>
      </c>
      <c r="U178" s="13" t="str">
        <f aca="false">IF(P178="","",T178/S178)</f>
        <v/>
      </c>
      <c r="V178" s="14" t="str">
        <f aca="false">IF(P178="","",S178/B178)</f>
        <v/>
      </c>
      <c r="W178" s="10" t="str">
        <f aca="false">IF(V178="","",IF(V178&lt;100,"Menos de 100 USD",IF(V178&lt;500,"100 a 500 USD",IF(V178&lt;2000,"500 a 2.000 USD","Más de 2.000 USD"))))</f>
        <v/>
      </c>
      <c r="X178" s="14" t="str">
        <f aca="false">IF(P178="","",MIN(T178,S178))</f>
        <v/>
      </c>
    </row>
    <row r="179" customFormat="false" ht="15" hidden="false" customHeight="false" outlineLevel="0" collapsed="false">
      <c r="A179" s="10" t="s">
        <v>418</v>
      </c>
      <c r="B179" s="14" t="n">
        <v>20.2354</v>
      </c>
      <c r="C179" s="14" t="n">
        <f aca="false">IF('MRR Conglomerado'!AA179&gt;0,'MRR Conglomerado'!AA179,"")</f>
        <v>1848.099082</v>
      </c>
      <c r="D179" s="14" t="n">
        <f aca="false">IF(C179="","",'MRR Conglomerado'!AM179)</f>
        <v>1490.276071</v>
      </c>
      <c r="E179" s="13" t="n">
        <f aca="false">IF(C179="","",D179/C179)</f>
        <v>0.806383210464687</v>
      </c>
      <c r="F179" s="14" t="n">
        <f aca="false">IF(C179="","",C179/B179)</f>
        <v>91.33</v>
      </c>
      <c r="G179" s="10" t="str">
        <f aca="false">IF(F179="","",IF(F179&lt;100,"Menos de 100 USD",IF(F179&lt;500,"100 a 500 USD",IF(F179&lt;2000,"500 a 2.000 USD","Más de 2.000 USD"))))</f>
        <v>Menos de 100 USD</v>
      </c>
      <c r="H179" s="14" t="n">
        <f aca="false">IF(C179="","",MIN(D179,C179))</f>
        <v>1490.276071</v>
      </c>
      <c r="I179" s="14" t="n">
        <f aca="false">IF(SUM('MRR Conglomerado'!Y179:AA179)&gt;0,SUM('MRR Conglomerado'!Y179:AA179),"")</f>
        <v>5544.211648</v>
      </c>
      <c r="J179" s="14" t="n">
        <f aca="false">IF(I179="","",SUM('MRR Conglomerado'!AK179:AM179))</f>
        <v>4471.061848</v>
      </c>
      <c r="K179" s="10" t="n">
        <f aca="false">IF(I179="","",COUNTIF('MRR Conglomerado'!Y179:AA179,"&gt;0"))</f>
        <v>3</v>
      </c>
      <c r="L179" s="13" t="n">
        <f aca="false">IF(I179="","",J179/I179)</f>
        <v>0.80643780069487</v>
      </c>
      <c r="M179" s="14" t="n">
        <f aca="false">IF(I179="","",I179/K179/B179)</f>
        <v>91.3285899628045</v>
      </c>
      <c r="N179" s="10" t="str">
        <f aca="false">IF(M179="","",IF(M179&lt;100,"Menos de 100 USD",IF(M179&lt;500,"100 a 500 USD",IF(M179&lt;2000,"500 a 2.000 USD","Más de 2.000 USD"))))</f>
        <v>Menos de 100 USD</v>
      </c>
      <c r="O179" s="14" t="n">
        <f aca="false">IF(I179="","",MIN(J179,I179))</f>
        <v>4471.061848</v>
      </c>
      <c r="P179" s="14" t="n">
        <f aca="false">IF(SUM('MRR Conglomerado'!P179:AA179)&gt;0,SUM('MRR Conglomerado'!P179:AA179),"")</f>
        <v>20963.392488</v>
      </c>
      <c r="Q179" s="14" t="n">
        <f aca="false">IF(P179="","",SUM('MRR Conglomerado'!AB179:AM179))</f>
        <v>16049.902448</v>
      </c>
      <c r="R179" s="10" t="n">
        <f aca="false">IF(P179="","",COUNTIF('MRR Conglomerado'!P179:AA179,"&gt;0"))</f>
        <v>12</v>
      </c>
      <c r="S179" s="14" t="n">
        <f aca="false">IF(P179="","",P179/R179)</f>
        <v>1746.949374</v>
      </c>
      <c r="T179" s="14" t="n">
        <f aca="false">IF(P179="","",Q179/12)</f>
        <v>1337.49187066667</v>
      </c>
      <c r="U179" s="13" t="n">
        <f aca="false">IF(P179="","",T179/S179)</f>
        <v>0.765615701618304</v>
      </c>
      <c r="V179" s="14" t="n">
        <f aca="false">IF(P179="","",S179/B179)</f>
        <v>86.3313487255009</v>
      </c>
      <c r="W179" s="10" t="str">
        <f aca="false">IF(V179="","",IF(V179&lt;100,"Menos de 100 USD",IF(V179&lt;500,"100 a 500 USD",IF(V179&lt;2000,"500 a 2.000 USD","Más de 2.000 USD"))))</f>
        <v>Menos de 100 USD</v>
      </c>
      <c r="X179" s="14" t="n">
        <f aca="false">IF(P179="","",MIN(T179,S179))</f>
        <v>1337.49187066667</v>
      </c>
    </row>
    <row r="180" customFormat="false" ht="15" hidden="false" customHeight="false" outlineLevel="0" collapsed="false">
      <c r="A180" s="10" t="s">
        <v>420</v>
      </c>
      <c r="B180" s="14" t="n">
        <v>20.2354</v>
      </c>
      <c r="C180" s="14" t="str">
        <f aca="false">IF('MRR Conglomerado'!AA180&gt;0,'MRR Conglomerado'!AA180,"")</f>
        <v/>
      </c>
      <c r="D180" s="14" t="str">
        <f aca="false">IF(C180="","",'MRR Conglomerado'!AM180)</f>
        <v/>
      </c>
      <c r="E180" s="13" t="str">
        <f aca="false">IF(C180="","",D180/C180)</f>
        <v/>
      </c>
      <c r="F180" s="14" t="str">
        <f aca="false">IF(C180="","",C180/B180)</f>
        <v/>
      </c>
      <c r="G180" s="10" t="str">
        <f aca="false">IF(F180="","",IF(F180&lt;100,"Menos de 100 USD",IF(F180&lt;500,"100 a 500 USD",IF(F180&lt;2000,"500 a 2.000 USD","Más de 2.000 USD"))))</f>
        <v/>
      </c>
      <c r="H180" s="14" t="str">
        <f aca="false">IF(C180="","",MIN(D180,C180))</f>
        <v/>
      </c>
      <c r="I180" s="14" t="str">
        <f aca="false">IF(SUM('MRR Conglomerado'!Y180:AA180)&gt;0,SUM('MRR Conglomerado'!Y180:AA180),"")</f>
        <v/>
      </c>
      <c r="J180" s="14" t="str">
        <f aca="false">IF(I180="","",SUM('MRR Conglomerado'!AK180:AM180))</f>
        <v/>
      </c>
      <c r="K180" s="10" t="str">
        <f aca="false">IF(I180="","",COUNTIF('MRR Conglomerado'!Y180:AA180,"&gt;0"))</f>
        <v/>
      </c>
      <c r="L180" s="13" t="str">
        <f aca="false">IF(I180="","",J180/I180)</f>
        <v/>
      </c>
      <c r="M180" s="14" t="str">
        <f aca="false">IF(I180="","",I180/K180/B180)</f>
        <v/>
      </c>
      <c r="N180" s="10" t="str">
        <f aca="false">IF(M180="","",IF(M180&lt;100,"Menos de 100 USD",IF(M180&lt;500,"100 a 500 USD",IF(M180&lt;2000,"500 a 2.000 USD","Más de 2.000 USD"))))</f>
        <v/>
      </c>
      <c r="O180" s="14" t="str">
        <f aca="false">IF(I180="","",MIN(J180,I180))</f>
        <v/>
      </c>
      <c r="P180" s="14" t="str">
        <f aca="false">IF(SUM('MRR Conglomerado'!P180:AA180)&gt;0,SUM('MRR Conglomerado'!P180:AA180),"")</f>
        <v/>
      </c>
      <c r="Q180" s="14" t="str">
        <f aca="false">IF(P180="","",SUM('MRR Conglomerado'!AB180:AM180))</f>
        <v/>
      </c>
      <c r="R180" s="10" t="str">
        <f aca="false">IF(P180="","",COUNTIF('MRR Conglomerado'!P180:AA180,"&gt;0"))</f>
        <v/>
      </c>
      <c r="S180" s="14" t="str">
        <f aca="false">IF(P180="","",P180/R180)</f>
        <v/>
      </c>
      <c r="T180" s="14" t="str">
        <f aca="false">IF(P180="","",Q180/12)</f>
        <v/>
      </c>
      <c r="U180" s="13" t="str">
        <f aca="false">IF(P180="","",T180/S180)</f>
        <v/>
      </c>
      <c r="V180" s="14" t="str">
        <f aca="false">IF(P180="","",S180/B180)</f>
        <v/>
      </c>
      <c r="W180" s="10" t="str">
        <f aca="false">IF(V180="","",IF(V180&lt;100,"Menos de 100 USD",IF(V180&lt;500,"100 a 500 USD",IF(V180&lt;2000,"500 a 2.000 USD","Más de 2.000 USD"))))</f>
        <v/>
      </c>
      <c r="X180" s="14" t="str">
        <f aca="false">IF(P180="","",MIN(T180,S180))</f>
        <v/>
      </c>
    </row>
    <row r="181" customFormat="false" ht="15" hidden="false" customHeight="false" outlineLevel="0" collapsed="false">
      <c r="A181" s="10" t="s">
        <v>422</v>
      </c>
      <c r="B181" s="14" t="n">
        <v>20.2354</v>
      </c>
      <c r="C181" s="14" t="str">
        <f aca="false">IF('MRR Conglomerado'!AA181&gt;0,'MRR Conglomerado'!AA181,"")</f>
        <v/>
      </c>
      <c r="D181" s="14" t="str">
        <f aca="false">IF(C181="","",'MRR Conglomerado'!AM181)</f>
        <v/>
      </c>
      <c r="E181" s="13" t="str">
        <f aca="false">IF(C181="","",D181/C181)</f>
        <v/>
      </c>
      <c r="F181" s="14" t="str">
        <f aca="false">IF(C181="","",C181/B181)</f>
        <v/>
      </c>
      <c r="G181" s="10" t="str">
        <f aca="false">IF(F181="","",IF(F181&lt;100,"Menos de 100 USD",IF(F181&lt;500,"100 a 500 USD",IF(F181&lt;2000,"500 a 2.000 USD","Más de 2.000 USD"))))</f>
        <v/>
      </c>
      <c r="H181" s="14" t="str">
        <f aca="false">IF(C181="","",MIN(D181,C181))</f>
        <v/>
      </c>
      <c r="I181" s="14" t="str">
        <f aca="false">IF(SUM('MRR Conglomerado'!Y181:AA181)&gt;0,SUM('MRR Conglomerado'!Y181:AA181),"")</f>
        <v/>
      </c>
      <c r="J181" s="14" t="str">
        <f aca="false">IF(I181="","",SUM('MRR Conglomerado'!AK181:AM181))</f>
        <v/>
      </c>
      <c r="K181" s="10" t="str">
        <f aca="false">IF(I181="","",COUNTIF('MRR Conglomerado'!Y181:AA181,"&gt;0"))</f>
        <v/>
      </c>
      <c r="L181" s="13" t="str">
        <f aca="false">IF(I181="","",J181/I181)</f>
        <v/>
      </c>
      <c r="M181" s="14" t="str">
        <f aca="false">IF(I181="","",I181/K181/B181)</f>
        <v/>
      </c>
      <c r="N181" s="10" t="str">
        <f aca="false">IF(M181="","",IF(M181&lt;100,"Menos de 100 USD",IF(M181&lt;500,"100 a 500 USD",IF(M181&lt;2000,"500 a 2.000 USD","Más de 2.000 USD"))))</f>
        <v/>
      </c>
      <c r="O181" s="14" t="str">
        <f aca="false">IF(I181="","",MIN(J181,I181))</f>
        <v/>
      </c>
      <c r="P181" s="14" t="n">
        <f aca="false">IF(SUM('MRR Conglomerado'!P181:AA181)&gt;0,SUM('MRR Conglomerado'!P181:AA181),"")</f>
        <v>3081.545964</v>
      </c>
      <c r="Q181" s="14" t="n">
        <f aca="false">IF(P181="","",SUM('MRR Conglomerado'!AB181:AM181))</f>
        <v>0</v>
      </c>
      <c r="R181" s="10" t="n">
        <f aca="false">IF(P181="","",COUNTIF('MRR Conglomerado'!P181:AA181,"&gt;0"))</f>
        <v>1</v>
      </c>
      <c r="S181" s="14" t="n">
        <f aca="false">IF(P181="","",P181/R181)</f>
        <v>3081.545964</v>
      </c>
      <c r="T181" s="14" t="n">
        <f aca="false">IF(P181="","",Q181/12)</f>
        <v>0</v>
      </c>
      <c r="U181" s="13" t="n">
        <f aca="false">IF(P181="","",T181/S181)</f>
        <v>0</v>
      </c>
      <c r="V181" s="14" t="n">
        <f aca="false">IF(P181="","",S181/B181)</f>
        <v>152.284904869684</v>
      </c>
      <c r="W181" s="10" t="str">
        <f aca="false">IF(V181="","",IF(V181&lt;100,"Menos de 100 USD",IF(V181&lt;500,"100 a 500 USD",IF(V181&lt;2000,"500 a 2.000 USD","Más de 2.000 USD"))))</f>
        <v>100 a 500 USD</v>
      </c>
      <c r="X181" s="14" t="n">
        <f aca="false">IF(P181="","",MIN(T181,S181))</f>
        <v>0</v>
      </c>
    </row>
    <row r="182" customFormat="false" ht="15" hidden="false" customHeight="false" outlineLevel="0" collapsed="false">
      <c r="A182" s="10" t="s">
        <v>424</v>
      </c>
      <c r="B182" s="14" t="n">
        <v>20.2354</v>
      </c>
      <c r="C182" s="14" t="str">
        <f aca="false">IF('MRR Conglomerado'!AA182&gt;0,'MRR Conglomerado'!AA182,"")</f>
        <v/>
      </c>
      <c r="D182" s="14" t="str">
        <f aca="false">IF(C182="","",'MRR Conglomerado'!AM182)</f>
        <v/>
      </c>
      <c r="E182" s="13" t="str">
        <f aca="false">IF(C182="","",D182/C182)</f>
        <v/>
      </c>
      <c r="F182" s="14" t="str">
        <f aca="false">IF(C182="","",C182/B182)</f>
        <v/>
      </c>
      <c r="G182" s="10" t="str">
        <f aca="false">IF(F182="","",IF(F182&lt;100,"Menos de 100 USD",IF(F182&lt;500,"100 a 500 USD",IF(F182&lt;2000,"500 a 2.000 USD","Más de 2.000 USD"))))</f>
        <v/>
      </c>
      <c r="H182" s="14" t="str">
        <f aca="false">IF(C182="","",MIN(D182,C182))</f>
        <v/>
      </c>
      <c r="I182" s="14" t="str">
        <f aca="false">IF(SUM('MRR Conglomerado'!Y182:AA182)&gt;0,SUM('MRR Conglomerado'!Y182:AA182),"")</f>
        <v/>
      </c>
      <c r="J182" s="14" t="str">
        <f aca="false">IF(I182="","",SUM('MRR Conglomerado'!AK182:AM182))</f>
        <v/>
      </c>
      <c r="K182" s="10" t="str">
        <f aca="false">IF(I182="","",COUNTIF('MRR Conglomerado'!Y182:AA182,"&gt;0"))</f>
        <v/>
      </c>
      <c r="L182" s="13" t="str">
        <f aca="false">IF(I182="","",J182/I182)</f>
        <v/>
      </c>
      <c r="M182" s="14" t="str">
        <f aca="false">IF(I182="","",I182/K182/B182)</f>
        <v/>
      </c>
      <c r="N182" s="10" t="str">
        <f aca="false">IF(M182="","",IF(M182&lt;100,"Menos de 100 USD",IF(M182&lt;500,"100 a 500 USD",IF(M182&lt;2000,"500 a 2.000 USD","Más de 2.000 USD"))))</f>
        <v/>
      </c>
      <c r="O182" s="14" t="str">
        <f aca="false">IF(I182="","",MIN(J182,I182))</f>
        <v/>
      </c>
      <c r="P182" s="14" t="str">
        <f aca="false">IF(SUM('MRR Conglomerado'!P182:AA182)&gt;0,SUM('MRR Conglomerado'!P182:AA182),"")</f>
        <v/>
      </c>
      <c r="Q182" s="14" t="str">
        <f aca="false">IF(P182="","",SUM('MRR Conglomerado'!AB182:AM182))</f>
        <v/>
      </c>
      <c r="R182" s="10" t="str">
        <f aca="false">IF(P182="","",COUNTIF('MRR Conglomerado'!P182:AA182,"&gt;0"))</f>
        <v/>
      </c>
      <c r="S182" s="14" t="str">
        <f aca="false">IF(P182="","",P182/R182)</f>
        <v/>
      </c>
      <c r="T182" s="14" t="str">
        <f aca="false">IF(P182="","",Q182/12)</f>
        <v/>
      </c>
      <c r="U182" s="13" t="str">
        <f aca="false">IF(P182="","",T182/S182)</f>
        <v/>
      </c>
      <c r="V182" s="14" t="str">
        <f aca="false">IF(P182="","",S182/B182)</f>
        <v/>
      </c>
      <c r="W182" s="10" t="str">
        <f aca="false">IF(V182="","",IF(V182&lt;100,"Menos de 100 USD",IF(V182&lt;500,"100 a 500 USD",IF(V182&lt;2000,"500 a 2.000 USD","Más de 2.000 USD"))))</f>
        <v/>
      </c>
      <c r="X182" s="14" t="str">
        <f aca="false">IF(P182="","",MIN(T182,S182))</f>
        <v/>
      </c>
    </row>
    <row r="183" customFormat="false" ht="15" hidden="false" customHeight="false" outlineLevel="0" collapsed="false">
      <c r="A183" s="10" t="s">
        <v>426</v>
      </c>
      <c r="B183" s="14" t="n">
        <v>20.2354</v>
      </c>
      <c r="C183" s="14" t="str">
        <f aca="false">IF('MRR Conglomerado'!AA183&gt;0,'MRR Conglomerado'!AA183,"")</f>
        <v/>
      </c>
      <c r="D183" s="14" t="str">
        <f aca="false">IF(C183="","",'MRR Conglomerado'!AM183)</f>
        <v/>
      </c>
      <c r="E183" s="13" t="str">
        <f aca="false">IF(C183="","",D183/C183)</f>
        <v/>
      </c>
      <c r="F183" s="14" t="str">
        <f aca="false">IF(C183="","",C183/B183)</f>
        <v/>
      </c>
      <c r="G183" s="10" t="str">
        <f aca="false">IF(F183="","",IF(F183&lt;100,"Menos de 100 USD",IF(F183&lt;500,"100 a 500 USD",IF(F183&lt;2000,"500 a 2.000 USD","Más de 2.000 USD"))))</f>
        <v/>
      </c>
      <c r="H183" s="14" t="str">
        <f aca="false">IF(C183="","",MIN(D183,C183))</f>
        <v/>
      </c>
      <c r="I183" s="14" t="str">
        <f aca="false">IF(SUM('MRR Conglomerado'!Y183:AA183)&gt;0,SUM('MRR Conglomerado'!Y183:AA183),"")</f>
        <v/>
      </c>
      <c r="J183" s="14" t="str">
        <f aca="false">IF(I183="","",SUM('MRR Conglomerado'!AK183:AM183))</f>
        <v/>
      </c>
      <c r="K183" s="10" t="str">
        <f aca="false">IF(I183="","",COUNTIF('MRR Conglomerado'!Y183:AA183,"&gt;0"))</f>
        <v/>
      </c>
      <c r="L183" s="13" t="str">
        <f aca="false">IF(I183="","",J183/I183)</f>
        <v/>
      </c>
      <c r="M183" s="14" t="str">
        <f aca="false">IF(I183="","",I183/K183/B183)</f>
        <v/>
      </c>
      <c r="N183" s="10" t="str">
        <f aca="false">IF(M183="","",IF(M183&lt;100,"Menos de 100 USD",IF(M183&lt;500,"100 a 500 USD",IF(M183&lt;2000,"500 a 2.000 USD","Más de 2.000 USD"))))</f>
        <v/>
      </c>
      <c r="O183" s="14" t="str">
        <f aca="false">IF(I183="","",MIN(J183,I183))</f>
        <v/>
      </c>
      <c r="P183" s="14" t="n">
        <f aca="false">IF(SUM('MRR Conglomerado'!P183:AA183)&gt;0,SUM('MRR Conglomerado'!P183:AA183),"")</f>
        <v>45111.479952</v>
      </c>
      <c r="Q183" s="14" t="n">
        <f aca="false">IF(P183="","",SUM('MRR Conglomerado'!AB183:AM183))</f>
        <v>0</v>
      </c>
      <c r="R183" s="10" t="n">
        <f aca="false">IF(P183="","",COUNTIF('MRR Conglomerado'!P183:AA183,"&gt;0"))</f>
        <v>8</v>
      </c>
      <c r="S183" s="14" t="n">
        <f aca="false">IF(P183="","",P183/R183)</f>
        <v>5638.934994</v>
      </c>
      <c r="T183" s="14" t="n">
        <f aca="false">IF(P183="","",Q183/12)</f>
        <v>0</v>
      </c>
      <c r="U183" s="13" t="n">
        <f aca="false">IF(P183="","",T183/S183)</f>
        <v>0</v>
      </c>
      <c r="V183" s="14" t="n">
        <f aca="false">IF(P183="","",S183/B183)</f>
        <v>278.666840981646</v>
      </c>
      <c r="W183" s="10" t="str">
        <f aca="false">IF(V183="","",IF(V183&lt;100,"Menos de 100 USD",IF(V183&lt;500,"100 a 500 USD",IF(V183&lt;2000,"500 a 2.000 USD","Más de 2.000 USD"))))</f>
        <v>100 a 500 USD</v>
      </c>
      <c r="X183" s="14" t="n">
        <f aca="false">IF(P183="","",MIN(T183,S183))</f>
        <v>0</v>
      </c>
    </row>
    <row r="184" customFormat="false" ht="15" hidden="false" customHeight="false" outlineLevel="0" collapsed="false">
      <c r="A184" s="10" t="s">
        <v>428</v>
      </c>
      <c r="B184" s="14" t="n">
        <v>20.2354</v>
      </c>
      <c r="C184" s="14" t="str">
        <f aca="false">IF('MRR Conglomerado'!AA184&gt;0,'MRR Conglomerado'!AA184,"")</f>
        <v/>
      </c>
      <c r="D184" s="14" t="str">
        <f aca="false">IF(C184="","",'MRR Conglomerado'!AM184)</f>
        <v/>
      </c>
      <c r="E184" s="13" t="str">
        <f aca="false">IF(C184="","",D184/C184)</f>
        <v/>
      </c>
      <c r="F184" s="14" t="str">
        <f aca="false">IF(C184="","",C184/B184)</f>
        <v/>
      </c>
      <c r="G184" s="10" t="str">
        <f aca="false">IF(F184="","",IF(F184&lt;100,"Menos de 100 USD",IF(F184&lt;500,"100 a 500 USD",IF(F184&lt;2000,"500 a 2.000 USD","Más de 2.000 USD"))))</f>
        <v/>
      </c>
      <c r="H184" s="14" t="str">
        <f aca="false">IF(C184="","",MIN(D184,C184))</f>
        <v/>
      </c>
      <c r="I184" s="14" t="str">
        <f aca="false">IF(SUM('MRR Conglomerado'!Y184:AA184)&gt;0,SUM('MRR Conglomerado'!Y184:AA184),"")</f>
        <v/>
      </c>
      <c r="J184" s="14" t="str">
        <f aca="false">IF(I184="","",SUM('MRR Conglomerado'!AK184:AM184))</f>
        <v/>
      </c>
      <c r="K184" s="10" t="str">
        <f aca="false">IF(I184="","",COUNTIF('MRR Conglomerado'!Y184:AA184,"&gt;0"))</f>
        <v/>
      </c>
      <c r="L184" s="13" t="str">
        <f aca="false">IF(I184="","",J184/I184)</f>
        <v/>
      </c>
      <c r="M184" s="14" t="str">
        <f aca="false">IF(I184="","",I184/K184/B184)</f>
        <v/>
      </c>
      <c r="N184" s="10" t="str">
        <f aca="false">IF(M184="","",IF(M184&lt;100,"Menos de 100 USD",IF(M184&lt;500,"100 a 500 USD",IF(M184&lt;2000,"500 a 2.000 USD","Más de 2.000 USD"))))</f>
        <v/>
      </c>
      <c r="O184" s="14" t="str">
        <f aca="false">IF(I184="","",MIN(J184,I184))</f>
        <v/>
      </c>
      <c r="P184" s="14" t="n">
        <f aca="false">IF(SUM('MRR Conglomerado'!P184:AA184)&gt;0,SUM('MRR Conglomerado'!P184:AA184),"")</f>
        <v>25679.832465</v>
      </c>
      <c r="Q184" s="14" t="n">
        <f aca="false">IF(P184="","",SUM('MRR Conglomerado'!AB184:AM184))</f>
        <v>0</v>
      </c>
      <c r="R184" s="10" t="n">
        <f aca="false">IF(P184="","",COUNTIF('MRR Conglomerado'!P184:AA184,"&gt;0"))</f>
        <v>4</v>
      </c>
      <c r="S184" s="14" t="n">
        <f aca="false">IF(P184="","",P184/R184)</f>
        <v>6419.95811625</v>
      </c>
      <c r="T184" s="14" t="n">
        <f aca="false">IF(P184="","",Q184/12)</f>
        <v>0</v>
      </c>
      <c r="U184" s="13" t="n">
        <f aca="false">IF(P184="","",T184/S184)</f>
        <v>0</v>
      </c>
      <c r="V184" s="14" t="n">
        <f aca="false">IF(P184="","",S184/B184)</f>
        <v>317.263711923164</v>
      </c>
      <c r="W184" s="10" t="str">
        <f aca="false">IF(V184="","",IF(V184&lt;100,"Menos de 100 USD",IF(V184&lt;500,"100 a 500 USD",IF(V184&lt;2000,"500 a 2.000 USD","Más de 2.000 USD"))))</f>
        <v>100 a 500 USD</v>
      </c>
      <c r="X184" s="14" t="n">
        <f aca="false">IF(P184="","",MIN(T184,S184))</f>
        <v>0</v>
      </c>
    </row>
    <row r="185" customFormat="false" ht="15" hidden="false" customHeight="false" outlineLevel="0" collapsed="false">
      <c r="A185" s="10" t="s">
        <v>430</v>
      </c>
      <c r="B185" s="14" t="n">
        <v>20.2354</v>
      </c>
      <c r="C185" s="14" t="str">
        <f aca="false">IF('MRR Conglomerado'!AA185&gt;0,'MRR Conglomerado'!AA185,"")</f>
        <v/>
      </c>
      <c r="D185" s="14" t="str">
        <f aca="false">IF(C185="","",'MRR Conglomerado'!AM185)</f>
        <v/>
      </c>
      <c r="E185" s="13" t="str">
        <f aca="false">IF(C185="","",D185/C185)</f>
        <v/>
      </c>
      <c r="F185" s="14" t="str">
        <f aca="false">IF(C185="","",C185/B185)</f>
        <v/>
      </c>
      <c r="G185" s="10" t="str">
        <f aca="false">IF(F185="","",IF(F185&lt;100,"Menos de 100 USD",IF(F185&lt;500,"100 a 500 USD",IF(F185&lt;2000,"500 a 2.000 USD","Más de 2.000 USD"))))</f>
        <v/>
      </c>
      <c r="H185" s="14" t="str">
        <f aca="false">IF(C185="","",MIN(D185,C185))</f>
        <v/>
      </c>
      <c r="I185" s="14" t="str">
        <f aca="false">IF(SUM('MRR Conglomerado'!Y185:AA185)&gt;0,SUM('MRR Conglomerado'!Y185:AA185),"")</f>
        <v/>
      </c>
      <c r="J185" s="14" t="str">
        <f aca="false">IF(I185="","",SUM('MRR Conglomerado'!AK185:AM185))</f>
        <v/>
      </c>
      <c r="K185" s="10" t="str">
        <f aca="false">IF(I185="","",COUNTIF('MRR Conglomerado'!Y185:AA185,"&gt;0"))</f>
        <v/>
      </c>
      <c r="L185" s="13" t="str">
        <f aca="false">IF(I185="","",J185/I185)</f>
        <v/>
      </c>
      <c r="M185" s="14" t="str">
        <f aca="false">IF(I185="","",I185/K185/B185)</f>
        <v/>
      </c>
      <c r="N185" s="10" t="str">
        <f aca="false">IF(M185="","",IF(M185&lt;100,"Menos de 100 USD",IF(M185&lt;500,"100 a 500 USD",IF(M185&lt;2000,"500 a 2.000 USD","Más de 2.000 USD"))))</f>
        <v/>
      </c>
      <c r="O185" s="14" t="str">
        <f aca="false">IF(I185="","",MIN(J185,I185))</f>
        <v/>
      </c>
      <c r="P185" s="14" t="str">
        <f aca="false">IF(SUM('MRR Conglomerado'!P185:AA185)&gt;0,SUM('MRR Conglomerado'!P185:AA185),"")</f>
        <v/>
      </c>
      <c r="Q185" s="14" t="str">
        <f aca="false">IF(P185="","",SUM('MRR Conglomerado'!AB185:AM185))</f>
        <v/>
      </c>
      <c r="R185" s="10" t="str">
        <f aca="false">IF(P185="","",COUNTIF('MRR Conglomerado'!P185:AA185,"&gt;0"))</f>
        <v/>
      </c>
      <c r="S185" s="14" t="str">
        <f aca="false">IF(P185="","",P185/R185)</f>
        <v/>
      </c>
      <c r="T185" s="14" t="str">
        <f aca="false">IF(P185="","",Q185/12)</f>
        <v/>
      </c>
      <c r="U185" s="13" t="str">
        <f aca="false">IF(P185="","",T185/S185)</f>
        <v/>
      </c>
      <c r="V185" s="14" t="str">
        <f aca="false">IF(P185="","",S185/B185)</f>
        <v/>
      </c>
      <c r="W185" s="10" t="str">
        <f aca="false">IF(V185="","",IF(V185&lt;100,"Menos de 100 USD",IF(V185&lt;500,"100 a 500 USD",IF(V185&lt;2000,"500 a 2.000 USD","Más de 2.000 USD"))))</f>
        <v/>
      </c>
      <c r="X185" s="14" t="str">
        <f aca="false">IF(P185="","",MIN(T185,S185))</f>
        <v/>
      </c>
    </row>
    <row r="186" customFormat="false" ht="15" hidden="false" customHeight="false" outlineLevel="0" collapsed="false">
      <c r="A186" s="10" t="s">
        <v>432</v>
      </c>
      <c r="B186" s="14" t="n">
        <v>20.2354</v>
      </c>
      <c r="C186" s="14" t="str">
        <f aca="false">IF('MRR Conglomerado'!AA186&gt;0,'MRR Conglomerado'!AA186,"")</f>
        <v/>
      </c>
      <c r="D186" s="14" t="str">
        <f aca="false">IF(C186="","",'MRR Conglomerado'!AM186)</f>
        <v/>
      </c>
      <c r="E186" s="13" t="str">
        <f aca="false">IF(C186="","",D186/C186)</f>
        <v/>
      </c>
      <c r="F186" s="14" t="str">
        <f aca="false">IF(C186="","",C186/B186)</f>
        <v/>
      </c>
      <c r="G186" s="10" t="str">
        <f aca="false">IF(F186="","",IF(F186&lt;100,"Menos de 100 USD",IF(F186&lt;500,"100 a 500 USD",IF(F186&lt;2000,"500 a 2.000 USD","Más de 2.000 USD"))))</f>
        <v/>
      </c>
      <c r="H186" s="14" t="str">
        <f aca="false">IF(C186="","",MIN(D186,C186))</f>
        <v/>
      </c>
      <c r="I186" s="14" t="str">
        <f aca="false">IF(SUM('MRR Conglomerado'!Y186:AA186)&gt;0,SUM('MRR Conglomerado'!Y186:AA186),"")</f>
        <v/>
      </c>
      <c r="J186" s="14" t="str">
        <f aca="false">IF(I186="","",SUM('MRR Conglomerado'!AK186:AM186))</f>
        <v/>
      </c>
      <c r="K186" s="10" t="str">
        <f aca="false">IF(I186="","",COUNTIF('MRR Conglomerado'!Y186:AA186,"&gt;0"))</f>
        <v/>
      </c>
      <c r="L186" s="13" t="str">
        <f aca="false">IF(I186="","",J186/I186)</f>
        <v/>
      </c>
      <c r="M186" s="14" t="str">
        <f aca="false">IF(I186="","",I186/K186/B186)</f>
        <v/>
      </c>
      <c r="N186" s="10" t="str">
        <f aca="false">IF(M186="","",IF(M186&lt;100,"Menos de 100 USD",IF(M186&lt;500,"100 a 500 USD",IF(M186&lt;2000,"500 a 2.000 USD","Más de 2.000 USD"))))</f>
        <v/>
      </c>
      <c r="O186" s="14" t="str">
        <f aca="false">IF(I186="","",MIN(J186,I186))</f>
        <v/>
      </c>
      <c r="P186" s="14" t="n">
        <f aca="false">IF(SUM('MRR Conglomerado'!P186:AA186)&gt;0,SUM('MRR Conglomerado'!P186:AA186),"")</f>
        <v>19996.120777</v>
      </c>
      <c r="Q186" s="14" t="n">
        <f aca="false">IF(P186="","",SUM('MRR Conglomerado'!AB186:AM186))</f>
        <v>0</v>
      </c>
      <c r="R186" s="10" t="n">
        <f aca="false">IF(P186="","",COUNTIF('MRR Conglomerado'!P186:AA186,"&gt;0"))</f>
        <v>6</v>
      </c>
      <c r="S186" s="14" t="n">
        <f aca="false">IF(P186="","",P186/R186)</f>
        <v>3332.68679616667</v>
      </c>
      <c r="T186" s="14" t="n">
        <f aca="false">IF(P186="","",Q186/12)</f>
        <v>0</v>
      </c>
      <c r="U186" s="13" t="n">
        <f aca="false">IF(P186="","",T186/S186)</f>
        <v>0</v>
      </c>
      <c r="V186" s="14" t="n">
        <f aca="false">IF(P186="","",S186/B186)</f>
        <v>164.695869425199</v>
      </c>
      <c r="W186" s="10" t="str">
        <f aca="false">IF(V186="","",IF(V186&lt;100,"Menos de 100 USD",IF(V186&lt;500,"100 a 500 USD",IF(V186&lt;2000,"500 a 2.000 USD","Más de 2.000 USD"))))</f>
        <v>100 a 500 USD</v>
      </c>
      <c r="X186" s="14" t="n">
        <f aca="false">IF(P186="","",MIN(T186,S186))</f>
        <v>0</v>
      </c>
    </row>
    <row r="187" customFormat="false" ht="15" hidden="false" customHeight="false" outlineLevel="0" collapsed="false">
      <c r="A187" s="10" t="s">
        <v>434</v>
      </c>
      <c r="B187" s="14" t="n">
        <v>20.2354</v>
      </c>
      <c r="C187" s="14" t="str">
        <f aca="false">IF('MRR Conglomerado'!AA187&gt;0,'MRR Conglomerado'!AA187,"")</f>
        <v/>
      </c>
      <c r="D187" s="14" t="str">
        <f aca="false">IF(C187="","",'MRR Conglomerado'!AM187)</f>
        <v/>
      </c>
      <c r="E187" s="13" t="str">
        <f aca="false">IF(C187="","",D187/C187)</f>
        <v/>
      </c>
      <c r="F187" s="14" t="str">
        <f aca="false">IF(C187="","",C187/B187)</f>
        <v/>
      </c>
      <c r="G187" s="10" t="str">
        <f aca="false">IF(F187="","",IF(F187&lt;100,"Menos de 100 USD",IF(F187&lt;500,"100 a 500 USD",IF(F187&lt;2000,"500 a 2.000 USD","Más de 2.000 USD"))))</f>
        <v/>
      </c>
      <c r="H187" s="14" t="str">
        <f aca="false">IF(C187="","",MIN(D187,C187))</f>
        <v/>
      </c>
      <c r="I187" s="14" t="str">
        <f aca="false">IF(SUM('MRR Conglomerado'!Y187:AA187)&gt;0,SUM('MRR Conglomerado'!Y187:AA187),"")</f>
        <v/>
      </c>
      <c r="J187" s="14" t="str">
        <f aca="false">IF(I187="","",SUM('MRR Conglomerado'!AK187:AM187))</f>
        <v/>
      </c>
      <c r="K187" s="10" t="str">
        <f aca="false">IF(I187="","",COUNTIF('MRR Conglomerado'!Y187:AA187,"&gt;0"))</f>
        <v/>
      </c>
      <c r="L187" s="13" t="str">
        <f aca="false">IF(I187="","",J187/I187)</f>
        <v/>
      </c>
      <c r="M187" s="14" t="str">
        <f aca="false">IF(I187="","",I187/K187/B187)</f>
        <v/>
      </c>
      <c r="N187" s="10" t="str">
        <f aca="false">IF(M187="","",IF(M187&lt;100,"Menos de 100 USD",IF(M187&lt;500,"100 a 500 USD",IF(M187&lt;2000,"500 a 2.000 USD","Más de 2.000 USD"))))</f>
        <v/>
      </c>
      <c r="O187" s="14" t="str">
        <f aca="false">IF(I187="","",MIN(J187,I187))</f>
        <v/>
      </c>
      <c r="P187" s="14" t="str">
        <f aca="false">IF(SUM('MRR Conglomerado'!P187:AA187)&gt;0,SUM('MRR Conglomerado'!P187:AA187),"")</f>
        <v/>
      </c>
      <c r="Q187" s="14" t="str">
        <f aca="false">IF(P187="","",SUM('MRR Conglomerado'!AB187:AM187))</f>
        <v/>
      </c>
      <c r="R187" s="10" t="str">
        <f aca="false">IF(P187="","",COUNTIF('MRR Conglomerado'!P187:AA187,"&gt;0"))</f>
        <v/>
      </c>
      <c r="S187" s="14" t="str">
        <f aca="false">IF(P187="","",P187/R187)</f>
        <v/>
      </c>
      <c r="T187" s="14" t="str">
        <f aca="false">IF(P187="","",Q187/12)</f>
        <v/>
      </c>
      <c r="U187" s="13" t="str">
        <f aca="false">IF(P187="","",T187/S187)</f>
        <v/>
      </c>
      <c r="V187" s="14" t="str">
        <f aca="false">IF(P187="","",S187/B187)</f>
        <v/>
      </c>
      <c r="W187" s="10" t="str">
        <f aca="false">IF(V187="","",IF(V187&lt;100,"Menos de 100 USD",IF(V187&lt;500,"100 a 500 USD",IF(V187&lt;2000,"500 a 2.000 USD","Más de 2.000 USD"))))</f>
        <v/>
      </c>
      <c r="X187" s="14" t="str">
        <f aca="false">IF(P187="","",MIN(T187,S187))</f>
        <v/>
      </c>
    </row>
    <row r="188" customFormat="false" ht="15" hidden="false" customHeight="false" outlineLevel="0" collapsed="false">
      <c r="A188" s="10" t="s">
        <v>436</v>
      </c>
      <c r="B188" s="14" t="n">
        <v>20.2354</v>
      </c>
      <c r="C188" s="14" t="str">
        <f aca="false">IF('MRR Conglomerado'!AA188&gt;0,'MRR Conglomerado'!AA188,"")</f>
        <v/>
      </c>
      <c r="D188" s="14" t="str">
        <f aca="false">IF(C188="","",'MRR Conglomerado'!AM188)</f>
        <v/>
      </c>
      <c r="E188" s="13" t="str">
        <f aca="false">IF(C188="","",D188/C188)</f>
        <v/>
      </c>
      <c r="F188" s="14" t="str">
        <f aca="false">IF(C188="","",C188/B188)</f>
        <v/>
      </c>
      <c r="G188" s="10" t="str">
        <f aca="false">IF(F188="","",IF(F188&lt;100,"Menos de 100 USD",IF(F188&lt;500,"100 a 500 USD",IF(F188&lt;2000,"500 a 2.000 USD","Más de 2.000 USD"))))</f>
        <v/>
      </c>
      <c r="H188" s="14" t="str">
        <f aca="false">IF(C188="","",MIN(D188,C188))</f>
        <v/>
      </c>
      <c r="I188" s="14" t="str">
        <f aca="false">IF(SUM('MRR Conglomerado'!Y188:AA188)&gt;0,SUM('MRR Conglomerado'!Y188:AA188),"")</f>
        <v/>
      </c>
      <c r="J188" s="14" t="str">
        <f aca="false">IF(I188="","",SUM('MRR Conglomerado'!AK188:AM188))</f>
        <v/>
      </c>
      <c r="K188" s="10" t="str">
        <f aca="false">IF(I188="","",COUNTIF('MRR Conglomerado'!Y188:AA188,"&gt;0"))</f>
        <v/>
      </c>
      <c r="L188" s="13" t="str">
        <f aca="false">IF(I188="","",J188/I188)</f>
        <v/>
      </c>
      <c r="M188" s="14" t="str">
        <f aca="false">IF(I188="","",I188/K188/B188)</f>
        <v/>
      </c>
      <c r="N188" s="10" t="str">
        <f aca="false">IF(M188="","",IF(M188&lt;100,"Menos de 100 USD",IF(M188&lt;500,"100 a 500 USD",IF(M188&lt;2000,"500 a 2.000 USD","Más de 2.000 USD"))))</f>
        <v/>
      </c>
      <c r="O188" s="14" t="str">
        <f aca="false">IF(I188="","",MIN(J188,I188))</f>
        <v/>
      </c>
      <c r="P188" s="14" t="n">
        <f aca="false">IF(SUM('MRR Conglomerado'!P188:AA188)&gt;0,SUM('MRR Conglomerado'!P188:AA188),"")</f>
        <v>1619.875496</v>
      </c>
      <c r="Q188" s="14" t="n">
        <f aca="false">IF(P188="","",SUM('MRR Conglomerado'!AB188:AM188))</f>
        <v>0</v>
      </c>
      <c r="R188" s="10" t="n">
        <f aca="false">IF(P188="","",COUNTIF('MRR Conglomerado'!P188:AA188,"&gt;0"))</f>
        <v>3</v>
      </c>
      <c r="S188" s="14" t="n">
        <f aca="false">IF(P188="","",P188/R188)</f>
        <v>539.958498666667</v>
      </c>
      <c r="T188" s="14" t="n">
        <f aca="false">IF(P188="","",Q188/12)</f>
        <v>0</v>
      </c>
      <c r="U188" s="13" t="n">
        <f aca="false">IF(P188="","",T188/S188)</f>
        <v>0</v>
      </c>
      <c r="V188" s="14" t="n">
        <f aca="false">IF(P188="","",S188/B188)</f>
        <v>26.6838559488158</v>
      </c>
      <c r="W188" s="10" t="str">
        <f aca="false">IF(V188="","",IF(V188&lt;100,"Menos de 100 USD",IF(V188&lt;500,"100 a 500 USD",IF(V188&lt;2000,"500 a 2.000 USD","Más de 2.000 USD"))))</f>
        <v>Menos de 100 USD</v>
      </c>
      <c r="X188" s="14" t="n">
        <f aca="false">IF(P188="","",MIN(T188,S188))</f>
        <v>0</v>
      </c>
    </row>
    <row r="189" customFormat="false" ht="15" hidden="false" customHeight="false" outlineLevel="0" collapsed="false">
      <c r="A189" s="10" t="s">
        <v>438</v>
      </c>
      <c r="B189" s="14" t="n">
        <v>20.2354</v>
      </c>
      <c r="C189" s="14" t="str">
        <f aca="false">IF('MRR Conglomerado'!AA189&gt;0,'MRR Conglomerado'!AA189,"")</f>
        <v/>
      </c>
      <c r="D189" s="14" t="str">
        <f aca="false">IF(C189="","",'MRR Conglomerado'!AM189)</f>
        <v/>
      </c>
      <c r="E189" s="13" t="str">
        <f aca="false">IF(C189="","",D189/C189)</f>
        <v/>
      </c>
      <c r="F189" s="14" t="str">
        <f aca="false">IF(C189="","",C189/B189)</f>
        <v/>
      </c>
      <c r="G189" s="10" t="str">
        <f aca="false">IF(F189="","",IF(F189&lt;100,"Menos de 100 USD",IF(F189&lt;500,"100 a 500 USD",IF(F189&lt;2000,"500 a 2.000 USD","Más de 2.000 USD"))))</f>
        <v/>
      </c>
      <c r="H189" s="14" t="str">
        <f aca="false">IF(C189="","",MIN(D189,C189))</f>
        <v/>
      </c>
      <c r="I189" s="14" t="str">
        <f aca="false">IF(SUM('MRR Conglomerado'!Y189:AA189)&gt;0,SUM('MRR Conglomerado'!Y189:AA189),"")</f>
        <v/>
      </c>
      <c r="J189" s="14" t="str">
        <f aca="false">IF(I189="","",SUM('MRR Conglomerado'!AK189:AM189))</f>
        <v/>
      </c>
      <c r="K189" s="10" t="str">
        <f aca="false">IF(I189="","",COUNTIF('MRR Conglomerado'!Y189:AA189,"&gt;0"))</f>
        <v/>
      </c>
      <c r="L189" s="13" t="str">
        <f aca="false">IF(I189="","",J189/I189)</f>
        <v/>
      </c>
      <c r="M189" s="14" t="str">
        <f aca="false">IF(I189="","",I189/K189/B189)</f>
        <v/>
      </c>
      <c r="N189" s="10" t="str">
        <f aca="false">IF(M189="","",IF(M189&lt;100,"Menos de 100 USD",IF(M189&lt;500,"100 a 500 USD",IF(M189&lt;2000,"500 a 2.000 USD","Más de 2.000 USD"))))</f>
        <v/>
      </c>
      <c r="O189" s="14" t="str">
        <f aca="false">IF(I189="","",MIN(J189,I189))</f>
        <v/>
      </c>
      <c r="P189" s="14" t="str">
        <f aca="false">IF(SUM('MRR Conglomerado'!P189:AA189)&gt;0,SUM('MRR Conglomerado'!P189:AA189),"")</f>
        <v/>
      </c>
      <c r="Q189" s="14" t="str">
        <f aca="false">IF(P189="","",SUM('MRR Conglomerado'!AB189:AM189))</f>
        <v/>
      </c>
      <c r="R189" s="10" t="str">
        <f aca="false">IF(P189="","",COUNTIF('MRR Conglomerado'!P189:AA189,"&gt;0"))</f>
        <v/>
      </c>
      <c r="S189" s="14" t="str">
        <f aca="false">IF(P189="","",P189/R189)</f>
        <v/>
      </c>
      <c r="T189" s="14" t="str">
        <f aca="false">IF(P189="","",Q189/12)</f>
        <v/>
      </c>
      <c r="U189" s="13" t="str">
        <f aca="false">IF(P189="","",T189/S189)</f>
        <v/>
      </c>
      <c r="V189" s="14" t="str">
        <f aca="false">IF(P189="","",S189/B189)</f>
        <v/>
      </c>
      <c r="W189" s="10" t="str">
        <f aca="false">IF(V189="","",IF(V189&lt;100,"Menos de 100 USD",IF(V189&lt;500,"100 a 500 USD",IF(V189&lt;2000,"500 a 2.000 USD","Más de 2.000 USD"))))</f>
        <v/>
      </c>
      <c r="X189" s="14" t="str">
        <f aca="false">IF(P189="","",MIN(T189,S189))</f>
        <v/>
      </c>
    </row>
    <row r="190" customFormat="false" ht="15" hidden="false" customHeight="false" outlineLevel="0" collapsed="false">
      <c r="A190" s="10" t="s">
        <v>440</v>
      </c>
      <c r="B190" s="14" t="n">
        <v>20.2354</v>
      </c>
      <c r="C190" s="14" t="str">
        <f aca="false">IF('MRR Conglomerado'!AA190&gt;0,'MRR Conglomerado'!AA190,"")</f>
        <v/>
      </c>
      <c r="D190" s="14" t="str">
        <f aca="false">IF(C190="","",'MRR Conglomerado'!AM190)</f>
        <v/>
      </c>
      <c r="E190" s="13" t="str">
        <f aca="false">IF(C190="","",D190/C190)</f>
        <v/>
      </c>
      <c r="F190" s="14" t="str">
        <f aca="false">IF(C190="","",C190/B190)</f>
        <v/>
      </c>
      <c r="G190" s="10" t="str">
        <f aca="false">IF(F190="","",IF(F190&lt;100,"Menos de 100 USD",IF(F190&lt;500,"100 a 500 USD",IF(F190&lt;2000,"500 a 2.000 USD","Más de 2.000 USD"))))</f>
        <v/>
      </c>
      <c r="H190" s="14" t="str">
        <f aca="false">IF(C190="","",MIN(D190,C190))</f>
        <v/>
      </c>
      <c r="I190" s="14" t="str">
        <f aca="false">IF(SUM('MRR Conglomerado'!Y190:AA190)&gt;0,SUM('MRR Conglomerado'!Y190:AA190),"")</f>
        <v/>
      </c>
      <c r="J190" s="14" t="str">
        <f aca="false">IF(I190="","",SUM('MRR Conglomerado'!AK190:AM190))</f>
        <v/>
      </c>
      <c r="K190" s="10" t="str">
        <f aca="false">IF(I190="","",COUNTIF('MRR Conglomerado'!Y190:AA190,"&gt;0"))</f>
        <v/>
      </c>
      <c r="L190" s="13" t="str">
        <f aca="false">IF(I190="","",J190/I190)</f>
        <v/>
      </c>
      <c r="M190" s="14" t="str">
        <f aca="false">IF(I190="","",I190/K190/B190)</f>
        <v/>
      </c>
      <c r="N190" s="10" t="str">
        <f aca="false">IF(M190="","",IF(M190&lt;100,"Menos de 100 USD",IF(M190&lt;500,"100 a 500 USD",IF(M190&lt;2000,"500 a 2.000 USD","Más de 2.000 USD"))))</f>
        <v/>
      </c>
      <c r="O190" s="14" t="str">
        <f aca="false">IF(I190="","",MIN(J190,I190))</f>
        <v/>
      </c>
      <c r="P190" s="14" t="str">
        <f aca="false">IF(SUM('MRR Conglomerado'!P190:AA190)&gt;0,SUM('MRR Conglomerado'!P190:AA190),"")</f>
        <v/>
      </c>
      <c r="Q190" s="14" t="str">
        <f aca="false">IF(P190="","",SUM('MRR Conglomerado'!AB190:AM190))</f>
        <v/>
      </c>
      <c r="R190" s="10" t="str">
        <f aca="false">IF(P190="","",COUNTIF('MRR Conglomerado'!P190:AA190,"&gt;0"))</f>
        <v/>
      </c>
      <c r="S190" s="14" t="str">
        <f aca="false">IF(P190="","",P190/R190)</f>
        <v/>
      </c>
      <c r="T190" s="14" t="str">
        <f aca="false">IF(P190="","",Q190/12)</f>
        <v/>
      </c>
      <c r="U190" s="13" t="str">
        <f aca="false">IF(P190="","",T190/S190)</f>
        <v/>
      </c>
      <c r="V190" s="14" t="str">
        <f aca="false">IF(P190="","",S190/B190)</f>
        <v/>
      </c>
      <c r="W190" s="10" t="str">
        <f aca="false">IF(V190="","",IF(V190&lt;100,"Menos de 100 USD",IF(V190&lt;500,"100 a 500 USD",IF(V190&lt;2000,"500 a 2.000 USD","Más de 2.000 USD"))))</f>
        <v/>
      </c>
      <c r="X190" s="14" t="str">
        <f aca="false">IF(P190="","",MIN(T190,S190))</f>
        <v/>
      </c>
    </row>
    <row r="191" customFormat="false" ht="15" hidden="false" customHeight="false" outlineLevel="0" collapsed="false">
      <c r="A191" s="10" t="s">
        <v>442</v>
      </c>
      <c r="B191" s="14" t="n">
        <v>20.2354</v>
      </c>
      <c r="C191" s="14" t="str">
        <f aca="false">IF('MRR Conglomerado'!AA191&gt;0,'MRR Conglomerado'!AA191,"")</f>
        <v/>
      </c>
      <c r="D191" s="14" t="str">
        <f aca="false">IF(C191="","",'MRR Conglomerado'!AM191)</f>
        <v/>
      </c>
      <c r="E191" s="13" t="str">
        <f aca="false">IF(C191="","",D191/C191)</f>
        <v/>
      </c>
      <c r="F191" s="14" t="str">
        <f aca="false">IF(C191="","",C191/B191)</f>
        <v/>
      </c>
      <c r="G191" s="10" t="str">
        <f aca="false">IF(F191="","",IF(F191&lt;100,"Menos de 100 USD",IF(F191&lt;500,"100 a 500 USD",IF(F191&lt;2000,"500 a 2.000 USD","Más de 2.000 USD"))))</f>
        <v/>
      </c>
      <c r="H191" s="14" t="str">
        <f aca="false">IF(C191="","",MIN(D191,C191))</f>
        <v/>
      </c>
      <c r="I191" s="14" t="str">
        <f aca="false">IF(SUM('MRR Conglomerado'!Y191:AA191)&gt;0,SUM('MRR Conglomerado'!Y191:AA191),"")</f>
        <v/>
      </c>
      <c r="J191" s="14" t="str">
        <f aca="false">IF(I191="","",SUM('MRR Conglomerado'!AK191:AM191))</f>
        <v/>
      </c>
      <c r="K191" s="10" t="str">
        <f aca="false">IF(I191="","",COUNTIF('MRR Conglomerado'!Y191:AA191,"&gt;0"))</f>
        <v/>
      </c>
      <c r="L191" s="13" t="str">
        <f aca="false">IF(I191="","",J191/I191)</f>
        <v/>
      </c>
      <c r="M191" s="14" t="str">
        <f aca="false">IF(I191="","",I191/K191/B191)</f>
        <v/>
      </c>
      <c r="N191" s="10" t="str">
        <f aca="false">IF(M191="","",IF(M191&lt;100,"Menos de 100 USD",IF(M191&lt;500,"100 a 500 USD",IF(M191&lt;2000,"500 a 2.000 USD","Más de 2.000 USD"))))</f>
        <v/>
      </c>
      <c r="O191" s="14" t="str">
        <f aca="false">IF(I191="","",MIN(J191,I191))</f>
        <v/>
      </c>
      <c r="P191" s="14" t="n">
        <f aca="false">IF(SUM('MRR Conglomerado'!P191:AA191)&gt;0,SUM('MRR Conglomerado'!P191:AA191),"")</f>
        <v>71881.519202</v>
      </c>
      <c r="Q191" s="14" t="n">
        <f aca="false">IF(P191="","",SUM('MRR Conglomerado'!AB191:AM191))</f>
        <v>0</v>
      </c>
      <c r="R191" s="10" t="n">
        <f aca="false">IF(P191="","",COUNTIF('MRR Conglomerado'!P191:AA191,"&gt;0"))</f>
        <v>8</v>
      </c>
      <c r="S191" s="14" t="n">
        <f aca="false">IF(P191="","",P191/R191)</f>
        <v>8985.18990025</v>
      </c>
      <c r="T191" s="14" t="n">
        <f aca="false">IF(P191="","",Q191/12)</f>
        <v>0</v>
      </c>
      <c r="U191" s="13" t="n">
        <f aca="false">IF(P191="","",T191/S191)</f>
        <v>0</v>
      </c>
      <c r="V191" s="14" t="n">
        <f aca="false">IF(P191="","",S191/B191)</f>
        <v>444.033223966415</v>
      </c>
      <c r="W191" s="10" t="str">
        <f aca="false">IF(V191="","",IF(V191&lt;100,"Menos de 100 USD",IF(V191&lt;500,"100 a 500 USD",IF(V191&lt;2000,"500 a 2.000 USD","Más de 2.000 USD"))))</f>
        <v>100 a 500 USD</v>
      </c>
      <c r="X191" s="14" t="n">
        <f aca="false">IF(P191="","",MIN(T191,S191))</f>
        <v>0</v>
      </c>
    </row>
    <row r="192" customFormat="false" ht="15" hidden="false" customHeight="false" outlineLevel="0" collapsed="false">
      <c r="A192" s="10" t="s">
        <v>444</v>
      </c>
      <c r="B192" s="14" t="n">
        <v>20.2354</v>
      </c>
      <c r="C192" s="14" t="str">
        <f aca="false">IF('MRR Conglomerado'!AA192&gt;0,'MRR Conglomerado'!AA192,"")</f>
        <v/>
      </c>
      <c r="D192" s="14" t="str">
        <f aca="false">IF(C192="","",'MRR Conglomerado'!AM192)</f>
        <v/>
      </c>
      <c r="E192" s="13" t="str">
        <f aca="false">IF(C192="","",D192/C192)</f>
        <v/>
      </c>
      <c r="F192" s="14" t="str">
        <f aca="false">IF(C192="","",C192/B192)</f>
        <v/>
      </c>
      <c r="G192" s="10" t="str">
        <f aca="false">IF(F192="","",IF(F192&lt;100,"Menos de 100 USD",IF(F192&lt;500,"100 a 500 USD",IF(F192&lt;2000,"500 a 2.000 USD","Más de 2.000 USD"))))</f>
        <v/>
      </c>
      <c r="H192" s="14" t="str">
        <f aca="false">IF(C192="","",MIN(D192,C192))</f>
        <v/>
      </c>
      <c r="I192" s="14" t="str">
        <f aca="false">IF(SUM('MRR Conglomerado'!Y192:AA192)&gt;0,SUM('MRR Conglomerado'!Y192:AA192),"")</f>
        <v/>
      </c>
      <c r="J192" s="14" t="str">
        <f aca="false">IF(I192="","",SUM('MRR Conglomerado'!AK192:AM192))</f>
        <v/>
      </c>
      <c r="K192" s="10" t="str">
        <f aca="false">IF(I192="","",COUNTIF('MRR Conglomerado'!Y192:AA192,"&gt;0"))</f>
        <v/>
      </c>
      <c r="L192" s="13" t="str">
        <f aca="false">IF(I192="","",J192/I192)</f>
        <v/>
      </c>
      <c r="M192" s="14" t="str">
        <f aca="false">IF(I192="","",I192/K192/B192)</f>
        <v/>
      </c>
      <c r="N192" s="10" t="str">
        <f aca="false">IF(M192="","",IF(M192&lt;100,"Menos de 100 USD",IF(M192&lt;500,"100 a 500 USD",IF(M192&lt;2000,"500 a 2.000 USD","Más de 2.000 USD"))))</f>
        <v/>
      </c>
      <c r="O192" s="14" t="str">
        <f aca="false">IF(I192="","",MIN(J192,I192))</f>
        <v/>
      </c>
      <c r="P192" s="14" t="n">
        <f aca="false">IF(SUM('MRR Conglomerado'!P192:AA192)&gt;0,SUM('MRR Conglomerado'!P192:AA192),"")</f>
        <v>20579.981445</v>
      </c>
      <c r="Q192" s="14" t="n">
        <f aca="false">IF(P192="","",SUM('MRR Conglomerado'!AB192:AM192))</f>
        <v>0</v>
      </c>
      <c r="R192" s="10" t="n">
        <f aca="false">IF(P192="","",COUNTIF('MRR Conglomerado'!P192:AA192,"&gt;0"))</f>
        <v>1</v>
      </c>
      <c r="S192" s="14" t="n">
        <f aca="false">IF(P192="","",P192/R192)</f>
        <v>20579.981445</v>
      </c>
      <c r="T192" s="14" t="n">
        <f aca="false">IF(P192="","",Q192/12)</f>
        <v>0</v>
      </c>
      <c r="U192" s="13" t="n">
        <f aca="false">IF(P192="","",T192/S192)</f>
        <v>0</v>
      </c>
      <c r="V192" s="14" t="n">
        <f aca="false">IF(P192="","",S192/B192)</f>
        <v>1017.02864509721</v>
      </c>
      <c r="W192" s="10" t="str">
        <f aca="false">IF(V192="","",IF(V192&lt;100,"Menos de 100 USD",IF(V192&lt;500,"100 a 500 USD",IF(V192&lt;2000,"500 a 2.000 USD","Más de 2.000 USD"))))</f>
        <v>500 a 2.000 USD</v>
      </c>
      <c r="X192" s="14" t="n">
        <f aca="false">IF(P192="","",MIN(T192,S192))</f>
        <v>0</v>
      </c>
    </row>
    <row r="193" customFormat="false" ht="15" hidden="false" customHeight="false" outlineLevel="0" collapsed="false">
      <c r="A193" s="10" t="s">
        <v>446</v>
      </c>
      <c r="B193" s="14" t="n">
        <v>20.2354</v>
      </c>
      <c r="C193" s="14" t="str">
        <f aca="false">IF('MRR Conglomerado'!AA193&gt;0,'MRR Conglomerado'!AA193,"")</f>
        <v/>
      </c>
      <c r="D193" s="14" t="str">
        <f aca="false">IF(C193="","",'MRR Conglomerado'!AM193)</f>
        <v/>
      </c>
      <c r="E193" s="13" t="str">
        <f aca="false">IF(C193="","",D193/C193)</f>
        <v/>
      </c>
      <c r="F193" s="14" t="str">
        <f aca="false">IF(C193="","",C193/B193)</f>
        <v/>
      </c>
      <c r="G193" s="10" t="str">
        <f aca="false">IF(F193="","",IF(F193&lt;100,"Menos de 100 USD",IF(F193&lt;500,"100 a 500 USD",IF(F193&lt;2000,"500 a 2.000 USD","Más de 2.000 USD"))))</f>
        <v/>
      </c>
      <c r="H193" s="14" t="str">
        <f aca="false">IF(C193="","",MIN(D193,C193))</f>
        <v/>
      </c>
      <c r="I193" s="14" t="n">
        <f aca="false">IF(SUM('MRR Conglomerado'!Y193:AA193)&gt;0,SUM('MRR Conglomerado'!Y193:AA193),"")</f>
        <v>749.935824</v>
      </c>
      <c r="J193" s="14" t="n">
        <f aca="false">IF(I193="","",SUM('MRR Conglomerado'!AK193:AM193))</f>
        <v>0</v>
      </c>
      <c r="K193" s="10" t="n">
        <f aca="false">IF(I193="","",COUNTIF('MRR Conglomerado'!Y193:AA193,"&gt;0"))</f>
        <v>1</v>
      </c>
      <c r="L193" s="13" t="n">
        <f aca="false">IF(I193="","",J193/I193)</f>
        <v>0</v>
      </c>
      <c r="M193" s="14" t="n">
        <f aca="false">IF(I193="","",I193/K193/B193)</f>
        <v>37.0605880783182</v>
      </c>
      <c r="N193" s="10" t="str">
        <f aca="false">IF(M193="","",IF(M193&lt;100,"Menos de 100 USD",IF(M193&lt;500,"100 a 500 USD",IF(M193&lt;2000,"500 a 2.000 USD","Más de 2.000 USD"))))</f>
        <v>Menos de 100 USD</v>
      </c>
      <c r="O193" s="14" t="n">
        <f aca="false">IF(I193="","",MIN(J193,I193))</f>
        <v>0</v>
      </c>
      <c r="P193" s="14" t="n">
        <f aca="false">IF(SUM('MRR Conglomerado'!P193:AA193)&gt;0,SUM('MRR Conglomerado'!P193:AA193),"")</f>
        <v>749.935824</v>
      </c>
      <c r="Q193" s="14" t="n">
        <f aca="false">IF(P193="","",SUM('MRR Conglomerado'!AB193:AM193))</f>
        <v>0</v>
      </c>
      <c r="R193" s="10" t="n">
        <f aca="false">IF(P193="","",COUNTIF('MRR Conglomerado'!P193:AA193,"&gt;0"))</f>
        <v>1</v>
      </c>
      <c r="S193" s="14" t="n">
        <f aca="false">IF(P193="","",P193/R193)</f>
        <v>749.935824</v>
      </c>
      <c r="T193" s="14" t="n">
        <f aca="false">IF(P193="","",Q193/12)</f>
        <v>0</v>
      </c>
      <c r="U193" s="13" t="n">
        <f aca="false">IF(P193="","",T193/S193)</f>
        <v>0</v>
      </c>
      <c r="V193" s="14" t="n">
        <f aca="false">IF(P193="","",S193/B193)</f>
        <v>37.0605880783182</v>
      </c>
      <c r="W193" s="10" t="str">
        <f aca="false">IF(V193="","",IF(V193&lt;100,"Menos de 100 USD",IF(V193&lt;500,"100 a 500 USD",IF(V193&lt;2000,"500 a 2.000 USD","Más de 2.000 USD"))))</f>
        <v>Menos de 100 USD</v>
      </c>
      <c r="X193" s="14" t="n">
        <f aca="false">IF(P193="","",MIN(T193,S193))</f>
        <v>0</v>
      </c>
    </row>
    <row r="194" customFormat="false" ht="15" hidden="false" customHeight="false" outlineLevel="0" collapsed="false">
      <c r="A194" s="10" t="s">
        <v>448</v>
      </c>
      <c r="B194" s="14" t="n">
        <v>20.2354</v>
      </c>
      <c r="C194" s="14" t="str">
        <f aca="false">IF('MRR Conglomerado'!AA194&gt;0,'MRR Conglomerado'!AA194,"")</f>
        <v/>
      </c>
      <c r="D194" s="14" t="str">
        <f aca="false">IF(C194="","",'MRR Conglomerado'!AM194)</f>
        <v/>
      </c>
      <c r="E194" s="13" t="str">
        <f aca="false">IF(C194="","",D194/C194)</f>
        <v/>
      </c>
      <c r="F194" s="14" t="str">
        <f aca="false">IF(C194="","",C194/B194)</f>
        <v/>
      </c>
      <c r="G194" s="10" t="str">
        <f aca="false">IF(F194="","",IF(F194&lt;100,"Menos de 100 USD",IF(F194&lt;500,"100 a 500 USD",IF(F194&lt;2000,"500 a 2.000 USD","Más de 2.000 USD"))))</f>
        <v/>
      </c>
      <c r="H194" s="14" t="str">
        <f aca="false">IF(C194="","",MIN(D194,C194))</f>
        <v/>
      </c>
      <c r="I194" s="14" t="str">
        <f aca="false">IF(SUM('MRR Conglomerado'!Y194:AA194)&gt;0,SUM('MRR Conglomerado'!Y194:AA194),"")</f>
        <v/>
      </c>
      <c r="J194" s="14" t="str">
        <f aca="false">IF(I194="","",SUM('MRR Conglomerado'!AK194:AM194))</f>
        <v/>
      </c>
      <c r="K194" s="10" t="str">
        <f aca="false">IF(I194="","",COUNTIF('MRR Conglomerado'!Y194:AA194,"&gt;0"))</f>
        <v/>
      </c>
      <c r="L194" s="13" t="str">
        <f aca="false">IF(I194="","",J194/I194)</f>
        <v/>
      </c>
      <c r="M194" s="14" t="str">
        <f aca="false">IF(I194="","",I194/K194/B194)</f>
        <v/>
      </c>
      <c r="N194" s="10" t="str">
        <f aca="false">IF(M194="","",IF(M194&lt;100,"Menos de 100 USD",IF(M194&lt;500,"100 a 500 USD",IF(M194&lt;2000,"500 a 2.000 USD","Más de 2.000 USD"))))</f>
        <v/>
      </c>
      <c r="O194" s="14" t="str">
        <f aca="false">IF(I194="","",MIN(J194,I194))</f>
        <v/>
      </c>
      <c r="P194" s="14" t="str">
        <f aca="false">IF(SUM('MRR Conglomerado'!P194:AA194)&gt;0,SUM('MRR Conglomerado'!P194:AA194),"")</f>
        <v/>
      </c>
      <c r="Q194" s="14" t="str">
        <f aca="false">IF(P194="","",SUM('MRR Conglomerado'!AB194:AM194))</f>
        <v/>
      </c>
      <c r="R194" s="10" t="str">
        <f aca="false">IF(P194="","",COUNTIF('MRR Conglomerado'!P194:AA194,"&gt;0"))</f>
        <v/>
      </c>
      <c r="S194" s="14" t="str">
        <f aca="false">IF(P194="","",P194/R194)</f>
        <v/>
      </c>
      <c r="T194" s="14" t="str">
        <f aca="false">IF(P194="","",Q194/12)</f>
        <v/>
      </c>
      <c r="U194" s="13" t="str">
        <f aca="false">IF(P194="","",T194/S194)</f>
        <v/>
      </c>
      <c r="V194" s="14" t="str">
        <f aca="false">IF(P194="","",S194/B194)</f>
        <v/>
      </c>
      <c r="W194" s="10" t="str">
        <f aca="false">IF(V194="","",IF(V194&lt;100,"Menos de 100 USD",IF(V194&lt;500,"100 a 500 USD",IF(V194&lt;2000,"500 a 2.000 USD","Más de 2.000 USD"))))</f>
        <v/>
      </c>
      <c r="X194" s="14" t="str">
        <f aca="false">IF(P194="","",MIN(T194,S194))</f>
        <v/>
      </c>
    </row>
    <row r="195" customFormat="false" ht="15" hidden="false" customHeight="false" outlineLevel="0" collapsed="false">
      <c r="A195" s="10" t="s">
        <v>450</v>
      </c>
      <c r="B195" s="14" t="n">
        <v>20.2354</v>
      </c>
      <c r="C195" s="14" t="str">
        <f aca="false">IF('MRR Conglomerado'!AA195&gt;0,'MRR Conglomerado'!AA195,"")</f>
        <v/>
      </c>
      <c r="D195" s="14" t="str">
        <f aca="false">IF(C195="","",'MRR Conglomerado'!AM195)</f>
        <v/>
      </c>
      <c r="E195" s="13" t="str">
        <f aca="false">IF(C195="","",D195/C195)</f>
        <v/>
      </c>
      <c r="F195" s="14" t="str">
        <f aca="false">IF(C195="","",C195/B195)</f>
        <v/>
      </c>
      <c r="G195" s="10" t="str">
        <f aca="false">IF(F195="","",IF(F195&lt;100,"Menos de 100 USD",IF(F195&lt;500,"100 a 500 USD",IF(F195&lt;2000,"500 a 2.000 USD","Más de 2.000 USD"))))</f>
        <v/>
      </c>
      <c r="H195" s="14" t="str">
        <f aca="false">IF(C195="","",MIN(D195,C195))</f>
        <v/>
      </c>
      <c r="I195" s="14" t="str">
        <f aca="false">IF(SUM('MRR Conglomerado'!Y195:AA195)&gt;0,SUM('MRR Conglomerado'!Y195:AA195),"")</f>
        <v/>
      </c>
      <c r="J195" s="14" t="str">
        <f aca="false">IF(I195="","",SUM('MRR Conglomerado'!AK195:AM195))</f>
        <v/>
      </c>
      <c r="K195" s="10" t="str">
        <f aca="false">IF(I195="","",COUNTIF('MRR Conglomerado'!Y195:AA195,"&gt;0"))</f>
        <v/>
      </c>
      <c r="L195" s="13" t="str">
        <f aca="false">IF(I195="","",J195/I195)</f>
        <v/>
      </c>
      <c r="M195" s="14" t="str">
        <f aca="false">IF(I195="","",I195/K195/B195)</f>
        <v/>
      </c>
      <c r="N195" s="10" t="str">
        <f aca="false">IF(M195="","",IF(M195&lt;100,"Menos de 100 USD",IF(M195&lt;500,"100 a 500 USD",IF(M195&lt;2000,"500 a 2.000 USD","Más de 2.000 USD"))))</f>
        <v/>
      </c>
      <c r="O195" s="14" t="str">
        <f aca="false">IF(I195="","",MIN(J195,I195))</f>
        <v/>
      </c>
      <c r="P195" s="14" t="str">
        <f aca="false">IF(SUM('MRR Conglomerado'!P195:AA195)&gt;0,SUM('MRR Conglomerado'!P195:AA195),"")</f>
        <v/>
      </c>
      <c r="Q195" s="14" t="str">
        <f aca="false">IF(P195="","",SUM('MRR Conglomerado'!AB195:AM195))</f>
        <v/>
      </c>
      <c r="R195" s="10" t="str">
        <f aca="false">IF(P195="","",COUNTIF('MRR Conglomerado'!P195:AA195,"&gt;0"))</f>
        <v/>
      </c>
      <c r="S195" s="14" t="str">
        <f aca="false">IF(P195="","",P195/R195)</f>
        <v/>
      </c>
      <c r="T195" s="14" t="str">
        <f aca="false">IF(P195="","",Q195/12)</f>
        <v/>
      </c>
      <c r="U195" s="13" t="str">
        <f aca="false">IF(P195="","",T195/S195)</f>
        <v/>
      </c>
      <c r="V195" s="14" t="str">
        <f aca="false">IF(P195="","",S195/B195)</f>
        <v/>
      </c>
      <c r="W195" s="10" t="str">
        <f aca="false">IF(V195="","",IF(V195&lt;100,"Menos de 100 USD",IF(V195&lt;500,"100 a 500 USD",IF(V195&lt;2000,"500 a 2.000 USD","Más de 2.000 USD"))))</f>
        <v/>
      </c>
      <c r="X195" s="14" t="str">
        <f aca="false">IF(P195="","",MIN(T195,S195))</f>
        <v/>
      </c>
    </row>
    <row r="196" customFormat="false" ht="15" hidden="false" customHeight="false" outlineLevel="0" collapsed="false">
      <c r="A196" s="10" t="s">
        <v>452</v>
      </c>
      <c r="B196" s="14" t="n">
        <v>20.2354</v>
      </c>
      <c r="C196" s="14" t="n">
        <f aca="false">IF('MRR Conglomerado'!AA196&gt;0,'MRR Conglomerado'!AA196,"")</f>
        <v>49645.125652</v>
      </c>
      <c r="D196" s="14" t="n">
        <f aca="false">IF(C196="","",'MRR Conglomerado'!AM196)</f>
        <v>21849.7095</v>
      </c>
      <c r="E196" s="13" t="n">
        <f aca="false">IF(C196="","",D196/C196)</f>
        <v>0.440117921206626</v>
      </c>
      <c r="F196" s="14" t="n">
        <f aca="false">IF(C196="","",C196/B196)</f>
        <v>2453.38</v>
      </c>
      <c r="G196" s="10" t="str">
        <f aca="false">IF(F196="","",IF(F196&lt;100,"Menos de 100 USD",IF(F196&lt;500,"100 a 500 USD",IF(F196&lt;2000,"500 a 2.000 USD","Más de 2.000 USD"))))</f>
        <v>Más de 2.000 USD</v>
      </c>
      <c r="H196" s="14" t="n">
        <f aca="false">IF(C196="","",MIN(D196,C196))</f>
        <v>21849.7095</v>
      </c>
      <c r="I196" s="14" t="n">
        <f aca="false">IF(SUM('MRR Conglomerado'!Y196:AA196)&gt;0,SUM('MRR Conglomerado'!Y196:AA196),"")</f>
        <v>148897.594904</v>
      </c>
      <c r="J196" s="14" t="n">
        <f aca="false">IF(I196="","",SUM('MRR Conglomerado'!AK196:AM196))</f>
        <v>66514.8105</v>
      </c>
      <c r="K196" s="10" t="n">
        <f aca="false">IF(I196="","",COUNTIF('MRR Conglomerado'!Y196:AA196,"&gt;0"))</f>
        <v>3</v>
      </c>
      <c r="L196" s="13" t="n">
        <f aca="false">IF(I196="","",J196/I196)</f>
        <v>0.446715143672298</v>
      </c>
      <c r="M196" s="14" t="n">
        <f aca="false">IF(I196="","",I196/K196/B196)</f>
        <v>2452.75762449305</v>
      </c>
      <c r="N196" s="10" t="str">
        <f aca="false">IF(M196="","",IF(M196&lt;100,"Menos de 100 USD",IF(M196&lt;500,"100 a 500 USD",IF(M196&lt;2000,"500 a 2.000 USD","Más de 2.000 USD"))))</f>
        <v>Más de 2.000 USD</v>
      </c>
      <c r="O196" s="14" t="n">
        <f aca="false">IF(I196="","",MIN(J196,I196))</f>
        <v>66514.8105</v>
      </c>
      <c r="P196" s="14" t="n">
        <f aca="false">IF(SUM('MRR Conglomerado'!P196:AA196)&gt;0,SUM('MRR Conglomerado'!P196:AA196),"")</f>
        <v>545056.149052</v>
      </c>
      <c r="Q196" s="14" t="n">
        <f aca="false">IF(P196="","",SUM('MRR Conglomerado'!AB196:AM196))</f>
        <v>279341.5005</v>
      </c>
      <c r="R196" s="10" t="n">
        <f aca="false">IF(P196="","",COUNTIF('MRR Conglomerado'!P196:AA196,"&gt;0"))</f>
        <v>12</v>
      </c>
      <c r="S196" s="14" t="n">
        <f aca="false">IF(P196="","",P196/R196)</f>
        <v>45421.3457543333</v>
      </c>
      <c r="T196" s="14" t="n">
        <f aca="false">IF(P196="","",Q196/12)</f>
        <v>23278.458375</v>
      </c>
      <c r="U196" s="13" t="n">
        <f aca="false">IF(P196="","",T196/S196)</f>
        <v>0.512500411170208</v>
      </c>
      <c r="V196" s="14" t="n">
        <f aca="false">IF(P196="","",S196/B196)</f>
        <v>2244.64778330714</v>
      </c>
      <c r="W196" s="10" t="str">
        <f aca="false">IF(V196="","",IF(V196&lt;100,"Menos de 100 USD",IF(V196&lt;500,"100 a 500 USD",IF(V196&lt;2000,"500 a 2.000 USD","Más de 2.000 USD"))))</f>
        <v>Más de 2.000 USD</v>
      </c>
      <c r="X196" s="14" t="n">
        <f aca="false">IF(P196="","",MIN(T196,S196))</f>
        <v>23278.458375</v>
      </c>
    </row>
    <row r="197" customFormat="false" ht="15" hidden="false" customHeight="false" outlineLevel="0" collapsed="false">
      <c r="A197" s="10" t="s">
        <v>454</v>
      </c>
      <c r="B197" s="14" t="n">
        <v>20.2354</v>
      </c>
      <c r="C197" s="14" t="n">
        <f aca="false">IF('MRR Conglomerado'!AA197&gt;0,'MRR Conglomerado'!AA197,"")</f>
        <v>8960.032766</v>
      </c>
      <c r="D197" s="14" t="n">
        <f aca="false">IF(C197="","",'MRR Conglomerado'!AM197)</f>
        <v>13475.066523</v>
      </c>
      <c r="E197" s="13" t="n">
        <f aca="false">IF(C197="","",D197/C197)</f>
        <v>1.50390817477062</v>
      </c>
      <c r="F197" s="14" t="n">
        <f aca="false">IF(C197="","",C197/B197)</f>
        <v>442.79</v>
      </c>
      <c r="G197" s="10" t="str">
        <f aca="false">IF(F197="","",IF(F197&lt;100,"Menos de 100 USD",IF(F197&lt;500,"100 a 500 USD",IF(F197&lt;2000,"500 a 2.000 USD","Más de 2.000 USD"))))</f>
        <v>100 a 500 USD</v>
      </c>
      <c r="H197" s="14" t="n">
        <f aca="false">IF(C197="","",MIN(D197,C197))</f>
        <v>8960.032766</v>
      </c>
      <c r="I197" s="14" t="n">
        <f aca="false">IF(SUM('MRR Conglomerado'!Y197:AA197)&gt;0,SUM('MRR Conglomerado'!Y197:AA197),"")</f>
        <v>17989.994816</v>
      </c>
      <c r="J197" s="14" t="n">
        <f aca="false">IF(I197="","",SUM('MRR Conglomerado'!AK197:AM197))</f>
        <v>40894.995926</v>
      </c>
      <c r="K197" s="10" t="n">
        <f aca="false">IF(I197="","",COUNTIF('MRR Conglomerado'!Y197:AA197,"&gt;0"))</f>
        <v>2</v>
      </c>
      <c r="L197" s="13" t="n">
        <f aca="false">IF(I197="","",J197/I197)</f>
        <v>2.27320776599828</v>
      </c>
      <c r="M197" s="14" t="n">
        <f aca="false">IF(I197="","",I197/K197/B197)</f>
        <v>444.517894778458</v>
      </c>
      <c r="N197" s="10" t="str">
        <f aca="false">IF(M197="","",IF(M197&lt;100,"Menos de 100 USD",IF(M197&lt;500,"100 a 500 USD",IF(M197&lt;2000,"500 a 2.000 USD","Más de 2.000 USD"))))</f>
        <v>100 a 500 USD</v>
      </c>
      <c r="O197" s="14" t="n">
        <f aca="false">IF(I197="","",MIN(J197,I197))</f>
        <v>17989.994816</v>
      </c>
      <c r="P197" s="14" t="n">
        <f aca="false">IF(SUM('MRR Conglomerado'!P197:AA197)&gt;0,SUM('MRR Conglomerado'!P197:AA197),"")</f>
        <v>17989.994816</v>
      </c>
      <c r="Q197" s="14" t="n">
        <f aca="false">IF(P197="","",SUM('MRR Conglomerado'!AB197:AM197))</f>
        <v>158955.100106</v>
      </c>
      <c r="R197" s="10" t="n">
        <f aca="false">IF(P197="","",COUNTIF('MRR Conglomerado'!P197:AA197,"&gt;0"))</f>
        <v>2</v>
      </c>
      <c r="S197" s="14" t="n">
        <f aca="false">IF(P197="","",P197/R197)</f>
        <v>8994.997408</v>
      </c>
      <c r="T197" s="14" t="n">
        <f aca="false">IF(P197="","",Q197/12)</f>
        <v>13246.2583421667</v>
      </c>
      <c r="U197" s="13" t="n">
        <f aca="false">IF(P197="","",T197/S197)</f>
        <v>1.47262503159653</v>
      </c>
      <c r="V197" s="14" t="n">
        <f aca="false">IF(P197="","",S197/B197)</f>
        <v>444.517894778458</v>
      </c>
      <c r="W197" s="10" t="str">
        <f aca="false">IF(V197="","",IF(V197&lt;100,"Menos de 100 USD",IF(V197&lt;500,"100 a 500 USD",IF(V197&lt;2000,"500 a 2.000 USD","Más de 2.000 USD"))))</f>
        <v>100 a 500 USD</v>
      </c>
      <c r="X197" s="14" t="n">
        <f aca="false">IF(P197="","",MIN(T197,S197))</f>
        <v>8994.997408</v>
      </c>
    </row>
    <row r="198" customFormat="false" ht="15" hidden="false" customHeight="false" outlineLevel="0" collapsed="false">
      <c r="A198" s="10" t="s">
        <v>456</v>
      </c>
      <c r="B198" s="14" t="n">
        <v>20.2354</v>
      </c>
      <c r="C198" s="14" t="str">
        <f aca="false">IF('MRR Conglomerado'!AA198&gt;0,'MRR Conglomerado'!AA198,"")</f>
        <v/>
      </c>
      <c r="D198" s="14" t="str">
        <f aca="false">IF(C198="","",'MRR Conglomerado'!AM198)</f>
        <v/>
      </c>
      <c r="E198" s="13" t="str">
        <f aca="false">IF(C198="","",D198/C198)</f>
        <v/>
      </c>
      <c r="F198" s="14" t="str">
        <f aca="false">IF(C198="","",C198/B198)</f>
        <v/>
      </c>
      <c r="G198" s="10" t="str">
        <f aca="false">IF(F198="","",IF(F198&lt;100,"Menos de 100 USD",IF(F198&lt;500,"100 a 500 USD",IF(F198&lt;2000,"500 a 2.000 USD","Más de 2.000 USD"))))</f>
        <v/>
      </c>
      <c r="H198" s="14" t="str">
        <f aca="false">IF(C198="","",MIN(D198,C198))</f>
        <v/>
      </c>
      <c r="I198" s="14" t="str">
        <f aca="false">IF(SUM('MRR Conglomerado'!Y198:AA198)&gt;0,SUM('MRR Conglomerado'!Y198:AA198),"")</f>
        <v/>
      </c>
      <c r="J198" s="14" t="str">
        <f aca="false">IF(I198="","",SUM('MRR Conglomerado'!AK198:AM198))</f>
        <v/>
      </c>
      <c r="K198" s="10" t="str">
        <f aca="false">IF(I198="","",COUNTIF('MRR Conglomerado'!Y198:AA198,"&gt;0"))</f>
        <v/>
      </c>
      <c r="L198" s="13" t="str">
        <f aca="false">IF(I198="","",J198/I198)</f>
        <v/>
      </c>
      <c r="M198" s="14" t="str">
        <f aca="false">IF(I198="","",I198/K198/B198)</f>
        <v/>
      </c>
      <c r="N198" s="10" t="str">
        <f aca="false">IF(M198="","",IF(M198&lt;100,"Menos de 100 USD",IF(M198&lt;500,"100 a 500 USD",IF(M198&lt;2000,"500 a 2.000 USD","Más de 2.000 USD"))))</f>
        <v/>
      </c>
      <c r="O198" s="14" t="str">
        <f aca="false">IF(I198="","",MIN(J198,I198))</f>
        <v/>
      </c>
      <c r="P198" s="14" t="str">
        <f aca="false">IF(SUM('MRR Conglomerado'!P198:AA198)&gt;0,SUM('MRR Conglomerado'!P198:AA198),"")</f>
        <v/>
      </c>
      <c r="Q198" s="14" t="str">
        <f aca="false">IF(P198="","",SUM('MRR Conglomerado'!AB198:AM198))</f>
        <v/>
      </c>
      <c r="R198" s="10" t="str">
        <f aca="false">IF(P198="","",COUNTIF('MRR Conglomerado'!P198:AA198,"&gt;0"))</f>
        <v/>
      </c>
      <c r="S198" s="14" t="str">
        <f aca="false">IF(P198="","",P198/R198)</f>
        <v/>
      </c>
      <c r="T198" s="14" t="str">
        <f aca="false">IF(P198="","",Q198/12)</f>
        <v/>
      </c>
      <c r="U198" s="13" t="str">
        <f aca="false">IF(P198="","",T198/S198)</f>
        <v/>
      </c>
      <c r="V198" s="14" t="str">
        <f aca="false">IF(P198="","",S198/B198)</f>
        <v/>
      </c>
      <c r="W198" s="10" t="str">
        <f aca="false">IF(V198="","",IF(V198&lt;100,"Menos de 100 USD",IF(V198&lt;500,"100 a 500 USD",IF(V198&lt;2000,"500 a 2.000 USD","Más de 2.000 USD"))))</f>
        <v/>
      </c>
      <c r="X198" s="14" t="str">
        <f aca="false">IF(P198="","",MIN(T198,S198))</f>
        <v/>
      </c>
    </row>
    <row r="199" customFormat="false" ht="15" hidden="false" customHeight="false" outlineLevel="0" collapsed="false">
      <c r="A199" s="10" t="s">
        <v>458</v>
      </c>
      <c r="B199" s="14" t="n">
        <v>20.2354</v>
      </c>
      <c r="C199" s="14" t="str">
        <f aca="false">IF('MRR Conglomerado'!AA199&gt;0,'MRR Conglomerado'!AA199,"")</f>
        <v/>
      </c>
      <c r="D199" s="14" t="str">
        <f aca="false">IF(C199="","",'MRR Conglomerado'!AM199)</f>
        <v/>
      </c>
      <c r="E199" s="13" t="str">
        <f aca="false">IF(C199="","",D199/C199)</f>
        <v/>
      </c>
      <c r="F199" s="14" t="str">
        <f aca="false">IF(C199="","",C199/B199)</f>
        <v/>
      </c>
      <c r="G199" s="10" t="str">
        <f aca="false">IF(F199="","",IF(F199&lt;100,"Menos de 100 USD",IF(F199&lt;500,"100 a 500 USD",IF(F199&lt;2000,"500 a 2.000 USD","Más de 2.000 USD"))))</f>
        <v/>
      </c>
      <c r="H199" s="14" t="str">
        <f aca="false">IF(C199="","",MIN(D199,C199))</f>
        <v/>
      </c>
      <c r="I199" s="14" t="str">
        <f aca="false">IF(SUM('MRR Conglomerado'!Y199:AA199)&gt;0,SUM('MRR Conglomerado'!Y199:AA199),"")</f>
        <v/>
      </c>
      <c r="J199" s="14" t="str">
        <f aca="false">IF(I199="","",SUM('MRR Conglomerado'!AK199:AM199))</f>
        <v/>
      </c>
      <c r="K199" s="10" t="str">
        <f aca="false">IF(I199="","",COUNTIF('MRR Conglomerado'!Y199:AA199,"&gt;0"))</f>
        <v/>
      </c>
      <c r="L199" s="13" t="str">
        <f aca="false">IF(I199="","",J199/I199)</f>
        <v/>
      </c>
      <c r="M199" s="14" t="str">
        <f aca="false">IF(I199="","",I199/K199/B199)</f>
        <v/>
      </c>
      <c r="N199" s="10" t="str">
        <f aca="false">IF(M199="","",IF(M199&lt;100,"Menos de 100 USD",IF(M199&lt;500,"100 a 500 USD",IF(M199&lt;2000,"500 a 2.000 USD","Más de 2.000 USD"))))</f>
        <v/>
      </c>
      <c r="O199" s="14" t="str">
        <f aca="false">IF(I199="","",MIN(J199,I199))</f>
        <v/>
      </c>
      <c r="P199" s="14" t="str">
        <f aca="false">IF(SUM('MRR Conglomerado'!P199:AA199)&gt;0,SUM('MRR Conglomerado'!P199:AA199),"")</f>
        <v/>
      </c>
      <c r="Q199" s="14" t="str">
        <f aca="false">IF(P199="","",SUM('MRR Conglomerado'!AB199:AM199))</f>
        <v/>
      </c>
      <c r="R199" s="10" t="str">
        <f aca="false">IF(P199="","",COUNTIF('MRR Conglomerado'!P199:AA199,"&gt;0"))</f>
        <v/>
      </c>
      <c r="S199" s="14" t="str">
        <f aca="false">IF(P199="","",P199/R199)</f>
        <v/>
      </c>
      <c r="T199" s="14" t="str">
        <f aca="false">IF(P199="","",Q199/12)</f>
        <v/>
      </c>
      <c r="U199" s="13" t="str">
        <f aca="false">IF(P199="","",T199/S199)</f>
        <v/>
      </c>
      <c r="V199" s="14" t="str">
        <f aca="false">IF(P199="","",S199/B199)</f>
        <v/>
      </c>
      <c r="W199" s="10" t="str">
        <f aca="false">IF(V199="","",IF(V199&lt;100,"Menos de 100 USD",IF(V199&lt;500,"100 a 500 USD",IF(V199&lt;2000,"500 a 2.000 USD","Más de 2.000 USD"))))</f>
        <v/>
      </c>
      <c r="X199" s="14" t="str">
        <f aca="false">IF(P199="","",MIN(T199,S199))</f>
        <v/>
      </c>
    </row>
    <row r="200" customFormat="false" ht="15" hidden="false" customHeight="false" outlineLevel="0" collapsed="false">
      <c r="A200" s="10" t="s">
        <v>460</v>
      </c>
      <c r="B200" s="14" t="n">
        <v>20.2354</v>
      </c>
      <c r="C200" s="14" t="str">
        <f aca="false">IF('MRR Conglomerado'!AA200&gt;0,'MRR Conglomerado'!AA200,"")</f>
        <v/>
      </c>
      <c r="D200" s="14" t="str">
        <f aca="false">IF(C200="","",'MRR Conglomerado'!AM200)</f>
        <v/>
      </c>
      <c r="E200" s="13" t="str">
        <f aca="false">IF(C200="","",D200/C200)</f>
        <v/>
      </c>
      <c r="F200" s="14" t="str">
        <f aca="false">IF(C200="","",C200/B200)</f>
        <v/>
      </c>
      <c r="G200" s="10" t="str">
        <f aca="false">IF(F200="","",IF(F200&lt;100,"Menos de 100 USD",IF(F200&lt;500,"100 a 500 USD",IF(F200&lt;2000,"500 a 2.000 USD","Más de 2.000 USD"))))</f>
        <v/>
      </c>
      <c r="H200" s="14" t="str">
        <f aca="false">IF(C200="","",MIN(D200,C200))</f>
        <v/>
      </c>
      <c r="I200" s="14" t="str">
        <f aca="false">IF(SUM('MRR Conglomerado'!Y200:AA200)&gt;0,SUM('MRR Conglomerado'!Y200:AA200),"")</f>
        <v/>
      </c>
      <c r="J200" s="14" t="str">
        <f aca="false">IF(I200="","",SUM('MRR Conglomerado'!AK200:AM200))</f>
        <v/>
      </c>
      <c r="K200" s="10" t="str">
        <f aca="false">IF(I200="","",COUNTIF('MRR Conglomerado'!Y200:AA200,"&gt;0"))</f>
        <v/>
      </c>
      <c r="L200" s="13" t="str">
        <f aca="false">IF(I200="","",J200/I200)</f>
        <v/>
      </c>
      <c r="M200" s="14" t="str">
        <f aca="false">IF(I200="","",I200/K200/B200)</f>
        <v/>
      </c>
      <c r="N200" s="10" t="str">
        <f aca="false">IF(M200="","",IF(M200&lt;100,"Menos de 100 USD",IF(M200&lt;500,"100 a 500 USD",IF(M200&lt;2000,"500 a 2.000 USD","Más de 2.000 USD"))))</f>
        <v/>
      </c>
      <c r="O200" s="14" t="str">
        <f aca="false">IF(I200="","",MIN(J200,I200))</f>
        <v/>
      </c>
      <c r="P200" s="14" t="str">
        <f aca="false">IF(SUM('MRR Conglomerado'!P200:AA200)&gt;0,SUM('MRR Conglomerado'!P200:AA200),"")</f>
        <v/>
      </c>
      <c r="Q200" s="14" t="str">
        <f aca="false">IF(P200="","",SUM('MRR Conglomerado'!AB200:AM200))</f>
        <v/>
      </c>
      <c r="R200" s="10" t="str">
        <f aca="false">IF(P200="","",COUNTIF('MRR Conglomerado'!P200:AA200,"&gt;0"))</f>
        <v/>
      </c>
      <c r="S200" s="14" t="str">
        <f aca="false">IF(P200="","",P200/R200)</f>
        <v/>
      </c>
      <c r="T200" s="14" t="str">
        <f aca="false">IF(P200="","",Q200/12)</f>
        <v/>
      </c>
      <c r="U200" s="13" t="str">
        <f aca="false">IF(P200="","",T200/S200)</f>
        <v/>
      </c>
      <c r="V200" s="14" t="str">
        <f aca="false">IF(P200="","",S200/B200)</f>
        <v/>
      </c>
      <c r="W200" s="10" t="str">
        <f aca="false">IF(V200="","",IF(V200&lt;100,"Menos de 100 USD",IF(V200&lt;500,"100 a 500 USD",IF(V200&lt;2000,"500 a 2.000 USD","Más de 2.000 USD"))))</f>
        <v/>
      </c>
      <c r="X200" s="14" t="str">
        <f aca="false">IF(P200="","",MIN(T200,S200))</f>
        <v/>
      </c>
    </row>
    <row r="201" customFormat="false" ht="15" hidden="false" customHeight="false" outlineLevel="0" collapsed="false">
      <c r="A201" s="10" t="s">
        <v>462</v>
      </c>
      <c r="B201" s="14" t="n">
        <v>20.2354</v>
      </c>
      <c r="C201" s="14" t="str">
        <f aca="false">IF('MRR Conglomerado'!AA201&gt;0,'MRR Conglomerado'!AA201,"")</f>
        <v/>
      </c>
      <c r="D201" s="14" t="str">
        <f aca="false">IF(C201="","",'MRR Conglomerado'!AM201)</f>
        <v/>
      </c>
      <c r="E201" s="13" t="str">
        <f aca="false">IF(C201="","",D201/C201)</f>
        <v/>
      </c>
      <c r="F201" s="14" t="str">
        <f aca="false">IF(C201="","",C201/B201)</f>
        <v/>
      </c>
      <c r="G201" s="10" t="str">
        <f aca="false">IF(F201="","",IF(F201&lt;100,"Menos de 100 USD",IF(F201&lt;500,"100 a 500 USD",IF(F201&lt;2000,"500 a 2.000 USD","Más de 2.000 USD"))))</f>
        <v/>
      </c>
      <c r="H201" s="14" t="str">
        <f aca="false">IF(C201="","",MIN(D201,C201))</f>
        <v/>
      </c>
      <c r="I201" s="14" t="str">
        <f aca="false">IF(SUM('MRR Conglomerado'!Y201:AA201)&gt;0,SUM('MRR Conglomerado'!Y201:AA201),"")</f>
        <v/>
      </c>
      <c r="J201" s="14" t="str">
        <f aca="false">IF(I201="","",SUM('MRR Conglomerado'!AK201:AM201))</f>
        <v/>
      </c>
      <c r="K201" s="10" t="str">
        <f aca="false">IF(I201="","",COUNTIF('MRR Conglomerado'!Y201:AA201,"&gt;0"))</f>
        <v/>
      </c>
      <c r="L201" s="13" t="str">
        <f aca="false">IF(I201="","",J201/I201)</f>
        <v/>
      </c>
      <c r="M201" s="14" t="str">
        <f aca="false">IF(I201="","",I201/K201/B201)</f>
        <v/>
      </c>
      <c r="N201" s="10" t="str">
        <f aca="false">IF(M201="","",IF(M201&lt;100,"Menos de 100 USD",IF(M201&lt;500,"100 a 500 USD",IF(M201&lt;2000,"500 a 2.000 USD","Más de 2.000 USD"))))</f>
        <v/>
      </c>
      <c r="O201" s="14" t="str">
        <f aca="false">IF(I201="","",MIN(J201,I201))</f>
        <v/>
      </c>
      <c r="P201" s="14" t="str">
        <f aca="false">IF(SUM('MRR Conglomerado'!P201:AA201)&gt;0,SUM('MRR Conglomerado'!P201:AA201),"")</f>
        <v/>
      </c>
      <c r="Q201" s="14" t="str">
        <f aca="false">IF(P201="","",SUM('MRR Conglomerado'!AB201:AM201))</f>
        <v/>
      </c>
      <c r="R201" s="10" t="str">
        <f aca="false">IF(P201="","",COUNTIF('MRR Conglomerado'!P201:AA201,"&gt;0"))</f>
        <v/>
      </c>
      <c r="S201" s="14" t="str">
        <f aca="false">IF(P201="","",P201/R201)</f>
        <v/>
      </c>
      <c r="T201" s="14" t="str">
        <f aca="false">IF(P201="","",Q201/12)</f>
        <v/>
      </c>
      <c r="U201" s="13" t="str">
        <f aca="false">IF(P201="","",T201/S201)</f>
        <v/>
      </c>
      <c r="V201" s="14" t="str">
        <f aca="false">IF(P201="","",S201/B201)</f>
        <v/>
      </c>
      <c r="W201" s="10" t="str">
        <f aca="false">IF(V201="","",IF(V201&lt;100,"Menos de 100 USD",IF(V201&lt;500,"100 a 500 USD",IF(V201&lt;2000,"500 a 2.000 USD","Más de 2.000 USD"))))</f>
        <v/>
      </c>
      <c r="X201" s="14" t="str">
        <f aca="false">IF(P201="","",MIN(T201,S201))</f>
        <v/>
      </c>
    </row>
    <row r="202" customFormat="false" ht="15" hidden="false" customHeight="false" outlineLevel="0" collapsed="false">
      <c r="A202" s="10" t="s">
        <v>464</v>
      </c>
      <c r="B202" s="14" t="n">
        <v>20.2354</v>
      </c>
      <c r="C202" s="14" t="str">
        <f aca="false">IF('MRR Conglomerado'!AA202&gt;0,'MRR Conglomerado'!AA202,"")</f>
        <v/>
      </c>
      <c r="D202" s="14" t="str">
        <f aca="false">IF(C202="","",'MRR Conglomerado'!AM202)</f>
        <v/>
      </c>
      <c r="E202" s="13" t="str">
        <f aca="false">IF(C202="","",D202/C202)</f>
        <v/>
      </c>
      <c r="F202" s="14" t="str">
        <f aca="false">IF(C202="","",C202/B202)</f>
        <v/>
      </c>
      <c r="G202" s="10" t="str">
        <f aca="false">IF(F202="","",IF(F202&lt;100,"Menos de 100 USD",IF(F202&lt;500,"100 a 500 USD",IF(F202&lt;2000,"500 a 2.000 USD","Más de 2.000 USD"))))</f>
        <v/>
      </c>
      <c r="H202" s="14" t="str">
        <f aca="false">IF(C202="","",MIN(D202,C202))</f>
        <v/>
      </c>
      <c r="I202" s="14" t="str">
        <f aca="false">IF(SUM('MRR Conglomerado'!Y202:AA202)&gt;0,SUM('MRR Conglomerado'!Y202:AA202),"")</f>
        <v/>
      </c>
      <c r="J202" s="14" t="str">
        <f aca="false">IF(I202="","",SUM('MRR Conglomerado'!AK202:AM202))</f>
        <v/>
      </c>
      <c r="K202" s="10" t="str">
        <f aca="false">IF(I202="","",COUNTIF('MRR Conglomerado'!Y202:AA202,"&gt;0"))</f>
        <v/>
      </c>
      <c r="L202" s="13" t="str">
        <f aca="false">IF(I202="","",J202/I202)</f>
        <v/>
      </c>
      <c r="M202" s="14" t="str">
        <f aca="false">IF(I202="","",I202/K202/B202)</f>
        <v/>
      </c>
      <c r="N202" s="10" t="str">
        <f aca="false">IF(M202="","",IF(M202&lt;100,"Menos de 100 USD",IF(M202&lt;500,"100 a 500 USD",IF(M202&lt;2000,"500 a 2.000 USD","Más de 2.000 USD"))))</f>
        <v/>
      </c>
      <c r="O202" s="14" t="str">
        <f aca="false">IF(I202="","",MIN(J202,I202))</f>
        <v/>
      </c>
      <c r="P202" s="14" t="str">
        <f aca="false">IF(SUM('MRR Conglomerado'!P202:AA202)&gt;0,SUM('MRR Conglomerado'!P202:AA202),"")</f>
        <v/>
      </c>
      <c r="Q202" s="14" t="str">
        <f aca="false">IF(P202="","",SUM('MRR Conglomerado'!AB202:AM202))</f>
        <v/>
      </c>
      <c r="R202" s="10" t="str">
        <f aca="false">IF(P202="","",COUNTIF('MRR Conglomerado'!P202:AA202,"&gt;0"))</f>
        <v/>
      </c>
      <c r="S202" s="14" t="str">
        <f aca="false">IF(P202="","",P202/R202)</f>
        <v/>
      </c>
      <c r="T202" s="14" t="str">
        <f aca="false">IF(P202="","",Q202/12)</f>
        <v/>
      </c>
      <c r="U202" s="13" t="str">
        <f aca="false">IF(P202="","",T202/S202)</f>
        <v/>
      </c>
      <c r="V202" s="14" t="str">
        <f aca="false">IF(P202="","",S202/B202)</f>
        <v/>
      </c>
      <c r="W202" s="10" t="str">
        <f aca="false">IF(V202="","",IF(V202&lt;100,"Menos de 100 USD",IF(V202&lt;500,"100 a 500 USD",IF(V202&lt;2000,"500 a 2.000 USD","Más de 2.000 USD"))))</f>
        <v/>
      </c>
      <c r="X202" s="14" t="str">
        <f aca="false">IF(P202="","",MIN(T202,S202))</f>
        <v/>
      </c>
    </row>
    <row r="203" customFormat="false" ht="15" hidden="false" customHeight="false" outlineLevel="0" collapsed="false">
      <c r="A203" s="10" t="s">
        <v>466</v>
      </c>
      <c r="B203" s="14" t="n">
        <v>20.2354</v>
      </c>
      <c r="C203" s="14" t="n">
        <f aca="false">IF('MRR Conglomerado'!AA203&gt;0,'MRR Conglomerado'!AA203,"")</f>
        <v>22151.085318</v>
      </c>
      <c r="D203" s="14" t="n">
        <f aca="false">IF(C203="","",'MRR Conglomerado'!AM203)</f>
        <v>18631.957631</v>
      </c>
      <c r="E203" s="13" t="n">
        <f aca="false">IF(C203="","",D203/C203)</f>
        <v>0.84113068788822</v>
      </c>
      <c r="F203" s="14" t="n">
        <f aca="false">IF(C203="","",C203/B203)</f>
        <v>1094.67</v>
      </c>
      <c r="G203" s="10" t="str">
        <f aca="false">IF(F203="","",IF(F203&lt;100,"Menos de 100 USD",IF(F203&lt;500,"100 a 500 USD",IF(F203&lt;2000,"500 a 2.000 USD","Más de 2.000 USD"))))</f>
        <v>500 a 2.000 USD</v>
      </c>
      <c r="H203" s="14" t="n">
        <f aca="false">IF(C203="","",MIN(D203,C203))</f>
        <v>18631.957631</v>
      </c>
      <c r="I203" s="14" t="n">
        <f aca="false">IF(SUM('MRR Conglomerado'!Y203:AA203)&gt;0,SUM('MRR Conglomerado'!Y203:AA203),"")</f>
        <v>57562.187266</v>
      </c>
      <c r="J203" s="14" t="n">
        <f aca="false">IF(I203="","",SUM('MRR Conglomerado'!AK203:AM203))</f>
        <v>50251.877625</v>
      </c>
      <c r="K203" s="10" t="n">
        <f aca="false">IF(I203="","",COUNTIF('MRR Conglomerado'!Y203:AA203,"&gt;0"))</f>
        <v>3</v>
      </c>
      <c r="L203" s="13" t="n">
        <f aca="false">IF(I203="","",J203/I203)</f>
        <v>0.873001531244488</v>
      </c>
      <c r="M203" s="14" t="n">
        <f aca="false">IF(I203="","",I203/K203/B203)</f>
        <v>948.209363557594</v>
      </c>
      <c r="N203" s="10" t="str">
        <f aca="false">IF(M203="","",IF(M203&lt;100,"Menos de 100 USD",IF(M203&lt;500,"100 a 500 USD",IF(M203&lt;2000,"500 a 2.000 USD","Más de 2.000 USD"))))</f>
        <v>500 a 2.000 USD</v>
      </c>
      <c r="O203" s="14" t="n">
        <f aca="false">IF(I203="","",MIN(J203,I203))</f>
        <v>50251.877625</v>
      </c>
      <c r="P203" s="14" t="n">
        <f aca="false">IF(SUM('MRR Conglomerado'!P203:AA203)&gt;0,SUM('MRR Conglomerado'!P203:AA203),"")</f>
        <v>103921.130034</v>
      </c>
      <c r="Q203" s="14" t="n">
        <f aca="false">IF(P203="","",SUM('MRR Conglomerado'!AB203:AM203))</f>
        <v>192661.077175</v>
      </c>
      <c r="R203" s="10" t="n">
        <f aca="false">IF(P203="","",COUNTIF('MRR Conglomerado'!P203:AA203,"&gt;0"))</f>
        <v>6</v>
      </c>
      <c r="S203" s="14" t="n">
        <f aca="false">IF(P203="","",P203/R203)</f>
        <v>17320.188339</v>
      </c>
      <c r="T203" s="14" t="n">
        <f aca="false">IF(P203="","",Q203/12)</f>
        <v>16055.0897645833</v>
      </c>
      <c r="U203" s="13" t="n">
        <f aca="false">IF(P203="","",T203/S203)</f>
        <v>0.926958151397925</v>
      </c>
      <c r="V203" s="14" t="n">
        <f aca="false">IF(P203="","",S203/B203)</f>
        <v>855.935061278749</v>
      </c>
      <c r="W203" s="10" t="str">
        <f aca="false">IF(V203="","",IF(V203&lt;100,"Menos de 100 USD",IF(V203&lt;500,"100 a 500 USD",IF(V203&lt;2000,"500 a 2.000 USD","Más de 2.000 USD"))))</f>
        <v>500 a 2.000 USD</v>
      </c>
      <c r="X203" s="14" t="n">
        <f aca="false">IF(P203="","",MIN(T203,S203))</f>
        <v>16055.0897645833</v>
      </c>
    </row>
    <row r="204" customFormat="false" ht="15" hidden="false" customHeight="false" outlineLevel="0" collapsed="false">
      <c r="A204" s="10" t="s">
        <v>468</v>
      </c>
      <c r="B204" s="14" t="n">
        <v>20.2354</v>
      </c>
      <c r="C204" s="14" t="n">
        <f aca="false">IF('MRR Conglomerado'!AA204&gt;0,'MRR Conglomerado'!AA204,"")</f>
        <v>2430.069186</v>
      </c>
      <c r="D204" s="14" t="n">
        <f aca="false">IF(C204="","",'MRR Conglomerado'!AM204)</f>
        <v>2204.932413</v>
      </c>
      <c r="E204" s="13" t="n">
        <f aca="false">IF(C204="","",D204/C204)</f>
        <v>0.907353760009366</v>
      </c>
      <c r="F204" s="14" t="n">
        <f aca="false">IF(C204="","",C204/B204)</f>
        <v>120.09</v>
      </c>
      <c r="G204" s="10" t="str">
        <f aca="false">IF(F204="","",IF(F204&lt;100,"Menos de 100 USD",IF(F204&lt;500,"100 a 500 USD",IF(F204&lt;2000,"500 a 2.000 USD","Más de 2.000 USD"))))</f>
        <v>100 a 500 USD</v>
      </c>
      <c r="H204" s="14" t="n">
        <f aca="false">IF(C204="","",MIN(D204,C204))</f>
        <v>2204.932413</v>
      </c>
      <c r="I204" s="14" t="n">
        <f aca="false">IF(SUM('MRR Conglomerado'!Y204:AA204)&gt;0,SUM('MRR Conglomerado'!Y204:AA204),"")</f>
        <v>7514.90065</v>
      </c>
      <c r="J204" s="14" t="n">
        <f aca="false">IF(I204="","",SUM('MRR Conglomerado'!AK204:AM204))</f>
        <v>7109.893642</v>
      </c>
      <c r="K204" s="10" t="n">
        <f aca="false">IF(I204="","",COUNTIF('MRR Conglomerado'!Y204:AA204,"&gt;0"))</f>
        <v>3</v>
      </c>
      <c r="L204" s="13" t="n">
        <f aca="false">IF(I204="","",J204/I204)</f>
        <v>0.946106139407179</v>
      </c>
      <c r="M204" s="14" t="n">
        <f aca="false">IF(I204="","",I204/K204/B204)</f>
        <v>123.791320326425</v>
      </c>
      <c r="N204" s="10" t="str">
        <f aca="false">IF(M204="","",IF(M204&lt;100,"Menos de 100 USD",IF(M204&lt;500,"100 a 500 USD",IF(M204&lt;2000,"500 a 2.000 USD","Más de 2.000 USD"))))</f>
        <v>100 a 500 USD</v>
      </c>
      <c r="O204" s="14" t="n">
        <f aca="false">IF(I204="","",MIN(J204,I204))</f>
        <v>7109.893642</v>
      </c>
      <c r="P204" s="14" t="n">
        <f aca="false">IF(SUM('MRR Conglomerado'!P204:AA204)&gt;0,SUM('MRR Conglomerado'!P204:AA204),"")</f>
        <v>31364.660376</v>
      </c>
      <c r="Q204" s="14" t="n">
        <f aca="false">IF(P204="","",SUM('MRR Conglomerado'!AB204:AM204))</f>
        <v>30869.834992</v>
      </c>
      <c r="R204" s="10" t="n">
        <f aca="false">IF(P204="","",COUNTIF('MRR Conglomerado'!P204:AA204,"&gt;0"))</f>
        <v>12</v>
      </c>
      <c r="S204" s="14" t="n">
        <f aca="false">IF(P204="","",P204/R204)</f>
        <v>2613.721698</v>
      </c>
      <c r="T204" s="14" t="n">
        <f aca="false">IF(P204="","",Q204/12)</f>
        <v>2572.48624933333</v>
      </c>
      <c r="U204" s="13" t="n">
        <f aca="false">IF(P204="","",T204/S204)</f>
        <v>0.98422347386938</v>
      </c>
      <c r="V204" s="14" t="n">
        <f aca="false">IF(P204="","",S204/B204)</f>
        <v>129.165803394052</v>
      </c>
      <c r="W204" s="10" t="str">
        <f aca="false">IF(V204="","",IF(V204&lt;100,"Menos de 100 USD",IF(V204&lt;500,"100 a 500 USD",IF(V204&lt;2000,"500 a 2.000 USD","Más de 2.000 USD"))))</f>
        <v>100 a 500 USD</v>
      </c>
      <c r="X204" s="14" t="n">
        <f aca="false">IF(P204="","",MIN(T204,S204))</f>
        <v>2572.48624933333</v>
      </c>
    </row>
    <row r="205" customFormat="false" ht="15" hidden="false" customHeight="false" outlineLevel="0" collapsed="false">
      <c r="A205" s="10" t="s">
        <v>470</v>
      </c>
      <c r="B205" s="14" t="n">
        <v>20.2354</v>
      </c>
      <c r="C205" s="14" t="str">
        <f aca="false">IF('MRR Conglomerado'!AA205&gt;0,'MRR Conglomerado'!AA205,"")</f>
        <v/>
      </c>
      <c r="D205" s="14" t="str">
        <f aca="false">IF(C205="","",'MRR Conglomerado'!AM205)</f>
        <v/>
      </c>
      <c r="E205" s="13" t="str">
        <f aca="false">IF(C205="","",D205/C205)</f>
        <v/>
      </c>
      <c r="F205" s="14" t="str">
        <f aca="false">IF(C205="","",C205/B205)</f>
        <v/>
      </c>
      <c r="G205" s="10" t="str">
        <f aca="false">IF(F205="","",IF(F205&lt;100,"Menos de 100 USD",IF(F205&lt;500,"100 a 500 USD",IF(F205&lt;2000,"500 a 2.000 USD","Más de 2.000 USD"))))</f>
        <v/>
      </c>
      <c r="H205" s="14" t="str">
        <f aca="false">IF(C205="","",MIN(D205,C205))</f>
        <v/>
      </c>
      <c r="I205" s="14" t="str">
        <f aca="false">IF(SUM('MRR Conglomerado'!Y205:AA205)&gt;0,SUM('MRR Conglomerado'!Y205:AA205),"")</f>
        <v/>
      </c>
      <c r="J205" s="14" t="str">
        <f aca="false">IF(I205="","",SUM('MRR Conglomerado'!AK205:AM205))</f>
        <v/>
      </c>
      <c r="K205" s="10" t="str">
        <f aca="false">IF(I205="","",COUNTIF('MRR Conglomerado'!Y205:AA205,"&gt;0"))</f>
        <v/>
      </c>
      <c r="L205" s="13" t="str">
        <f aca="false">IF(I205="","",J205/I205)</f>
        <v/>
      </c>
      <c r="M205" s="14" t="str">
        <f aca="false">IF(I205="","",I205/K205/B205)</f>
        <v/>
      </c>
      <c r="N205" s="10" t="str">
        <f aca="false">IF(M205="","",IF(M205&lt;100,"Menos de 100 USD",IF(M205&lt;500,"100 a 500 USD",IF(M205&lt;2000,"500 a 2.000 USD","Más de 2.000 USD"))))</f>
        <v/>
      </c>
      <c r="O205" s="14" t="str">
        <f aca="false">IF(I205="","",MIN(J205,I205))</f>
        <v/>
      </c>
      <c r="P205" s="14" t="str">
        <f aca="false">IF(SUM('MRR Conglomerado'!P205:AA205)&gt;0,SUM('MRR Conglomerado'!P205:AA205),"")</f>
        <v/>
      </c>
      <c r="Q205" s="14" t="str">
        <f aca="false">IF(P205="","",SUM('MRR Conglomerado'!AB205:AM205))</f>
        <v/>
      </c>
      <c r="R205" s="10" t="str">
        <f aca="false">IF(P205="","",COUNTIF('MRR Conglomerado'!P205:AA205,"&gt;0"))</f>
        <v/>
      </c>
      <c r="S205" s="14" t="str">
        <f aca="false">IF(P205="","",P205/R205)</f>
        <v/>
      </c>
      <c r="T205" s="14" t="str">
        <f aca="false">IF(P205="","",Q205/12)</f>
        <v/>
      </c>
      <c r="U205" s="13" t="str">
        <f aca="false">IF(P205="","",T205/S205)</f>
        <v/>
      </c>
      <c r="V205" s="14" t="str">
        <f aca="false">IF(P205="","",S205/B205)</f>
        <v/>
      </c>
      <c r="W205" s="10" t="str">
        <f aca="false">IF(V205="","",IF(V205&lt;100,"Menos de 100 USD",IF(V205&lt;500,"100 a 500 USD",IF(V205&lt;2000,"500 a 2.000 USD","Más de 2.000 USD"))))</f>
        <v/>
      </c>
      <c r="X205" s="14" t="str">
        <f aca="false">IF(P205="","",MIN(T205,S205))</f>
        <v/>
      </c>
    </row>
    <row r="206" customFormat="false" ht="15" hidden="false" customHeight="false" outlineLevel="0" collapsed="false">
      <c r="A206" s="10" t="s">
        <v>472</v>
      </c>
      <c r="B206" s="14" t="n">
        <v>20.2354</v>
      </c>
      <c r="C206" s="14" t="str">
        <f aca="false">IF('MRR Conglomerado'!AA206&gt;0,'MRR Conglomerado'!AA206,"")</f>
        <v/>
      </c>
      <c r="D206" s="14" t="str">
        <f aca="false">IF(C206="","",'MRR Conglomerado'!AM206)</f>
        <v/>
      </c>
      <c r="E206" s="13" t="str">
        <f aca="false">IF(C206="","",D206/C206)</f>
        <v/>
      </c>
      <c r="F206" s="14" t="str">
        <f aca="false">IF(C206="","",C206/B206)</f>
        <v/>
      </c>
      <c r="G206" s="10" t="str">
        <f aca="false">IF(F206="","",IF(F206&lt;100,"Menos de 100 USD",IF(F206&lt;500,"100 a 500 USD",IF(F206&lt;2000,"500 a 2.000 USD","Más de 2.000 USD"))))</f>
        <v/>
      </c>
      <c r="H206" s="14" t="str">
        <f aca="false">IF(C206="","",MIN(D206,C206))</f>
        <v/>
      </c>
      <c r="I206" s="14" t="str">
        <f aca="false">IF(SUM('MRR Conglomerado'!Y206:AA206)&gt;0,SUM('MRR Conglomerado'!Y206:AA206),"")</f>
        <v/>
      </c>
      <c r="J206" s="14" t="str">
        <f aca="false">IF(I206="","",SUM('MRR Conglomerado'!AK206:AM206))</f>
        <v/>
      </c>
      <c r="K206" s="10" t="str">
        <f aca="false">IF(I206="","",COUNTIF('MRR Conglomerado'!Y206:AA206,"&gt;0"))</f>
        <v/>
      </c>
      <c r="L206" s="13" t="str">
        <f aca="false">IF(I206="","",J206/I206)</f>
        <v/>
      </c>
      <c r="M206" s="14" t="str">
        <f aca="false">IF(I206="","",I206/K206/B206)</f>
        <v/>
      </c>
      <c r="N206" s="10" t="str">
        <f aca="false">IF(M206="","",IF(M206&lt;100,"Menos de 100 USD",IF(M206&lt;500,"100 a 500 USD",IF(M206&lt;2000,"500 a 2.000 USD","Más de 2.000 USD"))))</f>
        <v/>
      </c>
      <c r="O206" s="14" t="str">
        <f aca="false">IF(I206="","",MIN(J206,I206))</f>
        <v/>
      </c>
      <c r="P206" s="14" t="str">
        <f aca="false">IF(SUM('MRR Conglomerado'!P206:AA206)&gt;0,SUM('MRR Conglomerado'!P206:AA206),"")</f>
        <v/>
      </c>
      <c r="Q206" s="14" t="str">
        <f aca="false">IF(P206="","",SUM('MRR Conglomerado'!AB206:AM206))</f>
        <v/>
      </c>
      <c r="R206" s="10" t="str">
        <f aca="false">IF(P206="","",COUNTIF('MRR Conglomerado'!P206:AA206,"&gt;0"))</f>
        <v/>
      </c>
      <c r="S206" s="14" t="str">
        <f aca="false">IF(P206="","",P206/R206)</f>
        <v/>
      </c>
      <c r="T206" s="14" t="str">
        <f aca="false">IF(P206="","",Q206/12)</f>
        <v/>
      </c>
      <c r="U206" s="13" t="str">
        <f aca="false">IF(P206="","",T206/S206)</f>
        <v/>
      </c>
      <c r="V206" s="14" t="str">
        <f aca="false">IF(P206="","",S206/B206)</f>
        <v/>
      </c>
      <c r="W206" s="10" t="str">
        <f aca="false">IF(V206="","",IF(V206&lt;100,"Menos de 100 USD",IF(V206&lt;500,"100 a 500 USD",IF(V206&lt;2000,"500 a 2.000 USD","Más de 2.000 USD"))))</f>
        <v/>
      </c>
      <c r="X206" s="14" t="str">
        <f aca="false">IF(P206="","",MIN(T206,S206))</f>
        <v/>
      </c>
    </row>
    <row r="207" customFormat="false" ht="15" hidden="false" customHeight="false" outlineLevel="0" collapsed="false">
      <c r="A207" s="10" t="s">
        <v>474</v>
      </c>
      <c r="B207" s="14" t="n">
        <v>20.2354</v>
      </c>
      <c r="C207" s="14" t="str">
        <f aca="false">IF('MRR Conglomerado'!AA207&gt;0,'MRR Conglomerado'!AA207,"")</f>
        <v/>
      </c>
      <c r="D207" s="14" t="str">
        <f aca="false">IF(C207="","",'MRR Conglomerado'!AM207)</f>
        <v/>
      </c>
      <c r="E207" s="13" t="str">
        <f aca="false">IF(C207="","",D207/C207)</f>
        <v/>
      </c>
      <c r="F207" s="14" t="str">
        <f aca="false">IF(C207="","",C207/B207)</f>
        <v/>
      </c>
      <c r="G207" s="10" t="str">
        <f aca="false">IF(F207="","",IF(F207&lt;100,"Menos de 100 USD",IF(F207&lt;500,"100 a 500 USD",IF(F207&lt;2000,"500 a 2.000 USD","Más de 2.000 USD"))))</f>
        <v/>
      </c>
      <c r="H207" s="14" t="str">
        <f aca="false">IF(C207="","",MIN(D207,C207))</f>
        <v/>
      </c>
      <c r="I207" s="14" t="str">
        <f aca="false">IF(SUM('MRR Conglomerado'!Y207:AA207)&gt;0,SUM('MRR Conglomerado'!Y207:AA207),"")</f>
        <v/>
      </c>
      <c r="J207" s="14" t="str">
        <f aca="false">IF(I207="","",SUM('MRR Conglomerado'!AK207:AM207))</f>
        <v/>
      </c>
      <c r="K207" s="10" t="str">
        <f aca="false">IF(I207="","",COUNTIF('MRR Conglomerado'!Y207:AA207,"&gt;0"))</f>
        <v/>
      </c>
      <c r="L207" s="13" t="str">
        <f aca="false">IF(I207="","",J207/I207)</f>
        <v/>
      </c>
      <c r="M207" s="14" t="str">
        <f aca="false">IF(I207="","",I207/K207/B207)</f>
        <v/>
      </c>
      <c r="N207" s="10" t="str">
        <f aca="false">IF(M207="","",IF(M207&lt;100,"Menos de 100 USD",IF(M207&lt;500,"100 a 500 USD",IF(M207&lt;2000,"500 a 2.000 USD","Más de 2.000 USD"))))</f>
        <v/>
      </c>
      <c r="O207" s="14" t="str">
        <f aca="false">IF(I207="","",MIN(J207,I207))</f>
        <v/>
      </c>
      <c r="P207" s="14" t="str">
        <f aca="false">IF(SUM('MRR Conglomerado'!P207:AA207)&gt;0,SUM('MRR Conglomerado'!P207:AA207),"")</f>
        <v/>
      </c>
      <c r="Q207" s="14" t="str">
        <f aca="false">IF(P207="","",SUM('MRR Conglomerado'!AB207:AM207))</f>
        <v/>
      </c>
      <c r="R207" s="10" t="str">
        <f aca="false">IF(P207="","",COUNTIF('MRR Conglomerado'!P207:AA207,"&gt;0"))</f>
        <v/>
      </c>
      <c r="S207" s="14" t="str">
        <f aca="false">IF(P207="","",P207/R207)</f>
        <v/>
      </c>
      <c r="T207" s="14" t="str">
        <f aca="false">IF(P207="","",Q207/12)</f>
        <v/>
      </c>
      <c r="U207" s="13" t="str">
        <f aca="false">IF(P207="","",T207/S207)</f>
        <v/>
      </c>
      <c r="V207" s="14" t="str">
        <f aca="false">IF(P207="","",S207/B207)</f>
        <v/>
      </c>
      <c r="W207" s="10" t="str">
        <f aca="false">IF(V207="","",IF(V207&lt;100,"Menos de 100 USD",IF(V207&lt;500,"100 a 500 USD",IF(V207&lt;2000,"500 a 2.000 USD","Más de 2.000 USD"))))</f>
        <v/>
      </c>
      <c r="X207" s="14" t="str">
        <f aca="false">IF(P207="","",MIN(T207,S207))</f>
        <v/>
      </c>
    </row>
    <row r="208" customFormat="false" ht="15" hidden="false" customHeight="false" outlineLevel="0" collapsed="false">
      <c r="A208" s="10" t="s">
        <v>476</v>
      </c>
      <c r="B208" s="14" t="n">
        <v>20.2354</v>
      </c>
      <c r="C208" s="14" t="str">
        <f aca="false">IF('MRR Conglomerado'!AA208&gt;0,'MRR Conglomerado'!AA208,"")</f>
        <v/>
      </c>
      <c r="D208" s="14" t="str">
        <f aca="false">IF(C208="","",'MRR Conglomerado'!AM208)</f>
        <v/>
      </c>
      <c r="E208" s="13" t="str">
        <f aca="false">IF(C208="","",D208/C208)</f>
        <v/>
      </c>
      <c r="F208" s="14" t="str">
        <f aca="false">IF(C208="","",C208/B208)</f>
        <v/>
      </c>
      <c r="G208" s="10" t="str">
        <f aca="false">IF(F208="","",IF(F208&lt;100,"Menos de 100 USD",IF(F208&lt;500,"100 a 500 USD",IF(F208&lt;2000,"500 a 2.000 USD","Más de 2.000 USD"))))</f>
        <v/>
      </c>
      <c r="H208" s="14" t="str">
        <f aca="false">IF(C208="","",MIN(D208,C208))</f>
        <v/>
      </c>
      <c r="I208" s="14" t="str">
        <f aca="false">IF(SUM('MRR Conglomerado'!Y208:AA208)&gt;0,SUM('MRR Conglomerado'!Y208:AA208),"")</f>
        <v/>
      </c>
      <c r="J208" s="14" t="str">
        <f aca="false">IF(I208="","",SUM('MRR Conglomerado'!AK208:AM208))</f>
        <v/>
      </c>
      <c r="K208" s="10" t="str">
        <f aca="false">IF(I208="","",COUNTIF('MRR Conglomerado'!Y208:AA208,"&gt;0"))</f>
        <v/>
      </c>
      <c r="L208" s="13" t="str">
        <f aca="false">IF(I208="","",J208/I208)</f>
        <v/>
      </c>
      <c r="M208" s="14" t="str">
        <f aca="false">IF(I208="","",I208/K208/B208)</f>
        <v/>
      </c>
      <c r="N208" s="10" t="str">
        <f aca="false">IF(M208="","",IF(M208&lt;100,"Menos de 100 USD",IF(M208&lt;500,"100 a 500 USD",IF(M208&lt;2000,"500 a 2.000 USD","Más de 2.000 USD"))))</f>
        <v/>
      </c>
      <c r="O208" s="14" t="str">
        <f aca="false">IF(I208="","",MIN(J208,I208))</f>
        <v/>
      </c>
      <c r="P208" s="14" t="str">
        <f aca="false">IF(SUM('MRR Conglomerado'!P208:AA208)&gt;0,SUM('MRR Conglomerado'!P208:AA208),"")</f>
        <v/>
      </c>
      <c r="Q208" s="14" t="str">
        <f aca="false">IF(P208="","",SUM('MRR Conglomerado'!AB208:AM208))</f>
        <v/>
      </c>
      <c r="R208" s="10" t="str">
        <f aca="false">IF(P208="","",COUNTIF('MRR Conglomerado'!P208:AA208,"&gt;0"))</f>
        <v/>
      </c>
      <c r="S208" s="14" t="str">
        <f aca="false">IF(P208="","",P208/R208)</f>
        <v/>
      </c>
      <c r="T208" s="14" t="str">
        <f aca="false">IF(P208="","",Q208/12)</f>
        <v/>
      </c>
      <c r="U208" s="13" t="str">
        <f aca="false">IF(P208="","",T208/S208)</f>
        <v/>
      </c>
      <c r="V208" s="14" t="str">
        <f aca="false">IF(P208="","",S208/B208)</f>
        <v/>
      </c>
      <c r="W208" s="10" t="str">
        <f aca="false">IF(V208="","",IF(V208&lt;100,"Menos de 100 USD",IF(V208&lt;500,"100 a 500 USD",IF(V208&lt;2000,"500 a 2.000 USD","Más de 2.000 USD"))))</f>
        <v/>
      </c>
      <c r="X208" s="14" t="str">
        <f aca="false">IF(P208="","",MIN(T208,S208))</f>
        <v/>
      </c>
    </row>
    <row r="209" customFormat="false" ht="15" hidden="false" customHeight="false" outlineLevel="0" collapsed="false">
      <c r="A209" s="10" t="s">
        <v>478</v>
      </c>
      <c r="B209" s="14" t="n">
        <v>20.2354</v>
      </c>
      <c r="C209" s="14" t="str">
        <f aca="false">IF('MRR Conglomerado'!AA209&gt;0,'MRR Conglomerado'!AA209,"")</f>
        <v/>
      </c>
      <c r="D209" s="14" t="str">
        <f aca="false">IF(C209="","",'MRR Conglomerado'!AM209)</f>
        <v/>
      </c>
      <c r="E209" s="13" t="str">
        <f aca="false">IF(C209="","",D209/C209)</f>
        <v/>
      </c>
      <c r="F209" s="14" t="str">
        <f aca="false">IF(C209="","",C209/B209)</f>
        <v/>
      </c>
      <c r="G209" s="10" t="str">
        <f aca="false">IF(F209="","",IF(F209&lt;100,"Menos de 100 USD",IF(F209&lt;500,"100 a 500 USD",IF(F209&lt;2000,"500 a 2.000 USD","Más de 2.000 USD"))))</f>
        <v/>
      </c>
      <c r="H209" s="14" t="str">
        <f aca="false">IF(C209="","",MIN(D209,C209))</f>
        <v/>
      </c>
      <c r="I209" s="14" t="str">
        <f aca="false">IF(SUM('MRR Conglomerado'!Y209:AA209)&gt;0,SUM('MRR Conglomerado'!Y209:AA209),"")</f>
        <v/>
      </c>
      <c r="J209" s="14" t="str">
        <f aca="false">IF(I209="","",SUM('MRR Conglomerado'!AK209:AM209))</f>
        <v/>
      </c>
      <c r="K209" s="10" t="str">
        <f aca="false">IF(I209="","",COUNTIF('MRR Conglomerado'!Y209:AA209,"&gt;0"))</f>
        <v/>
      </c>
      <c r="L209" s="13" t="str">
        <f aca="false">IF(I209="","",J209/I209)</f>
        <v/>
      </c>
      <c r="M209" s="14" t="str">
        <f aca="false">IF(I209="","",I209/K209/B209)</f>
        <v/>
      </c>
      <c r="N209" s="10" t="str">
        <f aca="false">IF(M209="","",IF(M209&lt;100,"Menos de 100 USD",IF(M209&lt;500,"100 a 500 USD",IF(M209&lt;2000,"500 a 2.000 USD","Más de 2.000 USD"))))</f>
        <v/>
      </c>
      <c r="O209" s="14" t="str">
        <f aca="false">IF(I209="","",MIN(J209,I209))</f>
        <v/>
      </c>
      <c r="P209" s="14" t="str">
        <f aca="false">IF(SUM('MRR Conglomerado'!P209:AA209)&gt;0,SUM('MRR Conglomerado'!P209:AA209),"")</f>
        <v/>
      </c>
      <c r="Q209" s="14" t="str">
        <f aca="false">IF(P209="","",SUM('MRR Conglomerado'!AB209:AM209))</f>
        <v/>
      </c>
      <c r="R209" s="10" t="str">
        <f aca="false">IF(P209="","",COUNTIF('MRR Conglomerado'!P209:AA209,"&gt;0"))</f>
        <v/>
      </c>
      <c r="S209" s="14" t="str">
        <f aca="false">IF(P209="","",P209/R209)</f>
        <v/>
      </c>
      <c r="T209" s="14" t="str">
        <f aca="false">IF(P209="","",Q209/12)</f>
        <v/>
      </c>
      <c r="U209" s="13" t="str">
        <f aca="false">IF(P209="","",T209/S209)</f>
        <v/>
      </c>
      <c r="V209" s="14" t="str">
        <f aca="false">IF(P209="","",S209/B209)</f>
        <v/>
      </c>
      <c r="W209" s="10" t="str">
        <f aca="false">IF(V209="","",IF(V209&lt;100,"Menos de 100 USD",IF(V209&lt;500,"100 a 500 USD",IF(V209&lt;2000,"500 a 2.000 USD","Más de 2.000 USD"))))</f>
        <v/>
      </c>
      <c r="X209" s="14" t="str">
        <f aca="false">IF(P209="","",MIN(T209,S209))</f>
        <v/>
      </c>
    </row>
    <row r="210" customFormat="false" ht="15" hidden="false" customHeight="false" outlineLevel="0" collapsed="false">
      <c r="A210" s="10" t="s">
        <v>480</v>
      </c>
      <c r="B210" s="14" t="n">
        <v>20.2354</v>
      </c>
      <c r="C210" s="14" t="str">
        <f aca="false">IF('MRR Conglomerado'!AA210&gt;0,'MRR Conglomerado'!AA210,"")</f>
        <v/>
      </c>
      <c r="D210" s="14" t="str">
        <f aca="false">IF(C210="","",'MRR Conglomerado'!AM210)</f>
        <v/>
      </c>
      <c r="E210" s="13" t="str">
        <f aca="false">IF(C210="","",D210/C210)</f>
        <v/>
      </c>
      <c r="F210" s="14" t="str">
        <f aca="false">IF(C210="","",C210/B210)</f>
        <v/>
      </c>
      <c r="G210" s="10" t="str">
        <f aca="false">IF(F210="","",IF(F210&lt;100,"Menos de 100 USD",IF(F210&lt;500,"100 a 500 USD",IF(F210&lt;2000,"500 a 2.000 USD","Más de 2.000 USD"))))</f>
        <v/>
      </c>
      <c r="H210" s="14" t="str">
        <f aca="false">IF(C210="","",MIN(D210,C210))</f>
        <v/>
      </c>
      <c r="I210" s="14" t="str">
        <f aca="false">IF(SUM('MRR Conglomerado'!Y210:AA210)&gt;0,SUM('MRR Conglomerado'!Y210:AA210),"")</f>
        <v/>
      </c>
      <c r="J210" s="14" t="str">
        <f aca="false">IF(I210="","",SUM('MRR Conglomerado'!AK210:AM210))</f>
        <v/>
      </c>
      <c r="K210" s="10" t="str">
        <f aca="false">IF(I210="","",COUNTIF('MRR Conglomerado'!Y210:AA210,"&gt;0"))</f>
        <v/>
      </c>
      <c r="L210" s="13" t="str">
        <f aca="false">IF(I210="","",J210/I210)</f>
        <v/>
      </c>
      <c r="M210" s="14" t="str">
        <f aca="false">IF(I210="","",I210/K210/B210)</f>
        <v/>
      </c>
      <c r="N210" s="10" t="str">
        <f aca="false">IF(M210="","",IF(M210&lt;100,"Menos de 100 USD",IF(M210&lt;500,"100 a 500 USD",IF(M210&lt;2000,"500 a 2.000 USD","Más de 2.000 USD"))))</f>
        <v/>
      </c>
      <c r="O210" s="14" t="str">
        <f aca="false">IF(I210="","",MIN(J210,I210))</f>
        <v/>
      </c>
      <c r="P210" s="14" t="str">
        <f aca="false">IF(SUM('MRR Conglomerado'!P210:AA210)&gt;0,SUM('MRR Conglomerado'!P210:AA210),"")</f>
        <v/>
      </c>
      <c r="Q210" s="14" t="str">
        <f aca="false">IF(P210="","",SUM('MRR Conglomerado'!AB210:AM210))</f>
        <v/>
      </c>
      <c r="R210" s="10" t="str">
        <f aca="false">IF(P210="","",COUNTIF('MRR Conglomerado'!P210:AA210,"&gt;0"))</f>
        <v/>
      </c>
      <c r="S210" s="14" t="str">
        <f aca="false">IF(P210="","",P210/R210)</f>
        <v/>
      </c>
      <c r="T210" s="14" t="str">
        <f aca="false">IF(P210="","",Q210/12)</f>
        <v/>
      </c>
      <c r="U210" s="13" t="str">
        <f aca="false">IF(P210="","",T210/S210)</f>
        <v/>
      </c>
      <c r="V210" s="14" t="str">
        <f aca="false">IF(P210="","",S210/B210)</f>
        <v/>
      </c>
      <c r="W210" s="10" t="str">
        <f aca="false">IF(V210="","",IF(V210&lt;100,"Menos de 100 USD",IF(V210&lt;500,"100 a 500 USD",IF(V210&lt;2000,"500 a 2.000 USD","Más de 2.000 USD"))))</f>
        <v/>
      </c>
      <c r="X210" s="14" t="str">
        <f aca="false">IF(P210="","",MIN(T210,S210))</f>
        <v/>
      </c>
    </row>
    <row r="211" customFormat="false" ht="15" hidden="false" customHeight="false" outlineLevel="0" collapsed="false">
      <c r="A211" s="10" t="s">
        <v>482</v>
      </c>
      <c r="B211" s="14" t="n">
        <v>20.2354</v>
      </c>
      <c r="C211" s="14" t="str">
        <f aca="false">IF('MRR Conglomerado'!AA211&gt;0,'MRR Conglomerado'!AA211,"")</f>
        <v/>
      </c>
      <c r="D211" s="14" t="str">
        <f aca="false">IF(C211="","",'MRR Conglomerado'!AM211)</f>
        <v/>
      </c>
      <c r="E211" s="13" t="str">
        <f aca="false">IF(C211="","",D211/C211)</f>
        <v/>
      </c>
      <c r="F211" s="14" t="str">
        <f aca="false">IF(C211="","",C211/B211)</f>
        <v/>
      </c>
      <c r="G211" s="10" t="str">
        <f aca="false">IF(F211="","",IF(F211&lt;100,"Menos de 100 USD",IF(F211&lt;500,"100 a 500 USD",IF(F211&lt;2000,"500 a 2.000 USD","Más de 2.000 USD"))))</f>
        <v/>
      </c>
      <c r="H211" s="14" t="str">
        <f aca="false">IF(C211="","",MIN(D211,C211))</f>
        <v/>
      </c>
      <c r="I211" s="14" t="n">
        <f aca="false">IF(SUM('MRR Conglomerado'!Y211:AA211)&gt;0,SUM('MRR Conglomerado'!Y211:AA211),"")</f>
        <v>115319.848804</v>
      </c>
      <c r="J211" s="14" t="n">
        <f aca="false">IF(I211="","",SUM('MRR Conglomerado'!AK211:AM211))</f>
        <v>0</v>
      </c>
      <c r="K211" s="10" t="n">
        <f aca="false">IF(I211="","",COUNTIF('MRR Conglomerado'!Y211:AA211,"&gt;0"))</f>
        <v>2</v>
      </c>
      <c r="L211" s="13" t="n">
        <f aca="false">IF(I211="","",J211/I211)</f>
        <v>0</v>
      </c>
      <c r="M211" s="14" t="n">
        <f aca="false">IF(I211="","",I211/K211/B211)</f>
        <v>2849.45809828321</v>
      </c>
      <c r="N211" s="10" t="str">
        <f aca="false">IF(M211="","",IF(M211&lt;100,"Menos de 100 USD",IF(M211&lt;500,"100 a 500 USD",IF(M211&lt;2000,"500 a 2.000 USD","Más de 2.000 USD"))))</f>
        <v>Más de 2.000 USD</v>
      </c>
      <c r="O211" s="14" t="n">
        <f aca="false">IF(I211="","",MIN(J211,I211))</f>
        <v>0</v>
      </c>
      <c r="P211" s="14" t="n">
        <f aca="false">IF(SUM('MRR Conglomerado'!P211:AA211)&gt;0,SUM('MRR Conglomerado'!P211:AA211),"")</f>
        <v>601514.74037</v>
      </c>
      <c r="Q211" s="14" t="n">
        <f aca="false">IF(P211="","",SUM('MRR Conglomerado'!AB211:AM211))</f>
        <v>0</v>
      </c>
      <c r="R211" s="10" t="n">
        <f aca="false">IF(P211="","",COUNTIF('MRR Conglomerado'!P211:AA211,"&gt;0"))</f>
        <v>11</v>
      </c>
      <c r="S211" s="14" t="n">
        <f aca="false">IF(P211="","",P211/R211)</f>
        <v>54683.1582154546</v>
      </c>
      <c r="T211" s="14" t="n">
        <f aca="false">IF(P211="","",Q211/12)</f>
        <v>0</v>
      </c>
      <c r="U211" s="13" t="n">
        <f aca="false">IF(P211="","",T211/S211)</f>
        <v>0</v>
      </c>
      <c r="V211" s="14" t="n">
        <f aca="false">IF(P211="","",S211/B211)</f>
        <v>2702.35123671657</v>
      </c>
      <c r="W211" s="10" t="str">
        <f aca="false">IF(V211="","",IF(V211&lt;100,"Menos de 100 USD",IF(V211&lt;500,"100 a 500 USD",IF(V211&lt;2000,"500 a 2.000 USD","Más de 2.000 USD"))))</f>
        <v>Más de 2.000 USD</v>
      </c>
      <c r="X211" s="14" t="n">
        <f aca="false">IF(P211="","",MIN(T211,S211))</f>
        <v>0</v>
      </c>
    </row>
    <row r="212" customFormat="false" ht="15" hidden="false" customHeight="false" outlineLevel="0" collapsed="false">
      <c r="A212" s="10" t="s">
        <v>484</v>
      </c>
      <c r="B212" s="14" t="n">
        <v>20.2354</v>
      </c>
      <c r="C212" s="14" t="n">
        <f aca="false">IF('MRR Conglomerado'!AA212&gt;0,'MRR Conglomerado'!AA212,"")</f>
        <v>749.923924</v>
      </c>
      <c r="D212" s="14" t="n">
        <f aca="false">IF(C212="","",'MRR Conglomerado'!AM212)</f>
        <v>906.717986</v>
      </c>
      <c r="E212" s="13" t="n">
        <f aca="false">IF(C212="","",D212/C212)</f>
        <v>1.20907995728911</v>
      </c>
      <c r="F212" s="14" t="n">
        <f aca="false">IF(C212="","",C212/B212)</f>
        <v>37.06</v>
      </c>
      <c r="G212" s="10" t="str">
        <f aca="false">IF(F212="","",IF(F212&lt;100,"Menos de 100 USD",IF(F212&lt;500,"100 a 500 USD",IF(F212&lt;2000,"500 a 2.000 USD","Más de 2.000 USD"))))</f>
        <v>Menos de 100 USD</v>
      </c>
      <c r="H212" s="14" t="n">
        <f aca="false">IF(C212="","",MIN(D212,C212))</f>
        <v>749.923924</v>
      </c>
      <c r="I212" s="14" t="n">
        <f aca="false">IF(SUM('MRR Conglomerado'!Y212:AA212)&gt;0,SUM('MRR Conglomerado'!Y212:AA212),"")</f>
        <v>2249.890498</v>
      </c>
      <c r="J212" s="14" t="n">
        <f aca="false">IF(I212="","",SUM('MRR Conglomerado'!AK212:AM212))</f>
        <v>2720.150368</v>
      </c>
      <c r="K212" s="10" t="n">
        <f aca="false">IF(I212="","",COUNTIF('MRR Conglomerado'!Y212:AA212,"&gt;0"))</f>
        <v>3</v>
      </c>
      <c r="L212" s="13" t="n">
        <f aca="false">IF(I212="","",J212/I212)</f>
        <v>1.20901455889432</v>
      </c>
      <c r="M212" s="14" t="n">
        <f aca="false">IF(I212="","",I212/K212/B212)</f>
        <v>37.0619557475184</v>
      </c>
      <c r="N212" s="10" t="str">
        <f aca="false">IF(M212="","",IF(M212&lt;100,"Menos de 100 USD",IF(M212&lt;500,"100 a 500 USD",IF(M212&lt;2000,"500 a 2.000 USD","Más de 2.000 USD"))))</f>
        <v>Menos de 100 USD</v>
      </c>
      <c r="O212" s="14" t="n">
        <f aca="false">IF(I212="","",MIN(J212,I212))</f>
        <v>2249.890498</v>
      </c>
      <c r="P212" s="14" t="n">
        <f aca="false">IF(SUM('MRR Conglomerado'!P212:AA212)&gt;0,SUM('MRR Conglomerado'!P212:AA212),"")</f>
        <v>2999.980438</v>
      </c>
      <c r="Q212" s="14" t="n">
        <f aca="false">IF(P212="","",SUM('MRR Conglomerado'!AB212:AM212))</f>
        <v>10004.443018</v>
      </c>
      <c r="R212" s="10" t="n">
        <f aca="false">IF(P212="","",COUNTIF('MRR Conglomerado'!P212:AA212,"&gt;0"))</f>
        <v>4</v>
      </c>
      <c r="S212" s="14" t="n">
        <f aca="false">IF(P212="","",P212/R212)</f>
        <v>749.9951095</v>
      </c>
      <c r="T212" s="14" t="n">
        <f aca="false">IF(P212="","",Q212/12)</f>
        <v>833.703584833333</v>
      </c>
      <c r="U212" s="13" t="n">
        <f aca="false">IF(P212="","",T212/S212)</f>
        <v>1.11161202822928</v>
      </c>
      <c r="V212" s="14" t="n">
        <f aca="false">IF(P212="","",S212/B212)</f>
        <v>37.0635178696739</v>
      </c>
      <c r="W212" s="10" t="str">
        <f aca="false">IF(V212="","",IF(V212&lt;100,"Menos de 100 USD",IF(V212&lt;500,"100 a 500 USD",IF(V212&lt;2000,"500 a 2.000 USD","Más de 2.000 USD"))))</f>
        <v>Menos de 100 USD</v>
      </c>
      <c r="X212" s="14" t="n">
        <f aca="false">IF(P212="","",MIN(T212,S212))</f>
        <v>749.9951095</v>
      </c>
    </row>
    <row r="213" customFormat="false" ht="15" hidden="false" customHeight="false" outlineLevel="0" collapsed="false">
      <c r="A213" s="10" t="s">
        <v>486</v>
      </c>
      <c r="B213" s="14" t="n">
        <v>20.2354</v>
      </c>
      <c r="C213" s="14" t="str">
        <f aca="false">IF('MRR Conglomerado'!AA213&gt;0,'MRR Conglomerado'!AA213,"")</f>
        <v/>
      </c>
      <c r="D213" s="14" t="str">
        <f aca="false">IF(C213="","",'MRR Conglomerado'!AM213)</f>
        <v/>
      </c>
      <c r="E213" s="13" t="str">
        <f aca="false">IF(C213="","",D213/C213)</f>
        <v/>
      </c>
      <c r="F213" s="14" t="str">
        <f aca="false">IF(C213="","",C213/B213)</f>
        <v/>
      </c>
      <c r="G213" s="10" t="str">
        <f aca="false">IF(F213="","",IF(F213&lt;100,"Menos de 100 USD",IF(F213&lt;500,"100 a 500 USD",IF(F213&lt;2000,"500 a 2.000 USD","Más de 2.000 USD"))))</f>
        <v/>
      </c>
      <c r="H213" s="14" t="str">
        <f aca="false">IF(C213="","",MIN(D213,C213))</f>
        <v/>
      </c>
      <c r="I213" s="14" t="str">
        <f aca="false">IF(SUM('MRR Conglomerado'!Y213:AA213)&gt;0,SUM('MRR Conglomerado'!Y213:AA213),"")</f>
        <v/>
      </c>
      <c r="J213" s="14" t="str">
        <f aca="false">IF(I213="","",SUM('MRR Conglomerado'!AK213:AM213))</f>
        <v/>
      </c>
      <c r="K213" s="10" t="str">
        <f aca="false">IF(I213="","",COUNTIF('MRR Conglomerado'!Y213:AA213,"&gt;0"))</f>
        <v/>
      </c>
      <c r="L213" s="13" t="str">
        <f aca="false">IF(I213="","",J213/I213)</f>
        <v/>
      </c>
      <c r="M213" s="14" t="str">
        <f aca="false">IF(I213="","",I213/K213/B213)</f>
        <v/>
      </c>
      <c r="N213" s="10" t="str">
        <f aca="false">IF(M213="","",IF(M213&lt;100,"Menos de 100 USD",IF(M213&lt;500,"100 a 500 USD",IF(M213&lt;2000,"500 a 2.000 USD","Más de 2.000 USD"))))</f>
        <v/>
      </c>
      <c r="O213" s="14" t="str">
        <f aca="false">IF(I213="","",MIN(J213,I213))</f>
        <v/>
      </c>
      <c r="P213" s="14" t="n">
        <f aca="false">IF(SUM('MRR Conglomerado'!P213:AA213)&gt;0,SUM('MRR Conglomerado'!P213:AA213),"")</f>
        <v>8731.431251</v>
      </c>
      <c r="Q213" s="14" t="n">
        <f aca="false">IF(P213="","",SUM('MRR Conglomerado'!AB213:AM213))</f>
        <v>0</v>
      </c>
      <c r="R213" s="10" t="n">
        <f aca="false">IF(P213="","",COUNTIF('MRR Conglomerado'!P213:AA213,"&gt;0"))</f>
        <v>8</v>
      </c>
      <c r="S213" s="14" t="n">
        <f aca="false">IF(P213="","",P213/R213)</f>
        <v>1091.428906375</v>
      </c>
      <c r="T213" s="14" t="n">
        <f aca="false">IF(P213="","",Q213/12)</f>
        <v>0</v>
      </c>
      <c r="U213" s="13" t="n">
        <f aca="false">IF(P213="","",T213/S213)</f>
        <v>0</v>
      </c>
      <c r="V213" s="14" t="n">
        <f aca="false">IF(P213="","",S213/B213)</f>
        <v>53.9366114025421</v>
      </c>
      <c r="W213" s="10" t="str">
        <f aca="false">IF(V213="","",IF(V213&lt;100,"Menos de 100 USD",IF(V213&lt;500,"100 a 500 USD",IF(V213&lt;2000,"500 a 2.000 USD","Más de 2.000 USD"))))</f>
        <v>Menos de 100 USD</v>
      </c>
      <c r="X213" s="14" t="n">
        <f aca="false">IF(P213="","",MIN(T213,S213))</f>
        <v>0</v>
      </c>
    </row>
    <row r="214" customFormat="false" ht="15" hidden="false" customHeight="false" outlineLevel="0" collapsed="false">
      <c r="A214" s="10" t="s">
        <v>488</v>
      </c>
      <c r="B214" s="14" t="n">
        <v>20.2354</v>
      </c>
      <c r="C214" s="14" t="n">
        <f aca="false">IF('MRR Conglomerado'!AA214&gt;0,'MRR Conglomerado'!AA214,"")</f>
        <v>893.190556</v>
      </c>
      <c r="D214" s="14" t="n">
        <f aca="false">IF(C214="","",'MRR Conglomerado'!AM214)</f>
        <v>930.815608</v>
      </c>
      <c r="E214" s="13" t="n">
        <f aca="false">IF(C214="","",D214/C214)</f>
        <v>1.04212432805884</v>
      </c>
      <c r="F214" s="14" t="n">
        <f aca="false">IF(C214="","",C214/B214)</f>
        <v>44.14</v>
      </c>
      <c r="G214" s="10" t="str">
        <f aca="false">IF(F214="","",IF(F214&lt;100,"Menos de 100 USD",IF(F214&lt;500,"100 a 500 USD",IF(F214&lt;2000,"500 a 2.000 USD","Más de 2.000 USD"))))</f>
        <v>Menos de 100 USD</v>
      </c>
      <c r="H214" s="14" t="n">
        <f aca="false">IF(C214="","",MIN(D214,C214))</f>
        <v>893.190556</v>
      </c>
      <c r="I214" s="14" t="n">
        <f aca="false">IF(SUM('MRR Conglomerado'!Y214:AA214)&gt;0,SUM('MRR Conglomerado'!Y214:AA214),"")</f>
        <v>2679.55598</v>
      </c>
      <c r="J214" s="14" t="n">
        <f aca="false">IF(I214="","",SUM('MRR Conglomerado'!AK214:AM214))</f>
        <v>2792.405424</v>
      </c>
      <c r="K214" s="10" t="n">
        <f aca="false">IF(I214="","",COUNTIF('MRR Conglomerado'!Y214:AA214,"&gt;0"))</f>
        <v>3</v>
      </c>
      <c r="L214" s="13" t="n">
        <f aca="false">IF(I214="","",J214/I214)</f>
        <v>1.04211497906455</v>
      </c>
      <c r="M214" s="14" t="n">
        <f aca="false">IF(I214="","",I214/K214/B214)</f>
        <v>44.1397415749956</v>
      </c>
      <c r="N214" s="10" t="str">
        <f aca="false">IF(M214="","",IF(M214&lt;100,"Menos de 100 USD",IF(M214&lt;500,"100 a 500 USD",IF(M214&lt;2000,"500 a 2.000 USD","Más de 2.000 USD"))))</f>
        <v>Menos de 100 USD</v>
      </c>
      <c r="O214" s="14" t="n">
        <f aca="false">IF(I214="","",MIN(J214,I214))</f>
        <v>2679.55598</v>
      </c>
      <c r="P214" s="14" t="n">
        <f aca="false">IF(SUM('MRR Conglomerado'!P214:AA214)&gt;0,SUM('MRR Conglomerado'!P214:AA214),"")</f>
        <v>10675.793555</v>
      </c>
      <c r="Q214" s="14" t="n">
        <f aca="false">IF(P214="","",SUM('MRR Conglomerado'!AB214:AM214))</f>
        <v>11169.731414</v>
      </c>
      <c r="R214" s="10" t="n">
        <f aca="false">IF(P214="","",COUNTIF('MRR Conglomerado'!P214:AA214,"&gt;0"))</f>
        <v>12</v>
      </c>
      <c r="S214" s="14" t="n">
        <f aca="false">IF(P214="","",P214/R214)</f>
        <v>889.649462916667</v>
      </c>
      <c r="T214" s="14" t="n">
        <f aca="false">IF(P214="","",Q214/12)</f>
        <v>930.810951166667</v>
      </c>
      <c r="U214" s="13" t="n">
        <f aca="false">IF(P214="","",T214/S214)</f>
        <v>1.04626708604427</v>
      </c>
      <c r="V214" s="14" t="n">
        <f aca="false">IF(P214="","",S214/B214)</f>
        <v>43.9650050365531</v>
      </c>
      <c r="W214" s="10" t="str">
        <f aca="false">IF(V214="","",IF(V214&lt;100,"Menos de 100 USD",IF(V214&lt;500,"100 a 500 USD",IF(V214&lt;2000,"500 a 2.000 USD","Más de 2.000 USD"))))</f>
        <v>Menos de 100 USD</v>
      </c>
      <c r="X214" s="14" t="n">
        <f aca="false">IF(P214="","",MIN(T214,S214))</f>
        <v>889.649462916667</v>
      </c>
    </row>
    <row r="215" customFormat="false" ht="15" hidden="false" customHeight="false" outlineLevel="0" collapsed="false">
      <c r="A215" s="10" t="s">
        <v>490</v>
      </c>
      <c r="B215" s="14" t="n">
        <v>20.2354</v>
      </c>
      <c r="C215" s="14" t="n">
        <f aca="false">IF('MRR Conglomerado'!AA215&gt;0,'MRR Conglomerado'!AA215,"")</f>
        <v>493.946114</v>
      </c>
      <c r="D215" s="14" t="n">
        <f aca="false">IF(C215="","",'MRR Conglomerado'!AM215)</f>
        <v>460.552313</v>
      </c>
      <c r="E215" s="13" t="n">
        <f aca="false">IF(C215="","",D215/C215)</f>
        <v>0.932393838004767</v>
      </c>
      <c r="F215" s="14" t="n">
        <f aca="false">IF(C215="","",C215/B215)</f>
        <v>24.41</v>
      </c>
      <c r="G215" s="10" t="str">
        <f aca="false">IF(F215="","",IF(F215&lt;100,"Menos de 100 USD",IF(F215&lt;500,"100 a 500 USD",IF(F215&lt;2000,"500 a 2.000 USD","Más de 2.000 USD"))))</f>
        <v>Menos de 100 USD</v>
      </c>
      <c r="H215" s="14" t="n">
        <f aca="false">IF(C215="","",MIN(D215,C215))</f>
        <v>460.552313</v>
      </c>
      <c r="I215" s="14" t="n">
        <f aca="false">IF(SUM('MRR Conglomerado'!Y215:AA215)&gt;0,SUM('MRR Conglomerado'!Y215:AA215),"")</f>
        <v>1508.05162</v>
      </c>
      <c r="J215" s="14" t="n">
        <f aca="false">IF(I215="","",SUM('MRR Conglomerado'!AK215:AM215))</f>
        <v>1381.605076</v>
      </c>
      <c r="K215" s="10" t="n">
        <f aca="false">IF(I215="","",COUNTIF('MRR Conglomerado'!Y215:AA215,"&gt;0"))</f>
        <v>3</v>
      </c>
      <c r="L215" s="13" t="n">
        <f aca="false">IF(I215="","",J215/I215)</f>
        <v>0.91615237679994</v>
      </c>
      <c r="M215" s="14" t="n">
        <f aca="false">IF(I215="","",I215/K215/B215)</f>
        <v>24.841805614583</v>
      </c>
      <c r="N215" s="10" t="str">
        <f aca="false">IF(M215="","",IF(M215&lt;100,"Menos de 100 USD",IF(M215&lt;500,"100 a 500 USD",IF(M215&lt;2000,"500 a 2.000 USD","Más de 2.000 USD"))))</f>
        <v>Menos de 100 USD</v>
      </c>
      <c r="O215" s="14" t="n">
        <f aca="false">IF(I215="","",MIN(J215,I215))</f>
        <v>1381.605076</v>
      </c>
      <c r="P215" s="14" t="n">
        <f aca="false">IF(SUM('MRR Conglomerado'!P215:AA215)&gt;0,SUM('MRR Conglomerado'!P215:AA215),"")</f>
        <v>4914.117361</v>
      </c>
      <c r="Q215" s="14" t="n">
        <f aca="false">IF(P215="","",SUM('MRR Conglomerado'!AB215:AM215))</f>
        <v>5986.774516</v>
      </c>
      <c r="R215" s="10" t="n">
        <f aca="false">IF(P215="","",COUNTIF('MRR Conglomerado'!P215:AA215,"&gt;0"))</f>
        <v>10</v>
      </c>
      <c r="S215" s="14" t="n">
        <f aca="false">IF(P215="","",P215/R215)</f>
        <v>491.4117361</v>
      </c>
      <c r="T215" s="14" t="n">
        <f aca="false">IF(P215="","",Q215/12)</f>
        <v>498.897876333333</v>
      </c>
      <c r="U215" s="13" t="n">
        <f aca="false">IF(P215="","",T215/S215)</f>
        <v>1.01523394677699</v>
      </c>
      <c r="V215" s="14" t="n">
        <f aca="false">IF(P215="","",S215/B215)</f>
        <v>24.2847552358738</v>
      </c>
      <c r="W215" s="10" t="str">
        <f aca="false">IF(V215="","",IF(V215&lt;100,"Menos de 100 USD",IF(V215&lt;500,"100 a 500 USD",IF(V215&lt;2000,"500 a 2.000 USD","Más de 2.000 USD"))))</f>
        <v>Menos de 100 USD</v>
      </c>
      <c r="X215" s="14" t="n">
        <f aca="false">IF(P215="","",MIN(T215,S215))</f>
        <v>491.4117361</v>
      </c>
    </row>
    <row r="216" customFormat="false" ht="15" hidden="false" customHeight="false" outlineLevel="0" collapsed="false">
      <c r="A216" s="10" t="s">
        <v>492</v>
      </c>
      <c r="B216" s="14" t="n">
        <v>20.2354</v>
      </c>
      <c r="C216" s="14" t="n">
        <f aca="false">IF('MRR Conglomerado'!AA216&gt;0,'MRR Conglomerado'!AA216,"")</f>
        <v>1155.036632</v>
      </c>
      <c r="D216" s="14" t="n">
        <f aca="false">IF(C216="","",'MRR Conglomerado'!AM216)</f>
        <v>0</v>
      </c>
      <c r="E216" s="13" t="n">
        <f aca="false">IF(C216="","",D216/C216)</f>
        <v>0</v>
      </c>
      <c r="F216" s="14" t="n">
        <f aca="false">IF(C216="","",C216/B216)</f>
        <v>57.08</v>
      </c>
      <c r="G216" s="10" t="str">
        <f aca="false">IF(F216="","",IF(F216&lt;100,"Menos de 100 USD",IF(F216&lt;500,"100 a 500 USD",IF(F216&lt;2000,"500 a 2.000 USD","Más de 2.000 USD"))))</f>
        <v>Menos de 100 USD</v>
      </c>
      <c r="H216" s="14" t="n">
        <f aca="false">IF(C216="","",MIN(D216,C216))</f>
        <v>0</v>
      </c>
      <c r="I216" s="14" t="n">
        <f aca="false">IF(SUM('MRR Conglomerado'!Y216:AA216)&gt;0,SUM('MRR Conglomerado'!Y216:AA216),"")</f>
        <v>3727.462886</v>
      </c>
      <c r="J216" s="14" t="n">
        <f aca="false">IF(I216="","",SUM('MRR Conglomerado'!AK216:AM216))</f>
        <v>2079.032375</v>
      </c>
      <c r="K216" s="10" t="n">
        <f aca="false">IF(I216="","",COUNTIF('MRR Conglomerado'!Y216:AA216,"&gt;0"))</f>
        <v>3</v>
      </c>
      <c r="L216" s="13" t="n">
        <f aca="false">IF(I216="","",J216/I216)</f>
        <v>0.557760717835354</v>
      </c>
      <c r="M216" s="14" t="n">
        <f aca="false">IF(I216="","",I216/K216/B216)</f>
        <v>61.4016836171594</v>
      </c>
      <c r="N216" s="10" t="str">
        <f aca="false">IF(M216="","",IF(M216&lt;100,"Menos de 100 USD",IF(M216&lt;500,"100 a 500 USD",IF(M216&lt;2000,"500 a 2.000 USD","Más de 2.000 USD"))))</f>
        <v>Menos de 100 USD</v>
      </c>
      <c r="O216" s="14" t="n">
        <f aca="false">IF(I216="","",MIN(J216,I216))</f>
        <v>2079.032375</v>
      </c>
      <c r="P216" s="14" t="n">
        <f aca="false">IF(SUM('MRR Conglomerado'!P216:AA216)&gt;0,SUM('MRR Conglomerado'!P216:AA216),"")</f>
        <v>12914.908667</v>
      </c>
      <c r="Q216" s="14" t="n">
        <f aca="false">IF(P216="","",SUM('MRR Conglomerado'!AB216:AM216))</f>
        <v>12528.499745</v>
      </c>
      <c r="R216" s="10" t="n">
        <f aca="false">IF(P216="","",COUNTIF('MRR Conglomerado'!P216:AA216,"&gt;0"))</f>
        <v>12</v>
      </c>
      <c r="S216" s="14" t="n">
        <f aca="false">IF(P216="","",P216/R216)</f>
        <v>1076.24238891667</v>
      </c>
      <c r="T216" s="14" t="n">
        <f aca="false">IF(P216="","",Q216/12)</f>
        <v>1044.04164541667</v>
      </c>
      <c r="U216" s="13" t="n">
        <f aca="false">IF(P216="","",T216/S216)</f>
        <v>0.970080398401319</v>
      </c>
      <c r="V216" s="14" t="n">
        <f aca="false">IF(P216="","",S216/B216)</f>
        <v>53.1861188272368</v>
      </c>
      <c r="W216" s="10" t="str">
        <f aca="false">IF(V216="","",IF(V216&lt;100,"Menos de 100 USD",IF(V216&lt;500,"100 a 500 USD",IF(V216&lt;2000,"500 a 2.000 USD","Más de 2.000 USD"))))</f>
        <v>Menos de 100 USD</v>
      </c>
      <c r="X216" s="14" t="n">
        <f aca="false">IF(P216="","",MIN(T216,S216))</f>
        <v>1044.04164541667</v>
      </c>
    </row>
    <row r="217" customFormat="false" ht="15" hidden="false" customHeight="false" outlineLevel="0" collapsed="false">
      <c r="A217" s="10" t="s">
        <v>494</v>
      </c>
      <c r="B217" s="14" t="n">
        <v>20.2354</v>
      </c>
      <c r="C217" s="14" t="str">
        <f aca="false">IF('MRR Conglomerado'!AA217&gt;0,'MRR Conglomerado'!AA217,"")</f>
        <v/>
      </c>
      <c r="D217" s="14" t="str">
        <f aca="false">IF(C217="","",'MRR Conglomerado'!AM217)</f>
        <v/>
      </c>
      <c r="E217" s="13" t="str">
        <f aca="false">IF(C217="","",D217/C217)</f>
        <v/>
      </c>
      <c r="F217" s="14" t="str">
        <f aca="false">IF(C217="","",C217/B217)</f>
        <v/>
      </c>
      <c r="G217" s="10" t="str">
        <f aca="false">IF(F217="","",IF(F217&lt;100,"Menos de 100 USD",IF(F217&lt;500,"100 a 500 USD",IF(F217&lt;2000,"500 a 2.000 USD","Más de 2.000 USD"))))</f>
        <v/>
      </c>
      <c r="H217" s="14" t="str">
        <f aca="false">IF(C217="","",MIN(D217,C217))</f>
        <v/>
      </c>
      <c r="I217" s="14" t="str">
        <f aca="false">IF(SUM('MRR Conglomerado'!Y217:AA217)&gt;0,SUM('MRR Conglomerado'!Y217:AA217),"")</f>
        <v/>
      </c>
      <c r="J217" s="14" t="str">
        <f aca="false">IF(I217="","",SUM('MRR Conglomerado'!AK217:AM217))</f>
        <v/>
      </c>
      <c r="K217" s="10" t="str">
        <f aca="false">IF(I217="","",COUNTIF('MRR Conglomerado'!Y217:AA217,"&gt;0"))</f>
        <v/>
      </c>
      <c r="L217" s="13" t="str">
        <f aca="false">IF(I217="","",J217/I217)</f>
        <v/>
      </c>
      <c r="M217" s="14" t="str">
        <f aca="false">IF(I217="","",I217/K217/B217)</f>
        <v/>
      </c>
      <c r="N217" s="10" t="str">
        <f aca="false">IF(M217="","",IF(M217&lt;100,"Menos de 100 USD",IF(M217&lt;500,"100 a 500 USD",IF(M217&lt;2000,"500 a 2.000 USD","Más de 2.000 USD"))))</f>
        <v/>
      </c>
      <c r="O217" s="14" t="str">
        <f aca="false">IF(I217="","",MIN(J217,I217))</f>
        <v/>
      </c>
      <c r="P217" s="14" t="str">
        <f aca="false">IF(SUM('MRR Conglomerado'!P217:AA217)&gt;0,SUM('MRR Conglomerado'!P217:AA217),"")</f>
        <v/>
      </c>
      <c r="Q217" s="14" t="str">
        <f aca="false">IF(P217="","",SUM('MRR Conglomerado'!AB217:AM217))</f>
        <v/>
      </c>
      <c r="R217" s="10" t="str">
        <f aca="false">IF(P217="","",COUNTIF('MRR Conglomerado'!P217:AA217,"&gt;0"))</f>
        <v/>
      </c>
      <c r="S217" s="14" t="str">
        <f aca="false">IF(P217="","",P217/R217)</f>
        <v/>
      </c>
      <c r="T217" s="14" t="str">
        <f aca="false">IF(P217="","",Q217/12)</f>
        <v/>
      </c>
      <c r="U217" s="13" t="str">
        <f aca="false">IF(P217="","",T217/S217)</f>
        <v/>
      </c>
      <c r="V217" s="14" t="str">
        <f aca="false">IF(P217="","",S217/B217)</f>
        <v/>
      </c>
      <c r="W217" s="10" t="str">
        <f aca="false">IF(V217="","",IF(V217&lt;100,"Menos de 100 USD",IF(V217&lt;500,"100 a 500 USD",IF(V217&lt;2000,"500 a 2.000 USD","Más de 2.000 USD"))))</f>
        <v/>
      </c>
      <c r="X217" s="14" t="str">
        <f aca="false">IF(P217="","",MIN(T217,S217))</f>
        <v/>
      </c>
    </row>
    <row r="218" customFormat="false" ht="15" hidden="false" customHeight="false" outlineLevel="0" collapsed="false">
      <c r="A218" s="10" t="s">
        <v>496</v>
      </c>
      <c r="B218" s="14" t="n">
        <v>20.2354</v>
      </c>
      <c r="C218" s="14" t="n">
        <f aca="false">IF('MRR Conglomerado'!AA218&gt;0,'MRR Conglomerado'!AA218,"")</f>
        <v>4494.079986</v>
      </c>
      <c r="D218" s="14" t="n">
        <f aca="false">IF(C218="","",'MRR Conglomerado'!AM218)</f>
        <v>4301.425527</v>
      </c>
      <c r="E218" s="13" t="n">
        <f aca="false">IF(C218="","",D218/C218)</f>
        <v>0.957131501975898</v>
      </c>
      <c r="F218" s="14" t="n">
        <f aca="false">IF(C218="","",C218/B218)</f>
        <v>222.09</v>
      </c>
      <c r="G218" s="10" t="str">
        <f aca="false">IF(F218="","",IF(F218&lt;100,"Menos de 100 USD",IF(F218&lt;500,"100 a 500 USD",IF(F218&lt;2000,"500 a 2.000 USD","Más de 2.000 USD"))))</f>
        <v>100 a 500 USD</v>
      </c>
      <c r="H218" s="14" t="n">
        <f aca="false">IF(C218="","",MIN(D218,C218))</f>
        <v>4301.425527</v>
      </c>
      <c r="I218" s="14" t="n">
        <f aca="false">IF(SUM('MRR Conglomerado'!Y218:AA218)&gt;0,SUM('MRR Conglomerado'!Y218:AA218),"")</f>
        <v>12711.66988</v>
      </c>
      <c r="J218" s="14" t="n">
        <f aca="false">IF(I218="","",SUM('MRR Conglomerado'!AK218:AM218))</f>
        <v>12711.455692</v>
      </c>
      <c r="K218" s="10" t="n">
        <f aca="false">IF(I218="","",COUNTIF('MRR Conglomerado'!Y218:AA218,"&gt;0"))</f>
        <v>3</v>
      </c>
      <c r="L218" s="13" t="n">
        <f aca="false">IF(I218="","",J218/I218)</f>
        <v>0.999983150286153</v>
      </c>
      <c r="M218" s="14" t="n">
        <f aca="false">IF(I218="","",I218/K218/B218)</f>
        <v>209.396567072227</v>
      </c>
      <c r="N218" s="10" t="str">
        <f aca="false">IF(M218="","",IF(M218&lt;100,"Menos de 100 USD",IF(M218&lt;500,"100 a 500 USD",IF(M218&lt;2000,"500 a 2.000 USD","Más de 2.000 USD"))))</f>
        <v>100 a 500 USD</v>
      </c>
      <c r="O218" s="14" t="n">
        <f aca="false">IF(I218="","",MIN(J218,I218))</f>
        <v>12711.455692</v>
      </c>
      <c r="P218" s="14" t="n">
        <f aca="false">IF(SUM('MRR Conglomerado'!P218:AA218)&gt;0,SUM('MRR Conglomerado'!P218:AA218),"")</f>
        <v>36144.959278</v>
      </c>
      <c r="Q218" s="14" t="n">
        <f aca="false">IF(P218="","",SUM('MRR Conglomerado'!AB218:AM218))</f>
        <v>52451.444632</v>
      </c>
      <c r="R218" s="10" t="n">
        <f aca="false">IF(P218="","",COUNTIF('MRR Conglomerado'!P218:AA218,"&gt;0"))</f>
        <v>12</v>
      </c>
      <c r="S218" s="14" t="n">
        <f aca="false">IF(P218="","",P218/R218)</f>
        <v>3012.07993983333</v>
      </c>
      <c r="T218" s="14" t="n">
        <f aca="false">IF(P218="","",Q218/12)</f>
        <v>4370.95371933333</v>
      </c>
      <c r="U218" s="13" t="n">
        <f aca="false">IF(P218="","",T218/S218)</f>
        <v>1.45114133975315</v>
      </c>
      <c r="V218" s="14" t="n">
        <f aca="false">IF(P218="","",S218/B218)</f>
        <v>148.852008847531</v>
      </c>
      <c r="W218" s="10" t="str">
        <f aca="false">IF(V218="","",IF(V218&lt;100,"Menos de 100 USD",IF(V218&lt;500,"100 a 500 USD",IF(V218&lt;2000,"500 a 2.000 USD","Más de 2.000 USD"))))</f>
        <v>100 a 500 USD</v>
      </c>
      <c r="X218" s="14" t="n">
        <f aca="false">IF(P218="","",MIN(T218,S218))</f>
        <v>3012.07993983333</v>
      </c>
    </row>
    <row r="219" customFormat="false" ht="15" hidden="false" customHeight="false" outlineLevel="0" collapsed="false">
      <c r="A219" s="10" t="s">
        <v>498</v>
      </c>
      <c r="B219" s="14" t="n">
        <v>20.2354</v>
      </c>
      <c r="C219" s="14" t="str">
        <f aca="false">IF('MRR Conglomerado'!AA219&gt;0,'MRR Conglomerado'!AA219,"")</f>
        <v/>
      </c>
      <c r="D219" s="14" t="str">
        <f aca="false">IF(C219="","",'MRR Conglomerado'!AM219)</f>
        <v/>
      </c>
      <c r="E219" s="13" t="str">
        <f aca="false">IF(C219="","",D219/C219)</f>
        <v/>
      </c>
      <c r="F219" s="14" t="str">
        <f aca="false">IF(C219="","",C219/B219)</f>
        <v/>
      </c>
      <c r="G219" s="10" t="str">
        <f aca="false">IF(F219="","",IF(F219&lt;100,"Menos de 100 USD",IF(F219&lt;500,"100 a 500 USD",IF(F219&lt;2000,"500 a 2.000 USD","Más de 2.000 USD"))))</f>
        <v/>
      </c>
      <c r="H219" s="14" t="str">
        <f aca="false">IF(C219="","",MIN(D219,C219))</f>
        <v/>
      </c>
      <c r="I219" s="14" t="str">
        <f aca="false">IF(SUM('MRR Conglomerado'!Y219:AA219)&gt;0,SUM('MRR Conglomerado'!Y219:AA219),"")</f>
        <v/>
      </c>
      <c r="J219" s="14" t="str">
        <f aca="false">IF(I219="","",SUM('MRR Conglomerado'!AK219:AM219))</f>
        <v/>
      </c>
      <c r="K219" s="10" t="str">
        <f aca="false">IF(I219="","",COUNTIF('MRR Conglomerado'!Y219:AA219,"&gt;0"))</f>
        <v/>
      </c>
      <c r="L219" s="13" t="str">
        <f aca="false">IF(I219="","",J219/I219)</f>
        <v/>
      </c>
      <c r="M219" s="14" t="str">
        <f aca="false">IF(I219="","",I219/K219/B219)</f>
        <v/>
      </c>
      <c r="N219" s="10" t="str">
        <f aca="false">IF(M219="","",IF(M219&lt;100,"Menos de 100 USD",IF(M219&lt;500,"100 a 500 USD",IF(M219&lt;2000,"500 a 2.000 USD","Más de 2.000 USD"))))</f>
        <v/>
      </c>
      <c r="O219" s="14" t="str">
        <f aca="false">IF(I219="","",MIN(J219,I219))</f>
        <v/>
      </c>
      <c r="P219" s="14" t="str">
        <f aca="false">IF(SUM('MRR Conglomerado'!P219:AA219)&gt;0,SUM('MRR Conglomerado'!P219:AA219),"")</f>
        <v/>
      </c>
      <c r="Q219" s="14" t="str">
        <f aca="false">IF(P219="","",SUM('MRR Conglomerado'!AB219:AM219))</f>
        <v/>
      </c>
      <c r="R219" s="10" t="str">
        <f aca="false">IF(P219="","",COUNTIF('MRR Conglomerado'!P219:AA219,"&gt;0"))</f>
        <v/>
      </c>
      <c r="S219" s="14" t="str">
        <f aca="false">IF(P219="","",P219/R219)</f>
        <v/>
      </c>
      <c r="T219" s="14" t="str">
        <f aca="false">IF(P219="","",Q219/12)</f>
        <v/>
      </c>
      <c r="U219" s="13" t="str">
        <f aca="false">IF(P219="","",T219/S219)</f>
        <v/>
      </c>
      <c r="V219" s="14" t="str">
        <f aca="false">IF(P219="","",S219/B219)</f>
        <v/>
      </c>
      <c r="W219" s="10" t="str">
        <f aca="false">IF(V219="","",IF(V219&lt;100,"Menos de 100 USD",IF(V219&lt;500,"100 a 500 USD",IF(V219&lt;2000,"500 a 2.000 USD","Más de 2.000 USD"))))</f>
        <v/>
      </c>
      <c r="X219" s="14" t="str">
        <f aca="false">IF(P219="","",MIN(T219,S219))</f>
        <v/>
      </c>
    </row>
    <row r="220" customFormat="false" ht="15" hidden="false" customHeight="false" outlineLevel="0" collapsed="false">
      <c r="A220" s="10" t="s">
        <v>500</v>
      </c>
      <c r="B220" s="14" t="n">
        <v>20.2354</v>
      </c>
      <c r="C220" s="14" t="str">
        <f aca="false">IF('MRR Conglomerado'!AA220&gt;0,'MRR Conglomerado'!AA220,"")</f>
        <v/>
      </c>
      <c r="D220" s="14" t="str">
        <f aca="false">IF(C220="","",'MRR Conglomerado'!AM220)</f>
        <v/>
      </c>
      <c r="E220" s="13" t="str">
        <f aca="false">IF(C220="","",D220/C220)</f>
        <v/>
      </c>
      <c r="F220" s="14" t="str">
        <f aca="false">IF(C220="","",C220/B220)</f>
        <v/>
      </c>
      <c r="G220" s="10" t="str">
        <f aca="false">IF(F220="","",IF(F220&lt;100,"Menos de 100 USD",IF(F220&lt;500,"100 a 500 USD",IF(F220&lt;2000,"500 a 2.000 USD","Más de 2.000 USD"))))</f>
        <v/>
      </c>
      <c r="H220" s="14" t="str">
        <f aca="false">IF(C220="","",MIN(D220,C220))</f>
        <v/>
      </c>
      <c r="I220" s="14" t="str">
        <f aca="false">IF(SUM('MRR Conglomerado'!Y220:AA220)&gt;0,SUM('MRR Conglomerado'!Y220:AA220),"")</f>
        <v/>
      </c>
      <c r="J220" s="14" t="str">
        <f aca="false">IF(I220="","",SUM('MRR Conglomerado'!AK220:AM220))</f>
        <v/>
      </c>
      <c r="K220" s="10" t="str">
        <f aca="false">IF(I220="","",COUNTIF('MRR Conglomerado'!Y220:AA220,"&gt;0"))</f>
        <v/>
      </c>
      <c r="L220" s="13" t="str">
        <f aca="false">IF(I220="","",J220/I220)</f>
        <v/>
      </c>
      <c r="M220" s="14" t="str">
        <f aca="false">IF(I220="","",I220/K220/B220)</f>
        <v/>
      </c>
      <c r="N220" s="10" t="str">
        <f aca="false">IF(M220="","",IF(M220&lt;100,"Menos de 100 USD",IF(M220&lt;500,"100 a 500 USD",IF(M220&lt;2000,"500 a 2.000 USD","Más de 2.000 USD"))))</f>
        <v/>
      </c>
      <c r="O220" s="14" t="str">
        <f aca="false">IF(I220="","",MIN(J220,I220))</f>
        <v/>
      </c>
      <c r="P220" s="14" t="str">
        <f aca="false">IF(SUM('MRR Conglomerado'!P220:AA220)&gt;0,SUM('MRR Conglomerado'!P220:AA220),"")</f>
        <v/>
      </c>
      <c r="Q220" s="14" t="str">
        <f aca="false">IF(P220="","",SUM('MRR Conglomerado'!AB220:AM220))</f>
        <v/>
      </c>
      <c r="R220" s="10" t="str">
        <f aca="false">IF(P220="","",COUNTIF('MRR Conglomerado'!P220:AA220,"&gt;0"))</f>
        <v/>
      </c>
      <c r="S220" s="14" t="str">
        <f aca="false">IF(P220="","",P220/R220)</f>
        <v/>
      </c>
      <c r="T220" s="14" t="str">
        <f aca="false">IF(P220="","",Q220/12)</f>
        <v/>
      </c>
      <c r="U220" s="13" t="str">
        <f aca="false">IF(P220="","",T220/S220)</f>
        <v/>
      </c>
      <c r="V220" s="14" t="str">
        <f aca="false">IF(P220="","",S220/B220)</f>
        <v/>
      </c>
      <c r="W220" s="10" t="str">
        <f aca="false">IF(V220="","",IF(V220&lt;100,"Menos de 100 USD",IF(V220&lt;500,"100 a 500 USD",IF(V220&lt;2000,"500 a 2.000 USD","Más de 2.000 USD"))))</f>
        <v/>
      </c>
      <c r="X220" s="14" t="str">
        <f aca="false">IF(P220="","",MIN(T220,S220))</f>
        <v/>
      </c>
    </row>
    <row r="221" customFormat="false" ht="15" hidden="false" customHeight="false" outlineLevel="0" collapsed="false">
      <c r="A221" s="10" t="s">
        <v>502</v>
      </c>
      <c r="B221" s="14" t="n">
        <v>20.2354</v>
      </c>
      <c r="C221" s="14" t="str">
        <f aca="false">IF('MRR Conglomerado'!AA221&gt;0,'MRR Conglomerado'!AA221,"")</f>
        <v/>
      </c>
      <c r="D221" s="14" t="str">
        <f aca="false">IF(C221="","",'MRR Conglomerado'!AM221)</f>
        <v/>
      </c>
      <c r="E221" s="13" t="str">
        <f aca="false">IF(C221="","",D221/C221)</f>
        <v/>
      </c>
      <c r="F221" s="14" t="str">
        <f aca="false">IF(C221="","",C221/B221)</f>
        <v/>
      </c>
      <c r="G221" s="10" t="str">
        <f aca="false">IF(F221="","",IF(F221&lt;100,"Menos de 100 USD",IF(F221&lt;500,"100 a 500 USD",IF(F221&lt;2000,"500 a 2.000 USD","Más de 2.000 USD"))))</f>
        <v/>
      </c>
      <c r="H221" s="14" t="str">
        <f aca="false">IF(C221="","",MIN(D221,C221))</f>
        <v/>
      </c>
      <c r="I221" s="14" t="str">
        <f aca="false">IF(SUM('MRR Conglomerado'!Y221:AA221)&gt;0,SUM('MRR Conglomerado'!Y221:AA221),"")</f>
        <v/>
      </c>
      <c r="J221" s="14" t="str">
        <f aca="false">IF(I221="","",SUM('MRR Conglomerado'!AK221:AM221))</f>
        <v/>
      </c>
      <c r="K221" s="10" t="str">
        <f aca="false">IF(I221="","",COUNTIF('MRR Conglomerado'!Y221:AA221,"&gt;0"))</f>
        <v/>
      </c>
      <c r="L221" s="13" t="str">
        <f aca="false">IF(I221="","",J221/I221)</f>
        <v/>
      </c>
      <c r="M221" s="14" t="str">
        <f aca="false">IF(I221="","",I221/K221/B221)</f>
        <v/>
      </c>
      <c r="N221" s="10" t="str">
        <f aca="false">IF(M221="","",IF(M221&lt;100,"Menos de 100 USD",IF(M221&lt;500,"100 a 500 USD",IF(M221&lt;2000,"500 a 2.000 USD","Más de 2.000 USD"))))</f>
        <v/>
      </c>
      <c r="O221" s="14" t="str">
        <f aca="false">IF(I221="","",MIN(J221,I221))</f>
        <v/>
      </c>
      <c r="P221" s="14" t="str">
        <f aca="false">IF(SUM('MRR Conglomerado'!P221:AA221)&gt;0,SUM('MRR Conglomerado'!P221:AA221),"")</f>
        <v/>
      </c>
      <c r="Q221" s="14" t="str">
        <f aca="false">IF(P221="","",SUM('MRR Conglomerado'!AB221:AM221))</f>
        <v/>
      </c>
      <c r="R221" s="10" t="str">
        <f aca="false">IF(P221="","",COUNTIF('MRR Conglomerado'!P221:AA221,"&gt;0"))</f>
        <v/>
      </c>
      <c r="S221" s="14" t="str">
        <f aca="false">IF(P221="","",P221/R221)</f>
        <v/>
      </c>
      <c r="T221" s="14" t="str">
        <f aca="false">IF(P221="","",Q221/12)</f>
        <v/>
      </c>
      <c r="U221" s="13" t="str">
        <f aca="false">IF(P221="","",T221/S221)</f>
        <v/>
      </c>
      <c r="V221" s="14" t="str">
        <f aca="false">IF(P221="","",S221/B221)</f>
        <v/>
      </c>
      <c r="W221" s="10" t="str">
        <f aca="false">IF(V221="","",IF(V221&lt;100,"Menos de 100 USD",IF(V221&lt;500,"100 a 500 USD",IF(V221&lt;2000,"500 a 2.000 USD","Más de 2.000 USD"))))</f>
        <v/>
      </c>
      <c r="X221" s="14" t="str">
        <f aca="false">IF(P221="","",MIN(T221,S221))</f>
        <v/>
      </c>
    </row>
    <row r="222" customFormat="false" ht="15" hidden="false" customHeight="false" outlineLevel="0" collapsed="false">
      <c r="A222" s="10" t="s">
        <v>504</v>
      </c>
      <c r="B222" s="14" t="n">
        <v>20.2354</v>
      </c>
      <c r="C222" s="14" t="str">
        <f aca="false">IF('MRR Conglomerado'!AA222&gt;0,'MRR Conglomerado'!AA222,"")</f>
        <v/>
      </c>
      <c r="D222" s="14" t="str">
        <f aca="false">IF(C222="","",'MRR Conglomerado'!AM222)</f>
        <v/>
      </c>
      <c r="E222" s="13" t="str">
        <f aca="false">IF(C222="","",D222/C222)</f>
        <v/>
      </c>
      <c r="F222" s="14" t="str">
        <f aca="false">IF(C222="","",C222/B222)</f>
        <v/>
      </c>
      <c r="G222" s="10" t="str">
        <f aca="false">IF(F222="","",IF(F222&lt;100,"Menos de 100 USD",IF(F222&lt;500,"100 a 500 USD",IF(F222&lt;2000,"500 a 2.000 USD","Más de 2.000 USD"))))</f>
        <v/>
      </c>
      <c r="H222" s="14" t="str">
        <f aca="false">IF(C222="","",MIN(D222,C222))</f>
        <v/>
      </c>
      <c r="I222" s="14" t="str">
        <f aca="false">IF(SUM('MRR Conglomerado'!Y222:AA222)&gt;0,SUM('MRR Conglomerado'!Y222:AA222),"")</f>
        <v/>
      </c>
      <c r="J222" s="14" t="str">
        <f aca="false">IF(I222="","",SUM('MRR Conglomerado'!AK222:AM222))</f>
        <v/>
      </c>
      <c r="K222" s="10" t="str">
        <f aca="false">IF(I222="","",COUNTIF('MRR Conglomerado'!Y222:AA222,"&gt;0"))</f>
        <v/>
      </c>
      <c r="L222" s="13" t="str">
        <f aca="false">IF(I222="","",J222/I222)</f>
        <v/>
      </c>
      <c r="M222" s="14" t="str">
        <f aca="false">IF(I222="","",I222/K222/B222)</f>
        <v/>
      </c>
      <c r="N222" s="10" t="str">
        <f aca="false">IF(M222="","",IF(M222&lt;100,"Menos de 100 USD",IF(M222&lt;500,"100 a 500 USD",IF(M222&lt;2000,"500 a 2.000 USD","Más de 2.000 USD"))))</f>
        <v/>
      </c>
      <c r="O222" s="14" t="str">
        <f aca="false">IF(I222="","",MIN(J222,I222))</f>
        <v/>
      </c>
      <c r="P222" s="14" t="str">
        <f aca="false">IF(SUM('MRR Conglomerado'!P222:AA222)&gt;0,SUM('MRR Conglomerado'!P222:AA222),"")</f>
        <v/>
      </c>
      <c r="Q222" s="14" t="str">
        <f aca="false">IF(P222="","",SUM('MRR Conglomerado'!AB222:AM222))</f>
        <v/>
      </c>
      <c r="R222" s="10" t="str">
        <f aca="false">IF(P222="","",COUNTIF('MRR Conglomerado'!P222:AA222,"&gt;0"))</f>
        <v/>
      </c>
      <c r="S222" s="14" t="str">
        <f aca="false">IF(P222="","",P222/R222)</f>
        <v/>
      </c>
      <c r="T222" s="14" t="str">
        <f aca="false">IF(P222="","",Q222/12)</f>
        <v/>
      </c>
      <c r="U222" s="13" t="str">
        <f aca="false">IF(P222="","",T222/S222)</f>
        <v/>
      </c>
      <c r="V222" s="14" t="str">
        <f aca="false">IF(P222="","",S222/B222)</f>
        <v/>
      </c>
      <c r="W222" s="10" t="str">
        <f aca="false">IF(V222="","",IF(V222&lt;100,"Menos de 100 USD",IF(V222&lt;500,"100 a 500 USD",IF(V222&lt;2000,"500 a 2.000 USD","Más de 2.000 USD"))))</f>
        <v/>
      </c>
      <c r="X222" s="14" t="str">
        <f aca="false">IF(P222="","",MIN(T222,S222))</f>
        <v/>
      </c>
    </row>
    <row r="223" customFormat="false" ht="15" hidden="false" customHeight="false" outlineLevel="0" collapsed="false">
      <c r="A223" s="10" t="s">
        <v>506</v>
      </c>
      <c r="B223" s="14" t="n">
        <v>20.2354</v>
      </c>
      <c r="C223" s="14" t="n">
        <f aca="false">IF('MRR Conglomerado'!AA223&gt;0,'MRR Conglomerado'!AA223,"")</f>
        <v>3377.490614</v>
      </c>
      <c r="D223" s="14" t="n">
        <f aca="false">IF(C223="","",'MRR Conglomerado'!AM223)</f>
        <v>2936.67289</v>
      </c>
      <c r="E223" s="13" t="n">
        <f aca="false">IF(C223="","",D223/C223)</f>
        <v>0.869483656838965</v>
      </c>
      <c r="F223" s="14" t="n">
        <f aca="false">IF(C223="","",C223/B223)</f>
        <v>166.91</v>
      </c>
      <c r="G223" s="10" t="str">
        <f aca="false">IF(F223="","",IF(F223&lt;100,"Menos de 100 USD",IF(F223&lt;500,"100 a 500 USD",IF(F223&lt;2000,"500 a 2.000 USD","Más de 2.000 USD"))))</f>
        <v>100 a 500 USD</v>
      </c>
      <c r="H223" s="14" t="n">
        <f aca="false">IF(C223="","",MIN(D223,C223))</f>
        <v>2936.67289</v>
      </c>
      <c r="I223" s="14" t="n">
        <f aca="false">IF(SUM('MRR Conglomerado'!Y223:AA223)&gt;0,SUM('MRR Conglomerado'!Y223:AA223),"")</f>
        <v>10202.466804</v>
      </c>
      <c r="J223" s="14" t="n">
        <f aca="false">IF(I223="","",SUM('MRR Conglomerado'!AK223:AM223))</f>
        <v>9120.065113</v>
      </c>
      <c r="K223" s="10" t="n">
        <f aca="false">IF(I223="","",COUNTIF('MRR Conglomerado'!Y223:AA223,"&gt;0"))</f>
        <v>3</v>
      </c>
      <c r="L223" s="13" t="n">
        <f aca="false">IF(I223="","",J223/I223)</f>
        <v>0.893907844858105</v>
      </c>
      <c r="M223" s="14" t="n">
        <f aca="false">IF(I223="","",I223/K223/B223)</f>
        <v>168.063011751683</v>
      </c>
      <c r="N223" s="10" t="str">
        <f aca="false">IF(M223="","",IF(M223&lt;100,"Menos de 100 USD",IF(M223&lt;500,"100 a 500 USD",IF(M223&lt;2000,"500 a 2.000 USD","Más de 2.000 USD"))))</f>
        <v>100 a 500 USD</v>
      </c>
      <c r="O223" s="14" t="n">
        <f aca="false">IF(I223="","",MIN(J223,I223))</f>
        <v>9120.065113</v>
      </c>
      <c r="P223" s="14" t="n">
        <f aca="false">IF(SUM('MRR Conglomerado'!P223:AA223)&gt;0,SUM('MRR Conglomerado'!P223:AA223),"")</f>
        <v>37201.598309</v>
      </c>
      <c r="Q223" s="14" t="n">
        <f aca="false">IF(P223="","",SUM('MRR Conglomerado'!AB223:AM223))</f>
        <v>40401.516563</v>
      </c>
      <c r="R223" s="10" t="n">
        <f aca="false">IF(P223="","",COUNTIF('MRR Conglomerado'!P223:AA223,"&gt;0"))</f>
        <v>12</v>
      </c>
      <c r="S223" s="14" t="n">
        <f aca="false">IF(P223="","",P223/R223)</f>
        <v>3100.13319241667</v>
      </c>
      <c r="T223" s="14" t="n">
        <f aca="false">IF(P223="","",Q223/12)</f>
        <v>3366.79304691667</v>
      </c>
      <c r="U223" s="13" t="n">
        <f aca="false">IF(P223="","",T223/S223)</f>
        <v>1.08601561221701</v>
      </c>
      <c r="V223" s="14" t="n">
        <f aca="false">IF(P223="","",S223/B223)</f>
        <v>153.203454956001</v>
      </c>
      <c r="W223" s="10" t="str">
        <f aca="false">IF(V223="","",IF(V223&lt;100,"Menos de 100 USD",IF(V223&lt;500,"100 a 500 USD",IF(V223&lt;2000,"500 a 2.000 USD","Más de 2.000 USD"))))</f>
        <v>100 a 500 USD</v>
      </c>
      <c r="X223" s="14" t="n">
        <f aca="false">IF(P223="","",MIN(T223,S223))</f>
        <v>3100.13319241667</v>
      </c>
    </row>
    <row r="224" customFormat="false" ht="15" hidden="false" customHeight="false" outlineLevel="0" collapsed="false">
      <c r="A224" s="10" t="s">
        <v>508</v>
      </c>
      <c r="B224" s="14" t="n">
        <v>20.2354</v>
      </c>
      <c r="C224" s="14" t="str">
        <f aca="false">IF('MRR Conglomerado'!AA224&gt;0,'MRR Conglomerado'!AA224,"")</f>
        <v/>
      </c>
      <c r="D224" s="14" t="str">
        <f aca="false">IF(C224="","",'MRR Conglomerado'!AM224)</f>
        <v/>
      </c>
      <c r="E224" s="13" t="str">
        <f aca="false">IF(C224="","",D224/C224)</f>
        <v/>
      </c>
      <c r="F224" s="14" t="str">
        <f aca="false">IF(C224="","",C224/B224)</f>
        <v/>
      </c>
      <c r="G224" s="10" t="str">
        <f aca="false">IF(F224="","",IF(F224&lt;100,"Menos de 100 USD",IF(F224&lt;500,"100 a 500 USD",IF(F224&lt;2000,"500 a 2.000 USD","Más de 2.000 USD"))))</f>
        <v/>
      </c>
      <c r="H224" s="14" t="str">
        <f aca="false">IF(C224="","",MIN(D224,C224))</f>
        <v/>
      </c>
      <c r="I224" s="14" t="str">
        <f aca="false">IF(SUM('MRR Conglomerado'!Y224:AA224)&gt;0,SUM('MRR Conglomerado'!Y224:AA224),"")</f>
        <v/>
      </c>
      <c r="J224" s="14" t="str">
        <f aca="false">IF(I224="","",SUM('MRR Conglomerado'!AK224:AM224))</f>
        <v/>
      </c>
      <c r="K224" s="10" t="str">
        <f aca="false">IF(I224="","",COUNTIF('MRR Conglomerado'!Y224:AA224,"&gt;0"))</f>
        <v/>
      </c>
      <c r="L224" s="13" t="str">
        <f aca="false">IF(I224="","",J224/I224)</f>
        <v/>
      </c>
      <c r="M224" s="14" t="str">
        <f aca="false">IF(I224="","",I224/K224/B224)</f>
        <v/>
      </c>
      <c r="N224" s="10" t="str">
        <f aca="false">IF(M224="","",IF(M224&lt;100,"Menos de 100 USD",IF(M224&lt;500,"100 a 500 USD",IF(M224&lt;2000,"500 a 2.000 USD","Más de 2.000 USD"))))</f>
        <v/>
      </c>
      <c r="O224" s="14" t="str">
        <f aca="false">IF(I224="","",MIN(J224,I224))</f>
        <v/>
      </c>
      <c r="P224" s="14" t="str">
        <f aca="false">IF(SUM('MRR Conglomerado'!P224:AA224)&gt;0,SUM('MRR Conglomerado'!P224:AA224),"")</f>
        <v/>
      </c>
      <c r="Q224" s="14" t="str">
        <f aca="false">IF(P224="","",SUM('MRR Conglomerado'!AB224:AM224))</f>
        <v/>
      </c>
      <c r="R224" s="10" t="str">
        <f aca="false">IF(P224="","",COUNTIF('MRR Conglomerado'!P224:AA224,"&gt;0"))</f>
        <v/>
      </c>
      <c r="S224" s="14" t="str">
        <f aca="false">IF(P224="","",P224/R224)</f>
        <v/>
      </c>
      <c r="T224" s="14" t="str">
        <f aca="false">IF(P224="","",Q224/12)</f>
        <v/>
      </c>
      <c r="U224" s="13" t="str">
        <f aca="false">IF(P224="","",T224/S224)</f>
        <v/>
      </c>
      <c r="V224" s="14" t="str">
        <f aca="false">IF(P224="","",S224/B224)</f>
        <v/>
      </c>
      <c r="W224" s="10" t="str">
        <f aca="false">IF(V224="","",IF(V224&lt;100,"Menos de 100 USD",IF(V224&lt;500,"100 a 500 USD",IF(V224&lt;2000,"500 a 2.000 USD","Más de 2.000 USD"))))</f>
        <v/>
      </c>
      <c r="X224" s="14" t="str">
        <f aca="false">IF(P224="","",MIN(T224,S224))</f>
        <v/>
      </c>
    </row>
    <row r="225" customFormat="false" ht="15" hidden="false" customHeight="false" outlineLevel="0" collapsed="false">
      <c r="A225" s="10" t="s">
        <v>510</v>
      </c>
      <c r="B225" s="14" t="n">
        <v>20.2354</v>
      </c>
      <c r="C225" s="14" t="str">
        <f aca="false">IF('MRR Conglomerado'!AA225&gt;0,'MRR Conglomerado'!AA225,"")</f>
        <v/>
      </c>
      <c r="D225" s="14" t="str">
        <f aca="false">IF(C225="","",'MRR Conglomerado'!AM225)</f>
        <v/>
      </c>
      <c r="E225" s="13" t="str">
        <f aca="false">IF(C225="","",D225/C225)</f>
        <v/>
      </c>
      <c r="F225" s="14" t="str">
        <f aca="false">IF(C225="","",C225/B225)</f>
        <v/>
      </c>
      <c r="G225" s="10" t="str">
        <f aca="false">IF(F225="","",IF(F225&lt;100,"Menos de 100 USD",IF(F225&lt;500,"100 a 500 USD",IF(F225&lt;2000,"500 a 2.000 USD","Más de 2.000 USD"))))</f>
        <v/>
      </c>
      <c r="H225" s="14" t="str">
        <f aca="false">IF(C225="","",MIN(D225,C225))</f>
        <v/>
      </c>
      <c r="I225" s="14" t="str">
        <f aca="false">IF(SUM('MRR Conglomerado'!Y225:AA225)&gt;0,SUM('MRR Conglomerado'!Y225:AA225),"")</f>
        <v/>
      </c>
      <c r="J225" s="14" t="str">
        <f aca="false">IF(I225="","",SUM('MRR Conglomerado'!AK225:AM225))</f>
        <v/>
      </c>
      <c r="K225" s="10" t="str">
        <f aca="false">IF(I225="","",COUNTIF('MRR Conglomerado'!Y225:AA225,"&gt;0"))</f>
        <v/>
      </c>
      <c r="L225" s="13" t="str">
        <f aca="false">IF(I225="","",J225/I225)</f>
        <v/>
      </c>
      <c r="M225" s="14" t="str">
        <f aca="false">IF(I225="","",I225/K225/B225)</f>
        <v/>
      </c>
      <c r="N225" s="10" t="str">
        <f aca="false">IF(M225="","",IF(M225&lt;100,"Menos de 100 USD",IF(M225&lt;500,"100 a 500 USD",IF(M225&lt;2000,"500 a 2.000 USD","Más de 2.000 USD"))))</f>
        <v/>
      </c>
      <c r="O225" s="14" t="str">
        <f aca="false">IF(I225="","",MIN(J225,I225))</f>
        <v/>
      </c>
      <c r="P225" s="14" t="str">
        <f aca="false">IF(SUM('MRR Conglomerado'!P225:AA225)&gt;0,SUM('MRR Conglomerado'!P225:AA225),"")</f>
        <v/>
      </c>
      <c r="Q225" s="14" t="str">
        <f aca="false">IF(P225="","",SUM('MRR Conglomerado'!AB225:AM225))</f>
        <v/>
      </c>
      <c r="R225" s="10" t="str">
        <f aca="false">IF(P225="","",COUNTIF('MRR Conglomerado'!P225:AA225,"&gt;0"))</f>
        <v/>
      </c>
      <c r="S225" s="14" t="str">
        <f aca="false">IF(P225="","",P225/R225)</f>
        <v/>
      </c>
      <c r="T225" s="14" t="str">
        <f aca="false">IF(P225="","",Q225/12)</f>
        <v/>
      </c>
      <c r="U225" s="13" t="str">
        <f aca="false">IF(P225="","",T225/S225)</f>
        <v/>
      </c>
      <c r="V225" s="14" t="str">
        <f aca="false">IF(P225="","",S225/B225)</f>
        <v/>
      </c>
      <c r="W225" s="10" t="str">
        <f aca="false">IF(V225="","",IF(V225&lt;100,"Menos de 100 USD",IF(V225&lt;500,"100 a 500 USD",IF(V225&lt;2000,"500 a 2.000 USD","Más de 2.000 USD"))))</f>
        <v/>
      </c>
      <c r="X225" s="14" t="str">
        <f aca="false">IF(P225="","",MIN(T225,S225))</f>
        <v/>
      </c>
    </row>
    <row r="226" customFormat="false" ht="15" hidden="false" customHeight="false" outlineLevel="0" collapsed="false">
      <c r="A226" s="10" t="s">
        <v>512</v>
      </c>
      <c r="B226" s="14" t="n">
        <v>20.2354</v>
      </c>
      <c r="C226" s="14" t="str">
        <f aca="false">IF('MRR Conglomerado'!AA226&gt;0,'MRR Conglomerado'!AA226,"")</f>
        <v/>
      </c>
      <c r="D226" s="14" t="str">
        <f aca="false">IF(C226="","",'MRR Conglomerado'!AM226)</f>
        <v/>
      </c>
      <c r="E226" s="13" t="str">
        <f aca="false">IF(C226="","",D226/C226)</f>
        <v/>
      </c>
      <c r="F226" s="14" t="str">
        <f aca="false">IF(C226="","",C226/B226)</f>
        <v/>
      </c>
      <c r="G226" s="10" t="str">
        <f aca="false">IF(F226="","",IF(F226&lt;100,"Menos de 100 USD",IF(F226&lt;500,"100 a 500 USD",IF(F226&lt;2000,"500 a 2.000 USD","Más de 2.000 USD"))))</f>
        <v/>
      </c>
      <c r="H226" s="14" t="str">
        <f aca="false">IF(C226="","",MIN(D226,C226))</f>
        <v/>
      </c>
      <c r="I226" s="14" t="str">
        <f aca="false">IF(SUM('MRR Conglomerado'!Y226:AA226)&gt;0,SUM('MRR Conglomerado'!Y226:AA226),"")</f>
        <v/>
      </c>
      <c r="J226" s="14" t="str">
        <f aca="false">IF(I226="","",SUM('MRR Conglomerado'!AK226:AM226))</f>
        <v/>
      </c>
      <c r="K226" s="10" t="str">
        <f aca="false">IF(I226="","",COUNTIF('MRR Conglomerado'!Y226:AA226,"&gt;0"))</f>
        <v/>
      </c>
      <c r="L226" s="13" t="str">
        <f aca="false">IF(I226="","",J226/I226)</f>
        <v/>
      </c>
      <c r="M226" s="14" t="str">
        <f aca="false">IF(I226="","",I226/K226/B226)</f>
        <v/>
      </c>
      <c r="N226" s="10" t="str">
        <f aca="false">IF(M226="","",IF(M226&lt;100,"Menos de 100 USD",IF(M226&lt;500,"100 a 500 USD",IF(M226&lt;2000,"500 a 2.000 USD","Más de 2.000 USD"))))</f>
        <v/>
      </c>
      <c r="O226" s="14" t="str">
        <f aca="false">IF(I226="","",MIN(J226,I226))</f>
        <v/>
      </c>
      <c r="P226" s="14" t="str">
        <f aca="false">IF(SUM('MRR Conglomerado'!P226:AA226)&gt;0,SUM('MRR Conglomerado'!P226:AA226),"")</f>
        <v/>
      </c>
      <c r="Q226" s="14" t="str">
        <f aca="false">IF(P226="","",SUM('MRR Conglomerado'!AB226:AM226))</f>
        <v/>
      </c>
      <c r="R226" s="10" t="str">
        <f aca="false">IF(P226="","",COUNTIF('MRR Conglomerado'!P226:AA226,"&gt;0"))</f>
        <v/>
      </c>
      <c r="S226" s="14" t="str">
        <f aca="false">IF(P226="","",P226/R226)</f>
        <v/>
      </c>
      <c r="T226" s="14" t="str">
        <f aca="false">IF(P226="","",Q226/12)</f>
        <v/>
      </c>
      <c r="U226" s="13" t="str">
        <f aca="false">IF(P226="","",T226/S226)</f>
        <v/>
      </c>
      <c r="V226" s="14" t="str">
        <f aca="false">IF(P226="","",S226/B226)</f>
        <v/>
      </c>
      <c r="W226" s="10" t="str">
        <f aca="false">IF(V226="","",IF(V226&lt;100,"Menos de 100 USD",IF(V226&lt;500,"100 a 500 USD",IF(V226&lt;2000,"500 a 2.000 USD","Más de 2.000 USD"))))</f>
        <v/>
      </c>
      <c r="X226" s="14" t="str">
        <f aca="false">IF(P226="","",MIN(T226,S226))</f>
        <v/>
      </c>
    </row>
    <row r="227" customFormat="false" ht="15" hidden="false" customHeight="false" outlineLevel="0" collapsed="false">
      <c r="A227" s="10" t="s">
        <v>514</v>
      </c>
      <c r="B227" s="14" t="n">
        <v>20.2354</v>
      </c>
      <c r="C227" s="14" t="str">
        <f aca="false">IF('MRR Conglomerado'!AA227&gt;0,'MRR Conglomerado'!AA227,"")</f>
        <v/>
      </c>
      <c r="D227" s="14" t="str">
        <f aca="false">IF(C227="","",'MRR Conglomerado'!AM227)</f>
        <v/>
      </c>
      <c r="E227" s="13" t="str">
        <f aca="false">IF(C227="","",D227/C227)</f>
        <v/>
      </c>
      <c r="F227" s="14" t="str">
        <f aca="false">IF(C227="","",C227/B227)</f>
        <v/>
      </c>
      <c r="G227" s="10" t="str">
        <f aca="false">IF(F227="","",IF(F227&lt;100,"Menos de 100 USD",IF(F227&lt;500,"100 a 500 USD",IF(F227&lt;2000,"500 a 2.000 USD","Más de 2.000 USD"))))</f>
        <v/>
      </c>
      <c r="H227" s="14" t="str">
        <f aca="false">IF(C227="","",MIN(D227,C227))</f>
        <v/>
      </c>
      <c r="I227" s="14" t="str">
        <f aca="false">IF(SUM('MRR Conglomerado'!Y227:AA227)&gt;0,SUM('MRR Conglomerado'!Y227:AA227),"")</f>
        <v/>
      </c>
      <c r="J227" s="14" t="str">
        <f aca="false">IF(I227="","",SUM('MRR Conglomerado'!AK227:AM227))</f>
        <v/>
      </c>
      <c r="K227" s="10" t="str">
        <f aca="false">IF(I227="","",COUNTIF('MRR Conglomerado'!Y227:AA227,"&gt;0"))</f>
        <v/>
      </c>
      <c r="L227" s="13" t="str">
        <f aca="false">IF(I227="","",J227/I227)</f>
        <v/>
      </c>
      <c r="M227" s="14" t="str">
        <f aca="false">IF(I227="","",I227/K227/B227)</f>
        <v/>
      </c>
      <c r="N227" s="10" t="str">
        <f aca="false">IF(M227="","",IF(M227&lt;100,"Menos de 100 USD",IF(M227&lt;500,"100 a 500 USD",IF(M227&lt;2000,"500 a 2.000 USD","Más de 2.000 USD"))))</f>
        <v/>
      </c>
      <c r="O227" s="14" t="str">
        <f aca="false">IF(I227="","",MIN(J227,I227))</f>
        <v/>
      </c>
      <c r="P227" s="14" t="n">
        <f aca="false">IF(SUM('MRR Conglomerado'!P227:AA227)&gt;0,SUM('MRR Conglomerado'!P227:AA227),"")</f>
        <v>6300.070144</v>
      </c>
      <c r="Q227" s="14" t="n">
        <f aca="false">IF(P227="","",SUM('MRR Conglomerado'!AB227:AM227))</f>
        <v>0</v>
      </c>
      <c r="R227" s="10" t="n">
        <f aca="false">IF(P227="","",COUNTIF('MRR Conglomerado'!P227:AA227,"&gt;0"))</f>
        <v>8</v>
      </c>
      <c r="S227" s="14" t="n">
        <f aca="false">IF(P227="","",P227/R227)</f>
        <v>787.508768</v>
      </c>
      <c r="T227" s="14" t="n">
        <f aca="false">IF(P227="","",Q227/12)</f>
        <v>0</v>
      </c>
      <c r="U227" s="13" t="n">
        <f aca="false">IF(P227="","",T227/S227)</f>
        <v>0</v>
      </c>
      <c r="V227" s="14" t="n">
        <f aca="false">IF(P227="","",S227/B227)</f>
        <v>38.9173808276585</v>
      </c>
      <c r="W227" s="10" t="str">
        <f aca="false">IF(V227="","",IF(V227&lt;100,"Menos de 100 USD",IF(V227&lt;500,"100 a 500 USD",IF(V227&lt;2000,"500 a 2.000 USD","Más de 2.000 USD"))))</f>
        <v>Menos de 100 USD</v>
      </c>
      <c r="X227" s="14" t="n">
        <f aca="false">IF(P227="","",MIN(T227,S227))</f>
        <v>0</v>
      </c>
    </row>
    <row r="228" customFormat="false" ht="15" hidden="false" customHeight="false" outlineLevel="0" collapsed="false">
      <c r="A228" s="10" t="s">
        <v>516</v>
      </c>
      <c r="B228" s="14" t="n">
        <v>20.2354</v>
      </c>
      <c r="C228" s="14" t="str">
        <f aca="false">IF('MRR Conglomerado'!AA228&gt;0,'MRR Conglomerado'!AA228,"")</f>
        <v/>
      </c>
      <c r="D228" s="14" t="str">
        <f aca="false">IF(C228="","",'MRR Conglomerado'!AM228)</f>
        <v/>
      </c>
      <c r="E228" s="13" t="str">
        <f aca="false">IF(C228="","",D228/C228)</f>
        <v/>
      </c>
      <c r="F228" s="14" t="str">
        <f aca="false">IF(C228="","",C228/B228)</f>
        <v/>
      </c>
      <c r="G228" s="10" t="str">
        <f aca="false">IF(F228="","",IF(F228&lt;100,"Menos de 100 USD",IF(F228&lt;500,"100 a 500 USD",IF(F228&lt;2000,"500 a 2.000 USD","Más de 2.000 USD"))))</f>
        <v/>
      </c>
      <c r="H228" s="14" t="str">
        <f aca="false">IF(C228="","",MIN(D228,C228))</f>
        <v/>
      </c>
      <c r="I228" s="14" t="str">
        <f aca="false">IF(SUM('MRR Conglomerado'!Y228:AA228)&gt;0,SUM('MRR Conglomerado'!Y228:AA228),"")</f>
        <v/>
      </c>
      <c r="J228" s="14" t="str">
        <f aca="false">IF(I228="","",SUM('MRR Conglomerado'!AK228:AM228))</f>
        <v/>
      </c>
      <c r="K228" s="10" t="str">
        <f aca="false">IF(I228="","",COUNTIF('MRR Conglomerado'!Y228:AA228,"&gt;0"))</f>
        <v/>
      </c>
      <c r="L228" s="13" t="str">
        <f aca="false">IF(I228="","",J228/I228)</f>
        <v/>
      </c>
      <c r="M228" s="14" t="str">
        <f aca="false">IF(I228="","",I228/K228/B228)</f>
        <v/>
      </c>
      <c r="N228" s="10" t="str">
        <f aca="false">IF(M228="","",IF(M228&lt;100,"Menos de 100 USD",IF(M228&lt;500,"100 a 500 USD",IF(M228&lt;2000,"500 a 2.000 USD","Más de 2.000 USD"))))</f>
        <v/>
      </c>
      <c r="O228" s="14" t="str">
        <f aca="false">IF(I228="","",MIN(J228,I228))</f>
        <v/>
      </c>
      <c r="P228" s="14" t="n">
        <f aca="false">IF(SUM('MRR Conglomerado'!P228:AA228)&gt;0,SUM('MRR Conglomerado'!P228:AA228),"")</f>
        <v>1299.845394</v>
      </c>
      <c r="Q228" s="14" t="n">
        <f aca="false">IF(P228="","",SUM('MRR Conglomerado'!AB228:AM228))</f>
        <v>0</v>
      </c>
      <c r="R228" s="10" t="n">
        <f aca="false">IF(P228="","",COUNTIF('MRR Conglomerado'!P228:AA228,"&gt;0"))</f>
        <v>5</v>
      </c>
      <c r="S228" s="14" t="n">
        <f aca="false">IF(P228="","",P228/R228)</f>
        <v>259.9690788</v>
      </c>
      <c r="T228" s="14" t="n">
        <f aca="false">IF(P228="","",Q228/12)</f>
        <v>0</v>
      </c>
      <c r="U228" s="13" t="n">
        <f aca="false">IF(P228="","",T228/S228)</f>
        <v>0</v>
      </c>
      <c r="V228" s="14" t="n">
        <f aca="false">IF(P228="","",S228/B228)</f>
        <v>12.847241902804</v>
      </c>
      <c r="W228" s="10" t="str">
        <f aca="false">IF(V228="","",IF(V228&lt;100,"Menos de 100 USD",IF(V228&lt;500,"100 a 500 USD",IF(V228&lt;2000,"500 a 2.000 USD","Más de 2.000 USD"))))</f>
        <v>Menos de 100 USD</v>
      </c>
      <c r="X228" s="14" t="n">
        <f aca="false">IF(P228="","",MIN(T228,S228))</f>
        <v>0</v>
      </c>
    </row>
    <row r="229" customFormat="false" ht="15" hidden="false" customHeight="false" outlineLevel="0" collapsed="false">
      <c r="A229" s="10" t="s">
        <v>518</v>
      </c>
      <c r="B229" s="14" t="n">
        <v>20.2354</v>
      </c>
      <c r="C229" s="14" t="n">
        <f aca="false">IF('MRR Conglomerado'!AA229&gt;0,'MRR Conglomerado'!AA229,"")</f>
        <v>629.928002</v>
      </c>
      <c r="D229" s="14" t="n">
        <f aca="false">IF(C229="","",'MRR Conglomerado'!AM229)</f>
        <v>6580.08947</v>
      </c>
      <c r="E229" s="13" t="n">
        <f aca="false">IF(C229="","",D229/C229)</f>
        <v>10.4457802306112</v>
      </c>
      <c r="F229" s="14" t="n">
        <f aca="false">IF(C229="","",C229/B229)</f>
        <v>31.13</v>
      </c>
      <c r="G229" s="10" t="str">
        <f aca="false">IF(F229="","",IF(F229&lt;100,"Menos de 100 USD",IF(F229&lt;500,"100 a 500 USD",IF(F229&lt;2000,"500 a 2.000 USD","Más de 2.000 USD"))))</f>
        <v>Menos de 100 USD</v>
      </c>
      <c r="H229" s="14" t="n">
        <f aca="false">IF(C229="","",MIN(D229,C229))</f>
        <v>629.928002</v>
      </c>
      <c r="I229" s="14" t="n">
        <f aca="false">IF(SUM('MRR Conglomerado'!Y229:AA229)&gt;0,SUM('MRR Conglomerado'!Y229:AA229),"")</f>
        <v>1259.953832</v>
      </c>
      <c r="J229" s="14" t="n">
        <f aca="false">IF(I229="","",SUM('MRR Conglomerado'!AK229:AM229))</f>
        <v>17305.11198</v>
      </c>
      <c r="K229" s="10" t="n">
        <f aca="false">IF(I229="","",COUNTIF('MRR Conglomerado'!Y229:AA229,"&gt;0"))</f>
        <v>2</v>
      </c>
      <c r="L229" s="13" t="n">
        <f aca="false">IF(I229="","",J229/I229)</f>
        <v>13.7347191146921</v>
      </c>
      <c r="M229" s="14" t="n">
        <f aca="false">IF(I229="","",I229/K229/B229)</f>
        <v>31.1324172489795</v>
      </c>
      <c r="N229" s="10" t="str">
        <f aca="false">IF(M229="","",IF(M229&lt;100,"Menos de 100 USD",IF(M229&lt;500,"100 a 500 USD",IF(M229&lt;2000,"500 a 2.000 USD","Más de 2.000 USD"))))</f>
        <v>Menos de 100 USD</v>
      </c>
      <c r="O229" s="14" t="n">
        <f aca="false">IF(I229="","",MIN(J229,I229))</f>
        <v>1259.953832</v>
      </c>
      <c r="P229" s="14" t="n">
        <f aca="false">IF(SUM('MRR Conglomerado'!P229:AA229)&gt;0,SUM('MRR Conglomerado'!P229:AA229),"")</f>
        <v>1259.953832</v>
      </c>
      <c r="Q229" s="14" t="n">
        <f aca="false">IF(P229="","",SUM('MRR Conglomerado'!AB229:AM229))</f>
        <v>48330.17116</v>
      </c>
      <c r="R229" s="10" t="n">
        <f aca="false">IF(P229="","",COUNTIF('MRR Conglomerado'!P229:AA229,"&gt;0"))</f>
        <v>2</v>
      </c>
      <c r="S229" s="14" t="n">
        <f aca="false">IF(P229="","",P229/R229)</f>
        <v>629.976916</v>
      </c>
      <c r="T229" s="14" t="n">
        <f aca="false">IF(P229="","",Q229/12)</f>
        <v>4027.51426333333</v>
      </c>
      <c r="U229" s="13" t="n">
        <f aca="false">IF(P229="","",T229/S229)</f>
        <v>6.39311403488526</v>
      </c>
      <c r="V229" s="14" t="n">
        <f aca="false">IF(P229="","",S229/B229)</f>
        <v>31.1324172489795</v>
      </c>
      <c r="W229" s="10" t="str">
        <f aca="false">IF(V229="","",IF(V229&lt;100,"Menos de 100 USD",IF(V229&lt;500,"100 a 500 USD",IF(V229&lt;2000,"500 a 2.000 USD","Más de 2.000 USD"))))</f>
        <v>Menos de 100 USD</v>
      </c>
      <c r="X229" s="14" t="n">
        <f aca="false">IF(P229="","",MIN(T229,S229))</f>
        <v>629.976916</v>
      </c>
    </row>
    <row r="230" customFormat="false" ht="15" hidden="false" customHeight="false" outlineLevel="0" collapsed="false">
      <c r="A230" s="10" t="s">
        <v>520</v>
      </c>
      <c r="B230" s="14" t="n">
        <v>20.2354</v>
      </c>
      <c r="C230" s="14" t="n">
        <f aca="false">IF('MRR Conglomerado'!AA230&gt;0,'MRR Conglomerado'!AA230,"")</f>
        <v>3739.906628</v>
      </c>
      <c r="D230" s="14" t="n">
        <f aca="false">IF(C230="","",'MRR Conglomerado'!AM230)</f>
        <v>3540.012605</v>
      </c>
      <c r="E230" s="13" t="n">
        <f aca="false">IF(C230="","",D230/C230)</f>
        <v>0.946551065873295</v>
      </c>
      <c r="F230" s="14" t="n">
        <f aca="false">IF(C230="","",C230/B230)</f>
        <v>184.82</v>
      </c>
      <c r="G230" s="10" t="str">
        <f aca="false">IF(F230="","",IF(F230&lt;100,"Menos de 100 USD",IF(F230&lt;500,"100 a 500 USD",IF(F230&lt;2000,"500 a 2.000 USD","Más de 2.000 USD"))))</f>
        <v>100 a 500 USD</v>
      </c>
      <c r="H230" s="14" t="n">
        <f aca="false">IF(C230="","",MIN(D230,C230))</f>
        <v>3540.012605</v>
      </c>
      <c r="I230" s="14" t="n">
        <f aca="false">IF(SUM('MRR Conglomerado'!Y230:AA230)&gt;0,SUM('MRR Conglomerado'!Y230:AA230),"")</f>
        <v>10899.908458</v>
      </c>
      <c r="J230" s="14" t="n">
        <f aca="false">IF(I230="","",SUM('MRR Conglomerado'!AK230:AM230))</f>
        <v>10980.061268</v>
      </c>
      <c r="K230" s="10" t="n">
        <f aca="false">IF(I230="","",COUNTIF('MRR Conglomerado'!Y230:AA230,"&gt;0"))</f>
        <v>3</v>
      </c>
      <c r="L230" s="13" t="n">
        <f aca="false">IF(I230="","",J230/I230)</f>
        <v>1.00735353056485</v>
      </c>
      <c r="M230" s="14" t="n">
        <f aca="false">IF(I230="","",I230/K230/B230)</f>
        <v>179.551816091272</v>
      </c>
      <c r="N230" s="10" t="str">
        <f aca="false">IF(M230="","",IF(M230&lt;100,"Menos de 100 USD",IF(M230&lt;500,"100 a 500 USD",IF(M230&lt;2000,"500 a 2.000 USD","Más de 2.000 USD"))))</f>
        <v>100 a 500 USD</v>
      </c>
      <c r="O230" s="14" t="n">
        <f aca="false">IF(I230="","",MIN(J230,I230))</f>
        <v>10899.908458</v>
      </c>
      <c r="P230" s="14" t="n">
        <f aca="false">IF(SUM('MRR Conglomerado'!P230:AA230)&gt;0,SUM('MRR Conglomerado'!P230:AA230),"")</f>
        <v>36140.242719</v>
      </c>
      <c r="Q230" s="14" t="n">
        <f aca="false">IF(P230="","",SUM('MRR Conglomerado'!AB230:AM230))</f>
        <v>44959.827788</v>
      </c>
      <c r="R230" s="10" t="n">
        <f aca="false">IF(P230="","",COUNTIF('MRR Conglomerado'!P230:AA230,"&gt;0"))</f>
        <v>12</v>
      </c>
      <c r="S230" s="14" t="n">
        <f aca="false">IF(P230="","",P230/R230)</f>
        <v>3011.68689325</v>
      </c>
      <c r="T230" s="14" t="n">
        <f aca="false">IF(P230="","",Q230/12)</f>
        <v>3746.65231566667</v>
      </c>
      <c r="U230" s="13" t="n">
        <f aca="false">IF(P230="","",T230/S230)</f>
        <v>1.24403779292725</v>
      </c>
      <c r="V230" s="14" t="n">
        <f aca="false">IF(P230="","",S230/B230)</f>
        <v>148.832585135456</v>
      </c>
      <c r="W230" s="10" t="str">
        <f aca="false">IF(V230="","",IF(V230&lt;100,"Menos de 100 USD",IF(V230&lt;500,"100 a 500 USD",IF(V230&lt;2000,"500 a 2.000 USD","Más de 2.000 USD"))))</f>
        <v>100 a 500 USD</v>
      </c>
      <c r="X230" s="14" t="n">
        <f aca="false">IF(P230="","",MIN(T230,S230))</f>
        <v>3011.68689325</v>
      </c>
    </row>
    <row r="231" customFormat="false" ht="15" hidden="false" customHeight="false" outlineLevel="0" collapsed="false">
      <c r="A231" s="10" t="s">
        <v>522</v>
      </c>
      <c r="B231" s="14" t="n">
        <v>20.2354</v>
      </c>
      <c r="C231" s="14" t="n">
        <f aca="false">IF('MRR Conglomerado'!AA231&gt;0,'MRR Conglomerado'!AA231,"")</f>
        <v>3019.931096</v>
      </c>
      <c r="D231" s="14" t="n">
        <f aca="false">IF(C231="","",'MRR Conglomerado'!AM231)</f>
        <v>2799.99981</v>
      </c>
      <c r="E231" s="13" t="n">
        <f aca="false">IF(C231="","",D231/C231)</f>
        <v>0.92717340925715</v>
      </c>
      <c r="F231" s="14" t="n">
        <f aca="false">IF(C231="","",C231/B231)</f>
        <v>149.24</v>
      </c>
      <c r="G231" s="10" t="str">
        <f aca="false">IF(F231="","",IF(F231&lt;100,"Menos de 100 USD",IF(F231&lt;500,"100 a 500 USD",IF(F231&lt;2000,"500 a 2.000 USD","Más de 2.000 USD"))))</f>
        <v>100 a 500 USD</v>
      </c>
      <c r="H231" s="14" t="n">
        <f aca="false">IF(C231="","",MIN(D231,C231))</f>
        <v>2799.99981</v>
      </c>
      <c r="I231" s="14" t="n">
        <f aca="false">IF(SUM('MRR Conglomerado'!Y231:AA231)&gt;0,SUM('MRR Conglomerado'!Y231:AA231),"")</f>
        <v>3019.931096</v>
      </c>
      <c r="J231" s="14" t="n">
        <f aca="false">IF(I231="","",SUM('MRR Conglomerado'!AK231:AM231))</f>
        <v>8479.959419</v>
      </c>
      <c r="K231" s="10" t="n">
        <f aca="false">IF(I231="","",COUNTIF('MRR Conglomerado'!Y231:AA231,"&gt;0"))</f>
        <v>1</v>
      </c>
      <c r="L231" s="13" t="n">
        <f aca="false">IF(I231="","",J231/I231)</f>
        <v>2.80799764942716</v>
      </c>
      <c r="M231" s="14" t="n">
        <f aca="false">IF(I231="","",I231/K231/B231)</f>
        <v>149.24</v>
      </c>
      <c r="N231" s="10" t="str">
        <f aca="false">IF(M231="","",IF(M231&lt;100,"Menos de 100 USD",IF(M231&lt;500,"100 a 500 USD",IF(M231&lt;2000,"500 a 2.000 USD","Más de 2.000 USD"))))</f>
        <v>100 a 500 USD</v>
      </c>
      <c r="O231" s="14" t="n">
        <f aca="false">IF(I231="","",MIN(J231,I231))</f>
        <v>3019.931096</v>
      </c>
      <c r="P231" s="14" t="n">
        <f aca="false">IF(SUM('MRR Conglomerado'!P231:AA231)&gt;0,SUM('MRR Conglomerado'!P231:AA231),"")</f>
        <v>3019.931096</v>
      </c>
      <c r="Q231" s="14" t="n">
        <f aca="false">IF(P231="","",SUM('MRR Conglomerado'!AB231:AM231))</f>
        <v>33059.876769</v>
      </c>
      <c r="R231" s="10" t="n">
        <f aca="false">IF(P231="","",COUNTIF('MRR Conglomerado'!P231:AA231,"&gt;0"))</f>
        <v>1</v>
      </c>
      <c r="S231" s="14" t="n">
        <f aca="false">IF(P231="","",P231/R231)</f>
        <v>3019.931096</v>
      </c>
      <c r="T231" s="14" t="n">
        <f aca="false">IF(P231="","",Q231/12)</f>
        <v>2754.98973075</v>
      </c>
      <c r="U231" s="13" t="n">
        <f aca="false">IF(P231="","",T231/S231)</f>
        <v>0.912269069449656</v>
      </c>
      <c r="V231" s="14" t="n">
        <f aca="false">IF(P231="","",S231/B231)</f>
        <v>149.24</v>
      </c>
      <c r="W231" s="10" t="str">
        <f aca="false">IF(V231="","",IF(V231&lt;100,"Menos de 100 USD",IF(V231&lt;500,"100 a 500 USD",IF(V231&lt;2000,"500 a 2.000 USD","Más de 2.000 USD"))))</f>
        <v>100 a 500 USD</v>
      </c>
      <c r="X231" s="14" t="n">
        <f aca="false">IF(P231="","",MIN(T231,S231))</f>
        <v>2754.98973075</v>
      </c>
    </row>
    <row r="232" customFormat="false" ht="15" hidden="false" customHeight="false" outlineLevel="0" collapsed="false">
      <c r="A232" s="10" t="s">
        <v>524</v>
      </c>
      <c r="B232" s="14" t="n">
        <v>20.2354</v>
      </c>
      <c r="C232" s="14" t="str">
        <f aca="false">IF('MRR Conglomerado'!AA232&gt;0,'MRR Conglomerado'!AA232,"")</f>
        <v/>
      </c>
      <c r="D232" s="14" t="str">
        <f aca="false">IF(C232="","",'MRR Conglomerado'!AM232)</f>
        <v/>
      </c>
      <c r="E232" s="13" t="str">
        <f aca="false">IF(C232="","",D232/C232)</f>
        <v/>
      </c>
      <c r="F232" s="14" t="str">
        <f aca="false">IF(C232="","",C232/B232)</f>
        <v/>
      </c>
      <c r="G232" s="10" t="str">
        <f aca="false">IF(F232="","",IF(F232&lt;100,"Menos de 100 USD",IF(F232&lt;500,"100 a 500 USD",IF(F232&lt;2000,"500 a 2.000 USD","Más de 2.000 USD"))))</f>
        <v/>
      </c>
      <c r="H232" s="14" t="str">
        <f aca="false">IF(C232="","",MIN(D232,C232))</f>
        <v/>
      </c>
      <c r="I232" s="14" t="str">
        <f aca="false">IF(SUM('MRR Conglomerado'!Y232:AA232)&gt;0,SUM('MRR Conglomerado'!Y232:AA232),"")</f>
        <v/>
      </c>
      <c r="J232" s="14" t="str">
        <f aca="false">IF(I232="","",SUM('MRR Conglomerado'!AK232:AM232))</f>
        <v/>
      </c>
      <c r="K232" s="10" t="str">
        <f aca="false">IF(I232="","",COUNTIF('MRR Conglomerado'!Y232:AA232,"&gt;0"))</f>
        <v/>
      </c>
      <c r="L232" s="13" t="str">
        <f aca="false">IF(I232="","",J232/I232)</f>
        <v/>
      </c>
      <c r="M232" s="14" t="str">
        <f aca="false">IF(I232="","",I232/K232/B232)</f>
        <v/>
      </c>
      <c r="N232" s="10" t="str">
        <f aca="false">IF(M232="","",IF(M232&lt;100,"Menos de 100 USD",IF(M232&lt;500,"100 a 500 USD",IF(M232&lt;2000,"500 a 2.000 USD","Más de 2.000 USD"))))</f>
        <v/>
      </c>
      <c r="O232" s="14" t="str">
        <f aca="false">IF(I232="","",MIN(J232,I232))</f>
        <v/>
      </c>
      <c r="P232" s="14" t="str">
        <f aca="false">IF(SUM('MRR Conglomerado'!P232:AA232)&gt;0,SUM('MRR Conglomerado'!P232:AA232),"")</f>
        <v/>
      </c>
      <c r="Q232" s="14" t="str">
        <f aca="false">IF(P232="","",SUM('MRR Conglomerado'!AB232:AM232))</f>
        <v/>
      </c>
      <c r="R232" s="10" t="str">
        <f aca="false">IF(P232="","",COUNTIF('MRR Conglomerado'!P232:AA232,"&gt;0"))</f>
        <v/>
      </c>
      <c r="S232" s="14" t="str">
        <f aca="false">IF(P232="","",P232/R232)</f>
        <v/>
      </c>
      <c r="T232" s="14" t="str">
        <f aca="false">IF(P232="","",Q232/12)</f>
        <v/>
      </c>
      <c r="U232" s="13" t="str">
        <f aca="false">IF(P232="","",T232/S232)</f>
        <v/>
      </c>
      <c r="V232" s="14" t="str">
        <f aca="false">IF(P232="","",S232/B232)</f>
        <v/>
      </c>
      <c r="W232" s="10" t="str">
        <f aca="false">IF(V232="","",IF(V232&lt;100,"Menos de 100 USD",IF(V232&lt;500,"100 a 500 USD",IF(V232&lt;2000,"500 a 2.000 USD","Más de 2.000 USD"))))</f>
        <v/>
      </c>
      <c r="X232" s="14" t="str">
        <f aca="false">IF(P232="","",MIN(T232,S232))</f>
        <v/>
      </c>
    </row>
    <row r="233" customFormat="false" ht="15" hidden="false" customHeight="false" outlineLevel="0" collapsed="false">
      <c r="A233" s="10" t="s">
        <v>526</v>
      </c>
      <c r="B233" s="14" t="n">
        <v>20.2354</v>
      </c>
      <c r="C233" s="14" t="n">
        <f aca="false">IF('MRR Conglomerado'!AA233&gt;0,'MRR Conglomerado'!AA233,"")</f>
        <v>2226.096354</v>
      </c>
      <c r="D233" s="14" t="n">
        <f aca="false">IF(C233="","",'MRR Conglomerado'!AM233)</f>
        <v>2338.008833</v>
      </c>
      <c r="E233" s="13" t="n">
        <f aca="false">IF(C233="","",D233/C233)</f>
        <v>1.05027297169725</v>
      </c>
      <c r="F233" s="14" t="n">
        <f aca="false">IF(C233="","",C233/B233)</f>
        <v>110.01</v>
      </c>
      <c r="G233" s="10" t="str">
        <f aca="false">IF(F233="","",IF(F233&lt;100,"Menos de 100 USD",IF(F233&lt;500,"100 a 500 USD",IF(F233&lt;2000,"500 a 2.000 USD","Más de 2.000 USD"))))</f>
        <v>100 a 500 USD</v>
      </c>
      <c r="H233" s="14" t="n">
        <f aca="false">IF(C233="","",MIN(D233,C233))</f>
        <v>2226.096354</v>
      </c>
      <c r="I233" s="14" t="n">
        <f aca="false">IF(SUM('MRR Conglomerado'!Y233:AA233)&gt;0,SUM('MRR Conglomerado'!Y233:AA233),"")</f>
        <v>7000.175956</v>
      </c>
      <c r="J233" s="14" t="n">
        <f aca="false">IF(I233="","",SUM('MRR Conglomerado'!AK233:AM233))</f>
        <v>7027.980373</v>
      </c>
      <c r="K233" s="10" t="n">
        <f aca="false">IF(I233="","",COUNTIF('MRR Conglomerado'!Y233:AA233,"&gt;0"))</f>
        <v>3</v>
      </c>
      <c r="L233" s="13" t="n">
        <f aca="false">IF(I233="","",J233/I233)</f>
        <v>1.00397195972998</v>
      </c>
      <c r="M233" s="14" t="n">
        <f aca="false">IF(I233="","",I233/K233/B233)</f>
        <v>115.312372640686</v>
      </c>
      <c r="N233" s="10" t="str">
        <f aca="false">IF(M233="","",IF(M233&lt;100,"Menos de 100 USD",IF(M233&lt;500,"100 a 500 USD",IF(M233&lt;2000,"500 a 2.000 USD","Más de 2.000 USD"))))</f>
        <v>100 a 500 USD</v>
      </c>
      <c r="O233" s="14" t="n">
        <f aca="false">IF(I233="","",MIN(J233,I233))</f>
        <v>7000.175956</v>
      </c>
      <c r="P233" s="14" t="n">
        <f aca="false">IF(SUM('MRR Conglomerado'!P233:AA233)&gt;0,SUM('MRR Conglomerado'!P233:AA233),"")</f>
        <v>21798.042563</v>
      </c>
      <c r="Q233" s="14" t="n">
        <f aca="false">IF(P233="","",SUM('MRR Conglomerado'!AB233:AM233))</f>
        <v>27900.116563</v>
      </c>
      <c r="R233" s="10" t="n">
        <f aca="false">IF(P233="","",COUNTIF('MRR Conglomerado'!P233:AA233,"&gt;0"))</f>
        <v>9</v>
      </c>
      <c r="S233" s="14" t="n">
        <f aca="false">IF(P233="","",P233/R233)</f>
        <v>2422.00472922222</v>
      </c>
      <c r="T233" s="14" t="n">
        <f aca="false">IF(P233="","",Q233/12)</f>
        <v>2325.00971358333</v>
      </c>
      <c r="U233" s="13" t="n">
        <f aca="false">IF(P233="","",T233/S233)</f>
        <v>0.959952590319658</v>
      </c>
      <c r="V233" s="14" t="n">
        <f aca="false">IF(P233="","",S233/B233)</f>
        <v>119.691467884115</v>
      </c>
      <c r="W233" s="10" t="str">
        <f aca="false">IF(V233="","",IF(V233&lt;100,"Menos de 100 USD",IF(V233&lt;500,"100 a 500 USD",IF(V233&lt;2000,"500 a 2.000 USD","Más de 2.000 USD"))))</f>
        <v>100 a 500 USD</v>
      </c>
      <c r="X233" s="14" t="n">
        <f aca="false">IF(P233="","",MIN(T233,S233))</f>
        <v>2325.00971358333</v>
      </c>
    </row>
    <row r="234" customFormat="false" ht="15" hidden="false" customHeight="false" outlineLevel="0" collapsed="false">
      <c r="A234" s="10" t="s">
        <v>528</v>
      </c>
      <c r="B234" s="14" t="n">
        <v>20.2354</v>
      </c>
      <c r="C234" s="14" t="str">
        <f aca="false">IF('MRR Conglomerado'!AA234&gt;0,'MRR Conglomerado'!AA234,"")</f>
        <v/>
      </c>
      <c r="D234" s="14" t="str">
        <f aca="false">IF(C234="","",'MRR Conglomerado'!AM234)</f>
        <v/>
      </c>
      <c r="E234" s="13" t="str">
        <f aca="false">IF(C234="","",D234/C234)</f>
        <v/>
      </c>
      <c r="F234" s="14" t="str">
        <f aca="false">IF(C234="","",C234/B234)</f>
        <v/>
      </c>
      <c r="G234" s="10" t="str">
        <f aca="false">IF(F234="","",IF(F234&lt;100,"Menos de 100 USD",IF(F234&lt;500,"100 a 500 USD",IF(F234&lt;2000,"500 a 2.000 USD","Más de 2.000 USD"))))</f>
        <v/>
      </c>
      <c r="H234" s="14" t="str">
        <f aca="false">IF(C234="","",MIN(D234,C234))</f>
        <v/>
      </c>
      <c r="I234" s="14" t="str">
        <f aca="false">IF(SUM('MRR Conglomerado'!Y234:AA234)&gt;0,SUM('MRR Conglomerado'!Y234:AA234),"")</f>
        <v/>
      </c>
      <c r="J234" s="14" t="str">
        <f aca="false">IF(I234="","",SUM('MRR Conglomerado'!AK234:AM234))</f>
        <v/>
      </c>
      <c r="K234" s="10" t="str">
        <f aca="false">IF(I234="","",COUNTIF('MRR Conglomerado'!Y234:AA234,"&gt;0"))</f>
        <v/>
      </c>
      <c r="L234" s="13" t="str">
        <f aca="false">IF(I234="","",J234/I234)</f>
        <v/>
      </c>
      <c r="M234" s="14" t="str">
        <f aca="false">IF(I234="","",I234/K234/B234)</f>
        <v/>
      </c>
      <c r="N234" s="10" t="str">
        <f aca="false">IF(M234="","",IF(M234&lt;100,"Menos de 100 USD",IF(M234&lt;500,"100 a 500 USD",IF(M234&lt;2000,"500 a 2.000 USD","Más de 2.000 USD"))))</f>
        <v/>
      </c>
      <c r="O234" s="14" t="str">
        <f aca="false">IF(I234="","",MIN(J234,I234))</f>
        <v/>
      </c>
      <c r="P234" s="14" t="n">
        <f aca="false">IF(SUM('MRR Conglomerado'!P234:AA234)&gt;0,SUM('MRR Conglomerado'!P234:AA234),"")</f>
        <v>2313.836694</v>
      </c>
      <c r="Q234" s="14" t="n">
        <f aca="false">IF(P234="","",SUM('MRR Conglomerado'!AB234:AM234))</f>
        <v>0</v>
      </c>
      <c r="R234" s="10" t="n">
        <f aca="false">IF(P234="","",COUNTIF('MRR Conglomerado'!P234:AA234,"&gt;0"))</f>
        <v>6</v>
      </c>
      <c r="S234" s="14" t="n">
        <f aca="false">IF(P234="","",P234/R234)</f>
        <v>385.639449</v>
      </c>
      <c r="T234" s="14" t="n">
        <f aca="false">IF(P234="","",Q234/12)</f>
        <v>0</v>
      </c>
      <c r="U234" s="13" t="n">
        <f aca="false">IF(P234="","",T234/S234)</f>
        <v>0</v>
      </c>
      <c r="V234" s="14" t="n">
        <f aca="false">IF(P234="","",S234/B234)</f>
        <v>19.0576637476897</v>
      </c>
      <c r="W234" s="10" t="str">
        <f aca="false">IF(V234="","",IF(V234&lt;100,"Menos de 100 USD",IF(V234&lt;500,"100 a 500 USD",IF(V234&lt;2000,"500 a 2.000 USD","Más de 2.000 USD"))))</f>
        <v>Menos de 100 USD</v>
      </c>
      <c r="X234" s="14" t="n">
        <f aca="false">IF(P234="","",MIN(T234,S234))</f>
        <v>0</v>
      </c>
    </row>
    <row r="235" customFormat="false" ht="15" hidden="false" customHeight="false" outlineLevel="0" collapsed="false">
      <c r="A235" s="10" t="s">
        <v>530</v>
      </c>
      <c r="B235" s="14" t="n">
        <v>20.2354</v>
      </c>
      <c r="C235" s="14" t="str">
        <f aca="false">IF('MRR Conglomerado'!AA235&gt;0,'MRR Conglomerado'!AA235,"")</f>
        <v/>
      </c>
      <c r="D235" s="14" t="str">
        <f aca="false">IF(C235="","",'MRR Conglomerado'!AM235)</f>
        <v/>
      </c>
      <c r="E235" s="13" t="str">
        <f aca="false">IF(C235="","",D235/C235)</f>
        <v/>
      </c>
      <c r="F235" s="14" t="str">
        <f aca="false">IF(C235="","",C235/B235)</f>
        <v/>
      </c>
      <c r="G235" s="10" t="str">
        <f aca="false">IF(F235="","",IF(F235&lt;100,"Menos de 100 USD",IF(F235&lt;500,"100 a 500 USD",IF(F235&lt;2000,"500 a 2.000 USD","Más de 2.000 USD"))))</f>
        <v/>
      </c>
      <c r="H235" s="14" t="str">
        <f aca="false">IF(C235="","",MIN(D235,C235))</f>
        <v/>
      </c>
      <c r="I235" s="14" t="str">
        <f aca="false">IF(SUM('MRR Conglomerado'!Y235:AA235)&gt;0,SUM('MRR Conglomerado'!Y235:AA235),"")</f>
        <v/>
      </c>
      <c r="J235" s="14" t="str">
        <f aca="false">IF(I235="","",SUM('MRR Conglomerado'!AK235:AM235))</f>
        <v/>
      </c>
      <c r="K235" s="10" t="str">
        <f aca="false">IF(I235="","",COUNTIF('MRR Conglomerado'!Y235:AA235,"&gt;0"))</f>
        <v/>
      </c>
      <c r="L235" s="13" t="str">
        <f aca="false">IF(I235="","",J235/I235)</f>
        <v/>
      </c>
      <c r="M235" s="14" t="str">
        <f aca="false">IF(I235="","",I235/K235/B235)</f>
        <v/>
      </c>
      <c r="N235" s="10" t="str">
        <f aca="false">IF(M235="","",IF(M235&lt;100,"Menos de 100 USD",IF(M235&lt;500,"100 a 500 USD",IF(M235&lt;2000,"500 a 2.000 USD","Más de 2.000 USD"))))</f>
        <v/>
      </c>
      <c r="O235" s="14" t="str">
        <f aca="false">IF(I235="","",MIN(J235,I235))</f>
        <v/>
      </c>
      <c r="P235" s="14" t="str">
        <f aca="false">IF(SUM('MRR Conglomerado'!P235:AA235)&gt;0,SUM('MRR Conglomerado'!P235:AA235),"")</f>
        <v/>
      </c>
      <c r="Q235" s="14" t="str">
        <f aca="false">IF(P235="","",SUM('MRR Conglomerado'!AB235:AM235))</f>
        <v/>
      </c>
      <c r="R235" s="10" t="str">
        <f aca="false">IF(P235="","",COUNTIF('MRR Conglomerado'!P235:AA235,"&gt;0"))</f>
        <v/>
      </c>
      <c r="S235" s="14" t="str">
        <f aca="false">IF(P235="","",P235/R235)</f>
        <v/>
      </c>
      <c r="T235" s="14" t="str">
        <f aca="false">IF(P235="","",Q235/12)</f>
        <v/>
      </c>
      <c r="U235" s="13" t="str">
        <f aca="false">IF(P235="","",T235/S235)</f>
        <v/>
      </c>
      <c r="V235" s="14" t="str">
        <f aca="false">IF(P235="","",S235/B235)</f>
        <v/>
      </c>
      <c r="W235" s="10" t="str">
        <f aca="false">IF(V235="","",IF(V235&lt;100,"Menos de 100 USD",IF(V235&lt;500,"100 a 500 USD",IF(V235&lt;2000,"500 a 2.000 USD","Más de 2.000 USD"))))</f>
        <v/>
      </c>
      <c r="X235" s="14" t="str">
        <f aca="false">IF(P235="","",MIN(T235,S235))</f>
        <v/>
      </c>
    </row>
    <row r="236" customFormat="false" ht="15" hidden="false" customHeight="false" outlineLevel="0" collapsed="false">
      <c r="A236" s="10" t="s">
        <v>532</v>
      </c>
      <c r="B236" s="14" t="n">
        <v>20.2354</v>
      </c>
      <c r="C236" s="14" t="str">
        <f aca="false">IF('MRR Conglomerado'!AA236&gt;0,'MRR Conglomerado'!AA236,"")</f>
        <v/>
      </c>
      <c r="D236" s="14" t="str">
        <f aca="false">IF(C236="","",'MRR Conglomerado'!AM236)</f>
        <v/>
      </c>
      <c r="E236" s="13" t="str">
        <f aca="false">IF(C236="","",D236/C236)</f>
        <v/>
      </c>
      <c r="F236" s="14" t="str">
        <f aca="false">IF(C236="","",C236/B236)</f>
        <v/>
      </c>
      <c r="G236" s="10" t="str">
        <f aca="false">IF(F236="","",IF(F236&lt;100,"Menos de 100 USD",IF(F236&lt;500,"100 a 500 USD",IF(F236&lt;2000,"500 a 2.000 USD","Más de 2.000 USD"))))</f>
        <v/>
      </c>
      <c r="H236" s="14" t="str">
        <f aca="false">IF(C236="","",MIN(D236,C236))</f>
        <v/>
      </c>
      <c r="I236" s="14" t="str">
        <f aca="false">IF(SUM('MRR Conglomerado'!Y236:AA236)&gt;0,SUM('MRR Conglomerado'!Y236:AA236),"")</f>
        <v/>
      </c>
      <c r="J236" s="14" t="str">
        <f aca="false">IF(I236="","",SUM('MRR Conglomerado'!AK236:AM236))</f>
        <v/>
      </c>
      <c r="K236" s="10" t="str">
        <f aca="false">IF(I236="","",COUNTIF('MRR Conglomerado'!Y236:AA236,"&gt;0"))</f>
        <v/>
      </c>
      <c r="L236" s="13" t="str">
        <f aca="false">IF(I236="","",J236/I236)</f>
        <v/>
      </c>
      <c r="M236" s="14" t="str">
        <f aca="false">IF(I236="","",I236/K236/B236)</f>
        <v/>
      </c>
      <c r="N236" s="10" t="str">
        <f aca="false">IF(M236="","",IF(M236&lt;100,"Menos de 100 USD",IF(M236&lt;500,"100 a 500 USD",IF(M236&lt;2000,"500 a 2.000 USD","Más de 2.000 USD"))))</f>
        <v/>
      </c>
      <c r="O236" s="14" t="str">
        <f aca="false">IF(I236="","",MIN(J236,I236))</f>
        <v/>
      </c>
      <c r="P236" s="14" t="str">
        <f aca="false">IF(SUM('MRR Conglomerado'!P236:AA236)&gt;0,SUM('MRR Conglomerado'!P236:AA236),"")</f>
        <v/>
      </c>
      <c r="Q236" s="14" t="str">
        <f aca="false">IF(P236="","",SUM('MRR Conglomerado'!AB236:AM236))</f>
        <v/>
      </c>
      <c r="R236" s="10" t="str">
        <f aca="false">IF(P236="","",COUNTIF('MRR Conglomerado'!P236:AA236,"&gt;0"))</f>
        <v/>
      </c>
      <c r="S236" s="14" t="str">
        <f aca="false">IF(P236="","",P236/R236)</f>
        <v/>
      </c>
      <c r="T236" s="14" t="str">
        <f aca="false">IF(P236="","",Q236/12)</f>
        <v/>
      </c>
      <c r="U236" s="13" t="str">
        <f aca="false">IF(P236="","",T236/S236)</f>
        <v/>
      </c>
      <c r="V236" s="14" t="str">
        <f aca="false">IF(P236="","",S236/B236)</f>
        <v/>
      </c>
      <c r="W236" s="10" t="str">
        <f aca="false">IF(V236="","",IF(V236&lt;100,"Menos de 100 USD",IF(V236&lt;500,"100 a 500 USD",IF(V236&lt;2000,"500 a 2.000 USD","Más de 2.000 USD"))))</f>
        <v/>
      </c>
      <c r="X236" s="14" t="str">
        <f aca="false">IF(P236="","",MIN(T236,S236))</f>
        <v/>
      </c>
    </row>
    <row r="237" customFormat="false" ht="15" hidden="false" customHeight="false" outlineLevel="0" collapsed="false">
      <c r="A237" s="10" t="s">
        <v>534</v>
      </c>
      <c r="B237" s="14" t="n">
        <v>20.2354</v>
      </c>
      <c r="C237" s="14" t="n">
        <f aca="false">IF('MRR Conglomerado'!AA237&gt;0,'MRR Conglomerado'!AA237,"")</f>
        <v>1543.556312</v>
      </c>
      <c r="D237" s="14" t="n">
        <f aca="false">IF(C237="","",'MRR Conglomerado'!AM237)</f>
        <v>1608.606185</v>
      </c>
      <c r="E237" s="13" t="n">
        <f aca="false">IF(C237="","",D237/C237)</f>
        <v>1.0421428570466</v>
      </c>
      <c r="F237" s="14" t="n">
        <f aca="false">IF(C237="","",C237/B237)</f>
        <v>76.28</v>
      </c>
      <c r="G237" s="10" t="str">
        <f aca="false">IF(F237="","",IF(F237&lt;100,"Menos de 100 USD",IF(F237&lt;500,"100 a 500 USD",IF(F237&lt;2000,"500 a 2.000 USD","Más de 2.000 USD"))))</f>
        <v>Menos de 100 USD</v>
      </c>
      <c r="H237" s="14" t="n">
        <f aca="false">IF(C237="","",MIN(D237,C237))</f>
        <v>1543.556312</v>
      </c>
      <c r="I237" s="14" t="n">
        <f aca="false">IF(SUM('MRR Conglomerado'!Y237:AA237)&gt;0,SUM('MRR Conglomerado'!Y237:AA237),"")</f>
        <v>4725.19844</v>
      </c>
      <c r="J237" s="14" t="n">
        <f aca="false">IF(I237="","",SUM('MRR Conglomerado'!AK237:AM237))</f>
        <v>5055.808337</v>
      </c>
      <c r="K237" s="10" t="n">
        <f aca="false">IF(I237="","",COUNTIF('MRR Conglomerado'!Y237:AA237,"&gt;0"))</f>
        <v>3</v>
      </c>
      <c r="L237" s="13" t="n">
        <f aca="false">IF(I237="","",J237/I237)</f>
        <v>1.06996741008828</v>
      </c>
      <c r="M237" s="14" t="n">
        <f aca="false">IF(I237="","",I237/K237/B237)</f>
        <v>77.8371639140648</v>
      </c>
      <c r="N237" s="10" t="str">
        <f aca="false">IF(M237="","",IF(M237&lt;100,"Menos de 100 USD",IF(M237&lt;500,"100 a 500 USD",IF(M237&lt;2000,"500 a 2.000 USD","Más de 2.000 USD"))))</f>
        <v>Menos de 100 USD</v>
      </c>
      <c r="O237" s="14" t="n">
        <f aca="false">IF(I237="","",MIN(J237,I237))</f>
        <v>4725.19844</v>
      </c>
      <c r="P237" s="14" t="n">
        <f aca="false">IF(SUM('MRR Conglomerado'!P237:AA237)&gt;0,SUM('MRR Conglomerado'!P237:AA237),"")</f>
        <v>19719.520242</v>
      </c>
      <c r="Q237" s="14" t="n">
        <f aca="false">IF(P237="","",SUM('MRR Conglomerado'!AB237:AM237))</f>
        <v>19008.592987</v>
      </c>
      <c r="R237" s="10" t="n">
        <f aca="false">IF(P237="","",COUNTIF('MRR Conglomerado'!P237:AA237,"&gt;0"))</f>
        <v>12</v>
      </c>
      <c r="S237" s="14" t="n">
        <f aca="false">IF(P237="","",P237/R237)</f>
        <v>1643.2933535</v>
      </c>
      <c r="T237" s="14" t="n">
        <f aca="false">IF(P237="","",Q237/12)</f>
        <v>1584.04941558333</v>
      </c>
      <c r="U237" s="13" t="n">
        <f aca="false">IF(P237="","",T237/S237)</f>
        <v>0.963948045070294</v>
      </c>
      <c r="V237" s="14" t="n">
        <f aca="false">IF(P237="","",S237/B237)</f>
        <v>81.2088396325252</v>
      </c>
      <c r="W237" s="10" t="str">
        <f aca="false">IF(V237="","",IF(V237&lt;100,"Menos de 100 USD",IF(V237&lt;500,"100 a 500 USD",IF(V237&lt;2000,"500 a 2.000 USD","Más de 2.000 USD"))))</f>
        <v>Menos de 100 USD</v>
      </c>
      <c r="X237" s="14" t="n">
        <f aca="false">IF(P237="","",MIN(T237,S237))</f>
        <v>1584.04941558333</v>
      </c>
    </row>
    <row r="238" customFormat="false" ht="15" hidden="false" customHeight="false" outlineLevel="0" collapsed="false">
      <c r="A238" s="10" t="s">
        <v>536</v>
      </c>
      <c r="B238" s="14" t="n">
        <v>20.2354</v>
      </c>
      <c r="C238" s="14" t="n">
        <f aca="false">IF('MRR Conglomerado'!AA238&gt;0,'MRR Conglomerado'!AA238,"")</f>
        <v>18079.722838</v>
      </c>
      <c r="D238" s="14" t="n">
        <f aca="false">IF(C238="","",'MRR Conglomerado'!AM238)</f>
        <v>0</v>
      </c>
      <c r="E238" s="13" t="n">
        <f aca="false">IF(C238="","",D238/C238)</f>
        <v>0</v>
      </c>
      <c r="F238" s="14" t="n">
        <f aca="false">IF(C238="","",C238/B238)</f>
        <v>893.47</v>
      </c>
      <c r="G238" s="10" t="str">
        <f aca="false">IF(F238="","",IF(F238&lt;100,"Menos de 100 USD",IF(F238&lt;500,"100 a 500 USD",IF(F238&lt;2000,"500 a 2.000 USD","Más de 2.000 USD"))))</f>
        <v>500 a 2.000 USD</v>
      </c>
      <c r="H238" s="14" t="n">
        <f aca="false">IF(C238="","",MIN(D238,C238))</f>
        <v>0</v>
      </c>
      <c r="I238" s="14" t="n">
        <f aca="false">IF(SUM('MRR Conglomerado'!Y238:AA238)&gt;0,SUM('MRR Conglomerado'!Y238:AA238),"")</f>
        <v>55149.128674</v>
      </c>
      <c r="J238" s="14" t="n">
        <f aca="false">IF(I238="","",SUM('MRR Conglomerado'!AK238:AM238))</f>
        <v>34012.315478</v>
      </c>
      <c r="K238" s="10" t="n">
        <f aca="false">IF(I238="","",COUNTIF('MRR Conglomerado'!Y238:AA238,"&gt;0"))</f>
        <v>3</v>
      </c>
      <c r="L238" s="13" t="n">
        <f aca="false">IF(I238="","",J238/I238)</f>
        <v>0.616733505964439</v>
      </c>
      <c r="M238" s="14" t="n">
        <f aca="false">IF(I238="","",I238/K238/B238)</f>
        <v>908.459575364625</v>
      </c>
      <c r="N238" s="10" t="str">
        <f aca="false">IF(M238="","",IF(M238&lt;100,"Menos de 100 USD",IF(M238&lt;500,"100 a 500 USD",IF(M238&lt;2000,"500 a 2.000 USD","Más de 2.000 USD"))))</f>
        <v>500 a 2.000 USD</v>
      </c>
      <c r="O238" s="14" t="n">
        <f aca="false">IF(I238="","",MIN(J238,I238))</f>
        <v>34012.315478</v>
      </c>
      <c r="P238" s="14" t="n">
        <f aca="false">IF(SUM('MRR Conglomerado'!P238:AA238)&gt;0,SUM('MRR Conglomerado'!P238:AA238),"")</f>
        <v>183102.348422</v>
      </c>
      <c r="Q238" s="14" t="n">
        <f aca="false">IF(P238="","",SUM('MRR Conglomerado'!AB238:AM238))</f>
        <v>186308.851448</v>
      </c>
      <c r="R238" s="10" t="n">
        <f aca="false">IF(P238="","",COUNTIF('MRR Conglomerado'!P238:AA238,"&gt;0"))</f>
        <v>12</v>
      </c>
      <c r="S238" s="14" t="n">
        <f aca="false">IF(P238="","",P238/R238)</f>
        <v>15258.5290351667</v>
      </c>
      <c r="T238" s="14" t="n">
        <f aca="false">IF(P238="","",Q238/12)</f>
        <v>15525.7376206667</v>
      </c>
      <c r="U238" s="13" t="n">
        <f aca="false">IF(P238="","",T238/S238)</f>
        <v>1.01751208028534</v>
      </c>
      <c r="V238" s="14" t="n">
        <f aca="false">IF(P238="","",S238/B238)</f>
        <v>754.051268330088</v>
      </c>
      <c r="W238" s="10" t="str">
        <f aca="false">IF(V238="","",IF(V238&lt;100,"Menos de 100 USD",IF(V238&lt;500,"100 a 500 USD",IF(V238&lt;2000,"500 a 2.000 USD","Más de 2.000 USD"))))</f>
        <v>500 a 2.000 USD</v>
      </c>
      <c r="X238" s="14" t="n">
        <f aca="false">IF(P238="","",MIN(T238,S238))</f>
        <v>15258.5290351667</v>
      </c>
    </row>
    <row r="239" customFormat="false" ht="15" hidden="false" customHeight="false" outlineLevel="0" collapsed="false">
      <c r="A239" s="10" t="s">
        <v>538</v>
      </c>
      <c r="B239" s="14" t="n">
        <v>20.2354</v>
      </c>
      <c r="C239" s="14" t="str">
        <f aca="false">IF('MRR Conglomerado'!AA239&gt;0,'MRR Conglomerado'!AA239,"")</f>
        <v/>
      </c>
      <c r="D239" s="14" t="str">
        <f aca="false">IF(C239="","",'MRR Conglomerado'!AM239)</f>
        <v/>
      </c>
      <c r="E239" s="13" t="str">
        <f aca="false">IF(C239="","",D239/C239)</f>
        <v/>
      </c>
      <c r="F239" s="14" t="str">
        <f aca="false">IF(C239="","",C239/B239)</f>
        <v/>
      </c>
      <c r="G239" s="10" t="str">
        <f aca="false">IF(F239="","",IF(F239&lt;100,"Menos de 100 USD",IF(F239&lt;500,"100 a 500 USD",IF(F239&lt;2000,"500 a 2.000 USD","Más de 2.000 USD"))))</f>
        <v/>
      </c>
      <c r="H239" s="14" t="str">
        <f aca="false">IF(C239="","",MIN(D239,C239))</f>
        <v/>
      </c>
      <c r="I239" s="14" t="str">
        <f aca="false">IF(SUM('MRR Conglomerado'!Y239:AA239)&gt;0,SUM('MRR Conglomerado'!Y239:AA239),"")</f>
        <v/>
      </c>
      <c r="J239" s="14" t="str">
        <f aca="false">IF(I239="","",SUM('MRR Conglomerado'!AK239:AM239))</f>
        <v/>
      </c>
      <c r="K239" s="10" t="str">
        <f aca="false">IF(I239="","",COUNTIF('MRR Conglomerado'!Y239:AA239,"&gt;0"))</f>
        <v/>
      </c>
      <c r="L239" s="13" t="str">
        <f aca="false">IF(I239="","",J239/I239)</f>
        <v/>
      </c>
      <c r="M239" s="14" t="str">
        <f aca="false">IF(I239="","",I239/K239/B239)</f>
        <v/>
      </c>
      <c r="N239" s="10" t="str">
        <f aca="false">IF(M239="","",IF(M239&lt;100,"Menos de 100 USD",IF(M239&lt;500,"100 a 500 USD",IF(M239&lt;2000,"500 a 2.000 USD","Más de 2.000 USD"))))</f>
        <v/>
      </c>
      <c r="O239" s="14" t="str">
        <f aca="false">IF(I239="","",MIN(J239,I239))</f>
        <v/>
      </c>
      <c r="P239" s="14" t="str">
        <f aca="false">IF(SUM('MRR Conglomerado'!P239:AA239)&gt;0,SUM('MRR Conglomerado'!P239:AA239),"")</f>
        <v/>
      </c>
      <c r="Q239" s="14" t="str">
        <f aca="false">IF(P239="","",SUM('MRR Conglomerado'!AB239:AM239))</f>
        <v/>
      </c>
      <c r="R239" s="10" t="str">
        <f aca="false">IF(P239="","",COUNTIF('MRR Conglomerado'!P239:AA239,"&gt;0"))</f>
        <v/>
      </c>
      <c r="S239" s="14" t="str">
        <f aca="false">IF(P239="","",P239/R239)</f>
        <v/>
      </c>
      <c r="T239" s="14" t="str">
        <f aca="false">IF(P239="","",Q239/12)</f>
        <v/>
      </c>
      <c r="U239" s="13" t="str">
        <f aca="false">IF(P239="","",T239/S239)</f>
        <v/>
      </c>
      <c r="V239" s="14" t="str">
        <f aca="false">IF(P239="","",S239/B239)</f>
        <v/>
      </c>
      <c r="W239" s="10" t="str">
        <f aca="false">IF(V239="","",IF(V239&lt;100,"Menos de 100 USD",IF(V239&lt;500,"100 a 500 USD",IF(V239&lt;2000,"500 a 2.000 USD","Más de 2.000 USD"))))</f>
        <v/>
      </c>
      <c r="X239" s="14" t="str">
        <f aca="false">IF(P239="","",MIN(T239,S239))</f>
        <v/>
      </c>
    </row>
    <row r="240" customFormat="false" ht="15" hidden="false" customHeight="false" outlineLevel="0" collapsed="false">
      <c r="A240" s="10" t="s">
        <v>540</v>
      </c>
      <c r="B240" s="14" t="n">
        <v>20.2354</v>
      </c>
      <c r="C240" s="14" t="n">
        <f aca="false">IF('MRR Conglomerado'!AA240&gt;0,'MRR Conglomerado'!AA240,"")</f>
        <v>959.967376</v>
      </c>
      <c r="D240" s="14" t="n">
        <f aca="false">IF(C240="","",'MRR Conglomerado'!AM240)</f>
        <v>969.120037</v>
      </c>
      <c r="E240" s="13" t="n">
        <f aca="false">IF(C240="","",D240/C240)</f>
        <v>1.00953434588385</v>
      </c>
      <c r="F240" s="14" t="n">
        <f aca="false">IF(C240="","",C240/B240)</f>
        <v>47.44</v>
      </c>
      <c r="G240" s="10" t="str">
        <f aca="false">IF(F240="","",IF(F240&lt;100,"Menos de 100 USD",IF(F240&lt;500,"100 a 500 USD",IF(F240&lt;2000,"500 a 2.000 USD","Más de 2.000 USD"))))</f>
        <v>Menos de 100 USD</v>
      </c>
      <c r="H240" s="14" t="n">
        <f aca="false">IF(C240="","",MIN(D240,C240))</f>
        <v>959.967376</v>
      </c>
      <c r="I240" s="14" t="n">
        <f aca="false">IF(SUM('MRR Conglomerado'!Y240:AA240)&gt;0,SUM('MRR Conglomerado'!Y240:AA240),"")</f>
        <v>2520.063858</v>
      </c>
      <c r="J240" s="14" t="n">
        <f aca="false">IF(I240="","",SUM('MRR Conglomerado'!AK240:AM240))</f>
        <v>3000.90708</v>
      </c>
      <c r="K240" s="10" t="n">
        <f aca="false">IF(I240="","",COUNTIF('MRR Conglomerado'!Y240:AA240,"&gt;0"))</f>
        <v>3</v>
      </c>
      <c r="L240" s="13" t="n">
        <f aca="false">IF(I240="","",J240/I240)</f>
        <v>1.19080596726688</v>
      </c>
      <c r="M240" s="14" t="n">
        <f aca="false">IF(I240="","",I240/K240/B240)</f>
        <v>41.5124626150212</v>
      </c>
      <c r="N240" s="10" t="str">
        <f aca="false">IF(M240="","",IF(M240&lt;100,"Menos de 100 USD",IF(M240&lt;500,"100 a 500 USD",IF(M240&lt;2000,"500 a 2.000 USD","Más de 2.000 USD"))))</f>
        <v>Menos de 100 USD</v>
      </c>
      <c r="O240" s="14" t="n">
        <f aca="false">IF(I240="","",MIN(J240,I240))</f>
        <v>2520.063858</v>
      </c>
      <c r="P240" s="14" t="n">
        <f aca="false">IF(SUM('MRR Conglomerado'!P240:AA240)&gt;0,SUM('MRR Conglomerado'!P240:AA240),"")</f>
        <v>8850.109339</v>
      </c>
      <c r="Q240" s="14" t="n">
        <f aca="false">IF(P240="","",SUM('MRR Conglomerado'!AB240:AM240))</f>
        <v>10816.14386</v>
      </c>
      <c r="R240" s="10" t="n">
        <f aca="false">IF(P240="","",COUNTIF('MRR Conglomerado'!P240:AA240,"&gt;0"))</f>
        <v>11</v>
      </c>
      <c r="S240" s="14" t="n">
        <f aca="false">IF(P240="","",P240/R240)</f>
        <v>804.555394454546</v>
      </c>
      <c r="T240" s="14" t="n">
        <f aca="false">IF(P240="","",Q240/12)</f>
        <v>901.345321666667</v>
      </c>
      <c r="U240" s="13" t="n">
        <f aca="false">IF(P240="","",T240/S240)</f>
        <v>1.12030237803295</v>
      </c>
      <c r="V240" s="14" t="n">
        <f aca="false">IF(P240="","",S240/B240)</f>
        <v>39.7597969130606</v>
      </c>
      <c r="W240" s="10" t="str">
        <f aca="false">IF(V240="","",IF(V240&lt;100,"Menos de 100 USD",IF(V240&lt;500,"100 a 500 USD",IF(V240&lt;2000,"500 a 2.000 USD","Más de 2.000 USD"))))</f>
        <v>Menos de 100 USD</v>
      </c>
      <c r="X240" s="14" t="n">
        <f aca="false">IF(P240="","",MIN(T240,S240))</f>
        <v>804.555394454546</v>
      </c>
    </row>
    <row r="241" customFormat="false" ht="15" hidden="false" customHeight="false" outlineLevel="0" collapsed="false">
      <c r="A241" s="10" t="s">
        <v>542</v>
      </c>
      <c r="B241" s="14" t="n">
        <v>20.2354</v>
      </c>
      <c r="C241" s="14" t="n">
        <f aca="false">IF('MRR Conglomerado'!AA241&gt;0,'MRR Conglomerado'!AA241,"")</f>
        <v>599.97961</v>
      </c>
      <c r="D241" s="14" t="n">
        <f aca="false">IF(C241="","",'MRR Conglomerado'!AM241)</f>
        <v>593.988399</v>
      </c>
      <c r="E241" s="13" t="n">
        <f aca="false">IF(C241="","",D241/C241)</f>
        <v>0.990014308986267</v>
      </c>
      <c r="F241" s="14" t="n">
        <f aca="false">IF(C241="","",C241/B241)</f>
        <v>29.65</v>
      </c>
      <c r="G241" s="10" t="str">
        <f aca="false">IF(F241="","",IF(F241&lt;100,"Menos de 100 USD",IF(F241&lt;500,"100 a 500 USD",IF(F241&lt;2000,"500 a 2.000 USD","Más de 2.000 USD"))))</f>
        <v>Menos de 100 USD</v>
      </c>
      <c r="H241" s="14" t="n">
        <f aca="false">IF(C241="","",MIN(D241,C241))</f>
        <v>593.988399</v>
      </c>
      <c r="I241" s="14" t="n">
        <f aca="false">IF(SUM('MRR Conglomerado'!Y241:AA241)&gt;0,SUM('MRR Conglomerado'!Y241:AA241),"")</f>
        <v>1919.934158</v>
      </c>
      <c r="J241" s="14" t="n">
        <f aca="false">IF(I241="","",SUM('MRR Conglomerado'!AK241:AM241))</f>
        <v>1844.478831</v>
      </c>
      <c r="K241" s="10" t="n">
        <f aca="false">IF(I241="","",COUNTIF('MRR Conglomerado'!Y241:AA241,"&gt;0"))</f>
        <v>3</v>
      </c>
      <c r="L241" s="13" t="n">
        <f aca="false">IF(I241="","",J241/I241)</f>
        <v>0.960699002783199</v>
      </c>
      <c r="M241" s="14" t="n">
        <f aca="false">IF(I241="","",I241/K241/B241)</f>
        <v>31.6266568818342</v>
      </c>
      <c r="N241" s="10" t="str">
        <f aca="false">IF(M241="","",IF(M241&lt;100,"Menos de 100 USD",IF(M241&lt;500,"100 a 500 USD",IF(M241&lt;2000,"500 a 2.000 USD","Más de 2.000 USD"))))</f>
        <v>Menos de 100 USD</v>
      </c>
      <c r="O241" s="14" t="n">
        <f aca="false">IF(I241="","",MIN(J241,I241))</f>
        <v>1844.478831</v>
      </c>
      <c r="P241" s="14" t="n">
        <f aca="false">IF(SUM('MRR Conglomerado'!P241:AA241)&gt;0,SUM('MRR Conglomerado'!P241:AA241),"")</f>
        <v>6269.906541</v>
      </c>
      <c r="Q241" s="14" t="n">
        <f aca="false">IF(P241="","",SUM('MRR Conglomerado'!AB241:AM241))</f>
        <v>8127.873181</v>
      </c>
      <c r="R241" s="10" t="n">
        <f aca="false">IF(P241="","",COUNTIF('MRR Conglomerado'!P241:AA241,"&gt;0"))</f>
        <v>11</v>
      </c>
      <c r="S241" s="14" t="n">
        <f aca="false">IF(P241="","",P241/R241)</f>
        <v>569.991503727273</v>
      </c>
      <c r="T241" s="14" t="n">
        <f aca="false">IF(P241="","",Q241/12)</f>
        <v>677.322765083333</v>
      </c>
      <c r="U241" s="13" t="n">
        <f aca="false">IF(P241="","",T241/S241)</f>
        <v>1.18830326531923</v>
      </c>
      <c r="V241" s="14" t="n">
        <f aca="false">IF(P241="","",S241/B241)</f>
        <v>28.1680373863266</v>
      </c>
      <c r="W241" s="10" t="str">
        <f aca="false">IF(V241="","",IF(V241&lt;100,"Menos de 100 USD",IF(V241&lt;500,"100 a 500 USD",IF(V241&lt;2000,"500 a 2.000 USD","Más de 2.000 USD"))))</f>
        <v>Menos de 100 USD</v>
      </c>
      <c r="X241" s="14" t="n">
        <f aca="false">IF(P241="","",MIN(T241,S241))</f>
        <v>569.991503727273</v>
      </c>
    </row>
    <row r="242" customFormat="false" ht="15" hidden="false" customHeight="false" outlineLevel="0" collapsed="false">
      <c r="A242" s="10" t="s">
        <v>544</v>
      </c>
      <c r="B242" s="14" t="n">
        <v>20.2354</v>
      </c>
      <c r="C242" s="14" t="n">
        <f aca="false">IF('MRR Conglomerado'!AA242&gt;0,'MRR Conglomerado'!AA242,"")</f>
        <v>1176.081448</v>
      </c>
      <c r="D242" s="14" t="n">
        <f aca="false">IF(C242="","",'MRR Conglomerado'!AM242)</f>
        <v>0</v>
      </c>
      <c r="E242" s="13" t="n">
        <f aca="false">IF(C242="","",D242/C242)</f>
        <v>0</v>
      </c>
      <c r="F242" s="14" t="n">
        <f aca="false">IF(C242="","",C242/B242)</f>
        <v>58.12</v>
      </c>
      <c r="G242" s="10" t="str">
        <f aca="false">IF(F242="","",IF(F242&lt;100,"Menos de 100 USD",IF(F242&lt;500,"100 a 500 USD",IF(F242&lt;2000,"500 a 2.000 USD","Más de 2.000 USD"))))</f>
        <v>Menos de 100 USD</v>
      </c>
      <c r="H242" s="14" t="n">
        <f aca="false">IF(C242="","",MIN(D242,C242))</f>
        <v>0</v>
      </c>
      <c r="I242" s="14" t="n">
        <f aca="false">IF(SUM('MRR Conglomerado'!Y242:AA242)&gt;0,SUM('MRR Conglomerado'!Y242:AA242),"")</f>
        <v>3906.112858</v>
      </c>
      <c r="J242" s="14" t="n">
        <f aca="false">IF(I242="","",SUM('MRR Conglomerado'!AK242:AM242))</f>
        <v>0</v>
      </c>
      <c r="K242" s="10" t="n">
        <f aca="false">IF(I242="","",COUNTIF('MRR Conglomerado'!Y242:AA242,"&gt;0"))</f>
        <v>3</v>
      </c>
      <c r="L242" s="13" t="n">
        <f aca="false">IF(I242="","",J242/I242)</f>
        <v>0</v>
      </c>
      <c r="M242" s="14" t="n">
        <f aca="false">IF(I242="","",I242/K242/B242)</f>
        <v>64.3445456641991</v>
      </c>
      <c r="N242" s="10" t="str">
        <f aca="false">IF(M242="","",IF(M242&lt;100,"Menos de 100 USD",IF(M242&lt;500,"100 a 500 USD",IF(M242&lt;2000,"500 a 2.000 USD","Más de 2.000 USD"))))</f>
        <v>Menos de 100 USD</v>
      </c>
      <c r="O242" s="14" t="n">
        <f aca="false">IF(I242="","",MIN(J242,I242))</f>
        <v>0</v>
      </c>
      <c r="P242" s="14" t="n">
        <f aca="false">IF(SUM('MRR Conglomerado'!P242:AA242)&gt;0,SUM('MRR Conglomerado'!P242:AA242),"")</f>
        <v>12838.237424</v>
      </c>
      <c r="Q242" s="14" t="n">
        <f aca="false">IF(P242="","",SUM('MRR Conglomerado'!AB242:AM242))</f>
        <v>12405.81587</v>
      </c>
      <c r="R242" s="10" t="n">
        <f aca="false">IF(P242="","",COUNTIF('MRR Conglomerado'!P242:AA242,"&gt;0"))</f>
        <v>9</v>
      </c>
      <c r="S242" s="14" t="n">
        <f aca="false">IF(P242="","",P242/R242)</f>
        <v>1426.47082488889</v>
      </c>
      <c r="T242" s="14" t="n">
        <f aca="false">IF(P242="","",Q242/12)</f>
        <v>1033.81798916667</v>
      </c>
      <c r="U242" s="13" t="n">
        <f aca="false">IF(P242="","",T242/S242)</f>
        <v>0.724738263922918</v>
      </c>
      <c r="V242" s="14" t="n">
        <f aca="false">IF(P242="","",S242/B242)</f>
        <v>70.493828878544</v>
      </c>
      <c r="W242" s="10" t="str">
        <f aca="false">IF(V242="","",IF(V242&lt;100,"Menos de 100 USD",IF(V242&lt;500,"100 a 500 USD",IF(V242&lt;2000,"500 a 2.000 USD","Más de 2.000 USD"))))</f>
        <v>Menos de 100 USD</v>
      </c>
      <c r="X242" s="14" t="n">
        <f aca="false">IF(P242="","",MIN(T242,S242))</f>
        <v>1033.81798916667</v>
      </c>
    </row>
    <row r="243" customFormat="false" ht="15" hidden="false" customHeight="false" outlineLevel="0" collapsed="false">
      <c r="A243" s="10" t="s">
        <v>546</v>
      </c>
      <c r="B243" s="14" t="n">
        <v>20.2354</v>
      </c>
      <c r="C243" s="14" t="str">
        <f aca="false">IF('MRR Conglomerado'!AA243&gt;0,'MRR Conglomerado'!AA243,"")</f>
        <v/>
      </c>
      <c r="D243" s="14" t="str">
        <f aca="false">IF(C243="","",'MRR Conglomerado'!AM243)</f>
        <v/>
      </c>
      <c r="E243" s="13" t="str">
        <f aca="false">IF(C243="","",D243/C243)</f>
        <v/>
      </c>
      <c r="F243" s="14" t="str">
        <f aca="false">IF(C243="","",C243/B243)</f>
        <v/>
      </c>
      <c r="G243" s="10" t="str">
        <f aca="false">IF(F243="","",IF(F243&lt;100,"Menos de 100 USD",IF(F243&lt;500,"100 a 500 USD",IF(F243&lt;2000,"500 a 2.000 USD","Más de 2.000 USD"))))</f>
        <v/>
      </c>
      <c r="H243" s="14" t="str">
        <f aca="false">IF(C243="","",MIN(D243,C243))</f>
        <v/>
      </c>
      <c r="I243" s="14" t="str">
        <f aca="false">IF(SUM('MRR Conglomerado'!Y243:AA243)&gt;0,SUM('MRR Conglomerado'!Y243:AA243),"")</f>
        <v/>
      </c>
      <c r="J243" s="14" t="str">
        <f aca="false">IF(I243="","",SUM('MRR Conglomerado'!AK243:AM243))</f>
        <v/>
      </c>
      <c r="K243" s="10" t="str">
        <f aca="false">IF(I243="","",COUNTIF('MRR Conglomerado'!Y243:AA243,"&gt;0"))</f>
        <v/>
      </c>
      <c r="L243" s="13" t="str">
        <f aca="false">IF(I243="","",J243/I243)</f>
        <v/>
      </c>
      <c r="M243" s="14" t="str">
        <f aca="false">IF(I243="","",I243/K243/B243)</f>
        <v/>
      </c>
      <c r="N243" s="10" t="str">
        <f aca="false">IF(M243="","",IF(M243&lt;100,"Menos de 100 USD",IF(M243&lt;500,"100 a 500 USD",IF(M243&lt;2000,"500 a 2.000 USD","Más de 2.000 USD"))))</f>
        <v/>
      </c>
      <c r="O243" s="14" t="str">
        <f aca="false">IF(I243="","",MIN(J243,I243))</f>
        <v/>
      </c>
      <c r="P243" s="14" t="str">
        <f aca="false">IF(SUM('MRR Conglomerado'!P243:AA243)&gt;0,SUM('MRR Conglomerado'!P243:AA243),"")</f>
        <v/>
      </c>
      <c r="Q243" s="14" t="str">
        <f aca="false">IF(P243="","",SUM('MRR Conglomerado'!AB243:AM243))</f>
        <v/>
      </c>
      <c r="R243" s="10" t="str">
        <f aca="false">IF(P243="","",COUNTIF('MRR Conglomerado'!P243:AA243,"&gt;0"))</f>
        <v/>
      </c>
      <c r="S243" s="14" t="str">
        <f aca="false">IF(P243="","",P243/R243)</f>
        <v/>
      </c>
      <c r="T243" s="14" t="str">
        <f aca="false">IF(P243="","",Q243/12)</f>
        <v/>
      </c>
      <c r="U243" s="13" t="str">
        <f aca="false">IF(P243="","",T243/S243)</f>
        <v/>
      </c>
      <c r="V243" s="14" t="str">
        <f aca="false">IF(P243="","",S243/B243)</f>
        <v/>
      </c>
      <c r="W243" s="10" t="str">
        <f aca="false">IF(V243="","",IF(V243&lt;100,"Menos de 100 USD",IF(V243&lt;500,"100 a 500 USD",IF(V243&lt;2000,"500 a 2.000 USD","Más de 2.000 USD"))))</f>
        <v/>
      </c>
      <c r="X243" s="14" t="str">
        <f aca="false">IF(P243="","",MIN(T243,S243))</f>
        <v/>
      </c>
    </row>
    <row r="244" customFormat="false" ht="15" hidden="false" customHeight="false" outlineLevel="0" collapsed="false">
      <c r="A244" s="10" t="s">
        <v>548</v>
      </c>
      <c r="B244" s="14" t="n">
        <v>20.2354</v>
      </c>
      <c r="C244" s="14" t="n">
        <f aca="false">IF('MRR Conglomerado'!AA244&gt;0,'MRR Conglomerado'!AA244,"")</f>
        <v>1079.963298</v>
      </c>
      <c r="D244" s="14" t="n">
        <f aca="false">IF(C244="","",'MRR Conglomerado'!AM244)</f>
        <v>839.999943</v>
      </c>
      <c r="E244" s="13" t="n">
        <f aca="false">IF(C244="","",D244/C244)</f>
        <v>0.777804157377948</v>
      </c>
      <c r="F244" s="14" t="n">
        <f aca="false">IF(C244="","",C244/B244)</f>
        <v>53.37</v>
      </c>
      <c r="G244" s="10" t="str">
        <f aca="false">IF(F244="","",IF(F244&lt;100,"Menos de 100 USD",IF(F244&lt;500,"100 a 500 USD",IF(F244&lt;2000,"500 a 2.000 USD","Más de 2.000 USD"))))</f>
        <v>Menos de 100 USD</v>
      </c>
      <c r="H244" s="14" t="n">
        <f aca="false">IF(C244="","",MIN(D244,C244))</f>
        <v>839.999943</v>
      </c>
      <c r="I244" s="14" t="n">
        <f aca="false">IF(SUM('MRR Conglomerado'!Y244:AA244)&gt;0,SUM('MRR Conglomerado'!Y244:AA244),"")</f>
        <v>3120.029674</v>
      </c>
      <c r="J244" s="14" t="n">
        <f aca="false">IF(I244="","",SUM('MRR Conglomerado'!AK244:AM244))</f>
        <v>2639.830607</v>
      </c>
      <c r="K244" s="10" t="n">
        <f aca="false">IF(I244="","",COUNTIF('MRR Conglomerado'!Y244:AA244,"&gt;0"))</f>
        <v>3</v>
      </c>
      <c r="L244" s="13" t="n">
        <f aca="false">IF(I244="","",J244/I244)</f>
        <v>0.846091506436102</v>
      </c>
      <c r="M244" s="14" t="n">
        <f aca="false">IF(I244="","",I244/K244/B244)</f>
        <v>51.3955687227993</v>
      </c>
      <c r="N244" s="10" t="str">
        <f aca="false">IF(M244="","",IF(M244&lt;100,"Menos de 100 USD",IF(M244&lt;500,"100 a 500 USD",IF(M244&lt;2000,"500 a 2.000 USD","Más de 2.000 USD"))))</f>
        <v>Menos de 100 USD</v>
      </c>
      <c r="O244" s="14" t="n">
        <f aca="false">IF(I244="","",MIN(J244,I244))</f>
        <v>2639.830607</v>
      </c>
      <c r="P244" s="14" t="n">
        <f aca="false">IF(SUM('MRR Conglomerado'!P244:AA244)&gt;0,SUM('MRR Conglomerado'!P244:AA244),"")</f>
        <v>4260.127008</v>
      </c>
      <c r="Q244" s="14" t="n">
        <f aca="false">IF(P244="","",SUM('MRR Conglomerado'!AB244:AM244))</f>
        <v>10979.929397</v>
      </c>
      <c r="R244" s="10" t="n">
        <f aca="false">IF(P244="","",COUNTIF('MRR Conglomerado'!P244:AA244,"&gt;0"))</f>
        <v>4</v>
      </c>
      <c r="S244" s="14" t="n">
        <f aca="false">IF(P244="","",P244/R244)</f>
        <v>1065.031752</v>
      </c>
      <c r="T244" s="14" t="n">
        <f aca="false">IF(P244="","",Q244/12)</f>
        <v>914.994116416667</v>
      </c>
      <c r="U244" s="13" t="n">
        <f aca="false">IF(P244="","",T244/S244)</f>
        <v>0.859123791096762</v>
      </c>
      <c r="V244" s="14" t="n">
        <f aca="false">IF(P244="","",S244/B244)</f>
        <v>52.6321076924598</v>
      </c>
      <c r="W244" s="10" t="str">
        <f aca="false">IF(V244="","",IF(V244&lt;100,"Menos de 100 USD",IF(V244&lt;500,"100 a 500 USD",IF(V244&lt;2000,"500 a 2.000 USD","Más de 2.000 USD"))))</f>
        <v>Menos de 100 USD</v>
      </c>
      <c r="X244" s="14" t="n">
        <f aca="false">IF(P244="","",MIN(T244,S244))</f>
        <v>914.994116416667</v>
      </c>
    </row>
    <row r="245" customFormat="false" ht="15" hidden="false" customHeight="false" outlineLevel="0" collapsed="false">
      <c r="A245" s="10" t="s">
        <v>550</v>
      </c>
      <c r="B245" s="14" t="n">
        <v>20.2354</v>
      </c>
      <c r="C245" s="14" t="n">
        <f aca="false">IF('MRR Conglomerado'!AA245&gt;0,'MRR Conglomerado'!AA245,"")</f>
        <v>1199.95922</v>
      </c>
      <c r="D245" s="14" t="n">
        <f aca="false">IF(C245="","",'MRR Conglomerado'!AM245)</f>
        <v>1188.156631</v>
      </c>
      <c r="E245" s="13" t="n">
        <f aca="false">IF(C245="","",D245/C245)</f>
        <v>0.990164174912544</v>
      </c>
      <c r="F245" s="14" t="n">
        <f aca="false">IF(C245="","",C245/B245)</f>
        <v>59.3</v>
      </c>
      <c r="G245" s="10" t="str">
        <f aca="false">IF(F245="","",IF(F245&lt;100,"Menos de 100 USD",IF(F245&lt;500,"100 a 500 USD",IF(F245&lt;2000,"500 a 2.000 USD","Más de 2.000 USD"))))</f>
        <v>Menos de 100 USD</v>
      </c>
      <c r="H245" s="14" t="n">
        <f aca="false">IF(C245="","",MIN(D245,C245))</f>
        <v>1188.156631</v>
      </c>
      <c r="I245" s="14" t="n">
        <f aca="false">IF(SUM('MRR Conglomerado'!Y245:AA245)&gt;0,SUM('MRR Conglomerado'!Y245:AA245),"")</f>
        <v>3780.06632</v>
      </c>
      <c r="J245" s="14" t="n">
        <f aca="false">IF(I245="","",SUM('MRR Conglomerado'!AK245:AM245))</f>
        <v>3689.391815</v>
      </c>
      <c r="K245" s="10" t="n">
        <f aca="false">IF(I245="","",COUNTIF('MRR Conglomerado'!Y245:AA245,"&gt;0"))</f>
        <v>3</v>
      </c>
      <c r="L245" s="13" t="n">
        <f aca="false">IF(I245="","",J245/I245)</f>
        <v>0.976012456575101</v>
      </c>
      <c r="M245" s="14" t="n">
        <f aca="false">IF(I245="","",I245/K245/B245)</f>
        <v>62.268208519064</v>
      </c>
      <c r="N245" s="10" t="str">
        <f aca="false">IF(M245="","",IF(M245&lt;100,"Menos de 100 USD",IF(M245&lt;500,"100 a 500 USD",IF(M245&lt;2000,"500 a 2.000 USD","Más de 2.000 USD"))))</f>
        <v>Menos de 100 USD</v>
      </c>
      <c r="O245" s="14" t="n">
        <f aca="false">IF(I245="","",MIN(J245,I245))</f>
        <v>3689.391815</v>
      </c>
      <c r="P245" s="14" t="n">
        <f aca="false">IF(SUM('MRR Conglomerado'!P245:AA245)&gt;0,SUM('MRR Conglomerado'!P245:AA245),"")</f>
        <v>16380.019204</v>
      </c>
      <c r="Q245" s="14" t="n">
        <f aca="false">IF(P245="","",SUM('MRR Conglomerado'!AB245:AM245))</f>
        <v>15319.982095</v>
      </c>
      <c r="R245" s="10" t="n">
        <f aca="false">IF(P245="","",COUNTIF('MRR Conglomerado'!P245:AA245,"&gt;0"))</f>
        <v>12</v>
      </c>
      <c r="S245" s="14" t="n">
        <f aca="false">IF(P245="","",P245/R245)</f>
        <v>1365.00160033333</v>
      </c>
      <c r="T245" s="14" t="n">
        <f aca="false">IF(P245="","",Q245/12)</f>
        <v>1276.66517458333</v>
      </c>
      <c r="U245" s="13" t="n">
        <f aca="false">IF(P245="","",T245/S245)</f>
        <v>0.935284745652732</v>
      </c>
      <c r="V245" s="14" t="n">
        <f aca="false">IF(P245="","",S245/B245)</f>
        <v>67.4561214670001</v>
      </c>
      <c r="W245" s="10" t="str">
        <f aca="false">IF(V245="","",IF(V245&lt;100,"Menos de 100 USD",IF(V245&lt;500,"100 a 500 USD",IF(V245&lt;2000,"500 a 2.000 USD","Más de 2.000 USD"))))</f>
        <v>Menos de 100 USD</v>
      </c>
      <c r="X245" s="14" t="n">
        <f aca="false">IF(P245="","",MIN(T245,S245))</f>
        <v>1276.66517458333</v>
      </c>
    </row>
    <row r="246" customFormat="false" ht="15" hidden="false" customHeight="false" outlineLevel="0" collapsed="false">
      <c r="A246" s="10" t="s">
        <v>552</v>
      </c>
      <c r="B246" s="14" t="n">
        <v>20.2354</v>
      </c>
      <c r="C246" s="14" t="n">
        <f aca="false">IF('MRR Conglomerado'!AA246&gt;0,'MRR Conglomerado'!AA246,"")</f>
        <v>2639.910284</v>
      </c>
      <c r="D246" s="14" t="n">
        <f aca="false">IF(C246="","",'MRR Conglomerado'!AM246)</f>
        <v>2938.830886</v>
      </c>
      <c r="E246" s="13" t="n">
        <f aca="false">IF(C246="","",D246/C246)</f>
        <v>1.11323134873624</v>
      </c>
      <c r="F246" s="14" t="n">
        <f aca="false">IF(C246="","",C246/B246)</f>
        <v>130.46</v>
      </c>
      <c r="G246" s="10" t="str">
        <f aca="false">IF(F246="","",IF(F246&lt;100,"Menos de 100 USD",IF(F246&lt;500,"100 a 500 USD",IF(F246&lt;2000,"500 a 2.000 USD","Más de 2.000 USD"))))</f>
        <v>100 a 500 USD</v>
      </c>
      <c r="H246" s="14" t="n">
        <f aca="false">IF(C246="","",MIN(D246,C246))</f>
        <v>2639.910284</v>
      </c>
      <c r="I246" s="14" t="n">
        <f aca="false">IF(SUM('MRR Conglomerado'!Y246:AA246)&gt;0,SUM('MRR Conglomerado'!Y246:AA246),"")</f>
        <v>7919.86159</v>
      </c>
      <c r="J246" s="14" t="n">
        <f aca="false">IF(I246="","",SUM('MRR Conglomerado'!AK246:AM246))</f>
        <v>9066.747401</v>
      </c>
      <c r="K246" s="10" t="n">
        <f aca="false">IF(I246="","",COUNTIF('MRR Conglomerado'!Y246:AA246,"&gt;0"))</f>
        <v>3</v>
      </c>
      <c r="L246" s="13" t="n">
        <f aca="false">IF(I246="","",J246/I246)</f>
        <v>1.14481134524473</v>
      </c>
      <c r="M246" s="14" t="n">
        <f aca="false">IF(I246="","",I246/K246/B246)</f>
        <v>130.462153618576</v>
      </c>
      <c r="N246" s="10" t="str">
        <f aca="false">IF(M246="","",IF(M246&lt;100,"Menos de 100 USD",IF(M246&lt;500,"100 a 500 USD",IF(M246&lt;2000,"500 a 2.000 USD","Más de 2.000 USD"))))</f>
        <v>100 a 500 USD</v>
      </c>
      <c r="O246" s="14" t="n">
        <f aca="false">IF(I246="","",MIN(J246,I246))</f>
        <v>7919.86159</v>
      </c>
      <c r="P246" s="14" t="n">
        <f aca="false">IF(SUM('MRR Conglomerado'!P246:AA246)&gt;0,SUM('MRR Conglomerado'!P246:AA246),"")</f>
        <v>32999.898826</v>
      </c>
      <c r="Q246" s="14" t="n">
        <f aca="false">IF(P246="","",SUM('MRR Conglomerado'!AB246:AM246))</f>
        <v>35829.480861</v>
      </c>
      <c r="R246" s="10" t="n">
        <f aca="false">IF(P246="","",COUNTIF('MRR Conglomerado'!P246:AA246,"&gt;0"))</f>
        <v>12</v>
      </c>
      <c r="S246" s="14" t="n">
        <f aca="false">IF(P246="","",P246/R246)</f>
        <v>2749.99156883333</v>
      </c>
      <c r="T246" s="14" t="n">
        <f aca="false">IF(P246="","",Q246/12)</f>
        <v>2985.79007175</v>
      </c>
      <c r="U246" s="13" t="n">
        <f aca="false">IF(P246="","",T246/S246)</f>
        <v>1.08574517303582</v>
      </c>
      <c r="V246" s="14" t="n">
        <f aca="false">IF(P246="","",S246/B246)</f>
        <v>135.900035029371</v>
      </c>
      <c r="W246" s="10" t="str">
        <f aca="false">IF(V246="","",IF(V246&lt;100,"Menos de 100 USD",IF(V246&lt;500,"100 a 500 USD",IF(V246&lt;2000,"500 a 2.000 USD","Más de 2.000 USD"))))</f>
        <v>100 a 500 USD</v>
      </c>
      <c r="X246" s="14" t="n">
        <f aca="false">IF(P246="","",MIN(T246,S246))</f>
        <v>2749.99156883333</v>
      </c>
    </row>
    <row r="247" customFormat="false" ht="15" hidden="false" customHeight="false" outlineLevel="0" collapsed="false">
      <c r="A247" s="10" t="s">
        <v>554</v>
      </c>
      <c r="B247" s="14" t="n">
        <v>20.2354</v>
      </c>
      <c r="C247" s="14" t="n">
        <f aca="false">IF('MRR Conglomerado'!AA247&gt;0,'MRR Conglomerado'!AA247,"")</f>
        <v>7439.949518</v>
      </c>
      <c r="D247" s="14" t="n">
        <f aca="false">IF(C247="","",'MRR Conglomerado'!AM247)</f>
        <v>12760.050515</v>
      </c>
      <c r="E247" s="13" t="n">
        <f aca="false">IF(C247="","",D247/C247)</f>
        <v>1.71507219022504</v>
      </c>
      <c r="F247" s="14" t="n">
        <f aca="false">IF(C247="","",C247/B247)</f>
        <v>367.67</v>
      </c>
      <c r="G247" s="10" t="str">
        <f aca="false">IF(F247="","",IF(F247&lt;100,"Menos de 100 USD",IF(F247&lt;500,"100 a 500 USD",IF(F247&lt;2000,"500 a 2.000 USD","Más de 2.000 USD"))))</f>
        <v>100 a 500 USD</v>
      </c>
      <c r="H247" s="14" t="n">
        <f aca="false">IF(C247="","",MIN(D247,C247))</f>
        <v>7439.949518</v>
      </c>
      <c r="I247" s="14" t="n">
        <f aca="false">IF(SUM('MRR Conglomerado'!Y247:AA247)&gt;0,SUM('MRR Conglomerado'!Y247:AA247),"")</f>
        <v>7439.949518</v>
      </c>
      <c r="J247" s="14" t="n">
        <f aca="false">IF(I247="","",SUM('MRR Conglomerado'!AK247:AM247))</f>
        <v>38319.983403</v>
      </c>
      <c r="K247" s="10" t="n">
        <f aca="false">IF(I247="","",COUNTIF('MRR Conglomerado'!Y247:AA247,"&gt;0"))</f>
        <v>1</v>
      </c>
      <c r="L247" s="13" t="n">
        <f aca="false">IF(I247="","",J247/I247)</f>
        <v>5.15057035135652</v>
      </c>
      <c r="M247" s="14" t="n">
        <f aca="false">IF(I247="","",I247/K247/B247)</f>
        <v>367.67</v>
      </c>
      <c r="N247" s="10" t="str">
        <f aca="false">IF(M247="","",IF(M247&lt;100,"Menos de 100 USD",IF(M247&lt;500,"100 a 500 USD",IF(M247&lt;2000,"500 a 2.000 USD","Más de 2.000 USD"))))</f>
        <v>100 a 500 USD</v>
      </c>
      <c r="O247" s="14" t="n">
        <f aca="false">IF(I247="","",MIN(J247,I247))</f>
        <v>7439.949518</v>
      </c>
      <c r="P247" s="14" t="n">
        <f aca="false">IF(SUM('MRR Conglomerado'!P247:AA247)&gt;0,SUM('MRR Conglomerado'!P247:AA247),"")</f>
        <v>7439.949518</v>
      </c>
      <c r="Q247" s="14" t="n">
        <f aca="false">IF(P247="","",SUM('MRR Conglomerado'!AB247:AM247))</f>
        <v>119000.150463</v>
      </c>
      <c r="R247" s="10" t="n">
        <f aca="false">IF(P247="","",COUNTIF('MRR Conglomerado'!P247:AA247,"&gt;0"))</f>
        <v>1</v>
      </c>
      <c r="S247" s="14" t="n">
        <f aca="false">IF(P247="","",P247/R247)</f>
        <v>7439.949518</v>
      </c>
      <c r="T247" s="14" t="n">
        <f aca="false">IF(P247="","",Q247/12)</f>
        <v>9916.67920525</v>
      </c>
      <c r="U247" s="13" t="n">
        <f aca="false">IF(P247="","",T247/S247)</f>
        <v>1.33289603393919</v>
      </c>
      <c r="V247" s="14" t="n">
        <f aca="false">IF(P247="","",S247/B247)</f>
        <v>367.67</v>
      </c>
      <c r="W247" s="10" t="str">
        <f aca="false">IF(V247="","",IF(V247&lt;100,"Menos de 100 USD",IF(V247&lt;500,"100 a 500 USD",IF(V247&lt;2000,"500 a 2.000 USD","Más de 2.000 USD"))))</f>
        <v>100 a 500 USD</v>
      </c>
      <c r="X247" s="14" t="n">
        <f aca="false">IF(P247="","",MIN(T247,S247))</f>
        <v>7439.949518</v>
      </c>
    </row>
    <row r="248" customFormat="false" ht="15" hidden="false" customHeight="false" outlineLevel="0" collapsed="false">
      <c r="A248" s="10" t="s">
        <v>556</v>
      </c>
      <c r="B248" s="14" t="n">
        <v>20.2354</v>
      </c>
      <c r="C248" s="14" t="n">
        <f aca="false">IF('MRR Conglomerado'!AA248&gt;0,'MRR Conglomerado'!AA248,"")</f>
        <v>2399.91844</v>
      </c>
      <c r="D248" s="14" t="n">
        <f aca="false">IF(C248="","",'MRR Conglomerado'!AM248)</f>
        <v>1699.961349</v>
      </c>
      <c r="E248" s="13" t="n">
        <f aca="false">IF(C248="","",D248/C248)</f>
        <v>0.70834130054853</v>
      </c>
      <c r="F248" s="14" t="n">
        <f aca="false">IF(C248="","",C248/B248)</f>
        <v>118.6</v>
      </c>
      <c r="G248" s="10" t="str">
        <f aca="false">IF(F248="","",IF(F248&lt;100,"Menos de 100 USD",IF(F248&lt;500,"100 a 500 USD",IF(F248&lt;2000,"500 a 2.000 USD","Más de 2.000 USD"))))</f>
        <v>100 a 500 USD</v>
      </c>
      <c r="H248" s="14" t="n">
        <f aca="false">IF(C248="","",MIN(D248,C248))</f>
        <v>1699.961349</v>
      </c>
      <c r="I248" s="14" t="n">
        <f aca="false">IF(SUM('MRR Conglomerado'!Y248:AA248)&gt;0,SUM('MRR Conglomerado'!Y248:AA248),"")</f>
        <v>8939.876266</v>
      </c>
      <c r="J248" s="14" t="n">
        <f aca="false">IF(I248="","",SUM('MRR Conglomerado'!AK248:AM248))</f>
        <v>5419.973654</v>
      </c>
      <c r="K248" s="10" t="n">
        <f aca="false">IF(I248="","",COUNTIF('MRR Conglomerado'!Y248:AA248,"&gt;0"))</f>
        <v>3</v>
      </c>
      <c r="L248" s="13" t="n">
        <f aca="false">IF(I248="","",J248/I248)</f>
        <v>0.606269426190289</v>
      </c>
      <c r="M248" s="14" t="n">
        <f aca="false">IF(I248="","",I248/K248/B248)</f>
        <v>147.264633035835</v>
      </c>
      <c r="N248" s="10" t="str">
        <f aca="false">IF(M248="","",IF(M248&lt;100,"Menos de 100 USD",IF(M248&lt;500,"100 a 500 USD",IF(M248&lt;2000,"500 a 2.000 USD","Más de 2.000 USD"))))</f>
        <v>100 a 500 USD</v>
      </c>
      <c r="O248" s="14" t="n">
        <f aca="false">IF(I248="","",MIN(J248,I248))</f>
        <v>5419.973654</v>
      </c>
      <c r="P248" s="14" t="n">
        <f aca="false">IF(SUM('MRR Conglomerado'!P248:AA248)&gt;0,SUM('MRR Conglomerado'!P248:AA248),"")</f>
        <v>28639.908407</v>
      </c>
      <c r="Q248" s="14" t="n">
        <f aca="false">IF(P248="","",SUM('MRR Conglomerado'!AB248:AM248))</f>
        <v>26320.215274</v>
      </c>
      <c r="R248" s="10" t="n">
        <f aca="false">IF(P248="","",COUNTIF('MRR Conglomerado'!P248:AA248,"&gt;0"))</f>
        <v>12</v>
      </c>
      <c r="S248" s="14" t="n">
        <f aca="false">IF(P248="","",P248/R248)</f>
        <v>2386.65903391667</v>
      </c>
      <c r="T248" s="14" t="n">
        <f aca="false">IF(P248="","",Q248/12)</f>
        <v>2193.35127283333</v>
      </c>
      <c r="U248" s="13" t="n">
        <f aca="false">IF(P248="","",T248/S248)</f>
        <v>0.919004869008833</v>
      </c>
      <c r="V248" s="14" t="n">
        <f aca="false">IF(P248="","",S248/B248)</f>
        <v>117.944742081534</v>
      </c>
      <c r="W248" s="10" t="str">
        <f aca="false">IF(V248="","",IF(V248&lt;100,"Menos de 100 USD",IF(V248&lt;500,"100 a 500 USD",IF(V248&lt;2000,"500 a 2.000 USD","Más de 2.000 USD"))))</f>
        <v>100 a 500 USD</v>
      </c>
      <c r="X248" s="14" t="n">
        <f aca="false">IF(P248="","",MIN(T248,S248))</f>
        <v>2193.35127283333</v>
      </c>
    </row>
    <row r="249" customFormat="false" ht="15" hidden="false" customHeight="false" outlineLevel="0" collapsed="false">
      <c r="A249" s="10" t="s">
        <v>558</v>
      </c>
      <c r="B249" s="14" t="n">
        <v>20.2354</v>
      </c>
      <c r="C249" s="14" t="n">
        <f aca="false">IF('MRR Conglomerado'!AA249&gt;0,'MRR Conglomerado'!AA249,"")</f>
        <v>21820.034174</v>
      </c>
      <c r="D249" s="14" t="n">
        <f aca="false">IF(C249="","",'MRR Conglomerado'!AM249)</f>
        <v>21820.037055</v>
      </c>
      <c r="E249" s="13" t="n">
        <f aca="false">IF(C249="","",D249/C249)</f>
        <v>1.00000013203462</v>
      </c>
      <c r="F249" s="14" t="n">
        <f aca="false">IF(C249="","",C249/B249)</f>
        <v>1078.31</v>
      </c>
      <c r="G249" s="10" t="str">
        <f aca="false">IF(F249="","",IF(F249&lt;100,"Menos de 100 USD",IF(F249&lt;500,"100 a 500 USD",IF(F249&lt;2000,"500 a 2.000 USD","Más de 2.000 USD"))))</f>
        <v>500 a 2.000 USD</v>
      </c>
      <c r="H249" s="14" t="n">
        <f aca="false">IF(C249="","",MIN(D249,C249))</f>
        <v>21820.034174</v>
      </c>
      <c r="I249" s="14" t="n">
        <f aca="false">IF(SUM('MRR Conglomerado'!Y249:AA249)&gt;0,SUM('MRR Conglomerado'!Y249:AA249),"")</f>
        <v>21820.034174</v>
      </c>
      <c r="J249" s="14" t="n">
        <f aca="false">IF(I249="","",SUM('MRR Conglomerado'!AK249:AM249))</f>
        <v>69100.085472</v>
      </c>
      <c r="K249" s="10" t="n">
        <f aca="false">IF(I249="","",COUNTIF('MRR Conglomerado'!Y249:AA249,"&gt;0"))</f>
        <v>1</v>
      </c>
      <c r="L249" s="13" t="n">
        <f aca="false">IF(I249="","",J249/I249)</f>
        <v>3.16681838905355</v>
      </c>
      <c r="M249" s="14" t="n">
        <f aca="false">IF(I249="","",I249/K249/B249)</f>
        <v>1078.31</v>
      </c>
      <c r="N249" s="10" t="str">
        <f aca="false">IF(M249="","",IF(M249&lt;100,"Menos de 100 USD",IF(M249&lt;500,"100 a 500 USD",IF(M249&lt;2000,"500 a 2.000 USD","Más de 2.000 USD"))))</f>
        <v>500 a 2.000 USD</v>
      </c>
      <c r="O249" s="14" t="n">
        <f aca="false">IF(I249="","",MIN(J249,I249))</f>
        <v>21820.034174</v>
      </c>
      <c r="P249" s="14" t="n">
        <f aca="false">IF(SUM('MRR Conglomerado'!P249:AA249)&gt;0,SUM('MRR Conglomerado'!P249:AA249),"")</f>
        <v>21820.034174</v>
      </c>
      <c r="Q249" s="14" t="n">
        <f aca="false">IF(P249="","",SUM('MRR Conglomerado'!AB249:AM249))</f>
        <v>256360.194832</v>
      </c>
      <c r="R249" s="10" t="n">
        <f aca="false">IF(P249="","",COUNTIF('MRR Conglomerado'!P249:AA249,"&gt;0"))</f>
        <v>1</v>
      </c>
      <c r="S249" s="14" t="n">
        <f aca="false">IF(P249="","",P249/R249)</f>
        <v>21820.034174</v>
      </c>
      <c r="T249" s="14" t="n">
        <f aca="false">IF(P249="","",Q249/12)</f>
        <v>21363.3495693333</v>
      </c>
      <c r="U249" s="13" t="n">
        <f aca="false">IF(P249="","",T249/S249)</f>
        <v>0.979070399201719</v>
      </c>
      <c r="V249" s="14" t="n">
        <f aca="false">IF(P249="","",S249/B249)</f>
        <v>1078.31</v>
      </c>
      <c r="W249" s="10" t="str">
        <f aca="false">IF(V249="","",IF(V249&lt;100,"Menos de 100 USD",IF(V249&lt;500,"100 a 500 USD",IF(V249&lt;2000,"500 a 2.000 USD","Más de 2.000 USD"))))</f>
        <v>500 a 2.000 USD</v>
      </c>
      <c r="X249" s="14" t="n">
        <f aca="false">IF(P249="","",MIN(T249,S249))</f>
        <v>21363.3495693333</v>
      </c>
    </row>
    <row r="250" customFormat="false" ht="15" hidden="false" customHeight="false" outlineLevel="0" collapsed="false">
      <c r="A250" s="10" t="s">
        <v>560</v>
      </c>
      <c r="B250" s="14" t="n">
        <v>20.2354</v>
      </c>
      <c r="C250" s="14" t="str">
        <f aca="false">IF('MRR Conglomerado'!AA250&gt;0,'MRR Conglomerado'!AA250,"")</f>
        <v/>
      </c>
      <c r="D250" s="14" t="str">
        <f aca="false">IF(C250="","",'MRR Conglomerado'!AM250)</f>
        <v/>
      </c>
      <c r="E250" s="13" t="str">
        <f aca="false">IF(C250="","",D250/C250)</f>
        <v/>
      </c>
      <c r="F250" s="14" t="str">
        <f aca="false">IF(C250="","",C250/B250)</f>
        <v/>
      </c>
      <c r="G250" s="10" t="str">
        <f aca="false">IF(F250="","",IF(F250&lt;100,"Menos de 100 USD",IF(F250&lt;500,"100 a 500 USD",IF(F250&lt;2000,"500 a 2.000 USD","Más de 2.000 USD"))))</f>
        <v/>
      </c>
      <c r="H250" s="14" t="str">
        <f aca="false">IF(C250="","",MIN(D250,C250))</f>
        <v/>
      </c>
      <c r="I250" s="14" t="str">
        <f aca="false">IF(SUM('MRR Conglomerado'!Y250:AA250)&gt;0,SUM('MRR Conglomerado'!Y250:AA250),"")</f>
        <v/>
      </c>
      <c r="J250" s="14" t="str">
        <f aca="false">IF(I250="","",SUM('MRR Conglomerado'!AK250:AM250))</f>
        <v/>
      </c>
      <c r="K250" s="10" t="str">
        <f aca="false">IF(I250="","",COUNTIF('MRR Conglomerado'!Y250:AA250,"&gt;0"))</f>
        <v/>
      </c>
      <c r="L250" s="13" t="str">
        <f aca="false">IF(I250="","",J250/I250)</f>
        <v/>
      </c>
      <c r="M250" s="14" t="str">
        <f aca="false">IF(I250="","",I250/K250/B250)</f>
        <v/>
      </c>
      <c r="N250" s="10" t="str">
        <f aca="false">IF(M250="","",IF(M250&lt;100,"Menos de 100 USD",IF(M250&lt;500,"100 a 500 USD",IF(M250&lt;2000,"500 a 2.000 USD","Más de 2.000 USD"))))</f>
        <v/>
      </c>
      <c r="O250" s="14" t="str">
        <f aca="false">IF(I250="","",MIN(J250,I250))</f>
        <v/>
      </c>
      <c r="P250" s="14" t="str">
        <f aca="false">IF(SUM('MRR Conglomerado'!P250:AA250)&gt;0,SUM('MRR Conglomerado'!P250:AA250),"")</f>
        <v/>
      </c>
      <c r="Q250" s="14" t="str">
        <f aca="false">IF(P250="","",SUM('MRR Conglomerado'!AB250:AM250))</f>
        <v/>
      </c>
      <c r="R250" s="10" t="str">
        <f aca="false">IF(P250="","",COUNTIF('MRR Conglomerado'!P250:AA250,"&gt;0"))</f>
        <v/>
      </c>
      <c r="S250" s="14" t="str">
        <f aca="false">IF(P250="","",P250/R250)</f>
        <v/>
      </c>
      <c r="T250" s="14" t="str">
        <f aca="false">IF(P250="","",Q250/12)</f>
        <v/>
      </c>
      <c r="U250" s="13" t="str">
        <f aca="false">IF(P250="","",T250/S250)</f>
        <v/>
      </c>
      <c r="V250" s="14" t="str">
        <f aca="false">IF(P250="","",S250/B250)</f>
        <v/>
      </c>
      <c r="W250" s="10" t="str">
        <f aca="false">IF(V250="","",IF(V250&lt;100,"Menos de 100 USD",IF(V250&lt;500,"100 a 500 USD",IF(V250&lt;2000,"500 a 2.000 USD","Más de 2.000 USD"))))</f>
        <v/>
      </c>
      <c r="X250" s="14" t="str">
        <f aca="false">IF(P250="","",MIN(T250,S250))</f>
        <v/>
      </c>
    </row>
    <row r="251" customFormat="false" ht="15" hidden="false" customHeight="false" outlineLevel="0" collapsed="false">
      <c r="A251" s="10" t="s">
        <v>562</v>
      </c>
      <c r="B251" s="14" t="n">
        <v>20.2354</v>
      </c>
      <c r="C251" s="14" t="str">
        <f aca="false">IF('MRR Conglomerado'!AA251&gt;0,'MRR Conglomerado'!AA251,"")</f>
        <v/>
      </c>
      <c r="D251" s="14" t="str">
        <f aca="false">IF(C251="","",'MRR Conglomerado'!AM251)</f>
        <v/>
      </c>
      <c r="E251" s="13" t="str">
        <f aca="false">IF(C251="","",D251/C251)</f>
        <v/>
      </c>
      <c r="F251" s="14" t="str">
        <f aca="false">IF(C251="","",C251/B251)</f>
        <v/>
      </c>
      <c r="G251" s="10" t="str">
        <f aca="false">IF(F251="","",IF(F251&lt;100,"Menos de 100 USD",IF(F251&lt;500,"100 a 500 USD",IF(F251&lt;2000,"500 a 2.000 USD","Más de 2.000 USD"))))</f>
        <v/>
      </c>
      <c r="H251" s="14" t="str">
        <f aca="false">IF(C251="","",MIN(D251,C251))</f>
        <v/>
      </c>
      <c r="I251" s="14" t="str">
        <f aca="false">IF(SUM('MRR Conglomerado'!Y251:AA251)&gt;0,SUM('MRR Conglomerado'!Y251:AA251),"")</f>
        <v/>
      </c>
      <c r="J251" s="14" t="str">
        <f aca="false">IF(I251="","",SUM('MRR Conglomerado'!AK251:AM251))</f>
        <v/>
      </c>
      <c r="K251" s="10" t="str">
        <f aca="false">IF(I251="","",COUNTIF('MRR Conglomerado'!Y251:AA251,"&gt;0"))</f>
        <v/>
      </c>
      <c r="L251" s="13" t="str">
        <f aca="false">IF(I251="","",J251/I251)</f>
        <v/>
      </c>
      <c r="M251" s="14" t="str">
        <f aca="false">IF(I251="","",I251/K251/B251)</f>
        <v/>
      </c>
      <c r="N251" s="10" t="str">
        <f aca="false">IF(M251="","",IF(M251&lt;100,"Menos de 100 USD",IF(M251&lt;500,"100 a 500 USD",IF(M251&lt;2000,"500 a 2.000 USD","Más de 2.000 USD"))))</f>
        <v/>
      </c>
      <c r="O251" s="14" t="str">
        <f aca="false">IF(I251="","",MIN(J251,I251))</f>
        <v/>
      </c>
      <c r="P251" s="14" t="str">
        <f aca="false">IF(SUM('MRR Conglomerado'!P251:AA251)&gt;0,SUM('MRR Conglomerado'!P251:AA251),"")</f>
        <v/>
      </c>
      <c r="Q251" s="14" t="str">
        <f aca="false">IF(P251="","",SUM('MRR Conglomerado'!AB251:AM251))</f>
        <v/>
      </c>
      <c r="R251" s="10" t="str">
        <f aca="false">IF(P251="","",COUNTIF('MRR Conglomerado'!P251:AA251,"&gt;0"))</f>
        <v/>
      </c>
      <c r="S251" s="14" t="str">
        <f aca="false">IF(P251="","",P251/R251)</f>
        <v/>
      </c>
      <c r="T251" s="14" t="str">
        <f aca="false">IF(P251="","",Q251/12)</f>
        <v/>
      </c>
      <c r="U251" s="13" t="str">
        <f aca="false">IF(P251="","",T251/S251)</f>
        <v/>
      </c>
      <c r="V251" s="14" t="str">
        <f aca="false">IF(P251="","",S251/B251)</f>
        <v/>
      </c>
      <c r="W251" s="10" t="str">
        <f aca="false">IF(V251="","",IF(V251&lt;100,"Menos de 100 USD",IF(V251&lt;500,"100 a 500 USD",IF(V251&lt;2000,"500 a 2.000 USD","Más de 2.000 USD"))))</f>
        <v/>
      </c>
      <c r="X251" s="14" t="str">
        <f aca="false">IF(P251="","",MIN(T251,S251))</f>
        <v/>
      </c>
    </row>
    <row r="252" customFormat="false" ht="15" hidden="false" customHeight="false" outlineLevel="0" collapsed="false">
      <c r="A252" s="10" t="s">
        <v>564</v>
      </c>
      <c r="B252" s="14" t="n">
        <v>20.2354</v>
      </c>
      <c r="C252" s="14" t="str">
        <f aca="false">IF('MRR Conglomerado'!AA252&gt;0,'MRR Conglomerado'!AA252,"")</f>
        <v/>
      </c>
      <c r="D252" s="14" t="str">
        <f aca="false">IF(C252="","",'MRR Conglomerado'!AM252)</f>
        <v/>
      </c>
      <c r="E252" s="13" t="str">
        <f aca="false">IF(C252="","",D252/C252)</f>
        <v/>
      </c>
      <c r="F252" s="14" t="str">
        <f aca="false">IF(C252="","",C252/B252)</f>
        <v/>
      </c>
      <c r="G252" s="10" t="str">
        <f aca="false">IF(F252="","",IF(F252&lt;100,"Menos de 100 USD",IF(F252&lt;500,"100 a 500 USD",IF(F252&lt;2000,"500 a 2.000 USD","Más de 2.000 USD"))))</f>
        <v/>
      </c>
      <c r="H252" s="14" t="str">
        <f aca="false">IF(C252="","",MIN(D252,C252))</f>
        <v/>
      </c>
      <c r="I252" s="14" t="str">
        <f aca="false">IF(SUM('MRR Conglomerado'!Y252:AA252)&gt;0,SUM('MRR Conglomerado'!Y252:AA252),"")</f>
        <v/>
      </c>
      <c r="J252" s="14" t="str">
        <f aca="false">IF(I252="","",SUM('MRR Conglomerado'!AK252:AM252))</f>
        <v/>
      </c>
      <c r="K252" s="10" t="str">
        <f aca="false">IF(I252="","",COUNTIF('MRR Conglomerado'!Y252:AA252,"&gt;0"))</f>
        <v/>
      </c>
      <c r="L252" s="13" t="str">
        <f aca="false">IF(I252="","",J252/I252)</f>
        <v/>
      </c>
      <c r="M252" s="14" t="str">
        <f aca="false">IF(I252="","",I252/K252/B252)</f>
        <v/>
      </c>
      <c r="N252" s="10" t="str">
        <f aca="false">IF(M252="","",IF(M252&lt;100,"Menos de 100 USD",IF(M252&lt;500,"100 a 500 USD",IF(M252&lt;2000,"500 a 2.000 USD","Más de 2.000 USD"))))</f>
        <v/>
      </c>
      <c r="O252" s="14" t="str">
        <f aca="false">IF(I252="","",MIN(J252,I252))</f>
        <v/>
      </c>
      <c r="P252" s="14" t="n">
        <f aca="false">IF(SUM('MRR Conglomerado'!P252:AA252)&gt;0,SUM('MRR Conglomerado'!P252:AA252),"")</f>
        <v>5446.036979</v>
      </c>
      <c r="Q252" s="14" t="n">
        <f aca="false">IF(P252="","",SUM('MRR Conglomerado'!AB252:AM252))</f>
        <v>0</v>
      </c>
      <c r="R252" s="10" t="n">
        <f aca="false">IF(P252="","",COUNTIF('MRR Conglomerado'!P252:AA252,"&gt;0"))</f>
        <v>4</v>
      </c>
      <c r="S252" s="14" t="n">
        <f aca="false">IF(P252="","",P252/R252)</f>
        <v>1361.50924475</v>
      </c>
      <c r="T252" s="14" t="n">
        <f aca="false">IF(P252="","",Q252/12)</f>
        <v>0</v>
      </c>
      <c r="U252" s="13" t="n">
        <f aca="false">IF(P252="","",T252/S252)</f>
        <v>0</v>
      </c>
      <c r="V252" s="14" t="n">
        <f aca="false">IF(P252="","",S252/B252)</f>
        <v>67.2835350301946</v>
      </c>
      <c r="W252" s="10" t="str">
        <f aca="false">IF(V252="","",IF(V252&lt;100,"Menos de 100 USD",IF(V252&lt;500,"100 a 500 USD",IF(V252&lt;2000,"500 a 2.000 USD","Más de 2.000 USD"))))</f>
        <v>Menos de 100 USD</v>
      </c>
      <c r="X252" s="14" t="n">
        <f aca="false">IF(P252="","",MIN(T252,S252))</f>
        <v>0</v>
      </c>
    </row>
    <row r="253" customFormat="false" ht="15" hidden="false" customHeight="false" outlineLevel="0" collapsed="false">
      <c r="A253" s="10" t="s">
        <v>566</v>
      </c>
      <c r="B253" s="14" t="n">
        <v>20.2354</v>
      </c>
      <c r="C253" s="14" t="str">
        <f aca="false">IF('MRR Conglomerado'!AA253&gt;0,'MRR Conglomerado'!AA253,"")</f>
        <v/>
      </c>
      <c r="D253" s="14" t="str">
        <f aca="false">IF(C253="","",'MRR Conglomerado'!AM253)</f>
        <v/>
      </c>
      <c r="E253" s="13" t="str">
        <f aca="false">IF(C253="","",D253/C253)</f>
        <v/>
      </c>
      <c r="F253" s="14" t="str">
        <f aca="false">IF(C253="","",C253/B253)</f>
        <v/>
      </c>
      <c r="G253" s="10" t="str">
        <f aca="false">IF(F253="","",IF(F253&lt;100,"Menos de 100 USD",IF(F253&lt;500,"100 a 500 USD",IF(F253&lt;2000,"500 a 2.000 USD","Más de 2.000 USD"))))</f>
        <v/>
      </c>
      <c r="H253" s="14" t="str">
        <f aca="false">IF(C253="","",MIN(D253,C253))</f>
        <v/>
      </c>
      <c r="I253" s="14" t="str">
        <f aca="false">IF(SUM('MRR Conglomerado'!Y253:AA253)&gt;0,SUM('MRR Conglomerado'!Y253:AA253),"")</f>
        <v/>
      </c>
      <c r="J253" s="14" t="str">
        <f aca="false">IF(I253="","",SUM('MRR Conglomerado'!AK253:AM253))</f>
        <v/>
      </c>
      <c r="K253" s="10" t="str">
        <f aca="false">IF(I253="","",COUNTIF('MRR Conglomerado'!Y253:AA253,"&gt;0"))</f>
        <v/>
      </c>
      <c r="L253" s="13" t="str">
        <f aca="false">IF(I253="","",J253/I253)</f>
        <v/>
      </c>
      <c r="M253" s="14" t="str">
        <f aca="false">IF(I253="","",I253/K253/B253)</f>
        <v/>
      </c>
      <c r="N253" s="10" t="str">
        <f aca="false">IF(M253="","",IF(M253&lt;100,"Menos de 100 USD",IF(M253&lt;500,"100 a 500 USD",IF(M253&lt;2000,"500 a 2.000 USD","Más de 2.000 USD"))))</f>
        <v/>
      </c>
      <c r="O253" s="14" t="str">
        <f aca="false">IF(I253="","",MIN(J253,I253))</f>
        <v/>
      </c>
      <c r="P253" s="14" t="str">
        <f aca="false">IF(SUM('MRR Conglomerado'!P253:AA253)&gt;0,SUM('MRR Conglomerado'!P253:AA253),"")</f>
        <v/>
      </c>
      <c r="Q253" s="14" t="str">
        <f aca="false">IF(P253="","",SUM('MRR Conglomerado'!AB253:AM253))</f>
        <v/>
      </c>
      <c r="R253" s="10" t="str">
        <f aca="false">IF(P253="","",COUNTIF('MRR Conglomerado'!P253:AA253,"&gt;0"))</f>
        <v/>
      </c>
      <c r="S253" s="14" t="str">
        <f aca="false">IF(P253="","",P253/R253)</f>
        <v/>
      </c>
      <c r="T253" s="14" t="str">
        <f aca="false">IF(P253="","",Q253/12)</f>
        <v/>
      </c>
      <c r="U253" s="13" t="str">
        <f aca="false">IF(P253="","",T253/S253)</f>
        <v/>
      </c>
      <c r="V253" s="14" t="str">
        <f aca="false">IF(P253="","",S253/B253)</f>
        <v/>
      </c>
      <c r="W253" s="10" t="str">
        <f aca="false">IF(V253="","",IF(V253&lt;100,"Menos de 100 USD",IF(V253&lt;500,"100 a 500 USD",IF(V253&lt;2000,"500 a 2.000 USD","Más de 2.000 USD"))))</f>
        <v/>
      </c>
      <c r="X253" s="14" t="str">
        <f aca="false">IF(P253="","",MIN(T253,S253))</f>
        <v/>
      </c>
    </row>
    <row r="254" customFormat="false" ht="15" hidden="false" customHeight="false" outlineLevel="0" collapsed="false">
      <c r="A254" s="10" t="s">
        <v>568</v>
      </c>
      <c r="B254" s="14" t="n">
        <v>20.2354</v>
      </c>
      <c r="C254" s="14" t="n">
        <f aca="false">IF('MRR Conglomerado'!AA254&gt;0,'MRR Conglomerado'!AA254,"")</f>
        <v>2024.956478</v>
      </c>
      <c r="D254" s="14" t="n">
        <f aca="false">IF(C254="","",'MRR Conglomerado'!AM254)</f>
        <v>2159.974163</v>
      </c>
      <c r="E254" s="13" t="n">
        <f aca="false">IF(C254="","",D254/C254)</f>
        <v>1.06667683304154</v>
      </c>
      <c r="F254" s="14" t="n">
        <f aca="false">IF(C254="","",C254/B254)</f>
        <v>100.07</v>
      </c>
      <c r="G254" s="10" t="str">
        <f aca="false">IF(F254="","",IF(F254&lt;100,"Menos de 100 USD",IF(F254&lt;500,"100 a 500 USD",IF(F254&lt;2000,"500 a 2.000 USD","Más de 2.000 USD"))))</f>
        <v>100 a 500 USD</v>
      </c>
      <c r="H254" s="14" t="n">
        <f aca="false">IF(C254="","",MIN(D254,C254))</f>
        <v>2024.956478</v>
      </c>
      <c r="I254" s="14" t="n">
        <f aca="false">IF(SUM('MRR Conglomerado'!Y254:AA254)&gt;0,SUM('MRR Conglomerado'!Y254:AA254),"")</f>
        <v>2024.956478</v>
      </c>
      <c r="J254" s="14" t="n">
        <f aca="false">IF(I254="","",SUM('MRR Conglomerado'!AK254:AM254))</f>
        <v>6839.864195</v>
      </c>
      <c r="K254" s="10" t="n">
        <f aca="false">IF(I254="","",COUNTIF('MRR Conglomerado'!Y254:AA254,"&gt;0"))</f>
        <v>1</v>
      </c>
      <c r="L254" s="13" t="n">
        <f aca="false">IF(I254="","",J254/I254)</f>
        <v>3.37778331006678</v>
      </c>
      <c r="M254" s="14" t="n">
        <f aca="false">IF(I254="","",I254/K254/B254)</f>
        <v>100.07</v>
      </c>
      <c r="N254" s="10" t="str">
        <f aca="false">IF(M254="","",IF(M254&lt;100,"Menos de 100 USD",IF(M254&lt;500,"100 a 500 USD",IF(M254&lt;2000,"500 a 2.000 USD","Más de 2.000 USD"))))</f>
        <v>100 a 500 USD</v>
      </c>
      <c r="O254" s="14" t="n">
        <f aca="false">IF(I254="","",MIN(J254,I254))</f>
        <v>2024.956478</v>
      </c>
      <c r="P254" s="14" t="n">
        <f aca="false">IF(SUM('MRR Conglomerado'!P254:AA254)&gt;0,SUM('MRR Conglomerado'!P254:AA254),"")</f>
        <v>2024.956478</v>
      </c>
      <c r="Q254" s="14" t="n">
        <f aca="false">IF(P254="","",SUM('MRR Conglomerado'!AB254:AM254))</f>
        <v>27359.802895</v>
      </c>
      <c r="R254" s="10" t="n">
        <f aca="false">IF(P254="","",COUNTIF('MRR Conglomerado'!P254:AA254,"&gt;0"))</f>
        <v>1</v>
      </c>
      <c r="S254" s="14" t="n">
        <f aca="false">IF(P254="","",P254/R254)</f>
        <v>2024.956478</v>
      </c>
      <c r="T254" s="14" t="n">
        <f aca="false">IF(P254="","",Q254/12)</f>
        <v>2279.98357458333</v>
      </c>
      <c r="U254" s="13" t="n">
        <f aca="false">IF(P254="","",T254/S254)</f>
        <v>1.12594201374403</v>
      </c>
      <c r="V254" s="14" t="n">
        <f aca="false">IF(P254="","",S254/B254)</f>
        <v>100.07</v>
      </c>
      <c r="W254" s="10" t="str">
        <f aca="false">IF(V254="","",IF(V254&lt;100,"Menos de 100 USD",IF(V254&lt;500,"100 a 500 USD",IF(V254&lt;2000,"500 a 2.000 USD","Más de 2.000 USD"))))</f>
        <v>100 a 500 USD</v>
      </c>
      <c r="X254" s="14" t="n">
        <f aca="false">IF(P254="","",MIN(T254,S254))</f>
        <v>2024.956478</v>
      </c>
    </row>
    <row r="255" customFormat="false" ht="15" hidden="false" customHeight="false" outlineLevel="0" collapsed="false">
      <c r="A255" s="10" t="s">
        <v>570</v>
      </c>
      <c r="B255" s="14" t="n">
        <v>20.2354</v>
      </c>
      <c r="C255" s="14" t="str">
        <f aca="false">IF('MRR Conglomerado'!AA255&gt;0,'MRR Conglomerado'!AA255,"")</f>
        <v/>
      </c>
      <c r="D255" s="14" t="str">
        <f aca="false">IF(C255="","",'MRR Conglomerado'!AM255)</f>
        <v/>
      </c>
      <c r="E255" s="13" t="str">
        <f aca="false">IF(C255="","",D255/C255)</f>
        <v/>
      </c>
      <c r="F255" s="14" t="str">
        <f aca="false">IF(C255="","",C255/B255)</f>
        <v/>
      </c>
      <c r="G255" s="10" t="str">
        <f aca="false">IF(F255="","",IF(F255&lt;100,"Menos de 100 USD",IF(F255&lt;500,"100 a 500 USD",IF(F255&lt;2000,"500 a 2.000 USD","Más de 2.000 USD"))))</f>
        <v/>
      </c>
      <c r="H255" s="14" t="str">
        <f aca="false">IF(C255="","",MIN(D255,C255))</f>
        <v/>
      </c>
      <c r="I255" s="14" t="str">
        <f aca="false">IF(SUM('MRR Conglomerado'!Y255:AA255)&gt;0,SUM('MRR Conglomerado'!Y255:AA255),"")</f>
        <v/>
      </c>
      <c r="J255" s="14" t="str">
        <f aca="false">IF(I255="","",SUM('MRR Conglomerado'!AK255:AM255))</f>
        <v/>
      </c>
      <c r="K255" s="10" t="str">
        <f aca="false">IF(I255="","",COUNTIF('MRR Conglomerado'!Y255:AA255,"&gt;0"))</f>
        <v/>
      </c>
      <c r="L255" s="13" t="str">
        <f aca="false">IF(I255="","",J255/I255)</f>
        <v/>
      </c>
      <c r="M255" s="14" t="str">
        <f aca="false">IF(I255="","",I255/K255/B255)</f>
        <v/>
      </c>
      <c r="N255" s="10" t="str">
        <f aca="false">IF(M255="","",IF(M255&lt;100,"Menos de 100 USD",IF(M255&lt;500,"100 a 500 USD",IF(M255&lt;2000,"500 a 2.000 USD","Más de 2.000 USD"))))</f>
        <v/>
      </c>
      <c r="O255" s="14" t="str">
        <f aca="false">IF(I255="","",MIN(J255,I255))</f>
        <v/>
      </c>
      <c r="P255" s="14" t="str">
        <f aca="false">IF(SUM('MRR Conglomerado'!P255:AA255)&gt;0,SUM('MRR Conglomerado'!P255:AA255),"")</f>
        <v/>
      </c>
      <c r="Q255" s="14" t="str">
        <f aca="false">IF(P255="","",SUM('MRR Conglomerado'!AB255:AM255))</f>
        <v/>
      </c>
      <c r="R255" s="10" t="str">
        <f aca="false">IF(P255="","",COUNTIF('MRR Conglomerado'!P255:AA255,"&gt;0"))</f>
        <v/>
      </c>
      <c r="S255" s="14" t="str">
        <f aca="false">IF(P255="","",P255/R255)</f>
        <v/>
      </c>
      <c r="T255" s="14" t="str">
        <f aca="false">IF(P255="","",Q255/12)</f>
        <v/>
      </c>
      <c r="U255" s="13" t="str">
        <f aca="false">IF(P255="","",T255/S255)</f>
        <v/>
      </c>
      <c r="V255" s="14" t="str">
        <f aca="false">IF(P255="","",S255/B255)</f>
        <v/>
      </c>
      <c r="W255" s="10" t="str">
        <f aca="false">IF(V255="","",IF(V255&lt;100,"Menos de 100 USD",IF(V255&lt;500,"100 a 500 USD",IF(V255&lt;2000,"500 a 2.000 USD","Más de 2.000 USD"))))</f>
        <v/>
      </c>
      <c r="X255" s="14" t="str">
        <f aca="false">IF(P255="","",MIN(T255,S255))</f>
        <v/>
      </c>
    </row>
    <row r="256" customFormat="false" ht="15" hidden="false" customHeight="false" outlineLevel="0" collapsed="false">
      <c r="A256" s="10" t="s">
        <v>572</v>
      </c>
      <c r="B256" s="14" t="n">
        <v>20.2354</v>
      </c>
      <c r="C256" s="14" t="str">
        <f aca="false">IF('MRR Conglomerado'!AA256&gt;0,'MRR Conglomerado'!AA256,"")</f>
        <v/>
      </c>
      <c r="D256" s="14" t="str">
        <f aca="false">IF(C256="","",'MRR Conglomerado'!AM256)</f>
        <v/>
      </c>
      <c r="E256" s="13" t="str">
        <f aca="false">IF(C256="","",D256/C256)</f>
        <v/>
      </c>
      <c r="F256" s="14" t="str">
        <f aca="false">IF(C256="","",C256/B256)</f>
        <v/>
      </c>
      <c r="G256" s="10" t="str">
        <f aca="false">IF(F256="","",IF(F256&lt;100,"Menos de 100 USD",IF(F256&lt;500,"100 a 500 USD",IF(F256&lt;2000,"500 a 2.000 USD","Más de 2.000 USD"))))</f>
        <v/>
      </c>
      <c r="H256" s="14" t="str">
        <f aca="false">IF(C256="","",MIN(D256,C256))</f>
        <v/>
      </c>
      <c r="I256" s="14" t="n">
        <f aca="false">IF(SUM('MRR Conglomerado'!Y256:AA256)&gt;0,SUM('MRR Conglomerado'!Y256:AA256),"")</f>
        <v>3347.949264</v>
      </c>
      <c r="J256" s="14" t="n">
        <f aca="false">IF(I256="","",SUM('MRR Conglomerado'!AK256:AM256))</f>
        <v>0</v>
      </c>
      <c r="K256" s="10" t="n">
        <f aca="false">IF(I256="","",COUNTIF('MRR Conglomerado'!Y256:AA256,"&gt;0"))</f>
        <v>1</v>
      </c>
      <c r="L256" s="13" t="n">
        <f aca="false">IF(I256="","",J256/I256)</f>
        <v>0</v>
      </c>
      <c r="M256" s="14" t="n">
        <f aca="false">IF(I256="","",I256/K256/B256)</f>
        <v>165.45011534242</v>
      </c>
      <c r="N256" s="10" t="str">
        <f aca="false">IF(M256="","",IF(M256&lt;100,"Menos de 100 USD",IF(M256&lt;500,"100 a 500 USD",IF(M256&lt;2000,"500 a 2.000 USD","Más de 2.000 USD"))))</f>
        <v>100 a 500 USD</v>
      </c>
      <c r="O256" s="14" t="n">
        <f aca="false">IF(I256="","",MIN(J256,I256))</f>
        <v>0</v>
      </c>
      <c r="P256" s="14" t="n">
        <f aca="false">IF(SUM('MRR Conglomerado'!P256:AA256)&gt;0,SUM('MRR Conglomerado'!P256:AA256),"")</f>
        <v>32760.300885</v>
      </c>
      <c r="Q256" s="14" t="n">
        <f aca="false">IF(P256="","",SUM('MRR Conglomerado'!AB256:AM256))</f>
        <v>0</v>
      </c>
      <c r="R256" s="10" t="n">
        <f aca="false">IF(P256="","",COUNTIF('MRR Conglomerado'!P256:AA256,"&gt;0"))</f>
        <v>10</v>
      </c>
      <c r="S256" s="14" t="n">
        <f aca="false">IF(P256="","",P256/R256)</f>
        <v>3276.0300885</v>
      </c>
      <c r="T256" s="14" t="n">
        <f aca="false">IF(P256="","",Q256/12)</f>
        <v>0</v>
      </c>
      <c r="U256" s="13" t="n">
        <f aca="false">IF(P256="","",T256/S256)</f>
        <v>0</v>
      </c>
      <c r="V256" s="14" t="n">
        <f aca="false">IF(P256="","",S256/B256)</f>
        <v>161.895988638722</v>
      </c>
      <c r="W256" s="10" t="str">
        <f aca="false">IF(V256="","",IF(V256&lt;100,"Menos de 100 USD",IF(V256&lt;500,"100 a 500 USD",IF(V256&lt;2000,"500 a 2.000 USD","Más de 2.000 USD"))))</f>
        <v>100 a 500 USD</v>
      </c>
      <c r="X256" s="14" t="n">
        <f aca="false">IF(P256="","",MIN(T256,S256))</f>
        <v>0</v>
      </c>
    </row>
    <row r="257" customFormat="false" ht="15" hidden="false" customHeight="false" outlineLevel="0" collapsed="false">
      <c r="A257" s="10" t="s">
        <v>574</v>
      </c>
      <c r="B257" s="14" t="n">
        <v>20.2354</v>
      </c>
      <c r="C257" s="14" t="str">
        <f aca="false">IF('MRR Conglomerado'!AA257&gt;0,'MRR Conglomerado'!AA257,"")</f>
        <v/>
      </c>
      <c r="D257" s="14" t="str">
        <f aca="false">IF(C257="","",'MRR Conglomerado'!AM257)</f>
        <v/>
      </c>
      <c r="E257" s="13" t="str">
        <f aca="false">IF(C257="","",D257/C257)</f>
        <v/>
      </c>
      <c r="F257" s="14" t="str">
        <f aca="false">IF(C257="","",C257/B257)</f>
        <v/>
      </c>
      <c r="G257" s="10" t="str">
        <f aca="false">IF(F257="","",IF(F257&lt;100,"Menos de 100 USD",IF(F257&lt;500,"100 a 500 USD",IF(F257&lt;2000,"500 a 2.000 USD","Más de 2.000 USD"))))</f>
        <v/>
      </c>
      <c r="H257" s="14" t="str">
        <f aca="false">IF(C257="","",MIN(D257,C257))</f>
        <v/>
      </c>
      <c r="I257" s="14" t="str">
        <f aca="false">IF(SUM('MRR Conglomerado'!Y257:AA257)&gt;0,SUM('MRR Conglomerado'!Y257:AA257),"")</f>
        <v/>
      </c>
      <c r="J257" s="14" t="str">
        <f aca="false">IF(I257="","",SUM('MRR Conglomerado'!AK257:AM257))</f>
        <v/>
      </c>
      <c r="K257" s="10" t="str">
        <f aca="false">IF(I257="","",COUNTIF('MRR Conglomerado'!Y257:AA257,"&gt;0"))</f>
        <v/>
      </c>
      <c r="L257" s="13" t="str">
        <f aca="false">IF(I257="","",J257/I257)</f>
        <v/>
      </c>
      <c r="M257" s="14" t="str">
        <f aca="false">IF(I257="","",I257/K257/B257)</f>
        <v/>
      </c>
      <c r="N257" s="10" t="str">
        <f aca="false">IF(M257="","",IF(M257&lt;100,"Menos de 100 USD",IF(M257&lt;500,"100 a 500 USD",IF(M257&lt;2000,"500 a 2.000 USD","Más de 2.000 USD"))))</f>
        <v/>
      </c>
      <c r="O257" s="14" t="str">
        <f aca="false">IF(I257="","",MIN(J257,I257))</f>
        <v/>
      </c>
      <c r="P257" s="14" t="str">
        <f aca="false">IF(SUM('MRR Conglomerado'!P257:AA257)&gt;0,SUM('MRR Conglomerado'!P257:AA257),"")</f>
        <v/>
      </c>
      <c r="Q257" s="14" t="str">
        <f aca="false">IF(P257="","",SUM('MRR Conglomerado'!AB257:AM257))</f>
        <v/>
      </c>
      <c r="R257" s="10" t="str">
        <f aca="false">IF(P257="","",COUNTIF('MRR Conglomerado'!P257:AA257,"&gt;0"))</f>
        <v/>
      </c>
      <c r="S257" s="14" t="str">
        <f aca="false">IF(P257="","",P257/R257)</f>
        <v/>
      </c>
      <c r="T257" s="14" t="str">
        <f aca="false">IF(P257="","",Q257/12)</f>
        <v/>
      </c>
      <c r="U257" s="13" t="str">
        <f aca="false">IF(P257="","",T257/S257)</f>
        <v/>
      </c>
      <c r="V257" s="14" t="str">
        <f aca="false">IF(P257="","",S257/B257)</f>
        <v/>
      </c>
      <c r="W257" s="10" t="str">
        <f aca="false">IF(V257="","",IF(V257&lt;100,"Menos de 100 USD",IF(V257&lt;500,"100 a 500 USD",IF(V257&lt;2000,"500 a 2.000 USD","Más de 2.000 USD"))))</f>
        <v/>
      </c>
      <c r="X257" s="14" t="str">
        <f aca="false">IF(P257="","",MIN(T257,S257))</f>
        <v/>
      </c>
    </row>
    <row r="258" customFormat="false" ht="15" hidden="false" customHeight="false" outlineLevel="0" collapsed="false">
      <c r="A258" s="10" t="s">
        <v>576</v>
      </c>
      <c r="B258" s="14" t="n">
        <v>20.2354</v>
      </c>
      <c r="C258" s="14" t="str">
        <f aca="false">IF('MRR Conglomerado'!AA258&gt;0,'MRR Conglomerado'!AA258,"")</f>
        <v/>
      </c>
      <c r="D258" s="14" t="str">
        <f aca="false">IF(C258="","",'MRR Conglomerado'!AM258)</f>
        <v/>
      </c>
      <c r="E258" s="13" t="str">
        <f aca="false">IF(C258="","",D258/C258)</f>
        <v/>
      </c>
      <c r="F258" s="14" t="str">
        <f aca="false">IF(C258="","",C258/B258)</f>
        <v/>
      </c>
      <c r="G258" s="10" t="str">
        <f aca="false">IF(F258="","",IF(F258&lt;100,"Menos de 100 USD",IF(F258&lt;500,"100 a 500 USD",IF(F258&lt;2000,"500 a 2.000 USD","Más de 2.000 USD"))))</f>
        <v/>
      </c>
      <c r="H258" s="14" t="str">
        <f aca="false">IF(C258="","",MIN(D258,C258))</f>
        <v/>
      </c>
      <c r="I258" s="14" t="str">
        <f aca="false">IF(SUM('MRR Conglomerado'!Y258:AA258)&gt;0,SUM('MRR Conglomerado'!Y258:AA258),"")</f>
        <v/>
      </c>
      <c r="J258" s="14" t="str">
        <f aca="false">IF(I258="","",SUM('MRR Conglomerado'!AK258:AM258))</f>
        <v/>
      </c>
      <c r="K258" s="10" t="str">
        <f aca="false">IF(I258="","",COUNTIF('MRR Conglomerado'!Y258:AA258,"&gt;0"))</f>
        <v/>
      </c>
      <c r="L258" s="13" t="str">
        <f aca="false">IF(I258="","",J258/I258)</f>
        <v/>
      </c>
      <c r="M258" s="14" t="str">
        <f aca="false">IF(I258="","",I258/K258/B258)</f>
        <v/>
      </c>
      <c r="N258" s="10" t="str">
        <f aca="false">IF(M258="","",IF(M258&lt;100,"Menos de 100 USD",IF(M258&lt;500,"100 a 500 USD",IF(M258&lt;2000,"500 a 2.000 USD","Más de 2.000 USD"))))</f>
        <v/>
      </c>
      <c r="O258" s="14" t="str">
        <f aca="false">IF(I258="","",MIN(J258,I258))</f>
        <v/>
      </c>
      <c r="P258" s="14" t="str">
        <f aca="false">IF(SUM('MRR Conglomerado'!P258:AA258)&gt;0,SUM('MRR Conglomerado'!P258:AA258),"")</f>
        <v/>
      </c>
      <c r="Q258" s="14" t="str">
        <f aca="false">IF(P258="","",SUM('MRR Conglomerado'!AB258:AM258))</f>
        <v/>
      </c>
      <c r="R258" s="10" t="str">
        <f aca="false">IF(P258="","",COUNTIF('MRR Conglomerado'!P258:AA258,"&gt;0"))</f>
        <v/>
      </c>
      <c r="S258" s="14" t="str">
        <f aca="false">IF(P258="","",P258/R258)</f>
        <v/>
      </c>
      <c r="T258" s="14" t="str">
        <f aca="false">IF(P258="","",Q258/12)</f>
        <v/>
      </c>
      <c r="U258" s="13" t="str">
        <f aca="false">IF(P258="","",T258/S258)</f>
        <v/>
      </c>
      <c r="V258" s="14" t="str">
        <f aca="false">IF(P258="","",S258/B258)</f>
        <v/>
      </c>
      <c r="W258" s="10" t="str">
        <f aca="false">IF(V258="","",IF(V258&lt;100,"Menos de 100 USD",IF(V258&lt;500,"100 a 500 USD",IF(V258&lt;2000,"500 a 2.000 USD","Más de 2.000 USD"))))</f>
        <v/>
      </c>
      <c r="X258" s="14" t="str">
        <f aca="false">IF(P258="","",MIN(T258,S258))</f>
        <v/>
      </c>
    </row>
    <row r="259" customFormat="false" ht="15" hidden="false" customHeight="false" outlineLevel="0" collapsed="false">
      <c r="A259" s="10" t="s">
        <v>578</v>
      </c>
      <c r="B259" s="14" t="n">
        <v>20.2354</v>
      </c>
      <c r="C259" s="14" t="n">
        <f aca="false">IF('MRR Conglomerado'!AA259&gt;0,'MRR Conglomerado'!AA259,"")</f>
        <v>4200.059624</v>
      </c>
      <c r="D259" s="14" t="n">
        <f aca="false">IF(C259="","",'MRR Conglomerado'!AM259)</f>
        <v>3540.012605</v>
      </c>
      <c r="E259" s="13" t="n">
        <f aca="false">IF(C259="","",D259/C259)</f>
        <v>0.84284817881433</v>
      </c>
      <c r="F259" s="14" t="n">
        <f aca="false">IF(C259="","",C259/B259)</f>
        <v>207.56</v>
      </c>
      <c r="G259" s="10" t="str">
        <f aca="false">IF(F259="","",IF(F259&lt;100,"Menos de 100 USD",IF(F259&lt;500,"100 a 500 USD",IF(F259&lt;2000,"500 a 2.000 USD","Más de 2.000 USD"))))</f>
        <v>100 a 500 USD</v>
      </c>
      <c r="H259" s="14" t="n">
        <f aca="false">IF(C259="","",MIN(D259,C259))</f>
        <v>3540.012605</v>
      </c>
      <c r="I259" s="14" t="n">
        <f aca="false">IF(SUM('MRR Conglomerado'!Y259:AA259)&gt;0,SUM('MRR Conglomerado'!Y259:AA259),"")</f>
        <v>12839.96813</v>
      </c>
      <c r="J259" s="14" t="n">
        <f aca="false">IF(I259="","",SUM('MRR Conglomerado'!AK259:AM259))</f>
        <v>11340.008421</v>
      </c>
      <c r="K259" s="10" t="n">
        <f aca="false">IF(I259="","",COUNTIF('MRR Conglomerado'!Y259:AA259,"&gt;0"))</f>
        <v>3</v>
      </c>
      <c r="L259" s="13" t="n">
        <f aca="false">IF(I259="","",J259/I259)</f>
        <v>0.883180418065415</v>
      </c>
      <c r="M259" s="14" t="n">
        <f aca="false">IF(I259="","",I259/K259/B259)</f>
        <v>211.509996178315</v>
      </c>
      <c r="N259" s="10" t="str">
        <f aca="false">IF(M259="","",IF(M259&lt;100,"Menos de 100 USD",IF(M259&lt;500,"100 a 500 USD",IF(M259&lt;2000,"500 a 2.000 USD","Más de 2.000 USD"))))</f>
        <v>100 a 500 USD</v>
      </c>
      <c r="O259" s="14" t="n">
        <f aca="false">IF(I259="","",MIN(J259,I259))</f>
        <v>11340.008421</v>
      </c>
      <c r="P259" s="14" t="n">
        <f aca="false">IF(SUM('MRR Conglomerado'!P259:AA259)&gt;0,SUM('MRR Conglomerado'!P259:AA259),"")</f>
        <v>51239.830632</v>
      </c>
      <c r="Q259" s="14" t="n">
        <f aca="false">IF(P259="","",SUM('MRR Conglomerado'!AB259:AM259))</f>
        <v>53400.156821</v>
      </c>
      <c r="R259" s="10" t="n">
        <f aca="false">IF(P259="","",COUNTIF('MRR Conglomerado'!P259:AA259,"&gt;0"))</f>
        <v>12</v>
      </c>
      <c r="S259" s="14" t="n">
        <f aca="false">IF(P259="","",P259/R259)</f>
        <v>4269.985886</v>
      </c>
      <c r="T259" s="14" t="n">
        <f aca="false">IF(P259="","",Q259/12)</f>
        <v>4450.01306841667</v>
      </c>
      <c r="U259" s="13" t="n">
        <f aca="false">IF(P259="","",T259/S259)</f>
        <v>1.04216107200891</v>
      </c>
      <c r="V259" s="14" t="n">
        <f aca="false">IF(P259="","",S259/B259)</f>
        <v>211.015640214673</v>
      </c>
      <c r="W259" s="10" t="str">
        <f aca="false">IF(V259="","",IF(V259&lt;100,"Menos de 100 USD",IF(V259&lt;500,"100 a 500 USD",IF(V259&lt;2000,"500 a 2.000 USD","Más de 2.000 USD"))))</f>
        <v>100 a 500 USD</v>
      </c>
      <c r="X259" s="14" t="n">
        <f aca="false">IF(P259="","",MIN(T259,S259))</f>
        <v>4269.985886</v>
      </c>
    </row>
    <row r="260" customFormat="false" ht="15" hidden="false" customHeight="false" outlineLevel="0" collapsed="false">
      <c r="A260" s="10" t="s">
        <v>580</v>
      </c>
      <c r="B260" s="14" t="n">
        <v>20.2354</v>
      </c>
      <c r="C260" s="14" t="str">
        <f aca="false">IF('MRR Conglomerado'!AA260&gt;0,'MRR Conglomerado'!AA260,"")</f>
        <v/>
      </c>
      <c r="D260" s="14" t="str">
        <f aca="false">IF(C260="","",'MRR Conglomerado'!AM260)</f>
        <v/>
      </c>
      <c r="E260" s="13" t="str">
        <f aca="false">IF(C260="","",D260/C260)</f>
        <v/>
      </c>
      <c r="F260" s="14" t="str">
        <f aca="false">IF(C260="","",C260/B260)</f>
        <v/>
      </c>
      <c r="G260" s="10" t="str">
        <f aca="false">IF(F260="","",IF(F260&lt;100,"Menos de 100 USD",IF(F260&lt;500,"100 a 500 USD",IF(F260&lt;2000,"500 a 2.000 USD","Más de 2.000 USD"))))</f>
        <v/>
      </c>
      <c r="H260" s="14" t="str">
        <f aca="false">IF(C260="","",MIN(D260,C260))</f>
        <v/>
      </c>
      <c r="I260" s="14" t="str">
        <f aca="false">IF(SUM('MRR Conglomerado'!Y260:AA260)&gt;0,SUM('MRR Conglomerado'!Y260:AA260),"")</f>
        <v/>
      </c>
      <c r="J260" s="14" t="str">
        <f aca="false">IF(I260="","",SUM('MRR Conglomerado'!AK260:AM260))</f>
        <v/>
      </c>
      <c r="K260" s="10" t="str">
        <f aca="false">IF(I260="","",COUNTIF('MRR Conglomerado'!Y260:AA260,"&gt;0"))</f>
        <v/>
      </c>
      <c r="L260" s="13" t="str">
        <f aca="false">IF(I260="","",J260/I260)</f>
        <v/>
      </c>
      <c r="M260" s="14" t="str">
        <f aca="false">IF(I260="","",I260/K260/B260)</f>
        <v/>
      </c>
      <c r="N260" s="10" t="str">
        <f aca="false">IF(M260="","",IF(M260&lt;100,"Menos de 100 USD",IF(M260&lt;500,"100 a 500 USD",IF(M260&lt;2000,"500 a 2.000 USD","Más de 2.000 USD"))))</f>
        <v/>
      </c>
      <c r="O260" s="14" t="str">
        <f aca="false">IF(I260="","",MIN(J260,I260))</f>
        <v/>
      </c>
      <c r="P260" s="14" t="str">
        <f aca="false">IF(SUM('MRR Conglomerado'!P260:AA260)&gt;0,SUM('MRR Conglomerado'!P260:AA260),"")</f>
        <v/>
      </c>
      <c r="Q260" s="14" t="str">
        <f aca="false">IF(P260="","",SUM('MRR Conglomerado'!AB260:AM260))</f>
        <v/>
      </c>
      <c r="R260" s="10" t="str">
        <f aca="false">IF(P260="","",COUNTIF('MRR Conglomerado'!P260:AA260,"&gt;0"))</f>
        <v/>
      </c>
      <c r="S260" s="14" t="str">
        <f aca="false">IF(P260="","",P260/R260)</f>
        <v/>
      </c>
      <c r="T260" s="14" t="str">
        <f aca="false">IF(P260="","",Q260/12)</f>
        <v/>
      </c>
      <c r="U260" s="13" t="str">
        <f aca="false">IF(P260="","",T260/S260)</f>
        <v/>
      </c>
      <c r="V260" s="14" t="str">
        <f aca="false">IF(P260="","",S260/B260)</f>
        <v/>
      </c>
      <c r="W260" s="10" t="str">
        <f aca="false">IF(V260="","",IF(V260&lt;100,"Menos de 100 USD",IF(V260&lt;500,"100 a 500 USD",IF(V260&lt;2000,"500 a 2.000 USD","Más de 2.000 USD"))))</f>
        <v/>
      </c>
      <c r="X260" s="14" t="str">
        <f aca="false">IF(P260="","",MIN(T260,S260))</f>
        <v/>
      </c>
    </row>
    <row r="261" customFormat="false" ht="15" hidden="false" customHeight="false" outlineLevel="0" collapsed="false">
      <c r="A261" s="10" t="s">
        <v>582</v>
      </c>
      <c r="B261" s="14" t="n">
        <v>20.2354</v>
      </c>
      <c r="C261" s="14" t="n">
        <f aca="false">IF('MRR Conglomerado'!AA261&gt;0,'MRR Conglomerado'!AA261,"")</f>
        <v>21259.918302</v>
      </c>
      <c r="D261" s="14" t="n">
        <f aca="false">IF(C261="","",'MRR Conglomerado'!AM261)</f>
        <v>32460.036333</v>
      </c>
      <c r="E261" s="13" t="n">
        <f aca="false">IF(C261="","",D261/C261)</f>
        <v>1.52681848875903</v>
      </c>
      <c r="F261" s="14" t="n">
        <f aca="false">IF(C261="","",C261/B261)</f>
        <v>1050.63</v>
      </c>
      <c r="G261" s="10" t="str">
        <f aca="false">IF(F261="","",IF(F261&lt;100,"Menos de 100 USD",IF(F261&lt;500,"100 a 500 USD",IF(F261&lt;2000,"500 a 2.000 USD","Más de 2.000 USD"))))</f>
        <v>500 a 2.000 USD</v>
      </c>
      <c r="H261" s="14" t="n">
        <f aca="false">IF(C261="","",MIN(D261,C261))</f>
        <v>21259.918302</v>
      </c>
      <c r="I261" s="14" t="n">
        <f aca="false">IF(SUM('MRR Conglomerado'!Y261:AA261)&gt;0,SUM('MRR Conglomerado'!Y261:AA261),"")</f>
        <v>21259.918302</v>
      </c>
      <c r="J261" s="14" t="n">
        <f aca="false">IF(I261="","",SUM('MRR Conglomerado'!AK261:AM261))</f>
        <v>97759.976873</v>
      </c>
      <c r="K261" s="10" t="n">
        <f aca="false">IF(I261="","",COUNTIF('MRR Conglomerado'!Y261:AA261,"&gt;0"))</f>
        <v>1</v>
      </c>
      <c r="L261" s="13" t="n">
        <f aca="false">IF(I261="","",J261/I261)</f>
        <v>4.59832326184449</v>
      </c>
      <c r="M261" s="14" t="n">
        <f aca="false">IF(I261="","",I261/K261/B261)</f>
        <v>1050.63</v>
      </c>
      <c r="N261" s="10" t="str">
        <f aca="false">IF(M261="","",IF(M261&lt;100,"Menos de 100 USD",IF(M261&lt;500,"100 a 500 USD",IF(M261&lt;2000,"500 a 2.000 USD","Más de 2.000 USD"))))</f>
        <v>500 a 2.000 USD</v>
      </c>
      <c r="O261" s="14" t="n">
        <f aca="false">IF(I261="","",MIN(J261,I261))</f>
        <v>21259.918302</v>
      </c>
      <c r="P261" s="14" t="n">
        <f aca="false">IF(SUM('MRR Conglomerado'!P261:AA261)&gt;0,SUM('MRR Conglomerado'!P261:AA261),"")</f>
        <v>21259.918302</v>
      </c>
      <c r="Q261" s="14" t="n">
        <f aca="false">IF(P261="","",SUM('MRR Conglomerado'!AB261:AM261))</f>
        <v>363379.978303</v>
      </c>
      <c r="R261" s="10" t="n">
        <f aca="false">IF(P261="","",COUNTIF('MRR Conglomerado'!P261:AA261,"&gt;0"))</f>
        <v>1</v>
      </c>
      <c r="S261" s="14" t="n">
        <f aca="false">IF(P261="","",P261/R261)</f>
        <v>21259.918302</v>
      </c>
      <c r="T261" s="14" t="n">
        <f aca="false">IF(P261="","",Q261/12)</f>
        <v>30281.6648585833</v>
      </c>
      <c r="U261" s="13" t="n">
        <f aca="false">IF(P261="","",T261/S261)</f>
        <v>1.42435471427633</v>
      </c>
      <c r="V261" s="14" t="n">
        <f aca="false">IF(P261="","",S261/B261)</f>
        <v>1050.63</v>
      </c>
      <c r="W261" s="10" t="str">
        <f aca="false">IF(V261="","",IF(V261&lt;100,"Menos de 100 USD",IF(V261&lt;500,"100 a 500 USD",IF(V261&lt;2000,"500 a 2.000 USD","Más de 2.000 USD"))))</f>
        <v>500 a 2.000 USD</v>
      </c>
      <c r="X261" s="14" t="n">
        <f aca="false">IF(P261="","",MIN(T261,S261))</f>
        <v>21259.918302</v>
      </c>
    </row>
    <row r="262" customFormat="false" ht="15" hidden="false" customHeight="false" outlineLevel="0" collapsed="false">
      <c r="A262" s="10" t="s">
        <v>584</v>
      </c>
      <c r="B262" s="14" t="n">
        <v>20.2354</v>
      </c>
      <c r="C262" s="14" t="str">
        <f aca="false">IF('MRR Conglomerado'!AA262&gt;0,'MRR Conglomerado'!AA262,"")</f>
        <v/>
      </c>
      <c r="D262" s="14" t="str">
        <f aca="false">IF(C262="","",'MRR Conglomerado'!AM262)</f>
        <v/>
      </c>
      <c r="E262" s="13" t="str">
        <f aca="false">IF(C262="","",D262/C262)</f>
        <v/>
      </c>
      <c r="F262" s="14" t="str">
        <f aca="false">IF(C262="","",C262/B262)</f>
        <v/>
      </c>
      <c r="G262" s="10" t="str">
        <f aca="false">IF(F262="","",IF(F262&lt;100,"Menos de 100 USD",IF(F262&lt;500,"100 a 500 USD",IF(F262&lt;2000,"500 a 2.000 USD","Más de 2.000 USD"))))</f>
        <v/>
      </c>
      <c r="H262" s="14" t="str">
        <f aca="false">IF(C262="","",MIN(D262,C262))</f>
        <v/>
      </c>
      <c r="I262" s="14" t="str">
        <f aca="false">IF(SUM('MRR Conglomerado'!Y262:AA262)&gt;0,SUM('MRR Conglomerado'!Y262:AA262),"")</f>
        <v/>
      </c>
      <c r="J262" s="14" t="str">
        <f aca="false">IF(I262="","",SUM('MRR Conglomerado'!AK262:AM262))</f>
        <v/>
      </c>
      <c r="K262" s="10" t="str">
        <f aca="false">IF(I262="","",COUNTIF('MRR Conglomerado'!Y262:AA262,"&gt;0"))</f>
        <v/>
      </c>
      <c r="L262" s="13" t="str">
        <f aca="false">IF(I262="","",J262/I262)</f>
        <v/>
      </c>
      <c r="M262" s="14" t="str">
        <f aca="false">IF(I262="","",I262/K262/B262)</f>
        <v/>
      </c>
      <c r="N262" s="10" t="str">
        <f aca="false">IF(M262="","",IF(M262&lt;100,"Menos de 100 USD",IF(M262&lt;500,"100 a 500 USD",IF(M262&lt;2000,"500 a 2.000 USD","Más de 2.000 USD"))))</f>
        <v/>
      </c>
      <c r="O262" s="14" t="str">
        <f aca="false">IF(I262="","",MIN(J262,I262))</f>
        <v/>
      </c>
      <c r="P262" s="14" t="str">
        <f aca="false">IF(SUM('MRR Conglomerado'!P262:AA262)&gt;0,SUM('MRR Conglomerado'!P262:AA262),"")</f>
        <v/>
      </c>
      <c r="Q262" s="14" t="str">
        <f aca="false">IF(P262="","",SUM('MRR Conglomerado'!AB262:AM262))</f>
        <v/>
      </c>
      <c r="R262" s="10" t="str">
        <f aca="false">IF(P262="","",COUNTIF('MRR Conglomerado'!P262:AA262,"&gt;0"))</f>
        <v/>
      </c>
      <c r="S262" s="14" t="str">
        <f aca="false">IF(P262="","",P262/R262)</f>
        <v/>
      </c>
      <c r="T262" s="14" t="str">
        <f aca="false">IF(P262="","",Q262/12)</f>
        <v/>
      </c>
      <c r="U262" s="13" t="str">
        <f aca="false">IF(P262="","",T262/S262)</f>
        <v/>
      </c>
      <c r="V262" s="14" t="str">
        <f aca="false">IF(P262="","",S262/B262)</f>
        <v/>
      </c>
      <c r="W262" s="10" t="str">
        <f aca="false">IF(V262="","",IF(V262&lt;100,"Menos de 100 USD",IF(V262&lt;500,"100 a 500 USD",IF(V262&lt;2000,"500 a 2.000 USD","Más de 2.000 USD"))))</f>
        <v/>
      </c>
      <c r="X262" s="14" t="str">
        <f aca="false">IF(P262="","",MIN(T262,S262))</f>
        <v/>
      </c>
    </row>
    <row r="263" customFormat="false" ht="15" hidden="false" customHeight="false" outlineLevel="0" collapsed="false">
      <c r="A263" s="10" t="s">
        <v>586</v>
      </c>
      <c r="B263" s="14" t="n">
        <v>20.2354</v>
      </c>
      <c r="C263" s="14" t="str">
        <f aca="false">IF('MRR Conglomerado'!AA263&gt;0,'MRR Conglomerado'!AA263,"")</f>
        <v/>
      </c>
      <c r="D263" s="14" t="str">
        <f aca="false">IF(C263="","",'MRR Conglomerado'!AM263)</f>
        <v/>
      </c>
      <c r="E263" s="13" t="str">
        <f aca="false">IF(C263="","",D263/C263)</f>
        <v/>
      </c>
      <c r="F263" s="14" t="str">
        <f aca="false">IF(C263="","",C263/B263)</f>
        <v/>
      </c>
      <c r="G263" s="10" t="str">
        <f aca="false">IF(F263="","",IF(F263&lt;100,"Menos de 100 USD",IF(F263&lt;500,"100 a 500 USD",IF(F263&lt;2000,"500 a 2.000 USD","Más de 2.000 USD"))))</f>
        <v/>
      </c>
      <c r="H263" s="14" t="str">
        <f aca="false">IF(C263="","",MIN(D263,C263))</f>
        <v/>
      </c>
      <c r="I263" s="14" t="str">
        <f aca="false">IF(SUM('MRR Conglomerado'!Y263:AA263)&gt;0,SUM('MRR Conglomerado'!Y263:AA263),"")</f>
        <v/>
      </c>
      <c r="J263" s="14" t="str">
        <f aca="false">IF(I263="","",SUM('MRR Conglomerado'!AK263:AM263))</f>
        <v/>
      </c>
      <c r="K263" s="10" t="str">
        <f aca="false">IF(I263="","",COUNTIF('MRR Conglomerado'!Y263:AA263,"&gt;0"))</f>
        <v/>
      </c>
      <c r="L263" s="13" t="str">
        <f aca="false">IF(I263="","",J263/I263)</f>
        <v/>
      </c>
      <c r="M263" s="14" t="str">
        <f aca="false">IF(I263="","",I263/K263/B263)</f>
        <v/>
      </c>
      <c r="N263" s="10" t="str">
        <f aca="false">IF(M263="","",IF(M263&lt;100,"Menos de 100 USD",IF(M263&lt;500,"100 a 500 USD",IF(M263&lt;2000,"500 a 2.000 USD","Más de 2.000 USD"))))</f>
        <v/>
      </c>
      <c r="O263" s="14" t="str">
        <f aca="false">IF(I263="","",MIN(J263,I263))</f>
        <v/>
      </c>
      <c r="P263" s="14" t="str">
        <f aca="false">IF(SUM('MRR Conglomerado'!P263:AA263)&gt;0,SUM('MRR Conglomerado'!P263:AA263),"")</f>
        <v/>
      </c>
      <c r="Q263" s="14" t="str">
        <f aca="false">IF(P263="","",SUM('MRR Conglomerado'!AB263:AM263))</f>
        <v/>
      </c>
      <c r="R263" s="10" t="str">
        <f aca="false">IF(P263="","",COUNTIF('MRR Conglomerado'!P263:AA263,"&gt;0"))</f>
        <v/>
      </c>
      <c r="S263" s="14" t="str">
        <f aca="false">IF(P263="","",P263/R263)</f>
        <v/>
      </c>
      <c r="T263" s="14" t="str">
        <f aca="false">IF(P263="","",Q263/12)</f>
        <v/>
      </c>
      <c r="U263" s="13" t="str">
        <f aca="false">IF(P263="","",T263/S263)</f>
        <v/>
      </c>
      <c r="V263" s="14" t="str">
        <f aca="false">IF(P263="","",S263/B263)</f>
        <v/>
      </c>
      <c r="W263" s="10" t="str">
        <f aca="false">IF(V263="","",IF(V263&lt;100,"Menos de 100 USD",IF(V263&lt;500,"100 a 500 USD",IF(V263&lt;2000,"500 a 2.000 USD","Más de 2.000 USD"))))</f>
        <v/>
      </c>
      <c r="X263" s="14" t="str">
        <f aca="false">IF(P263="","",MIN(T263,S263))</f>
        <v/>
      </c>
    </row>
    <row r="264" customFormat="false" ht="15" hidden="false" customHeight="false" outlineLevel="0" collapsed="false">
      <c r="A264" s="10" t="s">
        <v>588</v>
      </c>
      <c r="B264" s="14" t="n">
        <v>20.2354</v>
      </c>
      <c r="C264" s="14" t="n">
        <f aca="false">IF('MRR Conglomerado'!AA264&gt;0,'MRR Conglomerado'!AA264,"")</f>
        <v>3852.010744</v>
      </c>
      <c r="D264" s="14" t="n">
        <f aca="false">IF(C264="","",'MRR Conglomerado'!AM264)</f>
        <v>1187.976798</v>
      </c>
      <c r="E264" s="13" t="n">
        <f aca="false">IF(C264="","",D264/C264)</f>
        <v>0.308404331387296</v>
      </c>
      <c r="F264" s="14" t="n">
        <f aca="false">IF(C264="","",C264/B264)</f>
        <v>190.36</v>
      </c>
      <c r="G264" s="10" t="str">
        <f aca="false">IF(F264="","",IF(F264&lt;100,"Menos de 100 USD",IF(F264&lt;500,"100 a 500 USD",IF(F264&lt;2000,"500 a 2.000 USD","Más de 2.000 USD"))))</f>
        <v>100 a 500 USD</v>
      </c>
      <c r="H264" s="14" t="n">
        <f aca="false">IF(C264="","",MIN(D264,C264))</f>
        <v>1187.976798</v>
      </c>
      <c r="I264" s="14" t="n">
        <f aca="false">IF(SUM('MRR Conglomerado'!Y264:AA264)&gt;0,SUM('MRR Conglomerado'!Y264:AA264),"")</f>
        <v>6012.099304</v>
      </c>
      <c r="J264" s="14" t="n">
        <f aca="false">IF(I264="","",SUM('MRR Conglomerado'!AK264:AM264))</f>
        <v>4787.928406</v>
      </c>
      <c r="K264" s="10" t="n">
        <f aca="false">IF(I264="","",COUNTIF('MRR Conglomerado'!Y264:AA264,"&gt;0"))</f>
        <v>2</v>
      </c>
      <c r="L264" s="13" t="n">
        <f aca="false">IF(I264="","",J264/I264)</f>
        <v>0.796382122766081</v>
      </c>
      <c r="M264" s="14" t="n">
        <f aca="false">IF(I264="","",I264/K264/B264)</f>
        <v>148.554001996501</v>
      </c>
      <c r="N264" s="10" t="str">
        <f aca="false">IF(M264="","",IF(M264&lt;100,"Menos de 100 USD",IF(M264&lt;500,"100 a 500 USD",IF(M264&lt;2000,"500 a 2.000 USD","Más de 2.000 USD"))))</f>
        <v>100 a 500 USD</v>
      </c>
      <c r="O264" s="14" t="n">
        <f aca="false">IF(I264="","",MIN(J264,I264))</f>
        <v>4787.928406</v>
      </c>
      <c r="P264" s="14" t="n">
        <f aca="false">IF(SUM('MRR Conglomerado'!P264:AA264)&gt;0,SUM('MRR Conglomerado'!P264:AA264),"")</f>
        <v>6012.099304</v>
      </c>
      <c r="Q264" s="14" t="n">
        <f aca="false">IF(P264="","",SUM('MRR Conglomerado'!AB264:AM264))</f>
        <v>33911.758276</v>
      </c>
      <c r="R264" s="10" t="n">
        <f aca="false">IF(P264="","",COUNTIF('MRR Conglomerado'!P264:AA264,"&gt;0"))</f>
        <v>2</v>
      </c>
      <c r="S264" s="14" t="n">
        <f aca="false">IF(P264="","",P264/R264)</f>
        <v>3006.049652</v>
      </c>
      <c r="T264" s="14" t="n">
        <f aca="false">IF(P264="","",Q264/12)</f>
        <v>2825.97985633333</v>
      </c>
      <c r="U264" s="13" t="n">
        <f aca="false">IF(P264="","",T264/S264)</f>
        <v>0.94009753114129</v>
      </c>
      <c r="V264" s="14" t="n">
        <f aca="false">IF(P264="","",S264/B264)</f>
        <v>148.554001996501</v>
      </c>
      <c r="W264" s="10" t="str">
        <f aca="false">IF(V264="","",IF(V264&lt;100,"Menos de 100 USD",IF(V264&lt;500,"100 a 500 USD",IF(V264&lt;2000,"500 a 2.000 USD","Más de 2.000 USD"))))</f>
        <v>100 a 500 USD</v>
      </c>
      <c r="X264" s="14" t="n">
        <f aca="false">IF(P264="","",MIN(T264,S264))</f>
        <v>2825.97985633333</v>
      </c>
    </row>
    <row r="265" customFormat="false" ht="15" hidden="false" customHeight="false" outlineLevel="0" collapsed="false">
      <c r="A265" s="10" t="s">
        <v>590</v>
      </c>
      <c r="B265" s="14" t="n">
        <v>20.2354</v>
      </c>
      <c r="C265" s="14" t="str">
        <f aca="false">IF('MRR Conglomerado'!AA265&gt;0,'MRR Conglomerado'!AA265,"")</f>
        <v/>
      </c>
      <c r="D265" s="14" t="str">
        <f aca="false">IF(C265="","",'MRR Conglomerado'!AM265)</f>
        <v/>
      </c>
      <c r="E265" s="13" t="str">
        <f aca="false">IF(C265="","",D265/C265)</f>
        <v/>
      </c>
      <c r="F265" s="14" t="str">
        <f aca="false">IF(C265="","",C265/B265)</f>
        <v/>
      </c>
      <c r="G265" s="10" t="str">
        <f aca="false">IF(F265="","",IF(F265&lt;100,"Menos de 100 USD",IF(F265&lt;500,"100 a 500 USD",IF(F265&lt;2000,"500 a 2.000 USD","Más de 2.000 USD"))))</f>
        <v/>
      </c>
      <c r="H265" s="14" t="str">
        <f aca="false">IF(C265="","",MIN(D265,C265))</f>
        <v/>
      </c>
      <c r="I265" s="14" t="str">
        <f aca="false">IF(SUM('MRR Conglomerado'!Y265:AA265)&gt;0,SUM('MRR Conglomerado'!Y265:AA265),"")</f>
        <v/>
      </c>
      <c r="J265" s="14" t="str">
        <f aca="false">IF(I265="","",SUM('MRR Conglomerado'!AK265:AM265))</f>
        <v/>
      </c>
      <c r="K265" s="10" t="str">
        <f aca="false">IF(I265="","",COUNTIF('MRR Conglomerado'!Y265:AA265,"&gt;0"))</f>
        <v/>
      </c>
      <c r="L265" s="13" t="str">
        <f aca="false">IF(I265="","",J265/I265)</f>
        <v/>
      </c>
      <c r="M265" s="14" t="str">
        <f aca="false">IF(I265="","",I265/K265/B265)</f>
        <v/>
      </c>
      <c r="N265" s="10" t="str">
        <f aca="false">IF(M265="","",IF(M265&lt;100,"Menos de 100 USD",IF(M265&lt;500,"100 a 500 USD",IF(M265&lt;2000,"500 a 2.000 USD","Más de 2.000 USD"))))</f>
        <v/>
      </c>
      <c r="O265" s="14" t="str">
        <f aca="false">IF(I265="","",MIN(J265,I265))</f>
        <v/>
      </c>
      <c r="P265" s="14" t="str">
        <f aca="false">IF(SUM('MRR Conglomerado'!P265:AA265)&gt;0,SUM('MRR Conglomerado'!P265:AA265),"")</f>
        <v/>
      </c>
      <c r="Q265" s="14" t="str">
        <f aca="false">IF(P265="","",SUM('MRR Conglomerado'!AB265:AM265))</f>
        <v/>
      </c>
      <c r="R265" s="10" t="str">
        <f aca="false">IF(P265="","",COUNTIF('MRR Conglomerado'!P265:AA265,"&gt;0"))</f>
        <v/>
      </c>
      <c r="S265" s="14" t="str">
        <f aca="false">IF(P265="","",P265/R265)</f>
        <v/>
      </c>
      <c r="T265" s="14" t="str">
        <f aca="false">IF(P265="","",Q265/12)</f>
        <v/>
      </c>
      <c r="U265" s="13" t="str">
        <f aca="false">IF(P265="","",T265/S265)</f>
        <v/>
      </c>
      <c r="V265" s="14" t="str">
        <f aca="false">IF(P265="","",S265/B265)</f>
        <v/>
      </c>
      <c r="W265" s="10" t="str">
        <f aca="false">IF(V265="","",IF(V265&lt;100,"Menos de 100 USD",IF(V265&lt;500,"100 a 500 USD",IF(V265&lt;2000,"500 a 2.000 USD","Más de 2.000 USD"))))</f>
        <v/>
      </c>
      <c r="X265" s="14" t="str">
        <f aca="false">IF(P265="","",MIN(T265,S265))</f>
        <v/>
      </c>
    </row>
    <row r="266" customFormat="false" ht="15" hidden="false" customHeight="false" outlineLevel="0" collapsed="false">
      <c r="A266" s="10" t="s">
        <v>592</v>
      </c>
      <c r="B266" s="14" t="n">
        <v>20.2354</v>
      </c>
      <c r="C266" s="14" t="str">
        <f aca="false">IF('MRR Conglomerado'!AA266&gt;0,'MRR Conglomerado'!AA266,"")</f>
        <v/>
      </c>
      <c r="D266" s="14" t="str">
        <f aca="false">IF(C266="","",'MRR Conglomerado'!AM266)</f>
        <v/>
      </c>
      <c r="E266" s="13" t="str">
        <f aca="false">IF(C266="","",D266/C266)</f>
        <v/>
      </c>
      <c r="F266" s="14" t="str">
        <f aca="false">IF(C266="","",C266/B266)</f>
        <v/>
      </c>
      <c r="G266" s="10" t="str">
        <f aca="false">IF(F266="","",IF(F266&lt;100,"Menos de 100 USD",IF(F266&lt;500,"100 a 500 USD",IF(F266&lt;2000,"500 a 2.000 USD","Más de 2.000 USD"))))</f>
        <v/>
      </c>
      <c r="H266" s="14" t="str">
        <f aca="false">IF(C266="","",MIN(D266,C266))</f>
        <v/>
      </c>
      <c r="I266" s="14" t="n">
        <f aca="false">IF(SUM('MRR Conglomerado'!Y266:AA266)&gt;0,SUM('MRR Conglomerado'!Y266:AA266),"")</f>
        <v>810.075024</v>
      </c>
      <c r="J266" s="14" t="n">
        <f aca="false">IF(I266="","",SUM('MRR Conglomerado'!AK266:AM266))</f>
        <v>0</v>
      </c>
      <c r="K266" s="10" t="n">
        <f aca="false">IF(I266="","",COUNTIF('MRR Conglomerado'!Y266:AA266,"&gt;0"))</f>
        <v>1</v>
      </c>
      <c r="L266" s="13" t="n">
        <f aca="false">IF(I266="","",J266/I266)</f>
        <v>0</v>
      </c>
      <c r="M266" s="14" t="n">
        <f aca="false">IF(I266="","",I266/K266/B266)</f>
        <v>40.0325678760983</v>
      </c>
      <c r="N266" s="10" t="str">
        <f aca="false">IF(M266="","",IF(M266&lt;100,"Menos de 100 USD",IF(M266&lt;500,"100 a 500 USD",IF(M266&lt;2000,"500 a 2.000 USD","Más de 2.000 USD"))))</f>
        <v>Menos de 100 USD</v>
      </c>
      <c r="O266" s="14" t="n">
        <f aca="false">IF(I266="","",MIN(J266,I266))</f>
        <v>0</v>
      </c>
      <c r="P266" s="14" t="n">
        <f aca="false">IF(SUM('MRR Conglomerado'!P266:AA266)&gt;0,SUM('MRR Conglomerado'!P266:AA266),"")</f>
        <v>5400.168162</v>
      </c>
      <c r="Q266" s="14" t="n">
        <f aca="false">IF(P266="","",SUM('MRR Conglomerado'!AB266:AM266))</f>
        <v>0</v>
      </c>
      <c r="R266" s="10" t="n">
        <f aca="false">IF(P266="","",COUNTIF('MRR Conglomerado'!P266:AA266,"&gt;0"))</f>
        <v>6</v>
      </c>
      <c r="S266" s="14" t="n">
        <f aca="false">IF(P266="","",P266/R266)</f>
        <v>900.028027</v>
      </c>
      <c r="T266" s="14" t="n">
        <f aca="false">IF(P266="","",Q266/12)</f>
        <v>0</v>
      </c>
      <c r="U266" s="13" t="n">
        <f aca="false">IF(P266="","",T266/S266)</f>
        <v>0</v>
      </c>
      <c r="V266" s="14" t="n">
        <f aca="false">IF(P266="","",S266/B266)</f>
        <v>44.4778965080997</v>
      </c>
      <c r="W266" s="10" t="str">
        <f aca="false">IF(V266="","",IF(V266&lt;100,"Menos de 100 USD",IF(V266&lt;500,"100 a 500 USD",IF(V266&lt;2000,"500 a 2.000 USD","Más de 2.000 USD"))))</f>
        <v>Menos de 100 USD</v>
      </c>
      <c r="X266" s="14" t="n">
        <f aca="false">IF(P266="","",MIN(T266,S266))</f>
        <v>0</v>
      </c>
    </row>
    <row r="267" customFormat="false" ht="15" hidden="false" customHeight="false" outlineLevel="0" collapsed="false">
      <c r="A267" s="10" t="s">
        <v>594</v>
      </c>
      <c r="B267" s="14" t="n">
        <v>20.2354</v>
      </c>
      <c r="C267" s="14" t="str">
        <f aca="false">IF('MRR Conglomerado'!AA267&gt;0,'MRR Conglomerado'!AA267,"")</f>
        <v/>
      </c>
      <c r="D267" s="14" t="str">
        <f aca="false">IF(C267="","",'MRR Conglomerado'!AM267)</f>
        <v/>
      </c>
      <c r="E267" s="13" t="str">
        <f aca="false">IF(C267="","",D267/C267)</f>
        <v/>
      </c>
      <c r="F267" s="14" t="str">
        <f aca="false">IF(C267="","",C267/B267)</f>
        <v/>
      </c>
      <c r="G267" s="10" t="str">
        <f aca="false">IF(F267="","",IF(F267&lt;100,"Menos de 100 USD",IF(F267&lt;500,"100 a 500 USD",IF(F267&lt;2000,"500 a 2.000 USD","Más de 2.000 USD"))))</f>
        <v/>
      </c>
      <c r="H267" s="14" t="str">
        <f aca="false">IF(C267="","",MIN(D267,C267))</f>
        <v/>
      </c>
      <c r="I267" s="14" t="str">
        <f aca="false">IF(SUM('MRR Conglomerado'!Y267:AA267)&gt;0,SUM('MRR Conglomerado'!Y267:AA267),"")</f>
        <v/>
      </c>
      <c r="J267" s="14" t="str">
        <f aca="false">IF(I267="","",SUM('MRR Conglomerado'!AK267:AM267))</f>
        <v/>
      </c>
      <c r="K267" s="10" t="str">
        <f aca="false">IF(I267="","",COUNTIF('MRR Conglomerado'!Y267:AA267,"&gt;0"))</f>
        <v/>
      </c>
      <c r="L267" s="13" t="str">
        <f aca="false">IF(I267="","",J267/I267)</f>
        <v/>
      </c>
      <c r="M267" s="14" t="str">
        <f aca="false">IF(I267="","",I267/K267/B267)</f>
        <v/>
      </c>
      <c r="N267" s="10" t="str">
        <f aca="false">IF(M267="","",IF(M267&lt;100,"Menos de 100 USD",IF(M267&lt;500,"100 a 500 USD",IF(M267&lt;2000,"500 a 2.000 USD","Más de 2.000 USD"))))</f>
        <v/>
      </c>
      <c r="O267" s="14" t="str">
        <f aca="false">IF(I267="","",MIN(J267,I267))</f>
        <v/>
      </c>
      <c r="P267" s="14" t="str">
        <f aca="false">IF(SUM('MRR Conglomerado'!P267:AA267)&gt;0,SUM('MRR Conglomerado'!P267:AA267),"")</f>
        <v/>
      </c>
      <c r="Q267" s="14" t="str">
        <f aca="false">IF(P267="","",SUM('MRR Conglomerado'!AB267:AM267))</f>
        <v/>
      </c>
      <c r="R267" s="10" t="str">
        <f aca="false">IF(P267="","",COUNTIF('MRR Conglomerado'!P267:AA267,"&gt;0"))</f>
        <v/>
      </c>
      <c r="S267" s="14" t="str">
        <f aca="false">IF(P267="","",P267/R267)</f>
        <v/>
      </c>
      <c r="T267" s="14" t="str">
        <f aca="false">IF(P267="","",Q267/12)</f>
        <v/>
      </c>
      <c r="U267" s="13" t="str">
        <f aca="false">IF(P267="","",T267/S267)</f>
        <v/>
      </c>
      <c r="V267" s="14" t="str">
        <f aca="false">IF(P267="","",S267/B267)</f>
        <v/>
      </c>
      <c r="W267" s="10" t="str">
        <f aca="false">IF(V267="","",IF(V267&lt;100,"Menos de 100 USD",IF(V267&lt;500,"100 a 500 USD",IF(V267&lt;2000,"500 a 2.000 USD","Más de 2.000 USD"))))</f>
        <v/>
      </c>
      <c r="X267" s="14" t="str">
        <f aca="false">IF(P267="","",MIN(T267,S267))</f>
        <v/>
      </c>
    </row>
    <row r="268" customFormat="false" ht="15" hidden="false" customHeight="false" outlineLevel="0" collapsed="false">
      <c r="A268" s="10" t="s">
        <v>596</v>
      </c>
      <c r="B268" s="14" t="n">
        <v>20.2354</v>
      </c>
      <c r="C268" s="14" t="str">
        <f aca="false">IF('MRR Conglomerado'!AA268&gt;0,'MRR Conglomerado'!AA268,"")</f>
        <v/>
      </c>
      <c r="D268" s="14" t="str">
        <f aca="false">IF(C268="","",'MRR Conglomerado'!AM268)</f>
        <v/>
      </c>
      <c r="E268" s="13" t="str">
        <f aca="false">IF(C268="","",D268/C268)</f>
        <v/>
      </c>
      <c r="F268" s="14" t="str">
        <f aca="false">IF(C268="","",C268/B268)</f>
        <v/>
      </c>
      <c r="G268" s="10" t="str">
        <f aca="false">IF(F268="","",IF(F268&lt;100,"Menos de 100 USD",IF(F268&lt;500,"100 a 500 USD",IF(F268&lt;2000,"500 a 2.000 USD","Más de 2.000 USD"))))</f>
        <v/>
      </c>
      <c r="H268" s="14" t="str">
        <f aca="false">IF(C268="","",MIN(D268,C268))</f>
        <v/>
      </c>
      <c r="I268" s="14" t="str">
        <f aca="false">IF(SUM('MRR Conglomerado'!Y268:AA268)&gt;0,SUM('MRR Conglomerado'!Y268:AA268),"")</f>
        <v/>
      </c>
      <c r="J268" s="14" t="str">
        <f aca="false">IF(I268="","",SUM('MRR Conglomerado'!AK268:AM268))</f>
        <v/>
      </c>
      <c r="K268" s="10" t="str">
        <f aca="false">IF(I268="","",COUNTIF('MRR Conglomerado'!Y268:AA268,"&gt;0"))</f>
        <v/>
      </c>
      <c r="L268" s="13" t="str">
        <f aca="false">IF(I268="","",J268/I268)</f>
        <v/>
      </c>
      <c r="M268" s="14" t="str">
        <f aca="false">IF(I268="","",I268/K268/B268)</f>
        <v/>
      </c>
      <c r="N268" s="10" t="str">
        <f aca="false">IF(M268="","",IF(M268&lt;100,"Menos de 100 USD",IF(M268&lt;500,"100 a 500 USD",IF(M268&lt;2000,"500 a 2.000 USD","Más de 2.000 USD"))))</f>
        <v/>
      </c>
      <c r="O268" s="14" t="str">
        <f aca="false">IF(I268="","",MIN(J268,I268))</f>
        <v/>
      </c>
      <c r="P268" s="14" t="str">
        <f aca="false">IF(SUM('MRR Conglomerado'!P268:AA268)&gt;0,SUM('MRR Conglomerado'!P268:AA268),"")</f>
        <v/>
      </c>
      <c r="Q268" s="14" t="str">
        <f aca="false">IF(P268="","",SUM('MRR Conglomerado'!AB268:AM268))</f>
        <v/>
      </c>
      <c r="R268" s="10" t="str">
        <f aca="false">IF(P268="","",COUNTIF('MRR Conglomerado'!P268:AA268,"&gt;0"))</f>
        <v/>
      </c>
      <c r="S268" s="14" t="str">
        <f aca="false">IF(P268="","",P268/R268)</f>
        <v/>
      </c>
      <c r="T268" s="14" t="str">
        <f aca="false">IF(P268="","",Q268/12)</f>
        <v/>
      </c>
      <c r="U268" s="13" t="str">
        <f aca="false">IF(P268="","",T268/S268)</f>
        <v/>
      </c>
      <c r="V268" s="14" t="str">
        <f aca="false">IF(P268="","",S268/B268)</f>
        <v/>
      </c>
      <c r="W268" s="10" t="str">
        <f aca="false">IF(V268="","",IF(V268&lt;100,"Menos de 100 USD",IF(V268&lt;500,"100 a 500 USD",IF(V268&lt;2000,"500 a 2.000 USD","Más de 2.000 USD"))))</f>
        <v/>
      </c>
      <c r="X268" s="14" t="str">
        <f aca="false">IF(P268="","",MIN(T268,S268))</f>
        <v/>
      </c>
    </row>
    <row r="269" customFormat="false" ht="15" hidden="false" customHeight="false" outlineLevel="0" collapsed="false">
      <c r="A269" s="10" t="s">
        <v>598</v>
      </c>
      <c r="B269" s="14" t="n">
        <v>20.2354</v>
      </c>
      <c r="C269" s="14" t="str">
        <f aca="false">IF('MRR Conglomerado'!AA269&gt;0,'MRR Conglomerado'!AA269,"")</f>
        <v/>
      </c>
      <c r="D269" s="14" t="str">
        <f aca="false">IF(C269="","",'MRR Conglomerado'!AM269)</f>
        <v/>
      </c>
      <c r="E269" s="13" t="str">
        <f aca="false">IF(C269="","",D269/C269)</f>
        <v/>
      </c>
      <c r="F269" s="14" t="str">
        <f aca="false">IF(C269="","",C269/B269)</f>
        <v/>
      </c>
      <c r="G269" s="10" t="str">
        <f aca="false">IF(F269="","",IF(F269&lt;100,"Menos de 100 USD",IF(F269&lt;500,"100 a 500 USD",IF(F269&lt;2000,"500 a 2.000 USD","Más de 2.000 USD"))))</f>
        <v/>
      </c>
      <c r="H269" s="14" t="str">
        <f aca="false">IF(C269="","",MIN(D269,C269))</f>
        <v/>
      </c>
      <c r="I269" s="14" t="str">
        <f aca="false">IF(SUM('MRR Conglomerado'!Y269:AA269)&gt;0,SUM('MRR Conglomerado'!Y269:AA269),"")</f>
        <v/>
      </c>
      <c r="J269" s="14" t="str">
        <f aca="false">IF(I269="","",SUM('MRR Conglomerado'!AK269:AM269))</f>
        <v/>
      </c>
      <c r="K269" s="10" t="str">
        <f aca="false">IF(I269="","",COUNTIF('MRR Conglomerado'!Y269:AA269,"&gt;0"))</f>
        <v/>
      </c>
      <c r="L269" s="13" t="str">
        <f aca="false">IF(I269="","",J269/I269)</f>
        <v/>
      </c>
      <c r="M269" s="14" t="str">
        <f aca="false">IF(I269="","",I269/K269/B269)</f>
        <v/>
      </c>
      <c r="N269" s="10" t="str">
        <f aca="false">IF(M269="","",IF(M269&lt;100,"Menos de 100 USD",IF(M269&lt;500,"100 a 500 USD",IF(M269&lt;2000,"500 a 2.000 USD","Más de 2.000 USD"))))</f>
        <v/>
      </c>
      <c r="O269" s="14" t="str">
        <f aca="false">IF(I269="","",MIN(J269,I269))</f>
        <v/>
      </c>
      <c r="P269" s="14" t="str">
        <f aca="false">IF(SUM('MRR Conglomerado'!P269:AA269)&gt;0,SUM('MRR Conglomerado'!P269:AA269),"")</f>
        <v/>
      </c>
      <c r="Q269" s="14" t="str">
        <f aca="false">IF(P269="","",SUM('MRR Conglomerado'!AB269:AM269))</f>
        <v/>
      </c>
      <c r="R269" s="10" t="str">
        <f aca="false">IF(P269="","",COUNTIF('MRR Conglomerado'!P269:AA269,"&gt;0"))</f>
        <v/>
      </c>
      <c r="S269" s="14" t="str">
        <f aca="false">IF(P269="","",P269/R269)</f>
        <v/>
      </c>
      <c r="T269" s="14" t="str">
        <f aca="false">IF(P269="","",Q269/12)</f>
        <v/>
      </c>
      <c r="U269" s="13" t="str">
        <f aca="false">IF(P269="","",T269/S269)</f>
        <v/>
      </c>
      <c r="V269" s="14" t="str">
        <f aca="false">IF(P269="","",S269/B269)</f>
        <v/>
      </c>
      <c r="W269" s="10" t="str">
        <f aca="false">IF(V269="","",IF(V269&lt;100,"Menos de 100 USD",IF(V269&lt;500,"100 a 500 USD",IF(V269&lt;2000,"500 a 2.000 USD","Más de 2.000 USD"))))</f>
        <v/>
      </c>
      <c r="X269" s="14" t="str">
        <f aca="false">IF(P269="","",MIN(T269,S269))</f>
        <v/>
      </c>
    </row>
    <row r="270" customFormat="false" ht="15" hidden="false" customHeight="false" outlineLevel="0" collapsed="false">
      <c r="A270" s="10" t="s">
        <v>600</v>
      </c>
      <c r="B270" s="14" t="n">
        <v>20.2354</v>
      </c>
      <c r="C270" s="14" t="str">
        <f aca="false">IF('MRR Conglomerado'!AA270&gt;0,'MRR Conglomerado'!AA270,"")</f>
        <v/>
      </c>
      <c r="D270" s="14" t="str">
        <f aca="false">IF(C270="","",'MRR Conglomerado'!AM270)</f>
        <v/>
      </c>
      <c r="E270" s="13" t="str">
        <f aca="false">IF(C270="","",D270/C270)</f>
        <v/>
      </c>
      <c r="F270" s="14" t="str">
        <f aca="false">IF(C270="","",C270/B270)</f>
        <v/>
      </c>
      <c r="G270" s="10" t="str">
        <f aca="false">IF(F270="","",IF(F270&lt;100,"Menos de 100 USD",IF(F270&lt;500,"100 a 500 USD",IF(F270&lt;2000,"500 a 2.000 USD","Más de 2.000 USD"))))</f>
        <v/>
      </c>
      <c r="H270" s="14" t="str">
        <f aca="false">IF(C270="","",MIN(D270,C270))</f>
        <v/>
      </c>
      <c r="I270" s="14" t="str">
        <f aca="false">IF(SUM('MRR Conglomerado'!Y270:AA270)&gt;0,SUM('MRR Conglomerado'!Y270:AA270),"")</f>
        <v/>
      </c>
      <c r="J270" s="14" t="str">
        <f aca="false">IF(I270="","",SUM('MRR Conglomerado'!AK270:AM270))</f>
        <v/>
      </c>
      <c r="K270" s="10" t="str">
        <f aca="false">IF(I270="","",COUNTIF('MRR Conglomerado'!Y270:AA270,"&gt;0"))</f>
        <v/>
      </c>
      <c r="L270" s="13" t="str">
        <f aca="false">IF(I270="","",J270/I270)</f>
        <v/>
      </c>
      <c r="M270" s="14" t="str">
        <f aca="false">IF(I270="","",I270/K270/B270)</f>
        <v/>
      </c>
      <c r="N270" s="10" t="str">
        <f aca="false">IF(M270="","",IF(M270&lt;100,"Menos de 100 USD",IF(M270&lt;500,"100 a 500 USD",IF(M270&lt;2000,"500 a 2.000 USD","Más de 2.000 USD"))))</f>
        <v/>
      </c>
      <c r="O270" s="14" t="str">
        <f aca="false">IF(I270="","",MIN(J270,I270))</f>
        <v/>
      </c>
      <c r="P270" s="14" t="str">
        <f aca="false">IF(SUM('MRR Conglomerado'!P270:AA270)&gt;0,SUM('MRR Conglomerado'!P270:AA270),"")</f>
        <v/>
      </c>
      <c r="Q270" s="14" t="str">
        <f aca="false">IF(P270="","",SUM('MRR Conglomerado'!AB270:AM270))</f>
        <v/>
      </c>
      <c r="R270" s="10" t="str">
        <f aca="false">IF(P270="","",COUNTIF('MRR Conglomerado'!P270:AA270,"&gt;0"))</f>
        <v/>
      </c>
      <c r="S270" s="14" t="str">
        <f aca="false">IF(P270="","",P270/R270)</f>
        <v/>
      </c>
      <c r="T270" s="14" t="str">
        <f aca="false">IF(P270="","",Q270/12)</f>
        <v/>
      </c>
      <c r="U270" s="13" t="str">
        <f aca="false">IF(P270="","",T270/S270)</f>
        <v/>
      </c>
      <c r="V270" s="14" t="str">
        <f aca="false">IF(P270="","",S270/B270)</f>
        <v/>
      </c>
      <c r="W270" s="10" t="str">
        <f aca="false">IF(V270="","",IF(V270&lt;100,"Menos de 100 USD",IF(V270&lt;500,"100 a 500 USD",IF(V270&lt;2000,"500 a 2.000 USD","Más de 2.000 USD"))))</f>
        <v/>
      </c>
      <c r="X270" s="14" t="str">
        <f aca="false">IF(P270="","",MIN(T270,S270))</f>
        <v/>
      </c>
    </row>
    <row r="271" customFormat="false" ht="15" hidden="false" customHeight="false" outlineLevel="0" collapsed="false">
      <c r="A271" s="10" t="s">
        <v>602</v>
      </c>
      <c r="B271" s="14" t="n">
        <v>20.2354</v>
      </c>
      <c r="C271" s="14" t="n">
        <f aca="false">IF('MRR Conglomerado'!AA271&gt;0,'MRR Conglomerado'!AA271,"")</f>
        <v>9753.665154</v>
      </c>
      <c r="D271" s="14" t="n">
        <f aca="false">IF(C271="","",'MRR Conglomerado'!AM271)</f>
        <v>0</v>
      </c>
      <c r="E271" s="13" t="n">
        <f aca="false">IF(C271="","",D271/C271)</f>
        <v>0</v>
      </c>
      <c r="F271" s="14" t="n">
        <f aca="false">IF(C271="","",C271/B271)</f>
        <v>482.01</v>
      </c>
      <c r="G271" s="10" t="str">
        <f aca="false">IF(F271="","",IF(F271&lt;100,"Menos de 100 USD",IF(F271&lt;500,"100 a 500 USD",IF(F271&lt;2000,"500 a 2.000 USD","Más de 2.000 USD"))))</f>
        <v>100 a 500 USD</v>
      </c>
      <c r="H271" s="14" t="n">
        <f aca="false">IF(C271="","",MIN(D271,C271))</f>
        <v>0</v>
      </c>
      <c r="I271" s="14" t="n">
        <f aca="false">IF(SUM('MRR Conglomerado'!Y271:AA271)&gt;0,SUM('MRR Conglomerado'!Y271:AA271),"")</f>
        <v>29261.106728</v>
      </c>
      <c r="J271" s="14" t="n">
        <f aca="false">IF(I271="","",SUM('MRR Conglomerado'!AK271:AM271))</f>
        <v>0</v>
      </c>
      <c r="K271" s="10" t="n">
        <f aca="false">IF(I271="","",COUNTIF('MRR Conglomerado'!Y271:AA271,"&gt;0"))</f>
        <v>3</v>
      </c>
      <c r="L271" s="13" t="n">
        <f aca="false">IF(I271="","",J271/I271)</f>
        <v>0</v>
      </c>
      <c r="M271" s="14" t="n">
        <f aca="false">IF(I271="","",I271/K271/B271)</f>
        <v>482.011832860564</v>
      </c>
      <c r="N271" s="10" t="str">
        <f aca="false">IF(M271="","",IF(M271&lt;100,"Menos de 100 USD",IF(M271&lt;500,"100 a 500 USD",IF(M271&lt;2000,"500 a 2.000 USD","Más de 2.000 USD"))))</f>
        <v>100 a 500 USD</v>
      </c>
      <c r="O271" s="14" t="n">
        <f aca="false">IF(I271="","",MIN(J271,I271))</f>
        <v>0</v>
      </c>
      <c r="P271" s="14" t="n">
        <f aca="false">IF(SUM('MRR Conglomerado'!P271:AA271)&gt;0,SUM('MRR Conglomerado'!P271:AA271),"")</f>
        <v>162689.699112</v>
      </c>
      <c r="Q271" s="14" t="n">
        <f aca="false">IF(P271="","",SUM('MRR Conglomerado'!AB271:AM271))</f>
        <v>39014.97208</v>
      </c>
      <c r="R271" s="10" t="n">
        <f aca="false">IF(P271="","",COUNTIF('MRR Conglomerado'!P271:AA271,"&gt;0"))</f>
        <v>12</v>
      </c>
      <c r="S271" s="14" t="n">
        <f aca="false">IF(P271="","",P271/R271)</f>
        <v>13557.474926</v>
      </c>
      <c r="T271" s="14" t="n">
        <f aca="false">IF(P271="","",Q271/12)</f>
        <v>3251.24767333333</v>
      </c>
      <c r="U271" s="13" t="n">
        <f aca="false">IF(P271="","",T271/S271)</f>
        <v>0.239812184133066</v>
      </c>
      <c r="V271" s="14" t="n">
        <f aca="false">IF(P271="","",S271/B271)</f>
        <v>669.987987684948</v>
      </c>
      <c r="W271" s="10" t="str">
        <f aca="false">IF(V271="","",IF(V271&lt;100,"Menos de 100 USD",IF(V271&lt;500,"100 a 500 USD",IF(V271&lt;2000,"500 a 2.000 USD","Más de 2.000 USD"))))</f>
        <v>500 a 2.000 USD</v>
      </c>
      <c r="X271" s="14" t="n">
        <f aca="false">IF(P271="","",MIN(T271,S271))</f>
        <v>3251.24767333333</v>
      </c>
    </row>
    <row r="272" customFormat="false" ht="15" hidden="false" customHeight="false" outlineLevel="0" collapsed="false">
      <c r="A272" s="10" t="s">
        <v>604</v>
      </c>
      <c r="B272" s="14" t="n">
        <v>20.2354</v>
      </c>
      <c r="C272" s="14" t="n">
        <f aca="false">IF('MRR Conglomerado'!AA272&gt;0,'MRR Conglomerado'!AA272,"")</f>
        <v>900.070592</v>
      </c>
      <c r="D272" s="14" t="n">
        <f aca="false">IF(C272="","",'MRR Conglomerado'!AM272)</f>
        <v>900.064165</v>
      </c>
      <c r="E272" s="13" t="n">
        <f aca="false">IF(C272="","",D272/C272)</f>
        <v>0.999992859448962</v>
      </c>
      <c r="F272" s="14" t="n">
        <f aca="false">IF(C272="","",C272/B272)</f>
        <v>44.48</v>
      </c>
      <c r="G272" s="10" t="str">
        <f aca="false">IF(F272="","",IF(F272&lt;100,"Menos de 100 USD",IF(F272&lt;500,"100 a 500 USD",IF(F272&lt;2000,"500 a 2.000 USD","Más de 2.000 USD"))))</f>
        <v>Menos de 100 USD</v>
      </c>
      <c r="H272" s="14" t="n">
        <f aca="false">IF(C272="","",MIN(D272,C272))</f>
        <v>900.064165</v>
      </c>
      <c r="I272" s="14" t="n">
        <f aca="false">IF(SUM('MRR Conglomerado'!Y272:AA272)&gt;0,SUM('MRR Conglomerado'!Y272:AA272),"")</f>
        <v>1800.107492</v>
      </c>
      <c r="J272" s="14" t="n">
        <f aca="false">IF(I272="","",SUM('MRR Conglomerado'!AK272:AM272))</f>
        <v>2699.894829</v>
      </c>
      <c r="K272" s="10" t="n">
        <f aca="false">IF(I272="","",COUNTIF('MRR Conglomerado'!Y272:AA272,"&gt;0"))</f>
        <v>2</v>
      </c>
      <c r="L272" s="13" t="n">
        <f aca="false">IF(I272="","",J272/I272)</f>
        <v>1.499852003838</v>
      </c>
      <c r="M272" s="14" t="n">
        <f aca="false">IF(I272="","",I272/K272/B272)</f>
        <v>44.4791674985422</v>
      </c>
      <c r="N272" s="10" t="str">
        <f aca="false">IF(M272="","",IF(M272&lt;100,"Menos de 100 USD",IF(M272&lt;500,"100 a 500 USD",IF(M272&lt;2000,"500 a 2.000 USD","Más de 2.000 USD"))))</f>
        <v>Menos de 100 USD</v>
      </c>
      <c r="O272" s="14" t="n">
        <f aca="false">IF(I272="","",MIN(J272,I272))</f>
        <v>1800.107492</v>
      </c>
      <c r="P272" s="14" t="n">
        <f aca="false">IF(SUM('MRR Conglomerado'!P272:AA272)&gt;0,SUM('MRR Conglomerado'!P272:AA272),"")</f>
        <v>1800.107492</v>
      </c>
      <c r="Q272" s="14" t="n">
        <f aca="false">IF(P272="","",SUM('MRR Conglomerado'!AB272:AM272))</f>
        <v>10800.182499</v>
      </c>
      <c r="R272" s="10" t="n">
        <f aca="false">IF(P272="","",COUNTIF('MRR Conglomerado'!P272:AA272,"&gt;0"))</f>
        <v>2</v>
      </c>
      <c r="S272" s="14" t="n">
        <f aca="false">IF(P272="","",P272/R272)</f>
        <v>900.053746</v>
      </c>
      <c r="T272" s="14" t="n">
        <f aca="false">IF(P272="","",Q272/12)</f>
        <v>900.01520825</v>
      </c>
      <c r="U272" s="13" t="n">
        <f aca="false">IF(P272="","",T272/S272)</f>
        <v>0.999957182834724</v>
      </c>
      <c r="V272" s="14" t="n">
        <f aca="false">IF(P272="","",S272/B272)</f>
        <v>44.4791674985422</v>
      </c>
      <c r="W272" s="10" t="str">
        <f aca="false">IF(V272="","",IF(V272&lt;100,"Menos de 100 USD",IF(V272&lt;500,"100 a 500 USD",IF(V272&lt;2000,"500 a 2.000 USD","Más de 2.000 USD"))))</f>
        <v>Menos de 100 USD</v>
      </c>
      <c r="X272" s="14" t="n">
        <f aca="false">IF(P272="","",MIN(T272,S272))</f>
        <v>900.01520825</v>
      </c>
    </row>
    <row r="273" customFormat="false" ht="15" hidden="false" customHeight="false" outlineLevel="0" collapsed="false">
      <c r="A273" s="10" t="s">
        <v>606</v>
      </c>
      <c r="B273" s="14" t="n">
        <v>20.2354</v>
      </c>
      <c r="C273" s="14" t="str">
        <f aca="false">IF('MRR Conglomerado'!AA273&gt;0,'MRR Conglomerado'!AA273,"")</f>
        <v/>
      </c>
      <c r="D273" s="14" t="str">
        <f aca="false">IF(C273="","",'MRR Conglomerado'!AM273)</f>
        <v/>
      </c>
      <c r="E273" s="13" t="str">
        <f aca="false">IF(C273="","",D273/C273)</f>
        <v/>
      </c>
      <c r="F273" s="14" t="str">
        <f aca="false">IF(C273="","",C273/B273)</f>
        <v/>
      </c>
      <c r="G273" s="10" t="str">
        <f aca="false">IF(F273="","",IF(F273&lt;100,"Menos de 100 USD",IF(F273&lt;500,"100 a 500 USD",IF(F273&lt;2000,"500 a 2.000 USD","Más de 2.000 USD"))))</f>
        <v/>
      </c>
      <c r="H273" s="14" t="str">
        <f aca="false">IF(C273="","",MIN(D273,C273))</f>
        <v/>
      </c>
      <c r="I273" s="14" t="str">
        <f aca="false">IF(SUM('MRR Conglomerado'!Y273:AA273)&gt;0,SUM('MRR Conglomerado'!Y273:AA273),"")</f>
        <v/>
      </c>
      <c r="J273" s="14" t="str">
        <f aca="false">IF(I273="","",SUM('MRR Conglomerado'!AK273:AM273))</f>
        <v/>
      </c>
      <c r="K273" s="10" t="str">
        <f aca="false">IF(I273="","",COUNTIF('MRR Conglomerado'!Y273:AA273,"&gt;0"))</f>
        <v/>
      </c>
      <c r="L273" s="13" t="str">
        <f aca="false">IF(I273="","",J273/I273)</f>
        <v/>
      </c>
      <c r="M273" s="14" t="str">
        <f aca="false">IF(I273="","",I273/K273/B273)</f>
        <v/>
      </c>
      <c r="N273" s="10" t="str">
        <f aca="false">IF(M273="","",IF(M273&lt;100,"Menos de 100 USD",IF(M273&lt;500,"100 a 500 USD",IF(M273&lt;2000,"500 a 2.000 USD","Más de 2.000 USD"))))</f>
        <v/>
      </c>
      <c r="O273" s="14" t="str">
        <f aca="false">IF(I273="","",MIN(J273,I273))</f>
        <v/>
      </c>
      <c r="P273" s="14" t="str">
        <f aca="false">IF(SUM('MRR Conglomerado'!P273:AA273)&gt;0,SUM('MRR Conglomerado'!P273:AA273),"")</f>
        <v/>
      </c>
      <c r="Q273" s="14" t="str">
        <f aca="false">IF(P273="","",SUM('MRR Conglomerado'!AB273:AM273))</f>
        <v/>
      </c>
      <c r="R273" s="10" t="str">
        <f aca="false">IF(P273="","",COUNTIF('MRR Conglomerado'!P273:AA273,"&gt;0"))</f>
        <v/>
      </c>
      <c r="S273" s="14" t="str">
        <f aca="false">IF(P273="","",P273/R273)</f>
        <v/>
      </c>
      <c r="T273" s="14" t="str">
        <f aca="false">IF(P273="","",Q273/12)</f>
        <v/>
      </c>
      <c r="U273" s="13" t="str">
        <f aca="false">IF(P273="","",T273/S273)</f>
        <v/>
      </c>
      <c r="V273" s="14" t="str">
        <f aca="false">IF(P273="","",S273/B273)</f>
        <v/>
      </c>
      <c r="W273" s="10" t="str">
        <f aca="false">IF(V273="","",IF(V273&lt;100,"Menos de 100 USD",IF(V273&lt;500,"100 a 500 USD",IF(V273&lt;2000,"500 a 2.000 USD","Más de 2.000 USD"))))</f>
        <v/>
      </c>
      <c r="X273" s="14" t="str">
        <f aca="false">IF(P273="","",MIN(T273,S273))</f>
        <v/>
      </c>
    </row>
    <row r="274" customFormat="false" ht="15" hidden="false" customHeight="false" outlineLevel="0" collapsed="false">
      <c r="A274" s="10" t="s">
        <v>608</v>
      </c>
      <c r="B274" s="14" t="n">
        <v>20.2354</v>
      </c>
      <c r="C274" s="14" t="str">
        <f aca="false">IF('MRR Conglomerado'!AA274&gt;0,'MRR Conglomerado'!AA274,"")</f>
        <v/>
      </c>
      <c r="D274" s="14" t="str">
        <f aca="false">IF(C274="","",'MRR Conglomerado'!AM274)</f>
        <v/>
      </c>
      <c r="E274" s="13" t="str">
        <f aca="false">IF(C274="","",D274/C274)</f>
        <v/>
      </c>
      <c r="F274" s="14" t="str">
        <f aca="false">IF(C274="","",C274/B274)</f>
        <v/>
      </c>
      <c r="G274" s="10" t="str">
        <f aca="false">IF(F274="","",IF(F274&lt;100,"Menos de 100 USD",IF(F274&lt;500,"100 a 500 USD",IF(F274&lt;2000,"500 a 2.000 USD","Más de 2.000 USD"))))</f>
        <v/>
      </c>
      <c r="H274" s="14" t="str">
        <f aca="false">IF(C274="","",MIN(D274,C274))</f>
        <v/>
      </c>
      <c r="I274" s="14" t="str">
        <f aca="false">IF(SUM('MRR Conglomerado'!Y274:AA274)&gt;0,SUM('MRR Conglomerado'!Y274:AA274),"")</f>
        <v/>
      </c>
      <c r="J274" s="14" t="str">
        <f aca="false">IF(I274="","",SUM('MRR Conglomerado'!AK274:AM274))</f>
        <v/>
      </c>
      <c r="K274" s="10" t="str">
        <f aca="false">IF(I274="","",COUNTIF('MRR Conglomerado'!Y274:AA274,"&gt;0"))</f>
        <v/>
      </c>
      <c r="L274" s="13" t="str">
        <f aca="false">IF(I274="","",J274/I274)</f>
        <v/>
      </c>
      <c r="M274" s="14" t="str">
        <f aca="false">IF(I274="","",I274/K274/B274)</f>
        <v/>
      </c>
      <c r="N274" s="10" t="str">
        <f aca="false">IF(M274="","",IF(M274&lt;100,"Menos de 100 USD",IF(M274&lt;500,"100 a 500 USD",IF(M274&lt;2000,"500 a 2.000 USD","Más de 2.000 USD"))))</f>
        <v/>
      </c>
      <c r="O274" s="14" t="str">
        <f aca="false">IF(I274="","",MIN(J274,I274))</f>
        <v/>
      </c>
      <c r="P274" s="14" t="n">
        <f aca="false">IF(SUM('MRR Conglomerado'!P274:AA274)&gt;0,SUM('MRR Conglomerado'!P274:AA274),"")</f>
        <v>1650.09384</v>
      </c>
      <c r="Q274" s="14" t="n">
        <f aca="false">IF(P274="","",SUM('MRR Conglomerado'!AB274:AM274))</f>
        <v>0</v>
      </c>
      <c r="R274" s="10" t="n">
        <f aca="false">IF(P274="","",COUNTIF('MRR Conglomerado'!P274:AA274,"&gt;0"))</f>
        <v>3</v>
      </c>
      <c r="S274" s="14" t="n">
        <f aca="false">IF(P274="","",P274/R274)</f>
        <v>550.03128</v>
      </c>
      <c r="T274" s="14" t="n">
        <f aca="false">IF(P274="","",Q274/12)</f>
        <v>0</v>
      </c>
      <c r="U274" s="13" t="n">
        <f aca="false">IF(P274="","",T274/S274)</f>
        <v>0</v>
      </c>
      <c r="V274" s="14" t="n">
        <f aca="false">IF(P274="","",S274/B274)</f>
        <v>27.1816361426016</v>
      </c>
      <c r="W274" s="10" t="str">
        <f aca="false">IF(V274="","",IF(V274&lt;100,"Menos de 100 USD",IF(V274&lt;500,"100 a 500 USD",IF(V274&lt;2000,"500 a 2.000 USD","Más de 2.000 USD"))))</f>
        <v>Menos de 100 USD</v>
      </c>
      <c r="X274" s="14" t="n">
        <f aca="false">IF(P274="","",MIN(T274,S274))</f>
        <v>0</v>
      </c>
    </row>
    <row r="275" customFormat="false" ht="15" hidden="false" customHeight="false" outlineLevel="0" collapsed="false">
      <c r="A275" s="10" t="s">
        <v>610</v>
      </c>
      <c r="B275" s="14" t="n">
        <v>20.2354</v>
      </c>
      <c r="C275" s="14" t="str">
        <f aca="false">IF('MRR Conglomerado'!AA275&gt;0,'MRR Conglomerado'!AA275,"")</f>
        <v/>
      </c>
      <c r="D275" s="14" t="str">
        <f aca="false">IF(C275="","",'MRR Conglomerado'!AM275)</f>
        <v/>
      </c>
      <c r="E275" s="13" t="str">
        <f aca="false">IF(C275="","",D275/C275)</f>
        <v/>
      </c>
      <c r="F275" s="14" t="str">
        <f aca="false">IF(C275="","",C275/B275)</f>
        <v/>
      </c>
      <c r="G275" s="10" t="str">
        <f aca="false">IF(F275="","",IF(F275&lt;100,"Menos de 100 USD",IF(F275&lt;500,"100 a 500 USD",IF(F275&lt;2000,"500 a 2.000 USD","Más de 2.000 USD"))))</f>
        <v/>
      </c>
      <c r="H275" s="14" t="str">
        <f aca="false">IF(C275="","",MIN(D275,C275))</f>
        <v/>
      </c>
      <c r="I275" s="14" t="str">
        <f aca="false">IF(SUM('MRR Conglomerado'!Y275:AA275)&gt;0,SUM('MRR Conglomerado'!Y275:AA275),"")</f>
        <v/>
      </c>
      <c r="J275" s="14" t="str">
        <f aca="false">IF(I275="","",SUM('MRR Conglomerado'!AK275:AM275))</f>
        <v/>
      </c>
      <c r="K275" s="10" t="str">
        <f aca="false">IF(I275="","",COUNTIF('MRR Conglomerado'!Y275:AA275,"&gt;0"))</f>
        <v/>
      </c>
      <c r="L275" s="13" t="str">
        <f aca="false">IF(I275="","",J275/I275)</f>
        <v/>
      </c>
      <c r="M275" s="14" t="str">
        <f aca="false">IF(I275="","",I275/K275/B275)</f>
        <v/>
      </c>
      <c r="N275" s="10" t="str">
        <f aca="false">IF(M275="","",IF(M275&lt;100,"Menos de 100 USD",IF(M275&lt;500,"100 a 500 USD",IF(M275&lt;2000,"500 a 2.000 USD","Más de 2.000 USD"))))</f>
        <v/>
      </c>
      <c r="O275" s="14" t="str">
        <f aca="false">IF(I275="","",MIN(J275,I275))</f>
        <v/>
      </c>
      <c r="P275" s="14" t="str">
        <f aca="false">IF(SUM('MRR Conglomerado'!P275:AA275)&gt;0,SUM('MRR Conglomerado'!P275:AA275),"")</f>
        <v/>
      </c>
      <c r="Q275" s="14" t="str">
        <f aca="false">IF(P275="","",SUM('MRR Conglomerado'!AB275:AM275))</f>
        <v/>
      </c>
      <c r="R275" s="10" t="str">
        <f aca="false">IF(P275="","",COUNTIF('MRR Conglomerado'!P275:AA275,"&gt;0"))</f>
        <v/>
      </c>
      <c r="S275" s="14" t="str">
        <f aca="false">IF(P275="","",P275/R275)</f>
        <v/>
      </c>
      <c r="T275" s="14" t="str">
        <f aca="false">IF(P275="","",Q275/12)</f>
        <v/>
      </c>
      <c r="U275" s="13" t="str">
        <f aca="false">IF(P275="","",T275/S275)</f>
        <v/>
      </c>
      <c r="V275" s="14" t="str">
        <f aca="false">IF(P275="","",S275/B275)</f>
        <v/>
      </c>
      <c r="W275" s="10" t="str">
        <f aca="false">IF(V275="","",IF(V275&lt;100,"Menos de 100 USD",IF(V275&lt;500,"100 a 500 USD",IF(V275&lt;2000,"500 a 2.000 USD","Más de 2.000 USD"))))</f>
        <v/>
      </c>
      <c r="X275" s="14" t="str">
        <f aca="false">IF(P275="","",MIN(T275,S275))</f>
        <v/>
      </c>
    </row>
    <row r="276" customFormat="false" ht="15" hidden="false" customHeight="false" outlineLevel="0" collapsed="false">
      <c r="A276" s="10" t="s">
        <v>612</v>
      </c>
      <c r="B276" s="14" t="n">
        <v>20.2354</v>
      </c>
      <c r="C276" s="14" t="n">
        <f aca="false">IF('MRR Conglomerado'!AA276&gt;0,'MRR Conglomerado'!AA276,"")</f>
        <v>2719.435406</v>
      </c>
      <c r="D276" s="14" t="n">
        <f aca="false">IF(C276="","",'MRR Conglomerado'!AM276)</f>
        <v>2267.514297</v>
      </c>
      <c r="E276" s="13" t="n">
        <f aca="false">IF(C276="","",D276/C276)</f>
        <v>0.833818038846259</v>
      </c>
      <c r="F276" s="14" t="n">
        <f aca="false">IF(C276="","",C276/B276)</f>
        <v>134.39</v>
      </c>
      <c r="G276" s="10" t="str">
        <f aca="false">IF(F276="","",IF(F276&lt;100,"Menos de 100 USD",IF(F276&lt;500,"100 a 500 USD",IF(F276&lt;2000,"500 a 2.000 USD","Más de 2.000 USD"))))</f>
        <v>100 a 500 USD</v>
      </c>
      <c r="H276" s="14" t="n">
        <f aca="false">IF(C276="","",MIN(D276,C276))</f>
        <v>2267.514297</v>
      </c>
      <c r="I276" s="14" t="n">
        <f aca="false">IF(SUM('MRR Conglomerado'!Y276:AA276)&gt;0,SUM('MRR Conglomerado'!Y276:AA276),"")</f>
        <v>7731.17469</v>
      </c>
      <c r="J276" s="14" t="n">
        <f aca="false">IF(I276="","",SUM('MRR Conglomerado'!AK276:AM276))</f>
        <v>6923.75718</v>
      </c>
      <c r="K276" s="10" t="n">
        <f aca="false">IF(I276="","",COUNTIF('MRR Conglomerado'!Y276:AA276,"&gt;0"))</f>
        <v>3</v>
      </c>
      <c r="L276" s="13" t="n">
        <f aca="false">IF(I276="","",J276/I276)</f>
        <v>0.895563411463931</v>
      </c>
      <c r="M276" s="14" t="n">
        <f aca="false">IF(I276="","",I276/K276/B276)</f>
        <v>127.353955444419</v>
      </c>
      <c r="N276" s="10" t="str">
        <f aca="false">IF(M276="","",IF(M276&lt;100,"Menos de 100 USD",IF(M276&lt;500,"100 a 500 USD",IF(M276&lt;2000,"500 a 2.000 USD","Más de 2.000 USD"))))</f>
        <v>100 a 500 USD</v>
      </c>
      <c r="O276" s="14" t="n">
        <f aca="false">IF(I276="","",MIN(J276,I276))</f>
        <v>6923.75718</v>
      </c>
      <c r="P276" s="14" t="n">
        <f aca="false">IF(SUM('MRR Conglomerado'!P276:AA276)&gt;0,SUM('MRR Conglomerado'!P276:AA276),"")</f>
        <v>31081.960403</v>
      </c>
      <c r="Q276" s="14" t="n">
        <f aca="false">IF(P276="","",SUM('MRR Conglomerado'!AB276:AM276))</f>
        <v>25601.58054</v>
      </c>
      <c r="R276" s="10" t="n">
        <f aca="false">IF(P276="","",COUNTIF('MRR Conglomerado'!P276:AA276,"&gt;0"))</f>
        <v>12</v>
      </c>
      <c r="S276" s="14" t="n">
        <f aca="false">IF(P276="","",P276/R276)</f>
        <v>2590.16336691667</v>
      </c>
      <c r="T276" s="14" t="n">
        <f aca="false">IF(P276="","",Q276/12)</f>
        <v>2133.465045</v>
      </c>
      <c r="U276" s="13" t="n">
        <f aca="false">IF(P276="","",T276/S276)</f>
        <v>0.823679723159578</v>
      </c>
      <c r="V276" s="14" t="n">
        <f aca="false">IF(P276="","",S276/B276)</f>
        <v>128.00158963582</v>
      </c>
      <c r="W276" s="10" t="str">
        <f aca="false">IF(V276="","",IF(V276&lt;100,"Menos de 100 USD",IF(V276&lt;500,"100 a 500 USD",IF(V276&lt;2000,"500 a 2.000 USD","Más de 2.000 USD"))))</f>
        <v>100 a 500 USD</v>
      </c>
      <c r="X276" s="14" t="n">
        <f aca="false">IF(P276="","",MIN(T276,S276))</f>
        <v>2133.465045</v>
      </c>
    </row>
    <row r="277" customFormat="false" ht="15" hidden="false" customHeight="false" outlineLevel="0" collapsed="false">
      <c r="A277" s="10" t="s">
        <v>614</v>
      </c>
      <c r="B277" s="14" t="n">
        <v>20.2354</v>
      </c>
      <c r="C277" s="14" t="str">
        <f aca="false">IF('MRR Conglomerado'!AA277&gt;0,'MRR Conglomerado'!AA277,"")</f>
        <v/>
      </c>
      <c r="D277" s="14" t="str">
        <f aca="false">IF(C277="","",'MRR Conglomerado'!AM277)</f>
        <v/>
      </c>
      <c r="E277" s="13" t="str">
        <f aca="false">IF(C277="","",D277/C277)</f>
        <v/>
      </c>
      <c r="F277" s="14" t="str">
        <f aca="false">IF(C277="","",C277/B277)</f>
        <v/>
      </c>
      <c r="G277" s="10" t="str">
        <f aca="false">IF(F277="","",IF(F277&lt;100,"Menos de 100 USD",IF(F277&lt;500,"100 a 500 USD",IF(F277&lt;2000,"500 a 2.000 USD","Más de 2.000 USD"))))</f>
        <v/>
      </c>
      <c r="H277" s="14" t="str">
        <f aca="false">IF(C277="","",MIN(D277,C277))</f>
        <v/>
      </c>
      <c r="I277" s="14" t="str">
        <f aca="false">IF(SUM('MRR Conglomerado'!Y277:AA277)&gt;0,SUM('MRR Conglomerado'!Y277:AA277),"")</f>
        <v/>
      </c>
      <c r="J277" s="14" t="str">
        <f aca="false">IF(I277="","",SUM('MRR Conglomerado'!AK277:AM277))</f>
        <v/>
      </c>
      <c r="K277" s="10" t="str">
        <f aca="false">IF(I277="","",COUNTIF('MRR Conglomerado'!Y277:AA277,"&gt;0"))</f>
        <v/>
      </c>
      <c r="L277" s="13" t="str">
        <f aca="false">IF(I277="","",J277/I277)</f>
        <v/>
      </c>
      <c r="M277" s="14" t="str">
        <f aca="false">IF(I277="","",I277/K277/B277)</f>
        <v/>
      </c>
      <c r="N277" s="10" t="str">
        <f aca="false">IF(M277="","",IF(M277&lt;100,"Menos de 100 USD",IF(M277&lt;500,"100 a 500 USD",IF(M277&lt;2000,"500 a 2.000 USD","Más de 2.000 USD"))))</f>
        <v/>
      </c>
      <c r="O277" s="14" t="str">
        <f aca="false">IF(I277="","",MIN(J277,I277))</f>
        <v/>
      </c>
      <c r="P277" s="14" t="str">
        <f aca="false">IF(SUM('MRR Conglomerado'!P277:AA277)&gt;0,SUM('MRR Conglomerado'!P277:AA277),"")</f>
        <v/>
      </c>
      <c r="Q277" s="14" t="str">
        <f aca="false">IF(P277="","",SUM('MRR Conglomerado'!AB277:AM277))</f>
        <v/>
      </c>
      <c r="R277" s="10" t="str">
        <f aca="false">IF(P277="","",COUNTIF('MRR Conglomerado'!P277:AA277,"&gt;0"))</f>
        <v/>
      </c>
      <c r="S277" s="14" t="str">
        <f aca="false">IF(P277="","",P277/R277)</f>
        <v/>
      </c>
      <c r="T277" s="14" t="str">
        <f aca="false">IF(P277="","",Q277/12)</f>
        <v/>
      </c>
      <c r="U277" s="13" t="str">
        <f aca="false">IF(P277="","",T277/S277)</f>
        <v/>
      </c>
      <c r="V277" s="14" t="str">
        <f aca="false">IF(P277="","",S277/B277)</f>
        <v/>
      </c>
      <c r="W277" s="10" t="str">
        <f aca="false">IF(V277="","",IF(V277&lt;100,"Menos de 100 USD",IF(V277&lt;500,"100 a 500 USD",IF(V277&lt;2000,"500 a 2.000 USD","Más de 2.000 USD"))))</f>
        <v/>
      </c>
      <c r="X277" s="14" t="str">
        <f aca="false">IF(P277="","",MIN(T277,S277))</f>
        <v/>
      </c>
    </row>
    <row r="278" customFormat="false" ht="15" hidden="false" customHeight="false" outlineLevel="0" collapsed="false">
      <c r="A278" s="10" t="s">
        <v>616</v>
      </c>
      <c r="B278" s="14" t="n">
        <v>20.2354</v>
      </c>
      <c r="C278" s="14" t="str">
        <f aca="false">IF('MRR Conglomerado'!AA278&gt;0,'MRR Conglomerado'!AA278,"")</f>
        <v/>
      </c>
      <c r="D278" s="14" t="str">
        <f aca="false">IF(C278="","",'MRR Conglomerado'!AM278)</f>
        <v/>
      </c>
      <c r="E278" s="13" t="str">
        <f aca="false">IF(C278="","",D278/C278)</f>
        <v/>
      </c>
      <c r="F278" s="14" t="str">
        <f aca="false">IF(C278="","",C278/B278)</f>
        <v/>
      </c>
      <c r="G278" s="10" t="str">
        <f aca="false">IF(F278="","",IF(F278&lt;100,"Menos de 100 USD",IF(F278&lt;500,"100 a 500 USD",IF(F278&lt;2000,"500 a 2.000 USD","Más de 2.000 USD"))))</f>
        <v/>
      </c>
      <c r="H278" s="14" t="str">
        <f aca="false">IF(C278="","",MIN(D278,C278))</f>
        <v/>
      </c>
      <c r="I278" s="14" t="str">
        <f aca="false">IF(SUM('MRR Conglomerado'!Y278:AA278)&gt;0,SUM('MRR Conglomerado'!Y278:AA278),"")</f>
        <v/>
      </c>
      <c r="J278" s="14" t="str">
        <f aca="false">IF(I278="","",SUM('MRR Conglomerado'!AK278:AM278))</f>
        <v/>
      </c>
      <c r="K278" s="10" t="str">
        <f aca="false">IF(I278="","",COUNTIF('MRR Conglomerado'!Y278:AA278,"&gt;0"))</f>
        <v/>
      </c>
      <c r="L278" s="13" t="str">
        <f aca="false">IF(I278="","",J278/I278)</f>
        <v/>
      </c>
      <c r="M278" s="14" t="str">
        <f aca="false">IF(I278="","",I278/K278/B278)</f>
        <v/>
      </c>
      <c r="N278" s="10" t="str">
        <f aca="false">IF(M278="","",IF(M278&lt;100,"Menos de 100 USD",IF(M278&lt;500,"100 a 500 USD",IF(M278&lt;2000,"500 a 2.000 USD","Más de 2.000 USD"))))</f>
        <v/>
      </c>
      <c r="O278" s="14" t="str">
        <f aca="false">IF(I278="","",MIN(J278,I278))</f>
        <v/>
      </c>
      <c r="P278" s="14" t="str">
        <f aca="false">IF(SUM('MRR Conglomerado'!P278:AA278)&gt;0,SUM('MRR Conglomerado'!P278:AA278),"")</f>
        <v/>
      </c>
      <c r="Q278" s="14" t="str">
        <f aca="false">IF(P278="","",SUM('MRR Conglomerado'!AB278:AM278))</f>
        <v/>
      </c>
      <c r="R278" s="10" t="str">
        <f aca="false">IF(P278="","",COUNTIF('MRR Conglomerado'!P278:AA278,"&gt;0"))</f>
        <v/>
      </c>
      <c r="S278" s="14" t="str">
        <f aca="false">IF(P278="","",P278/R278)</f>
        <v/>
      </c>
      <c r="T278" s="14" t="str">
        <f aca="false">IF(P278="","",Q278/12)</f>
        <v/>
      </c>
      <c r="U278" s="13" t="str">
        <f aca="false">IF(P278="","",T278/S278)</f>
        <v/>
      </c>
      <c r="V278" s="14" t="str">
        <f aca="false">IF(P278="","",S278/B278)</f>
        <v/>
      </c>
      <c r="W278" s="10" t="str">
        <f aca="false">IF(V278="","",IF(V278&lt;100,"Menos de 100 USD",IF(V278&lt;500,"100 a 500 USD",IF(V278&lt;2000,"500 a 2.000 USD","Más de 2.000 USD"))))</f>
        <v/>
      </c>
      <c r="X278" s="14" t="str">
        <f aca="false">IF(P278="","",MIN(T278,S278))</f>
        <v/>
      </c>
    </row>
    <row r="279" customFormat="false" ht="15" hidden="false" customHeight="false" outlineLevel="0" collapsed="false">
      <c r="A279" s="10" t="s">
        <v>618</v>
      </c>
      <c r="B279" s="14" t="n">
        <v>20.2354</v>
      </c>
      <c r="C279" s="14" t="str">
        <f aca="false">IF('MRR Conglomerado'!AA279&gt;0,'MRR Conglomerado'!AA279,"")</f>
        <v/>
      </c>
      <c r="D279" s="14" t="str">
        <f aca="false">IF(C279="","",'MRR Conglomerado'!AM279)</f>
        <v/>
      </c>
      <c r="E279" s="13" t="str">
        <f aca="false">IF(C279="","",D279/C279)</f>
        <v/>
      </c>
      <c r="F279" s="14" t="str">
        <f aca="false">IF(C279="","",C279/B279)</f>
        <v/>
      </c>
      <c r="G279" s="10" t="str">
        <f aca="false">IF(F279="","",IF(F279&lt;100,"Menos de 100 USD",IF(F279&lt;500,"100 a 500 USD",IF(F279&lt;2000,"500 a 2.000 USD","Más de 2.000 USD"))))</f>
        <v/>
      </c>
      <c r="H279" s="14" t="str">
        <f aca="false">IF(C279="","",MIN(D279,C279))</f>
        <v/>
      </c>
      <c r="I279" s="14" t="str">
        <f aca="false">IF(SUM('MRR Conglomerado'!Y279:AA279)&gt;0,SUM('MRR Conglomerado'!Y279:AA279),"")</f>
        <v/>
      </c>
      <c r="J279" s="14" t="str">
        <f aca="false">IF(I279="","",SUM('MRR Conglomerado'!AK279:AM279))</f>
        <v/>
      </c>
      <c r="K279" s="10" t="str">
        <f aca="false">IF(I279="","",COUNTIF('MRR Conglomerado'!Y279:AA279,"&gt;0"))</f>
        <v/>
      </c>
      <c r="L279" s="13" t="str">
        <f aca="false">IF(I279="","",J279/I279)</f>
        <v/>
      </c>
      <c r="M279" s="14" t="str">
        <f aca="false">IF(I279="","",I279/K279/B279)</f>
        <v/>
      </c>
      <c r="N279" s="10" t="str">
        <f aca="false">IF(M279="","",IF(M279&lt;100,"Menos de 100 USD",IF(M279&lt;500,"100 a 500 USD",IF(M279&lt;2000,"500 a 2.000 USD","Más de 2.000 USD"))))</f>
        <v/>
      </c>
      <c r="O279" s="14" t="str">
        <f aca="false">IF(I279="","",MIN(J279,I279))</f>
        <v/>
      </c>
      <c r="P279" s="14" t="str">
        <f aca="false">IF(SUM('MRR Conglomerado'!P279:AA279)&gt;0,SUM('MRR Conglomerado'!P279:AA279),"")</f>
        <v/>
      </c>
      <c r="Q279" s="14" t="str">
        <f aca="false">IF(P279="","",SUM('MRR Conglomerado'!AB279:AM279))</f>
        <v/>
      </c>
      <c r="R279" s="10" t="str">
        <f aca="false">IF(P279="","",COUNTIF('MRR Conglomerado'!P279:AA279,"&gt;0"))</f>
        <v/>
      </c>
      <c r="S279" s="14" t="str">
        <f aca="false">IF(P279="","",P279/R279)</f>
        <v/>
      </c>
      <c r="T279" s="14" t="str">
        <f aca="false">IF(P279="","",Q279/12)</f>
        <v/>
      </c>
      <c r="U279" s="13" t="str">
        <f aca="false">IF(P279="","",T279/S279)</f>
        <v/>
      </c>
      <c r="V279" s="14" t="str">
        <f aca="false">IF(P279="","",S279/B279)</f>
        <v/>
      </c>
      <c r="W279" s="10" t="str">
        <f aca="false">IF(V279="","",IF(V279&lt;100,"Menos de 100 USD",IF(V279&lt;500,"100 a 500 USD",IF(V279&lt;2000,"500 a 2.000 USD","Más de 2.000 USD"))))</f>
        <v/>
      </c>
      <c r="X279" s="14" t="str">
        <f aca="false">IF(P279="","",MIN(T279,S279))</f>
        <v/>
      </c>
    </row>
    <row r="280" customFormat="false" ht="15" hidden="false" customHeight="false" outlineLevel="0" collapsed="false">
      <c r="A280" s="10" t="s">
        <v>620</v>
      </c>
      <c r="B280" s="14" t="n">
        <v>20.2354</v>
      </c>
      <c r="C280" s="14" t="n">
        <f aca="false">IF('MRR Conglomerado'!AA280&gt;0,'MRR Conglomerado'!AA280,"")</f>
        <v>787.561768</v>
      </c>
      <c r="D280" s="14" t="n">
        <f aca="false">IF(C280="","",'MRR Conglomerado'!AM280)</f>
        <v>940.706423</v>
      </c>
      <c r="E280" s="13" t="n">
        <f aca="false">IF(C280="","",D280/C280)</f>
        <v>1.19445415105524</v>
      </c>
      <c r="F280" s="14" t="n">
        <f aca="false">IF(C280="","",C280/B280)</f>
        <v>38.92</v>
      </c>
      <c r="G280" s="10" t="str">
        <f aca="false">IF(F280="","",IF(F280&lt;100,"Menos de 100 USD",IF(F280&lt;500,"100 a 500 USD",IF(F280&lt;2000,"500 a 2.000 USD","Más de 2.000 USD"))))</f>
        <v>Menos de 100 USD</v>
      </c>
      <c r="H280" s="14" t="n">
        <f aca="false">IF(C280="","",MIN(D280,C280))</f>
        <v>787.561768</v>
      </c>
      <c r="I280" s="14" t="n">
        <f aca="false">IF(SUM('MRR Conglomerado'!Y280:AA280)&gt;0,SUM('MRR Conglomerado'!Y280:AA280),"")</f>
        <v>2290.200166</v>
      </c>
      <c r="J280" s="14" t="n">
        <f aca="false">IF(I280="","",SUM('MRR Conglomerado'!AK280:AM280))</f>
        <v>2882.00622</v>
      </c>
      <c r="K280" s="10" t="n">
        <f aca="false">IF(I280="","",COUNTIF('MRR Conglomerado'!Y280:AA280,"&gt;0"))</f>
        <v>3</v>
      </c>
      <c r="L280" s="13" t="n">
        <f aca="false">IF(I280="","",J280/I280)</f>
        <v>1.25840800414997</v>
      </c>
      <c r="M280" s="14" t="n">
        <f aca="false">IF(I280="","",I280/K280/B280)</f>
        <v>37.7259681218722</v>
      </c>
      <c r="N280" s="10" t="str">
        <f aca="false">IF(M280="","",IF(M280&lt;100,"Menos de 100 USD",IF(M280&lt;500,"100 a 500 USD",IF(M280&lt;2000,"500 a 2.000 USD","Más de 2.000 USD"))))</f>
        <v>Menos de 100 USD</v>
      </c>
      <c r="O280" s="14" t="n">
        <f aca="false">IF(I280="","",MIN(J280,I280))</f>
        <v>2290.200166</v>
      </c>
      <c r="P280" s="14" t="n">
        <f aca="false">IF(SUM('MRR Conglomerado'!P280:AA280)&gt;0,SUM('MRR Conglomerado'!P280:AA280),"")</f>
        <v>14038.835235</v>
      </c>
      <c r="Q280" s="14" t="n">
        <f aca="false">IF(P280="","",SUM('MRR Conglomerado'!AB280:AM280))</f>
        <v>11448.4946</v>
      </c>
      <c r="R280" s="10" t="n">
        <f aca="false">IF(P280="","",COUNTIF('MRR Conglomerado'!P280:AA280,"&gt;0"))</f>
        <v>12</v>
      </c>
      <c r="S280" s="14" t="n">
        <f aca="false">IF(P280="","",P280/R280)</f>
        <v>1169.90293625</v>
      </c>
      <c r="T280" s="14" t="n">
        <f aca="false">IF(P280="","",Q280/12)</f>
        <v>954.041216666667</v>
      </c>
      <c r="U280" s="13" t="n">
        <f aca="false">IF(P280="","",T280/S280)</f>
        <v>0.815487496530904</v>
      </c>
      <c r="V280" s="14" t="n">
        <f aca="false">IF(P280="","",S280/B280)</f>
        <v>57.8146681681608</v>
      </c>
      <c r="W280" s="10" t="str">
        <f aca="false">IF(V280="","",IF(V280&lt;100,"Menos de 100 USD",IF(V280&lt;500,"100 a 500 USD",IF(V280&lt;2000,"500 a 2.000 USD","Más de 2.000 USD"))))</f>
        <v>Menos de 100 USD</v>
      </c>
      <c r="X280" s="14" t="n">
        <f aca="false">IF(P280="","",MIN(T280,S280))</f>
        <v>954.041216666667</v>
      </c>
    </row>
    <row r="281" customFormat="false" ht="15" hidden="false" customHeight="false" outlineLevel="0" collapsed="false">
      <c r="A281" s="10" t="s">
        <v>622</v>
      </c>
      <c r="B281" s="14" t="n">
        <v>20.2354</v>
      </c>
      <c r="C281" s="14" t="n">
        <f aca="false">IF('MRR Conglomerado'!AA281&gt;0,'MRR Conglomerado'!AA281,"")</f>
        <v>8711.946762</v>
      </c>
      <c r="D281" s="14" t="n">
        <f aca="false">IF(C281="","",'MRR Conglomerado'!AM281)</f>
        <v>8115.503624</v>
      </c>
      <c r="E281" s="13" t="n">
        <f aca="false">IF(C281="","",D281/C281)</f>
        <v>0.931537329796185</v>
      </c>
      <c r="F281" s="14" t="n">
        <f aca="false">IF(C281="","",C281/B281)</f>
        <v>430.53</v>
      </c>
      <c r="G281" s="10" t="str">
        <f aca="false">IF(F281="","",IF(F281&lt;100,"Menos de 100 USD",IF(F281&lt;500,"100 a 500 USD",IF(F281&lt;2000,"500 a 2.000 USD","Más de 2.000 USD"))))</f>
        <v>100 a 500 USD</v>
      </c>
      <c r="H281" s="14" t="n">
        <f aca="false">IF(C281="","",MIN(D281,C281))</f>
        <v>8115.503624</v>
      </c>
      <c r="I281" s="14" t="n">
        <f aca="false">IF(SUM('MRR Conglomerado'!Y281:AA281)&gt;0,SUM('MRR Conglomerado'!Y281:AA281),"")</f>
        <v>26487.975898</v>
      </c>
      <c r="J281" s="14" t="n">
        <f aca="false">IF(I281="","",SUM('MRR Conglomerado'!AK281:AM281))</f>
        <v>24392.196339</v>
      </c>
      <c r="K281" s="10" t="n">
        <f aca="false">IF(I281="","",COUNTIF('MRR Conglomerado'!Y281:AA281,"&gt;0"))</f>
        <v>3</v>
      </c>
      <c r="L281" s="13" t="n">
        <f aca="false">IF(I281="","",J281/I281)</f>
        <v>0.920878078148725</v>
      </c>
      <c r="M281" s="14" t="n">
        <f aca="false">IF(I281="","",I281/K281/B281)</f>
        <v>436.330653178753</v>
      </c>
      <c r="N281" s="10" t="str">
        <f aca="false">IF(M281="","",IF(M281&lt;100,"Menos de 100 USD",IF(M281&lt;500,"100 a 500 USD",IF(M281&lt;2000,"500 a 2.000 USD","Más de 2.000 USD"))))</f>
        <v>100 a 500 USD</v>
      </c>
      <c r="O281" s="14" t="n">
        <f aca="false">IF(I281="","",MIN(J281,I281))</f>
        <v>24392.196339</v>
      </c>
      <c r="P281" s="14" t="n">
        <f aca="false">IF(SUM('MRR Conglomerado'!P281:AA281)&gt;0,SUM('MRR Conglomerado'!P281:AA281),"")</f>
        <v>103928.225835</v>
      </c>
      <c r="Q281" s="14" t="n">
        <f aca="false">IF(P281="","",SUM('MRR Conglomerado'!AB281:AM281))</f>
        <v>101512.044999</v>
      </c>
      <c r="R281" s="10" t="n">
        <f aca="false">IF(P281="","",COUNTIF('MRR Conglomerado'!P281:AA281,"&gt;0"))</f>
        <v>11</v>
      </c>
      <c r="S281" s="14" t="n">
        <f aca="false">IF(P281="","",P281/R281)</f>
        <v>9448.02053045455</v>
      </c>
      <c r="T281" s="14" t="n">
        <f aca="false">IF(P281="","",Q281/12)</f>
        <v>8459.33708325</v>
      </c>
      <c r="U281" s="13" t="n">
        <f aca="false">IF(P281="","",T281/S281)</f>
        <v>0.895355493352534</v>
      </c>
      <c r="V281" s="14" t="n">
        <f aca="false">IF(P281="","",S281/B281)</f>
        <v>466.905548220176</v>
      </c>
      <c r="W281" s="10" t="str">
        <f aca="false">IF(V281="","",IF(V281&lt;100,"Menos de 100 USD",IF(V281&lt;500,"100 a 500 USD",IF(V281&lt;2000,"500 a 2.000 USD","Más de 2.000 USD"))))</f>
        <v>100 a 500 USD</v>
      </c>
      <c r="X281" s="14" t="n">
        <f aca="false">IF(P281="","",MIN(T281,S281))</f>
        <v>8459.33708325</v>
      </c>
    </row>
    <row r="282" customFormat="false" ht="15" hidden="false" customHeight="false" outlineLevel="0" collapsed="false">
      <c r="A282" s="10" t="s">
        <v>624</v>
      </c>
      <c r="B282" s="14" t="n">
        <v>20.2354</v>
      </c>
      <c r="C282" s="14" t="str">
        <f aca="false">IF('MRR Conglomerado'!AA282&gt;0,'MRR Conglomerado'!AA282,"")</f>
        <v/>
      </c>
      <c r="D282" s="14" t="str">
        <f aca="false">IF(C282="","",'MRR Conglomerado'!AM282)</f>
        <v/>
      </c>
      <c r="E282" s="13" t="str">
        <f aca="false">IF(C282="","",D282/C282)</f>
        <v/>
      </c>
      <c r="F282" s="14" t="str">
        <f aca="false">IF(C282="","",C282/B282)</f>
        <v/>
      </c>
      <c r="G282" s="10" t="str">
        <f aca="false">IF(F282="","",IF(F282&lt;100,"Menos de 100 USD",IF(F282&lt;500,"100 a 500 USD",IF(F282&lt;2000,"500 a 2.000 USD","Más de 2.000 USD"))))</f>
        <v/>
      </c>
      <c r="H282" s="14" t="str">
        <f aca="false">IF(C282="","",MIN(D282,C282))</f>
        <v/>
      </c>
      <c r="I282" s="14" t="str">
        <f aca="false">IF(SUM('MRR Conglomerado'!Y282:AA282)&gt;0,SUM('MRR Conglomerado'!Y282:AA282),"")</f>
        <v/>
      </c>
      <c r="J282" s="14" t="str">
        <f aca="false">IF(I282="","",SUM('MRR Conglomerado'!AK282:AM282))</f>
        <v/>
      </c>
      <c r="K282" s="10" t="str">
        <f aca="false">IF(I282="","",COUNTIF('MRR Conglomerado'!Y282:AA282,"&gt;0"))</f>
        <v/>
      </c>
      <c r="L282" s="13" t="str">
        <f aca="false">IF(I282="","",J282/I282)</f>
        <v/>
      </c>
      <c r="M282" s="14" t="str">
        <f aca="false">IF(I282="","",I282/K282/B282)</f>
        <v/>
      </c>
      <c r="N282" s="10" t="str">
        <f aca="false">IF(M282="","",IF(M282&lt;100,"Menos de 100 USD",IF(M282&lt;500,"100 a 500 USD",IF(M282&lt;2000,"500 a 2.000 USD","Más de 2.000 USD"))))</f>
        <v/>
      </c>
      <c r="O282" s="14" t="str">
        <f aca="false">IF(I282="","",MIN(J282,I282))</f>
        <v/>
      </c>
      <c r="P282" s="14" t="str">
        <f aca="false">IF(SUM('MRR Conglomerado'!P282:AA282)&gt;0,SUM('MRR Conglomerado'!P282:AA282),"")</f>
        <v/>
      </c>
      <c r="Q282" s="14" t="str">
        <f aca="false">IF(P282="","",SUM('MRR Conglomerado'!AB282:AM282))</f>
        <v/>
      </c>
      <c r="R282" s="10" t="str">
        <f aca="false">IF(P282="","",COUNTIF('MRR Conglomerado'!P282:AA282,"&gt;0"))</f>
        <v/>
      </c>
      <c r="S282" s="14" t="str">
        <f aca="false">IF(P282="","",P282/R282)</f>
        <v/>
      </c>
      <c r="T282" s="14" t="str">
        <f aca="false">IF(P282="","",Q282/12)</f>
        <v/>
      </c>
      <c r="U282" s="13" t="str">
        <f aca="false">IF(P282="","",T282/S282)</f>
        <v/>
      </c>
      <c r="V282" s="14" t="str">
        <f aca="false">IF(P282="","",S282/B282)</f>
        <v/>
      </c>
      <c r="W282" s="10" t="str">
        <f aca="false">IF(V282="","",IF(V282&lt;100,"Menos de 100 USD",IF(V282&lt;500,"100 a 500 USD",IF(V282&lt;2000,"500 a 2.000 USD","Más de 2.000 USD"))))</f>
        <v/>
      </c>
      <c r="X282" s="14" t="str">
        <f aca="false">IF(P282="","",MIN(T282,S282))</f>
        <v/>
      </c>
    </row>
    <row r="283" customFormat="false" ht="15" hidden="false" customHeight="false" outlineLevel="0" collapsed="false">
      <c r="A283" s="10" t="s">
        <v>626</v>
      </c>
      <c r="B283" s="14" t="n">
        <v>20.2354</v>
      </c>
      <c r="C283" s="14" t="n">
        <f aca="false">IF('MRR Conglomerado'!AA283&gt;0,'MRR Conglomerado'!AA283,"")</f>
        <v>20489.35427</v>
      </c>
      <c r="D283" s="14" t="n">
        <f aca="false">IF(C283="","",'MRR Conglomerado'!AM283)</f>
        <v>27224.738037</v>
      </c>
      <c r="E283" s="13" t="n">
        <f aca="false">IF(C283="","",D283/C283)</f>
        <v>1.32872601440943</v>
      </c>
      <c r="F283" s="14" t="n">
        <f aca="false">IF(C283="","",C283/B283)</f>
        <v>1012.55</v>
      </c>
      <c r="G283" s="10" t="str">
        <f aca="false">IF(F283="","",IF(F283&lt;100,"Menos de 100 USD",IF(F283&lt;500,"100 a 500 USD",IF(F283&lt;2000,"500 a 2.000 USD","Más de 2.000 USD"))))</f>
        <v>500 a 2.000 USD</v>
      </c>
      <c r="H283" s="14" t="n">
        <f aca="false">IF(C283="","",MIN(D283,C283))</f>
        <v>20489.35427</v>
      </c>
      <c r="I283" s="14" t="n">
        <f aca="false">IF(SUM('MRR Conglomerado'!Y283:AA283)&gt;0,SUM('MRR Conglomerado'!Y283:AA283),"")</f>
        <v>67519.082348</v>
      </c>
      <c r="J283" s="14" t="n">
        <f aca="false">IF(I283="","",SUM('MRR Conglomerado'!AK283:AM283))</f>
        <v>85588.317942</v>
      </c>
      <c r="K283" s="10" t="n">
        <f aca="false">IF(I283="","",COUNTIF('MRR Conglomerado'!Y283:AA283,"&gt;0"))</f>
        <v>3</v>
      </c>
      <c r="L283" s="13" t="n">
        <f aca="false">IF(I283="","",J283/I283)</f>
        <v>1.26761672353409</v>
      </c>
      <c r="M283" s="14" t="n">
        <f aca="false">IF(I283="","",I283/K283/B283)</f>
        <v>1112.22712586194</v>
      </c>
      <c r="N283" s="10" t="str">
        <f aca="false">IF(M283="","",IF(M283&lt;100,"Menos de 100 USD",IF(M283&lt;500,"100 a 500 USD",IF(M283&lt;2000,"500 a 2.000 USD","Más de 2.000 USD"))))</f>
        <v>500 a 2.000 USD</v>
      </c>
      <c r="O283" s="14" t="n">
        <f aca="false">IF(I283="","",MIN(J283,I283))</f>
        <v>67519.082348</v>
      </c>
      <c r="P283" s="14" t="n">
        <f aca="false">IF(SUM('MRR Conglomerado'!P283:AA283)&gt;0,SUM('MRR Conglomerado'!P283:AA283),"")</f>
        <v>264985.39447</v>
      </c>
      <c r="Q283" s="14" t="n">
        <f aca="false">IF(P283="","",SUM('MRR Conglomerado'!AB283:AM283))</f>
        <v>335394.624122</v>
      </c>
      <c r="R283" s="10" t="n">
        <f aca="false">IF(P283="","",COUNTIF('MRR Conglomerado'!P283:AA283,"&gt;0"))</f>
        <v>12</v>
      </c>
      <c r="S283" s="14" t="n">
        <f aca="false">IF(P283="","",P283/R283)</f>
        <v>22082.1162058333</v>
      </c>
      <c r="T283" s="14" t="n">
        <f aca="false">IF(P283="","",Q283/12)</f>
        <v>27949.5520101667</v>
      </c>
      <c r="U283" s="13" t="n">
        <f aca="false">IF(P283="","",T283/S283)</f>
        <v>1.26570985088754</v>
      </c>
      <c r="V283" s="14" t="n">
        <f aca="false">IF(P283="","",S283/B283)</f>
        <v>1091.26166054703</v>
      </c>
      <c r="W283" s="10" t="str">
        <f aca="false">IF(V283="","",IF(V283&lt;100,"Menos de 100 USD",IF(V283&lt;500,"100 a 500 USD",IF(V283&lt;2000,"500 a 2.000 USD","Más de 2.000 USD"))))</f>
        <v>500 a 2.000 USD</v>
      </c>
      <c r="X283" s="14" t="n">
        <f aca="false">IF(P283="","",MIN(T283,S283))</f>
        <v>22082.1162058333</v>
      </c>
    </row>
    <row r="284" customFormat="false" ht="15" hidden="false" customHeight="false" outlineLevel="0" collapsed="false">
      <c r="A284" s="10" t="s">
        <v>628</v>
      </c>
      <c r="B284" s="14" t="n">
        <v>20.2354</v>
      </c>
      <c r="C284" s="14" t="str">
        <f aca="false">IF('MRR Conglomerado'!AA284&gt;0,'MRR Conglomerado'!AA284,"")</f>
        <v/>
      </c>
      <c r="D284" s="14" t="str">
        <f aca="false">IF(C284="","",'MRR Conglomerado'!AM284)</f>
        <v/>
      </c>
      <c r="E284" s="13" t="str">
        <f aca="false">IF(C284="","",D284/C284)</f>
        <v/>
      </c>
      <c r="F284" s="14" t="str">
        <f aca="false">IF(C284="","",C284/B284)</f>
        <v/>
      </c>
      <c r="G284" s="10" t="str">
        <f aca="false">IF(F284="","",IF(F284&lt;100,"Menos de 100 USD",IF(F284&lt;500,"100 a 500 USD",IF(F284&lt;2000,"500 a 2.000 USD","Más de 2.000 USD"))))</f>
        <v/>
      </c>
      <c r="H284" s="14" t="str">
        <f aca="false">IF(C284="","",MIN(D284,C284))</f>
        <v/>
      </c>
      <c r="I284" s="14" t="str">
        <f aca="false">IF(SUM('MRR Conglomerado'!Y284:AA284)&gt;0,SUM('MRR Conglomerado'!Y284:AA284),"")</f>
        <v/>
      </c>
      <c r="J284" s="14" t="str">
        <f aca="false">IF(I284="","",SUM('MRR Conglomerado'!AK284:AM284))</f>
        <v/>
      </c>
      <c r="K284" s="10" t="str">
        <f aca="false">IF(I284="","",COUNTIF('MRR Conglomerado'!Y284:AA284,"&gt;0"))</f>
        <v/>
      </c>
      <c r="L284" s="13" t="str">
        <f aca="false">IF(I284="","",J284/I284)</f>
        <v/>
      </c>
      <c r="M284" s="14" t="str">
        <f aca="false">IF(I284="","",I284/K284/B284)</f>
        <v/>
      </c>
      <c r="N284" s="10" t="str">
        <f aca="false">IF(M284="","",IF(M284&lt;100,"Menos de 100 USD",IF(M284&lt;500,"100 a 500 USD",IF(M284&lt;2000,"500 a 2.000 USD","Más de 2.000 USD"))))</f>
        <v/>
      </c>
      <c r="O284" s="14" t="str">
        <f aca="false">IF(I284="","",MIN(J284,I284))</f>
        <v/>
      </c>
      <c r="P284" s="14" t="str">
        <f aca="false">IF(SUM('MRR Conglomerado'!P284:AA284)&gt;0,SUM('MRR Conglomerado'!P284:AA284),"")</f>
        <v/>
      </c>
      <c r="Q284" s="14" t="str">
        <f aca="false">IF(P284="","",SUM('MRR Conglomerado'!AB284:AM284))</f>
        <v/>
      </c>
      <c r="R284" s="10" t="str">
        <f aca="false">IF(P284="","",COUNTIF('MRR Conglomerado'!P284:AA284,"&gt;0"))</f>
        <v/>
      </c>
      <c r="S284" s="14" t="str">
        <f aca="false">IF(P284="","",P284/R284)</f>
        <v/>
      </c>
      <c r="T284" s="14" t="str">
        <f aca="false">IF(P284="","",Q284/12)</f>
        <v/>
      </c>
      <c r="U284" s="13" t="str">
        <f aca="false">IF(P284="","",T284/S284)</f>
        <v/>
      </c>
      <c r="V284" s="14" t="str">
        <f aca="false">IF(P284="","",S284/B284)</f>
        <v/>
      </c>
      <c r="W284" s="10" t="str">
        <f aca="false">IF(V284="","",IF(V284&lt;100,"Menos de 100 USD",IF(V284&lt;500,"100 a 500 USD",IF(V284&lt;2000,"500 a 2.000 USD","Más de 2.000 USD"))))</f>
        <v/>
      </c>
      <c r="X284" s="14" t="str">
        <f aca="false">IF(P284="","",MIN(T284,S284))</f>
        <v/>
      </c>
    </row>
    <row r="285" customFormat="false" ht="15" hidden="false" customHeight="false" outlineLevel="0" collapsed="false">
      <c r="A285" s="10" t="s">
        <v>630</v>
      </c>
      <c r="B285" s="14" t="n">
        <v>20.2354</v>
      </c>
      <c r="C285" s="14" t="n">
        <f aca="false">IF('MRR Conglomerado'!AA285&gt;0,'MRR Conglomerado'!AA285,"")</f>
        <v>33306.051922</v>
      </c>
      <c r="D285" s="14" t="n">
        <f aca="false">IF(C285="","",'MRR Conglomerado'!AM285)</f>
        <v>28570.428376</v>
      </c>
      <c r="E285" s="13" t="n">
        <f aca="false">IF(C285="","",D285/C285)</f>
        <v>0.85781492333314</v>
      </c>
      <c r="F285" s="14" t="n">
        <f aca="false">IF(C285="","",C285/B285)</f>
        <v>1645.93</v>
      </c>
      <c r="G285" s="10" t="str">
        <f aca="false">IF(F285="","",IF(F285&lt;100,"Menos de 100 USD",IF(F285&lt;500,"100 a 500 USD",IF(F285&lt;2000,"500 a 2.000 USD","Más de 2.000 USD"))))</f>
        <v>500 a 2.000 USD</v>
      </c>
      <c r="H285" s="14" t="n">
        <f aca="false">IF(C285="","",MIN(D285,C285))</f>
        <v>28570.428376</v>
      </c>
      <c r="I285" s="14" t="n">
        <f aca="false">IF(SUM('MRR Conglomerado'!Y285:AA285)&gt;0,SUM('MRR Conglomerado'!Y285:AA285),"")</f>
        <v>105640.466526</v>
      </c>
      <c r="J285" s="14" t="n">
        <f aca="false">IF(I285="","",SUM('MRR Conglomerado'!AK285:AM285))</f>
        <v>86068.332607</v>
      </c>
      <c r="K285" s="10" t="n">
        <f aca="false">IF(I285="","",COUNTIF('MRR Conglomerado'!Y285:AA285,"&gt;0"))</f>
        <v>3</v>
      </c>
      <c r="L285" s="13" t="n">
        <f aca="false">IF(I285="","",J285/I285)</f>
        <v>0.814728819716231</v>
      </c>
      <c r="M285" s="14" t="n">
        <f aca="false">IF(I285="","",I285/K285/B285)</f>
        <v>1740.19237781314</v>
      </c>
      <c r="N285" s="10" t="str">
        <f aca="false">IF(M285="","",IF(M285&lt;100,"Menos de 100 USD",IF(M285&lt;500,"100 a 500 USD",IF(M285&lt;2000,"500 a 2.000 USD","Más de 2.000 USD"))))</f>
        <v>500 a 2.000 USD</v>
      </c>
      <c r="O285" s="14" t="n">
        <f aca="false">IF(I285="","",MIN(J285,I285))</f>
        <v>86068.332607</v>
      </c>
      <c r="P285" s="14" t="n">
        <f aca="false">IF(SUM('MRR Conglomerado'!P285:AA285)&gt;0,SUM('MRR Conglomerado'!P285:AA285),"")</f>
        <v>502194.039411</v>
      </c>
      <c r="Q285" s="14" t="n">
        <f aca="false">IF(P285="","",SUM('MRR Conglomerado'!AB285:AM285))</f>
        <v>377632.320377</v>
      </c>
      <c r="R285" s="10" t="n">
        <f aca="false">IF(P285="","",COUNTIF('MRR Conglomerado'!P285:AA285,"&gt;0"))</f>
        <v>12</v>
      </c>
      <c r="S285" s="14" t="n">
        <f aca="false">IF(P285="","",P285/R285)</f>
        <v>41849.50328425</v>
      </c>
      <c r="T285" s="14" t="n">
        <f aca="false">IF(P285="","",Q285/12)</f>
        <v>31469.3600314167</v>
      </c>
      <c r="U285" s="13" t="n">
        <f aca="false">IF(P285="","",T285/S285)</f>
        <v>0.751964959241466</v>
      </c>
      <c r="V285" s="14" t="n">
        <f aca="false">IF(P285="","",S285/B285)</f>
        <v>2068.13323602449</v>
      </c>
      <c r="W285" s="10" t="str">
        <f aca="false">IF(V285="","",IF(V285&lt;100,"Menos de 100 USD",IF(V285&lt;500,"100 a 500 USD",IF(V285&lt;2000,"500 a 2.000 USD","Más de 2.000 USD"))))</f>
        <v>Más de 2.000 USD</v>
      </c>
      <c r="X285" s="14" t="n">
        <f aca="false">IF(P285="","",MIN(T285,S285))</f>
        <v>31469.3600314167</v>
      </c>
    </row>
    <row r="286" customFormat="false" ht="15" hidden="false" customHeight="false" outlineLevel="0" collapsed="false">
      <c r="A286" s="10" t="s">
        <v>632</v>
      </c>
      <c r="B286" s="14" t="n">
        <v>20.2354</v>
      </c>
      <c r="C286" s="14" t="str">
        <f aca="false">IF('MRR Conglomerado'!AA286&gt;0,'MRR Conglomerado'!AA286,"")</f>
        <v/>
      </c>
      <c r="D286" s="14" t="str">
        <f aca="false">IF(C286="","",'MRR Conglomerado'!AM286)</f>
        <v/>
      </c>
      <c r="E286" s="13" t="str">
        <f aca="false">IF(C286="","",D286/C286)</f>
        <v/>
      </c>
      <c r="F286" s="14" t="str">
        <f aca="false">IF(C286="","",C286/B286)</f>
        <v/>
      </c>
      <c r="G286" s="10" t="str">
        <f aca="false">IF(F286="","",IF(F286&lt;100,"Menos de 100 USD",IF(F286&lt;500,"100 a 500 USD",IF(F286&lt;2000,"500 a 2.000 USD","Más de 2.000 USD"))))</f>
        <v/>
      </c>
      <c r="H286" s="14" t="str">
        <f aca="false">IF(C286="","",MIN(D286,C286))</f>
        <v/>
      </c>
      <c r="I286" s="14" t="str">
        <f aca="false">IF(SUM('MRR Conglomerado'!Y286:AA286)&gt;0,SUM('MRR Conglomerado'!Y286:AA286),"")</f>
        <v/>
      </c>
      <c r="J286" s="14" t="str">
        <f aca="false">IF(I286="","",SUM('MRR Conglomerado'!AK286:AM286))</f>
        <v/>
      </c>
      <c r="K286" s="10" t="str">
        <f aca="false">IF(I286="","",COUNTIF('MRR Conglomerado'!Y286:AA286,"&gt;0"))</f>
        <v/>
      </c>
      <c r="L286" s="13" t="str">
        <f aca="false">IF(I286="","",J286/I286)</f>
        <v/>
      </c>
      <c r="M286" s="14" t="str">
        <f aca="false">IF(I286="","",I286/K286/B286)</f>
        <v/>
      </c>
      <c r="N286" s="10" t="str">
        <f aca="false">IF(M286="","",IF(M286&lt;100,"Menos de 100 USD",IF(M286&lt;500,"100 a 500 USD",IF(M286&lt;2000,"500 a 2.000 USD","Más de 2.000 USD"))))</f>
        <v/>
      </c>
      <c r="O286" s="14" t="str">
        <f aca="false">IF(I286="","",MIN(J286,I286))</f>
        <v/>
      </c>
      <c r="P286" s="14" t="str">
        <f aca="false">IF(SUM('MRR Conglomerado'!P286:AA286)&gt;0,SUM('MRR Conglomerado'!P286:AA286),"")</f>
        <v/>
      </c>
      <c r="Q286" s="14" t="str">
        <f aca="false">IF(P286="","",SUM('MRR Conglomerado'!AB286:AM286))</f>
        <v/>
      </c>
      <c r="R286" s="10" t="str">
        <f aca="false">IF(P286="","",COUNTIF('MRR Conglomerado'!P286:AA286,"&gt;0"))</f>
        <v/>
      </c>
      <c r="S286" s="14" t="str">
        <f aca="false">IF(P286="","",P286/R286)</f>
        <v/>
      </c>
      <c r="T286" s="14" t="str">
        <f aca="false">IF(P286="","",Q286/12)</f>
        <v/>
      </c>
      <c r="U286" s="13" t="str">
        <f aca="false">IF(P286="","",T286/S286)</f>
        <v/>
      </c>
      <c r="V286" s="14" t="str">
        <f aca="false">IF(P286="","",S286/B286)</f>
        <v/>
      </c>
      <c r="W286" s="10" t="str">
        <f aca="false">IF(V286="","",IF(V286&lt;100,"Menos de 100 USD",IF(V286&lt;500,"100 a 500 USD",IF(V286&lt;2000,"500 a 2.000 USD","Más de 2.000 USD"))))</f>
        <v/>
      </c>
      <c r="X286" s="14" t="str">
        <f aca="false">IF(P286="","",MIN(T286,S286))</f>
        <v/>
      </c>
    </row>
    <row r="287" customFormat="false" ht="15" hidden="false" customHeight="false" outlineLevel="0" collapsed="false">
      <c r="A287" s="10" t="s">
        <v>634</v>
      </c>
      <c r="B287" s="14" t="n">
        <v>20.2354</v>
      </c>
      <c r="C287" s="14" t="str">
        <f aca="false">IF('MRR Conglomerado'!AA287&gt;0,'MRR Conglomerado'!AA287,"")</f>
        <v/>
      </c>
      <c r="D287" s="14" t="str">
        <f aca="false">IF(C287="","",'MRR Conglomerado'!AM287)</f>
        <v/>
      </c>
      <c r="E287" s="13" t="str">
        <f aca="false">IF(C287="","",D287/C287)</f>
        <v/>
      </c>
      <c r="F287" s="14" t="str">
        <f aca="false">IF(C287="","",C287/B287)</f>
        <v/>
      </c>
      <c r="G287" s="10" t="str">
        <f aca="false">IF(F287="","",IF(F287&lt;100,"Menos de 100 USD",IF(F287&lt;500,"100 a 500 USD",IF(F287&lt;2000,"500 a 2.000 USD","Más de 2.000 USD"))))</f>
        <v/>
      </c>
      <c r="H287" s="14" t="str">
        <f aca="false">IF(C287="","",MIN(D287,C287))</f>
        <v/>
      </c>
      <c r="I287" s="14" t="n">
        <f aca="false">IF(SUM('MRR Conglomerado'!Y287:AA287)&gt;0,SUM('MRR Conglomerado'!Y287:AA287),"")</f>
        <v>3240.016004</v>
      </c>
      <c r="J287" s="14" t="n">
        <f aca="false">IF(I287="","",SUM('MRR Conglomerado'!AK287:AM287))</f>
        <v>0</v>
      </c>
      <c r="K287" s="10" t="n">
        <f aca="false">IF(I287="","",COUNTIF('MRR Conglomerado'!Y287:AA287,"&gt;0"))</f>
        <v>2</v>
      </c>
      <c r="L287" s="13" t="n">
        <f aca="false">IF(I287="","",J287/I287)</f>
        <v>0</v>
      </c>
      <c r="M287" s="14" t="n">
        <f aca="false">IF(I287="","",I287/K287/B287)</f>
        <v>80.0581160738113</v>
      </c>
      <c r="N287" s="10" t="str">
        <f aca="false">IF(M287="","",IF(M287&lt;100,"Menos de 100 USD",IF(M287&lt;500,"100 a 500 USD",IF(M287&lt;2000,"500 a 2.000 USD","Más de 2.000 USD"))))</f>
        <v>Menos de 100 USD</v>
      </c>
      <c r="O287" s="14" t="n">
        <f aca="false">IF(I287="","",MIN(J287,I287))</f>
        <v>0</v>
      </c>
      <c r="P287" s="14" t="n">
        <f aca="false">IF(SUM('MRR Conglomerado'!P287:AA287)&gt;0,SUM('MRR Conglomerado'!P287:AA287),"")</f>
        <v>17820.218109</v>
      </c>
      <c r="Q287" s="14" t="n">
        <f aca="false">IF(P287="","",SUM('MRR Conglomerado'!AB287:AM287))</f>
        <v>0</v>
      </c>
      <c r="R287" s="10" t="n">
        <f aca="false">IF(P287="","",COUNTIF('MRR Conglomerado'!P287:AA287,"&gt;0"))</f>
        <v>11</v>
      </c>
      <c r="S287" s="14" t="n">
        <f aca="false">IF(P287="","",P287/R287)</f>
        <v>1620.01982809091</v>
      </c>
      <c r="T287" s="14" t="n">
        <f aca="false">IF(P287="","",Q287/12)</f>
        <v>0</v>
      </c>
      <c r="U287" s="13" t="n">
        <f aca="false">IF(P287="","",T287/S287)</f>
        <v>0</v>
      </c>
      <c r="V287" s="14" t="n">
        <f aca="false">IF(P287="","",S287/B287)</f>
        <v>80.0587004996644</v>
      </c>
      <c r="W287" s="10" t="str">
        <f aca="false">IF(V287="","",IF(V287&lt;100,"Menos de 100 USD",IF(V287&lt;500,"100 a 500 USD",IF(V287&lt;2000,"500 a 2.000 USD","Más de 2.000 USD"))))</f>
        <v>Menos de 100 USD</v>
      </c>
      <c r="X287" s="14" t="n">
        <f aca="false">IF(P287="","",MIN(T287,S287))</f>
        <v>0</v>
      </c>
    </row>
    <row r="288" customFormat="false" ht="15" hidden="false" customHeight="false" outlineLevel="0" collapsed="false">
      <c r="A288" s="10" t="s">
        <v>636</v>
      </c>
      <c r="B288" s="14" t="n">
        <v>20.2354</v>
      </c>
      <c r="C288" s="14" t="n">
        <f aca="false">IF('MRR Conglomerado'!AA288&gt;0,'MRR Conglomerado'!AA288,"")</f>
        <v>755.994544</v>
      </c>
      <c r="D288" s="14" t="n">
        <f aca="false">IF(C288="","",'MRR Conglomerado'!AM288)</f>
        <v>818.959482</v>
      </c>
      <c r="E288" s="13" t="n">
        <f aca="false">IF(C288="","",D288/C288)</f>
        <v>1.08328755610702</v>
      </c>
      <c r="F288" s="14" t="n">
        <f aca="false">IF(C288="","",C288/B288)</f>
        <v>37.36</v>
      </c>
      <c r="G288" s="10" t="str">
        <f aca="false">IF(F288="","",IF(F288&lt;100,"Menos de 100 USD",IF(F288&lt;500,"100 a 500 USD",IF(F288&lt;2000,"500 a 2.000 USD","Más de 2.000 USD"))))</f>
        <v>Menos de 100 USD</v>
      </c>
      <c r="H288" s="14" t="n">
        <f aca="false">IF(C288="","",MIN(D288,C288))</f>
        <v>755.994544</v>
      </c>
      <c r="I288" s="14" t="n">
        <f aca="false">IF(SUM('MRR Conglomerado'!Y288:AA288)&gt;0,SUM('MRR Conglomerado'!Y288:AA288),"")</f>
        <v>755.994544</v>
      </c>
      <c r="J288" s="14" t="n">
        <f aca="false">IF(I288="","",SUM('MRR Conglomerado'!AK288:AM288))</f>
        <v>2457.040734</v>
      </c>
      <c r="K288" s="10" t="n">
        <f aca="false">IF(I288="","",COUNTIF('MRR Conglomerado'!Y288:AA288,"&gt;0"))</f>
        <v>1</v>
      </c>
      <c r="L288" s="13" t="n">
        <f aca="false">IF(I288="","",J288/I288)</f>
        <v>3.25007733653697</v>
      </c>
      <c r="M288" s="14" t="n">
        <f aca="false">IF(I288="","",I288/K288/B288)</f>
        <v>37.36</v>
      </c>
      <c r="N288" s="10" t="str">
        <f aca="false">IF(M288="","",IF(M288&lt;100,"Menos de 100 USD",IF(M288&lt;500,"100 a 500 USD",IF(M288&lt;2000,"500 a 2.000 USD","Más de 2.000 USD"))))</f>
        <v>Menos de 100 USD</v>
      </c>
      <c r="O288" s="14" t="n">
        <f aca="false">IF(I288="","",MIN(J288,I288))</f>
        <v>755.994544</v>
      </c>
      <c r="P288" s="14" t="n">
        <f aca="false">IF(SUM('MRR Conglomerado'!P288:AA288)&gt;0,SUM('MRR Conglomerado'!P288:AA288),"")</f>
        <v>755.994544</v>
      </c>
      <c r="Q288" s="14" t="n">
        <f aca="false">IF(P288="","",SUM('MRR Conglomerado'!AB288:AM288))</f>
        <v>9764.957394</v>
      </c>
      <c r="R288" s="10" t="n">
        <f aca="false">IF(P288="","",COUNTIF('MRR Conglomerado'!P288:AA288,"&gt;0"))</f>
        <v>1</v>
      </c>
      <c r="S288" s="14" t="n">
        <f aca="false">IF(P288="","",P288/R288)</f>
        <v>755.994544</v>
      </c>
      <c r="T288" s="14" t="n">
        <f aca="false">IF(P288="","",Q288/12)</f>
        <v>813.7464495</v>
      </c>
      <c r="U288" s="13" t="n">
        <f aca="false">IF(P288="","",T288/S288)</f>
        <v>1.07639196070706</v>
      </c>
      <c r="V288" s="14" t="n">
        <f aca="false">IF(P288="","",S288/B288)</f>
        <v>37.36</v>
      </c>
      <c r="W288" s="10" t="str">
        <f aca="false">IF(V288="","",IF(V288&lt;100,"Menos de 100 USD",IF(V288&lt;500,"100 a 500 USD",IF(V288&lt;2000,"500 a 2.000 USD","Más de 2.000 USD"))))</f>
        <v>Menos de 100 USD</v>
      </c>
      <c r="X288" s="14" t="n">
        <f aca="false">IF(P288="","",MIN(T288,S288))</f>
        <v>755.994544</v>
      </c>
    </row>
    <row r="289" customFormat="false" ht="15" hidden="false" customHeight="false" outlineLevel="0" collapsed="false">
      <c r="A289" s="10" t="s">
        <v>638</v>
      </c>
      <c r="B289" s="14" t="n">
        <v>20.2354</v>
      </c>
      <c r="C289" s="14" t="str">
        <f aca="false">IF('MRR Conglomerado'!AA289&gt;0,'MRR Conglomerado'!AA289,"")</f>
        <v/>
      </c>
      <c r="D289" s="14" t="str">
        <f aca="false">IF(C289="","",'MRR Conglomerado'!AM289)</f>
        <v/>
      </c>
      <c r="E289" s="13" t="str">
        <f aca="false">IF(C289="","",D289/C289)</f>
        <v/>
      </c>
      <c r="F289" s="14" t="str">
        <f aca="false">IF(C289="","",C289/B289)</f>
        <v/>
      </c>
      <c r="G289" s="10" t="str">
        <f aca="false">IF(F289="","",IF(F289&lt;100,"Menos de 100 USD",IF(F289&lt;500,"100 a 500 USD",IF(F289&lt;2000,"500 a 2.000 USD","Más de 2.000 USD"))))</f>
        <v/>
      </c>
      <c r="H289" s="14" t="str">
        <f aca="false">IF(C289="","",MIN(D289,C289))</f>
        <v/>
      </c>
      <c r="I289" s="14" t="str">
        <f aca="false">IF(SUM('MRR Conglomerado'!Y289:AA289)&gt;0,SUM('MRR Conglomerado'!Y289:AA289),"")</f>
        <v/>
      </c>
      <c r="J289" s="14" t="str">
        <f aca="false">IF(I289="","",SUM('MRR Conglomerado'!AK289:AM289))</f>
        <v/>
      </c>
      <c r="K289" s="10" t="str">
        <f aca="false">IF(I289="","",COUNTIF('MRR Conglomerado'!Y289:AA289,"&gt;0"))</f>
        <v/>
      </c>
      <c r="L289" s="13" t="str">
        <f aca="false">IF(I289="","",J289/I289)</f>
        <v/>
      </c>
      <c r="M289" s="14" t="str">
        <f aca="false">IF(I289="","",I289/K289/B289)</f>
        <v/>
      </c>
      <c r="N289" s="10" t="str">
        <f aca="false">IF(M289="","",IF(M289&lt;100,"Menos de 100 USD",IF(M289&lt;500,"100 a 500 USD",IF(M289&lt;2000,"500 a 2.000 USD","Más de 2.000 USD"))))</f>
        <v/>
      </c>
      <c r="O289" s="14" t="str">
        <f aca="false">IF(I289="","",MIN(J289,I289))</f>
        <v/>
      </c>
      <c r="P289" s="14" t="str">
        <f aca="false">IF(SUM('MRR Conglomerado'!P289:AA289)&gt;0,SUM('MRR Conglomerado'!P289:AA289),"")</f>
        <v/>
      </c>
      <c r="Q289" s="14" t="str">
        <f aca="false">IF(P289="","",SUM('MRR Conglomerado'!AB289:AM289))</f>
        <v/>
      </c>
      <c r="R289" s="10" t="str">
        <f aca="false">IF(P289="","",COUNTIF('MRR Conglomerado'!P289:AA289,"&gt;0"))</f>
        <v/>
      </c>
      <c r="S289" s="14" t="str">
        <f aca="false">IF(P289="","",P289/R289)</f>
        <v/>
      </c>
      <c r="T289" s="14" t="str">
        <f aca="false">IF(P289="","",Q289/12)</f>
        <v/>
      </c>
      <c r="U289" s="13" t="str">
        <f aca="false">IF(P289="","",T289/S289)</f>
        <v/>
      </c>
      <c r="V289" s="14" t="str">
        <f aca="false">IF(P289="","",S289/B289)</f>
        <v/>
      </c>
      <c r="W289" s="10" t="str">
        <f aca="false">IF(V289="","",IF(V289&lt;100,"Menos de 100 USD",IF(V289&lt;500,"100 a 500 USD",IF(V289&lt;2000,"500 a 2.000 USD","Más de 2.000 USD"))))</f>
        <v/>
      </c>
      <c r="X289" s="14" t="str">
        <f aca="false">IF(P289="","",MIN(T289,S289))</f>
        <v/>
      </c>
    </row>
    <row r="290" customFormat="false" ht="15" hidden="false" customHeight="false" outlineLevel="0" collapsed="false">
      <c r="A290" s="10" t="s">
        <v>640</v>
      </c>
      <c r="B290" s="14" t="n">
        <v>20.2354</v>
      </c>
      <c r="C290" s="14" t="n">
        <f aca="false">IF('MRR Conglomerado'!AA290&gt;0,'MRR Conglomerado'!AA290,"")</f>
        <v>11230.647</v>
      </c>
      <c r="D290" s="14" t="n">
        <f aca="false">IF(C290="","",'MRR Conglomerado'!AM290)</f>
        <v>12844.751858</v>
      </c>
      <c r="E290" s="13" t="n">
        <f aca="false">IF(C290="","",D290/C290)</f>
        <v>1.14372322965899</v>
      </c>
      <c r="F290" s="14" t="n">
        <f aca="false">IF(C290="","",C290/B290)</f>
        <v>555</v>
      </c>
      <c r="G290" s="10" t="str">
        <f aca="false">IF(F290="","",IF(F290&lt;100,"Menos de 100 USD",IF(F290&lt;500,"100 a 500 USD",IF(F290&lt;2000,"500 a 2.000 USD","Más de 2.000 USD"))))</f>
        <v>500 a 2.000 USD</v>
      </c>
      <c r="H290" s="14" t="n">
        <f aca="false">IF(C290="","",MIN(D290,C290))</f>
        <v>11230.647</v>
      </c>
      <c r="I290" s="14" t="n">
        <f aca="false">IF(SUM('MRR Conglomerado'!Y290:AA290)&gt;0,SUM('MRR Conglomerado'!Y290:AA290),"")</f>
        <v>34239.801782</v>
      </c>
      <c r="J290" s="14" t="n">
        <f aca="false">IF(I290="","",SUM('MRR Conglomerado'!AK290:AM290))</f>
        <v>38462.969143</v>
      </c>
      <c r="K290" s="10" t="n">
        <f aca="false">IF(I290="","",COUNTIF('MRR Conglomerado'!Y290:AA290,"&gt;0"))</f>
        <v>3</v>
      </c>
      <c r="L290" s="13" t="n">
        <f aca="false">IF(I290="","",J290/I290)</f>
        <v>1.12334088228338</v>
      </c>
      <c r="M290" s="14" t="n">
        <f aca="false">IF(I290="","",I290/K290/B290)</f>
        <v>564.024791240434</v>
      </c>
      <c r="N290" s="10" t="str">
        <f aca="false">IF(M290="","",IF(M290&lt;100,"Menos de 100 USD",IF(M290&lt;500,"100 a 500 USD",IF(M290&lt;2000,"500 a 2.000 USD","Más de 2.000 USD"))))</f>
        <v>500 a 2.000 USD</v>
      </c>
      <c r="O290" s="14" t="n">
        <f aca="false">IF(I290="","",MIN(J290,I290))</f>
        <v>34239.801782</v>
      </c>
      <c r="P290" s="14" t="n">
        <f aca="false">IF(SUM('MRR Conglomerado'!P290:AA290)&gt;0,SUM('MRR Conglomerado'!P290:AA290),"")</f>
        <v>142506.901556</v>
      </c>
      <c r="Q290" s="14" t="n">
        <f aca="false">IF(P290="","",SUM('MRR Conglomerado'!AB290:AM290))</f>
        <v>154280.176393</v>
      </c>
      <c r="R290" s="10" t="n">
        <f aca="false">IF(P290="","",COUNTIF('MRR Conglomerado'!P290:AA290,"&gt;0"))</f>
        <v>12</v>
      </c>
      <c r="S290" s="14" t="n">
        <f aca="false">IF(P290="","",P290/R290)</f>
        <v>11875.5751296667</v>
      </c>
      <c r="T290" s="14" t="n">
        <f aca="false">IF(P290="","",Q290/12)</f>
        <v>12856.6813660833</v>
      </c>
      <c r="U290" s="13" t="n">
        <f aca="false">IF(P290="","",T290/S290)</f>
        <v>1.08261547131016</v>
      </c>
      <c r="V290" s="14" t="n">
        <f aca="false">IF(P290="","",S290/B290)</f>
        <v>586.871281500077</v>
      </c>
      <c r="W290" s="10" t="str">
        <f aca="false">IF(V290="","",IF(V290&lt;100,"Menos de 100 USD",IF(V290&lt;500,"100 a 500 USD",IF(V290&lt;2000,"500 a 2.000 USD","Más de 2.000 USD"))))</f>
        <v>500 a 2.000 USD</v>
      </c>
      <c r="X290" s="14" t="n">
        <f aca="false">IF(P290="","",MIN(T290,S290))</f>
        <v>11875.5751296667</v>
      </c>
    </row>
    <row r="291" customFormat="false" ht="15" hidden="false" customHeight="false" outlineLevel="0" collapsed="false">
      <c r="A291" s="10" t="s">
        <v>642</v>
      </c>
      <c r="B291" s="14" t="n">
        <v>20.2354</v>
      </c>
      <c r="C291" s="14" t="str">
        <f aca="false">IF('MRR Conglomerado'!AA291&gt;0,'MRR Conglomerado'!AA291,"")</f>
        <v/>
      </c>
      <c r="D291" s="14" t="str">
        <f aca="false">IF(C291="","",'MRR Conglomerado'!AM291)</f>
        <v/>
      </c>
      <c r="E291" s="13" t="str">
        <f aca="false">IF(C291="","",D291/C291)</f>
        <v/>
      </c>
      <c r="F291" s="14" t="str">
        <f aca="false">IF(C291="","",C291/B291)</f>
        <v/>
      </c>
      <c r="G291" s="10" t="str">
        <f aca="false">IF(F291="","",IF(F291&lt;100,"Menos de 100 USD",IF(F291&lt;500,"100 a 500 USD",IF(F291&lt;2000,"500 a 2.000 USD","Más de 2.000 USD"))))</f>
        <v/>
      </c>
      <c r="H291" s="14" t="str">
        <f aca="false">IF(C291="","",MIN(D291,C291))</f>
        <v/>
      </c>
      <c r="I291" s="14" t="str">
        <f aca="false">IF(SUM('MRR Conglomerado'!Y291:AA291)&gt;0,SUM('MRR Conglomerado'!Y291:AA291),"")</f>
        <v/>
      </c>
      <c r="J291" s="14" t="str">
        <f aca="false">IF(I291="","",SUM('MRR Conglomerado'!AK291:AM291))</f>
        <v/>
      </c>
      <c r="K291" s="10" t="str">
        <f aca="false">IF(I291="","",COUNTIF('MRR Conglomerado'!Y291:AA291,"&gt;0"))</f>
        <v/>
      </c>
      <c r="L291" s="13" t="str">
        <f aca="false">IF(I291="","",J291/I291)</f>
        <v/>
      </c>
      <c r="M291" s="14" t="str">
        <f aca="false">IF(I291="","",I291/K291/B291)</f>
        <v/>
      </c>
      <c r="N291" s="10" t="str">
        <f aca="false">IF(M291="","",IF(M291&lt;100,"Menos de 100 USD",IF(M291&lt;500,"100 a 500 USD",IF(M291&lt;2000,"500 a 2.000 USD","Más de 2.000 USD"))))</f>
        <v/>
      </c>
      <c r="O291" s="14" t="str">
        <f aca="false">IF(I291="","",MIN(J291,I291))</f>
        <v/>
      </c>
      <c r="P291" s="14" t="str">
        <f aca="false">IF(SUM('MRR Conglomerado'!P291:AA291)&gt;0,SUM('MRR Conglomerado'!P291:AA291),"")</f>
        <v/>
      </c>
      <c r="Q291" s="14" t="str">
        <f aca="false">IF(P291="","",SUM('MRR Conglomerado'!AB291:AM291))</f>
        <v/>
      </c>
      <c r="R291" s="10" t="str">
        <f aca="false">IF(P291="","",COUNTIF('MRR Conglomerado'!P291:AA291,"&gt;0"))</f>
        <v/>
      </c>
      <c r="S291" s="14" t="str">
        <f aca="false">IF(P291="","",P291/R291)</f>
        <v/>
      </c>
      <c r="T291" s="14" t="str">
        <f aca="false">IF(P291="","",Q291/12)</f>
        <v/>
      </c>
      <c r="U291" s="13" t="str">
        <f aca="false">IF(P291="","",T291/S291)</f>
        <v/>
      </c>
      <c r="V291" s="14" t="str">
        <f aca="false">IF(P291="","",S291/B291)</f>
        <v/>
      </c>
      <c r="W291" s="10" t="str">
        <f aca="false">IF(V291="","",IF(V291&lt;100,"Menos de 100 USD",IF(V291&lt;500,"100 a 500 USD",IF(V291&lt;2000,"500 a 2.000 USD","Más de 2.000 USD"))))</f>
        <v/>
      </c>
      <c r="X291" s="14" t="str">
        <f aca="false">IF(P291="","",MIN(T291,S291))</f>
        <v/>
      </c>
    </row>
    <row r="292" customFormat="false" ht="15" hidden="false" customHeight="false" outlineLevel="0" collapsed="false">
      <c r="A292" s="10" t="s">
        <v>644</v>
      </c>
      <c r="B292" s="14" t="n">
        <v>20.2354</v>
      </c>
      <c r="C292" s="14" t="n">
        <f aca="false">IF('MRR Conglomerado'!AA292&gt;0,'MRR Conglomerado'!AA292,"")</f>
        <v>1860.037968</v>
      </c>
      <c r="D292" s="14" t="n">
        <f aca="false">IF(C292="","",'MRR Conglomerado'!AM292)</f>
        <v>1437.944668</v>
      </c>
      <c r="E292" s="13" t="n">
        <f aca="false">IF(C292="","",D292/C292)</f>
        <v>0.773072750523553</v>
      </c>
      <c r="F292" s="14" t="n">
        <f aca="false">IF(C292="","",C292/B292)</f>
        <v>91.92</v>
      </c>
      <c r="G292" s="10" t="str">
        <f aca="false">IF(F292="","",IF(F292&lt;100,"Menos de 100 USD",IF(F292&lt;500,"100 a 500 USD",IF(F292&lt;2000,"500 a 2.000 USD","Más de 2.000 USD"))))</f>
        <v>Menos de 100 USD</v>
      </c>
      <c r="H292" s="14" t="n">
        <f aca="false">IF(C292="","",MIN(D292,C292))</f>
        <v>1437.944668</v>
      </c>
      <c r="I292" s="14" t="n">
        <f aca="false">IF(SUM('MRR Conglomerado'!Y292:AA292)&gt;0,SUM('MRR Conglomerado'!Y292:AA292),"")</f>
        <v>6280.1851</v>
      </c>
      <c r="J292" s="14" t="n">
        <f aca="false">IF(I292="","",SUM('MRR Conglomerado'!AK292:AM292))</f>
        <v>4501.400959</v>
      </c>
      <c r="K292" s="10" t="n">
        <f aca="false">IF(I292="","",COUNTIF('MRR Conglomerado'!Y292:AA292,"&gt;0"))</f>
        <v>3</v>
      </c>
      <c r="L292" s="13" t="n">
        <f aca="false">IF(I292="","",J292/I292)</f>
        <v>0.71676246596617</v>
      </c>
      <c r="M292" s="14" t="n">
        <f aca="false">IF(I292="","",I292/K292/B292)</f>
        <v>103.452120211774</v>
      </c>
      <c r="N292" s="10" t="str">
        <f aca="false">IF(M292="","",IF(M292&lt;100,"Menos de 100 USD",IF(M292&lt;500,"100 a 500 USD",IF(M292&lt;2000,"500 a 2.000 USD","Más de 2.000 USD"))))</f>
        <v>100 a 500 USD</v>
      </c>
      <c r="O292" s="14" t="n">
        <f aca="false">IF(I292="","",MIN(J292,I292))</f>
        <v>4501.400959</v>
      </c>
      <c r="P292" s="14" t="n">
        <f aca="false">IF(SUM('MRR Conglomerado'!P292:AA292)&gt;0,SUM('MRR Conglomerado'!P292:AA292),"")</f>
        <v>26860.197955</v>
      </c>
      <c r="Q292" s="14" t="n">
        <f aca="false">IF(P292="","",SUM('MRR Conglomerado'!AB292:AM292))</f>
        <v>21089.852549</v>
      </c>
      <c r="R292" s="10" t="n">
        <f aca="false">IF(P292="","",COUNTIF('MRR Conglomerado'!P292:AA292,"&gt;0"))</f>
        <v>12</v>
      </c>
      <c r="S292" s="14" t="n">
        <f aca="false">IF(P292="","",P292/R292)</f>
        <v>2238.34982958333</v>
      </c>
      <c r="T292" s="14" t="n">
        <f aca="false">IF(P292="","",Q292/12)</f>
        <v>1757.48771241667</v>
      </c>
      <c r="U292" s="13" t="n">
        <f aca="false">IF(P292="","",T292/S292)</f>
        <v>0.785171151170691</v>
      </c>
      <c r="V292" s="14" t="n">
        <f aca="false">IF(P292="","",S292/B292)</f>
        <v>110.615546496898</v>
      </c>
      <c r="W292" s="10" t="str">
        <f aca="false">IF(V292="","",IF(V292&lt;100,"Menos de 100 USD",IF(V292&lt;500,"100 a 500 USD",IF(V292&lt;2000,"500 a 2.000 USD","Más de 2.000 USD"))))</f>
        <v>100 a 500 USD</v>
      </c>
      <c r="X292" s="14" t="n">
        <f aca="false">IF(P292="","",MIN(T292,S292))</f>
        <v>1757.48771241667</v>
      </c>
    </row>
    <row r="293" customFormat="false" ht="15" hidden="false" customHeight="false" outlineLevel="0" collapsed="false">
      <c r="A293" s="10" t="s">
        <v>646</v>
      </c>
      <c r="B293" s="14" t="n">
        <v>20.2354</v>
      </c>
      <c r="C293" s="14" t="str">
        <f aca="false">IF('MRR Conglomerado'!AA293&gt;0,'MRR Conglomerado'!AA293,"")</f>
        <v/>
      </c>
      <c r="D293" s="14" t="str">
        <f aca="false">IF(C293="","",'MRR Conglomerado'!AM293)</f>
        <v/>
      </c>
      <c r="E293" s="13" t="str">
        <f aca="false">IF(C293="","",D293/C293)</f>
        <v/>
      </c>
      <c r="F293" s="14" t="str">
        <f aca="false">IF(C293="","",C293/B293)</f>
        <v/>
      </c>
      <c r="G293" s="10" t="str">
        <f aca="false">IF(F293="","",IF(F293&lt;100,"Menos de 100 USD",IF(F293&lt;500,"100 a 500 USD",IF(F293&lt;2000,"500 a 2.000 USD","Más de 2.000 USD"))))</f>
        <v/>
      </c>
      <c r="H293" s="14" t="str">
        <f aca="false">IF(C293="","",MIN(D293,C293))</f>
        <v/>
      </c>
      <c r="I293" s="14" t="str">
        <f aca="false">IF(SUM('MRR Conglomerado'!Y293:AA293)&gt;0,SUM('MRR Conglomerado'!Y293:AA293),"")</f>
        <v/>
      </c>
      <c r="J293" s="14" t="str">
        <f aca="false">IF(I293="","",SUM('MRR Conglomerado'!AK293:AM293))</f>
        <v/>
      </c>
      <c r="K293" s="10" t="str">
        <f aca="false">IF(I293="","",COUNTIF('MRR Conglomerado'!Y293:AA293,"&gt;0"))</f>
        <v/>
      </c>
      <c r="L293" s="13" t="str">
        <f aca="false">IF(I293="","",J293/I293)</f>
        <v/>
      </c>
      <c r="M293" s="14" t="str">
        <f aca="false">IF(I293="","",I293/K293/B293)</f>
        <v/>
      </c>
      <c r="N293" s="10" t="str">
        <f aca="false">IF(M293="","",IF(M293&lt;100,"Menos de 100 USD",IF(M293&lt;500,"100 a 500 USD",IF(M293&lt;2000,"500 a 2.000 USD","Más de 2.000 USD"))))</f>
        <v/>
      </c>
      <c r="O293" s="14" t="str">
        <f aca="false">IF(I293="","",MIN(J293,I293))</f>
        <v/>
      </c>
      <c r="P293" s="14" t="str">
        <f aca="false">IF(SUM('MRR Conglomerado'!P293:AA293)&gt;0,SUM('MRR Conglomerado'!P293:AA293),"")</f>
        <v/>
      </c>
      <c r="Q293" s="14" t="str">
        <f aca="false">IF(P293="","",SUM('MRR Conglomerado'!AB293:AM293))</f>
        <v/>
      </c>
      <c r="R293" s="10" t="str">
        <f aca="false">IF(P293="","",COUNTIF('MRR Conglomerado'!P293:AA293,"&gt;0"))</f>
        <v/>
      </c>
      <c r="S293" s="14" t="str">
        <f aca="false">IF(P293="","",P293/R293)</f>
        <v/>
      </c>
      <c r="T293" s="14" t="str">
        <f aca="false">IF(P293="","",Q293/12)</f>
        <v/>
      </c>
      <c r="U293" s="13" t="str">
        <f aca="false">IF(P293="","",T293/S293)</f>
        <v/>
      </c>
      <c r="V293" s="14" t="str">
        <f aca="false">IF(P293="","",S293/B293)</f>
        <v/>
      </c>
      <c r="W293" s="10" t="str">
        <f aca="false">IF(V293="","",IF(V293&lt;100,"Menos de 100 USD",IF(V293&lt;500,"100 a 500 USD",IF(V293&lt;2000,"500 a 2.000 USD","Más de 2.000 USD"))))</f>
        <v/>
      </c>
      <c r="X293" s="14" t="str">
        <f aca="false">IF(P293="","",MIN(T293,S293))</f>
        <v/>
      </c>
    </row>
    <row r="294" customFormat="false" ht="15" hidden="false" customHeight="false" outlineLevel="0" collapsed="false">
      <c r="A294" s="10" t="s">
        <v>648</v>
      </c>
      <c r="B294" s="14" t="n">
        <v>20.2354</v>
      </c>
      <c r="C294" s="14" t="n">
        <f aca="false">IF('MRR Conglomerado'!AA294&gt;0,'MRR Conglomerado'!AA294,"")</f>
        <v>3475.025242</v>
      </c>
      <c r="D294" s="14" t="n">
        <f aca="false">IF(C294="","",'MRR Conglomerado'!AM294)</f>
        <v>12365.137247</v>
      </c>
      <c r="E294" s="13" t="n">
        <f aca="false">IF(C294="","",D294/C294)</f>
        <v>3.55828702984713</v>
      </c>
      <c r="F294" s="14" t="n">
        <f aca="false">IF(C294="","",C294/B294)</f>
        <v>171.73</v>
      </c>
      <c r="G294" s="10" t="str">
        <f aca="false">IF(F294="","",IF(F294&lt;100,"Menos de 100 USD",IF(F294&lt;500,"100 a 500 USD",IF(F294&lt;2000,"500 a 2.000 USD","Más de 2.000 USD"))))</f>
        <v>100 a 500 USD</v>
      </c>
      <c r="H294" s="14" t="n">
        <f aca="false">IF(C294="","",MIN(D294,C294))</f>
        <v>3475.025242</v>
      </c>
      <c r="I294" s="14" t="n">
        <f aca="false">IF(SUM('MRR Conglomerado'!Y294:AA294)&gt;0,SUM('MRR Conglomerado'!Y294:AA294),"")</f>
        <v>10900.03997</v>
      </c>
      <c r="J294" s="14" t="n">
        <f aca="false">IF(I294="","",SUM('MRR Conglomerado'!AK294:AM294))</f>
        <v>30105.305784</v>
      </c>
      <c r="K294" s="10" t="n">
        <f aca="false">IF(I294="","",COUNTIF('MRR Conglomerado'!Y294:AA294,"&gt;0"))</f>
        <v>3</v>
      </c>
      <c r="L294" s="13" t="n">
        <f aca="false">IF(I294="","",J294/I294)</f>
        <v>2.76194453110799</v>
      </c>
      <c r="M294" s="14" t="n">
        <f aca="false">IF(I294="","",I294/K294/B294)</f>
        <v>179.553982459782</v>
      </c>
      <c r="N294" s="10" t="str">
        <f aca="false">IF(M294="","",IF(M294&lt;100,"Menos de 100 USD",IF(M294&lt;500,"100 a 500 USD",IF(M294&lt;2000,"500 a 2.000 USD","Más de 2.000 USD"))))</f>
        <v>100 a 500 USD</v>
      </c>
      <c r="O294" s="14" t="n">
        <f aca="false">IF(I294="","",MIN(J294,I294))</f>
        <v>10900.03997</v>
      </c>
      <c r="P294" s="14" t="n">
        <f aca="false">IF(SUM('MRR Conglomerado'!P294:AA294)&gt;0,SUM('MRR Conglomerado'!P294:AA294),"")</f>
        <v>22050.012474</v>
      </c>
      <c r="Q294" s="14" t="n">
        <f aca="false">IF(P294="","",SUM('MRR Conglomerado'!AB294:AM294))</f>
        <v>73400.313444</v>
      </c>
      <c r="R294" s="10" t="n">
        <f aca="false">IF(P294="","",COUNTIF('MRR Conglomerado'!P294:AA294,"&gt;0"))</f>
        <v>6</v>
      </c>
      <c r="S294" s="14" t="n">
        <f aca="false">IF(P294="","",P294/R294)</f>
        <v>3675.002079</v>
      </c>
      <c r="T294" s="14" t="n">
        <f aca="false">IF(P294="","",Q294/12)</f>
        <v>6116.692787</v>
      </c>
      <c r="U294" s="13" t="n">
        <f aca="false">IF(P294="","",T294/S294)</f>
        <v>1.66440525896639</v>
      </c>
      <c r="V294" s="14" t="n">
        <f aca="false">IF(P294="","",S294/B294)</f>
        <v>181.612524536209</v>
      </c>
      <c r="W294" s="10" t="str">
        <f aca="false">IF(V294="","",IF(V294&lt;100,"Menos de 100 USD",IF(V294&lt;500,"100 a 500 USD",IF(V294&lt;2000,"500 a 2.000 USD","Más de 2.000 USD"))))</f>
        <v>100 a 500 USD</v>
      </c>
      <c r="X294" s="14" t="n">
        <f aca="false">IF(P294="","",MIN(T294,S294))</f>
        <v>3675.002079</v>
      </c>
    </row>
    <row r="295" customFormat="false" ht="15" hidden="false" customHeight="false" outlineLevel="0" collapsed="false">
      <c r="A295" s="10" t="s">
        <v>650</v>
      </c>
      <c r="B295" s="14" t="n">
        <v>20.2354</v>
      </c>
      <c r="C295" s="14" t="str">
        <f aca="false">IF('MRR Conglomerado'!AA295&gt;0,'MRR Conglomerado'!AA295,"")</f>
        <v/>
      </c>
      <c r="D295" s="14" t="str">
        <f aca="false">IF(C295="","",'MRR Conglomerado'!AM295)</f>
        <v/>
      </c>
      <c r="E295" s="13" t="str">
        <f aca="false">IF(C295="","",D295/C295)</f>
        <v/>
      </c>
      <c r="F295" s="14" t="str">
        <f aca="false">IF(C295="","",C295/B295)</f>
        <v/>
      </c>
      <c r="G295" s="10" t="str">
        <f aca="false">IF(F295="","",IF(F295&lt;100,"Menos de 100 USD",IF(F295&lt;500,"100 a 500 USD",IF(F295&lt;2000,"500 a 2.000 USD","Más de 2.000 USD"))))</f>
        <v/>
      </c>
      <c r="H295" s="14" t="str">
        <f aca="false">IF(C295="","",MIN(D295,C295))</f>
        <v/>
      </c>
      <c r="I295" s="14" t="str">
        <f aca="false">IF(SUM('MRR Conglomerado'!Y295:AA295)&gt;0,SUM('MRR Conglomerado'!Y295:AA295),"")</f>
        <v/>
      </c>
      <c r="J295" s="14" t="str">
        <f aca="false">IF(I295="","",SUM('MRR Conglomerado'!AK295:AM295))</f>
        <v/>
      </c>
      <c r="K295" s="10" t="str">
        <f aca="false">IF(I295="","",COUNTIF('MRR Conglomerado'!Y295:AA295,"&gt;0"))</f>
        <v/>
      </c>
      <c r="L295" s="13" t="str">
        <f aca="false">IF(I295="","",J295/I295)</f>
        <v/>
      </c>
      <c r="M295" s="14" t="str">
        <f aca="false">IF(I295="","",I295/K295/B295)</f>
        <v/>
      </c>
      <c r="N295" s="10" t="str">
        <f aca="false">IF(M295="","",IF(M295&lt;100,"Menos de 100 USD",IF(M295&lt;500,"100 a 500 USD",IF(M295&lt;2000,"500 a 2.000 USD","Más de 2.000 USD"))))</f>
        <v/>
      </c>
      <c r="O295" s="14" t="str">
        <f aca="false">IF(I295="","",MIN(J295,I295))</f>
        <v/>
      </c>
      <c r="P295" s="14" t="n">
        <f aca="false">IF(SUM('MRR Conglomerado'!P295:AA295)&gt;0,SUM('MRR Conglomerado'!P295:AA295),"")</f>
        <v>2365.071075</v>
      </c>
      <c r="Q295" s="14" t="n">
        <f aca="false">IF(P295="","",SUM('MRR Conglomerado'!AB295:AM295))</f>
        <v>0</v>
      </c>
      <c r="R295" s="10" t="n">
        <f aca="false">IF(P295="","",COUNTIF('MRR Conglomerado'!P295:AA295,"&gt;0"))</f>
        <v>1</v>
      </c>
      <c r="S295" s="14" t="n">
        <f aca="false">IF(P295="","",P295/R295)</f>
        <v>2365.071075</v>
      </c>
      <c r="T295" s="14" t="n">
        <f aca="false">IF(P295="","",Q295/12)</f>
        <v>0</v>
      </c>
      <c r="U295" s="13" t="n">
        <f aca="false">IF(P295="","",T295/S295)</f>
        <v>0</v>
      </c>
      <c r="V295" s="14" t="n">
        <f aca="false">IF(P295="","",S295/B295)</f>
        <v>116.877900856914</v>
      </c>
      <c r="W295" s="10" t="str">
        <f aca="false">IF(V295="","",IF(V295&lt;100,"Menos de 100 USD",IF(V295&lt;500,"100 a 500 USD",IF(V295&lt;2000,"500 a 2.000 USD","Más de 2.000 USD"))))</f>
        <v>100 a 500 USD</v>
      </c>
      <c r="X295" s="14" t="n">
        <f aca="false">IF(P295="","",MIN(T295,S295))</f>
        <v>0</v>
      </c>
    </row>
    <row r="296" customFormat="false" ht="15" hidden="false" customHeight="false" outlineLevel="0" collapsed="false">
      <c r="A296" s="10" t="s">
        <v>652</v>
      </c>
      <c r="B296" s="14" t="n">
        <v>20.2354</v>
      </c>
      <c r="C296" s="14" t="str">
        <f aca="false">IF('MRR Conglomerado'!AA296&gt;0,'MRR Conglomerado'!AA296,"")</f>
        <v/>
      </c>
      <c r="D296" s="14" t="str">
        <f aca="false">IF(C296="","",'MRR Conglomerado'!AM296)</f>
        <v/>
      </c>
      <c r="E296" s="13" t="str">
        <f aca="false">IF(C296="","",D296/C296)</f>
        <v/>
      </c>
      <c r="F296" s="14" t="str">
        <f aca="false">IF(C296="","",C296/B296)</f>
        <v/>
      </c>
      <c r="G296" s="10" t="str">
        <f aca="false">IF(F296="","",IF(F296&lt;100,"Menos de 100 USD",IF(F296&lt;500,"100 a 500 USD",IF(F296&lt;2000,"500 a 2.000 USD","Más de 2.000 USD"))))</f>
        <v/>
      </c>
      <c r="H296" s="14" t="str">
        <f aca="false">IF(C296="","",MIN(D296,C296))</f>
        <v/>
      </c>
      <c r="I296" s="14" t="str">
        <f aca="false">IF(SUM('MRR Conglomerado'!Y296:AA296)&gt;0,SUM('MRR Conglomerado'!Y296:AA296),"")</f>
        <v/>
      </c>
      <c r="J296" s="14" t="str">
        <f aca="false">IF(I296="","",SUM('MRR Conglomerado'!AK296:AM296))</f>
        <v/>
      </c>
      <c r="K296" s="10" t="str">
        <f aca="false">IF(I296="","",COUNTIF('MRR Conglomerado'!Y296:AA296,"&gt;0"))</f>
        <v/>
      </c>
      <c r="L296" s="13" t="str">
        <f aca="false">IF(I296="","",J296/I296)</f>
        <v/>
      </c>
      <c r="M296" s="14" t="str">
        <f aca="false">IF(I296="","",I296/K296/B296)</f>
        <v/>
      </c>
      <c r="N296" s="10" t="str">
        <f aca="false">IF(M296="","",IF(M296&lt;100,"Menos de 100 USD",IF(M296&lt;500,"100 a 500 USD",IF(M296&lt;2000,"500 a 2.000 USD","Más de 2.000 USD"))))</f>
        <v/>
      </c>
      <c r="O296" s="14" t="str">
        <f aca="false">IF(I296="","",MIN(J296,I296))</f>
        <v/>
      </c>
      <c r="P296" s="14" t="str">
        <f aca="false">IF(SUM('MRR Conglomerado'!P296:AA296)&gt;0,SUM('MRR Conglomerado'!P296:AA296),"")</f>
        <v/>
      </c>
      <c r="Q296" s="14" t="str">
        <f aca="false">IF(P296="","",SUM('MRR Conglomerado'!AB296:AM296))</f>
        <v/>
      </c>
      <c r="R296" s="10" t="str">
        <f aca="false">IF(P296="","",COUNTIF('MRR Conglomerado'!P296:AA296,"&gt;0"))</f>
        <v/>
      </c>
      <c r="S296" s="14" t="str">
        <f aca="false">IF(P296="","",P296/R296)</f>
        <v/>
      </c>
      <c r="T296" s="14" t="str">
        <f aca="false">IF(P296="","",Q296/12)</f>
        <v/>
      </c>
      <c r="U296" s="13" t="str">
        <f aca="false">IF(P296="","",T296/S296)</f>
        <v/>
      </c>
      <c r="V296" s="14" t="str">
        <f aca="false">IF(P296="","",S296/B296)</f>
        <v/>
      </c>
      <c r="W296" s="10" t="str">
        <f aca="false">IF(V296="","",IF(V296&lt;100,"Menos de 100 USD",IF(V296&lt;500,"100 a 500 USD",IF(V296&lt;2000,"500 a 2.000 USD","Más de 2.000 USD"))))</f>
        <v/>
      </c>
      <c r="X296" s="14" t="str">
        <f aca="false">IF(P296="","",MIN(T296,S296))</f>
        <v/>
      </c>
    </row>
    <row r="297" customFormat="false" ht="15" hidden="false" customHeight="false" outlineLevel="0" collapsed="false">
      <c r="A297" s="10" t="s">
        <v>654</v>
      </c>
      <c r="B297" s="14" t="n">
        <v>20.2354</v>
      </c>
      <c r="C297" s="14" t="n">
        <f aca="false">IF('MRR Conglomerado'!AA297&gt;0,'MRR Conglomerado'!AA297,"")</f>
        <v>2208.086848</v>
      </c>
      <c r="D297" s="14" t="n">
        <f aca="false">IF(C297="","",'MRR Conglomerado'!AM297)</f>
        <v>2352.035807</v>
      </c>
      <c r="E297" s="13" t="n">
        <f aca="false">IF(C297="","",D297/C297)</f>
        <v>1.06519171070213</v>
      </c>
      <c r="F297" s="14" t="n">
        <f aca="false">IF(C297="","",C297/B297)</f>
        <v>109.12</v>
      </c>
      <c r="G297" s="10" t="str">
        <f aca="false">IF(F297="","",IF(F297&lt;100,"Menos de 100 USD",IF(F297&lt;500,"100 a 500 USD",IF(F297&lt;2000,"500 a 2.000 USD","Más de 2.000 USD"))))</f>
        <v>100 a 500 USD</v>
      </c>
      <c r="H297" s="14" t="n">
        <f aca="false">IF(C297="","",MIN(D297,C297))</f>
        <v>2208.086848</v>
      </c>
      <c r="I297" s="14" t="n">
        <f aca="false">IF(SUM('MRR Conglomerado'!Y297:AA297)&gt;0,SUM('MRR Conglomerado'!Y297:AA297),"")</f>
        <v>2208.086848</v>
      </c>
      <c r="J297" s="14" t="n">
        <f aca="false">IF(I297="","",SUM('MRR Conglomerado'!AK297:AM297))</f>
        <v>7440.022488</v>
      </c>
      <c r="K297" s="10" t="n">
        <f aca="false">IF(I297="","",COUNTIF('MRR Conglomerado'!Y297:AA297,"&gt;0"))</f>
        <v>1</v>
      </c>
      <c r="L297" s="13" t="n">
        <f aca="false">IF(I297="","",J297/I297)</f>
        <v>3.36944287075433</v>
      </c>
      <c r="M297" s="14" t="n">
        <f aca="false">IF(I297="","",I297/K297/B297)</f>
        <v>109.12</v>
      </c>
      <c r="N297" s="10" t="str">
        <f aca="false">IF(M297="","",IF(M297&lt;100,"Menos de 100 USD",IF(M297&lt;500,"100 a 500 USD",IF(M297&lt;2000,"500 a 2.000 USD","Más de 2.000 USD"))))</f>
        <v>100 a 500 USD</v>
      </c>
      <c r="O297" s="14" t="n">
        <f aca="false">IF(I297="","",MIN(J297,I297))</f>
        <v>2208.086848</v>
      </c>
      <c r="P297" s="14" t="n">
        <f aca="false">IF(SUM('MRR Conglomerado'!P297:AA297)&gt;0,SUM('MRR Conglomerado'!P297:AA297),"")</f>
        <v>2208.086848</v>
      </c>
      <c r="Q297" s="14" t="n">
        <f aca="false">IF(P297="","",SUM('MRR Conglomerado'!AB297:AM297))</f>
        <v>28799.933648</v>
      </c>
      <c r="R297" s="10" t="n">
        <f aca="false">IF(P297="","",COUNTIF('MRR Conglomerado'!P297:AA297,"&gt;0"))</f>
        <v>1</v>
      </c>
      <c r="S297" s="14" t="n">
        <f aca="false">IF(P297="","",P297/R297)</f>
        <v>2208.086848</v>
      </c>
      <c r="T297" s="14" t="n">
        <f aca="false">IF(P297="","",Q297/12)</f>
        <v>2399.99447066667</v>
      </c>
      <c r="U297" s="13" t="n">
        <f aca="false">IF(P297="","",T297/S297)</f>
        <v>1.08691126566896</v>
      </c>
      <c r="V297" s="14" t="n">
        <f aca="false">IF(P297="","",S297/B297)</f>
        <v>109.12</v>
      </c>
      <c r="W297" s="10" t="str">
        <f aca="false">IF(V297="","",IF(V297&lt;100,"Menos de 100 USD",IF(V297&lt;500,"100 a 500 USD",IF(V297&lt;2000,"500 a 2.000 USD","Más de 2.000 USD"))))</f>
        <v>100 a 500 USD</v>
      </c>
      <c r="X297" s="14" t="n">
        <f aca="false">IF(P297="","",MIN(T297,S297))</f>
        <v>2208.086848</v>
      </c>
    </row>
    <row r="298" customFormat="false" ht="15" hidden="false" customHeight="false" outlineLevel="0" collapsed="false">
      <c r="A298" s="10" t="s">
        <v>656</v>
      </c>
      <c r="B298" s="14" t="n">
        <v>20.2354</v>
      </c>
      <c r="C298" s="14" t="n">
        <f aca="false">IF('MRR Conglomerado'!AA298&gt;0,'MRR Conglomerado'!AA298,"")</f>
        <v>842.602056</v>
      </c>
      <c r="D298" s="14" t="n">
        <f aca="false">IF(C298="","",'MRR Conglomerado'!AM298)</f>
        <v>0</v>
      </c>
      <c r="E298" s="13" t="n">
        <f aca="false">IF(C298="","",D298/C298)</f>
        <v>0</v>
      </c>
      <c r="F298" s="14" t="n">
        <f aca="false">IF(C298="","",C298/B298)</f>
        <v>41.64</v>
      </c>
      <c r="G298" s="10" t="str">
        <f aca="false">IF(F298="","",IF(F298&lt;100,"Menos de 100 USD",IF(F298&lt;500,"100 a 500 USD",IF(F298&lt;2000,"500 a 2.000 USD","Más de 2.000 USD"))))</f>
        <v>Menos de 100 USD</v>
      </c>
      <c r="H298" s="14" t="n">
        <f aca="false">IF(C298="","",MIN(D298,C298))</f>
        <v>0</v>
      </c>
      <c r="I298" s="14" t="n">
        <f aca="false">IF(SUM('MRR Conglomerado'!Y298:AA298)&gt;0,SUM('MRR Conglomerado'!Y298:AA298),"")</f>
        <v>2527.839858</v>
      </c>
      <c r="J298" s="14" t="n">
        <f aca="false">IF(I298="","",SUM('MRR Conglomerado'!AK298:AM298))</f>
        <v>1756.268779</v>
      </c>
      <c r="K298" s="10" t="n">
        <f aca="false">IF(I298="","",COUNTIF('MRR Conglomerado'!Y298:AA298,"&gt;0"))</f>
        <v>3</v>
      </c>
      <c r="L298" s="13" t="n">
        <f aca="false">IF(I298="","",J298/I298)</f>
        <v>0.694770585819286</v>
      </c>
      <c r="M298" s="14" t="n">
        <f aca="false">IF(I298="","",I298/K298/B298)</f>
        <v>41.6405549680263</v>
      </c>
      <c r="N298" s="10" t="str">
        <f aca="false">IF(M298="","",IF(M298&lt;100,"Menos de 100 USD",IF(M298&lt;500,"100 a 500 USD",IF(M298&lt;2000,"500 a 2.000 USD","Más de 2.000 USD"))))</f>
        <v>Menos de 100 USD</v>
      </c>
      <c r="O298" s="14" t="n">
        <f aca="false">IF(I298="","",MIN(J298,I298))</f>
        <v>1756.268779</v>
      </c>
      <c r="P298" s="14" t="n">
        <f aca="false">IF(SUM('MRR Conglomerado'!P298:AA298)&gt;0,SUM('MRR Conglomerado'!P298:AA298),"")</f>
        <v>9928.854919</v>
      </c>
      <c r="Q298" s="14" t="n">
        <f aca="false">IF(P298="","",SUM('MRR Conglomerado'!AB298:AM298))</f>
        <v>9659.362699</v>
      </c>
      <c r="R298" s="10" t="n">
        <f aca="false">IF(P298="","",COUNTIF('MRR Conglomerado'!P298:AA298,"&gt;0"))</f>
        <v>12</v>
      </c>
      <c r="S298" s="14" t="n">
        <f aca="false">IF(P298="","",P298/R298)</f>
        <v>827.404576583333</v>
      </c>
      <c r="T298" s="14" t="n">
        <f aca="false">IF(P298="","",Q298/12)</f>
        <v>804.946891583333</v>
      </c>
      <c r="U298" s="13" t="n">
        <f aca="false">IF(P298="","",T298/S298)</f>
        <v>0.972857673699684</v>
      </c>
      <c r="V298" s="14" t="n">
        <f aca="false">IF(P298="","",S298/B298)</f>
        <v>40.8889657028442</v>
      </c>
      <c r="W298" s="10" t="str">
        <f aca="false">IF(V298="","",IF(V298&lt;100,"Menos de 100 USD",IF(V298&lt;500,"100 a 500 USD",IF(V298&lt;2000,"500 a 2.000 USD","Más de 2.000 USD"))))</f>
        <v>Menos de 100 USD</v>
      </c>
      <c r="X298" s="14" t="n">
        <f aca="false">IF(P298="","",MIN(T298,S298))</f>
        <v>804.946891583333</v>
      </c>
    </row>
    <row r="299" customFormat="false" ht="15" hidden="false" customHeight="false" outlineLevel="0" collapsed="false">
      <c r="A299" s="10" t="s">
        <v>658</v>
      </c>
      <c r="B299" s="14" t="n">
        <v>20.2354</v>
      </c>
      <c r="C299" s="14" t="str">
        <f aca="false">IF('MRR Conglomerado'!AA299&gt;0,'MRR Conglomerado'!AA299,"")</f>
        <v/>
      </c>
      <c r="D299" s="14" t="str">
        <f aca="false">IF(C299="","",'MRR Conglomerado'!AM299)</f>
        <v/>
      </c>
      <c r="E299" s="13" t="str">
        <f aca="false">IF(C299="","",D299/C299)</f>
        <v/>
      </c>
      <c r="F299" s="14" t="str">
        <f aca="false">IF(C299="","",C299/B299)</f>
        <v/>
      </c>
      <c r="G299" s="10" t="str">
        <f aca="false">IF(F299="","",IF(F299&lt;100,"Menos de 100 USD",IF(F299&lt;500,"100 a 500 USD",IF(F299&lt;2000,"500 a 2.000 USD","Más de 2.000 USD"))))</f>
        <v/>
      </c>
      <c r="H299" s="14" t="str">
        <f aca="false">IF(C299="","",MIN(D299,C299))</f>
        <v/>
      </c>
      <c r="I299" s="14" t="str">
        <f aca="false">IF(SUM('MRR Conglomerado'!Y299:AA299)&gt;0,SUM('MRR Conglomerado'!Y299:AA299),"")</f>
        <v/>
      </c>
      <c r="J299" s="14" t="str">
        <f aca="false">IF(I299="","",SUM('MRR Conglomerado'!AK299:AM299))</f>
        <v/>
      </c>
      <c r="K299" s="10" t="str">
        <f aca="false">IF(I299="","",COUNTIF('MRR Conglomerado'!Y299:AA299,"&gt;0"))</f>
        <v/>
      </c>
      <c r="L299" s="13" t="str">
        <f aca="false">IF(I299="","",J299/I299)</f>
        <v/>
      </c>
      <c r="M299" s="14" t="str">
        <f aca="false">IF(I299="","",I299/K299/B299)</f>
        <v/>
      </c>
      <c r="N299" s="10" t="str">
        <f aca="false">IF(M299="","",IF(M299&lt;100,"Menos de 100 USD",IF(M299&lt;500,"100 a 500 USD",IF(M299&lt;2000,"500 a 2.000 USD","Más de 2.000 USD"))))</f>
        <v/>
      </c>
      <c r="O299" s="14" t="str">
        <f aca="false">IF(I299="","",MIN(J299,I299))</f>
        <v/>
      </c>
      <c r="P299" s="14" t="str">
        <f aca="false">IF(SUM('MRR Conglomerado'!P299:AA299)&gt;0,SUM('MRR Conglomerado'!P299:AA299),"")</f>
        <v/>
      </c>
      <c r="Q299" s="14" t="str">
        <f aca="false">IF(P299="","",SUM('MRR Conglomerado'!AB299:AM299))</f>
        <v/>
      </c>
      <c r="R299" s="10" t="str">
        <f aca="false">IF(P299="","",COUNTIF('MRR Conglomerado'!P299:AA299,"&gt;0"))</f>
        <v/>
      </c>
      <c r="S299" s="14" t="str">
        <f aca="false">IF(P299="","",P299/R299)</f>
        <v/>
      </c>
      <c r="T299" s="14" t="str">
        <f aca="false">IF(P299="","",Q299/12)</f>
        <v/>
      </c>
      <c r="U299" s="13" t="str">
        <f aca="false">IF(P299="","",T299/S299)</f>
        <v/>
      </c>
      <c r="V299" s="14" t="str">
        <f aca="false">IF(P299="","",S299/B299)</f>
        <v/>
      </c>
      <c r="W299" s="10" t="str">
        <f aca="false">IF(V299="","",IF(V299&lt;100,"Menos de 100 USD",IF(V299&lt;500,"100 a 500 USD",IF(V299&lt;2000,"500 a 2.000 USD","Más de 2.000 USD"))))</f>
        <v/>
      </c>
      <c r="X299" s="14" t="str">
        <f aca="false">IF(P299="","",MIN(T299,S299))</f>
        <v/>
      </c>
    </row>
    <row r="300" customFormat="false" ht="15" hidden="false" customHeight="false" outlineLevel="0" collapsed="false">
      <c r="A300" s="10" t="s">
        <v>660</v>
      </c>
      <c r="B300" s="14" t="n">
        <v>20.2354</v>
      </c>
      <c r="C300" s="14" t="str">
        <f aca="false">IF('MRR Conglomerado'!AA300&gt;0,'MRR Conglomerado'!AA300,"")</f>
        <v/>
      </c>
      <c r="D300" s="14" t="str">
        <f aca="false">IF(C300="","",'MRR Conglomerado'!AM300)</f>
        <v/>
      </c>
      <c r="E300" s="13" t="str">
        <f aca="false">IF(C300="","",D300/C300)</f>
        <v/>
      </c>
      <c r="F300" s="14" t="str">
        <f aca="false">IF(C300="","",C300/B300)</f>
        <v/>
      </c>
      <c r="G300" s="10" t="str">
        <f aca="false">IF(F300="","",IF(F300&lt;100,"Menos de 100 USD",IF(F300&lt;500,"100 a 500 USD",IF(F300&lt;2000,"500 a 2.000 USD","Más de 2.000 USD"))))</f>
        <v/>
      </c>
      <c r="H300" s="14" t="str">
        <f aca="false">IF(C300="","",MIN(D300,C300))</f>
        <v/>
      </c>
      <c r="I300" s="14" t="str">
        <f aca="false">IF(SUM('MRR Conglomerado'!Y300:AA300)&gt;0,SUM('MRR Conglomerado'!Y300:AA300),"")</f>
        <v/>
      </c>
      <c r="J300" s="14" t="str">
        <f aca="false">IF(I300="","",SUM('MRR Conglomerado'!AK300:AM300))</f>
        <v/>
      </c>
      <c r="K300" s="10" t="str">
        <f aca="false">IF(I300="","",COUNTIF('MRR Conglomerado'!Y300:AA300,"&gt;0"))</f>
        <v/>
      </c>
      <c r="L300" s="13" t="str">
        <f aca="false">IF(I300="","",J300/I300)</f>
        <v/>
      </c>
      <c r="M300" s="14" t="str">
        <f aca="false">IF(I300="","",I300/K300/B300)</f>
        <v/>
      </c>
      <c r="N300" s="10" t="str">
        <f aca="false">IF(M300="","",IF(M300&lt;100,"Menos de 100 USD",IF(M300&lt;500,"100 a 500 USD",IF(M300&lt;2000,"500 a 2.000 USD","Más de 2.000 USD"))))</f>
        <v/>
      </c>
      <c r="O300" s="14" t="str">
        <f aca="false">IF(I300="","",MIN(J300,I300))</f>
        <v/>
      </c>
      <c r="P300" s="14" t="str">
        <f aca="false">IF(SUM('MRR Conglomerado'!P300:AA300)&gt;0,SUM('MRR Conglomerado'!P300:AA300),"")</f>
        <v/>
      </c>
      <c r="Q300" s="14" t="str">
        <f aca="false">IF(P300="","",SUM('MRR Conglomerado'!AB300:AM300))</f>
        <v/>
      </c>
      <c r="R300" s="10" t="str">
        <f aca="false">IF(P300="","",COUNTIF('MRR Conglomerado'!P300:AA300,"&gt;0"))</f>
        <v/>
      </c>
      <c r="S300" s="14" t="str">
        <f aca="false">IF(P300="","",P300/R300)</f>
        <v/>
      </c>
      <c r="T300" s="14" t="str">
        <f aca="false">IF(P300="","",Q300/12)</f>
        <v/>
      </c>
      <c r="U300" s="13" t="str">
        <f aca="false">IF(P300="","",T300/S300)</f>
        <v/>
      </c>
      <c r="V300" s="14" t="str">
        <f aca="false">IF(P300="","",S300/B300)</f>
        <v/>
      </c>
      <c r="W300" s="10" t="str">
        <f aca="false">IF(V300="","",IF(V300&lt;100,"Menos de 100 USD",IF(V300&lt;500,"100 a 500 USD",IF(V300&lt;2000,"500 a 2.000 USD","Más de 2.000 USD"))))</f>
        <v/>
      </c>
      <c r="X300" s="14" t="str">
        <f aca="false">IF(P300="","",MIN(T300,S300))</f>
        <v/>
      </c>
    </row>
    <row r="301" customFormat="false" ht="15" hidden="false" customHeight="false" outlineLevel="0" collapsed="false">
      <c r="A301" s="10" t="s">
        <v>662</v>
      </c>
      <c r="B301" s="14" t="n">
        <v>20.2354</v>
      </c>
      <c r="C301" s="14" t="str">
        <f aca="false">IF('MRR Conglomerado'!AA301&gt;0,'MRR Conglomerado'!AA301,"")</f>
        <v/>
      </c>
      <c r="D301" s="14" t="str">
        <f aca="false">IF(C301="","",'MRR Conglomerado'!AM301)</f>
        <v/>
      </c>
      <c r="E301" s="13" t="str">
        <f aca="false">IF(C301="","",D301/C301)</f>
        <v/>
      </c>
      <c r="F301" s="14" t="str">
        <f aca="false">IF(C301="","",C301/B301)</f>
        <v/>
      </c>
      <c r="G301" s="10" t="str">
        <f aca="false">IF(F301="","",IF(F301&lt;100,"Menos de 100 USD",IF(F301&lt;500,"100 a 500 USD",IF(F301&lt;2000,"500 a 2.000 USD","Más de 2.000 USD"))))</f>
        <v/>
      </c>
      <c r="H301" s="14" t="str">
        <f aca="false">IF(C301="","",MIN(D301,C301))</f>
        <v/>
      </c>
      <c r="I301" s="14" t="str">
        <f aca="false">IF(SUM('MRR Conglomerado'!Y301:AA301)&gt;0,SUM('MRR Conglomerado'!Y301:AA301),"")</f>
        <v/>
      </c>
      <c r="J301" s="14" t="str">
        <f aca="false">IF(I301="","",SUM('MRR Conglomerado'!AK301:AM301))</f>
        <v/>
      </c>
      <c r="K301" s="10" t="str">
        <f aca="false">IF(I301="","",COUNTIF('MRR Conglomerado'!Y301:AA301,"&gt;0"))</f>
        <v/>
      </c>
      <c r="L301" s="13" t="str">
        <f aca="false">IF(I301="","",J301/I301)</f>
        <v/>
      </c>
      <c r="M301" s="14" t="str">
        <f aca="false">IF(I301="","",I301/K301/B301)</f>
        <v/>
      </c>
      <c r="N301" s="10" t="str">
        <f aca="false">IF(M301="","",IF(M301&lt;100,"Menos de 100 USD",IF(M301&lt;500,"100 a 500 USD",IF(M301&lt;2000,"500 a 2.000 USD","Más de 2.000 USD"))))</f>
        <v/>
      </c>
      <c r="O301" s="14" t="str">
        <f aca="false">IF(I301="","",MIN(J301,I301))</f>
        <v/>
      </c>
      <c r="P301" s="14" t="n">
        <f aca="false">IF(SUM('MRR Conglomerado'!P301:AA301)&gt;0,SUM('MRR Conglomerado'!P301:AA301),"")</f>
        <v>10029.588809</v>
      </c>
      <c r="Q301" s="14" t="n">
        <f aca="false">IF(P301="","",SUM('MRR Conglomerado'!AB301:AM301))</f>
        <v>0</v>
      </c>
      <c r="R301" s="10" t="n">
        <f aca="false">IF(P301="","",COUNTIF('MRR Conglomerado'!P301:AA301,"&gt;0"))</f>
        <v>5</v>
      </c>
      <c r="S301" s="14" t="n">
        <f aca="false">IF(P301="","",P301/R301)</f>
        <v>2005.9177618</v>
      </c>
      <c r="T301" s="14" t="n">
        <f aca="false">IF(P301="","",Q301/12)</f>
        <v>0</v>
      </c>
      <c r="U301" s="13" t="n">
        <f aca="false">IF(P301="","",T301/S301)</f>
        <v>0</v>
      </c>
      <c r="V301" s="14" t="n">
        <f aca="false">IF(P301="","",S301/B301)</f>
        <v>99.1291381341609</v>
      </c>
      <c r="W301" s="10" t="str">
        <f aca="false">IF(V301="","",IF(V301&lt;100,"Menos de 100 USD",IF(V301&lt;500,"100 a 500 USD",IF(V301&lt;2000,"500 a 2.000 USD","Más de 2.000 USD"))))</f>
        <v>Menos de 100 USD</v>
      </c>
      <c r="X301" s="14" t="n">
        <f aca="false">IF(P301="","",MIN(T301,S301))</f>
        <v>0</v>
      </c>
    </row>
    <row r="302" customFormat="false" ht="15" hidden="false" customHeight="false" outlineLevel="0" collapsed="false">
      <c r="A302" s="10" t="s">
        <v>664</v>
      </c>
      <c r="B302" s="14" t="n">
        <v>20.2354</v>
      </c>
      <c r="C302" s="14" t="str">
        <f aca="false">IF('MRR Conglomerado'!AA302&gt;0,'MRR Conglomerado'!AA302,"")</f>
        <v/>
      </c>
      <c r="D302" s="14" t="str">
        <f aca="false">IF(C302="","",'MRR Conglomerado'!AM302)</f>
        <v/>
      </c>
      <c r="E302" s="13" t="str">
        <f aca="false">IF(C302="","",D302/C302)</f>
        <v/>
      </c>
      <c r="F302" s="14" t="str">
        <f aca="false">IF(C302="","",C302/B302)</f>
        <v/>
      </c>
      <c r="G302" s="10" t="str">
        <f aca="false">IF(F302="","",IF(F302&lt;100,"Menos de 100 USD",IF(F302&lt;500,"100 a 500 USD",IF(F302&lt;2000,"500 a 2.000 USD","Más de 2.000 USD"))))</f>
        <v/>
      </c>
      <c r="H302" s="14" t="str">
        <f aca="false">IF(C302="","",MIN(D302,C302))</f>
        <v/>
      </c>
      <c r="I302" s="14" t="n">
        <f aca="false">IF(SUM('MRR Conglomerado'!Y302:AA302)&gt;0,SUM('MRR Conglomerado'!Y302:AA302),"")</f>
        <v>14430.000112</v>
      </c>
      <c r="J302" s="14" t="n">
        <f aca="false">IF(I302="","",SUM('MRR Conglomerado'!AK302:AM302))</f>
        <v>0</v>
      </c>
      <c r="K302" s="10" t="n">
        <f aca="false">IF(I302="","",COUNTIF('MRR Conglomerado'!Y302:AA302,"&gt;0"))</f>
        <v>1</v>
      </c>
      <c r="L302" s="13" t="n">
        <f aca="false">IF(I302="","",J302/I302)</f>
        <v>0</v>
      </c>
      <c r="M302" s="14" t="n">
        <f aca="false">IF(I302="","",I302/K302/B302)</f>
        <v>713.10673927869</v>
      </c>
      <c r="N302" s="10" t="str">
        <f aca="false">IF(M302="","",IF(M302&lt;100,"Menos de 100 USD",IF(M302&lt;500,"100 a 500 USD",IF(M302&lt;2000,"500 a 2.000 USD","Más de 2.000 USD"))))</f>
        <v>500 a 2.000 USD</v>
      </c>
      <c r="O302" s="14" t="n">
        <f aca="false">IF(I302="","",MIN(J302,I302))</f>
        <v>0</v>
      </c>
      <c r="P302" s="14" t="n">
        <f aca="false">IF(SUM('MRR Conglomerado'!P302:AA302)&gt;0,SUM('MRR Conglomerado'!P302:AA302),"")</f>
        <v>64589.955026</v>
      </c>
      <c r="Q302" s="14" t="n">
        <f aca="false">IF(P302="","",SUM('MRR Conglomerado'!AB302:AM302))</f>
        <v>0</v>
      </c>
      <c r="R302" s="10" t="n">
        <f aca="false">IF(P302="","",COUNTIF('MRR Conglomerado'!P302:AA302,"&gt;0"))</f>
        <v>5</v>
      </c>
      <c r="S302" s="14" t="n">
        <f aca="false">IF(P302="","",P302/R302)</f>
        <v>12917.9910052</v>
      </c>
      <c r="T302" s="14" t="n">
        <f aca="false">IF(P302="","",Q302/12)</f>
        <v>0</v>
      </c>
      <c r="U302" s="13" t="n">
        <f aca="false">IF(P302="","",T302/S302)</f>
        <v>0</v>
      </c>
      <c r="V302" s="14" t="n">
        <f aca="false">IF(P302="","",S302/B302)</f>
        <v>638.385749982704</v>
      </c>
      <c r="W302" s="10" t="str">
        <f aca="false">IF(V302="","",IF(V302&lt;100,"Menos de 100 USD",IF(V302&lt;500,"100 a 500 USD",IF(V302&lt;2000,"500 a 2.000 USD","Más de 2.000 USD"))))</f>
        <v>500 a 2.000 USD</v>
      </c>
      <c r="X302" s="14" t="n">
        <f aca="false">IF(P302="","",MIN(T302,S302))</f>
        <v>0</v>
      </c>
    </row>
    <row r="303" customFormat="false" ht="15" hidden="false" customHeight="false" outlineLevel="0" collapsed="false">
      <c r="A303" s="10" t="s">
        <v>666</v>
      </c>
      <c r="B303" s="14" t="n">
        <v>20.2354</v>
      </c>
      <c r="C303" s="14" t="n">
        <f aca="false">IF('MRR Conglomerado'!AA303&gt;0,'MRR Conglomerado'!AA303,"")</f>
        <v>1710.093654</v>
      </c>
      <c r="D303" s="14" t="n">
        <f aca="false">IF(C303="","",'MRR Conglomerado'!AM303)</f>
        <v>1406.653726</v>
      </c>
      <c r="E303" s="13" t="n">
        <f aca="false">IF(C303="","",D303/C303)</f>
        <v>0.822559467845379</v>
      </c>
      <c r="F303" s="14" t="n">
        <f aca="false">IF(C303="","",C303/B303)</f>
        <v>84.51</v>
      </c>
      <c r="G303" s="10" t="str">
        <f aca="false">IF(F303="","",IF(F303&lt;100,"Menos de 100 USD",IF(F303&lt;500,"100 a 500 USD",IF(F303&lt;2000,"500 a 2.000 USD","Más de 2.000 USD"))))</f>
        <v>Menos de 100 USD</v>
      </c>
      <c r="H303" s="14" t="n">
        <f aca="false">IF(C303="","",MIN(D303,C303))</f>
        <v>1406.653726</v>
      </c>
      <c r="I303" s="14" t="n">
        <f aca="false">IF(SUM('MRR Conglomerado'!Y303:AA303)&gt;0,SUM('MRR Conglomerado'!Y303:AA303),"")</f>
        <v>5265.23442</v>
      </c>
      <c r="J303" s="14" t="n">
        <f aca="false">IF(I303="","",SUM('MRR Conglomerado'!AK303:AM303))</f>
        <v>4126.250878</v>
      </c>
      <c r="K303" s="10" t="n">
        <f aca="false">IF(I303="","",COUNTIF('MRR Conglomerado'!Y303:AA303,"&gt;0"))</f>
        <v>3</v>
      </c>
      <c r="L303" s="13" t="n">
        <f aca="false">IF(I303="","",J303/I303)</f>
        <v>0.783678474471418</v>
      </c>
      <c r="M303" s="14" t="n">
        <f aca="false">IF(I303="","",I303/K303/B303)</f>
        <v>86.7330588967849</v>
      </c>
      <c r="N303" s="10" t="str">
        <f aca="false">IF(M303="","",IF(M303&lt;100,"Menos de 100 USD",IF(M303&lt;500,"100 a 500 USD",IF(M303&lt;2000,"500 a 2.000 USD","Más de 2.000 USD"))))</f>
        <v>Menos de 100 USD</v>
      </c>
      <c r="O303" s="14" t="n">
        <f aca="false">IF(I303="","",MIN(J303,I303))</f>
        <v>4126.250878</v>
      </c>
      <c r="P303" s="14" t="n">
        <f aca="false">IF(SUM('MRR Conglomerado'!P303:AA303)&gt;0,SUM('MRR Conglomerado'!P303:AA303),"")</f>
        <v>12915.368534</v>
      </c>
      <c r="Q303" s="14" t="n">
        <f aca="false">IF(P303="","",SUM('MRR Conglomerado'!AB303:AM303))</f>
        <v>20397.262128</v>
      </c>
      <c r="R303" s="10" t="n">
        <f aca="false">IF(P303="","",COUNTIF('MRR Conglomerado'!P303:AA303,"&gt;0"))</f>
        <v>8</v>
      </c>
      <c r="S303" s="14" t="n">
        <f aca="false">IF(P303="","",P303/R303)</f>
        <v>1614.42106675</v>
      </c>
      <c r="T303" s="14" t="n">
        <f aca="false">IF(P303="","",Q303/12)</f>
        <v>1699.771844</v>
      </c>
      <c r="U303" s="13" t="n">
        <f aca="false">IF(P303="","",T303/S303)</f>
        <v>1.05286773011568</v>
      </c>
      <c r="V303" s="14" t="n">
        <f aca="false">IF(P303="","",S303/B303)</f>
        <v>79.782018974174</v>
      </c>
      <c r="W303" s="10" t="str">
        <f aca="false">IF(V303="","",IF(V303&lt;100,"Menos de 100 USD",IF(V303&lt;500,"100 a 500 USD",IF(V303&lt;2000,"500 a 2.000 USD","Más de 2.000 USD"))))</f>
        <v>Menos de 100 USD</v>
      </c>
      <c r="X303" s="14" t="n">
        <f aca="false">IF(P303="","",MIN(T303,S303))</f>
        <v>1614.42106675</v>
      </c>
    </row>
    <row r="304" customFormat="false" ht="15" hidden="false" customHeight="false" outlineLevel="0" collapsed="false">
      <c r="A304" s="10" t="s">
        <v>668</v>
      </c>
      <c r="B304" s="14" t="n">
        <v>20.2354</v>
      </c>
      <c r="C304" s="14" t="n">
        <f aca="false">IF('MRR Conglomerado'!AA304&gt;0,'MRR Conglomerado'!AA304,"")</f>
        <v>5760.00661</v>
      </c>
      <c r="D304" s="14" t="n">
        <f aca="false">IF(C304="","",'MRR Conglomerado'!AM304)</f>
        <v>5760.05099</v>
      </c>
      <c r="E304" s="13" t="n">
        <f aca="false">IF(C304="","",D304/C304)</f>
        <v>1.00000770485227</v>
      </c>
      <c r="F304" s="14" t="n">
        <f aca="false">IF(C304="","",C304/B304)</f>
        <v>284.65</v>
      </c>
      <c r="G304" s="10" t="str">
        <f aca="false">IF(F304="","",IF(F304&lt;100,"Menos de 100 USD",IF(F304&lt;500,"100 a 500 USD",IF(F304&lt;2000,"500 a 2.000 USD","Más de 2.000 USD"))))</f>
        <v>100 a 500 USD</v>
      </c>
      <c r="H304" s="14" t="n">
        <f aca="false">IF(C304="","",MIN(D304,C304))</f>
        <v>5760.00661</v>
      </c>
      <c r="I304" s="14" t="n">
        <f aca="false">IF(SUM('MRR Conglomerado'!Y304:AA304)&gt;0,SUM('MRR Conglomerado'!Y304:AA304),"")</f>
        <v>16800.005544</v>
      </c>
      <c r="J304" s="14" t="n">
        <f aca="false">IF(I304="","",SUM('MRR Conglomerado'!AK304:AM304))</f>
        <v>17320.095611</v>
      </c>
      <c r="K304" s="10" t="n">
        <f aca="false">IF(I304="","",COUNTIF('MRR Conglomerado'!Y304:AA304,"&gt;0"))</f>
        <v>3</v>
      </c>
      <c r="L304" s="13" t="n">
        <f aca="false">IF(I304="","",J304/I304)</f>
        <v>1.03095773186728</v>
      </c>
      <c r="M304" s="14" t="n">
        <f aca="false">IF(I304="","",I304/K304/B304)</f>
        <v>276.742829299149</v>
      </c>
      <c r="N304" s="10" t="str">
        <f aca="false">IF(M304="","",IF(M304&lt;100,"Menos de 100 USD",IF(M304&lt;500,"100 a 500 USD",IF(M304&lt;2000,"500 a 2.000 USD","Más de 2.000 USD"))))</f>
        <v>100 a 500 USD</v>
      </c>
      <c r="O304" s="14" t="n">
        <f aca="false">IF(I304="","",MIN(J304,I304))</f>
        <v>16800.005544</v>
      </c>
      <c r="P304" s="14" t="n">
        <f aca="false">IF(SUM('MRR Conglomerado'!P304:AA304)&gt;0,SUM('MRR Conglomerado'!P304:AA304),"")</f>
        <v>65111.791282</v>
      </c>
      <c r="Q304" s="14" t="n">
        <f aca="false">IF(P304="","",SUM('MRR Conglomerado'!AB304:AM304))</f>
        <v>70680.098091</v>
      </c>
      <c r="R304" s="10" t="n">
        <f aca="false">IF(P304="","",COUNTIF('MRR Conglomerado'!P304:AA304,"&gt;0"))</f>
        <v>12</v>
      </c>
      <c r="S304" s="14" t="n">
        <f aca="false">IF(P304="","",P304/R304)</f>
        <v>5425.98260683333</v>
      </c>
      <c r="T304" s="14" t="n">
        <f aca="false">IF(P304="","",Q304/12)</f>
        <v>5890.00817425</v>
      </c>
      <c r="U304" s="13" t="n">
        <f aca="false">IF(P304="","",T304/S304)</f>
        <v>1.08551917708551</v>
      </c>
      <c r="V304" s="14" t="n">
        <f aca="false">IF(P304="","",S304/B304)</f>
        <v>268.143086216894</v>
      </c>
      <c r="W304" s="10" t="str">
        <f aca="false">IF(V304="","",IF(V304&lt;100,"Menos de 100 USD",IF(V304&lt;500,"100 a 500 USD",IF(V304&lt;2000,"500 a 2.000 USD","Más de 2.000 USD"))))</f>
        <v>100 a 500 USD</v>
      </c>
      <c r="X304" s="14" t="n">
        <f aca="false">IF(P304="","",MIN(T304,S304))</f>
        <v>5425.98260683333</v>
      </c>
    </row>
    <row r="305" customFormat="false" ht="15" hidden="false" customHeight="false" outlineLevel="0" collapsed="false">
      <c r="A305" s="10" t="s">
        <v>670</v>
      </c>
      <c r="B305" s="14" t="n">
        <v>20.2354</v>
      </c>
      <c r="C305" s="14" t="str">
        <f aca="false">IF('MRR Conglomerado'!AA305&gt;0,'MRR Conglomerado'!AA305,"")</f>
        <v/>
      </c>
      <c r="D305" s="14" t="str">
        <f aca="false">IF(C305="","",'MRR Conglomerado'!AM305)</f>
        <v/>
      </c>
      <c r="E305" s="13" t="str">
        <f aca="false">IF(C305="","",D305/C305)</f>
        <v/>
      </c>
      <c r="F305" s="14" t="str">
        <f aca="false">IF(C305="","",C305/B305)</f>
        <v/>
      </c>
      <c r="G305" s="10" t="str">
        <f aca="false">IF(F305="","",IF(F305&lt;100,"Menos de 100 USD",IF(F305&lt;500,"100 a 500 USD",IF(F305&lt;2000,"500 a 2.000 USD","Más de 2.000 USD"))))</f>
        <v/>
      </c>
      <c r="H305" s="14" t="str">
        <f aca="false">IF(C305="","",MIN(D305,C305))</f>
        <v/>
      </c>
      <c r="I305" s="14" t="str">
        <f aca="false">IF(SUM('MRR Conglomerado'!Y305:AA305)&gt;0,SUM('MRR Conglomerado'!Y305:AA305),"")</f>
        <v/>
      </c>
      <c r="J305" s="14" t="str">
        <f aca="false">IF(I305="","",SUM('MRR Conglomerado'!AK305:AM305))</f>
        <v/>
      </c>
      <c r="K305" s="10" t="str">
        <f aca="false">IF(I305="","",COUNTIF('MRR Conglomerado'!Y305:AA305,"&gt;0"))</f>
        <v/>
      </c>
      <c r="L305" s="13" t="str">
        <f aca="false">IF(I305="","",J305/I305)</f>
        <v/>
      </c>
      <c r="M305" s="14" t="str">
        <f aca="false">IF(I305="","",I305/K305/B305)</f>
        <v/>
      </c>
      <c r="N305" s="10" t="str">
        <f aca="false">IF(M305="","",IF(M305&lt;100,"Menos de 100 USD",IF(M305&lt;500,"100 a 500 USD",IF(M305&lt;2000,"500 a 2.000 USD","Más de 2.000 USD"))))</f>
        <v/>
      </c>
      <c r="O305" s="14" t="str">
        <f aca="false">IF(I305="","",MIN(J305,I305))</f>
        <v/>
      </c>
      <c r="P305" s="14" t="str">
        <f aca="false">IF(SUM('MRR Conglomerado'!P305:AA305)&gt;0,SUM('MRR Conglomerado'!P305:AA305),"")</f>
        <v/>
      </c>
      <c r="Q305" s="14" t="str">
        <f aca="false">IF(P305="","",SUM('MRR Conglomerado'!AB305:AM305))</f>
        <v/>
      </c>
      <c r="R305" s="10" t="str">
        <f aca="false">IF(P305="","",COUNTIF('MRR Conglomerado'!P305:AA305,"&gt;0"))</f>
        <v/>
      </c>
      <c r="S305" s="14" t="str">
        <f aca="false">IF(P305="","",P305/R305)</f>
        <v/>
      </c>
      <c r="T305" s="14" t="str">
        <f aca="false">IF(P305="","",Q305/12)</f>
        <v/>
      </c>
      <c r="U305" s="13" t="str">
        <f aca="false">IF(P305="","",T305/S305)</f>
        <v/>
      </c>
      <c r="V305" s="14" t="str">
        <f aca="false">IF(P305="","",S305/B305)</f>
        <v/>
      </c>
      <c r="W305" s="10" t="str">
        <f aca="false">IF(V305="","",IF(V305&lt;100,"Menos de 100 USD",IF(V305&lt;500,"100 a 500 USD",IF(V305&lt;2000,"500 a 2.000 USD","Más de 2.000 USD"))))</f>
        <v/>
      </c>
      <c r="X305" s="14" t="str">
        <f aca="false">IF(P305="","",MIN(T305,S305))</f>
        <v/>
      </c>
    </row>
    <row r="306" customFormat="false" ht="15" hidden="false" customHeight="false" outlineLevel="0" collapsed="false">
      <c r="A306" s="10" t="s">
        <v>672</v>
      </c>
      <c r="B306" s="14" t="n">
        <v>20.2354</v>
      </c>
      <c r="C306" s="14" t="n">
        <f aca="false">IF('MRR Conglomerado'!AA306&gt;0,'MRR Conglomerado'!AA306,"")</f>
        <v>3045.022992</v>
      </c>
      <c r="D306" s="14" t="n">
        <f aca="false">IF(C306="","",'MRR Conglomerado'!AM306)</f>
        <v>3063.814821</v>
      </c>
      <c r="E306" s="13" t="n">
        <f aca="false">IF(C306="","",D306/C306)</f>
        <v>1.00617132581572</v>
      </c>
      <c r="F306" s="14" t="n">
        <f aca="false">IF(C306="","",C306/B306)</f>
        <v>150.48</v>
      </c>
      <c r="G306" s="10" t="str">
        <f aca="false">IF(F306="","",IF(F306&lt;100,"Menos de 100 USD",IF(F306&lt;500,"100 a 500 USD",IF(F306&lt;2000,"500 a 2.000 USD","Más de 2.000 USD"))))</f>
        <v>100 a 500 USD</v>
      </c>
      <c r="H306" s="14" t="n">
        <f aca="false">IF(C306="","",MIN(D306,C306))</f>
        <v>3045.022992</v>
      </c>
      <c r="I306" s="14" t="n">
        <f aca="false">IF(SUM('MRR Conglomerado'!Y306:AA306)&gt;0,SUM('MRR Conglomerado'!Y306:AA306),"")</f>
        <v>8977.599686</v>
      </c>
      <c r="J306" s="14" t="n">
        <f aca="false">IF(I306="","",SUM('MRR Conglomerado'!AK306:AM306))</f>
        <v>9355.57498</v>
      </c>
      <c r="K306" s="10" t="n">
        <f aca="false">IF(I306="","",COUNTIF('MRR Conglomerado'!Y306:AA306,"&gt;0"))</f>
        <v>3</v>
      </c>
      <c r="L306" s="13" t="n">
        <f aca="false">IF(I306="","",J306/I306)</f>
        <v>1.04210204366646</v>
      </c>
      <c r="M306" s="14" t="n">
        <f aca="false">IF(I306="","",I306/K306/B306)</f>
        <v>147.886042710629</v>
      </c>
      <c r="N306" s="10" t="str">
        <f aca="false">IF(M306="","",IF(M306&lt;100,"Menos de 100 USD",IF(M306&lt;500,"100 a 500 USD",IF(M306&lt;2000,"500 a 2.000 USD","Más de 2.000 USD"))))</f>
        <v>100 a 500 USD</v>
      </c>
      <c r="O306" s="14" t="n">
        <f aca="false">IF(I306="","",MIN(J306,I306))</f>
        <v>8977.599686</v>
      </c>
      <c r="P306" s="14" t="n">
        <f aca="false">IF(SUM('MRR Conglomerado'!P306:AA306)&gt;0,SUM('MRR Conglomerado'!P306:AA306),"")</f>
        <v>35227.772604</v>
      </c>
      <c r="Q306" s="14" t="n">
        <f aca="false">IF(P306="","",SUM('MRR Conglomerado'!AB306:AM306))</f>
        <v>37914.13545</v>
      </c>
      <c r="R306" s="10" t="n">
        <f aca="false">IF(P306="","",COUNTIF('MRR Conglomerado'!P306:AA306,"&gt;0"))</f>
        <v>12</v>
      </c>
      <c r="S306" s="14" t="n">
        <f aca="false">IF(P306="","",P306/R306)</f>
        <v>2935.647717</v>
      </c>
      <c r="T306" s="14" t="n">
        <f aca="false">IF(P306="","",Q306/12)</f>
        <v>3159.5112875</v>
      </c>
      <c r="U306" s="13" t="n">
        <f aca="false">IF(P306="","",T306/S306)</f>
        <v>1.07625695999</v>
      </c>
      <c r="V306" s="14" t="n">
        <f aca="false">IF(P306="","",S306/B306)</f>
        <v>145.074854808899</v>
      </c>
      <c r="W306" s="10" t="str">
        <f aca="false">IF(V306="","",IF(V306&lt;100,"Menos de 100 USD",IF(V306&lt;500,"100 a 500 USD",IF(V306&lt;2000,"500 a 2.000 USD","Más de 2.000 USD"))))</f>
        <v>100 a 500 USD</v>
      </c>
      <c r="X306" s="14" t="n">
        <f aca="false">IF(P306="","",MIN(T306,S306))</f>
        <v>2935.647717</v>
      </c>
    </row>
    <row r="307" customFormat="false" ht="15" hidden="false" customHeight="false" outlineLevel="0" collapsed="false">
      <c r="A307" s="10" t="s">
        <v>674</v>
      </c>
      <c r="B307" s="14" t="n">
        <v>20.2354</v>
      </c>
      <c r="C307" s="14" t="str">
        <f aca="false">IF('MRR Conglomerado'!AA307&gt;0,'MRR Conglomerado'!AA307,"")</f>
        <v/>
      </c>
      <c r="D307" s="14" t="str">
        <f aca="false">IF(C307="","",'MRR Conglomerado'!AM307)</f>
        <v/>
      </c>
      <c r="E307" s="13" t="str">
        <f aca="false">IF(C307="","",D307/C307)</f>
        <v/>
      </c>
      <c r="F307" s="14" t="str">
        <f aca="false">IF(C307="","",C307/B307)</f>
        <v/>
      </c>
      <c r="G307" s="10" t="str">
        <f aca="false">IF(F307="","",IF(F307&lt;100,"Menos de 100 USD",IF(F307&lt;500,"100 a 500 USD",IF(F307&lt;2000,"500 a 2.000 USD","Más de 2.000 USD"))))</f>
        <v/>
      </c>
      <c r="H307" s="14" t="str">
        <f aca="false">IF(C307="","",MIN(D307,C307))</f>
        <v/>
      </c>
      <c r="I307" s="14" t="str">
        <f aca="false">IF(SUM('MRR Conglomerado'!Y307:AA307)&gt;0,SUM('MRR Conglomerado'!Y307:AA307),"")</f>
        <v/>
      </c>
      <c r="J307" s="14" t="str">
        <f aca="false">IF(I307="","",SUM('MRR Conglomerado'!AK307:AM307))</f>
        <v/>
      </c>
      <c r="K307" s="10" t="str">
        <f aca="false">IF(I307="","",COUNTIF('MRR Conglomerado'!Y307:AA307,"&gt;0"))</f>
        <v/>
      </c>
      <c r="L307" s="13" t="str">
        <f aca="false">IF(I307="","",J307/I307)</f>
        <v/>
      </c>
      <c r="M307" s="14" t="str">
        <f aca="false">IF(I307="","",I307/K307/B307)</f>
        <v/>
      </c>
      <c r="N307" s="10" t="str">
        <f aca="false">IF(M307="","",IF(M307&lt;100,"Menos de 100 USD",IF(M307&lt;500,"100 a 500 USD",IF(M307&lt;2000,"500 a 2.000 USD","Más de 2.000 USD"))))</f>
        <v/>
      </c>
      <c r="O307" s="14" t="str">
        <f aca="false">IF(I307="","",MIN(J307,I307))</f>
        <v/>
      </c>
      <c r="P307" s="14" t="str">
        <f aca="false">IF(SUM('MRR Conglomerado'!P307:AA307)&gt;0,SUM('MRR Conglomerado'!P307:AA307),"")</f>
        <v/>
      </c>
      <c r="Q307" s="14" t="str">
        <f aca="false">IF(P307="","",SUM('MRR Conglomerado'!AB307:AM307))</f>
        <v/>
      </c>
      <c r="R307" s="10" t="str">
        <f aca="false">IF(P307="","",COUNTIF('MRR Conglomerado'!P307:AA307,"&gt;0"))</f>
        <v/>
      </c>
      <c r="S307" s="14" t="str">
        <f aca="false">IF(P307="","",P307/R307)</f>
        <v/>
      </c>
      <c r="T307" s="14" t="str">
        <f aca="false">IF(P307="","",Q307/12)</f>
        <v/>
      </c>
      <c r="U307" s="13" t="str">
        <f aca="false">IF(P307="","",T307/S307)</f>
        <v/>
      </c>
      <c r="V307" s="14" t="str">
        <f aca="false">IF(P307="","",S307/B307)</f>
        <v/>
      </c>
      <c r="W307" s="10" t="str">
        <f aca="false">IF(V307="","",IF(V307&lt;100,"Menos de 100 USD",IF(V307&lt;500,"100 a 500 USD",IF(V307&lt;2000,"500 a 2.000 USD","Más de 2.000 USD"))))</f>
        <v/>
      </c>
      <c r="X307" s="14" t="str">
        <f aca="false">IF(P307="","",MIN(T307,S307))</f>
        <v/>
      </c>
    </row>
    <row r="308" customFormat="false" ht="15" hidden="false" customHeight="false" outlineLevel="0" collapsed="false">
      <c r="A308" s="10" t="s">
        <v>676</v>
      </c>
      <c r="B308" s="14" t="n">
        <v>20.2354</v>
      </c>
      <c r="C308" s="14" t="str">
        <f aca="false">IF('MRR Conglomerado'!AA308&gt;0,'MRR Conglomerado'!AA308,"")</f>
        <v/>
      </c>
      <c r="D308" s="14" t="str">
        <f aca="false">IF(C308="","",'MRR Conglomerado'!AM308)</f>
        <v/>
      </c>
      <c r="E308" s="13" t="str">
        <f aca="false">IF(C308="","",D308/C308)</f>
        <v/>
      </c>
      <c r="F308" s="14" t="str">
        <f aca="false">IF(C308="","",C308/B308)</f>
        <v/>
      </c>
      <c r="G308" s="10" t="str">
        <f aca="false">IF(F308="","",IF(F308&lt;100,"Menos de 100 USD",IF(F308&lt;500,"100 a 500 USD",IF(F308&lt;2000,"500 a 2.000 USD","Más de 2.000 USD"))))</f>
        <v/>
      </c>
      <c r="H308" s="14" t="str">
        <f aca="false">IF(C308="","",MIN(D308,C308))</f>
        <v/>
      </c>
      <c r="I308" s="14" t="str">
        <f aca="false">IF(SUM('MRR Conglomerado'!Y308:AA308)&gt;0,SUM('MRR Conglomerado'!Y308:AA308),"")</f>
        <v/>
      </c>
      <c r="J308" s="14" t="str">
        <f aca="false">IF(I308="","",SUM('MRR Conglomerado'!AK308:AM308))</f>
        <v/>
      </c>
      <c r="K308" s="10" t="str">
        <f aca="false">IF(I308="","",COUNTIF('MRR Conglomerado'!Y308:AA308,"&gt;0"))</f>
        <v/>
      </c>
      <c r="L308" s="13" t="str">
        <f aca="false">IF(I308="","",J308/I308)</f>
        <v/>
      </c>
      <c r="M308" s="14" t="str">
        <f aca="false">IF(I308="","",I308/K308/B308)</f>
        <v/>
      </c>
      <c r="N308" s="10" t="str">
        <f aca="false">IF(M308="","",IF(M308&lt;100,"Menos de 100 USD",IF(M308&lt;500,"100 a 500 USD",IF(M308&lt;2000,"500 a 2.000 USD","Más de 2.000 USD"))))</f>
        <v/>
      </c>
      <c r="O308" s="14" t="str">
        <f aca="false">IF(I308="","",MIN(J308,I308))</f>
        <v/>
      </c>
      <c r="P308" s="14" t="str">
        <f aca="false">IF(SUM('MRR Conglomerado'!P308:AA308)&gt;0,SUM('MRR Conglomerado'!P308:AA308),"")</f>
        <v/>
      </c>
      <c r="Q308" s="14" t="str">
        <f aca="false">IF(P308="","",SUM('MRR Conglomerado'!AB308:AM308))</f>
        <v/>
      </c>
      <c r="R308" s="10" t="str">
        <f aca="false">IF(P308="","",COUNTIF('MRR Conglomerado'!P308:AA308,"&gt;0"))</f>
        <v/>
      </c>
      <c r="S308" s="14" t="str">
        <f aca="false">IF(P308="","",P308/R308)</f>
        <v/>
      </c>
      <c r="T308" s="14" t="str">
        <f aca="false">IF(P308="","",Q308/12)</f>
        <v/>
      </c>
      <c r="U308" s="13" t="str">
        <f aca="false">IF(P308="","",T308/S308)</f>
        <v/>
      </c>
      <c r="V308" s="14" t="str">
        <f aca="false">IF(P308="","",S308/B308)</f>
        <v/>
      </c>
      <c r="W308" s="10" t="str">
        <f aca="false">IF(V308="","",IF(V308&lt;100,"Menos de 100 USD",IF(V308&lt;500,"100 a 500 USD",IF(V308&lt;2000,"500 a 2.000 USD","Más de 2.000 USD"))))</f>
        <v/>
      </c>
      <c r="X308" s="14" t="str">
        <f aca="false">IF(P308="","",MIN(T308,S308))</f>
        <v/>
      </c>
    </row>
    <row r="309" customFormat="false" ht="15" hidden="false" customHeight="false" outlineLevel="0" collapsed="false">
      <c r="A309" s="10" t="s">
        <v>678</v>
      </c>
      <c r="B309" s="14" t="n">
        <v>20.2354</v>
      </c>
      <c r="C309" s="14" t="str">
        <f aca="false">IF('MRR Conglomerado'!AA309&gt;0,'MRR Conglomerado'!AA309,"")</f>
        <v/>
      </c>
      <c r="D309" s="14" t="str">
        <f aca="false">IF(C309="","",'MRR Conglomerado'!AM309)</f>
        <v/>
      </c>
      <c r="E309" s="13" t="str">
        <f aca="false">IF(C309="","",D309/C309)</f>
        <v/>
      </c>
      <c r="F309" s="14" t="str">
        <f aca="false">IF(C309="","",C309/B309)</f>
        <v/>
      </c>
      <c r="G309" s="10" t="str">
        <f aca="false">IF(F309="","",IF(F309&lt;100,"Menos de 100 USD",IF(F309&lt;500,"100 a 500 USD",IF(F309&lt;2000,"500 a 2.000 USD","Más de 2.000 USD"))))</f>
        <v/>
      </c>
      <c r="H309" s="14" t="str">
        <f aca="false">IF(C309="","",MIN(D309,C309))</f>
        <v/>
      </c>
      <c r="I309" s="14" t="str">
        <f aca="false">IF(SUM('MRR Conglomerado'!Y309:AA309)&gt;0,SUM('MRR Conglomerado'!Y309:AA309),"")</f>
        <v/>
      </c>
      <c r="J309" s="14" t="str">
        <f aca="false">IF(I309="","",SUM('MRR Conglomerado'!AK309:AM309))</f>
        <v/>
      </c>
      <c r="K309" s="10" t="str">
        <f aca="false">IF(I309="","",COUNTIF('MRR Conglomerado'!Y309:AA309,"&gt;0"))</f>
        <v/>
      </c>
      <c r="L309" s="13" t="str">
        <f aca="false">IF(I309="","",J309/I309)</f>
        <v/>
      </c>
      <c r="M309" s="14" t="str">
        <f aca="false">IF(I309="","",I309/K309/B309)</f>
        <v/>
      </c>
      <c r="N309" s="10" t="str">
        <f aca="false">IF(M309="","",IF(M309&lt;100,"Menos de 100 USD",IF(M309&lt;500,"100 a 500 USD",IF(M309&lt;2000,"500 a 2.000 USD","Más de 2.000 USD"))))</f>
        <v/>
      </c>
      <c r="O309" s="14" t="str">
        <f aca="false">IF(I309="","",MIN(J309,I309))</f>
        <v/>
      </c>
      <c r="P309" s="14" t="str">
        <f aca="false">IF(SUM('MRR Conglomerado'!P309:AA309)&gt;0,SUM('MRR Conglomerado'!P309:AA309),"")</f>
        <v/>
      </c>
      <c r="Q309" s="14" t="str">
        <f aca="false">IF(P309="","",SUM('MRR Conglomerado'!AB309:AM309))</f>
        <v/>
      </c>
      <c r="R309" s="10" t="str">
        <f aca="false">IF(P309="","",COUNTIF('MRR Conglomerado'!P309:AA309,"&gt;0"))</f>
        <v/>
      </c>
      <c r="S309" s="14" t="str">
        <f aca="false">IF(P309="","",P309/R309)</f>
        <v/>
      </c>
      <c r="T309" s="14" t="str">
        <f aca="false">IF(P309="","",Q309/12)</f>
        <v/>
      </c>
      <c r="U309" s="13" t="str">
        <f aca="false">IF(P309="","",T309/S309)</f>
        <v/>
      </c>
      <c r="V309" s="14" t="str">
        <f aca="false">IF(P309="","",S309/B309)</f>
        <v/>
      </c>
      <c r="W309" s="10" t="str">
        <f aca="false">IF(V309="","",IF(V309&lt;100,"Menos de 100 USD",IF(V309&lt;500,"100 a 500 USD",IF(V309&lt;2000,"500 a 2.000 USD","Más de 2.000 USD"))))</f>
        <v/>
      </c>
      <c r="X309" s="14" t="str">
        <f aca="false">IF(P309="","",MIN(T309,S309))</f>
        <v/>
      </c>
    </row>
    <row r="310" customFormat="false" ht="15" hidden="false" customHeight="false" outlineLevel="0" collapsed="false">
      <c r="A310" s="10" t="s">
        <v>680</v>
      </c>
      <c r="B310" s="14" t="n">
        <v>20.2354</v>
      </c>
      <c r="C310" s="14" t="str">
        <f aca="false">IF('MRR Conglomerado'!AA310&gt;0,'MRR Conglomerado'!AA310,"")</f>
        <v/>
      </c>
      <c r="D310" s="14" t="str">
        <f aca="false">IF(C310="","",'MRR Conglomerado'!AM310)</f>
        <v/>
      </c>
      <c r="E310" s="13" t="str">
        <f aca="false">IF(C310="","",D310/C310)</f>
        <v/>
      </c>
      <c r="F310" s="14" t="str">
        <f aca="false">IF(C310="","",C310/B310)</f>
        <v/>
      </c>
      <c r="G310" s="10" t="str">
        <f aca="false">IF(F310="","",IF(F310&lt;100,"Menos de 100 USD",IF(F310&lt;500,"100 a 500 USD",IF(F310&lt;2000,"500 a 2.000 USD","Más de 2.000 USD"))))</f>
        <v/>
      </c>
      <c r="H310" s="14" t="str">
        <f aca="false">IF(C310="","",MIN(D310,C310))</f>
        <v/>
      </c>
      <c r="I310" s="14" t="str">
        <f aca="false">IF(SUM('MRR Conglomerado'!Y310:AA310)&gt;0,SUM('MRR Conglomerado'!Y310:AA310),"")</f>
        <v/>
      </c>
      <c r="J310" s="14" t="str">
        <f aca="false">IF(I310="","",SUM('MRR Conglomerado'!AK310:AM310))</f>
        <v/>
      </c>
      <c r="K310" s="10" t="str">
        <f aca="false">IF(I310="","",COUNTIF('MRR Conglomerado'!Y310:AA310,"&gt;0"))</f>
        <v/>
      </c>
      <c r="L310" s="13" t="str">
        <f aca="false">IF(I310="","",J310/I310)</f>
        <v/>
      </c>
      <c r="M310" s="14" t="str">
        <f aca="false">IF(I310="","",I310/K310/B310)</f>
        <v/>
      </c>
      <c r="N310" s="10" t="str">
        <f aca="false">IF(M310="","",IF(M310&lt;100,"Menos de 100 USD",IF(M310&lt;500,"100 a 500 USD",IF(M310&lt;2000,"500 a 2.000 USD","Más de 2.000 USD"))))</f>
        <v/>
      </c>
      <c r="O310" s="14" t="str">
        <f aca="false">IF(I310="","",MIN(J310,I310))</f>
        <v/>
      </c>
      <c r="P310" s="14" t="str">
        <f aca="false">IF(SUM('MRR Conglomerado'!P310:AA310)&gt;0,SUM('MRR Conglomerado'!P310:AA310),"")</f>
        <v/>
      </c>
      <c r="Q310" s="14" t="str">
        <f aca="false">IF(P310="","",SUM('MRR Conglomerado'!AB310:AM310))</f>
        <v/>
      </c>
      <c r="R310" s="10" t="str">
        <f aca="false">IF(P310="","",COUNTIF('MRR Conglomerado'!P310:AA310,"&gt;0"))</f>
        <v/>
      </c>
      <c r="S310" s="14" t="str">
        <f aca="false">IF(P310="","",P310/R310)</f>
        <v/>
      </c>
      <c r="T310" s="14" t="str">
        <f aca="false">IF(P310="","",Q310/12)</f>
        <v/>
      </c>
      <c r="U310" s="13" t="str">
        <f aca="false">IF(P310="","",T310/S310)</f>
        <v/>
      </c>
      <c r="V310" s="14" t="str">
        <f aca="false">IF(P310="","",S310/B310)</f>
        <v/>
      </c>
      <c r="W310" s="10" t="str">
        <f aca="false">IF(V310="","",IF(V310&lt;100,"Menos de 100 USD",IF(V310&lt;500,"100 a 500 USD",IF(V310&lt;2000,"500 a 2.000 USD","Más de 2.000 USD"))))</f>
        <v/>
      </c>
      <c r="X310" s="14" t="str">
        <f aca="false">IF(P310="","",MIN(T310,S310))</f>
        <v/>
      </c>
    </row>
    <row r="311" customFormat="false" ht="15" hidden="false" customHeight="false" outlineLevel="0" collapsed="false">
      <c r="A311" s="10" t="s">
        <v>682</v>
      </c>
      <c r="B311" s="14" t="n">
        <v>20.2354</v>
      </c>
      <c r="C311" s="14" t="n">
        <f aca="false">IF('MRR Conglomerado'!AA311&gt;0,'MRR Conglomerado'!AA311,"")</f>
        <v>11513.335538</v>
      </c>
      <c r="D311" s="14" t="n">
        <f aca="false">IF(C311="","",'MRR Conglomerado'!AM311)</f>
        <v>0</v>
      </c>
      <c r="E311" s="13" t="n">
        <f aca="false">IF(C311="","",D311/C311)</f>
        <v>0</v>
      </c>
      <c r="F311" s="14" t="n">
        <f aca="false">IF(C311="","",C311/B311)</f>
        <v>568.97</v>
      </c>
      <c r="G311" s="10" t="str">
        <f aca="false">IF(F311="","",IF(F311&lt;100,"Menos de 100 USD",IF(F311&lt;500,"100 a 500 USD",IF(F311&lt;2000,"500 a 2.000 USD","Más de 2.000 USD"))))</f>
        <v>500 a 2.000 USD</v>
      </c>
      <c r="H311" s="14" t="n">
        <f aca="false">IF(C311="","",MIN(D311,C311))</f>
        <v>0</v>
      </c>
      <c r="I311" s="14" t="n">
        <f aca="false">IF(SUM('MRR Conglomerado'!Y311:AA311)&gt;0,SUM('MRR Conglomerado'!Y311:AA311),"")</f>
        <v>35118.955236</v>
      </c>
      <c r="J311" s="14" t="n">
        <f aca="false">IF(I311="","",SUM('MRR Conglomerado'!AK311:AM311))</f>
        <v>11594.378131</v>
      </c>
      <c r="K311" s="10" t="n">
        <f aca="false">IF(I311="","",COUNTIF('MRR Conglomerado'!Y311:AA311,"&gt;0"))</f>
        <v>3</v>
      </c>
      <c r="L311" s="13" t="n">
        <f aca="false">IF(I311="","",J311/I311)</f>
        <v>0.330145872879349</v>
      </c>
      <c r="M311" s="14" t="n">
        <f aca="false">IF(I311="","",I311/K311/B311)</f>
        <v>578.506894452297</v>
      </c>
      <c r="N311" s="10" t="str">
        <f aca="false">IF(M311="","",IF(M311&lt;100,"Menos de 100 USD",IF(M311&lt;500,"100 a 500 USD",IF(M311&lt;2000,"500 a 2.000 USD","Más de 2.000 USD"))))</f>
        <v>500 a 2.000 USD</v>
      </c>
      <c r="O311" s="14" t="n">
        <f aca="false">IF(I311="","",MIN(J311,I311))</f>
        <v>11594.378131</v>
      </c>
      <c r="P311" s="14" t="n">
        <f aca="false">IF(SUM('MRR Conglomerado'!P311:AA311)&gt;0,SUM('MRR Conglomerado'!P311:AA311),"")</f>
        <v>128549.698525</v>
      </c>
      <c r="Q311" s="14" t="n">
        <f aca="false">IF(P311="","",SUM('MRR Conglomerado'!AB311:AM311))</f>
        <v>115430.500181</v>
      </c>
      <c r="R311" s="10" t="n">
        <f aca="false">IF(P311="","",COUNTIF('MRR Conglomerado'!P311:AA311,"&gt;0"))</f>
        <v>12</v>
      </c>
      <c r="S311" s="14" t="n">
        <f aca="false">IF(P311="","",P311/R311)</f>
        <v>10712.4748770833</v>
      </c>
      <c r="T311" s="14" t="n">
        <f aca="false">IF(P311="","",Q311/12)</f>
        <v>9619.20834841667</v>
      </c>
      <c r="U311" s="13" t="n">
        <f aca="false">IF(P311="","",T311/S311)</f>
        <v>0.897944542114592</v>
      </c>
      <c r="V311" s="14" t="n">
        <f aca="false">IF(P311="","",S311/B311)</f>
        <v>529.392790707539</v>
      </c>
      <c r="W311" s="10" t="str">
        <f aca="false">IF(V311="","",IF(V311&lt;100,"Menos de 100 USD",IF(V311&lt;500,"100 a 500 USD",IF(V311&lt;2000,"500 a 2.000 USD","Más de 2.000 USD"))))</f>
        <v>500 a 2.000 USD</v>
      </c>
      <c r="X311" s="14" t="n">
        <f aca="false">IF(P311="","",MIN(T311,S311))</f>
        <v>9619.20834841667</v>
      </c>
    </row>
    <row r="312" customFormat="false" ht="15" hidden="false" customHeight="false" outlineLevel="0" collapsed="false">
      <c r="A312" s="10" t="s">
        <v>684</v>
      </c>
      <c r="B312" s="14" t="n">
        <v>20.2354</v>
      </c>
      <c r="C312" s="14" t="str">
        <f aca="false">IF('MRR Conglomerado'!AA312&gt;0,'MRR Conglomerado'!AA312,"")</f>
        <v/>
      </c>
      <c r="D312" s="14" t="str">
        <f aca="false">IF(C312="","",'MRR Conglomerado'!AM312)</f>
        <v/>
      </c>
      <c r="E312" s="13" t="str">
        <f aca="false">IF(C312="","",D312/C312)</f>
        <v/>
      </c>
      <c r="F312" s="14" t="str">
        <f aca="false">IF(C312="","",C312/B312)</f>
        <v/>
      </c>
      <c r="G312" s="10" t="str">
        <f aca="false">IF(F312="","",IF(F312&lt;100,"Menos de 100 USD",IF(F312&lt;500,"100 a 500 USD",IF(F312&lt;2000,"500 a 2.000 USD","Más de 2.000 USD"))))</f>
        <v/>
      </c>
      <c r="H312" s="14" t="str">
        <f aca="false">IF(C312="","",MIN(D312,C312))</f>
        <v/>
      </c>
      <c r="I312" s="14" t="str">
        <f aca="false">IF(SUM('MRR Conglomerado'!Y312:AA312)&gt;0,SUM('MRR Conglomerado'!Y312:AA312),"")</f>
        <v/>
      </c>
      <c r="J312" s="14" t="str">
        <f aca="false">IF(I312="","",SUM('MRR Conglomerado'!AK312:AM312))</f>
        <v/>
      </c>
      <c r="K312" s="10" t="str">
        <f aca="false">IF(I312="","",COUNTIF('MRR Conglomerado'!Y312:AA312,"&gt;0"))</f>
        <v/>
      </c>
      <c r="L312" s="13" t="str">
        <f aca="false">IF(I312="","",J312/I312)</f>
        <v/>
      </c>
      <c r="M312" s="14" t="str">
        <f aca="false">IF(I312="","",I312/K312/B312)</f>
        <v/>
      </c>
      <c r="N312" s="10" t="str">
        <f aca="false">IF(M312="","",IF(M312&lt;100,"Menos de 100 USD",IF(M312&lt;500,"100 a 500 USD",IF(M312&lt;2000,"500 a 2.000 USD","Más de 2.000 USD"))))</f>
        <v/>
      </c>
      <c r="O312" s="14" t="str">
        <f aca="false">IF(I312="","",MIN(J312,I312))</f>
        <v/>
      </c>
      <c r="P312" s="14" t="str">
        <f aca="false">IF(SUM('MRR Conglomerado'!P312:AA312)&gt;0,SUM('MRR Conglomerado'!P312:AA312),"")</f>
        <v/>
      </c>
      <c r="Q312" s="14" t="str">
        <f aca="false">IF(P312="","",SUM('MRR Conglomerado'!AB312:AM312))</f>
        <v/>
      </c>
      <c r="R312" s="10" t="str">
        <f aca="false">IF(P312="","",COUNTIF('MRR Conglomerado'!P312:AA312,"&gt;0"))</f>
        <v/>
      </c>
      <c r="S312" s="14" t="str">
        <f aca="false">IF(P312="","",P312/R312)</f>
        <v/>
      </c>
      <c r="T312" s="14" t="str">
        <f aca="false">IF(P312="","",Q312/12)</f>
        <v/>
      </c>
      <c r="U312" s="13" t="str">
        <f aca="false">IF(P312="","",T312/S312)</f>
        <v/>
      </c>
      <c r="V312" s="14" t="str">
        <f aca="false">IF(P312="","",S312/B312)</f>
        <v/>
      </c>
      <c r="W312" s="10" t="str">
        <f aca="false">IF(V312="","",IF(V312&lt;100,"Menos de 100 USD",IF(V312&lt;500,"100 a 500 USD",IF(V312&lt;2000,"500 a 2.000 USD","Más de 2.000 USD"))))</f>
        <v/>
      </c>
      <c r="X312" s="14" t="str">
        <f aca="false">IF(P312="","",MIN(T312,S312))</f>
        <v/>
      </c>
    </row>
    <row r="313" customFormat="false" ht="15" hidden="false" customHeight="false" outlineLevel="0" collapsed="false">
      <c r="A313" s="10" t="s">
        <v>686</v>
      </c>
      <c r="B313" s="14" t="n">
        <v>20.2354</v>
      </c>
      <c r="C313" s="14" t="str">
        <f aca="false">IF('MRR Conglomerado'!AA313&gt;0,'MRR Conglomerado'!AA313,"")</f>
        <v/>
      </c>
      <c r="D313" s="14" t="str">
        <f aca="false">IF(C313="","",'MRR Conglomerado'!AM313)</f>
        <v/>
      </c>
      <c r="E313" s="13" t="str">
        <f aca="false">IF(C313="","",D313/C313)</f>
        <v/>
      </c>
      <c r="F313" s="14" t="str">
        <f aca="false">IF(C313="","",C313/B313)</f>
        <v/>
      </c>
      <c r="G313" s="10" t="str">
        <f aca="false">IF(F313="","",IF(F313&lt;100,"Menos de 100 USD",IF(F313&lt;500,"100 a 500 USD",IF(F313&lt;2000,"500 a 2.000 USD","Más de 2.000 USD"))))</f>
        <v/>
      </c>
      <c r="H313" s="14" t="str">
        <f aca="false">IF(C313="","",MIN(D313,C313))</f>
        <v/>
      </c>
      <c r="I313" s="14" t="str">
        <f aca="false">IF(SUM('MRR Conglomerado'!Y313:AA313)&gt;0,SUM('MRR Conglomerado'!Y313:AA313),"")</f>
        <v/>
      </c>
      <c r="J313" s="14" t="str">
        <f aca="false">IF(I313="","",SUM('MRR Conglomerado'!AK313:AM313))</f>
        <v/>
      </c>
      <c r="K313" s="10" t="str">
        <f aca="false">IF(I313="","",COUNTIF('MRR Conglomerado'!Y313:AA313,"&gt;0"))</f>
        <v/>
      </c>
      <c r="L313" s="13" t="str">
        <f aca="false">IF(I313="","",J313/I313)</f>
        <v/>
      </c>
      <c r="M313" s="14" t="str">
        <f aca="false">IF(I313="","",I313/K313/B313)</f>
        <v/>
      </c>
      <c r="N313" s="10" t="str">
        <f aca="false">IF(M313="","",IF(M313&lt;100,"Menos de 100 USD",IF(M313&lt;500,"100 a 500 USD",IF(M313&lt;2000,"500 a 2.000 USD","Más de 2.000 USD"))))</f>
        <v/>
      </c>
      <c r="O313" s="14" t="str">
        <f aca="false">IF(I313="","",MIN(J313,I313))</f>
        <v/>
      </c>
      <c r="P313" s="14" t="str">
        <f aca="false">IF(SUM('MRR Conglomerado'!P313:AA313)&gt;0,SUM('MRR Conglomerado'!P313:AA313),"")</f>
        <v/>
      </c>
      <c r="Q313" s="14" t="str">
        <f aca="false">IF(P313="","",SUM('MRR Conglomerado'!AB313:AM313))</f>
        <v/>
      </c>
      <c r="R313" s="10" t="str">
        <f aca="false">IF(P313="","",COUNTIF('MRR Conglomerado'!P313:AA313,"&gt;0"))</f>
        <v/>
      </c>
      <c r="S313" s="14" t="str">
        <f aca="false">IF(P313="","",P313/R313)</f>
        <v/>
      </c>
      <c r="T313" s="14" t="str">
        <f aca="false">IF(P313="","",Q313/12)</f>
        <v/>
      </c>
      <c r="U313" s="13" t="str">
        <f aca="false">IF(P313="","",T313/S313)</f>
        <v/>
      </c>
      <c r="V313" s="14" t="str">
        <f aca="false">IF(P313="","",S313/B313)</f>
        <v/>
      </c>
      <c r="W313" s="10" t="str">
        <f aca="false">IF(V313="","",IF(V313&lt;100,"Menos de 100 USD",IF(V313&lt;500,"100 a 500 USD",IF(V313&lt;2000,"500 a 2.000 USD","Más de 2.000 USD"))))</f>
        <v/>
      </c>
      <c r="X313" s="14" t="str">
        <f aca="false">IF(P313="","",MIN(T313,S313))</f>
        <v/>
      </c>
    </row>
    <row r="314" customFormat="false" ht="15" hidden="false" customHeight="false" outlineLevel="0" collapsed="false">
      <c r="A314" s="10" t="s">
        <v>688</v>
      </c>
      <c r="B314" s="14" t="n">
        <v>20.2354</v>
      </c>
      <c r="C314" s="14" t="str">
        <f aca="false">IF('MRR Conglomerado'!AA314&gt;0,'MRR Conglomerado'!AA314,"")</f>
        <v/>
      </c>
      <c r="D314" s="14" t="str">
        <f aca="false">IF(C314="","",'MRR Conglomerado'!AM314)</f>
        <v/>
      </c>
      <c r="E314" s="13" t="str">
        <f aca="false">IF(C314="","",D314/C314)</f>
        <v/>
      </c>
      <c r="F314" s="14" t="str">
        <f aca="false">IF(C314="","",C314/B314)</f>
        <v/>
      </c>
      <c r="G314" s="10" t="str">
        <f aca="false">IF(F314="","",IF(F314&lt;100,"Menos de 100 USD",IF(F314&lt;500,"100 a 500 USD",IF(F314&lt;2000,"500 a 2.000 USD","Más de 2.000 USD"))))</f>
        <v/>
      </c>
      <c r="H314" s="14" t="str">
        <f aca="false">IF(C314="","",MIN(D314,C314))</f>
        <v/>
      </c>
      <c r="I314" s="14" t="str">
        <f aca="false">IF(SUM('MRR Conglomerado'!Y314:AA314)&gt;0,SUM('MRR Conglomerado'!Y314:AA314),"")</f>
        <v/>
      </c>
      <c r="J314" s="14" t="str">
        <f aca="false">IF(I314="","",SUM('MRR Conglomerado'!AK314:AM314))</f>
        <v/>
      </c>
      <c r="K314" s="10" t="str">
        <f aca="false">IF(I314="","",COUNTIF('MRR Conglomerado'!Y314:AA314,"&gt;0"))</f>
        <v/>
      </c>
      <c r="L314" s="13" t="str">
        <f aca="false">IF(I314="","",J314/I314)</f>
        <v/>
      </c>
      <c r="M314" s="14" t="str">
        <f aca="false">IF(I314="","",I314/K314/B314)</f>
        <v/>
      </c>
      <c r="N314" s="10" t="str">
        <f aca="false">IF(M314="","",IF(M314&lt;100,"Menos de 100 USD",IF(M314&lt;500,"100 a 500 USD",IF(M314&lt;2000,"500 a 2.000 USD","Más de 2.000 USD"))))</f>
        <v/>
      </c>
      <c r="O314" s="14" t="str">
        <f aca="false">IF(I314="","",MIN(J314,I314))</f>
        <v/>
      </c>
      <c r="P314" s="14" t="str">
        <f aca="false">IF(SUM('MRR Conglomerado'!P314:AA314)&gt;0,SUM('MRR Conglomerado'!P314:AA314),"")</f>
        <v/>
      </c>
      <c r="Q314" s="14" t="str">
        <f aca="false">IF(P314="","",SUM('MRR Conglomerado'!AB314:AM314))</f>
        <v/>
      </c>
      <c r="R314" s="10" t="str">
        <f aca="false">IF(P314="","",COUNTIF('MRR Conglomerado'!P314:AA314,"&gt;0"))</f>
        <v/>
      </c>
      <c r="S314" s="14" t="str">
        <f aca="false">IF(P314="","",P314/R314)</f>
        <v/>
      </c>
      <c r="T314" s="14" t="str">
        <f aca="false">IF(P314="","",Q314/12)</f>
        <v/>
      </c>
      <c r="U314" s="13" t="str">
        <f aca="false">IF(P314="","",T314/S314)</f>
        <v/>
      </c>
      <c r="V314" s="14" t="str">
        <f aca="false">IF(P314="","",S314/B314)</f>
        <v/>
      </c>
      <c r="W314" s="10" t="str">
        <f aca="false">IF(V314="","",IF(V314&lt;100,"Menos de 100 USD",IF(V314&lt;500,"100 a 500 USD",IF(V314&lt;2000,"500 a 2.000 USD","Más de 2.000 USD"))))</f>
        <v/>
      </c>
      <c r="X314" s="14" t="str">
        <f aca="false">IF(P314="","",MIN(T314,S314))</f>
        <v/>
      </c>
    </row>
    <row r="315" customFormat="false" ht="15" hidden="false" customHeight="false" outlineLevel="0" collapsed="false">
      <c r="A315" s="10" t="s">
        <v>690</v>
      </c>
      <c r="B315" s="14" t="n">
        <v>20.2354</v>
      </c>
      <c r="C315" s="14" t="n">
        <f aca="false">IF('MRR Conglomerado'!AA315&gt;0,'MRR Conglomerado'!AA315,"")</f>
        <v>26961.039898</v>
      </c>
      <c r="D315" s="14" t="n">
        <f aca="false">IF(C315="","",'MRR Conglomerado'!AM315)</f>
        <v>23170.223219</v>
      </c>
      <c r="E315" s="13" t="n">
        <f aca="false">IF(C315="","",D315/C315)</f>
        <v>0.85939649607947</v>
      </c>
      <c r="F315" s="14" t="n">
        <f aca="false">IF(C315="","",C315/B315)</f>
        <v>1332.37</v>
      </c>
      <c r="G315" s="10" t="str">
        <f aca="false">IF(F315="","",IF(F315&lt;100,"Menos de 100 USD",IF(F315&lt;500,"100 a 500 USD",IF(F315&lt;2000,"500 a 2.000 USD","Más de 2.000 USD"))))</f>
        <v>500 a 2.000 USD</v>
      </c>
      <c r="H315" s="14" t="n">
        <f aca="false">IF(C315="","",MIN(D315,C315))</f>
        <v>23170.223219</v>
      </c>
      <c r="I315" s="14" t="n">
        <f aca="false">IF(SUM('MRR Conglomerado'!Y315:AA315)&gt;0,SUM('MRR Conglomerado'!Y315:AA315),"")</f>
        <v>80383.797316</v>
      </c>
      <c r="J315" s="14" t="n">
        <f aca="false">IF(I315="","",SUM('MRR Conglomerado'!AK315:AM315))</f>
        <v>70214.863288</v>
      </c>
      <c r="K315" s="10" t="n">
        <f aca="false">IF(I315="","",COUNTIF('MRR Conglomerado'!Y315:AA315,"&gt;0"))</f>
        <v>3</v>
      </c>
      <c r="L315" s="13" t="n">
        <f aca="false">IF(I315="","",J315/I315)</f>
        <v>0.873495227053973</v>
      </c>
      <c r="M315" s="14" t="n">
        <f aca="false">IF(I315="","",I315/K315/B315)</f>
        <v>1324.14477130837</v>
      </c>
      <c r="N315" s="10" t="str">
        <f aca="false">IF(M315="","",IF(M315&lt;100,"Menos de 100 USD",IF(M315&lt;500,"100 a 500 USD",IF(M315&lt;2000,"500 a 2.000 USD","Más de 2.000 USD"))))</f>
        <v>500 a 2.000 USD</v>
      </c>
      <c r="O315" s="14" t="n">
        <f aca="false">IF(I315="","",MIN(J315,I315))</f>
        <v>70214.863288</v>
      </c>
      <c r="P315" s="14" t="n">
        <f aca="false">IF(SUM('MRR Conglomerado'!P315:AA315)&gt;0,SUM('MRR Conglomerado'!P315:AA315),"")</f>
        <v>313846.295181</v>
      </c>
      <c r="Q315" s="14" t="n">
        <f aca="false">IF(P315="","",SUM('MRR Conglomerado'!AB315:AM315))</f>
        <v>304039.700478</v>
      </c>
      <c r="R315" s="10" t="n">
        <f aca="false">IF(P315="","",COUNTIF('MRR Conglomerado'!P315:AA315,"&gt;0"))</f>
        <v>12</v>
      </c>
      <c r="S315" s="14" t="n">
        <f aca="false">IF(P315="","",P315/R315)</f>
        <v>26153.85793175</v>
      </c>
      <c r="T315" s="14" t="n">
        <f aca="false">IF(P315="","",Q315/12)</f>
        <v>25336.6417065</v>
      </c>
      <c r="U315" s="13" t="n">
        <f aca="false">IF(P315="","",T315/S315)</f>
        <v>0.968753511341135</v>
      </c>
      <c r="V315" s="14" t="n">
        <f aca="false">IF(P315="","",S315/B315)</f>
        <v>1292.48040225298</v>
      </c>
      <c r="W315" s="10" t="str">
        <f aca="false">IF(V315="","",IF(V315&lt;100,"Menos de 100 USD",IF(V315&lt;500,"100 a 500 USD",IF(V315&lt;2000,"500 a 2.000 USD","Más de 2.000 USD"))))</f>
        <v>500 a 2.000 USD</v>
      </c>
      <c r="X315" s="14" t="n">
        <f aca="false">IF(P315="","",MIN(T315,S315))</f>
        <v>25336.6417065</v>
      </c>
    </row>
    <row r="316" customFormat="false" ht="15" hidden="false" customHeight="false" outlineLevel="0" collapsed="false">
      <c r="A316" s="10" t="s">
        <v>692</v>
      </c>
      <c r="B316" s="14" t="n">
        <v>20.2354</v>
      </c>
      <c r="C316" s="14" t="n">
        <f aca="false">IF('MRR Conglomerado'!AA316&gt;0,'MRR Conglomerado'!AA316,"")</f>
        <v>1085.022148</v>
      </c>
      <c r="D316" s="14" t="n">
        <f aca="false">IF(C316="","",'MRR Conglomerado'!AM316)</f>
        <v>1239.948535</v>
      </c>
      <c r="E316" s="13" t="n">
        <f aca="false">IF(C316="","",D316/C316)</f>
        <v>1.14278638208959</v>
      </c>
      <c r="F316" s="14" t="n">
        <f aca="false">IF(C316="","",C316/B316)</f>
        <v>53.62</v>
      </c>
      <c r="G316" s="10" t="str">
        <f aca="false">IF(F316="","",IF(F316&lt;100,"Menos de 100 USD",IF(F316&lt;500,"100 a 500 USD",IF(F316&lt;2000,"500 a 2.000 USD","Más de 2.000 USD"))))</f>
        <v>Menos de 100 USD</v>
      </c>
      <c r="H316" s="14" t="n">
        <f aca="false">IF(C316="","",MIN(D316,C316))</f>
        <v>1085.022148</v>
      </c>
      <c r="I316" s="14" t="n">
        <f aca="false">IF(SUM('MRR Conglomerado'!Y316:AA316)&gt;0,SUM('MRR Conglomerado'!Y316:AA316),"")</f>
        <v>3534.964898</v>
      </c>
      <c r="J316" s="14" t="n">
        <f aca="false">IF(I316="","",SUM('MRR Conglomerado'!AK316:AM316))</f>
        <v>3756.21717</v>
      </c>
      <c r="K316" s="10" t="n">
        <f aca="false">IF(I316="","",COUNTIF('MRR Conglomerado'!Y316:AA316,"&gt;0"))</f>
        <v>3</v>
      </c>
      <c r="L316" s="13" t="n">
        <f aca="false">IF(I316="","",J316/I316)</f>
        <v>1.06258966591866</v>
      </c>
      <c r="M316" s="14" t="n">
        <f aca="false">IF(I316="","",I316/K316/B316)</f>
        <v>58.2307062211109</v>
      </c>
      <c r="N316" s="10" t="str">
        <f aca="false">IF(M316="","",IF(M316&lt;100,"Menos de 100 USD",IF(M316&lt;500,"100 a 500 USD",IF(M316&lt;2000,"500 a 2.000 USD","Más de 2.000 USD"))))</f>
        <v>Menos de 100 USD</v>
      </c>
      <c r="O316" s="14" t="n">
        <f aca="false">IF(I316="","",MIN(J316,I316))</f>
        <v>3534.964898</v>
      </c>
      <c r="P316" s="14" t="n">
        <f aca="false">IF(SUM('MRR Conglomerado'!P316:AA316)&gt;0,SUM('MRR Conglomerado'!P316:AA316),"")</f>
        <v>10500.202867</v>
      </c>
      <c r="Q316" s="14" t="n">
        <f aca="false">IF(P316="","",SUM('MRR Conglomerado'!AB316:AM316))</f>
        <v>17395.70058</v>
      </c>
      <c r="R316" s="10" t="n">
        <f aca="false">IF(P316="","",COUNTIF('MRR Conglomerado'!P316:AA316,"&gt;0"))</f>
        <v>9</v>
      </c>
      <c r="S316" s="14" t="n">
        <f aca="false">IF(P316="","",P316/R316)</f>
        <v>1166.68920744444</v>
      </c>
      <c r="T316" s="14" t="n">
        <f aca="false">IF(P316="","",Q316/12)</f>
        <v>1449.641715</v>
      </c>
      <c r="U316" s="13" t="n">
        <f aca="false">IF(P316="","",T316/S316)</f>
        <v>1.24252603499722</v>
      </c>
      <c r="V316" s="14" t="n">
        <f aca="false">IF(P316="","",S316/B316)</f>
        <v>57.655851005883</v>
      </c>
      <c r="W316" s="10" t="str">
        <f aca="false">IF(V316="","",IF(V316&lt;100,"Menos de 100 USD",IF(V316&lt;500,"100 a 500 USD",IF(V316&lt;2000,"500 a 2.000 USD","Más de 2.000 USD"))))</f>
        <v>Menos de 100 USD</v>
      </c>
      <c r="X316" s="14" t="n">
        <f aca="false">IF(P316="","",MIN(T316,S316))</f>
        <v>1166.68920744444</v>
      </c>
    </row>
    <row r="317" customFormat="false" ht="15" hidden="false" customHeight="false" outlineLevel="0" collapsed="false">
      <c r="A317" s="10" t="s">
        <v>694</v>
      </c>
      <c r="B317" s="14" t="n">
        <v>20.2354</v>
      </c>
      <c r="C317" s="14" t="n">
        <f aca="false">IF('MRR Conglomerado'!AA317&gt;0,'MRR Conglomerado'!AA317,"")</f>
        <v>8939.99972</v>
      </c>
      <c r="D317" s="14" t="n">
        <f aca="false">IF(C317="","",'MRR Conglomerado'!AM317)</f>
        <v>0</v>
      </c>
      <c r="E317" s="13" t="n">
        <f aca="false">IF(C317="","",D317/C317)</f>
        <v>0</v>
      </c>
      <c r="F317" s="14" t="n">
        <f aca="false">IF(C317="","",C317/B317)</f>
        <v>441.8</v>
      </c>
      <c r="G317" s="10" t="str">
        <f aca="false">IF(F317="","",IF(F317&lt;100,"Menos de 100 USD",IF(F317&lt;500,"100 a 500 USD",IF(F317&lt;2000,"500 a 2.000 USD","Más de 2.000 USD"))))</f>
        <v>100 a 500 USD</v>
      </c>
      <c r="H317" s="14" t="n">
        <f aca="false">IF(C317="","",MIN(D317,C317))</f>
        <v>0</v>
      </c>
      <c r="I317" s="14" t="n">
        <f aca="false">IF(SUM('MRR Conglomerado'!Y317:AA317)&gt;0,SUM('MRR Conglomerado'!Y317:AA317),"")</f>
        <v>26700.036876</v>
      </c>
      <c r="J317" s="14" t="n">
        <f aca="false">IF(I317="","",SUM('MRR Conglomerado'!AK317:AM317))</f>
        <v>0</v>
      </c>
      <c r="K317" s="10" t="n">
        <f aca="false">IF(I317="","",COUNTIF('MRR Conglomerado'!Y317:AA317,"&gt;0"))</f>
        <v>3</v>
      </c>
      <c r="L317" s="13" t="n">
        <f aca="false">IF(I317="","",J317/I317)</f>
        <v>0</v>
      </c>
      <c r="M317" s="14" t="n">
        <f aca="false">IF(I317="","",I317/K317/B317)</f>
        <v>439.823887444775</v>
      </c>
      <c r="N317" s="10" t="str">
        <f aca="false">IF(M317="","",IF(M317&lt;100,"Menos de 100 USD",IF(M317&lt;500,"100 a 500 USD",IF(M317&lt;2000,"500 a 2.000 USD","Más de 2.000 USD"))))</f>
        <v>100 a 500 USD</v>
      </c>
      <c r="O317" s="14" t="n">
        <f aca="false">IF(I317="","",MIN(J317,I317))</f>
        <v>0</v>
      </c>
      <c r="P317" s="14" t="n">
        <f aca="false">IF(SUM('MRR Conglomerado'!P317:AA317)&gt;0,SUM('MRR Conglomerado'!P317:AA317),"")</f>
        <v>45019.974218</v>
      </c>
      <c r="Q317" s="14" t="n">
        <f aca="false">IF(P317="","",SUM('MRR Conglomerado'!AB317:AM317))</f>
        <v>55000.38377</v>
      </c>
      <c r="R317" s="10" t="n">
        <f aca="false">IF(P317="","",COUNTIF('MRR Conglomerado'!P317:AA317,"&gt;0"))</f>
        <v>5</v>
      </c>
      <c r="S317" s="14" t="n">
        <f aca="false">IF(P317="","",P317/R317)</f>
        <v>9003.9948436</v>
      </c>
      <c r="T317" s="14" t="n">
        <f aca="false">IF(P317="","",Q317/12)</f>
        <v>4583.36531416667</v>
      </c>
      <c r="U317" s="13" t="n">
        <f aca="false">IF(P317="","",T317/S317)</f>
        <v>0.509036865722386</v>
      </c>
      <c r="V317" s="14" t="n">
        <f aca="false">IF(P317="","",S317/B317)</f>
        <v>444.962533164652</v>
      </c>
      <c r="W317" s="10" t="str">
        <f aca="false">IF(V317="","",IF(V317&lt;100,"Menos de 100 USD",IF(V317&lt;500,"100 a 500 USD",IF(V317&lt;2000,"500 a 2.000 USD","Más de 2.000 USD"))))</f>
        <v>100 a 500 USD</v>
      </c>
      <c r="X317" s="14" t="n">
        <f aca="false">IF(P317="","",MIN(T317,S317))</f>
        <v>4583.36531416667</v>
      </c>
    </row>
    <row r="318" customFormat="false" ht="15" hidden="false" customHeight="false" outlineLevel="0" collapsed="false">
      <c r="A318" s="10" t="s">
        <v>696</v>
      </c>
      <c r="B318" s="14" t="n">
        <v>20.2354</v>
      </c>
      <c r="C318" s="14" t="str">
        <f aca="false">IF('MRR Conglomerado'!AA318&gt;0,'MRR Conglomerado'!AA318,"")</f>
        <v/>
      </c>
      <c r="D318" s="14" t="str">
        <f aca="false">IF(C318="","",'MRR Conglomerado'!AM318)</f>
        <v/>
      </c>
      <c r="E318" s="13" t="str">
        <f aca="false">IF(C318="","",D318/C318)</f>
        <v/>
      </c>
      <c r="F318" s="14" t="str">
        <f aca="false">IF(C318="","",C318/B318)</f>
        <v/>
      </c>
      <c r="G318" s="10" t="str">
        <f aca="false">IF(F318="","",IF(F318&lt;100,"Menos de 100 USD",IF(F318&lt;500,"100 a 500 USD",IF(F318&lt;2000,"500 a 2.000 USD","Más de 2.000 USD"))))</f>
        <v/>
      </c>
      <c r="H318" s="14" t="str">
        <f aca="false">IF(C318="","",MIN(D318,C318))</f>
        <v/>
      </c>
      <c r="I318" s="14" t="str">
        <f aca="false">IF(SUM('MRR Conglomerado'!Y318:AA318)&gt;0,SUM('MRR Conglomerado'!Y318:AA318),"")</f>
        <v/>
      </c>
      <c r="J318" s="14" t="str">
        <f aca="false">IF(I318="","",SUM('MRR Conglomerado'!AK318:AM318))</f>
        <v/>
      </c>
      <c r="K318" s="10" t="str">
        <f aca="false">IF(I318="","",COUNTIF('MRR Conglomerado'!Y318:AA318,"&gt;0"))</f>
        <v/>
      </c>
      <c r="L318" s="13" t="str">
        <f aca="false">IF(I318="","",J318/I318)</f>
        <v/>
      </c>
      <c r="M318" s="14" t="str">
        <f aca="false">IF(I318="","",I318/K318/B318)</f>
        <v/>
      </c>
      <c r="N318" s="10" t="str">
        <f aca="false">IF(M318="","",IF(M318&lt;100,"Menos de 100 USD",IF(M318&lt;500,"100 a 500 USD",IF(M318&lt;2000,"500 a 2.000 USD","Más de 2.000 USD"))))</f>
        <v/>
      </c>
      <c r="O318" s="14" t="str">
        <f aca="false">IF(I318="","",MIN(J318,I318))</f>
        <v/>
      </c>
      <c r="P318" s="14" t="str">
        <f aca="false">IF(SUM('MRR Conglomerado'!P318:AA318)&gt;0,SUM('MRR Conglomerado'!P318:AA318),"")</f>
        <v/>
      </c>
      <c r="Q318" s="14" t="str">
        <f aca="false">IF(P318="","",SUM('MRR Conglomerado'!AB318:AM318))</f>
        <v/>
      </c>
      <c r="R318" s="10" t="str">
        <f aca="false">IF(P318="","",COUNTIF('MRR Conglomerado'!P318:AA318,"&gt;0"))</f>
        <v/>
      </c>
      <c r="S318" s="14" t="str">
        <f aca="false">IF(P318="","",P318/R318)</f>
        <v/>
      </c>
      <c r="T318" s="14" t="str">
        <f aca="false">IF(P318="","",Q318/12)</f>
        <v/>
      </c>
      <c r="U318" s="13" t="str">
        <f aca="false">IF(P318="","",T318/S318)</f>
        <v/>
      </c>
      <c r="V318" s="14" t="str">
        <f aca="false">IF(P318="","",S318/B318)</f>
        <v/>
      </c>
      <c r="W318" s="10" t="str">
        <f aca="false">IF(V318="","",IF(V318&lt;100,"Menos de 100 USD",IF(V318&lt;500,"100 a 500 USD",IF(V318&lt;2000,"500 a 2.000 USD","Más de 2.000 USD"))))</f>
        <v/>
      </c>
      <c r="X318" s="14" t="str">
        <f aca="false">IF(P318="","",MIN(T318,S318))</f>
        <v/>
      </c>
    </row>
    <row r="319" customFormat="false" ht="15" hidden="false" customHeight="false" outlineLevel="0" collapsed="false">
      <c r="A319" s="10" t="s">
        <v>698</v>
      </c>
      <c r="B319" s="14" t="n">
        <v>20.2354</v>
      </c>
      <c r="C319" s="14" t="n">
        <f aca="false">IF('MRR Conglomerado'!AA319&gt;0,'MRR Conglomerado'!AA319,"")</f>
        <v>1763.919818</v>
      </c>
      <c r="D319" s="14" t="n">
        <f aca="false">IF(C319="","",'MRR Conglomerado'!AM319)</f>
        <v>1411.68905</v>
      </c>
      <c r="E319" s="13" t="n">
        <f aca="false">IF(C319="","",D319/C319)</f>
        <v>0.800313617203206</v>
      </c>
      <c r="F319" s="14" t="n">
        <f aca="false">IF(C319="","",C319/B319)</f>
        <v>87.17</v>
      </c>
      <c r="G319" s="10" t="str">
        <f aca="false">IF(F319="","",IF(F319&lt;100,"Menos de 100 USD",IF(F319&lt;500,"100 a 500 USD",IF(F319&lt;2000,"500 a 2.000 USD","Más de 2.000 USD"))))</f>
        <v>Menos de 100 USD</v>
      </c>
      <c r="H319" s="14" t="n">
        <f aca="false">IF(C319="","",MIN(D319,C319))</f>
        <v>1411.68905</v>
      </c>
      <c r="I319" s="14" t="n">
        <f aca="false">IF(SUM('MRR Conglomerado'!Y319:AA319)&gt;0,SUM('MRR Conglomerado'!Y319:AA319),"")</f>
        <v>5418.005382</v>
      </c>
      <c r="J319" s="14" t="n">
        <f aca="false">IF(I319="","",SUM('MRR Conglomerado'!AK319:AM319))</f>
        <v>4431.975983</v>
      </c>
      <c r="K319" s="10" t="n">
        <f aca="false">IF(I319="","",COUNTIF('MRR Conglomerado'!Y319:AA319,"&gt;0"))</f>
        <v>3</v>
      </c>
      <c r="L319" s="13" t="n">
        <f aca="false">IF(I319="","",J319/I319)</f>
        <v>0.818008781926308</v>
      </c>
      <c r="M319" s="14" t="n">
        <f aca="false">IF(I319="","",I319/K319/B319)</f>
        <v>89.2496216531425</v>
      </c>
      <c r="N319" s="10" t="str">
        <f aca="false">IF(M319="","",IF(M319&lt;100,"Menos de 100 USD",IF(M319&lt;500,"100 a 500 USD",IF(M319&lt;2000,"500 a 2.000 USD","Más de 2.000 USD"))))</f>
        <v>Menos de 100 USD</v>
      </c>
      <c r="O319" s="14" t="n">
        <f aca="false">IF(I319="","",MIN(J319,I319))</f>
        <v>4431.975983</v>
      </c>
      <c r="P319" s="14" t="n">
        <f aca="false">IF(SUM('MRR Conglomerado'!P319:AA319)&gt;0,SUM('MRR Conglomerado'!P319:AA319),"")</f>
        <v>22302.24064</v>
      </c>
      <c r="Q319" s="14" t="n">
        <f aca="false">IF(P319="","",SUM('MRR Conglomerado'!AB319:AM319))</f>
        <v>22586.968163</v>
      </c>
      <c r="R319" s="10" t="n">
        <f aca="false">IF(P319="","",COUNTIF('MRR Conglomerado'!P319:AA319,"&gt;0"))</f>
        <v>12</v>
      </c>
      <c r="S319" s="14" t="n">
        <f aca="false">IF(P319="","",P319/R319)</f>
        <v>1858.52005333333</v>
      </c>
      <c r="T319" s="14" t="n">
        <f aca="false">IF(P319="","",Q319/12)</f>
        <v>1882.24734691667</v>
      </c>
      <c r="U319" s="13" t="n">
        <f aca="false">IF(P319="","",T319/S319)</f>
        <v>1.01276676759058</v>
      </c>
      <c r="V319" s="14" t="n">
        <f aca="false">IF(P319="","",S319/B319)</f>
        <v>91.8449871677028</v>
      </c>
      <c r="W319" s="10" t="str">
        <f aca="false">IF(V319="","",IF(V319&lt;100,"Menos de 100 USD",IF(V319&lt;500,"100 a 500 USD",IF(V319&lt;2000,"500 a 2.000 USD","Más de 2.000 USD"))))</f>
        <v>Menos de 100 USD</v>
      </c>
      <c r="X319" s="14" t="n">
        <f aca="false">IF(P319="","",MIN(T319,S319))</f>
        <v>1858.52005333333</v>
      </c>
    </row>
    <row r="320" customFormat="false" ht="15" hidden="false" customHeight="false" outlineLevel="0" collapsed="false">
      <c r="A320" s="10" t="s">
        <v>700</v>
      </c>
      <c r="B320" s="14" t="n">
        <v>20.2354</v>
      </c>
      <c r="C320" s="14" t="str">
        <f aca="false">IF('MRR Conglomerado'!AA320&gt;0,'MRR Conglomerado'!AA320,"")</f>
        <v/>
      </c>
      <c r="D320" s="14" t="str">
        <f aca="false">IF(C320="","",'MRR Conglomerado'!AM320)</f>
        <v/>
      </c>
      <c r="E320" s="13" t="str">
        <f aca="false">IF(C320="","",D320/C320)</f>
        <v/>
      </c>
      <c r="F320" s="14" t="str">
        <f aca="false">IF(C320="","",C320/B320)</f>
        <v/>
      </c>
      <c r="G320" s="10" t="str">
        <f aca="false">IF(F320="","",IF(F320&lt;100,"Menos de 100 USD",IF(F320&lt;500,"100 a 500 USD",IF(F320&lt;2000,"500 a 2.000 USD","Más de 2.000 USD"))))</f>
        <v/>
      </c>
      <c r="H320" s="14" t="str">
        <f aca="false">IF(C320="","",MIN(D320,C320))</f>
        <v/>
      </c>
      <c r="I320" s="14" t="str">
        <f aca="false">IF(SUM('MRR Conglomerado'!Y320:AA320)&gt;0,SUM('MRR Conglomerado'!Y320:AA320),"")</f>
        <v/>
      </c>
      <c r="J320" s="14" t="str">
        <f aca="false">IF(I320="","",SUM('MRR Conglomerado'!AK320:AM320))</f>
        <v/>
      </c>
      <c r="K320" s="10" t="str">
        <f aca="false">IF(I320="","",COUNTIF('MRR Conglomerado'!Y320:AA320,"&gt;0"))</f>
        <v/>
      </c>
      <c r="L320" s="13" t="str">
        <f aca="false">IF(I320="","",J320/I320)</f>
        <v/>
      </c>
      <c r="M320" s="14" t="str">
        <f aca="false">IF(I320="","",I320/K320/B320)</f>
        <v/>
      </c>
      <c r="N320" s="10" t="str">
        <f aca="false">IF(M320="","",IF(M320&lt;100,"Menos de 100 USD",IF(M320&lt;500,"100 a 500 USD",IF(M320&lt;2000,"500 a 2.000 USD","Más de 2.000 USD"))))</f>
        <v/>
      </c>
      <c r="O320" s="14" t="str">
        <f aca="false">IF(I320="","",MIN(J320,I320))</f>
        <v/>
      </c>
      <c r="P320" s="14" t="str">
        <f aca="false">IF(SUM('MRR Conglomerado'!P320:AA320)&gt;0,SUM('MRR Conglomerado'!P320:AA320),"")</f>
        <v/>
      </c>
      <c r="Q320" s="14" t="str">
        <f aca="false">IF(P320="","",SUM('MRR Conglomerado'!AB320:AM320))</f>
        <v/>
      </c>
      <c r="R320" s="10" t="str">
        <f aca="false">IF(P320="","",COUNTIF('MRR Conglomerado'!P320:AA320,"&gt;0"))</f>
        <v/>
      </c>
      <c r="S320" s="14" t="str">
        <f aca="false">IF(P320="","",P320/R320)</f>
        <v/>
      </c>
      <c r="T320" s="14" t="str">
        <f aca="false">IF(P320="","",Q320/12)</f>
        <v/>
      </c>
      <c r="U320" s="13" t="str">
        <f aca="false">IF(P320="","",T320/S320)</f>
        <v/>
      </c>
      <c r="V320" s="14" t="str">
        <f aca="false">IF(P320="","",S320/B320)</f>
        <v/>
      </c>
      <c r="W320" s="10" t="str">
        <f aca="false">IF(V320="","",IF(V320&lt;100,"Menos de 100 USD",IF(V320&lt;500,"100 a 500 USD",IF(V320&lt;2000,"500 a 2.000 USD","Más de 2.000 USD"))))</f>
        <v/>
      </c>
      <c r="X320" s="14" t="str">
        <f aca="false">IF(P320="","",MIN(T320,S320))</f>
        <v/>
      </c>
    </row>
    <row r="321" customFormat="false" ht="15" hidden="false" customHeight="false" outlineLevel="0" collapsed="false">
      <c r="A321" s="10" t="s">
        <v>702</v>
      </c>
      <c r="B321" s="14" t="n">
        <v>20.2354</v>
      </c>
      <c r="C321" s="14" t="str">
        <f aca="false">IF('MRR Conglomerado'!AA321&gt;0,'MRR Conglomerado'!AA321,"")</f>
        <v/>
      </c>
      <c r="D321" s="14" t="str">
        <f aca="false">IF(C321="","",'MRR Conglomerado'!AM321)</f>
        <v/>
      </c>
      <c r="E321" s="13" t="str">
        <f aca="false">IF(C321="","",D321/C321)</f>
        <v/>
      </c>
      <c r="F321" s="14" t="str">
        <f aca="false">IF(C321="","",C321/B321)</f>
        <v/>
      </c>
      <c r="G321" s="10" t="str">
        <f aca="false">IF(F321="","",IF(F321&lt;100,"Menos de 100 USD",IF(F321&lt;500,"100 a 500 USD",IF(F321&lt;2000,"500 a 2.000 USD","Más de 2.000 USD"))))</f>
        <v/>
      </c>
      <c r="H321" s="14" t="str">
        <f aca="false">IF(C321="","",MIN(D321,C321))</f>
        <v/>
      </c>
      <c r="I321" s="14" t="str">
        <f aca="false">IF(SUM('MRR Conglomerado'!Y321:AA321)&gt;0,SUM('MRR Conglomerado'!Y321:AA321),"")</f>
        <v/>
      </c>
      <c r="J321" s="14" t="str">
        <f aca="false">IF(I321="","",SUM('MRR Conglomerado'!AK321:AM321))</f>
        <v/>
      </c>
      <c r="K321" s="10" t="str">
        <f aca="false">IF(I321="","",COUNTIF('MRR Conglomerado'!Y321:AA321,"&gt;0"))</f>
        <v/>
      </c>
      <c r="L321" s="13" t="str">
        <f aca="false">IF(I321="","",J321/I321)</f>
        <v/>
      </c>
      <c r="M321" s="14" t="str">
        <f aca="false">IF(I321="","",I321/K321/B321)</f>
        <v/>
      </c>
      <c r="N321" s="10" t="str">
        <f aca="false">IF(M321="","",IF(M321&lt;100,"Menos de 100 USD",IF(M321&lt;500,"100 a 500 USD",IF(M321&lt;2000,"500 a 2.000 USD","Más de 2.000 USD"))))</f>
        <v/>
      </c>
      <c r="O321" s="14" t="str">
        <f aca="false">IF(I321="","",MIN(J321,I321))</f>
        <v/>
      </c>
      <c r="P321" s="14" t="str">
        <f aca="false">IF(SUM('MRR Conglomerado'!P321:AA321)&gt;0,SUM('MRR Conglomerado'!P321:AA321),"")</f>
        <v/>
      </c>
      <c r="Q321" s="14" t="str">
        <f aca="false">IF(P321="","",SUM('MRR Conglomerado'!AB321:AM321))</f>
        <v/>
      </c>
      <c r="R321" s="10" t="str">
        <f aca="false">IF(P321="","",COUNTIF('MRR Conglomerado'!P321:AA321,"&gt;0"))</f>
        <v/>
      </c>
      <c r="S321" s="14" t="str">
        <f aca="false">IF(P321="","",P321/R321)</f>
        <v/>
      </c>
      <c r="T321" s="14" t="str">
        <f aca="false">IF(P321="","",Q321/12)</f>
        <v/>
      </c>
      <c r="U321" s="13" t="str">
        <f aca="false">IF(P321="","",T321/S321)</f>
        <v/>
      </c>
      <c r="V321" s="14" t="str">
        <f aca="false">IF(P321="","",S321/B321)</f>
        <v/>
      </c>
      <c r="W321" s="10" t="str">
        <f aca="false">IF(V321="","",IF(V321&lt;100,"Menos de 100 USD",IF(V321&lt;500,"100 a 500 USD",IF(V321&lt;2000,"500 a 2.000 USD","Más de 2.000 USD"))))</f>
        <v/>
      </c>
      <c r="X321" s="14" t="str">
        <f aca="false">IF(P321="","",MIN(T321,S321))</f>
        <v/>
      </c>
    </row>
    <row r="322" customFormat="false" ht="15" hidden="false" customHeight="false" outlineLevel="0" collapsed="false">
      <c r="A322" s="10" t="s">
        <v>704</v>
      </c>
      <c r="B322" s="14" t="n">
        <v>20.2354</v>
      </c>
      <c r="C322" s="14" t="str">
        <f aca="false">IF('MRR Conglomerado'!AA322&gt;0,'MRR Conglomerado'!AA322,"")</f>
        <v/>
      </c>
      <c r="D322" s="14" t="str">
        <f aca="false">IF(C322="","",'MRR Conglomerado'!AM322)</f>
        <v/>
      </c>
      <c r="E322" s="13" t="str">
        <f aca="false">IF(C322="","",D322/C322)</f>
        <v/>
      </c>
      <c r="F322" s="14" t="str">
        <f aca="false">IF(C322="","",C322/B322)</f>
        <v/>
      </c>
      <c r="G322" s="10" t="str">
        <f aca="false">IF(F322="","",IF(F322&lt;100,"Menos de 100 USD",IF(F322&lt;500,"100 a 500 USD",IF(F322&lt;2000,"500 a 2.000 USD","Más de 2.000 USD"))))</f>
        <v/>
      </c>
      <c r="H322" s="14" t="str">
        <f aca="false">IF(C322="","",MIN(D322,C322))</f>
        <v/>
      </c>
      <c r="I322" s="14" t="str">
        <f aca="false">IF(SUM('MRR Conglomerado'!Y322:AA322)&gt;0,SUM('MRR Conglomerado'!Y322:AA322),"")</f>
        <v/>
      </c>
      <c r="J322" s="14" t="str">
        <f aca="false">IF(I322="","",SUM('MRR Conglomerado'!AK322:AM322))</f>
        <v/>
      </c>
      <c r="K322" s="10" t="str">
        <f aca="false">IF(I322="","",COUNTIF('MRR Conglomerado'!Y322:AA322,"&gt;0"))</f>
        <v/>
      </c>
      <c r="L322" s="13" t="str">
        <f aca="false">IF(I322="","",J322/I322)</f>
        <v/>
      </c>
      <c r="M322" s="14" t="str">
        <f aca="false">IF(I322="","",I322/K322/B322)</f>
        <v/>
      </c>
      <c r="N322" s="10" t="str">
        <f aca="false">IF(M322="","",IF(M322&lt;100,"Menos de 100 USD",IF(M322&lt;500,"100 a 500 USD",IF(M322&lt;2000,"500 a 2.000 USD","Más de 2.000 USD"))))</f>
        <v/>
      </c>
      <c r="O322" s="14" t="str">
        <f aca="false">IF(I322="","",MIN(J322,I322))</f>
        <v/>
      </c>
      <c r="P322" s="14" t="str">
        <f aca="false">IF(SUM('MRR Conglomerado'!P322:AA322)&gt;0,SUM('MRR Conglomerado'!P322:AA322),"")</f>
        <v/>
      </c>
      <c r="Q322" s="14" t="str">
        <f aca="false">IF(P322="","",SUM('MRR Conglomerado'!AB322:AM322))</f>
        <v/>
      </c>
      <c r="R322" s="10" t="str">
        <f aca="false">IF(P322="","",COUNTIF('MRR Conglomerado'!P322:AA322,"&gt;0"))</f>
        <v/>
      </c>
      <c r="S322" s="14" t="str">
        <f aca="false">IF(P322="","",P322/R322)</f>
        <v/>
      </c>
      <c r="T322" s="14" t="str">
        <f aca="false">IF(P322="","",Q322/12)</f>
        <v/>
      </c>
      <c r="U322" s="13" t="str">
        <f aca="false">IF(P322="","",T322/S322)</f>
        <v/>
      </c>
      <c r="V322" s="14" t="str">
        <f aca="false">IF(P322="","",S322/B322)</f>
        <v/>
      </c>
      <c r="W322" s="10" t="str">
        <f aca="false">IF(V322="","",IF(V322&lt;100,"Menos de 100 USD",IF(V322&lt;500,"100 a 500 USD",IF(V322&lt;2000,"500 a 2.000 USD","Más de 2.000 USD"))))</f>
        <v/>
      </c>
      <c r="X322" s="14" t="str">
        <f aca="false">IF(P322="","",MIN(T322,S322))</f>
        <v/>
      </c>
    </row>
    <row r="323" customFormat="false" ht="15" hidden="false" customHeight="false" outlineLevel="0" collapsed="false">
      <c r="A323" s="10" t="s">
        <v>706</v>
      </c>
      <c r="B323" s="14" t="n">
        <v>20.2354</v>
      </c>
      <c r="C323" s="14" t="str">
        <f aca="false">IF('MRR Conglomerado'!AA323&gt;0,'MRR Conglomerado'!AA323,"")</f>
        <v/>
      </c>
      <c r="D323" s="14" t="str">
        <f aca="false">IF(C323="","",'MRR Conglomerado'!AM323)</f>
        <v/>
      </c>
      <c r="E323" s="13" t="str">
        <f aca="false">IF(C323="","",D323/C323)</f>
        <v/>
      </c>
      <c r="F323" s="14" t="str">
        <f aca="false">IF(C323="","",C323/B323)</f>
        <v/>
      </c>
      <c r="G323" s="10" t="str">
        <f aca="false">IF(F323="","",IF(F323&lt;100,"Menos de 100 USD",IF(F323&lt;500,"100 a 500 USD",IF(F323&lt;2000,"500 a 2.000 USD","Más de 2.000 USD"))))</f>
        <v/>
      </c>
      <c r="H323" s="14" t="str">
        <f aca="false">IF(C323="","",MIN(D323,C323))</f>
        <v/>
      </c>
      <c r="I323" s="14" t="str">
        <f aca="false">IF(SUM('MRR Conglomerado'!Y323:AA323)&gt;0,SUM('MRR Conglomerado'!Y323:AA323),"")</f>
        <v/>
      </c>
      <c r="J323" s="14" t="str">
        <f aca="false">IF(I323="","",SUM('MRR Conglomerado'!AK323:AM323))</f>
        <v/>
      </c>
      <c r="K323" s="10" t="str">
        <f aca="false">IF(I323="","",COUNTIF('MRR Conglomerado'!Y323:AA323,"&gt;0"))</f>
        <v/>
      </c>
      <c r="L323" s="13" t="str">
        <f aca="false">IF(I323="","",J323/I323)</f>
        <v/>
      </c>
      <c r="M323" s="14" t="str">
        <f aca="false">IF(I323="","",I323/K323/B323)</f>
        <v/>
      </c>
      <c r="N323" s="10" t="str">
        <f aca="false">IF(M323="","",IF(M323&lt;100,"Menos de 100 USD",IF(M323&lt;500,"100 a 500 USD",IF(M323&lt;2000,"500 a 2.000 USD","Más de 2.000 USD"))))</f>
        <v/>
      </c>
      <c r="O323" s="14" t="str">
        <f aca="false">IF(I323="","",MIN(J323,I323))</f>
        <v/>
      </c>
      <c r="P323" s="14" t="str">
        <f aca="false">IF(SUM('MRR Conglomerado'!P323:AA323)&gt;0,SUM('MRR Conglomerado'!P323:AA323),"")</f>
        <v/>
      </c>
      <c r="Q323" s="14" t="str">
        <f aca="false">IF(P323="","",SUM('MRR Conglomerado'!AB323:AM323))</f>
        <v/>
      </c>
      <c r="R323" s="10" t="str">
        <f aca="false">IF(P323="","",COUNTIF('MRR Conglomerado'!P323:AA323,"&gt;0"))</f>
        <v/>
      </c>
      <c r="S323" s="14" t="str">
        <f aca="false">IF(P323="","",P323/R323)</f>
        <v/>
      </c>
      <c r="T323" s="14" t="str">
        <f aca="false">IF(P323="","",Q323/12)</f>
        <v/>
      </c>
      <c r="U323" s="13" t="str">
        <f aca="false">IF(P323="","",T323/S323)</f>
        <v/>
      </c>
      <c r="V323" s="14" t="str">
        <f aca="false">IF(P323="","",S323/B323)</f>
        <v/>
      </c>
      <c r="W323" s="10" t="str">
        <f aca="false">IF(V323="","",IF(V323&lt;100,"Menos de 100 USD",IF(V323&lt;500,"100 a 500 USD",IF(V323&lt;2000,"500 a 2.000 USD","Más de 2.000 USD"))))</f>
        <v/>
      </c>
      <c r="X323" s="14" t="str">
        <f aca="false">IF(P323="","",MIN(T323,S323))</f>
        <v/>
      </c>
    </row>
    <row r="324" customFormat="false" ht="15" hidden="false" customHeight="false" outlineLevel="0" collapsed="false">
      <c r="A324" s="10" t="s">
        <v>708</v>
      </c>
      <c r="B324" s="14" t="n">
        <v>20.2354</v>
      </c>
      <c r="C324" s="14" t="n">
        <f aca="false">IF('MRR Conglomerado'!AA324&gt;0,'MRR Conglomerado'!AA324,"")</f>
        <v>5669.95908</v>
      </c>
      <c r="D324" s="14" t="n">
        <f aca="false">IF(C324="","",'MRR Conglomerado'!AM324)</f>
        <v>5876.582774</v>
      </c>
      <c r="E324" s="13" t="n">
        <f aca="false">IF(C324="","",D324/C324)</f>
        <v>1.03644183160489</v>
      </c>
      <c r="F324" s="14" t="n">
        <f aca="false">IF(C324="","",C324/B324)</f>
        <v>280.2</v>
      </c>
      <c r="G324" s="10" t="str">
        <f aca="false">IF(F324="","",IF(F324&lt;100,"Menos de 100 USD",IF(F324&lt;500,"100 a 500 USD",IF(F324&lt;2000,"500 a 2.000 USD","Más de 2.000 USD"))))</f>
        <v>100 a 500 USD</v>
      </c>
      <c r="H324" s="14" t="n">
        <f aca="false">IF(C324="","",MIN(D324,C324))</f>
        <v>5669.95908</v>
      </c>
      <c r="I324" s="14" t="n">
        <f aca="false">IF(SUM('MRR Conglomerado'!Y324:AA324)&gt;0,SUM('MRR Conglomerado'!Y324:AA324),"")</f>
        <v>17293.560572</v>
      </c>
      <c r="J324" s="14" t="n">
        <f aca="false">IF(I324="","",SUM('MRR Conglomerado'!AK324:AM324))</f>
        <v>17728.291905</v>
      </c>
      <c r="K324" s="10" t="n">
        <f aca="false">IF(I324="","",COUNTIF('MRR Conglomerado'!Y324:AA324,"&gt;0"))</f>
        <v>3</v>
      </c>
      <c r="L324" s="13" t="n">
        <f aca="false">IF(I324="","",J324/I324)</f>
        <v>1.02513833580945</v>
      </c>
      <c r="M324" s="14" t="n">
        <f aca="false">IF(I324="","",I324/K324/B324)</f>
        <v>284.873053691386</v>
      </c>
      <c r="N324" s="10" t="str">
        <f aca="false">IF(M324="","",IF(M324&lt;100,"Menos de 100 USD",IF(M324&lt;500,"100 a 500 USD",IF(M324&lt;2000,"500 a 2.000 USD","Más de 2.000 USD"))))</f>
        <v>100 a 500 USD</v>
      </c>
      <c r="O324" s="14" t="n">
        <f aca="false">IF(I324="","",MIN(J324,I324))</f>
        <v>17293.560572</v>
      </c>
      <c r="P324" s="14" t="n">
        <f aca="false">IF(SUM('MRR Conglomerado'!P324:AA324)&gt;0,SUM('MRR Conglomerado'!P324:AA324),"")</f>
        <v>70685.971603</v>
      </c>
      <c r="Q324" s="14" t="n">
        <f aca="false">IF(P324="","",SUM('MRR Conglomerado'!AB324:AM324))</f>
        <v>70650.438615</v>
      </c>
      <c r="R324" s="10" t="n">
        <f aca="false">IF(P324="","",COUNTIF('MRR Conglomerado'!P324:AA324,"&gt;0"))</f>
        <v>12</v>
      </c>
      <c r="S324" s="14" t="n">
        <f aca="false">IF(P324="","",P324/R324)</f>
        <v>5890.49763358333</v>
      </c>
      <c r="T324" s="14" t="n">
        <f aca="false">IF(P324="","",Q324/12)</f>
        <v>5887.53655125</v>
      </c>
      <c r="U324" s="13" t="n">
        <f aca="false">IF(P324="","",T324/S324)</f>
        <v>0.999497312023953</v>
      </c>
      <c r="V324" s="14" t="n">
        <f aca="false">IF(P324="","",S324/B324)</f>
        <v>291.098650562051</v>
      </c>
      <c r="W324" s="10" t="str">
        <f aca="false">IF(V324="","",IF(V324&lt;100,"Menos de 100 USD",IF(V324&lt;500,"100 a 500 USD",IF(V324&lt;2000,"500 a 2.000 USD","Más de 2.000 USD"))))</f>
        <v>100 a 500 USD</v>
      </c>
      <c r="X324" s="14" t="n">
        <f aca="false">IF(P324="","",MIN(T324,S324))</f>
        <v>5887.53655125</v>
      </c>
    </row>
    <row r="325" customFormat="false" ht="15" hidden="false" customHeight="false" outlineLevel="0" collapsed="false">
      <c r="A325" s="10" t="s">
        <v>710</v>
      </c>
      <c r="B325" s="14" t="n">
        <v>20.2354</v>
      </c>
      <c r="C325" s="14" t="str">
        <f aca="false">IF('MRR Conglomerado'!AA325&gt;0,'MRR Conglomerado'!AA325,"")</f>
        <v/>
      </c>
      <c r="D325" s="14" t="str">
        <f aca="false">IF(C325="","",'MRR Conglomerado'!AM325)</f>
        <v/>
      </c>
      <c r="E325" s="13" t="str">
        <f aca="false">IF(C325="","",D325/C325)</f>
        <v/>
      </c>
      <c r="F325" s="14" t="str">
        <f aca="false">IF(C325="","",C325/B325)</f>
        <v/>
      </c>
      <c r="G325" s="10" t="str">
        <f aca="false">IF(F325="","",IF(F325&lt;100,"Menos de 100 USD",IF(F325&lt;500,"100 a 500 USD",IF(F325&lt;2000,"500 a 2.000 USD","Más de 2.000 USD"))))</f>
        <v/>
      </c>
      <c r="H325" s="14" t="str">
        <f aca="false">IF(C325="","",MIN(D325,C325))</f>
        <v/>
      </c>
      <c r="I325" s="14" t="str">
        <f aca="false">IF(SUM('MRR Conglomerado'!Y325:AA325)&gt;0,SUM('MRR Conglomerado'!Y325:AA325),"")</f>
        <v/>
      </c>
      <c r="J325" s="14" t="str">
        <f aca="false">IF(I325="","",SUM('MRR Conglomerado'!AK325:AM325))</f>
        <v/>
      </c>
      <c r="K325" s="10" t="str">
        <f aca="false">IF(I325="","",COUNTIF('MRR Conglomerado'!Y325:AA325,"&gt;0"))</f>
        <v/>
      </c>
      <c r="L325" s="13" t="str">
        <f aca="false">IF(I325="","",J325/I325)</f>
        <v/>
      </c>
      <c r="M325" s="14" t="str">
        <f aca="false">IF(I325="","",I325/K325/B325)</f>
        <v/>
      </c>
      <c r="N325" s="10" t="str">
        <f aca="false">IF(M325="","",IF(M325&lt;100,"Menos de 100 USD",IF(M325&lt;500,"100 a 500 USD",IF(M325&lt;2000,"500 a 2.000 USD","Más de 2.000 USD"))))</f>
        <v/>
      </c>
      <c r="O325" s="14" t="str">
        <f aca="false">IF(I325="","",MIN(J325,I325))</f>
        <v/>
      </c>
      <c r="P325" s="14" t="str">
        <f aca="false">IF(SUM('MRR Conglomerado'!P325:AA325)&gt;0,SUM('MRR Conglomerado'!P325:AA325),"")</f>
        <v/>
      </c>
      <c r="Q325" s="14" t="str">
        <f aca="false">IF(P325="","",SUM('MRR Conglomerado'!AB325:AM325))</f>
        <v/>
      </c>
      <c r="R325" s="10" t="str">
        <f aca="false">IF(P325="","",COUNTIF('MRR Conglomerado'!P325:AA325,"&gt;0"))</f>
        <v/>
      </c>
      <c r="S325" s="14" t="str">
        <f aca="false">IF(P325="","",P325/R325)</f>
        <v/>
      </c>
      <c r="T325" s="14" t="str">
        <f aca="false">IF(P325="","",Q325/12)</f>
        <v/>
      </c>
      <c r="U325" s="13" t="str">
        <f aca="false">IF(P325="","",T325/S325)</f>
        <v/>
      </c>
      <c r="V325" s="14" t="str">
        <f aca="false">IF(P325="","",S325/B325)</f>
        <v/>
      </c>
      <c r="W325" s="10" t="str">
        <f aca="false">IF(V325="","",IF(V325&lt;100,"Menos de 100 USD",IF(V325&lt;500,"100 a 500 USD",IF(V325&lt;2000,"500 a 2.000 USD","Más de 2.000 USD"))))</f>
        <v/>
      </c>
      <c r="X325" s="14" t="str">
        <f aca="false">IF(P325="","",MIN(T325,S325))</f>
        <v/>
      </c>
    </row>
    <row r="326" customFormat="false" ht="15" hidden="false" customHeight="false" outlineLevel="0" collapsed="false">
      <c r="A326" s="10" t="s">
        <v>712</v>
      </c>
      <c r="B326" s="14" t="n">
        <v>20.2354</v>
      </c>
      <c r="C326" s="14" t="n">
        <f aca="false">IF('MRR Conglomerado'!AA326&gt;0,'MRR Conglomerado'!AA326,"")</f>
        <v>749.923924</v>
      </c>
      <c r="D326" s="14" t="n">
        <f aca="false">IF(C326="","",'MRR Conglomerado'!AM326)</f>
        <v>844.136102</v>
      </c>
      <c r="E326" s="13" t="n">
        <f aca="false">IF(C326="","",D326/C326)</f>
        <v>1.12562898046709</v>
      </c>
      <c r="F326" s="14" t="n">
        <f aca="false">IF(C326="","",C326/B326)</f>
        <v>37.06</v>
      </c>
      <c r="G326" s="10" t="str">
        <f aca="false">IF(F326="","",IF(F326&lt;100,"Menos de 100 USD",IF(F326&lt;500,"100 a 500 USD",IF(F326&lt;2000,"500 a 2.000 USD","Más de 2.000 USD"))))</f>
        <v>Menos de 100 USD</v>
      </c>
      <c r="H326" s="14" t="n">
        <f aca="false">IF(C326="","",MIN(D326,C326))</f>
        <v>749.923924</v>
      </c>
      <c r="I326" s="14" t="n">
        <f aca="false">IF(SUM('MRR Conglomerado'!Y326:AA326)&gt;0,SUM('MRR Conglomerado'!Y326:AA326),"")</f>
        <v>2249.890498</v>
      </c>
      <c r="J326" s="14" t="n">
        <f aca="false">IF(I326="","",SUM('MRR Conglomerado'!AK326:AM326))</f>
        <v>2532.396291</v>
      </c>
      <c r="K326" s="10" t="n">
        <f aca="false">IF(I326="","",COUNTIF('MRR Conglomerado'!Y326:AA326,"&gt;0"))</f>
        <v>3</v>
      </c>
      <c r="L326" s="13" t="n">
        <f aca="false">IF(I326="","",J326/I326)</f>
        <v>1.1255642411269</v>
      </c>
      <c r="M326" s="14" t="n">
        <f aca="false">IF(I326="","",I326/K326/B326)</f>
        <v>37.0619557475184</v>
      </c>
      <c r="N326" s="10" t="str">
        <f aca="false">IF(M326="","",IF(M326&lt;100,"Menos de 100 USD",IF(M326&lt;500,"100 a 500 USD",IF(M326&lt;2000,"500 a 2.000 USD","Más de 2.000 USD"))))</f>
        <v>Menos de 100 USD</v>
      </c>
      <c r="O326" s="14" t="n">
        <f aca="false">IF(I326="","",MIN(J326,I326))</f>
        <v>2249.890498</v>
      </c>
      <c r="P326" s="14" t="n">
        <f aca="false">IF(SUM('MRR Conglomerado'!P326:AA326)&gt;0,SUM('MRR Conglomerado'!P326:AA326),"")</f>
        <v>5249.98423</v>
      </c>
      <c r="Q326" s="14" t="n">
        <f aca="false">IF(P326="","",SUM('MRR Conglomerado'!AB326:AM326))</f>
        <v>9629.124851</v>
      </c>
      <c r="R326" s="10" t="n">
        <f aca="false">IF(P326="","",COUNTIF('MRR Conglomerado'!P326:AA326,"&gt;0"))</f>
        <v>7</v>
      </c>
      <c r="S326" s="14" t="n">
        <f aca="false">IF(P326="","",P326/R326)</f>
        <v>749.997747142857</v>
      </c>
      <c r="T326" s="14" t="n">
        <f aca="false">IF(P326="","",Q326/12)</f>
        <v>802.427070916667</v>
      </c>
      <c r="U326" s="13" t="n">
        <f aca="false">IF(P326="","",T326/S326)</f>
        <v>1.06990597501598</v>
      </c>
      <c r="V326" s="14" t="n">
        <f aca="false">IF(P326="","",S326/B326)</f>
        <v>37.0636482176215</v>
      </c>
      <c r="W326" s="10" t="str">
        <f aca="false">IF(V326="","",IF(V326&lt;100,"Menos de 100 USD",IF(V326&lt;500,"100 a 500 USD",IF(V326&lt;2000,"500 a 2.000 USD","Más de 2.000 USD"))))</f>
        <v>Menos de 100 USD</v>
      </c>
      <c r="X326" s="14" t="n">
        <f aca="false">IF(P326="","",MIN(T326,S326))</f>
        <v>749.997747142857</v>
      </c>
    </row>
    <row r="327" customFormat="false" ht="15" hidden="false" customHeight="false" outlineLevel="0" collapsed="false">
      <c r="A327" s="10" t="s">
        <v>714</v>
      </c>
      <c r="B327" s="14" t="n">
        <v>20.2354</v>
      </c>
      <c r="C327" s="14" t="n">
        <f aca="false">IF('MRR Conglomerado'!AA327&gt;0,'MRR Conglomerado'!AA327,"")</f>
        <v>458.938872</v>
      </c>
      <c r="D327" s="14" t="n">
        <f aca="false">IF(C327="","",'MRR Conglomerado'!AM327)</f>
        <v>478.35578</v>
      </c>
      <c r="E327" s="13" t="n">
        <f aca="false">IF(C327="","",D327/C327)</f>
        <v>1.04230826627386</v>
      </c>
      <c r="F327" s="14" t="n">
        <f aca="false">IF(C327="","",C327/B327)</f>
        <v>22.68</v>
      </c>
      <c r="G327" s="10" t="str">
        <f aca="false">IF(F327="","",IF(F327&lt;100,"Menos de 100 USD",IF(F327&lt;500,"100 a 500 USD",IF(F327&lt;2000,"500 a 2.000 USD","Más de 2.000 USD"))))</f>
        <v>Menos de 100 USD</v>
      </c>
      <c r="H327" s="14" t="n">
        <f aca="false">IF(C327="","",MIN(D327,C327))</f>
        <v>458.938872</v>
      </c>
      <c r="I327" s="14" t="n">
        <f aca="false">IF(SUM('MRR Conglomerado'!Y327:AA327)&gt;0,SUM('MRR Conglomerado'!Y327:AA327),"")</f>
        <v>1360.060372</v>
      </c>
      <c r="J327" s="14" t="n">
        <f aca="false">IF(I327="","",SUM('MRR Conglomerado'!AK327:AM327))</f>
        <v>1399.776157</v>
      </c>
      <c r="K327" s="10" t="n">
        <f aca="false">IF(I327="","",COUNTIF('MRR Conglomerado'!Y327:AA327,"&gt;0"))</f>
        <v>3</v>
      </c>
      <c r="L327" s="13" t="n">
        <f aca="false">IF(I327="","",J327/I327)</f>
        <v>1.02920148679988</v>
      </c>
      <c r="M327" s="14" t="n">
        <f aca="false">IF(I327="","",I327/K327/B327)</f>
        <v>22.4039780450761</v>
      </c>
      <c r="N327" s="10" t="str">
        <f aca="false">IF(M327="","",IF(M327&lt;100,"Menos de 100 USD",IF(M327&lt;500,"100 a 500 USD",IF(M327&lt;2000,"500 a 2.000 USD","Más de 2.000 USD"))))</f>
        <v>Menos de 100 USD</v>
      </c>
      <c r="O327" s="14" t="n">
        <f aca="false">IF(I327="","",MIN(J327,I327))</f>
        <v>1360.060372</v>
      </c>
      <c r="P327" s="14" t="n">
        <f aca="false">IF(SUM('MRR Conglomerado'!P327:AA327)&gt;0,SUM('MRR Conglomerado'!P327:AA327),"")</f>
        <v>3145.068782</v>
      </c>
      <c r="Q327" s="14" t="n">
        <f aca="false">IF(P327="","",SUM('MRR Conglomerado'!AB327:AM327))</f>
        <v>5209.775387</v>
      </c>
      <c r="R327" s="10" t="n">
        <f aca="false">IF(P327="","",COUNTIF('MRR Conglomerado'!P327:AA327,"&gt;0"))</f>
        <v>7</v>
      </c>
      <c r="S327" s="14" t="n">
        <f aca="false">IF(P327="","",P327/R327)</f>
        <v>449.295540285714</v>
      </c>
      <c r="T327" s="14" t="n">
        <f aca="false">IF(P327="","",Q327/12)</f>
        <v>434.147948916667</v>
      </c>
      <c r="U327" s="13" t="n">
        <f aca="false">IF(P327="","",T327/S327)</f>
        <v>0.966285907580086</v>
      </c>
      <c r="V327" s="14" t="n">
        <f aca="false">IF(P327="","",S327/B327)</f>
        <v>22.2034424961065</v>
      </c>
      <c r="W327" s="10" t="str">
        <f aca="false">IF(V327="","",IF(V327&lt;100,"Menos de 100 USD",IF(V327&lt;500,"100 a 500 USD",IF(V327&lt;2000,"500 a 2.000 USD","Más de 2.000 USD"))))</f>
        <v>Menos de 100 USD</v>
      </c>
      <c r="X327" s="14" t="n">
        <f aca="false">IF(P327="","",MIN(T327,S327))</f>
        <v>434.147948916667</v>
      </c>
    </row>
    <row r="328" customFormat="false" ht="15" hidden="false" customHeight="false" outlineLevel="0" collapsed="false">
      <c r="A328" s="10" t="s">
        <v>716</v>
      </c>
      <c r="B328" s="14" t="n">
        <v>20.2354</v>
      </c>
      <c r="C328" s="14" t="str">
        <f aca="false">IF('MRR Conglomerado'!AA328&gt;0,'MRR Conglomerado'!AA328,"")</f>
        <v/>
      </c>
      <c r="D328" s="14" t="str">
        <f aca="false">IF(C328="","",'MRR Conglomerado'!AM328)</f>
        <v/>
      </c>
      <c r="E328" s="13" t="str">
        <f aca="false">IF(C328="","",D328/C328)</f>
        <v/>
      </c>
      <c r="F328" s="14" t="str">
        <f aca="false">IF(C328="","",C328/B328)</f>
        <v/>
      </c>
      <c r="G328" s="10" t="str">
        <f aca="false">IF(F328="","",IF(F328&lt;100,"Menos de 100 USD",IF(F328&lt;500,"100 a 500 USD",IF(F328&lt;2000,"500 a 2.000 USD","Más de 2.000 USD"))))</f>
        <v/>
      </c>
      <c r="H328" s="14" t="str">
        <f aca="false">IF(C328="","",MIN(D328,C328))</f>
        <v/>
      </c>
      <c r="I328" s="14" t="str">
        <f aca="false">IF(SUM('MRR Conglomerado'!Y328:AA328)&gt;0,SUM('MRR Conglomerado'!Y328:AA328),"")</f>
        <v/>
      </c>
      <c r="J328" s="14" t="str">
        <f aca="false">IF(I328="","",SUM('MRR Conglomerado'!AK328:AM328))</f>
        <v/>
      </c>
      <c r="K328" s="10" t="str">
        <f aca="false">IF(I328="","",COUNTIF('MRR Conglomerado'!Y328:AA328,"&gt;0"))</f>
        <v/>
      </c>
      <c r="L328" s="13" t="str">
        <f aca="false">IF(I328="","",J328/I328)</f>
        <v/>
      </c>
      <c r="M328" s="14" t="str">
        <f aca="false">IF(I328="","",I328/K328/B328)</f>
        <v/>
      </c>
      <c r="N328" s="10" t="str">
        <f aca="false">IF(M328="","",IF(M328&lt;100,"Menos de 100 USD",IF(M328&lt;500,"100 a 500 USD",IF(M328&lt;2000,"500 a 2.000 USD","Más de 2.000 USD"))))</f>
        <v/>
      </c>
      <c r="O328" s="14" t="str">
        <f aca="false">IF(I328="","",MIN(J328,I328))</f>
        <v/>
      </c>
      <c r="P328" s="14" t="str">
        <f aca="false">IF(SUM('MRR Conglomerado'!P328:AA328)&gt;0,SUM('MRR Conglomerado'!P328:AA328),"")</f>
        <v/>
      </c>
      <c r="Q328" s="14" t="str">
        <f aca="false">IF(P328="","",SUM('MRR Conglomerado'!AB328:AM328))</f>
        <v/>
      </c>
      <c r="R328" s="10" t="str">
        <f aca="false">IF(P328="","",COUNTIF('MRR Conglomerado'!P328:AA328,"&gt;0"))</f>
        <v/>
      </c>
      <c r="S328" s="14" t="str">
        <f aca="false">IF(P328="","",P328/R328)</f>
        <v/>
      </c>
      <c r="T328" s="14" t="str">
        <f aca="false">IF(P328="","",Q328/12)</f>
        <v/>
      </c>
      <c r="U328" s="13" t="str">
        <f aca="false">IF(P328="","",T328/S328)</f>
        <v/>
      </c>
      <c r="V328" s="14" t="str">
        <f aca="false">IF(P328="","",S328/B328)</f>
        <v/>
      </c>
      <c r="W328" s="10" t="str">
        <f aca="false">IF(V328="","",IF(V328&lt;100,"Menos de 100 USD",IF(V328&lt;500,"100 a 500 USD",IF(V328&lt;2000,"500 a 2.000 USD","Más de 2.000 USD"))))</f>
        <v/>
      </c>
      <c r="X328" s="14" t="str">
        <f aca="false">IF(P328="","",MIN(T328,S328))</f>
        <v/>
      </c>
    </row>
    <row r="329" customFormat="false" ht="15" hidden="false" customHeight="false" outlineLevel="0" collapsed="false">
      <c r="A329" s="10" t="s">
        <v>718</v>
      </c>
      <c r="B329" s="14" t="n">
        <v>20.2354</v>
      </c>
      <c r="C329" s="14" t="n">
        <f aca="false">IF('MRR Conglomerado'!AA329&gt;0,'MRR Conglomerado'!AA329,"")</f>
        <v>1364.068314</v>
      </c>
      <c r="D329" s="14" t="n">
        <f aca="false">IF(C329="","",'MRR Conglomerado'!AM329)</f>
        <v>1715.966486</v>
      </c>
      <c r="E329" s="13" t="n">
        <f aca="false">IF(C329="","",D329/C329)</f>
        <v>1.25797694176188</v>
      </c>
      <c r="F329" s="14" t="n">
        <f aca="false">IF(C329="","",C329/B329)</f>
        <v>67.41</v>
      </c>
      <c r="G329" s="10" t="str">
        <f aca="false">IF(F329="","",IF(F329&lt;100,"Menos de 100 USD",IF(F329&lt;500,"100 a 500 USD",IF(F329&lt;2000,"500 a 2.000 USD","Más de 2.000 USD"))))</f>
        <v>Menos de 100 USD</v>
      </c>
      <c r="H329" s="14" t="n">
        <f aca="false">IF(C329="","",MIN(D329,C329))</f>
        <v>1364.068314</v>
      </c>
      <c r="I329" s="14" t="n">
        <f aca="false">IF(SUM('MRR Conglomerado'!Y329:AA329)&gt;0,SUM('MRR Conglomerado'!Y329:AA329),"")</f>
        <v>4179.953216</v>
      </c>
      <c r="J329" s="14" t="n">
        <f aca="false">IF(I329="","",SUM('MRR Conglomerado'!AK329:AM329))</f>
        <v>5103.977319</v>
      </c>
      <c r="K329" s="10" t="n">
        <f aca="false">IF(I329="","",COUNTIF('MRR Conglomerado'!Y329:AA329,"&gt;0"))</f>
        <v>3</v>
      </c>
      <c r="L329" s="13" t="n">
        <f aca="false">IF(I329="","",J329/I329)</f>
        <v>1.22106087203633</v>
      </c>
      <c r="M329" s="14" t="n">
        <f aca="false">IF(I329="","",I329/K329/B329)</f>
        <v>68.855458190432</v>
      </c>
      <c r="N329" s="10" t="str">
        <f aca="false">IF(M329="","",IF(M329&lt;100,"Menos de 100 USD",IF(M329&lt;500,"100 a 500 USD",IF(M329&lt;2000,"500 a 2.000 USD","Más de 2.000 USD"))))</f>
        <v>Menos de 100 USD</v>
      </c>
      <c r="O329" s="14" t="n">
        <f aca="false">IF(I329="","",MIN(J329,I329))</f>
        <v>4179.953216</v>
      </c>
      <c r="P329" s="14" t="n">
        <f aca="false">IF(SUM('MRR Conglomerado'!P329:AA329)&gt;0,SUM('MRR Conglomerado'!P329:AA329),"")</f>
        <v>14739.949158</v>
      </c>
      <c r="Q329" s="14" t="n">
        <f aca="false">IF(P329="","",SUM('MRR Conglomerado'!AB329:AM329))</f>
        <v>17798.265189</v>
      </c>
      <c r="R329" s="10" t="n">
        <f aca="false">IF(P329="","",COUNTIF('MRR Conglomerado'!P329:AA329,"&gt;0"))</f>
        <v>11</v>
      </c>
      <c r="S329" s="14" t="n">
        <f aca="false">IF(P329="","",P329/R329)</f>
        <v>1339.995378</v>
      </c>
      <c r="T329" s="14" t="n">
        <f aca="false">IF(P329="","",Q329/12)</f>
        <v>1483.18876575</v>
      </c>
      <c r="U329" s="13" t="n">
        <f aca="false">IF(P329="","",T329/S329)</f>
        <v>1.10686110571793</v>
      </c>
      <c r="V329" s="14" t="n">
        <f aca="false">IF(P329="","",S329/B329)</f>
        <v>66.2203553179082</v>
      </c>
      <c r="W329" s="10" t="str">
        <f aca="false">IF(V329="","",IF(V329&lt;100,"Menos de 100 USD",IF(V329&lt;500,"100 a 500 USD",IF(V329&lt;2000,"500 a 2.000 USD","Más de 2.000 USD"))))</f>
        <v>Menos de 100 USD</v>
      </c>
      <c r="X329" s="14" t="n">
        <f aca="false">IF(P329="","",MIN(T329,S329))</f>
        <v>1339.995378</v>
      </c>
    </row>
    <row r="330" customFormat="false" ht="15" hidden="false" customHeight="false" outlineLevel="0" collapsed="false">
      <c r="A330" s="10" t="s">
        <v>720</v>
      </c>
      <c r="B330" s="14" t="n">
        <v>20.2354</v>
      </c>
      <c r="C330" s="14" t="n">
        <f aca="false">IF('MRR Conglomerado'!AA330&gt;0,'MRR Conglomerado'!AA330,"")</f>
        <v>350.07242</v>
      </c>
      <c r="D330" s="14" t="n">
        <f aca="false">IF(C330="","",'MRR Conglomerado'!AM330)</f>
        <v>0</v>
      </c>
      <c r="E330" s="13" t="n">
        <f aca="false">IF(C330="","",D330/C330)</f>
        <v>0</v>
      </c>
      <c r="F330" s="14" t="n">
        <f aca="false">IF(C330="","",C330/B330)</f>
        <v>17.3</v>
      </c>
      <c r="G330" s="10" t="str">
        <f aca="false">IF(F330="","",IF(F330&lt;100,"Menos de 100 USD",IF(F330&lt;500,"100 a 500 USD",IF(F330&lt;2000,"500 a 2.000 USD","Más de 2.000 USD"))))</f>
        <v>Menos de 100 USD</v>
      </c>
      <c r="H330" s="14" t="n">
        <f aca="false">IF(C330="","",MIN(D330,C330))</f>
        <v>0</v>
      </c>
      <c r="I330" s="14" t="n">
        <f aca="false">IF(SUM('MRR Conglomerado'!Y330:AA330)&gt;0,SUM('MRR Conglomerado'!Y330:AA330),"")</f>
        <v>1450.168186</v>
      </c>
      <c r="J330" s="14" t="n">
        <f aca="false">IF(I330="","",SUM('MRR Conglomerado'!AK330:AM330))</f>
        <v>0</v>
      </c>
      <c r="K330" s="10" t="n">
        <f aca="false">IF(I330="","",COUNTIF('MRR Conglomerado'!Y330:AA330,"&gt;0"))</f>
        <v>3</v>
      </c>
      <c r="L330" s="13" t="n">
        <f aca="false">IF(I330="","",J330/I330)</f>
        <v>0</v>
      </c>
      <c r="M330" s="14" t="n">
        <f aca="false">IF(I330="","",I330/K330/B330)</f>
        <v>23.8883044236009</v>
      </c>
      <c r="N330" s="10" t="str">
        <f aca="false">IF(M330="","",IF(M330&lt;100,"Menos de 100 USD",IF(M330&lt;500,"100 a 500 USD",IF(M330&lt;2000,"500 a 2.000 USD","Más de 2.000 USD"))))</f>
        <v>Menos de 100 USD</v>
      </c>
      <c r="O330" s="14" t="n">
        <f aca="false">IF(I330="","",MIN(J330,I330))</f>
        <v>0</v>
      </c>
      <c r="P330" s="14" t="n">
        <f aca="false">IF(SUM('MRR Conglomerado'!P330:AA330)&gt;0,SUM('MRR Conglomerado'!P330:AA330),"")</f>
        <v>6950.389489</v>
      </c>
      <c r="Q330" s="14" t="n">
        <f aca="false">IF(P330="","",SUM('MRR Conglomerado'!AB330:AM330))</f>
        <v>1615.41022</v>
      </c>
      <c r="R330" s="10" t="n">
        <f aca="false">IF(P330="","",COUNTIF('MRR Conglomerado'!P330:AA330,"&gt;0"))</f>
        <v>10</v>
      </c>
      <c r="S330" s="14" t="n">
        <f aca="false">IF(P330="","",P330/R330)</f>
        <v>695.0389489</v>
      </c>
      <c r="T330" s="14" t="n">
        <f aca="false">IF(P330="","",Q330/12)</f>
        <v>134.617518333333</v>
      </c>
      <c r="U330" s="13" t="n">
        <f aca="false">IF(P330="","",T330/S330)</f>
        <v>0.193683416657995</v>
      </c>
      <c r="V330" s="14" t="n">
        <f aca="false">IF(P330="","",S330/B330)</f>
        <v>34.3476753066408</v>
      </c>
      <c r="W330" s="10" t="str">
        <f aca="false">IF(V330="","",IF(V330&lt;100,"Menos de 100 USD",IF(V330&lt;500,"100 a 500 USD",IF(V330&lt;2000,"500 a 2.000 USD","Más de 2.000 USD"))))</f>
        <v>Menos de 100 USD</v>
      </c>
      <c r="X330" s="14" t="n">
        <f aca="false">IF(P330="","",MIN(T330,S330))</f>
        <v>134.617518333333</v>
      </c>
    </row>
    <row r="331" customFormat="false" ht="15" hidden="false" customHeight="false" outlineLevel="0" collapsed="false">
      <c r="A331" s="10" t="s">
        <v>722</v>
      </c>
      <c r="B331" s="14" t="n">
        <v>20.2354</v>
      </c>
      <c r="C331" s="14" t="n">
        <f aca="false">IF('MRR Conglomerado'!AA331&gt;0,'MRR Conglomerado'!AA331,"")</f>
        <v>666.75643</v>
      </c>
      <c r="D331" s="14" t="n">
        <f aca="false">IF(C331="","",'MRR Conglomerado'!AM331)</f>
        <v>800.077017</v>
      </c>
      <c r="E331" s="13" t="n">
        <f aca="false">IF(C331="","",D331/C331)</f>
        <v>1.19995395769937</v>
      </c>
      <c r="F331" s="14" t="n">
        <f aca="false">IF(C331="","",C331/B331)</f>
        <v>32.95</v>
      </c>
      <c r="G331" s="10" t="str">
        <f aca="false">IF(F331="","",IF(F331&lt;100,"Menos de 100 USD",IF(F331&lt;500,"100 a 500 USD",IF(F331&lt;2000,"500 a 2.000 USD","Más de 2.000 USD"))))</f>
        <v>Menos de 100 USD</v>
      </c>
      <c r="H331" s="14" t="n">
        <f aca="false">IF(C331="","",MIN(D331,C331))</f>
        <v>666.75643</v>
      </c>
      <c r="I331" s="14" t="n">
        <f aca="false">IF(SUM('MRR Conglomerado'!Y331:AA331)&gt;0,SUM('MRR Conglomerado'!Y331:AA331),"")</f>
        <v>2000.261724</v>
      </c>
      <c r="J331" s="14" t="n">
        <f aca="false">IF(I331="","",SUM('MRR Conglomerado'!AK331:AM331))</f>
        <v>2400.110594</v>
      </c>
      <c r="K331" s="10" t="n">
        <f aca="false">IF(I331="","",COUNTIF('MRR Conglomerado'!Y331:AA331,"&gt;0"))</f>
        <v>3</v>
      </c>
      <c r="L331" s="13" t="n">
        <f aca="false">IF(I331="","",J331/I331)</f>
        <v>1.19989827591182</v>
      </c>
      <c r="M331" s="14" t="n">
        <f aca="false">IF(I331="","",I331/K331/B331)</f>
        <v>32.9498753669312</v>
      </c>
      <c r="N331" s="10" t="str">
        <f aca="false">IF(M331="","",IF(M331&lt;100,"Menos de 100 USD",IF(M331&lt;500,"100 a 500 USD",IF(M331&lt;2000,"500 a 2.000 USD","Más de 2.000 USD"))))</f>
        <v>Menos de 100 USD</v>
      </c>
      <c r="O331" s="14" t="n">
        <f aca="false">IF(I331="","",MIN(J331,I331))</f>
        <v>2000.261724</v>
      </c>
      <c r="P331" s="14" t="n">
        <f aca="false">IF(SUM('MRR Conglomerado'!P331:AA331)&gt;0,SUM('MRR Conglomerado'!P331:AA331),"")</f>
        <v>7333.649259</v>
      </c>
      <c r="Q331" s="14" t="n">
        <f aca="false">IF(P331="","",SUM('MRR Conglomerado'!AB331:AM331))</f>
        <v>10266.850704</v>
      </c>
      <c r="R331" s="10" t="n">
        <f aca="false">IF(P331="","",COUNTIF('MRR Conglomerado'!P331:AA331,"&gt;0"))</f>
        <v>11</v>
      </c>
      <c r="S331" s="14" t="n">
        <f aca="false">IF(P331="","",P331/R331)</f>
        <v>666.695387181818</v>
      </c>
      <c r="T331" s="14" t="n">
        <f aca="false">IF(P331="","",Q331/12)</f>
        <v>855.570892</v>
      </c>
      <c r="U331" s="13" t="n">
        <f aca="false">IF(P331="","",T331/S331)</f>
        <v>1.28330105239902</v>
      </c>
      <c r="V331" s="14" t="n">
        <f aca="false">IF(P331="","",S331/B331)</f>
        <v>32.9469833648862</v>
      </c>
      <c r="W331" s="10" t="str">
        <f aca="false">IF(V331="","",IF(V331&lt;100,"Menos de 100 USD",IF(V331&lt;500,"100 a 500 USD",IF(V331&lt;2000,"500 a 2.000 USD","Más de 2.000 USD"))))</f>
        <v>Menos de 100 USD</v>
      </c>
      <c r="X331" s="14" t="n">
        <f aca="false">IF(P331="","",MIN(T331,S331))</f>
        <v>666.695387181818</v>
      </c>
    </row>
    <row r="332" customFormat="false" ht="15" hidden="false" customHeight="false" outlineLevel="0" collapsed="false">
      <c r="A332" s="10" t="s">
        <v>724</v>
      </c>
      <c r="B332" s="14" t="n">
        <v>20.2354</v>
      </c>
      <c r="C332" s="14" t="str">
        <f aca="false">IF('MRR Conglomerado'!AA332&gt;0,'MRR Conglomerado'!AA332,"")</f>
        <v/>
      </c>
      <c r="D332" s="14" t="str">
        <f aca="false">IF(C332="","",'MRR Conglomerado'!AM332)</f>
        <v/>
      </c>
      <c r="E332" s="13" t="str">
        <f aca="false">IF(C332="","",D332/C332)</f>
        <v/>
      </c>
      <c r="F332" s="14" t="str">
        <f aca="false">IF(C332="","",C332/B332)</f>
        <v/>
      </c>
      <c r="G332" s="10" t="str">
        <f aca="false">IF(F332="","",IF(F332&lt;100,"Menos de 100 USD",IF(F332&lt;500,"100 a 500 USD",IF(F332&lt;2000,"500 a 2.000 USD","Más de 2.000 USD"))))</f>
        <v/>
      </c>
      <c r="H332" s="14" t="str">
        <f aca="false">IF(C332="","",MIN(D332,C332))</f>
        <v/>
      </c>
      <c r="I332" s="14" t="str">
        <f aca="false">IF(SUM('MRR Conglomerado'!Y332:AA332)&gt;0,SUM('MRR Conglomerado'!Y332:AA332),"")</f>
        <v/>
      </c>
      <c r="J332" s="14" t="str">
        <f aca="false">IF(I332="","",SUM('MRR Conglomerado'!AK332:AM332))</f>
        <v/>
      </c>
      <c r="K332" s="10" t="str">
        <f aca="false">IF(I332="","",COUNTIF('MRR Conglomerado'!Y332:AA332,"&gt;0"))</f>
        <v/>
      </c>
      <c r="L332" s="13" t="str">
        <f aca="false">IF(I332="","",J332/I332)</f>
        <v/>
      </c>
      <c r="M332" s="14" t="str">
        <f aca="false">IF(I332="","",I332/K332/B332)</f>
        <v/>
      </c>
      <c r="N332" s="10" t="str">
        <f aca="false">IF(M332="","",IF(M332&lt;100,"Menos de 100 USD",IF(M332&lt;500,"100 a 500 USD",IF(M332&lt;2000,"500 a 2.000 USD","Más de 2.000 USD"))))</f>
        <v/>
      </c>
      <c r="O332" s="14" t="str">
        <f aca="false">IF(I332="","",MIN(J332,I332))</f>
        <v/>
      </c>
      <c r="P332" s="14" t="str">
        <f aca="false">IF(SUM('MRR Conglomerado'!P332:AA332)&gt;0,SUM('MRR Conglomerado'!P332:AA332),"")</f>
        <v/>
      </c>
      <c r="Q332" s="14" t="str">
        <f aca="false">IF(P332="","",SUM('MRR Conglomerado'!AB332:AM332))</f>
        <v/>
      </c>
      <c r="R332" s="10" t="str">
        <f aca="false">IF(P332="","",COUNTIF('MRR Conglomerado'!P332:AA332,"&gt;0"))</f>
        <v/>
      </c>
      <c r="S332" s="14" t="str">
        <f aca="false">IF(P332="","",P332/R332)</f>
        <v/>
      </c>
      <c r="T332" s="14" t="str">
        <f aca="false">IF(P332="","",Q332/12)</f>
        <v/>
      </c>
      <c r="U332" s="13" t="str">
        <f aca="false">IF(P332="","",T332/S332)</f>
        <v/>
      </c>
      <c r="V332" s="14" t="str">
        <f aca="false">IF(P332="","",S332/B332)</f>
        <v/>
      </c>
      <c r="W332" s="10" t="str">
        <f aca="false">IF(V332="","",IF(V332&lt;100,"Menos de 100 USD",IF(V332&lt;500,"100 a 500 USD",IF(V332&lt;2000,"500 a 2.000 USD","Más de 2.000 USD"))))</f>
        <v/>
      </c>
      <c r="X332" s="14" t="str">
        <f aca="false">IF(P332="","",MIN(T332,S332))</f>
        <v/>
      </c>
    </row>
    <row r="333" customFormat="false" ht="15" hidden="false" customHeight="false" outlineLevel="0" collapsed="false">
      <c r="A333" s="10" t="s">
        <v>726</v>
      </c>
      <c r="B333" s="14" t="n">
        <v>20.2354</v>
      </c>
      <c r="C333" s="14" t="n">
        <f aca="false">IF('MRR Conglomerado'!AA333&gt;0,'MRR Conglomerado'!AA333,"")</f>
        <v>842.602056</v>
      </c>
      <c r="D333" s="14" t="n">
        <f aca="false">IF(C333="","",'MRR Conglomerado'!AM333)</f>
        <v>878.124539</v>
      </c>
      <c r="E333" s="13" t="n">
        <f aca="false">IF(C333="","",D333/C333)</f>
        <v>1.04215807776287</v>
      </c>
      <c r="F333" s="14" t="n">
        <f aca="false">IF(C333="","",C333/B333)</f>
        <v>41.64</v>
      </c>
      <c r="G333" s="10" t="str">
        <f aca="false">IF(F333="","",IF(F333&lt;100,"Menos de 100 USD",IF(F333&lt;500,"100 a 500 USD",IF(F333&lt;2000,"500 a 2.000 USD","Más de 2.000 USD"))))</f>
        <v>Menos de 100 USD</v>
      </c>
      <c r="H333" s="14" t="n">
        <f aca="false">IF(C333="","",MIN(D333,C333))</f>
        <v>842.602056</v>
      </c>
      <c r="I333" s="14" t="n">
        <f aca="false">IF(SUM('MRR Conglomerado'!Y333:AA333)&gt;0,SUM('MRR Conglomerado'!Y333:AA333),"")</f>
        <v>2527.839858</v>
      </c>
      <c r="J333" s="14" t="n">
        <f aca="false">IF(I333="","",SUM('MRR Conglomerado'!AK333:AM333))</f>
        <v>2634.393318</v>
      </c>
      <c r="K333" s="10" t="n">
        <f aca="false">IF(I333="","",COUNTIF('MRR Conglomerado'!Y333:AA333,"&gt;0"))</f>
        <v>3</v>
      </c>
      <c r="L333" s="13" t="n">
        <f aca="false">IF(I333="","",J333/I333)</f>
        <v>1.04215198192353</v>
      </c>
      <c r="M333" s="14" t="n">
        <f aca="false">IF(I333="","",I333/K333/B333)</f>
        <v>41.6405549680263</v>
      </c>
      <c r="N333" s="10" t="str">
        <f aca="false">IF(M333="","",IF(M333&lt;100,"Menos de 100 USD",IF(M333&lt;500,"100 a 500 USD",IF(M333&lt;2000,"500 a 2.000 USD","Más de 2.000 USD"))))</f>
        <v>Menos de 100 USD</v>
      </c>
      <c r="O333" s="14" t="n">
        <f aca="false">IF(I333="","",MIN(J333,I333))</f>
        <v>2527.839858</v>
      </c>
      <c r="P333" s="14" t="n">
        <f aca="false">IF(SUM('MRR Conglomerado'!P333:AA333)&gt;0,SUM('MRR Conglomerado'!P333:AA333),"")</f>
        <v>10111.553991</v>
      </c>
      <c r="Q333" s="14" t="n">
        <f aca="false">IF(P333="","",SUM('MRR Conglomerado'!AB333:AM333))</f>
        <v>10537.487238</v>
      </c>
      <c r="R333" s="10" t="n">
        <f aca="false">IF(P333="","",COUNTIF('MRR Conglomerado'!P333:AA333,"&gt;0"))</f>
        <v>12</v>
      </c>
      <c r="S333" s="14" t="n">
        <f aca="false">IF(P333="","",P333/R333)</f>
        <v>842.62949925</v>
      </c>
      <c r="T333" s="14" t="n">
        <f aca="false">IF(P333="","",Q333/12)</f>
        <v>878.1239365</v>
      </c>
      <c r="U333" s="13" t="n">
        <f aca="false">IF(P333="","",T333/S333)</f>
        <v>1.04212342112588</v>
      </c>
      <c r="V333" s="14" t="n">
        <f aca="false">IF(P333="","",S333/B333)</f>
        <v>41.6413562000257</v>
      </c>
      <c r="W333" s="10" t="str">
        <f aca="false">IF(V333="","",IF(V333&lt;100,"Menos de 100 USD",IF(V333&lt;500,"100 a 500 USD",IF(V333&lt;2000,"500 a 2.000 USD","Más de 2.000 USD"))))</f>
        <v>Menos de 100 USD</v>
      </c>
      <c r="X333" s="14" t="n">
        <f aca="false">IF(P333="","",MIN(T333,S333))</f>
        <v>842.62949925</v>
      </c>
    </row>
    <row r="334" customFormat="false" ht="15" hidden="false" customHeight="false" outlineLevel="0" collapsed="false">
      <c r="A334" s="10" t="s">
        <v>728</v>
      </c>
      <c r="B334" s="14" t="n">
        <v>20.2354</v>
      </c>
      <c r="C334" s="14" t="str">
        <f aca="false">IF('MRR Conglomerado'!AA334&gt;0,'MRR Conglomerado'!AA334,"")</f>
        <v/>
      </c>
      <c r="D334" s="14" t="str">
        <f aca="false">IF(C334="","",'MRR Conglomerado'!AM334)</f>
        <v/>
      </c>
      <c r="E334" s="13" t="str">
        <f aca="false">IF(C334="","",D334/C334)</f>
        <v/>
      </c>
      <c r="F334" s="14" t="str">
        <f aca="false">IF(C334="","",C334/B334)</f>
        <v/>
      </c>
      <c r="G334" s="10" t="str">
        <f aca="false">IF(F334="","",IF(F334&lt;100,"Menos de 100 USD",IF(F334&lt;500,"100 a 500 USD",IF(F334&lt;2000,"500 a 2.000 USD","Más de 2.000 USD"))))</f>
        <v/>
      </c>
      <c r="H334" s="14" t="str">
        <f aca="false">IF(C334="","",MIN(D334,C334))</f>
        <v/>
      </c>
      <c r="I334" s="14" t="str">
        <f aca="false">IF(SUM('MRR Conglomerado'!Y334:AA334)&gt;0,SUM('MRR Conglomerado'!Y334:AA334),"")</f>
        <v/>
      </c>
      <c r="J334" s="14" t="str">
        <f aca="false">IF(I334="","",SUM('MRR Conglomerado'!AK334:AM334))</f>
        <v/>
      </c>
      <c r="K334" s="10" t="str">
        <f aca="false">IF(I334="","",COUNTIF('MRR Conglomerado'!Y334:AA334,"&gt;0"))</f>
        <v/>
      </c>
      <c r="L334" s="13" t="str">
        <f aca="false">IF(I334="","",J334/I334)</f>
        <v/>
      </c>
      <c r="M334" s="14" t="str">
        <f aca="false">IF(I334="","",I334/K334/B334)</f>
        <v/>
      </c>
      <c r="N334" s="10" t="str">
        <f aca="false">IF(M334="","",IF(M334&lt;100,"Menos de 100 USD",IF(M334&lt;500,"100 a 500 USD",IF(M334&lt;2000,"500 a 2.000 USD","Más de 2.000 USD"))))</f>
        <v/>
      </c>
      <c r="O334" s="14" t="str">
        <f aca="false">IF(I334="","",MIN(J334,I334))</f>
        <v/>
      </c>
      <c r="P334" s="14" t="str">
        <f aca="false">IF(SUM('MRR Conglomerado'!P334:AA334)&gt;0,SUM('MRR Conglomerado'!P334:AA334),"")</f>
        <v/>
      </c>
      <c r="Q334" s="14" t="str">
        <f aca="false">IF(P334="","",SUM('MRR Conglomerado'!AB334:AM334))</f>
        <v/>
      </c>
      <c r="R334" s="10" t="str">
        <f aca="false">IF(P334="","",COUNTIF('MRR Conglomerado'!P334:AA334,"&gt;0"))</f>
        <v/>
      </c>
      <c r="S334" s="14" t="str">
        <f aca="false">IF(P334="","",P334/R334)</f>
        <v/>
      </c>
      <c r="T334" s="14" t="str">
        <f aca="false">IF(P334="","",Q334/12)</f>
        <v/>
      </c>
      <c r="U334" s="13" t="str">
        <f aca="false">IF(P334="","",T334/S334)</f>
        <v/>
      </c>
      <c r="V334" s="14" t="str">
        <f aca="false">IF(P334="","",S334/B334)</f>
        <v/>
      </c>
      <c r="W334" s="10" t="str">
        <f aca="false">IF(V334="","",IF(V334&lt;100,"Menos de 100 USD",IF(V334&lt;500,"100 a 500 USD",IF(V334&lt;2000,"500 a 2.000 USD","Más de 2.000 USD"))))</f>
        <v/>
      </c>
      <c r="X334" s="14" t="str">
        <f aca="false">IF(P334="","",MIN(T334,S334))</f>
        <v/>
      </c>
    </row>
    <row r="335" customFormat="false" ht="15" hidden="false" customHeight="false" outlineLevel="0" collapsed="false">
      <c r="A335" s="10" t="s">
        <v>730</v>
      </c>
      <c r="B335" s="14" t="n">
        <v>20.2354</v>
      </c>
      <c r="C335" s="14" t="str">
        <f aca="false">IF('MRR Conglomerado'!AA335&gt;0,'MRR Conglomerado'!AA335,"")</f>
        <v/>
      </c>
      <c r="D335" s="14" t="str">
        <f aca="false">IF(C335="","",'MRR Conglomerado'!AM335)</f>
        <v/>
      </c>
      <c r="E335" s="13" t="str">
        <f aca="false">IF(C335="","",D335/C335)</f>
        <v/>
      </c>
      <c r="F335" s="14" t="str">
        <f aca="false">IF(C335="","",C335/B335)</f>
        <v/>
      </c>
      <c r="G335" s="10" t="str">
        <f aca="false">IF(F335="","",IF(F335&lt;100,"Menos de 100 USD",IF(F335&lt;500,"100 a 500 USD",IF(F335&lt;2000,"500 a 2.000 USD","Más de 2.000 USD"))))</f>
        <v/>
      </c>
      <c r="H335" s="14" t="str">
        <f aca="false">IF(C335="","",MIN(D335,C335))</f>
        <v/>
      </c>
      <c r="I335" s="14" t="str">
        <f aca="false">IF(SUM('MRR Conglomerado'!Y335:AA335)&gt;0,SUM('MRR Conglomerado'!Y335:AA335),"")</f>
        <v/>
      </c>
      <c r="J335" s="14" t="str">
        <f aca="false">IF(I335="","",SUM('MRR Conglomerado'!AK335:AM335))</f>
        <v/>
      </c>
      <c r="K335" s="10" t="str">
        <f aca="false">IF(I335="","",COUNTIF('MRR Conglomerado'!Y335:AA335,"&gt;0"))</f>
        <v/>
      </c>
      <c r="L335" s="13" t="str">
        <f aca="false">IF(I335="","",J335/I335)</f>
        <v/>
      </c>
      <c r="M335" s="14" t="str">
        <f aca="false">IF(I335="","",I335/K335/B335)</f>
        <v/>
      </c>
      <c r="N335" s="10" t="str">
        <f aca="false">IF(M335="","",IF(M335&lt;100,"Menos de 100 USD",IF(M335&lt;500,"100 a 500 USD",IF(M335&lt;2000,"500 a 2.000 USD","Más de 2.000 USD"))))</f>
        <v/>
      </c>
      <c r="O335" s="14" t="str">
        <f aca="false">IF(I335="","",MIN(J335,I335))</f>
        <v/>
      </c>
      <c r="P335" s="14" t="str">
        <f aca="false">IF(SUM('MRR Conglomerado'!P335:AA335)&gt;0,SUM('MRR Conglomerado'!P335:AA335),"")</f>
        <v/>
      </c>
      <c r="Q335" s="14" t="str">
        <f aca="false">IF(P335="","",SUM('MRR Conglomerado'!AB335:AM335))</f>
        <v/>
      </c>
      <c r="R335" s="10" t="str">
        <f aca="false">IF(P335="","",COUNTIF('MRR Conglomerado'!P335:AA335,"&gt;0"))</f>
        <v/>
      </c>
      <c r="S335" s="14" t="str">
        <f aca="false">IF(P335="","",P335/R335)</f>
        <v/>
      </c>
      <c r="T335" s="14" t="str">
        <f aca="false">IF(P335="","",Q335/12)</f>
        <v/>
      </c>
      <c r="U335" s="13" t="str">
        <f aca="false">IF(P335="","",T335/S335)</f>
        <v/>
      </c>
      <c r="V335" s="14" t="str">
        <f aca="false">IF(P335="","",S335/B335)</f>
        <v/>
      </c>
      <c r="W335" s="10" t="str">
        <f aca="false">IF(V335="","",IF(V335&lt;100,"Menos de 100 USD",IF(V335&lt;500,"100 a 500 USD",IF(V335&lt;2000,"500 a 2.000 USD","Más de 2.000 USD"))))</f>
        <v/>
      </c>
      <c r="X335" s="14" t="str">
        <f aca="false">IF(P335="","",MIN(T335,S335))</f>
        <v/>
      </c>
    </row>
    <row r="336" customFormat="false" ht="15" hidden="false" customHeight="false" outlineLevel="0" collapsed="false">
      <c r="A336" s="10" t="s">
        <v>732</v>
      </c>
      <c r="B336" s="14" t="n">
        <v>20.2354</v>
      </c>
      <c r="C336" s="14" t="n">
        <f aca="false">IF('MRR Conglomerado'!AA336&gt;0,'MRR Conglomerado'!AA336,"")</f>
        <v>251.93073</v>
      </c>
      <c r="D336" s="14" t="n">
        <f aca="false">IF(C336="","",'MRR Conglomerado'!AM336)</f>
        <v>295.465619</v>
      </c>
      <c r="E336" s="13" t="n">
        <f aca="false">IF(C336="","",D336/C336)</f>
        <v>1.17280499683385</v>
      </c>
      <c r="F336" s="14" t="n">
        <f aca="false">IF(C336="","",C336/B336)</f>
        <v>12.45</v>
      </c>
      <c r="G336" s="10" t="str">
        <f aca="false">IF(F336="","",IF(F336&lt;100,"Menos de 100 USD",IF(F336&lt;500,"100 a 500 USD",IF(F336&lt;2000,"500 a 2.000 USD","Más de 2.000 USD"))))</f>
        <v>Menos de 100 USD</v>
      </c>
      <c r="H336" s="14" t="n">
        <f aca="false">IF(C336="","",MIN(D336,C336))</f>
        <v>251.93073</v>
      </c>
      <c r="I336" s="14" t="n">
        <f aca="false">IF(SUM('MRR Conglomerado'!Y336:AA336)&gt;0,SUM('MRR Conglomerado'!Y336:AA336),"")</f>
        <v>755.965128</v>
      </c>
      <c r="J336" s="14" t="n">
        <f aca="false">IF(I336="","",SUM('MRR Conglomerado'!AK336:AM336))</f>
        <v>886.402506</v>
      </c>
      <c r="K336" s="10" t="n">
        <f aca="false">IF(I336="","",COUNTIF('MRR Conglomerado'!Y336:AA336,"&gt;0"))</f>
        <v>3</v>
      </c>
      <c r="L336" s="13" t="n">
        <f aca="false">IF(I336="","",J336/I336)</f>
        <v>1.17254417322805</v>
      </c>
      <c r="M336" s="14" t="n">
        <f aca="false">IF(I336="","",I336/K336/B336)</f>
        <v>12.4528487699774</v>
      </c>
      <c r="N336" s="10" t="str">
        <f aca="false">IF(M336="","",IF(M336&lt;100,"Menos de 100 USD",IF(M336&lt;500,"100 a 500 USD",IF(M336&lt;2000,"500 a 2.000 USD","Más de 2.000 USD"))))</f>
        <v>Menos de 100 USD</v>
      </c>
      <c r="O336" s="14" t="n">
        <f aca="false">IF(I336="","",MIN(J336,I336))</f>
        <v>755.965128</v>
      </c>
      <c r="P336" s="14" t="n">
        <f aca="false">IF(SUM('MRR Conglomerado'!P336:AA336)&gt;0,SUM('MRR Conglomerado'!P336:AA336),"")</f>
        <v>3106.757633</v>
      </c>
      <c r="Q336" s="14" t="n">
        <f aca="false">IF(P336="","",SUM('MRR Conglomerado'!AB336:AM336))</f>
        <v>3578.651736</v>
      </c>
      <c r="R336" s="10" t="n">
        <f aca="false">IF(P336="","",COUNTIF('MRR Conglomerado'!P336:AA336,"&gt;0"))</f>
        <v>12</v>
      </c>
      <c r="S336" s="14" t="n">
        <f aca="false">IF(P336="","",P336/R336)</f>
        <v>258.896469416667</v>
      </c>
      <c r="T336" s="14" t="n">
        <f aca="false">IF(P336="","",Q336/12)</f>
        <v>298.220978</v>
      </c>
      <c r="U336" s="13" t="n">
        <f aca="false">IF(P336="","",T336/S336)</f>
        <v>1.15189279588068</v>
      </c>
      <c r="V336" s="14" t="n">
        <f aca="false">IF(P336="","",S336/B336)</f>
        <v>12.7942353211039</v>
      </c>
      <c r="W336" s="10" t="str">
        <f aca="false">IF(V336="","",IF(V336&lt;100,"Menos de 100 USD",IF(V336&lt;500,"100 a 500 USD",IF(V336&lt;2000,"500 a 2.000 USD","Más de 2.000 USD"))))</f>
        <v>Menos de 100 USD</v>
      </c>
      <c r="X336" s="14" t="n">
        <f aca="false">IF(P336="","",MIN(T336,S336))</f>
        <v>258.896469416667</v>
      </c>
    </row>
    <row r="337" customFormat="false" ht="15" hidden="false" customHeight="false" outlineLevel="0" collapsed="false">
      <c r="A337" s="10" t="s">
        <v>734</v>
      </c>
      <c r="B337" s="14" t="n">
        <v>20.2354</v>
      </c>
      <c r="C337" s="14" t="n">
        <f aca="false">IF('MRR Conglomerado'!AA337&gt;0,'MRR Conglomerado'!AA337,"")</f>
        <v>4810.96635</v>
      </c>
      <c r="D337" s="14" t="n">
        <f aca="false">IF(C337="","",'MRR Conglomerado'!AM337)</f>
        <v>4731.226397</v>
      </c>
      <c r="E337" s="13" t="n">
        <f aca="false">IF(C337="","",D337/C337)</f>
        <v>0.98342537710745</v>
      </c>
      <c r="F337" s="14" t="n">
        <f aca="false">IF(C337="","",C337/B337)</f>
        <v>237.75</v>
      </c>
      <c r="G337" s="10" t="str">
        <f aca="false">IF(F337="","",IF(F337&lt;100,"Menos de 100 USD",IF(F337&lt;500,"100 a 500 USD",IF(F337&lt;2000,"500 a 2.000 USD","Más de 2.000 USD"))))</f>
        <v>100 a 500 USD</v>
      </c>
      <c r="H337" s="14" t="n">
        <f aca="false">IF(C337="","",MIN(D337,C337))</f>
        <v>4731.226397</v>
      </c>
      <c r="I337" s="14" t="n">
        <f aca="false">IF(SUM('MRR Conglomerado'!Y337:AA337)&gt;0,SUM('MRR Conglomerado'!Y337:AA337),"")</f>
        <v>13565.990978</v>
      </c>
      <c r="J337" s="14" t="n">
        <f aca="false">IF(I337="","",SUM('MRR Conglomerado'!AK337:AM337))</f>
        <v>13502.647131</v>
      </c>
      <c r="K337" s="10" t="n">
        <f aca="false">IF(I337="","",COUNTIF('MRR Conglomerado'!Y337:AA337,"&gt;0"))</f>
        <v>3</v>
      </c>
      <c r="L337" s="13" t="n">
        <f aca="false">IF(I337="","",J337/I337)</f>
        <v>0.99533068781317</v>
      </c>
      <c r="M337" s="14" t="n">
        <f aca="false">IF(I337="","",I337/K337/B337)</f>
        <v>223.469612296602</v>
      </c>
      <c r="N337" s="10" t="str">
        <f aca="false">IF(M337="","",IF(M337&lt;100,"Menos de 100 USD",IF(M337&lt;500,"100 a 500 USD",IF(M337&lt;2000,"500 a 2.000 USD","Más de 2.000 USD"))))</f>
        <v>100 a 500 USD</v>
      </c>
      <c r="O337" s="14" t="n">
        <f aca="false">IF(I337="","",MIN(J337,I337))</f>
        <v>13502.647131</v>
      </c>
      <c r="P337" s="14" t="n">
        <f aca="false">IF(SUM('MRR Conglomerado'!P337:AA337)&gt;0,SUM('MRR Conglomerado'!P337:AA337),"")</f>
        <v>30820.796368</v>
      </c>
      <c r="Q337" s="14" t="n">
        <f aca="false">IF(P337="","",SUM('MRR Conglomerado'!AB337:AM337))</f>
        <v>51405.827811</v>
      </c>
      <c r="R337" s="10" t="n">
        <f aca="false">IF(P337="","",COUNTIF('MRR Conglomerado'!P337:AA337,"&gt;0"))</f>
        <v>7</v>
      </c>
      <c r="S337" s="14" t="n">
        <f aca="false">IF(P337="","",P337/R337)</f>
        <v>4402.97090971429</v>
      </c>
      <c r="T337" s="14" t="n">
        <f aca="false">IF(P337="","",Q337/12)</f>
        <v>4283.81898425</v>
      </c>
      <c r="U337" s="13" t="n">
        <f aca="false">IF(P337="","",T337/S337)</f>
        <v>0.972938289189828</v>
      </c>
      <c r="V337" s="14" t="n">
        <f aca="false">IF(P337="","",S337/B337)</f>
        <v>217.587540138287</v>
      </c>
      <c r="W337" s="10" t="str">
        <f aca="false">IF(V337="","",IF(V337&lt;100,"Menos de 100 USD",IF(V337&lt;500,"100 a 500 USD",IF(V337&lt;2000,"500 a 2.000 USD","Más de 2.000 USD"))))</f>
        <v>100 a 500 USD</v>
      </c>
      <c r="X337" s="14" t="n">
        <f aca="false">IF(P337="","",MIN(T337,S337))</f>
        <v>4283.81898425</v>
      </c>
    </row>
    <row r="338" customFormat="false" ht="15" hidden="false" customHeight="false" outlineLevel="0" collapsed="false">
      <c r="A338" s="10" t="s">
        <v>736</v>
      </c>
      <c r="B338" s="14" t="n">
        <v>20.2354</v>
      </c>
      <c r="C338" s="14" t="n">
        <f aca="false">IF('MRR Conglomerado'!AA338&gt;0,'MRR Conglomerado'!AA338,"")</f>
        <v>6570.029672</v>
      </c>
      <c r="D338" s="14" t="n">
        <f aca="false">IF(C338="","",'MRR Conglomerado'!AM338)</f>
        <v>0</v>
      </c>
      <c r="E338" s="13" t="n">
        <f aca="false">IF(C338="","",D338/C338)</f>
        <v>0</v>
      </c>
      <c r="F338" s="14" t="n">
        <f aca="false">IF(C338="","",C338/B338)</f>
        <v>324.68</v>
      </c>
      <c r="G338" s="10" t="str">
        <f aca="false">IF(F338="","",IF(F338&lt;100,"Menos de 100 USD",IF(F338&lt;500,"100 a 500 USD",IF(F338&lt;2000,"500 a 2.000 USD","Más de 2.000 USD"))))</f>
        <v>100 a 500 USD</v>
      </c>
      <c r="H338" s="14" t="n">
        <f aca="false">IF(C338="","",MIN(D338,C338))</f>
        <v>0</v>
      </c>
      <c r="I338" s="14" t="n">
        <f aca="false">IF(SUM('MRR Conglomerado'!Y338:AA338)&gt;0,SUM('MRR Conglomerado'!Y338:AA338),"")</f>
        <v>19755.006534</v>
      </c>
      <c r="J338" s="14" t="n">
        <f aca="false">IF(I338="","",SUM('MRR Conglomerado'!AK338:AM338))</f>
        <v>0</v>
      </c>
      <c r="K338" s="10" t="n">
        <f aca="false">IF(I338="","",COUNTIF('MRR Conglomerado'!Y338:AA338,"&gt;0"))</f>
        <v>3</v>
      </c>
      <c r="L338" s="13" t="n">
        <f aca="false">IF(I338="","",J338/I338)</f>
        <v>0</v>
      </c>
      <c r="M338" s="14" t="n">
        <f aca="false">IF(I338="","",I338/K338/B338)</f>
        <v>325.419916482995</v>
      </c>
      <c r="N338" s="10" t="str">
        <f aca="false">IF(M338="","",IF(M338&lt;100,"Menos de 100 USD",IF(M338&lt;500,"100 a 500 USD",IF(M338&lt;2000,"500 a 2.000 USD","Más de 2.000 USD"))))</f>
        <v>100 a 500 USD</v>
      </c>
      <c r="O338" s="14" t="n">
        <f aca="false">IF(I338="","",MIN(J338,I338))</f>
        <v>0</v>
      </c>
      <c r="P338" s="14" t="n">
        <f aca="false">IF(SUM('MRR Conglomerado'!P338:AA338)&gt;0,SUM('MRR Conglomerado'!P338:AA338),"")</f>
        <v>75894.787553</v>
      </c>
      <c r="Q338" s="14" t="n">
        <f aca="false">IF(P338="","",SUM('MRR Conglomerado'!AB338:AM338))</f>
        <v>27196.08128</v>
      </c>
      <c r="R338" s="10" t="n">
        <f aca="false">IF(P338="","",COUNTIF('MRR Conglomerado'!P338:AA338,"&gt;0"))</f>
        <v>12</v>
      </c>
      <c r="S338" s="14" t="n">
        <f aca="false">IF(P338="","",P338/R338)</f>
        <v>6324.56562941667</v>
      </c>
      <c r="T338" s="14" t="n">
        <f aca="false">IF(P338="","",Q338/12)</f>
        <v>2266.34010666667</v>
      </c>
      <c r="U338" s="13" t="n">
        <f aca="false">IF(P338="","",T338/S338)</f>
        <v>0.358339250386702</v>
      </c>
      <c r="V338" s="14" t="n">
        <f aca="false">IF(P338="","",S338/B338)</f>
        <v>312.549572996663</v>
      </c>
      <c r="W338" s="10" t="str">
        <f aca="false">IF(V338="","",IF(V338&lt;100,"Menos de 100 USD",IF(V338&lt;500,"100 a 500 USD",IF(V338&lt;2000,"500 a 2.000 USD","Más de 2.000 USD"))))</f>
        <v>100 a 500 USD</v>
      </c>
      <c r="X338" s="14" t="n">
        <f aca="false">IF(P338="","",MIN(T338,S338))</f>
        <v>2266.34010666667</v>
      </c>
    </row>
    <row r="339" customFormat="false" ht="15" hidden="false" customHeight="false" outlineLevel="0" collapsed="false">
      <c r="A339" s="10" t="s">
        <v>738</v>
      </c>
      <c r="B339" s="14" t="n">
        <v>20.2354</v>
      </c>
      <c r="C339" s="14" t="n">
        <f aca="false">IF('MRR Conglomerado'!AA339&gt;0,'MRR Conglomerado'!AA339,"")</f>
        <v>2340.021656</v>
      </c>
      <c r="D339" s="14" t="n">
        <f aca="false">IF(C339="","",'MRR Conglomerado'!AM339)</f>
        <v>2438.715313</v>
      </c>
      <c r="E339" s="13" t="n">
        <f aca="false">IF(C339="","",D339/C339)</f>
        <v>1.04217638616589</v>
      </c>
      <c r="F339" s="14" t="n">
        <f aca="false">IF(C339="","",C339/B339)</f>
        <v>115.64</v>
      </c>
      <c r="G339" s="10" t="str">
        <f aca="false">IF(F339="","",IF(F339&lt;100,"Menos de 100 USD",IF(F339&lt;500,"100 a 500 USD",IF(F339&lt;2000,"500 a 2.000 USD","Más de 2.000 USD"))))</f>
        <v>100 a 500 USD</v>
      </c>
      <c r="H339" s="14" t="n">
        <f aca="false">IF(C339="","",MIN(D339,C339))</f>
        <v>2340.021656</v>
      </c>
      <c r="I339" s="14" t="n">
        <f aca="false">IF(SUM('MRR Conglomerado'!Y339:AA339)&gt;0,SUM('MRR Conglomerado'!Y339:AA339),"")</f>
        <v>6955.029158</v>
      </c>
      <c r="J339" s="14" t="n">
        <f aca="false">IF(I339="","",SUM('MRR Conglomerado'!AK339:AM339))</f>
        <v>7654.722866</v>
      </c>
      <c r="K339" s="10" t="n">
        <f aca="false">IF(I339="","",COUNTIF('MRR Conglomerado'!Y339:AA339,"&gt;0"))</f>
        <v>3</v>
      </c>
      <c r="L339" s="13" t="n">
        <f aca="false">IF(I339="","",J339/I339)</f>
        <v>1.10060255566221</v>
      </c>
      <c r="M339" s="14" t="n">
        <f aca="false">IF(I339="","",I339/K339/B339)</f>
        <v>114.568679278229</v>
      </c>
      <c r="N339" s="10" t="str">
        <f aca="false">IF(M339="","",IF(M339&lt;100,"Menos de 100 USD",IF(M339&lt;500,"100 a 500 USD",IF(M339&lt;2000,"500 a 2.000 USD","Más de 2.000 USD"))))</f>
        <v>100 a 500 USD</v>
      </c>
      <c r="O339" s="14" t="n">
        <f aca="false">IF(I339="","",MIN(J339,I339))</f>
        <v>6955.029158</v>
      </c>
      <c r="P339" s="14" t="n">
        <f aca="false">IF(SUM('MRR Conglomerado'!P339:AA339)&gt;0,SUM('MRR Conglomerado'!P339:AA339),"")</f>
        <v>27624.933621</v>
      </c>
      <c r="Q339" s="14" t="n">
        <f aca="false">IF(P339="","",SUM('MRR Conglomerado'!AB339:AM339))</f>
        <v>32041.062516</v>
      </c>
      <c r="R339" s="10" t="n">
        <f aca="false">IF(P339="","",COUNTIF('MRR Conglomerado'!P339:AA339,"&gt;0"))</f>
        <v>12</v>
      </c>
      <c r="S339" s="14" t="n">
        <f aca="false">IF(P339="","",P339/R339)</f>
        <v>2302.07780175</v>
      </c>
      <c r="T339" s="14" t="n">
        <f aca="false">IF(P339="","",Q339/12)</f>
        <v>2670.088543</v>
      </c>
      <c r="U339" s="13" t="n">
        <f aca="false">IF(P339="","",T339/S339)</f>
        <v>1.15986025362403</v>
      </c>
      <c r="V339" s="14" t="n">
        <f aca="false">IF(P339="","",S339/B339)</f>
        <v>113.764877479566</v>
      </c>
      <c r="W339" s="10" t="str">
        <f aca="false">IF(V339="","",IF(V339&lt;100,"Menos de 100 USD",IF(V339&lt;500,"100 a 500 USD",IF(V339&lt;2000,"500 a 2.000 USD","Más de 2.000 USD"))))</f>
        <v>100 a 500 USD</v>
      </c>
      <c r="X339" s="14" t="n">
        <f aca="false">IF(P339="","",MIN(T339,S339))</f>
        <v>2302.07780175</v>
      </c>
    </row>
    <row r="340" customFormat="false" ht="15" hidden="false" customHeight="false" outlineLevel="0" collapsed="false">
      <c r="A340" s="10" t="s">
        <v>740</v>
      </c>
      <c r="B340" s="14" t="n">
        <v>20.2354</v>
      </c>
      <c r="C340" s="14" t="str">
        <f aca="false">IF('MRR Conglomerado'!AA340&gt;0,'MRR Conglomerado'!AA340,"")</f>
        <v/>
      </c>
      <c r="D340" s="14" t="str">
        <f aca="false">IF(C340="","",'MRR Conglomerado'!AM340)</f>
        <v/>
      </c>
      <c r="E340" s="13" t="str">
        <f aca="false">IF(C340="","",D340/C340)</f>
        <v/>
      </c>
      <c r="F340" s="14" t="str">
        <f aca="false">IF(C340="","",C340/B340)</f>
        <v/>
      </c>
      <c r="G340" s="10" t="str">
        <f aca="false">IF(F340="","",IF(F340&lt;100,"Menos de 100 USD",IF(F340&lt;500,"100 a 500 USD",IF(F340&lt;2000,"500 a 2.000 USD","Más de 2.000 USD"))))</f>
        <v/>
      </c>
      <c r="H340" s="14" t="str">
        <f aca="false">IF(C340="","",MIN(D340,C340))</f>
        <v/>
      </c>
      <c r="I340" s="14" t="str">
        <f aca="false">IF(SUM('MRR Conglomerado'!Y340:AA340)&gt;0,SUM('MRR Conglomerado'!Y340:AA340),"")</f>
        <v/>
      </c>
      <c r="J340" s="14" t="str">
        <f aca="false">IF(I340="","",SUM('MRR Conglomerado'!AK340:AM340))</f>
        <v/>
      </c>
      <c r="K340" s="10" t="str">
        <f aca="false">IF(I340="","",COUNTIF('MRR Conglomerado'!Y340:AA340,"&gt;0"))</f>
        <v/>
      </c>
      <c r="L340" s="13" t="str">
        <f aca="false">IF(I340="","",J340/I340)</f>
        <v/>
      </c>
      <c r="M340" s="14" t="str">
        <f aca="false">IF(I340="","",I340/K340/B340)</f>
        <v/>
      </c>
      <c r="N340" s="10" t="str">
        <f aca="false">IF(M340="","",IF(M340&lt;100,"Menos de 100 USD",IF(M340&lt;500,"100 a 500 USD",IF(M340&lt;2000,"500 a 2.000 USD","Más de 2.000 USD"))))</f>
        <v/>
      </c>
      <c r="O340" s="14" t="str">
        <f aca="false">IF(I340="","",MIN(J340,I340))</f>
        <v/>
      </c>
      <c r="P340" s="14" t="n">
        <f aca="false">IF(SUM('MRR Conglomerado'!P340:AA340)&gt;0,SUM('MRR Conglomerado'!P340:AA340),"")</f>
        <v>1837.458486</v>
      </c>
      <c r="Q340" s="14" t="n">
        <f aca="false">IF(P340="","",SUM('MRR Conglomerado'!AB340:AM340))</f>
        <v>0</v>
      </c>
      <c r="R340" s="10" t="n">
        <f aca="false">IF(P340="","",COUNTIF('MRR Conglomerado'!P340:AA340,"&gt;0"))</f>
        <v>1</v>
      </c>
      <c r="S340" s="14" t="n">
        <f aca="false">IF(P340="","",P340/R340)</f>
        <v>1837.458486</v>
      </c>
      <c r="T340" s="14" t="n">
        <f aca="false">IF(P340="","",Q340/12)</f>
        <v>0</v>
      </c>
      <c r="U340" s="13" t="n">
        <f aca="false">IF(P340="","",T340/S340)</f>
        <v>0</v>
      </c>
      <c r="V340" s="14" t="n">
        <f aca="false">IF(P340="","",S340/B340)</f>
        <v>90.8041593445151</v>
      </c>
      <c r="W340" s="10" t="str">
        <f aca="false">IF(V340="","",IF(V340&lt;100,"Menos de 100 USD",IF(V340&lt;500,"100 a 500 USD",IF(V340&lt;2000,"500 a 2.000 USD","Más de 2.000 USD"))))</f>
        <v>Menos de 100 USD</v>
      </c>
      <c r="X340" s="14" t="n">
        <f aca="false">IF(P340="","",MIN(T340,S340))</f>
        <v>0</v>
      </c>
    </row>
    <row r="341" customFormat="false" ht="15" hidden="false" customHeight="false" outlineLevel="0" collapsed="false">
      <c r="A341" s="10" t="s">
        <v>742</v>
      </c>
      <c r="B341" s="14" t="n">
        <v>20.2354</v>
      </c>
      <c r="C341" s="14" t="str">
        <f aca="false">IF('MRR Conglomerado'!AA341&gt;0,'MRR Conglomerado'!AA341,"")</f>
        <v/>
      </c>
      <c r="D341" s="14" t="str">
        <f aca="false">IF(C341="","",'MRR Conglomerado'!AM341)</f>
        <v/>
      </c>
      <c r="E341" s="13" t="str">
        <f aca="false">IF(C341="","",D341/C341)</f>
        <v/>
      </c>
      <c r="F341" s="14" t="str">
        <f aca="false">IF(C341="","",C341/B341)</f>
        <v/>
      </c>
      <c r="G341" s="10" t="str">
        <f aca="false">IF(F341="","",IF(F341&lt;100,"Menos de 100 USD",IF(F341&lt;500,"100 a 500 USD",IF(F341&lt;2000,"500 a 2.000 USD","Más de 2.000 USD"))))</f>
        <v/>
      </c>
      <c r="H341" s="14" t="str">
        <f aca="false">IF(C341="","",MIN(D341,C341))</f>
        <v/>
      </c>
      <c r="I341" s="14" t="str">
        <f aca="false">IF(SUM('MRR Conglomerado'!Y341:AA341)&gt;0,SUM('MRR Conglomerado'!Y341:AA341),"")</f>
        <v/>
      </c>
      <c r="J341" s="14" t="str">
        <f aca="false">IF(I341="","",SUM('MRR Conglomerado'!AK341:AM341))</f>
        <v/>
      </c>
      <c r="K341" s="10" t="str">
        <f aca="false">IF(I341="","",COUNTIF('MRR Conglomerado'!Y341:AA341,"&gt;0"))</f>
        <v/>
      </c>
      <c r="L341" s="13" t="str">
        <f aca="false">IF(I341="","",J341/I341)</f>
        <v/>
      </c>
      <c r="M341" s="14" t="str">
        <f aca="false">IF(I341="","",I341/K341/B341)</f>
        <v/>
      </c>
      <c r="N341" s="10" t="str">
        <f aca="false">IF(M341="","",IF(M341&lt;100,"Menos de 100 USD",IF(M341&lt;500,"100 a 500 USD",IF(M341&lt;2000,"500 a 2.000 USD","Más de 2.000 USD"))))</f>
        <v/>
      </c>
      <c r="O341" s="14" t="str">
        <f aca="false">IF(I341="","",MIN(J341,I341))</f>
        <v/>
      </c>
      <c r="P341" s="14" t="str">
        <f aca="false">IF(SUM('MRR Conglomerado'!P341:AA341)&gt;0,SUM('MRR Conglomerado'!P341:AA341),"")</f>
        <v/>
      </c>
      <c r="Q341" s="14" t="str">
        <f aca="false">IF(P341="","",SUM('MRR Conglomerado'!AB341:AM341))</f>
        <v/>
      </c>
      <c r="R341" s="10" t="str">
        <f aca="false">IF(P341="","",COUNTIF('MRR Conglomerado'!P341:AA341,"&gt;0"))</f>
        <v/>
      </c>
      <c r="S341" s="14" t="str">
        <f aca="false">IF(P341="","",P341/R341)</f>
        <v/>
      </c>
      <c r="T341" s="14" t="str">
        <f aca="false">IF(P341="","",Q341/12)</f>
        <v/>
      </c>
      <c r="U341" s="13" t="str">
        <f aca="false">IF(P341="","",T341/S341)</f>
        <v/>
      </c>
      <c r="V341" s="14" t="str">
        <f aca="false">IF(P341="","",S341/B341)</f>
        <v/>
      </c>
      <c r="W341" s="10" t="str">
        <f aca="false">IF(V341="","",IF(V341&lt;100,"Menos de 100 USD",IF(V341&lt;500,"100 a 500 USD",IF(V341&lt;2000,"500 a 2.000 USD","Más de 2.000 USD"))))</f>
        <v/>
      </c>
      <c r="X341" s="14" t="str">
        <f aca="false">IF(P341="","",MIN(T341,S341))</f>
        <v/>
      </c>
    </row>
    <row r="342" customFormat="false" ht="15" hidden="false" customHeight="false" outlineLevel="0" collapsed="false">
      <c r="A342" s="10" t="s">
        <v>744</v>
      </c>
      <c r="B342" s="14" t="n">
        <v>20.2354</v>
      </c>
      <c r="C342" s="14" t="str">
        <f aca="false">IF('MRR Conglomerado'!AA342&gt;0,'MRR Conglomerado'!AA342,"")</f>
        <v/>
      </c>
      <c r="D342" s="14" t="str">
        <f aca="false">IF(C342="","",'MRR Conglomerado'!AM342)</f>
        <v/>
      </c>
      <c r="E342" s="13" t="str">
        <f aca="false">IF(C342="","",D342/C342)</f>
        <v/>
      </c>
      <c r="F342" s="14" t="str">
        <f aca="false">IF(C342="","",C342/B342)</f>
        <v/>
      </c>
      <c r="G342" s="10" t="str">
        <f aca="false">IF(F342="","",IF(F342&lt;100,"Menos de 100 USD",IF(F342&lt;500,"100 a 500 USD",IF(F342&lt;2000,"500 a 2.000 USD","Más de 2.000 USD"))))</f>
        <v/>
      </c>
      <c r="H342" s="14" t="str">
        <f aca="false">IF(C342="","",MIN(D342,C342))</f>
        <v/>
      </c>
      <c r="I342" s="14" t="str">
        <f aca="false">IF(SUM('MRR Conglomerado'!Y342:AA342)&gt;0,SUM('MRR Conglomerado'!Y342:AA342),"")</f>
        <v/>
      </c>
      <c r="J342" s="14" t="str">
        <f aca="false">IF(I342="","",SUM('MRR Conglomerado'!AK342:AM342))</f>
        <v/>
      </c>
      <c r="K342" s="10" t="str">
        <f aca="false">IF(I342="","",COUNTIF('MRR Conglomerado'!Y342:AA342,"&gt;0"))</f>
        <v/>
      </c>
      <c r="L342" s="13" t="str">
        <f aca="false">IF(I342="","",J342/I342)</f>
        <v/>
      </c>
      <c r="M342" s="14" t="str">
        <f aca="false">IF(I342="","",I342/K342/B342)</f>
        <v/>
      </c>
      <c r="N342" s="10" t="str">
        <f aca="false">IF(M342="","",IF(M342&lt;100,"Menos de 100 USD",IF(M342&lt;500,"100 a 500 USD",IF(M342&lt;2000,"500 a 2.000 USD","Más de 2.000 USD"))))</f>
        <v/>
      </c>
      <c r="O342" s="14" t="str">
        <f aca="false">IF(I342="","",MIN(J342,I342))</f>
        <v/>
      </c>
      <c r="P342" s="14" t="str">
        <f aca="false">IF(SUM('MRR Conglomerado'!P342:AA342)&gt;0,SUM('MRR Conglomerado'!P342:AA342),"")</f>
        <v/>
      </c>
      <c r="Q342" s="14" t="str">
        <f aca="false">IF(P342="","",SUM('MRR Conglomerado'!AB342:AM342))</f>
        <v/>
      </c>
      <c r="R342" s="10" t="str">
        <f aca="false">IF(P342="","",COUNTIF('MRR Conglomerado'!P342:AA342,"&gt;0"))</f>
        <v/>
      </c>
      <c r="S342" s="14" t="str">
        <f aca="false">IF(P342="","",P342/R342)</f>
        <v/>
      </c>
      <c r="T342" s="14" t="str">
        <f aca="false">IF(P342="","",Q342/12)</f>
        <v/>
      </c>
      <c r="U342" s="13" t="str">
        <f aca="false">IF(P342="","",T342/S342)</f>
        <v/>
      </c>
      <c r="V342" s="14" t="str">
        <f aca="false">IF(P342="","",S342/B342)</f>
        <v/>
      </c>
      <c r="W342" s="10" t="str">
        <f aca="false">IF(V342="","",IF(V342&lt;100,"Menos de 100 USD",IF(V342&lt;500,"100 a 500 USD",IF(V342&lt;2000,"500 a 2.000 USD","Más de 2.000 USD"))))</f>
        <v/>
      </c>
      <c r="X342" s="14" t="str">
        <f aca="false">IF(P342="","",MIN(T342,S342))</f>
        <v/>
      </c>
    </row>
    <row r="343" customFormat="false" ht="15" hidden="false" customHeight="false" outlineLevel="0" collapsed="false">
      <c r="A343" s="10" t="s">
        <v>746</v>
      </c>
      <c r="B343" s="14" t="n">
        <v>20.2354</v>
      </c>
      <c r="C343" s="14" t="str">
        <f aca="false">IF('MRR Conglomerado'!AA343&gt;0,'MRR Conglomerado'!AA343,"")</f>
        <v/>
      </c>
      <c r="D343" s="14" t="str">
        <f aca="false">IF(C343="","",'MRR Conglomerado'!AM343)</f>
        <v/>
      </c>
      <c r="E343" s="13" t="str">
        <f aca="false">IF(C343="","",D343/C343)</f>
        <v/>
      </c>
      <c r="F343" s="14" t="str">
        <f aca="false">IF(C343="","",C343/B343)</f>
        <v/>
      </c>
      <c r="G343" s="10" t="str">
        <f aca="false">IF(F343="","",IF(F343&lt;100,"Menos de 100 USD",IF(F343&lt;500,"100 a 500 USD",IF(F343&lt;2000,"500 a 2.000 USD","Más de 2.000 USD"))))</f>
        <v/>
      </c>
      <c r="H343" s="14" t="str">
        <f aca="false">IF(C343="","",MIN(D343,C343))</f>
        <v/>
      </c>
      <c r="I343" s="14" t="str">
        <f aca="false">IF(SUM('MRR Conglomerado'!Y343:AA343)&gt;0,SUM('MRR Conglomerado'!Y343:AA343),"")</f>
        <v/>
      </c>
      <c r="J343" s="14" t="str">
        <f aca="false">IF(I343="","",SUM('MRR Conglomerado'!AK343:AM343))</f>
        <v/>
      </c>
      <c r="K343" s="10" t="str">
        <f aca="false">IF(I343="","",COUNTIF('MRR Conglomerado'!Y343:AA343,"&gt;0"))</f>
        <v/>
      </c>
      <c r="L343" s="13" t="str">
        <f aca="false">IF(I343="","",J343/I343)</f>
        <v/>
      </c>
      <c r="M343" s="14" t="str">
        <f aca="false">IF(I343="","",I343/K343/B343)</f>
        <v/>
      </c>
      <c r="N343" s="10" t="str">
        <f aca="false">IF(M343="","",IF(M343&lt;100,"Menos de 100 USD",IF(M343&lt;500,"100 a 500 USD",IF(M343&lt;2000,"500 a 2.000 USD","Más de 2.000 USD"))))</f>
        <v/>
      </c>
      <c r="O343" s="14" t="str">
        <f aca="false">IF(I343="","",MIN(J343,I343))</f>
        <v/>
      </c>
      <c r="P343" s="14" t="n">
        <f aca="false">IF(SUM('MRR Conglomerado'!P343:AA343)&gt;0,SUM('MRR Conglomerado'!P343:AA343),"")</f>
        <v>1620.059804</v>
      </c>
      <c r="Q343" s="14" t="n">
        <f aca="false">IF(P343="","",SUM('MRR Conglomerado'!AB343:AM343))</f>
        <v>0</v>
      </c>
      <c r="R343" s="10" t="n">
        <f aca="false">IF(P343="","",COUNTIF('MRR Conglomerado'!P343:AA343,"&gt;0"))</f>
        <v>5</v>
      </c>
      <c r="S343" s="14" t="n">
        <f aca="false">IF(P343="","",P343/R343)</f>
        <v>324.0119608</v>
      </c>
      <c r="T343" s="14" t="n">
        <f aca="false">IF(P343="","",Q343/12)</f>
        <v>0</v>
      </c>
      <c r="U343" s="13" t="n">
        <f aca="false">IF(P343="","",T343/S343)</f>
        <v>0</v>
      </c>
      <c r="V343" s="14" t="n">
        <f aca="false">IF(P343="","",S343/B343)</f>
        <v>16.0121352085948</v>
      </c>
      <c r="W343" s="10" t="str">
        <f aca="false">IF(V343="","",IF(V343&lt;100,"Menos de 100 USD",IF(V343&lt;500,"100 a 500 USD",IF(V343&lt;2000,"500 a 2.000 USD","Más de 2.000 USD"))))</f>
        <v>Menos de 100 USD</v>
      </c>
      <c r="X343" s="14" t="n">
        <f aca="false">IF(P343="","",MIN(T343,S343))</f>
        <v>0</v>
      </c>
    </row>
    <row r="344" customFormat="false" ht="15" hidden="false" customHeight="false" outlineLevel="0" collapsed="false">
      <c r="A344" s="10" t="s">
        <v>748</v>
      </c>
      <c r="B344" s="14" t="n">
        <v>20.2354</v>
      </c>
      <c r="C344" s="14" t="n">
        <f aca="false">IF('MRR Conglomerado'!AA344&gt;0,'MRR Conglomerado'!AA344,"")</f>
        <v>475.936608</v>
      </c>
      <c r="D344" s="14" t="n">
        <f aca="false">IF(C344="","",'MRR Conglomerado'!AM344)</f>
        <v>513.962714</v>
      </c>
      <c r="E344" s="13" t="n">
        <f aca="false">IF(C344="","",D344/C344)</f>
        <v>1.07989741776703</v>
      </c>
      <c r="F344" s="14" t="n">
        <f aca="false">IF(C344="","",C344/B344)</f>
        <v>23.52</v>
      </c>
      <c r="G344" s="10" t="str">
        <f aca="false">IF(F344="","",IF(F344&lt;100,"Menos de 100 USD",IF(F344&lt;500,"100 a 500 USD",IF(F344&lt;2000,"500 a 2.000 USD","Más de 2.000 USD"))))</f>
        <v>Menos de 100 USD</v>
      </c>
      <c r="H344" s="14" t="n">
        <f aca="false">IF(C344="","",MIN(D344,C344))</f>
        <v>475.936608</v>
      </c>
      <c r="I344" s="14" t="n">
        <f aca="false">IF(SUM('MRR Conglomerado'!Y344:AA344)&gt;0,SUM('MRR Conglomerado'!Y344:AA344),"")</f>
        <v>1377.058108</v>
      </c>
      <c r="J344" s="14" t="n">
        <f aca="false">IF(I344="","",SUM('MRR Conglomerado'!AK344:AM344))</f>
        <v>1541.623537</v>
      </c>
      <c r="K344" s="10" t="n">
        <f aca="false">IF(I344="","",COUNTIF('MRR Conglomerado'!Y344:AA344,"&gt;0"))</f>
        <v>3</v>
      </c>
      <c r="L344" s="13" t="n">
        <f aca="false">IF(I344="","",J344/I344)</f>
        <v>1.11950507247585</v>
      </c>
      <c r="M344" s="14" t="n">
        <f aca="false">IF(I344="","",I344/K344/B344)</f>
        <v>22.6839780450761</v>
      </c>
      <c r="N344" s="10" t="str">
        <f aca="false">IF(M344="","",IF(M344&lt;100,"Menos de 100 USD",IF(M344&lt;500,"100 a 500 USD",IF(M344&lt;2000,"500 a 2.000 USD","Más de 2.000 USD"))))</f>
        <v>Menos de 100 USD</v>
      </c>
      <c r="O344" s="14" t="n">
        <f aca="false">IF(I344="","",MIN(J344,I344))</f>
        <v>1377.058108</v>
      </c>
      <c r="P344" s="14" t="n">
        <f aca="false">IF(SUM('MRR Conglomerado'!P344:AA344)&gt;0,SUM('MRR Conglomerado'!P344:AA344),"")</f>
        <v>3382.94778</v>
      </c>
      <c r="Q344" s="14" t="n">
        <f aca="false">IF(P344="","",SUM('MRR Conglomerado'!AB344:AM344))</f>
        <v>5971.700207</v>
      </c>
      <c r="R344" s="10" t="n">
        <f aca="false">IF(P344="","",COUNTIF('MRR Conglomerado'!P344:AA344,"&gt;0"))</f>
        <v>7</v>
      </c>
      <c r="S344" s="14" t="n">
        <f aca="false">IF(P344="","",P344/R344)</f>
        <v>483.278254285714</v>
      </c>
      <c r="T344" s="14" t="n">
        <f aca="false">IF(P344="","",Q344/12)</f>
        <v>497.641683916667</v>
      </c>
      <c r="U344" s="13" t="n">
        <f aca="false">IF(P344="","",T344/S344)</f>
        <v>1.02972082750171</v>
      </c>
      <c r="V344" s="14" t="n">
        <f aca="false">IF(P344="","",S344/B344)</f>
        <v>23.8828120168474</v>
      </c>
      <c r="W344" s="10" t="str">
        <f aca="false">IF(V344="","",IF(V344&lt;100,"Menos de 100 USD",IF(V344&lt;500,"100 a 500 USD",IF(V344&lt;2000,"500 a 2.000 USD","Más de 2.000 USD"))))</f>
        <v>Menos de 100 USD</v>
      </c>
      <c r="X344" s="14" t="n">
        <f aca="false">IF(P344="","",MIN(T344,S344))</f>
        <v>483.278254285714</v>
      </c>
    </row>
    <row r="345" customFormat="false" ht="15" hidden="false" customHeight="false" outlineLevel="0" collapsed="false">
      <c r="A345" s="10" t="s">
        <v>750</v>
      </c>
      <c r="B345" s="14" t="n">
        <v>20.2354</v>
      </c>
      <c r="C345" s="14" t="n">
        <f aca="false">IF('MRR Conglomerado'!AA345&gt;0,'MRR Conglomerado'!AA345,"")</f>
        <v>5334.05144</v>
      </c>
      <c r="D345" s="14" t="n">
        <f aca="false">IF(C345="","",'MRR Conglomerado'!AM345)</f>
        <v>4759.999677</v>
      </c>
      <c r="E345" s="13" t="n">
        <f aca="false">IF(C345="","",D345/C345)</f>
        <v>0.892379784961354</v>
      </c>
      <c r="F345" s="14" t="n">
        <f aca="false">IF(C345="","",C345/B345)</f>
        <v>263.6</v>
      </c>
      <c r="G345" s="10" t="str">
        <f aca="false">IF(F345="","",IF(F345&lt;100,"Menos de 100 USD",IF(F345&lt;500,"100 a 500 USD",IF(F345&lt;2000,"500 a 2.000 USD","Más de 2.000 USD"))))</f>
        <v>100 a 500 USD</v>
      </c>
      <c r="H345" s="14" t="n">
        <f aca="false">IF(C345="","",MIN(D345,C345))</f>
        <v>4759.999677</v>
      </c>
      <c r="I345" s="14" t="n">
        <f aca="false">IF(SUM('MRR Conglomerado'!Y345:AA345)&gt;0,SUM('MRR Conglomerado'!Y345:AA345),"")</f>
        <v>17360.104446</v>
      </c>
      <c r="J345" s="14" t="n">
        <f aca="false">IF(I345="","",SUM('MRR Conglomerado'!AK345:AM345))</f>
        <v>14335.950008</v>
      </c>
      <c r="K345" s="10" t="n">
        <f aca="false">IF(I345="","",COUNTIF('MRR Conglomerado'!Y345:AA345,"&gt;0"))</f>
        <v>3</v>
      </c>
      <c r="L345" s="13" t="n">
        <f aca="false">IF(I345="","",J345/I345)</f>
        <v>0.825798603493033</v>
      </c>
      <c r="M345" s="14" t="n">
        <f aca="false">IF(I345="","",I345/K345/B345)</f>
        <v>285.969216422705</v>
      </c>
      <c r="N345" s="10" t="str">
        <f aca="false">IF(M345="","",IF(M345&lt;100,"Menos de 100 USD",IF(M345&lt;500,"100 a 500 USD",IF(M345&lt;2000,"500 a 2.000 USD","Más de 2.000 USD"))))</f>
        <v>100 a 500 USD</v>
      </c>
      <c r="O345" s="14" t="n">
        <f aca="false">IF(I345="","",MIN(J345,I345))</f>
        <v>14335.950008</v>
      </c>
      <c r="P345" s="14" t="n">
        <f aca="false">IF(SUM('MRR Conglomerado'!P345:AA345)&gt;0,SUM('MRR Conglomerado'!P345:AA345),"")</f>
        <v>55328.214721</v>
      </c>
      <c r="Q345" s="14" t="n">
        <f aca="false">IF(P345="","",SUM('MRR Conglomerado'!AB345:AM345))</f>
        <v>72313.938268</v>
      </c>
      <c r="R345" s="10" t="n">
        <f aca="false">IF(P345="","",COUNTIF('MRR Conglomerado'!P345:AA345,"&gt;0"))</f>
        <v>10</v>
      </c>
      <c r="S345" s="14" t="n">
        <f aca="false">IF(P345="","",P345/R345)</f>
        <v>5532.8214721</v>
      </c>
      <c r="T345" s="14" t="n">
        <f aca="false">IF(P345="","",Q345/12)</f>
        <v>6026.16152233333</v>
      </c>
      <c r="U345" s="13" t="n">
        <f aca="false">IF(P345="","",T345/S345)</f>
        <v>1.08916608871641</v>
      </c>
      <c r="V345" s="14" t="n">
        <f aca="false">IF(P345="","",S345/B345)</f>
        <v>273.422886234026</v>
      </c>
      <c r="W345" s="10" t="str">
        <f aca="false">IF(V345="","",IF(V345&lt;100,"Menos de 100 USD",IF(V345&lt;500,"100 a 500 USD",IF(V345&lt;2000,"500 a 2.000 USD","Más de 2.000 USD"))))</f>
        <v>100 a 500 USD</v>
      </c>
      <c r="X345" s="14" t="n">
        <f aca="false">IF(P345="","",MIN(T345,S345))</f>
        <v>5532.8214721</v>
      </c>
    </row>
    <row r="346" customFormat="false" ht="15" hidden="false" customHeight="false" outlineLevel="0" collapsed="false">
      <c r="A346" s="10" t="s">
        <v>752</v>
      </c>
      <c r="B346" s="14" t="n">
        <v>20.2354</v>
      </c>
      <c r="C346" s="14" t="str">
        <f aca="false">IF('MRR Conglomerado'!AA346&gt;0,'MRR Conglomerado'!AA346,"")</f>
        <v/>
      </c>
      <c r="D346" s="14" t="str">
        <f aca="false">IF(C346="","",'MRR Conglomerado'!AM346)</f>
        <v/>
      </c>
      <c r="E346" s="13" t="str">
        <f aca="false">IF(C346="","",D346/C346)</f>
        <v/>
      </c>
      <c r="F346" s="14" t="str">
        <f aca="false">IF(C346="","",C346/B346)</f>
        <v/>
      </c>
      <c r="G346" s="10" t="str">
        <f aca="false">IF(F346="","",IF(F346&lt;100,"Menos de 100 USD",IF(F346&lt;500,"100 a 500 USD",IF(F346&lt;2000,"500 a 2.000 USD","Más de 2.000 USD"))))</f>
        <v/>
      </c>
      <c r="H346" s="14" t="str">
        <f aca="false">IF(C346="","",MIN(D346,C346))</f>
        <v/>
      </c>
      <c r="I346" s="14" t="str">
        <f aca="false">IF(SUM('MRR Conglomerado'!Y346:AA346)&gt;0,SUM('MRR Conglomerado'!Y346:AA346),"")</f>
        <v/>
      </c>
      <c r="J346" s="14" t="str">
        <f aca="false">IF(I346="","",SUM('MRR Conglomerado'!AK346:AM346))</f>
        <v/>
      </c>
      <c r="K346" s="10" t="str">
        <f aca="false">IF(I346="","",COUNTIF('MRR Conglomerado'!Y346:AA346,"&gt;0"))</f>
        <v/>
      </c>
      <c r="L346" s="13" t="str">
        <f aca="false">IF(I346="","",J346/I346)</f>
        <v/>
      </c>
      <c r="M346" s="14" t="str">
        <f aca="false">IF(I346="","",I346/K346/B346)</f>
        <v/>
      </c>
      <c r="N346" s="10" t="str">
        <f aca="false">IF(M346="","",IF(M346&lt;100,"Menos de 100 USD",IF(M346&lt;500,"100 a 500 USD",IF(M346&lt;2000,"500 a 2.000 USD","Más de 2.000 USD"))))</f>
        <v/>
      </c>
      <c r="O346" s="14" t="str">
        <f aca="false">IF(I346="","",MIN(J346,I346))</f>
        <v/>
      </c>
      <c r="P346" s="14" t="n">
        <f aca="false">IF(SUM('MRR Conglomerado'!P346:AA346)&gt;0,SUM('MRR Conglomerado'!P346:AA346),"")</f>
        <v>14122.385682</v>
      </c>
      <c r="Q346" s="14" t="n">
        <f aca="false">IF(P346="","",SUM('MRR Conglomerado'!AB346:AM346))</f>
        <v>0</v>
      </c>
      <c r="R346" s="10" t="n">
        <f aca="false">IF(P346="","",COUNTIF('MRR Conglomerado'!P346:AA346,"&gt;0"))</f>
        <v>2</v>
      </c>
      <c r="S346" s="14" t="n">
        <f aca="false">IF(P346="","",P346/R346)</f>
        <v>7061.192841</v>
      </c>
      <c r="T346" s="14" t="n">
        <f aca="false">IF(P346="","",Q346/12)</f>
        <v>0</v>
      </c>
      <c r="U346" s="13" t="n">
        <f aca="false">IF(P346="","",T346/S346)</f>
        <v>0</v>
      </c>
      <c r="V346" s="14" t="n">
        <f aca="false">IF(P346="","",S346/B346)</f>
        <v>348.952471460905</v>
      </c>
      <c r="W346" s="10" t="str">
        <f aca="false">IF(V346="","",IF(V346&lt;100,"Menos de 100 USD",IF(V346&lt;500,"100 a 500 USD",IF(V346&lt;2000,"500 a 2.000 USD","Más de 2.000 USD"))))</f>
        <v>100 a 500 USD</v>
      </c>
      <c r="X346" s="14" t="n">
        <f aca="false">IF(P346="","",MIN(T346,S346))</f>
        <v>0</v>
      </c>
    </row>
    <row r="347" customFormat="false" ht="15" hidden="false" customHeight="false" outlineLevel="0" collapsed="false">
      <c r="A347" s="10" t="s">
        <v>754</v>
      </c>
      <c r="B347" s="14" t="n">
        <v>20.2354</v>
      </c>
      <c r="C347" s="14" t="n">
        <f aca="false">IF('MRR Conglomerado'!AA347&gt;0,'MRR Conglomerado'!AA347,"")</f>
        <v>7035.039164</v>
      </c>
      <c r="D347" s="14" t="n">
        <f aca="false">IF(C347="","",'MRR Conglomerado'!AM347)</f>
        <v>8132.767592</v>
      </c>
      <c r="E347" s="13" t="n">
        <f aca="false">IF(C347="","",D347/C347)</f>
        <v>1.15603728741374</v>
      </c>
      <c r="F347" s="14" t="n">
        <f aca="false">IF(C347="","",C347/B347)</f>
        <v>347.66</v>
      </c>
      <c r="G347" s="10" t="str">
        <f aca="false">IF(F347="","",IF(F347&lt;100,"Menos de 100 USD",IF(F347&lt;500,"100 a 500 USD",IF(F347&lt;2000,"500 a 2.000 USD","Más de 2.000 USD"))))</f>
        <v>100 a 500 USD</v>
      </c>
      <c r="H347" s="14" t="n">
        <f aca="false">IF(C347="","",MIN(D347,C347))</f>
        <v>7035.039164</v>
      </c>
      <c r="I347" s="14" t="n">
        <f aca="false">IF(SUM('MRR Conglomerado'!Y347:AA347)&gt;0,SUM('MRR Conglomerado'!Y347:AA347),"")</f>
        <v>20755.153944</v>
      </c>
      <c r="J347" s="14" t="n">
        <f aca="false">IF(I347="","",SUM('MRR Conglomerado'!AK347:AM347))</f>
        <v>23048.923544</v>
      </c>
      <c r="K347" s="10" t="n">
        <f aca="false">IF(I347="","",COUNTIF('MRR Conglomerado'!Y347:AA347,"&gt;0"))</f>
        <v>3</v>
      </c>
      <c r="L347" s="13" t="n">
        <f aca="false">IF(I347="","",J347/I347)</f>
        <v>1.11051566305838</v>
      </c>
      <c r="M347" s="14" t="n">
        <f aca="false">IF(I347="","",I347/K347/B347)</f>
        <v>341.895126758058</v>
      </c>
      <c r="N347" s="10" t="str">
        <f aca="false">IF(M347="","",IF(M347&lt;100,"Menos de 100 USD",IF(M347&lt;500,"100 a 500 USD",IF(M347&lt;2000,"500 a 2.000 USD","Más de 2.000 USD"))))</f>
        <v>100 a 500 USD</v>
      </c>
      <c r="O347" s="14" t="n">
        <f aca="false">IF(I347="","",MIN(J347,I347))</f>
        <v>20755.153944</v>
      </c>
      <c r="P347" s="14" t="n">
        <f aca="false">IF(SUM('MRR Conglomerado'!P347:AA347)&gt;0,SUM('MRR Conglomerado'!P347:AA347),"")</f>
        <v>83265.27989</v>
      </c>
      <c r="Q347" s="14" t="n">
        <f aca="false">IF(P347="","",SUM('MRR Conglomerado'!AB347:AM347))</f>
        <v>83370.384794</v>
      </c>
      <c r="R347" s="10" t="n">
        <f aca="false">IF(P347="","",COUNTIF('MRR Conglomerado'!P347:AA347,"&gt;0"))</f>
        <v>12</v>
      </c>
      <c r="S347" s="14" t="n">
        <f aca="false">IF(P347="","",P347/R347)</f>
        <v>6938.77332416667</v>
      </c>
      <c r="T347" s="14" t="n">
        <f aca="false">IF(P347="","",Q347/12)</f>
        <v>6947.53206616667</v>
      </c>
      <c r="U347" s="13" t="n">
        <f aca="false">IF(P347="","",T347/S347)</f>
        <v>1.00126228968592</v>
      </c>
      <c r="V347" s="14" t="n">
        <f aca="false">IF(P347="","",S347/B347)</f>
        <v>342.902701412706</v>
      </c>
      <c r="W347" s="10" t="str">
        <f aca="false">IF(V347="","",IF(V347&lt;100,"Menos de 100 USD",IF(V347&lt;500,"100 a 500 USD",IF(V347&lt;2000,"500 a 2.000 USD","Más de 2.000 USD"))))</f>
        <v>100 a 500 USD</v>
      </c>
      <c r="X347" s="14" t="n">
        <f aca="false">IF(P347="","",MIN(T347,S347))</f>
        <v>6938.77332416667</v>
      </c>
    </row>
    <row r="348" customFormat="false" ht="15" hidden="false" customHeight="false" outlineLevel="0" collapsed="false">
      <c r="A348" s="10" t="s">
        <v>756</v>
      </c>
      <c r="B348" s="14" t="n">
        <v>20.2354</v>
      </c>
      <c r="C348" s="14" t="n">
        <f aca="false">IF('MRR Conglomerado'!AA348&gt;0,'MRR Conglomerado'!AA348,"")</f>
        <v>7416.2741</v>
      </c>
      <c r="D348" s="14" t="n">
        <f aca="false">IF(C348="","",'MRR Conglomerado'!AM348)</f>
        <v>6885.445904</v>
      </c>
      <c r="E348" s="13" t="n">
        <f aca="false">IF(C348="","",D348/C348)</f>
        <v>0.928423870417627</v>
      </c>
      <c r="F348" s="14" t="n">
        <f aca="false">IF(C348="","",C348/B348)</f>
        <v>366.5</v>
      </c>
      <c r="G348" s="10" t="str">
        <f aca="false">IF(F348="","",IF(F348&lt;100,"Menos de 100 USD",IF(F348&lt;500,"100 a 500 USD",IF(F348&lt;2000,"500 a 2.000 USD","Más de 2.000 USD"))))</f>
        <v>100 a 500 USD</v>
      </c>
      <c r="H348" s="14" t="n">
        <f aca="false">IF(C348="","",MIN(D348,C348))</f>
        <v>6885.445904</v>
      </c>
      <c r="I348" s="14" t="n">
        <f aca="false">IF(SUM('MRR Conglomerado'!Y348:AA348)&gt;0,SUM('MRR Conglomerado'!Y348:AA348),"")</f>
        <v>23260.006182</v>
      </c>
      <c r="J348" s="14" t="n">
        <f aca="false">IF(I348="","",SUM('MRR Conglomerado'!AK348:AM348))</f>
        <v>21183.396508</v>
      </c>
      <c r="K348" s="10" t="n">
        <f aca="false">IF(I348="","",COUNTIF('MRR Conglomerado'!Y348:AA348,"&gt;0"))</f>
        <v>3</v>
      </c>
      <c r="L348" s="13" t="n">
        <f aca="false">IF(I348="","",J348/I348)</f>
        <v>0.91072187781244</v>
      </c>
      <c r="M348" s="14" t="n">
        <f aca="false">IF(I348="","",I348/K348/B348)</f>
        <v>383.157011672613</v>
      </c>
      <c r="N348" s="10" t="str">
        <f aca="false">IF(M348="","",IF(M348&lt;100,"Menos de 100 USD",IF(M348&lt;500,"100 a 500 USD",IF(M348&lt;2000,"500 a 2.000 USD","Más de 2.000 USD"))))</f>
        <v>100 a 500 USD</v>
      </c>
      <c r="O348" s="14" t="n">
        <f aca="false">IF(I348="","",MIN(J348,I348))</f>
        <v>21183.396508</v>
      </c>
      <c r="P348" s="14" t="n">
        <f aca="false">IF(SUM('MRR Conglomerado'!P348:AA348)&gt;0,SUM('MRR Conglomerado'!P348:AA348),"")</f>
        <v>97007.783184</v>
      </c>
      <c r="Q348" s="14" t="n">
        <f aca="false">IF(P348="","",SUM('MRR Conglomerado'!AB348:AM348))</f>
        <v>87298.001508</v>
      </c>
      <c r="R348" s="10" t="n">
        <f aca="false">IF(P348="","",COUNTIF('MRR Conglomerado'!P348:AA348,"&gt;0"))</f>
        <v>12</v>
      </c>
      <c r="S348" s="14" t="n">
        <f aca="false">IF(P348="","",P348/R348)</f>
        <v>8083.981932</v>
      </c>
      <c r="T348" s="14" t="n">
        <f aca="false">IF(P348="","",Q348/12)</f>
        <v>7274.833459</v>
      </c>
      <c r="U348" s="13" t="n">
        <f aca="false">IF(P348="","",T348/S348)</f>
        <v>0.899907189327449</v>
      </c>
      <c r="V348" s="14" t="n">
        <f aca="false">IF(P348="","",S348/B348)</f>
        <v>399.497016713285</v>
      </c>
      <c r="W348" s="10" t="str">
        <f aca="false">IF(V348="","",IF(V348&lt;100,"Menos de 100 USD",IF(V348&lt;500,"100 a 500 USD",IF(V348&lt;2000,"500 a 2.000 USD","Más de 2.000 USD"))))</f>
        <v>100 a 500 USD</v>
      </c>
      <c r="X348" s="14" t="n">
        <f aca="false">IF(P348="","",MIN(T348,S348))</f>
        <v>7274.833459</v>
      </c>
    </row>
    <row r="349" customFormat="false" ht="15" hidden="false" customHeight="false" outlineLevel="0" collapsed="false">
      <c r="A349" s="10" t="s">
        <v>758</v>
      </c>
      <c r="B349" s="14" t="n">
        <v>20.2354</v>
      </c>
      <c r="C349" s="14" t="str">
        <f aca="false">IF('MRR Conglomerado'!AA349&gt;0,'MRR Conglomerado'!AA349,"")</f>
        <v/>
      </c>
      <c r="D349" s="14" t="str">
        <f aca="false">IF(C349="","",'MRR Conglomerado'!AM349)</f>
        <v/>
      </c>
      <c r="E349" s="13" t="str">
        <f aca="false">IF(C349="","",D349/C349)</f>
        <v/>
      </c>
      <c r="F349" s="14" t="str">
        <f aca="false">IF(C349="","",C349/B349)</f>
        <v/>
      </c>
      <c r="G349" s="10" t="str">
        <f aca="false">IF(F349="","",IF(F349&lt;100,"Menos de 100 USD",IF(F349&lt;500,"100 a 500 USD",IF(F349&lt;2000,"500 a 2.000 USD","Más de 2.000 USD"))))</f>
        <v/>
      </c>
      <c r="H349" s="14" t="str">
        <f aca="false">IF(C349="","",MIN(D349,C349))</f>
        <v/>
      </c>
      <c r="I349" s="14" t="str">
        <f aca="false">IF(SUM('MRR Conglomerado'!Y349:AA349)&gt;0,SUM('MRR Conglomerado'!Y349:AA349),"")</f>
        <v/>
      </c>
      <c r="J349" s="14" t="str">
        <f aca="false">IF(I349="","",SUM('MRR Conglomerado'!AK349:AM349))</f>
        <v/>
      </c>
      <c r="K349" s="10" t="str">
        <f aca="false">IF(I349="","",COUNTIF('MRR Conglomerado'!Y349:AA349,"&gt;0"))</f>
        <v/>
      </c>
      <c r="L349" s="13" t="str">
        <f aca="false">IF(I349="","",J349/I349)</f>
        <v/>
      </c>
      <c r="M349" s="14" t="str">
        <f aca="false">IF(I349="","",I349/K349/B349)</f>
        <v/>
      </c>
      <c r="N349" s="10" t="str">
        <f aca="false">IF(M349="","",IF(M349&lt;100,"Menos de 100 USD",IF(M349&lt;500,"100 a 500 USD",IF(M349&lt;2000,"500 a 2.000 USD","Más de 2.000 USD"))))</f>
        <v/>
      </c>
      <c r="O349" s="14" t="str">
        <f aca="false">IF(I349="","",MIN(J349,I349))</f>
        <v/>
      </c>
      <c r="P349" s="14" t="str">
        <f aca="false">IF(SUM('MRR Conglomerado'!P349:AA349)&gt;0,SUM('MRR Conglomerado'!P349:AA349),"")</f>
        <v/>
      </c>
      <c r="Q349" s="14" t="str">
        <f aca="false">IF(P349="","",SUM('MRR Conglomerado'!AB349:AM349))</f>
        <v/>
      </c>
      <c r="R349" s="10" t="str">
        <f aca="false">IF(P349="","",COUNTIF('MRR Conglomerado'!P349:AA349,"&gt;0"))</f>
        <v/>
      </c>
      <c r="S349" s="14" t="str">
        <f aca="false">IF(P349="","",P349/R349)</f>
        <v/>
      </c>
      <c r="T349" s="14" t="str">
        <f aca="false">IF(P349="","",Q349/12)</f>
        <v/>
      </c>
      <c r="U349" s="13" t="str">
        <f aca="false">IF(P349="","",T349/S349)</f>
        <v/>
      </c>
      <c r="V349" s="14" t="str">
        <f aca="false">IF(P349="","",S349/B349)</f>
        <v/>
      </c>
      <c r="W349" s="10" t="str">
        <f aca="false">IF(V349="","",IF(V349&lt;100,"Menos de 100 USD",IF(V349&lt;500,"100 a 500 USD",IF(V349&lt;2000,"500 a 2.000 USD","Más de 2.000 USD"))))</f>
        <v/>
      </c>
      <c r="X349" s="14" t="str">
        <f aca="false">IF(P349="","",MIN(T349,S349))</f>
        <v/>
      </c>
    </row>
    <row r="350" customFormat="false" ht="15" hidden="false" customHeight="false" outlineLevel="0" collapsed="false">
      <c r="A350" s="10" t="s">
        <v>760</v>
      </c>
      <c r="B350" s="14" t="n">
        <v>20.2354</v>
      </c>
      <c r="C350" s="14" t="str">
        <f aca="false">IF('MRR Conglomerado'!AA350&gt;0,'MRR Conglomerado'!AA350,"")</f>
        <v/>
      </c>
      <c r="D350" s="14" t="str">
        <f aca="false">IF(C350="","",'MRR Conglomerado'!AM350)</f>
        <v/>
      </c>
      <c r="E350" s="13" t="str">
        <f aca="false">IF(C350="","",D350/C350)</f>
        <v/>
      </c>
      <c r="F350" s="14" t="str">
        <f aca="false">IF(C350="","",C350/B350)</f>
        <v/>
      </c>
      <c r="G350" s="10" t="str">
        <f aca="false">IF(F350="","",IF(F350&lt;100,"Menos de 100 USD",IF(F350&lt;500,"100 a 500 USD",IF(F350&lt;2000,"500 a 2.000 USD","Más de 2.000 USD"))))</f>
        <v/>
      </c>
      <c r="H350" s="14" t="str">
        <f aca="false">IF(C350="","",MIN(D350,C350))</f>
        <v/>
      </c>
      <c r="I350" s="14" t="str">
        <f aca="false">IF(SUM('MRR Conglomerado'!Y350:AA350)&gt;0,SUM('MRR Conglomerado'!Y350:AA350),"")</f>
        <v/>
      </c>
      <c r="J350" s="14" t="str">
        <f aca="false">IF(I350="","",SUM('MRR Conglomerado'!AK350:AM350))</f>
        <v/>
      </c>
      <c r="K350" s="10" t="str">
        <f aca="false">IF(I350="","",COUNTIF('MRR Conglomerado'!Y350:AA350,"&gt;0"))</f>
        <v/>
      </c>
      <c r="L350" s="13" t="str">
        <f aca="false">IF(I350="","",J350/I350)</f>
        <v/>
      </c>
      <c r="M350" s="14" t="str">
        <f aca="false">IF(I350="","",I350/K350/B350)</f>
        <v/>
      </c>
      <c r="N350" s="10" t="str">
        <f aca="false">IF(M350="","",IF(M350&lt;100,"Menos de 100 USD",IF(M350&lt;500,"100 a 500 USD",IF(M350&lt;2000,"500 a 2.000 USD","Más de 2.000 USD"))))</f>
        <v/>
      </c>
      <c r="O350" s="14" t="str">
        <f aca="false">IF(I350="","",MIN(J350,I350))</f>
        <v/>
      </c>
      <c r="P350" s="14" t="str">
        <f aca="false">IF(SUM('MRR Conglomerado'!P350:AA350)&gt;0,SUM('MRR Conglomerado'!P350:AA350),"")</f>
        <v/>
      </c>
      <c r="Q350" s="14" t="str">
        <f aca="false">IF(P350="","",SUM('MRR Conglomerado'!AB350:AM350))</f>
        <v/>
      </c>
      <c r="R350" s="10" t="str">
        <f aca="false">IF(P350="","",COUNTIF('MRR Conglomerado'!P350:AA350,"&gt;0"))</f>
        <v/>
      </c>
      <c r="S350" s="14" t="str">
        <f aca="false">IF(P350="","",P350/R350)</f>
        <v/>
      </c>
      <c r="T350" s="14" t="str">
        <f aca="false">IF(P350="","",Q350/12)</f>
        <v/>
      </c>
      <c r="U350" s="13" t="str">
        <f aca="false">IF(P350="","",T350/S350)</f>
        <v/>
      </c>
      <c r="V350" s="14" t="str">
        <f aca="false">IF(P350="","",S350/B350)</f>
        <v/>
      </c>
      <c r="W350" s="10" t="str">
        <f aca="false">IF(V350="","",IF(V350&lt;100,"Menos de 100 USD",IF(V350&lt;500,"100 a 500 USD",IF(V350&lt;2000,"500 a 2.000 USD","Más de 2.000 USD"))))</f>
        <v/>
      </c>
      <c r="X350" s="14" t="str">
        <f aca="false">IF(P350="","",MIN(T350,S350))</f>
        <v/>
      </c>
    </row>
    <row r="351" customFormat="false" ht="15" hidden="false" customHeight="false" outlineLevel="0" collapsed="false">
      <c r="A351" s="10" t="s">
        <v>762</v>
      </c>
      <c r="B351" s="14" t="n">
        <v>20.2354</v>
      </c>
      <c r="C351" s="14" t="str">
        <f aca="false">IF('MRR Conglomerado'!AA351&gt;0,'MRR Conglomerado'!AA351,"")</f>
        <v/>
      </c>
      <c r="D351" s="14" t="str">
        <f aca="false">IF(C351="","",'MRR Conglomerado'!AM351)</f>
        <v/>
      </c>
      <c r="E351" s="13" t="str">
        <f aca="false">IF(C351="","",D351/C351)</f>
        <v/>
      </c>
      <c r="F351" s="14" t="str">
        <f aca="false">IF(C351="","",C351/B351)</f>
        <v/>
      </c>
      <c r="G351" s="10" t="str">
        <f aca="false">IF(F351="","",IF(F351&lt;100,"Menos de 100 USD",IF(F351&lt;500,"100 a 500 USD",IF(F351&lt;2000,"500 a 2.000 USD","Más de 2.000 USD"))))</f>
        <v/>
      </c>
      <c r="H351" s="14" t="str">
        <f aca="false">IF(C351="","",MIN(D351,C351))</f>
        <v/>
      </c>
      <c r="I351" s="14" t="str">
        <f aca="false">IF(SUM('MRR Conglomerado'!Y351:AA351)&gt;0,SUM('MRR Conglomerado'!Y351:AA351),"")</f>
        <v/>
      </c>
      <c r="J351" s="14" t="str">
        <f aca="false">IF(I351="","",SUM('MRR Conglomerado'!AK351:AM351))</f>
        <v/>
      </c>
      <c r="K351" s="10" t="str">
        <f aca="false">IF(I351="","",COUNTIF('MRR Conglomerado'!Y351:AA351,"&gt;0"))</f>
        <v/>
      </c>
      <c r="L351" s="13" t="str">
        <f aca="false">IF(I351="","",J351/I351)</f>
        <v/>
      </c>
      <c r="M351" s="14" t="str">
        <f aca="false">IF(I351="","",I351/K351/B351)</f>
        <v/>
      </c>
      <c r="N351" s="10" t="str">
        <f aca="false">IF(M351="","",IF(M351&lt;100,"Menos de 100 USD",IF(M351&lt;500,"100 a 500 USD",IF(M351&lt;2000,"500 a 2.000 USD","Más de 2.000 USD"))))</f>
        <v/>
      </c>
      <c r="O351" s="14" t="str">
        <f aca="false">IF(I351="","",MIN(J351,I351))</f>
        <v/>
      </c>
      <c r="P351" s="14" t="str">
        <f aca="false">IF(SUM('MRR Conglomerado'!P351:AA351)&gt;0,SUM('MRR Conglomerado'!P351:AA351),"")</f>
        <v/>
      </c>
      <c r="Q351" s="14" t="str">
        <f aca="false">IF(P351="","",SUM('MRR Conglomerado'!AB351:AM351))</f>
        <v/>
      </c>
      <c r="R351" s="10" t="str">
        <f aca="false">IF(P351="","",COUNTIF('MRR Conglomerado'!P351:AA351,"&gt;0"))</f>
        <v/>
      </c>
      <c r="S351" s="14" t="str">
        <f aca="false">IF(P351="","",P351/R351)</f>
        <v/>
      </c>
      <c r="T351" s="14" t="str">
        <f aca="false">IF(P351="","",Q351/12)</f>
        <v/>
      </c>
      <c r="U351" s="13" t="str">
        <f aca="false">IF(P351="","",T351/S351)</f>
        <v/>
      </c>
      <c r="V351" s="14" t="str">
        <f aca="false">IF(P351="","",S351/B351)</f>
        <v/>
      </c>
      <c r="W351" s="10" t="str">
        <f aca="false">IF(V351="","",IF(V351&lt;100,"Menos de 100 USD",IF(V351&lt;500,"100 a 500 USD",IF(V351&lt;2000,"500 a 2.000 USD","Más de 2.000 USD"))))</f>
        <v/>
      </c>
      <c r="X351" s="14" t="str">
        <f aca="false">IF(P351="","",MIN(T351,S351))</f>
        <v/>
      </c>
    </row>
    <row r="352" customFormat="false" ht="15" hidden="false" customHeight="false" outlineLevel="0" collapsed="false">
      <c r="A352" s="10" t="s">
        <v>764</v>
      </c>
      <c r="B352" s="14" t="n">
        <v>20.2354</v>
      </c>
      <c r="C352" s="14" t="str">
        <f aca="false">IF('MRR Conglomerado'!AA352&gt;0,'MRR Conglomerado'!AA352,"")</f>
        <v/>
      </c>
      <c r="D352" s="14" t="str">
        <f aca="false">IF(C352="","",'MRR Conglomerado'!AM352)</f>
        <v/>
      </c>
      <c r="E352" s="13" t="str">
        <f aca="false">IF(C352="","",D352/C352)</f>
        <v/>
      </c>
      <c r="F352" s="14" t="str">
        <f aca="false">IF(C352="","",C352/B352)</f>
        <v/>
      </c>
      <c r="G352" s="10" t="str">
        <f aca="false">IF(F352="","",IF(F352&lt;100,"Menos de 100 USD",IF(F352&lt;500,"100 a 500 USD",IF(F352&lt;2000,"500 a 2.000 USD","Más de 2.000 USD"))))</f>
        <v/>
      </c>
      <c r="H352" s="14" t="str">
        <f aca="false">IF(C352="","",MIN(D352,C352))</f>
        <v/>
      </c>
      <c r="I352" s="14" t="str">
        <f aca="false">IF(SUM('MRR Conglomerado'!Y352:AA352)&gt;0,SUM('MRR Conglomerado'!Y352:AA352),"")</f>
        <v/>
      </c>
      <c r="J352" s="14" t="str">
        <f aca="false">IF(I352="","",SUM('MRR Conglomerado'!AK352:AM352))</f>
        <v/>
      </c>
      <c r="K352" s="10" t="str">
        <f aca="false">IF(I352="","",COUNTIF('MRR Conglomerado'!Y352:AA352,"&gt;0"))</f>
        <v/>
      </c>
      <c r="L352" s="13" t="str">
        <f aca="false">IF(I352="","",J352/I352)</f>
        <v/>
      </c>
      <c r="M352" s="14" t="str">
        <f aca="false">IF(I352="","",I352/K352/B352)</f>
        <v/>
      </c>
      <c r="N352" s="10" t="str">
        <f aca="false">IF(M352="","",IF(M352&lt;100,"Menos de 100 USD",IF(M352&lt;500,"100 a 500 USD",IF(M352&lt;2000,"500 a 2.000 USD","Más de 2.000 USD"))))</f>
        <v/>
      </c>
      <c r="O352" s="14" t="str">
        <f aca="false">IF(I352="","",MIN(J352,I352))</f>
        <v/>
      </c>
      <c r="P352" s="14" t="str">
        <f aca="false">IF(SUM('MRR Conglomerado'!P352:AA352)&gt;0,SUM('MRR Conglomerado'!P352:AA352),"")</f>
        <v/>
      </c>
      <c r="Q352" s="14" t="str">
        <f aca="false">IF(P352="","",SUM('MRR Conglomerado'!AB352:AM352))</f>
        <v/>
      </c>
      <c r="R352" s="10" t="str">
        <f aca="false">IF(P352="","",COUNTIF('MRR Conglomerado'!P352:AA352,"&gt;0"))</f>
        <v/>
      </c>
      <c r="S352" s="14" t="str">
        <f aca="false">IF(P352="","",P352/R352)</f>
        <v/>
      </c>
      <c r="T352" s="14" t="str">
        <f aca="false">IF(P352="","",Q352/12)</f>
        <v/>
      </c>
      <c r="U352" s="13" t="str">
        <f aca="false">IF(P352="","",T352/S352)</f>
        <v/>
      </c>
      <c r="V352" s="14" t="str">
        <f aca="false">IF(P352="","",S352/B352)</f>
        <v/>
      </c>
      <c r="W352" s="10" t="str">
        <f aca="false">IF(V352="","",IF(V352&lt;100,"Menos de 100 USD",IF(V352&lt;500,"100 a 500 USD",IF(V352&lt;2000,"500 a 2.000 USD","Más de 2.000 USD"))))</f>
        <v/>
      </c>
      <c r="X352" s="14" t="str">
        <f aca="false">IF(P352="","",MIN(T352,S352))</f>
        <v/>
      </c>
    </row>
    <row r="353" customFormat="false" ht="15" hidden="false" customHeight="false" outlineLevel="0" collapsed="false">
      <c r="A353" s="10" t="s">
        <v>766</v>
      </c>
      <c r="B353" s="14" t="n">
        <v>20.2354</v>
      </c>
      <c r="C353" s="14" t="n">
        <f aca="false">IF('MRR Conglomerado'!AA353&gt;0,'MRR Conglomerado'!AA353,"")</f>
        <v>479.983688</v>
      </c>
      <c r="D353" s="14" t="n">
        <f aca="false">IF(C353="","",'MRR Conglomerado'!AM353)</f>
        <v>500.115573</v>
      </c>
      <c r="E353" s="13" t="n">
        <f aca="false">IF(C353="","",D353/C353)</f>
        <v>1.04194285244127</v>
      </c>
      <c r="F353" s="14" t="n">
        <f aca="false">IF(C353="","",C353/B353)</f>
        <v>23.72</v>
      </c>
      <c r="G353" s="10" t="str">
        <f aca="false">IF(F353="","",IF(F353&lt;100,"Menos de 100 USD",IF(F353&lt;500,"100 a 500 USD",IF(F353&lt;2000,"500 a 2.000 USD","Más de 2.000 USD"))))</f>
        <v>Menos de 100 USD</v>
      </c>
      <c r="H353" s="14" t="n">
        <f aca="false">IF(C353="","",MIN(D353,C353))</f>
        <v>479.983688</v>
      </c>
      <c r="I353" s="14" t="n">
        <f aca="false">IF(SUM('MRR Conglomerado'!Y353:AA353)&gt;0,SUM('MRR Conglomerado'!Y353:AA353),"")</f>
        <v>1619.99458</v>
      </c>
      <c r="J353" s="14" t="n">
        <f aca="false">IF(I353="","",SUM('MRR Conglomerado'!AK353:AM353))</f>
        <v>1531.75657</v>
      </c>
      <c r="K353" s="10" t="n">
        <f aca="false">IF(I353="","",COUNTIF('MRR Conglomerado'!Y353:AA353,"&gt;0"))</f>
        <v>3</v>
      </c>
      <c r="L353" s="13" t="n">
        <f aca="false">IF(I353="","",J353/I353)</f>
        <v>0.945531910359848</v>
      </c>
      <c r="M353" s="14" t="n">
        <f aca="false">IF(I353="","",I353/K353/B353)</f>
        <v>26.6858175935901</v>
      </c>
      <c r="N353" s="10" t="str">
        <f aca="false">IF(M353="","",IF(M353&lt;100,"Menos de 100 USD",IF(M353&lt;500,"100 a 500 USD",IF(M353&lt;2000,"500 a 2.000 USD","Más de 2.000 USD"))))</f>
        <v>Menos de 100 USD</v>
      </c>
      <c r="O353" s="14" t="n">
        <f aca="false">IF(I353="","",MIN(J353,I353))</f>
        <v>1531.75657</v>
      </c>
      <c r="P353" s="14" t="n">
        <f aca="false">IF(SUM('MRR Conglomerado'!P353:AA353)&gt;0,SUM('MRR Conglomerado'!P353:AA353),"")</f>
        <v>5729.895279</v>
      </c>
      <c r="Q353" s="14" t="n">
        <f aca="false">IF(P353="","",SUM('MRR Conglomerado'!AB353:AM353))</f>
        <v>6252.10613</v>
      </c>
      <c r="R353" s="10" t="n">
        <f aca="false">IF(P353="","",COUNTIF('MRR Conglomerado'!P353:AA353,"&gt;0"))</f>
        <v>11</v>
      </c>
      <c r="S353" s="14" t="n">
        <f aca="false">IF(P353="","",P353/R353)</f>
        <v>520.899570818182</v>
      </c>
      <c r="T353" s="14" t="n">
        <f aca="false">IF(P353="","",Q353/12)</f>
        <v>521.008844166667</v>
      </c>
      <c r="U353" s="13" t="n">
        <f aca="false">IF(P353="","",T353/S353)</f>
        <v>1.00020977815035</v>
      </c>
      <c r="V353" s="14" t="n">
        <f aca="false">IF(P353="","",S353/B353)</f>
        <v>25.7419952567373</v>
      </c>
      <c r="W353" s="10" t="str">
        <f aca="false">IF(V353="","",IF(V353&lt;100,"Menos de 100 USD",IF(V353&lt;500,"100 a 500 USD",IF(V353&lt;2000,"500 a 2.000 USD","Más de 2.000 USD"))))</f>
        <v>Menos de 100 USD</v>
      </c>
      <c r="X353" s="14" t="n">
        <f aca="false">IF(P353="","",MIN(T353,S353))</f>
        <v>520.899570818182</v>
      </c>
    </row>
    <row r="354" customFormat="false" ht="15" hidden="false" customHeight="false" outlineLevel="0" collapsed="false">
      <c r="A354" s="10" t="s">
        <v>768</v>
      </c>
      <c r="B354" s="14" t="n">
        <v>20.2354</v>
      </c>
      <c r="C354" s="14" t="n">
        <f aca="false">IF('MRR Conglomerado'!AA354&gt;0,'MRR Conglomerado'!AA354,"")</f>
        <v>3408.046068</v>
      </c>
      <c r="D354" s="14" t="n">
        <f aca="false">IF(C354="","",'MRR Conglomerado'!AM354)</f>
        <v>3984.200115</v>
      </c>
      <c r="E354" s="13" t="n">
        <f aca="false">IF(C354="","",D354/C354)</f>
        <v>1.16905700084568</v>
      </c>
      <c r="F354" s="14" t="n">
        <f aca="false">IF(C354="","",C354/B354)</f>
        <v>168.42</v>
      </c>
      <c r="G354" s="10" t="str">
        <f aca="false">IF(F354="","",IF(F354&lt;100,"Menos de 100 USD",IF(F354&lt;500,"100 a 500 USD",IF(F354&lt;2000,"500 a 2.000 USD","Más de 2.000 USD"))))</f>
        <v>100 a 500 USD</v>
      </c>
      <c r="H354" s="14" t="n">
        <f aca="false">IF(C354="","",MIN(D354,C354))</f>
        <v>3408.046068</v>
      </c>
      <c r="I354" s="14" t="n">
        <f aca="false">IF(SUM('MRR Conglomerado'!Y354:AA354)&gt;0,SUM('MRR Conglomerado'!Y354:AA354),"")</f>
        <v>8784.137234</v>
      </c>
      <c r="J354" s="14" t="n">
        <f aca="false">IF(I354="","",SUM('MRR Conglomerado'!AK354:AM354))</f>
        <v>11552.334207</v>
      </c>
      <c r="K354" s="10" t="n">
        <f aca="false">IF(I354="","",COUNTIF('MRR Conglomerado'!Y354:AA354,"&gt;0"))</f>
        <v>3</v>
      </c>
      <c r="L354" s="13" t="n">
        <f aca="false">IF(I354="","",J354/I354)</f>
        <v>1.31513589772771</v>
      </c>
      <c r="M354" s="14" t="n">
        <f aca="false">IF(I354="","",I354/K354/B354)</f>
        <v>144.69917790934</v>
      </c>
      <c r="N354" s="10" t="str">
        <f aca="false">IF(M354="","",IF(M354&lt;100,"Menos de 100 USD",IF(M354&lt;500,"100 a 500 USD",IF(M354&lt;2000,"500 a 2.000 USD","Más de 2.000 USD"))))</f>
        <v>100 a 500 USD</v>
      </c>
      <c r="O354" s="14" t="n">
        <f aca="false">IF(I354="","",MIN(J354,I354))</f>
        <v>8784.137234</v>
      </c>
      <c r="P354" s="14" t="n">
        <f aca="false">IF(SUM('MRR Conglomerado'!P354:AA354)&gt;0,SUM('MRR Conglomerado'!P354:AA354),"")</f>
        <v>32079.976549</v>
      </c>
      <c r="Q354" s="14" t="n">
        <f aca="false">IF(P354="","",SUM('MRR Conglomerado'!AB354:AM354))</f>
        <v>39107.879767</v>
      </c>
      <c r="R354" s="10" t="n">
        <f aca="false">IF(P354="","",COUNTIF('MRR Conglomerado'!P354:AA354,"&gt;0"))</f>
        <v>12</v>
      </c>
      <c r="S354" s="14" t="n">
        <f aca="false">IF(P354="","",P354/R354)</f>
        <v>2673.33137908333</v>
      </c>
      <c r="T354" s="14" t="n">
        <f aca="false">IF(P354="","",Q354/12)</f>
        <v>3258.98998058333</v>
      </c>
      <c r="U354" s="13" t="n">
        <f aca="false">IF(P354="","",T354/S354)</f>
        <v>1.21907444998488</v>
      </c>
      <c r="V354" s="14" t="n">
        <f aca="false">IF(P354="","",S354/B354)</f>
        <v>132.111615242759</v>
      </c>
      <c r="W354" s="10" t="str">
        <f aca="false">IF(V354="","",IF(V354&lt;100,"Menos de 100 USD",IF(V354&lt;500,"100 a 500 USD",IF(V354&lt;2000,"500 a 2.000 USD","Más de 2.000 USD"))))</f>
        <v>100 a 500 USD</v>
      </c>
      <c r="X354" s="14" t="n">
        <f aca="false">IF(P354="","",MIN(T354,S354))</f>
        <v>2673.33137908333</v>
      </c>
    </row>
    <row r="355" customFormat="false" ht="15" hidden="false" customHeight="false" outlineLevel="0" collapsed="false">
      <c r="A355" s="10" t="s">
        <v>770</v>
      </c>
      <c r="B355" s="14" t="n">
        <v>20.2354</v>
      </c>
      <c r="C355" s="14" t="str">
        <f aca="false">IF('MRR Conglomerado'!AA355&gt;0,'MRR Conglomerado'!AA355,"")</f>
        <v/>
      </c>
      <c r="D355" s="14" t="str">
        <f aca="false">IF(C355="","",'MRR Conglomerado'!AM355)</f>
        <v/>
      </c>
      <c r="E355" s="13" t="str">
        <f aca="false">IF(C355="","",D355/C355)</f>
        <v/>
      </c>
      <c r="F355" s="14" t="str">
        <f aca="false">IF(C355="","",C355/B355)</f>
        <v/>
      </c>
      <c r="G355" s="10" t="str">
        <f aca="false">IF(F355="","",IF(F355&lt;100,"Menos de 100 USD",IF(F355&lt;500,"100 a 500 USD",IF(F355&lt;2000,"500 a 2.000 USD","Más de 2.000 USD"))))</f>
        <v/>
      </c>
      <c r="H355" s="14" t="str">
        <f aca="false">IF(C355="","",MIN(D355,C355))</f>
        <v/>
      </c>
      <c r="I355" s="14" t="str">
        <f aca="false">IF(SUM('MRR Conglomerado'!Y355:AA355)&gt;0,SUM('MRR Conglomerado'!Y355:AA355),"")</f>
        <v/>
      </c>
      <c r="J355" s="14" t="str">
        <f aca="false">IF(I355="","",SUM('MRR Conglomerado'!AK355:AM355))</f>
        <v/>
      </c>
      <c r="K355" s="10" t="str">
        <f aca="false">IF(I355="","",COUNTIF('MRR Conglomerado'!Y355:AA355,"&gt;0"))</f>
        <v/>
      </c>
      <c r="L355" s="13" t="str">
        <f aca="false">IF(I355="","",J355/I355)</f>
        <v/>
      </c>
      <c r="M355" s="14" t="str">
        <f aca="false">IF(I355="","",I355/K355/B355)</f>
        <v/>
      </c>
      <c r="N355" s="10" t="str">
        <f aca="false">IF(M355="","",IF(M355&lt;100,"Menos de 100 USD",IF(M355&lt;500,"100 a 500 USD",IF(M355&lt;2000,"500 a 2.000 USD","Más de 2.000 USD"))))</f>
        <v/>
      </c>
      <c r="O355" s="14" t="str">
        <f aca="false">IF(I355="","",MIN(J355,I355))</f>
        <v/>
      </c>
      <c r="P355" s="14" t="str">
        <f aca="false">IF(SUM('MRR Conglomerado'!P355:AA355)&gt;0,SUM('MRR Conglomerado'!P355:AA355),"")</f>
        <v/>
      </c>
      <c r="Q355" s="14" t="str">
        <f aca="false">IF(P355="","",SUM('MRR Conglomerado'!AB355:AM355))</f>
        <v/>
      </c>
      <c r="R355" s="10" t="str">
        <f aca="false">IF(P355="","",COUNTIF('MRR Conglomerado'!P355:AA355,"&gt;0"))</f>
        <v/>
      </c>
      <c r="S355" s="14" t="str">
        <f aca="false">IF(P355="","",P355/R355)</f>
        <v/>
      </c>
      <c r="T355" s="14" t="str">
        <f aca="false">IF(P355="","",Q355/12)</f>
        <v/>
      </c>
      <c r="U355" s="13" t="str">
        <f aca="false">IF(P355="","",T355/S355)</f>
        <v/>
      </c>
      <c r="V355" s="14" t="str">
        <f aca="false">IF(P355="","",S355/B355)</f>
        <v/>
      </c>
      <c r="W355" s="10" t="str">
        <f aca="false">IF(V355="","",IF(V355&lt;100,"Menos de 100 USD",IF(V355&lt;500,"100 a 500 USD",IF(V355&lt;2000,"500 a 2.000 USD","Más de 2.000 USD"))))</f>
        <v/>
      </c>
      <c r="X355" s="14" t="str">
        <f aca="false">IF(P355="","",MIN(T355,S355))</f>
        <v/>
      </c>
    </row>
    <row r="356" customFormat="false" ht="15" hidden="false" customHeight="false" outlineLevel="0" collapsed="false">
      <c r="A356" s="10" t="s">
        <v>772</v>
      </c>
      <c r="B356" s="14" t="n">
        <v>20.2354</v>
      </c>
      <c r="C356" s="14" t="str">
        <f aca="false">IF('MRR Conglomerado'!AA356&gt;0,'MRR Conglomerado'!AA356,"")</f>
        <v/>
      </c>
      <c r="D356" s="14" t="str">
        <f aca="false">IF(C356="","",'MRR Conglomerado'!AM356)</f>
        <v/>
      </c>
      <c r="E356" s="13" t="str">
        <f aca="false">IF(C356="","",D356/C356)</f>
        <v/>
      </c>
      <c r="F356" s="14" t="str">
        <f aca="false">IF(C356="","",C356/B356)</f>
        <v/>
      </c>
      <c r="G356" s="10" t="str">
        <f aca="false">IF(F356="","",IF(F356&lt;100,"Menos de 100 USD",IF(F356&lt;500,"100 a 500 USD",IF(F356&lt;2000,"500 a 2.000 USD","Más de 2.000 USD"))))</f>
        <v/>
      </c>
      <c r="H356" s="14" t="str">
        <f aca="false">IF(C356="","",MIN(D356,C356))</f>
        <v/>
      </c>
      <c r="I356" s="14" t="n">
        <f aca="false">IF(SUM('MRR Conglomerado'!Y356:AA356)&gt;0,SUM('MRR Conglomerado'!Y356:AA356),"")</f>
        <v>593.974832</v>
      </c>
      <c r="J356" s="14" t="n">
        <f aca="false">IF(I356="","",SUM('MRR Conglomerado'!AK356:AM356))</f>
        <v>0</v>
      </c>
      <c r="K356" s="10" t="n">
        <f aca="false">IF(I356="","",COUNTIF('MRR Conglomerado'!Y356:AA356,"&gt;0"))</f>
        <v>1</v>
      </c>
      <c r="L356" s="13" t="n">
        <f aca="false">IF(I356="","",J356/I356)</f>
        <v>0</v>
      </c>
      <c r="M356" s="14" t="n">
        <f aca="false">IF(I356="","",I356/K356/B356)</f>
        <v>29.3532538027417</v>
      </c>
      <c r="N356" s="10" t="str">
        <f aca="false">IF(M356="","",IF(M356&lt;100,"Menos de 100 USD",IF(M356&lt;500,"100 a 500 USD",IF(M356&lt;2000,"500 a 2.000 USD","Más de 2.000 USD"))))</f>
        <v>Menos de 100 USD</v>
      </c>
      <c r="O356" s="14" t="n">
        <f aca="false">IF(I356="","",MIN(J356,I356))</f>
        <v>0</v>
      </c>
      <c r="P356" s="14" t="n">
        <f aca="false">IF(SUM('MRR Conglomerado'!P356:AA356)&gt;0,SUM('MRR Conglomerado'!P356:AA356),"")</f>
        <v>5504.184097</v>
      </c>
      <c r="Q356" s="14" t="n">
        <f aca="false">IF(P356="","",SUM('MRR Conglomerado'!AB356:AM356))</f>
        <v>0</v>
      </c>
      <c r="R356" s="10" t="n">
        <f aca="false">IF(P356="","",COUNTIF('MRR Conglomerado'!P356:AA356,"&gt;0"))</f>
        <v>10</v>
      </c>
      <c r="S356" s="14" t="n">
        <f aca="false">IF(P356="","",P356/R356)</f>
        <v>550.4184097</v>
      </c>
      <c r="T356" s="14" t="n">
        <f aca="false">IF(P356="","",Q356/12)</f>
        <v>0</v>
      </c>
      <c r="U356" s="13" t="n">
        <f aca="false">IF(P356="","",T356/S356)</f>
        <v>0</v>
      </c>
      <c r="V356" s="14" t="n">
        <f aca="false">IF(P356="","",S356/B356)</f>
        <v>27.2007674520889</v>
      </c>
      <c r="W356" s="10" t="str">
        <f aca="false">IF(V356="","",IF(V356&lt;100,"Menos de 100 USD",IF(V356&lt;500,"100 a 500 USD",IF(V356&lt;2000,"500 a 2.000 USD","Más de 2.000 USD"))))</f>
        <v>Menos de 100 USD</v>
      </c>
      <c r="X356" s="14" t="n">
        <f aca="false">IF(P356="","",MIN(T356,S356))</f>
        <v>0</v>
      </c>
    </row>
    <row r="357" customFormat="false" ht="15" hidden="false" customHeight="false" outlineLevel="0" collapsed="false">
      <c r="A357" s="10" t="s">
        <v>774</v>
      </c>
      <c r="B357" s="14" t="n">
        <v>20.2354</v>
      </c>
      <c r="C357" s="14" t="str">
        <f aca="false">IF('MRR Conglomerado'!AA357&gt;0,'MRR Conglomerado'!AA357,"")</f>
        <v/>
      </c>
      <c r="D357" s="14" t="str">
        <f aca="false">IF(C357="","",'MRR Conglomerado'!AM357)</f>
        <v/>
      </c>
      <c r="E357" s="13" t="str">
        <f aca="false">IF(C357="","",D357/C357)</f>
        <v/>
      </c>
      <c r="F357" s="14" t="str">
        <f aca="false">IF(C357="","",C357/B357)</f>
        <v/>
      </c>
      <c r="G357" s="10" t="str">
        <f aca="false">IF(F357="","",IF(F357&lt;100,"Menos de 100 USD",IF(F357&lt;500,"100 a 500 USD",IF(F357&lt;2000,"500 a 2.000 USD","Más de 2.000 USD"))))</f>
        <v/>
      </c>
      <c r="H357" s="14" t="str">
        <f aca="false">IF(C357="","",MIN(D357,C357))</f>
        <v/>
      </c>
      <c r="I357" s="14" t="str">
        <f aca="false">IF(SUM('MRR Conglomerado'!Y357:AA357)&gt;0,SUM('MRR Conglomerado'!Y357:AA357),"")</f>
        <v/>
      </c>
      <c r="J357" s="14" t="str">
        <f aca="false">IF(I357="","",SUM('MRR Conglomerado'!AK357:AM357))</f>
        <v/>
      </c>
      <c r="K357" s="10" t="str">
        <f aca="false">IF(I357="","",COUNTIF('MRR Conglomerado'!Y357:AA357,"&gt;0"))</f>
        <v/>
      </c>
      <c r="L357" s="13" t="str">
        <f aca="false">IF(I357="","",J357/I357)</f>
        <v/>
      </c>
      <c r="M357" s="14" t="str">
        <f aca="false">IF(I357="","",I357/K357/B357)</f>
        <v/>
      </c>
      <c r="N357" s="10" t="str">
        <f aca="false">IF(M357="","",IF(M357&lt;100,"Menos de 100 USD",IF(M357&lt;500,"100 a 500 USD",IF(M357&lt;2000,"500 a 2.000 USD","Más de 2.000 USD"))))</f>
        <v/>
      </c>
      <c r="O357" s="14" t="str">
        <f aca="false">IF(I357="","",MIN(J357,I357))</f>
        <v/>
      </c>
      <c r="P357" s="14" t="str">
        <f aca="false">IF(SUM('MRR Conglomerado'!P357:AA357)&gt;0,SUM('MRR Conglomerado'!P357:AA357),"")</f>
        <v/>
      </c>
      <c r="Q357" s="14" t="str">
        <f aca="false">IF(P357="","",SUM('MRR Conglomerado'!AB357:AM357))</f>
        <v/>
      </c>
      <c r="R357" s="10" t="str">
        <f aca="false">IF(P357="","",COUNTIF('MRR Conglomerado'!P357:AA357,"&gt;0"))</f>
        <v/>
      </c>
      <c r="S357" s="14" t="str">
        <f aca="false">IF(P357="","",P357/R357)</f>
        <v/>
      </c>
      <c r="T357" s="14" t="str">
        <f aca="false">IF(P357="","",Q357/12)</f>
        <v/>
      </c>
      <c r="U357" s="13" t="str">
        <f aca="false">IF(P357="","",T357/S357)</f>
        <v/>
      </c>
      <c r="V357" s="14" t="str">
        <f aca="false">IF(P357="","",S357/B357)</f>
        <v/>
      </c>
      <c r="W357" s="10" t="str">
        <f aca="false">IF(V357="","",IF(V357&lt;100,"Menos de 100 USD",IF(V357&lt;500,"100 a 500 USD",IF(V357&lt;2000,"500 a 2.000 USD","Más de 2.000 USD"))))</f>
        <v/>
      </c>
      <c r="X357" s="14" t="str">
        <f aca="false">IF(P357="","",MIN(T357,S357))</f>
        <v/>
      </c>
    </row>
    <row r="358" customFormat="false" ht="15" hidden="false" customHeight="false" outlineLevel="0" collapsed="false">
      <c r="A358" s="10" t="s">
        <v>776</v>
      </c>
      <c r="B358" s="14" t="n">
        <v>20.2354</v>
      </c>
      <c r="C358" s="14" t="n">
        <f aca="false">IF('MRR Conglomerado'!AA358&gt;0,'MRR Conglomerado'!AA358,"")</f>
        <v>8184.005176</v>
      </c>
      <c r="D358" s="14" t="n">
        <f aca="false">IF(C358="","",'MRR Conglomerado'!AM358)</f>
        <v>10294.000586</v>
      </c>
      <c r="E358" s="13" t="n">
        <f aca="false">IF(C358="","",D358/C358)</f>
        <v>1.25781941294315</v>
      </c>
      <c r="F358" s="14" t="n">
        <f aca="false">IF(C358="","",C358/B358)</f>
        <v>404.44</v>
      </c>
      <c r="G358" s="10" t="str">
        <f aca="false">IF(F358="","",IF(F358&lt;100,"Menos de 100 USD",IF(F358&lt;500,"100 a 500 USD",IF(F358&lt;2000,"500 a 2.000 USD","Más de 2.000 USD"))))</f>
        <v>100 a 500 USD</v>
      </c>
      <c r="H358" s="14" t="n">
        <f aca="false">IF(C358="","",MIN(D358,C358))</f>
        <v>8184.005176</v>
      </c>
      <c r="I358" s="14" t="n">
        <f aca="false">IF(SUM('MRR Conglomerado'!Y358:AA358)&gt;0,SUM('MRR Conglomerado'!Y358:AA358),"")</f>
        <v>23540.05605</v>
      </c>
      <c r="J358" s="14" t="n">
        <f aca="false">IF(I358="","",SUM('MRR Conglomerado'!AK358:AM358))</f>
        <v>30794.094205</v>
      </c>
      <c r="K358" s="10" t="n">
        <f aca="false">IF(I358="","",COUNTIF('MRR Conglomerado'!Y358:AA358,"&gt;0"))</f>
        <v>3</v>
      </c>
      <c r="L358" s="13" t="n">
        <f aca="false">IF(I358="","",J358/I358)</f>
        <v>1.30815721677094</v>
      </c>
      <c r="M358" s="14" t="n">
        <f aca="false">IF(I358="","",I358/K358/B358)</f>
        <v>387.770212103541</v>
      </c>
      <c r="N358" s="10" t="str">
        <f aca="false">IF(M358="","",IF(M358&lt;100,"Menos de 100 USD",IF(M358&lt;500,"100 a 500 USD",IF(M358&lt;2000,"500 a 2.000 USD","Más de 2.000 USD"))))</f>
        <v>100 a 500 USD</v>
      </c>
      <c r="O358" s="14" t="n">
        <f aca="false">IF(I358="","",MIN(J358,I358))</f>
        <v>23540.05605</v>
      </c>
      <c r="P358" s="14" t="n">
        <f aca="false">IF(SUM('MRR Conglomerado'!P358:AA358)&gt;0,SUM('MRR Conglomerado'!P358:AA358),"")</f>
        <v>59135.977961</v>
      </c>
      <c r="Q358" s="14" t="n">
        <f aca="false">IF(P358="","",SUM('MRR Conglomerado'!AB358:AM358))</f>
        <v>112042.143215</v>
      </c>
      <c r="R358" s="10" t="n">
        <f aca="false">IF(P358="","",COUNTIF('MRR Conglomerado'!P358:AA358,"&gt;0"))</f>
        <v>8</v>
      </c>
      <c r="S358" s="14" t="n">
        <f aca="false">IF(P358="","",P358/R358)</f>
        <v>7391.997245125</v>
      </c>
      <c r="T358" s="14" t="n">
        <f aca="false">IF(P358="","",Q358/12)</f>
        <v>9336.84526791667</v>
      </c>
      <c r="U358" s="13" t="n">
        <f aca="false">IF(P358="","",T358/S358)</f>
        <v>1.26310183273868</v>
      </c>
      <c r="V358" s="14" t="n">
        <f aca="false">IF(P358="","",S358/B358)</f>
        <v>365.300277984374</v>
      </c>
      <c r="W358" s="10" t="str">
        <f aca="false">IF(V358="","",IF(V358&lt;100,"Menos de 100 USD",IF(V358&lt;500,"100 a 500 USD",IF(V358&lt;2000,"500 a 2.000 USD","Más de 2.000 USD"))))</f>
        <v>100 a 500 USD</v>
      </c>
      <c r="X358" s="14" t="n">
        <f aca="false">IF(P358="","",MIN(T358,S358))</f>
        <v>7391.997245125</v>
      </c>
    </row>
    <row r="359" customFormat="false" ht="15" hidden="false" customHeight="false" outlineLevel="0" collapsed="false">
      <c r="A359" s="10" t="s">
        <v>778</v>
      </c>
      <c r="B359" s="14" t="n">
        <v>20.2354</v>
      </c>
      <c r="C359" s="14" t="n">
        <f aca="false">IF('MRR Conglomerado'!AA359&gt;0,'MRR Conglomerado'!AA359,"")</f>
        <v>12199.92266</v>
      </c>
      <c r="D359" s="14" t="n">
        <f aca="false">IF(C359="","",'MRR Conglomerado'!AM359)</f>
        <v>18233.26787</v>
      </c>
      <c r="E359" s="13" t="n">
        <f aca="false">IF(C359="","",D359/C359)</f>
        <v>1.4945396276799</v>
      </c>
      <c r="F359" s="14" t="n">
        <f aca="false">IF(C359="","",C359/B359)</f>
        <v>602.9</v>
      </c>
      <c r="G359" s="10" t="str">
        <f aca="false">IF(F359="","",IF(F359&lt;100,"Menos de 100 USD",IF(F359&lt;500,"100 a 500 USD",IF(F359&lt;2000,"500 a 2.000 USD","Más de 2.000 USD"))))</f>
        <v>500 a 2.000 USD</v>
      </c>
      <c r="H359" s="14" t="n">
        <f aca="false">IF(C359="","",MIN(D359,C359))</f>
        <v>12199.92266</v>
      </c>
      <c r="I359" s="14" t="n">
        <f aca="false">IF(SUM('MRR Conglomerado'!Y359:AA359)&gt;0,SUM('MRR Conglomerado'!Y359:AA359),"")</f>
        <v>36839.917504</v>
      </c>
      <c r="J359" s="14" t="n">
        <f aca="false">IF(I359="","",SUM('MRR Conglomerado'!AK359:AM359))</f>
        <v>54221.592084</v>
      </c>
      <c r="K359" s="10" t="n">
        <f aca="false">IF(I359="","",COUNTIF('MRR Conglomerado'!Y359:AA359,"&gt;0"))</f>
        <v>3</v>
      </c>
      <c r="L359" s="13" t="n">
        <f aca="false">IF(I359="","",J359/I359)</f>
        <v>1.4718163274419</v>
      </c>
      <c r="M359" s="14" t="n">
        <f aca="false">IF(I359="","",I359/K359/B359)</f>
        <v>606.855930761603</v>
      </c>
      <c r="N359" s="10" t="str">
        <f aca="false">IF(M359="","",IF(M359&lt;100,"Menos de 100 USD",IF(M359&lt;500,"100 a 500 USD",IF(M359&lt;2000,"500 a 2.000 USD","Más de 2.000 USD"))))</f>
        <v>500 a 2.000 USD</v>
      </c>
      <c r="O359" s="14" t="n">
        <f aca="false">IF(I359="","",MIN(J359,I359))</f>
        <v>36839.917504</v>
      </c>
      <c r="P359" s="14" t="n">
        <f aca="false">IF(SUM('MRR Conglomerado'!P359:AA359)&gt;0,SUM('MRR Conglomerado'!P359:AA359),"")</f>
        <v>73319.889798</v>
      </c>
      <c r="Q359" s="14" t="n">
        <f aca="false">IF(P359="","",SUM('MRR Conglomerado'!AB359:AM359))</f>
        <v>207123.796384</v>
      </c>
      <c r="R359" s="10" t="n">
        <f aca="false">IF(P359="","",COUNTIF('MRR Conglomerado'!P359:AA359,"&gt;0"))</f>
        <v>6</v>
      </c>
      <c r="S359" s="14" t="n">
        <f aca="false">IF(P359="","",P359/R359)</f>
        <v>12219.981633</v>
      </c>
      <c r="T359" s="14" t="n">
        <f aca="false">IF(P359="","",Q359/12)</f>
        <v>17260.3163653333</v>
      </c>
      <c r="U359" s="13" t="n">
        <f aca="false">IF(P359="","",T359/S359)</f>
        <v>1.41246663732472</v>
      </c>
      <c r="V359" s="14" t="n">
        <f aca="false">IF(P359="","",S359/B359)</f>
        <v>603.891281269459</v>
      </c>
      <c r="W359" s="10" t="str">
        <f aca="false">IF(V359="","",IF(V359&lt;100,"Menos de 100 USD",IF(V359&lt;500,"100 a 500 USD",IF(V359&lt;2000,"500 a 2.000 USD","Más de 2.000 USD"))))</f>
        <v>500 a 2.000 USD</v>
      </c>
      <c r="X359" s="14" t="n">
        <f aca="false">IF(P359="","",MIN(T359,S359))</f>
        <v>12219.981633</v>
      </c>
    </row>
    <row r="360" customFormat="false" ht="15" hidden="false" customHeight="false" outlineLevel="0" collapsed="false">
      <c r="A360" s="10" t="s">
        <v>780</v>
      </c>
      <c r="B360" s="14" t="n">
        <v>20.2354</v>
      </c>
      <c r="C360" s="14" t="n">
        <f aca="false">IF('MRR Conglomerado'!AA360&gt;0,'MRR Conglomerado'!AA360,"")</f>
        <v>1403.932052</v>
      </c>
      <c r="D360" s="14" t="n">
        <f aca="false">IF(C360="","",'MRR Conglomerado'!AM360)</f>
        <v>1381.836772</v>
      </c>
      <c r="E360" s="13" t="n">
        <f aca="false">IF(C360="","",D360/C360)</f>
        <v>0.98426185941939</v>
      </c>
      <c r="F360" s="14" t="n">
        <f aca="false">IF(C360="","",C360/B360)</f>
        <v>69.38</v>
      </c>
      <c r="G360" s="10" t="str">
        <f aca="false">IF(F360="","",IF(F360&lt;100,"Menos de 100 USD",IF(F360&lt;500,"100 a 500 USD",IF(F360&lt;2000,"500 a 2.000 USD","Más de 2.000 USD"))))</f>
        <v>Menos de 100 USD</v>
      </c>
      <c r="H360" s="14" t="n">
        <f aca="false">IF(C360="","",MIN(D360,C360))</f>
        <v>1381.836772</v>
      </c>
      <c r="I360" s="14" t="n">
        <f aca="false">IF(SUM('MRR Conglomerado'!Y360:AA360)&gt;0,SUM('MRR Conglomerado'!Y360:AA360),"")</f>
        <v>7721.748784</v>
      </c>
      <c r="J360" s="14" t="n">
        <f aca="false">IF(I360="","",SUM('MRR Conglomerado'!AK360:AM360))</f>
        <v>4145.363423</v>
      </c>
      <c r="K360" s="10" t="n">
        <f aca="false">IF(I360="","",COUNTIF('MRR Conglomerado'!Y360:AA360,"&gt;0"))</f>
        <v>3</v>
      </c>
      <c r="L360" s="13" t="n">
        <f aca="false">IF(I360="","",J360/I360)</f>
        <v>0.536842564936777</v>
      </c>
      <c r="M360" s="14" t="n">
        <f aca="false">IF(I360="","",I360/K360/B360)</f>
        <v>127.198684549519</v>
      </c>
      <c r="N360" s="10" t="str">
        <f aca="false">IF(M360="","",IF(M360&lt;100,"Menos de 100 USD",IF(M360&lt;500,"100 a 500 USD",IF(M360&lt;2000,"500 a 2.000 USD","Más de 2.000 USD"))))</f>
        <v>100 a 500 USD</v>
      </c>
      <c r="O360" s="14" t="n">
        <f aca="false">IF(I360="","",MIN(J360,I360))</f>
        <v>4145.363423</v>
      </c>
      <c r="P360" s="14" t="n">
        <f aca="false">IF(SUM('MRR Conglomerado'!P360:AA360)&gt;0,SUM('MRR Conglomerado'!P360:AA360),"")</f>
        <v>11348.731384</v>
      </c>
      <c r="Q360" s="14" t="n">
        <f aca="false">IF(P360="","",SUM('MRR Conglomerado'!AB360:AM360))</f>
        <v>16743.621573</v>
      </c>
      <c r="R360" s="10" t="n">
        <f aca="false">IF(P360="","",COUNTIF('MRR Conglomerado'!P360:AA360,"&gt;0"))</f>
        <v>5</v>
      </c>
      <c r="S360" s="14" t="n">
        <f aca="false">IF(P360="","",P360/R360)</f>
        <v>2269.7462768</v>
      </c>
      <c r="T360" s="14" t="n">
        <f aca="false">IF(P360="","",Q360/12)</f>
        <v>1395.30179775</v>
      </c>
      <c r="U360" s="13" t="n">
        <f aca="false">IF(P360="","",T360/S360)</f>
        <v>0.614739106309788</v>
      </c>
      <c r="V360" s="14" t="n">
        <f aca="false">IF(P360="","",S360/B360)</f>
        <v>112.167106990719</v>
      </c>
      <c r="W360" s="10" t="str">
        <f aca="false">IF(V360="","",IF(V360&lt;100,"Menos de 100 USD",IF(V360&lt;500,"100 a 500 USD",IF(V360&lt;2000,"500 a 2.000 USD","Más de 2.000 USD"))))</f>
        <v>100 a 500 USD</v>
      </c>
      <c r="X360" s="14" t="n">
        <f aca="false">IF(P360="","",MIN(T360,S360))</f>
        <v>1395.30179775</v>
      </c>
    </row>
    <row r="361" customFormat="false" ht="15" hidden="false" customHeight="false" outlineLevel="0" collapsed="false">
      <c r="A361" s="10" t="s">
        <v>782</v>
      </c>
      <c r="B361" s="14" t="n">
        <v>20.2354</v>
      </c>
      <c r="C361" s="14" t="str">
        <f aca="false">IF('MRR Conglomerado'!AA361&gt;0,'MRR Conglomerado'!AA361,"")</f>
        <v/>
      </c>
      <c r="D361" s="14" t="str">
        <f aca="false">IF(C361="","",'MRR Conglomerado'!AM361)</f>
        <v/>
      </c>
      <c r="E361" s="13" t="str">
        <f aca="false">IF(C361="","",D361/C361)</f>
        <v/>
      </c>
      <c r="F361" s="14" t="str">
        <f aca="false">IF(C361="","",C361/B361)</f>
        <v/>
      </c>
      <c r="G361" s="10" t="str">
        <f aca="false">IF(F361="","",IF(F361&lt;100,"Menos de 100 USD",IF(F361&lt;500,"100 a 500 USD",IF(F361&lt;2000,"500 a 2.000 USD","Más de 2.000 USD"))))</f>
        <v/>
      </c>
      <c r="H361" s="14" t="str">
        <f aca="false">IF(C361="","",MIN(D361,C361))</f>
        <v/>
      </c>
      <c r="I361" s="14" t="str">
        <f aca="false">IF(SUM('MRR Conglomerado'!Y361:AA361)&gt;0,SUM('MRR Conglomerado'!Y361:AA361),"")</f>
        <v/>
      </c>
      <c r="J361" s="14" t="str">
        <f aca="false">IF(I361="","",SUM('MRR Conglomerado'!AK361:AM361))</f>
        <v/>
      </c>
      <c r="K361" s="10" t="str">
        <f aca="false">IF(I361="","",COUNTIF('MRR Conglomerado'!Y361:AA361,"&gt;0"))</f>
        <v/>
      </c>
      <c r="L361" s="13" t="str">
        <f aca="false">IF(I361="","",J361/I361)</f>
        <v/>
      </c>
      <c r="M361" s="14" t="str">
        <f aca="false">IF(I361="","",I361/K361/B361)</f>
        <v/>
      </c>
      <c r="N361" s="10" t="str">
        <f aca="false">IF(M361="","",IF(M361&lt;100,"Menos de 100 USD",IF(M361&lt;500,"100 a 500 USD",IF(M361&lt;2000,"500 a 2.000 USD","Más de 2.000 USD"))))</f>
        <v/>
      </c>
      <c r="O361" s="14" t="str">
        <f aca="false">IF(I361="","",MIN(J361,I361))</f>
        <v/>
      </c>
      <c r="P361" s="14" t="str">
        <f aca="false">IF(SUM('MRR Conglomerado'!P361:AA361)&gt;0,SUM('MRR Conglomerado'!P361:AA361),"")</f>
        <v/>
      </c>
      <c r="Q361" s="14" t="str">
        <f aca="false">IF(P361="","",SUM('MRR Conglomerado'!AB361:AM361))</f>
        <v/>
      </c>
      <c r="R361" s="10" t="str">
        <f aca="false">IF(P361="","",COUNTIF('MRR Conglomerado'!P361:AA361,"&gt;0"))</f>
        <v/>
      </c>
      <c r="S361" s="14" t="str">
        <f aca="false">IF(P361="","",P361/R361)</f>
        <v/>
      </c>
      <c r="T361" s="14" t="str">
        <f aca="false">IF(P361="","",Q361/12)</f>
        <v/>
      </c>
      <c r="U361" s="13" t="str">
        <f aca="false">IF(P361="","",T361/S361)</f>
        <v/>
      </c>
      <c r="V361" s="14" t="str">
        <f aca="false">IF(P361="","",S361/B361)</f>
        <v/>
      </c>
      <c r="W361" s="10" t="str">
        <f aca="false">IF(V361="","",IF(V361&lt;100,"Menos de 100 USD",IF(V361&lt;500,"100 a 500 USD",IF(V361&lt;2000,"500 a 2.000 USD","Más de 2.000 USD"))))</f>
        <v/>
      </c>
      <c r="X361" s="14" t="str">
        <f aca="false">IF(P361="","",MIN(T361,S361))</f>
        <v/>
      </c>
    </row>
    <row r="362" customFormat="false" ht="15" hidden="false" customHeight="false" outlineLevel="0" collapsed="false">
      <c r="A362" s="10" t="s">
        <v>784</v>
      </c>
      <c r="B362" s="14" t="n">
        <v>20.2354</v>
      </c>
      <c r="C362" s="14" t="str">
        <f aca="false">IF('MRR Conglomerado'!AA362&gt;0,'MRR Conglomerado'!AA362,"")</f>
        <v/>
      </c>
      <c r="D362" s="14" t="str">
        <f aca="false">IF(C362="","",'MRR Conglomerado'!AM362)</f>
        <v/>
      </c>
      <c r="E362" s="13" t="str">
        <f aca="false">IF(C362="","",D362/C362)</f>
        <v/>
      </c>
      <c r="F362" s="14" t="str">
        <f aca="false">IF(C362="","",C362/B362)</f>
        <v/>
      </c>
      <c r="G362" s="10" t="str">
        <f aca="false">IF(F362="","",IF(F362&lt;100,"Menos de 100 USD",IF(F362&lt;500,"100 a 500 USD",IF(F362&lt;2000,"500 a 2.000 USD","Más de 2.000 USD"))))</f>
        <v/>
      </c>
      <c r="H362" s="14" t="str">
        <f aca="false">IF(C362="","",MIN(D362,C362))</f>
        <v/>
      </c>
      <c r="I362" s="14" t="str">
        <f aca="false">IF(SUM('MRR Conglomerado'!Y362:AA362)&gt;0,SUM('MRR Conglomerado'!Y362:AA362),"")</f>
        <v/>
      </c>
      <c r="J362" s="14" t="str">
        <f aca="false">IF(I362="","",SUM('MRR Conglomerado'!AK362:AM362))</f>
        <v/>
      </c>
      <c r="K362" s="10" t="str">
        <f aca="false">IF(I362="","",COUNTIF('MRR Conglomerado'!Y362:AA362,"&gt;0"))</f>
        <v/>
      </c>
      <c r="L362" s="13" t="str">
        <f aca="false">IF(I362="","",J362/I362)</f>
        <v/>
      </c>
      <c r="M362" s="14" t="str">
        <f aca="false">IF(I362="","",I362/K362/B362)</f>
        <v/>
      </c>
      <c r="N362" s="10" t="str">
        <f aca="false">IF(M362="","",IF(M362&lt;100,"Menos de 100 USD",IF(M362&lt;500,"100 a 500 USD",IF(M362&lt;2000,"500 a 2.000 USD","Más de 2.000 USD"))))</f>
        <v/>
      </c>
      <c r="O362" s="14" t="str">
        <f aca="false">IF(I362="","",MIN(J362,I362))</f>
        <v/>
      </c>
      <c r="P362" s="14" t="str">
        <f aca="false">IF(SUM('MRR Conglomerado'!P362:AA362)&gt;0,SUM('MRR Conglomerado'!P362:AA362),"")</f>
        <v/>
      </c>
      <c r="Q362" s="14" t="str">
        <f aca="false">IF(P362="","",SUM('MRR Conglomerado'!AB362:AM362))</f>
        <v/>
      </c>
      <c r="R362" s="10" t="str">
        <f aca="false">IF(P362="","",COUNTIF('MRR Conglomerado'!P362:AA362,"&gt;0"))</f>
        <v/>
      </c>
      <c r="S362" s="14" t="str">
        <f aca="false">IF(P362="","",P362/R362)</f>
        <v/>
      </c>
      <c r="T362" s="14" t="str">
        <f aca="false">IF(P362="","",Q362/12)</f>
        <v/>
      </c>
      <c r="U362" s="13" t="str">
        <f aca="false">IF(P362="","",T362/S362)</f>
        <v/>
      </c>
      <c r="V362" s="14" t="str">
        <f aca="false">IF(P362="","",S362/B362)</f>
        <v/>
      </c>
      <c r="W362" s="10" t="str">
        <f aca="false">IF(V362="","",IF(V362&lt;100,"Menos de 100 USD",IF(V362&lt;500,"100 a 500 USD",IF(V362&lt;2000,"500 a 2.000 USD","Más de 2.000 USD"))))</f>
        <v/>
      </c>
      <c r="X362" s="14" t="str">
        <f aca="false">IF(P362="","",MIN(T362,S362))</f>
        <v/>
      </c>
    </row>
    <row r="363" customFormat="false" ht="15" hidden="false" customHeight="false" outlineLevel="0" collapsed="false">
      <c r="A363" s="10" t="s">
        <v>786</v>
      </c>
      <c r="B363" s="14" t="n">
        <v>20.2354</v>
      </c>
      <c r="C363" s="14" t="str">
        <f aca="false">IF('MRR Conglomerado'!AA363&gt;0,'MRR Conglomerado'!AA363,"")</f>
        <v/>
      </c>
      <c r="D363" s="14" t="str">
        <f aca="false">IF(C363="","",'MRR Conglomerado'!AM363)</f>
        <v/>
      </c>
      <c r="E363" s="13" t="str">
        <f aca="false">IF(C363="","",D363/C363)</f>
        <v/>
      </c>
      <c r="F363" s="14" t="str">
        <f aca="false">IF(C363="","",C363/B363)</f>
        <v/>
      </c>
      <c r="G363" s="10" t="str">
        <f aca="false">IF(F363="","",IF(F363&lt;100,"Menos de 100 USD",IF(F363&lt;500,"100 a 500 USD",IF(F363&lt;2000,"500 a 2.000 USD","Más de 2.000 USD"))))</f>
        <v/>
      </c>
      <c r="H363" s="14" t="str">
        <f aca="false">IF(C363="","",MIN(D363,C363))</f>
        <v/>
      </c>
      <c r="I363" s="14" t="str">
        <f aca="false">IF(SUM('MRR Conglomerado'!Y363:AA363)&gt;0,SUM('MRR Conglomerado'!Y363:AA363),"")</f>
        <v/>
      </c>
      <c r="J363" s="14" t="str">
        <f aca="false">IF(I363="","",SUM('MRR Conglomerado'!AK363:AM363))</f>
        <v/>
      </c>
      <c r="K363" s="10" t="str">
        <f aca="false">IF(I363="","",COUNTIF('MRR Conglomerado'!Y363:AA363,"&gt;0"))</f>
        <v/>
      </c>
      <c r="L363" s="13" t="str">
        <f aca="false">IF(I363="","",J363/I363)</f>
        <v/>
      </c>
      <c r="M363" s="14" t="str">
        <f aca="false">IF(I363="","",I363/K363/B363)</f>
        <v/>
      </c>
      <c r="N363" s="10" t="str">
        <f aca="false">IF(M363="","",IF(M363&lt;100,"Menos de 100 USD",IF(M363&lt;500,"100 a 500 USD",IF(M363&lt;2000,"500 a 2.000 USD","Más de 2.000 USD"))))</f>
        <v/>
      </c>
      <c r="O363" s="14" t="str">
        <f aca="false">IF(I363="","",MIN(J363,I363))</f>
        <v/>
      </c>
      <c r="P363" s="14" t="str">
        <f aca="false">IF(SUM('MRR Conglomerado'!P363:AA363)&gt;0,SUM('MRR Conglomerado'!P363:AA363),"")</f>
        <v/>
      </c>
      <c r="Q363" s="14" t="str">
        <f aca="false">IF(P363="","",SUM('MRR Conglomerado'!AB363:AM363))</f>
        <v/>
      </c>
      <c r="R363" s="10" t="str">
        <f aca="false">IF(P363="","",COUNTIF('MRR Conglomerado'!P363:AA363,"&gt;0"))</f>
        <v/>
      </c>
      <c r="S363" s="14" t="str">
        <f aca="false">IF(P363="","",P363/R363)</f>
        <v/>
      </c>
      <c r="T363" s="14" t="str">
        <f aca="false">IF(P363="","",Q363/12)</f>
        <v/>
      </c>
      <c r="U363" s="13" t="str">
        <f aca="false">IF(P363="","",T363/S363)</f>
        <v/>
      </c>
      <c r="V363" s="14" t="str">
        <f aca="false">IF(P363="","",S363/B363)</f>
        <v/>
      </c>
      <c r="W363" s="10" t="str">
        <f aca="false">IF(V363="","",IF(V363&lt;100,"Menos de 100 USD",IF(V363&lt;500,"100 a 500 USD",IF(V363&lt;2000,"500 a 2.000 USD","Más de 2.000 USD"))))</f>
        <v/>
      </c>
      <c r="X363" s="14" t="str">
        <f aca="false">IF(P363="","",MIN(T363,S363))</f>
        <v/>
      </c>
    </row>
    <row r="364" customFormat="false" ht="15" hidden="false" customHeight="false" outlineLevel="0" collapsed="false">
      <c r="A364" s="10" t="s">
        <v>788</v>
      </c>
      <c r="B364" s="14" t="n">
        <v>20.2354</v>
      </c>
      <c r="C364" s="14" t="str">
        <f aca="false">IF('MRR Conglomerado'!AA364&gt;0,'MRR Conglomerado'!AA364,"")</f>
        <v/>
      </c>
      <c r="D364" s="14" t="str">
        <f aca="false">IF(C364="","",'MRR Conglomerado'!AM364)</f>
        <v/>
      </c>
      <c r="E364" s="13" t="str">
        <f aca="false">IF(C364="","",D364/C364)</f>
        <v/>
      </c>
      <c r="F364" s="14" t="str">
        <f aca="false">IF(C364="","",C364/B364)</f>
        <v/>
      </c>
      <c r="G364" s="10" t="str">
        <f aca="false">IF(F364="","",IF(F364&lt;100,"Menos de 100 USD",IF(F364&lt;500,"100 a 500 USD",IF(F364&lt;2000,"500 a 2.000 USD","Más de 2.000 USD"))))</f>
        <v/>
      </c>
      <c r="H364" s="14" t="str">
        <f aca="false">IF(C364="","",MIN(D364,C364))</f>
        <v/>
      </c>
      <c r="I364" s="14" t="str">
        <f aca="false">IF(SUM('MRR Conglomerado'!Y364:AA364)&gt;0,SUM('MRR Conglomerado'!Y364:AA364),"")</f>
        <v/>
      </c>
      <c r="J364" s="14" t="str">
        <f aca="false">IF(I364="","",SUM('MRR Conglomerado'!AK364:AM364))</f>
        <v/>
      </c>
      <c r="K364" s="10" t="str">
        <f aca="false">IF(I364="","",COUNTIF('MRR Conglomerado'!Y364:AA364,"&gt;0"))</f>
        <v/>
      </c>
      <c r="L364" s="13" t="str">
        <f aca="false">IF(I364="","",J364/I364)</f>
        <v/>
      </c>
      <c r="M364" s="14" t="str">
        <f aca="false">IF(I364="","",I364/K364/B364)</f>
        <v/>
      </c>
      <c r="N364" s="10" t="str">
        <f aca="false">IF(M364="","",IF(M364&lt;100,"Menos de 100 USD",IF(M364&lt;500,"100 a 500 USD",IF(M364&lt;2000,"500 a 2.000 USD","Más de 2.000 USD"))))</f>
        <v/>
      </c>
      <c r="O364" s="14" t="str">
        <f aca="false">IF(I364="","",MIN(J364,I364))</f>
        <v/>
      </c>
      <c r="P364" s="14" t="str">
        <f aca="false">IF(SUM('MRR Conglomerado'!P364:AA364)&gt;0,SUM('MRR Conglomerado'!P364:AA364),"")</f>
        <v/>
      </c>
      <c r="Q364" s="14" t="str">
        <f aca="false">IF(P364="","",SUM('MRR Conglomerado'!AB364:AM364))</f>
        <v/>
      </c>
      <c r="R364" s="10" t="str">
        <f aca="false">IF(P364="","",COUNTIF('MRR Conglomerado'!P364:AA364,"&gt;0"))</f>
        <v/>
      </c>
      <c r="S364" s="14" t="str">
        <f aca="false">IF(P364="","",P364/R364)</f>
        <v/>
      </c>
      <c r="T364" s="14" t="str">
        <f aca="false">IF(P364="","",Q364/12)</f>
        <v/>
      </c>
      <c r="U364" s="13" t="str">
        <f aca="false">IF(P364="","",T364/S364)</f>
        <v/>
      </c>
      <c r="V364" s="14" t="str">
        <f aca="false">IF(P364="","",S364/B364)</f>
        <v/>
      </c>
      <c r="W364" s="10" t="str">
        <f aca="false">IF(V364="","",IF(V364&lt;100,"Menos de 100 USD",IF(V364&lt;500,"100 a 500 USD",IF(V364&lt;2000,"500 a 2.000 USD","Más de 2.000 USD"))))</f>
        <v/>
      </c>
      <c r="X364" s="14" t="str">
        <f aca="false">IF(P364="","",MIN(T364,S364))</f>
        <v/>
      </c>
    </row>
    <row r="365" customFormat="false" ht="15" hidden="false" customHeight="false" outlineLevel="0" collapsed="false">
      <c r="A365" s="10" t="s">
        <v>790</v>
      </c>
      <c r="B365" s="14" t="n">
        <v>20.2354</v>
      </c>
      <c r="C365" s="14" t="str">
        <f aca="false">IF('MRR Conglomerado'!AA365&gt;0,'MRR Conglomerado'!AA365,"")</f>
        <v/>
      </c>
      <c r="D365" s="14" t="str">
        <f aca="false">IF(C365="","",'MRR Conglomerado'!AM365)</f>
        <v/>
      </c>
      <c r="E365" s="13" t="str">
        <f aca="false">IF(C365="","",D365/C365)</f>
        <v/>
      </c>
      <c r="F365" s="14" t="str">
        <f aca="false">IF(C365="","",C365/B365)</f>
        <v/>
      </c>
      <c r="G365" s="10" t="str">
        <f aca="false">IF(F365="","",IF(F365&lt;100,"Menos de 100 USD",IF(F365&lt;500,"100 a 500 USD",IF(F365&lt;2000,"500 a 2.000 USD","Más de 2.000 USD"))))</f>
        <v/>
      </c>
      <c r="H365" s="14" t="str">
        <f aca="false">IF(C365="","",MIN(D365,C365))</f>
        <v/>
      </c>
      <c r="I365" s="14" t="str">
        <f aca="false">IF(SUM('MRR Conglomerado'!Y365:AA365)&gt;0,SUM('MRR Conglomerado'!Y365:AA365),"")</f>
        <v/>
      </c>
      <c r="J365" s="14" t="str">
        <f aca="false">IF(I365="","",SUM('MRR Conglomerado'!AK365:AM365))</f>
        <v/>
      </c>
      <c r="K365" s="10" t="str">
        <f aca="false">IF(I365="","",COUNTIF('MRR Conglomerado'!Y365:AA365,"&gt;0"))</f>
        <v/>
      </c>
      <c r="L365" s="13" t="str">
        <f aca="false">IF(I365="","",J365/I365)</f>
        <v/>
      </c>
      <c r="M365" s="14" t="str">
        <f aca="false">IF(I365="","",I365/K365/B365)</f>
        <v/>
      </c>
      <c r="N365" s="10" t="str">
        <f aca="false">IF(M365="","",IF(M365&lt;100,"Menos de 100 USD",IF(M365&lt;500,"100 a 500 USD",IF(M365&lt;2000,"500 a 2.000 USD","Más de 2.000 USD"))))</f>
        <v/>
      </c>
      <c r="O365" s="14" t="str">
        <f aca="false">IF(I365="","",MIN(J365,I365))</f>
        <v/>
      </c>
      <c r="P365" s="14" t="str">
        <f aca="false">IF(SUM('MRR Conglomerado'!P365:AA365)&gt;0,SUM('MRR Conglomerado'!P365:AA365),"")</f>
        <v/>
      </c>
      <c r="Q365" s="14" t="str">
        <f aca="false">IF(P365="","",SUM('MRR Conglomerado'!AB365:AM365))</f>
        <v/>
      </c>
      <c r="R365" s="10" t="str">
        <f aca="false">IF(P365="","",COUNTIF('MRR Conglomerado'!P365:AA365,"&gt;0"))</f>
        <v/>
      </c>
      <c r="S365" s="14" t="str">
        <f aca="false">IF(P365="","",P365/R365)</f>
        <v/>
      </c>
      <c r="T365" s="14" t="str">
        <f aca="false">IF(P365="","",Q365/12)</f>
        <v/>
      </c>
      <c r="U365" s="13" t="str">
        <f aca="false">IF(P365="","",T365/S365)</f>
        <v/>
      </c>
      <c r="V365" s="14" t="str">
        <f aca="false">IF(P365="","",S365/B365)</f>
        <v/>
      </c>
      <c r="W365" s="10" t="str">
        <f aca="false">IF(V365="","",IF(V365&lt;100,"Menos de 100 USD",IF(V365&lt;500,"100 a 500 USD",IF(V365&lt;2000,"500 a 2.000 USD","Más de 2.000 USD"))))</f>
        <v/>
      </c>
      <c r="X365" s="14" t="str">
        <f aca="false">IF(P365="","",MIN(T365,S365))</f>
        <v/>
      </c>
    </row>
    <row r="366" customFormat="false" ht="15" hidden="false" customHeight="false" outlineLevel="0" collapsed="false">
      <c r="A366" s="10" t="s">
        <v>792</v>
      </c>
      <c r="B366" s="14" t="n">
        <v>20.2354</v>
      </c>
      <c r="C366" s="14" t="str">
        <f aca="false">IF('MRR Conglomerado'!AA366&gt;0,'MRR Conglomerado'!AA366,"")</f>
        <v/>
      </c>
      <c r="D366" s="14" t="str">
        <f aca="false">IF(C366="","",'MRR Conglomerado'!AM366)</f>
        <v/>
      </c>
      <c r="E366" s="13" t="str">
        <f aca="false">IF(C366="","",D366/C366)</f>
        <v/>
      </c>
      <c r="F366" s="14" t="str">
        <f aca="false">IF(C366="","",C366/B366)</f>
        <v/>
      </c>
      <c r="G366" s="10" t="str">
        <f aca="false">IF(F366="","",IF(F366&lt;100,"Menos de 100 USD",IF(F366&lt;500,"100 a 500 USD",IF(F366&lt;2000,"500 a 2.000 USD","Más de 2.000 USD"))))</f>
        <v/>
      </c>
      <c r="H366" s="14" t="str">
        <f aca="false">IF(C366="","",MIN(D366,C366))</f>
        <v/>
      </c>
      <c r="I366" s="14" t="str">
        <f aca="false">IF(SUM('MRR Conglomerado'!Y366:AA366)&gt;0,SUM('MRR Conglomerado'!Y366:AA366),"")</f>
        <v/>
      </c>
      <c r="J366" s="14" t="str">
        <f aca="false">IF(I366="","",SUM('MRR Conglomerado'!AK366:AM366))</f>
        <v/>
      </c>
      <c r="K366" s="10" t="str">
        <f aca="false">IF(I366="","",COUNTIF('MRR Conglomerado'!Y366:AA366,"&gt;0"))</f>
        <v/>
      </c>
      <c r="L366" s="13" t="str">
        <f aca="false">IF(I366="","",J366/I366)</f>
        <v/>
      </c>
      <c r="M366" s="14" t="str">
        <f aca="false">IF(I366="","",I366/K366/B366)</f>
        <v/>
      </c>
      <c r="N366" s="10" t="str">
        <f aca="false">IF(M366="","",IF(M366&lt;100,"Menos de 100 USD",IF(M366&lt;500,"100 a 500 USD",IF(M366&lt;2000,"500 a 2.000 USD","Más de 2.000 USD"))))</f>
        <v/>
      </c>
      <c r="O366" s="14" t="str">
        <f aca="false">IF(I366="","",MIN(J366,I366))</f>
        <v/>
      </c>
      <c r="P366" s="14" t="str">
        <f aca="false">IF(SUM('MRR Conglomerado'!P366:AA366)&gt;0,SUM('MRR Conglomerado'!P366:AA366),"")</f>
        <v/>
      </c>
      <c r="Q366" s="14" t="str">
        <f aca="false">IF(P366="","",SUM('MRR Conglomerado'!AB366:AM366))</f>
        <v/>
      </c>
      <c r="R366" s="10" t="str">
        <f aca="false">IF(P366="","",COUNTIF('MRR Conglomerado'!P366:AA366,"&gt;0"))</f>
        <v/>
      </c>
      <c r="S366" s="14" t="str">
        <f aca="false">IF(P366="","",P366/R366)</f>
        <v/>
      </c>
      <c r="T366" s="14" t="str">
        <f aca="false">IF(P366="","",Q366/12)</f>
        <v/>
      </c>
      <c r="U366" s="13" t="str">
        <f aca="false">IF(P366="","",T366/S366)</f>
        <v/>
      </c>
      <c r="V366" s="14" t="str">
        <f aca="false">IF(P366="","",S366/B366)</f>
        <v/>
      </c>
      <c r="W366" s="10" t="str">
        <f aca="false">IF(V366="","",IF(V366&lt;100,"Menos de 100 USD",IF(V366&lt;500,"100 a 500 USD",IF(V366&lt;2000,"500 a 2.000 USD","Más de 2.000 USD"))))</f>
        <v/>
      </c>
      <c r="X366" s="14" t="str">
        <f aca="false">IF(P366="","",MIN(T366,S366))</f>
        <v/>
      </c>
    </row>
    <row r="367" customFormat="false" ht="15" hidden="false" customHeight="false" outlineLevel="0" collapsed="false">
      <c r="A367" s="10" t="s">
        <v>794</v>
      </c>
      <c r="B367" s="14" t="n">
        <v>20.2354</v>
      </c>
      <c r="C367" s="14" t="str">
        <f aca="false">IF('MRR Conglomerado'!AA367&gt;0,'MRR Conglomerado'!AA367,"")</f>
        <v/>
      </c>
      <c r="D367" s="14" t="str">
        <f aca="false">IF(C367="","",'MRR Conglomerado'!AM367)</f>
        <v/>
      </c>
      <c r="E367" s="13" t="str">
        <f aca="false">IF(C367="","",D367/C367)</f>
        <v/>
      </c>
      <c r="F367" s="14" t="str">
        <f aca="false">IF(C367="","",C367/B367)</f>
        <v/>
      </c>
      <c r="G367" s="10" t="str">
        <f aca="false">IF(F367="","",IF(F367&lt;100,"Menos de 100 USD",IF(F367&lt;500,"100 a 500 USD",IF(F367&lt;2000,"500 a 2.000 USD","Más de 2.000 USD"))))</f>
        <v/>
      </c>
      <c r="H367" s="14" t="str">
        <f aca="false">IF(C367="","",MIN(D367,C367))</f>
        <v/>
      </c>
      <c r="I367" s="14" t="n">
        <f aca="false">IF(SUM('MRR Conglomerado'!Y367:AA367)&gt;0,SUM('MRR Conglomerado'!Y367:AA367),"")</f>
        <v>989.863866</v>
      </c>
      <c r="J367" s="14" t="n">
        <f aca="false">IF(I367="","",SUM('MRR Conglomerado'!AK367:AM367))</f>
        <v>0</v>
      </c>
      <c r="K367" s="10" t="n">
        <f aca="false">IF(I367="","",COUNTIF('MRR Conglomerado'!Y367:AA367,"&gt;0"))</f>
        <v>2</v>
      </c>
      <c r="L367" s="13" t="n">
        <f aca="false">IF(I367="","",J367/I367)</f>
        <v>0</v>
      </c>
      <c r="M367" s="14" t="n">
        <f aca="false">IF(I367="","",I367/K367/B367)</f>
        <v>24.4587175445012</v>
      </c>
      <c r="N367" s="10" t="str">
        <f aca="false">IF(M367="","",IF(M367&lt;100,"Menos de 100 USD",IF(M367&lt;500,"100 a 500 USD",IF(M367&lt;2000,"500 a 2.000 USD","Más de 2.000 USD"))))</f>
        <v>Menos de 100 USD</v>
      </c>
      <c r="O367" s="14" t="n">
        <f aca="false">IF(I367="","",MIN(J367,I367))</f>
        <v>0</v>
      </c>
      <c r="P367" s="14" t="n">
        <f aca="false">IF(SUM('MRR Conglomerado'!P367:AA367)&gt;0,SUM('MRR Conglomerado'!P367:AA367),"")</f>
        <v>4004.817136</v>
      </c>
      <c r="Q367" s="14" t="n">
        <f aca="false">IF(P367="","",SUM('MRR Conglomerado'!AB367:AM367))</f>
        <v>0</v>
      </c>
      <c r="R367" s="10" t="n">
        <f aca="false">IF(P367="","",COUNTIF('MRR Conglomerado'!P367:AA367,"&gt;0"))</f>
        <v>6</v>
      </c>
      <c r="S367" s="14" t="n">
        <f aca="false">IF(P367="","",P367/R367)</f>
        <v>667.469522666667</v>
      </c>
      <c r="T367" s="14" t="n">
        <f aca="false">IF(P367="","",Q367/12)</f>
        <v>0</v>
      </c>
      <c r="U367" s="13" t="n">
        <f aca="false">IF(P367="","",T367/S367)</f>
        <v>0</v>
      </c>
      <c r="V367" s="14" t="n">
        <f aca="false">IF(P367="","",S367/B367)</f>
        <v>32.985239860179</v>
      </c>
      <c r="W367" s="10" t="str">
        <f aca="false">IF(V367="","",IF(V367&lt;100,"Menos de 100 USD",IF(V367&lt;500,"100 a 500 USD",IF(V367&lt;2000,"500 a 2.000 USD","Más de 2.000 USD"))))</f>
        <v>Menos de 100 USD</v>
      </c>
      <c r="X367" s="14" t="n">
        <f aca="false">IF(P367="","",MIN(T367,S367))</f>
        <v>0</v>
      </c>
    </row>
    <row r="368" customFormat="false" ht="15" hidden="false" customHeight="false" outlineLevel="0" collapsed="false">
      <c r="A368" s="10" t="s">
        <v>796</v>
      </c>
      <c r="B368" s="14" t="n">
        <v>20.2354</v>
      </c>
      <c r="C368" s="14" t="str">
        <f aca="false">IF('MRR Conglomerado'!AA368&gt;0,'MRR Conglomerado'!AA368,"")</f>
        <v/>
      </c>
      <c r="D368" s="14" t="str">
        <f aca="false">IF(C368="","",'MRR Conglomerado'!AM368)</f>
        <v/>
      </c>
      <c r="E368" s="13" t="str">
        <f aca="false">IF(C368="","",D368/C368)</f>
        <v/>
      </c>
      <c r="F368" s="14" t="str">
        <f aca="false">IF(C368="","",C368/B368)</f>
        <v/>
      </c>
      <c r="G368" s="10" t="str">
        <f aca="false">IF(F368="","",IF(F368&lt;100,"Menos de 100 USD",IF(F368&lt;500,"100 a 500 USD",IF(F368&lt;2000,"500 a 2.000 USD","Más de 2.000 USD"))))</f>
        <v/>
      </c>
      <c r="H368" s="14" t="str">
        <f aca="false">IF(C368="","",MIN(D368,C368))</f>
        <v/>
      </c>
      <c r="I368" s="14" t="str">
        <f aca="false">IF(SUM('MRR Conglomerado'!Y368:AA368)&gt;0,SUM('MRR Conglomerado'!Y368:AA368),"")</f>
        <v/>
      </c>
      <c r="J368" s="14" t="str">
        <f aca="false">IF(I368="","",SUM('MRR Conglomerado'!AK368:AM368))</f>
        <v/>
      </c>
      <c r="K368" s="10" t="str">
        <f aca="false">IF(I368="","",COUNTIF('MRR Conglomerado'!Y368:AA368,"&gt;0"))</f>
        <v/>
      </c>
      <c r="L368" s="13" t="str">
        <f aca="false">IF(I368="","",J368/I368)</f>
        <v/>
      </c>
      <c r="M368" s="14" t="str">
        <f aca="false">IF(I368="","",I368/K368/B368)</f>
        <v/>
      </c>
      <c r="N368" s="10" t="str">
        <f aca="false">IF(M368="","",IF(M368&lt;100,"Menos de 100 USD",IF(M368&lt;500,"100 a 500 USD",IF(M368&lt;2000,"500 a 2.000 USD","Más de 2.000 USD"))))</f>
        <v/>
      </c>
      <c r="O368" s="14" t="str">
        <f aca="false">IF(I368="","",MIN(J368,I368))</f>
        <v/>
      </c>
      <c r="P368" s="14" t="str">
        <f aca="false">IF(SUM('MRR Conglomerado'!P368:AA368)&gt;0,SUM('MRR Conglomerado'!P368:AA368),"")</f>
        <v/>
      </c>
      <c r="Q368" s="14" t="str">
        <f aca="false">IF(P368="","",SUM('MRR Conglomerado'!AB368:AM368))</f>
        <v/>
      </c>
      <c r="R368" s="10" t="str">
        <f aca="false">IF(P368="","",COUNTIF('MRR Conglomerado'!P368:AA368,"&gt;0"))</f>
        <v/>
      </c>
      <c r="S368" s="14" t="str">
        <f aca="false">IF(P368="","",P368/R368)</f>
        <v/>
      </c>
      <c r="T368" s="14" t="str">
        <f aca="false">IF(P368="","",Q368/12)</f>
        <v/>
      </c>
      <c r="U368" s="13" t="str">
        <f aca="false">IF(P368="","",T368/S368)</f>
        <v/>
      </c>
      <c r="V368" s="14" t="str">
        <f aca="false">IF(P368="","",S368/B368)</f>
        <v/>
      </c>
      <c r="W368" s="10" t="str">
        <f aca="false">IF(V368="","",IF(V368&lt;100,"Menos de 100 USD",IF(V368&lt;500,"100 a 500 USD",IF(V368&lt;2000,"500 a 2.000 USD","Más de 2.000 USD"))))</f>
        <v/>
      </c>
      <c r="X368" s="14" t="str">
        <f aca="false">IF(P368="","",MIN(T368,S368))</f>
        <v/>
      </c>
    </row>
    <row r="369" customFormat="false" ht="15" hidden="false" customHeight="false" outlineLevel="0" collapsed="false">
      <c r="A369" s="10" t="s">
        <v>798</v>
      </c>
      <c r="B369" s="14" t="n">
        <v>20.2354</v>
      </c>
      <c r="C369" s="14" t="str">
        <f aca="false">IF('MRR Conglomerado'!AA369&gt;0,'MRR Conglomerado'!AA369,"")</f>
        <v/>
      </c>
      <c r="D369" s="14" t="str">
        <f aca="false">IF(C369="","",'MRR Conglomerado'!AM369)</f>
        <v/>
      </c>
      <c r="E369" s="13" t="str">
        <f aca="false">IF(C369="","",D369/C369)</f>
        <v/>
      </c>
      <c r="F369" s="14" t="str">
        <f aca="false">IF(C369="","",C369/B369)</f>
        <v/>
      </c>
      <c r="G369" s="10" t="str">
        <f aca="false">IF(F369="","",IF(F369&lt;100,"Menos de 100 USD",IF(F369&lt;500,"100 a 500 USD",IF(F369&lt;2000,"500 a 2.000 USD","Más de 2.000 USD"))))</f>
        <v/>
      </c>
      <c r="H369" s="14" t="str">
        <f aca="false">IF(C369="","",MIN(D369,C369))</f>
        <v/>
      </c>
      <c r="I369" s="14" t="str">
        <f aca="false">IF(SUM('MRR Conglomerado'!Y369:AA369)&gt;0,SUM('MRR Conglomerado'!Y369:AA369),"")</f>
        <v/>
      </c>
      <c r="J369" s="14" t="str">
        <f aca="false">IF(I369="","",SUM('MRR Conglomerado'!AK369:AM369))</f>
        <v/>
      </c>
      <c r="K369" s="10" t="str">
        <f aca="false">IF(I369="","",COUNTIF('MRR Conglomerado'!Y369:AA369,"&gt;0"))</f>
        <v/>
      </c>
      <c r="L369" s="13" t="str">
        <f aca="false">IF(I369="","",J369/I369)</f>
        <v/>
      </c>
      <c r="M369" s="14" t="str">
        <f aca="false">IF(I369="","",I369/K369/B369)</f>
        <v/>
      </c>
      <c r="N369" s="10" t="str">
        <f aca="false">IF(M369="","",IF(M369&lt;100,"Menos de 100 USD",IF(M369&lt;500,"100 a 500 USD",IF(M369&lt;2000,"500 a 2.000 USD","Más de 2.000 USD"))))</f>
        <v/>
      </c>
      <c r="O369" s="14" t="str">
        <f aca="false">IF(I369="","",MIN(J369,I369))</f>
        <v/>
      </c>
      <c r="P369" s="14" t="str">
        <f aca="false">IF(SUM('MRR Conglomerado'!P369:AA369)&gt;0,SUM('MRR Conglomerado'!P369:AA369),"")</f>
        <v/>
      </c>
      <c r="Q369" s="14" t="str">
        <f aca="false">IF(P369="","",SUM('MRR Conglomerado'!AB369:AM369))</f>
        <v/>
      </c>
      <c r="R369" s="10" t="str">
        <f aca="false">IF(P369="","",COUNTIF('MRR Conglomerado'!P369:AA369,"&gt;0"))</f>
        <v/>
      </c>
      <c r="S369" s="14" t="str">
        <f aca="false">IF(P369="","",P369/R369)</f>
        <v/>
      </c>
      <c r="T369" s="14" t="str">
        <f aca="false">IF(P369="","",Q369/12)</f>
        <v/>
      </c>
      <c r="U369" s="13" t="str">
        <f aca="false">IF(P369="","",T369/S369)</f>
        <v/>
      </c>
      <c r="V369" s="14" t="str">
        <f aca="false">IF(P369="","",S369/B369)</f>
        <v/>
      </c>
      <c r="W369" s="10" t="str">
        <f aca="false">IF(V369="","",IF(V369&lt;100,"Menos de 100 USD",IF(V369&lt;500,"100 a 500 USD",IF(V369&lt;2000,"500 a 2.000 USD","Más de 2.000 USD"))))</f>
        <v/>
      </c>
      <c r="X369" s="14" t="str">
        <f aca="false">IF(P369="","",MIN(T369,S369))</f>
        <v/>
      </c>
    </row>
    <row r="370" customFormat="false" ht="15" hidden="false" customHeight="false" outlineLevel="0" collapsed="false">
      <c r="A370" s="10" t="s">
        <v>800</v>
      </c>
      <c r="B370" s="14" t="n">
        <v>20.2354</v>
      </c>
      <c r="C370" s="14" t="str">
        <f aca="false">IF('MRR Conglomerado'!AA370&gt;0,'MRR Conglomerado'!AA370,"")</f>
        <v/>
      </c>
      <c r="D370" s="14" t="str">
        <f aca="false">IF(C370="","",'MRR Conglomerado'!AM370)</f>
        <v/>
      </c>
      <c r="E370" s="13" t="str">
        <f aca="false">IF(C370="","",D370/C370)</f>
        <v/>
      </c>
      <c r="F370" s="14" t="str">
        <f aca="false">IF(C370="","",C370/B370)</f>
        <v/>
      </c>
      <c r="G370" s="10" t="str">
        <f aca="false">IF(F370="","",IF(F370&lt;100,"Menos de 100 USD",IF(F370&lt;500,"100 a 500 USD",IF(F370&lt;2000,"500 a 2.000 USD","Más de 2.000 USD"))))</f>
        <v/>
      </c>
      <c r="H370" s="14" t="str">
        <f aca="false">IF(C370="","",MIN(D370,C370))</f>
        <v/>
      </c>
      <c r="I370" s="14" t="str">
        <f aca="false">IF(SUM('MRR Conglomerado'!Y370:AA370)&gt;0,SUM('MRR Conglomerado'!Y370:AA370),"")</f>
        <v/>
      </c>
      <c r="J370" s="14" t="str">
        <f aca="false">IF(I370="","",SUM('MRR Conglomerado'!AK370:AM370))</f>
        <v/>
      </c>
      <c r="K370" s="10" t="str">
        <f aca="false">IF(I370="","",COUNTIF('MRR Conglomerado'!Y370:AA370,"&gt;0"))</f>
        <v/>
      </c>
      <c r="L370" s="13" t="str">
        <f aca="false">IF(I370="","",J370/I370)</f>
        <v/>
      </c>
      <c r="M370" s="14" t="str">
        <f aca="false">IF(I370="","",I370/K370/B370)</f>
        <v/>
      </c>
      <c r="N370" s="10" t="str">
        <f aca="false">IF(M370="","",IF(M370&lt;100,"Menos de 100 USD",IF(M370&lt;500,"100 a 500 USD",IF(M370&lt;2000,"500 a 2.000 USD","Más de 2.000 USD"))))</f>
        <v/>
      </c>
      <c r="O370" s="14" t="str">
        <f aca="false">IF(I370="","",MIN(J370,I370))</f>
        <v/>
      </c>
      <c r="P370" s="14" t="str">
        <f aca="false">IF(SUM('MRR Conglomerado'!P370:AA370)&gt;0,SUM('MRR Conglomerado'!P370:AA370),"")</f>
        <v/>
      </c>
      <c r="Q370" s="14" t="str">
        <f aca="false">IF(P370="","",SUM('MRR Conglomerado'!AB370:AM370))</f>
        <v/>
      </c>
      <c r="R370" s="10" t="str">
        <f aca="false">IF(P370="","",COUNTIF('MRR Conglomerado'!P370:AA370,"&gt;0"))</f>
        <v/>
      </c>
      <c r="S370" s="14" t="str">
        <f aca="false">IF(P370="","",P370/R370)</f>
        <v/>
      </c>
      <c r="T370" s="14" t="str">
        <f aca="false">IF(P370="","",Q370/12)</f>
        <v/>
      </c>
      <c r="U370" s="13" t="str">
        <f aca="false">IF(P370="","",T370/S370)</f>
        <v/>
      </c>
      <c r="V370" s="14" t="str">
        <f aca="false">IF(P370="","",S370/B370)</f>
        <v/>
      </c>
      <c r="W370" s="10" t="str">
        <f aca="false">IF(V370="","",IF(V370&lt;100,"Menos de 100 USD",IF(V370&lt;500,"100 a 500 USD",IF(V370&lt;2000,"500 a 2.000 USD","Más de 2.000 USD"))))</f>
        <v/>
      </c>
      <c r="X370" s="14" t="str">
        <f aca="false">IF(P370="","",MIN(T370,S370))</f>
        <v/>
      </c>
    </row>
    <row r="371" customFormat="false" ht="15" hidden="false" customHeight="false" outlineLevel="0" collapsed="false">
      <c r="A371" s="10" t="s">
        <v>802</v>
      </c>
      <c r="B371" s="14" t="n">
        <v>20.2354</v>
      </c>
      <c r="C371" s="14" t="n">
        <f aca="false">IF('MRR Conglomerado'!AA371&gt;0,'MRR Conglomerado'!AA371,"")</f>
        <v>749.923924</v>
      </c>
      <c r="D371" s="14" t="n">
        <f aca="false">IF(C371="","",'MRR Conglomerado'!AM371)</f>
        <v>0</v>
      </c>
      <c r="E371" s="13" t="n">
        <f aca="false">IF(C371="","",D371/C371)</f>
        <v>0</v>
      </c>
      <c r="F371" s="14" t="n">
        <f aca="false">IF(C371="","",C371/B371)</f>
        <v>37.06</v>
      </c>
      <c r="G371" s="10" t="str">
        <f aca="false">IF(F371="","",IF(F371&lt;100,"Menos de 100 USD",IF(F371&lt;500,"100 a 500 USD",IF(F371&lt;2000,"500 a 2.000 USD","Más de 2.000 USD"))))</f>
        <v>Menos de 100 USD</v>
      </c>
      <c r="H371" s="14" t="n">
        <f aca="false">IF(C371="","",MIN(D371,C371))</f>
        <v>0</v>
      </c>
      <c r="I371" s="14" t="n">
        <f aca="false">IF(SUM('MRR Conglomerado'!Y371:AA371)&gt;0,SUM('MRR Conglomerado'!Y371:AA371),"")</f>
        <v>2249.890498</v>
      </c>
      <c r="J371" s="14" t="n">
        <f aca="false">IF(I371="","",SUM('MRR Conglomerado'!AK371:AM371))</f>
        <v>0</v>
      </c>
      <c r="K371" s="10" t="n">
        <f aca="false">IF(I371="","",COUNTIF('MRR Conglomerado'!Y371:AA371,"&gt;0"))</f>
        <v>3</v>
      </c>
      <c r="L371" s="13" t="n">
        <f aca="false">IF(I371="","",J371/I371)</f>
        <v>0</v>
      </c>
      <c r="M371" s="14" t="n">
        <f aca="false">IF(I371="","",I371/K371/B371)</f>
        <v>37.0619557475184</v>
      </c>
      <c r="N371" s="10" t="str">
        <f aca="false">IF(M371="","",IF(M371&lt;100,"Menos de 100 USD",IF(M371&lt;500,"100 a 500 USD",IF(M371&lt;2000,"500 a 2.000 USD","Más de 2.000 USD"))))</f>
        <v>Menos de 100 USD</v>
      </c>
      <c r="O371" s="14" t="n">
        <f aca="false">IF(I371="","",MIN(J371,I371))</f>
        <v>0</v>
      </c>
      <c r="P371" s="14" t="n">
        <f aca="false">IF(SUM('MRR Conglomerado'!P371:AA371)&gt;0,SUM('MRR Conglomerado'!P371:AA371),"")</f>
        <v>8249.8678</v>
      </c>
      <c r="Q371" s="14" t="n">
        <f aca="false">IF(P371="","",SUM('MRR Conglomerado'!AB371:AM371))</f>
        <v>4689.50253</v>
      </c>
      <c r="R371" s="10" t="n">
        <f aca="false">IF(P371="","",COUNTIF('MRR Conglomerado'!P371:AA371,"&gt;0"))</f>
        <v>11</v>
      </c>
      <c r="S371" s="14" t="n">
        <f aca="false">IF(P371="","",P371/R371)</f>
        <v>749.987981818182</v>
      </c>
      <c r="T371" s="14" t="n">
        <f aca="false">IF(P371="","",Q371/12)</f>
        <v>390.7918775</v>
      </c>
      <c r="U371" s="13" t="n">
        <f aca="false">IF(P371="","",T371/S371)</f>
        <v>0.521064186325507</v>
      </c>
      <c r="V371" s="14" t="n">
        <f aca="false">IF(P371="","",S371/B371)</f>
        <v>37.0631656314272</v>
      </c>
      <c r="W371" s="10" t="str">
        <f aca="false">IF(V371="","",IF(V371&lt;100,"Menos de 100 USD",IF(V371&lt;500,"100 a 500 USD",IF(V371&lt;2000,"500 a 2.000 USD","Más de 2.000 USD"))))</f>
        <v>Menos de 100 USD</v>
      </c>
      <c r="X371" s="14" t="n">
        <f aca="false">IF(P371="","",MIN(T371,S371))</f>
        <v>390.7918775</v>
      </c>
    </row>
    <row r="372" customFormat="false" ht="15" hidden="false" customHeight="false" outlineLevel="0" collapsed="false">
      <c r="A372" s="10" t="s">
        <v>804</v>
      </c>
      <c r="B372" s="14" t="n">
        <v>20.2354</v>
      </c>
      <c r="C372" s="14" t="str">
        <f aca="false">IF('MRR Conglomerado'!AA372&gt;0,'MRR Conglomerado'!AA372,"")</f>
        <v/>
      </c>
      <c r="D372" s="14" t="str">
        <f aca="false">IF(C372="","",'MRR Conglomerado'!AM372)</f>
        <v/>
      </c>
      <c r="E372" s="13" t="str">
        <f aca="false">IF(C372="","",D372/C372)</f>
        <v/>
      </c>
      <c r="F372" s="14" t="str">
        <f aca="false">IF(C372="","",C372/B372)</f>
        <v/>
      </c>
      <c r="G372" s="10" t="str">
        <f aca="false">IF(F372="","",IF(F372&lt;100,"Menos de 100 USD",IF(F372&lt;500,"100 a 500 USD",IF(F372&lt;2000,"500 a 2.000 USD","Más de 2.000 USD"))))</f>
        <v/>
      </c>
      <c r="H372" s="14" t="str">
        <f aca="false">IF(C372="","",MIN(D372,C372))</f>
        <v/>
      </c>
      <c r="I372" s="14" t="str">
        <f aca="false">IF(SUM('MRR Conglomerado'!Y372:AA372)&gt;0,SUM('MRR Conglomerado'!Y372:AA372),"")</f>
        <v/>
      </c>
      <c r="J372" s="14" t="str">
        <f aca="false">IF(I372="","",SUM('MRR Conglomerado'!AK372:AM372))</f>
        <v/>
      </c>
      <c r="K372" s="10" t="str">
        <f aca="false">IF(I372="","",COUNTIF('MRR Conglomerado'!Y372:AA372,"&gt;0"))</f>
        <v/>
      </c>
      <c r="L372" s="13" t="str">
        <f aca="false">IF(I372="","",J372/I372)</f>
        <v/>
      </c>
      <c r="M372" s="14" t="str">
        <f aca="false">IF(I372="","",I372/K372/B372)</f>
        <v/>
      </c>
      <c r="N372" s="10" t="str">
        <f aca="false">IF(M372="","",IF(M372&lt;100,"Menos de 100 USD",IF(M372&lt;500,"100 a 500 USD",IF(M372&lt;2000,"500 a 2.000 USD","Más de 2.000 USD"))))</f>
        <v/>
      </c>
      <c r="O372" s="14" t="str">
        <f aca="false">IF(I372="","",MIN(J372,I372))</f>
        <v/>
      </c>
      <c r="P372" s="14" t="str">
        <f aca="false">IF(SUM('MRR Conglomerado'!P372:AA372)&gt;0,SUM('MRR Conglomerado'!P372:AA372),"")</f>
        <v/>
      </c>
      <c r="Q372" s="14" t="str">
        <f aca="false">IF(P372="","",SUM('MRR Conglomerado'!AB372:AM372))</f>
        <v/>
      </c>
      <c r="R372" s="10" t="str">
        <f aca="false">IF(P372="","",COUNTIF('MRR Conglomerado'!P372:AA372,"&gt;0"))</f>
        <v/>
      </c>
      <c r="S372" s="14" t="str">
        <f aca="false">IF(P372="","",P372/R372)</f>
        <v/>
      </c>
      <c r="T372" s="14" t="str">
        <f aca="false">IF(P372="","",Q372/12)</f>
        <v/>
      </c>
      <c r="U372" s="13" t="str">
        <f aca="false">IF(P372="","",T372/S372)</f>
        <v/>
      </c>
      <c r="V372" s="14" t="str">
        <f aca="false">IF(P372="","",S372/B372)</f>
        <v/>
      </c>
      <c r="W372" s="10" t="str">
        <f aca="false">IF(V372="","",IF(V372&lt;100,"Menos de 100 USD",IF(V372&lt;500,"100 a 500 USD",IF(V372&lt;2000,"500 a 2.000 USD","Más de 2.000 USD"))))</f>
        <v/>
      </c>
      <c r="X372" s="14" t="str">
        <f aca="false">IF(P372="","",MIN(T372,S372))</f>
        <v/>
      </c>
    </row>
    <row r="373" customFormat="false" ht="15" hidden="false" customHeight="false" outlineLevel="0" collapsed="false">
      <c r="A373" s="10" t="s">
        <v>806</v>
      </c>
      <c r="B373" s="14" t="n">
        <v>20.2354</v>
      </c>
      <c r="C373" s="14" t="str">
        <f aca="false">IF('MRR Conglomerado'!AA373&gt;0,'MRR Conglomerado'!AA373,"")</f>
        <v/>
      </c>
      <c r="D373" s="14" t="str">
        <f aca="false">IF(C373="","",'MRR Conglomerado'!AM373)</f>
        <v/>
      </c>
      <c r="E373" s="13" t="str">
        <f aca="false">IF(C373="","",D373/C373)</f>
        <v/>
      </c>
      <c r="F373" s="14" t="str">
        <f aca="false">IF(C373="","",C373/B373)</f>
        <v/>
      </c>
      <c r="G373" s="10" t="str">
        <f aca="false">IF(F373="","",IF(F373&lt;100,"Menos de 100 USD",IF(F373&lt;500,"100 a 500 USD",IF(F373&lt;2000,"500 a 2.000 USD","Más de 2.000 USD"))))</f>
        <v/>
      </c>
      <c r="H373" s="14" t="str">
        <f aca="false">IF(C373="","",MIN(D373,C373))</f>
        <v/>
      </c>
      <c r="I373" s="14" t="str">
        <f aca="false">IF(SUM('MRR Conglomerado'!Y373:AA373)&gt;0,SUM('MRR Conglomerado'!Y373:AA373),"")</f>
        <v/>
      </c>
      <c r="J373" s="14" t="str">
        <f aca="false">IF(I373="","",SUM('MRR Conglomerado'!AK373:AM373))</f>
        <v/>
      </c>
      <c r="K373" s="10" t="str">
        <f aca="false">IF(I373="","",COUNTIF('MRR Conglomerado'!Y373:AA373,"&gt;0"))</f>
        <v/>
      </c>
      <c r="L373" s="13" t="str">
        <f aca="false">IF(I373="","",J373/I373)</f>
        <v/>
      </c>
      <c r="M373" s="14" t="str">
        <f aca="false">IF(I373="","",I373/K373/B373)</f>
        <v/>
      </c>
      <c r="N373" s="10" t="str">
        <f aca="false">IF(M373="","",IF(M373&lt;100,"Menos de 100 USD",IF(M373&lt;500,"100 a 500 USD",IF(M373&lt;2000,"500 a 2.000 USD","Más de 2.000 USD"))))</f>
        <v/>
      </c>
      <c r="O373" s="14" t="str">
        <f aca="false">IF(I373="","",MIN(J373,I373))</f>
        <v/>
      </c>
      <c r="P373" s="14" t="n">
        <f aca="false">IF(SUM('MRR Conglomerado'!P373:AA373)&gt;0,SUM('MRR Conglomerado'!P373:AA373),"")</f>
        <v>2065.017991</v>
      </c>
      <c r="Q373" s="14" t="n">
        <f aca="false">IF(P373="","",SUM('MRR Conglomerado'!AB373:AM373))</f>
        <v>0</v>
      </c>
      <c r="R373" s="10" t="n">
        <f aca="false">IF(P373="","",COUNTIF('MRR Conglomerado'!P373:AA373,"&gt;0"))</f>
        <v>6</v>
      </c>
      <c r="S373" s="14" t="n">
        <f aca="false">IF(P373="","",P373/R373)</f>
        <v>344.169665166667</v>
      </c>
      <c r="T373" s="14" t="n">
        <f aca="false">IF(P373="","",Q373/12)</f>
        <v>0</v>
      </c>
      <c r="U373" s="13" t="n">
        <f aca="false">IF(P373="","",T373/S373)</f>
        <v>0</v>
      </c>
      <c r="V373" s="14" t="n">
        <f aca="false">IF(P373="","",S373/B373)</f>
        <v>17.0082956188989</v>
      </c>
      <c r="W373" s="10" t="str">
        <f aca="false">IF(V373="","",IF(V373&lt;100,"Menos de 100 USD",IF(V373&lt;500,"100 a 500 USD",IF(V373&lt;2000,"500 a 2.000 USD","Más de 2.000 USD"))))</f>
        <v>Menos de 100 USD</v>
      </c>
      <c r="X373" s="14" t="n">
        <f aca="false">IF(P373="","",MIN(T373,S373))</f>
        <v>0</v>
      </c>
    </row>
    <row r="374" customFormat="false" ht="15" hidden="false" customHeight="false" outlineLevel="0" collapsed="false">
      <c r="A374" s="10" t="s">
        <v>808</v>
      </c>
      <c r="B374" s="14" t="n">
        <v>20.2354</v>
      </c>
      <c r="C374" s="14" t="n">
        <f aca="false">IF('MRR Conglomerado'!AA374&gt;0,'MRR Conglomerado'!AA374,"")</f>
        <v>5459.915628</v>
      </c>
      <c r="D374" s="14" t="n">
        <f aca="false">IF(C374="","",'MRR Conglomerado'!AM374)</f>
        <v>9503.095052</v>
      </c>
      <c r="E374" s="13" t="n">
        <f aca="false">IF(C374="","",D374/C374)</f>
        <v>1.7405204950907</v>
      </c>
      <c r="F374" s="14" t="n">
        <f aca="false">IF(C374="","",C374/B374)</f>
        <v>269.82</v>
      </c>
      <c r="G374" s="10" t="str">
        <f aca="false">IF(F374="","",IF(F374&lt;100,"Menos de 100 USD",IF(F374&lt;500,"100 a 500 USD",IF(F374&lt;2000,"500 a 2.000 USD","Más de 2.000 USD"))))</f>
        <v>100 a 500 USD</v>
      </c>
      <c r="H374" s="14" t="n">
        <f aca="false">IF(C374="","",MIN(D374,C374))</f>
        <v>5459.915628</v>
      </c>
      <c r="I374" s="14" t="n">
        <f aca="false">IF(SUM('MRR Conglomerado'!Y374:AA374)&gt;0,SUM('MRR Conglomerado'!Y374:AA374),"")</f>
        <v>17160.02437</v>
      </c>
      <c r="J374" s="14" t="n">
        <f aca="false">IF(I374="","",SUM('MRR Conglomerado'!AK374:AM374))</f>
        <v>31009.952578</v>
      </c>
      <c r="K374" s="10" t="n">
        <f aca="false">IF(I374="","",COUNTIF('MRR Conglomerado'!Y374:AA374,"&gt;0"))</f>
        <v>3</v>
      </c>
      <c r="L374" s="13" t="n">
        <f aca="false">IF(I374="","",J374/I374)</f>
        <v>1.80710422720688</v>
      </c>
      <c r="M374" s="14" t="n">
        <f aca="false">IF(I374="","",I374/K374/B374)</f>
        <v>282.673340943759</v>
      </c>
      <c r="N374" s="10" t="str">
        <f aca="false">IF(M374="","",IF(M374&lt;100,"Menos de 100 USD",IF(M374&lt;500,"100 a 500 USD",IF(M374&lt;2000,"500 a 2.000 USD","Más de 2.000 USD"))))</f>
        <v>100 a 500 USD</v>
      </c>
      <c r="O374" s="14" t="n">
        <f aca="false">IF(I374="","",MIN(J374,I374))</f>
        <v>17160.02437</v>
      </c>
      <c r="P374" s="14" t="n">
        <f aca="false">IF(SUM('MRR Conglomerado'!P374:AA374)&gt;0,SUM('MRR Conglomerado'!P374:AA374),"")</f>
        <v>41939.887789</v>
      </c>
      <c r="Q374" s="14" t="n">
        <f aca="false">IF(P374="","",SUM('MRR Conglomerado'!AB374:AM374))</f>
        <v>108347.382758</v>
      </c>
      <c r="R374" s="10" t="n">
        <f aca="false">IF(P374="","",COUNTIF('MRR Conglomerado'!P374:AA374,"&gt;0"))</f>
        <v>8</v>
      </c>
      <c r="S374" s="14" t="n">
        <f aca="false">IF(P374="","",P374/R374)</f>
        <v>5242.485973625</v>
      </c>
      <c r="T374" s="14" t="n">
        <f aca="false">IF(P374="","",Q374/12)</f>
        <v>9028.94856316667</v>
      </c>
      <c r="U374" s="13" t="n">
        <f aca="false">IF(P374="","",T374/S374)</f>
        <v>1.72226470582685</v>
      </c>
      <c r="V374" s="14" t="n">
        <f aca="false">IF(P374="","",S374/B374)</f>
        <v>259.074986094913</v>
      </c>
      <c r="W374" s="10" t="str">
        <f aca="false">IF(V374="","",IF(V374&lt;100,"Menos de 100 USD",IF(V374&lt;500,"100 a 500 USD",IF(V374&lt;2000,"500 a 2.000 USD","Más de 2.000 USD"))))</f>
        <v>100 a 500 USD</v>
      </c>
      <c r="X374" s="14" t="n">
        <f aca="false">IF(P374="","",MIN(T374,S374))</f>
        <v>5242.485973625</v>
      </c>
    </row>
    <row r="375" customFormat="false" ht="15" hidden="false" customHeight="false" outlineLevel="0" collapsed="false">
      <c r="A375" s="10" t="s">
        <v>810</v>
      </c>
      <c r="B375" s="14" t="n">
        <v>20.2354</v>
      </c>
      <c r="C375" s="14" t="str">
        <f aca="false">IF('MRR Conglomerado'!AA375&gt;0,'MRR Conglomerado'!AA375,"")</f>
        <v/>
      </c>
      <c r="D375" s="14" t="str">
        <f aca="false">IF(C375="","",'MRR Conglomerado'!AM375)</f>
        <v/>
      </c>
      <c r="E375" s="13" t="str">
        <f aca="false">IF(C375="","",D375/C375)</f>
        <v/>
      </c>
      <c r="F375" s="14" t="str">
        <f aca="false">IF(C375="","",C375/B375)</f>
        <v/>
      </c>
      <c r="G375" s="10" t="str">
        <f aca="false">IF(F375="","",IF(F375&lt;100,"Menos de 100 USD",IF(F375&lt;500,"100 a 500 USD",IF(F375&lt;2000,"500 a 2.000 USD","Más de 2.000 USD"))))</f>
        <v/>
      </c>
      <c r="H375" s="14" t="str">
        <f aca="false">IF(C375="","",MIN(D375,C375))</f>
        <v/>
      </c>
      <c r="I375" s="14" t="str">
        <f aca="false">IF(SUM('MRR Conglomerado'!Y375:AA375)&gt;0,SUM('MRR Conglomerado'!Y375:AA375),"")</f>
        <v/>
      </c>
      <c r="J375" s="14" t="str">
        <f aca="false">IF(I375="","",SUM('MRR Conglomerado'!AK375:AM375))</f>
        <v/>
      </c>
      <c r="K375" s="10" t="str">
        <f aca="false">IF(I375="","",COUNTIF('MRR Conglomerado'!Y375:AA375,"&gt;0"))</f>
        <v/>
      </c>
      <c r="L375" s="13" t="str">
        <f aca="false">IF(I375="","",J375/I375)</f>
        <v/>
      </c>
      <c r="M375" s="14" t="str">
        <f aca="false">IF(I375="","",I375/K375/B375)</f>
        <v/>
      </c>
      <c r="N375" s="10" t="str">
        <f aca="false">IF(M375="","",IF(M375&lt;100,"Menos de 100 USD",IF(M375&lt;500,"100 a 500 USD",IF(M375&lt;2000,"500 a 2.000 USD","Más de 2.000 USD"))))</f>
        <v/>
      </c>
      <c r="O375" s="14" t="str">
        <f aca="false">IF(I375="","",MIN(J375,I375))</f>
        <v/>
      </c>
      <c r="P375" s="14" t="str">
        <f aca="false">IF(SUM('MRR Conglomerado'!P375:AA375)&gt;0,SUM('MRR Conglomerado'!P375:AA375),"")</f>
        <v/>
      </c>
      <c r="Q375" s="14" t="str">
        <f aca="false">IF(P375="","",SUM('MRR Conglomerado'!AB375:AM375))</f>
        <v/>
      </c>
      <c r="R375" s="10" t="str">
        <f aca="false">IF(P375="","",COUNTIF('MRR Conglomerado'!P375:AA375,"&gt;0"))</f>
        <v/>
      </c>
      <c r="S375" s="14" t="str">
        <f aca="false">IF(P375="","",P375/R375)</f>
        <v/>
      </c>
      <c r="T375" s="14" t="str">
        <f aca="false">IF(P375="","",Q375/12)</f>
        <v/>
      </c>
      <c r="U375" s="13" t="str">
        <f aca="false">IF(P375="","",T375/S375)</f>
        <v/>
      </c>
      <c r="V375" s="14" t="str">
        <f aca="false">IF(P375="","",S375/B375)</f>
        <v/>
      </c>
      <c r="W375" s="10" t="str">
        <f aca="false">IF(V375="","",IF(V375&lt;100,"Menos de 100 USD",IF(V375&lt;500,"100 a 500 USD",IF(V375&lt;2000,"500 a 2.000 USD","Más de 2.000 USD"))))</f>
        <v/>
      </c>
      <c r="X375" s="14" t="str">
        <f aca="false">IF(P375="","",MIN(T375,S375))</f>
        <v/>
      </c>
    </row>
    <row r="376" customFormat="false" ht="15" hidden="false" customHeight="false" outlineLevel="0" collapsed="false">
      <c r="A376" s="10" t="s">
        <v>812</v>
      </c>
      <c r="B376" s="14" t="n">
        <v>20.2354</v>
      </c>
      <c r="C376" s="14" t="str">
        <f aca="false">IF('MRR Conglomerado'!AA376&gt;0,'MRR Conglomerado'!AA376,"")</f>
        <v/>
      </c>
      <c r="D376" s="14" t="str">
        <f aca="false">IF(C376="","",'MRR Conglomerado'!AM376)</f>
        <v/>
      </c>
      <c r="E376" s="13" t="str">
        <f aca="false">IF(C376="","",D376/C376)</f>
        <v/>
      </c>
      <c r="F376" s="14" t="str">
        <f aca="false">IF(C376="","",C376/B376)</f>
        <v/>
      </c>
      <c r="G376" s="10" t="str">
        <f aca="false">IF(F376="","",IF(F376&lt;100,"Menos de 100 USD",IF(F376&lt;500,"100 a 500 USD",IF(F376&lt;2000,"500 a 2.000 USD","Más de 2.000 USD"))))</f>
        <v/>
      </c>
      <c r="H376" s="14" t="str">
        <f aca="false">IF(C376="","",MIN(D376,C376))</f>
        <v/>
      </c>
      <c r="I376" s="14" t="str">
        <f aca="false">IF(SUM('MRR Conglomerado'!Y376:AA376)&gt;0,SUM('MRR Conglomerado'!Y376:AA376),"")</f>
        <v/>
      </c>
      <c r="J376" s="14" t="str">
        <f aca="false">IF(I376="","",SUM('MRR Conglomerado'!AK376:AM376))</f>
        <v/>
      </c>
      <c r="K376" s="10" t="str">
        <f aca="false">IF(I376="","",COUNTIF('MRR Conglomerado'!Y376:AA376,"&gt;0"))</f>
        <v/>
      </c>
      <c r="L376" s="13" t="str">
        <f aca="false">IF(I376="","",J376/I376)</f>
        <v/>
      </c>
      <c r="M376" s="14" t="str">
        <f aca="false">IF(I376="","",I376/K376/B376)</f>
        <v/>
      </c>
      <c r="N376" s="10" t="str">
        <f aca="false">IF(M376="","",IF(M376&lt;100,"Menos de 100 USD",IF(M376&lt;500,"100 a 500 USD",IF(M376&lt;2000,"500 a 2.000 USD","Más de 2.000 USD"))))</f>
        <v/>
      </c>
      <c r="O376" s="14" t="str">
        <f aca="false">IF(I376="","",MIN(J376,I376))</f>
        <v/>
      </c>
      <c r="P376" s="14" t="str">
        <f aca="false">IF(SUM('MRR Conglomerado'!P376:AA376)&gt;0,SUM('MRR Conglomerado'!P376:AA376),"")</f>
        <v/>
      </c>
      <c r="Q376" s="14" t="str">
        <f aca="false">IF(P376="","",SUM('MRR Conglomerado'!AB376:AM376))</f>
        <v/>
      </c>
      <c r="R376" s="10" t="str">
        <f aca="false">IF(P376="","",COUNTIF('MRR Conglomerado'!P376:AA376,"&gt;0"))</f>
        <v/>
      </c>
      <c r="S376" s="14" t="str">
        <f aca="false">IF(P376="","",P376/R376)</f>
        <v/>
      </c>
      <c r="T376" s="14" t="str">
        <f aca="false">IF(P376="","",Q376/12)</f>
        <v/>
      </c>
      <c r="U376" s="13" t="str">
        <f aca="false">IF(P376="","",T376/S376)</f>
        <v/>
      </c>
      <c r="V376" s="14" t="str">
        <f aca="false">IF(P376="","",S376/B376)</f>
        <v/>
      </c>
      <c r="W376" s="10" t="str">
        <f aca="false">IF(V376="","",IF(V376&lt;100,"Menos de 100 USD",IF(V376&lt;500,"100 a 500 USD",IF(V376&lt;2000,"500 a 2.000 USD","Más de 2.000 USD"))))</f>
        <v/>
      </c>
      <c r="X376" s="14" t="str">
        <f aca="false">IF(P376="","",MIN(T376,S376))</f>
        <v/>
      </c>
    </row>
    <row r="377" customFormat="false" ht="15" hidden="false" customHeight="false" outlineLevel="0" collapsed="false">
      <c r="A377" s="10" t="s">
        <v>814</v>
      </c>
      <c r="B377" s="14" t="n">
        <v>20.2354</v>
      </c>
      <c r="C377" s="14" t="str">
        <f aca="false">IF('MRR Conglomerado'!AA377&gt;0,'MRR Conglomerado'!AA377,"")</f>
        <v/>
      </c>
      <c r="D377" s="14" t="str">
        <f aca="false">IF(C377="","",'MRR Conglomerado'!AM377)</f>
        <v/>
      </c>
      <c r="E377" s="13" t="str">
        <f aca="false">IF(C377="","",D377/C377)</f>
        <v/>
      </c>
      <c r="F377" s="14" t="str">
        <f aca="false">IF(C377="","",C377/B377)</f>
        <v/>
      </c>
      <c r="G377" s="10" t="str">
        <f aca="false">IF(F377="","",IF(F377&lt;100,"Menos de 100 USD",IF(F377&lt;500,"100 a 500 USD",IF(F377&lt;2000,"500 a 2.000 USD","Más de 2.000 USD"))))</f>
        <v/>
      </c>
      <c r="H377" s="14" t="str">
        <f aca="false">IF(C377="","",MIN(D377,C377))</f>
        <v/>
      </c>
      <c r="I377" s="14" t="str">
        <f aca="false">IF(SUM('MRR Conglomerado'!Y377:AA377)&gt;0,SUM('MRR Conglomerado'!Y377:AA377),"")</f>
        <v/>
      </c>
      <c r="J377" s="14" t="str">
        <f aca="false">IF(I377="","",SUM('MRR Conglomerado'!AK377:AM377))</f>
        <v/>
      </c>
      <c r="K377" s="10" t="str">
        <f aca="false">IF(I377="","",COUNTIF('MRR Conglomerado'!Y377:AA377,"&gt;0"))</f>
        <v/>
      </c>
      <c r="L377" s="13" t="str">
        <f aca="false">IF(I377="","",J377/I377)</f>
        <v/>
      </c>
      <c r="M377" s="14" t="str">
        <f aca="false">IF(I377="","",I377/K377/B377)</f>
        <v/>
      </c>
      <c r="N377" s="10" t="str">
        <f aca="false">IF(M377="","",IF(M377&lt;100,"Menos de 100 USD",IF(M377&lt;500,"100 a 500 USD",IF(M377&lt;2000,"500 a 2.000 USD","Más de 2.000 USD"))))</f>
        <v/>
      </c>
      <c r="O377" s="14" t="str">
        <f aca="false">IF(I377="","",MIN(J377,I377))</f>
        <v/>
      </c>
      <c r="P377" s="14" t="str">
        <f aca="false">IF(SUM('MRR Conglomerado'!P377:AA377)&gt;0,SUM('MRR Conglomerado'!P377:AA377),"")</f>
        <v/>
      </c>
      <c r="Q377" s="14" t="str">
        <f aca="false">IF(P377="","",SUM('MRR Conglomerado'!AB377:AM377))</f>
        <v/>
      </c>
      <c r="R377" s="10" t="str">
        <f aca="false">IF(P377="","",COUNTIF('MRR Conglomerado'!P377:AA377,"&gt;0"))</f>
        <v/>
      </c>
      <c r="S377" s="14" t="str">
        <f aca="false">IF(P377="","",P377/R377)</f>
        <v/>
      </c>
      <c r="T377" s="14" t="str">
        <f aca="false">IF(P377="","",Q377/12)</f>
        <v/>
      </c>
      <c r="U377" s="13" t="str">
        <f aca="false">IF(P377="","",T377/S377)</f>
        <v/>
      </c>
      <c r="V377" s="14" t="str">
        <f aca="false">IF(P377="","",S377/B377)</f>
        <v/>
      </c>
      <c r="W377" s="10" t="str">
        <f aca="false">IF(V377="","",IF(V377&lt;100,"Menos de 100 USD",IF(V377&lt;500,"100 a 500 USD",IF(V377&lt;2000,"500 a 2.000 USD","Más de 2.000 USD"))))</f>
        <v/>
      </c>
      <c r="X377" s="14" t="str">
        <f aca="false">IF(P377="","",MIN(T377,S377))</f>
        <v/>
      </c>
    </row>
    <row r="378" customFormat="false" ht="15" hidden="false" customHeight="false" outlineLevel="0" collapsed="false">
      <c r="A378" s="10" t="s">
        <v>816</v>
      </c>
      <c r="B378" s="14" t="n">
        <v>20.2354</v>
      </c>
      <c r="C378" s="14" t="n">
        <f aca="false">IF('MRR Conglomerado'!AA378&gt;0,'MRR Conglomerado'!AA378,"")</f>
        <v>782.09821</v>
      </c>
      <c r="D378" s="14" t="n">
        <f aca="false">IF(C378="","",'MRR Conglomerado'!AM378)</f>
        <v>850.61009</v>
      </c>
      <c r="E378" s="13" t="n">
        <f aca="false">IF(C378="","",D378/C378)</f>
        <v>1.0876000982025</v>
      </c>
      <c r="F378" s="14" t="n">
        <f aca="false">IF(C378="","",C378/B378)</f>
        <v>38.65</v>
      </c>
      <c r="G378" s="10" t="str">
        <f aca="false">IF(F378="","",IF(F378&lt;100,"Menos de 100 USD",IF(F378&lt;500,"100 a 500 USD",IF(F378&lt;2000,"500 a 2.000 USD","Más de 2.000 USD"))))</f>
        <v>Menos de 100 USD</v>
      </c>
      <c r="H378" s="14" t="n">
        <f aca="false">IF(C378="","",MIN(D378,C378))</f>
        <v>782.09821</v>
      </c>
      <c r="I378" s="14" t="n">
        <f aca="false">IF(SUM('MRR Conglomerado'!Y378:AA378)&gt;0,SUM('MRR Conglomerado'!Y378:AA378),"")</f>
        <v>2363.21177</v>
      </c>
      <c r="J378" s="14" t="n">
        <f aca="false">IF(I378="","",SUM('MRR Conglomerado'!AK378:AM378))</f>
        <v>2675.730399</v>
      </c>
      <c r="K378" s="10" t="n">
        <f aca="false">IF(I378="","",COUNTIF('MRR Conglomerado'!Y378:AA378,"&gt;0"))</f>
        <v>3</v>
      </c>
      <c r="L378" s="13" t="n">
        <f aca="false">IF(I378="","",J378/I378)</f>
        <v>1.13224317556611</v>
      </c>
      <c r="M378" s="14" t="n">
        <f aca="false">IF(I378="","",I378/K378/B378)</f>
        <v>38.9286723596601</v>
      </c>
      <c r="N378" s="10" t="str">
        <f aca="false">IF(M378="","",IF(M378&lt;100,"Menos de 100 USD",IF(M378&lt;500,"100 a 500 USD",IF(M378&lt;2000,"500 a 2.000 USD","Más de 2.000 USD"))))</f>
        <v>Menos de 100 USD</v>
      </c>
      <c r="O378" s="14" t="n">
        <f aca="false">IF(I378="","",MIN(J378,I378))</f>
        <v>2363.21177</v>
      </c>
      <c r="P378" s="14" t="n">
        <f aca="false">IF(SUM('MRR Conglomerado'!P378:AA378)&gt;0,SUM('MRR Conglomerado'!P378:AA378),"")</f>
        <v>5865.255076</v>
      </c>
      <c r="Q378" s="14" t="n">
        <f aca="false">IF(P378="","",SUM('MRR Conglomerado'!AB378:AM378))</f>
        <v>9533.306149</v>
      </c>
      <c r="R378" s="10" t="n">
        <f aca="false">IF(P378="","",COUNTIF('MRR Conglomerado'!P378:AA378,"&gt;0"))</f>
        <v>7</v>
      </c>
      <c r="S378" s="14" t="n">
        <f aca="false">IF(P378="","",P378/R378)</f>
        <v>837.893582285714</v>
      </c>
      <c r="T378" s="14" t="n">
        <f aca="false">IF(P378="","",Q378/12)</f>
        <v>794.442179083333</v>
      </c>
      <c r="U378" s="13" t="n">
        <f aca="false">IF(P378="","",T378/S378)</f>
        <v>0.94814209808858</v>
      </c>
      <c r="V378" s="14" t="n">
        <f aca="false">IF(P378="","",S378/B378)</f>
        <v>41.407315016541</v>
      </c>
      <c r="W378" s="10" t="str">
        <f aca="false">IF(V378="","",IF(V378&lt;100,"Menos de 100 USD",IF(V378&lt;500,"100 a 500 USD",IF(V378&lt;2000,"500 a 2.000 USD","Más de 2.000 USD"))))</f>
        <v>Menos de 100 USD</v>
      </c>
      <c r="X378" s="14" t="n">
        <f aca="false">IF(P378="","",MIN(T378,S378))</f>
        <v>794.442179083333</v>
      </c>
    </row>
    <row r="379" customFormat="false" ht="15" hidden="false" customHeight="false" outlineLevel="0" collapsed="false">
      <c r="A379" s="10" t="s">
        <v>818</v>
      </c>
      <c r="B379" s="14" t="n">
        <v>20.2354</v>
      </c>
      <c r="C379" s="14" t="str">
        <f aca="false">IF('MRR Conglomerado'!AA379&gt;0,'MRR Conglomerado'!AA379,"")</f>
        <v/>
      </c>
      <c r="D379" s="14" t="str">
        <f aca="false">IF(C379="","",'MRR Conglomerado'!AM379)</f>
        <v/>
      </c>
      <c r="E379" s="13" t="str">
        <f aca="false">IF(C379="","",D379/C379)</f>
        <v/>
      </c>
      <c r="F379" s="14" t="str">
        <f aca="false">IF(C379="","",C379/B379)</f>
        <v/>
      </c>
      <c r="G379" s="10" t="str">
        <f aca="false">IF(F379="","",IF(F379&lt;100,"Menos de 100 USD",IF(F379&lt;500,"100 a 500 USD",IF(F379&lt;2000,"500 a 2.000 USD","Más de 2.000 USD"))))</f>
        <v/>
      </c>
      <c r="H379" s="14" t="str">
        <f aca="false">IF(C379="","",MIN(D379,C379))</f>
        <v/>
      </c>
      <c r="I379" s="14" t="n">
        <f aca="false">IF(SUM('MRR Conglomerado'!Y379:AA379)&gt;0,SUM('MRR Conglomerado'!Y379:AA379),"")</f>
        <v>1627.567216</v>
      </c>
      <c r="J379" s="14" t="n">
        <f aca="false">IF(I379="","",SUM('MRR Conglomerado'!AK379:AM379))</f>
        <v>0</v>
      </c>
      <c r="K379" s="10" t="n">
        <f aca="false">IF(I379="","",COUNTIF('MRR Conglomerado'!Y379:AA379,"&gt;0"))</f>
        <v>1</v>
      </c>
      <c r="L379" s="13" t="n">
        <f aca="false">IF(I379="","",J379/I379)</f>
        <v>0</v>
      </c>
      <c r="M379" s="14" t="n">
        <f aca="false">IF(I379="","",I379/K379/B379)</f>
        <v>80.4316799272562</v>
      </c>
      <c r="N379" s="10" t="str">
        <f aca="false">IF(M379="","",IF(M379&lt;100,"Menos de 100 USD",IF(M379&lt;500,"100 a 500 USD",IF(M379&lt;2000,"500 a 2.000 USD","Más de 2.000 USD"))))</f>
        <v>Menos de 100 USD</v>
      </c>
      <c r="O379" s="14" t="n">
        <f aca="false">IF(I379="","",MIN(J379,I379))</f>
        <v>0</v>
      </c>
      <c r="P379" s="14" t="n">
        <f aca="false">IF(SUM('MRR Conglomerado'!P379:AA379)&gt;0,SUM('MRR Conglomerado'!P379:AA379),"")</f>
        <v>16275.111496</v>
      </c>
      <c r="Q379" s="14" t="n">
        <f aca="false">IF(P379="","",SUM('MRR Conglomerado'!AB379:AM379))</f>
        <v>0</v>
      </c>
      <c r="R379" s="10" t="n">
        <f aca="false">IF(P379="","",COUNTIF('MRR Conglomerado'!P379:AA379,"&gt;0"))</f>
        <v>10</v>
      </c>
      <c r="S379" s="14" t="n">
        <f aca="false">IF(P379="","",P379/R379)</f>
        <v>1627.5111496</v>
      </c>
      <c r="T379" s="14" t="n">
        <f aca="false">IF(P379="","",Q379/12)</f>
        <v>0</v>
      </c>
      <c r="U379" s="13" t="n">
        <f aca="false">IF(P379="","",T379/S379)</f>
        <v>0</v>
      </c>
      <c r="V379" s="14" t="n">
        <f aca="false">IF(P379="","",S379/B379)</f>
        <v>80.4289092184983</v>
      </c>
      <c r="W379" s="10" t="str">
        <f aca="false">IF(V379="","",IF(V379&lt;100,"Menos de 100 USD",IF(V379&lt;500,"100 a 500 USD",IF(V379&lt;2000,"500 a 2.000 USD","Más de 2.000 USD"))))</f>
        <v>Menos de 100 USD</v>
      </c>
      <c r="X379" s="14" t="n">
        <f aca="false">IF(P379="","",MIN(T379,S379))</f>
        <v>0</v>
      </c>
    </row>
    <row r="380" customFormat="false" ht="15" hidden="false" customHeight="false" outlineLevel="0" collapsed="false">
      <c r="A380" s="10" t="s">
        <v>820</v>
      </c>
      <c r="B380" s="14" t="n">
        <v>20.2354</v>
      </c>
      <c r="C380" s="14" t="n">
        <f aca="false">IF('MRR Conglomerado'!AA380&gt;0,'MRR Conglomerado'!AA380,"")</f>
        <v>559.913518</v>
      </c>
      <c r="D380" s="14" t="n">
        <f aca="false">IF(C380="","",'MRR Conglomerado'!AM380)</f>
        <v>0</v>
      </c>
      <c r="E380" s="13" t="n">
        <f aca="false">IF(C380="","",D380/C380)</f>
        <v>0</v>
      </c>
      <c r="F380" s="14" t="n">
        <f aca="false">IF(C380="","",C380/B380)</f>
        <v>27.67</v>
      </c>
      <c r="G380" s="10" t="str">
        <f aca="false">IF(F380="","",IF(F380&lt;100,"Menos de 100 USD",IF(F380&lt;500,"100 a 500 USD",IF(F380&lt;2000,"500 a 2.000 USD","Más de 2.000 USD"))))</f>
        <v>Menos de 100 USD</v>
      </c>
      <c r="H380" s="14" t="n">
        <f aca="false">IF(C380="","",MIN(D380,C380))</f>
        <v>0</v>
      </c>
      <c r="I380" s="14" t="n">
        <f aca="false">IF(SUM('MRR Conglomerado'!Y380:AA380)&gt;0,SUM('MRR Conglomerado'!Y380:AA380),"")</f>
        <v>1119.936478</v>
      </c>
      <c r="J380" s="14" t="n">
        <f aca="false">IF(I380="","",SUM('MRR Conglomerado'!AK380:AM380))</f>
        <v>0</v>
      </c>
      <c r="K380" s="10" t="n">
        <f aca="false">IF(I380="","",COUNTIF('MRR Conglomerado'!Y380:AA380,"&gt;0"))</f>
        <v>2</v>
      </c>
      <c r="L380" s="13" t="n">
        <f aca="false">IF(I380="","",J380/I380)</f>
        <v>0</v>
      </c>
      <c r="M380" s="14" t="n">
        <f aca="false">IF(I380="","",I380/K380/B380)</f>
        <v>27.6727042213151</v>
      </c>
      <c r="N380" s="10" t="str">
        <f aca="false">IF(M380="","",IF(M380&lt;100,"Menos de 100 USD",IF(M380&lt;500,"100 a 500 USD",IF(M380&lt;2000,"500 a 2.000 USD","Más de 2.000 USD"))))</f>
        <v>Menos de 100 USD</v>
      </c>
      <c r="O380" s="14" t="n">
        <f aca="false">IF(I380="","",MIN(J380,I380))</f>
        <v>0</v>
      </c>
      <c r="P380" s="14" t="n">
        <f aca="false">IF(SUM('MRR Conglomerado'!P380:AA380)&gt;0,SUM('MRR Conglomerado'!P380:AA380),"")</f>
        <v>1119.936478</v>
      </c>
      <c r="Q380" s="14" t="n">
        <f aca="false">IF(P380="","",SUM('MRR Conglomerado'!AB380:AM380))</f>
        <v>3919.95873</v>
      </c>
      <c r="R380" s="10" t="n">
        <f aca="false">IF(P380="","",COUNTIF('MRR Conglomerado'!P380:AA380,"&gt;0"))</f>
        <v>2</v>
      </c>
      <c r="S380" s="14" t="n">
        <f aca="false">IF(P380="","",P380/R380)</f>
        <v>559.968239</v>
      </c>
      <c r="T380" s="14" t="n">
        <f aca="false">IF(P380="","",Q380/12)</f>
        <v>326.6632275</v>
      </c>
      <c r="U380" s="13" t="n">
        <f aca="false">IF(P380="","",T380/S380)</f>
        <v>0.583360277867474</v>
      </c>
      <c r="V380" s="14" t="n">
        <f aca="false">IF(P380="","",S380/B380)</f>
        <v>27.6727042213151</v>
      </c>
      <c r="W380" s="10" t="str">
        <f aca="false">IF(V380="","",IF(V380&lt;100,"Menos de 100 USD",IF(V380&lt;500,"100 a 500 USD",IF(V380&lt;2000,"500 a 2.000 USD","Más de 2.000 USD"))))</f>
        <v>Menos de 100 USD</v>
      </c>
      <c r="X380" s="14" t="n">
        <f aca="false">IF(P380="","",MIN(T380,S380))</f>
        <v>326.6632275</v>
      </c>
    </row>
    <row r="381" customFormat="false" ht="15" hidden="false" customHeight="false" outlineLevel="0" collapsed="false">
      <c r="A381" s="10" t="s">
        <v>822</v>
      </c>
      <c r="B381" s="14" t="n">
        <v>20.2354</v>
      </c>
      <c r="C381" s="14" t="str">
        <f aca="false">IF('MRR Conglomerado'!AA381&gt;0,'MRR Conglomerado'!AA381,"")</f>
        <v/>
      </c>
      <c r="D381" s="14" t="str">
        <f aca="false">IF(C381="","",'MRR Conglomerado'!AM381)</f>
        <v/>
      </c>
      <c r="E381" s="13" t="str">
        <f aca="false">IF(C381="","",D381/C381)</f>
        <v/>
      </c>
      <c r="F381" s="14" t="str">
        <f aca="false">IF(C381="","",C381/B381)</f>
        <v/>
      </c>
      <c r="G381" s="10" t="str">
        <f aca="false">IF(F381="","",IF(F381&lt;100,"Menos de 100 USD",IF(F381&lt;500,"100 a 500 USD",IF(F381&lt;2000,"500 a 2.000 USD","Más de 2.000 USD"))))</f>
        <v/>
      </c>
      <c r="H381" s="14" t="str">
        <f aca="false">IF(C381="","",MIN(D381,C381))</f>
        <v/>
      </c>
      <c r="I381" s="14" t="str">
        <f aca="false">IF(SUM('MRR Conglomerado'!Y381:AA381)&gt;0,SUM('MRR Conglomerado'!Y381:AA381),"")</f>
        <v/>
      </c>
      <c r="J381" s="14" t="str">
        <f aca="false">IF(I381="","",SUM('MRR Conglomerado'!AK381:AM381))</f>
        <v/>
      </c>
      <c r="K381" s="10" t="str">
        <f aca="false">IF(I381="","",COUNTIF('MRR Conglomerado'!Y381:AA381,"&gt;0"))</f>
        <v/>
      </c>
      <c r="L381" s="13" t="str">
        <f aca="false">IF(I381="","",J381/I381)</f>
        <v/>
      </c>
      <c r="M381" s="14" t="str">
        <f aca="false">IF(I381="","",I381/K381/B381)</f>
        <v/>
      </c>
      <c r="N381" s="10" t="str">
        <f aca="false">IF(M381="","",IF(M381&lt;100,"Menos de 100 USD",IF(M381&lt;500,"100 a 500 USD",IF(M381&lt;2000,"500 a 2.000 USD","Más de 2.000 USD"))))</f>
        <v/>
      </c>
      <c r="O381" s="14" t="str">
        <f aca="false">IF(I381="","",MIN(J381,I381))</f>
        <v/>
      </c>
      <c r="P381" s="14" t="str">
        <f aca="false">IF(SUM('MRR Conglomerado'!P381:AA381)&gt;0,SUM('MRR Conglomerado'!P381:AA381),"")</f>
        <v/>
      </c>
      <c r="Q381" s="14" t="str">
        <f aca="false">IF(P381="","",SUM('MRR Conglomerado'!AB381:AM381))</f>
        <v/>
      </c>
      <c r="R381" s="10" t="str">
        <f aca="false">IF(P381="","",COUNTIF('MRR Conglomerado'!P381:AA381,"&gt;0"))</f>
        <v/>
      </c>
      <c r="S381" s="14" t="str">
        <f aca="false">IF(P381="","",P381/R381)</f>
        <v/>
      </c>
      <c r="T381" s="14" t="str">
        <f aca="false">IF(P381="","",Q381/12)</f>
        <v/>
      </c>
      <c r="U381" s="13" t="str">
        <f aca="false">IF(P381="","",T381/S381)</f>
        <v/>
      </c>
      <c r="V381" s="14" t="str">
        <f aca="false">IF(P381="","",S381/B381)</f>
        <v/>
      </c>
      <c r="W381" s="10" t="str">
        <f aca="false">IF(V381="","",IF(V381&lt;100,"Menos de 100 USD",IF(V381&lt;500,"100 a 500 USD",IF(V381&lt;2000,"500 a 2.000 USD","Más de 2.000 USD"))))</f>
        <v/>
      </c>
      <c r="X381" s="14" t="str">
        <f aca="false">IF(P381="","",MIN(T381,S381))</f>
        <v/>
      </c>
    </row>
    <row r="382" customFormat="false" ht="15" hidden="false" customHeight="false" outlineLevel="0" collapsed="false">
      <c r="A382" s="10" t="s">
        <v>824</v>
      </c>
      <c r="B382" s="14" t="n">
        <v>20.2354</v>
      </c>
      <c r="C382" s="14" t="n">
        <f aca="false">IF('MRR Conglomerado'!AA382&gt;0,'MRR Conglomerado'!AA382,"")</f>
        <v>2992.410952</v>
      </c>
      <c r="D382" s="14" t="n">
        <f aca="false">IF(C382="","",'MRR Conglomerado'!AM382)</f>
        <v>0</v>
      </c>
      <c r="E382" s="13" t="n">
        <f aca="false">IF(C382="","",D382/C382)</f>
        <v>0</v>
      </c>
      <c r="F382" s="14" t="n">
        <f aca="false">IF(C382="","",C382/B382)</f>
        <v>147.88</v>
      </c>
      <c r="G382" s="10" t="str">
        <f aca="false">IF(F382="","",IF(F382&lt;100,"Menos de 100 USD",IF(F382&lt;500,"100 a 500 USD",IF(F382&lt;2000,"500 a 2.000 USD","Más de 2.000 USD"))))</f>
        <v>100 a 500 USD</v>
      </c>
      <c r="H382" s="14" t="n">
        <f aca="false">IF(C382="","",MIN(D382,C382))</f>
        <v>0</v>
      </c>
      <c r="I382" s="14" t="n">
        <f aca="false">IF(SUM('MRR Conglomerado'!Y382:AA382)&gt;0,SUM('MRR Conglomerado'!Y382:AA382),"")</f>
        <v>6404.999842</v>
      </c>
      <c r="J382" s="14" t="n">
        <f aca="false">IF(I382="","",SUM('MRR Conglomerado'!AK382:AM382))</f>
        <v>13568.141762</v>
      </c>
      <c r="K382" s="10" t="n">
        <f aca="false">IF(I382="","",COUNTIF('MRR Conglomerado'!Y382:AA382,"&gt;0"))</f>
        <v>2</v>
      </c>
      <c r="L382" s="13" t="n">
        <f aca="false">IF(I382="","",J382/I382)</f>
        <v>2.11836722821265</v>
      </c>
      <c r="M382" s="14" t="n">
        <f aca="false">IF(I382="","",I382/K382/B382)</f>
        <v>158.262249374858</v>
      </c>
      <c r="N382" s="10" t="str">
        <f aca="false">IF(M382="","",IF(M382&lt;100,"Menos de 100 USD",IF(M382&lt;500,"100 a 500 USD",IF(M382&lt;2000,"500 a 2.000 USD","Más de 2.000 USD"))))</f>
        <v>100 a 500 USD</v>
      </c>
      <c r="O382" s="14" t="n">
        <f aca="false">IF(I382="","",MIN(J382,I382))</f>
        <v>6404.999842</v>
      </c>
      <c r="P382" s="14" t="n">
        <f aca="false">IF(SUM('MRR Conglomerado'!P382:AA382)&gt;0,SUM('MRR Conglomerado'!P382:AA382),"")</f>
        <v>25567.42719</v>
      </c>
      <c r="Q382" s="14" t="n">
        <f aca="false">IF(P382="","",SUM('MRR Conglomerado'!AB382:AM382))</f>
        <v>63080.866782</v>
      </c>
      <c r="R382" s="10" t="n">
        <f aca="false">IF(P382="","",COUNTIF('MRR Conglomerado'!P382:AA382,"&gt;0"))</f>
        <v>11</v>
      </c>
      <c r="S382" s="14" t="n">
        <f aca="false">IF(P382="","",P382/R382)</f>
        <v>2324.31156272727</v>
      </c>
      <c r="T382" s="14" t="n">
        <f aca="false">IF(P382="","",Q382/12)</f>
        <v>5256.7388985</v>
      </c>
      <c r="U382" s="13" t="n">
        <f aca="false">IF(P382="","",T382/S382)</f>
        <v>2.26163264116447</v>
      </c>
      <c r="V382" s="14" t="n">
        <f aca="false">IF(P382="","",S382/B382)</f>
        <v>114.863633173907</v>
      </c>
      <c r="W382" s="10" t="str">
        <f aca="false">IF(V382="","",IF(V382&lt;100,"Menos de 100 USD",IF(V382&lt;500,"100 a 500 USD",IF(V382&lt;2000,"500 a 2.000 USD","Más de 2.000 USD"))))</f>
        <v>100 a 500 USD</v>
      </c>
      <c r="X382" s="14" t="n">
        <f aca="false">IF(P382="","",MIN(T382,S382))</f>
        <v>2324.31156272727</v>
      </c>
    </row>
    <row r="383" customFormat="false" ht="15" hidden="false" customHeight="false" outlineLevel="0" collapsed="false">
      <c r="A383" s="10" t="s">
        <v>826</v>
      </c>
      <c r="B383" s="14" t="n">
        <v>20.2354</v>
      </c>
      <c r="C383" s="14" t="str">
        <f aca="false">IF('MRR Conglomerado'!AA383&gt;0,'MRR Conglomerado'!AA383,"")</f>
        <v/>
      </c>
      <c r="D383" s="14" t="str">
        <f aca="false">IF(C383="","",'MRR Conglomerado'!AM383)</f>
        <v/>
      </c>
      <c r="E383" s="13" t="str">
        <f aca="false">IF(C383="","",D383/C383)</f>
        <v/>
      </c>
      <c r="F383" s="14" t="str">
        <f aca="false">IF(C383="","",C383/B383)</f>
        <v/>
      </c>
      <c r="G383" s="10" t="str">
        <f aca="false">IF(F383="","",IF(F383&lt;100,"Menos de 100 USD",IF(F383&lt;500,"100 a 500 USD",IF(F383&lt;2000,"500 a 2.000 USD","Más de 2.000 USD"))))</f>
        <v/>
      </c>
      <c r="H383" s="14" t="str">
        <f aca="false">IF(C383="","",MIN(D383,C383))</f>
        <v/>
      </c>
      <c r="I383" s="14" t="str">
        <f aca="false">IF(SUM('MRR Conglomerado'!Y383:AA383)&gt;0,SUM('MRR Conglomerado'!Y383:AA383),"")</f>
        <v/>
      </c>
      <c r="J383" s="14" t="str">
        <f aca="false">IF(I383="","",SUM('MRR Conglomerado'!AK383:AM383))</f>
        <v/>
      </c>
      <c r="K383" s="10" t="str">
        <f aca="false">IF(I383="","",COUNTIF('MRR Conglomerado'!Y383:AA383,"&gt;0"))</f>
        <v/>
      </c>
      <c r="L383" s="13" t="str">
        <f aca="false">IF(I383="","",J383/I383)</f>
        <v/>
      </c>
      <c r="M383" s="14" t="str">
        <f aca="false">IF(I383="","",I383/K383/B383)</f>
        <v/>
      </c>
      <c r="N383" s="10" t="str">
        <f aca="false">IF(M383="","",IF(M383&lt;100,"Menos de 100 USD",IF(M383&lt;500,"100 a 500 USD",IF(M383&lt;2000,"500 a 2.000 USD","Más de 2.000 USD"))))</f>
        <v/>
      </c>
      <c r="O383" s="14" t="str">
        <f aca="false">IF(I383="","",MIN(J383,I383))</f>
        <v/>
      </c>
      <c r="P383" s="14" t="str">
        <f aca="false">IF(SUM('MRR Conglomerado'!P383:AA383)&gt;0,SUM('MRR Conglomerado'!P383:AA383),"")</f>
        <v/>
      </c>
      <c r="Q383" s="14" t="str">
        <f aca="false">IF(P383="","",SUM('MRR Conglomerado'!AB383:AM383))</f>
        <v/>
      </c>
      <c r="R383" s="10" t="str">
        <f aca="false">IF(P383="","",COUNTIF('MRR Conglomerado'!P383:AA383,"&gt;0"))</f>
        <v/>
      </c>
      <c r="S383" s="14" t="str">
        <f aca="false">IF(P383="","",P383/R383)</f>
        <v/>
      </c>
      <c r="T383" s="14" t="str">
        <f aca="false">IF(P383="","",Q383/12)</f>
        <v/>
      </c>
      <c r="U383" s="13" t="str">
        <f aca="false">IF(P383="","",T383/S383)</f>
        <v/>
      </c>
      <c r="V383" s="14" t="str">
        <f aca="false">IF(P383="","",S383/B383)</f>
        <v/>
      </c>
      <c r="W383" s="10" t="str">
        <f aca="false">IF(V383="","",IF(V383&lt;100,"Menos de 100 USD",IF(V383&lt;500,"100 a 500 USD",IF(V383&lt;2000,"500 a 2.000 USD","Más de 2.000 USD"))))</f>
        <v/>
      </c>
      <c r="X383" s="14" t="str">
        <f aca="false">IF(P383="","",MIN(T383,S383))</f>
        <v/>
      </c>
    </row>
    <row r="384" customFormat="false" ht="15" hidden="false" customHeight="false" outlineLevel="0" collapsed="false">
      <c r="A384" s="10" t="s">
        <v>828</v>
      </c>
      <c r="B384" s="14" t="n">
        <v>20.2354</v>
      </c>
      <c r="C384" s="14" t="str">
        <f aca="false">IF('MRR Conglomerado'!AA384&gt;0,'MRR Conglomerado'!AA384,"")</f>
        <v/>
      </c>
      <c r="D384" s="14" t="str">
        <f aca="false">IF(C384="","",'MRR Conglomerado'!AM384)</f>
        <v/>
      </c>
      <c r="E384" s="13" t="str">
        <f aca="false">IF(C384="","",D384/C384)</f>
        <v/>
      </c>
      <c r="F384" s="14" t="str">
        <f aca="false">IF(C384="","",C384/B384)</f>
        <v/>
      </c>
      <c r="G384" s="10" t="str">
        <f aca="false">IF(F384="","",IF(F384&lt;100,"Menos de 100 USD",IF(F384&lt;500,"100 a 500 USD",IF(F384&lt;2000,"500 a 2.000 USD","Más de 2.000 USD"))))</f>
        <v/>
      </c>
      <c r="H384" s="14" t="str">
        <f aca="false">IF(C384="","",MIN(D384,C384))</f>
        <v/>
      </c>
      <c r="I384" s="14" t="str">
        <f aca="false">IF(SUM('MRR Conglomerado'!Y384:AA384)&gt;0,SUM('MRR Conglomerado'!Y384:AA384),"")</f>
        <v/>
      </c>
      <c r="J384" s="14" t="str">
        <f aca="false">IF(I384="","",SUM('MRR Conglomerado'!AK384:AM384))</f>
        <v/>
      </c>
      <c r="K384" s="10" t="str">
        <f aca="false">IF(I384="","",COUNTIF('MRR Conglomerado'!Y384:AA384,"&gt;0"))</f>
        <v/>
      </c>
      <c r="L384" s="13" t="str">
        <f aca="false">IF(I384="","",J384/I384)</f>
        <v/>
      </c>
      <c r="M384" s="14" t="str">
        <f aca="false">IF(I384="","",I384/K384/B384)</f>
        <v/>
      </c>
      <c r="N384" s="10" t="str">
        <f aca="false">IF(M384="","",IF(M384&lt;100,"Menos de 100 USD",IF(M384&lt;500,"100 a 500 USD",IF(M384&lt;2000,"500 a 2.000 USD","Más de 2.000 USD"))))</f>
        <v/>
      </c>
      <c r="O384" s="14" t="str">
        <f aca="false">IF(I384="","",MIN(J384,I384))</f>
        <v/>
      </c>
      <c r="P384" s="14" t="n">
        <f aca="false">IF(SUM('MRR Conglomerado'!P384:AA384)&gt;0,SUM('MRR Conglomerado'!P384:AA384),"")</f>
        <v>7669.722935</v>
      </c>
      <c r="Q384" s="14" t="n">
        <f aca="false">IF(P384="","",SUM('MRR Conglomerado'!AB384:AM384))</f>
        <v>0</v>
      </c>
      <c r="R384" s="10" t="n">
        <f aca="false">IF(P384="","",COUNTIF('MRR Conglomerado'!P384:AA384,"&gt;0"))</f>
        <v>4</v>
      </c>
      <c r="S384" s="14" t="n">
        <f aca="false">IF(P384="","",P384/R384)</f>
        <v>1917.43073375</v>
      </c>
      <c r="T384" s="14" t="n">
        <f aca="false">IF(P384="","",Q384/12)</f>
        <v>0</v>
      </c>
      <c r="U384" s="13" t="n">
        <f aca="false">IF(P384="","",T384/S384)</f>
        <v>0</v>
      </c>
      <c r="V384" s="14" t="n">
        <f aca="false">IF(P384="","",S384/B384)</f>
        <v>94.7562555595639</v>
      </c>
      <c r="W384" s="10" t="str">
        <f aca="false">IF(V384="","",IF(V384&lt;100,"Menos de 100 USD",IF(V384&lt;500,"100 a 500 USD",IF(V384&lt;2000,"500 a 2.000 USD","Más de 2.000 USD"))))</f>
        <v>Menos de 100 USD</v>
      </c>
      <c r="X384" s="14" t="n">
        <f aca="false">IF(P384="","",MIN(T384,S384))</f>
        <v>0</v>
      </c>
    </row>
    <row r="385" customFormat="false" ht="15" hidden="false" customHeight="false" outlineLevel="0" collapsed="false">
      <c r="A385" s="10" t="s">
        <v>830</v>
      </c>
      <c r="B385" s="14" t="n">
        <v>20.2354</v>
      </c>
      <c r="C385" s="14" t="str">
        <f aca="false">IF('MRR Conglomerado'!AA385&gt;0,'MRR Conglomerado'!AA385,"")</f>
        <v/>
      </c>
      <c r="D385" s="14" t="str">
        <f aca="false">IF(C385="","",'MRR Conglomerado'!AM385)</f>
        <v/>
      </c>
      <c r="E385" s="13" t="str">
        <f aca="false">IF(C385="","",D385/C385)</f>
        <v/>
      </c>
      <c r="F385" s="14" t="str">
        <f aca="false">IF(C385="","",C385/B385)</f>
        <v/>
      </c>
      <c r="G385" s="10" t="str">
        <f aca="false">IF(F385="","",IF(F385&lt;100,"Menos de 100 USD",IF(F385&lt;500,"100 a 500 USD",IF(F385&lt;2000,"500 a 2.000 USD","Más de 2.000 USD"))))</f>
        <v/>
      </c>
      <c r="H385" s="14" t="str">
        <f aca="false">IF(C385="","",MIN(D385,C385))</f>
        <v/>
      </c>
      <c r="I385" s="14" t="str">
        <f aca="false">IF(SUM('MRR Conglomerado'!Y385:AA385)&gt;0,SUM('MRR Conglomerado'!Y385:AA385),"")</f>
        <v/>
      </c>
      <c r="J385" s="14" t="str">
        <f aca="false">IF(I385="","",SUM('MRR Conglomerado'!AK385:AM385))</f>
        <v/>
      </c>
      <c r="K385" s="10" t="str">
        <f aca="false">IF(I385="","",COUNTIF('MRR Conglomerado'!Y385:AA385,"&gt;0"))</f>
        <v/>
      </c>
      <c r="L385" s="13" t="str">
        <f aca="false">IF(I385="","",J385/I385)</f>
        <v/>
      </c>
      <c r="M385" s="14" t="str">
        <f aca="false">IF(I385="","",I385/K385/B385)</f>
        <v/>
      </c>
      <c r="N385" s="10" t="str">
        <f aca="false">IF(M385="","",IF(M385&lt;100,"Menos de 100 USD",IF(M385&lt;500,"100 a 500 USD",IF(M385&lt;2000,"500 a 2.000 USD","Más de 2.000 USD"))))</f>
        <v/>
      </c>
      <c r="O385" s="14" t="str">
        <f aca="false">IF(I385="","",MIN(J385,I385))</f>
        <v/>
      </c>
      <c r="P385" s="14" t="str">
        <f aca="false">IF(SUM('MRR Conglomerado'!P385:AA385)&gt;0,SUM('MRR Conglomerado'!P385:AA385),"")</f>
        <v/>
      </c>
      <c r="Q385" s="14" t="str">
        <f aca="false">IF(P385="","",SUM('MRR Conglomerado'!AB385:AM385))</f>
        <v/>
      </c>
      <c r="R385" s="10" t="str">
        <f aca="false">IF(P385="","",COUNTIF('MRR Conglomerado'!P385:AA385,"&gt;0"))</f>
        <v/>
      </c>
      <c r="S385" s="14" t="str">
        <f aca="false">IF(P385="","",P385/R385)</f>
        <v/>
      </c>
      <c r="T385" s="14" t="str">
        <f aca="false">IF(P385="","",Q385/12)</f>
        <v/>
      </c>
      <c r="U385" s="13" t="str">
        <f aca="false">IF(P385="","",T385/S385)</f>
        <v/>
      </c>
      <c r="V385" s="14" t="str">
        <f aca="false">IF(P385="","",S385/B385)</f>
        <v/>
      </c>
      <c r="W385" s="10" t="str">
        <f aca="false">IF(V385="","",IF(V385&lt;100,"Menos de 100 USD",IF(V385&lt;500,"100 a 500 USD",IF(V385&lt;2000,"500 a 2.000 USD","Más de 2.000 USD"))))</f>
        <v/>
      </c>
      <c r="X385" s="14" t="str">
        <f aca="false">IF(P385="","",MIN(T385,S385))</f>
        <v/>
      </c>
    </row>
    <row r="386" customFormat="false" ht="15" hidden="false" customHeight="false" outlineLevel="0" collapsed="false">
      <c r="A386" s="10" t="s">
        <v>832</v>
      </c>
      <c r="B386" s="14" t="n">
        <v>20.2354</v>
      </c>
      <c r="C386" s="14" t="str">
        <f aca="false">IF('MRR Conglomerado'!AA386&gt;0,'MRR Conglomerado'!AA386,"")</f>
        <v/>
      </c>
      <c r="D386" s="14" t="str">
        <f aca="false">IF(C386="","",'MRR Conglomerado'!AM386)</f>
        <v/>
      </c>
      <c r="E386" s="13" t="str">
        <f aca="false">IF(C386="","",D386/C386)</f>
        <v/>
      </c>
      <c r="F386" s="14" t="str">
        <f aca="false">IF(C386="","",C386/B386)</f>
        <v/>
      </c>
      <c r="G386" s="10" t="str">
        <f aca="false">IF(F386="","",IF(F386&lt;100,"Menos de 100 USD",IF(F386&lt;500,"100 a 500 USD",IF(F386&lt;2000,"500 a 2.000 USD","Más de 2.000 USD"))))</f>
        <v/>
      </c>
      <c r="H386" s="14" t="str">
        <f aca="false">IF(C386="","",MIN(D386,C386))</f>
        <v/>
      </c>
      <c r="I386" s="14" t="str">
        <f aca="false">IF(SUM('MRR Conglomerado'!Y386:AA386)&gt;0,SUM('MRR Conglomerado'!Y386:AA386),"")</f>
        <v/>
      </c>
      <c r="J386" s="14" t="str">
        <f aca="false">IF(I386="","",SUM('MRR Conglomerado'!AK386:AM386))</f>
        <v/>
      </c>
      <c r="K386" s="10" t="str">
        <f aca="false">IF(I386="","",COUNTIF('MRR Conglomerado'!Y386:AA386,"&gt;0"))</f>
        <v/>
      </c>
      <c r="L386" s="13" t="str">
        <f aca="false">IF(I386="","",J386/I386)</f>
        <v/>
      </c>
      <c r="M386" s="14" t="str">
        <f aca="false">IF(I386="","",I386/K386/B386)</f>
        <v/>
      </c>
      <c r="N386" s="10" t="str">
        <f aca="false">IF(M386="","",IF(M386&lt;100,"Menos de 100 USD",IF(M386&lt;500,"100 a 500 USD",IF(M386&lt;2000,"500 a 2.000 USD","Más de 2.000 USD"))))</f>
        <v/>
      </c>
      <c r="O386" s="14" t="str">
        <f aca="false">IF(I386="","",MIN(J386,I386))</f>
        <v/>
      </c>
      <c r="P386" s="14" t="str">
        <f aca="false">IF(SUM('MRR Conglomerado'!P386:AA386)&gt;0,SUM('MRR Conglomerado'!P386:AA386),"")</f>
        <v/>
      </c>
      <c r="Q386" s="14" t="str">
        <f aca="false">IF(P386="","",SUM('MRR Conglomerado'!AB386:AM386))</f>
        <v/>
      </c>
      <c r="R386" s="10" t="str">
        <f aca="false">IF(P386="","",COUNTIF('MRR Conglomerado'!P386:AA386,"&gt;0"))</f>
        <v/>
      </c>
      <c r="S386" s="14" t="str">
        <f aca="false">IF(P386="","",P386/R386)</f>
        <v/>
      </c>
      <c r="T386" s="14" t="str">
        <f aca="false">IF(P386="","",Q386/12)</f>
        <v/>
      </c>
      <c r="U386" s="13" t="str">
        <f aca="false">IF(P386="","",T386/S386)</f>
        <v/>
      </c>
      <c r="V386" s="14" t="str">
        <f aca="false">IF(P386="","",S386/B386)</f>
        <v/>
      </c>
      <c r="W386" s="10" t="str">
        <f aca="false">IF(V386="","",IF(V386&lt;100,"Menos de 100 USD",IF(V386&lt;500,"100 a 500 USD",IF(V386&lt;2000,"500 a 2.000 USD","Más de 2.000 USD"))))</f>
        <v/>
      </c>
      <c r="X386" s="14" t="str">
        <f aca="false">IF(P386="","",MIN(T386,S386))</f>
        <v/>
      </c>
    </row>
    <row r="387" customFormat="false" ht="15" hidden="false" customHeight="false" outlineLevel="0" collapsed="false">
      <c r="A387" s="10" t="s">
        <v>834</v>
      </c>
      <c r="B387" s="14" t="n">
        <v>20.2354</v>
      </c>
      <c r="C387" s="14" t="str">
        <f aca="false">IF('MRR Conglomerado'!AA387&gt;0,'MRR Conglomerado'!AA387,"")</f>
        <v/>
      </c>
      <c r="D387" s="14" t="str">
        <f aca="false">IF(C387="","",'MRR Conglomerado'!AM387)</f>
        <v/>
      </c>
      <c r="E387" s="13" t="str">
        <f aca="false">IF(C387="","",D387/C387)</f>
        <v/>
      </c>
      <c r="F387" s="14" t="str">
        <f aca="false">IF(C387="","",C387/B387)</f>
        <v/>
      </c>
      <c r="G387" s="10" t="str">
        <f aca="false">IF(F387="","",IF(F387&lt;100,"Menos de 100 USD",IF(F387&lt;500,"100 a 500 USD",IF(F387&lt;2000,"500 a 2.000 USD","Más de 2.000 USD"))))</f>
        <v/>
      </c>
      <c r="H387" s="14" t="str">
        <f aca="false">IF(C387="","",MIN(D387,C387))</f>
        <v/>
      </c>
      <c r="I387" s="14" t="str">
        <f aca="false">IF(SUM('MRR Conglomerado'!Y387:AA387)&gt;0,SUM('MRR Conglomerado'!Y387:AA387),"")</f>
        <v/>
      </c>
      <c r="J387" s="14" t="str">
        <f aca="false">IF(I387="","",SUM('MRR Conglomerado'!AK387:AM387))</f>
        <v/>
      </c>
      <c r="K387" s="10" t="str">
        <f aca="false">IF(I387="","",COUNTIF('MRR Conglomerado'!Y387:AA387,"&gt;0"))</f>
        <v/>
      </c>
      <c r="L387" s="13" t="str">
        <f aca="false">IF(I387="","",J387/I387)</f>
        <v/>
      </c>
      <c r="M387" s="14" t="str">
        <f aca="false">IF(I387="","",I387/K387/B387)</f>
        <v/>
      </c>
      <c r="N387" s="10" t="str">
        <f aca="false">IF(M387="","",IF(M387&lt;100,"Menos de 100 USD",IF(M387&lt;500,"100 a 500 USD",IF(M387&lt;2000,"500 a 2.000 USD","Más de 2.000 USD"))))</f>
        <v/>
      </c>
      <c r="O387" s="14" t="str">
        <f aca="false">IF(I387="","",MIN(J387,I387))</f>
        <v/>
      </c>
      <c r="P387" s="14" t="str">
        <f aca="false">IF(SUM('MRR Conglomerado'!P387:AA387)&gt;0,SUM('MRR Conglomerado'!P387:AA387),"")</f>
        <v/>
      </c>
      <c r="Q387" s="14" t="str">
        <f aca="false">IF(P387="","",SUM('MRR Conglomerado'!AB387:AM387))</f>
        <v/>
      </c>
      <c r="R387" s="10" t="str">
        <f aca="false">IF(P387="","",COUNTIF('MRR Conglomerado'!P387:AA387,"&gt;0"))</f>
        <v/>
      </c>
      <c r="S387" s="14" t="str">
        <f aca="false">IF(P387="","",P387/R387)</f>
        <v/>
      </c>
      <c r="T387" s="14" t="str">
        <f aca="false">IF(P387="","",Q387/12)</f>
        <v/>
      </c>
      <c r="U387" s="13" t="str">
        <f aca="false">IF(P387="","",T387/S387)</f>
        <v/>
      </c>
      <c r="V387" s="14" t="str">
        <f aca="false">IF(P387="","",S387/B387)</f>
        <v/>
      </c>
      <c r="W387" s="10" t="str">
        <f aca="false">IF(V387="","",IF(V387&lt;100,"Menos de 100 USD",IF(V387&lt;500,"100 a 500 USD",IF(V387&lt;2000,"500 a 2.000 USD","Más de 2.000 USD"))))</f>
        <v/>
      </c>
      <c r="X387" s="14" t="str">
        <f aca="false">IF(P387="","",MIN(T387,S387))</f>
        <v/>
      </c>
    </row>
    <row r="388" customFormat="false" ht="15" hidden="false" customHeight="false" outlineLevel="0" collapsed="false">
      <c r="A388" s="10" t="s">
        <v>836</v>
      </c>
      <c r="B388" s="14" t="n">
        <v>20.2354</v>
      </c>
      <c r="C388" s="14" t="str">
        <f aca="false">IF('MRR Conglomerado'!AA388&gt;0,'MRR Conglomerado'!AA388,"")</f>
        <v/>
      </c>
      <c r="D388" s="14" t="str">
        <f aca="false">IF(C388="","",'MRR Conglomerado'!AM388)</f>
        <v/>
      </c>
      <c r="E388" s="13" t="str">
        <f aca="false">IF(C388="","",D388/C388)</f>
        <v/>
      </c>
      <c r="F388" s="14" t="str">
        <f aca="false">IF(C388="","",C388/B388)</f>
        <v/>
      </c>
      <c r="G388" s="10" t="str">
        <f aca="false">IF(F388="","",IF(F388&lt;100,"Menos de 100 USD",IF(F388&lt;500,"100 a 500 USD",IF(F388&lt;2000,"500 a 2.000 USD","Más de 2.000 USD"))))</f>
        <v/>
      </c>
      <c r="H388" s="14" t="str">
        <f aca="false">IF(C388="","",MIN(D388,C388))</f>
        <v/>
      </c>
      <c r="I388" s="14" t="str">
        <f aca="false">IF(SUM('MRR Conglomerado'!Y388:AA388)&gt;0,SUM('MRR Conglomerado'!Y388:AA388),"")</f>
        <v/>
      </c>
      <c r="J388" s="14" t="str">
        <f aca="false">IF(I388="","",SUM('MRR Conglomerado'!AK388:AM388))</f>
        <v/>
      </c>
      <c r="K388" s="10" t="str">
        <f aca="false">IF(I388="","",COUNTIF('MRR Conglomerado'!Y388:AA388,"&gt;0"))</f>
        <v/>
      </c>
      <c r="L388" s="13" t="str">
        <f aca="false">IF(I388="","",J388/I388)</f>
        <v/>
      </c>
      <c r="M388" s="14" t="str">
        <f aca="false">IF(I388="","",I388/K388/B388)</f>
        <v/>
      </c>
      <c r="N388" s="10" t="str">
        <f aca="false">IF(M388="","",IF(M388&lt;100,"Menos de 100 USD",IF(M388&lt;500,"100 a 500 USD",IF(M388&lt;2000,"500 a 2.000 USD","Más de 2.000 USD"))))</f>
        <v/>
      </c>
      <c r="O388" s="14" t="str">
        <f aca="false">IF(I388="","",MIN(J388,I388))</f>
        <v/>
      </c>
      <c r="P388" s="14" t="n">
        <f aca="false">IF(SUM('MRR Conglomerado'!P388:AA388)&gt;0,SUM('MRR Conglomerado'!P388:AA388),"")</f>
        <v>3370.508361</v>
      </c>
      <c r="Q388" s="14" t="n">
        <f aca="false">IF(P388="","",SUM('MRR Conglomerado'!AB388:AM388))</f>
        <v>0</v>
      </c>
      <c r="R388" s="10" t="n">
        <f aca="false">IF(P388="","",COUNTIF('MRR Conglomerado'!P388:AA388,"&gt;0"))</f>
        <v>4</v>
      </c>
      <c r="S388" s="14" t="n">
        <f aca="false">IF(P388="","",P388/R388)</f>
        <v>842.62709025</v>
      </c>
      <c r="T388" s="14" t="n">
        <f aca="false">IF(P388="","",Q388/12)</f>
        <v>0</v>
      </c>
      <c r="U388" s="13" t="n">
        <f aca="false">IF(P388="","",T388/S388)</f>
        <v>0</v>
      </c>
      <c r="V388" s="14" t="n">
        <f aca="false">IF(P388="","",S388/B388)</f>
        <v>41.64123715123</v>
      </c>
      <c r="W388" s="10" t="str">
        <f aca="false">IF(V388="","",IF(V388&lt;100,"Menos de 100 USD",IF(V388&lt;500,"100 a 500 USD",IF(V388&lt;2000,"500 a 2.000 USD","Más de 2.000 USD"))))</f>
        <v>Menos de 100 USD</v>
      </c>
      <c r="X388" s="14" t="n">
        <f aca="false">IF(P388="","",MIN(T388,S388))</f>
        <v>0</v>
      </c>
    </row>
    <row r="389" customFormat="false" ht="15" hidden="false" customHeight="false" outlineLevel="0" collapsed="false">
      <c r="A389" s="10" t="s">
        <v>838</v>
      </c>
      <c r="B389" s="14" t="n">
        <v>20.2354</v>
      </c>
      <c r="C389" s="14" t="str">
        <f aca="false">IF('MRR Conglomerado'!AA389&gt;0,'MRR Conglomerado'!AA389,"")</f>
        <v/>
      </c>
      <c r="D389" s="14" t="str">
        <f aca="false">IF(C389="","",'MRR Conglomerado'!AM389)</f>
        <v/>
      </c>
      <c r="E389" s="13" t="str">
        <f aca="false">IF(C389="","",D389/C389)</f>
        <v/>
      </c>
      <c r="F389" s="14" t="str">
        <f aca="false">IF(C389="","",C389/B389)</f>
        <v/>
      </c>
      <c r="G389" s="10" t="str">
        <f aca="false">IF(F389="","",IF(F389&lt;100,"Menos de 100 USD",IF(F389&lt;500,"100 a 500 USD",IF(F389&lt;2000,"500 a 2.000 USD","Más de 2.000 USD"))))</f>
        <v/>
      </c>
      <c r="H389" s="14" t="str">
        <f aca="false">IF(C389="","",MIN(D389,C389))</f>
        <v/>
      </c>
      <c r="I389" s="14" t="str">
        <f aca="false">IF(SUM('MRR Conglomerado'!Y389:AA389)&gt;0,SUM('MRR Conglomerado'!Y389:AA389),"")</f>
        <v/>
      </c>
      <c r="J389" s="14" t="str">
        <f aca="false">IF(I389="","",SUM('MRR Conglomerado'!AK389:AM389))</f>
        <v/>
      </c>
      <c r="K389" s="10" t="str">
        <f aca="false">IF(I389="","",COUNTIF('MRR Conglomerado'!Y389:AA389,"&gt;0"))</f>
        <v/>
      </c>
      <c r="L389" s="13" t="str">
        <f aca="false">IF(I389="","",J389/I389)</f>
        <v/>
      </c>
      <c r="M389" s="14" t="str">
        <f aca="false">IF(I389="","",I389/K389/B389)</f>
        <v/>
      </c>
      <c r="N389" s="10" t="str">
        <f aca="false">IF(M389="","",IF(M389&lt;100,"Menos de 100 USD",IF(M389&lt;500,"100 a 500 USD",IF(M389&lt;2000,"500 a 2.000 USD","Más de 2.000 USD"))))</f>
        <v/>
      </c>
      <c r="O389" s="14" t="str">
        <f aca="false">IF(I389="","",MIN(J389,I389))</f>
        <v/>
      </c>
      <c r="P389" s="14" t="str">
        <f aca="false">IF(SUM('MRR Conglomerado'!P389:AA389)&gt;0,SUM('MRR Conglomerado'!P389:AA389),"")</f>
        <v/>
      </c>
      <c r="Q389" s="14" t="str">
        <f aca="false">IF(P389="","",SUM('MRR Conglomerado'!AB389:AM389))</f>
        <v/>
      </c>
      <c r="R389" s="10" t="str">
        <f aca="false">IF(P389="","",COUNTIF('MRR Conglomerado'!P389:AA389,"&gt;0"))</f>
        <v/>
      </c>
      <c r="S389" s="14" t="str">
        <f aca="false">IF(P389="","",P389/R389)</f>
        <v/>
      </c>
      <c r="T389" s="14" t="str">
        <f aca="false">IF(P389="","",Q389/12)</f>
        <v/>
      </c>
      <c r="U389" s="13" t="str">
        <f aca="false">IF(P389="","",T389/S389)</f>
        <v/>
      </c>
      <c r="V389" s="14" t="str">
        <f aca="false">IF(P389="","",S389/B389)</f>
        <v/>
      </c>
      <c r="W389" s="10" t="str">
        <f aca="false">IF(V389="","",IF(V389&lt;100,"Menos de 100 USD",IF(V389&lt;500,"100 a 500 USD",IF(V389&lt;2000,"500 a 2.000 USD","Más de 2.000 USD"))))</f>
        <v/>
      </c>
      <c r="X389" s="14" t="str">
        <f aca="false">IF(P389="","",MIN(T389,S389))</f>
        <v/>
      </c>
    </row>
    <row r="390" customFormat="false" ht="15" hidden="false" customHeight="false" outlineLevel="0" collapsed="false">
      <c r="A390" s="10" t="s">
        <v>840</v>
      </c>
      <c r="B390" s="14" t="n">
        <v>20.2354</v>
      </c>
      <c r="C390" s="14" t="str">
        <f aca="false">IF('MRR Conglomerado'!AA390&gt;0,'MRR Conglomerado'!AA390,"")</f>
        <v/>
      </c>
      <c r="D390" s="14" t="str">
        <f aca="false">IF(C390="","",'MRR Conglomerado'!AM390)</f>
        <v/>
      </c>
      <c r="E390" s="13" t="str">
        <f aca="false">IF(C390="","",D390/C390)</f>
        <v/>
      </c>
      <c r="F390" s="14" t="str">
        <f aca="false">IF(C390="","",C390/B390)</f>
        <v/>
      </c>
      <c r="G390" s="10" t="str">
        <f aca="false">IF(F390="","",IF(F390&lt;100,"Menos de 100 USD",IF(F390&lt;500,"100 a 500 USD",IF(F390&lt;2000,"500 a 2.000 USD","Más de 2.000 USD"))))</f>
        <v/>
      </c>
      <c r="H390" s="14" t="str">
        <f aca="false">IF(C390="","",MIN(D390,C390))</f>
        <v/>
      </c>
      <c r="I390" s="14" t="str">
        <f aca="false">IF(SUM('MRR Conglomerado'!Y390:AA390)&gt;0,SUM('MRR Conglomerado'!Y390:AA390),"")</f>
        <v/>
      </c>
      <c r="J390" s="14" t="str">
        <f aca="false">IF(I390="","",SUM('MRR Conglomerado'!AK390:AM390))</f>
        <v/>
      </c>
      <c r="K390" s="10" t="str">
        <f aca="false">IF(I390="","",COUNTIF('MRR Conglomerado'!Y390:AA390,"&gt;0"))</f>
        <v/>
      </c>
      <c r="L390" s="13" t="str">
        <f aca="false">IF(I390="","",J390/I390)</f>
        <v/>
      </c>
      <c r="M390" s="14" t="str">
        <f aca="false">IF(I390="","",I390/K390/B390)</f>
        <v/>
      </c>
      <c r="N390" s="10" t="str">
        <f aca="false">IF(M390="","",IF(M390&lt;100,"Menos de 100 USD",IF(M390&lt;500,"100 a 500 USD",IF(M390&lt;2000,"500 a 2.000 USD","Más de 2.000 USD"))))</f>
        <v/>
      </c>
      <c r="O390" s="14" t="str">
        <f aca="false">IF(I390="","",MIN(J390,I390))</f>
        <v/>
      </c>
      <c r="P390" s="14" t="str">
        <f aca="false">IF(SUM('MRR Conglomerado'!P390:AA390)&gt;0,SUM('MRR Conglomerado'!P390:AA390),"")</f>
        <v/>
      </c>
      <c r="Q390" s="14" t="str">
        <f aca="false">IF(P390="","",SUM('MRR Conglomerado'!AB390:AM390))</f>
        <v/>
      </c>
      <c r="R390" s="10" t="str">
        <f aca="false">IF(P390="","",COUNTIF('MRR Conglomerado'!P390:AA390,"&gt;0"))</f>
        <v/>
      </c>
      <c r="S390" s="14" t="str">
        <f aca="false">IF(P390="","",P390/R390)</f>
        <v/>
      </c>
      <c r="T390" s="14" t="str">
        <f aca="false">IF(P390="","",Q390/12)</f>
        <v/>
      </c>
      <c r="U390" s="13" t="str">
        <f aca="false">IF(P390="","",T390/S390)</f>
        <v/>
      </c>
      <c r="V390" s="14" t="str">
        <f aca="false">IF(P390="","",S390/B390)</f>
        <v/>
      </c>
      <c r="W390" s="10" t="str">
        <f aca="false">IF(V390="","",IF(V390&lt;100,"Menos de 100 USD",IF(V390&lt;500,"100 a 500 USD",IF(V390&lt;2000,"500 a 2.000 USD","Más de 2.000 USD"))))</f>
        <v/>
      </c>
      <c r="X390" s="14" t="str">
        <f aca="false">IF(P390="","",MIN(T390,S390))</f>
        <v/>
      </c>
    </row>
    <row r="391" customFormat="false" ht="15" hidden="false" customHeight="false" outlineLevel="0" collapsed="false">
      <c r="A391" s="10" t="s">
        <v>842</v>
      </c>
      <c r="B391" s="14" t="n">
        <v>20.2354</v>
      </c>
      <c r="C391" s="14" t="str">
        <f aca="false">IF('MRR Conglomerado'!AA391&gt;0,'MRR Conglomerado'!AA391,"")</f>
        <v/>
      </c>
      <c r="D391" s="14" t="str">
        <f aca="false">IF(C391="","",'MRR Conglomerado'!AM391)</f>
        <v/>
      </c>
      <c r="E391" s="13" t="str">
        <f aca="false">IF(C391="","",D391/C391)</f>
        <v/>
      </c>
      <c r="F391" s="14" t="str">
        <f aca="false">IF(C391="","",C391/B391)</f>
        <v/>
      </c>
      <c r="G391" s="10" t="str">
        <f aca="false">IF(F391="","",IF(F391&lt;100,"Menos de 100 USD",IF(F391&lt;500,"100 a 500 USD",IF(F391&lt;2000,"500 a 2.000 USD","Más de 2.000 USD"))))</f>
        <v/>
      </c>
      <c r="H391" s="14" t="str">
        <f aca="false">IF(C391="","",MIN(D391,C391))</f>
        <v/>
      </c>
      <c r="I391" s="14" t="str">
        <f aca="false">IF(SUM('MRR Conglomerado'!Y391:AA391)&gt;0,SUM('MRR Conglomerado'!Y391:AA391),"")</f>
        <v/>
      </c>
      <c r="J391" s="14" t="str">
        <f aca="false">IF(I391="","",SUM('MRR Conglomerado'!AK391:AM391))</f>
        <v/>
      </c>
      <c r="K391" s="10" t="str">
        <f aca="false">IF(I391="","",COUNTIF('MRR Conglomerado'!Y391:AA391,"&gt;0"))</f>
        <v/>
      </c>
      <c r="L391" s="13" t="str">
        <f aca="false">IF(I391="","",J391/I391)</f>
        <v/>
      </c>
      <c r="M391" s="14" t="str">
        <f aca="false">IF(I391="","",I391/K391/B391)</f>
        <v/>
      </c>
      <c r="N391" s="10" t="str">
        <f aca="false">IF(M391="","",IF(M391&lt;100,"Menos de 100 USD",IF(M391&lt;500,"100 a 500 USD",IF(M391&lt;2000,"500 a 2.000 USD","Más de 2.000 USD"))))</f>
        <v/>
      </c>
      <c r="O391" s="14" t="str">
        <f aca="false">IF(I391="","",MIN(J391,I391))</f>
        <v/>
      </c>
      <c r="P391" s="14" t="str">
        <f aca="false">IF(SUM('MRR Conglomerado'!P391:AA391)&gt;0,SUM('MRR Conglomerado'!P391:AA391),"")</f>
        <v/>
      </c>
      <c r="Q391" s="14" t="str">
        <f aca="false">IF(P391="","",SUM('MRR Conglomerado'!AB391:AM391))</f>
        <v/>
      </c>
      <c r="R391" s="10" t="str">
        <f aca="false">IF(P391="","",COUNTIF('MRR Conglomerado'!P391:AA391,"&gt;0"))</f>
        <v/>
      </c>
      <c r="S391" s="14" t="str">
        <f aca="false">IF(P391="","",P391/R391)</f>
        <v/>
      </c>
      <c r="T391" s="14" t="str">
        <f aca="false">IF(P391="","",Q391/12)</f>
        <v/>
      </c>
      <c r="U391" s="13" t="str">
        <f aca="false">IF(P391="","",T391/S391)</f>
        <v/>
      </c>
      <c r="V391" s="14" t="str">
        <f aca="false">IF(P391="","",S391/B391)</f>
        <v/>
      </c>
      <c r="W391" s="10" t="str">
        <f aca="false">IF(V391="","",IF(V391&lt;100,"Menos de 100 USD",IF(V391&lt;500,"100 a 500 USD",IF(V391&lt;2000,"500 a 2.000 USD","Más de 2.000 USD"))))</f>
        <v/>
      </c>
      <c r="X391" s="14" t="str">
        <f aca="false">IF(P391="","",MIN(T391,S391))</f>
        <v/>
      </c>
    </row>
    <row r="392" customFormat="false" ht="15" hidden="false" customHeight="false" outlineLevel="0" collapsed="false">
      <c r="A392" s="10" t="s">
        <v>844</v>
      </c>
      <c r="B392" s="14" t="n">
        <v>20.2354</v>
      </c>
      <c r="C392" s="14" t="n">
        <f aca="false">IF('MRR Conglomerado'!AA392&gt;0,'MRR Conglomerado'!AA392,"")</f>
        <v>1260.058358</v>
      </c>
      <c r="D392" s="14" t="n">
        <f aca="false">IF(C392="","",'MRR Conglomerado'!AM392)</f>
        <v>0</v>
      </c>
      <c r="E392" s="13" t="n">
        <f aca="false">IF(C392="","",D392/C392)</f>
        <v>0</v>
      </c>
      <c r="F392" s="14" t="n">
        <f aca="false">IF(C392="","",C392/B392)</f>
        <v>62.27</v>
      </c>
      <c r="G392" s="10" t="str">
        <f aca="false">IF(F392="","",IF(F392&lt;100,"Menos de 100 USD",IF(F392&lt;500,"100 a 500 USD",IF(F392&lt;2000,"500 a 2.000 USD","Más de 2.000 USD"))))</f>
        <v>Menos de 100 USD</v>
      </c>
      <c r="H392" s="14" t="n">
        <f aca="false">IF(C392="","",MIN(D392,C392))</f>
        <v>0</v>
      </c>
      <c r="I392" s="14" t="n">
        <f aca="false">IF(SUM('MRR Conglomerado'!Y392:AA392)&gt;0,SUM('MRR Conglomerado'!Y392:AA392),"")</f>
        <v>1260.058358</v>
      </c>
      <c r="J392" s="14" t="n">
        <f aca="false">IF(I392="","",SUM('MRR Conglomerado'!AK392:AM392))</f>
        <v>0</v>
      </c>
      <c r="K392" s="10" t="n">
        <f aca="false">IF(I392="","",COUNTIF('MRR Conglomerado'!Y392:AA392,"&gt;0"))</f>
        <v>1</v>
      </c>
      <c r="L392" s="13" t="n">
        <f aca="false">IF(I392="","",J392/I392)</f>
        <v>0</v>
      </c>
      <c r="M392" s="14" t="n">
        <f aca="false">IF(I392="","",I392/K392/B392)</f>
        <v>62.27</v>
      </c>
      <c r="N392" s="10" t="str">
        <f aca="false">IF(M392="","",IF(M392&lt;100,"Menos de 100 USD",IF(M392&lt;500,"100 a 500 USD",IF(M392&lt;2000,"500 a 2.000 USD","Más de 2.000 USD"))))</f>
        <v>Menos de 100 USD</v>
      </c>
      <c r="O392" s="14" t="n">
        <f aca="false">IF(I392="","",MIN(J392,I392))</f>
        <v>0</v>
      </c>
      <c r="P392" s="14" t="n">
        <f aca="false">IF(SUM('MRR Conglomerado'!P392:AA392)&gt;0,SUM('MRR Conglomerado'!P392:AA392),"")</f>
        <v>1260.058358</v>
      </c>
      <c r="Q392" s="14" t="n">
        <f aca="false">IF(P392="","",SUM('MRR Conglomerado'!AB392:AM392))</f>
        <v>7559.93788</v>
      </c>
      <c r="R392" s="10" t="n">
        <f aca="false">IF(P392="","",COUNTIF('MRR Conglomerado'!P392:AA392,"&gt;0"))</f>
        <v>1</v>
      </c>
      <c r="S392" s="14" t="n">
        <f aca="false">IF(P392="","",P392/R392)</f>
        <v>1260.058358</v>
      </c>
      <c r="T392" s="14" t="n">
        <f aca="false">IF(P392="","",Q392/12)</f>
        <v>629.994823333333</v>
      </c>
      <c r="U392" s="13" t="n">
        <f aca="false">IF(P392="","",T392/S392)</f>
        <v>0.499972734860692</v>
      </c>
      <c r="V392" s="14" t="n">
        <f aca="false">IF(P392="","",S392/B392)</f>
        <v>62.27</v>
      </c>
      <c r="W392" s="10" t="str">
        <f aca="false">IF(V392="","",IF(V392&lt;100,"Menos de 100 USD",IF(V392&lt;500,"100 a 500 USD",IF(V392&lt;2000,"500 a 2.000 USD","Más de 2.000 USD"))))</f>
        <v>Menos de 100 USD</v>
      </c>
      <c r="X392" s="14" t="n">
        <f aca="false">IF(P392="","",MIN(T392,S392))</f>
        <v>629.994823333333</v>
      </c>
    </row>
    <row r="393" customFormat="false" ht="15" hidden="false" customHeight="false" outlineLevel="0" collapsed="false">
      <c r="A393" s="10" t="s">
        <v>846</v>
      </c>
      <c r="B393" s="14" t="n">
        <v>20.2354</v>
      </c>
      <c r="C393" s="14" t="str">
        <f aca="false">IF('MRR Conglomerado'!AA393&gt;0,'MRR Conglomerado'!AA393,"")</f>
        <v/>
      </c>
      <c r="D393" s="14" t="str">
        <f aca="false">IF(C393="","",'MRR Conglomerado'!AM393)</f>
        <v/>
      </c>
      <c r="E393" s="13" t="str">
        <f aca="false">IF(C393="","",D393/C393)</f>
        <v/>
      </c>
      <c r="F393" s="14" t="str">
        <f aca="false">IF(C393="","",C393/B393)</f>
        <v/>
      </c>
      <c r="G393" s="10" t="str">
        <f aca="false">IF(F393="","",IF(F393&lt;100,"Menos de 100 USD",IF(F393&lt;500,"100 a 500 USD",IF(F393&lt;2000,"500 a 2.000 USD","Más de 2.000 USD"))))</f>
        <v/>
      </c>
      <c r="H393" s="14" t="str">
        <f aca="false">IF(C393="","",MIN(D393,C393))</f>
        <v/>
      </c>
      <c r="I393" s="14" t="str">
        <f aca="false">IF(SUM('MRR Conglomerado'!Y393:AA393)&gt;0,SUM('MRR Conglomerado'!Y393:AA393),"")</f>
        <v/>
      </c>
      <c r="J393" s="14" t="str">
        <f aca="false">IF(I393="","",SUM('MRR Conglomerado'!AK393:AM393))</f>
        <v/>
      </c>
      <c r="K393" s="10" t="str">
        <f aca="false">IF(I393="","",COUNTIF('MRR Conglomerado'!Y393:AA393,"&gt;0"))</f>
        <v/>
      </c>
      <c r="L393" s="13" t="str">
        <f aca="false">IF(I393="","",J393/I393)</f>
        <v/>
      </c>
      <c r="M393" s="14" t="str">
        <f aca="false">IF(I393="","",I393/K393/B393)</f>
        <v/>
      </c>
      <c r="N393" s="10" t="str">
        <f aca="false">IF(M393="","",IF(M393&lt;100,"Menos de 100 USD",IF(M393&lt;500,"100 a 500 USD",IF(M393&lt;2000,"500 a 2.000 USD","Más de 2.000 USD"))))</f>
        <v/>
      </c>
      <c r="O393" s="14" t="str">
        <f aca="false">IF(I393="","",MIN(J393,I393))</f>
        <v/>
      </c>
      <c r="P393" s="14" t="str">
        <f aca="false">IF(SUM('MRR Conglomerado'!P393:AA393)&gt;0,SUM('MRR Conglomerado'!P393:AA393),"")</f>
        <v/>
      </c>
      <c r="Q393" s="14" t="str">
        <f aca="false">IF(P393="","",SUM('MRR Conglomerado'!AB393:AM393))</f>
        <v/>
      </c>
      <c r="R393" s="10" t="str">
        <f aca="false">IF(P393="","",COUNTIF('MRR Conglomerado'!P393:AA393,"&gt;0"))</f>
        <v/>
      </c>
      <c r="S393" s="14" t="str">
        <f aca="false">IF(P393="","",P393/R393)</f>
        <v/>
      </c>
      <c r="T393" s="14" t="str">
        <f aca="false">IF(P393="","",Q393/12)</f>
        <v/>
      </c>
      <c r="U393" s="13" t="str">
        <f aca="false">IF(P393="","",T393/S393)</f>
        <v/>
      </c>
      <c r="V393" s="14" t="str">
        <f aca="false">IF(P393="","",S393/B393)</f>
        <v/>
      </c>
      <c r="W393" s="10" t="str">
        <f aca="false">IF(V393="","",IF(V393&lt;100,"Menos de 100 USD",IF(V393&lt;500,"100 a 500 USD",IF(V393&lt;2000,"500 a 2.000 USD","Más de 2.000 USD"))))</f>
        <v/>
      </c>
      <c r="X393" s="14" t="str">
        <f aca="false">IF(P393="","",MIN(T393,S393))</f>
        <v/>
      </c>
    </row>
    <row r="394" customFormat="false" ht="15" hidden="false" customHeight="false" outlineLevel="0" collapsed="false">
      <c r="A394" s="10" t="s">
        <v>848</v>
      </c>
      <c r="B394" s="14" t="n">
        <v>20.2354</v>
      </c>
      <c r="C394" s="14" t="n">
        <f aca="false">IF('MRR Conglomerado'!AA394&gt;0,'MRR Conglomerado'!AA394,"")</f>
        <v>3852.010744</v>
      </c>
      <c r="D394" s="14" t="n">
        <f aca="false">IF(C394="","",'MRR Conglomerado'!AM394)</f>
        <v>0</v>
      </c>
      <c r="E394" s="13" t="n">
        <f aca="false">IF(C394="","",D394/C394)</f>
        <v>0</v>
      </c>
      <c r="F394" s="14" t="n">
        <f aca="false">IF(C394="","",C394/B394)</f>
        <v>190.36</v>
      </c>
      <c r="G394" s="10" t="str">
        <f aca="false">IF(F394="","",IF(F394&lt;100,"Menos de 100 USD",IF(F394&lt;500,"100 a 500 USD",IF(F394&lt;2000,"500 a 2.000 USD","Más de 2.000 USD"))))</f>
        <v>100 a 500 USD</v>
      </c>
      <c r="H394" s="14" t="n">
        <f aca="false">IF(C394="","",MIN(D394,C394))</f>
        <v>0</v>
      </c>
      <c r="I394" s="14" t="n">
        <f aca="false">IF(SUM('MRR Conglomerado'!Y394:AA394)&gt;0,SUM('MRR Conglomerado'!Y394:AA394),"")</f>
        <v>12069.725452</v>
      </c>
      <c r="J394" s="14" t="n">
        <f aca="false">IF(I394="","",SUM('MRR Conglomerado'!AK394:AM394))</f>
        <v>0</v>
      </c>
      <c r="K394" s="10" t="n">
        <f aca="false">IF(I394="","",COUNTIF('MRR Conglomerado'!Y394:AA394,"&gt;0"))</f>
        <v>3</v>
      </c>
      <c r="L394" s="13" t="n">
        <f aca="false">IF(I394="","",J394/I394)</f>
        <v>0</v>
      </c>
      <c r="M394" s="14" t="n">
        <f aca="false">IF(I394="","",I394/K394/B394)</f>
        <v>198.821956439375</v>
      </c>
      <c r="N394" s="10" t="str">
        <f aca="false">IF(M394="","",IF(M394&lt;100,"Menos de 100 USD",IF(M394&lt;500,"100 a 500 USD",IF(M394&lt;2000,"500 a 2.000 USD","Más de 2.000 USD"))))</f>
        <v>100 a 500 USD</v>
      </c>
      <c r="O394" s="14" t="n">
        <f aca="false">IF(I394="","",MIN(J394,I394))</f>
        <v>0</v>
      </c>
      <c r="P394" s="14" t="n">
        <f aca="false">IF(SUM('MRR Conglomerado'!P394:AA394)&gt;0,SUM('MRR Conglomerado'!P394:AA394),"")</f>
        <v>47636.681151</v>
      </c>
      <c r="Q394" s="14" t="n">
        <f aca="false">IF(P394="","",SUM('MRR Conglomerado'!AB394:AM394))</f>
        <v>11954.59944</v>
      </c>
      <c r="R394" s="10" t="n">
        <f aca="false">IF(P394="","",COUNTIF('MRR Conglomerado'!P394:AA394,"&gt;0"))</f>
        <v>12</v>
      </c>
      <c r="S394" s="14" t="n">
        <f aca="false">IF(P394="","",P394/R394)</f>
        <v>3969.72342925</v>
      </c>
      <c r="T394" s="14" t="n">
        <f aca="false">IF(P394="","",Q394/12)</f>
        <v>996.21662</v>
      </c>
      <c r="U394" s="13" t="n">
        <f aca="false">IF(P394="","",T394/S394)</f>
        <v>0.250953659053325</v>
      </c>
      <c r="V394" s="14" t="n">
        <f aca="false">IF(P394="","",S394/B394)</f>
        <v>196.177166216136</v>
      </c>
      <c r="W394" s="10" t="str">
        <f aca="false">IF(V394="","",IF(V394&lt;100,"Menos de 100 USD",IF(V394&lt;500,"100 a 500 USD",IF(V394&lt;2000,"500 a 2.000 USD","Más de 2.000 USD"))))</f>
        <v>100 a 500 USD</v>
      </c>
      <c r="X394" s="14" t="n">
        <f aca="false">IF(P394="","",MIN(T394,S394))</f>
        <v>996.21662</v>
      </c>
    </row>
    <row r="395" customFormat="false" ht="15" hidden="false" customHeight="false" outlineLevel="0" collapsed="false">
      <c r="A395" s="10" t="s">
        <v>850</v>
      </c>
      <c r="B395" s="14" t="n">
        <v>20.2354</v>
      </c>
      <c r="C395" s="14" t="n">
        <f aca="false">IF('MRR Conglomerado'!AA395&gt;0,'MRR Conglomerado'!AA395,"")</f>
        <v>3932.547636</v>
      </c>
      <c r="D395" s="14" t="n">
        <f aca="false">IF(C395="","",'MRR Conglomerado'!AM395)</f>
        <v>3922.877062</v>
      </c>
      <c r="E395" s="13" t="n">
        <f aca="false">IF(C395="","",D395/C395)</f>
        <v>0.997540888275206</v>
      </c>
      <c r="F395" s="14" t="n">
        <f aca="false">IF(C395="","",C395/B395)</f>
        <v>194.34</v>
      </c>
      <c r="G395" s="10" t="str">
        <f aca="false">IF(F395="","",IF(F395&lt;100,"Menos de 100 USD",IF(F395&lt;500,"100 a 500 USD",IF(F395&lt;2000,"500 a 2.000 USD","Más de 2.000 USD"))))</f>
        <v>100 a 500 USD</v>
      </c>
      <c r="H395" s="14" t="n">
        <f aca="false">IF(C395="","",MIN(D395,C395))</f>
        <v>3922.877062</v>
      </c>
      <c r="I395" s="14" t="n">
        <f aca="false">IF(SUM('MRR Conglomerado'!Y395:AA395)&gt;0,SUM('MRR Conglomerado'!Y395:AA395),"")</f>
        <v>11797.860598</v>
      </c>
      <c r="J395" s="14" t="n">
        <f aca="false">IF(I395="","",SUM('MRR Conglomerado'!AK395:AM395))</f>
        <v>11710.076761</v>
      </c>
      <c r="K395" s="10" t="n">
        <f aca="false">IF(I395="","",COUNTIF('MRR Conglomerado'!Y395:AA395,"&gt;0"))</f>
        <v>3</v>
      </c>
      <c r="L395" s="13" t="n">
        <f aca="false">IF(I395="","",J395/I395)</f>
        <v>0.992559342749407</v>
      </c>
      <c r="M395" s="14" t="n">
        <f aca="false">IF(I395="","",I395/K395/B395)</f>
        <v>194.343585959918</v>
      </c>
      <c r="N395" s="10" t="str">
        <f aca="false">IF(M395="","",IF(M395&lt;100,"Menos de 100 USD",IF(M395&lt;500,"100 a 500 USD",IF(M395&lt;2000,"500 a 2.000 USD","Más de 2.000 USD"))))</f>
        <v>100 a 500 USD</v>
      </c>
      <c r="O395" s="14" t="n">
        <f aca="false">IF(I395="","",MIN(J395,I395))</f>
        <v>11710.076761</v>
      </c>
      <c r="P395" s="14" t="n">
        <f aca="false">IF(SUM('MRR Conglomerado'!P395:AA395)&gt;0,SUM('MRR Conglomerado'!P395:AA395),"")</f>
        <v>49491.507766</v>
      </c>
      <c r="Q395" s="14" t="n">
        <f aca="false">IF(P395="","",SUM('MRR Conglomerado'!AB395:AM395))</f>
        <v>47718.929681</v>
      </c>
      <c r="R395" s="10" t="n">
        <f aca="false">IF(P395="","",COUNTIF('MRR Conglomerado'!P395:AA395,"&gt;0"))</f>
        <v>12</v>
      </c>
      <c r="S395" s="14" t="n">
        <f aca="false">IF(P395="","",P395/R395)</f>
        <v>4124.29231383333</v>
      </c>
      <c r="T395" s="14" t="n">
        <f aca="false">IF(P395="","",Q395/12)</f>
        <v>3976.57747341667</v>
      </c>
      <c r="U395" s="13" t="n">
        <f aca="false">IF(P395="","",T395/S395)</f>
        <v>0.964184197147905</v>
      </c>
      <c r="V395" s="14" t="n">
        <f aca="false">IF(P395="","",S395/B395)</f>
        <v>203.815704845634</v>
      </c>
      <c r="W395" s="10" t="str">
        <f aca="false">IF(V395="","",IF(V395&lt;100,"Menos de 100 USD",IF(V395&lt;500,"100 a 500 USD",IF(V395&lt;2000,"500 a 2.000 USD","Más de 2.000 USD"))))</f>
        <v>100 a 500 USD</v>
      </c>
      <c r="X395" s="14" t="n">
        <f aca="false">IF(P395="","",MIN(T395,S395))</f>
        <v>3976.57747341667</v>
      </c>
    </row>
    <row r="396" customFormat="false" ht="15" hidden="false" customHeight="false" outlineLevel="0" collapsed="false">
      <c r="A396" s="10" t="s">
        <v>852</v>
      </c>
      <c r="B396" s="14" t="n">
        <v>20.2354</v>
      </c>
      <c r="C396" s="14" t="str">
        <f aca="false">IF('MRR Conglomerado'!AA396&gt;0,'MRR Conglomerado'!AA396,"")</f>
        <v/>
      </c>
      <c r="D396" s="14" t="str">
        <f aca="false">IF(C396="","",'MRR Conglomerado'!AM396)</f>
        <v/>
      </c>
      <c r="E396" s="13" t="str">
        <f aca="false">IF(C396="","",D396/C396)</f>
        <v/>
      </c>
      <c r="F396" s="14" t="str">
        <f aca="false">IF(C396="","",C396/B396)</f>
        <v/>
      </c>
      <c r="G396" s="10" t="str">
        <f aca="false">IF(F396="","",IF(F396&lt;100,"Menos de 100 USD",IF(F396&lt;500,"100 a 500 USD",IF(F396&lt;2000,"500 a 2.000 USD","Más de 2.000 USD"))))</f>
        <v/>
      </c>
      <c r="H396" s="14" t="str">
        <f aca="false">IF(C396="","",MIN(D396,C396))</f>
        <v/>
      </c>
      <c r="I396" s="14" t="str">
        <f aca="false">IF(SUM('MRR Conglomerado'!Y396:AA396)&gt;0,SUM('MRR Conglomerado'!Y396:AA396),"")</f>
        <v/>
      </c>
      <c r="J396" s="14" t="str">
        <f aca="false">IF(I396="","",SUM('MRR Conglomerado'!AK396:AM396))</f>
        <v/>
      </c>
      <c r="K396" s="10" t="str">
        <f aca="false">IF(I396="","",COUNTIF('MRR Conglomerado'!Y396:AA396,"&gt;0"))</f>
        <v/>
      </c>
      <c r="L396" s="13" t="str">
        <f aca="false">IF(I396="","",J396/I396)</f>
        <v/>
      </c>
      <c r="M396" s="14" t="str">
        <f aca="false">IF(I396="","",I396/K396/B396)</f>
        <v/>
      </c>
      <c r="N396" s="10" t="str">
        <f aca="false">IF(M396="","",IF(M396&lt;100,"Menos de 100 USD",IF(M396&lt;500,"100 a 500 USD",IF(M396&lt;2000,"500 a 2.000 USD","Más de 2.000 USD"))))</f>
        <v/>
      </c>
      <c r="O396" s="14" t="str">
        <f aca="false">IF(I396="","",MIN(J396,I396))</f>
        <v/>
      </c>
      <c r="P396" s="14" t="str">
        <f aca="false">IF(SUM('MRR Conglomerado'!P396:AA396)&gt;0,SUM('MRR Conglomerado'!P396:AA396),"")</f>
        <v/>
      </c>
      <c r="Q396" s="14" t="str">
        <f aca="false">IF(P396="","",SUM('MRR Conglomerado'!AB396:AM396))</f>
        <v/>
      </c>
      <c r="R396" s="10" t="str">
        <f aca="false">IF(P396="","",COUNTIF('MRR Conglomerado'!P396:AA396,"&gt;0"))</f>
        <v/>
      </c>
      <c r="S396" s="14" t="str">
        <f aca="false">IF(P396="","",P396/R396)</f>
        <v/>
      </c>
      <c r="T396" s="14" t="str">
        <f aca="false">IF(P396="","",Q396/12)</f>
        <v/>
      </c>
      <c r="U396" s="13" t="str">
        <f aca="false">IF(P396="","",T396/S396)</f>
        <v/>
      </c>
      <c r="V396" s="14" t="str">
        <f aca="false">IF(P396="","",S396/B396)</f>
        <v/>
      </c>
      <c r="W396" s="10" t="str">
        <f aca="false">IF(V396="","",IF(V396&lt;100,"Menos de 100 USD",IF(V396&lt;500,"100 a 500 USD",IF(V396&lt;2000,"500 a 2.000 USD","Más de 2.000 USD"))))</f>
        <v/>
      </c>
      <c r="X396" s="14" t="str">
        <f aca="false">IF(P396="","",MIN(T396,S396))</f>
        <v/>
      </c>
    </row>
    <row r="397" customFormat="false" ht="15" hidden="false" customHeight="false" outlineLevel="0" collapsed="false">
      <c r="A397" s="10" t="s">
        <v>854</v>
      </c>
      <c r="B397" s="14" t="n">
        <v>20.2354</v>
      </c>
      <c r="C397" s="14" t="n">
        <f aca="false">IF('MRR Conglomerado'!AA397&gt;0,'MRR Conglomerado'!AA397,"")</f>
        <v>2159.926596</v>
      </c>
      <c r="D397" s="14" t="n">
        <f aca="false">IF(C397="","",'MRR Conglomerado'!AM397)</f>
        <v>3039.1777</v>
      </c>
      <c r="E397" s="13" t="n">
        <f aca="false">IF(C397="","",D397/C397)</f>
        <v>1.40707453004574</v>
      </c>
      <c r="F397" s="14" t="n">
        <f aca="false">IF(C397="","",C397/B397)</f>
        <v>106.74</v>
      </c>
      <c r="G397" s="10" t="str">
        <f aca="false">IF(F397="","",IF(F397&lt;100,"Menos de 100 USD",IF(F397&lt;500,"100 a 500 USD",IF(F397&lt;2000,"500 a 2.000 USD","Más de 2.000 USD"))))</f>
        <v>100 a 500 USD</v>
      </c>
      <c r="H397" s="14" t="n">
        <f aca="false">IF(C397="","",MIN(D397,C397))</f>
        <v>2159.926596</v>
      </c>
      <c r="I397" s="14" t="n">
        <f aca="false">IF(SUM('MRR Conglomerado'!Y397:AA397)&gt;0,SUM('MRR Conglomerado'!Y397:AA397),"")</f>
        <v>10548.002064</v>
      </c>
      <c r="J397" s="14" t="n">
        <f aca="false">IF(I397="","",SUM('MRR Conglomerado'!AK397:AM397))</f>
        <v>10055.505628</v>
      </c>
      <c r="K397" s="10" t="n">
        <f aca="false">IF(I397="","",COUNTIF('MRR Conglomerado'!Y397:AA397,"&gt;0"))</f>
        <v>3</v>
      </c>
      <c r="L397" s="13" t="n">
        <f aca="false">IF(I397="","",J397/I397)</f>
        <v>0.953309031131036</v>
      </c>
      <c r="M397" s="14" t="n">
        <f aca="false">IF(I397="","",I397/K397/B397)</f>
        <v>173.754938770669</v>
      </c>
      <c r="N397" s="10" t="str">
        <f aca="false">IF(M397="","",IF(M397&lt;100,"Menos de 100 USD",IF(M397&lt;500,"100 a 500 USD",IF(M397&lt;2000,"500 a 2.000 USD","Más de 2.000 USD"))))</f>
        <v>100 a 500 USD</v>
      </c>
      <c r="O397" s="14" t="n">
        <f aca="false">IF(I397="","",MIN(J397,I397))</f>
        <v>10055.505628</v>
      </c>
      <c r="P397" s="14" t="n">
        <f aca="false">IF(SUM('MRR Conglomerado'!P397:AA397)&gt;0,SUM('MRR Conglomerado'!P397:AA397),"")</f>
        <v>39167.878044</v>
      </c>
      <c r="Q397" s="14" t="n">
        <f aca="false">IF(P397="","",SUM('MRR Conglomerado'!AB397:AM397))</f>
        <v>42097.438668</v>
      </c>
      <c r="R397" s="10" t="n">
        <f aca="false">IF(P397="","",COUNTIF('MRR Conglomerado'!P397:AA397,"&gt;0"))</f>
        <v>12</v>
      </c>
      <c r="S397" s="14" t="n">
        <f aca="false">IF(P397="","",P397/R397)</f>
        <v>3263.989837</v>
      </c>
      <c r="T397" s="14" t="n">
        <f aca="false">IF(P397="","",Q397/12)</f>
        <v>3508.119889</v>
      </c>
      <c r="U397" s="13" t="n">
        <f aca="false">IF(P397="","",T397/S397)</f>
        <v>1.07479497920998</v>
      </c>
      <c r="V397" s="14" t="n">
        <f aca="false">IF(P397="","",S397/B397)</f>
        <v>161.300979323364</v>
      </c>
      <c r="W397" s="10" t="str">
        <f aca="false">IF(V397="","",IF(V397&lt;100,"Menos de 100 USD",IF(V397&lt;500,"100 a 500 USD",IF(V397&lt;2000,"500 a 2.000 USD","Más de 2.000 USD"))))</f>
        <v>100 a 500 USD</v>
      </c>
      <c r="X397" s="14" t="n">
        <f aca="false">IF(P397="","",MIN(T397,S397))</f>
        <v>3263.989837</v>
      </c>
    </row>
    <row r="398" customFormat="false" ht="15" hidden="false" customHeight="false" outlineLevel="0" collapsed="false">
      <c r="A398" s="10" t="s">
        <v>856</v>
      </c>
      <c r="B398" s="14" t="n">
        <v>20.2354</v>
      </c>
      <c r="C398" s="14" t="str">
        <f aca="false">IF('MRR Conglomerado'!AA398&gt;0,'MRR Conglomerado'!AA398,"")</f>
        <v/>
      </c>
      <c r="D398" s="14" t="str">
        <f aca="false">IF(C398="","",'MRR Conglomerado'!AM398)</f>
        <v/>
      </c>
      <c r="E398" s="13" t="str">
        <f aca="false">IF(C398="","",D398/C398)</f>
        <v/>
      </c>
      <c r="F398" s="14" t="str">
        <f aca="false">IF(C398="","",C398/B398)</f>
        <v/>
      </c>
      <c r="G398" s="10" t="str">
        <f aca="false">IF(F398="","",IF(F398&lt;100,"Menos de 100 USD",IF(F398&lt;500,"100 a 500 USD",IF(F398&lt;2000,"500 a 2.000 USD","Más de 2.000 USD"))))</f>
        <v/>
      </c>
      <c r="H398" s="14" t="str">
        <f aca="false">IF(C398="","",MIN(D398,C398))</f>
        <v/>
      </c>
      <c r="I398" s="14" t="str">
        <f aca="false">IF(SUM('MRR Conglomerado'!Y398:AA398)&gt;0,SUM('MRR Conglomerado'!Y398:AA398),"")</f>
        <v/>
      </c>
      <c r="J398" s="14" t="str">
        <f aca="false">IF(I398="","",SUM('MRR Conglomerado'!AK398:AM398))</f>
        <v/>
      </c>
      <c r="K398" s="10" t="str">
        <f aca="false">IF(I398="","",COUNTIF('MRR Conglomerado'!Y398:AA398,"&gt;0"))</f>
        <v/>
      </c>
      <c r="L398" s="13" t="str">
        <f aca="false">IF(I398="","",J398/I398)</f>
        <v/>
      </c>
      <c r="M398" s="14" t="str">
        <f aca="false">IF(I398="","",I398/K398/B398)</f>
        <v/>
      </c>
      <c r="N398" s="10" t="str">
        <f aca="false">IF(M398="","",IF(M398&lt;100,"Menos de 100 USD",IF(M398&lt;500,"100 a 500 USD",IF(M398&lt;2000,"500 a 2.000 USD","Más de 2.000 USD"))))</f>
        <v/>
      </c>
      <c r="O398" s="14" t="str">
        <f aca="false">IF(I398="","",MIN(J398,I398))</f>
        <v/>
      </c>
      <c r="P398" s="14" t="str">
        <f aca="false">IF(SUM('MRR Conglomerado'!P398:AA398)&gt;0,SUM('MRR Conglomerado'!P398:AA398),"")</f>
        <v/>
      </c>
      <c r="Q398" s="14" t="str">
        <f aca="false">IF(P398="","",SUM('MRR Conglomerado'!AB398:AM398))</f>
        <v/>
      </c>
      <c r="R398" s="10" t="str">
        <f aca="false">IF(P398="","",COUNTIF('MRR Conglomerado'!P398:AA398,"&gt;0"))</f>
        <v/>
      </c>
      <c r="S398" s="14" t="str">
        <f aca="false">IF(P398="","",P398/R398)</f>
        <v/>
      </c>
      <c r="T398" s="14" t="str">
        <f aca="false">IF(P398="","",Q398/12)</f>
        <v/>
      </c>
      <c r="U398" s="13" t="str">
        <f aca="false">IF(P398="","",T398/S398)</f>
        <v/>
      </c>
      <c r="V398" s="14" t="str">
        <f aca="false">IF(P398="","",S398/B398)</f>
        <v/>
      </c>
      <c r="W398" s="10" t="str">
        <f aca="false">IF(V398="","",IF(V398&lt;100,"Menos de 100 USD",IF(V398&lt;500,"100 a 500 USD",IF(V398&lt;2000,"500 a 2.000 USD","Más de 2.000 USD"))))</f>
        <v/>
      </c>
      <c r="X398" s="14" t="str">
        <f aca="false">IF(P398="","",MIN(T398,S398))</f>
        <v/>
      </c>
    </row>
    <row r="399" customFormat="false" ht="15" hidden="false" customHeight="false" outlineLevel="0" collapsed="false">
      <c r="A399" s="10" t="s">
        <v>858</v>
      </c>
      <c r="B399" s="14" t="n">
        <v>20.2354</v>
      </c>
      <c r="C399" s="14" t="str">
        <f aca="false">IF('MRR Conglomerado'!AA399&gt;0,'MRR Conglomerado'!AA399,"")</f>
        <v/>
      </c>
      <c r="D399" s="14" t="str">
        <f aca="false">IF(C399="","",'MRR Conglomerado'!AM399)</f>
        <v/>
      </c>
      <c r="E399" s="13" t="str">
        <f aca="false">IF(C399="","",D399/C399)</f>
        <v/>
      </c>
      <c r="F399" s="14" t="str">
        <f aca="false">IF(C399="","",C399/B399)</f>
        <v/>
      </c>
      <c r="G399" s="10" t="str">
        <f aca="false">IF(F399="","",IF(F399&lt;100,"Menos de 100 USD",IF(F399&lt;500,"100 a 500 USD",IF(F399&lt;2000,"500 a 2.000 USD","Más de 2.000 USD"))))</f>
        <v/>
      </c>
      <c r="H399" s="14" t="str">
        <f aca="false">IF(C399="","",MIN(D399,C399))</f>
        <v/>
      </c>
      <c r="I399" s="14" t="str">
        <f aca="false">IF(SUM('MRR Conglomerado'!Y399:AA399)&gt;0,SUM('MRR Conglomerado'!Y399:AA399),"")</f>
        <v/>
      </c>
      <c r="J399" s="14" t="str">
        <f aca="false">IF(I399="","",SUM('MRR Conglomerado'!AK399:AM399))</f>
        <v/>
      </c>
      <c r="K399" s="10" t="str">
        <f aca="false">IF(I399="","",COUNTIF('MRR Conglomerado'!Y399:AA399,"&gt;0"))</f>
        <v/>
      </c>
      <c r="L399" s="13" t="str">
        <f aca="false">IF(I399="","",J399/I399)</f>
        <v/>
      </c>
      <c r="M399" s="14" t="str">
        <f aca="false">IF(I399="","",I399/K399/B399)</f>
        <v/>
      </c>
      <c r="N399" s="10" t="str">
        <f aca="false">IF(M399="","",IF(M399&lt;100,"Menos de 100 USD",IF(M399&lt;500,"100 a 500 USD",IF(M399&lt;2000,"500 a 2.000 USD","Más de 2.000 USD"))))</f>
        <v/>
      </c>
      <c r="O399" s="14" t="str">
        <f aca="false">IF(I399="","",MIN(J399,I399))</f>
        <v/>
      </c>
      <c r="P399" s="14" t="str">
        <f aca="false">IF(SUM('MRR Conglomerado'!P399:AA399)&gt;0,SUM('MRR Conglomerado'!P399:AA399),"")</f>
        <v/>
      </c>
      <c r="Q399" s="14" t="str">
        <f aca="false">IF(P399="","",SUM('MRR Conglomerado'!AB399:AM399))</f>
        <v/>
      </c>
      <c r="R399" s="10" t="str">
        <f aca="false">IF(P399="","",COUNTIF('MRR Conglomerado'!P399:AA399,"&gt;0"))</f>
        <v/>
      </c>
      <c r="S399" s="14" t="str">
        <f aca="false">IF(P399="","",P399/R399)</f>
        <v/>
      </c>
      <c r="T399" s="14" t="str">
        <f aca="false">IF(P399="","",Q399/12)</f>
        <v/>
      </c>
      <c r="U399" s="13" t="str">
        <f aca="false">IF(P399="","",T399/S399)</f>
        <v/>
      </c>
      <c r="V399" s="14" t="str">
        <f aca="false">IF(P399="","",S399/B399)</f>
        <v/>
      </c>
      <c r="W399" s="10" t="str">
        <f aca="false">IF(V399="","",IF(V399&lt;100,"Menos de 100 USD",IF(V399&lt;500,"100 a 500 USD",IF(V399&lt;2000,"500 a 2.000 USD","Más de 2.000 USD"))))</f>
        <v/>
      </c>
      <c r="X399" s="14" t="str">
        <f aca="false">IF(P399="","",MIN(T399,S399))</f>
        <v/>
      </c>
    </row>
    <row r="400" customFormat="false" ht="15" hidden="false" customHeight="false" outlineLevel="0" collapsed="false">
      <c r="A400" s="10" t="s">
        <v>860</v>
      </c>
      <c r="B400" s="14" t="n">
        <v>20.2354</v>
      </c>
      <c r="C400" s="14" t="str">
        <f aca="false">IF('MRR Conglomerado'!AA400&gt;0,'MRR Conglomerado'!AA400,"")</f>
        <v/>
      </c>
      <c r="D400" s="14" t="str">
        <f aca="false">IF(C400="","",'MRR Conglomerado'!AM400)</f>
        <v/>
      </c>
      <c r="E400" s="13" t="str">
        <f aca="false">IF(C400="","",D400/C400)</f>
        <v/>
      </c>
      <c r="F400" s="14" t="str">
        <f aca="false">IF(C400="","",C400/B400)</f>
        <v/>
      </c>
      <c r="G400" s="10" t="str">
        <f aca="false">IF(F400="","",IF(F400&lt;100,"Menos de 100 USD",IF(F400&lt;500,"100 a 500 USD",IF(F400&lt;2000,"500 a 2.000 USD","Más de 2.000 USD"))))</f>
        <v/>
      </c>
      <c r="H400" s="14" t="str">
        <f aca="false">IF(C400="","",MIN(D400,C400))</f>
        <v/>
      </c>
      <c r="I400" s="14" t="str">
        <f aca="false">IF(SUM('MRR Conglomerado'!Y400:AA400)&gt;0,SUM('MRR Conglomerado'!Y400:AA400),"")</f>
        <v/>
      </c>
      <c r="J400" s="14" t="str">
        <f aca="false">IF(I400="","",SUM('MRR Conglomerado'!AK400:AM400))</f>
        <v/>
      </c>
      <c r="K400" s="10" t="str">
        <f aca="false">IF(I400="","",COUNTIF('MRR Conglomerado'!Y400:AA400,"&gt;0"))</f>
        <v/>
      </c>
      <c r="L400" s="13" t="str">
        <f aca="false">IF(I400="","",J400/I400)</f>
        <v/>
      </c>
      <c r="M400" s="14" t="str">
        <f aca="false">IF(I400="","",I400/K400/B400)</f>
        <v/>
      </c>
      <c r="N400" s="10" t="str">
        <f aca="false">IF(M400="","",IF(M400&lt;100,"Menos de 100 USD",IF(M400&lt;500,"100 a 500 USD",IF(M400&lt;2000,"500 a 2.000 USD","Más de 2.000 USD"))))</f>
        <v/>
      </c>
      <c r="O400" s="14" t="str">
        <f aca="false">IF(I400="","",MIN(J400,I400))</f>
        <v/>
      </c>
      <c r="P400" s="14" t="str">
        <f aca="false">IF(SUM('MRR Conglomerado'!P400:AA400)&gt;0,SUM('MRR Conglomerado'!P400:AA400),"")</f>
        <v/>
      </c>
      <c r="Q400" s="14" t="str">
        <f aca="false">IF(P400="","",SUM('MRR Conglomerado'!AB400:AM400))</f>
        <v/>
      </c>
      <c r="R400" s="10" t="str">
        <f aca="false">IF(P400="","",COUNTIF('MRR Conglomerado'!P400:AA400,"&gt;0"))</f>
        <v/>
      </c>
      <c r="S400" s="14" t="str">
        <f aca="false">IF(P400="","",P400/R400)</f>
        <v/>
      </c>
      <c r="T400" s="14" t="str">
        <f aca="false">IF(P400="","",Q400/12)</f>
        <v/>
      </c>
      <c r="U400" s="13" t="str">
        <f aca="false">IF(P400="","",T400/S400)</f>
        <v/>
      </c>
      <c r="V400" s="14" t="str">
        <f aca="false">IF(P400="","",S400/B400)</f>
        <v/>
      </c>
      <c r="W400" s="10" t="str">
        <f aca="false">IF(V400="","",IF(V400&lt;100,"Menos de 100 USD",IF(V400&lt;500,"100 a 500 USD",IF(V400&lt;2000,"500 a 2.000 USD","Más de 2.000 USD"))))</f>
        <v/>
      </c>
      <c r="X400" s="14" t="str">
        <f aca="false">IF(P400="","",MIN(T400,S400))</f>
        <v/>
      </c>
    </row>
    <row r="401" customFormat="false" ht="15" hidden="false" customHeight="false" outlineLevel="0" collapsed="false">
      <c r="A401" s="10" t="s">
        <v>862</v>
      </c>
      <c r="B401" s="14" t="n">
        <v>20.2354</v>
      </c>
      <c r="C401" s="14" t="n">
        <f aca="false">IF('MRR Conglomerado'!AA401&gt;0,'MRR Conglomerado'!AA401,"")</f>
        <v>10623.989708</v>
      </c>
      <c r="D401" s="14" t="n">
        <f aca="false">IF(C401="","",'MRR Conglomerado'!AM401)</f>
        <v>1583.969064</v>
      </c>
      <c r="E401" s="13" t="n">
        <f aca="false">IF(C401="","",D401/C401)</f>
        <v>0.149093618079021</v>
      </c>
      <c r="F401" s="14" t="n">
        <f aca="false">IF(C401="","",C401/B401)</f>
        <v>525.02</v>
      </c>
      <c r="G401" s="10" t="str">
        <f aca="false">IF(F401="","",IF(F401&lt;100,"Menos de 100 USD",IF(F401&lt;500,"100 a 500 USD",IF(F401&lt;2000,"500 a 2.000 USD","Más de 2.000 USD"))))</f>
        <v>500 a 2.000 USD</v>
      </c>
      <c r="H401" s="14" t="n">
        <f aca="false">IF(C401="","",MIN(D401,C401))</f>
        <v>1583.969064</v>
      </c>
      <c r="I401" s="14" t="n">
        <f aca="false">IF(SUM('MRR Conglomerado'!Y401:AA401)&gt;0,SUM('MRR Conglomerado'!Y401:AA401),"")</f>
        <v>31168.005028</v>
      </c>
      <c r="J401" s="14" t="n">
        <f aca="false">IF(I401="","",SUM('MRR Conglomerado'!AK401:AM401))</f>
        <v>5185.771285</v>
      </c>
      <c r="K401" s="10" t="n">
        <f aca="false">IF(I401="","",COUNTIF('MRR Conglomerado'!Y401:AA401,"&gt;0"))</f>
        <v>3</v>
      </c>
      <c r="L401" s="13" t="n">
        <f aca="false">IF(I401="","",J401/I401)</f>
        <v>0.166381238720326</v>
      </c>
      <c r="M401" s="14" t="n">
        <f aca="false">IF(I401="","",I401/K401/B401)</f>
        <v>513.423752895092</v>
      </c>
      <c r="N401" s="10" t="str">
        <f aca="false">IF(M401="","",IF(M401&lt;100,"Menos de 100 USD",IF(M401&lt;500,"100 a 500 USD",IF(M401&lt;2000,"500 a 2.000 USD","Más de 2.000 USD"))))</f>
        <v>500 a 2.000 USD</v>
      </c>
      <c r="O401" s="14" t="n">
        <f aca="false">IF(I401="","",MIN(J401,I401))</f>
        <v>5185.771285</v>
      </c>
      <c r="P401" s="14" t="n">
        <f aca="false">IF(SUM('MRR Conglomerado'!P401:AA401)&gt;0,SUM('MRR Conglomerado'!P401:AA401),"")</f>
        <v>139008.007632</v>
      </c>
      <c r="Q401" s="14" t="n">
        <f aca="false">IF(P401="","",SUM('MRR Conglomerado'!AB401:AM401))</f>
        <v>71016.630085</v>
      </c>
      <c r="R401" s="10" t="n">
        <f aca="false">IF(P401="","",COUNTIF('MRR Conglomerado'!P401:AA401,"&gt;0"))</f>
        <v>12</v>
      </c>
      <c r="S401" s="14" t="n">
        <f aca="false">IF(P401="","",P401/R401)</f>
        <v>11584.000636</v>
      </c>
      <c r="T401" s="14" t="n">
        <f aca="false">IF(P401="","",Q401/12)</f>
        <v>5918.05250708334</v>
      </c>
      <c r="U401" s="13" t="n">
        <f aca="false">IF(P401="","",T401/S401)</f>
        <v>0.510881576498848</v>
      </c>
      <c r="V401" s="14" t="n">
        <f aca="false">IF(P401="","",S401/B401)</f>
        <v>572.462152267808</v>
      </c>
      <c r="W401" s="10" t="str">
        <f aca="false">IF(V401="","",IF(V401&lt;100,"Menos de 100 USD",IF(V401&lt;500,"100 a 500 USD",IF(V401&lt;2000,"500 a 2.000 USD","Más de 2.000 USD"))))</f>
        <v>500 a 2.000 USD</v>
      </c>
      <c r="X401" s="14" t="n">
        <f aca="false">IF(P401="","",MIN(T401,S401))</f>
        <v>5918.05250708334</v>
      </c>
    </row>
    <row r="402" customFormat="false" ht="15" hidden="false" customHeight="false" outlineLevel="0" collapsed="false">
      <c r="A402" s="10" t="s">
        <v>864</v>
      </c>
      <c r="B402" s="14" t="n">
        <v>20.2354</v>
      </c>
      <c r="C402" s="14" t="str">
        <f aca="false">IF('MRR Conglomerado'!AA402&gt;0,'MRR Conglomerado'!AA402,"")</f>
        <v/>
      </c>
      <c r="D402" s="14" t="str">
        <f aca="false">IF(C402="","",'MRR Conglomerado'!AM402)</f>
        <v/>
      </c>
      <c r="E402" s="13" t="str">
        <f aca="false">IF(C402="","",D402/C402)</f>
        <v/>
      </c>
      <c r="F402" s="14" t="str">
        <f aca="false">IF(C402="","",C402/B402)</f>
        <v/>
      </c>
      <c r="G402" s="10" t="str">
        <f aca="false">IF(F402="","",IF(F402&lt;100,"Menos de 100 USD",IF(F402&lt;500,"100 a 500 USD",IF(F402&lt;2000,"500 a 2.000 USD","Más de 2.000 USD"))))</f>
        <v/>
      </c>
      <c r="H402" s="14" t="str">
        <f aca="false">IF(C402="","",MIN(D402,C402))</f>
        <v/>
      </c>
      <c r="I402" s="14" t="str">
        <f aca="false">IF(SUM('MRR Conglomerado'!Y402:AA402)&gt;0,SUM('MRR Conglomerado'!Y402:AA402),"")</f>
        <v/>
      </c>
      <c r="J402" s="14" t="str">
        <f aca="false">IF(I402="","",SUM('MRR Conglomerado'!AK402:AM402))</f>
        <v/>
      </c>
      <c r="K402" s="10" t="str">
        <f aca="false">IF(I402="","",COUNTIF('MRR Conglomerado'!Y402:AA402,"&gt;0"))</f>
        <v/>
      </c>
      <c r="L402" s="13" t="str">
        <f aca="false">IF(I402="","",J402/I402)</f>
        <v/>
      </c>
      <c r="M402" s="14" t="str">
        <f aca="false">IF(I402="","",I402/K402/B402)</f>
        <v/>
      </c>
      <c r="N402" s="10" t="str">
        <f aca="false">IF(M402="","",IF(M402&lt;100,"Menos de 100 USD",IF(M402&lt;500,"100 a 500 USD",IF(M402&lt;2000,"500 a 2.000 USD","Más de 2.000 USD"))))</f>
        <v/>
      </c>
      <c r="O402" s="14" t="str">
        <f aca="false">IF(I402="","",MIN(J402,I402))</f>
        <v/>
      </c>
      <c r="P402" s="14" t="str">
        <f aca="false">IF(SUM('MRR Conglomerado'!P402:AA402)&gt;0,SUM('MRR Conglomerado'!P402:AA402),"")</f>
        <v/>
      </c>
      <c r="Q402" s="14" t="str">
        <f aca="false">IF(P402="","",SUM('MRR Conglomerado'!AB402:AM402))</f>
        <v/>
      </c>
      <c r="R402" s="10" t="str">
        <f aca="false">IF(P402="","",COUNTIF('MRR Conglomerado'!P402:AA402,"&gt;0"))</f>
        <v/>
      </c>
      <c r="S402" s="14" t="str">
        <f aca="false">IF(P402="","",P402/R402)</f>
        <v/>
      </c>
      <c r="T402" s="14" t="str">
        <f aca="false">IF(P402="","",Q402/12)</f>
        <v/>
      </c>
      <c r="U402" s="13" t="str">
        <f aca="false">IF(P402="","",T402/S402)</f>
        <v/>
      </c>
      <c r="V402" s="14" t="str">
        <f aca="false">IF(P402="","",S402/B402)</f>
        <v/>
      </c>
      <c r="W402" s="10" t="str">
        <f aca="false">IF(V402="","",IF(V402&lt;100,"Menos de 100 USD",IF(V402&lt;500,"100 a 500 USD",IF(V402&lt;2000,"500 a 2.000 USD","Más de 2.000 USD"))))</f>
        <v/>
      </c>
      <c r="X402" s="14" t="str">
        <f aca="false">IF(P402="","",MIN(T402,S402))</f>
        <v/>
      </c>
    </row>
    <row r="403" customFormat="false" ht="15" hidden="false" customHeight="false" outlineLevel="0" collapsed="false">
      <c r="A403" s="10" t="s">
        <v>866</v>
      </c>
      <c r="B403" s="14" t="n">
        <v>20.2354</v>
      </c>
      <c r="C403" s="14" t="str">
        <f aca="false">IF('MRR Conglomerado'!AA403&gt;0,'MRR Conglomerado'!AA403,"")</f>
        <v/>
      </c>
      <c r="D403" s="14" t="str">
        <f aca="false">IF(C403="","",'MRR Conglomerado'!AM403)</f>
        <v/>
      </c>
      <c r="E403" s="13" t="str">
        <f aca="false">IF(C403="","",D403/C403)</f>
        <v/>
      </c>
      <c r="F403" s="14" t="str">
        <f aca="false">IF(C403="","",C403/B403)</f>
        <v/>
      </c>
      <c r="G403" s="10" t="str">
        <f aca="false">IF(F403="","",IF(F403&lt;100,"Menos de 100 USD",IF(F403&lt;500,"100 a 500 USD",IF(F403&lt;2000,"500 a 2.000 USD","Más de 2.000 USD"))))</f>
        <v/>
      </c>
      <c r="H403" s="14" t="str">
        <f aca="false">IF(C403="","",MIN(D403,C403))</f>
        <v/>
      </c>
      <c r="I403" s="14" t="str">
        <f aca="false">IF(SUM('MRR Conglomerado'!Y403:AA403)&gt;0,SUM('MRR Conglomerado'!Y403:AA403),"")</f>
        <v/>
      </c>
      <c r="J403" s="14" t="str">
        <f aca="false">IF(I403="","",SUM('MRR Conglomerado'!AK403:AM403))</f>
        <v/>
      </c>
      <c r="K403" s="10" t="str">
        <f aca="false">IF(I403="","",COUNTIF('MRR Conglomerado'!Y403:AA403,"&gt;0"))</f>
        <v/>
      </c>
      <c r="L403" s="13" t="str">
        <f aca="false">IF(I403="","",J403/I403)</f>
        <v/>
      </c>
      <c r="M403" s="14" t="str">
        <f aca="false">IF(I403="","",I403/K403/B403)</f>
        <v/>
      </c>
      <c r="N403" s="10" t="str">
        <f aca="false">IF(M403="","",IF(M403&lt;100,"Menos de 100 USD",IF(M403&lt;500,"100 a 500 USD",IF(M403&lt;2000,"500 a 2.000 USD","Más de 2.000 USD"))))</f>
        <v/>
      </c>
      <c r="O403" s="14" t="str">
        <f aca="false">IF(I403="","",MIN(J403,I403))</f>
        <v/>
      </c>
      <c r="P403" s="14" t="str">
        <f aca="false">IF(SUM('MRR Conglomerado'!P403:AA403)&gt;0,SUM('MRR Conglomerado'!P403:AA403),"")</f>
        <v/>
      </c>
      <c r="Q403" s="14" t="str">
        <f aca="false">IF(P403="","",SUM('MRR Conglomerado'!AB403:AM403))</f>
        <v/>
      </c>
      <c r="R403" s="10" t="str">
        <f aca="false">IF(P403="","",COUNTIF('MRR Conglomerado'!P403:AA403,"&gt;0"))</f>
        <v/>
      </c>
      <c r="S403" s="14" t="str">
        <f aca="false">IF(P403="","",P403/R403)</f>
        <v/>
      </c>
      <c r="T403" s="14" t="str">
        <f aca="false">IF(P403="","",Q403/12)</f>
        <v/>
      </c>
      <c r="U403" s="13" t="str">
        <f aca="false">IF(P403="","",T403/S403)</f>
        <v/>
      </c>
      <c r="V403" s="14" t="str">
        <f aca="false">IF(P403="","",S403/B403)</f>
        <v/>
      </c>
      <c r="W403" s="10" t="str">
        <f aca="false">IF(V403="","",IF(V403&lt;100,"Menos de 100 USD",IF(V403&lt;500,"100 a 500 USD",IF(V403&lt;2000,"500 a 2.000 USD","Más de 2.000 USD"))))</f>
        <v/>
      </c>
      <c r="X403" s="14" t="str">
        <f aca="false">IF(P403="","",MIN(T403,S403))</f>
        <v/>
      </c>
    </row>
    <row r="404" customFormat="false" ht="15" hidden="false" customHeight="false" outlineLevel="0" collapsed="false">
      <c r="A404" s="10" t="s">
        <v>868</v>
      </c>
      <c r="B404" s="14" t="n">
        <v>20.2354</v>
      </c>
      <c r="C404" s="14" t="str">
        <f aca="false">IF('MRR Conglomerado'!AA404&gt;0,'MRR Conglomerado'!AA404,"")</f>
        <v/>
      </c>
      <c r="D404" s="14" t="str">
        <f aca="false">IF(C404="","",'MRR Conglomerado'!AM404)</f>
        <v/>
      </c>
      <c r="E404" s="13" t="str">
        <f aca="false">IF(C404="","",D404/C404)</f>
        <v/>
      </c>
      <c r="F404" s="14" t="str">
        <f aca="false">IF(C404="","",C404/B404)</f>
        <v/>
      </c>
      <c r="G404" s="10" t="str">
        <f aca="false">IF(F404="","",IF(F404&lt;100,"Menos de 100 USD",IF(F404&lt;500,"100 a 500 USD",IF(F404&lt;2000,"500 a 2.000 USD","Más de 2.000 USD"))))</f>
        <v/>
      </c>
      <c r="H404" s="14" t="str">
        <f aca="false">IF(C404="","",MIN(D404,C404))</f>
        <v/>
      </c>
      <c r="I404" s="14" t="str">
        <f aca="false">IF(SUM('MRR Conglomerado'!Y404:AA404)&gt;0,SUM('MRR Conglomerado'!Y404:AA404),"")</f>
        <v/>
      </c>
      <c r="J404" s="14" t="str">
        <f aca="false">IF(I404="","",SUM('MRR Conglomerado'!AK404:AM404))</f>
        <v/>
      </c>
      <c r="K404" s="10" t="str">
        <f aca="false">IF(I404="","",COUNTIF('MRR Conglomerado'!Y404:AA404,"&gt;0"))</f>
        <v/>
      </c>
      <c r="L404" s="13" t="str">
        <f aca="false">IF(I404="","",J404/I404)</f>
        <v/>
      </c>
      <c r="M404" s="14" t="str">
        <f aca="false">IF(I404="","",I404/K404/B404)</f>
        <v/>
      </c>
      <c r="N404" s="10" t="str">
        <f aca="false">IF(M404="","",IF(M404&lt;100,"Menos de 100 USD",IF(M404&lt;500,"100 a 500 USD",IF(M404&lt;2000,"500 a 2.000 USD","Más de 2.000 USD"))))</f>
        <v/>
      </c>
      <c r="O404" s="14" t="str">
        <f aca="false">IF(I404="","",MIN(J404,I404))</f>
        <v/>
      </c>
      <c r="P404" s="14" t="str">
        <f aca="false">IF(SUM('MRR Conglomerado'!P404:AA404)&gt;0,SUM('MRR Conglomerado'!P404:AA404),"")</f>
        <v/>
      </c>
      <c r="Q404" s="14" t="str">
        <f aca="false">IF(P404="","",SUM('MRR Conglomerado'!AB404:AM404))</f>
        <v/>
      </c>
      <c r="R404" s="10" t="str">
        <f aca="false">IF(P404="","",COUNTIF('MRR Conglomerado'!P404:AA404,"&gt;0"))</f>
        <v/>
      </c>
      <c r="S404" s="14" t="str">
        <f aca="false">IF(P404="","",P404/R404)</f>
        <v/>
      </c>
      <c r="T404" s="14" t="str">
        <f aca="false">IF(P404="","",Q404/12)</f>
        <v/>
      </c>
      <c r="U404" s="13" t="str">
        <f aca="false">IF(P404="","",T404/S404)</f>
        <v/>
      </c>
      <c r="V404" s="14" t="str">
        <f aca="false">IF(P404="","",S404/B404)</f>
        <v/>
      </c>
      <c r="W404" s="10" t="str">
        <f aca="false">IF(V404="","",IF(V404&lt;100,"Menos de 100 USD",IF(V404&lt;500,"100 a 500 USD",IF(V404&lt;2000,"500 a 2.000 USD","Más de 2.000 USD"))))</f>
        <v/>
      </c>
      <c r="X404" s="14" t="str">
        <f aca="false">IF(P404="","",MIN(T404,S404))</f>
        <v/>
      </c>
    </row>
    <row r="405" customFormat="false" ht="15" hidden="false" customHeight="false" outlineLevel="0" collapsed="false">
      <c r="A405" s="10" t="s">
        <v>870</v>
      </c>
      <c r="B405" s="14" t="n">
        <v>20.2354</v>
      </c>
      <c r="C405" s="14" t="n">
        <f aca="false">IF('MRR Conglomerado'!AA405&gt;0,'MRR Conglomerado'!AA405,"")</f>
        <v>3255.066444</v>
      </c>
      <c r="D405" s="14" t="n">
        <f aca="false">IF(C405="","",'MRR Conglomerado'!AM405)</f>
        <v>3921.618231</v>
      </c>
      <c r="E405" s="13" t="n">
        <f aca="false">IF(C405="","",D405/C405)</f>
        <v>1.20477363472216</v>
      </c>
      <c r="F405" s="14" t="n">
        <f aca="false">IF(C405="","",C405/B405)</f>
        <v>160.86</v>
      </c>
      <c r="G405" s="10" t="str">
        <f aca="false">IF(F405="","",IF(F405&lt;100,"Menos de 100 USD",IF(F405&lt;500,"100 a 500 USD",IF(F405&lt;2000,"500 a 2.000 USD","Más de 2.000 USD"))))</f>
        <v>100 a 500 USD</v>
      </c>
      <c r="H405" s="14" t="n">
        <f aca="false">IF(C405="","",MIN(D405,C405))</f>
        <v>3255.066444</v>
      </c>
      <c r="I405" s="14" t="n">
        <f aca="false">IF(SUM('MRR Conglomerado'!Y405:AA405)&gt;0,SUM('MRR Conglomerado'!Y405:AA405),"")</f>
        <v>9695.047606</v>
      </c>
      <c r="J405" s="14" t="n">
        <f aca="false">IF(I405="","",SUM('MRR Conglomerado'!AK405:AM405))</f>
        <v>11363.636037</v>
      </c>
      <c r="K405" s="10" t="n">
        <f aca="false">IF(I405="","",COUNTIF('MRR Conglomerado'!Y405:AA405,"&gt;0"))</f>
        <v>3</v>
      </c>
      <c r="L405" s="13" t="n">
        <f aca="false">IF(I405="","",J405/I405)</f>
        <v>1.17210729630325</v>
      </c>
      <c r="M405" s="14" t="n">
        <f aca="false">IF(I405="","",I405/K405/B405)</f>
        <v>159.704405909116</v>
      </c>
      <c r="N405" s="10" t="str">
        <f aca="false">IF(M405="","",IF(M405&lt;100,"Menos de 100 USD",IF(M405&lt;500,"100 a 500 USD",IF(M405&lt;2000,"500 a 2.000 USD","Más de 2.000 USD"))))</f>
        <v>100 a 500 USD</v>
      </c>
      <c r="O405" s="14" t="n">
        <f aca="false">IF(I405="","",MIN(J405,I405))</f>
        <v>9695.047606</v>
      </c>
      <c r="P405" s="14" t="n">
        <f aca="false">IF(SUM('MRR Conglomerado'!P405:AA405)&gt;0,SUM('MRR Conglomerado'!P405:AA405),"")</f>
        <v>33285.365714</v>
      </c>
      <c r="Q405" s="14" t="n">
        <f aca="false">IF(P405="","",SUM('MRR Conglomerado'!AB405:AM405))</f>
        <v>43028.178347</v>
      </c>
      <c r="R405" s="10" t="n">
        <f aca="false">IF(P405="","",COUNTIF('MRR Conglomerado'!P405:AA405,"&gt;0"))</f>
        <v>10</v>
      </c>
      <c r="S405" s="14" t="n">
        <f aca="false">IF(P405="","",P405/R405)</f>
        <v>3328.5365714</v>
      </c>
      <c r="T405" s="14" t="n">
        <f aca="false">IF(P405="","",Q405/12)</f>
        <v>3585.68152891667</v>
      </c>
      <c r="U405" s="13" t="n">
        <f aca="false">IF(P405="","",T405/S405)</f>
        <v>1.07725465891712</v>
      </c>
      <c r="V405" s="14" t="n">
        <f aca="false">IF(P405="","",S405/B405)</f>
        <v>164.490772181425</v>
      </c>
      <c r="W405" s="10" t="str">
        <f aca="false">IF(V405="","",IF(V405&lt;100,"Menos de 100 USD",IF(V405&lt;500,"100 a 500 USD",IF(V405&lt;2000,"500 a 2.000 USD","Más de 2.000 USD"))))</f>
        <v>100 a 500 USD</v>
      </c>
      <c r="X405" s="14" t="n">
        <f aca="false">IF(P405="","",MIN(T405,S405))</f>
        <v>3328.5365714</v>
      </c>
    </row>
    <row r="406" customFormat="false" ht="15" hidden="false" customHeight="false" outlineLevel="0" collapsed="false">
      <c r="A406" s="10" t="s">
        <v>872</v>
      </c>
      <c r="B406" s="14" t="n">
        <v>20.2354</v>
      </c>
      <c r="C406" s="14" t="str">
        <f aca="false">IF('MRR Conglomerado'!AA406&gt;0,'MRR Conglomerado'!AA406,"")</f>
        <v/>
      </c>
      <c r="D406" s="14" t="str">
        <f aca="false">IF(C406="","",'MRR Conglomerado'!AM406)</f>
        <v/>
      </c>
      <c r="E406" s="13" t="str">
        <f aca="false">IF(C406="","",D406/C406)</f>
        <v/>
      </c>
      <c r="F406" s="14" t="str">
        <f aca="false">IF(C406="","",C406/B406)</f>
        <v/>
      </c>
      <c r="G406" s="10" t="str">
        <f aca="false">IF(F406="","",IF(F406&lt;100,"Menos de 100 USD",IF(F406&lt;500,"100 a 500 USD",IF(F406&lt;2000,"500 a 2.000 USD","Más de 2.000 USD"))))</f>
        <v/>
      </c>
      <c r="H406" s="14" t="str">
        <f aca="false">IF(C406="","",MIN(D406,C406))</f>
        <v/>
      </c>
      <c r="I406" s="14" t="str">
        <f aca="false">IF(SUM('MRR Conglomerado'!Y406:AA406)&gt;0,SUM('MRR Conglomerado'!Y406:AA406),"")</f>
        <v/>
      </c>
      <c r="J406" s="14" t="str">
        <f aca="false">IF(I406="","",SUM('MRR Conglomerado'!AK406:AM406))</f>
        <v/>
      </c>
      <c r="K406" s="10" t="str">
        <f aca="false">IF(I406="","",COUNTIF('MRR Conglomerado'!Y406:AA406,"&gt;0"))</f>
        <v/>
      </c>
      <c r="L406" s="13" t="str">
        <f aca="false">IF(I406="","",J406/I406)</f>
        <v/>
      </c>
      <c r="M406" s="14" t="str">
        <f aca="false">IF(I406="","",I406/K406/B406)</f>
        <v/>
      </c>
      <c r="N406" s="10" t="str">
        <f aca="false">IF(M406="","",IF(M406&lt;100,"Menos de 100 USD",IF(M406&lt;500,"100 a 500 USD",IF(M406&lt;2000,"500 a 2.000 USD","Más de 2.000 USD"))))</f>
        <v/>
      </c>
      <c r="O406" s="14" t="str">
        <f aca="false">IF(I406="","",MIN(J406,I406))</f>
        <v/>
      </c>
      <c r="P406" s="14" t="str">
        <f aca="false">IF(SUM('MRR Conglomerado'!P406:AA406)&gt;0,SUM('MRR Conglomerado'!P406:AA406),"")</f>
        <v/>
      </c>
      <c r="Q406" s="14" t="str">
        <f aca="false">IF(P406="","",SUM('MRR Conglomerado'!AB406:AM406))</f>
        <v/>
      </c>
      <c r="R406" s="10" t="str">
        <f aca="false">IF(P406="","",COUNTIF('MRR Conglomerado'!P406:AA406,"&gt;0"))</f>
        <v/>
      </c>
      <c r="S406" s="14" t="str">
        <f aca="false">IF(P406="","",P406/R406)</f>
        <v/>
      </c>
      <c r="T406" s="14" t="str">
        <f aca="false">IF(P406="","",Q406/12)</f>
        <v/>
      </c>
      <c r="U406" s="13" t="str">
        <f aca="false">IF(P406="","",T406/S406)</f>
        <v/>
      </c>
      <c r="V406" s="14" t="str">
        <f aca="false">IF(P406="","",S406/B406)</f>
        <v/>
      </c>
      <c r="W406" s="10" t="str">
        <f aca="false">IF(V406="","",IF(V406&lt;100,"Menos de 100 USD",IF(V406&lt;500,"100 a 500 USD",IF(V406&lt;2000,"500 a 2.000 USD","Más de 2.000 USD"))))</f>
        <v/>
      </c>
      <c r="X406" s="14" t="str">
        <f aca="false">IF(P406="","",MIN(T406,S406))</f>
        <v/>
      </c>
    </row>
    <row r="407" customFormat="false" ht="15" hidden="false" customHeight="false" outlineLevel="0" collapsed="false">
      <c r="A407" s="10" t="s">
        <v>874</v>
      </c>
      <c r="B407" s="14" t="n">
        <v>20.2354</v>
      </c>
      <c r="C407" s="14" t="str">
        <f aca="false">IF('MRR Conglomerado'!AA407&gt;0,'MRR Conglomerado'!AA407,"")</f>
        <v/>
      </c>
      <c r="D407" s="14" t="str">
        <f aca="false">IF(C407="","",'MRR Conglomerado'!AM407)</f>
        <v/>
      </c>
      <c r="E407" s="13" t="str">
        <f aca="false">IF(C407="","",D407/C407)</f>
        <v/>
      </c>
      <c r="F407" s="14" t="str">
        <f aca="false">IF(C407="","",C407/B407)</f>
        <v/>
      </c>
      <c r="G407" s="10" t="str">
        <f aca="false">IF(F407="","",IF(F407&lt;100,"Menos de 100 USD",IF(F407&lt;500,"100 a 500 USD",IF(F407&lt;2000,"500 a 2.000 USD","Más de 2.000 USD"))))</f>
        <v/>
      </c>
      <c r="H407" s="14" t="str">
        <f aca="false">IF(C407="","",MIN(D407,C407))</f>
        <v/>
      </c>
      <c r="I407" s="14" t="str">
        <f aca="false">IF(SUM('MRR Conglomerado'!Y407:AA407)&gt;0,SUM('MRR Conglomerado'!Y407:AA407),"")</f>
        <v/>
      </c>
      <c r="J407" s="14" t="str">
        <f aca="false">IF(I407="","",SUM('MRR Conglomerado'!AK407:AM407))</f>
        <v/>
      </c>
      <c r="K407" s="10" t="str">
        <f aca="false">IF(I407="","",COUNTIF('MRR Conglomerado'!Y407:AA407,"&gt;0"))</f>
        <v/>
      </c>
      <c r="L407" s="13" t="str">
        <f aca="false">IF(I407="","",J407/I407)</f>
        <v/>
      </c>
      <c r="M407" s="14" t="str">
        <f aca="false">IF(I407="","",I407/K407/B407)</f>
        <v/>
      </c>
      <c r="N407" s="10" t="str">
        <f aca="false">IF(M407="","",IF(M407&lt;100,"Menos de 100 USD",IF(M407&lt;500,"100 a 500 USD",IF(M407&lt;2000,"500 a 2.000 USD","Más de 2.000 USD"))))</f>
        <v/>
      </c>
      <c r="O407" s="14" t="str">
        <f aca="false">IF(I407="","",MIN(J407,I407))</f>
        <v/>
      </c>
      <c r="P407" s="14" t="str">
        <f aca="false">IF(SUM('MRR Conglomerado'!P407:AA407)&gt;0,SUM('MRR Conglomerado'!P407:AA407),"")</f>
        <v/>
      </c>
      <c r="Q407" s="14" t="str">
        <f aca="false">IF(P407="","",SUM('MRR Conglomerado'!AB407:AM407))</f>
        <v/>
      </c>
      <c r="R407" s="10" t="str">
        <f aca="false">IF(P407="","",COUNTIF('MRR Conglomerado'!P407:AA407,"&gt;0"))</f>
        <v/>
      </c>
      <c r="S407" s="14" t="str">
        <f aca="false">IF(P407="","",P407/R407)</f>
        <v/>
      </c>
      <c r="T407" s="14" t="str">
        <f aca="false">IF(P407="","",Q407/12)</f>
        <v/>
      </c>
      <c r="U407" s="13" t="str">
        <f aca="false">IF(P407="","",T407/S407)</f>
        <v/>
      </c>
      <c r="V407" s="14" t="str">
        <f aca="false">IF(P407="","",S407/B407)</f>
        <v/>
      </c>
      <c r="W407" s="10" t="str">
        <f aca="false">IF(V407="","",IF(V407&lt;100,"Menos de 100 USD",IF(V407&lt;500,"100 a 500 USD",IF(V407&lt;2000,"500 a 2.000 USD","Más de 2.000 USD"))))</f>
        <v/>
      </c>
      <c r="X407" s="14" t="str">
        <f aca="false">IF(P407="","",MIN(T407,S407))</f>
        <v/>
      </c>
    </row>
    <row r="408" customFormat="false" ht="15" hidden="false" customHeight="false" outlineLevel="0" collapsed="false">
      <c r="A408" s="10" t="s">
        <v>876</v>
      </c>
      <c r="B408" s="14" t="n">
        <v>20.2354</v>
      </c>
      <c r="C408" s="14" t="n">
        <f aca="false">IF('MRR Conglomerado'!AA408&gt;0,'MRR Conglomerado'!AA408,"")</f>
        <v>1574.921182</v>
      </c>
      <c r="D408" s="14" t="n">
        <f aca="false">IF(C408="","",'MRR Conglomerado'!AM408)</f>
        <v>0</v>
      </c>
      <c r="E408" s="13" t="n">
        <f aca="false">IF(C408="","",D408/C408)</f>
        <v>0</v>
      </c>
      <c r="F408" s="14" t="n">
        <f aca="false">IF(C408="","",C408/B408)</f>
        <v>77.83</v>
      </c>
      <c r="G408" s="10" t="str">
        <f aca="false">IF(F408="","",IF(F408&lt;100,"Menos de 100 USD",IF(F408&lt;500,"100 a 500 USD",IF(F408&lt;2000,"500 a 2.000 USD","Más de 2.000 USD"))))</f>
        <v>Menos de 100 USD</v>
      </c>
      <c r="H408" s="14" t="n">
        <f aca="false">IF(C408="","",MIN(D408,C408))</f>
        <v>0</v>
      </c>
      <c r="I408" s="14" t="n">
        <f aca="false">IF(SUM('MRR Conglomerado'!Y408:AA408)&gt;0,SUM('MRR Conglomerado'!Y408:AA408),"")</f>
        <v>4724.92936</v>
      </c>
      <c r="J408" s="14" t="n">
        <f aca="false">IF(I408="","",SUM('MRR Conglomerado'!AK408:AM408))</f>
        <v>0</v>
      </c>
      <c r="K408" s="10" t="n">
        <f aca="false">IF(I408="","",COUNTIF('MRR Conglomerado'!Y408:AA408,"&gt;0"))</f>
        <v>3</v>
      </c>
      <c r="L408" s="13" t="n">
        <f aca="false">IF(I408="","",J408/I408)</f>
        <v>0</v>
      </c>
      <c r="M408" s="14" t="n">
        <f aca="false">IF(I408="","",I408/K408/B408)</f>
        <v>77.8327314178783</v>
      </c>
      <c r="N408" s="10" t="str">
        <f aca="false">IF(M408="","",IF(M408&lt;100,"Menos de 100 USD",IF(M408&lt;500,"100 a 500 USD",IF(M408&lt;2000,"500 a 2.000 USD","Más de 2.000 USD"))))</f>
        <v>Menos de 100 USD</v>
      </c>
      <c r="O408" s="14" t="n">
        <f aca="false">IF(I408="","",MIN(J408,I408))</f>
        <v>0</v>
      </c>
      <c r="P408" s="14" t="n">
        <f aca="false">IF(SUM('MRR Conglomerado'!P408:AA408)&gt;0,SUM('MRR Conglomerado'!P408:AA408),"")</f>
        <v>12600.047355</v>
      </c>
      <c r="Q408" s="14" t="n">
        <f aca="false">IF(P408="","",SUM('MRR Conglomerado'!AB408:AM408))</f>
        <v>6300.05552</v>
      </c>
      <c r="R408" s="10" t="n">
        <f aca="false">IF(P408="","",COUNTIF('MRR Conglomerado'!P408:AA408,"&gt;0"))</f>
        <v>8</v>
      </c>
      <c r="S408" s="14" t="n">
        <f aca="false">IF(P408="","",P408/R408)</f>
        <v>1575.005919375</v>
      </c>
      <c r="T408" s="14" t="n">
        <f aca="false">IF(P408="","",Q408/12)</f>
        <v>525.004626666667</v>
      </c>
      <c r="U408" s="13" t="n">
        <f aca="false">IF(P408="","",T408/S408)</f>
        <v>0.333335018115361</v>
      </c>
      <c r="V408" s="14" t="n">
        <f aca="false">IF(P408="","",S408/B408)</f>
        <v>77.8341875809226</v>
      </c>
      <c r="W408" s="10" t="str">
        <f aca="false">IF(V408="","",IF(V408&lt;100,"Menos de 100 USD",IF(V408&lt;500,"100 a 500 USD",IF(V408&lt;2000,"500 a 2.000 USD","Más de 2.000 USD"))))</f>
        <v>Menos de 100 USD</v>
      </c>
      <c r="X408" s="14" t="n">
        <f aca="false">IF(P408="","",MIN(T408,S408))</f>
        <v>525.004626666667</v>
      </c>
    </row>
    <row r="409" customFormat="false" ht="15" hidden="false" customHeight="false" outlineLevel="0" collapsed="false">
      <c r="A409" s="10" t="s">
        <v>878</v>
      </c>
      <c r="B409" s="14" t="n">
        <v>20.2354</v>
      </c>
      <c r="C409" s="14" t="str">
        <f aca="false">IF('MRR Conglomerado'!AA409&gt;0,'MRR Conglomerado'!AA409,"")</f>
        <v/>
      </c>
      <c r="D409" s="14" t="str">
        <f aca="false">IF(C409="","",'MRR Conglomerado'!AM409)</f>
        <v/>
      </c>
      <c r="E409" s="13" t="str">
        <f aca="false">IF(C409="","",D409/C409)</f>
        <v/>
      </c>
      <c r="F409" s="14" t="str">
        <f aca="false">IF(C409="","",C409/B409)</f>
        <v/>
      </c>
      <c r="G409" s="10" t="str">
        <f aca="false">IF(F409="","",IF(F409&lt;100,"Menos de 100 USD",IF(F409&lt;500,"100 a 500 USD",IF(F409&lt;2000,"500 a 2.000 USD","Más de 2.000 USD"))))</f>
        <v/>
      </c>
      <c r="H409" s="14" t="str">
        <f aca="false">IF(C409="","",MIN(D409,C409))</f>
        <v/>
      </c>
      <c r="I409" s="14" t="str">
        <f aca="false">IF(SUM('MRR Conglomerado'!Y409:AA409)&gt;0,SUM('MRR Conglomerado'!Y409:AA409),"")</f>
        <v/>
      </c>
      <c r="J409" s="14" t="str">
        <f aca="false">IF(I409="","",SUM('MRR Conglomerado'!AK409:AM409))</f>
        <v/>
      </c>
      <c r="K409" s="10" t="str">
        <f aca="false">IF(I409="","",COUNTIF('MRR Conglomerado'!Y409:AA409,"&gt;0"))</f>
        <v/>
      </c>
      <c r="L409" s="13" t="str">
        <f aca="false">IF(I409="","",J409/I409)</f>
        <v/>
      </c>
      <c r="M409" s="14" t="str">
        <f aca="false">IF(I409="","",I409/K409/B409)</f>
        <v/>
      </c>
      <c r="N409" s="10" t="str">
        <f aca="false">IF(M409="","",IF(M409&lt;100,"Menos de 100 USD",IF(M409&lt;500,"100 a 500 USD",IF(M409&lt;2000,"500 a 2.000 USD","Más de 2.000 USD"))))</f>
        <v/>
      </c>
      <c r="O409" s="14" t="str">
        <f aca="false">IF(I409="","",MIN(J409,I409))</f>
        <v/>
      </c>
      <c r="P409" s="14" t="str">
        <f aca="false">IF(SUM('MRR Conglomerado'!P409:AA409)&gt;0,SUM('MRR Conglomerado'!P409:AA409),"")</f>
        <v/>
      </c>
      <c r="Q409" s="14" t="str">
        <f aca="false">IF(P409="","",SUM('MRR Conglomerado'!AB409:AM409))</f>
        <v/>
      </c>
      <c r="R409" s="10" t="str">
        <f aca="false">IF(P409="","",COUNTIF('MRR Conglomerado'!P409:AA409,"&gt;0"))</f>
        <v/>
      </c>
      <c r="S409" s="14" t="str">
        <f aca="false">IF(P409="","",P409/R409)</f>
        <v/>
      </c>
      <c r="T409" s="14" t="str">
        <f aca="false">IF(P409="","",Q409/12)</f>
        <v/>
      </c>
      <c r="U409" s="13" t="str">
        <f aca="false">IF(P409="","",T409/S409)</f>
        <v/>
      </c>
      <c r="V409" s="14" t="str">
        <f aca="false">IF(P409="","",S409/B409)</f>
        <v/>
      </c>
      <c r="W409" s="10" t="str">
        <f aca="false">IF(V409="","",IF(V409&lt;100,"Menos de 100 USD",IF(V409&lt;500,"100 a 500 USD",IF(V409&lt;2000,"500 a 2.000 USD","Más de 2.000 USD"))))</f>
        <v/>
      </c>
      <c r="X409" s="14" t="str">
        <f aca="false">IF(P409="","",MIN(T409,S409))</f>
        <v/>
      </c>
    </row>
    <row r="410" customFormat="false" ht="15" hidden="false" customHeight="false" outlineLevel="0" collapsed="false">
      <c r="A410" s="10" t="s">
        <v>880</v>
      </c>
      <c r="B410" s="14" t="n">
        <v>20.2354</v>
      </c>
      <c r="C410" s="14" t="n">
        <f aca="false">IF('MRR Conglomerado'!AA410&gt;0,'MRR Conglomerado'!AA410,"")</f>
        <v>42542.90496</v>
      </c>
      <c r="D410" s="14" t="n">
        <f aca="false">IF(C410="","",'MRR Conglomerado'!AM410)</f>
        <v>52259.4698</v>
      </c>
      <c r="E410" s="13" t="n">
        <f aca="false">IF(C410="","",D410/C410)</f>
        <v>1.22839448432437</v>
      </c>
      <c r="F410" s="14" t="n">
        <f aca="false">IF(C410="","",C410/B410)</f>
        <v>2102.4</v>
      </c>
      <c r="G410" s="10" t="str">
        <f aca="false">IF(F410="","",IF(F410&lt;100,"Menos de 100 USD",IF(F410&lt;500,"100 a 500 USD",IF(F410&lt;2000,"500 a 2.000 USD","Más de 2.000 USD"))))</f>
        <v>Más de 2.000 USD</v>
      </c>
      <c r="H410" s="14" t="n">
        <f aca="false">IF(C410="","",MIN(D410,C410))</f>
        <v>42542.90496</v>
      </c>
      <c r="I410" s="14" t="n">
        <f aca="false">IF(SUM('MRR Conglomerado'!Y410:AA410)&gt;0,SUM('MRR Conglomerado'!Y410:AA410),"")</f>
        <v>127596.33792</v>
      </c>
      <c r="J410" s="14" t="n">
        <f aca="false">IF(I410="","",SUM('MRR Conglomerado'!AK410:AM410))</f>
        <v>159021.79304</v>
      </c>
      <c r="K410" s="10" t="n">
        <f aca="false">IF(I410="","",COUNTIF('MRR Conglomerado'!Y410:AA410,"&gt;0"))</f>
        <v>3</v>
      </c>
      <c r="L410" s="13" t="n">
        <f aca="false">IF(I410="","",J410/I410)</f>
        <v>1.24628806462849</v>
      </c>
      <c r="M410" s="14" t="n">
        <f aca="false">IF(I410="","",I410/K410/B410)</f>
        <v>2101.86666139538</v>
      </c>
      <c r="N410" s="10" t="str">
        <f aca="false">IF(M410="","",IF(M410&lt;100,"Menos de 100 USD",IF(M410&lt;500,"100 a 500 USD",IF(M410&lt;2000,"500 a 2.000 USD","Más de 2.000 USD"))))</f>
        <v>Más de 2.000 USD</v>
      </c>
      <c r="O410" s="14" t="n">
        <f aca="false">IF(I410="","",MIN(J410,I410))</f>
        <v>127596.33792</v>
      </c>
      <c r="P410" s="14" t="n">
        <f aca="false">IF(SUM('MRR Conglomerado'!P410:AA410)&gt;0,SUM('MRR Conglomerado'!P410:AA410),"")</f>
        <v>467080.53696</v>
      </c>
      <c r="Q410" s="14" t="n">
        <f aca="false">IF(P410="","",SUM('MRR Conglomerado'!AB410:AM410))</f>
        <v>541966.79144</v>
      </c>
      <c r="R410" s="10" t="n">
        <f aca="false">IF(P410="","",COUNTIF('MRR Conglomerado'!P410:AA410,"&gt;0"))</f>
        <v>12</v>
      </c>
      <c r="S410" s="14" t="n">
        <f aca="false">IF(P410="","",P410/R410)</f>
        <v>38923.37808</v>
      </c>
      <c r="T410" s="14" t="n">
        <f aca="false">IF(P410="","",Q410/12)</f>
        <v>45163.8992866667</v>
      </c>
      <c r="U410" s="13" t="n">
        <f aca="false">IF(P410="","",T410/S410)</f>
        <v>1.16032835572083</v>
      </c>
      <c r="V410" s="14" t="n">
        <f aca="false">IF(P410="","",S410/B410)</f>
        <v>1923.5289680461</v>
      </c>
      <c r="W410" s="10" t="str">
        <f aca="false">IF(V410="","",IF(V410&lt;100,"Menos de 100 USD",IF(V410&lt;500,"100 a 500 USD",IF(V410&lt;2000,"500 a 2.000 USD","Más de 2.000 USD"))))</f>
        <v>500 a 2.000 USD</v>
      </c>
      <c r="X410" s="14" t="n">
        <f aca="false">IF(P410="","",MIN(T410,S410))</f>
        <v>38923.37808</v>
      </c>
    </row>
    <row r="411" customFormat="false" ht="15" hidden="false" customHeight="false" outlineLevel="0" collapsed="false">
      <c r="A411" s="10" t="s">
        <v>882</v>
      </c>
      <c r="B411" s="14" t="n">
        <v>20.2354</v>
      </c>
      <c r="C411" s="14" t="str">
        <f aca="false">IF('MRR Conglomerado'!AA411&gt;0,'MRR Conglomerado'!AA411,"")</f>
        <v/>
      </c>
      <c r="D411" s="14" t="str">
        <f aca="false">IF(C411="","",'MRR Conglomerado'!AM411)</f>
        <v/>
      </c>
      <c r="E411" s="13" t="str">
        <f aca="false">IF(C411="","",D411/C411)</f>
        <v/>
      </c>
      <c r="F411" s="14" t="str">
        <f aca="false">IF(C411="","",C411/B411)</f>
        <v/>
      </c>
      <c r="G411" s="10" t="str">
        <f aca="false">IF(F411="","",IF(F411&lt;100,"Menos de 100 USD",IF(F411&lt;500,"100 a 500 USD",IF(F411&lt;2000,"500 a 2.000 USD","Más de 2.000 USD"))))</f>
        <v/>
      </c>
      <c r="H411" s="14" t="str">
        <f aca="false">IF(C411="","",MIN(D411,C411))</f>
        <v/>
      </c>
      <c r="I411" s="14" t="str">
        <f aca="false">IF(SUM('MRR Conglomerado'!Y411:AA411)&gt;0,SUM('MRR Conglomerado'!Y411:AA411),"")</f>
        <v/>
      </c>
      <c r="J411" s="14" t="str">
        <f aca="false">IF(I411="","",SUM('MRR Conglomerado'!AK411:AM411))</f>
        <v/>
      </c>
      <c r="K411" s="10" t="str">
        <f aca="false">IF(I411="","",COUNTIF('MRR Conglomerado'!Y411:AA411,"&gt;0"))</f>
        <v/>
      </c>
      <c r="L411" s="13" t="str">
        <f aca="false">IF(I411="","",J411/I411)</f>
        <v/>
      </c>
      <c r="M411" s="14" t="str">
        <f aca="false">IF(I411="","",I411/K411/B411)</f>
        <v/>
      </c>
      <c r="N411" s="10" t="str">
        <f aca="false">IF(M411="","",IF(M411&lt;100,"Menos de 100 USD",IF(M411&lt;500,"100 a 500 USD",IF(M411&lt;2000,"500 a 2.000 USD","Más de 2.000 USD"))))</f>
        <v/>
      </c>
      <c r="O411" s="14" t="str">
        <f aca="false">IF(I411="","",MIN(J411,I411))</f>
        <v/>
      </c>
      <c r="P411" s="14" t="str">
        <f aca="false">IF(SUM('MRR Conglomerado'!P411:AA411)&gt;0,SUM('MRR Conglomerado'!P411:AA411),"")</f>
        <v/>
      </c>
      <c r="Q411" s="14" t="str">
        <f aca="false">IF(P411="","",SUM('MRR Conglomerado'!AB411:AM411))</f>
        <v/>
      </c>
      <c r="R411" s="10" t="str">
        <f aca="false">IF(P411="","",COUNTIF('MRR Conglomerado'!P411:AA411,"&gt;0"))</f>
        <v/>
      </c>
      <c r="S411" s="14" t="str">
        <f aca="false">IF(P411="","",P411/R411)</f>
        <v/>
      </c>
      <c r="T411" s="14" t="str">
        <f aca="false">IF(P411="","",Q411/12)</f>
        <v/>
      </c>
      <c r="U411" s="13" t="str">
        <f aca="false">IF(P411="","",T411/S411)</f>
        <v/>
      </c>
      <c r="V411" s="14" t="str">
        <f aca="false">IF(P411="","",S411/B411)</f>
        <v/>
      </c>
      <c r="W411" s="10" t="str">
        <f aca="false">IF(V411="","",IF(V411&lt;100,"Menos de 100 USD",IF(V411&lt;500,"100 a 500 USD",IF(V411&lt;2000,"500 a 2.000 USD","Más de 2.000 USD"))))</f>
        <v/>
      </c>
      <c r="X411" s="14" t="str">
        <f aca="false">IF(P411="","",MIN(T411,S411))</f>
        <v/>
      </c>
    </row>
    <row r="412" customFormat="false" ht="15" hidden="false" customHeight="false" outlineLevel="0" collapsed="false">
      <c r="A412" s="10" t="s">
        <v>884</v>
      </c>
      <c r="B412" s="14" t="n">
        <v>20.2354</v>
      </c>
      <c r="C412" s="14" t="str">
        <f aca="false">IF('MRR Conglomerado'!AA412&gt;0,'MRR Conglomerado'!AA412,"")</f>
        <v/>
      </c>
      <c r="D412" s="14" t="str">
        <f aca="false">IF(C412="","",'MRR Conglomerado'!AM412)</f>
        <v/>
      </c>
      <c r="E412" s="13" t="str">
        <f aca="false">IF(C412="","",D412/C412)</f>
        <v/>
      </c>
      <c r="F412" s="14" t="str">
        <f aca="false">IF(C412="","",C412/B412)</f>
        <v/>
      </c>
      <c r="G412" s="10" t="str">
        <f aca="false">IF(F412="","",IF(F412&lt;100,"Menos de 100 USD",IF(F412&lt;500,"100 a 500 USD",IF(F412&lt;2000,"500 a 2.000 USD","Más de 2.000 USD"))))</f>
        <v/>
      </c>
      <c r="H412" s="14" t="str">
        <f aca="false">IF(C412="","",MIN(D412,C412))</f>
        <v/>
      </c>
      <c r="I412" s="14" t="str">
        <f aca="false">IF(SUM('MRR Conglomerado'!Y412:AA412)&gt;0,SUM('MRR Conglomerado'!Y412:AA412),"")</f>
        <v/>
      </c>
      <c r="J412" s="14" t="str">
        <f aca="false">IF(I412="","",SUM('MRR Conglomerado'!AK412:AM412))</f>
        <v/>
      </c>
      <c r="K412" s="10" t="str">
        <f aca="false">IF(I412="","",COUNTIF('MRR Conglomerado'!Y412:AA412,"&gt;0"))</f>
        <v/>
      </c>
      <c r="L412" s="13" t="str">
        <f aca="false">IF(I412="","",J412/I412)</f>
        <v/>
      </c>
      <c r="M412" s="14" t="str">
        <f aca="false">IF(I412="","",I412/K412/B412)</f>
        <v/>
      </c>
      <c r="N412" s="10" t="str">
        <f aca="false">IF(M412="","",IF(M412&lt;100,"Menos de 100 USD",IF(M412&lt;500,"100 a 500 USD",IF(M412&lt;2000,"500 a 2.000 USD","Más de 2.000 USD"))))</f>
        <v/>
      </c>
      <c r="O412" s="14" t="str">
        <f aca="false">IF(I412="","",MIN(J412,I412))</f>
        <v/>
      </c>
      <c r="P412" s="14" t="str">
        <f aca="false">IF(SUM('MRR Conglomerado'!P412:AA412)&gt;0,SUM('MRR Conglomerado'!P412:AA412),"")</f>
        <v/>
      </c>
      <c r="Q412" s="14" t="str">
        <f aca="false">IF(P412="","",SUM('MRR Conglomerado'!AB412:AM412))</f>
        <v/>
      </c>
      <c r="R412" s="10" t="str">
        <f aca="false">IF(P412="","",COUNTIF('MRR Conglomerado'!P412:AA412,"&gt;0"))</f>
        <v/>
      </c>
      <c r="S412" s="14" t="str">
        <f aca="false">IF(P412="","",P412/R412)</f>
        <v/>
      </c>
      <c r="T412" s="14" t="str">
        <f aca="false">IF(P412="","",Q412/12)</f>
        <v/>
      </c>
      <c r="U412" s="13" t="str">
        <f aca="false">IF(P412="","",T412/S412)</f>
        <v/>
      </c>
      <c r="V412" s="14" t="str">
        <f aca="false">IF(P412="","",S412/B412)</f>
        <v/>
      </c>
      <c r="W412" s="10" t="str">
        <f aca="false">IF(V412="","",IF(V412&lt;100,"Menos de 100 USD",IF(V412&lt;500,"100 a 500 USD",IF(V412&lt;2000,"500 a 2.000 USD","Más de 2.000 USD"))))</f>
        <v/>
      </c>
      <c r="X412" s="14" t="str">
        <f aca="false">IF(P412="","",MIN(T412,S412))</f>
        <v/>
      </c>
    </row>
    <row r="413" customFormat="false" ht="15" hidden="false" customHeight="false" outlineLevel="0" collapsed="false">
      <c r="A413" s="10" t="s">
        <v>886</v>
      </c>
      <c r="B413" s="14" t="n">
        <v>20.2354</v>
      </c>
      <c r="C413" s="14" t="str">
        <f aca="false">IF('MRR Conglomerado'!AA413&gt;0,'MRR Conglomerado'!AA413,"")</f>
        <v/>
      </c>
      <c r="D413" s="14" t="str">
        <f aca="false">IF(C413="","",'MRR Conglomerado'!AM413)</f>
        <v/>
      </c>
      <c r="E413" s="13" t="str">
        <f aca="false">IF(C413="","",D413/C413)</f>
        <v/>
      </c>
      <c r="F413" s="14" t="str">
        <f aca="false">IF(C413="","",C413/B413)</f>
        <v/>
      </c>
      <c r="G413" s="10" t="str">
        <f aca="false">IF(F413="","",IF(F413&lt;100,"Menos de 100 USD",IF(F413&lt;500,"100 a 500 USD",IF(F413&lt;2000,"500 a 2.000 USD","Más de 2.000 USD"))))</f>
        <v/>
      </c>
      <c r="H413" s="14" t="str">
        <f aca="false">IF(C413="","",MIN(D413,C413))</f>
        <v/>
      </c>
      <c r="I413" s="14" t="str">
        <f aca="false">IF(SUM('MRR Conglomerado'!Y413:AA413)&gt;0,SUM('MRR Conglomerado'!Y413:AA413),"")</f>
        <v/>
      </c>
      <c r="J413" s="14" t="str">
        <f aca="false">IF(I413="","",SUM('MRR Conglomerado'!AK413:AM413))</f>
        <v/>
      </c>
      <c r="K413" s="10" t="str">
        <f aca="false">IF(I413="","",COUNTIF('MRR Conglomerado'!Y413:AA413,"&gt;0"))</f>
        <v/>
      </c>
      <c r="L413" s="13" t="str">
        <f aca="false">IF(I413="","",J413/I413)</f>
        <v/>
      </c>
      <c r="M413" s="14" t="str">
        <f aca="false">IF(I413="","",I413/K413/B413)</f>
        <v/>
      </c>
      <c r="N413" s="10" t="str">
        <f aca="false">IF(M413="","",IF(M413&lt;100,"Menos de 100 USD",IF(M413&lt;500,"100 a 500 USD",IF(M413&lt;2000,"500 a 2.000 USD","Más de 2.000 USD"))))</f>
        <v/>
      </c>
      <c r="O413" s="14" t="str">
        <f aca="false">IF(I413="","",MIN(J413,I413))</f>
        <v/>
      </c>
      <c r="P413" s="14" t="str">
        <f aca="false">IF(SUM('MRR Conglomerado'!P413:AA413)&gt;0,SUM('MRR Conglomerado'!P413:AA413),"")</f>
        <v/>
      </c>
      <c r="Q413" s="14" t="str">
        <f aca="false">IF(P413="","",SUM('MRR Conglomerado'!AB413:AM413))</f>
        <v/>
      </c>
      <c r="R413" s="10" t="str">
        <f aca="false">IF(P413="","",COUNTIF('MRR Conglomerado'!P413:AA413,"&gt;0"))</f>
        <v/>
      </c>
      <c r="S413" s="14" t="str">
        <f aca="false">IF(P413="","",P413/R413)</f>
        <v/>
      </c>
      <c r="T413" s="14" t="str">
        <f aca="false">IF(P413="","",Q413/12)</f>
        <v/>
      </c>
      <c r="U413" s="13" t="str">
        <f aca="false">IF(P413="","",T413/S413)</f>
        <v/>
      </c>
      <c r="V413" s="14" t="str">
        <f aca="false">IF(P413="","",S413/B413)</f>
        <v/>
      </c>
      <c r="W413" s="10" t="str">
        <f aca="false">IF(V413="","",IF(V413&lt;100,"Menos de 100 USD",IF(V413&lt;500,"100 a 500 USD",IF(V413&lt;2000,"500 a 2.000 USD","Más de 2.000 USD"))))</f>
        <v/>
      </c>
      <c r="X413" s="14" t="str">
        <f aca="false">IF(P413="","",MIN(T413,S413))</f>
        <v/>
      </c>
    </row>
    <row r="414" customFormat="false" ht="15" hidden="false" customHeight="false" outlineLevel="0" collapsed="false">
      <c r="A414" s="10" t="s">
        <v>888</v>
      </c>
      <c r="B414" s="14" t="n">
        <v>20.2354</v>
      </c>
      <c r="C414" s="14" t="n">
        <f aca="false">IF('MRR Conglomerado'!AA414&gt;0,'MRR Conglomerado'!AA414,"")</f>
        <v>734.949728</v>
      </c>
      <c r="D414" s="14" t="n">
        <f aca="false">IF(C414="","",'MRR Conglomerado'!AM414)</f>
        <v>0</v>
      </c>
      <c r="E414" s="13" t="n">
        <f aca="false">IF(C414="","",D414/C414)</f>
        <v>0</v>
      </c>
      <c r="F414" s="14" t="n">
        <f aca="false">IF(C414="","",C414/B414)</f>
        <v>36.32</v>
      </c>
      <c r="G414" s="10" t="str">
        <f aca="false">IF(F414="","",IF(F414&lt;100,"Menos de 100 USD",IF(F414&lt;500,"100 a 500 USD",IF(F414&lt;2000,"500 a 2.000 USD","Más de 2.000 USD"))))</f>
        <v>Menos de 100 USD</v>
      </c>
      <c r="H414" s="14" t="n">
        <f aca="false">IF(C414="","",MIN(D414,C414))</f>
        <v>0</v>
      </c>
      <c r="I414" s="14" t="n">
        <f aca="false">IF(SUM('MRR Conglomerado'!Y414:AA414)&gt;0,SUM('MRR Conglomerado'!Y414:AA414),"")</f>
        <v>2126.196954</v>
      </c>
      <c r="J414" s="14" t="n">
        <f aca="false">IF(I414="","",SUM('MRR Conglomerado'!AK414:AM414))</f>
        <v>0</v>
      </c>
      <c r="K414" s="10" t="n">
        <f aca="false">IF(I414="","",COUNTIF('MRR Conglomerado'!Y414:AA414,"&gt;0"))</f>
        <v>3</v>
      </c>
      <c r="L414" s="13" t="n">
        <f aca="false">IF(I414="","",J414/I414)</f>
        <v>0</v>
      </c>
      <c r="M414" s="14" t="n">
        <f aca="false">IF(I414="","",I414/K414/B414)</f>
        <v>35.024378959645</v>
      </c>
      <c r="N414" s="10" t="str">
        <f aca="false">IF(M414="","",IF(M414&lt;100,"Menos de 100 USD",IF(M414&lt;500,"100 a 500 USD",IF(M414&lt;2000,"500 a 2.000 USD","Más de 2.000 USD"))))</f>
        <v>Menos de 100 USD</v>
      </c>
      <c r="O414" s="14" t="n">
        <f aca="false">IF(I414="","",MIN(J414,I414))</f>
        <v>0</v>
      </c>
      <c r="P414" s="14" t="n">
        <f aca="false">IF(SUM('MRR Conglomerado'!P414:AA414)&gt;0,SUM('MRR Conglomerado'!P414:AA414),"")</f>
        <v>7664.913327</v>
      </c>
      <c r="Q414" s="14" t="n">
        <f aca="false">IF(P414="","",SUM('MRR Conglomerado'!AB414:AM414))</f>
        <v>3868.87074</v>
      </c>
      <c r="R414" s="10" t="n">
        <f aca="false">IF(P414="","",COUNTIF('MRR Conglomerado'!P414:AA414,"&gt;0"))</f>
        <v>12</v>
      </c>
      <c r="S414" s="14" t="n">
        <f aca="false">IF(P414="","",P414/R414)</f>
        <v>638.74277725</v>
      </c>
      <c r="T414" s="14" t="n">
        <f aca="false">IF(P414="","",Q414/12)</f>
        <v>322.405895</v>
      </c>
      <c r="U414" s="13" t="n">
        <f aca="false">IF(P414="","",T414/S414)</f>
        <v>0.504750748631655</v>
      </c>
      <c r="V414" s="14" t="n">
        <f aca="false">IF(P414="","",S414/B414)</f>
        <v>31.5656116138055</v>
      </c>
      <c r="W414" s="10" t="str">
        <f aca="false">IF(V414="","",IF(V414&lt;100,"Menos de 100 USD",IF(V414&lt;500,"100 a 500 USD",IF(V414&lt;2000,"500 a 2.000 USD","Más de 2.000 USD"))))</f>
        <v>Menos de 100 USD</v>
      </c>
      <c r="X414" s="14" t="n">
        <f aca="false">IF(P414="","",MIN(T414,S414))</f>
        <v>322.405895</v>
      </c>
    </row>
    <row r="415" customFormat="false" ht="15" hidden="false" customHeight="false" outlineLevel="0" collapsed="false">
      <c r="A415" s="10" t="s">
        <v>890</v>
      </c>
      <c r="B415" s="14" t="n">
        <v>20.2354</v>
      </c>
      <c r="C415" s="14" t="str">
        <f aca="false">IF('MRR Conglomerado'!AA415&gt;0,'MRR Conglomerado'!AA415,"")</f>
        <v/>
      </c>
      <c r="D415" s="14" t="str">
        <f aca="false">IF(C415="","",'MRR Conglomerado'!AM415)</f>
        <v/>
      </c>
      <c r="E415" s="13" t="str">
        <f aca="false">IF(C415="","",D415/C415)</f>
        <v/>
      </c>
      <c r="F415" s="14" t="str">
        <f aca="false">IF(C415="","",C415/B415)</f>
        <v/>
      </c>
      <c r="G415" s="10" t="str">
        <f aca="false">IF(F415="","",IF(F415&lt;100,"Menos de 100 USD",IF(F415&lt;500,"100 a 500 USD",IF(F415&lt;2000,"500 a 2.000 USD","Más de 2.000 USD"))))</f>
        <v/>
      </c>
      <c r="H415" s="14" t="str">
        <f aca="false">IF(C415="","",MIN(D415,C415))</f>
        <v/>
      </c>
      <c r="I415" s="14" t="str">
        <f aca="false">IF(SUM('MRR Conglomerado'!Y415:AA415)&gt;0,SUM('MRR Conglomerado'!Y415:AA415),"")</f>
        <v/>
      </c>
      <c r="J415" s="14" t="str">
        <f aca="false">IF(I415="","",SUM('MRR Conglomerado'!AK415:AM415))</f>
        <v/>
      </c>
      <c r="K415" s="10" t="str">
        <f aca="false">IF(I415="","",COUNTIF('MRR Conglomerado'!Y415:AA415,"&gt;0"))</f>
        <v/>
      </c>
      <c r="L415" s="13" t="str">
        <f aca="false">IF(I415="","",J415/I415)</f>
        <v/>
      </c>
      <c r="M415" s="14" t="str">
        <f aca="false">IF(I415="","",I415/K415/B415)</f>
        <v/>
      </c>
      <c r="N415" s="10" t="str">
        <f aca="false">IF(M415="","",IF(M415&lt;100,"Menos de 100 USD",IF(M415&lt;500,"100 a 500 USD",IF(M415&lt;2000,"500 a 2.000 USD","Más de 2.000 USD"))))</f>
        <v/>
      </c>
      <c r="O415" s="14" t="str">
        <f aca="false">IF(I415="","",MIN(J415,I415))</f>
        <v/>
      </c>
      <c r="P415" s="14" t="str">
        <f aca="false">IF(SUM('MRR Conglomerado'!P415:AA415)&gt;0,SUM('MRR Conglomerado'!P415:AA415),"")</f>
        <v/>
      </c>
      <c r="Q415" s="14" t="str">
        <f aca="false">IF(P415="","",SUM('MRR Conglomerado'!AB415:AM415))</f>
        <v/>
      </c>
      <c r="R415" s="10" t="str">
        <f aca="false">IF(P415="","",COUNTIF('MRR Conglomerado'!P415:AA415,"&gt;0"))</f>
        <v/>
      </c>
      <c r="S415" s="14" t="str">
        <f aca="false">IF(P415="","",P415/R415)</f>
        <v/>
      </c>
      <c r="T415" s="14" t="str">
        <f aca="false">IF(P415="","",Q415/12)</f>
        <v/>
      </c>
      <c r="U415" s="13" t="str">
        <f aca="false">IF(P415="","",T415/S415)</f>
        <v/>
      </c>
      <c r="V415" s="14" t="str">
        <f aca="false">IF(P415="","",S415/B415)</f>
        <v/>
      </c>
      <c r="W415" s="10" t="str">
        <f aca="false">IF(V415="","",IF(V415&lt;100,"Menos de 100 USD",IF(V415&lt;500,"100 a 500 USD",IF(V415&lt;2000,"500 a 2.000 USD","Más de 2.000 USD"))))</f>
        <v/>
      </c>
      <c r="X415" s="14" t="str">
        <f aca="false">IF(P415="","",MIN(T415,S415))</f>
        <v/>
      </c>
    </row>
    <row r="416" customFormat="false" ht="15" hidden="false" customHeight="false" outlineLevel="0" collapsed="false">
      <c r="A416" s="10" t="s">
        <v>892</v>
      </c>
      <c r="B416" s="14" t="n">
        <v>20.2354</v>
      </c>
      <c r="C416" s="14" t="n">
        <f aca="false">IF('MRR Conglomerado'!AA416&gt;0,'MRR Conglomerado'!AA416,"")</f>
        <v>3735.252486</v>
      </c>
      <c r="D416" s="14" t="n">
        <f aca="false">IF(C416="","",'MRR Conglomerado'!AM416)</f>
        <v>3735.311243</v>
      </c>
      <c r="E416" s="13" t="n">
        <f aca="false">IF(C416="","",D416/C416)</f>
        <v>1.0000157303958</v>
      </c>
      <c r="F416" s="14" t="n">
        <f aca="false">IF(C416="","",C416/B416)</f>
        <v>184.59</v>
      </c>
      <c r="G416" s="10" t="str">
        <f aca="false">IF(F416="","",IF(F416&lt;100,"Menos de 100 USD",IF(F416&lt;500,"100 a 500 USD",IF(F416&lt;2000,"500 a 2.000 USD","Más de 2.000 USD"))))</f>
        <v>100 a 500 USD</v>
      </c>
      <c r="H416" s="14" t="n">
        <f aca="false">IF(C416="","",MIN(D416,C416))</f>
        <v>3735.252486</v>
      </c>
      <c r="I416" s="14" t="n">
        <f aca="false">IF(SUM('MRR Conglomerado'!Y416:AA416)&gt;0,SUM('MRR Conglomerado'!Y416:AA416),"")</f>
        <v>11205.953842</v>
      </c>
      <c r="J416" s="14" t="n">
        <f aca="false">IF(I416="","",SUM('MRR Conglomerado'!AK416:AM416))</f>
        <v>11206.115716</v>
      </c>
      <c r="K416" s="10" t="n">
        <f aca="false">IF(I416="","",COUNTIF('MRR Conglomerado'!Y416:AA416,"&gt;0"))</f>
        <v>3</v>
      </c>
      <c r="L416" s="13" t="n">
        <f aca="false">IF(I416="","",J416/I416)</f>
        <v>1.00001444535666</v>
      </c>
      <c r="M416" s="14" t="n">
        <f aca="false">IF(I416="","",I416/K416/B416)</f>
        <v>184.593234990825</v>
      </c>
      <c r="N416" s="10" t="str">
        <f aca="false">IF(M416="","",IF(M416&lt;100,"Menos de 100 USD",IF(M416&lt;500,"100 a 500 USD",IF(M416&lt;2000,"500 a 2.000 USD","Más de 2.000 USD"))))</f>
        <v>100 a 500 USD</v>
      </c>
      <c r="O416" s="14" t="n">
        <f aca="false">IF(I416="","",MIN(J416,I416))</f>
        <v>11205.953842</v>
      </c>
      <c r="P416" s="14" t="n">
        <f aca="false">IF(SUM('MRR Conglomerado'!P416:AA416)&gt;0,SUM('MRR Conglomerado'!P416:AA416),"")</f>
        <v>44827.603175</v>
      </c>
      <c r="Q416" s="14" t="n">
        <f aca="false">IF(P416="","",SUM('MRR Conglomerado'!AB416:AM416))</f>
        <v>41089.086136</v>
      </c>
      <c r="R416" s="10" t="n">
        <f aca="false">IF(P416="","",COUNTIF('MRR Conglomerado'!P416:AA416,"&gt;0"))</f>
        <v>12</v>
      </c>
      <c r="S416" s="14" t="n">
        <f aca="false">IF(P416="","",P416/R416)</f>
        <v>3735.63359791667</v>
      </c>
      <c r="T416" s="14" t="n">
        <f aca="false">IF(P416="","",Q416/12)</f>
        <v>3424.09051133333</v>
      </c>
      <c r="U416" s="13" t="n">
        <f aca="false">IF(P416="","",T416/S416)</f>
        <v>0.91660234377454</v>
      </c>
      <c r="V416" s="14" t="n">
        <f aca="false">IF(P416="","",S416/B416)</f>
        <v>184.608833920588</v>
      </c>
      <c r="W416" s="10" t="str">
        <f aca="false">IF(V416="","",IF(V416&lt;100,"Menos de 100 USD",IF(V416&lt;500,"100 a 500 USD",IF(V416&lt;2000,"500 a 2.000 USD","Más de 2.000 USD"))))</f>
        <v>100 a 500 USD</v>
      </c>
      <c r="X416" s="14" t="n">
        <f aca="false">IF(P416="","",MIN(T416,S416))</f>
        <v>3424.09051133333</v>
      </c>
    </row>
    <row r="417" customFormat="false" ht="15" hidden="false" customHeight="false" outlineLevel="0" collapsed="false">
      <c r="A417" s="10" t="s">
        <v>894</v>
      </c>
      <c r="B417" s="14" t="n">
        <v>20.2354</v>
      </c>
      <c r="C417" s="14" t="str">
        <f aca="false">IF('MRR Conglomerado'!AA417&gt;0,'MRR Conglomerado'!AA417,"")</f>
        <v/>
      </c>
      <c r="D417" s="14" t="str">
        <f aca="false">IF(C417="","",'MRR Conglomerado'!AM417)</f>
        <v/>
      </c>
      <c r="E417" s="13" t="str">
        <f aca="false">IF(C417="","",D417/C417)</f>
        <v/>
      </c>
      <c r="F417" s="14" t="str">
        <f aca="false">IF(C417="","",C417/B417)</f>
        <v/>
      </c>
      <c r="G417" s="10" t="str">
        <f aca="false">IF(F417="","",IF(F417&lt;100,"Menos de 100 USD",IF(F417&lt;500,"100 a 500 USD",IF(F417&lt;2000,"500 a 2.000 USD","Más de 2.000 USD"))))</f>
        <v/>
      </c>
      <c r="H417" s="14" t="str">
        <f aca="false">IF(C417="","",MIN(D417,C417))</f>
        <v/>
      </c>
      <c r="I417" s="14" t="str">
        <f aca="false">IF(SUM('MRR Conglomerado'!Y417:AA417)&gt;0,SUM('MRR Conglomerado'!Y417:AA417),"")</f>
        <v/>
      </c>
      <c r="J417" s="14" t="str">
        <f aca="false">IF(I417="","",SUM('MRR Conglomerado'!AK417:AM417))</f>
        <v/>
      </c>
      <c r="K417" s="10" t="str">
        <f aca="false">IF(I417="","",COUNTIF('MRR Conglomerado'!Y417:AA417,"&gt;0"))</f>
        <v/>
      </c>
      <c r="L417" s="13" t="str">
        <f aca="false">IF(I417="","",J417/I417)</f>
        <v/>
      </c>
      <c r="M417" s="14" t="str">
        <f aca="false">IF(I417="","",I417/K417/B417)</f>
        <v/>
      </c>
      <c r="N417" s="10" t="str">
        <f aca="false">IF(M417="","",IF(M417&lt;100,"Menos de 100 USD",IF(M417&lt;500,"100 a 500 USD",IF(M417&lt;2000,"500 a 2.000 USD","Más de 2.000 USD"))))</f>
        <v/>
      </c>
      <c r="O417" s="14" t="str">
        <f aca="false">IF(I417="","",MIN(J417,I417))</f>
        <v/>
      </c>
      <c r="P417" s="14" t="str">
        <f aca="false">IF(SUM('MRR Conglomerado'!P417:AA417)&gt;0,SUM('MRR Conglomerado'!P417:AA417),"")</f>
        <v/>
      </c>
      <c r="Q417" s="14" t="str">
        <f aca="false">IF(P417="","",SUM('MRR Conglomerado'!AB417:AM417))</f>
        <v/>
      </c>
      <c r="R417" s="10" t="str">
        <f aca="false">IF(P417="","",COUNTIF('MRR Conglomerado'!P417:AA417,"&gt;0"))</f>
        <v/>
      </c>
      <c r="S417" s="14" t="str">
        <f aca="false">IF(P417="","",P417/R417)</f>
        <v/>
      </c>
      <c r="T417" s="14" t="str">
        <f aca="false">IF(P417="","",Q417/12)</f>
        <v/>
      </c>
      <c r="U417" s="13" t="str">
        <f aca="false">IF(P417="","",T417/S417)</f>
        <v/>
      </c>
      <c r="V417" s="14" t="str">
        <f aca="false">IF(P417="","",S417/B417)</f>
        <v/>
      </c>
      <c r="W417" s="10" t="str">
        <f aca="false">IF(V417="","",IF(V417&lt;100,"Menos de 100 USD",IF(V417&lt;500,"100 a 500 USD",IF(V417&lt;2000,"500 a 2.000 USD","Más de 2.000 USD"))))</f>
        <v/>
      </c>
      <c r="X417" s="14" t="str">
        <f aca="false">IF(P417="","",MIN(T417,S417))</f>
        <v/>
      </c>
    </row>
    <row r="418" customFormat="false" ht="15" hidden="false" customHeight="false" outlineLevel="0" collapsed="false">
      <c r="A418" s="10" t="s">
        <v>896</v>
      </c>
      <c r="B418" s="14" t="n">
        <v>20.2354</v>
      </c>
      <c r="C418" s="14" t="str">
        <f aca="false">IF('MRR Conglomerado'!AA418&gt;0,'MRR Conglomerado'!AA418,"")</f>
        <v/>
      </c>
      <c r="D418" s="14" t="str">
        <f aca="false">IF(C418="","",'MRR Conglomerado'!AM418)</f>
        <v/>
      </c>
      <c r="E418" s="13" t="str">
        <f aca="false">IF(C418="","",D418/C418)</f>
        <v/>
      </c>
      <c r="F418" s="14" t="str">
        <f aca="false">IF(C418="","",C418/B418)</f>
        <v/>
      </c>
      <c r="G418" s="10" t="str">
        <f aca="false">IF(F418="","",IF(F418&lt;100,"Menos de 100 USD",IF(F418&lt;500,"100 a 500 USD",IF(F418&lt;2000,"500 a 2.000 USD","Más de 2.000 USD"))))</f>
        <v/>
      </c>
      <c r="H418" s="14" t="str">
        <f aca="false">IF(C418="","",MIN(D418,C418))</f>
        <v/>
      </c>
      <c r="I418" s="14" t="str">
        <f aca="false">IF(SUM('MRR Conglomerado'!Y418:AA418)&gt;0,SUM('MRR Conglomerado'!Y418:AA418),"")</f>
        <v/>
      </c>
      <c r="J418" s="14" t="str">
        <f aca="false">IF(I418="","",SUM('MRR Conglomerado'!AK418:AM418))</f>
        <v/>
      </c>
      <c r="K418" s="10" t="str">
        <f aca="false">IF(I418="","",COUNTIF('MRR Conglomerado'!Y418:AA418,"&gt;0"))</f>
        <v/>
      </c>
      <c r="L418" s="13" t="str">
        <f aca="false">IF(I418="","",J418/I418)</f>
        <v/>
      </c>
      <c r="M418" s="14" t="str">
        <f aca="false">IF(I418="","",I418/K418/B418)</f>
        <v/>
      </c>
      <c r="N418" s="10" t="str">
        <f aca="false">IF(M418="","",IF(M418&lt;100,"Menos de 100 USD",IF(M418&lt;500,"100 a 500 USD",IF(M418&lt;2000,"500 a 2.000 USD","Más de 2.000 USD"))))</f>
        <v/>
      </c>
      <c r="O418" s="14" t="str">
        <f aca="false">IF(I418="","",MIN(J418,I418))</f>
        <v/>
      </c>
      <c r="P418" s="14" t="str">
        <f aca="false">IF(SUM('MRR Conglomerado'!P418:AA418)&gt;0,SUM('MRR Conglomerado'!P418:AA418),"")</f>
        <v/>
      </c>
      <c r="Q418" s="14" t="str">
        <f aca="false">IF(P418="","",SUM('MRR Conglomerado'!AB418:AM418))</f>
        <v/>
      </c>
      <c r="R418" s="10" t="str">
        <f aca="false">IF(P418="","",COUNTIF('MRR Conglomerado'!P418:AA418,"&gt;0"))</f>
        <v/>
      </c>
      <c r="S418" s="14" t="str">
        <f aca="false">IF(P418="","",P418/R418)</f>
        <v/>
      </c>
      <c r="T418" s="14" t="str">
        <f aca="false">IF(P418="","",Q418/12)</f>
        <v/>
      </c>
      <c r="U418" s="13" t="str">
        <f aca="false">IF(P418="","",T418/S418)</f>
        <v/>
      </c>
      <c r="V418" s="14" t="str">
        <f aca="false">IF(P418="","",S418/B418)</f>
        <v/>
      </c>
      <c r="W418" s="10" t="str">
        <f aca="false">IF(V418="","",IF(V418&lt;100,"Menos de 100 USD",IF(V418&lt;500,"100 a 500 USD",IF(V418&lt;2000,"500 a 2.000 USD","Más de 2.000 USD"))))</f>
        <v/>
      </c>
      <c r="X418" s="14" t="str">
        <f aca="false">IF(P418="","",MIN(T418,S418))</f>
        <v/>
      </c>
    </row>
    <row r="419" customFormat="false" ht="15" hidden="false" customHeight="false" outlineLevel="0" collapsed="false">
      <c r="A419" s="10" t="s">
        <v>898</v>
      </c>
      <c r="B419" s="14" t="n">
        <v>20.2354</v>
      </c>
      <c r="C419" s="14" t="str">
        <f aca="false">IF('MRR Conglomerado'!AA419&gt;0,'MRR Conglomerado'!AA419,"")</f>
        <v/>
      </c>
      <c r="D419" s="14" t="str">
        <f aca="false">IF(C419="","",'MRR Conglomerado'!AM419)</f>
        <v/>
      </c>
      <c r="E419" s="13" t="str">
        <f aca="false">IF(C419="","",D419/C419)</f>
        <v/>
      </c>
      <c r="F419" s="14" t="str">
        <f aca="false">IF(C419="","",C419/B419)</f>
        <v/>
      </c>
      <c r="G419" s="10" t="str">
        <f aca="false">IF(F419="","",IF(F419&lt;100,"Menos de 100 USD",IF(F419&lt;500,"100 a 500 USD",IF(F419&lt;2000,"500 a 2.000 USD","Más de 2.000 USD"))))</f>
        <v/>
      </c>
      <c r="H419" s="14" t="str">
        <f aca="false">IF(C419="","",MIN(D419,C419))</f>
        <v/>
      </c>
      <c r="I419" s="14" t="str">
        <f aca="false">IF(SUM('MRR Conglomerado'!Y419:AA419)&gt;0,SUM('MRR Conglomerado'!Y419:AA419),"")</f>
        <v/>
      </c>
      <c r="J419" s="14" t="str">
        <f aca="false">IF(I419="","",SUM('MRR Conglomerado'!AK419:AM419))</f>
        <v/>
      </c>
      <c r="K419" s="10" t="str">
        <f aca="false">IF(I419="","",COUNTIF('MRR Conglomerado'!Y419:AA419,"&gt;0"))</f>
        <v/>
      </c>
      <c r="L419" s="13" t="str">
        <f aca="false">IF(I419="","",J419/I419)</f>
        <v/>
      </c>
      <c r="M419" s="14" t="str">
        <f aca="false">IF(I419="","",I419/K419/B419)</f>
        <v/>
      </c>
      <c r="N419" s="10" t="str">
        <f aca="false">IF(M419="","",IF(M419&lt;100,"Menos de 100 USD",IF(M419&lt;500,"100 a 500 USD",IF(M419&lt;2000,"500 a 2.000 USD","Más de 2.000 USD"))))</f>
        <v/>
      </c>
      <c r="O419" s="14" t="str">
        <f aca="false">IF(I419="","",MIN(J419,I419))</f>
        <v/>
      </c>
      <c r="P419" s="14" t="str">
        <f aca="false">IF(SUM('MRR Conglomerado'!P419:AA419)&gt;0,SUM('MRR Conglomerado'!P419:AA419),"")</f>
        <v/>
      </c>
      <c r="Q419" s="14" t="str">
        <f aca="false">IF(P419="","",SUM('MRR Conglomerado'!AB419:AM419))</f>
        <v/>
      </c>
      <c r="R419" s="10" t="str">
        <f aca="false">IF(P419="","",COUNTIF('MRR Conglomerado'!P419:AA419,"&gt;0"))</f>
        <v/>
      </c>
      <c r="S419" s="14" t="str">
        <f aca="false">IF(P419="","",P419/R419)</f>
        <v/>
      </c>
      <c r="T419" s="14" t="str">
        <f aca="false">IF(P419="","",Q419/12)</f>
        <v/>
      </c>
      <c r="U419" s="13" t="str">
        <f aca="false">IF(P419="","",T419/S419)</f>
        <v/>
      </c>
      <c r="V419" s="14" t="str">
        <f aca="false">IF(P419="","",S419/B419)</f>
        <v/>
      </c>
      <c r="W419" s="10" t="str">
        <f aca="false">IF(V419="","",IF(V419&lt;100,"Menos de 100 USD",IF(V419&lt;500,"100 a 500 USD",IF(V419&lt;2000,"500 a 2.000 USD","Más de 2.000 USD"))))</f>
        <v/>
      </c>
      <c r="X419" s="14" t="str">
        <f aca="false">IF(P419="","",MIN(T419,S419))</f>
        <v/>
      </c>
    </row>
    <row r="420" customFormat="false" ht="15" hidden="false" customHeight="false" outlineLevel="0" collapsed="false">
      <c r="A420" s="10" t="s">
        <v>900</v>
      </c>
      <c r="B420" s="14" t="n">
        <v>20.2354</v>
      </c>
      <c r="C420" s="14" t="n">
        <f aca="false">IF('MRR Conglomerado'!AA420&gt;0,'MRR Conglomerado'!AA420,"")</f>
        <v>750.73334</v>
      </c>
      <c r="D420" s="14" t="n">
        <f aca="false">IF(C420="","",'MRR Conglomerado'!AM420)</f>
        <v>661.965273</v>
      </c>
      <c r="E420" s="13" t="n">
        <f aca="false">IF(C420="","",D420/C420)</f>
        <v>0.881758192596056</v>
      </c>
      <c r="F420" s="14" t="n">
        <f aca="false">IF(C420="","",C420/B420)</f>
        <v>37.1</v>
      </c>
      <c r="G420" s="10" t="str">
        <f aca="false">IF(F420="","",IF(F420&lt;100,"Menos de 100 USD",IF(F420&lt;500,"100 a 500 USD",IF(F420&lt;2000,"500 a 2.000 USD","Más de 2.000 USD"))))</f>
        <v>Menos de 100 USD</v>
      </c>
      <c r="H420" s="14" t="n">
        <f aca="false">IF(C420="","",MIN(D420,C420))</f>
        <v>661.965273</v>
      </c>
      <c r="I420" s="14" t="n">
        <f aca="false">IF(SUM('MRR Conglomerado'!Y420:AA420)&gt;0,SUM('MRR Conglomerado'!Y420:AA420),"")</f>
        <v>2540.806038</v>
      </c>
      <c r="J420" s="14" t="n">
        <f aca="false">IF(I420="","",SUM('MRR Conglomerado'!AK420:AM420))</f>
        <v>2106.314695</v>
      </c>
      <c r="K420" s="10" t="n">
        <f aca="false">IF(I420="","",COUNTIF('MRR Conglomerado'!Y420:AA420,"&gt;0"))</f>
        <v>3</v>
      </c>
      <c r="L420" s="13" t="n">
        <f aca="false">IF(I420="","",J420/I420)</f>
        <v>0.828994682592139</v>
      </c>
      <c r="M420" s="14" t="n">
        <f aca="false">IF(I420="","",I420/K420/B420)</f>
        <v>41.8541440248278</v>
      </c>
      <c r="N420" s="10" t="str">
        <f aca="false">IF(M420="","",IF(M420&lt;100,"Menos de 100 USD",IF(M420&lt;500,"100 a 500 USD",IF(M420&lt;2000,"500 a 2.000 USD","Más de 2.000 USD"))))</f>
        <v>Menos de 100 USD</v>
      </c>
      <c r="O420" s="14" t="n">
        <f aca="false">IF(I420="","",MIN(J420,I420))</f>
        <v>2106.314695</v>
      </c>
      <c r="P420" s="14" t="n">
        <f aca="false">IF(SUM('MRR Conglomerado'!P420:AA420)&gt;0,SUM('MRR Conglomerado'!P420:AA420),"")</f>
        <v>9297.499247</v>
      </c>
      <c r="Q420" s="14" t="n">
        <f aca="false">IF(P420="","",SUM('MRR Conglomerado'!AB420:AM420))</f>
        <v>8726.206415</v>
      </c>
      <c r="R420" s="10" t="n">
        <f aca="false">IF(P420="","",COUNTIF('MRR Conglomerado'!P420:AA420,"&gt;0"))</f>
        <v>12</v>
      </c>
      <c r="S420" s="14" t="n">
        <f aca="false">IF(P420="","",P420/R420)</f>
        <v>774.791603916667</v>
      </c>
      <c r="T420" s="14" t="n">
        <f aca="false">IF(P420="","",Q420/12)</f>
        <v>727.183867916667</v>
      </c>
      <c r="U420" s="13" t="n">
        <f aca="false">IF(P420="","",T420/S420)</f>
        <v>0.93855414054652</v>
      </c>
      <c r="V420" s="14" t="n">
        <f aca="false">IF(P420="","",S420/B420)</f>
        <v>38.2889196120001</v>
      </c>
      <c r="W420" s="10" t="str">
        <f aca="false">IF(V420="","",IF(V420&lt;100,"Menos de 100 USD",IF(V420&lt;500,"100 a 500 USD",IF(V420&lt;2000,"500 a 2.000 USD","Más de 2.000 USD"))))</f>
        <v>Menos de 100 USD</v>
      </c>
      <c r="X420" s="14" t="n">
        <f aca="false">IF(P420="","",MIN(T420,S420))</f>
        <v>727.183867916667</v>
      </c>
    </row>
    <row r="421" customFormat="false" ht="15" hidden="false" customHeight="false" outlineLevel="0" collapsed="false">
      <c r="A421" s="10" t="s">
        <v>902</v>
      </c>
      <c r="B421" s="14" t="n">
        <v>20.2354</v>
      </c>
      <c r="C421" s="14" t="n">
        <f aca="false">IF('MRR Conglomerado'!AA421&gt;0,'MRR Conglomerado'!AA421,"")</f>
        <v>749.923924</v>
      </c>
      <c r="D421" s="14" t="n">
        <f aca="false">IF(C421="","",'MRR Conglomerado'!AM421)</f>
        <v>825.073804</v>
      </c>
      <c r="E421" s="13" t="n">
        <f aca="false">IF(C421="","",D421/C421)</f>
        <v>1.10021000476843</v>
      </c>
      <c r="F421" s="14" t="n">
        <f aca="false">IF(C421="","",C421/B421)</f>
        <v>37.06</v>
      </c>
      <c r="G421" s="10" t="str">
        <f aca="false">IF(F421="","",IF(F421&lt;100,"Menos de 100 USD",IF(F421&lt;500,"100 a 500 USD",IF(F421&lt;2000,"500 a 2.000 USD","Más de 2.000 USD"))))</f>
        <v>Menos de 100 USD</v>
      </c>
      <c r="H421" s="14" t="n">
        <f aca="false">IF(C421="","",MIN(D421,C421))</f>
        <v>749.923924</v>
      </c>
      <c r="I421" s="14" t="n">
        <f aca="false">IF(SUM('MRR Conglomerado'!Y421:AA421)&gt;0,SUM('MRR Conglomerado'!Y421:AA421),"")</f>
        <v>1499.954674</v>
      </c>
      <c r="J421" s="14" t="n">
        <f aca="false">IF(I421="","",SUM('MRR Conglomerado'!AK421:AM421))</f>
        <v>2474.981134</v>
      </c>
      <c r="K421" s="10" t="n">
        <f aca="false">IF(I421="","",COUNTIF('MRR Conglomerado'!Y421:AA421,"&gt;0"))</f>
        <v>2</v>
      </c>
      <c r="L421" s="13" t="n">
        <f aca="false">IF(I421="","",J421/I421)</f>
        <v>1.65003728239324</v>
      </c>
      <c r="M421" s="14" t="n">
        <f aca="false">IF(I421="","",I421/K421/B421)</f>
        <v>37.0626395821185</v>
      </c>
      <c r="N421" s="10" t="str">
        <f aca="false">IF(M421="","",IF(M421&lt;100,"Menos de 100 USD",IF(M421&lt;500,"100 a 500 USD",IF(M421&lt;2000,"500 a 2.000 USD","Más de 2.000 USD"))))</f>
        <v>Menos de 100 USD</v>
      </c>
      <c r="O421" s="14" t="n">
        <f aca="false">IF(I421="","",MIN(J421,I421))</f>
        <v>1499.954674</v>
      </c>
      <c r="P421" s="14" t="n">
        <f aca="false">IF(SUM('MRR Conglomerado'!P421:AA421)&gt;0,SUM('MRR Conglomerado'!P421:AA421),"")</f>
        <v>1499.954674</v>
      </c>
      <c r="Q421" s="14" t="n">
        <f aca="false">IF(P421="","",SUM('MRR Conglomerado'!AB421:AM421))</f>
        <v>9224.677404</v>
      </c>
      <c r="R421" s="10" t="n">
        <f aca="false">IF(P421="","",COUNTIF('MRR Conglomerado'!P421:AA421,"&gt;0"))</f>
        <v>2</v>
      </c>
      <c r="S421" s="14" t="n">
        <f aca="false">IF(P421="","",P421/R421)</f>
        <v>749.977337</v>
      </c>
      <c r="T421" s="14" t="n">
        <f aca="false">IF(P421="","",Q421/12)</f>
        <v>768.723117</v>
      </c>
      <c r="U421" s="13" t="n">
        <f aca="false">IF(P421="","",T421/S421)</f>
        <v>1.02499512861947</v>
      </c>
      <c r="V421" s="14" t="n">
        <f aca="false">IF(P421="","",S421/B421)</f>
        <v>37.0626395821185</v>
      </c>
      <c r="W421" s="10" t="str">
        <f aca="false">IF(V421="","",IF(V421&lt;100,"Menos de 100 USD",IF(V421&lt;500,"100 a 500 USD",IF(V421&lt;2000,"500 a 2.000 USD","Más de 2.000 USD"))))</f>
        <v>Menos de 100 USD</v>
      </c>
      <c r="X421" s="14" t="n">
        <f aca="false">IF(P421="","",MIN(T421,S421))</f>
        <v>749.977337</v>
      </c>
    </row>
    <row r="422" customFormat="false" ht="15" hidden="false" customHeight="false" outlineLevel="0" collapsed="false">
      <c r="A422" s="10" t="s">
        <v>904</v>
      </c>
      <c r="B422" s="14" t="n">
        <v>20.2354</v>
      </c>
      <c r="C422" s="14" t="str">
        <f aca="false">IF('MRR Conglomerado'!AA422&gt;0,'MRR Conglomerado'!AA422,"")</f>
        <v/>
      </c>
      <c r="D422" s="14" t="str">
        <f aca="false">IF(C422="","",'MRR Conglomerado'!AM422)</f>
        <v/>
      </c>
      <c r="E422" s="13" t="str">
        <f aca="false">IF(C422="","",D422/C422)</f>
        <v/>
      </c>
      <c r="F422" s="14" t="str">
        <f aca="false">IF(C422="","",C422/B422)</f>
        <v/>
      </c>
      <c r="G422" s="10" t="str">
        <f aca="false">IF(F422="","",IF(F422&lt;100,"Menos de 100 USD",IF(F422&lt;500,"100 a 500 USD",IF(F422&lt;2000,"500 a 2.000 USD","Más de 2.000 USD"))))</f>
        <v/>
      </c>
      <c r="H422" s="14" t="str">
        <f aca="false">IF(C422="","",MIN(D422,C422))</f>
        <v/>
      </c>
      <c r="I422" s="14" t="str">
        <f aca="false">IF(SUM('MRR Conglomerado'!Y422:AA422)&gt;0,SUM('MRR Conglomerado'!Y422:AA422),"")</f>
        <v/>
      </c>
      <c r="J422" s="14" t="str">
        <f aca="false">IF(I422="","",SUM('MRR Conglomerado'!AK422:AM422))</f>
        <v/>
      </c>
      <c r="K422" s="10" t="str">
        <f aca="false">IF(I422="","",COUNTIF('MRR Conglomerado'!Y422:AA422,"&gt;0"))</f>
        <v/>
      </c>
      <c r="L422" s="13" t="str">
        <f aca="false">IF(I422="","",J422/I422)</f>
        <v/>
      </c>
      <c r="M422" s="14" t="str">
        <f aca="false">IF(I422="","",I422/K422/B422)</f>
        <v/>
      </c>
      <c r="N422" s="10" t="str">
        <f aca="false">IF(M422="","",IF(M422&lt;100,"Menos de 100 USD",IF(M422&lt;500,"100 a 500 USD",IF(M422&lt;2000,"500 a 2.000 USD","Más de 2.000 USD"))))</f>
        <v/>
      </c>
      <c r="O422" s="14" t="str">
        <f aca="false">IF(I422="","",MIN(J422,I422))</f>
        <v/>
      </c>
      <c r="P422" s="14" t="str">
        <f aca="false">IF(SUM('MRR Conglomerado'!P422:AA422)&gt;0,SUM('MRR Conglomerado'!P422:AA422),"")</f>
        <v/>
      </c>
      <c r="Q422" s="14" t="str">
        <f aca="false">IF(P422="","",SUM('MRR Conglomerado'!AB422:AM422))</f>
        <v/>
      </c>
      <c r="R422" s="10" t="str">
        <f aca="false">IF(P422="","",COUNTIF('MRR Conglomerado'!P422:AA422,"&gt;0"))</f>
        <v/>
      </c>
      <c r="S422" s="14" t="str">
        <f aca="false">IF(P422="","",P422/R422)</f>
        <v/>
      </c>
      <c r="T422" s="14" t="str">
        <f aca="false">IF(P422="","",Q422/12)</f>
        <v/>
      </c>
      <c r="U422" s="13" t="str">
        <f aca="false">IF(P422="","",T422/S422)</f>
        <v/>
      </c>
      <c r="V422" s="14" t="str">
        <f aca="false">IF(P422="","",S422/B422)</f>
        <v/>
      </c>
      <c r="W422" s="10" t="str">
        <f aca="false">IF(V422="","",IF(V422&lt;100,"Menos de 100 USD",IF(V422&lt;500,"100 a 500 USD",IF(V422&lt;2000,"500 a 2.000 USD","Más de 2.000 USD"))))</f>
        <v/>
      </c>
      <c r="X422" s="14" t="str">
        <f aca="false">IF(P422="","",MIN(T422,S422))</f>
        <v/>
      </c>
    </row>
    <row r="423" customFormat="false" ht="15" hidden="false" customHeight="false" outlineLevel="0" collapsed="false">
      <c r="A423" s="10" t="s">
        <v>906</v>
      </c>
      <c r="B423" s="14" t="n">
        <v>20.2354</v>
      </c>
      <c r="C423" s="14" t="n">
        <f aca="false">IF('MRR Conglomerado'!AA423&gt;0,'MRR Conglomerado'!AA423,"")</f>
        <v>787.561768</v>
      </c>
      <c r="D423" s="14" t="n">
        <f aca="false">IF(C423="","",'MRR Conglomerado'!AM423)</f>
        <v>781.554218</v>
      </c>
      <c r="E423" s="13" t="n">
        <f aca="false">IF(C423="","",D423/C423)</f>
        <v>0.992371963388654</v>
      </c>
      <c r="F423" s="14" t="n">
        <f aca="false">IF(C423="","",C423/B423)</f>
        <v>38.92</v>
      </c>
      <c r="G423" s="10" t="str">
        <f aca="false">IF(F423="","",IF(F423&lt;100,"Menos de 100 USD",IF(F423&lt;500,"100 a 500 USD",IF(F423&lt;2000,"500 a 2.000 USD","Más de 2.000 USD"))))</f>
        <v>Menos de 100 USD</v>
      </c>
      <c r="H423" s="14" t="n">
        <f aca="false">IF(C423="","",MIN(D423,C423))</f>
        <v>781.554218</v>
      </c>
      <c r="I423" s="14" t="n">
        <f aca="false">IF(SUM('MRR Conglomerado'!Y423:AA423)&gt;0,SUM('MRR Conglomerado'!Y423:AA423),"")</f>
        <v>2362.56767</v>
      </c>
      <c r="J423" s="14" t="n">
        <f aca="false">IF(I423="","",SUM('MRR Conglomerado'!AK423:AM423))</f>
        <v>2344.826395</v>
      </c>
      <c r="K423" s="10" t="n">
        <f aca="false">IF(I423="","",COUNTIF('MRR Conglomerado'!Y423:AA423,"&gt;0"))</f>
        <v>3</v>
      </c>
      <c r="L423" s="13" t="n">
        <f aca="false">IF(I423="","",J423/I423)</f>
        <v>0.992490680700799</v>
      </c>
      <c r="M423" s="14" t="n">
        <f aca="false">IF(I423="","",I423/K423/B423)</f>
        <v>38.9180622407596</v>
      </c>
      <c r="N423" s="10" t="str">
        <f aca="false">IF(M423="","",IF(M423&lt;100,"Menos de 100 USD",IF(M423&lt;500,"100 a 500 USD",IF(M423&lt;2000,"500 a 2.000 USD","Más de 2.000 USD"))))</f>
        <v>Menos de 100 USD</v>
      </c>
      <c r="O423" s="14" t="n">
        <f aca="false">IF(I423="","",MIN(J423,I423))</f>
        <v>2344.826395</v>
      </c>
      <c r="P423" s="14" t="n">
        <f aca="false">IF(SUM('MRR Conglomerado'!P423:AA423)&gt;0,SUM('MRR Conglomerado'!P423:AA423),"")</f>
        <v>9450.133814</v>
      </c>
      <c r="Q423" s="14" t="n">
        <f aca="false">IF(P423="","",SUM('MRR Conglomerado'!AB423:AM423))</f>
        <v>9378.938455</v>
      </c>
      <c r="R423" s="10" t="n">
        <f aca="false">IF(P423="","",COUNTIF('MRR Conglomerado'!P423:AA423,"&gt;0"))</f>
        <v>12</v>
      </c>
      <c r="S423" s="14" t="n">
        <f aca="false">IF(P423="","",P423/R423)</f>
        <v>787.511151166667</v>
      </c>
      <c r="T423" s="14" t="n">
        <f aca="false">IF(P423="","",Q423/12)</f>
        <v>781.578204583333</v>
      </c>
      <c r="U423" s="13" t="n">
        <f aca="false">IF(P423="","",T423/S423)</f>
        <v>0.992466206256834</v>
      </c>
      <c r="V423" s="14" t="n">
        <f aca="false">IF(P423="","",S423/B423)</f>
        <v>38.9174985998135</v>
      </c>
      <c r="W423" s="10" t="str">
        <f aca="false">IF(V423="","",IF(V423&lt;100,"Menos de 100 USD",IF(V423&lt;500,"100 a 500 USD",IF(V423&lt;2000,"500 a 2.000 USD","Más de 2.000 USD"))))</f>
        <v>Menos de 100 USD</v>
      </c>
      <c r="X423" s="14" t="n">
        <f aca="false">IF(P423="","",MIN(T423,S423))</f>
        <v>781.578204583333</v>
      </c>
    </row>
    <row r="424" customFormat="false" ht="15" hidden="false" customHeight="false" outlineLevel="0" collapsed="false">
      <c r="A424" s="10" t="s">
        <v>908</v>
      </c>
      <c r="B424" s="14" t="n">
        <v>20.2354</v>
      </c>
      <c r="C424" s="14" t="str">
        <f aca="false">IF('MRR Conglomerado'!AA424&gt;0,'MRR Conglomerado'!AA424,"")</f>
        <v/>
      </c>
      <c r="D424" s="14" t="str">
        <f aca="false">IF(C424="","",'MRR Conglomerado'!AM424)</f>
        <v/>
      </c>
      <c r="E424" s="13" t="str">
        <f aca="false">IF(C424="","",D424/C424)</f>
        <v/>
      </c>
      <c r="F424" s="14" t="str">
        <f aca="false">IF(C424="","",C424/B424)</f>
        <v/>
      </c>
      <c r="G424" s="10" t="str">
        <f aca="false">IF(F424="","",IF(F424&lt;100,"Menos de 100 USD",IF(F424&lt;500,"100 a 500 USD",IF(F424&lt;2000,"500 a 2.000 USD","Más de 2.000 USD"))))</f>
        <v/>
      </c>
      <c r="H424" s="14" t="str">
        <f aca="false">IF(C424="","",MIN(D424,C424))</f>
        <v/>
      </c>
      <c r="I424" s="14" t="str">
        <f aca="false">IF(SUM('MRR Conglomerado'!Y424:AA424)&gt;0,SUM('MRR Conglomerado'!Y424:AA424),"")</f>
        <v/>
      </c>
      <c r="J424" s="14" t="str">
        <f aca="false">IF(I424="","",SUM('MRR Conglomerado'!AK424:AM424))</f>
        <v/>
      </c>
      <c r="K424" s="10" t="str">
        <f aca="false">IF(I424="","",COUNTIF('MRR Conglomerado'!Y424:AA424,"&gt;0"))</f>
        <v/>
      </c>
      <c r="L424" s="13" t="str">
        <f aca="false">IF(I424="","",J424/I424)</f>
        <v/>
      </c>
      <c r="M424" s="14" t="str">
        <f aca="false">IF(I424="","",I424/K424/B424)</f>
        <v/>
      </c>
      <c r="N424" s="10" t="str">
        <f aca="false">IF(M424="","",IF(M424&lt;100,"Menos de 100 USD",IF(M424&lt;500,"100 a 500 USD",IF(M424&lt;2000,"500 a 2.000 USD","Más de 2.000 USD"))))</f>
        <v/>
      </c>
      <c r="O424" s="14" t="str">
        <f aca="false">IF(I424="","",MIN(J424,I424))</f>
        <v/>
      </c>
      <c r="P424" s="14" t="str">
        <f aca="false">IF(SUM('MRR Conglomerado'!P424:AA424)&gt;0,SUM('MRR Conglomerado'!P424:AA424),"")</f>
        <v/>
      </c>
      <c r="Q424" s="14" t="str">
        <f aca="false">IF(P424="","",SUM('MRR Conglomerado'!AB424:AM424))</f>
        <v/>
      </c>
      <c r="R424" s="10" t="str">
        <f aca="false">IF(P424="","",COUNTIF('MRR Conglomerado'!P424:AA424,"&gt;0"))</f>
        <v/>
      </c>
      <c r="S424" s="14" t="str">
        <f aca="false">IF(P424="","",P424/R424)</f>
        <v/>
      </c>
      <c r="T424" s="14" t="str">
        <f aca="false">IF(P424="","",Q424/12)</f>
        <v/>
      </c>
      <c r="U424" s="13" t="str">
        <f aca="false">IF(P424="","",T424/S424)</f>
        <v/>
      </c>
      <c r="V424" s="14" t="str">
        <f aca="false">IF(P424="","",S424/B424)</f>
        <v/>
      </c>
      <c r="W424" s="10" t="str">
        <f aca="false">IF(V424="","",IF(V424&lt;100,"Menos de 100 USD",IF(V424&lt;500,"100 a 500 USD",IF(V424&lt;2000,"500 a 2.000 USD","Más de 2.000 USD"))))</f>
        <v/>
      </c>
      <c r="X424" s="14" t="str">
        <f aca="false">IF(P424="","",MIN(T424,S424))</f>
        <v/>
      </c>
    </row>
    <row r="425" customFormat="false" ht="15" hidden="false" customHeight="false" outlineLevel="0" collapsed="false">
      <c r="A425" s="10" t="s">
        <v>910</v>
      </c>
      <c r="B425" s="14" t="n">
        <v>20.2354</v>
      </c>
      <c r="C425" s="14" t="str">
        <f aca="false">IF('MRR Conglomerado'!AA425&gt;0,'MRR Conglomerado'!AA425,"")</f>
        <v/>
      </c>
      <c r="D425" s="14" t="str">
        <f aca="false">IF(C425="","",'MRR Conglomerado'!AM425)</f>
        <v/>
      </c>
      <c r="E425" s="13" t="str">
        <f aca="false">IF(C425="","",D425/C425)</f>
        <v/>
      </c>
      <c r="F425" s="14" t="str">
        <f aca="false">IF(C425="","",C425/B425)</f>
        <v/>
      </c>
      <c r="G425" s="10" t="str">
        <f aca="false">IF(F425="","",IF(F425&lt;100,"Menos de 100 USD",IF(F425&lt;500,"100 a 500 USD",IF(F425&lt;2000,"500 a 2.000 USD","Más de 2.000 USD"))))</f>
        <v/>
      </c>
      <c r="H425" s="14" t="str">
        <f aca="false">IF(C425="","",MIN(D425,C425))</f>
        <v/>
      </c>
      <c r="I425" s="14" t="str">
        <f aca="false">IF(SUM('MRR Conglomerado'!Y425:AA425)&gt;0,SUM('MRR Conglomerado'!Y425:AA425),"")</f>
        <v/>
      </c>
      <c r="J425" s="14" t="str">
        <f aca="false">IF(I425="","",SUM('MRR Conglomerado'!AK425:AM425))</f>
        <v/>
      </c>
      <c r="K425" s="10" t="str">
        <f aca="false">IF(I425="","",COUNTIF('MRR Conglomerado'!Y425:AA425,"&gt;0"))</f>
        <v/>
      </c>
      <c r="L425" s="13" t="str">
        <f aca="false">IF(I425="","",J425/I425)</f>
        <v/>
      </c>
      <c r="M425" s="14" t="str">
        <f aca="false">IF(I425="","",I425/K425/B425)</f>
        <v/>
      </c>
      <c r="N425" s="10" t="str">
        <f aca="false">IF(M425="","",IF(M425&lt;100,"Menos de 100 USD",IF(M425&lt;500,"100 a 500 USD",IF(M425&lt;2000,"500 a 2.000 USD","Más de 2.000 USD"))))</f>
        <v/>
      </c>
      <c r="O425" s="14" t="str">
        <f aca="false">IF(I425="","",MIN(J425,I425))</f>
        <v/>
      </c>
      <c r="P425" s="14" t="n">
        <f aca="false">IF(SUM('MRR Conglomerado'!P425:AA425)&gt;0,SUM('MRR Conglomerado'!P425:AA425),"")</f>
        <v>1575.090192</v>
      </c>
      <c r="Q425" s="14" t="n">
        <f aca="false">IF(P425="","",SUM('MRR Conglomerado'!AB425:AM425))</f>
        <v>5459.993345</v>
      </c>
      <c r="R425" s="10" t="n">
        <f aca="false">IF(P425="","",COUNTIF('MRR Conglomerado'!P425:AA425,"&gt;0"))</f>
        <v>2</v>
      </c>
      <c r="S425" s="14" t="n">
        <f aca="false">IF(P425="","",P425/R425)</f>
        <v>787.545096</v>
      </c>
      <c r="T425" s="14" t="n">
        <f aca="false">IF(P425="","",Q425/12)</f>
        <v>454.999445416667</v>
      </c>
      <c r="U425" s="13" t="n">
        <f aca="false">IF(P425="","",T425/S425)</f>
        <v>0.577743989172992</v>
      </c>
      <c r="V425" s="14" t="n">
        <f aca="false">IF(P425="","",S425/B425)</f>
        <v>38.9191760973344</v>
      </c>
      <c r="W425" s="10" t="str">
        <f aca="false">IF(V425="","",IF(V425&lt;100,"Menos de 100 USD",IF(V425&lt;500,"100 a 500 USD",IF(V425&lt;2000,"500 a 2.000 USD","Más de 2.000 USD"))))</f>
        <v>Menos de 100 USD</v>
      </c>
      <c r="X425" s="14" t="n">
        <f aca="false">IF(P425="","",MIN(T425,S425))</f>
        <v>454.999445416667</v>
      </c>
    </row>
    <row r="426" customFormat="false" ht="15" hidden="false" customHeight="false" outlineLevel="0" collapsed="false">
      <c r="A426" s="10" t="s">
        <v>912</v>
      </c>
      <c r="B426" s="14" t="n">
        <v>20.2354</v>
      </c>
      <c r="C426" s="14" t="n">
        <f aca="false">IF('MRR Conglomerado'!AA426&gt;0,'MRR Conglomerado'!AA426,"")</f>
        <v>986.071042</v>
      </c>
      <c r="D426" s="14" t="n">
        <f aca="false">IF(C426="","",'MRR Conglomerado'!AM426)</f>
        <v>939.087926</v>
      </c>
      <c r="E426" s="13" t="n">
        <f aca="false">IF(C426="","",D426/C426)</f>
        <v>0.952353213917827</v>
      </c>
      <c r="F426" s="14" t="n">
        <f aca="false">IF(C426="","",C426/B426)</f>
        <v>48.73</v>
      </c>
      <c r="G426" s="10" t="str">
        <f aca="false">IF(F426="","",IF(F426&lt;100,"Menos de 100 USD",IF(F426&lt;500,"100 a 500 USD",IF(F426&lt;2000,"500 a 2.000 USD","Más de 2.000 USD"))))</f>
        <v>Menos de 100 USD</v>
      </c>
      <c r="H426" s="14" t="n">
        <f aca="false">IF(C426="","",MIN(D426,C426))</f>
        <v>939.087926</v>
      </c>
      <c r="I426" s="14" t="n">
        <f aca="false">IF(SUM('MRR Conglomerado'!Y426:AA426)&gt;0,SUM('MRR Conglomerado'!Y426:AA426),"")</f>
        <v>2838.931988</v>
      </c>
      <c r="J426" s="14" t="n">
        <f aca="false">IF(I426="","",SUM('MRR Conglomerado'!AK426:AM426))</f>
        <v>2835.196806</v>
      </c>
      <c r="K426" s="10" t="n">
        <f aca="false">IF(I426="","",COUNTIF('MRR Conglomerado'!Y426:AA426,"&gt;0"))</f>
        <v>3</v>
      </c>
      <c r="L426" s="13" t="n">
        <f aca="false">IF(I426="","",J426/I426)</f>
        <v>0.998684300287648</v>
      </c>
      <c r="M426" s="14" t="n">
        <f aca="false">IF(I426="","",I426/K426/B426)</f>
        <v>46.7651078143583</v>
      </c>
      <c r="N426" s="10" t="str">
        <f aca="false">IF(M426="","",IF(M426&lt;100,"Menos de 100 USD",IF(M426&lt;500,"100 a 500 USD",IF(M426&lt;2000,"500 a 2.000 USD","Más de 2.000 USD"))))</f>
        <v>Menos de 100 USD</v>
      </c>
      <c r="O426" s="14" t="n">
        <f aca="false">IF(I426="","",MIN(J426,I426))</f>
        <v>2835.196806</v>
      </c>
      <c r="P426" s="14" t="n">
        <f aca="false">IF(SUM('MRR Conglomerado'!P426:AA426)&gt;0,SUM('MRR Conglomerado'!P426:AA426),"")</f>
        <v>4657.899098</v>
      </c>
      <c r="Q426" s="14" t="n">
        <f aca="false">IF(P426="","",SUM('MRR Conglomerado'!AB426:AM426))</f>
        <v>10862.200896</v>
      </c>
      <c r="R426" s="10" t="n">
        <f aca="false">IF(P426="","",COUNTIF('MRR Conglomerado'!P426:AA426,"&gt;0"))</f>
        <v>5</v>
      </c>
      <c r="S426" s="14" t="n">
        <f aca="false">IF(P426="","",P426/R426)</f>
        <v>931.5798196</v>
      </c>
      <c r="T426" s="14" t="n">
        <f aca="false">IF(P426="","",Q426/12)</f>
        <v>905.183408</v>
      </c>
      <c r="U426" s="13" t="n">
        <f aca="false">IF(P426="","",T426/S426)</f>
        <v>0.971664895433937</v>
      </c>
      <c r="V426" s="14" t="n">
        <f aca="false">IF(P426="","",S426/B426)</f>
        <v>46.0371339138342</v>
      </c>
      <c r="W426" s="10" t="str">
        <f aca="false">IF(V426="","",IF(V426&lt;100,"Menos de 100 USD",IF(V426&lt;500,"100 a 500 USD",IF(V426&lt;2000,"500 a 2.000 USD","Más de 2.000 USD"))))</f>
        <v>Menos de 100 USD</v>
      </c>
      <c r="X426" s="14" t="n">
        <f aca="false">IF(P426="","",MIN(T426,S426))</f>
        <v>905.183408</v>
      </c>
    </row>
    <row r="427" customFormat="false" ht="15" hidden="false" customHeight="false" outlineLevel="0" collapsed="false">
      <c r="A427" s="10" t="s">
        <v>914</v>
      </c>
      <c r="B427" s="14" t="n">
        <v>20.2354</v>
      </c>
      <c r="C427" s="14" t="str">
        <f aca="false">IF('MRR Conglomerado'!AA427&gt;0,'MRR Conglomerado'!AA427,"")</f>
        <v/>
      </c>
      <c r="D427" s="14" t="str">
        <f aca="false">IF(C427="","",'MRR Conglomerado'!AM427)</f>
        <v/>
      </c>
      <c r="E427" s="13" t="str">
        <f aca="false">IF(C427="","",D427/C427)</f>
        <v/>
      </c>
      <c r="F427" s="14" t="str">
        <f aca="false">IF(C427="","",C427/B427)</f>
        <v/>
      </c>
      <c r="G427" s="10" t="str">
        <f aca="false">IF(F427="","",IF(F427&lt;100,"Menos de 100 USD",IF(F427&lt;500,"100 a 500 USD",IF(F427&lt;2000,"500 a 2.000 USD","Más de 2.000 USD"))))</f>
        <v/>
      </c>
      <c r="H427" s="14" t="str">
        <f aca="false">IF(C427="","",MIN(D427,C427))</f>
        <v/>
      </c>
      <c r="I427" s="14" t="str">
        <f aca="false">IF(SUM('MRR Conglomerado'!Y427:AA427)&gt;0,SUM('MRR Conglomerado'!Y427:AA427),"")</f>
        <v/>
      </c>
      <c r="J427" s="14" t="str">
        <f aca="false">IF(I427="","",SUM('MRR Conglomerado'!AK427:AM427))</f>
        <v/>
      </c>
      <c r="K427" s="10" t="str">
        <f aca="false">IF(I427="","",COUNTIF('MRR Conglomerado'!Y427:AA427,"&gt;0"))</f>
        <v/>
      </c>
      <c r="L427" s="13" t="str">
        <f aca="false">IF(I427="","",J427/I427)</f>
        <v/>
      </c>
      <c r="M427" s="14" t="str">
        <f aca="false">IF(I427="","",I427/K427/B427)</f>
        <v/>
      </c>
      <c r="N427" s="10" t="str">
        <f aca="false">IF(M427="","",IF(M427&lt;100,"Menos de 100 USD",IF(M427&lt;500,"100 a 500 USD",IF(M427&lt;2000,"500 a 2.000 USD","Más de 2.000 USD"))))</f>
        <v/>
      </c>
      <c r="O427" s="14" t="str">
        <f aca="false">IF(I427="","",MIN(J427,I427))</f>
        <v/>
      </c>
      <c r="P427" s="14" t="str">
        <f aca="false">IF(SUM('MRR Conglomerado'!P427:AA427)&gt;0,SUM('MRR Conglomerado'!P427:AA427),"")</f>
        <v/>
      </c>
      <c r="Q427" s="14" t="str">
        <f aca="false">IF(P427="","",SUM('MRR Conglomerado'!AB427:AM427))</f>
        <v/>
      </c>
      <c r="R427" s="10" t="str">
        <f aca="false">IF(P427="","",COUNTIF('MRR Conglomerado'!P427:AA427,"&gt;0"))</f>
        <v/>
      </c>
      <c r="S427" s="14" t="str">
        <f aca="false">IF(P427="","",P427/R427)</f>
        <v/>
      </c>
      <c r="T427" s="14" t="str">
        <f aca="false">IF(P427="","",Q427/12)</f>
        <v/>
      </c>
      <c r="U427" s="13" t="str">
        <f aca="false">IF(P427="","",T427/S427)</f>
        <v/>
      </c>
      <c r="V427" s="14" t="str">
        <f aca="false">IF(P427="","",S427/B427)</f>
        <v/>
      </c>
      <c r="W427" s="10" t="str">
        <f aca="false">IF(V427="","",IF(V427&lt;100,"Menos de 100 USD",IF(V427&lt;500,"100 a 500 USD",IF(V427&lt;2000,"500 a 2.000 USD","Más de 2.000 USD"))))</f>
        <v/>
      </c>
      <c r="X427" s="14" t="str">
        <f aca="false">IF(P427="","",MIN(T427,S427))</f>
        <v/>
      </c>
    </row>
    <row r="428" customFormat="false" ht="15" hidden="false" customHeight="false" outlineLevel="0" collapsed="false">
      <c r="A428" s="10" t="s">
        <v>916</v>
      </c>
      <c r="B428" s="14" t="n">
        <v>20.2354</v>
      </c>
      <c r="C428" s="14" t="n">
        <f aca="false">IF('MRR Conglomerado'!AA428&gt;0,'MRR Conglomerado'!AA428,"")</f>
        <v>8968.733988</v>
      </c>
      <c r="D428" s="14" t="n">
        <f aca="false">IF(C428="","",'MRR Conglomerado'!AM428)</f>
        <v>8683.596071</v>
      </c>
      <c r="E428" s="13" t="n">
        <f aca="false">IF(C428="","",D428/C428)</f>
        <v>0.968207562251093</v>
      </c>
      <c r="F428" s="14" t="n">
        <f aca="false">IF(C428="","",C428/B428)</f>
        <v>443.22</v>
      </c>
      <c r="G428" s="10" t="str">
        <f aca="false">IF(F428="","",IF(F428&lt;100,"Menos de 100 USD",IF(F428&lt;500,"100 a 500 USD",IF(F428&lt;2000,"500 a 2.000 USD","Más de 2.000 USD"))))</f>
        <v>100 a 500 USD</v>
      </c>
      <c r="H428" s="14" t="n">
        <f aca="false">IF(C428="","",MIN(D428,C428))</f>
        <v>8683.596071</v>
      </c>
      <c r="I428" s="14" t="n">
        <f aca="false">IF(SUM('MRR Conglomerado'!Y428:AA428)&gt;0,SUM('MRR Conglomerado'!Y428:AA428),"")</f>
        <v>26764.998118</v>
      </c>
      <c r="J428" s="14" t="n">
        <f aca="false">IF(I428="","",SUM('MRR Conglomerado'!AK428:AM428))</f>
        <v>26860.454141</v>
      </c>
      <c r="K428" s="10" t="n">
        <f aca="false">IF(I428="","",COUNTIF('MRR Conglomerado'!Y428:AA428,"&gt;0"))</f>
        <v>3</v>
      </c>
      <c r="L428" s="13" t="n">
        <f aca="false">IF(I428="","",J428/I428)</f>
        <v>1.00356644983045</v>
      </c>
      <c r="M428" s="14" t="n">
        <f aca="false">IF(I428="","",I428/K428/B428)</f>
        <v>440.893979824137</v>
      </c>
      <c r="N428" s="10" t="str">
        <f aca="false">IF(M428="","",IF(M428&lt;100,"Menos de 100 USD",IF(M428&lt;500,"100 a 500 USD",IF(M428&lt;2000,"500 a 2.000 USD","Más de 2.000 USD"))))</f>
        <v>100 a 500 USD</v>
      </c>
      <c r="O428" s="14" t="n">
        <f aca="false">IF(I428="","",MIN(J428,I428))</f>
        <v>26764.998118</v>
      </c>
      <c r="P428" s="14" t="n">
        <f aca="false">IF(SUM('MRR Conglomerado'!P428:AA428)&gt;0,SUM('MRR Conglomerado'!P428:AA428),"")</f>
        <v>104023.216288</v>
      </c>
      <c r="Q428" s="14" t="n">
        <f aca="false">IF(P428="","",SUM('MRR Conglomerado'!AB428:AM428))</f>
        <v>112004.134451</v>
      </c>
      <c r="R428" s="10" t="n">
        <f aca="false">IF(P428="","",COUNTIF('MRR Conglomerado'!P428:AA428,"&gt;0"))</f>
        <v>12</v>
      </c>
      <c r="S428" s="14" t="n">
        <f aca="false">IF(P428="","",P428/R428)</f>
        <v>8668.60135733333</v>
      </c>
      <c r="T428" s="14" t="n">
        <f aca="false">IF(P428="","",Q428/12)</f>
        <v>9333.67787091667</v>
      </c>
      <c r="U428" s="13" t="n">
        <f aca="false">IF(P428="","",T428/S428)</f>
        <v>1.07672247069254</v>
      </c>
      <c r="V428" s="14" t="n">
        <f aca="false">IF(P428="","",S428/B428)</f>
        <v>428.387941791777</v>
      </c>
      <c r="W428" s="10" t="str">
        <f aca="false">IF(V428="","",IF(V428&lt;100,"Menos de 100 USD",IF(V428&lt;500,"100 a 500 USD",IF(V428&lt;2000,"500 a 2.000 USD","Más de 2.000 USD"))))</f>
        <v>100 a 500 USD</v>
      </c>
      <c r="X428" s="14" t="n">
        <f aca="false">IF(P428="","",MIN(T428,S428))</f>
        <v>8668.60135733333</v>
      </c>
    </row>
    <row r="429" customFormat="false" ht="15" hidden="false" customHeight="false" outlineLevel="0" collapsed="false">
      <c r="A429" s="10" t="s">
        <v>918</v>
      </c>
      <c r="B429" s="14" t="n">
        <v>20.2354</v>
      </c>
      <c r="C429" s="14" t="str">
        <f aca="false">IF('MRR Conglomerado'!AA429&gt;0,'MRR Conglomerado'!AA429,"")</f>
        <v/>
      </c>
      <c r="D429" s="14" t="str">
        <f aca="false">IF(C429="","",'MRR Conglomerado'!AM429)</f>
        <v/>
      </c>
      <c r="E429" s="13" t="str">
        <f aca="false">IF(C429="","",D429/C429)</f>
        <v/>
      </c>
      <c r="F429" s="14" t="str">
        <f aca="false">IF(C429="","",C429/B429)</f>
        <v/>
      </c>
      <c r="G429" s="10" t="str">
        <f aca="false">IF(F429="","",IF(F429&lt;100,"Menos de 100 USD",IF(F429&lt;500,"100 a 500 USD",IF(F429&lt;2000,"500 a 2.000 USD","Más de 2.000 USD"))))</f>
        <v/>
      </c>
      <c r="H429" s="14" t="str">
        <f aca="false">IF(C429="","",MIN(D429,C429))</f>
        <v/>
      </c>
      <c r="I429" s="14" t="n">
        <f aca="false">IF(SUM('MRR Conglomerado'!Y429:AA429)&gt;0,SUM('MRR Conglomerado'!Y429:AA429),"")</f>
        <v>1199.977504</v>
      </c>
      <c r="J429" s="14" t="n">
        <f aca="false">IF(I429="","",SUM('MRR Conglomerado'!AK429:AM429))</f>
        <v>0</v>
      </c>
      <c r="K429" s="10" t="n">
        <f aca="false">IF(I429="","",COUNTIF('MRR Conglomerado'!Y429:AA429,"&gt;0"))</f>
        <v>1</v>
      </c>
      <c r="L429" s="13" t="n">
        <f aca="false">IF(I429="","",J429/I429)</f>
        <v>0</v>
      </c>
      <c r="M429" s="14" t="n">
        <f aca="false">IF(I429="","",I429/K429/B429)</f>
        <v>59.3009035650395</v>
      </c>
      <c r="N429" s="10" t="str">
        <f aca="false">IF(M429="","",IF(M429&lt;100,"Menos de 100 USD",IF(M429&lt;500,"100 a 500 USD",IF(M429&lt;2000,"500 a 2.000 USD","Más de 2.000 USD"))))</f>
        <v>Menos de 100 USD</v>
      </c>
      <c r="O429" s="14" t="n">
        <f aca="false">IF(I429="","",MIN(J429,I429))</f>
        <v>0</v>
      </c>
      <c r="P429" s="14" t="n">
        <f aca="false">IF(SUM('MRR Conglomerado'!P429:AA429)&gt;0,SUM('MRR Conglomerado'!P429:AA429),"")</f>
        <v>11580.074063</v>
      </c>
      <c r="Q429" s="14" t="n">
        <f aca="false">IF(P429="","",SUM('MRR Conglomerado'!AB429:AM429))</f>
        <v>0</v>
      </c>
      <c r="R429" s="10" t="n">
        <f aca="false">IF(P429="","",COUNTIF('MRR Conglomerado'!P429:AA429,"&gt;0"))</f>
        <v>8</v>
      </c>
      <c r="S429" s="14" t="n">
        <f aca="false">IF(P429="","",P429/R429)</f>
        <v>1447.509257875</v>
      </c>
      <c r="T429" s="14" t="n">
        <f aca="false">IF(P429="","",Q429/12)</f>
        <v>0</v>
      </c>
      <c r="U429" s="13" t="n">
        <f aca="false">IF(P429="","",T429/S429)</f>
        <v>0</v>
      </c>
      <c r="V429" s="14" t="n">
        <f aca="false">IF(P429="","",S429/B429)</f>
        <v>71.5335134405547</v>
      </c>
      <c r="W429" s="10" t="str">
        <f aca="false">IF(V429="","",IF(V429&lt;100,"Menos de 100 USD",IF(V429&lt;500,"100 a 500 USD",IF(V429&lt;2000,"500 a 2.000 USD","Más de 2.000 USD"))))</f>
        <v>Menos de 100 USD</v>
      </c>
      <c r="X429" s="14" t="n">
        <f aca="false">IF(P429="","",MIN(T429,S429))</f>
        <v>0</v>
      </c>
    </row>
    <row r="430" customFormat="false" ht="15" hidden="false" customHeight="false" outlineLevel="0" collapsed="false">
      <c r="A430" s="10" t="s">
        <v>920</v>
      </c>
      <c r="B430" s="14" t="n">
        <v>20.2354</v>
      </c>
      <c r="C430" s="14" t="str">
        <f aca="false">IF('MRR Conglomerado'!AA430&gt;0,'MRR Conglomerado'!AA430,"")</f>
        <v/>
      </c>
      <c r="D430" s="14" t="str">
        <f aca="false">IF(C430="","",'MRR Conglomerado'!AM430)</f>
        <v/>
      </c>
      <c r="E430" s="13" t="str">
        <f aca="false">IF(C430="","",D430/C430)</f>
        <v/>
      </c>
      <c r="F430" s="14" t="str">
        <f aca="false">IF(C430="","",C430/B430)</f>
        <v/>
      </c>
      <c r="G430" s="10" t="str">
        <f aca="false">IF(F430="","",IF(F430&lt;100,"Menos de 100 USD",IF(F430&lt;500,"100 a 500 USD",IF(F430&lt;2000,"500 a 2.000 USD","Más de 2.000 USD"))))</f>
        <v/>
      </c>
      <c r="H430" s="14" t="str">
        <f aca="false">IF(C430="","",MIN(D430,C430))</f>
        <v/>
      </c>
      <c r="I430" s="14" t="n">
        <f aca="false">IF(SUM('MRR Conglomerado'!Y430:AA430)&gt;0,SUM('MRR Conglomerado'!Y430:AA430),"")</f>
        <v>1935.078992</v>
      </c>
      <c r="J430" s="14" t="n">
        <f aca="false">IF(I430="","",SUM('MRR Conglomerado'!AK430:AM430))</f>
        <v>8721.522799</v>
      </c>
      <c r="K430" s="10" t="n">
        <f aca="false">IF(I430="","",COUNTIF('MRR Conglomerado'!Y430:AA430,"&gt;0"))</f>
        <v>1</v>
      </c>
      <c r="L430" s="13" t="n">
        <f aca="false">IF(I430="","",J430/I430)</f>
        <v>4.50706293389392</v>
      </c>
      <c r="M430" s="14" t="n">
        <f aca="false">IF(I430="","",I430/K430/B430)</f>
        <v>95.6284032932386</v>
      </c>
      <c r="N430" s="10" t="str">
        <f aca="false">IF(M430="","",IF(M430&lt;100,"Menos de 100 USD",IF(M430&lt;500,"100 a 500 USD",IF(M430&lt;2000,"500 a 2.000 USD","Más de 2.000 USD"))))</f>
        <v>Menos de 100 USD</v>
      </c>
      <c r="O430" s="14" t="n">
        <f aca="false">IF(I430="","",MIN(J430,I430))</f>
        <v>1935.078992</v>
      </c>
      <c r="P430" s="14" t="n">
        <f aca="false">IF(SUM('MRR Conglomerado'!P430:AA430)&gt;0,SUM('MRR Conglomerado'!P430:AA430),"")</f>
        <v>3870.153538</v>
      </c>
      <c r="Q430" s="14" t="n">
        <f aca="false">IF(P430="","",SUM('MRR Conglomerado'!AB430:AM430))</f>
        <v>11628.654949</v>
      </c>
      <c r="R430" s="10" t="n">
        <f aca="false">IF(P430="","",COUNTIF('MRR Conglomerado'!P430:AA430,"&gt;0"))</f>
        <v>2</v>
      </c>
      <c r="S430" s="14" t="n">
        <f aca="false">IF(P430="","",P430/R430)</f>
        <v>1935.076769</v>
      </c>
      <c r="T430" s="14" t="n">
        <f aca="false">IF(P430="","",Q430/12)</f>
        <v>969.054579083333</v>
      </c>
      <c r="U430" s="13" t="n">
        <f aca="false">IF(P430="","",T430/S430)</f>
        <v>0.50078353200639</v>
      </c>
      <c r="V430" s="14" t="n">
        <f aca="false">IF(P430="","",S430/B430)</f>
        <v>95.6282934362553</v>
      </c>
      <c r="W430" s="10" t="str">
        <f aca="false">IF(V430="","",IF(V430&lt;100,"Menos de 100 USD",IF(V430&lt;500,"100 a 500 USD",IF(V430&lt;2000,"500 a 2.000 USD","Más de 2.000 USD"))))</f>
        <v>Menos de 100 USD</v>
      </c>
      <c r="X430" s="14" t="n">
        <f aca="false">IF(P430="","",MIN(T430,S430))</f>
        <v>969.054579083333</v>
      </c>
    </row>
    <row r="431" customFormat="false" ht="15" hidden="false" customHeight="false" outlineLevel="0" collapsed="false">
      <c r="A431" s="10" t="s">
        <v>922</v>
      </c>
      <c r="B431" s="14" t="n">
        <v>20.2354</v>
      </c>
      <c r="C431" s="14" t="str">
        <f aca="false">IF('MRR Conglomerado'!AA431&gt;0,'MRR Conglomerado'!AA431,"")</f>
        <v/>
      </c>
      <c r="D431" s="14" t="str">
        <f aca="false">IF(C431="","",'MRR Conglomerado'!AM431)</f>
        <v/>
      </c>
      <c r="E431" s="13" t="str">
        <f aca="false">IF(C431="","",D431/C431)</f>
        <v/>
      </c>
      <c r="F431" s="14" t="str">
        <f aca="false">IF(C431="","",C431/B431)</f>
        <v/>
      </c>
      <c r="G431" s="10" t="str">
        <f aca="false">IF(F431="","",IF(F431&lt;100,"Menos de 100 USD",IF(F431&lt;500,"100 a 500 USD",IF(F431&lt;2000,"500 a 2.000 USD","Más de 2.000 USD"))))</f>
        <v/>
      </c>
      <c r="H431" s="14" t="str">
        <f aca="false">IF(C431="","",MIN(D431,C431))</f>
        <v/>
      </c>
      <c r="I431" s="14" t="str">
        <f aca="false">IF(SUM('MRR Conglomerado'!Y431:AA431)&gt;0,SUM('MRR Conglomerado'!Y431:AA431),"")</f>
        <v/>
      </c>
      <c r="J431" s="14" t="str">
        <f aca="false">IF(I431="","",SUM('MRR Conglomerado'!AK431:AM431))</f>
        <v/>
      </c>
      <c r="K431" s="10" t="str">
        <f aca="false">IF(I431="","",COUNTIF('MRR Conglomerado'!Y431:AA431,"&gt;0"))</f>
        <v/>
      </c>
      <c r="L431" s="13" t="str">
        <f aca="false">IF(I431="","",J431/I431)</f>
        <v/>
      </c>
      <c r="M431" s="14" t="str">
        <f aca="false">IF(I431="","",I431/K431/B431)</f>
        <v/>
      </c>
      <c r="N431" s="10" t="str">
        <f aca="false">IF(M431="","",IF(M431&lt;100,"Menos de 100 USD",IF(M431&lt;500,"100 a 500 USD",IF(M431&lt;2000,"500 a 2.000 USD","Más de 2.000 USD"))))</f>
        <v/>
      </c>
      <c r="O431" s="14" t="str">
        <f aca="false">IF(I431="","",MIN(J431,I431))</f>
        <v/>
      </c>
      <c r="P431" s="14" t="str">
        <f aca="false">IF(SUM('MRR Conglomerado'!P431:AA431)&gt;0,SUM('MRR Conglomerado'!P431:AA431),"")</f>
        <v/>
      </c>
      <c r="Q431" s="14" t="str">
        <f aca="false">IF(P431="","",SUM('MRR Conglomerado'!AB431:AM431))</f>
        <v/>
      </c>
      <c r="R431" s="10" t="str">
        <f aca="false">IF(P431="","",COUNTIF('MRR Conglomerado'!P431:AA431,"&gt;0"))</f>
        <v/>
      </c>
      <c r="S431" s="14" t="str">
        <f aca="false">IF(P431="","",P431/R431)</f>
        <v/>
      </c>
      <c r="T431" s="14" t="str">
        <f aca="false">IF(P431="","",Q431/12)</f>
        <v/>
      </c>
      <c r="U431" s="13" t="str">
        <f aca="false">IF(P431="","",T431/S431)</f>
        <v/>
      </c>
      <c r="V431" s="14" t="str">
        <f aca="false">IF(P431="","",S431/B431)</f>
        <v/>
      </c>
      <c r="W431" s="10" t="str">
        <f aca="false">IF(V431="","",IF(V431&lt;100,"Menos de 100 USD",IF(V431&lt;500,"100 a 500 USD",IF(V431&lt;2000,"500 a 2.000 USD","Más de 2.000 USD"))))</f>
        <v/>
      </c>
      <c r="X431" s="14" t="str">
        <f aca="false">IF(P431="","",MIN(T431,S431))</f>
        <v/>
      </c>
    </row>
    <row r="432" customFormat="false" ht="15" hidden="false" customHeight="false" outlineLevel="0" collapsed="false">
      <c r="A432" s="10" t="s">
        <v>924</v>
      </c>
      <c r="B432" s="14" t="n">
        <v>20.2354</v>
      </c>
      <c r="C432" s="14" t="n">
        <f aca="false">IF('MRR Conglomerado'!AA432&gt;0,'MRR Conglomerado'!AA432,"")</f>
        <v>34650.08719</v>
      </c>
      <c r="D432" s="14" t="n">
        <f aca="false">IF(C432="","",'MRR Conglomerado'!AM432)</f>
        <v>34650.042607</v>
      </c>
      <c r="E432" s="13" t="n">
        <f aca="false">IF(C432="","",D432/C432)</f>
        <v>0.999998713336571</v>
      </c>
      <c r="F432" s="14" t="n">
        <f aca="false">IF(C432="","",C432/B432)</f>
        <v>1712.35</v>
      </c>
      <c r="G432" s="10" t="str">
        <f aca="false">IF(F432="","",IF(F432&lt;100,"Menos de 100 USD",IF(F432&lt;500,"100 a 500 USD",IF(F432&lt;2000,"500 a 2.000 USD","Más de 2.000 USD"))))</f>
        <v>500 a 2.000 USD</v>
      </c>
      <c r="H432" s="14" t="n">
        <f aca="false">IF(C432="","",MIN(D432,C432))</f>
        <v>34650.042607</v>
      </c>
      <c r="I432" s="14" t="n">
        <f aca="false">IF(SUM('MRR Conglomerado'!Y432:AA432)&gt;0,SUM('MRR Conglomerado'!Y432:AA432),"")</f>
        <v>103950.081146</v>
      </c>
      <c r="J432" s="14" t="n">
        <f aca="false">IF(I432="","",SUM('MRR Conglomerado'!AK432:AM432))</f>
        <v>103949.957538</v>
      </c>
      <c r="K432" s="10" t="n">
        <f aca="false">IF(I432="","",COUNTIF('MRR Conglomerado'!Y432:AA432,"&gt;0"))</f>
        <v>3</v>
      </c>
      <c r="L432" s="13" t="n">
        <f aca="false">IF(I432="","",J432/I432)</f>
        <v>0.99999881089078</v>
      </c>
      <c r="M432" s="14" t="n">
        <f aca="false">IF(I432="","",I432/K432/B432)</f>
        <v>1712.34702791478</v>
      </c>
      <c r="N432" s="10" t="str">
        <f aca="false">IF(M432="","",IF(M432&lt;100,"Menos de 100 USD",IF(M432&lt;500,"100 a 500 USD",IF(M432&lt;2000,"500 a 2.000 USD","Más de 2.000 USD"))))</f>
        <v>500 a 2.000 USD</v>
      </c>
      <c r="O432" s="14" t="n">
        <f aca="false">IF(I432="","",MIN(J432,I432))</f>
        <v>103949.957538</v>
      </c>
      <c r="P432" s="14" t="n">
        <f aca="false">IF(SUM('MRR Conglomerado'!P432:AA432)&gt;0,SUM('MRR Conglomerado'!P432:AA432),"")</f>
        <v>415800.137656</v>
      </c>
      <c r="Q432" s="14" t="n">
        <f aca="false">IF(P432="","",SUM('MRR Conglomerado'!AB432:AM432))</f>
        <v>415799.852558</v>
      </c>
      <c r="R432" s="10" t="n">
        <f aca="false">IF(P432="","",COUNTIF('MRR Conglomerado'!P432:AA432,"&gt;0"))</f>
        <v>12</v>
      </c>
      <c r="S432" s="14" t="n">
        <f aca="false">IF(P432="","",P432/R432)</f>
        <v>34650.0114713333</v>
      </c>
      <c r="T432" s="14" t="n">
        <f aca="false">IF(P432="","",Q432/12)</f>
        <v>34649.9877131667</v>
      </c>
      <c r="U432" s="13" t="n">
        <f aca="false">IF(P432="","",T432/S432)</f>
        <v>0.999999314338851</v>
      </c>
      <c r="V432" s="14" t="n">
        <f aca="false">IF(P432="","",S432/B432)</f>
        <v>1712.34625810873</v>
      </c>
      <c r="W432" s="10" t="str">
        <f aca="false">IF(V432="","",IF(V432&lt;100,"Menos de 100 USD",IF(V432&lt;500,"100 a 500 USD",IF(V432&lt;2000,"500 a 2.000 USD","Más de 2.000 USD"))))</f>
        <v>500 a 2.000 USD</v>
      </c>
      <c r="X432" s="14" t="n">
        <f aca="false">IF(P432="","",MIN(T432,S432))</f>
        <v>34649.9877131667</v>
      </c>
    </row>
    <row r="433" customFormat="false" ht="15" hidden="false" customHeight="false" outlineLevel="0" collapsed="false">
      <c r="A433" s="10" t="s">
        <v>926</v>
      </c>
      <c r="B433" s="14" t="n">
        <v>20.2354</v>
      </c>
      <c r="C433" s="14" t="n">
        <f aca="false">IF('MRR Conglomerado'!AA433&gt;0,'MRR Conglomerado'!AA433,"")</f>
        <v>842.602056</v>
      </c>
      <c r="D433" s="14" t="n">
        <f aca="false">IF(C433="","",'MRR Conglomerado'!AM433)</f>
        <v>0</v>
      </c>
      <c r="E433" s="13" t="n">
        <f aca="false">IF(C433="","",D433/C433)</f>
        <v>0</v>
      </c>
      <c r="F433" s="14" t="n">
        <f aca="false">IF(C433="","",C433/B433)</f>
        <v>41.64</v>
      </c>
      <c r="G433" s="10" t="str">
        <f aca="false">IF(F433="","",IF(F433&lt;100,"Menos de 100 USD",IF(F433&lt;500,"100 a 500 USD",IF(F433&lt;2000,"500 a 2.000 USD","Más de 2.000 USD"))))</f>
        <v>Menos de 100 USD</v>
      </c>
      <c r="H433" s="14" t="n">
        <f aca="false">IF(C433="","",MIN(D433,C433))</f>
        <v>0</v>
      </c>
      <c r="I433" s="14" t="n">
        <f aca="false">IF(SUM('MRR Conglomerado'!Y433:AA433)&gt;0,SUM('MRR Conglomerado'!Y433:AA433),"")</f>
        <v>2527.839858</v>
      </c>
      <c r="J433" s="14" t="n">
        <f aca="false">IF(I433="","",SUM('MRR Conglomerado'!AK433:AM433))</f>
        <v>0</v>
      </c>
      <c r="K433" s="10" t="n">
        <f aca="false">IF(I433="","",COUNTIF('MRR Conglomerado'!Y433:AA433,"&gt;0"))</f>
        <v>3</v>
      </c>
      <c r="L433" s="13" t="n">
        <f aca="false">IF(I433="","",J433/I433)</f>
        <v>0</v>
      </c>
      <c r="M433" s="14" t="n">
        <f aca="false">IF(I433="","",I433/K433/B433)</f>
        <v>41.6405549680263</v>
      </c>
      <c r="N433" s="10" t="str">
        <f aca="false">IF(M433="","",IF(M433&lt;100,"Menos de 100 USD",IF(M433&lt;500,"100 a 500 USD",IF(M433&lt;2000,"500 a 2.000 USD","Más de 2.000 USD"))))</f>
        <v>Menos de 100 USD</v>
      </c>
      <c r="O433" s="14" t="n">
        <f aca="false">IF(I433="","",MIN(J433,I433))</f>
        <v>0</v>
      </c>
      <c r="P433" s="14" t="n">
        <f aca="false">IF(SUM('MRR Conglomerado'!P433:AA433)&gt;0,SUM('MRR Conglomerado'!P433:AA433),"")</f>
        <v>10111.553991</v>
      </c>
      <c r="Q433" s="14" t="n">
        <f aca="false">IF(P433="","",SUM('MRR Conglomerado'!AB433:AM433))</f>
        <v>4390.48714</v>
      </c>
      <c r="R433" s="10" t="n">
        <f aca="false">IF(P433="","",COUNTIF('MRR Conglomerado'!P433:AA433,"&gt;0"))</f>
        <v>12</v>
      </c>
      <c r="S433" s="14" t="n">
        <f aca="false">IF(P433="","",P433/R433)</f>
        <v>842.62949925</v>
      </c>
      <c r="T433" s="14" t="n">
        <f aca="false">IF(P433="","",Q433/12)</f>
        <v>365.873928333333</v>
      </c>
      <c r="U433" s="13" t="n">
        <f aca="false">IF(P433="","",T433/S433)</f>
        <v>0.434204984111032</v>
      </c>
      <c r="V433" s="14" t="n">
        <f aca="false">IF(P433="","",S433/B433)</f>
        <v>41.6413562000257</v>
      </c>
      <c r="W433" s="10" t="str">
        <f aca="false">IF(V433="","",IF(V433&lt;100,"Menos de 100 USD",IF(V433&lt;500,"100 a 500 USD",IF(V433&lt;2000,"500 a 2.000 USD","Más de 2.000 USD"))))</f>
        <v>Menos de 100 USD</v>
      </c>
      <c r="X433" s="14" t="n">
        <f aca="false">IF(P433="","",MIN(T433,S433))</f>
        <v>365.873928333333</v>
      </c>
    </row>
    <row r="434" customFormat="false" ht="15" hidden="false" customHeight="false" outlineLevel="0" collapsed="false">
      <c r="A434" s="10" t="s">
        <v>928</v>
      </c>
      <c r="B434" s="14" t="n">
        <v>20.2354</v>
      </c>
      <c r="C434" s="14" t="str">
        <f aca="false">IF('MRR Conglomerado'!AA434&gt;0,'MRR Conglomerado'!AA434,"")</f>
        <v/>
      </c>
      <c r="D434" s="14" t="str">
        <f aca="false">IF(C434="","",'MRR Conglomerado'!AM434)</f>
        <v/>
      </c>
      <c r="E434" s="13" t="str">
        <f aca="false">IF(C434="","",D434/C434)</f>
        <v/>
      </c>
      <c r="F434" s="14" t="str">
        <f aca="false">IF(C434="","",C434/B434)</f>
        <v/>
      </c>
      <c r="G434" s="10" t="str">
        <f aca="false">IF(F434="","",IF(F434&lt;100,"Menos de 100 USD",IF(F434&lt;500,"100 a 500 USD",IF(F434&lt;2000,"500 a 2.000 USD","Más de 2.000 USD"))))</f>
        <v/>
      </c>
      <c r="H434" s="14" t="str">
        <f aca="false">IF(C434="","",MIN(D434,C434))</f>
        <v/>
      </c>
      <c r="I434" s="14" t="str">
        <f aca="false">IF(SUM('MRR Conglomerado'!Y434:AA434)&gt;0,SUM('MRR Conglomerado'!Y434:AA434),"")</f>
        <v/>
      </c>
      <c r="J434" s="14" t="str">
        <f aca="false">IF(I434="","",SUM('MRR Conglomerado'!AK434:AM434))</f>
        <v/>
      </c>
      <c r="K434" s="10" t="str">
        <f aca="false">IF(I434="","",COUNTIF('MRR Conglomerado'!Y434:AA434,"&gt;0"))</f>
        <v/>
      </c>
      <c r="L434" s="13" t="str">
        <f aca="false">IF(I434="","",J434/I434)</f>
        <v/>
      </c>
      <c r="M434" s="14" t="str">
        <f aca="false">IF(I434="","",I434/K434/B434)</f>
        <v/>
      </c>
      <c r="N434" s="10" t="str">
        <f aca="false">IF(M434="","",IF(M434&lt;100,"Menos de 100 USD",IF(M434&lt;500,"100 a 500 USD",IF(M434&lt;2000,"500 a 2.000 USD","Más de 2.000 USD"))))</f>
        <v/>
      </c>
      <c r="O434" s="14" t="str">
        <f aca="false">IF(I434="","",MIN(J434,I434))</f>
        <v/>
      </c>
      <c r="P434" s="14" t="str">
        <f aca="false">IF(SUM('MRR Conglomerado'!P434:AA434)&gt;0,SUM('MRR Conglomerado'!P434:AA434),"")</f>
        <v/>
      </c>
      <c r="Q434" s="14" t="str">
        <f aca="false">IF(P434="","",SUM('MRR Conglomerado'!AB434:AM434))</f>
        <v/>
      </c>
      <c r="R434" s="10" t="str">
        <f aca="false">IF(P434="","",COUNTIF('MRR Conglomerado'!P434:AA434,"&gt;0"))</f>
        <v/>
      </c>
      <c r="S434" s="14" t="str">
        <f aca="false">IF(P434="","",P434/R434)</f>
        <v/>
      </c>
      <c r="T434" s="14" t="str">
        <f aca="false">IF(P434="","",Q434/12)</f>
        <v/>
      </c>
      <c r="U434" s="13" t="str">
        <f aca="false">IF(P434="","",T434/S434)</f>
        <v/>
      </c>
      <c r="V434" s="14" t="str">
        <f aca="false">IF(P434="","",S434/B434)</f>
        <v/>
      </c>
      <c r="W434" s="10" t="str">
        <f aca="false">IF(V434="","",IF(V434&lt;100,"Menos de 100 USD",IF(V434&lt;500,"100 a 500 USD",IF(V434&lt;2000,"500 a 2.000 USD","Más de 2.000 USD"))))</f>
        <v/>
      </c>
      <c r="X434" s="14" t="str">
        <f aca="false">IF(P434="","",MIN(T434,S434))</f>
        <v/>
      </c>
    </row>
    <row r="435" customFormat="false" ht="15" hidden="false" customHeight="false" outlineLevel="0" collapsed="false">
      <c r="A435" s="10" t="s">
        <v>930</v>
      </c>
      <c r="B435" s="14" t="n">
        <v>20.2354</v>
      </c>
      <c r="C435" s="14" t="n">
        <f aca="false">IF('MRR Conglomerado'!AA435&gt;0,'MRR Conglomerado'!AA435,"")</f>
        <v>2459.208162</v>
      </c>
      <c r="D435" s="14" t="n">
        <f aca="false">IF(C435="","",'MRR Conglomerado'!AM435)</f>
        <v>0</v>
      </c>
      <c r="E435" s="13" t="n">
        <f aca="false">IF(C435="","",D435/C435)</f>
        <v>0</v>
      </c>
      <c r="F435" s="14" t="n">
        <f aca="false">IF(C435="","",C435/B435)</f>
        <v>121.53</v>
      </c>
      <c r="G435" s="10" t="str">
        <f aca="false">IF(F435="","",IF(F435&lt;100,"Menos de 100 USD",IF(F435&lt;500,"100 a 500 USD",IF(F435&lt;2000,"500 a 2.000 USD","Más de 2.000 USD"))))</f>
        <v>100 a 500 USD</v>
      </c>
      <c r="H435" s="14" t="n">
        <f aca="false">IF(C435="","",MIN(D435,C435))</f>
        <v>0</v>
      </c>
      <c r="I435" s="14" t="n">
        <f aca="false">IF(SUM('MRR Conglomerado'!Y435:AA435)&gt;0,SUM('MRR Conglomerado'!Y435:AA435),"")</f>
        <v>7377.785014</v>
      </c>
      <c r="J435" s="14" t="n">
        <f aca="false">IF(I435="","",SUM('MRR Conglomerado'!AK435:AM435))</f>
        <v>0</v>
      </c>
      <c r="K435" s="10" t="n">
        <f aca="false">IF(I435="","",COUNTIF('MRR Conglomerado'!Y435:AA435,"&gt;0"))</f>
        <v>3</v>
      </c>
      <c r="L435" s="13" t="n">
        <f aca="false">IF(I435="","",J435/I435)</f>
        <v>0</v>
      </c>
      <c r="M435" s="14" t="n">
        <f aca="false">IF(I435="","",I435/K435/B435)</f>
        <v>121.532644342752</v>
      </c>
      <c r="N435" s="10" t="str">
        <f aca="false">IF(M435="","",IF(M435&lt;100,"Menos de 100 USD",IF(M435&lt;500,"100 a 500 USD",IF(M435&lt;2000,"500 a 2.000 USD","Más de 2.000 USD"))))</f>
        <v>100 a 500 USD</v>
      </c>
      <c r="O435" s="14" t="n">
        <f aca="false">IF(I435="","",MIN(J435,I435))</f>
        <v>0</v>
      </c>
      <c r="P435" s="14" t="n">
        <f aca="false">IF(SUM('MRR Conglomerado'!P435:AA435)&gt;0,SUM('MRR Conglomerado'!P435:AA435),"")</f>
        <v>29510.426921</v>
      </c>
      <c r="Q435" s="14" t="n">
        <f aca="false">IF(P435="","",SUM('MRR Conglomerado'!AB435:AM435))</f>
        <v>7861.16378</v>
      </c>
      <c r="R435" s="10" t="n">
        <f aca="false">IF(P435="","",COUNTIF('MRR Conglomerado'!P435:AA435,"&gt;0"))</f>
        <v>12</v>
      </c>
      <c r="S435" s="14" t="n">
        <f aca="false">IF(P435="","",P435/R435)</f>
        <v>2459.20224341667</v>
      </c>
      <c r="T435" s="14" t="n">
        <f aca="false">IF(P435="","",Q435/12)</f>
        <v>655.096981666667</v>
      </c>
      <c r="U435" s="13" t="n">
        <f aca="false">IF(P435="","",T435/S435)</f>
        <v>0.266385972695159</v>
      </c>
      <c r="V435" s="14" t="n">
        <f aca="false">IF(P435="","",S435/B435)</f>
        <v>121.529707513401</v>
      </c>
      <c r="W435" s="10" t="str">
        <f aca="false">IF(V435="","",IF(V435&lt;100,"Menos de 100 USD",IF(V435&lt;500,"100 a 500 USD",IF(V435&lt;2000,"500 a 2.000 USD","Más de 2.000 USD"))))</f>
        <v>100 a 500 USD</v>
      </c>
      <c r="X435" s="14" t="n">
        <f aca="false">IF(P435="","",MIN(T435,S435))</f>
        <v>655.096981666667</v>
      </c>
    </row>
    <row r="436" customFormat="false" ht="15" hidden="false" customHeight="false" outlineLevel="0" collapsed="false">
      <c r="A436" s="10" t="s">
        <v>932</v>
      </c>
      <c r="B436" s="14" t="n">
        <v>20.2354</v>
      </c>
      <c r="C436" s="14" t="str">
        <f aca="false">IF('MRR Conglomerado'!AA436&gt;0,'MRR Conglomerado'!AA436,"")</f>
        <v/>
      </c>
      <c r="D436" s="14" t="str">
        <f aca="false">IF(C436="","",'MRR Conglomerado'!AM436)</f>
        <v/>
      </c>
      <c r="E436" s="13" t="str">
        <f aca="false">IF(C436="","",D436/C436)</f>
        <v/>
      </c>
      <c r="F436" s="14" t="str">
        <f aca="false">IF(C436="","",C436/B436)</f>
        <v/>
      </c>
      <c r="G436" s="10" t="str">
        <f aca="false">IF(F436="","",IF(F436&lt;100,"Menos de 100 USD",IF(F436&lt;500,"100 a 500 USD",IF(F436&lt;2000,"500 a 2.000 USD","Más de 2.000 USD"))))</f>
        <v/>
      </c>
      <c r="H436" s="14" t="str">
        <f aca="false">IF(C436="","",MIN(D436,C436))</f>
        <v/>
      </c>
      <c r="I436" s="14" t="str">
        <f aca="false">IF(SUM('MRR Conglomerado'!Y436:AA436)&gt;0,SUM('MRR Conglomerado'!Y436:AA436),"")</f>
        <v/>
      </c>
      <c r="J436" s="14" t="str">
        <f aca="false">IF(I436="","",SUM('MRR Conglomerado'!AK436:AM436))</f>
        <v/>
      </c>
      <c r="K436" s="10" t="str">
        <f aca="false">IF(I436="","",COUNTIF('MRR Conglomerado'!Y436:AA436,"&gt;0"))</f>
        <v/>
      </c>
      <c r="L436" s="13" t="str">
        <f aca="false">IF(I436="","",J436/I436)</f>
        <v/>
      </c>
      <c r="M436" s="14" t="str">
        <f aca="false">IF(I436="","",I436/K436/B436)</f>
        <v/>
      </c>
      <c r="N436" s="10" t="str">
        <f aca="false">IF(M436="","",IF(M436&lt;100,"Menos de 100 USD",IF(M436&lt;500,"100 a 500 USD",IF(M436&lt;2000,"500 a 2.000 USD","Más de 2.000 USD"))))</f>
        <v/>
      </c>
      <c r="O436" s="14" t="str">
        <f aca="false">IF(I436="","",MIN(J436,I436))</f>
        <v/>
      </c>
      <c r="P436" s="14" t="n">
        <f aca="false">IF(SUM('MRR Conglomerado'!P436:AA436)&gt;0,SUM('MRR Conglomerado'!P436:AA436),"")</f>
        <v>99362.440999</v>
      </c>
      <c r="Q436" s="14" t="n">
        <f aca="false">IF(P436="","",SUM('MRR Conglomerado'!AB436:AM436))</f>
        <v>0</v>
      </c>
      <c r="R436" s="10" t="n">
        <f aca="false">IF(P436="","",COUNTIF('MRR Conglomerado'!P436:AA436,"&gt;0"))</f>
        <v>6</v>
      </c>
      <c r="S436" s="14" t="n">
        <f aca="false">IF(P436="","",P436/R436)</f>
        <v>16560.4068331667</v>
      </c>
      <c r="T436" s="14" t="n">
        <f aca="false">IF(P436="","",Q436/12)</f>
        <v>0</v>
      </c>
      <c r="U436" s="13" t="n">
        <f aca="false">IF(P436="","",T436/S436)</f>
        <v>0</v>
      </c>
      <c r="V436" s="14" t="n">
        <f aca="false">IF(P436="","",S436/B436)</f>
        <v>818.387915888328</v>
      </c>
      <c r="W436" s="10" t="str">
        <f aca="false">IF(V436="","",IF(V436&lt;100,"Menos de 100 USD",IF(V436&lt;500,"100 a 500 USD",IF(V436&lt;2000,"500 a 2.000 USD","Más de 2.000 USD"))))</f>
        <v>500 a 2.000 USD</v>
      </c>
      <c r="X436" s="14" t="n">
        <f aca="false">IF(P436="","",MIN(T436,S436))</f>
        <v>0</v>
      </c>
    </row>
    <row r="437" customFormat="false" ht="15" hidden="false" customHeight="false" outlineLevel="0" collapsed="false">
      <c r="A437" s="10" t="s">
        <v>934</v>
      </c>
      <c r="B437" s="14" t="n">
        <v>20.2354</v>
      </c>
      <c r="C437" s="14" t="str">
        <f aca="false">IF('MRR Conglomerado'!AA437&gt;0,'MRR Conglomerado'!AA437,"")</f>
        <v/>
      </c>
      <c r="D437" s="14" t="str">
        <f aca="false">IF(C437="","",'MRR Conglomerado'!AM437)</f>
        <v/>
      </c>
      <c r="E437" s="13" t="str">
        <f aca="false">IF(C437="","",D437/C437)</f>
        <v/>
      </c>
      <c r="F437" s="14" t="str">
        <f aca="false">IF(C437="","",C437/B437)</f>
        <v/>
      </c>
      <c r="G437" s="10" t="str">
        <f aca="false">IF(F437="","",IF(F437&lt;100,"Menos de 100 USD",IF(F437&lt;500,"100 a 500 USD",IF(F437&lt;2000,"500 a 2.000 USD","Más de 2.000 USD"))))</f>
        <v/>
      </c>
      <c r="H437" s="14" t="str">
        <f aca="false">IF(C437="","",MIN(D437,C437))</f>
        <v/>
      </c>
      <c r="I437" s="14" t="str">
        <f aca="false">IF(SUM('MRR Conglomerado'!Y437:AA437)&gt;0,SUM('MRR Conglomerado'!Y437:AA437),"")</f>
        <v/>
      </c>
      <c r="J437" s="14" t="str">
        <f aca="false">IF(I437="","",SUM('MRR Conglomerado'!AK437:AM437))</f>
        <v/>
      </c>
      <c r="K437" s="10" t="str">
        <f aca="false">IF(I437="","",COUNTIF('MRR Conglomerado'!Y437:AA437,"&gt;0"))</f>
        <v/>
      </c>
      <c r="L437" s="13" t="str">
        <f aca="false">IF(I437="","",J437/I437)</f>
        <v/>
      </c>
      <c r="M437" s="14" t="str">
        <f aca="false">IF(I437="","",I437/K437/B437)</f>
        <v/>
      </c>
      <c r="N437" s="10" t="str">
        <f aca="false">IF(M437="","",IF(M437&lt;100,"Menos de 100 USD",IF(M437&lt;500,"100 a 500 USD",IF(M437&lt;2000,"500 a 2.000 USD","Más de 2.000 USD"))))</f>
        <v/>
      </c>
      <c r="O437" s="14" t="str">
        <f aca="false">IF(I437="","",MIN(J437,I437))</f>
        <v/>
      </c>
      <c r="P437" s="14" t="str">
        <f aca="false">IF(SUM('MRR Conglomerado'!P437:AA437)&gt;0,SUM('MRR Conglomerado'!P437:AA437),"")</f>
        <v/>
      </c>
      <c r="Q437" s="14" t="str">
        <f aca="false">IF(P437="","",SUM('MRR Conglomerado'!AB437:AM437))</f>
        <v/>
      </c>
      <c r="R437" s="10" t="str">
        <f aca="false">IF(P437="","",COUNTIF('MRR Conglomerado'!P437:AA437,"&gt;0"))</f>
        <v/>
      </c>
      <c r="S437" s="14" t="str">
        <f aca="false">IF(P437="","",P437/R437)</f>
        <v/>
      </c>
      <c r="T437" s="14" t="str">
        <f aca="false">IF(P437="","",Q437/12)</f>
        <v/>
      </c>
      <c r="U437" s="13" t="str">
        <f aca="false">IF(P437="","",T437/S437)</f>
        <v/>
      </c>
      <c r="V437" s="14" t="str">
        <f aca="false">IF(P437="","",S437/B437)</f>
        <v/>
      </c>
      <c r="W437" s="10" t="str">
        <f aca="false">IF(V437="","",IF(V437&lt;100,"Menos de 100 USD",IF(V437&lt;500,"100 a 500 USD",IF(V437&lt;2000,"500 a 2.000 USD","Más de 2.000 USD"))))</f>
        <v/>
      </c>
      <c r="X437" s="14" t="str">
        <f aca="false">IF(P437="","",MIN(T437,S437))</f>
        <v/>
      </c>
    </row>
    <row r="438" customFormat="false" ht="15" hidden="false" customHeight="false" outlineLevel="0" collapsed="false">
      <c r="A438" s="10" t="s">
        <v>936</v>
      </c>
      <c r="B438" s="14" t="n">
        <v>20.2354</v>
      </c>
      <c r="C438" s="14" t="str">
        <f aca="false">IF('MRR Conglomerado'!AA438&gt;0,'MRR Conglomerado'!AA438,"")</f>
        <v/>
      </c>
      <c r="D438" s="14" t="str">
        <f aca="false">IF(C438="","",'MRR Conglomerado'!AM438)</f>
        <v/>
      </c>
      <c r="E438" s="13" t="str">
        <f aca="false">IF(C438="","",D438/C438)</f>
        <v/>
      </c>
      <c r="F438" s="14" t="str">
        <f aca="false">IF(C438="","",C438/B438)</f>
        <v/>
      </c>
      <c r="G438" s="10" t="str">
        <f aca="false">IF(F438="","",IF(F438&lt;100,"Menos de 100 USD",IF(F438&lt;500,"100 a 500 USD",IF(F438&lt;2000,"500 a 2.000 USD","Más de 2.000 USD"))))</f>
        <v/>
      </c>
      <c r="H438" s="14" t="str">
        <f aca="false">IF(C438="","",MIN(D438,C438))</f>
        <v/>
      </c>
      <c r="I438" s="14" t="str">
        <f aca="false">IF(SUM('MRR Conglomerado'!Y438:AA438)&gt;0,SUM('MRR Conglomerado'!Y438:AA438),"")</f>
        <v/>
      </c>
      <c r="J438" s="14" t="str">
        <f aca="false">IF(I438="","",SUM('MRR Conglomerado'!AK438:AM438))</f>
        <v/>
      </c>
      <c r="K438" s="10" t="str">
        <f aca="false">IF(I438="","",COUNTIF('MRR Conglomerado'!Y438:AA438,"&gt;0"))</f>
        <v/>
      </c>
      <c r="L438" s="13" t="str">
        <f aca="false">IF(I438="","",J438/I438)</f>
        <v/>
      </c>
      <c r="M438" s="14" t="str">
        <f aca="false">IF(I438="","",I438/K438/B438)</f>
        <v/>
      </c>
      <c r="N438" s="10" t="str">
        <f aca="false">IF(M438="","",IF(M438&lt;100,"Menos de 100 USD",IF(M438&lt;500,"100 a 500 USD",IF(M438&lt;2000,"500 a 2.000 USD","Más de 2.000 USD"))))</f>
        <v/>
      </c>
      <c r="O438" s="14" t="str">
        <f aca="false">IF(I438="","",MIN(J438,I438))</f>
        <v/>
      </c>
      <c r="P438" s="14" t="str">
        <f aca="false">IF(SUM('MRR Conglomerado'!P438:AA438)&gt;0,SUM('MRR Conglomerado'!P438:AA438),"")</f>
        <v/>
      </c>
      <c r="Q438" s="14" t="str">
        <f aca="false">IF(P438="","",SUM('MRR Conglomerado'!AB438:AM438))</f>
        <v/>
      </c>
      <c r="R438" s="10" t="str">
        <f aca="false">IF(P438="","",COUNTIF('MRR Conglomerado'!P438:AA438,"&gt;0"))</f>
        <v/>
      </c>
      <c r="S438" s="14" t="str">
        <f aca="false">IF(P438="","",P438/R438)</f>
        <v/>
      </c>
      <c r="T438" s="14" t="str">
        <f aca="false">IF(P438="","",Q438/12)</f>
        <v/>
      </c>
      <c r="U438" s="13" t="str">
        <f aca="false">IF(P438="","",T438/S438)</f>
        <v/>
      </c>
      <c r="V438" s="14" t="str">
        <f aca="false">IF(P438="","",S438/B438)</f>
        <v/>
      </c>
      <c r="W438" s="10" t="str">
        <f aca="false">IF(V438="","",IF(V438&lt;100,"Menos de 100 USD",IF(V438&lt;500,"100 a 500 USD",IF(V438&lt;2000,"500 a 2.000 USD","Más de 2.000 USD"))))</f>
        <v/>
      </c>
      <c r="X438" s="14" t="str">
        <f aca="false">IF(P438="","",MIN(T438,S438))</f>
        <v/>
      </c>
    </row>
    <row r="439" customFormat="false" ht="15" hidden="false" customHeight="false" outlineLevel="0" collapsed="false">
      <c r="A439" s="10" t="s">
        <v>938</v>
      </c>
      <c r="B439" s="14" t="n">
        <v>20.2354</v>
      </c>
      <c r="C439" s="14" t="n">
        <f aca="false">IF('MRR Conglomerado'!AA439&gt;0,'MRR Conglomerado'!AA439,"")</f>
        <v>4560.04739</v>
      </c>
      <c r="D439" s="14" t="n">
        <f aca="false">IF(C439="","",'MRR Conglomerado'!AM439)</f>
        <v>1813.435972</v>
      </c>
      <c r="E439" s="13" t="n">
        <f aca="false">IF(C439="","",D439/C439)</f>
        <v>0.397679194294514</v>
      </c>
      <c r="F439" s="14" t="n">
        <f aca="false">IF(C439="","",C439/B439)</f>
        <v>225.35</v>
      </c>
      <c r="G439" s="10" t="str">
        <f aca="false">IF(F439="","",IF(F439&lt;100,"Menos de 100 USD",IF(F439&lt;500,"100 a 500 USD",IF(F439&lt;2000,"500 a 2.000 USD","Más de 2.000 USD"))))</f>
        <v>100 a 500 USD</v>
      </c>
      <c r="H439" s="14" t="n">
        <f aca="false">IF(C439="","",MIN(D439,C439))</f>
        <v>1813.435972</v>
      </c>
      <c r="I439" s="14" t="n">
        <f aca="false">IF(SUM('MRR Conglomerado'!Y439:AA439)&gt;0,SUM('MRR Conglomerado'!Y439:AA439),"")</f>
        <v>13260.085804</v>
      </c>
      <c r="J439" s="14" t="n">
        <f aca="false">IF(I439="","",SUM('MRR Conglomerado'!AK439:AM439))</f>
        <v>4752.497995</v>
      </c>
      <c r="K439" s="10" t="n">
        <f aca="false">IF(I439="","",COUNTIF('MRR Conglomerado'!Y439:AA439,"&gt;0"))</f>
        <v>3</v>
      </c>
      <c r="L439" s="13" t="n">
        <f aca="false">IF(I439="","",J439/I439)</f>
        <v>0.358406277700434</v>
      </c>
      <c r="M439" s="14" t="n">
        <f aca="false">IF(I439="","",I439/K439/B439)</f>
        <v>218.430503045817</v>
      </c>
      <c r="N439" s="10" t="str">
        <f aca="false">IF(M439="","",IF(M439&lt;100,"Menos de 100 USD",IF(M439&lt;500,"100 a 500 USD",IF(M439&lt;2000,"500 a 2.000 USD","Más de 2.000 USD"))))</f>
        <v>100 a 500 USD</v>
      </c>
      <c r="O439" s="14" t="n">
        <f aca="false">IF(I439="","",MIN(J439,I439))</f>
        <v>4752.497995</v>
      </c>
      <c r="P439" s="14" t="n">
        <f aca="false">IF(SUM('MRR Conglomerado'!P439:AA439)&gt;0,SUM('MRR Conglomerado'!P439:AA439),"")</f>
        <v>48840.131197</v>
      </c>
      <c r="Q439" s="14" t="n">
        <f aca="false">IF(P439="","",SUM('MRR Conglomerado'!AB439:AM439))</f>
        <v>45334.453565</v>
      </c>
      <c r="R439" s="10" t="n">
        <f aca="false">IF(P439="","",COUNTIF('MRR Conglomerado'!P439:AA439,"&gt;0"))</f>
        <v>12</v>
      </c>
      <c r="S439" s="14" t="n">
        <f aca="false">IF(P439="","",P439/R439)</f>
        <v>4070.01093308333</v>
      </c>
      <c r="T439" s="14" t="n">
        <f aca="false">IF(P439="","",Q439/12)</f>
        <v>3777.87113041667</v>
      </c>
      <c r="U439" s="13" t="n">
        <f aca="false">IF(P439="","",T439/S439)</f>
        <v>0.928221371522128</v>
      </c>
      <c r="V439" s="14" t="n">
        <f aca="false">IF(P439="","",S439/B439)</f>
        <v>201.133208786747</v>
      </c>
      <c r="W439" s="10" t="str">
        <f aca="false">IF(V439="","",IF(V439&lt;100,"Menos de 100 USD",IF(V439&lt;500,"100 a 500 USD",IF(V439&lt;2000,"500 a 2.000 USD","Más de 2.000 USD"))))</f>
        <v>100 a 500 USD</v>
      </c>
      <c r="X439" s="14" t="n">
        <f aca="false">IF(P439="","",MIN(T439,S439))</f>
        <v>3777.87113041667</v>
      </c>
    </row>
    <row r="440" customFormat="false" ht="15" hidden="false" customHeight="false" outlineLevel="0" collapsed="false">
      <c r="A440" s="10" t="s">
        <v>940</v>
      </c>
      <c r="B440" s="14" t="n">
        <v>20.2354</v>
      </c>
      <c r="C440" s="14" t="str">
        <f aca="false">IF('MRR Conglomerado'!AA440&gt;0,'MRR Conglomerado'!AA440,"")</f>
        <v/>
      </c>
      <c r="D440" s="14" t="str">
        <f aca="false">IF(C440="","",'MRR Conglomerado'!AM440)</f>
        <v/>
      </c>
      <c r="E440" s="13" t="str">
        <f aca="false">IF(C440="","",D440/C440)</f>
        <v/>
      </c>
      <c r="F440" s="14" t="str">
        <f aca="false">IF(C440="","",C440/B440)</f>
        <v/>
      </c>
      <c r="G440" s="10" t="str">
        <f aca="false">IF(F440="","",IF(F440&lt;100,"Menos de 100 USD",IF(F440&lt;500,"100 a 500 USD",IF(F440&lt;2000,"500 a 2.000 USD","Más de 2.000 USD"))))</f>
        <v/>
      </c>
      <c r="H440" s="14" t="str">
        <f aca="false">IF(C440="","",MIN(D440,C440))</f>
        <v/>
      </c>
      <c r="I440" s="14" t="str">
        <f aca="false">IF(SUM('MRR Conglomerado'!Y440:AA440)&gt;0,SUM('MRR Conglomerado'!Y440:AA440),"")</f>
        <v/>
      </c>
      <c r="J440" s="14" t="str">
        <f aca="false">IF(I440="","",SUM('MRR Conglomerado'!AK440:AM440))</f>
        <v/>
      </c>
      <c r="K440" s="10" t="str">
        <f aca="false">IF(I440="","",COUNTIF('MRR Conglomerado'!Y440:AA440,"&gt;0"))</f>
        <v/>
      </c>
      <c r="L440" s="13" t="str">
        <f aca="false">IF(I440="","",J440/I440)</f>
        <v/>
      </c>
      <c r="M440" s="14" t="str">
        <f aca="false">IF(I440="","",I440/K440/B440)</f>
        <v/>
      </c>
      <c r="N440" s="10" t="str">
        <f aca="false">IF(M440="","",IF(M440&lt;100,"Menos de 100 USD",IF(M440&lt;500,"100 a 500 USD",IF(M440&lt;2000,"500 a 2.000 USD","Más de 2.000 USD"))))</f>
        <v/>
      </c>
      <c r="O440" s="14" t="str">
        <f aca="false">IF(I440="","",MIN(J440,I440))</f>
        <v/>
      </c>
      <c r="P440" s="14" t="str">
        <f aca="false">IF(SUM('MRR Conglomerado'!P440:AA440)&gt;0,SUM('MRR Conglomerado'!P440:AA440),"")</f>
        <v/>
      </c>
      <c r="Q440" s="14" t="str">
        <f aca="false">IF(P440="","",SUM('MRR Conglomerado'!AB440:AM440))</f>
        <v/>
      </c>
      <c r="R440" s="10" t="str">
        <f aca="false">IF(P440="","",COUNTIF('MRR Conglomerado'!P440:AA440,"&gt;0"))</f>
        <v/>
      </c>
      <c r="S440" s="14" t="str">
        <f aca="false">IF(P440="","",P440/R440)</f>
        <v/>
      </c>
      <c r="T440" s="14" t="str">
        <f aca="false">IF(P440="","",Q440/12)</f>
        <v/>
      </c>
      <c r="U440" s="13" t="str">
        <f aca="false">IF(P440="","",T440/S440)</f>
        <v/>
      </c>
      <c r="V440" s="14" t="str">
        <f aca="false">IF(P440="","",S440/B440)</f>
        <v/>
      </c>
      <c r="W440" s="10" t="str">
        <f aca="false">IF(V440="","",IF(V440&lt;100,"Menos de 100 USD",IF(V440&lt;500,"100 a 500 USD",IF(V440&lt;2000,"500 a 2.000 USD","Más de 2.000 USD"))))</f>
        <v/>
      </c>
      <c r="X440" s="14" t="str">
        <f aca="false">IF(P440="","",MIN(T440,S440))</f>
        <v/>
      </c>
    </row>
    <row r="441" customFormat="false" ht="15" hidden="false" customHeight="false" outlineLevel="0" collapsed="false">
      <c r="A441" s="10" t="s">
        <v>942</v>
      </c>
      <c r="B441" s="14" t="n">
        <v>20.2354</v>
      </c>
      <c r="C441" s="14" t="str">
        <f aca="false">IF('MRR Conglomerado'!AA441&gt;0,'MRR Conglomerado'!AA441,"")</f>
        <v/>
      </c>
      <c r="D441" s="14" t="str">
        <f aca="false">IF(C441="","",'MRR Conglomerado'!AM441)</f>
        <v/>
      </c>
      <c r="E441" s="13" t="str">
        <f aca="false">IF(C441="","",D441/C441)</f>
        <v/>
      </c>
      <c r="F441" s="14" t="str">
        <f aca="false">IF(C441="","",C441/B441)</f>
        <v/>
      </c>
      <c r="G441" s="10" t="str">
        <f aca="false">IF(F441="","",IF(F441&lt;100,"Menos de 100 USD",IF(F441&lt;500,"100 a 500 USD",IF(F441&lt;2000,"500 a 2.000 USD","Más de 2.000 USD"))))</f>
        <v/>
      </c>
      <c r="H441" s="14" t="str">
        <f aca="false">IF(C441="","",MIN(D441,C441))</f>
        <v/>
      </c>
      <c r="I441" s="14" t="str">
        <f aca="false">IF(SUM('MRR Conglomerado'!Y441:AA441)&gt;0,SUM('MRR Conglomerado'!Y441:AA441),"")</f>
        <v/>
      </c>
      <c r="J441" s="14" t="str">
        <f aca="false">IF(I441="","",SUM('MRR Conglomerado'!AK441:AM441))</f>
        <v/>
      </c>
      <c r="K441" s="10" t="str">
        <f aca="false">IF(I441="","",COUNTIF('MRR Conglomerado'!Y441:AA441,"&gt;0"))</f>
        <v/>
      </c>
      <c r="L441" s="13" t="str">
        <f aca="false">IF(I441="","",J441/I441)</f>
        <v/>
      </c>
      <c r="M441" s="14" t="str">
        <f aca="false">IF(I441="","",I441/K441/B441)</f>
        <v/>
      </c>
      <c r="N441" s="10" t="str">
        <f aca="false">IF(M441="","",IF(M441&lt;100,"Menos de 100 USD",IF(M441&lt;500,"100 a 500 USD",IF(M441&lt;2000,"500 a 2.000 USD","Más de 2.000 USD"))))</f>
        <v/>
      </c>
      <c r="O441" s="14" t="str">
        <f aca="false">IF(I441="","",MIN(J441,I441))</f>
        <v/>
      </c>
      <c r="P441" s="14" t="n">
        <f aca="false">IF(SUM('MRR Conglomerado'!P441:AA441)&gt;0,SUM('MRR Conglomerado'!P441:AA441),"")</f>
        <v>1728.036864</v>
      </c>
      <c r="Q441" s="14" t="n">
        <f aca="false">IF(P441="","",SUM('MRR Conglomerado'!AB441:AM441))</f>
        <v>0</v>
      </c>
      <c r="R441" s="10" t="n">
        <f aca="false">IF(P441="","",COUNTIF('MRR Conglomerado'!P441:AA441,"&gt;0"))</f>
        <v>1</v>
      </c>
      <c r="S441" s="14" t="n">
        <f aca="false">IF(P441="","",P441/R441)</f>
        <v>1728.036864</v>
      </c>
      <c r="T441" s="14" t="n">
        <f aca="false">IF(P441="","",Q441/12)</f>
        <v>0</v>
      </c>
      <c r="U441" s="13" t="n">
        <f aca="false">IF(P441="","",T441/S441)</f>
        <v>0</v>
      </c>
      <c r="V441" s="14" t="n">
        <f aca="false">IF(P441="","",S441/B441)</f>
        <v>85.3967237613292</v>
      </c>
      <c r="W441" s="10" t="str">
        <f aca="false">IF(V441="","",IF(V441&lt;100,"Menos de 100 USD",IF(V441&lt;500,"100 a 500 USD",IF(V441&lt;2000,"500 a 2.000 USD","Más de 2.000 USD"))))</f>
        <v>Menos de 100 USD</v>
      </c>
      <c r="X441" s="14" t="n">
        <f aca="false">IF(P441="","",MIN(T441,S441))</f>
        <v>0</v>
      </c>
    </row>
    <row r="442" customFormat="false" ht="15" hidden="false" customHeight="false" outlineLevel="0" collapsed="false">
      <c r="A442" s="10" t="s">
        <v>944</v>
      </c>
      <c r="B442" s="14" t="n">
        <v>20.2354</v>
      </c>
      <c r="C442" s="14" t="str">
        <f aca="false">IF('MRR Conglomerado'!AA442&gt;0,'MRR Conglomerado'!AA442,"")</f>
        <v/>
      </c>
      <c r="D442" s="14" t="str">
        <f aca="false">IF(C442="","",'MRR Conglomerado'!AM442)</f>
        <v/>
      </c>
      <c r="E442" s="13" t="str">
        <f aca="false">IF(C442="","",D442/C442)</f>
        <v/>
      </c>
      <c r="F442" s="14" t="str">
        <f aca="false">IF(C442="","",C442/B442)</f>
        <v/>
      </c>
      <c r="G442" s="10" t="str">
        <f aca="false">IF(F442="","",IF(F442&lt;100,"Menos de 100 USD",IF(F442&lt;500,"100 a 500 USD",IF(F442&lt;2000,"500 a 2.000 USD","Más de 2.000 USD"))))</f>
        <v/>
      </c>
      <c r="H442" s="14" t="str">
        <f aca="false">IF(C442="","",MIN(D442,C442))</f>
        <v/>
      </c>
      <c r="I442" s="14" t="str">
        <f aca="false">IF(SUM('MRR Conglomerado'!Y442:AA442)&gt;0,SUM('MRR Conglomerado'!Y442:AA442),"")</f>
        <v/>
      </c>
      <c r="J442" s="14" t="str">
        <f aca="false">IF(I442="","",SUM('MRR Conglomerado'!AK442:AM442))</f>
        <v/>
      </c>
      <c r="K442" s="10" t="str">
        <f aca="false">IF(I442="","",COUNTIF('MRR Conglomerado'!Y442:AA442,"&gt;0"))</f>
        <v/>
      </c>
      <c r="L442" s="13" t="str">
        <f aca="false">IF(I442="","",J442/I442)</f>
        <v/>
      </c>
      <c r="M442" s="14" t="str">
        <f aca="false">IF(I442="","",I442/K442/B442)</f>
        <v/>
      </c>
      <c r="N442" s="10" t="str">
        <f aca="false">IF(M442="","",IF(M442&lt;100,"Menos de 100 USD",IF(M442&lt;500,"100 a 500 USD",IF(M442&lt;2000,"500 a 2.000 USD","Más de 2.000 USD"))))</f>
        <v/>
      </c>
      <c r="O442" s="14" t="str">
        <f aca="false">IF(I442="","",MIN(J442,I442))</f>
        <v/>
      </c>
      <c r="P442" s="14" t="str">
        <f aca="false">IF(SUM('MRR Conglomerado'!P442:AA442)&gt;0,SUM('MRR Conglomerado'!P442:AA442),"")</f>
        <v/>
      </c>
      <c r="Q442" s="14" t="str">
        <f aca="false">IF(P442="","",SUM('MRR Conglomerado'!AB442:AM442))</f>
        <v/>
      </c>
      <c r="R442" s="10" t="str">
        <f aca="false">IF(P442="","",COUNTIF('MRR Conglomerado'!P442:AA442,"&gt;0"))</f>
        <v/>
      </c>
      <c r="S442" s="14" t="str">
        <f aca="false">IF(P442="","",P442/R442)</f>
        <v/>
      </c>
      <c r="T442" s="14" t="str">
        <f aca="false">IF(P442="","",Q442/12)</f>
        <v/>
      </c>
      <c r="U442" s="13" t="str">
        <f aca="false">IF(P442="","",T442/S442)</f>
        <v/>
      </c>
      <c r="V442" s="14" t="str">
        <f aca="false">IF(P442="","",S442/B442)</f>
        <v/>
      </c>
      <c r="W442" s="10" t="str">
        <f aca="false">IF(V442="","",IF(V442&lt;100,"Menos de 100 USD",IF(V442&lt;500,"100 a 500 USD",IF(V442&lt;2000,"500 a 2.000 USD","Más de 2.000 USD"))))</f>
        <v/>
      </c>
      <c r="X442" s="14" t="str">
        <f aca="false">IF(P442="","",MIN(T442,S442))</f>
        <v/>
      </c>
    </row>
    <row r="443" customFormat="false" ht="15" hidden="false" customHeight="false" outlineLevel="0" collapsed="false">
      <c r="A443" s="10" t="s">
        <v>946</v>
      </c>
      <c r="B443" s="14" t="n">
        <v>20.2354</v>
      </c>
      <c r="C443" s="14" t="str">
        <f aca="false">IF('MRR Conglomerado'!AA443&gt;0,'MRR Conglomerado'!AA443,"")</f>
        <v/>
      </c>
      <c r="D443" s="14" t="str">
        <f aca="false">IF(C443="","",'MRR Conglomerado'!AM443)</f>
        <v/>
      </c>
      <c r="E443" s="13" t="str">
        <f aca="false">IF(C443="","",D443/C443)</f>
        <v/>
      </c>
      <c r="F443" s="14" t="str">
        <f aca="false">IF(C443="","",C443/B443)</f>
        <v/>
      </c>
      <c r="G443" s="10" t="str">
        <f aca="false">IF(F443="","",IF(F443&lt;100,"Menos de 100 USD",IF(F443&lt;500,"100 a 500 USD",IF(F443&lt;2000,"500 a 2.000 USD","Más de 2.000 USD"))))</f>
        <v/>
      </c>
      <c r="H443" s="14" t="str">
        <f aca="false">IF(C443="","",MIN(D443,C443))</f>
        <v/>
      </c>
      <c r="I443" s="14" t="str">
        <f aca="false">IF(SUM('MRR Conglomerado'!Y443:AA443)&gt;0,SUM('MRR Conglomerado'!Y443:AA443),"")</f>
        <v/>
      </c>
      <c r="J443" s="14" t="str">
        <f aca="false">IF(I443="","",SUM('MRR Conglomerado'!AK443:AM443))</f>
        <v/>
      </c>
      <c r="K443" s="10" t="str">
        <f aca="false">IF(I443="","",COUNTIF('MRR Conglomerado'!Y443:AA443,"&gt;0"))</f>
        <v/>
      </c>
      <c r="L443" s="13" t="str">
        <f aca="false">IF(I443="","",J443/I443)</f>
        <v/>
      </c>
      <c r="M443" s="14" t="str">
        <f aca="false">IF(I443="","",I443/K443/B443)</f>
        <v/>
      </c>
      <c r="N443" s="10" t="str">
        <f aca="false">IF(M443="","",IF(M443&lt;100,"Menos de 100 USD",IF(M443&lt;500,"100 a 500 USD",IF(M443&lt;2000,"500 a 2.000 USD","Más de 2.000 USD"))))</f>
        <v/>
      </c>
      <c r="O443" s="14" t="str">
        <f aca="false">IF(I443="","",MIN(J443,I443))</f>
        <v/>
      </c>
      <c r="P443" s="14" t="str">
        <f aca="false">IF(SUM('MRR Conglomerado'!P443:AA443)&gt;0,SUM('MRR Conglomerado'!P443:AA443),"")</f>
        <v/>
      </c>
      <c r="Q443" s="14" t="str">
        <f aca="false">IF(P443="","",SUM('MRR Conglomerado'!AB443:AM443))</f>
        <v/>
      </c>
      <c r="R443" s="10" t="str">
        <f aca="false">IF(P443="","",COUNTIF('MRR Conglomerado'!P443:AA443,"&gt;0"))</f>
        <v/>
      </c>
      <c r="S443" s="14" t="str">
        <f aca="false">IF(P443="","",P443/R443)</f>
        <v/>
      </c>
      <c r="T443" s="14" t="str">
        <f aca="false">IF(P443="","",Q443/12)</f>
        <v/>
      </c>
      <c r="U443" s="13" t="str">
        <f aca="false">IF(P443="","",T443/S443)</f>
        <v/>
      </c>
      <c r="V443" s="14" t="str">
        <f aca="false">IF(P443="","",S443/B443)</f>
        <v/>
      </c>
      <c r="W443" s="10" t="str">
        <f aca="false">IF(V443="","",IF(V443&lt;100,"Menos de 100 USD",IF(V443&lt;500,"100 a 500 USD",IF(V443&lt;2000,"500 a 2.000 USD","Más de 2.000 USD"))))</f>
        <v/>
      </c>
      <c r="X443" s="14" t="str">
        <f aca="false">IF(P443="","",MIN(T443,S443))</f>
        <v/>
      </c>
    </row>
    <row r="444" customFormat="false" ht="15" hidden="false" customHeight="false" outlineLevel="0" collapsed="false">
      <c r="A444" s="10" t="s">
        <v>948</v>
      </c>
      <c r="B444" s="14" t="n">
        <v>20.2354</v>
      </c>
      <c r="C444" s="14" t="str">
        <f aca="false">IF('MRR Conglomerado'!AA444&gt;0,'MRR Conglomerado'!AA444,"")</f>
        <v/>
      </c>
      <c r="D444" s="14" t="str">
        <f aca="false">IF(C444="","",'MRR Conglomerado'!AM444)</f>
        <v/>
      </c>
      <c r="E444" s="13" t="str">
        <f aca="false">IF(C444="","",D444/C444)</f>
        <v/>
      </c>
      <c r="F444" s="14" t="str">
        <f aca="false">IF(C444="","",C444/B444)</f>
        <v/>
      </c>
      <c r="G444" s="10" t="str">
        <f aca="false">IF(F444="","",IF(F444&lt;100,"Menos de 100 USD",IF(F444&lt;500,"100 a 500 USD",IF(F444&lt;2000,"500 a 2.000 USD","Más de 2.000 USD"))))</f>
        <v/>
      </c>
      <c r="H444" s="14" t="str">
        <f aca="false">IF(C444="","",MIN(D444,C444))</f>
        <v/>
      </c>
      <c r="I444" s="14" t="str">
        <f aca="false">IF(SUM('MRR Conglomerado'!Y444:AA444)&gt;0,SUM('MRR Conglomerado'!Y444:AA444),"")</f>
        <v/>
      </c>
      <c r="J444" s="14" t="str">
        <f aca="false">IF(I444="","",SUM('MRR Conglomerado'!AK444:AM444))</f>
        <v/>
      </c>
      <c r="K444" s="10" t="str">
        <f aca="false">IF(I444="","",COUNTIF('MRR Conglomerado'!Y444:AA444,"&gt;0"))</f>
        <v/>
      </c>
      <c r="L444" s="13" t="str">
        <f aca="false">IF(I444="","",J444/I444)</f>
        <v/>
      </c>
      <c r="M444" s="14" t="str">
        <f aca="false">IF(I444="","",I444/K444/B444)</f>
        <v/>
      </c>
      <c r="N444" s="10" t="str">
        <f aca="false">IF(M444="","",IF(M444&lt;100,"Menos de 100 USD",IF(M444&lt;500,"100 a 500 USD",IF(M444&lt;2000,"500 a 2.000 USD","Más de 2.000 USD"))))</f>
        <v/>
      </c>
      <c r="O444" s="14" t="str">
        <f aca="false">IF(I444="","",MIN(J444,I444))</f>
        <v/>
      </c>
      <c r="P444" s="14" t="str">
        <f aca="false">IF(SUM('MRR Conglomerado'!P444:AA444)&gt;0,SUM('MRR Conglomerado'!P444:AA444),"")</f>
        <v/>
      </c>
      <c r="Q444" s="14" t="str">
        <f aca="false">IF(P444="","",SUM('MRR Conglomerado'!AB444:AM444))</f>
        <v/>
      </c>
      <c r="R444" s="10" t="str">
        <f aca="false">IF(P444="","",COUNTIF('MRR Conglomerado'!P444:AA444,"&gt;0"))</f>
        <v/>
      </c>
      <c r="S444" s="14" t="str">
        <f aca="false">IF(P444="","",P444/R444)</f>
        <v/>
      </c>
      <c r="T444" s="14" t="str">
        <f aca="false">IF(P444="","",Q444/12)</f>
        <v/>
      </c>
      <c r="U444" s="13" t="str">
        <f aca="false">IF(P444="","",T444/S444)</f>
        <v/>
      </c>
      <c r="V444" s="14" t="str">
        <f aca="false">IF(P444="","",S444/B444)</f>
        <v/>
      </c>
      <c r="W444" s="10" t="str">
        <f aca="false">IF(V444="","",IF(V444&lt;100,"Menos de 100 USD",IF(V444&lt;500,"100 a 500 USD",IF(V444&lt;2000,"500 a 2.000 USD","Más de 2.000 USD"))))</f>
        <v/>
      </c>
      <c r="X444" s="14" t="str">
        <f aca="false">IF(P444="","",MIN(T444,S444))</f>
        <v/>
      </c>
    </row>
    <row r="445" customFormat="false" ht="15" hidden="false" customHeight="false" outlineLevel="0" collapsed="false">
      <c r="A445" s="10" t="s">
        <v>950</v>
      </c>
      <c r="B445" s="14" t="n">
        <v>20.2354</v>
      </c>
      <c r="C445" s="14" t="str">
        <f aca="false">IF('MRR Conglomerado'!AA445&gt;0,'MRR Conglomerado'!AA445,"")</f>
        <v/>
      </c>
      <c r="D445" s="14" t="str">
        <f aca="false">IF(C445="","",'MRR Conglomerado'!AM445)</f>
        <v/>
      </c>
      <c r="E445" s="13" t="str">
        <f aca="false">IF(C445="","",D445/C445)</f>
        <v/>
      </c>
      <c r="F445" s="14" t="str">
        <f aca="false">IF(C445="","",C445/B445)</f>
        <v/>
      </c>
      <c r="G445" s="10" t="str">
        <f aca="false">IF(F445="","",IF(F445&lt;100,"Menos de 100 USD",IF(F445&lt;500,"100 a 500 USD",IF(F445&lt;2000,"500 a 2.000 USD","Más de 2.000 USD"))))</f>
        <v/>
      </c>
      <c r="H445" s="14" t="str">
        <f aca="false">IF(C445="","",MIN(D445,C445))</f>
        <v/>
      </c>
      <c r="I445" s="14" t="str">
        <f aca="false">IF(SUM('MRR Conglomerado'!Y445:AA445)&gt;0,SUM('MRR Conglomerado'!Y445:AA445),"")</f>
        <v/>
      </c>
      <c r="J445" s="14" t="str">
        <f aca="false">IF(I445="","",SUM('MRR Conglomerado'!AK445:AM445))</f>
        <v/>
      </c>
      <c r="K445" s="10" t="str">
        <f aca="false">IF(I445="","",COUNTIF('MRR Conglomerado'!Y445:AA445,"&gt;0"))</f>
        <v/>
      </c>
      <c r="L445" s="13" t="str">
        <f aca="false">IF(I445="","",J445/I445)</f>
        <v/>
      </c>
      <c r="M445" s="14" t="str">
        <f aca="false">IF(I445="","",I445/K445/B445)</f>
        <v/>
      </c>
      <c r="N445" s="10" t="str">
        <f aca="false">IF(M445="","",IF(M445&lt;100,"Menos de 100 USD",IF(M445&lt;500,"100 a 500 USD",IF(M445&lt;2000,"500 a 2.000 USD","Más de 2.000 USD"))))</f>
        <v/>
      </c>
      <c r="O445" s="14" t="str">
        <f aca="false">IF(I445="","",MIN(J445,I445))</f>
        <v/>
      </c>
      <c r="P445" s="14" t="str">
        <f aca="false">IF(SUM('MRR Conglomerado'!P445:AA445)&gt;0,SUM('MRR Conglomerado'!P445:AA445),"")</f>
        <v/>
      </c>
      <c r="Q445" s="14" t="str">
        <f aca="false">IF(P445="","",SUM('MRR Conglomerado'!AB445:AM445))</f>
        <v/>
      </c>
      <c r="R445" s="10" t="str">
        <f aca="false">IF(P445="","",COUNTIF('MRR Conglomerado'!P445:AA445,"&gt;0"))</f>
        <v/>
      </c>
      <c r="S445" s="14" t="str">
        <f aca="false">IF(P445="","",P445/R445)</f>
        <v/>
      </c>
      <c r="T445" s="14" t="str">
        <f aca="false">IF(P445="","",Q445/12)</f>
        <v/>
      </c>
      <c r="U445" s="13" t="str">
        <f aca="false">IF(P445="","",T445/S445)</f>
        <v/>
      </c>
      <c r="V445" s="14" t="str">
        <f aca="false">IF(P445="","",S445/B445)</f>
        <v/>
      </c>
      <c r="W445" s="10" t="str">
        <f aca="false">IF(V445="","",IF(V445&lt;100,"Menos de 100 USD",IF(V445&lt;500,"100 a 500 USD",IF(V445&lt;2000,"500 a 2.000 USD","Más de 2.000 USD"))))</f>
        <v/>
      </c>
      <c r="X445" s="14" t="str">
        <f aca="false">IF(P445="","",MIN(T445,S445))</f>
        <v/>
      </c>
    </row>
    <row r="446" customFormat="false" ht="15" hidden="false" customHeight="false" outlineLevel="0" collapsed="false">
      <c r="A446" s="10" t="s">
        <v>952</v>
      </c>
      <c r="B446" s="14" t="n">
        <v>20.2354</v>
      </c>
      <c r="C446" s="14" t="str">
        <f aca="false">IF('MRR Conglomerado'!AA446&gt;0,'MRR Conglomerado'!AA446,"")</f>
        <v/>
      </c>
      <c r="D446" s="14" t="str">
        <f aca="false">IF(C446="","",'MRR Conglomerado'!AM446)</f>
        <v/>
      </c>
      <c r="E446" s="13" t="str">
        <f aca="false">IF(C446="","",D446/C446)</f>
        <v/>
      </c>
      <c r="F446" s="14" t="str">
        <f aca="false">IF(C446="","",C446/B446)</f>
        <v/>
      </c>
      <c r="G446" s="10" t="str">
        <f aca="false">IF(F446="","",IF(F446&lt;100,"Menos de 100 USD",IF(F446&lt;500,"100 a 500 USD",IF(F446&lt;2000,"500 a 2.000 USD","Más de 2.000 USD"))))</f>
        <v/>
      </c>
      <c r="H446" s="14" t="str">
        <f aca="false">IF(C446="","",MIN(D446,C446))</f>
        <v/>
      </c>
      <c r="I446" s="14" t="str">
        <f aca="false">IF(SUM('MRR Conglomerado'!Y446:AA446)&gt;0,SUM('MRR Conglomerado'!Y446:AA446),"")</f>
        <v/>
      </c>
      <c r="J446" s="14" t="str">
        <f aca="false">IF(I446="","",SUM('MRR Conglomerado'!AK446:AM446))</f>
        <v/>
      </c>
      <c r="K446" s="10" t="str">
        <f aca="false">IF(I446="","",COUNTIF('MRR Conglomerado'!Y446:AA446,"&gt;0"))</f>
        <v/>
      </c>
      <c r="L446" s="13" t="str">
        <f aca="false">IF(I446="","",J446/I446)</f>
        <v/>
      </c>
      <c r="M446" s="14" t="str">
        <f aca="false">IF(I446="","",I446/K446/B446)</f>
        <v/>
      </c>
      <c r="N446" s="10" t="str">
        <f aca="false">IF(M446="","",IF(M446&lt;100,"Menos de 100 USD",IF(M446&lt;500,"100 a 500 USD",IF(M446&lt;2000,"500 a 2.000 USD","Más de 2.000 USD"))))</f>
        <v/>
      </c>
      <c r="O446" s="14" t="str">
        <f aca="false">IF(I446="","",MIN(J446,I446))</f>
        <v/>
      </c>
      <c r="P446" s="14" t="str">
        <f aca="false">IF(SUM('MRR Conglomerado'!P446:AA446)&gt;0,SUM('MRR Conglomerado'!P446:AA446),"")</f>
        <v/>
      </c>
      <c r="Q446" s="14" t="str">
        <f aca="false">IF(P446="","",SUM('MRR Conglomerado'!AB446:AM446))</f>
        <v/>
      </c>
      <c r="R446" s="10" t="str">
        <f aca="false">IF(P446="","",COUNTIF('MRR Conglomerado'!P446:AA446,"&gt;0"))</f>
        <v/>
      </c>
      <c r="S446" s="14" t="str">
        <f aca="false">IF(P446="","",P446/R446)</f>
        <v/>
      </c>
      <c r="T446" s="14" t="str">
        <f aca="false">IF(P446="","",Q446/12)</f>
        <v/>
      </c>
      <c r="U446" s="13" t="str">
        <f aca="false">IF(P446="","",T446/S446)</f>
        <v/>
      </c>
      <c r="V446" s="14" t="str">
        <f aca="false">IF(P446="","",S446/B446)</f>
        <v/>
      </c>
      <c r="W446" s="10" t="str">
        <f aca="false">IF(V446="","",IF(V446&lt;100,"Menos de 100 USD",IF(V446&lt;500,"100 a 500 USD",IF(V446&lt;2000,"500 a 2.000 USD","Más de 2.000 USD"))))</f>
        <v/>
      </c>
      <c r="X446" s="14" t="str">
        <f aca="false">IF(P446="","",MIN(T446,S446))</f>
        <v/>
      </c>
    </row>
    <row r="447" customFormat="false" ht="15" hidden="false" customHeight="false" outlineLevel="0" collapsed="false">
      <c r="A447" s="10" t="s">
        <v>954</v>
      </c>
      <c r="B447" s="14" t="n">
        <v>20.2354</v>
      </c>
      <c r="C447" s="14" t="str">
        <f aca="false">IF('MRR Conglomerado'!AA447&gt;0,'MRR Conglomerado'!AA447,"")</f>
        <v/>
      </c>
      <c r="D447" s="14" t="str">
        <f aca="false">IF(C447="","",'MRR Conglomerado'!AM447)</f>
        <v/>
      </c>
      <c r="E447" s="13" t="str">
        <f aca="false">IF(C447="","",D447/C447)</f>
        <v/>
      </c>
      <c r="F447" s="14" t="str">
        <f aca="false">IF(C447="","",C447/B447)</f>
        <v/>
      </c>
      <c r="G447" s="10" t="str">
        <f aca="false">IF(F447="","",IF(F447&lt;100,"Menos de 100 USD",IF(F447&lt;500,"100 a 500 USD",IF(F447&lt;2000,"500 a 2.000 USD","Más de 2.000 USD"))))</f>
        <v/>
      </c>
      <c r="H447" s="14" t="str">
        <f aca="false">IF(C447="","",MIN(D447,C447))</f>
        <v/>
      </c>
      <c r="I447" s="14" t="str">
        <f aca="false">IF(SUM('MRR Conglomerado'!Y447:AA447)&gt;0,SUM('MRR Conglomerado'!Y447:AA447),"")</f>
        <v/>
      </c>
      <c r="J447" s="14" t="str">
        <f aca="false">IF(I447="","",SUM('MRR Conglomerado'!AK447:AM447))</f>
        <v/>
      </c>
      <c r="K447" s="10" t="str">
        <f aca="false">IF(I447="","",COUNTIF('MRR Conglomerado'!Y447:AA447,"&gt;0"))</f>
        <v/>
      </c>
      <c r="L447" s="13" t="str">
        <f aca="false">IF(I447="","",J447/I447)</f>
        <v/>
      </c>
      <c r="M447" s="14" t="str">
        <f aca="false">IF(I447="","",I447/K447/B447)</f>
        <v/>
      </c>
      <c r="N447" s="10" t="str">
        <f aca="false">IF(M447="","",IF(M447&lt;100,"Menos de 100 USD",IF(M447&lt;500,"100 a 500 USD",IF(M447&lt;2000,"500 a 2.000 USD","Más de 2.000 USD"))))</f>
        <v/>
      </c>
      <c r="O447" s="14" t="str">
        <f aca="false">IF(I447="","",MIN(J447,I447))</f>
        <v/>
      </c>
      <c r="P447" s="14" t="str">
        <f aca="false">IF(SUM('MRR Conglomerado'!P447:AA447)&gt;0,SUM('MRR Conglomerado'!P447:AA447),"")</f>
        <v/>
      </c>
      <c r="Q447" s="14" t="str">
        <f aca="false">IF(P447="","",SUM('MRR Conglomerado'!AB447:AM447))</f>
        <v/>
      </c>
      <c r="R447" s="10" t="str">
        <f aca="false">IF(P447="","",COUNTIF('MRR Conglomerado'!P447:AA447,"&gt;0"))</f>
        <v/>
      </c>
      <c r="S447" s="14" t="str">
        <f aca="false">IF(P447="","",P447/R447)</f>
        <v/>
      </c>
      <c r="T447" s="14" t="str">
        <f aca="false">IF(P447="","",Q447/12)</f>
        <v/>
      </c>
      <c r="U447" s="13" t="str">
        <f aca="false">IF(P447="","",T447/S447)</f>
        <v/>
      </c>
      <c r="V447" s="14" t="str">
        <f aca="false">IF(P447="","",S447/B447)</f>
        <v/>
      </c>
      <c r="W447" s="10" t="str">
        <f aca="false">IF(V447="","",IF(V447&lt;100,"Menos de 100 USD",IF(V447&lt;500,"100 a 500 USD",IF(V447&lt;2000,"500 a 2.000 USD","Más de 2.000 USD"))))</f>
        <v/>
      </c>
      <c r="X447" s="14" t="str">
        <f aca="false">IF(P447="","",MIN(T447,S447))</f>
        <v/>
      </c>
    </row>
    <row r="448" customFormat="false" ht="15" hidden="false" customHeight="false" outlineLevel="0" collapsed="false">
      <c r="A448" s="10" t="s">
        <v>956</v>
      </c>
      <c r="B448" s="14" t="n">
        <v>20.2354</v>
      </c>
      <c r="C448" s="14" t="n">
        <f aca="false">IF('MRR Conglomerado'!AA448&gt;0,'MRR Conglomerado'!AA448,"")</f>
        <v>4279.989454</v>
      </c>
      <c r="D448" s="14" t="n">
        <f aca="false">IF(C448="","",'MRR Conglomerado'!AM448)</f>
        <v>4418.137144</v>
      </c>
      <c r="E448" s="13" t="n">
        <f aca="false">IF(C448="","",D448/C448)</f>
        <v>1.03227757719611</v>
      </c>
      <c r="F448" s="14" t="n">
        <f aca="false">IF(C448="","",C448/B448)</f>
        <v>211.51</v>
      </c>
      <c r="G448" s="10" t="str">
        <f aca="false">IF(F448="","",IF(F448&lt;100,"Menos de 100 USD",IF(F448&lt;500,"100 a 500 USD",IF(F448&lt;2000,"500 a 2.000 USD","Más de 2.000 USD"))))</f>
        <v>100 a 500 USD</v>
      </c>
      <c r="H448" s="14" t="n">
        <f aca="false">IF(C448="","",MIN(D448,C448))</f>
        <v>4279.989454</v>
      </c>
      <c r="I448" s="14" t="n">
        <f aca="false">IF(SUM('MRR Conglomerado'!Y448:AA448)&gt;0,SUM('MRR Conglomerado'!Y448:AA448),"")</f>
        <v>13000.019836</v>
      </c>
      <c r="J448" s="14" t="n">
        <f aca="false">IF(I448="","",SUM('MRR Conglomerado'!AK448:AM448))</f>
        <v>13546.039888</v>
      </c>
      <c r="K448" s="10" t="n">
        <f aca="false">IF(I448="","",COUNTIF('MRR Conglomerado'!Y448:AA448,"&gt;0"))</f>
        <v>3</v>
      </c>
      <c r="L448" s="13" t="n">
        <f aca="false">IF(I448="","",J448/I448)</f>
        <v>1.04200147837374</v>
      </c>
      <c r="M448" s="14" t="n">
        <f aca="false">IF(I448="","",I448/K448/B448)</f>
        <v>214.146493043544</v>
      </c>
      <c r="N448" s="10" t="str">
        <f aca="false">IF(M448="","",IF(M448&lt;100,"Menos de 100 USD",IF(M448&lt;500,"100 a 500 USD",IF(M448&lt;2000,"500 a 2.000 USD","Más de 2.000 USD"))))</f>
        <v>100 a 500 USD</v>
      </c>
      <c r="O448" s="14" t="n">
        <f aca="false">IF(I448="","",MIN(J448,I448))</f>
        <v>13000.019836</v>
      </c>
      <c r="P448" s="14" t="n">
        <f aca="false">IF(SUM('MRR Conglomerado'!P448:AA448)&gt;0,SUM('MRR Conglomerado'!P448:AA448),"")</f>
        <v>43560.294678</v>
      </c>
      <c r="Q448" s="14" t="n">
        <f aca="false">IF(P448="","",SUM('MRR Conglomerado'!AB448:AM448))</f>
        <v>54934.351388</v>
      </c>
      <c r="R448" s="10" t="n">
        <f aca="false">IF(P448="","",COUNTIF('MRR Conglomerado'!P448:AA448,"&gt;0"))</f>
        <v>10</v>
      </c>
      <c r="S448" s="14" t="n">
        <f aca="false">IF(P448="","",P448/R448)</f>
        <v>4356.0294678</v>
      </c>
      <c r="T448" s="14" t="n">
        <f aca="false">IF(P448="","",Q448/12)</f>
        <v>4577.86261566667</v>
      </c>
      <c r="U448" s="13" t="n">
        <f aca="false">IF(P448="","",T448/S448)</f>
        <v>1.05092553884368</v>
      </c>
      <c r="V448" s="14" t="n">
        <f aca="false">IF(P448="","",S448/B448)</f>
        <v>215.267771716892</v>
      </c>
      <c r="W448" s="10" t="str">
        <f aca="false">IF(V448="","",IF(V448&lt;100,"Menos de 100 USD",IF(V448&lt;500,"100 a 500 USD",IF(V448&lt;2000,"500 a 2.000 USD","Más de 2.000 USD"))))</f>
        <v>100 a 500 USD</v>
      </c>
      <c r="X448" s="14" t="n">
        <f aca="false">IF(P448="","",MIN(T448,S448))</f>
        <v>4356.0294678</v>
      </c>
    </row>
    <row r="449" customFormat="false" ht="15" hidden="false" customHeight="false" outlineLevel="0" collapsed="false">
      <c r="A449" s="10" t="s">
        <v>958</v>
      </c>
      <c r="B449" s="14" t="n">
        <v>20.2354</v>
      </c>
      <c r="C449" s="14" t="n">
        <f aca="false">IF('MRR Conglomerado'!AA449&gt;0,'MRR Conglomerado'!AA449,"")</f>
        <v>2807.66175</v>
      </c>
      <c r="D449" s="14" t="n">
        <f aca="false">IF(C449="","",'MRR Conglomerado'!AM449)</f>
        <v>2568.914405</v>
      </c>
      <c r="E449" s="13" t="n">
        <f aca="false">IF(C449="","",D449/C449)</f>
        <v>0.914965773565851</v>
      </c>
      <c r="F449" s="14" t="n">
        <f aca="false">IF(C449="","",C449/B449)</f>
        <v>138.75</v>
      </c>
      <c r="G449" s="10" t="str">
        <f aca="false">IF(F449="","",IF(F449&lt;100,"Menos de 100 USD",IF(F449&lt;500,"100 a 500 USD",IF(F449&lt;2000,"500 a 2.000 USD","Más de 2.000 USD"))))</f>
        <v>100 a 500 USD</v>
      </c>
      <c r="H449" s="14" t="n">
        <f aca="false">IF(C449="","",MIN(D449,C449))</f>
        <v>2568.914405</v>
      </c>
      <c r="I449" s="14" t="n">
        <f aca="false">IF(SUM('MRR Conglomerado'!Y449:AA449)&gt;0,SUM('MRR Conglomerado'!Y449:AA449),"")</f>
        <v>8286.109752</v>
      </c>
      <c r="J449" s="14" t="n">
        <f aca="false">IF(I449="","",SUM('MRR Conglomerado'!AK449:AM449))</f>
        <v>7920.839079</v>
      </c>
      <c r="K449" s="10" t="n">
        <f aca="false">IF(I449="","",COUNTIF('MRR Conglomerado'!Y449:AA449,"&gt;0"))</f>
        <v>3</v>
      </c>
      <c r="L449" s="13" t="n">
        <f aca="false">IF(I449="","",J449/I449)</f>
        <v>0.955917712420858</v>
      </c>
      <c r="M449" s="14" t="n">
        <f aca="false">IF(I449="","",I449/K449/B449)</f>
        <v>136.495279757257</v>
      </c>
      <c r="N449" s="10" t="str">
        <f aca="false">IF(M449="","",IF(M449&lt;100,"Menos de 100 USD",IF(M449&lt;500,"100 a 500 USD",IF(M449&lt;2000,"500 a 2.000 USD","Más de 2.000 USD"))))</f>
        <v>100 a 500 USD</v>
      </c>
      <c r="O449" s="14" t="n">
        <f aca="false">IF(I449="","",MIN(J449,I449))</f>
        <v>7920.839079</v>
      </c>
      <c r="P449" s="14" t="n">
        <f aca="false">IF(SUM('MRR Conglomerado'!P449:AA449)&gt;0,SUM('MRR Conglomerado'!P449:AA449),"")</f>
        <v>30815.771234</v>
      </c>
      <c r="Q449" s="14" t="n">
        <f aca="false">IF(P449="","",SUM('MRR Conglomerado'!AB449:AM449))</f>
        <v>33182.267679</v>
      </c>
      <c r="R449" s="10" t="n">
        <f aca="false">IF(P449="","",COUNTIF('MRR Conglomerado'!P449:AA449,"&gt;0"))</f>
        <v>12</v>
      </c>
      <c r="S449" s="14" t="n">
        <f aca="false">IF(P449="","",P449/R449)</f>
        <v>2567.98093616667</v>
      </c>
      <c r="T449" s="14" t="n">
        <f aca="false">IF(P449="","",Q449/12)</f>
        <v>2765.18897325</v>
      </c>
      <c r="U449" s="13" t="n">
        <f aca="false">IF(P449="","",T449/S449)</f>
        <v>1.07679497705996</v>
      </c>
      <c r="V449" s="14" t="n">
        <f aca="false">IF(P449="","",S449/B449)</f>
        <v>126.905370596414</v>
      </c>
      <c r="W449" s="10" t="str">
        <f aca="false">IF(V449="","",IF(V449&lt;100,"Menos de 100 USD",IF(V449&lt;500,"100 a 500 USD",IF(V449&lt;2000,"500 a 2.000 USD","Más de 2.000 USD"))))</f>
        <v>100 a 500 USD</v>
      </c>
      <c r="X449" s="14" t="n">
        <f aca="false">IF(P449="","",MIN(T449,S449))</f>
        <v>2567.98093616667</v>
      </c>
    </row>
    <row r="450" customFormat="false" ht="15" hidden="false" customHeight="false" outlineLevel="0" collapsed="false">
      <c r="A450" s="10" t="s">
        <v>960</v>
      </c>
      <c r="B450" s="14" t="n">
        <v>20.2354</v>
      </c>
      <c r="C450" s="14" t="str">
        <f aca="false">IF('MRR Conglomerado'!AA450&gt;0,'MRR Conglomerado'!AA450,"")</f>
        <v/>
      </c>
      <c r="D450" s="14" t="str">
        <f aca="false">IF(C450="","",'MRR Conglomerado'!AM450)</f>
        <v/>
      </c>
      <c r="E450" s="13" t="str">
        <f aca="false">IF(C450="","",D450/C450)</f>
        <v/>
      </c>
      <c r="F450" s="14" t="str">
        <f aca="false">IF(C450="","",C450/B450)</f>
        <v/>
      </c>
      <c r="G450" s="10" t="str">
        <f aca="false">IF(F450="","",IF(F450&lt;100,"Menos de 100 USD",IF(F450&lt;500,"100 a 500 USD",IF(F450&lt;2000,"500 a 2.000 USD","Más de 2.000 USD"))))</f>
        <v/>
      </c>
      <c r="H450" s="14" t="str">
        <f aca="false">IF(C450="","",MIN(D450,C450))</f>
        <v/>
      </c>
      <c r="I450" s="14" t="str">
        <f aca="false">IF(SUM('MRR Conglomerado'!Y450:AA450)&gt;0,SUM('MRR Conglomerado'!Y450:AA450),"")</f>
        <v/>
      </c>
      <c r="J450" s="14" t="str">
        <f aca="false">IF(I450="","",SUM('MRR Conglomerado'!AK450:AM450))</f>
        <v/>
      </c>
      <c r="K450" s="10" t="str">
        <f aca="false">IF(I450="","",COUNTIF('MRR Conglomerado'!Y450:AA450,"&gt;0"))</f>
        <v/>
      </c>
      <c r="L450" s="13" t="str">
        <f aca="false">IF(I450="","",J450/I450)</f>
        <v/>
      </c>
      <c r="M450" s="14" t="str">
        <f aca="false">IF(I450="","",I450/K450/B450)</f>
        <v/>
      </c>
      <c r="N450" s="10" t="str">
        <f aca="false">IF(M450="","",IF(M450&lt;100,"Menos de 100 USD",IF(M450&lt;500,"100 a 500 USD",IF(M450&lt;2000,"500 a 2.000 USD","Más de 2.000 USD"))))</f>
        <v/>
      </c>
      <c r="O450" s="14" t="str">
        <f aca="false">IF(I450="","",MIN(J450,I450))</f>
        <v/>
      </c>
      <c r="P450" s="14" t="str">
        <f aca="false">IF(SUM('MRR Conglomerado'!P450:AA450)&gt;0,SUM('MRR Conglomerado'!P450:AA450),"")</f>
        <v/>
      </c>
      <c r="Q450" s="14" t="str">
        <f aca="false">IF(P450="","",SUM('MRR Conglomerado'!AB450:AM450))</f>
        <v/>
      </c>
      <c r="R450" s="10" t="str">
        <f aca="false">IF(P450="","",COUNTIF('MRR Conglomerado'!P450:AA450,"&gt;0"))</f>
        <v/>
      </c>
      <c r="S450" s="14" t="str">
        <f aca="false">IF(P450="","",P450/R450)</f>
        <v/>
      </c>
      <c r="T450" s="14" t="str">
        <f aca="false">IF(P450="","",Q450/12)</f>
        <v/>
      </c>
      <c r="U450" s="13" t="str">
        <f aca="false">IF(P450="","",T450/S450)</f>
        <v/>
      </c>
      <c r="V450" s="14" t="str">
        <f aca="false">IF(P450="","",S450/B450)</f>
        <v/>
      </c>
      <c r="W450" s="10" t="str">
        <f aca="false">IF(V450="","",IF(V450&lt;100,"Menos de 100 USD",IF(V450&lt;500,"100 a 500 USD",IF(V450&lt;2000,"500 a 2.000 USD","Más de 2.000 USD"))))</f>
        <v/>
      </c>
      <c r="X450" s="14" t="str">
        <f aca="false">IF(P450="","",MIN(T450,S450))</f>
        <v/>
      </c>
    </row>
    <row r="451" customFormat="false" ht="15" hidden="false" customHeight="false" outlineLevel="0" collapsed="false">
      <c r="A451" s="10" t="s">
        <v>962</v>
      </c>
      <c r="B451" s="14" t="n">
        <v>20.2354</v>
      </c>
      <c r="C451" s="14" t="str">
        <f aca="false">IF('MRR Conglomerado'!AA451&gt;0,'MRR Conglomerado'!AA451,"")</f>
        <v/>
      </c>
      <c r="D451" s="14" t="str">
        <f aca="false">IF(C451="","",'MRR Conglomerado'!AM451)</f>
        <v/>
      </c>
      <c r="E451" s="13" t="str">
        <f aca="false">IF(C451="","",D451/C451)</f>
        <v/>
      </c>
      <c r="F451" s="14" t="str">
        <f aca="false">IF(C451="","",C451/B451)</f>
        <v/>
      </c>
      <c r="G451" s="10" t="str">
        <f aca="false">IF(F451="","",IF(F451&lt;100,"Menos de 100 USD",IF(F451&lt;500,"100 a 500 USD",IF(F451&lt;2000,"500 a 2.000 USD","Más de 2.000 USD"))))</f>
        <v/>
      </c>
      <c r="H451" s="14" t="str">
        <f aca="false">IF(C451="","",MIN(D451,C451))</f>
        <v/>
      </c>
      <c r="I451" s="14" t="str">
        <f aca="false">IF(SUM('MRR Conglomerado'!Y451:AA451)&gt;0,SUM('MRR Conglomerado'!Y451:AA451),"")</f>
        <v/>
      </c>
      <c r="J451" s="14" t="str">
        <f aca="false">IF(I451="","",SUM('MRR Conglomerado'!AK451:AM451))</f>
        <v/>
      </c>
      <c r="K451" s="10" t="str">
        <f aca="false">IF(I451="","",COUNTIF('MRR Conglomerado'!Y451:AA451,"&gt;0"))</f>
        <v/>
      </c>
      <c r="L451" s="13" t="str">
        <f aca="false">IF(I451="","",J451/I451)</f>
        <v/>
      </c>
      <c r="M451" s="14" t="str">
        <f aca="false">IF(I451="","",I451/K451/B451)</f>
        <v/>
      </c>
      <c r="N451" s="10" t="str">
        <f aca="false">IF(M451="","",IF(M451&lt;100,"Menos de 100 USD",IF(M451&lt;500,"100 a 500 USD",IF(M451&lt;2000,"500 a 2.000 USD","Más de 2.000 USD"))))</f>
        <v/>
      </c>
      <c r="O451" s="14" t="str">
        <f aca="false">IF(I451="","",MIN(J451,I451))</f>
        <v/>
      </c>
      <c r="P451" s="14" t="str">
        <f aca="false">IF(SUM('MRR Conglomerado'!P451:AA451)&gt;0,SUM('MRR Conglomerado'!P451:AA451),"")</f>
        <v/>
      </c>
      <c r="Q451" s="14" t="str">
        <f aca="false">IF(P451="","",SUM('MRR Conglomerado'!AB451:AM451))</f>
        <v/>
      </c>
      <c r="R451" s="10" t="str">
        <f aca="false">IF(P451="","",COUNTIF('MRR Conglomerado'!P451:AA451,"&gt;0"))</f>
        <v/>
      </c>
      <c r="S451" s="14" t="str">
        <f aca="false">IF(P451="","",P451/R451)</f>
        <v/>
      </c>
      <c r="T451" s="14" t="str">
        <f aca="false">IF(P451="","",Q451/12)</f>
        <v/>
      </c>
      <c r="U451" s="13" t="str">
        <f aca="false">IF(P451="","",T451/S451)</f>
        <v/>
      </c>
      <c r="V451" s="14" t="str">
        <f aca="false">IF(P451="","",S451/B451)</f>
        <v/>
      </c>
      <c r="W451" s="10" t="str">
        <f aca="false">IF(V451="","",IF(V451&lt;100,"Menos de 100 USD",IF(V451&lt;500,"100 a 500 USD",IF(V451&lt;2000,"500 a 2.000 USD","Más de 2.000 USD"))))</f>
        <v/>
      </c>
      <c r="X451" s="14" t="str">
        <f aca="false">IF(P451="","",MIN(T451,S451))</f>
        <v/>
      </c>
    </row>
    <row r="452" customFormat="false" ht="15" hidden="false" customHeight="false" outlineLevel="0" collapsed="false">
      <c r="A452" s="10" t="s">
        <v>964</v>
      </c>
      <c r="B452" s="14" t="n">
        <v>20.2354</v>
      </c>
      <c r="C452" s="14" t="str">
        <f aca="false">IF('MRR Conglomerado'!AA452&gt;0,'MRR Conglomerado'!AA452,"")</f>
        <v/>
      </c>
      <c r="D452" s="14" t="str">
        <f aca="false">IF(C452="","",'MRR Conglomerado'!AM452)</f>
        <v/>
      </c>
      <c r="E452" s="13" t="str">
        <f aca="false">IF(C452="","",D452/C452)</f>
        <v/>
      </c>
      <c r="F452" s="14" t="str">
        <f aca="false">IF(C452="","",C452/B452)</f>
        <v/>
      </c>
      <c r="G452" s="10" t="str">
        <f aca="false">IF(F452="","",IF(F452&lt;100,"Menos de 100 USD",IF(F452&lt;500,"100 a 500 USD",IF(F452&lt;2000,"500 a 2.000 USD","Más de 2.000 USD"))))</f>
        <v/>
      </c>
      <c r="H452" s="14" t="str">
        <f aca="false">IF(C452="","",MIN(D452,C452))</f>
        <v/>
      </c>
      <c r="I452" s="14" t="str">
        <f aca="false">IF(SUM('MRR Conglomerado'!Y452:AA452)&gt;0,SUM('MRR Conglomerado'!Y452:AA452),"")</f>
        <v/>
      </c>
      <c r="J452" s="14" t="str">
        <f aca="false">IF(I452="","",SUM('MRR Conglomerado'!AK452:AM452))</f>
        <v/>
      </c>
      <c r="K452" s="10" t="str">
        <f aca="false">IF(I452="","",COUNTIF('MRR Conglomerado'!Y452:AA452,"&gt;0"))</f>
        <v/>
      </c>
      <c r="L452" s="13" t="str">
        <f aca="false">IF(I452="","",J452/I452)</f>
        <v/>
      </c>
      <c r="M452" s="14" t="str">
        <f aca="false">IF(I452="","",I452/K452/B452)</f>
        <v/>
      </c>
      <c r="N452" s="10" t="str">
        <f aca="false">IF(M452="","",IF(M452&lt;100,"Menos de 100 USD",IF(M452&lt;500,"100 a 500 USD",IF(M452&lt;2000,"500 a 2.000 USD","Más de 2.000 USD"))))</f>
        <v/>
      </c>
      <c r="O452" s="14" t="str">
        <f aca="false">IF(I452="","",MIN(J452,I452))</f>
        <v/>
      </c>
      <c r="P452" s="14" t="n">
        <f aca="false">IF(SUM('MRR Conglomerado'!P452:AA452)&gt;0,SUM('MRR Conglomerado'!P452:AA452),"")</f>
        <v>1779.597945</v>
      </c>
      <c r="Q452" s="14" t="n">
        <f aca="false">IF(P452="","",SUM('MRR Conglomerado'!AB452:AM452))</f>
        <v>0</v>
      </c>
      <c r="R452" s="10" t="n">
        <f aca="false">IF(P452="","",COUNTIF('MRR Conglomerado'!P452:AA452,"&gt;0"))</f>
        <v>1</v>
      </c>
      <c r="S452" s="14" t="n">
        <f aca="false">IF(P452="","",P452/R452)</f>
        <v>1779.597945</v>
      </c>
      <c r="T452" s="14" t="n">
        <f aca="false">IF(P452="","",Q452/12)</f>
        <v>0</v>
      </c>
      <c r="U452" s="13" t="n">
        <f aca="false">IF(P452="","",T452/S452)</f>
        <v>0</v>
      </c>
      <c r="V452" s="14" t="n">
        <f aca="false">IF(P452="","",S452/B452)</f>
        <v>87.9447871057651</v>
      </c>
      <c r="W452" s="10" t="str">
        <f aca="false">IF(V452="","",IF(V452&lt;100,"Menos de 100 USD",IF(V452&lt;500,"100 a 500 USD",IF(V452&lt;2000,"500 a 2.000 USD","Más de 2.000 USD"))))</f>
        <v>Menos de 100 USD</v>
      </c>
      <c r="X452" s="14" t="n">
        <f aca="false">IF(P452="","",MIN(T452,S452))</f>
        <v>0</v>
      </c>
    </row>
    <row r="453" customFormat="false" ht="15" hidden="false" customHeight="false" outlineLevel="0" collapsed="false">
      <c r="A453" s="10" t="s">
        <v>966</v>
      </c>
      <c r="B453" s="14" t="n">
        <v>20.2354</v>
      </c>
      <c r="C453" s="14" t="str">
        <f aca="false">IF('MRR Conglomerado'!AA453&gt;0,'MRR Conglomerado'!AA453,"")</f>
        <v/>
      </c>
      <c r="D453" s="14" t="str">
        <f aca="false">IF(C453="","",'MRR Conglomerado'!AM453)</f>
        <v/>
      </c>
      <c r="E453" s="13" t="str">
        <f aca="false">IF(C453="","",D453/C453)</f>
        <v/>
      </c>
      <c r="F453" s="14" t="str">
        <f aca="false">IF(C453="","",C453/B453)</f>
        <v/>
      </c>
      <c r="G453" s="10" t="str">
        <f aca="false">IF(F453="","",IF(F453&lt;100,"Menos de 100 USD",IF(F453&lt;500,"100 a 500 USD",IF(F453&lt;2000,"500 a 2.000 USD","Más de 2.000 USD"))))</f>
        <v/>
      </c>
      <c r="H453" s="14" t="str">
        <f aca="false">IF(C453="","",MIN(D453,C453))</f>
        <v/>
      </c>
      <c r="I453" s="14" t="str">
        <f aca="false">IF(SUM('MRR Conglomerado'!Y453:AA453)&gt;0,SUM('MRR Conglomerado'!Y453:AA453),"")</f>
        <v/>
      </c>
      <c r="J453" s="14" t="str">
        <f aca="false">IF(I453="","",SUM('MRR Conglomerado'!AK453:AM453))</f>
        <v/>
      </c>
      <c r="K453" s="10" t="str">
        <f aca="false">IF(I453="","",COUNTIF('MRR Conglomerado'!Y453:AA453,"&gt;0"))</f>
        <v/>
      </c>
      <c r="L453" s="13" t="str">
        <f aca="false">IF(I453="","",J453/I453)</f>
        <v/>
      </c>
      <c r="M453" s="14" t="str">
        <f aca="false">IF(I453="","",I453/K453/B453)</f>
        <v/>
      </c>
      <c r="N453" s="10" t="str">
        <f aca="false">IF(M453="","",IF(M453&lt;100,"Menos de 100 USD",IF(M453&lt;500,"100 a 500 USD",IF(M453&lt;2000,"500 a 2.000 USD","Más de 2.000 USD"))))</f>
        <v/>
      </c>
      <c r="O453" s="14" t="str">
        <f aca="false">IF(I453="","",MIN(J453,I453))</f>
        <v/>
      </c>
      <c r="P453" s="14" t="str">
        <f aca="false">IF(SUM('MRR Conglomerado'!P453:AA453)&gt;0,SUM('MRR Conglomerado'!P453:AA453),"")</f>
        <v/>
      </c>
      <c r="Q453" s="14" t="str">
        <f aca="false">IF(P453="","",SUM('MRR Conglomerado'!AB453:AM453))</f>
        <v/>
      </c>
      <c r="R453" s="10" t="str">
        <f aca="false">IF(P453="","",COUNTIF('MRR Conglomerado'!P453:AA453,"&gt;0"))</f>
        <v/>
      </c>
      <c r="S453" s="14" t="str">
        <f aca="false">IF(P453="","",P453/R453)</f>
        <v/>
      </c>
      <c r="T453" s="14" t="str">
        <f aca="false">IF(P453="","",Q453/12)</f>
        <v/>
      </c>
      <c r="U453" s="13" t="str">
        <f aca="false">IF(P453="","",T453/S453)</f>
        <v/>
      </c>
      <c r="V453" s="14" t="str">
        <f aca="false">IF(P453="","",S453/B453)</f>
        <v/>
      </c>
      <c r="W453" s="10" t="str">
        <f aca="false">IF(V453="","",IF(V453&lt;100,"Menos de 100 USD",IF(V453&lt;500,"100 a 500 USD",IF(V453&lt;2000,"500 a 2.000 USD","Más de 2.000 USD"))))</f>
        <v/>
      </c>
      <c r="X453" s="14" t="str">
        <f aca="false">IF(P453="","",MIN(T453,S453))</f>
        <v/>
      </c>
    </row>
    <row r="454" customFormat="false" ht="15" hidden="false" customHeight="false" outlineLevel="0" collapsed="false">
      <c r="A454" s="10" t="s">
        <v>968</v>
      </c>
      <c r="B454" s="14" t="n">
        <v>20.2354</v>
      </c>
      <c r="C454" s="14" t="str">
        <f aca="false">IF('MRR Conglomerado'!AA454&gt;0,'MRR Conglomerado'!AA454,"")</f>
        <v/>
      </c>
      <c r="D454" s="14" t="str">
        <f aca="false">IF(C454="","",'MRR Conglomerado'!AM454)</f>
        <v/>
      </c>
      <c r="E454" s="13" t="str">
        <f aca="false">IF(C454="","",D454/C454)</f>
        <v/>
      </c>
      <c r="F454" s="14" t="str">
        <f aca="false">IF(C454="","",C454/B454)</f>
        <v/>
      </c>
      <c r="G454" s="10" t="str">
        <f aca="false">IF(F454="","",IF(F454&lt;100,"Menos de 100 USD",IF(F454&lt;500,"100 a 500 USD",IF(F454&lt;2000,"500 a 2.000 USD","Más de 2.000 USD"))))</f>
        <v/>
      </c>
      <c r="H454" s="14" t="str">
        <f aca="false">IF(C454="","",MIN(D454,C454))</f>
        <v/>
      </c>
      <c r="I454" s="14" t="str">
        <f aca="false">IF(SUM('MRR Conglomerado'!Y454:AA454)&gt;0,SUM('MRR Conglomerado'!Y454:AA454),"")</f>
        <v/>
      </c>
      <c r="J454" s="14" t="str">
        <f aca="false">IF(I454="","",SUM('MRR Conglomerado'!AK454:AM454))</f>
        <v/>
      </c>
      <c r="K454" s="10" t="str">
        <f aca="false">IF(I454="","",COUNTIF('MRR Conglomerado'!Y454:AA454,"&gt;0"))</f>
        <v/>
      </c>
      <c r="L454" s="13" t="str">
        <f aca="false">IF(I454="","",J454/I454)</f>
        <v/>
      </c>
      <c r="M454" s="14" t="str">
        <f aca="false">IF(I454="","",I454/K454/B454)</f>
        <v/>
      </c>
      <c r="N454" s="10" t="str">
        <f aca="false">IF(M454="","",IF(M454&lt;100,"Menos de 100 USD",IF(M454&lt;500,"100 a 500 USD",IF(M454&lt;2000,"500 a 2.000 USD","Más de 2.000 USD"))))</f>
        <v/>
      </c>
      <c r="O454" s="14" t="str">
        <f aca="false">IF(I454="","",MIN(J454,I454))</f>
        <v/>
      </c>
      <c r="P454" s="14" t="str">
        <f aca="false">IF(SUM('MRR Conglomerado'!P454:AA454)&gt;0,SUM('MRR Conglomerado'!P454:AA454),"")</f>
        <v/>
      </c>
      <c r="Q454" s="14" t="str">
        <f aca="false">IF(P454="","",SUM('MRR Conglomerado'!AB454:AM454))</f>
        <v/>
      </c>
      <c r="R454" s="10" t="str">
        <f aca="false">IF(P454="","",COUNTIF('MRR Conglomerado'!P454:AA454,"&gt;0"))</f>
        <v/>
      </c>
      <c r="S454" s="14" t="str">
        <f aca="false">IF(P454="","",P454/R454)</f>
        <v/>
      </c>
      <c r="T454" s="14" t="str">
        <f aca="false">IF(P454="","",Q454/12)</f>
        <v/>
      </c>
      <c r="U454" s="13" t="str">
        <f aca="false">IF(P454="","",T454/S454)</f>
        <v/>
      </c>
      <c r="V454" s="14" t="str">
        <f aca="false">IF(P454="","",S454/B454)</f>
        <v/>
      </c>
      <c r="W454" s="10" t="str">
        <f aca="false">IF(V454="","",IF(V454&lt;100,"Menos de 100 USD",IF(V454&lt;500,"100 a 500 USD",IF(V454&lt;2000,"500 a 2.000 USD","Más de 2.000 USD"))))</f>
        <v/>
      </c>
      <c r="X454" s="14" t="str">
        <f aca="false">IF(P454="","",MIN(T454,S454))</f>
        <v/>
      </c>
    </row>
    <row r="455" customFormat="false" ht="15" hidden="false" customHeight="false" outlineLevel="0" collapsed="false">
      <c r="A455" s="10" t="s">
        <v>970</v>
      </c>
      <c r="B455" s="14" t="n">
        <v>20.2354</v>
      </c>
      <c r="C455" s="14" t="n">
        <f aca="false">IF('MRR Conglomerado'!AA455&gt;0,'MRR Conglomerado'!AA455,"")</f>
        <v>219.958798</v>
      </c>
      <c r="D455" s="14" t="n">
        <f aca="false">IF(C455="","",'MRR Conglomerado'!AM455)</f>
        <v>219.935759</v>
      </c>
      <c r="E455" s="13" t="n">
        <f aca="false">IF(C455="","",D455/C455)</f>
        <v>0.999895257656391</v>
      </c>
      <c r="F455" s="14" t="n">
        <f aca="false">IF(C455="","",C455/B455)</f>
        <v>10.87</v>
      </c>
      <c r="G455" s="10" t="str">
        <f aca="false">IF(F455="","",IF(F455&lt;100,"Menos de 100 USD",IF(F455&lt;500,"100 a 500 USD",IF(F455&lt;2000,"500 a 2.000 USD","Más de 2.000 USD"))))</f>
        <v>Menos de 100 USD</v>
      </c>
      <c r="H455" s="14" t="n">
        <f aca="false">IF(C455="","",MIN(D455,C455))</f>
        <v>219.935759</v>
      </c>
      <c r="I455" s="14" t="n">
        <f aca="false">IF(SUM('MRR Conglomerado'!Y455:AA455)&gt;0,SUM('MRR Conglomerado'!Y455:AA455),"")</f>
        <v>703.978906</v>
      </c>
      <c r="J455" s="14" t="n">
        <f aca="false">IF(I455="","",SUM('MRR Conglomerado'!AK455:AM455))</f>
        <v>681.88576</v>
      </c>
      <c r="K455" s="10" t="n">
        <f aca="false">IF(I455="","",COUNTIF('MRR Conglomerado'!Y455:AA455,"&gt;0"))</f>
        <v>3</v>
      </c>
      <c r="L455" s="13" t="n">
        <f aca="false">IF(I455="","",J455/I455)</f>
        <v>0.96861675000245</v>
      </c>
      <c r="M455" s="14" t="n">
        <f aca="false">IF(I455="","",I455/K455/B455)</f>
        <v>11.5964910668103</v>
      </c>
      <c r="N455" s="10" t="str">
        <f aca="false">IF(M455="","",IF(M455&lt;100,"Menos de 100 USD",IF(M455&lt;500,"100 a 500 USD",IF(M455&lt;2000,"500 a 2.000 USD","Más de 2.000 USD"))))</f>
        <v>Menos de 100 USD</v>
      </c>
      <c r="O455" s="14" t="n">
        <f aca="false">IF(I455="","",MIN(J455,I455))</f>
        <v>681.88576</v>
      </c>
      <c r="P455" s="14" t="n">
        <f aca="false">IF(SUM('MRR Conglomerado'!P455:AA455)&gt;0,SUM('MRR Conglomerado'!P455:AA455),"")</f>
        <v>2639.782012</v>
      </c>
      <c r="Q455" s="14" t="n">
        <f aca="false">IF(P455="","",SUM('MRR Conglomerado'!AB455:AM455))</f>
        <v>2661.80897</v>
      </c>
      <c r="R455" s="10" t="n">
        <f aca="false">IF(P455="","",COUNTIF('MRR Conglomerado'!P455:AA455,"&gt;0"))</f>
        <v>11</v>
      </c>
      <c r="S455" s="14" t="n">
        <f aca="false">IF(P455="","",P455/R455)</f>
        <v>239.980182909091</v>
      </c>
      <c r="T455" s="14" t="n">
        <f aca="false">IF(P455="","",Q455/12)</f>
        <v>221.817414166667</v>
      </c>
      <c r="U455" s="13" t="n">
        <f aca="false">IF(P455="","",T455/S455)</f>
        <v>0.924315547549588</v>
      </c>
      <c r="V455" s="14" t="n">
        <f aca="false">IF(P455="","",S455/B455)</f>
        <v>11.8594237281739</v>
      </c>
      <c r="W455" s="10" t="str">
        <f aca="false">IF(V455="","",IF(V455&lt;100,"Menos de 100 USD",IF(V455&lt;500,"100 a 500 USD",IF(V455&lt;2000,"500 a 2.000 USD","Más de 2.000 USD"))))</f>
        <v>Menos de 100 USD</v>
      </c>
      <c r="X455" s="14" t="n">
        <f aca="false">IF(P455="","",MIN(T455,S455))</f>
        <v>221.817414166667</v>
      </c>
    </row>
    <row r="456" customFormat="false" ht="15" hidden="false" customHeight="false" outlineLevel="0" collapsed="false">
      <c r="A456" s="10" t="s">
        <v>972</v>
      </c>
      <c r="B456" s="14" t="n">
        <v>20.2354</v>
      </c>
      <c r="C456" s="14" t="str">
        <f aca="false">IF('MRR Conglomerado'!AA456&gt;0,'MRR Conglomerado'!AA456,"")</f>
        <v/>
      </c>
      <c r="D456" s="14" t="str">
        <f aca="false">IF(C456="","",'MRR Conglomerado'!AM456)</f>
        <v/>
      </c>
      <c r="E456" s="13" t="str">
        <f aca="false">IF(C456="","",D456/C456)</f>
        <v/>
      </c>
      <c r="F456" s="14" t="str">
        <f aca="false">IF(C456="","",C456/B456)</f>
        <v/>
      </c>
      <c r="G456" s="10" t="str">
        <f aca="false">IF(F456="","",IF(F456&lt;100,"Menos de 100 USD",IF(F456&lt;500,"100 a 500 USD",IF(F456&lt;2000,"500 a 2.000 USD","Más de 2.000 USD"))))</f>
        <v/>
      </c>
      <c r="H456" s="14" t="str">
        <f aca="false">IF(C456="","",MIN(D456,C456))</f>
        <v/>
      </c>
      <c r="I456" s="14" t="str">
        <f aca="false">IF(SUM('MRR Conglomerado'!Y456:AA456)&gt;0,SUM('MRR Conglomerado'!Y456:AA456),"")</f>
        <v/>
      </c>
      <c r="J456" s="14" t="str">
        <f aca="false">IF(I456="","",SUM('MRR Conglomerado'!AK456:AM456))</f>
        <v/>
      </c>
      <c r="K456" s="10" t="str">
        <f aca="false">IF(I456="","",COUNTIF('MRR Conglomerado'!Y456:AA456,"&gt;0"))</f>
        <v/>
      </c>
      <c r="L456" s="13" t="str">
        <f aca="false">IF(I456="","",J456/I456)</f>
        <v/>
      </c>
      <c r="M456" s="14" t="str">
        <f aca="false">IF(I456="","",I456/K456/B456)</f>
        <v/>
      </c>
      <c r="N456" s="10" t="str">
        <f aca="false">IF(M456="","",IF(M456&lt;100,"Menos de 100 USD",IF(M456&lt;500,"100 a 500 USD",IF(M456&lt;2000,"500 a 2.000 USD","Más de 2.000 USD"))))</f>
        <v/>
      </c>
      <c r="O456" s="14" t="str">
        <f aca="false">IF(I456="","",MIN(J456,I456))</f>
        <v/>
      </c>
      <c r="P456" s="14" t="n">
        <f aca="false">IF(SUM('MRR Conglomerado'!P456:AA456)&gt;0,SUM('MRR Conglomerado'!P456:AA456),"")</f>
        <v>12099.983546</v>
      </c>
      <c r="Q456" s="14" t="n">
        <f aca="false">IF(P456="","",SUM('MRR Conglomerado'!AB456:AM456))</f>
        <v>0</v>
      </c>
      <c r="R456" s="10" t="n">
        <f aca="false">IF(P456="","",COUNTIF('MRR Conglomerado'!P456:AA456,"&gt;0"))</f>
        <v>3</v>
      </c>
      <c r="S456" s="14" t="n">
        <f aca="false">IF(P456="","",P456/R456)</f>
        <v>4033.32784866667</v>
      </c>
      <c r="T456" s="14" t="n">
        <f aca="false">IF(P456="","",Q456/12)</f>
        <v>0</v>
      </c>
      <c r="U456" s="13" t="n">
        <f aca="false">IF(P456="","",T456/S456)</f>
        <v>0</v>
      </c>
      <c r="V456" s="14" t="n">
        <f aca="false">IF(P456="","",S456/B456)</f>
        <v>199.320391426246</v>
      </c>
      <c r="W456" s="10" t="str">
        <f aca="false">IF(V456="","",IF(V456&lt;100,"Menos de 100 USD",IF(V456&lt;500,"100 a 500 USD",IF(V456&lt;2000,"500 a 2.000 USD","Más de 2.000 USD"))))</f>
        <v>100 a 500 USD</v>
      </c>
      <c r="X456" s="14" t="n">
        <f aca="false">IF(P456="","",MIN(T456,S456))</f>
        <v>0</v>
      </c>
    </row>
    <row r="457" customFormat="false" ht="15" hidden="false" customHeight="false" outlineLevel="0" collapsed="false">
      <c r="A457" s="10" t="s">
        <v>974</v>
      </c>
      <c r="B457" s="14" t="n">
        <v>20.2354</v>
      </c>
      <c r="C457" s="14" t="str">
        <f aca="false">IF('MRR Conglomerado'!AA457&gt;0,'MRR Conglomerado'!AA457,"")</f>
        <v/>
      </c>
      <c r="D457" s="14" t="str">
        <f aca="false">IF(C457="","",'MRR Conglomerado'!AM457)</f>
        <v/>
      </c>
      <c r="E457" s="13" t="str">
        <f aca="false">IF(C457="","",D457/C457)</f>
        <v/>
      </c>
      <c r="F457" s="14" t="str">
        <f aca="false">IF(C457="","",C457/B457)</f>
        <v/>
      </c>
      <c r="G457" s="10" t="str">
        <f aca="false">IF(F457="","",IF(F457&lt;100,"Menos de 100 USD",IF(F457&lt;500,"100 a 500 USD",IF(F457&lt;2000,"500 a 2.000 USD","Más de 2.000 USD"))))</f>
        <v/>
      </c>
      <c r="H457" s="14" t="str">
        <f aca="false">IF(C457="","",MIN(D457,C457))</f>
        <v/>
      </c>
      <c r="I457" s="14" t="str">
        <f aca="false">IF(SUM('MRR Conglomerado'!Y457:AA457)&gt;0,SUM('MRR Conglomerado'!Y457:AA457),"")</f>
        <v/>
      </c>
      <c r="J457" s="14" t="str">
        <f aca="false">IF(I457="","",SUM('MRR Conglomerado'!AK457:AM457))</f>
        <v/>
      </c>
      <c r="K457" s="10" t="str">
        <f aca="false">IF(I457="","",COUNTIF('MRR Conglomerado'!Y457:AA457,"&gt;0"))</f>
        <v/>
      </c>
      <c r="L457" s="13" t="str">
        <f aca="false">IF(I457="","",J457/I457)</f>
        <v/>
      </c>
      <c r="M457" s="14" t="str">
        <f aca="false">IF(I457="","",I457/K457/B457)</f>
        <v/>
      </c>
      <c r="N457" s="10" t="str">
        <f aca="false">IF(M457="","",IF(M457&lt;100,"Menos de 100 USD",IF(M457&lt;500,"100 a 500 USD",IF(M457&lt;2000,"500 a 2.000 USD","Más de 2.000 USD"))))</f>
        <v/>
      </c>
      <c r="O457" s="14" t="str">
        <f aca="false">IF(I457="","",MIN(J457,I457))</f>
        <v/>
      </c>
      <c r="P457" s="14" t="str">
        <f aca="false">IF(SUM('MRR Conglomerado'!P457:AA457)&gt;0,SUM('MRR Conglomerado'!P457:AA457),"")</f>
        <v/>
      </c>
      <c r="Q457" s="14" t="str">
        <f aca="false">IF(P457="","",SUM('MRR Conglomerado'!AB457:AM457))</f>
        <v/>
      </c>
      <c r="R457" s="10" t="str">
        <f aca="false">IF(P457="","",COUNTIF('MRR Conglomerado'!P457:AA457,"&gt;0"))</f>
        <v/>
      </c>
      <c r="S457" s="14" t="str">
        <f aca="false">IF(P457="","",P457/R457)</f>
        <v/>
      </c>
      <c r="T457" s="14" t="str">
        <f aca="false">IF(P457="","",Q457/12)</f>
        <v/>
      </c>
      <c r="U457" s="13" t="str">
        <f aca="false">IF(P457="","",T457/S457)</f>
        <v/>
      </c>
      <c r="V457" s="14" t="str">
        <f aca="false">IF(P457="","",S457/B457)</f>
        <v/>
      </c>
      <c r="W457" s="10" t="str">
        <f aca="false">IF(V457="","",IF(V457&lt;100,"Menos de 100 USD",IF(V457&lt;500,"100 a 500 USD",IF(V457&lt;2000,"500 a 2.000 USD","Más de 2.000 USD"))))</f>
        <v/>
      </c>
      <c r="X457" s="14" t="str">
        <f aca="false">IF(P457="","",MIN(T457,S457))</f>
        <v/>
      </c>
    </row>
    <row r="458" customFormat="false" ht="15" hidden="false" customHeight="false" outlineLevel="0" collapsed="false">
      <c r="A458" s="10" t="s">
        <v>976</v>
      </c>
      <c r="B458" s="14" t="n">
        <v>20.2354</v>
      </c>
      <c r="C458" s="14" t="str">
        <f aca="false">IF('MRR Conglomerado'!AA458&gt;0,'MRR Conglomerado'!AA458,"")</f>
        <v/>
      </c>
      <c r="D458" s="14" t="str">
        <f aca="false">IF(C458="","",'MRR Conglomerado'!AM458)</f>
        <v/>
      </c>
      <c r="E458" s="13" t="str">
        <f aca="false">IF(C458="","",D458/C458)</f>
        <v/>
      </c>
      <c r="F458" s="14" t="str">
        <f aca="false">IF(C458="","",C458/B458)</f>
        <v/>
      </c>
      <c r="G458" s="10" t="str">
        <f aca="false">IF(F458="","",IF(F458&lt;100,"Menos de 100 USD",IF(F458&lt;500,"100 a 500 USD",IF(F458&lt;2000,"500 a 2.000 USD","Más de 2.000 USD"))))</f>
        <v/>
      </c>
      <c r="H458" s="14" t="str">
        <f aca="false">IF(C458="","",MIN(D458,C458))</f>
        <v/>
      </c>
      <c r="I458" s="14" t="str">
        <f aca="false">IF(SUM('MRR Conglomerado'!Y458:AA458)&gt;0,SUM('MRR Conglomerado'!Y458:AA458),"")</f>
        <v/>
      </c>
      <c r="J458" s="14" t="str">
        <f aca="false">IF(I458="","",SUM('MRR Conglomerado'!AK458:AM458))</f>
        <v/>
      </c>
      <c r="K458" s="10" t="str">
        <f aca="false">IF(I458="","",COUNTIF('MRR Conglomerado'!Y458:AA458,"&gt;0"))</f>
        <v/>
      </c>
      <c r="L458" s="13" t="str">
        <f aca="false">IF(I458="","",J458/I458)</f>
        <v/>
      </c>
      <c r="M458" s="14" t="str">
        <f aca="false">IF(I458="","",I458/K458/B458)</f>
        <v/>
      </c>
      <c r="N458" s="10" t="str">
        <f aca="false">IF(M458="","",IF(M458&lt;100,"Menos de 100 USD",IF(M458&lt;500,"100 a 500 USD",IF(M458&lt;2000,"500 a 2.000 USD","Más de 2.000 USD"))))</f>
        <v/>
      </c>
      <c r="O458" s="14" t="str">
        <f aca="false">IF(I458="","",MIN(J458,I458))</f>
        <v/>
      </c>
      <c r="P458" s="14" t="str">
        <f aca="false">IF(SUM('MRR Conglomerado'!P458:AA458)&gt;0,SUM('MRR Conglomerado'!P458:AA458),"")</f>
        <v/>
      </c>
      <c r="Q458" s="14" t="str">
        <f aca="false">IF(P458="","",SUM('MRR Conglomerado'!AB458:AM458))</f>
        <v/>
      </c>
      <c r="R458" s="10" t="str">
        <f aca="false">IF(P458="","",COUNTIF('MRR Conglomerado'!P458:AA458,"&gt;0"))</f>
        <v/>
      </c>
      <c r="S458" s="14" t="str">
        <f aca="false">IF(P458="","",P458/R458)</f>
        <v/>
      </c>
      <c r="T458" s="14" t="str">
        <f aca="false">IF(P458="","",Q458/12)</f>
        <v/>
      </c>
      <c r="U458" s="13" t="str">
        <f aca="false">IF(P458="","",T458/S458)</f>
        <v/>
      </c>
      <c r="V458" s="14" t="str">
        <f aca="false">IF(P458="","",S458/B458)</f>
        <v/>
      </c>
      <c r="W458" s="10" t="str">
        <f aca="false">IF(V458="","",IF(V458&lt;100,"Menos de 100 USD",IF(V458&lt;500,"100 a 500 USD",IF(V458&lt;2000,"500 a 2.000 USD","Más de 2.000 USD"))))</f>
        <v/>
      </c>
      <c r="X458" s="14" t="str">
        <f aca="false">IF(P458="","",MIN(T458,S458))</f>
        <v/>
      </c>
    </row>
    <row r="459" customFormat="false" ht="15" hidden="false" customHeight="false" outlineLevel="0" collapsed="false">
      <c r="A459" s="10" t="s">
        <v>978</v>
      </c>
      <c r="B459" s="14" t="n">
        <v>20.2354</v>
      </c>
      <c r="C459" s="14" t="n">
        <f aca="false">IF('MRR Conglomerado'!AA459&gt;0,'MRR Conglomerado'!AA459,"")</f>
        <v>9758.724004</v>
      </c>
      <c r="D459" s="14" t="n">
        <f aca="false">IF(C459="","",'MRR Conglomerado'!AM459)</f>
        <v>9329.196541</v>
      </c>
      <c r="E459" s="13" t="n">
        <f aca="false">IF(C459="","",D459/C459)</f>
        <v>0.95598528426217</v>
      </c>
      <c r="F459" s="14" t="n">
        <f aca="false">IF(C459="","",C459/B459)</f>
        <v>482.26</v>
      </c>
      <c r="G459" s="10" t="str">
        <f aca="false">IF(F459="","",IF(F459&lt;100,"Menos de 100 USD",IF(F459&lt;500,"100 a 500 USD",IF(F459&lt;2000,"500 a 2.000 USD","Más de 2.000 USD"))))</f>
        <v>100 a 500 USD</v>
      </c>
      <c r="H459" s="14" t="n">
        <f aca="false">IF(C459="","",MIN(D459,C459))</f>
        <v>9329.196541</v>
      </c>
      <c r="I459" s="14" t="n">
        <f aca="false">IF(SUM('MRR Conglomerado'!Y459:AA459)&gt;0,SUM('MRR Conglomerado'!Y459:AA459),"")</f>
        <v>29276.279428</v>
      </c>
      <c r="J459" s="14" t="n">
        <f aca="false">IF(I459="","",SUM('MRR Conglomerado'!AK459:AM459))</f>
        <v>27987.735681</v>
      </c>
      <c r="K459" s="10" t="n">
        <f aca="false">IF(I459="","",COUNTIF('MRR Conglomerado'!Y459:AA459,"&gt;0"))</f>
        <v>3</v>
      </c>
      <c r="L459" s="13" t="n">
        <f aca="false">IF(I459="","",J459/I459)</f>
        <v>0.955986765662319</v>
      </c>
      <c r="M459" s="14" t="n">
        <f aca="false">IF(I459="","",I459/K459/B459)</f>
        <v>482.261769440354</v>
      </c>
      <c r="N459" s="10" t="str">
        <f aca="false">IF(M459="","",IF(M459&lt;100,"Menos de 100 USD",IF(M459&lt;500,"100 a 500 USD",IF(M459&lt;2000,"500 a 2.000 USD","Más de 2.000 USD"))))</f>
        <v>100 a 500 USD</v>
      </c>
      <c r="O459" s="14" t="n">
        <f aca="false">IF(I459="","",MIN(J459,I459))</f>
        <v>27987.735681</v>
      </c>
      <c r="P459" s="14" t="n">
        <f aca="false">IF(SUM('MRR Conglomerado'!P459:AA459)&gt;0,SUM('MRR Conglomerado'!P459:AA459),"")</f>
        <v>117035.909137</v>
      </c>
      <c r="Q459" s="14" t="n">
        <f aca="false">IF(P459="","",SUM('MRR Conglomerado'!AB459:AM459))</f>
        <v>55975.604751</v>
      </c>
      <c r="R459" s="10" t="n">
        <f aca="false">IF(P459="","",COUNTIF('MRR Conglomerado'!P459:AA459,"&gt;0"))</f>
        <v>12</v>
      </c>
      <c r="S459" s="14" t="n">
        <f aca="false">IF(P459="","",P459/R459)</f>
        <v>9752.99242808334</v>
      </c>
      <c r="T459" s="14" t="n">
        <f aca="false">IF(P459="","",Q459/12)</f>
        <v>4664.63372925</v>
      </c>
      <c r="U459" s="13" t="n">
        <f aca="false">IF(P459="","",T459/S459)</f>
        <v>0.47827718145442</v>
      </c>
      <c r="V459" s="14" t="n">
        <f aca="false">IF(P459="","",S459/B459)</f>
        <v>481.976754997842</v>
      </c>
      <c r="W459" s="10" t="str">
        <f aca="false">IF(V459="","",IF(V459&lt;100,"Menos de 100 USD",IF(V459&lt;500,"100 a 500 USD",IF(V459&lt;2000,"500 a 2.000 USD","Más de 2.000 USD"))))</f>
        <v>100 a 500 USD</v>
      </c>
      <c r="X459" s="14" t="n">
        <f aca="false">IF(P459="","",MIN(T459,S459))</f>
        <v>4664.63372925</v>
      </c>
    </row>
    <row r="460" customFormat="false" ht="15" hidden="false" customHeight="false" outlineLevel="0" collapsed="false">
      <c r="A460" s="10" t="s">
        <v>980</v>
      </c>
      <c r="B460" s="14" t="n">
        <v>20.2354</v>
      </c>
      <c r="C460" s="14" t="n">
        <f aca="false">IF('MRR Conglomerado'!AA460&gt;0,'MRR Conglomerado'!AA460,"")</f>
        <v>975.34628</v>
      </c>
      <c r="D460" s="14" t="n">
        <f aca="false">IF(C460="","",'MRR Conglomerado'!AM460)</f>
        <v>0</v>
      </c>
      <c r="E460" s="13" t="n">
        <f aca="false">IF(C460="","",D460/C460)</f>
        <v>0</v>
      </c>
      <c r="F460" s="14" t="n">
        <f aca="false">IF(C460="","",C460/B460)</f>
        <v>48.2</v>
      </c>
      <c r="G460" s="10" t="str">
        <f aca="false">IF(F460="","",IF(F460&lt;100,"Menos de 100 USD",IF(F460&lt;500,"100 a 500 USD",IF(F460&lt;2000,"500 a 2.000 USD","Más de 2.000 USD"))))</f>
        <v>Menos de 100 USD</v>
      </c>
      <c r="H460" s="14" t="n">
        <f aca="false">IF(C460="","",MIN(D460,C460))</f>
        <v>0</v>
      </c>
      <c r="I460" s="14" t="n">
        <f aca="false">IF(SUM('MRR Conglomerado'!Y460:AA460)&gt;0,SUM('MRR Conglomerado'!Y460:AA460),"")</f>
        <v>2925.906762</v>
      </c>
      <c r="J460" s="14" t="n">
        <f aca="false">IF(I460="","",SUM('MRR Conglomerado'!AK460:AM460))</f>
        <v>2261.752068</v>
      </c>
      <c r="K460" s="10" t="n">
        <f aca="false">IF(I460="","",COUNTIF('MRR Conglomerado'!Y460:AA460,"&gt;0"))</f>
        <v>3</v>
      </c>
      <c r="L460" s="13" t="n">
        <f aca="false">IF(I460="","",J460/I460)</f>
        <v>0.773008934315454</v>
      </c>
      <c r="M460" s="14" t="n">
        <f aca="false">IF(I460="","",I460/K460/B460)</f>
        <v>48.1978243078961</v>
      </c>
      <c r="N460" s="10" t="str">
        <f aca="false">IF(M460="","",IF(M460&lt;100,"Menos de 100 USD",IF(M460&lt;500,"100 a 500 USD",IF(M460&lt;2000,"500 a 2.000 USD","Más de 2.000 USD"))))</f>
        <v>Menos de 100 USD</v>
      </c>
      <c r="O460" s="14" t="n">
        <f aca="false">IF(I460="","",MIN(J460,I460))</f>
        <v>2261.752068</v>
      </c>
      <c r="P460" s="14" t="n">
        <f aca="false">IF(SUM('MRR Conglomerado'!P460:AA460)&gt;0,SUM('MRR Conglomerado'!P460:AA460),"")</f>
        <v>7644.847164</v>
      </c>
      <c r="Q460" s="14" t="n">
        <f aca="false">IF(P460="","",SUM('MRR Conglomerado'!AB460:AM460))</f>
        <v>13996.898198</v>
      </c>
      <c r="R460" s="10" t="n">
        <f aca="false">IF(P460="","",COUNTIF('MRR Conglomerado'!P460:AA460,"&gt;0"))</f>
        <v>12</v>
      </c>
      <c r="S460" s="14" t="n">
        <f aca="false">IF(P460="","",P460/R460)</f>
        <v>637.070597</v>
      </c>
      <c r="T460" s="14" t="n">
        <f aca="false">IF(P460="","",Q460/12)</f>
        <v>1166.40818316667</v>
      </c>
      <c r="U460" s="13" t="n">
        <f aca="false">IF(P460="","",T460/S460)</f>
        <v>1.83089313595596</v>
      </c>
      <c r="V460" s="14" t="n">
        <f aca="false">IF(P460="","",S460/B460)</f>
        <v>31.482975231525</v>
      </c>
      <c r="W460" s="10" t="str">
        <f aca="false">IF(V460="","",IF(V460&lt;100,"Menos de 100 USD",IF(V460&lt;500,"100 a 500 USD",IF(V460&lt;2000,"500 a 2.000 USD","Más de 2.000 USD"))))</f>
        <v>Menos de 100 USD</v>
      </c>
      <c r="X460" s="14" t="n">
        <f aca="false">IF(P460="","",MIN(T460,S460))</f>
        <v>637.070597</v>
      </c>
    </row>
    <row r="461" customFormat="false" ht="15" hidden="false" customHeight="false" outlineLevel="0" collapsed="false">
      <c r="A461" s="10" t="s">
        <v>982</v>
      </c>
      <c r="B461" s="14" t="n">
        <v>20.2354</v>
      </c>
      <c r="C461" s="14" t="n">
        <f aca="false">IF('MRR Conglomerado'!AA461&gt;0,'MRR Conglomerado'!AA461,"")</f>
        <v>2756.263834</v>
      </c>
      <c r="D461" s="14" t="n">
        <f aca="false">IF(C461="","",'MRR Conglomerado'!AM461)</f>
        <v>4841.10436</v>
      </c>
      <c r="E461" s="13" t="n">
        <f aca="false">IF(C461="","",D461/C461)</f>
        <v>1.7564009295055</v>
      </c>
      <c r="F461" s="14" t="n">
        <f aca="false">IF(C461="","",C461/B461)</f>
        <v>136.21</v>
      </c>
      <c r="G461" s="10" t="str">
        <f aca="false">IF(F461="","",IF(F461&lt;100,"Menos de 100 USD",IF(F461&lt;500,"100 a 500 USD",IF(F461&lt;2000,"500 a 2.000 USD","Más de 2.000 USD"))))</f>
        <v>100 a 500 USD</v>
      </c>
      <c r="H461" s="14" t="n">
        <f aca="false">IF(C461="","",MIN(D461,C461))</f>
        <v>2756.263834</v>
      </c>
      <c r="I461" s="14" t="n">
        <f aca="false">IF(SUM('MRR Conglomerado'!Y461:AA461)&gt;0,SUM('MRR Conglomerado'!Y461:AA461),"")</f>
        <v>10631.286092</v>
      </c>
      <c r="J461" s="14" t="n">
        <f aca="false">IF(I461="","",SUM('MRR Conglomerado'!AK461:AM461))</f>
        <v>9682.268096</v>
      </c>
      <c r="K461" s="10" t="n">
        <f aca="false">IF(I461="","",COUNTIF('MRR Conglomerado'!Y461:AA461,"&gt;0"))</f>
        <v>3</v>
      </c>
      <c r="L461" s="13" t="n">
        <f aca="false">IF(I461="","",J461/I461)</f>
        <v>0.910733472151208</v>
      </c>
      <c r="M461" s="14" t="n">
        <f aca="false">IF(I461="","",I461/K461/B461)</f>
        <v>175.126858409849</v>
      </c>
      <c r="N461" s="10" t="str">
        <f aca="false">IF(M461="","",IF(M461&lt;100,"Menos de 100 USD",IF(M461&lt;500,"100 a 500 USD",IF(M461&lt;2000,"500 a 2.000 USD","Más de 2.000 USD"))))</f>
        <v>100 a 500 USD</v>
      </c>
      <c r="O461" s="14" t="n">
        <f aca="false">IF(I461="","",MIN(J461,I461))</f>
        <v>9682.268096</v>
      </c>
      <c r="P461" s="14" t="n">
        <f aca="false">IF(SUM('MRR Conglomerado'!P461:AA461)&gt;0,SUM('MRR Conglomerado'!P461:AA461),"")</f>
        <v>45649.026254</v>
      </c>
      <c r="Q461" s="14" t="n">
        <f aca="false">IF(P461="","",SUM('MRR Conglomerado'!AB461:AM461))</f>
        <v>47476.074146</v>
      </c>
      <c r="R461" s="10" t="n">
        <f aca="false">IF(P461="","",COUNTIF('MRR Conglomerado'!P461:AA461,"&gt;0"))</f>
        <v>12</v>
      </c>
      <c r="S461" s="14" t="n">
        <f aca="false">IF(P461="","",P461/R461)</f>
        <v>3804.08552116667</v>
      </c>
      <c r="T461" s="14" t="n">
        <f aca="false">IF(P461="","",Q461/12)</f>
        <v>3956.33951216667</v>
      </c>
      <c r="U461" s="13" t="n">
        <f aca="false">IF(P461="","",T461/S461)</f>
        <v>1.04002380865331</v>
      </c>
      <c r="V461" s="14" t="n">
        <f aca="false">IF(P461="","",S461/B461)</f>
        <v>187.991614752694</v>
      </c>
      <c r="W461" s="10" t="str">
        <f aca="false">IF(V461="","",IF(V461&lt;100,"Menos de 100 USD",IF(V461&lt;500,"100 a 500 USD",IF(V461&lt;2000,"500 a 2.000 USD","Más de 2.000 USD"))))</f>
        <v>100 a 500 USD</v>
      </c>
      <c r="X461" s="14" t="n">
        <f aca="false">IF(P461="","",MIN(T461,S461))</f>
        <v>3804.08552116667</v>
      </c>
    </row>
    <row r="462" customFormat="false" ht="15" hidden="false" customHeight="false" outlineLevel="0" collapsed="false">
      <c r="A462" s="10" t="s">
        <v>984</v>
      </c>
      <c r="B462" s="14" t="n">
        <v>20.2354</v>
      </c>
      <c r="C462" s="14" t="str">
        <f aca="false">IF('MRR Conglomerado'!AA462&gt;0,'MRR Conglomerado'!AA462,"")</f>
        <v/>
      </c>
      <c r="D462" s="14" t="str">
        <f aca="false">IF(C462="","",'MRR Conglomerado'!AM462)</f>
        <v/>
      </c>
      <c r="E462" s="13" t="str">
        <f aca="false">IF(C462="","",D462/C462)</f>
        <v/>
      </c>
      <c r="F462" s="14" t="str">
        <f aca="false">IF(C462="","",C462/B462)</f>
        <v/>
      </c>
      <c r="G462" s="10" t="str">
        <f aca="false">IF(F462="","",IF(F462&lt;100,"Menos de 100 USD",IF(F462&lt;500,"100 a 500 USD",IF(F462&lt;2000,"500 a 2.000 USD","Más de 2.000 USD"))))</f>
        <v/>
      </c>
      <c r="H462" s="14" t="str">
        <f aca="false">IF(C462="","",MIN(D462,C462))</f>
        <v/>
      </c>
      <c r="I462" s="14" t="str">
        <f aca="false">IF(SUM('MRR Conglomerado'!Y462:AA462)&gt;0,SUM('MRR Conglomerado'!Y462:AA462),"")</f>
        <v/>
      </c>
      <c r="J462" s="14" t="str">
        <f aca="false">IF(I462="","",SUM('MRR Conglomerado'!AK462:AM462))</f>
        <v/>
      </c>
      <c r="K462" s="10" t="str">
        <f aca="false">IF(I462="","",COUNTIF('MRR Conglomerado'!Y462:AA462,"&gt;0"))</f>
        <v/>
      </c>
      <c r="L462" s="13" t="str">
        <f aca="false">IF(I462="","",J462/I462)</f>
        <v/>
      </c>
      <c r="M462" s="14" t="str">
        <f aca="false">IF(I462="","",I462/K462/B462)</f>
        <v/>
      </c>
      <c r="N462" s="10" t="str">
        <f aca="false">IF(M462="","",IF(M462&lt;100,"Menos de 100 USD",IF(M462&lt;500,"100 a 500 USD",IF(M462&lt;2000,"500 a 2.000 USD","Más de 2.000 USD"))))</f>
        <v/>
      </c>
      <c r="O462" s="14" t="str">
        <f aca="false">IF(I462="","",MIN(J462,I462))</f>
        <v/>
      </c>
      <c r="P462" s="14" t="str">
        <f aca="false">IF(SUM('MRR Conglomerado'!P462:AA462)&gt;0,SUM('MRR Conglomerado'!P462:AA462),"")</f>
        <v/>
      </c>
      <c r="Q462" s="14" t="str">
        <f aca="false">IF(P462="","",SUM('MRR Conglomerado'!AB462:AM462))</f>
        <v/>
      </c>
      <c r="R462" s="10" t="str">
        <f aca="false">IF(P462="","",COUNTIF('MRR Conglomerado'!P462:AA462,"&gt;0"))</f>
        <v/>
      </c>
      <c r="S462" s="14" t="str">
        <f aca="false">IF(P462="","",P462/R462)</f>
        <v/>
      </c>
      <c r="T462" s="14" t="str">
        <f aca="false">IF(P462="","",Q462/12)</f>
        <v/>
      </c>
      <c r="U462" s="13" t="str">
        <f aca="false">IF(P462="","",T462/S462)</f>
        <v/>
      </c>
      <c r="V462" s="14" t="str">
        <f aca="false">IF(P462="","",S462/B462)</f>
        <v/>
      </c>
      <c r="W462" s="10" t="str">
        <f aca="false">IF(V462="","",IF(V462&lt;100,"Menos de 100 USD",IF(V462&lt;500,"100 a 500 USD",IF(V462&lt;2000,"500 a 2.000 USD","Más de 2.000 USD"))))</f>
        <v/>
      </c>
      <c r="X462" s="14" t="str">
        <f aca="false">IF(P462="","",MIN(T462,S462))</f>
        <v/>
      </c>
    </row>
    <row r="463" customFormat="false" ht="15" hidden="false" customHeight="false" outlineLevel="0" collapsed="false">
      <c r="A463" s="10" t="s">
        <v>986</v>
      </c>
      <c r="B463" s="14" t="n">
        <v>20.2354</v>
      </c>
      <c r="C463" s="14" t="str">
        <f aca="false">IF('MRR Conglomerado'!AA463&gt;0,'MRR Conglomerado'!AA463,"")</f>
        <v/>
      </c>
      <c r="D463" s="14" t="str">
        <f aca="false">IF(C463="","",'MRR Conglomerado'!AM463)</f>
        <v/>
      </c>
      <c r="E463" s="13" t="str">
        <f aca="false">IF(C463="","",D463/C463)</f>
        <v/>
      </c>
      <c r="F463" s="14" t="str">
        <f aca="false">IF(C463="","",C463/B463)</f>
        <v/>
      </c>
      <c r="G463" s="10" t="str">
        <f aca="false">IF(F463="","",IF(F463&lt;100,"Menos de 100 USD",IF(F463&lt;500,"100 a 500 USD",IF(F463&lt;2000,"500 a 2.000 USD","Más de 2.000 USD"))))</f>
        <v/>
      </c>
      <c r="H463" s="14" t="str">
        <f aca="false">IF(C463="","",MIN(D463,C463))</f>
        <v/>
      </c>
      <c r="I463" s="14" t="str">
        <f aca="false">IF(SUM('MRR Conglomerado'!Y463:AA463)&gt;0,SUM('MRR Conglomerado'!Y463:AA463),"")</f>
        <v/>
      </c>
      <c r="J463" s="14" t="str">
        <f aca="false">IF(I463="","",SUM('MRR Conglomerado'!AK463:AM463))</f>
        <v/>
      </c>
      <c r="K463" s="10" t="str">
        <f aca="false">IF(I463="","",COUNTIF('MRR Conglomerado'!Y463:AA463,"&gt;0"))</f>
        <v/>
      </c>
      <c r="L463" s="13" t="str">
        <f aca="false">IF(I463="","",J463/I463)</f>
        <v/>
      </c>
      <c r="M463" s="14" t="str">
        <f aca="false">IF(I463="","",I463/K463/B463)</f>
        <v/>
      </c>
      <c r="N463" s="10" t="str">
        <f aca="false">IF(M463="","",IF(M463&lt;100,"Menos de 100 USD",IF(M463&lt;500,"100 a 500 USD",IF(M463&lt;2000,"500 a 2.000 USD","Más de 2.000 USD"))))</f>
        <v/>
      </c>
      <c r="O463" s="14" t="str">
        <f aca="false">IF(I463="","",MIN(J463,I463))</f>
        <v/>
      </c>
      <c r="P463" s="14" t="n">
        <f aca="false">IF(SUM('MRR Conglomerado'!P463:AA463)&gt;0,SUM('MRR Conglomerado'!P463:AA463),"")</f>
        <v>5949.843702</v>
      </c>
      <c r="Q463" s="14" t="n">
        <f aca="false">IF(P463="","",SUM('MRR Conglomerado'!AB463:AM463))</f>
        <v>0</v>
      </c>
      <c r="R463" s="10" t="n">
        <f aca="false">IF(P463="","",COUNTIF('MRR Conglomerado'!P463:AA463,"&gt;0"))</f>
        <v>6</v>
      </c>
      <c r="S463" s="14" t="n">
        <f aca="false">IF(P463="","",P463/R463)</f>
        <v>991.640617</v>
      </c>
      <c r="T463" s="14" t="n">
        <f aca="false">IF(P463="","",Q463/12)</f>
        <v>0</v>
      </c>
      <c r="U463" s="13" t="n">
        <f aca="false">IF(P463="","",T463/S463)</f>
        <v>0</v>
      </c>
      <c r="V463" s="14" t="n">
        <f aca="false">IF(P463="","",S463/B463)</f>
        <v>49.005239184795</v>
      </c>
      <c r="W463" s="10" t="str">
        <f aca="false">IF(V463="","",IF(V463&lt;100,"Menos de 100 USD",IF(V463&lt;500,"100 a 500 USD",IF(V463&lt;2000,"500 a 2.000 USD","Más de 2.000 USD"))))</f>
        <v>Menos de 100 USD</v>
      </c>
      <c r="X463" s="14" t="n">
        <f aca="false">IF(P463="","",MIN(T463,S463))</f>
        <v>0</v>
      </c>
    </row>
    <row r="464" customFormat="false" ht="15" hidden="false" customHeight="false" outlineLevel="0" collapsed="false">
      <c r="A464" s="10" t="s">
        <v>988</v>
      </c>
      <c r="B464" s="14" t="n">
        <v>20.2354</v>
      </c>
      <c r="C464" s="14" t="n">
        <f aca="false">IF('MRR Conglomerado'!AA464&gt;0,'MRR Conglomerado'!AA464,"")</f>
        <v>5774.980806</v>
      </c>
      <c r="D464" s="14" t="n">
        <f aca="false">IF(C464="","",'MRR Conglomerado'!AM464)</f>
        <v>4332.896302</v>
      </c>
      <c r="E464" s="13" t="n">
        <f aca="false">IF(C464="","",D464/C464)</f>
        <v>0.750287567622437</v>
      </c>
      <c r="F464" s="14" t="n">
        <f aca="false">IF(C464="","",C464/B464)</f>
        <v>285.39</v>
      </c>
      <c r="G464" s="10" t="str">
        <f aca="false">IF(F464="","",IF(F464&lt;100,"Menos de 100 USD",IF(F464&lt;500,"100 a 500 USD",IF(F464&lt;2000,"500 a 2.000 USD","Más de 2.000 USD"))))</f>
        <v>100 a 500 USD</v>
      </c>
      <c r="H464" s="14" t="n">
        <f aca="false">IF(C464="","",MIN(D464,C464))</f>
        <v>4332.896302</v>
      </c>
      <c r="I464" s="14" t="n">
        <f aca="false">IF(SUM('MRR Conglomerado'!Y464:AA464)&gt;0,SUM('MRR Conglomerado'!Y464:AA464),"")</f>
        <v>17324.878358</v>
      </c>
      <c r="J464" s="14" t="n">
        <f aca="false">IF(I464="","",SUM('MRR Conglomerado'!AK464:AM464))</f>
        <v>12998.809401</v>
      </c>
      <c r="K464" s="10" t="n">
        <f aca="false">IF(I464="","",COUNTIF('MRR Conglomerado'!Y464:AA464,"&gt;0"))</f>
        <v>3</v>
      </c>
      <c r="L464" s="13" t="n">
        <f aca="false">IF(I464="","",J464/I464)</f>
        <v>0.750297296892571</v>
      </c>
      <c r="M464" s="14" t="n">
        <f aca="false">IF(I464="","",I464/K464/B464)</f>
        <v>285.388944753584</v>
      </c>
      <c r="N464" s="10" t="str">
        <f aca="false">IF(M464="","",IF(M464&lt;100,"Menos de 100 USD",IF(M464&lt;500,"100 a 500 USD",IF(M464&lt;2000,"500 a 2.000 USD","Más de 2.000 USD"))))</f>
        <v>100 a 500 USD</v>
      </c>
      <c r="O464" s="14" t="n">
        <f aca="false">IF(I464="","",MIN(J464,I464))</f>
        <v>12998.809401</v>
      </c>
      <c r="P464" s="14" t="n">
        <f aca="false">IF(SUM('MRR Conglomerado'!P464:AA464)&gt;0,SUM('MRR Conglomerado'!P464:AA464),"")</f>
        <v>64391.153058</v>
      </c>
      <c r="Q464" s="14" t="n">
        <f aca="false">IF(P464="","",SUM('MRR Conglomerado'!AB464:AM464))</f>
        <v>56027.825651</v>
      </c>
      <c r="R464" s="10" t="n">
        <f aca="false">IF(P464="","",COUNTIF('MRR Conglomerado'!P464:AA464,"&gt;0"))</f>
        <v>12</v>
      </c>
      <c r="S464" s="14" t="n">
        <f aca="false">IF(P464="","",P464/R464)</f>
        <v>5365.9294215</v>
      </c>
      <c r="T464" s="14" t="n">
        <f aca="false">IF(P464="","",Q464/12)</f>
        <v>4668.98547091667</v>
      </c>
      <c r="U464" s="13" t="n">
        <f aca="false">IF(P464="","",T464/S464)</f>
        <v>0.870116824908124</v>
      </c>
      <c r="V464" s="14" t="n">
        <f aca="false">IF(P464="","",S464/B464)</f>
        <v>265.175357121678</v>
      </c>
      <c r="W464" s="10" t="str">
        <f aca="false">IF(V464="","",IF(V464&lt;100,"Menos de 100 USD",IF(V464&lt;500,"100 a 500 USD",IF(V464&lt;2000,"500 a 2.000 USD","Más de 2.000 USD"))))</f>
        <v>100 a 500 USD</v>
      </c>
      <c r="X464" s="14" t="n">
        <f aca="false">IF(P464="","",MIN(T464,S464))</f>
        <v>4668.98547091667</v>
      </c>
    </row>
    <row r="465" customFormat="false" ht="15" hidden="false" customHeight="false" outlineLevel="0" collapsed="false">
      <c r="A465" s="10" t="s">
        <v>990</v>
      </c>
      <c r="B465" s="14" t="n">
        <v>20.2354</v>
      </c>
      <c r="C465" s="14" t="n">
        <f aca="false">IF('MRR Conglomerado'!AA465&gt;0,'MRR Conglomerado'!AA465,"")</f>
        <v>420.086904</v>
      </c>
      <c r="D465" s="14" t="n">
        <f aca="false">IF(C465="","",'MRR Conglomerado'!AM465)</f>
        <v>312.729587</v>
      </c>
      <c r="E465" s="13" t="n">
        <f aca="false">IF(C465="","",D465/C465)</f>
        <v>0.744440219445641</v>
      </c>
      <c r="F465" s="14" t="n">
        <f aca="false">IF(C465="","",C465/B465)</f>
        <v>20.76</v>
      </c>
      <c r="G465" s="10" t="str">
        <f aca="false">IF(F465="","",IF(F465&lt;100,"Menos de 100 USD",IF(F465&lt;500,"100 a 500 USD",IF(F465&lt;2000,"500 a 2.000 USD","Más de 2.000 USD"))))</f>
        <v>Menos de 100 USD</v>
      </c>
      <c r="H465" s="14" t="n">
        <f aca="false">IF(C465="","",MIN(D465,C465))</f>
        <v>312.729587</v>
      </c>
      <c r="I465" s="14" t="n">
        <f aca="false">IF(SUM('MRR Conglomerado'!Y465:AA465)&gt;0,SUM('MRR Conglomerado'!Y465:AA465),"")</f>
        <v>1320.01494</v>
      </c>
      <c r="J465" s="14" t="n">
        <f aca="false">IF(I465="","",SUM('MRR Conglomerado'!AK465:AM465))</f>
        <v>938.038757</v>
      </c>
      <c r="K465" s="10" t="n">
        <f aca="false">IF(I465="","",COUNTIF('MRR Conglomerado'!Y465:AA465,"&gt;0"))</f>
        <v>3</v>
      </c>
      <c r="L465" s="13" t="n">
        <f aca="false">IF(I465="","",J465/I465)</f>
        <v>0.710627378959817</v>
      </c>
      <c r="M465" s="14" t="n">
        <f aca="false">IF(I465="","",I465/K465/B465)</f>
        <v>21.7443183727527</v>
      </c>
      <c r="N465" s="10" t="str">
        <f aca="false">IF(M465="","",IF(M465&lt;100,"Menos de 100 USD",IF(M465&lt;500,"100 a 500 USD",IF(M465&lt;2000,"500 a 2.000 USD","Más de 2.000 USD"))))</f>
        <v>Menos de 100 USD</v>
      </c>
      <c r="O465" s="14" t="n">
        <f aca="false">IF(I465="","",MIN(J465,I465))</f>
        <v>938.038757</v>
      </c>
      <c r="P465" s="14" t="n">
        <f aca="false">IF(SUM('MRR Conglomerado'!P465:AA465)&gt;0,SUM('MRR Conglomerado'!P465:AA465),"")</f>
        <v>4259.97143</v>
      </c>
      <c r="Q465" s="14" t="n">
        <f aca="false">IF(P465="","",SUM('MRR Conglomerado'!AB465:AM465))</f>
        <v>4814.781097</v>
      </c>
      <c r="R465" s="10" t="n">
        <f aca="false">IF(P465="","",COUNTIF('MRR Conglomerado'!P465:AA465,"&gt;0"))</f>
        <v>11</v>
      </c>
      <c r="S465" s="14" t="n">
        <f aca="false">IF(P465="","",P465/R465)</f>
        <v>387.27013</v>
      </c>
      <c r="T465" s="14" t="n">
        <f aca="false">IF(P465="","",Q465/12)</f>
        <v>401.231758083333</v>
      </c>
      <c r="U465" s="13" t="n">
        <f aca="false">IF(P465="","",T465/S465)</f>
        <v>1.03605139410915</v>
      </c>
      <c r="V465" s="14" t="n">
        <f aca="false">IF(P465="","",S465/B465)</f>
        <v>19.1382493056722</v>
      </c>
      <c r="W465" s="10" t="str">
        <f aca="false">IF(V465="","",IF(V465&lt;100,"Menos de 100 USD",IF(V465&lt;500,"100 a 500 USD",IF(V465&lt;2000,"500 a 2.000 USD","Más de 2.000 USD"))))</f>
        <v>Menos de 100 USD</v>
      </c>
      <c r="X465" s="14" t="n">
        <f aca="false">IF(P465="","",MIN(T465,S465))</f>
        <v>387.27013</v>
      </c>
    </row>
    <row r="466" customFormat="false" ht="15" hidden="false" customHeight="false" outlineLevel="0" collapsed="false">
      <c r="A466" s="10" t="s">
        <v>992</v>
      </c>
      <c r="B466" s="14" t="n">
        <v>20.2354</v>
      </c>
      <c r="C466" s="14" t="str">
        <f aca="false">IF('MRR Conglomerado'!AA466&gt;0,'MRR Conglomerado'!AA466,"")</f>
        <v/>
      </c>
      <c r="D466" s="14" t="str">
        <f aca="false">IF(C466="","",'MRR Conglomerado'!AM466)</f>
        <v/>
      </c>
      <c r="E466" s="13" t="str">
        <f aca="false">IF(C466="","",D466/C466)</f>
        <v/>
      </c>
      <c r="F466" s="14" t="str">
        <f aca="false">IF(C466="","",C466/B466)</f>
        <v/>
      </c>
      <c r="G466" s="10" t="str">
        <f aca="false">IF(F466="","",IF(F466&lt;100,"Menos de 100 USD",IF(F466&lt;500,"100 a 500 USD",IF(F466&lt;2000,"500 a 2.000 USD","Más de 2.000 USD"))))</f>
        <v/>
      </c>
      <c r="H466" s="14" t="str">
        <f aca="false">IF(C466="","",MIN(D466,C466))</f>
        <v/>
      </c>
      <c r="I466" s="14" t="str">
        <f aca="false">IF(SUM('MRR Conglomerado'!Y466:AA466)&gt;0,SUM('MRR Conglomerado'!Y466:AA466),"")</f>
        <v/>
      </c>
      <c r="J466" s="14" t="str">
        <f aca="false">IF(I466="","",SUM('MRR Conglomerado'!AK466:AM466))</f>
        <v/>
      </c>
      <c r="K466" s="10" t="str">
        <f aca="false">IF(I466="","",COUNTIF('MRR Conglomerado'!Y466:AA466,"&gt;0"))</f>
        <v/>
      </c>
      <c r="L466" s="13" t="str">
        <f aca="false">IF(I466="","",J466/I466)</f>
        <v/>
      </c>
      <c r="M466" s="14" t="str">
        <f aca="false">IF(I466="","",I466/K466/B466)</f>
        <v/>
      </c>
      <c r="N466" s="10" t="str">
        <f aca="false">IF(M466="","",IF(M466&lt;100,"Menos de 100 USD",IF(M466&lt;500,"100 a 500 USD",IF(M466&lt;2000,"500 a 2.000 USD","Más de 2.000 USD"))))</f>
        <v/>
      </c>
      <c r="O466" s="14" t="str">
        <f aca="false">IF(I466="","",MIN(J466,I466))</f>
        <v/>
      </c>
      <c r="P466" s="14" t="str">
        <f aca="false">IF(SUM('MRR Conglomerado'!P466:AA466)&gt;0,SUM('MRR Conglomerado'!P466:AA466),"")</f>
        <v/>
      </c>
      <c r="Q466" s="14" t="str">
        <f aca="false">IF(P466="","",SUM('MRR Conglomerado'!AB466:AM466))</f>
        <v/>
      </c>
      <c r="R466" s="10" t="str">
        <f aca="false">IF(P466="","",COUNTIF('MRR Conglomerado'!P466:AA466,"&gt;0"))</f>
        <v/>
      </c>
      <c r="S466" s="14" t="str">
        <f aca="false">IF(P466="","",P466/R466)</f>
        <v/>
      </c>
      <c r="T466" s="14" t="str">
        <f aca="false">IF(P466="","",Q466/12)</f>
        <v/>
      </c>
      <c r="U466" s="13" t="str">
        <f aca="false">IF(P466="","",T466/S466)</f>
        <v/>
      </c>
      <c r="V466" s="14" t="str">
        <f aca="false">IF(P466="","",S466/B466)</f>
        <v/>
      </c>
      <c r="W466" s="10" t="str">
        <f aca="false">IF(V466="","",IF(V466&lt;100,"Menos de 100 USD",IF(V466&lt;500,"100 a 500 USD",IF(V466&lt;2000,"500 a 2.000 USD","Más de 2.000 USD"))))</f>
        <v/>
      </c>
      <c r="X466" s="14" t="str">
        <f aca="false">IF(P466="","",MIN(T466,S466))</f>
        <v/>
      </c>
    </row>
    <row r="467" customFormat="false" ht="15" hidden="false" customHeight="false" outlineLevel="0" collapsed="false">
      <c r="A467" s="10" t="s">
        <v>994</v>
      </c>
      <c r="B467" s="14" t="n">
        <v>20.2354</v>
      </c>
      <c r="C467" s="14" t="str">
        <f aca="false">IF('MRR Conglomerado'!AA467&gt;0,'MRR Conglomerado'!AA467,"")</f>
        <v/>
      </c>
      <c r="D467" s="14" t="str">
        <f aca="false">IF(C467="","",'MRR Conglomerado'!AM467)</f>
        <v/>
      </c>
      <c r="E467" s="13" t="str">
        <f aca="false">IF(C467="","",D467/C467)</f>
        <v/>
      </c>
      <c r="F467" s="14" t="str">
        <f aca="false">IF(C467="","",C467/B467)</f>
        <v/>
      </c>
      <c r="G467" s="10" t="str">
        <f aca="false">IF(F467="","",IF(F467&lt;100,"Menos de 100 USD",IF(F467&lt;500,"100 a 500 USD",IF(F467&lt;2000,"500 a 2.000 USD","Más de 2.000 USD"))))</f>
        <v/>
      </c>
      <c r="H467" s="14" t="str">
        <f aca="false">IF(C467="","",MIN(D467,C467))</f>
        <v/>
      </c>
      <c r="I467" s="14" t="str">
        <f aca="false">IF(SUM('MRR Conglomerado'!Y467:AA467)&gt;0,SUM('MRR Conglomerado'!Y467:AA467),"")</f>
        <v/>
      </c>
      <c r="J467" s="14" t="str">
        <f aca="false">IF(I467="","",SUM('MRR Conglomerado'!AK467:AM467))</f>
        <v/>
      </c>
      <c r="K467" s="10" t="str">
        <f aca="false">IF(I467="","",COUNTIF('MRR Conglomerado'!Y467:AA467,"&gt;0"))</f>
        <v/>
      </c>
      <c r="L467" s="13" t="str">
        <f aca="false">IF(I467="","",J467/I467)</f>
        <v/>
      </c>
      <c r="M467" s="14" t="str">
        <f aca="false">IF(I467="","",I467/K467/B467)</f>
        <v/>
      </c>
      <c r="N467" s="10" t="str">
        <f aca="false">IF(M467="","",IF(M467&lt;100,"Menos de 100 USD",IF(M467&lt;500,"100 a 500 USD",IF(M467&lt;2000,"500 a 2.000 USD","Más de 2.000 USD"))))</f>
        <v/>
      </c>
      <c r="O467" s="14" t="str">
        <f aca="false">IF(I467="","",MIN(J467,I467))</f>
        <v/>
      </c>
      <c r="P467" s="14" t="str">
        <f aca="false">IF(SUM('MRR Conglomerado'!P467:AA467)&gt;0,SUM('MRR Conglomerado'!P467:AA467),"")</f>
        <v/>
      </c>
      <c r="Q467" s="14" t="str">
        <f aca="false">IF(P467="","",SUM('MRR Conglomerado'!AB467:AM467))</f>
        <v/>
      </c>
      <c r="R467" s="10" t="str">
        <f aca="false">IF(P467="","",COUNTIF('MRR Conglomerado'!P467:AA467,"&gt;0"))</f>
        <v/>
      </c>
      <c r="S467" s="14" t="str">
        <f aca="false">IF(P467="","",P467/R467)</f>
        <v/>
      </c>
      <c r="T467" s="14" t="str">
        <f aca="false">IF(P467="","",Q467/12)</f>
        <v/>
      </c>
      <c r="U467" s="13" t="str">
        <f aca="false">IF(P467="","",T467/S467)</f>
        <v/>
      </c>
      <c r="V467" s="14" t="str">
        <f aca="false">IF(P467="","",S467/B467)</f>
        <v/>
      </c>
      <c r="W467" s="10" t="str">
        <f aca="false">IF(V467="","",IF(V467&lt;100,"Menos de 100 USD",IF(V467&lt;500,"100 a 500 USD",IF(V467&lt;2000,"500 a 2.000 USD","Más de 2.000 USD"))))</f>
        <v/>
      </c>
      <c r="X467" s="14" t="str">
        <f aca="false">IF(P467="","",MIN(T467,S467))</f>
        <v/>
      </c>
    </row>
    <row r="468" customFormat="false" ht="15" hidden="false" customHeight="false" outlineLevel="0" collapsed="false">
      <c r="A468" s="10" t="s">
        <v>996</v>
      </c>
      <c r="B468" s="14" t="n">
        <v>20.2354</v>
      </c>
      <c r="C468" s="14" t="str">
        <f aca="false">IF('MRR Conglomerado'!AA468&gt;0,'MRR Conglomerado'!AA468,"")</f>
        <v/>
      </c>
      <c r="D468" s="14" t="str">
        <f aca="false">IF(C468="","",'MRR Conglomerado'!AM468)</f>
        <v/>
      </c>
      <c r="E468" s="13" t="str">
        <f aca="false">IF(C468="","",D468/C468)</f>
        <v/>
      </c>
      <c r="F468" s="14" t="str">
        <f aca="false">IF(C468="","",C468/B468)</f>
        <v/>
      </c>
      <c r="G468" s="10" t="str">
        <f aca="false">IF(F468="","",IF(F468&lt;100,"Menos de 100 USD",IF(F468&lt;500,"100 a 500 USD",IF(F468&lt;2000,"500 a 2.000 USD","Más de 2.000 USD"))))</f>
        <v/>
      </c>
      <c r="H468" s="14" t="str">
        <f aca="false">IF(C468="","",MIN(D468,C468))</f>
        <v/>
      </c>
      <c r="I468" s="14" t="str">
        <f aca="false">IF(SUM('MRR Conglomerado'!Y468:AA468)&gt;0,SUM('MRR Conglomerado'!Y468:AA468),"")</f>
        <v/>
      </c>
      <c r="J468" s="14" t="str">
        <f aca="false">IF(I468="","",SUM('MRR Conglomerado'!AK468:AM468))</f>
        <v/>
      </c>
      <c r="K468" s="10" t="str">
        <f aca="false">IF(I468="","",COUNTIF('MRR Conglomerado'!Y468:AA468,"&gt;0"))</f>
        <v/>
      </c>
      <c r="L468" s="13" t="str">
        <f aca="false">IF(I468="","",J468/I468)</f>
        <v/>
      </c>
      <c r="M468" s="14" t="str">
        <f aca="false">IF(I468="","",I468/K468/B468)</f>
        <v/>
      </c>
      <c r="N468" s="10" t="str">
        <f aca="false">IF(M468="","",IF(M468&lt;100,"Menos de 100 USD",IF(M468&lt;500,"100 a 500 USD",IF(M468&lt;2000,"500 a 2.000 USD","Más de 2.000 USD"))))</f>
        <v/>
      </c>
      <c r="O468" s="14" t="str">
        <f aca="false">IF(I468="","",MIN(J468,I468))</f>
        <v/>
      </c>
      <c r="P468" s="14" t="str">
        <f aca="false">IF(SUM('MRR Conglomerado'!P468:AA468)&gt;0,SUM('MRR Conglomerado'!P468:AA468),"")</f>
        <v/>
      </c>
      <c r="Q468" s="14" t="str">
        <f aca="false">IF(P468="","",SUM('MRR Conglomerado'!AB468:AM468))</f>
        <v/>
      </c>
      <c r="R468" s="10" t="str">
        <f aca="false">IF(P468="","",COUNTIF('MRR Conglomerado'!P468:AA468,"&gt;0"))</f>
        <v/>
      </c>
      <c r="S468" s="14" t="str">
        <f aca="false">IF(P468="","",P468/R468)</f>
        <v/>
      </c>
      <c r="T468" s="14" t="str">
        <f aca="false">IF(P468="","",Q468/12)</f>
        <v/>
      </c>
      <c r="U468" s="13" t="str">
        <f aca="false">IF(P468="","",T468/S468)</f>
        <v/>
      </c>
      <c r="V468" s="14" t="str">
        <f aca="false">IF(P468="","",S468/B468)</f>
        <v/>
      </c>
      <c r="W468" s="10" t="str">
        <f aca="false">IF(V468="","",IF(V468&lt;100,"Menos de 100 USD",IF(V468&lt;500,"100 a 500 USD",IF(V468&lt;2000,"500 a 2.000 USD","Más de 2.000 USD"))))</f>
        <v/>
      </c>
      <c r="X468" s="14" t="str">
        <f aca="false">IF(P468="","",MIN(T468,S468))</f>
        <v/>
      </c>
    </row>
    <row r="469" customFormat="false" ht="15" hidden="false" customHeight="false" outlineLevel="0" collapsed="false">
      <c r="A469" s="10" t="s">
        <v>998</v>
      </c>
      <c r="B469" s="14" t="n">
        <v>20.2354</v>
      </c>
      <c r="C469" s="14" t="str">
        <f aca="false">IF('MRR Conglomerado'!AA469&gt;0,'MRR Conglomerado'!AA469,"")</f>
        <v/>
      </c>
      <c r="D469" s="14" t="str">
        <f aca="false">IF(C469="","",'MRR Conglomerado'!AM469)</f>
        <v/>
      </c>
      <c r="E469" s="13" t="str">
        <f aca="false">IF(C469="","",D469/C469)</f>
        <v/>
      </c>
      <c r="F469" s="14" t="str">
        <f aca="false">IF(C469="","",C469/B469)</f>
        <v/>
      </c>
      <c r="G469" s="10" t="str">
        <f aca="false">IF(F469="","",IF(F469&lt;100,"Menos de 100 USD",IF(F469&lt;500,"100 a 500 USD",IF(F469&lt;2000,"500 a 2.000 USD","Más de 2.000 USD"))))</f>
        <v/>
      </c>
      <c r="H469" s="14" t="str">
        <f aca="false">IF(C469="","",MIN(D469,C469))</f>
        <v/>
      </c>
      <c r="I469" s="14" t="str">
        <f aca="false">IF(SUM('MRR Conglomerado'!Y469:AA469)&gt;0,SUM('MRR Conglomerado'!Y469:AA469),"")</f>
        <v/>
      </c>
      <c r="J469" s="14" t="str">
        <f aca="false">IF(I469="","",SUM('MRR Conglomerado'!AK469:AM469))</f>
        <v/>
      </c>
      <c r="K469" s="10" t="str">
        <f aca="false">IF(I469="","",COUNTIF('MRR Conglomerado'!Y469:AA469,"&gt;0"))</f>
        <v/>
      </c>
      <c r="L469" s="13" t="str">
        <f aca="false">IF(I469="","",J469/I469)</f>
        <v/>
      </c>
      <c r="M469" s="14" t="str">
        <f aca="false">IF(I469="","",I469/K469/B469)</f>
        <v/>
      </c>
      <c r="N469" s="10" t="str">
        <f aca="false">IF(M469="","",IF(M469&lt;100,"Menos de 100 USD",IF(M469&lt;500,"100 a 500 USD",IF(M469&lt;2000,"500 a 2.000 USD","Más de 2.000 USD"))))</f>
        <v/>
      </c>
      <c r="O469" s="14" t="str">
        <f aca="false">IF(I469="","",MIN(J469,I469))</f>
        <v/>
      </c>
      <c r="P469" s="14" t="str">
        <f aca="false">IF(SUM('MRR Conglomerado'!P469:AA469)&gt;0,SUM('MRR Conglomerado'!P469:AA469),"")</f>
        <v/>
      </c>
      <c r="Q469" s="14" t="str">
        <f aca="false">IF(P469="","",SUM('MRR Conglomerado'!AB469:AM469))</f>
        <v/>
      </c>
      <c r="R469" s="10" t="str">
        <f aca="false">IF(P469="","",COUNTIF('MRR Conglomerado'!P469:AA469,"&gt;0"))</f>
        <v/>
      </c>
      <c r="S469" s="14" t="str">
        <f aca="false">IF(P469="","",P469/R469)</f>
        <v/>
      </c>
      <c r="T469" s="14" t="str">
        <f aca="false">IF(P469="","",Q469/12)</f>
        <v/>
      </c>
      <c r="U469" s="13" t="str">
        <f aca="false">IF(P469="","",T469/S469)</f>
        <v/>
      </c>
      <c r="V469" s="14" t="str">
        <f aca="false">IF(P469="","",S469/B469)</f>
        <v/>
      </c>
      <c r="W469" s="10" t="str">
        <f aca="false">IF(V469="","",IF(V469&lt;100,"Menos de 100 USD",IF(V469&lt;500,"100 a 500 USD",IF(V469&lt;2000,"500 a 2.000 USD","Más de 2.000 USD"))))</f>
        <v/>
      </c>
      <c r="X469" s="14" t="str">
        <f aca="false">IF(P469="","",MIN(T469,S469))</f>
        <v/>
      </c>
    </row>
    <row r="470" customFormat="false" ht="15" hidden="false" customHeight="false" outlineLevel="0" collapsed="false">
      <c r="A470" s="10" t="s">
        <v>1000</v>
      </c>
      <c r="B470" s="14" t="n">
        <v>20.2354</v>
      </c>
      <c r="C470" s="14" t="str">
        <f aca="false">IF('MRR Conglomerado'!AA470&gt;0,'MRR Conglomerado'!AA470,"")</f>
        <v/>
      </c>
      <c r="D470" s="14" t="str">
        <f aca="false">IF(C470="","",'MRR Conglomerado'!AM470)</f>
        <v/>
      </c>
      <c r="E470" s="13" t="str">
        <f aca="false">IF(C470="","",D470/C470)</f>
        <v/>
      </c>
      <c r="F470" s="14" t="str">
        <f aca="false">IF(C470="","",C470/B470)</f>
        <v/>
      </c>
      <c r="G470" s="10" t="str">
        <f aca="false">IF(F470="","",IF(F470&lt;100,"Menos de 100 USD",IF(F470&lt;500,"100 a 500 USD",IF(F470&lt;2000,"500 a 2.000 USD","Más de 2.000 USD"))))</f>
        <v/>
      </c>
      <c r="H470" s="14" t="str">
        <f aca="false">IF(C470="","",MIN(D470,C470))</f>
        <v/>
      </c>
      <c r="I470" s="14" t="str">
        <f aca="false">IF(SUM('MRR Conglomerado'!Y470:AA470)&gt;0,SUM('MRR Conglomerado'!Y470:AA470),"")</f>
        <v/>
      </c>
      <c r="J470" s="14" t="str">
        <f aca="false">IF(I470="","",SUM('MRR Conglomerado'!AK470:AM470))</f>
        <v/>
      </c>
      <c r="K470" s="10" t="str">
        <f aca="false">IF(I470="","",COUNTIF('MRR Conglomerado'!Y470:AA470,"&gt;0"))</f>
        <v/>
      </c>
      <c r="L470" s="13" t="str">
        <f aca="false">IF(I470="","",J470/I470)</f>
        <v/>
      </c>
      <c r="M470" s="14" t="str">
        <f aca="false">IF(I470="","",I470/K470/B470)</f>
        <v/>
      </c>
      <c r="N470" s="10" t="str">
        <f aca="false">IF(M470="","",IF(M470&lt;100,"Menos de 100 USD",IF(M470&lt;500,"100 a 500 USD",IF(M470&lt;2000,"500 a 2.000 USD","Más de 2.000 USD"))))</f>
        <v/>
      </c>
      <c r="O470" s="14" t="str">
        <f aca="false">IF(I470="","",MIN(J470,I470))</f>
        <v/>
      </c>
      <c r="P470" s="14" t="str">
        <f aca="false">IF(SUM('MRR Conglomerado'!P470:AA470)&gt;0,SUM('MRR Conglomerado'!P470:AA470),"")</f>
        <v/>
      </c>
      <c r="Q470" s="14" t="str">
        <f aca="false">IF(P470="","",SUM('MRR Conglomerado'!AB470:AM470))</f>
        <v/>
      </c>
      <c r="R470" s="10" t="str">
        <f aca="false">IF(P470="","",COUNTIF('MRR Conglomerado'!P470:AA470,"&gt;0"))</f>
        <v/>
      </c>
      <c r="S470" s="14" t="str">
        <f aca="false">IF(P470="","",P470/R470)</f>
        <v/>
      </c>
      <c r="T470" s="14" t="str">
        <f aca="false">IF(P470="","",Q470/12)</f>
        <v/>
      </c>
      <c r="U470" s="13" t="str">
        <f aca="false">IF(P470="","",T470/S470)</f>
        <v/>
      </c>
      <c r="V470" s="14" t="str">
        <f aca="false">IF(P470="","",S470/B470)</f>
        <v/>
      </c>
      <c r="W470" s="10" t="str">
        <f aca="false">IF(V470="","",IF(V470&lt;100,"Menos de 100 USD",IF(V470&lt;500,"100 a 500 USD",IF(V470&lt;2000,"500 a 2.000 USD","Más de 2.000 USD"))))</f>
        <v/>
      </c>
      <c r="X470" s="14" t="str">
        <f aca="false">IF(P470="","",MIN(T470,S470))</f>
        <v/>
      </c>
    </row>
    <row r="471" customFormat="false" ht="15" hidden="false" customHeight="false" outlineLevel="0" collapsed="false">
      <c r="A471" s="10" t="s">
        <v>1002</v>
      </c>
      <c r="B471" s="14" t="n">
        <v>20.2354</v>
      </c>
      <c r="C471" s="14" t="n">
        <f aca="false">IF('MRR Conglomerado'!AA471&gt;0,'MRR Conglomerado'!AA471,"")</f>
        <v>2856.024356</v>
      </c>
      <c r="D471" s="14" t="n">
        <f aca="false">IF(C471="","",'MRR Conglomerado'!AM471)</f>
        <v>0</v>
      </c>
      <c r="E471" s="13" t="n">
        <f aca="false">IF(C471="","",D471/C471)</f>
        <v>0</v>
      </c>
      <c r="F471" s="14" t="n">
        <f aca="false">IF(C471="","",C471/B471)</f>
        <v>141.14</v>
      </c>
      <c r="G471" s="10" t="str">
        <f aca="false">IF(F471="","",IF(F471&lt;100,"Menos de 100 USD",IF(F471&lt;500,"100 a 500 USD",IF(F471&lt;2000,"500 a 2.000 USD","Más de 2.000 USD"))))</f>
        <v>100 a 500 USD</v>
      </c>
      <c r="H471" s="14" t="n">
        <f aca="false">IF(C471="","",MIN(D471,C471))</f>
        <v>0</v>
      </c>
      <c r="I471" s="14" t="n">
        <f aca="false">IF(SUM('MRR Conglomerado'!Y471:AA471)&gt;0,SUM('MRR Conglomerado'!Y471:AA471),"")</f>
        <v>8568.070424</v>
      </c>
      <c r="J471" s="14" t="n">
        <f aca="false">IF(I471="","",SUM('MRR Conglomerado'!AK471:AM471))</f>
        <v>0</v>
      </c>
      <c r="K471" s="10" t="n">
        <f aca="false">IF(I471="","",COUNTIF('MRR Conglomerado'!Y471:AA471,"&gt;0"))</f>
        <v>3</v>
      </c>
      <c r="L471" s="13" t="n">
        <f aca="false">IF(I471="","",J471/I471)</f>
        <v>0</v>
      </c>
      <c r="M471" s="14" t="n">
        <f aca="false">IF(I471="","",I471/K471/B471)</f>
        <v>141.139956445964</v>
      </c>
      <c r="N471" s="10" t="str">
        <f aca="false">IF(M471="","",IF(M471&lt;100,"Menos de 100 USD",IF(M471&lt;500,"100 a 500 USD",IF(M471&lt;2000,"500 a 2.000 USD","Más de 2.000 USD"))))</f>
        <v>100 a 500 USD</v>
      </c>
      <c r="O471" s="14" t="n">
        <f aca="false">IF(I471="","",MIN(J471,I471))</f>
        <v>0</v>
      </c>
      <c r="P471" s="14" t="n">
        <f aca="false">IF(SUM('MRR Conglomerado'!P471:AA471)&gt;0,SUM('MRR Conglomerado'!P471:AA471),"")</f>
        <v>33796.19321</v>
      </c>
      <c r="Q471" s="14" t="n">
        <f aca="false">IF(P471="","",SUM('MRR Conglomerado'!AB471:AM471))</f>
        <v>2855.908</v>
      </c>
      <c r="R471" s="10" t="n">
        <f aca="false">IF(P471="","",COUNTIF('MRR Conglomerado'!P471:AA471,"&gt;0"))</f>
        <v>12</v>
      </c>
      <c r="S471" s="14" t="n">
        <f aca="false">IF(P471="","",P471/R471)</f>
        <v>2816.34943416667</v>
      </c>
      <c r="T471" s="14" t="n">
        <f aca="false">IF(P471="","",Q471/12)</f>
        <v>237.992333333333</v>
      </c>
      <c r="U471" s="13" t="n">
        <f aca="false">IF(P471="","",T471/S471)</f>
        <v>0.0845038369337693</v>
      </c>
      <c r="V471" s="14" t="n">
        <f aca="false">IF(P471="","",S471/B471)</f>
        <v>139.179330982667</v>
      </c>
      <c r="W471" s="10" t="str">
        <f aca="false">IF(V471="","",IF(V471&lt;100,"Menos de 100 USD",IF(V471&lt;500,"100 a 500 USD",IF(V471&lt;2000,"500 a 2.000 USD","Más de 2.000 USD"))))</f>
        <v>100 a 500 USD</v>
      </c>
      <c r="X471" s="14" t="n">
        <f aca="false">IF(P471="","",MIN(T471,S471))</f>
        <v>237.992333333333</v>
      </c>
    </row>
    <row r="472" customFormat="false" ht="15" hidden="false" customHeight="false" outlineLevel="0" collapsed="false">
      <c r="A472" s="10" t="s">
        <v>1004</v>
      </c>
      <c r="B472" s="14" t="n">
        <v>20.2354</v>
      </c>
      <c r="C472" s="14" t="str">
        <f aca="false">IF('MRR Conglomerado'!AA472&gt;0,'MRR Conglomerado'!AA472,"")</f>
        <v/>
      </c>
      <c r="D472" s="14" t="str">
        <f aca="false">IF(C472="","",'MRR Conglomerado'!AM472)</f>
        <v/>
      </c>
      <c r="E472" s="13" t="str">
        <f aca="false">IF(C472="","",D472/C472)</f>
        <v/>
      </c>
      <c r="F472" s="14" t="str">
        <f aca="false">IF(C472="","",C472/B472)</f>
        <v/>
      </c>
      <c r="G472" s="10" t="str">
        <f aca="false">IF(F472="","",IF(F472&lt;100,"Menos de 100 USD",IF(F472&lt;500,"100 a 500 USD",IF(F472&lt;2000,"500 a 2.000 USD","Más de 2.000 USD"))))</f>
        <v/>
      </c>
      <c r="H472" s="14" t="str">
        <f aca="false">IF(C472="","",MIN(D472,C472))</f>
        <v/>
      </c>
      <c r="I472" s="14" t="str">
        <f aca="false">IF(SUM('MRR Conglomerado'!Y472:AA472)&gt;0,SUM('MRR Conglomerado'!Y472:AA472),"")</f>
        <v/>
      </c>
      <c r="J472" s="14" t="str">
        <f aca="false">IF(I472="","",SUM('MRR Conglomerado'!AK472:AM472))</f>
        <v/>
      </c>
      <c r="K472" s="10" t="str">
        <f aca="false">IF(I472="","",COUNTIF('MRR Conglomerado'!Y472:AA472,"&gt;0"))</f>
        <v/>
      </c>
      <c r="L472" s="13" t="str">
        <f aca="false">IF(I472="","",J472/I472)</f>
        <v/>
      </c>
      <c r="M472" s="14" t="str">
        <f aca="false">IF(I472="","",I472/K472/B472)</f>
        <v/>
      </c>
      <c r="N472" s="10" t="str">
        <f aca="false">IF(M472="","",IF(M472&lt;100,"Menos de 100 USD",IF(M472&lt;500,"100 a 500 USD",IF(M472&lt;2000,"500 a 2.000 USD","Más de 2.000 USD"))))</f>
        <v/>
      </c>
      <c r="O472" s="14" t="str">
        <f aca="false">IF(I472="","",MIN(J472,I472))</f>
        <v/>
      </c>
      <c r="P472" s="14" t="str">
        <f aca="false">IF(SUM('MRR Conglomerado'!P472:AA472)&gt;0,SUM('MRR Conglomerado'!P472:AA472),"")</f>
        <v/>
      </c>
      <c r="Q472" s="14" t="str">
        <f aca="false">IF(P472="","",SUM('MRR Conglomerado'!AB472:AM472))</f>
        <v/>
      </c>
      <c r="R472" s="10" t="str">
        <f aca="false">IF(P472="","",COUNTIF('MRR Conglomerado'!P472:AA472,"&gt;0"))</f>
        <v/>
      </c>
      <c r="S472" s="14" t="str">
        <f aca="false">IF(P472="","",P472/R472)</f>
        <v/>
      </c>
      <c r="T472" s="14" t="str">
        <f aca="false">IF(P472="","",Q472/12)</f>
        <v/>
      </c>
      <c r="U472" s="13" t="str">
        <f aca="false">IF(P472="","",T472/S472)</f>
        <v/>
      </c>
      <c r="V472" s="14" t="str">
        <f aca="false">IF(P472="","",S472/B472)</f>
        <v/>
      </c>
      <c r="W472" s="10" t="str">
        <f aca="false">IF(V472="","",IF(V472&lt;100,"Menos de 100 USD",IF(V472&lt;500,"100 a 500 USD",IF(V472&lt;2000,"500 a 2.000 USD","Más de 2.000 USD"))))</f>
        <v/>
      </c>
      <c r="X472" s="14" t="str">
        <f aca="false">IF(P472="","",MIN(T472,S472))</f>
        <v/>
      </c>
    </row>
    <row r="473" customFormat="false" ht="15" hidden="false" customHeight="false" outlineLevel="0" collapsed="false">
      <c r="A473" s="10" t="s">
        <v>1006</v>
      </c>
      <c r="B473" s="14" t="n">
        <v>20.2354</v>
      </c>
      <c r="C473" s="14" t="str">
        <f aca="false">IF('MRR Conglomerado'!AA473&gt;0,'MRR Conglomerado'!AA473,"")</f>
        <v/>
      </c>
      <c r="D473" s="14" t="str">
        <f aca="false">IF(C473="","",'MRR Conglomerado'!AM473)</f>
        <v/>
      </c>
      <c r="E473" s="13" t="str">
        <f aca="false">IF(C473="","",D473/C473)</f>
        <v/>
      </c>
      <c r="F473" s="14" t="str">
        <f aca="false">IF(C473="","",C473/B473)</f>
        <v/>
      </c>
      <c r="G473" s="10" t="str">
        <f aca="false">IF(F473="","",IF(F473&lt;100,"Menos de 100 USD",IF(F473&lt;500,"100 a 500 USD",IF(F473&lt;2000,"500 a 2.000 USD","Más de 2.000 USD"))))</f>
        <v/>
      </c>
      <c r="H473" s="14" t="str">
        <f aca="false">IF(C473="","",MIN(D473,C473))</f>
        <v/>
      </c>
      <c r="I473" s="14" t="str">
        <f aca="false">IF(SUM('MRR Conglomerado'!Y473:AA473)&gt;0,SUM('MRR Conglomerado'!Y473:AA473),"")</f>
        <v/>
      </c>
      <c r="J473" s="14" t="str">
        <f aca="false">IF(I473="","",SUM('MRR Conglomerado'!AK473:AM473))</f>
        <v/>
      </c>
      <c r="K473" s="10" t="str">
        <f aca="false">IF(I473="","",COUNTIF('MRR Conglomerado'!Y473:AA473,"&gt;0"))</f>
        <v/>
      </c>
      <c r="L473" s="13" t="str">
        <f aca="false">IF(I473="","",J473/I473)</f>
        <v/>
      </c>
      <c r="M473" s="14" t="str">
        <f aca="false">IF(I473="","",I473/K473/B473)</f>
        <v/>
      </c>
      <c r="N473" s="10" t="str">
        <f aca="false">IF(M473="","",IF(M473&lt;100,"Menos de 100 USD",IF(M473&lt;500,"100 a 500 USD",IF(M473&lt;2000,"500 a 2.000 USD","Más de 2.000 USD"))))</f>
        <v/>
      </c>
      <c r="O473" s="14" t="str">
        <f aca="false">IF(I473="","",MIN(J473,I473))</f>
        <v/>
      </c>
      <c r="P473" s="14" t="str">
        <f aca="false">IF(SUM('MRR Conglomerado'!P473:AA473)&gt;0,SUM('MRR Conglomerado'!P473:AA473),"")</f>
        <v/>
      </c>
      <c r="Q473" s="14" t="str">
        <f aca="false">IF(P473="","",SUM('MRR Conglomerado'!AB473:AM473))</f>
        <v/>
      </c>
      <c r="R473" s="10" t="str">
        <f aca="false">IF(P473="","",COUNTIF('MRR Conglomerado'!P473:AA473,"&gt;0"))</f>
        <v/>
      </c>
      <c r="S473" s="14" t="str">
        <f aca="false">IF(P473="","",P473/R473)</f>
        <v/>
      </c>
      <c r="T473" s="14" t="str">
        <f aca="false">IF(P473="","",Q473/12)</f>
        <v/>
      </c>
      <c r="U473" s="13" t="str">
        <f aca="false">IF(P473="","",T473/S473)</f>
        <v/>
      </c>
      <c r="V473" s="14" t="str">
        <f aca="false">IF(P473="","",S473/B473)</f>
        <v/>
      </c>
      <c r="W473" s="10" t="str">
        <f aca="false">IF(V473="","",IF(V473&lt;100,"Menos de 100 USD",IF(V473&lt;500,"100 a 500 USD",IF(V473&lt;2000,"500 a 2.000 USD","Más de 2.000 USD"))))</f>
        <v/>
      </c>
      <c r="X473" s="14" t="str">
        <f aca="false">IF(P473="","",MIN(T473,S473))</f>
        <v/>
      </c>
    </row>
    <row r="474" customFormat="false" ht="15" hidden="false" customHeight="false" outlineLevel="0" collapsed="false">
      <c r="A474" s="10" t="s">
        <v>1008</v>
      </c>
      <c r="B474" s="14" t="n">
        <v>20.2354</v>
      </c>
      <c r="C474" s="14" t="str">
        <f aca="false">IF('MRR Conglomerado'!AA474&gt;0,'MRR Conglomerado'!AA474,"")</f>
        <v/>
      </c>
      <c r="D474" s="14" t="str">
        <f aca="false">IF(C474="","",'MRR Conglomerado'!AM474)</f>
        <v/>
      </c>
      <c r="E474" s="13" t="str">
        <f aca="false">IF(C474="","",D474/C474)</f>
        <v/>
      </c>
      <c r="F474" s="14" t="str">
        <f aca="false">IF(C474="","",C474/B474)</f>
        <v/>
      </c>
      <c r="G474" s="10" t="str">
        <f aca="false">IF(F474="","",IF(F474&lt;100,"Menos de 100 USD",IF(F474&lt;500,"100 a 500 USD",IF(F474&lt;2000,"500 a 2.000 USD","Más de 2.000 USD"))))</f>
        <v/>
      </c>
      <c r="H474" s="14" t="str">
        <f aca="false">IF(C474="","",MIN(D474,C474))</f>
        <v/>
      </c>
      <c r="I474" s="14" t="str">
        <f aca="false">IF(SUM('MRR Conglomerado'!Y474:AA474)&gt;0,SUM('MRR Conglomerado'!Y474:AA474),"")</f>
        <v/>
      </c>
      <c r="J474" s="14" t="str">
        <f aca="false">IF(I474="","",SUM('MRR Conglomerado'!AK474:AM474))</f>
        <v/>
      </c>
      <c r="K474" s="10" t="str">
        <f aca="false">IF(I474="","",COUNTIF('MRR Conglomerado'!Y474:AA474,"&gt;0"))</f>
        <v/>
      </c>
      <c r="L474" s="13" t="str">
        <f aca="false">IF(I474="","",J474/I474)</f>
        <v/>
      </c>
      <c r="M474" s="14" t="str">
        <f aca="false">IF(I474="","",I474/K474/B474)</f>
        <v/>
      </c>
      <c r="N474" s="10" t="str">
        <f aca="false">IF(M474="","",IF(M474&lt;100,"Menos de 100 USD",IF(M474&lt;500,"100 a 500 USD",IF(M474&lt;2000,"500 a 2.000 USD","Más de 2.000 USD"))))</f>
        <v/>
      </c>
      <c r="O474" s="14" t="str">
        <f aca="false">IF(I474="","",MIN(J474,I474))</f>
        <v/>
      </c>
      <c r="P474" s="14" t="str">
        <f aca="false">IF(SUM('MRR Conglomerado'!P474:AA474)&gt;0,SUM('MRR Conglomerado'!P474:AA474),"")</f>
        <v/>
      </c>
      <c r="Q474" s="14" t="str">
        <f aca="false">IF(P474="","",SUM('MRR Conglomerado'!AB474:AM474))</f>
        <v/>
      </c>
      <c r="R474" s="10" t="str">
        <f aca="false">IF(P474="","",COUNTIF('MRR Conglomerado'!P474:AA474,"&gt;0"))</f>
        <v/>
      </c>
      <c r="S474" s="14" t="str">
        <f aca="false">IF(P474="","",P474/R474)</f>
        <v/>
      </c>
      <c r="T474" s="14" t="str">
        <f aca="false">IF(P474="","",Q474/12)</f>
        <v/>
      </c>
      <c r="U474" s="13" t="str">
        <f aca="false">IF(P474="","",T474/S474)</f>
        <v/>
      </c>
      <c r="V474" s="14" t="str">
        <f aca="false">IF(P474="","",S474/B474)</f>
        <v/>
      </c>
      <c r="W474" s="10" t="str">
        <f aca="false">IF(V474="","",IF(V474&lt;100,"Menos de 100 USD",IF(V474&lt;500,"100 a 500 USD",IF(V474&lt;2000,"500 a 2.000 USD","Más de 2.000 USD"))))</f>
        <v/>
      </c>
      <c r="X474" s="14" t="str">
        <f aca="false">IF(P474="","",MIN(T474,S474))</f>
        <v/>
      </c>
    </row>
    <row r="475" customFormat="false" ht="15" hidden="false" customHeight="false" outlineLevel="0" collapsed="false">
      <c r="A475" s="10" t="s">
        <v>1010</v>
      </c>
      <c r="B475" s="14" t="n">
        <v>20.2354</v>
      </c>
      <c r="C475" s="14" t="n">
        <f aca="false">IF('MRR Conglomerado'!AA475&gt;0,'MRR Conglomerado'!AA475,"")</f>
        <v>855.95742</v>
      </c>
      <c r="D475" s="14" t="n">
        <f aca="false">IF(C475="","",'MRR Conglomerado'!AM475)</f>
        <v>856.00508</v>
      </c>
      <c r="E475" s="13" t="n">
        <f aca="false">IF(C475="","",D475/C475)</f>
        <v>1.0000556803398</v>
      </c>
      <c r="F475" s="14" t="n">
        <f aca="false">IF(C475="","",C475/B475)</f>
        <v>42.3</v>
      </c>
      <c r="G475" s="10" t="str">
        <f aca="false">IF(F475="","",IF(F475&lt;100,"Menos de 100 USD",IF(F475&lt;500,"100 a 500 USD",IF(F475&lt;2000,"500 a 2.000 USD","Más de 2.000 USD"))))</f>
        <v>Menos de 100 USD</v>
      </c>
      <c r="H475" s="14" t="n">
        <f aca="false">IF(C475="","",MIN(D475,C475))</f>
        <v>855.95742</v>
      </c>
      <c r="I475" s="14" t="n">
        <f aca="false">IF(SUM('MRR Conglomerado'!Y475:AA475)&gt;0,SUM('MRR Conglomerado'!Y475:AA475),"")</f>
        <v>855.95742</v>
      </c>
      <c r="J475" s="14" t="n">
        <f aca="false">IF(I475="","",SUM('MRR Conglomerado'!AK475:AM475))</f>
        <v>2675.16934</v>
      </c>
      <c r="K475" s="10" t="n">
        <f aca="false">IF(I475="","",COUNTIF('MRR Conglomerado'!Y475:AA475,"&gt;0"))</f>
        <v>1</v>
      </c>
      <c r="L475" s="13" t="n">
        <f aca="false">IF(I475="","",J475/I475)</f>
        <v>3.12535329152238</v>
      </c>
      <c r="M475" s="14" t="n">
        <f aca="false">IF(I475="","",I475/K475/B475)</f>
        <v>42.3</v>
      </c>
      <c r="N475" s="10" t="str">
        <f aca="false">IF(M475="","",IF(M475&lt;100,"Menos de 100 USD",IF(M475&lt;500,"100 a 500 USD",IF(M475&lt;2000,"500 a 2.000 USD","Más de 2.000 USD"))))</f>
        <v>Menos de 100 USD</v>
      </c>
      <c r="O475" s="14" t="n">
        <f aca="false">IF(I475="","",MIN(J475,I475))</f>
        <v>855.95742</v>
      </c>
      <c r="P475" s="14" t="n">
        <f aca="false">IF(SUM('MRR Conglomerado'!P475:AA475)&gt;0,SUM('MRR Conglomerado'!P475:AA475),"")</f>
        <v>855.95742</v>
      </c>
      <c r="Q475" s="14" t="n">
        <f aca="false">IF(P475="","",SUM('MRR Conglomerado'!AB475:AM475))</f>
        <v>10914.22526</v>
      </c>
      <c r="R475" s="10" t="n">
        <f aca="false">IF(P475="","",COUNTIF('MRR Conglomerado'!P475:AA475,"&gt;0"))</f>
        <v>1</v>
      </c>
      <c r="S475" s="14" t="n">
        <f aca="false">IF(P475="","",P475/R475)</f>
        <v>855.95742</v>
      </c>
      <c r="T475" s="14" t="n">
        <f aca="false">IF(P475="","",Q475/12)</f>
        <v>909.518771666667</v>
      </c>
      <c r="U475" s="13" t="n">
        <f aca="false">IF(P475="","",T475/S475)</f>
        <v>1.06257478516474</v>
      </c>
      <c r="V475" s="14" t="n">
        <f aca="false">IF(P475="","",S475/B475)</f>
        <v>42.3</v>
      </c>
      <c r="W475" s="10" t="str">
        <f aca="false">IF(V475="","",IF(V475&lt;100,"Menos de 100 USD",IF(V475&lt;500,"100 a 500 USD",IF(V475&lt;2000,"500 a 2.000 USD","Más de 2.000 USD"))))</f>
        <v>Menos de 100 USD</v>
      </c>
      <c r="X475" s="14" t="n">
        <f aca="false">IF(P475="","",MIN(T475,S475))</f>
        <v>855.95742</v>
      </c>
    </row>
    <row r="476" customFormat="false" ht="15" hidden="false" customHeight="false" outlineLevel="0" collapsed="false">
      <c r="A476" s="10" t="s">
        <v>1012</v>
      </c>
      <c r="B476" s="14" t="n">
        <v>20.2354</v>
      </c>
      <c r="C476" s="14" t="str">
        <f aca="false">IF('MRR Conglomerado'!AA476&gt;0,'MRR Conglomerado'!AA476,"")</f>
        <v/>
      </c>
      <c r="D476" s="14" t="str">
        <f aca="false">IF(C476="","",'MRR Conglomerado'!AM476)</f>
        <v/>
      </c>
      <c r="E476" s="13" t="str">
        <f aca="false">IF(C476="","",D476/C476)</f>
        <v/>
      </c>
      <c r="F476" s="14" t="str">
        <f aca="false">IF(C476="","",C476/B476)</f>
        <v/>
      </c>
      <c r="G476" s="10" t="str">
        <f aca="false">IF(F476="","",IF(F476&lt;100,"Menos de 100 USD",IF(F476&lt;500,"100 a 500 USD",IF(F476&lt;2000,"500 a 2.000 USD","Más de 2.000 USD"))))</f>
        <v/>
      </c>
      <c r="H476" s="14" t="str">
        <f aca="false">IF(C476="","",MIN(D476,C476))</f>
        <v/>
      </c>
      <c r="I476" s="14" t="str">
        <f aca="false">IF(SUM('MRR Conglomerado'!Y476:AA476)&gt;0,SUM('MRR Conglomerado'!Y476:AA476),"")</f>
        <v/>
      </c>
      <c r="J476" s="14" t="str">
        <f aca="false">IF(I476="","",SUM('MRR Conglomerado'!AK476:AM476))</f>
        <v/>
      </c>
      <c r="K476" s="10" t="str">
        <f aca="false">IF(I476="","",COUNTIF('MRR Conglomerado'!Y476:AA476,"&gt;0"))</f>
        <v/>
      </c>
      <c r="L476" s="13" t="str">
        <f aca="false">IF(I476="","",J476/I476)</f>
        <v/>
      </c>
      <c r="M476" s="14" t="str">
        <f aca="false">IF(I476="","",I476/K476/B476)</f>
        <v/>
      </c>
      <c r="N476" s="10" t="str">
        <f aca="false">IF(M476="","",IF(M476&lt;100,"Menos de 100 USD",IF(M476&lt;500,"100 a 500 USD",IF(M476&lt;2000,"500 a 2.000 USD","Más de 2.000 USD"))))</f>
        <v/>
      </c>
      <c r="O476" s="14" t="str">
        <f aca="false">IF(I476="","",MIN(J476,I476))</f>
        <v/>
      </c>
      <c r="P476" s="14" t="str">
        <f aca="false">IF(SUM('MRR Conglomerado'!P476:AA476)&gt;0,SUM('MRR Conglomerado'!P476:AA476),"")</f>
        <v/>
      </c>
      <c r="Q476" s="14" t="str">
        <f aca="false">IF(P476="","",SUM('MRR Conglomerado'!AB476:AM476))</f>
        <v/>
      </c>
      <c r="R476" s="10" t="str">
        <f aca="false">IF(P476="","",COUNTIF('MRR Conglomerado'!P476:AA476,"&gt;0"))</f>
        <v/>
      </c>
      <c r="S476" s="14" t="str">
        <f aca="false">IF(P476="","",P476/R476)</f>
        <v/>
      </c>
      <c r="T476" s="14" t="str">
        <f aca="false">IF(P476="","",Q476/12)</f>
        <v/>
      </c>
      <c r="U476" s="13" t="str">
        <f aca="false">IF(P476="","",T476/S476)</f>
        <v/>
      </c>
      <c r="V476" s="14" t="str">
        <f aca="false">IF(P476="","",S476/B476)</f>
        <v/>
      </c>
      <c r="W476" s="10" t="str">
        <f aca="false">IF(V476="","",IF(V476&lt;100,"Menos de 100 USD",IF(V476&lt;500,"100 a 500 USD",IF(V476&lt;2000,"500 a 2.000 USD","Más de 2.000 USD"))))</f>
        <v/>
      </c>
      <c r="X476" s="14" t="str">
        <f aca="false">IF(P476="","",MIN(T476,S476))</f>
        <v/>
      </c>
    </row>
    <row r="477" customFormat="false" ht="15" hidden="false" customHeight="false" outlineLevel="0" collapsed="false">
      <c r="A477" s="10" t="s">
        <v>1014</v>
      </c>
      <c r="B477" s="14" t="n">
        <v>20.2354</v>
      </c>
      <c r="C477" s="14" t="n">
        <f aca="false">IF('MRR Conglomerado'!AA477&gt;0,'MRR Conglomerado'!AA477,"")</f>
        <v>4044.854106</v>
      </c>
      <c r="D477" s="14" t="n">
        <f aca="false">IF(C477="","",'MRR Conglomerado'!AM477)</f>
        <v>4373.358727</v>
      </c>
      <c r="E477" s="13" t="n">
        <f aca="false">IF(C477="","",D477/C477)</f>
        <v>1.08121544371964</v>
      </c>
      <c r="F477" s="14" t="n">
        <f aca="false">IF(C477="","",C477/B477)</f>
        <v>199.89</v>
      </c>
      <c r="G477" s="10" t="str">
        <f aca="false">IF(F477="","",IF(F477&lt;100,"Menos de 100 USD",IF(F477&lt;500,"100 a 500 USD",IF(F477&lt;2000,"500 a 2.000 USD","Más de 2.000 USD"))))</f>
        <v>100 a 500 USD</v>
      </c>
      <c r="H477" s="14" t="n">
        <f aca="false">IF(C477="","",MIN(D477,C477))</f>
        <v>4044.854106</v>
      </c>
      <c r="I477" s="14" t="n">
        <f aca="false">IF(SUM('MRR Conglomerado'!Y477:AA477)&gt;0,SUM('MRR Conglomerado'!Y477:AA477),"")</f>
        <v>12235.710264</v>
      </c>
      <c r="J477" s="14" t="n">
        <f aca="false">IF(I477="","",SUM('MRR Conglomerado'!AK477:AM477))</f>
        <v>13541.460801</v>
      </c>
      <c r="K477" s="10" t="n">
        <f aca="false">IF(I477="","",COUNTIF('MRR Conglomerado'!Y477:AA477,"&gt;0"))</f>
        <v>3</v>
      </c>
      <c r="L477" s="13" t="n">
        <f aca="false">IF(I477="","",J477/I477)</f>
        <v>1.10671636617956</v>
      </c>
      <c r="M477" s="14" t="n">
        <f aca="false">IF(I477="","",I477/K477/B477)</f>
        <v>201.556188066458</v>
      </c>
      <c r="N477" s="10" t="str">
        <f aca="false">IF(M477="","",IF(M477&lt;100,"Menos de 100 USD",IF(M477&lt;500,"100 a 500 USD",IF(M477&lt;2000,"500 a 2.000 USD","Más de 2.000 USD"))))</f>
        <v>100 a 500 USD</v>
      </c>
      <c r="O477" s="14" t="n">
        <f aca="false">IF(I477="","",MIN(J477,I477))</f>
        <v>12235.710264</v>
      </c>
      <c r="P477" s="14" t="n">
        <f aca="false">IF(SUM('MRR Conglomerado'!P477:AA477)&gt;0,SUM('MRR Conglomerado'!P477:AA477),"")</f>
        <v>53844.835952</v>
      </c>
      <c r="Q477" s="14" t="n">
        <f aca="false">IF(P477="","",SUM('MRR Conglomerado'!AB477:AM477))</f>
        <v>54481.393581</v>
      </c>
      <c r="R477" s="10" t="n">
        <f aca="false">IF(P477="","",COUNTIF('MRR Conglomerado'!P477:AA477,"&gt;0"))</f>
        <v>12</v>
      </c>
      <c r="S477" s="14" t="n">
        <f aca="false">IF(P477="","",P477/R477)</f>
        <v>4487.06966266667</v>
      </c>
      <c r="T477" s="14" t="n">
        <f aca="false">IF(P477="","",Q477/12)</f>
        <v>4540.11613175</v>
      </c>
      <c r="U477" s="13" t="n">
        <f aca="false">IF(P477="","",T477/S477)</f>
        <v>1.01182207388592</v>
      </c>
      <c r="V477" s="14" t="n">
        <f aca="false">IF(P477="","",S477/B477)</f>
        <v>221.743561415473</v>
      </c>
      <c r="W477" s="10" t="str">
        <f aca="false">IF(V477="","",IF(V477&lt;100,"Menos de 100 USD",IF(V477&lt;500,"100 a 500 USD",IF(V477&lt;2000,"500 a 2.000 USD","Más de 2.000 USD"))))</f>
        <v>100 a 500 USD</v>
      </c>
      <c r="X477" s="14" t="n">
        <f aca="false">IF(P477="","",MIN(T477,S477))</f>
        <v>4487.06966266667</v>
      </c>
    </row>
    <row r="478" customFormat="false" ht="15" hidden="false" customHeight="false" outlineLevel="0" collapsed="false">
      <c r="A478" s="10" t="s">
        <v>1016</v>
      </c>
      <c r="B478" s="14" t="n">
        <v>20.2354</v>
      </c>
      <c r="C478" s="14" t="n">
        <f aca="false">IF('MRR Conglomerado'!AA478&gt;0,'MRR Conglomerado'!AA478,"")</f>
        <v>2866.546764</v>
      </c>
      <c r="D478" s="14" t="n">
        <f aca="false">IF(C478="","",'MRR Conglomerado'!AM478)</f>
        <v>0</v>
      </c>
      <c r="E478" s="13" t="n">
        <f aca="false">IF(C478="","",D478/C478)</f>
        <v>0</v>
      </c>
      <c r="F478" s="14" t="n">
        <f aca="false">IF(C478="","",C478/B478)</f>
        <v>141.66</v>
      </c>
      <c r="G478" s="10" t="str">
        <f aca="false">IF(F478="","",IF(F478&lt;100,"Menos de 100 USD",IF(F478&lt;500,"100 a 500 USD",IF(F478&lt;2000,"500 a 2.000 USD","Más de 2.000 USD"))))</f>
        <v>100 a 500 USD</v>
      </c>
      <c r="H478" s="14" t="n">
        <f aca="false">IF(C478="","",MIN(D478,C478))</f>
        <v>0</v>
      </c>
      <c r="I478" s="14" t="n">
        <f aca="false">IF(SUM('MRR Conglomerado'!Y478:AA478)&gt;0,SUM('MRR Conglomerado'!Y478:AA478),"")</f>
        <v>8599.42555</v>
      </c>
      <c r="J478" s="14" t="n">
        <f aca="false">IF(I478="","",SUM('MRR Conglomerado'!AK478:AM478))</f>
        <v>0</v>
      </c>
      <c r="K478" s="10" t="n">
        <f aca="false">IF(I478="","",COUNTIF('MRR Conglomerado'!Y478:AA478,"&gt;0"))</f>
        <v>3</v>
      </c>
      <c r="L478" s="13" t="n">
        <f aca="false">IF(I478="","",J478/I478)</f>
        <v>0</v>
      </c>
      <c r="M478" s="14" t="n">
        <f aca="false">IF(I478="","",I478/K478/B478)</f>
        <v>141.656462601843</v>
      </c>
      <c r="N478" s="10" t="str">
        <f aca="false">IF(M478="","",IF(M478&lt;100,"Menos de 100 USD",IF(M478&lt;500,"100 a 500 USD",IF(M478&lt;2000,"500 a 2.000 USD","Más de 2.000 USD"))))</f>
        <v>100 a 500 USD</v>
      </c>
      <c r="O478" s="14" t="n">
        <f aca="false">IF(I478="","",MIN(J478,I478))</f>
        <v>0</v>
      </c>
      <c r="P478" s="14" t="n">
        <f aca="false">IF(SUM('MRR Conglomerado'!P478:AA478)&gt;0,SUM('MRR Conglomerado'!P478:AA478),"")</f>
        <v>38839.554655</v>
      </c>
      <c r="Q478" s="14" t="n">
        <f aca="false">IF(P478="","",SUM('MRR Conglomerado'!AB478:AM478))</f>
        <v>17301.0823</v>
      </c>
      <c r="R478" s="10" t="n">
        <f aca="false">IF(P478="","",COUNTIF('MRR Conglomerado'!P478:AA478,"&gt;0"))</f>
        <v>12</v>
      </c>
      <c r="S478" s="14" t="n">
        <f aca="false">IF(P478="","",P478/R478)</f>
        <v>3236.62955458333</v>
      </c>
      <c r="T478" s="14" t="n">
        <f aca="false">IF(P478="","",Q478/12)</f>
        <v>1441.75685833333</v>
      </c>
      <c r="U478" s="13" t="n">
        <f aca="false">IF(P478="","",T478/S478)</f>
        <v>0.445450068974278</v>
      </c>
      <c r="V478" s="14" t="n">
        <f aca="false">IF(P478="","",S478/B478)</f>
        <v>159.948879418412</v>
      </c>
      <c r="W478" s="10" t="str">
        <f aca="false">IF(V478="","",IF(V478&lt;100,"Menos de 100 USD",IF(V478&lt;500,"100 a 500 USD",IF(V478&lt;2000,"500 a 2.000 USD","Más de 2.000 USD"))))</f>
        <v>100 a 500 USD</v>
      </c>
      <c r="X478" s="14" t="n">
        <f aca="false">IF(P478="","",MIN(T478,S478))</f>
        <v>1441.75685833333</v>
      </c>
    </row>
    <row r="479" customFormat="false" ht="15" hidden="false" customHeight="false" outlineLevel="0" collapsed="false">
      <c r="A479" s="10" t="s">
        <v>1018</v>
      </c>
      <c r="B479" s="14" t="n">
        <v>20.2354</v>
      </c>
      <c r="C479" s="14" t="str">
        <f aca="false">IF('MRR Conglomerado'!AA479&gt;0,'MRR Conglomerado'!AA479,"")</f>
        <v/>
      </c>
      <c r="D479" s="14" t="str">
        <f aca="false">IF(C479="","",'MRR Conglomerado'!AM479)</f>
        <v/>
      </c>
      <c r="E479" s="13" t="str">
        <f aca="false">IF(C479="","",D479/C479)</f>
        <v/>
      </c>
      <c r="F479" s="14" t="str">
        <f aca="false">IF(C479="","",C479/B479)</f>
        <v/>
      </c>
      <c r="G479" s="10" t="str">
        <f aca="false">IF(F479="","",IF(F479&lt;100,"Menos de 100 USD",IF(F479&lt;500,"100 a 500 USD",IF(F479&lt;2000,"500 a 2.000 USD","Más de 2.000 USD"))))</f>
        <v/>
      </c>
      <c r="H479" s="14" t="str">
        <f aca="false">IF(C479="","",MIN(D479,C479))</f>
        <v/>
      </c>
      <c r="I479" s="14" t="str">
        <f aca="false">IF(SUM('MRR Conglomerado'!Y479:AA479)&gt;0,SUM('MRR Conglomerado'!Y479:AA479),"")</f>
        <v/>
      </c>
      <c r="J479" s="14" t="str">
        <f aca="false">IF(I479="","",SUM('MRR Conglomerado'!AK479:AM479))</f>
        <v/>
      </c>
      <c r="K479" s="10" t="str">
        <f aca="false">IF(I479="","",COUNTIF('MRR Conglomerado'!Y479:AA479,"&gt;0"))</f>
        <v/>
      </c>
      <c r="L479" s="13" t="str">
        <f aca="false">IF(I479="","",J479/I479)</f>
        <v/>
      </c>
      <c r="M479" s="14" t="str">
        <f aca="false">IF(I479="","",I479/K479/B479)</f>
        <v/>
      </c>
      <c r="N479" s="10" t="str">
        <f aca="false">IF(M479="","",IF(M479&lt;100,"Menos de 100 USD",IF(M479&lt;500,"100 a 500 USD",IF(M479&lt;2000,"500 a 2.000 USD","Más de 2.000 USD"))))</f>
        <v/>
      </c>
      <c r="O479" s="14" t="str">
        <f aca="false">IF(I479="","",MIN(J479,I479))</f>
        <v/>
      </c>
      <c r="P479" s="14" t="str">
        <f aca="false">IF(SUM('MRR Conglomerado'!P479:AA479)&gt;0,SUM('MRR Conglomerado'!P479:AA479),"")</f>
        <v/>
      </c>
      <c r="Q479" s="14" t="str">
        <f aca="false">IF(P479="","",SUM('MRR Conglomerado'!AB479:AM479))</f>
        <v/>
      </c>
      <c r="R479" s="10" t="str">
        <f aca="false">IF(P479="","",COUNTIF('MRR Conglomerado'!P479:AA479,"&gt;0"))</f>
        <v/>
      </c>
      <c r="S479" s="14" t="str">
        <f aca="false">IF(P479="","",P479/R479)</f>
        <v/>
      </c>
      <c r="T479" s="14" t="str">
        <f aca="false">IF(P479="","",Q479/12)</f>
        <v/>
      </c>
      <c r="U479" s="13" t="str">
        <f aca="false">IF(P479="","",T479/S479)</f>
        <v/>
      </c>
      <c r="V479" s="14" t="str">
        <f aca="false">IF(P479="","",S479/B479)</f>
        <v/>
      </c>
      <c r="W479" s="10" t="str">
        <f aca="false">IF(V479="","",IF(V479&lt;100,"Menos de 100 USD",IF(V479&lt;500,"100 a 500 USD",IF(V479&lt;2000,"500 a 2.000 USD","Más de 2.000 USD"))))</f>
        <v/>
      </c>
      <c r="X479" s="14" t="str">
        <f aca="false">IF(P479="","",MIN(T479,S479))</f>
        <v/>
      </c>
    </row>
    <row r="480" customFormat="false" ht="15" hidden="false" customHeight="false" outlineLevel="0" collapsed="false">
      <c r="A480" s="10" t="s">
        <v>1020</v>
      </c>
      <c r="B480" s="14" t="n">
        <v>20.2354</v>
      </c>
      <c r="C480" s="14" t="n">
        <f aca="false">IF('MRR Conglomerado'!AA480&gt;0,'MRR Conglomerado'!AA480,"")</f>
        <v>500.016734</v>
      </c>
      <c r="D480" s="14" t="n">
        <f aca="false">IF(C480="","",'MRR Conglomerado'!AM480)</f>
        <v>0</v>
      </c>
      <c r="E480" s="13" t="n">
        <f aca="false">IF(C480="","",D480/C480)</f>
        <v>0</v>
      </c>
      <c r="F480" s="14" t="n">
        <f aca="false">IF(C480="","",C480/B480)</f>
        <v>24.71</v>
      </c>
      <c r="G480" s="10" t="str">
        <f aca="false">IF(F480="","",IF(F480&lt;100,"Menos de 100 USD",IF(F480&lt;500,"100 a 500 USD",IF(F480&lt;2000,"500 a 2.000 USD","Más de 2.000 USD"))))</f>
        <v>Menos de 100 USD</v>
      </c>
      <c r="H480" s="14" t="n">
        <f aca="false">IF(C480="","",MIN(D480,C480))</f>
        <v>0</v>
      </c>
      <c r="I480" s="14" t="n">
        <f aca="false">IF(SUM('MRR Conglomerado'!Y480:AA480)&gt;0,SUM('MRR Conglomerado'!Y480:AA480),"")</f>
        <v>1499.99445</v>
      </c>
      <c r="J480" s="14" t="n">
        <f aca="false">IF(I480="","",SUM('MRR Conglomerado'!AK480:AM480))</f>
        <v>0</v>
      </c>
      <c r="K480" s="10" t="n">
        <f aca="false">IF(I480="","",COUNTIF('MRR Conglomerado'!Y480:AA480,"&gt;0"))</f>
        <v>3</v>
      </c>
      <c r="L480" s="13" t="n">
        <f aca="false">IF(I480="","",J480/I480)</f>
        <v>0</v>
      </c>
      <c r="M480" s="14" t="n">
        <f aca="false">IF(I480="","",I480/K480/B480)</f>
        <v>24.7090816094567</v>
      </c>
      <c r="N480" s="10" t="str">
        <f aca="false">IF(M480="","",IF(M480&lt;100,"Menos de 100 USD",IF(M480&lt;500,"100 a 500 USD",IF(M480&lt;2000,"500 a 2.000 USD","Más de 2.000 USD"))))</f>
        <v>Menos de 100 USD</v>
      </c>
      <c r="O480" s="14" t="n">
        <f aca="false">IF(I480="","",MIN(J480,I480))</f>
        <v>0</v>
      </c>
      <c r="P480" s="14" t="n">
        <f aca="false">IF(SUM('MRR Conglomerado'!P480:AA480)&gt;0,SUM('MRR Conglomerado'!P480:AA480),"")</f>
        <v>3500.05334</v>
      </c>
      <c r="Q480" s="14" t="n">
        <f aca="false">IF(P480="","",SUM('MRR Conglomerado'!AB480:AM480))</f>
        <v>2084.32956</v>
      </c>
      <c r="R480" s="10" t="n">
        <f aca="false">IF(P480="","",COUNTIF('MRR Conglomerado'!P480:AA480,"&gt;0"))</f>
        <v>7</v>
      </c>
      <c r="S480" s="14" t="n">
        <f aca="false">IF(P480="","",P480/R480)</f>
        <v>500.00762</v>
      </c>
      <c r="T480" s="14" t="n">
        <f aca="false">IF(P480="","",Q480/12)</f>
        <v>173.69413</v>
      </c>
      <c r="U480" s="13" t="n">
        <f aca="false">IF(P480="","",T480/S480)</f>
        <v>0.3473829658836</v>
      </c>
      <c r="V480" s="14" t="n">
        <f aca="false">IF(P480="","",S480/B480)</f>
        <v>24.709549601194</v>
      </c>
      <c r="W480" s="10" t="str">
        <f aca="false">IF(V480="","",IF(V480&lt;100,"Menos de 100 USD",IF(V480&lt;500,"100 a 500 USD",IF(V480&lt;2000,"500 a 2.000 USD","Más de 2.000 USD"))))</f>
        <v>Menos de 100 USD</v>
      </c>
      <c r="X480" s="14" t="n">
        <f aca="false">IF(P480="","",MIN(T480,S480))</f>
        <v>173.69413</v>
      </c>
    </row>
    <row r="481" customFormat="false" ht="15" hidden="false" customHeight="false" outlineLevel="0" collapsed="false">
      <c r="A481" s="10" t="s">
        <v>1022</v>
      </c>
      <c r="B481" s="14" t="n">
        <v>20.2354</v>
      </c>
      <c r="C481" s="14" t="str">
        <f aca="false">IF('MRR Conglomerado'!AA481&gt;0,'MRR Conglomerado'!AA481,"")</f>
        <v/>
      </c>
      <c r="D481" s="14" t="str">
        <f aca="false">IF(C481="","",'MRR Conglomerado'!AM481)</f>
        <v/>
      </c>
      <c r="E481" s="13" t="str">
        <f aca="false">IF(C481="","",D481/C481)</f>
        <v/>
      </c>
      <c r="F481" s="14" t="str">
        <f aca="false">IF(C481="","",C481/B481)</f>
        <v/>
      </c>
      <c r="G481" s="10" t="str">
        <f aca="false">IF(F481="","",IF(F481&lt;100,"Menos de 100 USD",IF(F481&lt;500,"100 a 500 USD",IF(F481&lt;2000,"500 a 2.000 USD","Más de 2.000 USD"))))</f>
        <v/>
      </c>
      <c r="H481" s="14" t="str">
        <f aca="false">IF(C481="","",MIN(D481,C481))</f>
        <v/>
      </c>
      <c r="I481" s="14" t="str">
        <f aca="false">IF(SUM('MRR Conglomerado'!Y481:AA481)&gt;0,SUM('MRR Conglomerado'!Y481:AA481),"")</f>
        <v/>
      </c>
      <c r="J481" s="14" t="str">
        <f aca="false">IF(I481="","",SUM('MRR Conglomerado'!AK481:AM481))</f>
        <v/>
      </c>
      <c r="K481" s="10" t="str">
        <f aca="false">IF(I481="","",COUNTIF('MRR Conglomerado'!Y481:AA481,"&gt;0"))</f>
        <v/>
      </c>
      <c r="L481" s="13" t="str">
        <f aca="false">IF(I481="","",J481/I481)</f>
        <v/>
      </c>
      <c r="M481" s="14" t="str">
        <f aca="false">IF(I481="","",I481/K481/B481)</f>
        <v/>
      </c>
      <c r="N481" s="10" t="str">
        <f aca="false">IF(M481="","",IF(M481&lt;100,"Menos de 100 USD",IF(M481&lt;500,"100 a 500 USD",IF(M481&lt;2000,"500 a 2.000 USD","Más de 2.000 USD"))))</f>
        <v/>
      </c>
      <c r="O481" s="14" t="str">
        <f aca="false">IF(I481="","",MIN(J481,I481))</f>
        <v/>
      </c>
      <c r="P481" s="14" t="str">
        <f aca="false">IF(SUM('MRR Conglomerado'!P481:AA481)&gt;0,SUM('MRR Conglomerado'!P481:AA481),"")</f>
        <v/>
      </c>
      <c r="Q481" s="14" t="str">
        <f aca="false">IF(P481="","",SUM('MRR Conglomerado'!AB481:AM481))</f>
        <v/>
      </c>
      <c r="R481" s="10" t="str">
        <f aca="false">IF(P481="","",COUNTIF('MRR Conglomerado'!P481:AA481,"&gt;0"))</f>
        <v/>
      </c>
      <c r="S481" s="14" t="str">
        <f aca="false">IF(P481="","",P481/R481)</f>
        <v/>
      </c>
      <c r="T481" s="14" t="str">
        <f aca="false">IF(P481="","",Q481/12)</f>
        <v/>
      </c>
      <c r="U481" s="13" t="str">
        <f aca="false">IF(P481="","",T481/S481)</f>
        <v/>
      </c>
      <c r="V481" s="14" t="str">
        <f aca="false">IF(P481="","",S481/B481)</f>
        <v/>
      </c>
      <c r="W481" s="10" t="str">
        <f aca="false">IF(V481="","",IF(V481&lt;100,"Menos de 100 USD",IF(V481&lt;500,"100 a 500 USD",IF(V481&lt;2000,"500 a 2.000 USD","Más de 2.000 USD"))))</f>
        <v/>
      </c>
      <c r="X481" s="14" t="str">
        <f aca="false">IF(P481="","",MIN(T481,S481))</f>
        <v/>
      </c>
    </row>
    <row r="482" customFormat="false" ht="15" hidden="false" customHeight="false" outlineLevel="0" collapsed="false">
      <c r="A482" s="10" t="s">
        <v>1024</v>
      </c>
      <c r="B482" s="14" t="n">
        <v>20.2354</v>
      </c>
      <c r="C482" s="14" t="str">
        <f aca="false">IF('MRR Conglomerado'!AA482&gt;0,'MRR Conglomerado'!AA482,"")</f>
        <v/>
      </c>
      <c r="D482" s="14" t="str">
        <f aca="false">IF(C482="","",'MRR Conglomerado'!AM482)</f>
        <v/>
      </c>
      <c r="E482" s="13" t="str">
        <f aca="false">IF(C482="","",D482/C482)</f>
        <v/>
      </c>
      <c r="F482" s="14" t="str">
        <f aca="false">IF(C482="","",C482/B482)</f>
        <v/>
      </c>
      <c r="G482" s="10" t="str">
        <f aca="false">IF(F482="","",IF(F482&lt;100,"Menos de 100 USD",IF(F482&lt;500,"100 a 500 USD",IF(F482&lt;2000,"500 a 2.000 USD","Más de 2.000 USD"))))</f>
        <v/>
      </c>
      <c r="H482" s="14" t="str">
        <f aca="false">IF(C482="","",MIN(D482,C482))</f>
        <v/>
      </c>
      <c r="I482" s="14" t="str">
        <f aca="false">IF(SUM('MRR Conglomerado'!Y482:AA482)&gt;0,SUM('MRR Conglomerado'!Y482:AA482),"")</f>
        <v/>
      </c>
      <c r="J482" s="14" t="str">
        <f aca="false">IF(I482="","",SUM('MRR Conglomerado'!AK482:AM482))</f>
        <v/>
      </c>
      <c r="K482" s="10" t="str">
        <f aca="false">IF(I482="","",COUNTIF('MRR Conglomerado'!Y482:AA482,"&gt;0"))</f>
        <v/>
      </c>
      <c r="L482" s="13" t="str">
        <f aca="false">IF(I482="","",J482/I482)</f>
        <v/>
      </c>
      <c r="M482" s="14" t="str">
        <f aca="false">IF(I482="","",I482/K482/B482)</f>
        <v/>
      </c>
      <c r="N482" s="10" t="str">
        <f aca="false">IF(M482="","",IF(M482&lt;100,"Menos de 100 USD",IF(M482&lt;500,"100 a 500 USD",IF(M482&lt;2000,"500 a 2.000 USD","Más de 2.000 USD"))))</f>
        <v/>
      </c>
      <c r="O482" s="14" t="str">
        <f aca="false">IF(I482="","",MIN(J482,I482))</f>
        <v/>
      </c>
      <c r="P482" s="14" t="str">
        <f aca="false">IF(SUM('MRR Conglomerado'!P482:AA482)&gt;0,SUM('MRR Conglomerado'!P482:AA482),"")</f>
        <v/>
      </c>
      <c r="Q482" s="14" t="str">
        <f aca="false">IF(P482="","",SUM('MRR Conglomerado'!AB482:AM482))</f>
        <v/>
      </c>
      <c r="R482" s="10" t="str">
        <f aca="false">IF(P482="","",COUNTIF('MRR Conglomerado'!P482:AA482,"&gt;0"))</f>
        <v/>
      </c>
      <c r="S482" s="14" t="str">
        <f aca="false">IF(P482="","",P482/R482)</f>
        <v/>
      </c>
      <c r="T482" s="14" t="str">
        <f aca="false">IF(P482="","",Q482/12)</f>
        <v/>
      </c>
      <c r="U482" s="13" t="str">
        <f aca="false">IF(P482="","",T482/S482)</f>
        <v/>
      </c>
      <c r="V482" s="14" t="str">
        <f aca="false">IF(P482="","",S482/B482)</f>
        <v/>
      </c>
      <c r="W482" s="10" t="str">
        <f aca="false">IF(V482="","",IF(V482&lt;100,"Menos de 100 USD",IF(V482&lt;500,"100 a 500 USD",IF(V482&lt;2000,"500 a 2.000 USD","Más de 2.000 USD"))))</f>
        <v/>
      </c>
      <c r="X482" s="14" t="str">
        <f aca="false">IF(P482="","",MIN(T482,S482))</f>
        <v/>
      </c>
    </row>
    <row r="483" customFormat="false" ht="15" hidden="false" customHeight="false" outlineLevel="0" collapsed="false">
      <c r="A483" s="10" t="s">
        <v>1026</v>
      </c>
      <c r="B483" s="14" t="n">
        <v>20.2354</v>
      </c>
      <c r="C483" s="14" t="str">
        <f aca="false">IF('MRR Conglomerado'!AA483&gt;0,'MRR Conglomerado'!AA483,"")</f>
        <v/>
      </c>
      <c r="D483" s="14" t="str">
        <f aca="false">IF(C483="","",'MRR Conglomerado'!AM483)</f>
        <v/>
      </c>
      <c r="E483" s="13" t="str">
        <f aca="false">IF(C483="","",D483/C483)</f>
        <v/>
      </c>
      <c r="F483" s="14" t="str">
        <f aca="false">IF(C483="","",C483/B483)</f>
        <v/>
      </c>
      <c r="G483" s="10" t="str">
        <f aca="false">IF(F483="","",IF(F483&lt;100,"Menos de 100 USD",IF(F483&lt;500,"100 a 500 USD",IF(F483&lt;2000,"500 a 2.000 USD","Más de 2.000 USD"))))</f>
        <v/>
      </c>
      <c r="H483" s="14" t="str">
        <f aca="false">IF(C483="","",MIN(D483,C483))</f>
        <v/>
      </c>
      <c r="I483" s="14" t="str">
        <f aca="false">IF(SUM('MRR Conglomerado'!Y483:AA483)&gt;0,SUM('MRR Conglomerado'!Y483:AA483),"")</f>
        <v/>
      </c>
      <c r="J483" s="14" t="str">
        <f aca="false">IF(I483="","",SUM('MRR Conglomerado'!AK483:AM483))</f>
        <v/>
      </c>
      <c r="K483" s="10" t="str">
        <f aca="false">IF(I483="","",COUNTIF('MRR Conglomerado'!Y483:AA483,"&gt;0"))</f>
        <v/>
      </c>
      <c r="L483" s="13" t="str">
        <f aca="false">IF(I483="","",J483/I483)</f>
        <v/>
      </c>
      <c r="M483" s="14" t="str">
        <f aca="false">IF(I483="","",I483/K483/B483)</f>
        <v/>
      </c>
      <c r="N483" s="10" t="str">
        <f aca="false">IF(M483="","",IF(M483&lt;100,"Menos de 100 USD",IF(M483&lt;500,"100 a 500 USD",IF(M483&lt;2000,"500 a 2.000 USD","Más de 2.000 USD"))))</f>
        <v/>
      </c>
      <c r="O483" s="14" t="str">
        <f aca="false">IF(I483="","",MIN(J483,I483))</f>
        <v/>
      </c>
      <c r="P483" s="14" t="str">
        <f aca="false">IF(SUM('MRR Conglomerado'!P483:AA483)&gt;0,SUM('MRR Conglomerado'!P483:AA483),"")</f>
        <v/>
      </c>
      <c r="Q483" s="14" t="str">
        <f aca="false">IF(P483="","",SUM('MRR Conglomerado'!AB483:AM483))</f>
        <v/>
      </c>
      <c r="R483" s="10" t="str">
        <f aca="false">IF(P483="","",COUNTIF('MRR Conglomerado'!P483:AA483,"&gt;0"))</f>
        <v/>
      </c>
      <c r="S483" s="14" t="str">
        <f aca="false">IF(P483="","",P483/R483)</f>
        <v/>
      </c>
      <c r="T483" s="14" t="str">
        <f aca="false">IF(P483="","",Q483/12)</f>
        <v/>
      </c>
      <c r="U483" s="13" t="str">
        <f aca="false">IF(P483="","",T483/S483)</f>
        <v/>
      </c>
      <c r="V483" s="14" t="str">
        <f aca="false">IF(P483="","",S483/B483)</f>
        <v/>
      </c>
      <c r="W483" s="10" t="str">
        <f aca="false">IF(V483="","",IF(V483&lt;100,"Menos de 100 USD",IF(V483&lt;500,"100 a 500 USD",IF(V483&lt;2000,"500 a 2.000 USD","Más de 2.000 USD"))))</f>
        <v/>
      </c>
      <c r="X483" s="14" t="str">
        <f aca="false">IF(P483="","",MIN(T483,S483))</f>
        <v/>
      </c>
    </row>
    <row r="484" customFormat="false" ht="15" hidden="false" customHeight="false" outlineLevel="0" collapsed="false">
      <c r="A484" s="10" t="s">
        <v>1028</v>
      </c>
      <c r="B484" s="14" t="n">
        <v>20.2354</v>
      </c>
      <c r="C484" s="14" t="n">
        <f aca="false">IF('MRR Conglomerado'!AA484&gt;0,'MRR Conglomerado'!AA484,"")</f>
        <v>4625.003024</v>
      </c>
      <c r="D484" s="14" t="n">
        <f aca="false">IF(C484="","",'MRR Conglomerado'!AM484)</f>
        <v>3376.004909</v>
      </c>
      <c r="E484" s="13" t="n">
        <f aca="false">IF(C484="","",D484/C484)</f>
        <v>0.729946530084691</v>
      </c>
      <c r="F484" s="14" t="n">
        <f aca="false">IF(C484="","",C484/B484)</f>
        <v>228.56</v>
      </c>
      <c r="G484" s="10" t="str">
        <f aca="false">IF(F484="","",IF(F484&lt;100,"Menos de 100 USD",IF(F484&lt;500,"100 a 500 USD",IF(F484&lt;2000,"500 a 2.000 USD","Más de 2.000 USD"))))</f>
        <v>100 a 500 USD</v>
      </c>
      <c r="H484" s="14" t="n">
        <f aca="false">IF(C484="","",MIN(D484,C484))</f>
        <v>3376.004909</v>
      </c>
      <c r="I484" s="14" t="n">
        <f aca="false">IF(SUM('MRR Conglomerado'!Y484:AA484)&gt;0,SUM('MRR Conglomerado'!Y484:AA484),"")</f>
        <v>14190.115664</v>
      </c>
      <c r="J484" s="14" t="n">
        <f aca="false">IF(I484="","",SUM('MRR Conglomerado'!AK484:AM484))</f>
        <v>10128.134311</v>
      </c>
      <c r="K484" s="10" t="n">
        <f aca="false">IF(I484="","",COUNTIF('MRR Conglomerado'!Y484:AA484,"&gt;0"))</f>
        <v>3</v>
      </c>
      <c r="L484" s="13" t="n">
        <f aca="false">IF(I484="","",J484/I484)</f>
        <v>0.713745719261109</v>
      </c>
      <c r="M484" s="14" t="n">
        <f aca="false">IF(I484="","",I484/K484/B484)</f>
        <v>233.750682203795</v>
      </c>
      <c r="N484" s="10" t="str">
        <f aca="false">IF(M484="","",IF(M484&lt;100,"Menos de 100 USD",IF(M484&lt;500,"100 a 500 USD",IF(M484&lt;2000,"500 a 2.000 USD","Más de 2.000 USD"))))</f>
        <v>100 a 500 USD</v>
      </c>
      <c r="O484" s="14" t="n">
        <f aca="false">IF(I484="","",MIN(J484,I484))</f>
        <v>10128.134311</v>
      </c>
      <c r="P484" s="14" t="n">
        <f aca="false">IF(SUM('MRR Conglomerado'!P484:AA484)&gt;0,SUM('MRR Conglomerado'!P484:AA484),"")</f>
        <v>48355.096009</v>
      </c>
      <c r="Q484" s="14" t="n">
        <f aca="false">IF(P484="","",SUM('MRR Conglomerado'!AB484:AM484))</f>
        <v>42043.776621</v>
      </c>
      <c r="R484" s="10" t="n">
        <f aca="false">IF(P484="","",COUNTIF('MRR Conglomerado'!P484:AA484,"&gt;0"))</f>
        <v>11</v>
      </c>
      <c r="S484" s="14" t="n">
        <f aca="false">IF(P484="","",P484/R484)</f>
        <v>4395.917819</v>
      </c>
      <c r="T484" s="14" t="n">
        <f aca="false">IF(P484="","",Q484/12)</f>
        <v>3503.64805175</v>
      </c>
      <c r="U484" s="13" t="n">
        <f aca="false">IF(P484="","",T484/S484)</f>
        <v>0.797023100979405</v>
      </c>
      <c r="V484" s="14" t="n">
        <f aca="false">IF(P484="","",S484/B484)</f>
        <v>217.238988060528</v>
      </c>
      <c r="W484" s="10" t="str">
        <f aca="false">IF(V484="","",IF(V484&lt;100,"Menos de 100 USD",IF(V484&lt;500,"100 a 500 USD",IF(V484&lt;2000,"500 a 2.000 USD","Más de 2.000 USD"))))</f>
        <v>100 a 500 USD</v>
      </c>
      <c r="X484" s="14" t="n">
        <f aca="false">IF(P484="","",MIN(T484,S484))</f>
        <v>3503.64805175</v>
      </c>
    </row>
    <row r="485" customFormat="false" ht="15" hidden="false" customHeight="false" outlineLevel="0" collapsed="false">
      <c r="A485" s="10" t="s">
        <v>1030</v>
      </c>
      <c r="B485" s="14" t="n">
        <v>20.2354</v>
      </c>
      <c r="C485" s="14" t="n">
        <f aca="false">IF('MRR Conglomerado'!AA485&gt;0,'MRR Conglomerado'!AA485,"")</f>
        <v>1869.953314</v>
      </c>
      <c r="D485" s="14" t="n">
        <f aca="false">IF(C485="","",'MRR Conglomerado'!AM485)</f>
        <v>2464.791098</v>
      </c>
      <c r="E485" s="13" t="n">
        <f aca="false">IF(C485="","",D485/C485)</f>
        <v>1.31810301334614</v>
      </c>
      <c r="F485" s="14" t="n">
        <f aca="false">IF(C485="","",C485/B485)</f>
        <v>92.41</v>
      </c>
      <c r="G485" s="10" t="str">
        <f aca="false">IF(F485="","",IF(F485&lt;100,"Menos de 100 USD",IF(F485&lt;500,"100 a 500 USD",IF(F485&lt;2000,"500 a 2.000 USD","Más de 2.000 USD"))))</f>
        <v>Menos de 100 USD</v>
      </c>
      <c r="H485" s="14" t="n">
        <f aca="false">IF(C485="","",MIN(D485,C485))</f>
        <v>1869.953314</v>
      </c>
      <c r="I485" s="14" t="n">
        <f aca="false">IF(SUM('MRR Conglomerado'!Y485:AA485)&gt;0,SUM('MRR Conglomerado'!Y485:AA485),"")</f>
        <v>5829.840258</v>
      </c>
      <c r="J485" s="14" t="n">
        <f aca="false">IF(I485="","",SUM('MRR Conglomerado'!AK485:AM485))</f>
        <v>7107.71892</v>
      </c>
      <c r="K485" s="10" t="n">
        <f aca="false">IF(I485="","",COUNTIF('MRR Conglomerado'!Y485:AA485,"&gt;0"))</f>
        <v>3</v>
      </c>
      <c r="L485" s="13" t="n">
        <f aca="false">IF(I485="","",J485/I485)</f>
        <v>1.21919617098366</v>
      </c>
      <c r="M485" s="14" t="n">
        <f aca="false">IF(I485="","",I485/K485/B485)</f>
        <v>96.0336877946569</v>
      </c>
      <c r="N485" s="10" t="str">
        <f aca="false">IF(M485="","",IF(M485&lt;100,"Menos de 100 USD",IF(M485&lt;500,"100 a 500 USD",IF(M485&lt;2000,"500 a 2.000 USD","Más de 2.000 USD"))))</f>
        <v>Menos de 100 USD</v>
      </c>
      <c r="O485" s="14" t="n">
        <f aca="false">IF(I485="","",MIN(J485,I485))</f>
        <v>5829.840258</v>
      </c>
      <c r="P485" s="14" t="n">
        <f aca="false">IF(SUM('MRR Conglomerado'!P485:AA485)&gt;0,SUM('MRR Conglomerado'!P485:AA485),"")</f>
        <v>26289.976665</v>
      </c>
      <c r="Q485" s="14" t="n">
        <f aca="false">IF(P485="","",SUM('MRR Conglomerado'!AB485:AM485))</f>
        <v>26997.8814</v>
      </c>
      <c r="R485" s="10" t="n">
        <f aca="false">IF(P485="","",COUNTIF('MRR Conglomerado'!P485:AA485,"&gt;0"))</f>
        <v>12</v>
      </c>
      <c r="S485" s="14" t="n">
        <f aca="false">IF(P485="","",P485/R485)</f>
        <v>2190.83138875</v>
      </c>
      <c r="T485" s="14" t="n">
        <f aca="false">IF(P485="","",Q485/12)</f>
        <v>2249.82345</v>
      </c>
      <c r="U485" s="13" t="n">
        <f aca="false">IF(P485="","",T485/S485)</f>
        <v>1.02692679206302</v>
      </c>
      <c r="V485" s="14" t="n">
        <f aca="false">IF(P485="","",S485/B485)</f>
        <v>108.267263743242</v>
      </c>
      <c r="W485" s="10" t="str">
        <f aca="false">IF(V485="","",IF(V485&lt;100,"Menos de 100 USD",IF(V485&lt;500,"100 a 500 USD",IF(V485&lt;2000,"500 a 2.000 USD","Más de 2.000 USD"))))</f>
        <v>100 a 500 USD</v>
      </c>
      <c r="X485" s="14" t="n">
        <f aca="false">IF(P485="","",MIN(T485,S485))</f>
        <v>2190.83138875</v>
      </c>
    </row>
    <row r="486" customFormat="false" ht="15" hidden="false" customHeight="false" outlineLevel="0" collapsed="false">
      <c r="A486" s="10" t="s">
        <v>1032</v>
      </c>
      <c r="B486" s="14" t="n">
        <v>20.2354</v>
      </c>
      <c r="C486" s="14" t="n">
        <f aca="false">IF('MRR Conglomerado'!AA486&gt;0,'MRR Conglomerado'!AA486,"")</f>
        <v>1760.075092</v>
      </c>
      <c r="D486" s="14" t="n">
        <f aca="false">IF(C486="","",'MRR Conglomerado'!AM486)</f>
        <v>1031.701921</v>
      </c>
      <c r="E486" s="13" t="n">
        <f aca="false">IF(C486="","",D486/C486)</f>
        <v>0.586169263850931</v>
      </c>
      <c r="F486" s="14" t="n">
        <f aca="false">IF(C486="","",C486/B486)</f>
        <v>86.98</v>
      </c>
      <c r="G486" s="10" t="str">
        <f aca="false">IF(F486="","",IF(F486&lt;100,"Menos de 100 USD",IF(F486&lt;500,"100 a 500 USD",IF(F486&lt;2000,"500 a 2.000 USD","Más de 2.000 USD"))))</f>
        <v>Menos de 100 USD</v>
      </c>
      <c r="H486" s="14" t="n">
        <f aca="false">IF(C486="","",MIN(D486,C486))</f>
        <v>1031.701921</v>
      </c>
      <c r="I486" s="14" t="n">
        <f aca="false">IF(SUM('MRR Conglomerado'!Y486:AA486)&gt;0,SUM('MRR Conglomerado'!Y486:AA486),"")</f>
        <v>5610.084464</v>
      </c>
      <c r="J486" s="14" t="n">
        <f aca="false">IF(I486="","",SUM('MRR Conglomerado'!AK486:AM486))</f>
        <v>3209.85509</v>
      </c>
      <c r="K486" s="10" t="n">
        <f aca="false">IF(I486="","",COUNTIF('MRR Conglomerado'!Y486:AA486,"&gt;0"))</f>
        <v>3</v>
      </c>
      <c r="L486" s="13" t="n">
        <f aca="false">IF(I486="","",J486/I486)</f>
        <v>0.572158068313889</v>
      </c>
      <c r="M486" s="14" t="n">
        <f aca="false">IF(I486="","",I486/K486/B486)</f>
        <v>92.4136985019652</v>
      </c>
      <c r="N486" s="10" t="str">
        <f aca="false">IF(M486="","",IF(M486&lt;100,"Menos de 100 USD",IF(M486&lt;500,"100 a 500 USD",IF(M486&lt;2000,"500 a 2.000 USD","Más de 2.000 USD"))))</f>
        <v>Menos de 100 USD</v>
      </c>
      <c r="O486" s="14" t="n">
        <f aca="false">IF(I486="","",MIN(J486,I486))</f>
        <v>3209.85509</v>
      </c>
      <c r="P486" s="14" t="n">
        <f aca="false">IF(SUM('MRR Conglomerado'!P486:AA486)&gt;0,SUM('MRR Conglomerado'!P486:AA486),"")</f>
        <v>21615.075587</v>
      </c>
      <c r="Q486" s="14" t="n">
        <f aca="false">IF(P486="","",SUM('MRR Conglomerado'!AB486:AM486))</f>
        <v>17540.00898</v>
      </c>
      <c r="R486" s="10" t="n">
        <f aca="false">IF(P486="","",COUNTIF('MRR Conglomerado'!P486:AA486,"&gt;0"))</f>
        <v>12</v>
      </c>
      <c r="S486" s="14" t="n">
        <f aca="false">IF(P486="","",P486/R486)</f>
        <v>1801.25629891667</v>
      </c>
      <c r="T486" s="14" t="n">
        <f aca="false">IF(P486="","",Q486/12)</f>
        <v>1461.667415</v>
      </c>
      <c r="U486" s="13" t="n">
        <f aca="false">IF(P486="","",T486/S486)</f>
        <v>0.811471091526005</v>
      </c>
      <c r="V486" s="14" t="n">
        <f aca="false">IF(P486="","",S486/B486)</f>
        <v>89.0151071348561</v>
      </c>
      <c r="W486" s="10" t="str">
        <f aca="false">IF(V486="","",IF(V486&lt;100,"Menos de 100 USD",IF(V486&lt;500,"100 a 500 USD",IF(V486&lt;2000,"500 a 2.000 USD","Más de 2.000 USD"))))</f>
        <v>Menos de 100 USD</v>
      </c>
      <c r="X486" s="14" t="n">
        <f aca="false">IF(P486="","",MIN(T486,S486))</f>
        <v>1461.667415</v>
      </c>
    </row>
    <row r="487" customFormat="false" ht="15" hidden="false" customHeight="false" outlineLevel="0" collapsed="false">
      <c r="A487" s="10" t="s">
        <v>1034</v>
      </c>
      <c r="B487" s="14" t="n">
        <v>20.2354</v>
      </c>
      <c r="C487" s="14" t="str">
        <f aca="false">IF('MRR Conglomerado'!AA487&gt;0,'MRR Conglomerado'!AA487,"")</f>
        <v/>
      </c>
      <c r="D487" s="14" t="str">
        <f aca="false">IF(C487="","",'MRR Conglomerado'!AM487)</f>
        <v/>
      </c>
      <c r="E487" s="13" t="str">
        <f aca="false">IF(C487="","",D487/C487)</f>
        <v/>
      </c>
      <c r="F487" s="14" t="str">
        <f aca="false">IF(C487="","",C487/B487)</f>
        <v/>
      </c>
      <c r="G487" s="10" t="str">
        <f aca="false">IF(F487="","",IF(F487&lt;100,"Menos de 100 USD",IF(F487&lt;500,"100 a 500 USD",IF(F487&lt;2000,"500 a 2.000 USD","Más de 2.000 USD"))))</f>
        <v/>
      </c>
      <c r="H487" s="14" t="str">
        <f aca="false">IF(C487="","",MIN(D487,C487))</f>
        <v/>
      </c>
      <c r="I487" s="14" t="str">
        <f aca="false">IF(SUM('MRR Conglomerado'!Y487:AA487)&gt;0,SUM('MRR Conglomerado'!Y487:AA487),"")</f>
        <v/>
      </c>
      <c r="J487" s="14" t="str">
        <f aca="false">IF(I487="","",SUM('MRR Conglomerado'!AK487:AM487))</f>
        <v/>
      </c>
      <c r="K487" s="10" t="str">
        <f aca="false">IF(I487="","",COUNTIF('MRR Conglomerado'!Y487:AA487,"&gt;0"))</f>
        <v/>
      </c>
      <c r="L487" s="13" t="str">
        <f aca="false">IF(I487="","",J487/I487)</f>
        <v/>
      </c>
      <c r="M487" s="14" t="str">
        <f aca="false">IF(I487="","",I487/K487/B487)</f>
        <v/>
      </c>
      <c r="N487" s="10" t="str">
        <f aca="false">IF(M487="","",IF(M487&lt;100,"Menos de 100 USD",IF(M487&lt;500,"100 a 500 USD",IF(M487&lt;2000,"500 a 2.000 USD","Más de 2.000 USD"))))</f>
        <v/>
      </c>
      <c r="O487" s="14" t="str">
        <f aca="false">IF(I487="","",MIN(J487,I487))</f>
        <v/>
      </c>
      <c r="P487" s="14" t="str">
        <f aca="false">IF(SUM('MRR Conglomerado'!P487:AA487)&gt;0,SUM('MRR Conglomerado'!P487:AA487),"")</f>
        <v/>
      </c>
      <c r="Q487" s="14" t="str">
        <f aca="false">IF(P487="","",SUM('MRR Conglomerado'!AB487:AM487))</f>
        <v/>
      </c>
      <c r="R487" s="10" t="str">
        <f aca="false">IF(P487="","",COUNTIF('MRR Conglomerado'!P487:AA487,"&gt;0"))</f>
        <v/>
      </c>
      <c r="S487" s="14" t="str">
        <f aca="false">IF(P487="","",P487/R487)</f>
        <v/>
      </c>
      <c r="T487" s="14" t="str">
        <f aca="false">IF(P487="","",Q487/12)</f>
        <v/>
      </c>
      <c r="U487" s="13" t="str">
        <f aca="false">IF(P487="","",T487/S487)</f>
        <v/>
      </c>
      <c r="V487" s="14" t="str">
        <f aca="false">IF(P487="","",S487/B487)</f>
        <v/>
      </c>
      <c r="W487" s="10" t="str">
        <f aca="false">IF(V487="","",IF(V487&lt;100,"Menos de 100 USD",IF(V487&lt;500,"100 a 500 USD",IF(V487&lt;2000,"500 a 2.000 USD","Más de 2.000 USD"))))</f>
        <v/>
      </c>
      <c r="X487" s="14" t="str">
        <f aca="false">IF(P487="","",MIN(T487,S487))</f>
        <v/>
      </c>
    </row>
    <row r="488" customFormat="false" ht="15" hidden="false" customHeight="false" outlineLevel="0" collapsed="false">
      <c r="A488" s="10" t="s">
        <v>1036</v>
      </c>
      <c r="B488" s="14" t="n">
        <v>20.2354</v>
      </c>
      <c r="C488" s="14" t="n">
        <f aca="false">IF('MRR Conglomerado'!AA488&gt;0,'MRR Conglomerado'!AA488,"")</f>
        <v>1125.08824</v>
      </c>
      <c r="D488" s="14" t="n">
        <f aca="false">IF(C488="","",'MRR Conglomerado'!AM488)</f>
        <v>1359.897146</v>
      </c>
      <c r="E488" s="13" t="n">
        <f aca="false">IF(C488="","",D488/C488)</f>
        <v>1.20870265784664</v>
      </c>
      <c r="F488" s="14" t="n">
        <f aca="false">IF(C488="","",C488/B488)</f>
        <v>55.6</v>
      </c>
      <c r="G488" s="10" t="str">
        <f aca="false">IF(F488="","",IF(F488&lt;100,"Menos de 100 USD",IF(F488&lt;500,"100 a 500 USD",IF(F488&lt;2000,"500 a 2.000 USD","Más de 2.000 USD"))))</f>
        <v>Menos de 100 USD</v>
      </c>
      <c r="H488" s="14" t="n">
        <f aca="false">IF(C488="","",MIN(D488,C488))</f>
        <v>1125.08824</v>
      </c>
      <c r="I488" s="14" t="n">
        <f aca="false">IF(SUM('MRR Conglomerado'!Y488:AA488)&gt;0,SUM('MRR Conglomerado'!Y488:AA488),"")</f>
        <v>3510.148514</v>
      </c>
      <c r="J488" s="14" t="n">
        <f aca="false">IF(I488="","",SUM('MRR Conglomerado'!AK488:AM488))</f>
        <v>4220.201275</v>
      </c>
      <c r="K488" s="10" t="n">
        <f aca="false">IF(I488="","",COUNTIF('MRR Conglomerado'!Y488:AA488,"&gt;0"))</f>
        <v>3</v>
      </c>
      <c r="L488" s="13" t="n">
        <f aca="false">IF(I488="","",J488/I488)</f>
        <v>1.20228567485621</v>
      </c>
      <c r="M488" s="14" t="n">
        <f aca="false">IF(I488="","",I488/K488/B488)</f>
        <v>57.8219113368981</v>
      </c>
      <c r="N488" s="10" t="str">
        <f aca="false">IF(M488="","",IF(M488&lt;100,"Menos de 100 USD",IF(M488&lt;500,"100 a 500 USD",IF(M488&lt;2000,"500 a 2.000 USD","Más de 2.000 USD"))))</f>
        <v>Menos de 100 USD</v>
      </c>
      <c r="O488" s="14" t="n">
        <f aca="false">IF(I488="","",MIN(J488,I488))</f>
        <v>3510.148514</v>
      </c>
      <c r="P488" s="14" t="n">
        <f aca="false">IF(SUM('MRR Conglomerado'!P488:AA488)&gt;0,SUM('MRR Conglomerado'!P488:AA488),"")</f>
        <v>10439.846804</v>
      </c>
      <c r="Q488" s="14" t="n">
        <f aca="false">IF(P488="","",SUM('MRR Conglomerado'!AB488:AM488))</f>
        <v>15942.698055</v>
      </c>
      <c r="R488" s="10" t="n">
        <f aca="false">IF(P488="","",COUNTIF('MRR Conglomerado'!P488:AA488,"&gt;0"))</f>
        <v>9</v>
      </c>
      <c r="S488" s="14" t="n">
        <f aca="false">IF(P488="","",P488/R488)</f>
        <v>1159.98297822222</v>
      </c>
      <c r="T488" s="14" t="n">
        <f aca="false">IF(P488="","",Q488/12)</f>
        <v>1328.55817125</v>
      </c>
      <c r="U488" s="13" t="n">
        <f aca="false">IF(P488="","",T488/S488)</f>
        <v>1.14532557476501</v>
      </c>
      <c r="V488" s="14" t="n">
        <f aca="false">IF(P488="","",S488/B488)</f>
        <v>57.324440249376</v>
      </c>
      <c r="W488" s="10" t="str">
        <f aca="false">IF(V488="","",IF(V488&lt;100,"Menos de 100 USD",IF(V488&lt;500,"100 a 500 USD",IF(V488&lt;2000,"500 a 2.000 USD","Más de 2.000 USD"))))</f>
        <v>Menos de 100 USD</v>
      </c>
      <c r="X488" s="14" t="n">
        <f aca="false">IF(P488="","",MIN(T488,S488))</f>
        <v>1159.98297822222</v>
      </c>
    </row>
    <row r="489" customFormat="false" ht="15" hidden="false" customHeight="false" outlineLevel="0" collapsed="false">
      <c r="A489" s="10" t="s">
        <v>1038</v>
      </c>
      <c r="B489" s="14" t="n">
        <v>20.2354</v>
      </c>
      <c r="C489" s="14" t="str">
        <f aca="false">IF('MRR Conglomerado'!AA489&gt;0,'MRR Conglomerado'!AA489,"")</f>
        <v/>
      </c>
      <c r="D489" s="14" t="str">
        <f aca="false">IF(C489="","",'MRR Conglomerado'!AM489)</f>
        <v/>
      </c>
      <c r="E489" s="13" t="str">
        <f aca="false">IF(C489="","",D489/C489)</f>
        <v/>
      </c>
      <c r="F489" s="14" t="str">
        <f aca="false">IF(C489="","",C489/B489)</f>
        <v/>
      </c>
      <c r="G489" s="10" t="str">
        <f aca="false">IF(F489="","",IF(F489&lt;100,"Menos de 100 USD",IF(F489&lt;500,"100 a 500 USD",IF(F489&lt;2000,"500 a 2.000 USD","Más de 2.000 USD"))))</f>
        <v/>
      </c>
      <c r="H489" s="14" t="str">
        <f aca="false">IF(C489="","",MIN(D489,C489))</f>
        <v/>
      </c>
      <c r="I489" s="14" t="str">
        <f aca="false">IF(SUM('MRR Conglomerado'!Y489:AA489)&gt;0,SUM('MRR Conglomerado'!Y489:AA489),"")</f>
        <v/>
      </c>
      <c r="J489" s="14" t="str">
        <f aca="false">IF(I489="","",SUM('MRR Conglomerado'!AK489:AM489))</f>
        <v/>
      </c>
      <c r="K489" s="10" t="str">
        <f aca="false">IF(I489="","",COUNTIF('MRR Conglomerado'!Y489:AA489,"&gt;0"))</f>
        <v/>
      </c>
      <c r="L489" s="13" t="str">
        <f aca="false">IF(I489="","",J489/I489)</f>
        <v/>
      </c>
      <c r="M489" s="14" t="str">
        <f aca="false">IF(I489="","",I489/K489/B489)</f>
        <v/>
      </c>
      <c r="N489" s="10" t="str">
        <f aca="false">IF(M489="","",IF(M489&lt;100,"Menos de 100 USD",IF(M489&lt;500,"100 a 500 USD",IF(M489&lt;2000,"500 a 2.000 USD","Más de 2.000 USD"))))</f>
        <v/>
      </c>
      <c r="O489" s="14" t="str">
        <f aca="false">IF(I489="","",MIN(J489,I489))</f>
        <v/>
      </c>
      <c r="P489" s="14" t="str">
        <f aca="false">IF(SUM('MRR Conglomerado'!P489:AA489)&gt;0,SUM('MRR Conglomerado'!P489:AA489),"")</f>
        <v/>
      </c>
      <c r="Q489" s="14" t="str">
        <f aca="false">IF(P489="","",SUM('MRR Conglomerado'!AB489:AM489))</f>
        <v/>
      </c>
      <c r="R489" s="10" t="str">
        <f aca="false">IF(P489="","",COUNTIF('MRR Conglomerado'!P489:AA489,"&gt;0"))</f>
        <v/>
      </c>
      <c r="S489" s="14" t="str">
        <f aca="false">IF(P489="","",P489/R489)</f>
        <v/>
      </c>
      <c r="T489" s="14" t="str">
        <f aca="false">IF(P489="","",Q489/12)</f>
        <v/>
      </c>
      <c r="U489" s="13" t="str">
        <f aca="false">IF(P489="","",T489/S489)</f>
        <v/>
      </c>
      <c r="V489" s="14" t="str">
        <f aca="false">IF(P489="","",S489/B489)</f>
        <v/>
      </c>
      <c r="W489" s="10" t="str">
        <f aca="false">IF(V489="","",IF(V489&lt;100,"Menos de 100 USD",IF(V489&lt;500,"100 a 500 USD",IF(V489&lt;2000,"500 a 2.000 USD","Más de 2.000 USD"))))</f>
        <v/>
      </c>
      <c r="X489" s="14" t="str">
        <f aca="false">IF(P489="","",MIN(T489,S489))</f>
        <v/>
      </c>
    </row>
    <row r="490" customFormat="false" ht="15" hidden="false" customHeight="false" outlineLevel="0" collapsed="false">
      <c r="A490" s="10" t="s">
        <v>1040</v>
      </c>
      <c r="B490" s="14" t="n">
        <v>20.2354</v>
      </c>
      <c r="C490" s="14" t="n">
        <f aca="false">IF('MRR Conglomerado'!AA490&gt;0,'MRR Conglomerado'!AA490,"")</f>
        <v>5640.010688</v>
      </c>
      <c r="D490" s="14" t="n">
        <f aca="false">IF(C490="","",'MRR Conglomerado'!AM490)</f>
        <v>0</v>
      </c>
      <c r="E490" s="13" t="n">
        <f aca="false">IF(C490="","",D490/C490)</f>
        <v>0</v>
      </c>
      <c r="F490" s="14" t="n">
        <f aca="false">IF(C490="","",C490/B490)</f>
        <v>278.72</v>
      </c>
      <c r="G490" s="10" t="str">
        <f aca="false">IF(F490="","",IF(F490&lt;100,"Menos de 100 USD",IF(F490&lt;500,"100 a 500 USD",IF(F490&lt;2000,"500 a 2.000 USD","Más de 2.000 USD"))))</f>
        <v>100 a 500 USD</v>
      </c>
      <c r="H490" s="14" t="n">
        <f aca="false">IF(C490="","",MIN(D490,C490))</f>
        <v>0</v>
      </c>
      <c r="I490" s="14" t="n">
        <f aca="false">IF(SUM('MRR Conglomerado'!Y490:AA490)&gt;0,SUM('MRR Conglomerado'!Y490:AA490),"")</f>
        <v>17039.960658</v>
      </c>
      <c r="J490" s="14" t="n">
        <f aca="false">IF(I490="","",SUM('MRR Conglomerado'!AK490:AM490))</f>
        <v>0</v>
      </c>
      <c r="K490" s="10" t="n">
        <f aca="false">IF(I490="","",COUNTIF('MRR Conglomerado'!Y490:AA490,"&gt;0"))</f>
        <v>3</v>
      </c>
      <c r="L490" s="13" t="n">
        <f aca="false">IF(I490="","",J490/I490)</f>
        <v>0</v>
      </c>
      <c r="M490" s="14" t="n">
        <f aca="false">IF(I490="","",I490/K490/B490)</f>
        <v>280.695557587199</v>
      </c>
      <c r="N490" s="10" t="str">
        <f aca="false">IF(M490="","",IF(M490&lt;100,"Menos de 100 USD",IF(M490&lt;500,"100 a 500 USD",IF(M490&lt;2000,"500 a 2.000 USD","Más de 2.000 USD"))))</f>
        <v>100 a 500 USD</v>
      </c>
      <c r="O490" s="14" t="n">
        <f aca="false">IF(I490="","",MIN(J490,I490))</f>
        <v>0</v>
      </c>
      <c r="P490" s="14" t="n">
        <f aca="false">IF(SUM('MRR Conglomerado'!P490:AA490)&gt;0,SUM('MRR Conglomerado'!P490:AA490),"")</f>
        <v>28259.952156</v>
      </c>
      <c r="Q490" s="14" t="n">
        <f aca="false">IF(P490="","",SUM('MRR Conglomerado'!AB490:AM490))</f>
        <v>51524.49699</v>
      </c>
      <c r="R490" s="10" t="n">
        <f aca="false">IF(P490="","",COUNTIF('MRR Conglomerado'!P490:AA490,"&gt;0"))</f>
        <v>5</v>
      </c>
      <c r="S490" s="14" t="n">
        <f aca="false">IF(P490="","",P490/R490)</f>
        <v>5651.9904312</v>
      </c>
      <c r="T490" s="14" t="n">
        <f aca="false">IF(P490="","",Q490/12)</f>
        <v>4293.7080825</v>
      </c>
      <c r="U490" s="13" t="n">
        <f aca="false">IF(P490="","",T490/S490)</f>
        <v>0.75968070625137</v>
      </c>
      <c r="V490" s="14" t="n">
        <f aca="false">IF(P490="","",S490/B490)</f>
        <v>279.312019095249</v>
      </c>
      <c r="W490" s="10" t="str">
        <f aca="false">IF(V490="","",IF(V490&lt;100,"Menos de 100 USD",IF(V490&lt;500,"100 a 500 USD",IF(V490&lt;2000,"500 a 2.000 USD","Más de 2.000 USD"))))</f>
        <v>100 a 500 USD</v>
      </c>
      <c r="X490" s="14" t="n">
        <f aca="false">IF(P490="","",MIN(T490,S490))</f>
        <v>4293.7080825</v>
      </c>
    </row>
    <row r="491" customFormat="false" ht="15" hidden="false" customHeight="false" outlineLevel="0" collapsed="false">
      <c r="A491" s="10" t="s">
        <v>1042</v>
      </c>
      <c r="B491" s="14" t="n">
        <v>20.2354</v>
      </c>
      <c r="C491" s="14" t="str">
        <f aca="false">IF('MRR Conglomerado'!AA491&gt;0,'MRR Conglomerado'!AA491,"")</f>
        <v/>
      </c>
      <c r="D491" s="14" t="str">
        <f aca="false">IF(C491="","",'MRR Conglomerado'!AM491)</f>
        <v/>
      </c>
      <c r="E491" s="13" t="str">
        <f aca="false">IF(C491="","",D491/C491)</f>
        <v/>
      </c>
      <c r="F491" s="14" t="str">
        <f aca="false">IF(C491="","",C491/B491)</f>
        <v/>
      </c>
      <c r="G491" s="10" t="str">
        <f aca="false">IF(F491="","",IF(F491&lt;100,"Menos de 100 USD",IF(F491&lt;500,"100 a 500 USD",IF(F491&lt;2000,"500 a 2.000 USD","Más de 2.000 USD"))))</f>
        <v/>
      </c>
      <c r="H491" s="14" t="str">
        <f aca="false">IF(C491="","",MIN(D491,C491))</f>
        <v/>
      </c>
      <c r="I491" s="14" t="str">
        <f aca="false">IF(SUM('MRR Conglomerado'!Y491:AA491)&gt;0,SUM('MRR Conglomerado'!Y491:AA491),"")</f>
        <v/>
      </c>
      <c r="J491" s="14" t="str">
        <f aca="false">IF(I491="","",SUM('MRR Conglomerado'!AK491:AM491))</f>
        <v/>
      </c>
      <c r="K491" s="10" t="str">
        <f aca="false">IF(I491="","",COUNTIF('MRR Conglomerado'!Y491:AA491,"&gt;0"))</f>
        <v/>
      </c>
      <c r="L491" s="13" t="str">
        <f aca="false">IF(I491="","",J491/I491)</f>
        <v/>
      </c>
      <c r="M491" s="14" t="str">
        <f aca="false">IF(I491="","",I491/K491/B491)</f>
        <v/>
      </c>
      <c r="N491" s="10" t="str">
        <f aca="false">IF(M491="","",IF(M491&lt;100,"Menos de 100 USD",IF(M491&lt;500,"100 a 500 USD",IF(M491&lt;2000,"500 a 2.000 USD","Más de 2.000 USD"))))</f>
        <v/>
      </c>
      <c r="O491" s="14" t="str">
        <f aca="false">IF(I491="","",MIN(J491,I491))</f>
        <v/>
      </c>
      <c r="P491" s="14" t="n">
        <f aca="false">IF(SUM('MRR Conglomerado'!P491:AA491)&gt;0,SUM('MRR Conglomerado'!P491:AA491),"")</f>
        <v>86760.007497</v>
      </c>
      <c r="Q491" s="14" t="n">
        <f aca="false">IF(P491="","",SUM('MRR Conglomerado'!AB491:AM491))</f>
        <v>0</v>
      </c>
      <c r="R491" s="10" t="n">
        <f aca="false">IF(P491="","",COUNTIF('MRR Conglomerado'!P491:AA491,"&gt;0"))</f>
        <v>3</v>
      </c>
      <c r="S491" s="14" t="n">
        <f aca="false">IF(P491="","",P491/R491)</f>
        <v>28920.002499</v>
      </c>
      <c r="T491" s="14" t="n">
        <f aca="false">IF(P491="","",Q491/12)</f>
        <v>0</v>
      </c>
      <c r="U491" s="13" t="n">
        <f aca="false">IF(P491="","",T491/S491)</f>
        <v>0</v>
      </c>
      <c r="V491" s="14" t="n">
        <f aca="false">IF(P491="","",S491/B491)</f>
        <v>1429.17869174812</v>
      </c>
      <c r="W491" s="10" t="str">
        <f aca="false">IF(V491="","",IF(V491&lt;100,"Menos de 100 USD",IF(V491&lt;500,"100 a 500 USD",IF(V491&lt;2000,"500 a 2.000 USD","Más de 2.000 USD"))))</f>
        <v>500 a 2.000 USD</v>
      </c>
      <c r="X491" s="14" t="n">
        <f aca="false">IF(P491="","",MIN(T491,S491))</f>
        <v>0</v>
      </c>
    </row>
    <row r="492" customFormat="false" ht="15" hidden="false" customHeight="false" outlineLevel="0" collapsed="false">
      <c r="A492" s="10" t="s">
        <v>1044</v>
      </c>
      <c r="B492" s="14" t="n">
        <v>20.2354</v>
      </c>
      <c r="C492" s="14" t="str">
        <f aca="false">IF('MRR Conglomerado'!AA492&gt;0,'MRR Conglomerado'!AA492,"")</f>
        <v/>
      </c>
      <c r="D492" s="14" t="str">
        <f aca="false">IF(C492="","",'MRR Conglomerado'!AM492)</f>
        <v/>
      </c>
      <c r="E492" s="13" t="str">
        <f aca="false">IF(C492="","",D492/C492)</f>
        <v/>
      </c>
      <c r="F492" s="14" t="str">
        <f aca="false">IF(C492="","",C492/B492)</f>
        <v/>
      </c>
      <c r="G492" s="10" t="str">
        <f aca="false">IF(F492="","",IF(F492&lt;100,"Menos de 100 USD",IF(F492&lt;500,"100 a 500 USD",IF(F492&lt;2000,"500 a 2.000 USD","Más de 2.000 USD"))))</f>
        <v/>
      </c>
      <c r="H492" s="14" t="str">
        <f aca="false">IF(C492="","",MIN(D492,C492))</f>
        <v/>
      </c>
      <c r="I492" s="14" t="str">
        <f aca="false">IF(SUM('MRR Conglomerado'!Y492:AA492)&gt;0,SUM('MRR Conglomerado'!Y492:AA492),"")</f>
        <v/>
      </c>
      <c r="J492" s="14" t="str">
        <f aca="false">IF(I492="","",SUM('MRR Conglomerado'!AK492:AM492))</f>
        <v/>
      </c>
      <c r="K492" s="10" t="str">
        <f aca="false">IF(I492="","",COUNTIF('MRR Conglomerado'!Y492:AA492,"&gt;0"))</f>
        <v/>
      </c>
      <c r="L492" s="13" t="str">
        <f aca="false">IF(I492="","",J492/I492)</f>
        <v/>
      </c>
      <c r="M492" s="14" t="str">
        <f aca="false">IF(I492="","",I492/K492/B492)</f>
        <v/>
      </c>
      <c r="N492" s="10" t="str">
        <f aca="false">IF(M492="","",IF(M492&lt;100,"Menos de 100 USD",IF(M492&lt;500,"100 a 500 USD",IF(M492&lt;2000,"500 a 2.000 USD","Más de 2.000 USD"))))</f>
        <v/>
      </c>
      <c r="O492" s="14" t="str">
        <f aca="false">IF(I492="","",MIN(J492,I492))</f>
        <v/>
      </c>
      <c r="P492" s="14" t="str">
        <f aca="false">IF(SUM('MRR Conglomerado'!P492:AA492)&gt;0,SUM('MRR Conglomerado'!P492:AA492),"")</f>
        <v/>
      </c>
      <c r="Q492" s="14" t="str">
        <f aca="false">IF(P492="","",SUM('MRR Conglomerado'!AB492:AM492))</f>
        <v/>
      </c>
      <c r="R492" s="10" t="str">
        <f aca="false">IF(P492="","",COUNTIF('MRR Conglomerado'!P492:AA492,"&gt;0"))</f>
        <v/>
      </c>
      <c r="S492" s="14" t="str">
        <f aca="false">IF(P492="","",P492/R492)</f>
        <v/>
      </c>
      <c r="T492" s="14" t="str">
        <f aca="false">IF(P492="","",Q492/12)</f>
        <v/>
      </c>
      <c r="U492" s="13" t="str">
        <f aca="false">IF(P492="","",T492/S492)</f>
        <v/>
      </c>
      <c r="V492" s="14" t="str">
        <f aca="false">IF(P492="","",S492/B492)</f>
        <v/>
      </c>
      <c r="W492" s="10" t="str">
        <f aca="false">IF(V492="","",IF(V492&lt;100,"Menos de 100 USD",IF(V492&lt;500,"100 a 500 USD",IF(V492&lt;2000,"500 a 2.000 USD","Más de 2.000 USD"))))</f>
        <v/>
      </c>
      <c r="X492" s="14" t="str">
        <f aca="false">IF(P492="","",MIN(T492,S492))</f>
        <v/>
      </c>
    </row>
    <row r="493" customFormat="false" ht="15" hidden="false" customHeight="false" outlineLevel="0" collapsed="false">
      <c r="A493" s="10" t="s">
        <v>1046</v>
      </c>
      <c r="B493" s="14" t="n">
        <v>20.2354</v>
      </c>
      <c r="C493" s="14" t="n">
        <f aca="false">IF('MRR Conglomerado'!AA493&gt;0,'MRR Conglomerado'!AA493,"")</f>
        <v>409.564496</v>
      </c>
      <c r="D493" s="14" t="n">
        <f aca="false">IF(C493="","",'MRR Conglomerado'!AM493)</f>
        <v>426.743709</v>
      </c>
      <c r="E493" s="13" t="n">
        <f aca="false">IF(C493="","",D493/C493)</f>
        <v>1.04194507377417</v>
      </c>
      <c r="F493" s="14" t="n">
        <f aca="false">IF(C493="","",C493/B493)</f>
        <v>20.24</v>
      </c>
      <c r="G493" s="10" t="str">
        <f aca="false">IF(F493="","",IF(F493&lt;100,"Menos de 100 USD",IF(F493&lt;500,"100 a 500 USD",IF(F493&lt;2000,"500 a 2.000 USD","Más de 2.000 USD"))))</f>
        <v>Menos de 100 USD</v>
      </c>
      <c r="H493" s="14" t="n">
        <f aca="false">IF(C493="","",MIN(D493,C493))</f>
        <v>409.564496</v>
      </c>
      <c r="I493" s="14" t="n">
        <f aca="false">IF(SUM('MRR Conglomerado'!Y493:AA493)&gt;0,SUM('MRR Conglomerado'!Y493:AA493),"")</f>
        <v>1269.411644</v>
      </c>
      <c r="J493" s="14" t="n">
        <f aca="false">IF(I493="","",SUM('MRR Conglomerado'!AK493:AM493))</f>
        <v>1280.156244</v>
      </c>
      <c r="K493" s="10" t="n">
        <f aca="false">IF(I493="","",COUNTIF('MRR Conglomerado'!Y493:AA493,"&gt;0"))</f>
        <v>3</v>
      </c>
      <c r="L493" s="13" t="n">
        <f aca="false">IF(I493="","",J493/I493)</f>
        <v>1.008464236208</v>
      </c>
      <c r="M493" s="14" t="n">
        <f aca="false">IF(I493="","",I493/K493/B493)</f>
        <v>20.9107413081366</v>
      </c>
      <c r="N493" s="10" t="str">
        <f aca="false">IF(M493="","",IF(M493&lt;100,"Menos de 100 USD",IF(M493&lt;500,"100 a 500 USD",IF(M493&lt;2000,"500 a 2.000 USD","Más de 2.000 USD"))))</f>
        <v>Menos de 100 USD</v>
      </c>
      <c r="O493" s="14" t="n">
        <f aca="false">IF(I493="","",MIN(J493,I493))</f>
        <v>1269.411644</v>
      </c>
      <c r="P493" s="14" t="n">
        <f aca="false">IF(SUM('MRR Conglomerado'!P493:AA493)&gt;0,SUM('MRR Conglomerado'!P493:AA493),"")</f>
        <v>5241.539987</v>
      </c>
      <c r="Q493" s="14" t="n">
        <f aca="false">IF(P493="","",SUM('MRR Conglomerado'!AB493:AM493))</f>
        <v>4736.326214</v>
      </c>
      <c r="R493" s="10" t="n">
        <f aca="false">IF(P493="","",COUNTIF('MRR Conglomerado'!P493:AA493,"&gt;0"))</f>
        <v>11</v>
      </c>
      <c r="S493" s="14" t="n">
        <f aca="false">IF(P493="","",P493/R493)</f>
        <v>476.503635181818</v>
      </c>
      <c r="T493" s="14" t="n">
        <f aca="false">IF(P493="","",Q493/12)</f>
        <v>394.693851166667</v>
      </c>
      <c r="U493" s="13" t="n">
        <f aca="false">IF(P493="","",T493/S493)</f>
        <v>0.828312361176562</v>
      </c>
      <c r="V493" s="14" t="n">
        <f aca="false">IF(P493="","",S493/B493)</f>
        <v>23.5480215455004</v>
      </c>
      <c r="W493" s="10" t="str">
        <f aca="false">IF(V493="","",IF(V493&lt;100,"Menos de 100 USD",IF(V493&lt;500,"100 a 500 USD",IF(V493&lt;2000,"500 a 2.000 USD","Más de 2.000 USD"))))</f>
        <v>Menos de 100 USD</v>
      </c>
      <c r="X493" s="14" t="n">
        <f aca="false">IF(P493="","",MIN(T493,S493))</f>
        <v>394.693851166667</v>
      </c>
    </row>
    <row r="494" customFormat="false" ht="15" hidden="false" customHeight="false" outlineLevel="0" collapsed="false">
      <c r="A494" s="10" t="s">
        <v>1048</v>
      </c>
      <c r="B494" s="14" t="n">
        <v>20.2354</v>
      </c>
      <c r="C494" s="14" t="n">
        <f aca="false">IF('MRR Conglomerado'!AA494&gt;0,'MRR Conglomerado'!AA494,"")</f>
        <v>5529.930112</v>
      </c>
      <c r="D494" s="14" t="n">
        <f aca="false">IF(C494="","",'MRR Conglomerado'!AM494)</f>
        <v>6819.806859</v>
      </c>
      <c r="E494" s="13" t="n">
        <f aca="false">IF(C494="","",D494/C494)</f>
        <v>1.23325371584732</v>
      </c>
      <c r="F494" s="14" t="n">
        <f aca="false">IF(C494="","",C494/B494)</f>
        <v>273.28</v>
      </c>
      <c r="G494" s="10" t="str">
        <f aca="false">IF(F494="","",IF(F494&lt;100,"Menos de 100 USD",IF(F494&lt;500,"100 a 500 USD",IF(F494&lt;2000,"500 a 2.000 USD","Más de 2.000 USD"))))</f>
        <v>100 a 500 USD</v>
      </c>
      <c r="H494" s="14" t="n">
        <f aca="false">IF(C494="","",MIN(D494,C494))</f>
        <v>5529.930112</v>
      </c>
      <c r="I494" s="14" t="n">
        <f aca="false">IF(SUM('MRR Conglomerado'!Y494:AA494)&gt;0,SUM('MRR Conglomerado'!Y494:AA494),"")</f>
        <v>14874.915716</v>
      </c>
      <c r="J494" s="14" t="n">
        <f aca="false">IF(I494="","",SUM('MRR Conglomerado'!AK494:AM494))</f>
        <v>22903.146349</v>
      </c>
      <c r="K494" s="10" t="n">
        <f aca="false">IF(I494="","",COUNTIF('MRR Conglomerado'!Y494:AA494,"&gt;0"))</f>
        <v>3</v>
      </c>
      <c r="L494" s="13" t="n">
        <f aca="false">IF(I494="","",J494/I494)</f>
        <v>1.53971604184382</v>
      </c>
      <c r="M494" s="14" t="n">
        <f aca="false">IF(I494="","",I494/K494/B494)</f>
        <v>245.031244189226</v>
      </c>
      <c r="N494" s="10" t="str">
        <f aca="false">IF(M494="","",IF(M494&lt;100,"Menos de 100 USD",IF(M494&lt;500,"100 a 500 USD",IF(M494&lt;2000,"500 a 2.000 USD","Más de 2.000 USD"))))</f>
        <v>100 a 500 USD</v>
      </c>
      <c r="O494" s="14" t="n">
        <f aca="false">IF(I494="","",MIN(J494,I494))</f>
        <v>14874.915716</v>
      </c>
      <c r="P494" s="14" t="n">
        <f aca="false">IF(SUM('MRR Conglomerado'!P494:AA494)&gt;0,SUM('MRR Conglomerado'!P494:AA494),"")</f>
        <v>44519.874785</v>
      </c>
      <c r="Q494" s="14" t="n">
        <f aca="false">IF(P494="","",SUM('MRR Conglomerado'!AB494:AM494))</f>
        <v>73341.349939</v>
      </c>
      <c r="R494" s="10" t="n">
        <f aca="false">IF(P494="","",COUNTIF('MRR Conglomerado'!P494:AA494,"&gt;0"))</f>
        <v>10</v>
      </c>
      <c r="S494" s="14" t="n">
        <f aca="false">IF(P494="","",P494/R494)</f>
        <v>4451.9874785</v>
      </c>
      <c r="T494" s="14" t="n">
        <f aca="false">IF(P494="","",Q494/12)</f>
        <v>6111.77916158333</v>
      </c>
      <c r="U494" s="13" t="n">
        <f aca="false">IF(P494="","",T494/S494)</f>
        <v>1.37282038440112</v>
      </c>
      <c r="V494" s="14" t="n">
        <f aca="false">IF(P494="","",S494/B494)</f>
        <v>220.009857897546</v>
      </c>
      <c r="W494" s="10" t="str">
        <f aca="false">IF(V494="","",IF(V494&lt;100,"Menos de 100 USD",IF(V494&lt;500,"100 a 500 USD",IF(V494&lt;2000,"500 a 2.000 USD","Más de 2.000 USD"))))</f>
        <v>100 a 500 USD</v>
      </c>
      <c r="X494" s="14" t="n">
        <f aca="false">IF(P494="","",MIN(T494,S494))</f>
        <v>4451.9874785</v>
      </c>
    </row>
    <row r="495" customFormat="false" ht="15" hidden="false" customHeight="false" outlineLevel="0" collapsed="false">
      <c r="A495" s="10" t="s">
        <v>1050</v>
      </c>
      <c r="B495" s="14" t="n">
        <v>20.2354</v>
      </c>
      <c r="C495" s="14" t="str">
        <f aca="false">IF('MRR Conglomerado'!AA495&gt;0,'MRR Conglomerado'!AA495,"")</f>
        <v/>
      </c>
      <c r="D495" s="14" t="str">
        <f aca="false">IF(C495="","",'MRR Conglomerado'!AM495)</f>
        <v/>
      </c>
      <c r="E495" s="13" t="str">
        <f aca="false">IF(C495="","",D495/C495)</f>
        <v/>
      </c>
      <c r="F495" s="14" t="str">
        <f aca="false">IF(C495="","",C495/B495)</f>
        <v/>
      </c>
      <c r="G495" s="10" t="str">
        <f aca="false">IF(F495="","",IF(F495&lt;100,"Menos de 100 USD",IF(F495&lt;500,"100 a 500 USD",IF(F495&lt;2000,"500 a 2.000 USD","Más de 2.000 USD"))))</f>
        <v/>
      </c>
      <c r="H495" s="14" t="str">
        <f aca="false">IF(C495="","",MIN(D495,C495))</f>
        <v/>
      </c>
      <c r="I495" s="14" t="str">
        <f aca="false">IF(SUM('MRR Conglomerado'!Y495:AA495)&gt;0,SUM('MRR Conglomerado'!Y495:AA495),"")</f>
        <v/>
      </c>
      <c r="J495" s="14" t="str">
        <f aca="false">IF(I495="","",SUM('MRR Conglomerado'!AK495:AM495))</f>
        <v/>
      </c>
      <c r="K495" s="10" t="str">
        <f aca="false">IF(I495="","",COUNTIF('MRR Conglomerado'!Y495:AA495,"&gt;0"))</f>
        <v/>
      </c>
      <c r="L495" s="13" t="str">
        <f aca="false">IF(I495="","",J495/I495)</f>
        <v/>
      </c>
      <c r="M495" s="14" t="str">
        <f aca="false">IF(I495="","",I495/K495/B495)</f>
        <v/>
      </c>
      <c r="N495" s="10" t="str">
        <f aca="false">IF(M495="","",IF(M495&lt;100,"Menos de 100 USD",IF(M495&lt;500,"100 a 500 USD",IF(M495&lt;2000,"500 a 2.000 USD","Más de 2.000 USD"))))</f>
        <v/>
      </c>
      <c r="O495" s="14" t="str">
        <f aca="false">IF(I495="","",MIN(J495,I495))</f>
        <v/>
      </c>
      <c r="P495" s="14" t="n">
        <f aca="false">IF(SUM('MRR Conglomerado'!P495:AA495)&gt;0,SUM('MRR Conglomerado'!P495:AA495),"")</f>
        <v>4560.0781</v>
      </c>
      <c r="Q495" s="14" t="n">
        <f aca="false">IF(P495="","",SUM('MRR Conglomerado'!AB495:AM495))</f>
        <v>5520.112379</v>
      </c>
      <c r="R495" s="10" t="n">
        <f aca="false">IF(P495="","",COUNTIF('MRR Conglomerado'!P495:AA495,"&gt;0"))</f>
        <v>4</v>
      </c>
      <c r="S495" s="14" t="n">
        <f aca="false">IF(P495="","",P495/R495)</f>
        <v>1140.019525</v>
      </c>
      <c r="T495" s="14" t="n">
        <f aca="false">IF(P495="","",Q495/12)</f>
        <v>460.009364916667</v>
      </c>
      <c r="U495" s="13" t="n">
        <f aca="false">IF(P495="","",T495/S495)</f>
        <v>0.403510075774068</v>
      </c>
      <c r="V495" s="14" t="n">
        <f aca="false">IF(P495="","",S495/B495)</f>
        <v>56.3378794093519</v>
      </c>
      <c r="W495" s="10" t="str">
        <f aca="false">IF(V495="","",IF(V495&lt;100,"Menos de 100 USD",IF(V495&lt;500,"100 a 500 USD",IF(V495&lt;2000,"500 a 2.000 USD","Más de 2.000 USD"))))</f>
        <v>Menos de 100 USD</v>
      </c>
      <c r="X495" s="14" t="n">
        <f aca="false">IF(P495="","",MIN(T495,S495))</f>
        <v>460.009364916667</v>
      </c>
    </row>
    <row r="496" customFormat="false" ht="15" hidden="false" customHeight="false" outlineLevel="0" collapsed="false">
      <c r="A496" s="10" t="s">
        <v>1052</v>
      </c>
      <c r="B496" s="14" t="n">
        <v>20.2354</v>
      </c>
      <c r="C496" s="14" t="str">
        <f aca="false">IF('MRR Conglomerado'!AA496&gt;0,'MRR Conglomerado'!AA496,"")</f>
        <v/>
      </c>
      <c r="D496" s="14" t="str">
        <f aca="false">IF(C496="","",'MRR Conglomerado'!AM496)</f>
        <v/>
      </c>
      <c r="E496" s="13" t="str">
        <f aca="false">IF(C496="","",D496/C496)</f>
        <v/>
      </c>
      <c r="F496" s="14" t="str">
        <f aca="false">IF(C496="","",C496/B496)</f>
        <v/>
      </c>
      <c r="G496" s="10" t="str">
        <f aca="false">IF(F496="","",IF(F496&lt;100,"Menos de 100 USD",IF(F496&lt;500,"100 a 500 USD",IF(F496&lt;2000,"500 a 2.000 USD","Más de 2.000 USD"))))</f>
        <v/>
      </c>
      <c r="H496" s="14" t="str">
        <f aca="false">IF(C496="","",MIN(D496,C496))</f>
        <v/>
      </c>
      <c r="I496" s="14" t="str">
        <f aca="false">IF(SUM('MRR Conglomerado'!Y496:AA496)&gt;0,SUM('MRR Conglomerado'!Y496:AA496),"")</f>
        <v/>
      </c>
      <c r="J496" s="14" t="str">
        <f aca="false">IF(I496="","",SUM('MRR Conglomerado'!AK496:AM496))</f>
        <v/>
      </c>
      <c r="K496" s="10" t="str">
        <f aca="false">IF(I496="","",COUNTIF('MRR Conglomerado'!Y496:AA496,"&gt;0"))</f>
        <v/>
      </c>
      <c r="L496" s="13" t="str">
        <f aca="false">IF(I496="","",J496/I496)</f>
        <v/>
      </c>
      <c r="M496" s="14" t="str">
        <f aca="false">IF(I496="","",I496/K496/B496)</f>
        <v/>
      </c>
      <c r="N496" s="10" t="str">
        <f aca="false">IF(M496="","",IF(M496&lt;100,"Menos de 100 USD",IF(M496&lt;500,"100 a 500 USD",IF(M496&lt;2000,"500 a 2.000 USD","Más de 2.000 USD"))))</f>
        <v/>
      </c>
      <c r="O496" s="14" t="str">
        <f aca="false">IF(I496="","",MIN(J496,I496))</f>
        <v/>
      </c>
      <c r="P496" s="14" t="str">
        <f aca="false">IF(SUM('MRR Conglomerado'!P496:AA496)&gt;0,SUM('MRR Conglomerado'!P496:AA496),"")</f>
        <v/>
      </c>
      <c r="Q496" s="14" t="str">
        <f aca="false">IF(P496="","",SUM('MRR Conglomerado'!AB496:AM496))</f>
        <v/>
      </c>
      <c r="R496" s="10" t="str">
        <f aca="false">IF(P496="","",COUNTIF('MRR Conglomerado'!P496:AA496,"&gt;0"))</f>
        <v/>
      </c>
      <c r="S496" s="14" t="str">
        <f aca="false">IF(P496="","",P496/R496)</f>
        <v/>
      </c>
      <c r="T496" s="14" t="str">
        <f aca="false">IF(P496="","",Q496/12)</f>
        <v/>
      </c>
      <c r="U496" s="13" t="str">
        <f aca="false">IF(P496="","",T496/S496)</f>
        <v/>
      </c>
      <c r="V496" s="14" t="str">
        <f aca="false">IF(P496="","",S496/B496)</f>
        <v/>
      </c>
      <c r="W496" s="10" t="str">
        <f aca="false">IF(V496="","",IF(V496&lt;100,"Menos de 100 USD",IF(V496&lt;500,"100 a 500 USD",IF(V496&lt;2000,"500 a 2.000 USD","Más de 2.000 USD"))))</f>
        <v/>
      </c>
      <c r="X496" s="14" t="str">
        <f aca="false">IF(P496="","",MIN(T496,S496))</f>
        <v/>
      </c>
    </row>
    <row r="497" customFormat="false" ht="15" hidden="false" customHeight="false" outlineLevel="0" collapsed="false">
      <c r="A497" s="10" t="s">
        <v>1054</v>
      </c>
      <c r="B497" s="14" t="n">
        <v>20.2354</v>
      </c>
      <c r="C497" s="14" t="str">
        <f aca="false">IF('MRR Conglomerado'!AA497&gt;0,'MRR Conglomerado'!AA497,"")</f>
        <v/>
      </c>
      <c r="D497" s="14" t="str">
        <f aca="false">IF(C497="","",'MRR Conglomerado'!AM497)</f>
        <v/>
      </c>
      <c r="E497" s="13" t="str">
        <f aca="false">IF(C497="","",D497/C497)</f>
        <v/>
      </c>
      <c r="F497" s="14" t="str">
        <f aca="false">IF(C497="","",C497/B497)</f>
        <v/>
      </c>
      <c r="G497" s="10" t="str">
        <f aca="false">IF(F497="","",IF(F497&lt;100,"Menos de 100 USD",IF(F497&lt;500,"100 a 500 USD",IF(F497&lt;2000,"500 a 2.000 USD","Más de 2.000 USD"))))</f>
        <v/>
      </c>
      <c r="H497" s="14" t="str">
        <f aca="false">IF(C497="","",MIN(D497,C497))</f>
        <v/>
      </c>
      <c r="I497" s="14" t="str">
        <f aca="false">IF(SUM('MRR Conglomerado'!Y497:AA497)&gt;0,SUM('MRR Conglomerado'!Y497:AA497),"")</f>
        <v/>
      </c>
      <c r="J497" s="14" t="str">
        <f aca="false">IF(I497="","",SUM('MRR Conglomerado'!AK497:AM497))</f>
        <v/>
      </c>
      <c r="K497" s="10" t="str">
        <f aca="false">IF(I497="","",COUNTIF('MRR Conglomerado'!Y497:AA497,"&gt;0"))</f>
        <v/>
      </c>
      <c r="L497" s="13" t="str">
        <f aca="false">IF(I497="","",J497/I497)</f>
        <v/>
      </c>
      <c r="M497" s="14" t="str">
        <f aca="false">IF(I497="","",I497/K497/B497)</f>
        <v/>
      </c>
      <c r="N497" s="10" t="str">
        <f aca="false">IF(M497="","",IF(M497&lt;100,"Menos de 100 USD",IF(M497&lt;500,"100 a 500 USD",IF(M497&lt;2000,"500 a 2.000 USD","Más de 2.000 USD"))))</f>
        <v/>
      </c>
      <c r="O497" s="14" t="str">
        <f aca="false">IF(I497="","",MIN(J497,I497))</f>
        <v/>
      </c>
      <c r="P497" s="14" t="str">
        <f aca="false">IF(SUM('MRR Conglomerado'!P497:AA497)&gt;0,SUM('MRR Conglomerado'!P497:AA497),"")</f>
        <v/>
      </c>
      <c r="Q497" s="14" t="str">
        <f aca="false">IF(P497="","",SUM('MRR Conglomerado'!AB497:AM497))</f>
        <v/>
      </c>
      <c r="R497" s="10" t="str">
        <f aca="false">IF(P497="","",COUNTIF('MRR Conglomerado'!P497:AA497,"&gt;0"))</f>
        <v/>
      </c>
      <c r="S497" s="14" t="str">
        <f aca="false">IF(P497="","",P497/R497)</f>
        <v/>
      </c>
      <c r="T497" s="14" t="str">
        <f aca="false">IF(P497="","",Q497/12)</f>
        <v/>
      </c>
      <c r="U497" s="13" t="str">
        <f aca="false">IF(P497="","",T497/S497)</f>
        <v/>
      </c>
      <c r="V497" s="14" t="str">
        <f aca="false">IF(P497="","",S497/B497)</f>
        <v/>
      </c>
      <c r="W497" s="10" t="str">
        <f aca="false">IF(V497="","",IF(V497&lt;100,"Menos de 100 USD",IF(V497&lt;500,"100 a 500 USD",IF(V497&lt;2000,"500 a 2.000 USD","Más de 2.000 USD"))))</f>
        <v/>
      </c>
      <c r="X497" s="14" t="str">
        <f aca="false">IF(P497="","",MIN(T497,S497))</f>
        <v/>
      </c>
    </row>
    <row r="498" customFormat="false" ht="15" hidden="false" customHeight="false" outlineLevel="0" collapsed="false">
      <c r="A498" s="10" t="s">
        <v>1056</v>
      </c>
      <c r="B498" s="14" t="n">
        <v>20.2354</v>
      </c>
      <c r="C498" s="14" t="str">
        <f aca="false">IF('MRR Conglomerado'!AA498&gt;0,'MRR Conglomerado'!AA498,"")</f>
        <v/>
      </c>
      <c r="D498" s="14" t="str">
        <f aca="false">IF(C498="","",'MRR Conglomerado'!AM498)</f>
        <v/>
      </c>
      <c r="E498" s="13" t="str">
        <f aca="false">IF(C498="","",D498/C498)</f>
        <v/>
      </c>
      <c r="F498" s="14" t="str">
        <f aca="false">IF(C498="","",C498/B498)</f>
        <v/>
      </c>
      <c r="G498" s="10" t="str">
        <f aca="false">IF(F498="","",IF(F498&lt;100,"Menos de 100 USD",IF(F498&lt;500,"100 a 500 USD",IF(F498&lt;2000,"500 a 2.000 USD","Más de 2.000 USD"))))</f>
        <v/>
      </c>
      <c r="H498" s="14" t="str">
        <f aca="false">IF(C498="","",MIN(D498,C498))</f>
        <v/>
      </c>
      <c r="I498" s="14" t="str">
        <f aca="false">IF(SUM('MRR Conglomerado'!Y498:AA498)&gt;0,SUM('MRR Conglomerado'!Y498:AA498),"")</f>
        <v/>
      </c>
      <c r="J498" s="14" t="str">
        <f aca="false">IF(I498="","",SUM('MRR Conglomerado'!AK498:AM498))</f>
        <v/>
      </c>
      <c r="K498" s="10" t="str">
        <f aca="false">IF(I498="","",COUNTIF('MRR Conglomerado'!Y498:AA498,"&gt;0"))</f>
        <v/>
      </c>
      <c r="L498" s="13" t="str">
        <f aca="false">IF(I498="","",J498/I498)</f>
        <v/>
      </c>
      <c r="M498" s="14" t="str">
        <f aca="false">IF(I498="","",I498/K498/B498)</f>
        <v/>
      </c>
      <c r="N498" s="10" t="str">
        <f aca="false">IF(M498="","",IF(M498&lt;100,"Menos de 100 USD",IF(M498&lt;500,"100 a 500 USD",IF(M498&lt;2000,"500 a 2.000 USD","Más de 2.000 USD"))))</f>
        <v/>
      </c>
      <c r="O498" s="14" t="str">
        <f aca="false">IF(I498="","",MIN(J498,I498))</f>
        <v/>
      </c>
      <c r="P498" s="14" t="n">
        <f aca="false">IF(SUM('MRR Conglomerado'!P498:AA498)&gt;0,SUM('MRR Conglomerado'!P498:AA498),"")</f>
        <v>38978.677921</v>
      </c>
      <c r="Q498" s="14" t="n">
        <f aca="false">IF(P498="","",SUM('MRR Conglomerado'!AB498:AM498))</f>
        <v>0</v>
      </c>
      <c r="R498" s="10" t="n">
        <f aca="false">IF(P498="","",COUNTIF('MRR Conglomerado'!P498:AA498,"&gt;0"))</f>
        <v>9</v>
      </c>
      <c r="S498" s="14" t="n">
        <f aca="false">IF(P498="","",P498/R498)</f>
        <v>4330.96421344444</v>
      </c>
      <c r="T498" s="14" t="n">
        <f aca="false">IF(P498="","",Q498/12)</f>
        <v>0</v>
      </c>
      <c r="U498" s="13" t="n">
        <f aca="false">IF(P498="","",T498/S498)</f>
        <v>0</v>
      </c>
      <c r="V498" s="14" t="n">
        <f aca="false">IF(P498="","",S498/B498)</f>
        <v>214.029088302897</v>
      </c>
      <c r="W498" s="10" t="str">
        <f aca="false">IF(V498="","",IF(V498&lt;100,"Menos de 100 USD",IF(V498&lt;500,"100 a 500 USD",IF(V498&lt;2000,"500 a 2.000 USD","Más de 2.000 USD"))))</f>
        <v>100 a 500 USD</v>
      </c>
      <c r="X498" s="14" t="n">
        <f aca="false">IF(P498="","",MIN(T498,S498))</f>
        <v>0</v>
      </c>
    </row>
    <row r="499" customFormat="false" ht="15" hidden="false" customHeight="false" outlineLevel="0" collapsed="false">
      <c r="A499" s="10" t="s">
        <v>1058</v>
      </c>
      <c r="B499" s="14" t="n">
        <v>20.2354</v>
      </c>
      <c r="C499" s="14" t="str">
        <f aca="false">IF('MRR Conglomerado'!AA499&gt;0,'MRR Conglomerado'!AA499,"")</f>
        <v/>
      </c>
      <c r="D499" s="14" t="str">
        <f aca="false">IF(C499="","",'MRR Conglomerado'!AM499)</f>
        <v/>
      </c>
      <c r="E499" s="13" t="str">
        <f aca="false">IF(C499="","",D499/C499)</f>
        <v/>
      </c>
      <c r="F499" s="14" t="str">
        <f aca="false">IF(C499="","",C499/B499)</f>
        <v/>
      </c>
      <c r="G499" s="10" t="str">
        <f aca="false">IF(F499="","",IF(F499&lt;100,"Menos de 100 USD",IF(F499&lt;500,"100 a 500 USD",IF(F499&lt;2000,"500 a 2.000 USD","Más de 2.000 USD"))))</f>
        <v/>
      </c>
      <c r="H499" s="14" t="str">
        <f aca="false">IF(C499="","",MIN(D499,C499))</f>
        <v/>
      </c>
      <c r="I499" s="14" t="str">
        <f aca="false">IF(SUM('MRR Conglomerado'!Y499:AA499)&gt;0,SUM('MRR Conglomerado'!Y499:AA499),"")</f>
        <v/>
      </c>
      <c r="J499" s="14" t="str">
        <f aca="false">IF(I499="","",SUM('MRR Conglomerado'!AK499:AM499))</f>
        <v/>
      </c>
      <c r="K499" s="10" t="str">
        <f aca="false">IF(I499="","",COUNTIF('MRR Conglomerado'!Y499:AA499,"&gt;0"))</f>
        <v/>
      </c>
      <c r="L499" s="13" t="str">
        <f aca="false">IF(I499="","",J499/I499)</f>
        <v/>
      </c>
      <c r="M499" s="14" t="str">
        <f aca="false">IF(I499="","",I499/K499/B499)</f>
        <v/>
      </c>
      <c r="N499" s="10" t="str">
        <f aca="false">IF(M499="","",IF(M499&lt;100,"Menos de 100 USD",IF(M499&lt;500,"100 a 500 USD",IF(M499&lt;2000,"500 a 2.000 USD","Más de 2.000 USD"))))</f>
        <v/>
      </c>
      <c r="O499" s="14" t="str">
        <f aca="false">IF(I499="","",MIN(J499,I499))</f>
        <v/>
      </c>
      <c r="P499" s="14" t="str">
        <f aca="false">IF(SUM('MRR Conglomerado'!P499:AA499)&gt;0,SUM('MRR Conglomerado'!P499:AA499),"")</f>
        <v/>
      </c>
      <c r="Q499" s="14" t="str">
        <f aca="false">IF(P499="","",SUM('MRR Conglomerado'!AB499:AM499))</f>
        <v/>
      </c>
      <c r="R499" s="10" t="str">
        <f aca="false">IF(P499="","",COUNTIF('MRR Conglomerado'!P499:AA499,"&gt;0"))</f>
        <v/>
      </c>
      <c r="S499" s="14" t="str">
        <f aca="false">IF(P499="","",P499/R499)</f>
        <v/>
      </c>
      <c r="T499" s="14" t="str">
        <f aca="false">IF(P499="","",Q499/12)</f>
        <v/>
      </c>
      <c r="U499" s="13" t="str">
        <f aca="false">IF(P499="","",T499/S499)</f>
        <v/>
      </c>
      <c r="V499" s="14" t="str">
        <f aca="false">IF(P499="","",S499/B499)</f>
        <v/>
      </c>
      <c r="W499" s="10" t="str">
        <f aca="false">IF(V499="","",IF(V499&lt;100,"Menos de 100 USD",IF(V499&lt;500,"100 a 500 USD",IF(V499&lt;2000,"500 a 2.000 USD","Más de 2.000 USD"))))</f>
        <v/>
      </c>
      <c r="X499" s="14" t="str">
        <f aca="false">IF(P499="","",MIN(T499,S499))</f>
        <v/>
      </c>
    </row>
    <row r="500" customFormat="false" ht="15" hidden="false" customHeight="false" outlineLevel="0" collapsed="false">
      <c r="A500" s="10" t="s">
        <v>1060</v>
      </c>
      <c r="B500" s="14" t="n">
        <v>20.2354</v>
      </c>
      <c r="C500" s="14" t="n">
        <f aca="false">IF('MRR Conglomerado'!AA500&gt;0,'MRR Conglomerado'!AA500,"")</f>
        <v>624.059736</v>
      </c>
      <c r="D500" s="14" t="n">
        <f aca="false">IF(C500="","",'MRR Conglomerado'!AM500)</f>
        <v>494.001251</v>
      </c>
      <c r="E500" s="13" t="n">
        <f aca="false">IF(C500="","",D500/C500)</f>
        <v>0.791592891677921</v>
      </c>
      <c r="F500" s="14" t="n">
        <f aca="false">IF(C500="","",C500/B500)</f>
        <v>30.84</v>
      </c>
      <c r="G500" s="10" t="str">
        <f aca="false">IF(F500="","",IF(F500&lt;100,"Menos de 100 USD",IF(F500&lt;500,"100 a 500 USD",IF(F500&lt;2000,"500 a 2.000 USD","Más de 2.000 USD"))))</f>
        <v>Menos de 100 USD</v>
      </c>
      <c r="H500" s="14" t="n">
        <f aca="false">IF(C500="","",MIN(D500,C500))</f>
        <v>494.001251</v>
      </c>
      <c r="I500" s="14" t="n">
        <f aca="false">IF(SUM('MRR Conglomerado'!Y500:AA500)&gt;0,SUM('MRR Conglomerado'!Y500:AA500),"")</f>
        <v>1820.027548</v>
      </c>
      <c r="J500" s="14" t="n">
        <f aca="false">IF(I500="","",SUM('MRR Conglomerado'!AK500:AM500))</f>
        <v>1507.929283</v>
      </c>
      <c r="K500" s="10" t="n">
        <f aca="false">IF(I500="","",COUNTIF('MRR Conglomerado'!Y500:AA500,"&gt;0"))</f>
        <v>3</v>
      </c>
      <c r="L500" s="13" t="n">
        <f aca="false">IF(I500="","",J500/I500)</f>
        <v>0.828520032379202</v>
      </c>
      <c r="M500" s="14" t="n">
        <f aca="false">IF(I500="","",I500/K500/B500)</f>
        <v>29.9809170727207</v>
      </c>
      <c r="N500" s="10" t="str">
        <f aca="false">IF(M500="","",IF(M500&lt;100,"Menos de 100 USD",IF(M500&lt;500,"100 a 500 USD",IF(M500&lt;2000,"500 a 2.000 USD","Más de 2.000 USD"))))</f>
        <v>Menos de 100 USD</v>
      </c>
      <c r="O500" s="14" t="n">
        <f aca="false">IF(I500="","",MIN(J500,I500))</f>
        <v>1507.929283</v>
      </c>
      <c r="P500" s="14" t="n">
        <f aca="false">IF(SUM('MRR Conglomerado'!P500:AA500)&gt;0,SUM('MRR Conglomerado'!P500:AA500),"")</f>
        <v>5330.000724</v>
      </c>
      <c r="Q500" s="14" t="n">
        <f aca="false">IF(P500="","",SUM('MRR Conglomerado'!AB500:AM500))</f>
        <v>6551.782503</v>
      </c>
      <c r="R500" s="10" t="n">
        <f aca="false">IF(P500="","",COUNTIF('MRR Conglomerado'!P500:AA500,"&gt;0"))</f>
        <v>9</v>
      </c>
      <c r="S500" s="14" t="n">
        <f aca="false">IF(P500="","",P500/R500)</f>
        <v>592.222302666667</v>
      </c>
      <c r="T500" s="14" t="n">
        <f aca="false">IF(P500="","",Q500/12)</f>
        <v>545.98187525</v>
      </c>
      <c r="U500" s="13" t="n">
        <f aca="false">IF(P500="","",T500/S500)</f>
        <v>0.921920489639693</v>
      </c>
      <c r="V500" s="14" t="n">
        <f aca="false">IF(P500="","",S500/B500)</f>
        <v>29.2666467016549</v>
      </c>
      <c r="W500" s="10" t="str">
        <f aca="false">IF(V500="","",IF(V500&lt;100,"Menos de 100 USD",IF(V500&lt;500,"100 a 500 USD",IF(V500&lt;2000,"500 a 2.000 USD","Más de 2.000 USD"))))</f>
        <v>Menos de 100 USD</v>
      </c>
      <c r="X500" s="14" t="n">
        <f aca="false">IF(P500="","",MIN(T500,S500))</f>
        <v>545.98187525</v>
      </c>
    </row>
    <row r="501" customFormat="false" ht="15" hidden="false" customHeight="false" outlineLevel="0" collapsed="false">
      <c r="A501" s="10" t="s">
        <v>1062</v>
      </c>
      <c r="B501" s="14" t="n">
        <v>20.2354</v>
      </c>
      <c r="C501" s="14" t="n">
        <f aca="false">IF('MRR Conglomerado'!AA501&gt;0,'MRR Conglomerado'!AA501,"")</f>
        <v>2187.44674</v>
      </c>
      <c r="D501" s="14" t="n">
        <f aca="false">IF(C501="","",'MRR Conglomerado'!AM501)</f>
        <v>4176.981091</v>
      </c>
      <c r="E501" s="13" t="n">
        <f aca="false">IF(C501="","",D501/C501)</f>
        <v>1.90952356215996</v>
      </c>
      <c r="F501" s="14" t="n">
        <f aca="false">IF(C501="","",C501/B501)</f>
        <v>108.1</v>
      </c>
      <c r="G501" s="10" t="str">
        <f aca="false">IF(F501="","",IF(F501&lt;100,"Menos de 100 USD",IF(F501&lt;500,"100 a 500 USD",IF(F501&lt;2000,"500 a 2.000 USD","Más de 2.000 USD"))))</f>
        <v>100 a 500 USD</v>
      </c>
      <c r="H501" s="14" t="n">
        <f aca="false">IF(C501="","",MIN(D501,C501))</f>
        <v>2187.44674</v>
      </c>
      <c r="I501" s="14" t="n">
        <f aca="false">IF(SUM('MRR Conglomerado'!Y501:AA501)&gt;0,SUM('MRR Conglomerado'!Y501:AA501),"")</f>
        <v>6247.55846</v>
      </c>
      <c r="J501" s="14" t="n">
        <f aca="false">IF(I501="","",SUM('MRR Conglomerado'!AK501:AM501))</f>
        <v>14190.569989</v>
      </c>
      <c r="K501" s="10" t="n">
        <f aca="false">IF(I501="","",COUNTIF('MRR Conglomerado'!Y501:AA501,"&gt;0"))</f>
        <v>3</v>
      </c>
      <c r="L501" s="13" t="n">
        <f aca="false">IF(I501="","",J501/I501)</f>
        <v>2.27137850407566</v>
      </c>
      <c r="M501" s="14" t="n">
        <f aca="false">IF(I501="","",I501/K501/B501)</f>
        <v>102.914668682935</v>
      </c>
      <c r="N501" s="10" t="str">
        <f aca="false">IF(M501="","",IF(M501&lt;100,"Menos de 100 USD",IF(M501&lt;500,"100 a 500 USD",IF(M501&lt;2000,"500 a 2.000 USD","Más de 2.000 USD"))))</f>
        <v>100 a 500 USD</v>
      </c>
      <c r="O501" s="14" t="n">
        <f aca="false">IF(I501="","",MIN(J501,I501))</f>
        <v>6247.55846</v>
      </c>
      <c r="P501" s="14" t="n">
        <f aca="false">IF(SUM('MRR Conglomerado'!P501:AA501)&gt;0,SUM('MRR Conglomerado'!P501:AA501),"")</f>
        <v>29767.349282</v>
      </c>
      <c r="Q501" s="14" t="n">
        <f aca="false">IF(P501="","",SUM('MRR Conglomerado'!AB501:AM501))</f>
        <v>40474.350689</v>
      </c>
      <c r="R501" s="10" t="n">
        <f aca="false">IF(P501="","",COUNTIF('MRR Conglomerado'!P501:AA501,"&gt;0"))</f>
        <v>12</v>
      </c>
      <c r="S501" s="14" t="n">
        <f aca="false">IF(P501="","",P501/R501)</f>
        <v>2480.61244016667</v>
      </c>
      <c r="T501" s="14" t="n">
        <f aca="false">IF(P501="","",Q501/12)</f>
        <v>3372.86255741667</v>
      </c>
      <c r="U501" s="13" t="n">
        <f aca="false">IF(P501="","",T501/S501)</f>
        <v>1.35968944717138</v>
      </c>
      <c r="V501" s="14" t="n">
        <f aca="false">IF(P501="","",S501/B501)</f>
        <v>122.58776402575</v>
      </c>
      <c r="W501" s="10" t="str">
        <f aca="false">IF(V501="","",IF(V501&lt;100,"Menos de 100 USD",IF(V501&lt;500,"100 a 500 USD",IF(V501&lt;2000,"500 a 2.000 USD","Más de 2.000 USD"))))</f>
        <v>100 a 500 USD</v>
      </c>
      <c r="X501" s="14" t="n">
        <f aca="false">IF(P501="","",MIN(T501,S501))</f>
        <v>2480.61244016667</v>
      </c>
    </row>
    <row r="502" customFormat="false" ht="15" hidden="false" customHeight="false" outlineLevel="0" collapsed="false">
      <c r="A502" s="10" t="s">
        <v>1064</v>
      </c>
      <c r="B502" s="14" t="n">
        <v>20.2354</v>
      </c>
      <c r="C502" s="14" t="n">
        <f aca="false">IF('MRR Conglomerado'!AA502&gt;0,'MRR Conglomerado'!AA502,"")</f>
        <v>1643.519188</v>
      </c>
      <c r="D502" s="14" t="n">
        <f aca="false">IF(C502="","",'MRR Conglomerado'!AM502)</f>
        <v>1284.547119</v>
      </c>
      <c r="E502" s="13" t="n">
        <f aca="false">IF(C502="","",D502/C502)</f>
        <v>0.781583280791</v>
      </c>
      <c r="F502" s="14" t="n">
        <f aca="false">IF(C502="","",C502/B502)</f>
        <v>81.22</v>
      </c>
      <c r="G502" s="10" t="str">
        <f aca="false">IF(F502="","",IF(F502&lt;100,"Menos de 100 USD",IF(F502&lt;500,"100 a 500 USD",IF(F502&lt;2000,"500 a 2.000 USD","Más de 2.000 USD"))))</f>
        <v>Menos de 100 USD</v>
      </c>
      <c r="H502" s="14" t="n">
        <f aca="false">IF(C502="","",MIN(D502,C502))</f>
        <v>1284.547119</v>
      </c>
      <c r="I502" s="14" t="n">
        <f aca="false">IF(SUM('MRR Conglomerado'!Y502:AA502)&gt;0,SUM('MRR Conglomerado'!Y502:AA502),"")</f>
        <v>4588.240304</v>
      </c>
      <c r="J502" s="14" t="n">
        <f aca="false">IF(I502="","",SUM('MRR Conglomerado'!AK502:AM502))</f>
        <v>4067.441601</v>
      </c>
      <c r="K502" s="10" t="n">
        <f aca="false">IF(I502="","",COUNTIF('MRR Conglomerado'!Y502:AA502,"&gt;0"))</f>
        <v>3</v>
      </c>
      <c r="L502" s="13" t="n">
        <f aca="false">IF(I502="","",J502/I502)</f>
        <v>0.886492714310109</v>
      </c>
      <c r="M502" s="14" t="n">
        <f aca="false">IF(I502="","",I502/K502/B502)</f>
        <v>75.5810823935611</v>
      </c>
      <c r="N502" s="10" t="str">
        <f aca="false">IF(M502="","",IF(M502&lt;100,"Menos de 100 USD",IF(M502&lt;500,"100 a 500 USD",IF(M502&lt;2000,"500 a 2.000 USD","Más de 2.000 USD"))))</f>
        <v>Menos de 100 USD</v>
      </c>
      <c r="O502" s="14" t="n">
        <f aca="false">IF(I502="","",MIN(J502,I502))</f>
        <v>4067.441601</v>
      </c>
      <c r="P502" s="14" t="n">
        <f aca="false">IF(SUM('MRR Conglomerado'!P502:AA502)&gt;0,SUM('MRR Conglomerado'!P502:AA502),"")</f>
        <v>16640.823645</v>
      </c>
      <c r="Q502" s="14" t="n">
        <f aca="false">IF(P502="","",SUM('MRR Conglomerado'!AB502:AM502))</f>
        <v>18910.322641</v>
      </c>
      <c r="R502" s="10" t="n">
        <f aca="false">IF(P502="","",COUNTIF('MRR Conglomerado'!P502:AA502,"&gt;0"))</f>
        <v>11</v>
      </c>
      <c r="S502" s="14" t="n">
        <f aca="false">IF(P502="","",P502/R502)</f>
        <v>1512.80214954545</v>
      </c>
      <c r="T502" s="14" t="n">
        <f aca="false">IF(P502="","",Q502/12)</f>
        <v>1575.86022008333</v>
      </c>
      <c r="U502" s="13" t="n">
        <f aca="false">IF(P502="","",T502/S502)</f>
        <v>1.04168295937233</v>
      </c>
      <c r="V502" s="14" t="n">
        <f aca="false">IF(P502="","",S502/B502)</f>
        <v>74.7601801568269</v>
      </c>
      <c r="W502" s="10" t="str">
        <f aca="false">IF(V502="","",IF(V502&lt;100,"Menos de 100 USD",IF(V502&lt;500,"100 a 500 USD",IF(V502&lt;2000,"500 a 2.000 USD","Más de 2.000 USD"))))</f>
        <v>Menos de 100 USD</v>
      </c>
      <c r="X502" s="14" t="n">
        <f aca="false">IF(P502="","",MIN(T502,S502))</f>
        <v>1512.80214954545</v>
      </c>
    </row>
    <row r="503" customFormat="false" ht="15" hidden="false" customHeight="false" outlineLevel="0" collapsed="false">
      <c r="A503" s="10" t="s">
        <v>1066</v>
      </c>
      <c r="B503" s="14" t="n">
        <v>20.2354</v>
      </c>
      <c r="C503" s="14" t="str">
        <f aca="false">IF('MRR Conglomerado'!AA503&gt;0,'MRR Conglomerado'!AA503,"")</f>
        <v/>
      </c>
      <c r="D503" s="14" t="str">
        <f aca="false">IF(C503="","",'MRR Conglomerado'!AM503)</f>
        <v/>
      </c>
      <c r="E503" s="13" t="str">
        <f aca="false">IF(C503="","",D503/C503)</f>
        <v/>
      </c>
      <c r="F503" s="14" t="str">
        <f aca="false">IF(C503="","",C503/B503)</f>
        <v/>
      </c>
      <c r="G503" s="10" t="str">
        <f aca="false">IF(F503="","",IF(F503&lt;100,"Menos de 100 USD",IF(F503&lt;500,"100 a 500 USD",IF(F503&lt;2000,"500 a 2.000 USD","Más de 2.000 USD"))))</f>
        <v/>
      </c>
      <c r="H503" s="14" t="str">
        <f aca="false">IF(C503="","",MIN(D503,C503))</f>
        <v/>
      </c>
      <c r="I503" s="14" t="str">
        <f aca="false">IF(SUM('MRR Conglomerado'!Y503:AA503)&gt;0,SUM('MRR Conglomerado'!Y503:AA503),"")</f>
        <v/>
      </c>
      <c r="J503" s="14" t="str">
        <f aca="false">IF(I503="","",SUM('MRR Conglomerado'!AK503:AM503))</f>
        <v/>
      </c>
      <c r="K503" s="10" t="str">
        <f aca="false">IF(I503="","",COUNTIF('MRR Conglomerado'!Y503:AA503,"&gt;0"))</f>
        <v/>
      </c>
      <c r="L503" s="13" t="str">
        <f aca="false">IF(I503="","",J503/I503)</f>
        <v/>
      </c>
      <c r="M503" s="14" t="str">
        <f aca="false">IF(I503="","",I503/K503/B503)</f>
        <v/>
      </c>
      <c r="N503" s="10" t="str">
        <f aca="false">IF(M503="","",IF(M503&lt;100,"Menos de 100 USD",IF(M503&lt;500,"100 a 500 USD",IF(M503&lt;2000,"500 a 2.000 USD","Más de 2.000 USD"))))</f>
        <v/>
      </c>
      <c r="O503" s="14" t="str">
        <f aca="false">IF(I503="","",MIN(J503,I503))</f>
        <v/>
      </c>
      <c r="P503" s="14" t="str">
        <f aca="false">IF(SUM('MRR Conglomerado'!P503:AA503)&gt;0,SUM('MRR Conglomerado'!P503:AA503),"")</f>
        <v/>
      </c>
      <c r="Q503" s="14" t="str">
        <f aca="false">IF(P503="","",SUM('MRR Conglomerado'!AB503:AM503))</f>
        <v/>
      </c>
      <c r="R503" s="10" t="str">
        <f aca="false">IF(P503="","",COUNTIF('MRR Conglomerado'!P503:AA503,"&gt;0"))</f>
        <v/>
      </c>
      <c r="S503" s="14" t="str">
        <f aca="false">IF(P503="","",P503/R503)</f>
        <v/>
      </c>
      <c r="T503" s="14" t="str">
        <f aca="false">IF(P503="","",Q503/12)</f>
        <v/>
      </c>
      <c r="U503" s="13" t="str">
        <f aca="false">IF(P503="","",T503/S503)</f>
        <v/>
      </c>
      <c r="V503" s="14" t="str">
        <f aca="false">IF(P503="","",S503/B503)</f>
        <v/>
      </c>
      <c r="W503" s="10" t="str">
        <f aca="false">IF(V503="","",IF(V503&lt;100,"Menos de 100 USD",IF(V503&lt;500,"100 a 500 USD",IF(V503&lt;2000,"500 a 2.000 USD","Más de 2.000 USD"))))</f>
        <v/>
      </c>
      <c r="X503" s="14" t="str">
        <f aca="false">IF(P503="","",MIN(T503,S503))</f>
        <v/>
      </c>
    </row>
    <row r="504" customFormat="false" ht="15" hidden="false" customHeight="false" outlineLevel="0" collapsed="false">
      <c r="A504" s="10" t="s">
        <v>1068</v>
      </c>
      <c r="B504" s="14" t="n">
        <v>20.2354</v>
      </c>
      <c r="C504" s="14" t="str">
        <f aca="false">IF('MRR Conglomerado'!AA504&gt;0,'MRR Conglomerado'!AA504,"")</f>
        <v/>
      </c>
      <c r="D504" s="14" t="str">
        <f aca="false">IF(C504="","",'MRR Conglomerado'!AM504)</f>
        <v/>
      </c>
      <c r="E504" s="13" t="str">
        <f aca="false">IF(C504="","",D504/C504)</f>
        <v/>
      </c>
      <c r="F504" s="14" t="str">
        <f aca="false">IF(C504="","",C504/B504)</f>
        <v/>
      </c>
      <c r="G504" s="10" t="str">
        <f aca="false">IF(F504="","",IF(F504&lt;100,"Menos de 100 USD",IF(F504&lt;500,"100 a 500 USD",IF(F504&lt;2000,"500 a 2.000 USD","Más de 2.000 USD"))))</f>
        <v/>
      </c>
      <c r="H504" s="14" t="str">
        <f aca="false">IF(C504="","",MIN(D504,C504))</f>
        <v/>
      </c>
      <c r="I504" s="14" t="str">
        <f aca="false">IF(SUM('MRR Conglomerado'!Y504:AA504)&gt;0,SUM('MRR Conglomerado'!Y504:AA504),"")</f>
        <v/>
      </c>
      <c r="J504" s="14" t="str">
        <f aca="false">IF(I504="","",SUM('MRR Conglomerado'!AK504:AM504))</f>
        <v/>
      </c>
      <c r="K504" s="10" t="str">
        <f aca="false">IF(I504="","",COUNTIF('MRR Conglomerado'!Y504:AA504,"&gt;0"))</f>
        <v/>
      </c>
      <c r="L504" s="13" t="str">
        <f aca="false">IF(I504="","",J504/I504)</f>
        <v/>
      </c>
      <c r="M504" s="14" t="str">
        <f aca="false">IF(I504="","",I504/K504/B504)</f>
        <v/>
      </c>
      <c r="N504" s="10" t="str">
        <f aca="false">IF(M504="","",IF(M504&lt;100,"Menos de 100 USD",IF(M504&lt;500,"100 a 500 USD",IF(M504&lt;2000,"500 a 2.000 USD","Más de 2.000 USD"))))</f>
        <v/>
      </c>
      <c r="O504" s="14" t="str">
        <f aca="false">IF(I504="","",MIN(J504,I504))</f>
        <v/>
      </c>
      <c r="P504" s="14" t="str">
        <f aca="false">IF(SUM('MRR Conglomerado'!P504:AA504)&gt;0,SUM('MRR Conglomerado'!P504:AA504),"")</f>
        <v/>
      </c>
      <c r="Q504" s="14" t="str">
        <f aca="false">IF(P504="","",SUM('MRR Conglomerado'!AB504:AM504))</f>
        <v/>
      </c>
      <c r="R504" s="10" t="str">
        <f aca="false">IF(P504="","",COUNTIF('MRR Conglomerado'!P504:AA504,"&gt;0"))</f>
        <v/>
      </c>
      <c r="S504" s="14" t="str">
        <f aca="false">IF(P504="","",P504/R504)</f>
        <v/>
      </c>
      <c r="T504" s="14" t="str">
        <f aca="false">IF(P504="","",Q504/12)</f>
        <v/>
      </c>
      <c r="U504" s="13" t="str">
        <f aca="false">IF(P504="","",T504/S504)</f>
        <v/>
      </c>
      <c r="V504" s="14" t="str">
        <f aca="false">IF(P504="","",S504/B504)</f>
        <v/>
      </c>
      <c r="W504" s="10" t="str">
        <f aca="false">IF(V504="","",IF(V504&lt;100,"Menos de 100 USD",IF(V504&lt;500,"100 a 500 USD",IF(V504&lt;2000,"500 a 2.000 USD","Más de 2.000 USD"))))</f>
        <v/>
      </c>
      <c r="X504" s="14" t="str">
        <f aca="false">IF(P504="","",MIN(T504,S504))</f>
        <v/>
      </c>
    </row>
    <row r="505" customFormat="false" ht="15" hidden="false" customHeight="false" outlineLevel="0" collapsed="false">
      <c r="A505" s="10" t="s">
        <v>1070</v>
      </c>
      <c r="B505" s="14" t="n">
        <v>20.2354</v>
      </c>
      <c r="C505" s="14" t="str">
        <f aca="false">IF('MRR Conglomerado'!AA505&gt;0,'MRR Conglomerado'!AA505,"")</f>
        <v/>
      </c>
      <c r="D505" s="14" t="str">
        <f aca="false">IF(C505="","",'MRR Conglomerado'!AM505)</f>
        <v/>
      </c>
      <c r="E505" s="13" t="str">
        <f aca="false">IF(C505="","",D505/C505)</f>
        <v/>
      </c>
      <c r="F505" s="14" t="str">
        <f aca="false">IF(C505="","",C505/B505)</f>
        <v/>
      </c>
      <c r="G505" s="10" t="str">
        <f aca="false">IF(F505="","",IF(F505&lt;100,"Menos de 100 USD",IF(F505&lt;500,"100 a 500 USD",IF(F505&lt;2000,"500 a 2.000 USD","Más de 2.000 USD"))))</f>
        <v/>
      </c>
      <c r="H505" s="14" t="str">
        <f aca="false">IF(C505="","",MIN(D505,C505))</f>
        <v/>
      </c>
      <c r="I505" s="14" t="str">
        <f aca="false">IF(SUM('MRR Conglomerado'!Y505:AA505)&gt;0,SUM('MRR Conglomerado'!Y505:AA505),"")</f>
        <v/>
      </c>
      <c r="J505" s="14" t="str">
        <f aca="false">IF(I505="","",SUM('MRR Conglomerado'!AK505:AM505))</f>
        <v/>
      </c>
      <c r="K505" s="10" t="str">
        <f aca="false">IF(I505="","",COUNTIF('MRR Conglomerado'!Y505:AA505,"&gt;0"))</f>
        <v/>
      </c>
      <c r="L505" s="13" t="str">
        <f aca="false">IF(I505="","",J505/I505)</f>
        <v/>
      </c>
      <c r="M505" s="14" t="str">
        <f aca="false">IF(I505="","",I505/K505/B505)</f>
        <v/>
      </c>
      <c r="N505" s="10" t="str">
        <f aca="false">IF(M505="","",IF(M505&lt;100,"Menos de 100 USD",IF(M505&lt;500,"100 a 500 USD",IF(M505&lt;2000,"500 a 2.000 USD","Más de 2.000 USD"))))</f>
        <v/>
      </c>
      <c r="O505" s="14" t="str">
        <f aca="false">IF(I505="","",MIN(J505,I505))</f>
        <v/>
      </c>
      <c r="P505" s="14" t="n">
        <f aca="false">IF(SUM('MRR Conglomerado'!P505:AA505)&gt;0,SUM('MRR Conglomerado'!P505:AA505),"")</f>
        <v>15377.968201</v>
      </c>
      <c r="Q505" s="14" t="n">
        <f aca="false">IF(P505="","",SUM('MRR Conglomerado'!AB505:AM505))</f>
        <v>0</v>
      </c>
      <c r="R505" s="10" t="n">
        <f aca="false">IF(P505="","",COUNTIF('MRR Conglomerado'!P505:AA505,"&gt;0"))</f>
        <v>5</v>
      </c>
      <c r="S505" s="14" t="n">
        <f aca="false">IF(P505="","",P505/R505)</f>
        <v>3075.5936402</v>
      </c>
      <c r="T505" s="14" t="n">
        <f aca="false">IF(P505="","",Q505/12)</f>
        <v>0</v>
      </c>
      <c r="U505" s="13" t="n">
        <f aca="false">IF(P505="","",T505/S505)</f>
        <v>0</v>
      </c>
      <c r="V505" s="14" t="n">
        <f aca="false">IF(P505="","",S505/B505)</f>
        <v>151.990750872234</v>
      </c>
      <c r="W505" s="10" t="str">
        <f aca="false">IF(V505="","",IF(V505&lt;100,"Menos de 100 USD",IF(V505&lt;500,"100 a 500 USD",IF(V505&lt;2000,"500 a 2.000 USD","Más de 2.000 USD"))))</f>
        <v>100 a 500 USD</v>
      </c>
      <c r="X505" s="14" t="n">
        <f aca="false">IF(P505="","",MIN(T505,S505))</f>
        <v>0</v>
      </c>
    </row>
    <row r="506" customFormat="false" ht="15" hidden="false" customHeight="false" outlineLevel="0" collapsed="false">
      <c r="A506" s="10" t="s">
        <v>1072</v>
      </c>
      <c r="B506" s="14" t="n">
        <v>20.2354</v>
      </c>
      <c r="C506" s="14" t="str">
        <f aca="false">IF('MRR Conglomerado'!AA506&gt;0,'MRR Conglomerado'!AA506,"")</f>
        <v/>
      </c>
      <c r="D506" s="14" t="str">
        <f aca="false">IF(C506="","",'MRR Conglomerado'!AM506)</f>
        <v/>
      </c>
      <c r="E506" s="13" t="str">
        <f aca="false">IF(C506="","",D506/C506)</f>
        <v/>
      </c>
      <c r="F506" s="14" t="str">
        <f aca="false">IF(C506="","",C506/B506)</f>
        <v/>
      </c>
      <c r="G506" s="10" t="str">
        <f aca="false">IF(F506="","",IF(F506&lt;100,"Menos de 100 USD",IF(F506&lt;500,"100 a 500 USD",IF(F506&lt;2000,"500 a 2.000 USD","Más de 2.000 USD"))))</f>
        <v/>
      </c>
      <c r="H506" s="14" t="str">
        <f aca="false">IF(C506="","",MIN(D506,C506))</f>
        <v/>
      </c>
      <c r="I506" s="14" t="str">
        <f aca="false">IF(SUM('MRR Conglomerado'!Y506:AA506)&gt;0,SUM('MRR Conglomerado'!Y506:AA506),"")</f>
        <v/>
      </c>
      <c r="J506" s="14" t="str">
        <f aca="false">IF(I506="","",SUM('MRR Conglomerado'!AK506:AM506))</f>
        <v/>
      </c>
      <c r="K506" s="10" t="str">
        <f aca="false">IF(I506="","",COUNTIF('MRR Conglomerado'!Y506:AA506,"&gt;0"))</f>
        <v/>
      </c>
      <c r="L506" s="13" t="str">
        <f aca="false">IF(I506="","",J506/I506)</f>
        <v/>
      </c>
      <c r="M506" s="14" t="str">
        <f aca="false">IF(I506="","",I506/K506/B506)</f>
        <v/>
      </c>
      <c r="N506" s="10" t="str">
        <f aca="false">IF(M506="","",IF(M506&lt;100,"Menos de 100 USD",IF(M506&lt;500,"100 a 500 USD",IF(M506&lt;2000,"500 a 2.000 USD","Más de 2.000 USD"))))</f>
        <v/>
      </c>
      <c r="O506" s="14" t="str">
        <f aca="false">IF(I506="","",MIN(J506,I506))</f>
        <v/>
      </c>
      <c r="P506" s="14" t="str">
        <f aca="false">IF(SUM('MRR Conglomerado'!P506:AA506)&gt;0,SUM('MRR Conglomerado'!P506:AA506),"")</f>
        <v/>
      </c>
      <c r="Q506" s="14" t="str">
        <f aca="false">IF(P506="","",SUM('MRR Conglomerado'!AB506:AM506))</f>
        <v/>
      </c>
      <c r="R506" s="10" t="str">
        <f aca="false">IF(P506="","",COUNTIF('MRR Conglomerado'!P506:AA506,"&gt;0"))</f>
        <v/>
      </c>
      <c r="S506" s="14" t="str">
        <f aca="false">IF(P506="","",P506/R506)</f>
        <v/>
      </c>
      <c r="T506" s="14" t="str">
        <f aca="false">IF(P506="","",Q506/12)</f>
        <v/>
      </c>
      <c r="U506" s="13" t="str">
        <f aca="false">IF(P506="","",T506/S506)</f>
        <v/>
      </c>
      <c r="V506" s="14" t="str">
        <f aca="false">IF(P506="","",S506/B506)</f>
        <v/>
      </c>
      <c r="W506" s="10" t="str">
        <f aca="false">IF(V506="","",IF(V506&lt;100,"Menos de 100 USD",IF(V506&lt;500,"100 a 500 USD",IF(V506&lt;2000,"500 a 2.000 USD","Más de 2.000 USD"))))</f>
        <v/>
      </c>
      <c r="X506" s="14" t="str">
        <f aca="false">IF(P506="","",MIN(T506,S506))</f>
        <v/>
      </c>
    </row>
    <row r="507" customFormat="false" ht="15" hidden="false" customHeight="false" outlineLevel="0" collapsed="false">
      <c r="A507" s="10" t="s">
        <v>1074</v>
      </c>
      <c r="B507" s="14" t="n">
        <v>20.2354</v>
      </c>
      <c r="C507" s="14" t="n">
        <f aca="false">IF('MRR Conglomerado'!AA507&gt;0,'MRR Conglomerado'!AA507,"")</f>
        <v>2851.977276</v>
      </c>
      <c r="D507" s="14" t="n">
        <f aca="false">IF(C507="","",'MRR Conglomerado'!AM507)</f>
        <v>2614.412154</v>
      </c>
      <c r="E507" s="13" t="n">
        <f aca="false">IF(C507="","",D507/C507)</f>
        <v>0.916701607688406</v>
      </c>
      <c r="F507" s="14" t="n">
        <f aca="false">IF(C507="","",C507/B507)</f>
        <v>140.94</v>
      </c>
      <c r="G507" s="10" t="str">
        <f aca="false">IF(F507="","",IF(F507&lt;100,"Menos de 100 USD",IF(F507&lt;500,"100 a 500 USD",IF(F507&lt;2000,"500 a 2.000 USD","Más de 2.000 USD"))))</f>
        <v>100 a 500 USD</v>
      </c>
      <c r="H507" s="14" t="n">
        <f aca="false">IF(C507="","",MIN(D507,C507))</f>
        <v>2614.412154</v>
      </c>
      <c r="I507" s="14" t="n">
        <f aca="false">IF(SUM('MRR Conglomerado'!Y507:AA507)&gt;0,SUM('MRR Conglomerado'!Y507:AA507),"")</f>
        <v>8648.94756</v>
      </c>
      <c r="J507" s="14" t="n">
        <f aca="false">IF(I507="","",SUM('MRR Conglomerado'!AK507:AM507))</f>
        <v>7945.619717</v>
      </c>
      <c r="K507" s="10" t="n">
        <f aca="false">IF(I507="","",COUNTIF('MRR Conglomerado'!Y507:AA507,"&gt;0"))</f>
        <v>3</v>
      </c>
      <c r="L507" s="13" t="n">
        <f aca="false">IF(I507="","",J507/I507)</f>
        <v>0.918680528686198</v>
      </c>
      <c r="M507" s="14" t="n">
        <f aca="false">IF(I507="","",I507/K507/B507)</f>
        <v>142.472227877877</v>
      </c>
      <c r="N507" s="10" t="str">
        <f aca="false">IF(M507="","",IF(M507&lt;100,"Menos de 100 USD",IF(M507&lt;500,"100 a 500 USD",IF(M507&lt;2000,"500 a 2.000 USD","Más de 2.000 USD"))))</f>
        <v>100 a 500 USD</v>
      </c>
      <c r="O507" s="14" t="n">
        <f aca="false">IF(I507="","",MIN(J507,I507))</f>
        <v>7945.619717</v>
      </c>
      <c r="P507" s="14" t="n">
        <f aca="false">IF(SUM('MRR Conglomerado'!P507:AA507)&gt;0,SUM('MRR Conglomerado'!P507:AA507),"")</f>
        <v>31837.000477</v>
      </c>
      <c r="Q507" s="14" t="n">
        <f aca="false">IF(P507="","",SUM('MRR Conglomerado'!AB507:AM507))</f>
        <v>36281.453427</v>
      </c>
      <c r="R507" s="10" t="n">
        <f aca="false">IF(P507="","",COUNTIF('MRR Conglomerado'!P507:AA507,"&gt;0"))</f>
        <v>12</v>
      </c>
      <c r="S507" s="14" t="n">
        <f aca="false">IF(P507="","",P507/R507)</f>
        <v>2653.08337308333</v>
      </c>
      <c r="T507" s="14" t="n">
        <f aca="false">IF(P507="","",Q507/12)</f>
        <v>3023.45445225</v>
      </c>
      <c r="U507" s="13" t="n">
        <f aca="false">IF(P507="","",T507/S507)</f>
        <v>1.13960024133589</v>
      </c>
      <c r="V507" s="14" t="n">
        <f aca="false">IF(P507="","",S507/B507)</f>
        <v>131.110992275089</v>
      </c>
      <c r="W507" s="10" t="str">
        <f aca="false">IF(V507="","",IF(V507&lt;100,"Menos de 100 USD",IF(V507&lt;500,"100 a 500 USD",IF(V507&lt;2000,"500 a 2.000 USD","Más de 2.000 USD"))))</f>
        <v>100 a 500 USD</v>
      </c>
      <c r="X507" s="14" t="n">
        <f aca="false">IF(P507="","",MIN(T507,S507))</f>
        <v>2653.08337308333</v>
      </c>
    </row>
    <row r="508" customFormat="false" ht="15" hidden="false" customHeight="false" outlineLevel="0" collapsed="false">
      <c r="A508" s="10" t="s">
        <v>1076</v>
      </c>
      <c r="B508" s="14" t="n">
        <v>20.2354</v>
      </c>
      <c r="C508" s="14" t="str">
        <f aca="false">IF('MRR Conglomerado'!AA508&gt;0,'MRR Conglomerado'!AA508,"")</f>
        <v/>
      </c>
      <c r="D508" s="14" t="str">
        <f aca="false">IF(C508="","",'MRR Conglomerado'!AM508)</f>
        <v/>
      </c>
      <c r="E508" s="13" t="str">
        <f aca="false">IF(C508="","",D508/C508)</f>
        <v/>
      </c>
      <c r="F508" s="14" t="str">
        <f aca="false">IF(C508="","",C508/B508)</f>
        <v/>
      </c>
      <c r="G508" s="10" t="str">
        <f aca="false">IF(F508="","",IF(F508&lt;100,"Menos de 100 USD",IF(F508&lt;500,"100 a 500 USD",IF(F508&lt;2000,"500 a 2.000 USD","Más de 2.000 USD"))))</f>
        <v/>
      </c>
      <c r="H508" s="14" t="str">
        <f aca="false">IF(C508="","",MIN(D508,C508))</f>
        <v/>
      </c>
      <c r="I508" s="14" t="str">
        <f aca="false">IF(SUM('MRR Conglomerado'!Y508:AA508)&gt;0,SUM('MRR Conglomerado'!Y508:AA508),"")</f>
        <v/>
      </c>
      <c r="J508" s="14" t="str">
        <f aca="false">IF(I508="","",SUM('MRR Conglomerado'!AK508:AM508))</f>
        <v/>
      </c>
      <c r="K508" s="10" t="str">
        <f aca="false">IF(I508="","",COUNTIF('MRR Conglomerado'!Y508:AA508,"&gt;0"))</f>
        <v/>
      </c>
      <c r="L508" s="13" t="str">
        <f aca="false">IF(I508="","",J508/I508)</f>
        <v/>
      </c>
      <c r="M508" s="14" t="str">
        <f aca="false">IF(I508="","",I508/K508/B508)</f>
        <v/>
      </c>
      <c r="N508" s="10" t="str">
        <f aca="false">IF(M508="","",IF(M508&lt;100,"Menos de 100 USD",IF(M508&lt;500,"100 a 500 USD",IF(M508&lt;2000,"500 a 2.000 USD","Más de 2.000 USD"))))</f>
        <v/>
      </c>
      <c r="O508" s="14" t="str">
        <f aca="false">IF(I508="","",MIN(J508,I508))</f>
        <v/>
      </c>
      <c r="P508" s="14" t="str">
        <f aca="false">IF(SUM('MRR Conglomerado'!P508:AA508)&gt;0,SUM('MRR Conglomerado'!P508:AA508),"")</f>
        <v/>
      </c>
      <c r="Q508" s="14" t="str">
        <f aca="false">IF(P508="","",SUM('MRR Conglomerado'!AB508:AM508))</f>
        <v/>
      </c>
      <c r="R508" s="10" t="str">
        <f aca="false">IF(P508="","",COUNTIF('MRR Conglomerado'!P508:AA508,"&gt;0"))</f>
        <v/>
      </c>
      <c r="S508" s="14" t="str">
        <f aca="false">IF(P508="","",P508/R508)</f>
        <v/>
      </c>
      <c r="T508" s="14" t="str">
        <f aca="false">IF(P508="","",Q508/12)</f>
        <v/>
      </c>
      <c r="U508" s="13" t="str">
        <f aca="false">IF(P508="","",T508/S508)</f>
        <v/>
      </c>
      <c r="V508" s="14" t="str">
        <f aca="false">IF(P508="","",S508/B508)</f>
        <v/>
      </c>
      <c r="W508" s="10" t="str">
        <f aca="false">IF(V508="","",IF(V508&lt;100,"Menos de 100 USD",IF(V508&lt;500,"100 a 500 USD",IF(V508&lt;2000,"500 a 2.000 USD","Más de 2.000 USD"))))</f>
        <v/>
      </c>
      <c r="X508" s="14" t="str">
        <f aca="false">IF(P508="","",MIN(T508,S508))</f>
        <v/>
      </c>
    </row>
    <row r="509" customFormat="false" ht="15" hidden="false" customHeight="false" outlineLevel="0" collapsed="false">
      <c r="A509" s="10" t="s">
        <v>1078</v>
      </c>
      <c r="B509" s="14" t="n">
        <v>20.2354</v>
      </c>
      <c r="C509" s="14" t="n">
        <f aca="false">IF('MRR Conglomerado'!AA509&gt;0,'MRR Conglomerado'!AA509,"")</f>
        <v>818.926638</v>
      </c>
      <c r="D509" s="14" t="n">
        <f aca="false">IF(C509="","",'MRR Conglomerado'!AM509)</f>
        <v>1543.506639</v>
      </c>
      <c r="E509" s="13" t="n">
        <f aca="false">IF(C509="","",D509/C509)</f>
        <v>1.88479232128727</v>
      </c>
      <c r="F509" s="14" t="n">
        <f aca="false">IF(C509="","",C509/B509)</f>
        <v>40.47</v>
      </c>
      <c r="G509" s="10" t="str">
        <f aca="false">IF(F509="","",IF(F509&lt;100,"Menos de 100 USD",IF(F509&lt;500,"100 a 500 USD",IF(F509&lt;2000,"500 a 2.000 USD","Más de 2.000 USD"))))</f>
        <v>Menos de 100 USD</v>
      </c>
      <c r="H509" s="14" t="n">
        <f aca="false">IF(C509="","",MIN(D509,C509))</f>
        <v>818.926638</v>
      </c>
      <c r="I509" s="14" t="n">
        <f aca="false">IF(SUM('MRR Conglomerado'!Y509:AA509)&gt;0,SUM('MRR Conglomerado'!Y509:AA509),"")</f>
        <v>2457.035712</v>
      </c>
      <c r="J509" s="14" t="n">
        <f aca="false">IF(I509="","",SUM('MRR Conglomerado'!AK509:AM509))</f>
        <v>5543.946917</v>
      </c>
      <c r="K509" s="10" t="n">
        <f aca="false">IF(I509="","",COUNTIF('MRR Conglomerado'!Y509:AA509,"&gt;0"))</f>
        <v>3</v>
      </c>
      <c r="L509" s="13" t="n">
        <f aca="false">IF(I509="","",J509/I509)</f>
        <v>2.25635585592986</v>
      </c>
      <c r="M509" s="14" t="n">
        <f aca="false">IF(I509="","",I509/K509/B509)</f>
        <v>40.4742137046957</v>
      </c>
      <c r="N509" s="10" t="str">
        <f aca="false">IF(M509="","",IF(M509&lt;100,"Menos de 100 USD",IF(M509&lt;500,"100 a 500 USD",IF(M509&lt;2000,"500 a 2.000 USD","Más de 2.000 USD"))))</f>
        <v>Menos de 100 USD</v>
      </c>
      <c r="O509" s="14" t="n">
        <f aca="false">IF(I509="","",MIN(J509,I509))</f>
        <v>2457.035712</v>
      </c>
      <c r="P509" s="14" t="n">
        <f aca="false">IF(SUM('MRR Conglomerado'!P509:AA509)&gt;0,SUM('MRR Conglomerado'!P509:AA509),"")</f>
        <v>4095.002292</v>
      </c>
      <c r="Q509" s="14" t="n">
        <f aca="false">IF(P509="","",SUM('MRR Conglomerado'!AB509:AM509))</f>
        <v>16600.333977</v>
      </c>
      <c r="R509" s="10" t="n">
        <f aca="false">IF(P509="","",COUNTIF('MRR Conglomerado'!P509:AA509,"&gt;0"))</f>
        <v>5</v>
      </c>
      <c r="S509" s="14" t="n">
        <f aca="false">IF(P509="","",P509/R509)</f>
        <v>819.0004584</v>
      </c>
      <c r="T509" s="14" t="n">
        <f aca="false">IF(P509="","",Q509/12)</f>
        <v>1383.36116475</v>
      </c>
      <c r="U509" s="13" t="n">
        <f aca="false">IF(P509="","",T509/S509)</f>
        <v>1.68908472585294</v>
      </c>
      <c r="V509" s="14" t="n">
        <f aca="false">IF(P509="","",S509/B509)</f>
        <v>40.473648082074</v>
      </c>
      <c r="W509" s="10" t="str">
        <f aca="false">IF(V509="","",IF(V509&lt;100,"Menos de 100 USD",IF(V509&lt;500,"100 a 500 USD",IF(V509&lt;2000,"500 a 2.000 USD","Más de 2.000 USD"))))</f>
        <v>Menos de 100 USD</v>
      </c>
      <c r="X509" s="14" t="n">
        <f aca="false">IF(P509="","",MIN(T509,S509))</f>
        <v>819.0004584</v>
      </c>
    </row>
    <row r="510" customFormat="false" ht="15" hidden="false" customHeight="false" outlineLevel="0" collapsed="false">
      <c r="A510" s="10" t="s">
        <v>1080</v>
      </c>
      <c r="B510" s="14" t="n">
        <v>20.2354</v>
      </c>
      <c r="C510" s="14" t="n">
        <f aca="false">IF('MRR Conglomerado'!AA510&gt;0,'MRR Conglomerado'!AA510,"")</f>
        <v>1140.062436</v>
      </c>
      <c r="D510" s="14" t="n">
        <f aca="false">IF(C510="","",'MRR Conglomerado'!AM510)</f>
        <v>1250.378849</v>
      </c>
      <c r="E510" s="13" t="n">
        <f aca="false">IF(C510="","",D510/C510)</f>
        <v>1.09676348375011</v>
      </c>
      <c r="F510" s="14" t="n">
        <f aca="false">IF(C510="","",C510/B510)</f>
        <v>56.34</v>
      </c>
      <c r="G510" s="10" t="str">
        <f aca="false">IF(F510="","",IF(F510&lt;100,"Menos de 100 USD",IF(F510&lt;500,"100 a 500 USD",IF(F510&lt;2000,"500 a 2.000 USD","Más de 2.000 USD"))))</f>
        <v>Menos de 100 USD</v>
      </c>
      <c r="H510" s="14" t="n">
        <f aca="false">IF(C510="","",MIN(D510,C510))</f>
        <v>1140.062436</v>
      </c>
      <c r="I510" s="14" t="n">
        <f aca="false">IF(SUM('MRR Conglomerado'!Y510:AA510)&gt;0,SUM('MRR Conglomerado'!Y510:AA510),"")</f>
        <v>3420.147944</v>
      </c>
      <c r="J510" s="14" t="n">
        <f aca="false">IF(I510="","",SUM('MRR Conglomerado'!AK510:AM510))</f>
        <v>3751.246419</v>
      </c>
      <c r="K510" s="10" t="n">
        <f aca="false">IF(I510="","",COUNTIF('MRR Conglomerado'!Y510:AA510,"&gt;0"))</f>
        <v>3</v>
      </c>
      <c r="L510" s="13" t="n">
        <f aca="false">IF(I510="","",J510/I510)</f>
        <v>1.09680823181373</v>
      </c>
      <c r="M510" s="14" t="n">
        <f aca="false">IF(I510="","",I510/K510/B510)</f>
        <v>56.3393515654085</v>
      </c>
      <c r="N510" s="10" t="str">
        <f aca="false">IF(M510="","",IF(M510&lt;100,"Menos de 100 USD",IF(M510&lt;500,"100 a 500 USD",IF(M510&lt;2000,"500 a 2.000 USD","Más de 2.000 USD"))))</f>
        <v>Menos de 100 USD</v>
      </c>
      <c r="O510" s="14" t="n">
        <f aca="false">IF(I510="","",MIN(J510,I510))</f>
        <v>3420.147944</v>
      </c>
      <c r="P510" s="14" t="n">
        <f aca="false">IF(SUM('MRR Conglomerado'!P510:AA510)&gt;0,SUM('MRR Conglomerado'!P510:AA510),"")</f>
        <v>5977.922951</v>
      </c>
      <c r="Q510" s="14" t="n">
        <f aca="false">IF(P510="","",SUM('MRR Conglomerado'!AB510:AM510))</f>
        <v>13416.621219</v>
      </c>
      <c r="R510" s="10" t="n">
        <f aca="false">IF(P510="","",COUNTIF('MRR Conglomerado'!P510:AA510,"&gt;0"))</f>
        <v>5</v>
      </c>
      <c r="S510" s="14" t="n">
        <f aca="false">IF(P510="","",P510/R510)</f>
        <v>1195.5845902</v>
      </c>
      <c r="T510" s="14" t="n">
        <f aca="false">IF(P510="","",Q510/12)</f>
        <v>1118.05176825</v>
      </c>
      <c r="U510" s="13" t="n">
        <f aca="false">IF(P510="","",T510/S510)</f>
        <v>0.935150701518301</v>
      </c>
      <c r="V510" s="14" t="n">
        <f aca="false">IF(P510="","",S510/B510)</f>
        <v>59.0838130306295</v>
      </c>
      <c r="W510" s="10" t="str">
        <f aca="false">IF(V510="","",IF(V510&lt;100,"Menos de 100 USD",IF(V510&lt;500,"100 a 500 USD",IF(V510&lt;2000,"500 a 2.000 USD","Más de 2.000 USD"))))</f>
        <v>Menos de 100 USD</v>
      </c>
      <c r="X510" s="14" t="n">
        <f aca="false">IF(P510="","",MIN(T510,S510))</f>
        <v>1118.05176825</v>
      </c>
    </row>
    <row r="511" customFormat="false" ht="15" hidden="false" customHeight="false" outlineLevel="0" collapsed="false">
      <c r="A511" s="10" t="s">
        <v>1082</v>
      </c>
      <c r="B511" s="14" t="n">
        <v>20.2354</v>
      </c>
      <c r="C511" s="14" t="str">
        <f aca="false">IF('MRR Conglomerado'!AA511&gt;0,'MRR Conglomerado'!AA511,"")</f>
        <v/>
      </c>
      <c r="D511" s="14" t="str">
        <f aca="false">IF(C511="","",'MRR Conglomerado'!AM511)</f>
        <v/>
      </c>
      <c r="E511" s="13" t="str">
        <f aca="false">IF(C511="","",D511/C511)</f>
        <v/>
      </c>
      <c r="F511" s="14" t="str">
        <f aca="false">IF(C511="","",C511/B511)</f>
        <v/>
      </c>
      <c r="G511" s="10" t="str">
        <f aca="false">IF(F511="","",IF(F511&lt;100,"Menos de 100 USD",IF(F511&lt;500,"100 a 500 USD",IF(F511&lt;2000,"500 a 2.000 USD","Más de 2.000 USD"))))</f>
        <v/>
      </c>
      <c r="H511" s="14" t="str">
        <f aca="false">IF(C511="","",MIN(D511,C511))</f>
        <v/>
      </c>
      <c r="I511" s="14" t="str">
        <f aca="false">IF(SUM('MRR Conglomerado'!Y511:AA511)&gt;0,SUM('MRR Conglomerado'!Y511:AA511),"")</f>
        <v/>
      </c>
      <c r="J511" s="14" t="str">
        <f aca="false">IF(I511="","",SUM('MRR Conglomerado'!AK511:AM511))</f>
        <v/>
      </c>
      <c r="K511" s="10" t="str">
        <f aca="false">IF(I511="","",COUNTIF('MRR Conglomerado'!Y511:AA511,"&gt;0"))</f>
        <v/>
      </c>
      <c r="L511" s="13" t="str">
        <f aca="false">IF(I511="","",J511/I511)</f>
        <v/>
      </c>
      <c r="M511" s="14" t="str">
        <f aca="false">IF(I511="","",I511/K511/B511)</f>
        <v/>
      </c>
      <c r="N511" s="10" t="str">
        <f aca="false">IF(M511="","",IF(M511&lt;100,"Menos de 100 USD",IF(M511&lt;500,"100 a 500 USD",IF(M511&lt;2000,"500 a 2.000 USD","Más de 2.000 USD"))))</f>
        <v/>
      </c>
      <c r="O511" s="14" t="str">
        <f aca="false">IF(I511="","",MIN(J511,I511))</f>
        <v/>
      </c>
      <c r="P511" s="14" t="n">
        <f aca="false">IF(SUM('MRR Conglomerado'!P511:AA511)&gt;0,SUM('MRR Conglomerado'!P511:AA511),"")</f>
        <v>5162.395602</v>
      </c>
      <c r="Q511" s="14" t="n">
        <f aca="false">IF(P511="","",SUM('MRR Conglomerado'!AB511:AM511))</f>
        <v>0</v>
      </c>
      <c r="R511" s="10" t="n">
        <f aca="false">IF(P511="","",COUNTIF('MRR Conglomerado'!P511:AA511,"&gt;0"))</f>
        <v>7</v>
      </c>
      <c r="S511" s="14" t="n">
        <f aca="false">IF(P511="","",P511/R511)</f>
        <v>737.485086</v>
      </c>
      <c r="T511" s="14" t="n">
        <f aca="false">IF(P511="","",Q511/12)</f>
        <v>0</v>
      </c>
      <c r="U511" s="13" t="n">
        <f aca="false">IF(P511="","",T511/S511)</f>
        <v>0</v>
      </c>
      <c r="V511" s="14" t="n">
        <f aca="false">IF(P511="","",S511/B511)</f>
        <v>36.4452931990472</v>
      </c>
      <c r="W511" s="10" t="str">
        <f aca="false">IF(V511="","",IF(V511&lt;100,"Menos de 100 USD",IF(V511&lt;500,"100 a 500 USD",IF(V511&lt;2000,"500 a 2.000 USD","Más de 2.000 USD"))))</f>
        <v>Menos de 100 USD</v>
      </c>
      <c r="X511" s="14" t="n">
        <f aca="false">IF(P511="","",MIN(T511,S511))</f>
        <v>0</v>
      </c>
    </row>
    <row r="512" customFormat="false" ht="15" hidden="false" customHeight="false" outlineLevel="0" collapsed="false">
      <c r="A512" s="10" t="s">
        <v>1084</v>
      </c>
      <c r="B512" s="14" t="n">
        <v>20.2354</v>
      </c>
      <c r="C512" s="14" t="n">
        <f aca="false">IF('MRR Conglomerado'!AA512&gt;0,'MRR Conglomerado'!AA512,"")</f>
        <v>749.923924</v>
      </c>
      <c r="D512" s="14" t="n">
        <f aca="false">IF(C512="","",'MRR Conglomerado'!AM512)</f>
        <v>0</v>
      </c>
      <c r="E512" s="13" t="n">
        <f aca="false">IF(C512="","",D512/C512)</f>
        <v>0</v>
      </c>
      <c r="F512" s="14" t="n">
        <f aca="false">IF(C512="","",C512/B512)</f>
        <v>37.06</v>
      </c>
      <c r="G512" s="10" t="str">
        <f aca="false">IF(F512="","",IF(F512&lt;100,"Menos de 100 USD",IF(F512&lt;500,"100 a 500 USD",IF(F512&lt;2000,"500 a 2.000 USD","Más de 2.000 USD"))))</f>
        <v>Menos de 100 USD</v>
      </c>
      <c r="H512" s="14" t="n">
        <f aca="false">IF(C512="","",MIN(D512,C512))</f>
        <v>0</v>
      </c>
      <c r="I512" s="14" t="n">
        <f aca="false">IF(SUM('MRR Conglomerado'!Y512:AA512)&gt;0,SUM('MRR Conglomerado'!Y512:AA512),"")</f>
        <v>2249.890498</v>
      </c>
      <c r="J512" s="14" t="n">
        <f aca="false">IF(I512="","",SUM('MRR Conglomerado'!AK512:AM512))</f>
        <v>1500.042569</v>
      </c>
      <c r="K512" s="10" t="n">
        <f aca="false">IF(I512="","",COUNTIF('MRR Conglomerado'!Y512:AA512,"&gt;0"))</f>
        <v>3</v>
      </c>
      <c r="L512" s="13" t="n">
        <f aca="false">IF(I512="","",J512/I512)</f>
        <v>0.66671803375917</v>
      </c>
      <c r="M512" s="14" t="n">
        <f aca="false">IF(I512="","",I512/K512/B512)</f>
        <v>37.0619557475184</v>
      </c>
      <c r="N512" s="10" t="str">
        <f aca="false">IF(M512="","",IF(M512&lt;100,"Menos de 100 USD",IF(M512&lt;500,"100 a 500 USD",IF(M512&lt;2000,"500 a 2.000 USD","Más de 2.000 USD"))))</f>
        <v>Menos de 100 USD</v>
      </c>
      <c r="O512" s="14" t="n">
        <f aca="false">IF(I512="","",MIN(J512,I512))</f>
        <v>1500.042569</v>
      </c>
      <c r="P512" s="14" t="n">
        <f aca="false">IF(SUM('MRR Conglomerado'!P512:AA512)&gt;0,SUM('MRR Conglomerado'!P512:AA512),"")</f>
        <v>2999.980438</v>
      </c>
      <c r="Q512" s="14" t="n">
        <f aca="false">IF(P512="","",SUM('MRR Conglomerado'!AB512:AM512))</f>
        <v>8250.127619</v>
      </c>
      <c r="R512" s="10" t="n">
        <f aca="false">IF(P512="","",COUNTIF('MRR Conglomerado'!P512:AA512,"&gt;0"))</f>
        <v>4</v>
      </c>
      <c r="S512" s="14" t="n">
        <f aca="false">IF(P512="","",P512/R512)</f>
        <v>749.9951095</v>
      </c>
      <c r="T512" s="14" t="n">
        <f aca="false">IF(P512="","",Q512/12)</f>
        <v>687.510634916667</v>
      </c>
      <c r="U512" s="13" t="n">
        <f aca="false">IF(P512="","",T512/S512)</f>
        <v>0.916686823964773</v>
      </c>
      <c r="V512" s="14" t="n">
        <f aca="false">IF(P512="","",S512/B512)</f>
        <v>37.0635178696739</v>
      </c>
      <c r="W512" s="10" t="str">
        <f aca="false">IF(V512="","",IF(V512&lt;100,"Menos de 100 USD",IF(V512&lt;500,"100 a 500 USD",IF(V512&lt;2000,"500 a 2.000 USD","Más de 2.000 USD"))))</f>
        <v>Menos de 100 USD</v>
      </c>
      <c r="X512" s="14" t="n">
        <f aca="false">IF(P512="","",MIN(T512,S512))</f>
        <v>687.510634916667</v>
      </c>
    </row>
    <row r="513" customFormat="false" ht="15" hidden="false" customHeight="false" outlineLevel="0" collapsed="false">
      <c r="A513" s="10" t="s">
        <v>1086</v>
      </c>
      <c r="B513" s="14" t="n">
        <v>20.2354</v>
      </c>
      <c r="C513" s="14" t="n">
        <f aca="false">IF('MRR Conglomerado'!AA513&gt;0,'MRR Conglomerado'!AA513,"")</f>
        <v>2039.930674</v>
      </c>
      <c r="D513" s="14" t="n">
        <f aca="false">IF(C513="","",'MRR Conglomerado'!AM513)</f>
        <v>2120.051237</v>
      </c>
      <c r="E513" s="13" t="n">
        <f aca="false">IF(C513="","",D513/C513)</f>
        <v>1.03927612051781</v>
      </c>
      <c r="F513" s="14" t="n">
        <f aca="false">IF(C513="","",C513/B513)</f>
        <v>100.81</v>
      </c>
      <c r="G513" s="10" t="str">
        <f aca="false">IF(F513="","",IF(F513&lt;100,"Menos de 100 USD",IF(F513&lt;500,"100 a 500 USD",IF(F513&lt;2000,"500 a 2.000 USD","Más de 2.000 USD"))))</f>
        <v>100 a 500 USD</v>
      </c>
      <c r="H513" s="14" t="n">
        <f aca="false">IF(C513="","",MIN(D513,C513))</f>
        <v>2039.930674</v>
      </c>
      <c r="I513" s="14" t="n">
        <f aca="false">IF(SUM('MRR Conglomerado'!Y513:AA513)&gt;0,SUM('MRR Conglomerado'!Y513:AA513),"")</f>
        <v>6119.935978</v>
      </c>
      <c r="J513" s="14" t="n">
        <f aca="false">IF(I513="","",SUM('MRR Conglomerado'!AK513:AM513))</f>
        <v>6359.909728</v>
      </c>
      <c r="K513" s="10" t="n">
        <f aca="false">IF(I513="","",COUNTIF('MRR Conglomerado'!Y513:AA513,"&gt;0"))</f>
        <v>3</v>
      </c>
      <c r="L513" s="13" t="n">
        <f aca="false">IF(I513="","",J513/I513)</f>
        <v>1.0392118072579</v>
      </c>
      <c r="M513" s="14" t="n">
        <f aca="false">IF(I513="","",I513/K513/B513)</f>
        <v>100.812371355809</v>
      </c>
      <c r="N513" s="10" t="str">
        <f aca="false">IF(M513="","",IF(M513&lt;100,"Menos de 100 USD",IF(M513&lt;500,"100 a 500 USD",IF(M513&lt;2000,"500 a 2.000 USD","Más de 2.000 USD"))))</f>
        <v>100 a 500 USD</v>
      </c>
      <c r="O513" s="14" t="n">
        <f aca="false">IF(I513="","",MIN(J513,I513))</f>
        <v>6119.935978</v>
      </c>
      <c r="P513" s="14" t="n">
        <f aca="false">IF(SUM('MRR Conglomerado'!P513:AA513)&gt;0,SUM('MRR Conglomerado'!P513:AA513),"")</f>
        <v>24272.16866</v>
      </c>
      <c r="Q513" s="14" t="n">
        <f aca="false">IF(P513="","",SUM('MRR Conglomerado'!AB513:AM513))</f>
        <v>25704.395988</v>
      </c>
      <c r="R513" s="10" t="n">
        <f aca="false">IF(P513="","",COUNTIF('MRR Conglomerado'!P513:AA513,"&gt;0"))</f>
        <v>12</v>
      </c>
      <c r="S513" s="14" t="n">
        <f aca="false">IF(P513="","",P513/R513)</f>
        <v>2022.68072166667</v>
      </c>
      <c r="T513" s="14" t="n">
        <f aca="false">IF(P513="","",Q513/12)</f>
        <v>2142.032999</v>
      </c>
      <c r="U513" s="13" t="n">
        <f aca="false">IF(P513="","",T513/S513)</f>
        <v>1.05900697824172</v>
      </c>
      <c r="V513" s="14" t="n">
        <f aca="false">IF(P513="","",S513/B513)</f>
        <v>99.9575358859556</v>
      </c>
      <c r="W513" s="10" t="str">
        <f aca="false">IF(V513="","",IF(V513&lt;100,"Menos de 100 USD",IF(V513&lt;500,"100 a 500 USD",IF(V513&lt;2000,"500 a 2.000 USD","Más de 2.000 USD"))))</f>
        <v>Menos de 100 USD</v>
      </c>
      <c r="X513" s="14" t="n">
        <f aca="false">IF(P513="","",MIN(T513,S513))</f>
        <v>2022.68072166667</v>
      </c>
    </row>
    <row r="514" customFormat="false" ht="15" hidden="false" customHeight="false" outlineLevel="0" collapsed="false">
      <c r="A514" s="10" t="s">
        <v>1088</v>
      </c>
      <c r="B514" s="14" t="n">
        <v>20.2354</v>
      </c>
      <c r="C514" s="14" t="n">
        <f aca="false">IF('MRR Conglomerado'!AA514&gt;0,'MRR Conglomerado'!AA514,"")</f>
        <v>1111.530522</v>
      </c>
      <c r="D514" s="14" t="n">
        <f aca="false">IF(C514="","",'MRR Conglomerado'!AM514)</f>
        <v>1737.366613</v>
      </c>
      <c r="E514" s="13" t="n">
        <f aca="false">IF(C514="","",D514/C514)</f>
        <v>1.56303995132218</v>
      </c>
      <c r="F514" s="14" t="n">
        <f aca="false">IF(C514="","",C514/B514)</f>
        <v>54.93</v>
      </c>
      <c r="G514" s="10" t="str">
        <f aca="false">IF(F514="","",IF(F514&lt;100,"Menos de 100 USD",IF(F514&lt;500,"100 a 500 USD",IF(F514&lt;2000,"500 a 2.000 USD","Más de 2.000 USD"))))</f>
        <v>Menos de 100 USD</v>
      </c>
      <c r="H514" s="14" t="n">
        <f aca="false">IF(C514="","",MIN(D514,C514))</f>
        <v>1111.530522</v>
      </c>
      <c r="I514" s="14" t="n">
        <f aca="false">IF(SUM('MRR Conglomerado'!Y514:AA514)&gt;0,SUM('MRR Conglomerado'!Y514:AA514),"")</f>
        <v>3519.902636</v>
      </c>
      <c r="J514" s="14" t="n">
        <f aca="false">IF(I514="","",SUM('MRR Conglomerado'!AK514:AM514))</f>
        <v>5405.350864</v>
      </c>
      <c r="K514" s="10" t="n">
        <f aca="false">IF(I514="","",COUNTIF('MRR Conglomerado'!Y514:AA514,"&gt;0"))</f>
        <v>3</v>
      </c>
      <c r="L514" s="13" t="n">
        <f aca="false">IF(I514="","",J514/I514)</f>
        <v>1.5356535174344</v>
      </c>
      <c r="M514" s="14" t="n">
        <f aca="false">IF(I514="","",I514/K514/B514)</f>
        <v>57.9825888624226</v>
      </c>
      <c r="N514" s="10" t="str">
        <f aca="false">IF(M514="","",IF(M514&lt;100,"Menos de 100 USD",IF(M514&lt;500,"100 a 500 USD",IF(M514&lt;2000,"500 a 2.000 USD","Más de 2.000 USD"))))</f>
        <v>Menos de 100 USD</v>
      </c>
      <c r="O514" s="14" t="n">
        <f aca="false">IF(I514="","",MIN(J514,I514))</f>
        <v>3519.902636</v>
      </c>
      <c r="P514" s="14" t="n">
        <f aca="false">IF(SUM('MRR Conglomerado'!P514:AA514)&gt;0,SUM('MRR Conglomerado'!P514:AA514),"")</f>
        <v>15921.964973</v>
      </c>
      <c r="Q514" s="14" t="n">
        <f aca="false">IF(P514="","",SUM('MRR Conglomerado'!AB514:AM514))</f>
        <v>19325.087734</v>
      </c>
      <c r="R514" s="10" t="n">
        <f aca="false">IF(P514="","",COUNTIF('MRR Conglomerado'!P514:AA514,"&gt;0"))</f>
        <v>12</v>
      </c>
      <c r="S514" s="14" t="n">
        <f aca="false">IF(P514="","",P514/R514)</f>
        <v>1326.83041441667</v>
      </c>
      <c r="T514" s="14" t="n">
        <f aca="false">IF(P514="","",Q514/12)</f>
        <v>1610.42397783333</v>
      </c>
      <c r="U514" s="13" t="n">
        <f aca="false">IF(P514="","",T514/S514)</f>
        <v>1.21373761132944</v>
      </c>
      <c r="V514" s="14" t="n">
        <f aca="false">IF(P514="","",S514/B514)</f>
        <v>65.5697645915903</v>
      </c>
      <c r="W514" s="10" t="str">
        <f aca="false">IF(V514="","",IF(V514&lt;100,"Menos de 100 USD",IF(V514&lt;500,"100 a 500 USD",IF(V514&lt;2000,"500 a 2.000 USD","Más de 2.000 USD"))))</f>
        <v>Menos de 100 USD</v>
      </c>
      <c r="X514" s="14" t="n">
        <f aca="false">IF(P514="","",MIN(T514,S514))</f>
        <v>1326.83041441667</v>
      </c>
    </row>
    <row r="515" customFormat="false" ht="15" hidden="false" customHeight="false" outlineLevel="0" collapsed="false">
      <c r="A515" s="10" t="s">
        <v>1090</v>
      </c>
      <c r="B515" s="14" t="n">
        <v>20.2354</v>
      </c>
      <c r="C515" s="14" t="str">
        <f aca="false">IF('MRR Conglomerado'!AA515&gt;0,'MRR Conglomerado'!AA515,"")</f>
        <v/>
      </c>
      <c r="D515" s="14" t="str">
        <f aca="false">IF(C515="","",'MRR Conglomerado'!AM515)</f>
        <v/>
      </c>
      <c r="E515" s="13" t="str">
        <f aca="false">IF(C515="","",D515/C515)</f>
        <v/>
      </c>
      <c r="F515" s="14" t="str">
        <f aca="false">IF(C515="","",C515/B515)</f>
        <v/>
      </c>
      <c r="G515" s="10" t="str">
        <f aca="false">IF(F515="","",IF(F515&lt;100,"Menos de 100 USD",IF(F515&lt;500,"100 a 500 USD",IF(F515&lt;2000,"500 a 2.000 USD","Más de 2.000 USD"))))</f>
        <v/>
      </c>
      <c r="H515" s="14" t="str">
        <f aca="false">IF(C515="","",MIN(D515,C515))</f>
        <v/>
      </c>
      <c r="I515" s="14" t="str">
        <f aca="false">IF(SUM('MRR Conglomerado'!Y515:AA515)&gt;0,SUM('MRR Conglomerado'!Y515:AA515),"")</f>
        <v/>
      </c>
      <c r="J515" s="14" t="str">
        <f aca="false">IF(I515="","",SUM('MRR Conglomerado'!AK515:AM515))</f>
        <v/>
      </c>
      <c r="K515" s="10" t="str">
        <f aca="false">IF(I515="","",COUNTIF('MRR Conglomerado'!Y515:AA515,"&gt;0"))</f>
        <v/>
      </c>
      <c r="L515" s="13" t="str">
        <f aca="false">IF(I515="","",J515/I515)</f>
        <v/>
      </c>
      <c r="M515" s="14" t="str">
        <f aca="false">IF(I515="","",I515/K515/B515)</f>
        <v/>
      </c>
      <c r="N515" s="10" t="str">
        <f aca="false">IF(M515="","",IF(M515&lt;100,"Menos de 100 USD",IF(M515&lt;500,"100 a 500 USD",IF(M515&lt;2000,"500 a 2.000 USD","Más de 2.000 USD"))))</f>
        <v/>
      </c>
      <c r="O515" s="14" t="str">
        <f aca="false">IF(I515="","",MIN(J515,I515))</f>
        <v/>
      </c>
      <c r="P515" s="14" t="str">
        <f aca="false">IF(SUM('MRR Conglomerado'!P515:AA515)&gt;0,SUM('MRR Conglomerado'!P515:AA515),"")</f>
        <v/>
      </c>
      <c r="Q515" s="14" t="str">
        <f aca="false">IF(P515="","",SUM('MRR Conglomerado'!AB515:AM515))</f>
        <v/>
      </c>
      <c r="R515" s="10" t="str">
        <f aca="false">IF(P515="","",COUNTIF('MRR Conglomerado'!P515:AA515,"&gt;0"))</f>
        <v/>
      </c>
      <c r="S515" s="14" t="str">
        <f aca="false">IF(P515="","",P515/R515)</f>
        <v/>
      </c>
      <c r="T515" s="14" t="str">
        <f aca="false">IF(P515="","",Q515/12)</f>
        <v/>
      </c>
      <c r="U515" s="13" t="str">
        <f aca="false">IF(P515="","",T515/S515)</f>
        <v/>
      </c>
      <c r="V515" s="14" t="str">
        <f aca="false">IF(P515="","",S515/B515)</f>
        <v/>
      </c>
      <c r="W515" s="10" t="str">
        <f aca="false">IF(V515="","",IF(V515&lt;100,"Menos de 100 USD",IF(V515&lt;500,"100 a 500 USD",IF(V515&lt;2000,"500 a 2.000 USD","Más de 2.000 USD"))))</f>
        <v/>
      </c>
      <c r="X515" s="14" t="str">
        <f aca="false">IF(P515="","",MIN(T515,S515))</f>
        <v/>
      </c>
    </row>
    <row r="516" customFormat="false" ht="15" hidden="false" customHeight="false" outlineLevel="0" collapsed="false">
      <c r="A516" s="10" t="s">
        <v>1092</v>
      </c>
      <c r="B516" s="14" t="n">
        <v>20.2354</v>
      </c>
      <c r="C516" s="14" t="str">
        <f aca="false">IF('MRR Conglomerado'!AA516&gt;0,'MRR Conglomerado'!AA516,"")</f>
        <v/>
      </c>
      <c r="D516" s="14" t="str">
        <f aca="false">IF(C516="","",'MRR Conglomerado'!AM516)</f>
        <v/>
      </c>
      <c r="E516" s="13" t="str">
        <f aca="false">IF(C516="","",D516/C516)</f>
        <v/>
      </c>
      <c r="F516" s="14" t="str">
        <f aca="false">IF(C516="","",C516/B516)</f>
        <v/>
      </c>
      <c r="G516" s="10" t="str">
        <f aca="false">IF(F516="","",IF(F516&lt;100,"Menos de 100 USD",IF(F516&lt;500,"100 a 500 USD",IF(F516&lt;2000,"500 a 2.000 USD","Más de 2.000 USD"))))</f>
        <v/>
      </c>
      <c r="H516" s="14" t="str">
        <f aca="false">IF(C516="","",MIN(D516,C516))</f>
        <v/>
      </c>
      <c r="I516" s="14" t="str">
        <f aca="false">IF(SUM('MRR Conglomerado'!Y516:AA516)&gt;0,SUM('MRR Conglomerado'!Y516:AA516),"")</f>
        <v/>
      </c>
      <c r="J516" s="14" t="str">
        <f aca="false">IF(I516="","",SUM('MRR Conglomerado'!AK516:AM516))</f>
        <v/>
      </c>
      <c r="K516" s="10" t="str">
        <f aca="false">IF(I516="","",COUNTIF('MRR Conglomerado'!Y516:AA516,"&gt;0"))</f>
        <v/>
      </c>
      <c r="L516" s="13" t="str">
        <f aca="false">IF(I516="","",J516/I516)</f>
        <v/>
      </c>
      <c r="M516" s="14" t="str">
        <f aca="false">IF(I516="","",I516/K516/B516)</f>
        <v/>
      </c>
      <c r="N516" s="10" t="str">
        <f aca="false">IF(M516="","",IF(M516&lt;100,"Menos de 100 USD",IF(M516&lt;500,"100 a 500 USD",IF(M516&lt;2000,"500 a 2.000 USD","Más de 2.000 USD"))))</f>
        <v/>
      </c>
      <c r="O516" s="14" t="str">
        <f aca="false">IF(I516="","",MIN(J516,I516))</f>
        <v/>
      </c>
      <c r="P516" s="14" t="n">
        <f aca="false">IF(SUM('MRR Conglomerado'!P516:AA516)&gt;0,SUM('MRR Conglomerado'!P516:AA516),"")</f>
        <v>11161.96733</v>
      </c>
      <c r="Q516" s="14" t="n">
        <f aca="false">IF(P516="","",SUM('MRR Conglomerado'!AB516:AM516))</f>
        <v>0</v>
      </c>
      <c r="R516" s="10" t="n">
        <f aca="false">IF(P516="","",COUNTIF('MRR Conglomerado'!P516:AA516,"&gt;0"))</f>
        <v>5</v>
      </c>
      <c r="S516" s="14" t="n">
        <f aca="false">IF(P516="","",P516/R516)</f>
        <v>2232.393466</v>
      </c>
      <c r="T516" s="14" t="n">
        <f aca="false">IF(P516="","",Q516/12)</f>
        <v>0</v>
      </c>
      <c r="U516" s="13" t="n">
        <f aca="false">IF(P516="","",T516/S516)</f>
        <v>0</v>
      </c>
      <c r="V516" s="14" t="n">
        <f aca="false">IF(P516="","",S516/B516)</f>
        <v>110.321192860037</v>
      </c>
      <c r="W516" s="10" t="str">
        <f aca="false">IF(V516="","",IF(V516&lt;100,"Menos de 100 USD",IF(V516&lt;500,"100 a 500 USD",IF(V516&lt;2000,"500 a 2.000 USD","Más de 2.000 USD"))))</f>
        <v>100 a 500 USD</v>
      </c>
      <c r="X516" s="14" t="n">
        <f aca="false">IF(P516="","",MIN(T516,S516))</f>
        <v>0</v>
      </c>
    </row>
    <row r="517" customFormat="false" ht="15" hidden="false" customHeight="false" outlineLevel="0" collapsed="false">
      <c r="A517" s="10" t="s">
        <v>1094</v>
      </c>
      <c r="B517" s="14" t="n">
        <v>20.2354</v>
      </c>
      <c r="C517" s="14" t="str">
        <f aca="false">IF('MRR Conglomerado'!AA517&gt;0,'MRR Conglomerado'!AA517,"")</f>
        <v/>
      </c>
      <c r="D517" s="14" t="str">
        <f aca="false">IF(C517="","",'MRR Conglomerado'!AM517)</f>
        <v/>
      </c>
      <c r="E517" s="13" t="str">
        <f aca="false">IF(C517="","",D517/C517)</f>
        <v/>
      </c>
      <c r="F517" s="14" t="str">
        <f aca="false">IF(C517="","",C517/B517)</f>
        <v/>
      </c>
      <c r="G517" s="10" t="str">
        <f aca="false">IF(F517="","",IF(F517&lt;100,"Menos de 100 USD",IF(F517&lt;500,"100 a 500 USD",IF(F517&lt;2000,"500 a 2.000 USD","Más de 2.000 USD"))))</f>
        <v/>
      </c>
      <c r="H517" s="14" t="str">
        <f aca="false">IF(C517="","",MIN(D517,C517))</f>
        <v/>
      </c>
      <c r="I517" s="14" t="str">
        <f aca="false">IF(SUM('MRR Conglomerado'!Y517:AA517)&gt;0,SUM('MRR Conglomerado'!Y517:AA517),"")</f>
        <v/>
      </c>
      <c r="J517" s="14" t="str">
        <f aca="false">IF(I517="","",SUM('MRR Conglomerado'!AK517:AM517))</f>
        <v/>
      </c>
      <c r="K517" s="10" t="str">
        <f aca="false">IF(I517="","",COUNTIF('MRR Conglomerado'!Y517:AA517,"&gt;0"))</f>
        <v/>
      </c>
      <c r="L517" s="13" t="str">
        <f aca="false">IF(I517="","",J517/I517)</f>
        <v/>
      </c>
      <c r="M517" s="14" t="str">
        <f aca="false">IF(I517="","",I517/K517/B517)</f>
        <v/>
      </c>
      <c r="N517" s="10" t="str">
        <f aca="false">IF(M517="","",IF(M517&lt;100,"Menos de 100 USD",IF(M517&lt;500,"100 a 500 USD",IF(M517&lt;2000,"500 a 2.000 USD","Más de 2.000 USD"))))</f>
        <v/>
      </c>
      <c r="O517" s="14" t="str">
        <f aca="false">IF(I517="","",MIN(J517,I517))</f>
        <v/>
      </c>
      <c r="P517" s="14" t="n">
        <f aca="false">IF(SUM('MRR Conglomerado'!P517:AA517)&gt;0,SUM('MRR Conglomerado'!P517:AA517),"")</f>
        <v>35379.937828</v>
      </c>
      <c r="Q517" s="14" t="n">
        <f aca="false">IF(P517="","",SUM('MRR Conglomerado'!AB517:AM517))</f>
        <v>50692.230395</v>
      </c>
      <c r="R517" s="10" t="n">
        <f aca="false">IF(P517="","",COUNTIF('MRR Conglomerado'!P517:AA517,"&gt;0"))</f>
        <v>9</v>
      </c>
      <c r="S517" s="14" t="n">
        <f aca="false">IF(P517="","",P517/R517)</f>
        <v>3931.10420311111</v>
      </c>
      <c r="T517" s="14" t="n">
        <f aca="false">IF(P517="","",Q517/12)</f>
        <v>4224.35253291667</v>
      </c>
      <c r="U517" s="13" t="n">
        <f aca="false">IF(P517="","",T517/S517)</f>
        <v>1.07459693629425</v>
      </c>
      <c r="V517" s="14" t="n">
        <f aca="false">IF(P517="","",S517/B517)</f>
        <v>194.268667933973</v>
      </c>
      <c r="W517" s="10" t="str">
        <f aca="false">IF(V517="","",IF(V517&lt;100,"Menos de 100 USD",IF(V517&lt;500,"100 a 500 USD",IF(V517&lt;2000,"500 a 2.000 USD","Más de 2.000 USD"))))</f>
        <v>100 a 500 USD</v>
      </c>
      <c r="X517" s="14" t="n">
        <f aca="false">IF(P517="","",MIN(T517,S517))</f>
        <v>3931.10420311111</v>
      </c>
    </row>
    <row r="518" customFormat="false" ht="15" hidden="false" customHeight="false" outlineLevel="0" collapsed="false">
      <c r="A518" s="10" t="s">
        <v>1096</v>
      </c>
      <c r="B518" s="14" t="n">
        <v>20.2354</v>
      </c>
      <c r="C518" s="14" t="str">
        <f aca="false">IF('MRR Conglomerado'!AA518&gt;0,'MRR Conglomerado'!AA518,"")</f>
        <v/>
      </c>
      <c r="D518" s="14" t="str">
        <f aca="false">IF(C518="","",'MRR Conglomerado'!AM518)</f>
        <v/>
      </c>
      <c r="E518" s="13" t="str">
        <f aca="false">IF(C518="","",D518/C518)</f>
        <v/>
      </c>
      <c r="F518" s="14" t="str">
        <f aca="false">IF(C518="","",C518/B518)</f>
        <v/>
      </c>
      <c r="G518" s="10" t="str">
        <f aca="false">IF(F518="","",IF(F518&lt;100,"Menos de 100 USD",IF(F518&lt;500,"100 a 500 USD",IF(F518&lt;2000,"500 a 2.000 USD","Más de 2.000 USD"))))</f>
        <v/>
      </c>
      <c r="H518" s="14" t="str">
        <f aca="false">IF(C518="","",MIN(D518,C518))</f>
        <v/>
      </c>
      <c r="I518" s="14" t="str">
        <f aca="false">IF(SUM('MRR Conglomerado'!Y518:AA518)&gt;0,SUM('MRR Conglomerado'!Y518:AA518),"")</f>
        <v/>
      </c>
      <c r="J518" s="14" t="str">
        <f aca="false">IF(I518="","",SUM('MRR Conglomerado'!AK518:AM518))</f>
        <v/>
      </c>
      <c r="K518" s="10" t="str">
        <f aca="false">IF(I518="","",COUNTIF('MRR Conglomerado'!Y518:AA518,"&gt;0"))</f>
        <v/>
      </c>
      <c r="L518" s="13" t="str">
        <f aca="false">IF(I518="","",J518/I518)</f>
        <v/>
      </c>
      <c r="M518" s="14" t="str">
        <f aca="false">IF(I518="","",I518/K518/B518)</f>
        <v/>
      </c>
      <c r="N518" s="10" t="str">
        <f aca="false">IF(M518="","",IF(M518&lt;100,"Menos de 100 USD",IF(M518&lt;500,"100 a 500 USD",IF(M518&lt;2000,"500 a 2.000 USD","Más de 2.000 USD"))))</f>
        <v/>
      </c>
      <c r="O518" s="14" t="str">
        <f aca="false">IF(I518="","",MIN(J518,I518))</f>
        <v/>
      </c>
      <c r="P518" s="14" t="str">
        <f aca="false">IF(SUM('MRR Conglomerado'!P518:AA518)&gt;0,SUM('MRR Conglomerado'!P518:AA518),"")</f>
        <v/>
      </c>
      <c r="Q518" s="14" t="str">
        <f aca="false">IF(P518="","",SUM('MRR Conglomerado'!AB518:AM518))</f>
        <v/>
      </c>
      <c r="R518" s="10" t="str">
        <f aca="false">IF(P518="","",COUNTIF('MRR Conglomerado'!P518:AA518,"&gt;0"))</f>
        <v/>
      </c>
      <c r="S518" s="14" t="str">
        <f aca="false">IF(P518="","",P518/R518)</f>
        <v/>
      </c>
      <c r="T518" s="14" t="str">
        <f aca="false">IF(P518="","",Q518/12)</f>
        <v/>
      </c>
      <c r="U518" s="13" t="str">
        <f aca="false">IF(P518="","",T518/S518)</f>
        <v/>
      </c>
      <c r="V518" s="14" t="str">
        <f aca="false">IF(P518="","",S518/B518)</f>
        <v/>
      </c>
      <c r="W518" s="10" t="str">
        <f aca="false">IF(V518="","",IF(V518&lt;100,"Menos de 100 USD",IF(V518&lt;500,"100 a 500 USD",IF(V518&lt;2000,"500 a 2.000 USD","Más de 2.000 USD"))))</f>
        <v/>
      </c>
      <c r="X518" s="14" t="str">
        <f aca="false">IF(P518="","",MIN(T518,S518))</f>
        <v/>
      </c>
    </row>
    <row r="519" customFormat="false" ht="15" hidden="false" customHeight="false" outlineLevel="0" collapsed="false">
      <c r="A519" s="10" t="s">
        <v>1098</v>
      </c>
      <c r="B519" s="14" t="n">
        <v>20.2354</v>
      </c>
      <c r="C519" s="14" t="str">
        <f aca="false">IF('MRR Conglomerado'!AA519&gt;0,'MRR Conglomerado'!AA519,"")</f>
        <v/>
      </c>
      <c r="D519" s="14" t="str">
        <f aca="false">IF(C519="","",'MRR Conglomerado'!AM519)</f>
        <v/>
      </c>
      <c r="E519" s="13" t="str">
        <f aca="false">IF(C519="","",D519/C519)</f>
        <v/>
      </c>
      <c r="F519" s="14" t="str">
        <f aca="false">IF(C519="","",C519/B519)</f>
        <v/>
      </c>
      <c r="G519" s="10" t="str">
        <f aca="false">IF(F519="","",IF(F519&lt;100,"Menos de 100 USD",IF(F519&lt;500,"100 a 500 USD",IF(F519&lt;2000,"500 a 2.000 USD","Más de 2.000 USD"))))</f>
        <v/>
      </c>
      <c r="H519" s="14" t="str">
        <f aca="false">IF(C519="","",MIN(D519,C519))</f>
        <v/>
      </c>
      <c r="I519" s="14" t="str">
        <f aca="false">IF(SUM('MRR Conglomerado'!Y519:AA519)&gt;0,SUM('MRR Conglomerado'!Y519:AA519),"")</f>
        <v/>
      </c>
      <c r="J519" s="14" t="str">
        <f aca="false">IF(I519="","",SUM('MRR Conglomerado'!AK519:AM519))</f>
        <v/>
      </c>
      <c r="K519" s="10" t="str">
        <f aca="false">IF(I519="","",COUNTIF('MRR Conglomerado'!Y519:AA519,"&gt;0"))</f>
        <v/>
      </c>
      <c r="L519" s="13" t="str">
        <f aca="false">IF(I519="","",J519/I519)</f>
        <v/>
      </c>
      <c r="M519" s="14" t="str">
        <f aca="false">IF(I519="","",I519/K519/B519)</f>
        <v/>
      </c>
      <c r="N519" s="10" t="str">
        <f aca="false">IF(M519="","",IF(M519&lt;100,"Menos de 100 USD",IF(M519&lt;500,"100 a 500 USD",IF(M519&lt;2000,"500 a 2.000 USD","Más de 2.000 USD"))))</f>
        <v/>
      </c>
      <c r="O519" s="14" t="str">
        <f aca="false">IF(I519="","",MIN(J519,I519))</f>
        <v/>
      </c>
      <c r="P519" s="14" t="str">
        <f aca="false">IF(SUM('MRR Conglomerado'!P519:AA519)&gt;0,SUM('MRR Conglomerado'!P519:AA519),"")</f>
        <v/>
      </c>
      <c r="Q519" s="14" t="str">
        <f aca="false">IF(P519="","",SUM('MRR Conglomerado'!AB519:AM519))</f>
        <v/>
      </c>
      <c r="R519" s="10" t="str">
        <f aca="false">IF(P519="","",COUNTIF('MRR Conglomerado'!P519:AA519,"&gt;0"))</f>
        <v/>
      </c>
      <c r="S519" s="14" t="str">
        <f aca="false">IF(P519="","",P519/R519)</f>
        <v/>
      </c>
      <c r="T519" s="14" t="str">
        <f aca="false">IF(P519="","",Q519/12)</f>
        <v/>
      </c>
      <c r="U519" s="13" t="str">
        <f aca="false">IF(P519="","",T519/S519)</f>
        <v/>
      </c>
      <c r="V519" s="14" t="str">
        <f aca="false">IF(P519="","",S519/B519)</f>
        <v/>
      </c>
      <c r="W519" s="10" t="str">
        <f aca="false">IF(V519="","",IF(V519&lt;100,"Menos de 100 USD",IF(V519&lt;500,"100 a 500 USD",IF(V519&lt;2000,"500 a 2.000 USD","Más de 2.000 USD"))))</f>
        <v/>
      </c>
      <c r="X519" s="14" t="str">
        <f aca="false">IF(P519="","",MIN(T519,S519))</f>
        <v/>
      </c>
    </row>
    <row r="520" customFormat="false" ht="15" hidden="false" customHeight="false" outlineLevel="0" collapsed="false">
      <c r="A520" s="10" t="s">
        <v>1100</v>
      </c>
      <c r="B520" s="14" t="n">
        <v>20.2354</v>
      </c>
      <c r="C520" s="14" t="str">
        <f aca="false">IF('MRR Conglomerado'!AA520&gt;0,'MRR Conglomerado'!AA520,"")</f>
        <v/>
      </c>
      <c r="D520" s="14" t="str">
        <f aca="false">IF(C520="","",'MRR Conglomerado'!AM520)</f>
        <v/>
      </c>
      <c r="E520" s="13" t="str">
        <f aca="false">IF(C520="","",D520/C520)</f>
        <v/>
      </c>
      <c r="F520" s="14" t="str">
        <f aca="false">IF(C520="","",C520/B520)</f>
        <v/>
      </c>
      <c r="G520" s="10" t="str">
        <f aca="false">IF(F520="","",IF(F520&lt;100,"Menos de 100 USD",IF(F520&lt;500,"100 a 500 USD",IF(F520&lt;2000,"500 a 2.000 USD","Más de 2.000 USD"))))</f>
        <v/>
      </c>
      <c r="H520" s="14" t="str">
        <f aca="false">IF(C520="","",MIN(D520,C520))</f>
        <v/>
      </c>
      <c r="I520" s="14" t="str">
        <f aca="false">IF(SUM('MRR Conglomerado'!Y520:AA520)&gt;0,SUM('MRR Conglomerado'!Y520:AA520),"")</f>
        <v/>
      </c>
      <c r="J520" s="14" t="str">
        <f aca="false">IF(I520="","",SUM('MRR Conglomerado'!AK520:AM520))</f>
        <v/>
      </c>
      <c r="K520" s="10" t="str">
        <f aca="false">IF(I520="","",COUNTIF('MRR Conglomerado'!Y520:AA520,"&gt;0"))</f>
        <v/>
      </c>
      <c r="L520" s="13" t="str">
        <f aca="false">IF(I520="","",J520/I520)</f>
        <v/>
      </c>
      <c r="M520" s="14" t="str">
        <f aca="false">IF(I520="","",I520/K520/B520)</f>
        <v/>
      </c>
      <c r="N520" s="10" t="str">
        <f aca="false">IF(M520="","",IF(M520&lt;100,"Menos de 100 USD",IF(M520&lt;500,"100 a 500 USD",IF(M520&lt;2000,"500 a 2.000 USD","Más de 2.000 USD"))))</f>
        <v/>
      </c>
      <c r="O520" s="14" t="str">
        <f aca="false">IF(I520="","",MIN(J520,I520))</f>
        <v/>
      </c>
      <c r="P520" s="14" t="str">
        <f aca="false">IF(SUM('MRR Conglomerado'!P520:AA520)&gt;0,SUM('MRR Conglomerado'!P520:AA520),"")</f>
        <v/>
      </c>
      <c r="Q520" s="14" t="str">
        <f aca="false">IF(P520="","",SUM('MRR Conglomerado'!AB520:AM520))</f>
        <v/>
      </c>
      <c r="R520" s="10" t="str">
        <f aca="false">IF(P520="","",COUNTIF('MRR Conglomerado'!P520:AA520,"&gt;0"))</f>
        <v/>
      </c>
      <c r="S520" s="14" t="str">
        <f aca="false">IF(P520="","",P520/R520)</f>
        <v/>
      </c>
      <c r="T520" s="14" t="str">
        <f aca="false">IF(P520="","",Q520/12)</f>
        <v/>
      </c>
      <c r="U520" s="13" t="str">
        <f aca="false">IF(P520="","",T520/S520)</f>
        <v/>
      </c>
      <c r="V520" s="14" t="str">
        <f aca="false">IF(P520="","",S520/B520)</f>
        <v/>
      </c>
      <c r="W520" s="10" t="str">
        <f aca="false">IF(V520="","",IF(V520&lt;100,"Menos de 100 USD",IF(V520&lt;500,"100 a 500 USD",IF(V520&lt;2000,"500 a 2.000 USD","Más de 2.000 USD"))))</f>
        <v/>
      </c>
      <c r="X520" s="14" t="str">
        <f aca="false">IF(P520="","",MIN(T520,S520))</f>
        <v/>
      </c>
    </row>
    <row r="521" customFormat="false" ht="15" hidden="false" customHeight="false" outlineLevel="0" collapsed="false">
      <c r="A521" s="10" t="s">
        <v>1102</v>
      </c>
      <c r="B521" s="14" t="n">
        <v>20.2354</v>
      </c>
      <c r="C521" s="14" t="str">
        <f aca="false">IF('MRR Conglomerado'!AA521&gt;0,'MRR Conglomerado'!AA521,"")</f>
        <v/>
      </c>
      <c r="D521" s="14" t="str">
        <f aca="false">IF(C521="","",'MRR Conglomerado'!AM521)</f>
        <v/>
      </c>
      <c r="E521" s="13" t="str">
        <f aca="false">IF(C521="","",D521/C521)</f>
        <v/>
      </c>
      <c r="F521" s="14" t="str">
        <f aca="false">IF(C521="","",C521/B521)</f>
        <v/>
      </c>
      <c r="G521" s="10" t="str">
        <f aca="false">IF(F521="","",IF(F521&lt;100,"Menos de 100 USD",IF(F521&lt;500,"100 a 500 USD",IF(F521&lt;2000,"500 a 2.000 USD","Más de 2.000 USD"))))</f>
        <v/>
      </c>
      <c r="H521" s="14" t="str">
        <f aca="false">IF(C521="","",MIN(D521,C521))</f>
        <v/>
      </c>
      <c r="I521" s="14" t="str">
        <f aca="false">IF(SUM('MRR Conglomerado'!Y521:AA521)&gt;0,SUM('MRR Conglomerado'!Y521:AA521),"")</f>
        <v/>
      </c>
      <c r="J521" s="14" t="str">
        <f aca="false">IF(I521="","",SUM('MRR Conglomerado'!AK521:AM521))</f>
        <v/>
      </c>
      <c r="K521" s="10" t="str">
        <f aca="false">IF(I521="","",COUNTIF('MRR Conglomerado'!Y521:AA521,"&gt;0"))</f>
        <v/>
      </c>
      <c r="L521" s="13" t="str">
        <f aca="false">IF(I521="","",J521/I521)</f>
        <v/>
      </c>
      <c r="M521" s="14" t="str">
        <f aca="false">IF(I521="","",I521/K521/B521)</f>
        <v/>
      </c>
      <c r="N521" s="10" t="str">
        <f aca="false">IF(M521="","",IF(M521&lt;100,"Menos de 100 USD",IF(M521&lt;500,"100 a 500 USD",IF(M521&lt;2000,"500 a 2.000 USD","Más de 2.000 USD"))))</f>
        <v/>
      </c>
      <c r="O521" s="14" t="str">
        <f aca="false">IF(I521="","",MIN(J521,I521))</f>
        <v/>
      </c>
      <c r="P521" s="14" t="n">
        <f aca="false">IF(SUM('MRR Conglomerado'!P521:AA521)&gt;0,SUM('MRR Conglomerado'!P521:AA521),"")</f>
        <v>749.955024</v>
      </c>
      <c r="Q521" s="14" t="n">
        <f aca="false">IF(P521="","",SUM('MRR Conglomerado'!AB521:AM521))</f>
        <v>0</v>
      </c>
      <c r="R521" s="10" t="n">
        <f aca="false">IF(P521="","",COUNTIF('MRR Conglomerado'!P521:AA521,"&gt;0"))</f>
        <v>1</v>
      </c>
      <c r="S521" s="14" t="n">
        <f aca="false">IF(P521="","",P521/R521)</f>
        <v>749.955024</v>
      </c>
      <c r="T521" s="14" t="n">
        <f aca="false">IF(P521="","",Q521/12)</f>
        <v>0</v>
      </c>
      <c r="U521" s="13" t="n">
        <f aca="false">IF(P521="","",T521/S521)</f>
        <v>0</v>
      </c>
      <c r="V521" s="14" t="n">
        <f aca="false">IF(P521="","",S521/B521)</f>
        <v>37.0615369105627</v>
      </c>
      <c r="W521" s="10" t="str">
        <f aca="false">IF(V521="","",IF(V521&lt;100,"Menos de 100 USD",IF(V521&lt;500,"100 a 500 USD",IF(V521&lt;2000,"500 a 2.000 USD","Más de 2.000 USD"))))</f>
        <v>Menos de 100 USD</v>
      </c>
      <c r="X521" s="14" t="n">
        <f aca="false">IF(P521="","",MIN(T521,S521))</f>
        <v>0</v>
      </c>
    </row>
    <row r="522" customFormat="false" ht="15" hidden="false" customHeight="false" outlineLevel="0" collapsed="false">
      <c r="A522" s="10" t="s">
        <v>1104</v>
      </c>
      <c r="B522" s="14" t="n">
        <v>20.2354</v>
      </c>
      <c r="C522" s="14" t="str">
        <f aca="false">IF('MRR Conglomerado'!AA522&gt;0,'MRR Conglomerado'!AA522,"")</f>
        <v/>
      </c>
      <c r="D522" s="14" t="str">
        <f aca="false">IF(C522="","",'MRR Conglomerado'!AM522)</f>
        <v/>
      </c>
      <c r="E522" s="13" t="str">
        <f aca="false">IF(C522="","",D522/C522)</f>
        <v/>
      </c>
      <c r="F522" s="14" t="str">
        <f aca="false">IF(C522="","",C522/B522)</f>
        <v/>
      </c>
      <c r="G522" s="10" t="str">
        <f aca="false">IF(F522="","",IF(F522&lt;100,"Menos de 100 USD",IF(F522&lt;500,"100 a 500 USD",IF(F522&lt;2000,"500 a 2.000 USD","Más de 2.000 USD"))))</f>
        <v/>
      </c>
      <c r="H522" s="14" t="str">
        <f aca="false">IF(C522="","",MIN(D522,C522))</f>
        <v/>
      </c>
      <c r="I522" s="14" t="str">
        <f aca="false">IF(SUM('MRR Conglomerado'!Y522:AA522)&gt;0,SUM('MRR Conglomerado'!Y522:AA522),"")</f>
        <v/>
      </c>
      <c r="J522" s="14" t="str">
        <f aca="false">IF(I522="","",SUM('MRR Conglomerado'!AK522:AM522))</f>
        <v/>
      </c>
      <c r="K522" s="10" t="str">
        <f aca="false">IF(I522="","",COUNTIF('MRR Conglomerado'!Y522:AA522,"&gt;0"))</f>
        <v/>
      </c>
      <c r="L522" s="13" t="str">
        <f aca="false">IF(I522="","",J522/I522)</f>
        <v/>
      </c>
      <c r="M522" s="14" t="str">
        <f aca="false">IF(I522="","",I522/K522/B522)</f>
        <v/>
      </c>
      <c r="N522" s="10" t="str">
        <f aca="false">IF(M522="","",IF(M522&lt;100,"Menos de 100 USD",IF(M522&lt;500,"100 a 500 USD",IF(M522&lt;2000,"500 a 2.000 USD","Más de 2.000 USD"))))</f>
        <v/>
      </c>
      <c r="O522" s="14" t="str">
        <f aca="false">IF(I522="","",MIN(J522,I522))</f>
        <v/>
      </c>
      <c r="P522" s="14" t="str">
        <f aca="false">IF(SUM('MRR Conglomerado'!P522:AA522)&gt;0,SUM('MRR Conglomerado'!P522:AA522),"")</f>
        <v/>
      </c>
      <c r="Q522" s="14" t="str">
        <f aca="false">IF(P522="","",SUM('MRR Conglomerado'!AB522:AM522))</f>
        <v/>
      </c>
      <c r="R522" s="10" t="str">
        <f aca="false">IF(P522="","",COUNTIF('MRR Conglomerado'!P522:AA522,"&gt;0"))</f>
        <v/>
      </c>
      <c r="S522" s="14" t="str">
        <f aca="false">IF(P522="","",P522/R522)</f>
        <v/>
      </c>
      <c r="T522" s="14" t="str">
        <f aca="false">IF(P522="","",Q522/12)</f>
        <v/>
      </c>
      <c r="U522" s="13" t="str">
        <f aca="false">IF(P522="","",T522/S522)</f>
        <v/>
      </c>
      <c r="V522" s="14" t="str">
        <f aca="false">IF(P522="","",S522/B522)</f>
        <v/>
      </c>
      <c r="W522" s="10" t="str">
        <f aca="false">IF(V522="","",IF(V522&lt;100,"Menos de 100 USD",IF(V522&lt;500,"100 a 500 USD",IF(V522&lt;2000,"500 a 2.000 USD","Más de 2.000 USD"))))</f>
        <v/>
      </c>
      <c r="X522" s="14" t="str">
        <f aca="false">IF(P522="","",MIN(T522,S522))</f>
        <v/>
      </c>
    </row>
    <row r="523" customFormat="false" ht="15" hidden="false" customHeight="false" outlineLevel="0" collapsed="false">
      <c r="A523" s="10" t="s">
        <v>1106</v>
      </c>
      <c r="B523" s="14" t="n">
        <v>20.2354</v>
      </c>
      <c r="C523" s="14" t="str">
        <f aca="false">IF('MRR Conglomerado'!AA523&gt;0,'MRR Conglomerado'!AA523,"")</f>
        <v/>
      </c>
      <c r="D523" s="14" t="str">
        <f aca="false">IF(C523="","",'MRR Conglomerado'!AM523)</f>
        <v/>
      </c>
      <c r="E523" s="13" t="str">
        <f aca="false">IF(C523="","",D523/C523)</f>
        <v/>
      </c>
      <c r="F523" s="14" t="str">
        <f aca="false">IF(C523="","",C523/B523)</f>
        <v/>
      </c>
      <c r="G523" s="10" t="str">
        <f aca="false">IF(F523="","",IF(F523&lt;100,"Menos de 100 USD",IF(F523&lt;500,"100 a 500 USD",IF(F523&lt;2000,"500 a 2.000 USD","Más de 2.000 USD"))))</f>
        <v/>
      </c>
      <c r="H523" s="14" t="str">
        <f aca="false">IF(C523="","",MIN(D523,C523))</f>
        <v/>
      </c>
      <c r="I523" s="14" t="str">
        <f aca="false">IF(SUM('MRR Conglomerado'!Y523:AA523)&gt;0,SUM('MRR Conglomerado'!Y523:AA523),"")</f>
        <v/>
      </c>
      <c r="J523" s="14" t="str">
        <f aca="false">IF(I523="","",SUM('MRR Conglomerado'!AK523:AM523))</f>
        <v/>
      </c>
      <c r="K523" s="10" t="str">
        <f aca="false">IF(I523="","",COUNTIF('MRR Conglomerado'!Y523:AA523,"&gt;0"))</f>
        <v/>
      </c>
      <c r="L523" s="13" t="str">
        <f aca="false">IF(I523="","",J523/I523)</f>
        <v/>
      </c>
      <c r="M523" s="14" t="str">
        <f aca="false">IF(I523="","",I523/K523/B523)</f>
        <v/>
      </c>
      <c r="N523" s="10" t="str">
        <f aca="false">IF(M523="","",IF(M523&lt;100,"Menos de 100 USD",IF(M523&lt;500,"100 a 500 USD",IF(M523&lt;2000,"500 a 2.000 USD","Más de 2.000 USD"))))</f>
        <v/>
      </c>
      <c r="O523" s="14" t="str">
        <f aca="false">IF(I523="","",MIN(J523,I523))</f>
        <v/>
      </c>
      <c r="P523" s="14" t="str">
        <f aca="false">IF(SUM('MRR Conglomerado'!P523:AA523)&gt;0,SUM('MRR Conglomerado'!P523:AA523),"")</f>
        <v/>
      </c>
      <c r="Q523" s="14" t="str">
        <f aca="false">IF(P523="","",SUM('MRR Conglomerado'!AB523:AM523))</f>
        <v/>
      </c>
      <c r="R523" s="10" t="str">
        <f aca="false">IF(P523="","",COUNTIF('MRR Conglomerado'!P523:AA523,"&gt;0"))</f>
        <v/>
      </c>
      <c r="S523" s="14" t="str">
        <f aca="false">IF(P523="","",P523/R523)</f>
        <v/>
      </c>
      <c r="T523" s="14" t="str">
        <f aca="false">IF(P523="","",Q523/12)</f>
        <v/>
      </c>
      <c r="U523" s="13" t="str">
        <f aca="false">IF(P523="","",T523/S523)</f>
        <v/>
      </c>
      <c r="V523" s="14" t="str">
        <f aca="false">IF(P523="","",S523/B523)</f>
        <v/>
      </c>
      <c r="W523" s="10" t="str">
        <f aca="false">IF(V523="","",IF(V523&lt;100,"Menos de 100 USD",IF(V523&lt;500,"100 a 500 USD",IF(V523&lt;2000,"500 a 2.000 USD","Más de 2.000 USD"))))</f>
        <v/>
      </c>
      <c r="X523" s="14" t="str">
        <f aca="false">IF(P523="","",MIN(T523,S523))</f>
        <v/>
      </c>
    </row>
    <row r="524" customFormat="false" ht="15" hidden="false" customHeight="false" outlineLevel="0" collapsed="false">
      <c r="A524" s="10" t="s">
        <v>1108</v>
      </c>
      <c r="B524" s="14" t="n">
        <v>20.2354</v>
      </c>
      <c r="C524" s="14" t="str">
        <f aca="false">IF('MRR Conglomerado'!AA524&gt;0,'MRR Conglomerado'!AA524,"")</f>
        <v/>
      </c>
      <c r="D524" s="14" t="str">
        <f aca="false">IF(C524="","",'MRR Conglomerado'!AM524)</f>
        <v/>
      </c>
      <c r="E524" s="13" t="str">
        <f aca="false">IF(C524="","",D524/C524)</f>
        <v/>
      </c>
      <c r="F524" s="14" t="str">
        <f aca="false">IF(C524="","",C524/B524)</f>
        <v/>
      </c>
      <c r="G524" s="10" t="str">
        <f aca="false">IF(F524="","",IF(F524&lt;100,"Menos de 100 USD",IF(F524&lt;500,"100 a 500 USD",IF(F524&lt;2000,"500 a 2.000 USD","Más de 2.000 USD"))))</f>
        <v/>
      </c>
      <c r="H524" s="14" t="str">
        <f aca="false">IF(C524="","",MIN(D524,C524))</f>
        <v/>
      </c>
      <c r="I524" s="14" t="str">
        <f aca="false">IF(SUM('MRR Conglomerado'!Y524:AA524)&gt;0,SUM('MRR Conglomerado'!Y524:AA524),"")</f>
        <v/>
      </c>
      <c r="J524" s="14" t="str">
        <f aca="false">IF(I524="","",SUM('MRR Conglomerado'!AK524:AM524))</f>
        <v/>
      </c>
      <c r="K524" s="10" t="str">
        <f aca="false">IF(I524="","",COUNTIF('MRR Conglomerado'!Y524:AA524,"&gt;0"))</f>
        <v/>
      </c>
      <c r="L524" s="13" t="str">
        <f aca="false">IF(I524="","",J524/I524)</f>
        <v/>
      </c>
      <c r="M524" s="14" t="str">
        <f aca="false">IF(I524="","",I524/K524/B524)</f>
        <v/>
      </c>
      <c r="N524" s="10" t="str">
        <f aca="false">IF(M524="","",IF(M524&lt;100,"Menos de 100 USD",IF(M524&lt;500,"100 a 500 USD",IF(M524&lt;2000,"500 a 2.000 USD","Más de 2.000 USD"))))</f>
        <v/>
      </c>
      <c r="O524" s="14" t="str">
        <f aca="false">IF(I524="","",MIN(J524,I524))</f>
        <v/>
      </c>
      <c r="P524" s="14" t="n">
        <f aca="false">IF(SUM('MRR Conglomerado'!P524:AA524)&gt;0,SUM('MRR Conglomerado'!P524:AA524),"")</f>
        <v>11220.027663</v>
      </c>
      <c r="Q524" s="14" t="n">
        <f aca="false">IF(P524="","",SUM('MRR Conglomerado'!AB524:AM524))</f>
        <v>0</v>
      </c>
      <c r="R524" s="10" t="n">
        <f aca="false">IF(P524="","",COUNTIF('MRR Conglomerado'!P524:AA524,"&gt;0"))</f>
        <v>3</v>
      </c>
      <c r="S524" s="14" t="n">
        <f aca="false">IF(P524="","",P524/R524)</f>
        <v>3740.009221</v>
      </c>
      <c r="T524" s="14" t="n">
        <f aca="false">IF(P524="","",Q524/12)</f>
        <v>0</v>
      </c>
      <c r="U524" s="13" t="n">
        <f aca="false">IF(P524="","",T524/S524)</f>
        <v>0</v>
      </c>
      <c r="V524" s="14" t="n">
        <f aca="false">IF(P524="","",S524/B524)</f>
        <v>184.825069976378</v>
      </c>
      <c r="W524" s="10" t="str">
        <f aca="false">IF(V524="","",IF(V524&lt;100,"Menos de 100 USD",IF(V524&lt;500,"100 a 500 USD",IF(V524&lt;2000,"500 a 2.000 USD","Más de 2.000 USD"))))</f>
        <v>100 a 500 USD</v>
      </c>
      <c r="X524" s="14" t="n">
        <f aca="false">IF(P524="","",MIN(T524,S524))</f>
        <v>0</v>
      </c>
    </row>
    <row r="525" customFormat="false" ht="15" hidden="false" customHeight="false" outlineLevel="0" collapsed="false">
      <c r="A525" s="10" t="s">
        <v>1110</v>
      </c>
      <c r="B525" s="14" t="n">
        <v>20.2354</v>
      </c>
      <c r="C525" s="14" t="str">
        <f aca="false">IF('MRR Conglomerado'!AA525&gt;0,'MRR Conglomerado'!AA525,"")</f>
        <v/>
      </c>
      <c r="D525" s="14" t="str">
        <f aca="false">IF(C525="","",'MRR Conglomerado'!AM525)</f>
        <v/>
      </c>
      <c r="E525" s="13" t="str">
        <f aca="false">IF(C525="","",D525/C525)</f>
        <v/>
      </c>
      <c r="F525" s="14" t="str">
        <f aca="false">IF(C525="","",C525/B525)</f>
        <v/>
      </c>
      <c r="G525" s="10" t="str">
        <f aca="false">IF(F525="","",IF(F525&lt;100,"Menos de 100 USD",IF(F525&lt;500,"100 a 500 USD",IF(F525&lt;2000,"500 a 2.000 USD","Más de 2.000 USD"))))</f>
        <v/>
      </c>
      <c r="H525" s="14" t="str">
        <f aca="false">IF(C525="","",MIN(D525,C525))</f>
        <v/>
      </c>
      <c r="I525" s="14" t="str">
        <f aca="false">IF(SUM('MRR Conglomerado'!Y525:AA525)&gt;0,SUM('MRR Conglomerado'!Y525:AA525),"")</f>
        <v/>
      </c>
      <c r="J525" s="14" t="str">
        <f aca="false">IF(I525="","",SUM('MRR Conglomerado'!AK525:AM525))</f>
        <v/>
      </c>
      <c r="K525" s="10" t="str">
        <f aca="false">IF(I525="","",COUNTIF('MRR Conglomerado'!Y525:AA525,"&gt;0"))</f>
        <v/>
      </c>
      <c r="L525" s="13" t="str">
        <f aca="false">IF(I525="","",J525/I525)</f>
        <v/>
      </c>
      <c r="M525" s="14" t="str">
        <f aca="false">IF(I525="","",I525/K525/B525)</f>
        <v/>
      </c>
      <c r="N525" s="10" t="str">
        <f aca="false">IF(M525="","",IF(M525&lt;100,"Menos de 100 USD",IF(M525&lt;500,"100 a 500 USD",IF(M525&lt;2000,"500 a 2.000 USD","Más de 2.000 USD"))))</f>
        <v/>
      </c>
      <c r="O525" s="14" t="str">
        <f aca="false">IF(I525="","",MIN(J525,I525))</f>
        <v/>
      </c>
      <c r="P525" s="14" t="str">
        <f aca="false">IF(SUM('MRR Conglomerado'!P525:AA525)&gt;0,SUM('MRR Conglomerado'!P525:AA525),"")</f>
        <v/>
      </c>
      <c r="Q525" s="14" t="str">
        <f aca="false">IF(P525="","",SUM('MRR Conglomerado'!AB525:AM525))</f>
        <v/>
      </c>
      <c r="R525" s="10" t="str">
        <f aca="false">IF(P525="","",COUNTIF('MRR Conglomerado'!P525:AA525,"&gt;0"))</f>
        <v/>
      </c>
      <c r="S525" s="14" t="str">
        <f aca="false">IF(P525="","",P525/R525)</f>
        <v/>
      </c>
      <c r="T525" s="14" t="str">
        <f aca="false">IF(P525="","",Q525/12)</f>
        <v/>
      </c>
      <c r="U525" s="13" t="str">
        <f aca="false">IF(P525="","",T525/S525)</f>
        <v/>
      </c>
      <c r="V525" s="14" t="str">
        <f aca="false">IF(P525="","",S525/B525)</f>
        <v/>
      </c>
      <c r="W525" s="10" t="str">
        <f aca="false">IF(V525="","",IF(V525&lt;100,"Menos de 100 USD",IF(V525&lt;500,"100 a 500 USD",IF(V525&lt;2000,"500 a 2.000 USD","Más de 2.000 USD"))))</f>
        <v/>
      </c>
      <c r="X525" s="14" t="str">
        <f aca="false">IF(P525="","",MIN(T525,S525))</f>
        <v/>
      </c>
    </row>
    <row r="526" customFormat="false" ht="15" hidden="false" customHeight="false" outlineLevel="0" collapsed="false">
      <c r="A526" s="10" t="s">
        <v>1112</v>
      </c>
      <c r="B526" s="14" t="n">
        <v>20.2354</v>
      </c>
      <c r="C526" s="14" t="n">
        <f aca="false">IF('MRR Conglomerado'!AA526&gt;0,'MRR Conglomerado'!AA526,"")</f>
        <v>2222.049274</v>
      </c>
      <c r="D526" s="14" t="n">
        <f aca="false">IF(C526="","",'MRR Conglomerado'!AM526)</f>
        <v>4608.939957</v>
      </c>
      <c r="E526" s="13" t="n">
        <f aca="false">IF(C526="","",D526/C526)</f>
        <v>2.07418440757763</v>
      </c>
      <c r="F526" s="14" t="n">
        <f aca="false">IF(C526="","",C526/B526)</f>
        <v>109.81</v>
      </c>
      <c r="G526" s="10" t="str">
        <f aca="false">IF(F526="","",IF(F526&lt;100,"Menos de 100 USD",IF(F526&lt;500,"100 a 500 USD",IF(F526&lt;2000,"500 a 2.000 USD","Más de 2.000 USD"))))</f>
        <v>100 a 500 USD</v>
      </c>
      <c r="H526" s="14" t="n">
        <f aca="false">IF(C526="","",MIN(D526,C526))</f>
        <v>2222.049274</v>
      </c>
      <c r="I526" s="14" t="n">
        <f aca="false">IF(SUM('MRR Conglomerado'!Y526:AA526)&gt;0,SUM('MRR Conglomerado'!Y526:AA526),"")</f>
        <v>7106.111064</v>
      </c>
      <c r="J526" s="14" t="n">
        <f aca="false">IF(I526="","",SUM('MRR Conglomerado'!AK526:AM526))</f>
        <v>13872.590428</v>
      </c>
      <c r="K526" s="10" t="n">
        <f aca="false">IF(I526="","",COUNTIF('MRR Conglomerado'!Y526:AA526,"&gt;0"))</f>
        <v>3</v>
      </c>
      <c r="L526" s="13" t="n">
        <f aca="false">IF(I526="","",J526/I526)</f>
        <v>1.95220568649418</v>
      </c>
      <c r="M526" s="14" t="n">
        <f aca="false">IF(I526="","",I526/K526/B526)</f>
        <v>117.057418583275</v>
      </c>
      <c r="N526" s="10" t="str">
        <f aca="false">IF(M526="","",IF(M526&lt;100,"Menos de 100 USD",IF(M526&lt;500,"100 a 500 USD",IF(M526&lt;2000,"500 a 2.000 USD","Más de 2.000 USD"))))</f>
        <v>100 a 500 USD</v>
      </c>
      <c r="O526" s="14" t="n">
        <f aca="false">IF(I526="","",MIN(J526,I526))</f>
        <v>7106.111064</v>
      </c>
      <c r="P526" s="14" t="n">
        <f aca="false">IF(SUM('MRR Conglomerado'!P526:AA526)&gt;0,SUM('MRR Conglomerado'!P526:AA526),"")</f>
        <v>16895.992466</v>
      </c>
      <c r="Q526" s="14" t="n">
        <f aca="false">IF(P526="","",SUM('MRR Conglomerado'!AB526:AM526))</f>
        <v>41870.032538</v>
      </c>
      <c r="R526" s="10" t="n">
        <f aca="false">IF(P526="","",COUNTIF('MRR Conglomerado'!P526:AA526,"&gt;0"))</f>
        <v>8</v>
      </c>
      <c r="S526" s="14" t="n">
        <f aca="false">IF(P526="","",P526/R526)</f>
        <v>2111.99905825</v>
      </c>
      <c r="T526" s="14" t="n">
        <f aca="false">IF(P526="","",Q526/12)</f>
        <v>3489.16937816667</v>
      </c>
      <c r="U526" s="13" t="n">
        <f aca="false">IF(P526="","",T526/S526)</f>
        <v>1.65206957102424</v>
      </c>
      <c r="V526" s="14" t="n">
        <f aca="false">IF(P526="","",S526/B526)</f>
        <v>104.371500353341</v>
      </c>
      <c r="W526" s="10" t="str">
        <f aca="false">IF(V526="","",IF(V526&lt;100,"Menos de 100 USD",IF(V526&lt;500,"100 a 500 USD",IF(V526&lt;2000,"500 a 2.000 USD","Más de 2.000 USD"))))</f>
        <v>100 a 500 USD</v>
      </c>
      <c r="X526" s="14" t="n">
        <f aca="false">IF(P526="","",MIN(T526,S526))</f>
        <v>2111.99905825</v>
      </c>
    </row>
    <row r="527" customFormat="false" ht="15" hidden="false" customHeight="false" outlineLevel="0" collapsed="false">
      <c r="A527" s="10" t="s">
        <v>1114</v>
      </c>
      <c r="B527" s="14" t="n">
        <v>20.2354</v>
      </c>
      <c r="C527" s="14" t="n">
        <f aca="false">IF('MRR Conglomerado'!AA527&gt;0,'MRR Conglomerado'!AA527,"")</f>
        <v>292.40153</v>
      </c>
      <c r="D527" s="14" t="n">
        <f aca="false">IF(C527="","",'MRR Conglomerado'!AM527)</f>
        <v>0</v>
      </c>
      <c r="E527" s="13" t="n">
        <f aca="false">IF(C527="","",D527/C527)</f>
        <v>0</v>
      </c>
      <c r="F527" s="14" t="n">
        <f aca="false">IF(C527="","",C527/B527)</f>
        <v>14.45</v>
      </c>
      <c r="G527" s="10" t="str">
        <f aca="false">IF(F527="","",IF(F527&lt;100,"Menos de 100 USD",IF(F527&lt;500,"100 a 500 USD",IF(F527&lt;2000,"500 a 2.000 USD","Más de 2.000 USD"))))</f>
        <v>Menos de 100 USD</v>
      </c>
      <c r="H527" s="14" t="n">
        <f aca="false">IF(C527="","",MIN(D527,C527))</f>
        <v>0</v>
      </c>
      <c r="I527" s="14" t="n">
        <f aca="false">IF(SUM('MRR Conglomerado'!Y527:AA527)&gt;0,SUM('MRR Conglomerado'!Y527:AA527),"")</f>
        <v>883.954788</v>
      </c>
      <c r="J527" s="14" t="n">
        <f aca="false">IF(I527="","",SUM('MRR Conglomerado'!AK527:AM527))</f>
        <v>0</v>
      </c>
      <c r="K527" s="10" t="n">
        <f aca="false">IF(I527="","",COUNTIF('MRR Conglomerado'!Y527:AA527,"&gt;0"))</f>
        <v>3</v>
      </c>
      <c r="L527" s="13" t="n">
        <f aca="false">IF(I527="","",J527/I527)</f>
        <v>0</v>
      </c>
      <c r="M527" s="14" t="n">
        <f aca="false">IF(I527="","",I527/K527/B527)</f>
        <v>14.5611945402611</v>
      </c>
      <c r="N527" s="10" t="str">
        <f aca="false">IF(M527="","",IF(M527&lt;100,"Menos de 100 USD",IF(M527&lt;500,"100 a 500 USD",IF(M527&lt;2000,"500 a 2.000 USD","Más de 2.000 USD"))))</f>
        <v>Menos de 100 USD</v>
      </c>
      <c r="O527" s="14" t="n">
        <f aca="false">IF(I527="","",MIN(J527,I527))</f>
        <v>0</v>
      </c>
      <c r="P527" s="14" t="n">
        <f aca="false">IF(SUM('MRR Conglomerado'!P527:AA527)&gt;0,SUM('MRR Conglomerado'!P527:AA527),"")</f>
        <v>1800.599184</v>
      </c>
      <c r="Q527" s="14" t="n">
        <f aca="false">IF(P527="","",SUM('MRR Conglomerado'!AB527:AM527))</f>
        <v>305.4436</v>
      </c>
      <c r="R527" s="10" t="n">
        <f aca="false">IF(P527="","",COUNTIF('MRR Conglomerado'!P527:AA527,"&gt;0"))</f>
        <v>6</v>
      </c>
      <c r="S527" s="14" t="n">
        <f aca="false">IF(P527="","",P527/R527)</f>
        <v>300.099864</v>
      </c>
      <c r="T527" s="14" t="n">
        <f aca="false">IF(P527="","",Q527/12)</f>
        <v>25.4536333333333</v>
      </c>
      <c r="U527" s="13" t="n">
        <f aca="false">IF(P527="","",T527/S527)</f>
        <v>0.0848172104914161</v>
      </c>
      <c r="V527" s="14" t="n">
        <f aca="false">IF(P527="","",S527/B527)</f>
        <v>14.8304389337498</v>
      </c>
      <c r="W527" s="10" t="str">
        <f aca="false">IF(V527="","",IF(V527&lt;100,"Menos de 100 USD",IF(V527&lt;500,"100 a 500 USD",IF(V527&lt;2000,"500 a 2.000 USD","Más de 2.000 USD"))))</f>
        <v>Menos de 100 USD</v>
      </c>
      <c r="X527" s="14" t="n">
        <f aca="false">IF(P527="","",MIN(T527,S527))</f>
        <v>25.4536333333333</v>
      </c>
    </row>
    <row r="528" customFormat="false" ht="15" hidden="false" customHeight="false" outlineLevel="0" collapsed="false">
      <c r="A528" s="10" t="s">
        <v>1116</v>
      </c>
      <c r="B528" s="14" t="n">
        <v>20.2354</v>
      </c>
      <c r="C528" s="14" t="str">
        <f aca="false">IF('MRR Conglomerado'!AA528&gt;0,'MRR Conglomerado'!AA528,"")</f>
        <v/>
      </c>
      <c r="D528" s="14" t="str">
        <f aca="false">IF(C528="","",'MRR Conglomerado'!AM528)</f>
        <v/>
      </c>
      <c r="E528" s="13" t="str">
        <f aca="false">IF(C528="","",D528/C528)</f>
        <v/>
      </c>
      <c r="F528" s="14" t="str">
        <f aca="false">IF(C528="","",C528/B528)</f>
        <v/>
      </c>
      <c r="G528" s="10" t="str">
        <f aca="false">IF(F528="","",IF(F528&lt;100,"Menos de 100 USD",IF(F528&lt;500,"100 a 500 USD",IF(F528&lt;2000,"500 a 2.000 USD","Más de 2.000 USD"))))</f>
        <v/>
      </c>
      <c r="H528" s="14" t="str">
        <f aca="false">IF(C528="","",MIN(D528,C528))</f>
        <v/>
      </c>
      <c r="I528" s="14" t="str">
        <f aca="false">IF(SUM('MRR Conglomerado'!Y528:AA528)&gt;0,SUM('MRR Conglomerado'!Y528:AA528),"")</f>
        <v/>
      </c>
      <c r="J528" s="14" t="str">
        <f aca="false">IF(I528="","",SUM('MRR Conglomerado'!AK528:AM528))</f>
        <v/>
      </c>
      <c r="K528" s="10" t="str">
        <f aca="false">IF(I528="","",COUNTIF('MRR Conglomerado'!Y528:AA528,"&gt;0"))</f>
        <v/>
      </c>
      <c r="L528" s="13" t="str">
        <f aca="false">IF(I528="","",J528/I528)</f>
        <v/>
      </c>
      <c r="M528" s="14" t="str">
        <f aca="false">IF(I528="","",I528/K528/B528)</f>
        <v/>
      </c>
      <c r="N528" s="10" t="str">
        <f aca="false">IF(M528="","",IF(M528&lt;100,"Menos de 100 USD",IF(M528&lt;500,"100 a 500 USD",IF(M528&lt;2000,"500 a 2.000 USD","Más de 2.000 USD"))))</f>
        <v/>
      </c>
      <c r="O528" s="14" t="str">
        <f aca="false">IF(I528="","",MIN(J528,I528))</f>
        <v/>
      </c>
      <c r="P528" s="14" t="str">
        <f aca="false">IF(SUM('MRR Conglomerado'!P528:AA528)&gt;0,SUM('MRR Conglomerado'!P528:AA528),"")</f>
        <v/>
      </c>
      <c r="Q528" s="14" t="str">
        <f aca="false">IF(P528="","",SUM('MRR Conglomerado'!AB528:AM528))</f>
        <v/>
      </c>
      <c r="R528" s="10" t="str">
        <f aca="false">IF(P528="","",COUNTIF('MRR Conglomerado'!P528:AA528,"&gt;0"))</f>
        <v/>
      </c>
      <c r="S528" s="14" t="str">
        <f aca="false">IF(P528="","",P528/R528)</f>
        <v/>
      </c>
      <c r="T528" s="14" t="str">
        <f aca="false">IF(P528="","",Q528/12)</f>
        <v/>
      </c>
      <c r="U528" s="13" t="str">
        <f aca="false">IF(P528="","",T528/S528)</f>
        <v/>
      </c>
      <c r="V528" s="14" t="str">
        <f aca="false">IF(P528="","",S528/B528)</f>
        <v/>
      </c>
      <c r="W528" s="10" t="str">
        <f aca="false">IF(V528="","",IF(V528&lt;100,"Menos de 100 USD",IF(V528&lt;500,"100 a 500 USD",IF(V528&lt;2000,"500 a 2.000 USD","Más de 2.000 USD"))))</f>
        <v/>
      </c>
      <c r="X528" s="14" t="str">
        <f aca="false">IF(P528="","",MIN(T528,S528))</f>
        <v/>
      </c>
    </row>
    <row r="529" customFormat="false" ht="15" hidden="false" customHeight="false" outlineLevel="0" collapsed="false">
      <c r="A529" s="10" t="s">
        <v>1118</v>
      </c>
      <c r="B529" s="14" t="n">
        <v>20.2354</v>
      </c>
      <c r="C529" s="14" t="n">
        <f aca="false">IF('MRR Conglomerado'!AA529&gt;0,'MRR Conglomerado'!AA529,"")</f>
        <v>292.40153</v>
      </c>
      <c r="D529" s="14" t="n">
        <f aca="false">IF(C529="","",'MRR Conglomerado'!AM529)</f>
        <v>0</v>
      </c>
      <c r="E529" s="13" t="n">
        <f aca="false">IF(C529="","",D529/C529)</f>
        <v>0</v>
      </c>
      <c r="F529" s="14" t="n">
        <f aca="false">IF(C529="","",C529/B529)</f>
        <v>14.45</v>
      </c>
      <c r="G529" s="10" t="str">
        <f aca="false">IF(F529="","",IF(F529&lt;100,"Menos de 100 USD",IF(F529&lt;500,"100 a 500 USD",IF(F529&lt;2000,"500 a 2.000 USD","Más de 2.000 USD"))))</f>
        <v>Menos de 100 USD</v>
      </c>
      <c r="H529" s="14" t="n">
        <f aca="false">IF(C529="","",MIN(D529,C529))</f>
        <v>0</v>
      </c>
      <c r="I529" s="14" t="n">
        <f aca="false">IF(SUM('MRR Conglomerado'!Y529:AA529)&gt;0,SUM('MRR Conglomerado'!Y529:AA529),"")</f>
        <v>883.954788</v>
      </c>
      <c r="J529" s="14" t="n">
        <f aca="false">IF(I529="","",SUM('MRR Conglomerado'!AK529:AM529))</f>
        <v>0</v>
      </c>
      <c r="K529" s="10" t="n">
        <f aca="false">IF(I529="","",COUNTIF('MRR Conglomerado'!Y529:AA529,"&gt;0"))</f>
        <v>3</v>
      </c>
      <c r="L529" s="13" t="n">
        <f aca="false">IF(I529="","",J529/I529)</f>
        <v>0</v>
      </c>
      <c r="M529" s="14" t="n">
        <f aca="false">IF(I529="","",I529/K529/B529)</f>
        <v>14.5611945402611</v>
      </c>
      <c r="N529" s="10" t="str">
        <f aca="false">IF(M529="","",IF(M529&lt;100,"Menos de 100 USD",IF(M529&lt;500,"100 a 500 USD",IF(M529&lt;2000,"500 a 2.000 USD","Más de 2.000 USD"))))</f>
        <v>Menos de 100 USD</v>
      </c>
      <c r="O529" s="14" t="n">
        <f aca="false">IF(I529="","",MIN(J529,I529))</f>
        <v>0</v>
      </c>
      <c r="P529" s="14" t="n">
        <f aca="false">IF(SUM('MRR Conglomerado'!P529:AA529)&gt;0,SUM('MRR Conglomerado'!P529:AA529),"")</f>
        <v>4660.699123</v>
      </c>
      <c r="Q529" s="14" t="n">
        <f aca="false">IF(P529="","",SUM('MRR Conglomerado'!AB529:AM529))</f>
        <v>305.4436</v>
      </c>
      <c r="R529" s="10" t="n">
        <f aca="false">IF(P529="","",COUNTIF('MRR Conglomerado'!P529:AA529,"&gt;0"))</f>
        <v>12</v>
      </c>
      <c r="S529" s="14" t="n">
        <f aca="false">IF(P529="","",P529/R529)</f>
        <v>388.391593583333</v>
      </c>
      <c r="T529" s="14" t="n">
        <f aca="false">IF(P529="","",Q529/12)</f>
        <v>25.4536333333333</v>
      </c>
      <c r="U529" s="13" t="n">
        <f aca="false">IF(P529="","",T529/S529)</f>
        <v>0.0655360047793413</v>
      </c>
      <c r="V529" s="14" t="n">
        <f aca="false">IF(P529="","",S529/B529)</f>
        <v>19.1936701811347</v>
      </c>
      <c r="W529" s="10" t="str">
        <f aca="false">IF(V529="","",IF(V529&lt;100,"Menos de 100 USD",IF(V529&lt;500,"100 a 500 USD",IF(V529&lt;2000,"500 a 2.000 USD","Más de 2.000 USD"))))</f>
        <v>Menos de 100 USD</v>
      </c>
      <c r="X529" s="14" t="n">
        <f aca="false">IF(P529="","",MIN(T529,S529))</f>
        <v>25.4536333333333</v>
      </c>
    </row>
    <row r="530" customFormat="false" ht="15" hidden="false" customHeight="false" outlineLevel="0" collapsed="false">
      <c r="A530" s="10" t="s">
        <v>1120</v>
      </c>
      <c r="B530" s="14" t="n">
        <v>20.2354</v>
      </c>
      <c r="C530" s="14" t="n">
        <f aca="false">IF('MRR Conglomerado'!AA530&gt;0,'MRR Conglomerado'!AA530,"")</f>
        <v>292.40153</v>
      </c>
      <c r="D530" s="14" t="n">
        <f aca="false">IF(C530="","",'MRR Conglomerado'!AM530)</f>
        <v>0</v>
      </c>
      <c r="E530" s="13" t="n">
        <f aca="false">IF(C530="","",D530/C530)</f>
        <v>0</v>
      </c>
      <c r="F530" s="14" t="n">
        <f aca="false">IF(C530="","",C530/B530)</f>
        <v>14.45</v>
      </c>
      <c r="G530" s="10" t="str">
        <f aca="false">IF(F530="","",IF(F530&lt;100,"Menos de 100 USD",IF(F530&lt;500,"100 a 500 USD",IF(F530&lt;2000,"500 a 2.000 USD","Más de 2.000 USD"))))</f>
        <v>Menos de 100 USD</v>
      </c>
      <c r="H530" s="14" t="n">
        <f aca="false">IF(C530="","",MIN(D530,C530))</f>
        <v>0</v>
      </c>
      <c r="I530" s="14" t="n">
        <f aca="false">IF(SUM('MRR Conglomerado'!Y530:AA530)&gt;0,SUM('MRR Conglomerado'!Y530:AA530),"")</f>
        <v>883.954788</v>
      </c>
      <c r="J530" s="14" t="n">
        <f aca="false">IF(I530="","",SUM('MRR Conglomerado'!AK530:AM530))</f>
        <v>0</v>
      </c>
      <c r="K530" s="10" t="n">
        <f aca="false">IF(I530="","",COUNTIF('MRR Conglomerado'!Y530:AA530,"&gt;0"))</f>
        <v>3</v>
      </c>
      <c r="L530" s="13" t="n">
        <f aca="false">IF(I530="","",J530/I530)</f>
        <v>0</v>
      </c>
      <c r="M530" s="14" t="n">
        <f aca="false">IF(I530="","",I530/K530/B530)</f>
        <v>14.5611945402611</v>
      </c>
      <c r="N530" s="10" t="str">
        <f aca="false">IF(M530="","",IF(M530&lt;100,"Menos de 100 USD",IF(M530&lt;500,"100 a 500 USD",IF(M530&lt;2000,"500 a 2.000 USD","Más de 2.000 USD"))))</f>
        <v>Menos de 100 USD</v>
      </c>
      <c r="O530" s="14" t="n">
        <f aca="false">IF(I530="","",MIN(J530,I530))</f>
        <v>0</v>
      </c>
      <c r="P530" s="14" t="n">
        <f aca="false">IF(SUM('MRR Conglomerado'!P530:AA530)&gt;0,SUM('MRR Conglomerado'!P530:AA530),"")</f>
        <v>3152.654033</v>
      </c>
      <c r="Q530" s="14" t="n">
        <f aca="false">IF(P530="","",SUM('MRR Conglomerado'!AB530:AM530))</f>
        <v>305.4436</v>
      </c>
      <c r="R530" s="10" t="n">
        <f aca="false">IF(P530="","",COUNTIF('MRR Conglomerado'!P530:AA530,"&gt;0"))</f>
        <v>12</v>
      </c>
      <c r="S530" s="14" t="n">
        <f aca="false">IF(P530="","",P530/R530)</f>
        <v>262.721169416667</v>
      </c>
      <c r="T530" s="14" t="n">
        <f aca="false">IF(P530="","",Q530/12)</f>
        <v>25.4536333333333</v>
      </c>
      <c r="U530" s="13" t="n">
        <f aca="false">IF(P530="","",T530/S530)</f>
        <v>0.0968845920937751</v>
      </c>
      <c r="V530" s="14" t="n">
        <f aca="false">IF(P530="","",S530/B530)</f>
        <v>12.9832456693056</v>
      </c>
      <c r="W530" s="10" t="str">
        <f aca="false">IF(V530="","",IF(V530&lt;100,"Menos de 100 USD",IF(V530&lt;500,"100 a 500 USD",IF(V530&lt;2000,"500 a 2.000 USD","Más de 2.000 USD"))))</f>
        <v>Menos de 100 USD</v>
      </c>
      <c r="X530" s="14" t="n">
        <f aca="false">IF(P530="","",MIN(T530,S530))</f>
        <v>25.4536333333333</v>
      </c>
    </row>
    <row r="531" customFormat="false" ht="15" hidden="false" customHeight="false" outlineLevel="0" collapsed="false">
      <c r="A531" s="10" t="s">
        <v>1122</v>
      </c>
      <c r="B531" s="14" t="n">
        <v>20.2354</v>
      </c>
      <c r="C531" s="14" t="n">
        <f aca="false">IF('MRR Conglomerado'!AA531&gt;0,'MRR Conglomerado'!AA531,"")</f>
        <v>292.40153</v>
      </c>
      <c r="D531" s="14" t="n">
        <f aca="false">IF(C531="","",'MRR Conglomerado'!AM531)</f>
        <v>0</v>
      </c>
      <c r="E531" s="13" t="n">
        <f aca="false">IF(C531="","",D531/C531)</f>
        <v>0</v>
      </c>
      <c r="F531" s="14" t="n">
        <f aca="false">IF(C531="","",C531/B531)</f>
        <v>14.45</v>
      </c>
      <c r="G531" s="10" t="str">
        <f aca="false">IF(F531="","",IF(F531&lt;100,"Menos de 100 USD",IF(F531&lt;500,"100 a 500 USD",IF(F531&lt;2000,"500 a 2.000 USD","Más de 2.000 USD"))))</f>
        <v>Menos de 100 USD</v>
      </c>
      <c r="H531" s="14" t="n">
        <f aca="false">IF(C531="","",MIN(D531,C531))</f>
        <v>0</v>
      </c>
      <c r="I531" s="14" t="n">
        <f aca="false">IF(SUM('MRR Conglomerado'!Y531:AA531)&gt;0,SUM('MRR Conglomerado'!Y531:AA531),"")</f>
        <v>883.954788</v>
      </c>
      <c r="J531" s="14" t="n">
        <f aca="false">IF(I531="","",SUM('MRR Conglomerado'!AK531:AM531))</f>
        <v>0</v>
      </c>
      <c r="K531" s="10" t="n">
        <f aca="false">IF(I531="","",COUNTIF('MRR Conglomerado'!Y531:AA531,"&gt;0"))</f>
        <v>3</v>
      </c>
      <c r="L531" s="13" t="n">
        <f aca="false">IF(I531="","",J531/I531)</f>
        <v>0</v>
      </c>
      <c r="M531" s="14" t="n">
        <f aca="false">IF(I531="","",I531/K531/B531)</f>
        <v>14.5611945402611</v>
      </c>
      <c r="N531" s="10" t="str">
        <f aca="false">IF(M531="","",IF(M531&lt;100,"Menos de 100 USD",IF(M531&lt;500,"100 a 500 USD",IF(M531&lt;2000,"500 a 2.000 USD","Más de 2.000 USD"))))</f>
        <v>Menos de 100 USD</v>
      </c>
      <c r="O531" s="14" t="n">
        <f aca="false">IF(I531="","",MIN(J531,I531))</f>
        <v>0</v>
      </c>
      <c r="P531" s="14" t="n">
        <f aca="false">IF(SUM('MRR Conglomerado'!P531:AA531)&gt;0,SUM('MRR Conglomerado'!P531:AA531),"")</f>
        <v>1800.599184</v>
      </c>
      <c r="Q531" s="14" t="n">
        <f aca="false">IF(P531="","",SUM('MRR Conglomerado'!AB531:AM531))</f>
        <v>305.4436</v>
      </c>
      <c r="R531" s="10" t="n">
        <f aca="false">IF(P531="","",COUNTIF('MRR Conglomerado'!P531:AA531,"&gt;0"))</f>
        <v>6</v>
      </c>
      <c r="S531" s="14" t="n">
        <f aca="false">IF(P531="","",P531/R531)</f>
        <v>300.099864</v>
      </c>
      <c r="T531" s="14" t="n">
        <f aca="false">IF(P531="","",Q531/12)</f>
        <v>25.4536333333333</v>
      </c>
      <c r="U531" s="13" t="n">
        <f aca="false">IF(P531="","",T531/S531)</f>
        <v>0.0848172104914161</v>
      </c>
      <c r="V531" s="14" t="n">
        <f aca="false">IF(P531="","",S531/B531)</f>
        <v>14.8304389337498</v>
      </c>
      <c r="W531" s="10" t="str">
        <f aca="false">IF(V531="","",IF(V531&lt;100,"Menos de 100 USD",IF(V531&lt;500,"100 a 500 USD",IF(V531&lt;2000,"500 a 2.000 USD","Más de 2.000 USD"))))</f>
        <v>Menos de 100 USD</v>
      </c>
      <c r="X531" s="14" t="n">
        <f aca="false">IF(P531="","",MIN(T531,S531))</f>
        <v>25.4536333333333</v>
      </c>
    </row>
    <row r="532" customFormat="false" ht="15" hidden="false" customHeight="false" outlineLevel="0" collapsed="false">
      <c r="A532" s="10" t="s">
        <v>1124</v>
      </c>
      <c r="B532" s="14" t="n">
        <v>20.2354</v>
      </c>
      <c r="C532" s="14" t="str">
        <f aca="false">IF('MRR Conglomerado'!AA532&gt;0,'MRR Conglomerado'!AA532,"")</f>
        <v/>
      </c>
      <c r="D532" s="14" t="str">
        <f aca="false">IF(C532="","",'MRR Conglomerado'!AM532)</f>
        <v/>
      </c>
      <c r="E532" s="13" t="str">
        <f aca="false">IF(C532="","",D532/C532)</f>
        <v/>
      </c>
      <c r="F532" s="14" t="str">
        <f aca="false">IF(C532="","",C532/B532)</f>
        <v/>
      </c>
      <c r="G532" s="10" t="str">
        <f aca="false">IF(F532="","",IF(F532&lt;100,"Menos de 100 USD",IF(F532&lt;500,"100 a 500 USD",IF(F532&lt;2000,"500 a 2.000 USD","Más de 2.000 USD"))))</f>
        <v/>
      </c>
      <c r="H532" s="14" t="str">
        <f aca="false">IF(C532="","",MIN(D532,C532))</f>
        <v/>
      </c>
      <c r="I532" s="14" t="str">
        <f aca="false">IF(SUM('MRR Conglomerado'!Y532:AA532)&gt;0,SUM('MRR Conglomerado'!Y532:AA532),"")</f>
        <v/>
      </c>
      <c r="J532" s="14" t="str">
        <f aca="false">IF(I532="","",SUM('MRR Conglomerado'!AK532:AM532))</f>
        <v/>
      </c>
      <c r="K532" s="10" t="str">
        <f aca="false">IF(I532="","",COUNTIF('MRR Conglomerado'!Y532:AA532,"&gt;0"))</f>
        <v/>
      </c>
      <c r="L532" s="13" t="str">
        <f aca="false">IF(I532="","",J532/I532)</f>
        <v/>
      </c>
      <c r="M532" s="14" t="str">
        <f aca="false">IF(I532="","",I532/K532/B532)</f>
        <v/>
      </c>
      <c r="N532" s="10" t="str">
        <f aca="false">IF(M532="","",IF(M532&lt;100,"Menos de 100 USD",IF(M532&lt;500,"100 a 500 USD",IF(M532&lt;2000,"500 a 2.000 USD","Más de 2.000 USD"))))</f>
        <v/>
      </c>
      <c r="O532" s="14" t="str">
        <f aca="false">IF(I532="","",MIN(J532,I532))</f>
        <v/>
      </c>
      <c r="P532" s="14" t="str">
        <f aca="false">IF(SUM('MRR Conglomerado'!P532:AA532)&gt;0,SUM('MRR Conglomerado'!P532:AA532),"")</f>
        <v/>
      </c>
      <c r="Q532" s="14" t="str">
        <f aca="false">IF(P532="","",SUM('MRR Conglomerado'!AB532:AM532))</f>
        <v/>
      </c>
      <c r="R532" s="10" t="str">
        <f aca="false">IF(P532="","",COUNTIF('MRR Conglomerado'!P532:AA532,"&gt;0"))</f>
        <v/>
      </c>
      <c r="S532" s="14" t="str">
        <f aca="false">IF(P532="","",P532/R532)</f>
        <v/>
      </c>
      <c r="T532" s="14" t="str">
        <f aca="false">IF(P532="","",Q532/12)</f>
        <v/>
      </c>
      <c r="U532" s="13" t="str">
        <f aca="false">IF(P532="","",T532/S532)</f>
        <v/>
      </c>
      <c r="V532" s="14" t="str">
        <f aca="false">IF(P532="","",S532/B532)</f>
        <v/>
      </c>
      <c r="W532" s="10" t="str">
        <f aca="false">IF(V532="","",IF(V532&lt;100,"Menos de 100 USD",IF(V532&lt;500,"100 a 500 USD",IF(V532&lt;2000,"500 a 2.000 USD","Más de 2.000 USD"))))</f>
        <v/>
      </c>
      <c r="X532" s="14" t="str">
        <f aca="false">IF(P532="","",MIN(T532,S532))</f>
        <v/>
      </c>
    </row>
    <row r="533" customFormat="false" ht="15" hidden="false" customHeight="false" outlineLevel="0" collapsed="false">
      <c r="A533" s="10" t="s">
        <v>1126</v>
      </c>
      <c r="B533" s="14" t="n">
        <v>20.2354</v>
      </c>
      <c r="C533" s="14" t="n">
        <f aca="false">IF('MRR Conglomerado'!AA533&gt;0,'MRR Conglomerado'!AA533,"")</f>
        <v>10759.971596</v>
      </c>
      <c r="D533" s="14" t="n">
        <f aca="false">IF(C533="","",'MRR Conglomerado'!AM533)</f>
        <v>11119.973555</v>
      </c>
      <c r="E533" s="13" t="n">
        <f aca="false">IF(C533="","",D533/C533)</f>
        <v>1.03345751945422</v>
      </c>
      <c r="F533" s="14" t="n">
        <f aca="false">IF(C533="","",C533/B533)</f>
        <v>531.74</v>
      </c>
      <c r="G533" s="10" t="str">
        <f aca="false">IF(F533="","",IF(F533&lt;100,"Menos de 100 USD",IF(F533&lt;500,"100 a 500 USD",IF(F533&lt;2000,"500 a 2.000 USD","Más de 2.000 USD"))))</f>
        <v>500 a 2.000 USD</v>
      </c>
      <c r="H533" s="14" t="n">
        <f aca="false">IF(C533="","",MIN(D533,C533))</f>
        <v>10759.971596</v>
      </c>
      <c r="I533" s="14" t="n">
        <f aca="false">IF(SUM('MRR Conglomerado'!Y533:AA533)&gt;0,SUM('MRR Conglomerado'!Y533:AA533),"")</f>
        <v>42520.048884</v>
      </c>
      <c r="J533" s="14" t="n">
        <f aca="false">IF(I533="","",SUM('MRR Conglomerado'!AK533:AM533))</f>
        <v>33359.997873</v>
      </c>
      <c r="K533" s="10" t="n">
        <f aca="false">IF(I533="","",COUNTIF('MRR Conglomerado'!Y533:AA533,"&gt;0"))</f>
        <v>3</v>
      </c>
      <c r="L533" s="13" t="n">
        <f aca="false">IF(I533="","",J533/I533)</f>
        <v>0.784571014111725</v>
      </c>
      <c r="M533" s="14" t="n">
        <f aca="false">IF(I533="","",I533/K533/B533)</f>
        <v>700.423496842168</v>
      </c>
      <c r="N533" s="10" t="str">
        <f aca="false">IF(M533="","",IF(M533&lt;100,"Menos de 100 USD",IF(M533&lt;500,"100 a 500 USD",IF(M533&lt;2000,"500 a 2.000 USD","Más de 2.000 USD"))))</f>
        <v>500 a 2.000 USD</v>
      </c>
      <c r="O533" s="14" t="n">
        <f aca="false">IF(I533="","",MIN(J533,I533))</f>
        <v>33359.997873</v>
      </c>
      <c r="P533" s="14" t="n">
        <f aca="false">IF(SUM('MRR Conglomerado'!P533:AA533)&gt;0,SUM('MRR Conglomerado'!P533:AA533),"")</f>
        <v>139007.824033</v>
      </c>
      <c r="Q533" s="14" t="n">
        <f aca="false">IF(P533="","",SUM('MRR Conglomerado'!AB533:AM533))</f>
        <v>130791.000403</v>
      </c>
      <c r="R533" s="10" t="n">
        <f aca="false">IF(P533="","",COUNTIF('MRR Conglomerado'!P533:AA533,"&gt;0"))</f>
        <v>12</v>
      </c>
      <c r="S533" s="14" t="n">
        <f aca="false">IF(P533="","",P533/R533)</f>
        <v>11583.9853360833</v>
      </c>
      <c r="T533" s="14" t="n">
        <f aca="false">IF(P533="","",Q533/12)</f>
        <v>10899.2500335833</v>
      </c>
      <c r="U533" s="13" t="n">
        <f aca="false">IF(P533="","",T533/S533)</f>
        <v>0.940889488148168</v>
      </c>
      <c r="V533" s="14" t="n">
        <f aca="false">IF(P533="","",S533/B533)</f>
        <v>572.461396171231</v>
      </c>
      <c r="W533" s="10" t="str">
        <f aca="false">IF(V533="","",IF(V533&lt;100,"Menos de 100 USD",IF(V533&lt;500,"100 a 500 USD",IF(V533&lt;2000,"500 a 2.000 USD","Más de 2.000 USD"))))</f>
        <v>500 a 2.000 USD</v>
      </c>
      <c r="X533" s="14" t="n">
        <f aca="false">IF(P533="","",MIN(T533,S533))</f>
        <v>10899.2500335833</v>
      </c>
    </row>
    <row r="534" customFormat="false" ht="15" hidden="false" customHeight="false" outlineLevel="0" collapsed="false">
      <c r="A534" s="10" t="s">
        <v>1128</v>
      </c>
      <c r="B534" s="14" t="n">
        <v>20.2354</v>
      </c>
      <c r="C534" s="14" t="n">
        <f aca="false">IF('MRR Conglomerado'!AA534&gt;0,'MRR Conglomerado'!AA534,"")</f>
        <v>3375.062366</v>
      </c>
      <c r="D534" s="14" t="n">
        <f aca="false">IF(C534="","",'MRR Conglomerado'!AM534)</f>
        <v>3516.814148</v>
      </c>
      <c r="E534" s="13" t="n">
        <f aca="false">IF(C534="","",D534/C534)</f>
        <v>1.04199975189436</v>
      </c>
      <c r="F534" s="14" t="n">
        <f aca="false">IF(C534="","",C534/B534)</f>
        <v>166.79</v>
      </c>
      <c r="G534" s="10" t="str">
        <f aca="false">IF(F534="","",IF(F534&lt;100,"Menos de 100 USD",IF(F534&lt;500,"100 a 500 USD",IF(F534&lt;2000,"500 a 2.000 USD","Más de 2.000 USD"))))</f>
        <v>100 a 500 USD</v>
      </c>
      <c r="H534" s="14" t="n">
        <f aca="false">IF(C534="","",MIN(D534,C534))</f>
        <v>3375.062366</v>
      </c>
      <c r="I534" s="14" t="n">
        <f aca="false">IF(SUM('MRR Conglomerado'!Y534:AA534)&gt;0,SUM('MRR Conglomerado'!Y534:AA534),"")</f>
        <v>10170.015046</v>
      </c>
      <c r="J534" s="14" t="n">
        <f aca="false">IF(I534="","",SUM('MRR Conglomerado'!AK534:AM534))</f>
        <v>10456.418635</v>
      </c>
      <c r="K534" s="10" t="n">
        <f aca="false">IF(I534="","",COUNTIF('MRR Conglomerado'!Y534:AA534,"&gt;0"))</f>
        <v>3</v>
      </c>
      <c r="L534" s="13" t="n">
        <f aca="false">IF(I534="","",J534/I534)</f>
        <v>1.02816156984081</v>
      </c>
      <c r="M534" s="14" t="n">
        <f aca="false">IF(I534="","",I534/K534/B534)</f>
        <v>167.528441015909</v>
      </c>
      <c r="N534" s="10" t="str">
        <f aca="false">IF(M534="","",IF(M534&lt;100,"Menos de 100 USD",IF(M534&lt;500,"100 a 500 USD",IF(M534&lt;2000,"500 a 2.000 USD","Más de 2.000 USD"))))</f>
        <v>100 a 500 USD</v>
      </c>
      <c r="O534" s="14" t="n">
        <f aca="false">IF(I534="","",MIN(J534,I534))</f>
        <v>10170.015046</v>
      </c>
      <c r="P534" s="14" t="n">
        <f aca="false">IF(SUM('MRR Conglomerado'!P534:AA534)&gt;0,SUM('MRR Conglomerado'!P534:AA534),"")</f>
        <v>19845.165516</v>
      </c>
      <c r="Q534" s="14" t="n">
        <f aca="false">IF(P534="","",SUM('MRR Conglomerado'!AB534:AM534))</f>
        <v>41497.374025</v>
      </c>
      <c r="R534" s="10" t="n">
        <f aca="false">IF(P534="","",COUNTIF('MRR Conglomerado'!P534:AA534,"&gt;0"))</f>
        <v>6</v>
      </c>
      <c r="S534" s="14" t="n">
        <f aca="false">IF(P534="","",P534/R534)</f>
        <v>3307.527586</v>
      </c>
      <c r="T534" s="14" t="n">
        <f aca="false">IF(P534="","",Q534/12)</f>
        <v>3458.11450208333</v>
      </c>
      <c r="U534" s="13" t="n">
        <f aca="false">IF(P534="","",T534/S534)</f>
        <v>1.04552854425787</v>
      </c>
      <c r="V534" s="14" t="n">
        <f aca="false">IF(P534="","",S534/B534)</f>
        <v>163.452542870415</v>
      </c>
      <c r="W534" s="10" t="str">
        <f aca="false">IF(V534="","",IF(V534&lt;100,"Menos de 100 USD",IF(V534&lt;500,"100 a 500 USD",IF(V534&lt;2000,"500 a 2.000 USD","Más de 2.000 USD"))))</f>
        <v>100 a 500 USD</v>
      </c>
      <c r="X534" s="14" t="n">
        <f aca="false">IF(P534="","",MIN(T534,S534))</f>
        <v>3307.527586</v>
      </c>
    </row>
    <row r="535" customFormat="false" ht="15" hidden="false" customHeight="false" outlineLevel="0" collapsed="false">
      <c r="A535" s="10" t="s">
        <v>1130</v>
      </c>
      <c r="B535" s="14" t="n">
        <v>20.2354</v>
      </c>
      <c r="C535" s="14" t="n">
        <f aca="false">IF('MRR Conglomerado'!AA535&gt;0,'MRR Conglomerado'!AA535,"")</f>
        <v>420.086904</v>
      </c>
      <c r="D535" s="14" t="n">
        <f aca="false">IF(C535="","",'MRR Conglomerado'!AM535)</f>
        <v>3060.038328</v>
      </c>
      <c r="E535" s="13" t="n">
        <f aca="false">IF(C535="","",D535/C535)</f>
        <v>7.28429831747385</v>
      </c>
      <c r="F535" s="14" t="n">
        <f aca="false">IF(C535="","",C535/B535)</f>
        <v>20.76</v>
      </c>
      <c r="G535" s="10" t="str">
        <f aca="false">IF(F535="","",IF(F535&lt;100,"Menos de 100 USD",IF(F535&lt;500,"100 a 500 USD",IF(F535&lt;2000,"500 a 2.000 USD","Más de 2.000 USD"))))</f>
        <v>Menos de 100 USD</v>
      </c>
      <c r="H535" s="14" t="n">
        <f aca="false">IF(C535="","",MIN(D535,C535))</f>
        <v>420.086904</v>
      </c>
      <c r="I535" s="14" t="n">
        <f aca="false">IF(SUM('MRR Conglomerado'!Y535:AA535)&gt;0,SUM('MRR Conglomerado'!Y535:AA535),"")</f>
        <v>840.104124</v>
      </c>
      <c r="J535" s="14" t="n">
        <f aca="false">IF(I535="","",SUM('MRR Conglomerado'!AK535:AM535))</f>
        <v>9900.020169</v>
      </c>
      <c r="K535" s="10" t="n">
        <f aca="false">IF(I535="","",COUNTIF('MRR Conglomerado'!Y535:AA535,"&gt;0"))</f>
        <v>2</v>
      </c>
      <c r="L535" s="13" t="n">
        <f aca="false">IF(I535="","",J535/I535)</f>
        <v>11.7842775510527</v>
      </c>
      <c r="M535" s="14" t="n">
        <f aca="false">IF(I535="","",I535/K535/B535)</f>
        <v>20.7582781659863</v>
      </c>
      <c r="N535" s="10" t="str">
        <f aca="false">IF(M535="","",IF(M535&lt;100,"Menos de 100 USD",IF(M535&lt;500,"100 a 500 USD",IF(M535&lt;2000,"500 a 2.000 USD","Más de 2.000 USD"))))</f>
        <v>Menos de 100 USD</v>
      </c>
      <c r="O535" s="14" t="n">
        <f aca="false">IF(I535="","",MIN(J535,I535))</f>
        <v>840.104124</v>
      </c>
      <c r="P535" s="14" t="n">
        <f aca="false">IF(SUM('MRR Conglomerado'!P535:AA535)&gt;0,SUM('MRR Conglomerado'!P535:AA535),"")</f>
        <v>840.104124</v>
      </c>
      <c r="Q535" s="14" t="n">
        <f aca="false">IF(P535="","",SUM('MRR Conglomerado'!AB535:AM535))</f>
        <v>37200.042819</v>
      </c>
      <c r="R535" s="10" t="n">
        <f aca="false">IF(P535="","",COUNTIF('MRR Conglomerado'!P535:AA535,"&gt;0"))</f>
        <v>2</v>
      </c>
      <c r="S535" s="14" t="n">
        <f aca="false">IF(P535="","",P535/R535)</f>
        <v>420.052062</v>
      </c>
      <c r="T535" s="14" t="n">
        <f aca="false">IF(P535="","",Q535/12)</f>
        <v>3100.00356825</v>
      </c>
      <c r="U535" s="13" t="n">
        <f aca="false">IF(P535="","",T535/S535)</f>
        <v>7.38004606736105</v>
      </c>
      <c r="V535" s="14" t="n">
        <f aca="false">IF(P535="","",S535/B535)</f>
        <v>20.7582781659863</v>
      </c>
      <c r="W535" s="10" t="str">
        <f aca="false">IF(V535="","",IF(V535&lt;100,"Menos de 100 USD",IF(V535&lt;500,"100 a 500 USD",IF(V535&lt;2000,"500 a 2.000 USD","Más de 2.000 USD"))))</f>
        <v>Menos de 100 USD</v>
      </c>
      <c r="X535" s="14" t="n">
        <f aca="false">IF(P535="","",MIN(T535,S535))</f>
        <v>420.052062</v>
      </c>
    </row>
    <row r="536" customFormat="false" ht="15" hidden="false" customHeight="false" outlineLevel="0" collapsed="false">
      <c r="A536" s="10" t="s">
        <v>1132</v>
      </c>
      <c r="B536" s="14" t="n">
        <v>20.2354</v>
      </c>
      <c r="C536" s="14" t="str">
        <f aca="false">IF('MRR Conglomerado'!AA536&gt;0,'MRR Conglomerado'!AA536,"")</f>
        <v/>
      </c>
      <c r="D536" s="14" t="str">
        <f aca="false">IF(C536="","",'MRR Conglomerado'!AM536)</f>
        <v/>
      </c>
      <c r="E536" s="13" t="str">
        <f aca="false">IF(C536="","",D536/C536)</f>
        <v/>
      </c>
      <c r="F536" s="14" t="str">
        <f aca="false">IF(C536="","",C536/B536)</f>
        <v/>
      </c>
      <c r="G536" s="10" t="str">
        <f aca="false">IF(F536="","",IF(F536&lt;100,"Menos de 100 USD",IF(F536&lt;500,"100 a 500 USD",IF(F536&lt;2000,"500 a 2.000 USD","Más de 2.000 USD"))))</f>
        <v/>
      </c>
      <c r="H536" s="14" t="str">
        <f aca="false">IF(C536="","",MIN(D536,C536))</f>
        <v/>
      </c>
      <c r="I536" s="14" t="str">
        <f aca="false">IF(SUM('MRR Conglomerado'!Y536:AA536)&gt;0,SUM('MRR Conglomerado'!Y536:AA536),"")</f>
        <v/>
      </c>
      <c r="J536" s="14" t="str">
        <f aca="false">IF(I536="","",SUM('MRR Conglomerado'!AK536:AM536))</f>
        <v/>
      </c>
      <c r="K536" s="10" t="str">
        <f aca="false">IF(I536="","",COUNTIF('MRR Conglomerado'!Y536:AA536,"&gt;0"))</f>
        <v/>
      </c>
      <c r="L536" s="13" t="str">
        <f aca="false">IF(I536="","",J536/I536)</f>
        <v/>
      </c>
      <c r="M536" s="14" t="str">
        <f aca="false">IF(I536="","",I536/K536/B536)</f>
        <v/>
      </c>
      <c r="N536" s="10" t="str">
        <f aca="false">IF(M536="","",IF(M536&lt;100,"Menos de 100 USD",IF(M536&lt;500,"100 a 500 USD",IF(M536&lt;2000,"500 a 2.000 USD","Más de 2.000 USD"))))</f>
        <v/>
      </c>
      <c r="O536" s="14" t="str">
        <f aca="false">IF(I536="","",MIN(J536,I536))</f>
        <v/>
      </c>
      <c r="P536" s="14" t="str">
        <f aca="false">IF(SUM('MRR Conglomerado'!P536:AA536)&gt;0,SUM('MRR Conglomerado'!P536:AA536),"")</f>
        <v/>
      </c>
      <c r="Q536" s="14" t="str">
        <f aca="false">IF(P536="","",SUM('MRR Conglomerado'!AB536:AM536))</f>
        <v/>
      </c>
      <c r="R536" s="10" t="str">
        <f aca="false">IF(P536="","",COUNTIF('MRR Conglomerado'!P536:AA536,"&gt;0"))</f>
        <v/>
      </c>
      <c r="S536" s="14" t="str">
        <f aca="false">IF(P536="","",P536/R536)</f>
        <v/>
      </c>
      <c r="T536" s="14" t="str">
        <f aca="false">IF(P536="","",Q536/12)</f>
        <v/>
      </c>
      <c r="U536" s="13" t="str">
        <f aca="false">IF(P536="","",T536/S536)</f>
        <v/>
      </c>
      <c r="V536" s="14" t="str">
        <f aca="false">IF(P536="","",S536/B536)</f>
        <v/>
      </c>
      <c r="W536" s="10" t="str">
        <f aca="false">IF(V536="","",IF(V536&lt;100,"Menos de 100 USD",IF(V536&lt;500,"100 a 500 USD",IF(V536&lt;2000,"500 a 2.000 USD","Más de 2.000 USD"))))</f>
        <v/>
      </c>
      <c r="X536" s="14" t="str">
        <f aca="false">IF(P536="","",MIN(T536,S536))</f>
        <v/>
      </c>
    </row>
    <row r="537" customFormat="false" ht="15" hidden="false" customHeight="false" outlineLevel="0" collapsed="false">
      <c r="A537" s="10" t="s">
        <v>1134</v>
      </c>
      <c r="B537" s="14" t="n">
        <v>20.2354</v>
      </c>
      <c r="C537" s="14" t="str">
        <f aca="false">IF('MRR Conglomerado'!AA537&gt;0,'MRR Conglomerado'!AA537,"")</f>
        <v/>
      </c>
      <c r="D537" s="14" t="str">
        <f aca="false">IF(C537="","",'MRR Conglomerado'!AM537)</f>
        <v/>
      </c>
      <c r="E537" s="13" t="str">
        <f aca="false">IF(C537="","",D537/C537)</f>
        <v/>
      </c>
      <c r="F537" s="14" t="str">
        <f aca="false">IF(C537="","",C537/B537)</f>
        <v/>
      </c>
      <c r="G537" s="10" t="str">
        <f aca="false">IF(F537="","",IF(F537&lt;100,"Menos de 100 USD",IF(F537&lt;500,"100 a 500 USD",IF(F537&lt;2000,"500 a 2.000 USD","Más de 2.000 USD"))))</f>
        <v/>
      </c>
      <c r="H537" s="14" t="str">
        <f aca="false">IF(C537="","",MIN(D537,C537))</f>
        <v/>
      </c>
      <c r="I537" s="14" t="str">
        <f aca="false">IF(SUM('MRR Conglomerado'!Y537:AA537)&gt;0,SUM('MRR Conglomerado'!Y537:AA537),"")</f>
        <v/>
      </c>
      <c r="J537" s="14" t="str">
        <f aca="false">IF(I537="","",SUM('MRR Conglomerado'!AK537:AM537))</f>
        <v/>
      </c>
      <c r="K537" s="10" t="str">
        <f aca="false">IF(I537="","",COUNTIF('MRR Conglomerado'!Y537:AA537,"&gt;0"))</f>
        <v/>
      </c>
      <c r="L537" s="13" t="str">
        <f aca="false">IF(I537="","",J537/I537)</f>
        <v/>
      </c>
      <c r="M537" s="14" t="str">
        <f aca="false">IF(I537="","",I537/K537/B537)</f>
        <v/>
      </c>
      <c r="N537" s="10" t="str">
        <f aca="false">IF(M537="","",IF(M537&lt;100,"Menos de 100 USD",IF(M537&lt;500,"100 a 500 USD",IF(M537&lt;2000,"500 a 2.000 USD","Más de 2.000 USD"))))</f>
        <v/>
      </c>
      <c r="O537" s="14" t="str">
        <f aca="false">IF(I537="","",MIN(J537,I537))</f>
        <v/>
      </c>
      <c r="P537" s="14" t="str">
        <f aca="false">IF(SUM('MRR Conglomerado'!P537:AA537)&gt;0,SUM('MRR Conglomerado'!P537:AA537),"")</f>
        <v/>
      </c>
      <c r="Q537" s="14" t="str">
        <f aca="false">IF(P537="","",SUM('MRR Conglomerado'!AB537:AM537))</f>
        <v/>
      </c>
      <c r="R537" s="10" t="str">
        <f aca="false">IF(P537="","",COUNTIF('MRR Conglomerado'!P537:AA537,"&gt;0"))</f>
        <v/>
      </c>
      <c r="S537" s="14" t="str">
        <f aca="false">IF(P537="","",P537/R537)</f>
        <v/>
      </c>
      <c r="T537" s="14" t="str">
        <f aca="false">IF(P537="","",Q537/12)</f>
        <v/>
      </c>
      <c r="U537" s="13" t="str">
        <f aca="false">IF(P537="","",T537/S537)</f>
        <v/>
      </c>
      <c r="V537" s="14" t="str">
        <f aca="false">IF(P537="","",S537/B537)</f>
        <v/>
      </c>
      <c r="W537" s="10" t="str">
        <f aca="false">IF(V537="","",IF(V537&lt;100,"Menos de 100 USD",IF(V537&lt;500,"100 a 500 USD",IF(V537&lt;2000,"500 a 2.000 USD","Más de 2.000 USD"))))</f>
        <v/>
      </c>
      <c r="X537" s="14" t="str">
        <f aca="false">IF(P537="","",MIN(T537,S537))</f>
        <v/>
      </c>
    </row>
    <row r="538" customFormat="false" ht="15" hidden="false" customHeight="false" outlineLevel="0" collapsed="false">
      <c r="A538" s="10" t="s">
        <v>1136</v>
      </c>
      <c r="B538" s="14" t="n">
        <v>20.2354</v>
      </c>
      <c r="C538" s="14" t="n">
        <f aca="false">IF('MRR Conglomerado'!AA538&gt;0,'MRR Conglomerado'!AA538,"")</f>
        <v>461.974182</v>
      </c>
      <c r="D538" s="14" t="n">
        <f aca="false">IF(C538="","",'MRR Conglomerado'!AM538)</f>
        <v>350.134851</v>
      </c>
      <c r="E538" s="13" t="n">
        <f aca="false">IF(C538="","",D538/C538)</f>
        <v>0.757909997230105</v>
      </c>
      <c r="F538" s="14" t="n">
        <f aca="false">IF(C538="","",C538/B538)</f>
        <v>22.83</v>
      </c>
      <c r="G538" s="10" t="str">
        <f aca="false">IF(F538="","",IF(F538&lt;100,"Menos de 100 USD",IF(F538&lt;500,"100 a 500 USD",IF(F538&lt;2000,"500 a 2.000 USD","Más de 2.000 USD"))))</f>
        <v>Menos de 100 USD</v>
      </c>
      <c r="H538" s="14" t="n">
        <f aca="false">IF(C538="","",MIN(D538,C538))</f>
        <v>350.134851</v>
      </c>
      <c r="I538" s="14" t="n">
        <f aca="false">IF(SUM('MRR Conglomerado'!Y538:AA538)&gt;0,SUM('MRR Conglomerado'!Y538:AA538),"")</f>
        <v>1554.092294</v>
      </c>
      <c r="J538" s="14" t="n">
        <f aca="false">IF(I538="","",SUM('MRR Conglomerado'!AK538:AM538))</f>
        <v>1050.436529</v>
      </c>
      <c r="K538" s="10" t="n">
        <f aca="false">IF(I538="","",COUNTIF('MRR Conglomerado'!Y538:AA538,"&gt;0"))</f>
        <v>3</v>
      </c>
      <c r="L538" s="13" t="n">
        <f aca="false">IF(I538="","",J538/I538)</f>
        <v>0.675916438846971</v>
      </c>
      <c r="M538" s="14" t="n">
        <f aca="false">IF(I538="","",I538/K538/B538)</f>
        <v>25.6002236015432</v>
      </c>
      <c r="N538" s="10" t="str">
        <f aca="false">IF(M538="","",IF(M538&lt;100,"Menos de 100 USD",IF(M538&lt;500,"100 a 500 USD",IF(M538&lt;2000,"500 a 2.000 USD","Más de 2.000 USD"))))</f>
        <v>Menos de 100 USD</v>
      </c>
      <c r="O538" s="14" t="n">
        <f aca="false">IF(I538="","",MIN(J538,I538))</f>
        <v>1050.436529</v>
      </c>
      <c r="P538" s="14" t="n">
        <f aca="false">IF(SUM('MRR Conglomerado'!P538:AA538)&gt;0,SUM('MRR Conglomerado'!P538:AA538),"")</f>
        <v>5040.068386</v>
      </c>
      <c r="Q538" s="14" t="n">
        <f aca="false">IF(P538="","",SUM('MRR Conglomerado'!AB538:AM538))</f>
        <v>4989.960279</v>
      </c>
      <c r="R538" s="10" t="n">
        <f aca="false">IF(P538="","",COUNTIF('MRR Conglomerado'!P538:AA538,"&gt;0"))</f>
        <v>12</v>
      </c>
      <c r="S538" s="14" t="n">
        <f aca="false">IF(P538="","",P538/R538)</f>
        <v>420.005698833333</v>
      </c>
      <c r="T538" s="14" t="n">
        <f aca="false">IF(P538="","",Q538/12)</f>
        <v>415.83002325</v>
      </c>
      <c r="U538" s="13" t="n">
        <f aca="false">IF(P538="","",T538/S538)</f>
        <v>0.990058050176623</v>
      </c>
      <c r="V538" s="14" t="n">
        <f aca="false">IF(P538="","",S538/B538)</f>
        <v>20.7559869749713</v>
      </c>
      <c r="W538" s="10" t="str">
        <f aca="false">IF(V538="","",IF(V538&lt;100,"Menos de 100 USD",IF(V538&lt;500,"100 a 500 USD",IF(V538&lt;2000,"500 a 2.000 USD","Más de 2.000 USD"))))</f>
        <v>Menos de 100 USD</v>
      </c>
      <c r="X538" s="14" t="n">
        <f aca="false">IF(P538="","",MIN(T538,S538))</f>
        <v>415.83002325</v>
      </c>
    </row>
    <row r="539" customFormat="false" ht="15" hidden="false" customHeight="false" outlineLevel="0" collapsed="false">
      <c r="A539" s="10" t="s">
        <v>1138</v>
      </c>
      <c r="B539" s="14" t="n">
        <v>20.2354</v>
      </c>
      <c r="C539" s="14" t="str">
        <f aca="false">IF('MRR Conglomerado'!AA539&gt;0,'MRR Conglomerado'!AA539,"")</f>
        <v/>
      </c>
      <c r="D539" s="14" t="str">
        <f aca="false">IF(C539="","",'MRR Conglomerado'!AM539)</f>
        <v/>
      </c>
      <c r="E539" s="13" t="str">
        <f aca="false">IF(C539="","",D539/C539)</f>
        <v/>
      </c>
      <c r="F539" s="14" t="str">
        <f aca="false">IF(C539="","",C539/B539)</f>
        <v/>
      </c>
      <c r="G539" s="10" t="str">
        <f aca="false">IF(F539="","",IF(F539&lt;100,"Menos de 100 USD",IF(F539&lt;500,"100 a 500 USD",IF(F539&lt;2000,"500 a 2.000 USD","Más de 2.000 USD"))))</f>
        <v/>
      </c>
      <c r="H539" s="14" t="str">
        <f aca="false">IF(C539="","",MIN(D539,C539))</f>
        <v/>
      </c>
      <c r="I539" s="14" t="str">
        <f aca="false">IF(SUM('MRR Conglomerado'!Y539:AA539)&gt;0,SUM('MRR Conglomerado'!Y539:AA539),"")</f>
        <v/>
      </c>
      <c r="J539" s="14" t="str">
        <f aca="false">IF(I539="","",SUM('MRR Conglomerado'!AK539:AM539))</f>
        <v/>
      </c>
      <c r="K539" s="10" t="str">
        <f aca="false">IF(I539="","",COUNTIF('MRR Conglomerado'!Y539:AA539,"&gt;0"))</f>
        <v/>
      </c>
      <c r="L539" s="13" t="str">
        <f aca="false">IF(I539="","",J539/I539)</f>
        <v/>
      </c>
      <c r="M539" s="14" t="str">
        <f aca="false">IF(I539="","",I539/K539/B539)</f>
        <v/>
      </c>
      <c r="N539" s="10" t="str">
        <f aca="false">IF(M539="","",IF(M539&lt;100,"Menos de 100 USD",IF(M539&lt;500,"100 a 500 USD",IF(M539&lt;2000,"500 a 2.000 USD","Más de 2.000 USD"))))</f>
        <v/>
      </c>
      <c r="O539" s="14" t="str">
        <f aca="false">IF(I539="","",MIN(J539,I539))</f>
        <v/>
      </c>
      <c r="P539" s="14" t="str">
        <f aca="false">IF(SUM('MRR Conglomerado'!P539:AA539)&gt;0,SUM('MRR Conglomerado'!P539:AA539),"")</f>
        <v/>
      </c>
      <c r="Q539" s="14" t="str">
        <f aca="false">IF(P539="","",SUM('MRR Conglomerado'!AB539:AM539))</f>
        <v/>
      </c>
      <c r="R539" s="10" t="str">
        <f aca="false">IF(P539="","",COUNTIF('MRR Conglomerado'!P539:AA539,"&gt;0"))</f>
        <v/>
      </c>
      <c r="S539" s="14" t="str">
        <f aca="false">IF(P539="","",P539/R539)</f>
        <v/>
      </c>
      <c r="T539" s="14" t="str">
        <f aca="false">IF(P539="","",Q539/12)</f>
        <v/>
      </c>
      <c r="U539" s="13" t="str">
        <f aca="false">IF(P539="","",T539/S539)</f>
        <v/>
      </c>
      <c r="V539" s="14" t="str">
        <f aca="false">IF(P539="","",S539/B539)</f>
        <v/>
      </c>
      <c r="W539" s="10" t="str">
        <f aca="false">IF(V539="","",IF(V539&lt;100,"Menos de 100 USD",IF(V539&lt;500,"100 a 500 USD",IF(V539&lt;2000,"500 a 2.000 USD","Más de 2.000 USD"))))</f>
        <v/>
      </c>
      <c r="X539" s="14" t="str">
        <f aca="false">IF(P539="","",MIN(T539,S539))</f>
        <v/>
      </c>
    </row>
    <row r="540" customFormat="false" ht="15" hidden="false" customHeight="false" outlineLevel="0" collapsed="false">
      <c r="A540" s="10" t="s">
        <v>1140</v>
      </c>
      <c r="B540" s="14" t="n">
        <v>20.2354</v>
      </c>
      <c r="C540" s="14" t="str">
        <f aca="false">IF('MRR Conglomerado'!AA540&gt;0,'MRR Conglomerado'!AA540,"")</f>
        <v/>
      </c>
      <c r="D540" s="14" t="str">
        <f aca="false">IF(C540="","",'MRR Conglomerado'!AM540)</f>
        <v/>
      </c>
      <c r="E540" s="13" t="str">
        <f aca="false">IF(C540="","",D540/C540)</f>
        <v/>
      </c>
      <c r="F540" s="14" t="str">
        <f aca="false">IF(C540="","",C540/B540)</f>
        <v/>
      </c>
      <c r="G540" s="10" t="str">
        <f aca="false">IF(F540="","",IF(F540&lt;100,"Menos de 100 USD",IF(F540&lt;500,"100 a 500 USD",IF(F540&lt;2000,"500 a 2.000 USD","Más de 2.000 USD"))))</f>
        <v/>
      </c>
      <c r="H540" s="14" t="str">
        <f aca="false">IF(C540="","",MIN(D540,C540))</f>
        <v/>
      </c>
      <c r="I540" s="14" t="str">
        <f aca="false">IF(SUM('MRR Conglomerado'!Y540:AA540)&gt;0,SUM('MRR Conglomerado'!Y540:AA540),"")</f>
        <v/>
      </c>
      <c r="J540" s="14" t="str">
        <f aca="false">IF(I540="","",SUM('MRR Conglomerado'!AK540:AM540))</f>
        <v/>
      </c>
      <c r="K540" s="10" t="str">
        <f aca="false">IF(I540="","",COUNTIF('MRR Conglomerado'!Y540:AA540,"&gt;0"))</f>
        <v/>
      </c>
      <c r="L540" s="13" t="str">
        <f aca="false">IF(I540="","",J540/I540)</f>
        <v/>
      </c>
      <c r="M540" s="14" t="str">
        <f aca="false">IF(I540="","",I540/K540/B540)</f>
        <v/>
      </c>
      <c r="N540" s="10" t="str">
        <f aca="false">IF(M540="","",IF(M540&lt;100,"Menos de 100 USD",IF(M540&lt;500,"100 a 500 USD",IF(M540&lt;2000,"500 a 2.000 USD","Más de 2.000 USD"))))</f>
        <v/>
      </c>
      <c r="O540" s="14" t="str">
        <f aca="false">IF(I540="","",MIN(J540,I540))</f>
        <v/>
      </c>
      <c r="P540" s="14" t="str">
        <f aca="false">IF(SUM('MRR Conglomerado'!P540:AA540)&gt;0,SUM('MRR Conglomerado'!P540:AA540),"")</f>
        <v/>
      </c>
      <c r="Q540" s="14" t="str">
        <f aca="false">IF(P540="","",SUM('MRR Conglomerado'!AB540:AM540))</f>
        <v/>
      </c>
      <c r="R540" s="10" t="str">
        <f aca="false">IF(P540="","",COUNTIF('MRR Conglomerado'!P540:AA540,"&gt;0"))</f>
        <v/>
      </c>
      <c r="S540" s="14" t="str">
        <f aca="false">IF(P540="","",P540/R540)</f>
        <v/>
      </c>
      <c r="T540" s="14" t="str">
        <f aca="false">IF(P540="","",Q540/12)</f>
        <v/>
      </c>
      <c r="U540" s="13" t="str">
        <f aca="false">IF(P540="","",T540/S540)</f>
        <v/>
      </c>
      <c r="V540" s="14" t="str">
        <f aca="false">IF(P540="","",S540/B540)</f>
        <v/>
      </c>
      <c r="W540" s="10" t="str">
        <f aca="false">IF(V540="","",IF(V540&lt;100,"Menos de 100 USD",IF(V540&lt;500,"100 a 500 USD",IF(V540&lt;2000,"500 a 2.000 USD","Más de 2.000 USD"))))</f>
        <v/>
      </c>
      <c r="X540" s="14" t="str">
        <f aca="false">IF(P540="","",MIN(T540,S540))</f>
        <v/>
      </c>
    </row>
    <row r="541" customFormat="false" ht="15" hidden="false" customHeight="false" outlineLevel="0" collapsed="false">
      <c r="A541" s="10" t="s">
        <v>1142</v>
      </c>
      <c r="B541" s="14" t="n">
        <v>20.2354</v>
      </c>
      <c r="C541" s="14" t="str">
        <f aca="false">IF('MRR Conglomerado'!AA541&gt;0,'MRR Conglomerado'!AA541,"")</f>
        <v/>
      </c>
      <c r="D541" s="14" t="str">
        <f aca="false">IF(C541="","",'MRR Conglomerado'!AM541)</f>
        <v/>
      </c>
      <c r="E541" s="13" t="str">
        <f aca="false">IF(C541="","",D541/C541)</f>
        <v/>
      </c>
      <c r="F541" s="14" t="str">
        <f aca="false">IF(C541="","",C541/B541)</f>
        <v/>
      </c>
      <c r="G541" s="10" t="str">
        <f aca="false">IF(F541="","",IF(F541&lt;100,"Menos de 100 USD",IF(F541&lt;500,"100 a 500 USD",IF(F541&lt;2000,"500 a 2.000 USD","Más de 2.000 USD"))))</f>
        <v/>
      </c>
      <c r="H541" s="14" t="str">
        <f aca="false">IF(C541="","",MIN(D541,C541))</f>
        <v/>
      </c>
      <c r="I541" s="14" t="str">
        <f aca="false">IF(SUM('MRR Conglomerado'!Y541:AA541)&gt;0,SUM('MRR Conglomerado'!Y541:AA541),"")</f>
        <v/>
      </c>
      <c r="J541" s="14" t="str">
        <f aca="false">IF(I541="","",SUM('MRR Conglomerado'!AK541:AM541))</f>
        <v/>
      </c>
      <c r="K541" s="10" t="str">
        <f aca="false">IF(I541="","",COUNTIF('MRR Conglomerado'!Y541:AA541,"&gt;0"))</f>
        <v/>
      </c>
      <c r="L541" s="13" t="str">
        <f aca="false">IF(I541="","",J541/I541)</f>
        <v/>
      </c>
      <c r="M541" s="14" t="str">
        <f aca="false">IF(I541="","",I541/K541/B541)</f>
        <v/>
      </c>
      <c r="N541" s="10" t="str">
        <f aca="false">IF(M541="","",IF(M541&lt;100,"Menos de 100 USD",IF(M541&lt;500,"100 a 500 USD",IF(M541&lt;2000,"500 a 2.000 USD","Más de 2.000 USD"))))</f>
        <v/>
      </c>
      <c r="O541" s="14" t="str">
        <f aca="false">IF(I541="","",MIN(J541,I541))</f>
        <v/>
      </c>
      <c r="P541" s="14" t="str">
        <f aca="false">IF(SUM('MRR Conglomerado'!P541:AA541)&gt;0,SUM('MRR Conglomerado'!P541:AA541),"")</f>
        <v/>
      </c>
      <c r="Q541" s="14" t="str">
        <f aca="false">IF(P541="","",SUM('MRR Conglomerado'!AB541:AM541))</f>
        <v/>
      </c>
      <c r="R541" s="10" t="str">
        <f aca="false">IF(P541="","",COUNTIF('MRR Conglomerado'!P541:AA541,"&gt;0"))</f>
        <v/>
      </c>
      <c r="S541" s="14" t="str">
        <f aca="false">IF(P541="","",P541/R541)</f>
        <v/>
      </c>
      <c r="T541" s="14" t="str">
        <f aca="false">IF(P541="","",Q541/12)</f>
        <v/>
      </c>
      <c r="U541" s="13" t="str">
        <f aca="false">IF(P541="","",T541/S541)</f>
        <v/>
      </c>
      <c r="V541" s="14" t="str">
        <f aca="false">IF(P541="","",S541/B541)</f>
        <v/>
      </c>
      <c r="W541" s="10" t="str">
        <f aca="false">IF(V541="","",IF(V541&lt;100,"Menos de 100 USD",IF(V541&lt;500,"100 a 500 USD",IF(V541&lt;2000,"500 a 2.000 USD","Más de 2.000 USD"))))</f>
        <v/>
      </c>
      <c r="X541" s="14" t="str">
        <f aca="false">IF(P541="","",MIN(T541,S541))</f>
        <v/>
      </c>
    </row>
    <row r="542" customFormat="false" ht="15" hidden="false" customHeight="false" outlineLevel="0" collapsed="false">
      <c r="A542" s="10" t="s">
        <v>1144</v>
      </c>
      <c r="B542" s="14" t="n">
        <v>20.2354</v>
      </c>
      <c r="C542" s="14" t="n">
        <f aca="false">IF('MRR Conglomerado'!AA542&gt;0,'MRR Conglomerado'!AA542,"")</f>
        <v>77850.035588</v>
      </c>
      <c r="D542" s="14" t="n">
        <f aca="false">IF(C542="","",'MRR Conglomerado'!AM542)</f>
        <v>12734.334396</v>
      </c>
      <c r="E542" s="13" t="n">
        <f aca="false">IF(C542="","",D542/C542)</f>
        <v>0.163575190426283</v>
      </c>
      <c r="F542" s="14" t="n">
        <f aca="false">IF(C542="","",C542/B542)</f>
        <v>3847.22</v>
      </c>
      <c r="G542" s="10" t="str">
        <f aca="false">IF(F542="","",IF(F542&lt;100,"Menos de 100 USD",IF(F542&lt;500,"100 a 500 USD",IF(F542&lt;2000,"500 a 2.000 USD","Más de 2.000 USD"))))</f>
        <v>Más de 2.000 USD</v>
      </c>
      <c r="H542" s="14" t="n">
        <f aca="false">IF(C542="","",MIN(D542,C542))</f>
        <v>12734.334396</v>
      </c>
      <c r="I542" s="14" t="n">
        <f aca="false">IF(SUM('MRR Conglomerado'!Y542:AA542)&gt;0,SUM('MRR Conglomerado'!Y542:AA542),"")</f>
        <v>77850.035588</v>
      </c>
      <c r="J542" s="14" t="n">
        <f aca="false">IF(I542="","",SUM('MRR Conglomerado'!AK542:AM542))</f>
        <v>38202.894462</v>
      </c>
      <c r="K542" s="10" t="n">
        <f aca="false">IF(I542="","",COUNTIF('MRR Conglomerado'!Y542:AA542,"&gt;0"))</f>
        <v>1</v>
      </c>
      <c r="L542" s="13" t="n">
        <f aca="false">IF(I542="","",J542/I542)</f>
        <v>0.490724174670624</v>
      </c>
      <c r="M542" s="14" t="n">
        <f aca="false">IF(I542="","",I542/K542/B542)</f>
        <v>3847.22</v>
      </c>
      <c r="N542" s="10" t="str">
        <f aca="false">IF(M542="","",IF(M542&lt;100,"Menos de 100 USD",IF(M542&lt;500,"100 a 500 USD",IF(M542&lt;2000,"500 a 2.000 USD","Más de 2.000 USD"))))</f>
        <v>Más de 2.000 USD</v>
      </c>
      <c r="O542" s="14" t="n">
        <f aca="false">IF(I542="","",MIN(J542,I542))</f>
        <v>38202.894462</v>
      </c>
      <c r="P542" s="14" t="n">
        <f aca="false">IF(SUM('MRR Conglomerado'!P542:AA542)&gt;0,SUM('MRR Conglomerado'!P542:AA542),"")</f>
        <v>142939.512841</v>
      </c>
      <c r="Q542" s="14" t="n">
        <f aca="false">IF(P542="","",SUM('MRR Conglomerado'!AB542:AM542))</f>
        <v>76406.014442</v>
      </c>
      <c r="R542" s="10" t="n">
        <f aca="false">IF(P542="","",COUNTIF('MRR Conglomerado'!P542:AA542,"&gt;0"))</f>
        <v>7</v>
      </c>
      <c r="S542" s="14" t="n">
        <f aca="false">IF(P542="","",P542/R542)</f>
        <v>20419.9304058571</v>
      </c>
      <c r="T542" s="14" t="n">
        <f aca="false">IF(P542="","",Q542/12)</f>
        <v>6367.16787016667</v>
      </c>
      <c r="U542" s="13" t="n">
        <f aca="false">IF(P542="","",T542/S542)</f>
        <v>0.311811438316183</v>
      </c>
      <c r="V542" s="14" t="n">
        <f aca="false">IF(P542="","",S542/B542)</f>
        <v>1009.11918745649</v>
      </c>
      <c r="W542" s="10" t="str">
        <f aca="false">IF(V542="","",IF(V542&lt;100,"Menos de 100 USD",IF(V542&lt;500,"100 a 500 USD",IF(V542&lt;2000,"500 a 2.000 USD","Más de 2.000 USD"))))</f>
        <v>500 a 2.000 USD</v>
      </c>
      <c r="X542" s="14" t="n">
        <f aca="false">IF(P542="","",MIN(T542,S542))</f>
        <v>6367.16787016667</v>
      </c>
    </row>
    <row r="543" customFormat="false" ht="15" hidden="false" customHeight="false" outlineLevel="0" collapsed="false">
      <c r="A543" s="10" t="s">
        <v>1146</v>
      </c>
      <c r="B543" s="14" t="n">
        <v>20.2354</v>
      </c>
      <c r="C543" s="14" t="str">
        <f aca="false">IF('MRR Conglomerado'!AA543&gt;0,'MRR Conglomerado'!AA543,"")</f>
        <v/>
      </c>
      <c r="D543" s="14" t="str">
        <f aca="false">IF(C543="","",'MRR Conglomerado'!AM543)</f>
        <v/>
      </c>
      <c r="E543" s="13" t="str">
        <f aca="false">IF(C543="","",D543/C543)</f>
        <v/>
      </c>
      <c r="F543" s="14" t="str">
        <f aca="false">IF(C543="","",C543/B543)</f>
        <v/>
      </c>
      <c r="G543" s="10" t="str">
        <f aca="false">IF(F543="","",IF(F543&lt;100,"Menos de 100 USD",IF(F543&lt;500,"100 a 500 USD",IF(F543&lt;2000,"500 a 2.000 USD","Más de 2.000 USD"))))</f>
        <v/>
      </c>
      <c r="H543" s="14" t="str">
        <f aca="false">IF(C543="","",MIN(D543,C543))</f>
        <v/>
      </c>
      <c r="I543" s="14" t="str">
        <f aca="false">IF(SUM('MRR Conglomerado'!Y543:AA543)&gt;0,SUM('MRR Conglomerado'!Y543:AA543),"")</f>
        <v/>
      </c>
      <c r="J543" s="14" t="str">
        <f aca="false">IF(I543="","",SUM('MRR Conglomerado'!AK543:AM543))</f>
        <v/>
      </c>
      <c r="K543" s="10" t="str">
        <f aca="false">IF(I543="","",COUNTIF('MRR Conglomerado'!Y543:AA543,"&gt;0"))</f>
        <v/>
      </c>
      <c r="L543" s="13" t="str">
        <f aca="false">IF(I543="","",J543/I543)</f>
        <v/>
      </c>
      <c r="M543" s="14" t="str">
        <f aca="false">IF(I543="","",I543/K543/B543)</f>
        <v/>
      </c>
      <c r="N543" s="10" t="str">
        <f aca="false">IF(M543="","",IF(M543&lt;100,"Menos de 100 USD",IF(M543&lt;500,"100 a 500 USD",IF(M543&lt;2000,"500 a 2.000 USD","Más de 2.000 USD"))))</f>
        <v/>
      </c>
      <c r="O543" s="14" t="str">
        <f aca="false">IF(I543="","",MIN(J543,I543))</f>
        <v/>
      </c>
      <c r="P543" s="14" t="str">
        <f aca="false">IF(SUM('MRR Conglomerado'!P543:AA543)&gt;0,SUM('MRR Conglomerado'!P543:AA543),"")</f>
        <v/>
      </c>
      <c r="Q543" s="14" t="str">
        <f aca="false">IF(P543="","",SUM('MRR Conglomerado'!AB543:AM543))</f>
        <v/>
      </c>
      <c r="R543" s="10" t="str">
        <f aca="false">IF(P543="","",COUNTIF('MRR Conglomerado'!P543:AA543,"&gt;0"))</f>
        <v/>
      </c>
      <c r="S543" s="14" t="str">
        <f aca="false">IF(P543="","",P543/R543)</f>
        <v/>
      </c>
      <c r="T543" s="14" t="str">
        <f aca="false">IF(P543="","",Q543/12)</f>
        <v/>
      </c>
      <c r="U543" s="13" t="str">
        <f aca="false">IF(P543="","",T543/S543)</f>
        <v/>
      </c>
      <c r="V543" s="14" t="str">
        <f aca="false">IF(P543="","",S543/B543)</f>
        <v/>
      </c>
      <c r="W543" s="10" t="str">
        <f aca="false">IF(V543="","",IF(V543&lt;100,"Menos de 100 USD",IF(V543&lt;500,"100 a 500 USD",IF(V543&lt;2000,"500 a 2.000 USD","Más de 2.000 USD"))))</f>
        <v/>
      </c>
      <c r="X543" s="14" t="str">
        <f aca="false">IF(P543="","",MIN(T543,S543))</f>
        <v/>
      </c>
    </row>
    <row r="544" customFormat="false" ht="15" hidden="false" customHeight="false" outlineLevel="0" collapsed="false">
      <c r="A544" s="10" t="s">
        <v>1148</v>
      </c>
      <c r="B544" s="14" t="n">
        <v>20.2354</v>
      </c>
      <c r="C544" s="14" t="str">
        <f aca="false">IF('MRR Conglomerado'!AA544&gt;0,'MRR Conglomerado'!AA544,"")</f>
        <v/>
      </c>
      <c r="D544" s="14" t="str">
        <f aca="false">IF(C544="","",'MRR Conglomerado'!AM544)</f>
        <v/>
      </c>
      <c r="E544" s="13" t="str">
        <f aca="false">IF(C544="","",D544/C544)</f>
        <v/>
      </c>
      <c r="F544" s="14" t="str">
        <f aca="false">IF(C544="","",C544/B544)</f>
        <v/>
      </c>
      <c r="G544" s="10" t="str">
        <f aca="false">IF(F544="","",IF(F544&lt;100,"Menos de 100 USD",IF(F544&lt;500,"100 a 500 USD",IF(F544&lt;2000,"500 a 2.000 USD","Más de 2.000 USD"))))</f>
        <v/>
      </c>
      <c r="H544" s="14" t="str">
        <f aca="false">IF(C544="","",MIN(D544,C544))</f>
        <v/>
      </c>
      <c r="I544" s="14" t="str">
        <f aca="false">IF(SUM('MRR Conglomerado'!Y544:AA544)&gt;0,SUM('MRR Conglomerado'!Y544:AA544),"")</f>
        <v/>
      </c>
      <c r="J544" s="14" t="str">
        <f aca="false">IF(I544="","",SUM('MRR Conglomerado'!AK544:AM544))</f>
        <v/>
      </c>
      <c r="K544" s="10" t="str">
        <f aca="false">IF(I544="","",COUNTIF('MRR Conglomerado'!Y544:AA544,"&gt;0"))</f>
        <v/>
      </c>
      <c r="L544" s="13" t="str">
        <f aca="false">IF(I544="","",J544/I544)</f>
        <v/>
      </c>
      <c r="M544" s="14" t="str">
        <f aca="false">IF(I544="","",I544/K544/B544)</f>
        <v/>
      </c>
      <c r="N544" s="10" t="str">
        <f aca="false">IF(M544="","",IF(M544&lt;100,"Menos de 100 USD",IF(M544&lt;500,"100 a 500 USD",IF(M544&lt;2000,"500 a 2.000 USD","Más de 2.000 USD"))))</f>
        <v/>
      </c>
      <c r="O544" s="14" t="str">
        <f aca="false">IF(I544="","",MIN(J544,I544))</f>
        <v/>
      </c>
      <c r="P544" s="14" t="str">
        <f aca="false">IF(SUM('MRR Conglomerado'!P544:AA544)&gt;0,SUM('MRR Conglomerado'!P544:AA544),"")</f>
        <v/>
      </c>
      <c r="Q544" s="14" t="str">
        <f aca="false">IF(P544="","",SUM('MRR Conglomerado'!AB544:AM544))</f>
        <v/>
      </c>
      <c r="R544" s="10" t="str">
        <f aca="false">IF(P544="","",COUNTIF('MRR Conglomerado'!P544:AA544,"&gt;0"))</f>
        <v/>
      </c>
      <c r="S544" s="14" t="str">
        <f aca="false">IF(P544="","",P544/R544)</f>
        <v/>
      </c>
      <c r="T544" s="14" t="str">
        <f aca="false">IF(P544="","",Q544/12)</f>
        <v/>
      </c>
      <c r="U544" s="13" t="str">
        <f aca="false">IF(P544="","",T544/S544)</f>
        <v/>
      </c>
      <c r="V544" s="14" t="str">
        <f aca="false">IF(P544="","",S544/B544)</f>
        <v/>
      </c>
      <c r="W544" s="10" t="str">
        <f aca="false">IF(V544="","",IF(V544&lt;100,"Menos de 100 USD",IF(V544&lt;500,"100 a 500 USD",IF(V544&lt;2000,"500 a 2.000 USD","Más de 2.000 USD"))))</f>
        <v/>
      </c>
      <c r="X544" s="14" t="str">
        <f aca="false">IF(P544="","",MIN(T544,S544))</f>
        <v/>
      </c>
    </row>
    <row r="545" customFormat="false" ht="15" hidden="false" customHeight="false" outlineLevel="0" collapsed="false">
      <c r="A545" s="10" t="s">
        <v>1150</v>
      </c>
      <c r="B545" s="14" t="n">
        <v>20.2354</v>
      </c>
      <c r="C545" s="14" t="n">
        <f aca="false">IF('MRR Conglomerado'!AA545&gt;0,'MRR Conglomerado'!AA545,"")</f>
        <v>2790.056952</v>
      </c>
      <c r="D545" s="14" t="n">
        <f aca="false">IF(C545="","",'MRR Conglomerado'!AM545)</f>
        <v>0</v>
      </c>
      <c r="E545" s="13" t="n">
        <f aca="false">IF(C545="","",D545/C545)</f>
        <v>0</v>
      </c>
      <c r="F545" s="14" t="n">
        <f aca="false">IF(C545="","",C545/B545)</f>
        <v>137.88</v>
      </c>
      <c r="G545" s="10" t="str">
        <f aca="false">IF(F545="","",IF(F545&lt;100,"Menos de 100 USD",IF(F545&lt;500,"100 a 500 USD",IF(F545&lt;2000,"500 a 2.000 USD","Más de 2.000 USD"))))</f>
        <v>100 a 500 USD</v>
      </c>
      <c r="H545" s="14" t="n">
        <f aca="false">IF(C545="","",MIN(D545,C545))</f>
        <v>0</v>
      </c>
      <c r="I545" s="14" t="n">
        <f aca="false">IF(SUM('MRR Conglomerado'!Y545:AA545)&gt;0,SUM('MRR Conglomerado'!Y545:AA545),"")</f>
        <v>7739.98028</v>
      </c>
      <c r="J545" s="14" t="n">
        <f aca="false">IF(I545="","",SUM('MRR Conglomerado'!AK545:AM545))</f>
        <v>0</v>
      </c>
      <c r="K545" s="10" t="n">
        <f aca="false">IF(I545="","",COUNTIF('MRR Conglomerado'!Y545:AA545,"&gt;0"))</f>
        <v>3</v>
      </c>
      <c r="L545" s="13" t="n">
        <f aca="false">IF(I545="","",J545/I545)</f>
        <v>0</v>
      </c>
      <c r="M545" s="14" t="n">
        <f aca="false">IF(I545="","",I545/K545/B545)</f>
        <v>127.499008009067</v>
      </c>
      <c r="N545" s="10" t="str">
        <f aca="false">IF(M545="","",IF(M545&lt;100,"Menos de 100 USD",IF(M545&lt;500,"100 a 500 USD",IF(M545&lt;2000,"500 a 2.000 USD","Más de 2.000 USD"))))</f>
        <v>100 a 500 USD</v>
      </c>
      <c r="O545" s="14" t="n">
        <f aca="false">IF(I545="","",MIN(J545,I545))</f>
        <v>0</v>
      </c>
      <c r="P545" s="14" t="n">
        <f aca="false">IF(SUM('MRR Conglomerado'!P545:AA545)&gt;0,SUM('MRR Conglomerado'!P545:AA545),"")</f>
        <v>19710.121686</v>
      </c>
      <c r="Q545" s="14" t="n">
        <f aca="false">IF(P545="","",SUM('MRR Conglomerado'!AB545:AM545))</f>
        <v>27711.96679</v>
      </c>
      <c r="R545" s="10" t="n">
        <f aca="false">IF(P545="","",COUNTIF('MRR Conglomerado'!P545:AA545,"&gt;0"))</f>
        <v>8</v>
      </c>
      <c r="S545" s="14" t="n">
        <f aca="false">IF(P545="","",P545/R545)</f>
        <v>2463.76521075</v>
      </c>
      <c r="T545" s="14" t="n">
        <f aca="false">IF(P545="","",Q545/12)</f>
        <v>2309.33056583333</v>
      </c>
      <c r="U545" s="13" t="n">
        <f aca="false">IF(P545="","",T545/S545)</f>
        <v>0.937317629032657</v>
      </c>
      <c r="V545" s="14" t="n">
        <f aca="false">IF(P545="","",S545/B545)</f>
        <v>121.755201812171</v>
      </c>
      <c r="W545" s="10" t="str">
        <f aca="false">IF(V545="","",IF(V545&lt;100,"Menos de 100 USD",IF(V545&lt;500,"100 a 500 USD",IF(V545&lt;2000,"500 a 2.000 USD","Más de 2.000 USD"))))</f>
        <v>100 a 500 USD</v>
      </c>
      <c r="X545" s="14" t="n">
        <f aca="false">IF(P545="","",MIN(T545,S545))</f>
        <v>2309.33056583333</v>
      </c>
    </row>
    <row r="546" customFormat="false" ht="15" hidden="false" customHeight="false" outlineLevel="0" collapsed="false">
      <c r="A546" s="10" t="s">
        <v>1152</v>
      </c>
      <c r="B546" s="14" t="n">
        <v>20.2354</v>
      </c>
      <c r="C546" s="14" t="n">
        <f aca="false">IF('MRR Conglomerado'!AA546&gt;0,'MRR Conglomerado'!AA546,"")</f>
        <v>3960.06778</v>
      </c>
      <c r="D546" s="14" t="n">
        <f aca="false">IF(C546="","",'MRR Conglomerado'!AM546)</f>
        <v>3667.873868</v>
      </c>
      <c r="E546" s="13" t="n">
        <f aca="false">IF(C546="","",D546/C546)</f>
        <v>0.926214921503187</v>
      </c>
      <c r="F546" s="14" t="n">
        <f aca="false">IF(C546="","",C546/B546)</f>
        <v>195.7</v>
      </c>
      <c r="G546" s="10" t="str">
        <f aca="false">IF(F546="","",IF(F546&lt;100,"Menos de 100 USD",IF(F546&lt;500,"100 a 500 USD",IF(F546&lt;2000,"500 a 2.000 USD","Más de 2.000 USD"))))</f>
        <v>100 a 500 USD</v>
      </c>
      <c r="H546" s="14" t="n">
        <f aca="false">IF(C546="","",MIN(D546,C546))</f>
        <v>3667.873868</v>
      </c>
      <c r="I546" s="14" t="n">
        <f aca="false">IF(SUM('MRR Conglomerado'!Y546:AA546)&gt;0,SUM('MRR Conglomerado'!Y546:AA546),"")</f>
        <v>11960.086346</v>
      </c>
      <c r="J546" s="14" t="n">
        <f aca="false">IF(I546="","",SUM('MRR Conglomerado'!AK546:AM546))</f>
        <v>11045.191839</v>
      </c>
      <c r="K546" s="10" t="n">
        <f aca="false">IF(I546="","",COUNTIF('MRR Conglomerado'!Y546:AA546,"&gt;0"))</f>
        <v>3</v>
      </c>
      <c r="L546" s="13" t="n">
        <f aca="false">IF(I546="","",J546/I546)</f>
        <v>0.923504356027832</v>
      </c>
      <c r="M546" s="14" t="n">
        <f aca="false">IF(I546="","",I546/K546/B546)</f>
        <v>197.015895345121</v>
      </c>
      <c r="N546" s="10" t="str">
        <f aca="false">IF(M546="","",IF(M546&lt;100,"Menos de 100 USD",IF(M546&lt;500,"100 a 500 USD",IF(M546&lt;2000,"500 a 2.000 USD","Más de 2.000 USD"))))</f>
        <v>100 a 500 USD</v>
      </c>
      <c r="O546" s="14" t="n">
        <f aca="false">IF(I546="","",MIN(J546,I546))</f>
        <v>11045.191839</v>
      </c>
      <c r="P546" s="14" t="n">
        <f aca="false">IF(SUM('MRR Conglomerado'!P546:AA546)&gt;0,SUM('MRR Conglomerado'!P546:AA546),"")</f>
        <v>23520.11086</v>
      </c>
      <c r="Q546" s="14" t="n">
        <f aca="false">IF(P546="","",SUM('MRR Conglomerado'!AB546:AM546))</f>
        <v>47223.177729</v>
      </c>
      <c r="R546" s="10" t="n">
        <f aca="false">IF(P546="","",COUNTIF('MRR Conglomerado'!P546:AA546,"&gt;0"))</f>
        <v>6</v>
      </c>
      <c r="S546" s="14" t="n">
        <f aca="false">IF(P546="","",P546/R546)</f>
        <v>3920.01847666667</v>
      </c>
      <c r="T546" s="14" t="n">
        <f aca="false">IF(P546="","",Q546/12)</f>
        <v>3935.26481075</v>
      </c>
      <c r="U546" s="13" t="n">
        <f aca="false">IF(P546="","",T546/S546)</f>
        <v>1.00388935260741</v>
      </c>
      <c r="V546" s="14" t="n">
        <f aca="false">IF(P546="","",S546/B546)</f>
        <v>193.720829668139</v>
      </c>
      <c r="W546" s="10" t="str">
        <f aca="false">IF(V546="","",IF(V546&lt;100,"Menos de 100 USD",IF(V546&lt;500,"100 a 500 USD",IF(V546&lt;2000,"500 a 2.000 USD","Más de 2.000 USD"))))</f>
        <v>100 a 500 USD</v>
      </c>
      <c r="X546" s="14" t="n">
        <f aca="false">IF(P546="","",MIN(T546,S546))</f>
        <v>3920.01847666667</v>
      </c>
    </row>
    <row r="547" customFormat="false" ht="15" hidden="false" customHeight="false" outlineLevel="0" collapsed="false">
      <c r="A547" s="10" t="s">
        <v>1154</v>
      </c>
      <c r="B547" s="14" t="n">
        <v>20.2354</v>
      </c>
      <c r="C547" s="14" t="str">
        <f aca="false">IF('MRR Conglomerado'!AA547&gt;0,'MRR Conglomerado'!AA547,"")</f>
        <v/>
      </c>
      <c r="D547" s="14" t="str">
        <f aca="false">IF(C547="","",'MRR Conglomerado'!AM547)</f>
        <v/>
      </c>
      <c r="E547" s="13" t="str">
        <f aca="false">IF(C547="","",D547/C547)</f>
        <v/>
      </c>
      <c r="F547" s="14" t="str">
        <f aca="false">IF(C547="","",C547/B547)</f>
        <v/>
      </c>
      <c r="G547" s="10" t="str">
        <f aca="false">IF(F547="","",IF(F547&lt;100,"Menos de 100 USD",IF(F547&lt;500,"100 a 500 USD",IF(F547&lt;2000,"500 a 2.000 USD","Más de 2.000 USD"))))</f>
        <v/>
      </c>
      <c r="H547" s="14" t="str">
        <f aca="false">IF(C547="","",MIN(D547,C547))</f>
        <v/>
      </c>
      <c r="I547" s="14" t="str">
        <f aca="false">IF(SUM('MRR Conglomerado'!Y547:AA547)&gt;0,SUM('MRR Conglomerado'!Y547:AA547),"")</f>
        <v/>
      </c>
      <c r="J547" s="14" t="str">
        <f aca="false">IF(I547="","",SUM('MRR Conglomerado'!AK547:AM547))</f>
        <v/>
      </c>
      <c r="K547" s="10" t="str">
        <f aca="false">IF(I547="","",COUNTIF('MRR Conglomerado'!Y547:AA547,"&gt;0"))</f>
        <v/>
      </c>
      <c r="L547" s="13" t="str">
        <f aca="false">IF(I547="","",J547/I547)</f>
        <v/>
      </c>
      <c r="M547" s="14" t="str">
        <f aca="false">IF(I547="","",I547/K547/B547)</f>
        <v/>
      </c>
      <c r="N547" s="10" t="str">
        <f aca="false">IF(M547="","",IF(M547&lt;100,"Menos de 100 USD",IF(M547&lt;500,"100 a 500 USD",IF(M547&lt;2000,"500 a 2.000 USD","Más de 2.000 USD"))))</f>
        <v/>
      </c>
      <c r="O547" s="14" t="str">
        <f aca="false">IF(I547="","",MIN(J547,I547))</f>
        <v/>
      </c>
      <c r="P547" s="14" t="str">
        <f aca="false">IF(SUM('MRR Conglomerado'!P547:AA547)&gt;0,SUM('MRR Conglomerado'!P547:AA547),"")</f>
        <v/>
      </c>
      <c r="Q547" s="14" t="str">
        <f aca="false">IF(P547="","",SUM('MRR Conglomerado'!AB547:AM547))</f>
        <v/>
      </c>
      <c r="R547" s="10" t="str">
        <f aca="false">IF(P547="","",COUNTIF('MRR Conglomerado'!P547:AA547,"&gt;0"))</f>
        <v/>
      </c>
      <c r="S547" s="14" t="str">
        <f aca="false">IF(P547="","",P547/R547)</f>
        <v/>
      </c>
      <c r="T547" s="14" t="str">
        <f aca="false">IF(P547="","",Q547/12)</f>
        <v/>
      </c>
      <c r="U547" s="13" t="str">
        <f aca="false">IF(P547="","",T547/S547)</f>
        <v/>
      </c>
      <c r="V547" s="14" t="str">
        <f aca="false">IF(P547="","",S547/B547)</f>
        <v/>
      </c>
      <c r="W547" s="10" t="str">
        <f aca="false">IF(V547="","",IF(V547&lt;100,"Menos de 100 USD",IF(V547&lt;500,"100 a 500 USD",IF(V547&lt;2000,"500 a 2.000 USD","Más de 2.000 USD"))))</f>
        <v/>
      </c>
      <c r="X547" s="14" t="str">
        <f aca="false">IF(P547="","",MIN(T547,S547))</f>
        <v/>
      </c>
    </row>
    <row r="548" customFormat="false" ht="15" hidden="false" customHeight="false" outlineLevel="0" collapsed="false">
      <c r="A548" s="10" t="s">
        <v>1156</v>
      </c>
      <c r="B548" s="14" t="n">
        <v>20.2354</v>
      </c>
      <c r="C548" s="14" t="str">
        <f aca="false">IF('MRR Conglomerado'!AA548&gt;0,'MRR Conglomerado'!AA548,"")</f>
        <v/>
      </c>
      <c r="D548" s="14" t="str">
        <f aca="false">IF(C548="","",'MRR Conglomerado'!AM548)</f>
        <v/>
      </c>
      <c r="E548" s="13" t="str">
        <f aca="false">IF(C548="","",D548/C548)</f>
        <v/>
      </c>
      <c r="F548" s="14" t="str">
        <f aca="false">IF(C548="","",C548/B548)</f>
        <v/>
      </c>
      <c r="G548" s="10" t="str">
        <f aca="false">IF(F548="","",IF(F548&lt;100,"Menos de 100 USD",IF(F548&lt;500,"100 a 500 USD",IF(F548&lt;2000,"500 a 2.000 USD","Más de 2.000 USD"))))</f>
        <v/>
      </c>
      <c r="H548" s="14" t="str">
        <f aca="false">IF(C548="","",MIN(D548,C548))</f>
        <v/>
      </c>
      <c r="I548" s="14" t="str">
        <f aca="false">IF(SUM('MRR Conglomerado'!Y548:AA548)&gt;0,SUM('MRR Conglomerado'!Y548:AA548),"")</f>
        <v/>
      </c>
      <c r="J548" s="14" t="str">
        <f aca="false">IF(I548="","",SUM('MRR Conglomerado'!AK548:AM548))</f>
        <v/>
      </c>
      <c r="K548" s="10" t="str">
        <f aca="false">IF(I548="","",COUNTIF('MRR Conglomerado'!Y548:AA548,"&gt;0"))</f>
        <v/>
      </c>
      <c r="L548" s="13" t="str">
        <f aca="false">IF(I548="","",J548/I548)</f>
        <v/>
      </c>
      <c r="M548" s="14" t="str">
        <f aca="false">IF(I548="","",I548/K548/B548)</f>
        <v/>
      </c>
      <c r="N548" s="10" t="str">
        <f aca="false">IF(M548="","",IF(M548&lt;100,"Menos de 100 USD",IF(M548&lt;500,"100 a 500 USD",IF(M548&lt;2000,"500 a 2.000 USD","Más de 2.000 USD"))))</f>
        <v/>
      </c>
      <c r="O548" s="14" t="str">
        <f aca="false">IF(I548="","",MIN(J548,I548))</f>
        <v/>
      </c>
      <c r="P548" s="14" t="str">
        <f aca="false">IF(SUM('MRR Conglomerado'!P548:AA548)&gt;0,SUM('MRR Conglomerado'!P548:AA548),"")</f>
        <v/>
      </c>
      <c r="Q548" s="14" t="str">
        <f aca="false">IF(P548="","",SUM('MRR Conglomerado'!AB548:AM548))</f>
        <v/>
      </c>
      <c r="R548" s="10" t="str">
        <f aca="false">IF(P548="","",COUNTIF('MRR Conglomerado'!P548:AA548,"&gt;0"))</f>
        <v/>
      </c>
      <c r="S548" s="14" t="str">
        <f aca="false">IF(P548="","",P548/R548)</f>
        <v/>
      </c>
      <c r="T548" s="14" t="str">
        <f aca="false">IF(P548="","",Q548/12)</f>
        <v/>
      </c>
      <c r="U548" s="13" t="str">
        <f aca="false">IF(P548="","",T548/S548)</f>
        <v/>
      </c>
      <c r="V548" s="14" t="str">
        <f aca="false">IF(P548="","",S548/B548)</f>
        <v/>
      </c>
      <c r="W548" s="10" t="str">
        <f aca="false">IF(V548="","",IF(V548&lt;100,"Menos de 100 USD",IF(V548&lt;500,"100 a 500 USD",IF(V548&lt;2000,"500 a 2.000 USD","Más de 2.000 USD"))))</f>
        <v/>
      </c>
      <c r="X548" s="14" t="str">
        <f aca="false">IF(P548="","",MIN(T548,S548))</f>
        <v/>
      </c>
    </row>
    <row r="549" customFormat="false" ht="15" hidden="false" customHeight="false" outlineLevel="0" collapsed="false">
      <c r="A549" s="10" t="s">
        <v>1158</v>
      </c>
      <c r="B549" s="14" t="n">
        <v>20.2354</v>
      </c>
      <c r="C549" s="14" t="n">
        <f aca="false">IF('MRR Conglomerado'!AA549&gt;0,'MRR Conglomerado'!AA549,"")</f>
        <v>2100.029812</v>
      </c>
      <c r="D549" s="14" t="n">
        <f aca="false">IF(C549="","",'MRR Conglomerado'!AM549)</f>
        <v>2407.96387</v>
      </c>
      <c r="E549" s="13" t="n">
        <f aca="false">IF(C549="","",D549/C549)</f>
        <v>1.14663318408167</v>
      </c>
      <c r="F549" s="14" t="n">
        <f aca="false">IF(C549="","",C549/B549)</f>
        <v>103.78</v>
      </c>
      <c r="G549" s="10" t="str">
        <f aca="false">IF(F549="","",IF(F549&lt;100,"Menos de 100 USD",IF(F549&lt;500,"100 a 500 USD",IF(F549&lt;2000,"500 a 2.000 USD","Más de 2.000 USD"))))</f>
        <v>100 a 500 USD</v>
      </c>
      <c r="H549" s="14" t="n">
        <f aca="false">IF(C549="","",MIN(D549,C549))</f>
        <v>2100.029812</v>
      </c>
      <c r="I549" s="14" t="n">
        <f aca="false">IF(SUM('MRR Conglomerado'!Y549:AA549)&gt;0,SUM('MRR Conglomerado'!Y549:AA549),"")</f>
        <v>4410.124522</v>
      </c>
      <c r="J549" s="14" t="n">
        <f aca="false">IF(I549="","",SUM('MRR Conglomerado'!AK549:AM549))</f>
        <v>8973.946228</v>
      </c>
      <c r="K549" s="10" t="n">
        <f aca="false">IF(I549="","",COUNTIF('MRR Conglomerado'!Y549:AA549,"&gt;0"))</f>
        <v>2</v>
      </c>
      <c r="L549" s="13" t="n">
        <f aca="false">IF(I549="","",J549/I549)</f>
        <v>2.03485098509878</v>
      </c>
      <c r="M549" s="14" t="n">
        <f aca="false">IF(I549="","",I549/K549/B549)</f>
        <v>108.970529912925</v>
      </c>
      <c r="N549" s="10" t="str">
        <f aca="false">IF(M549="","",IF(M549&lt;100,"Menos de 100 USD",IF(M549&lt;500,"100 a 500 USD",IF(M549&lt;2000,"500 a 2.000 USD","Más de 2.000 USD"))))</f>
        <v>100 a 500 USD</v>
      </c>
      <c r="O549" s="14" t="n">
        <f aca="false">IF(I549="","",MIN(J549,I549))</f>
        <v>4410.124522</v>
      </c>
      <c r="P549" s="14" t="n">
        <f aca="false">IF(SUM('MRR Conglomerado'!P549:AA549)&gt;0,SUM('MRR Conglomerado'!P549:AA549),"")</f>
        <v>17094.306632</v>
      </c>
      <c r="Q549" s="14" t="n">
        <f aca="false">IF(P549="","",SUM('MRR Conglomerado'!AB549:AM549))</f>
        <v>33685.927488</v>
      </c>
      <c r="R549" s="10" t="n">
        <f aca="false">IF(P549="","",COUNTIF('MRR Conglomerado'!P549:AA549,"&gt;0"))</f>
        <v>8</v>
      </c>
      <c r="S549" s="14" t="n">
        <f aca="false">IF(P549="","",P549/R549)</f>
        <v>2136.788329</v>
      </c>
      <c r="T549" s="14" t="n">
        <f aca="false">IF(P549="","",Q549/12)</f>
        <v>2807.160624</v>
      </c>
      <c r="U549" s="13" t="n">
        <f aca="false">IF(P549="","",T549/S549)</f>
        <v>1.31372892012834</v>
      </c>
      <c r="V549" s="14" t="n">
        <f aca="false">IF(P549="","",S549/B549)</f>
        <v>105.596545114008</v>
      </c>
      <c r="W549" s="10" t="str">
        <f aca="false">IF(V549="","",IF(V549&lt;100,"Menos de 100 USD",IF(V549&lt;500,"100 a 500 USD",IF(V549&lt;2000,"500 a 2.000 USD","Más de 2.000 USD"))))</f>
        <v>100 a 500 USD</v>
      </c>
      <c r="X549" s="14" t="n">
        <f aca="false">IF(P549="","",MIN(T549,S549))</f>
        <v>2136.788329</v>
      </c>
    </row>
    <row r="550" customFormat="false" ht="15" hidden="false" customHeight="false" outlineLevel="0" collapsed="false">
      <c r="A550" s="10" t="s">
        <v>1160</v>
      </c>
      <c r="B550" s="14" t="n">
        <v>20.2354</v>
      </c>
      <c r="C550" s="14" t="n">
        <f aca="false">IF('MRR Conglomerado'!AA550&gt;0,'MRR Conglomerado'!AA550,"")</f>
        <v>4839.902972</v>
      </c>
      <c r="D550" s="14" t="n">
        <f aca="false">IF(C550="","",'MRR Conglomerado'!AM550)</f>
        <v>5667.976494</v>
      </c>
      <c r="E550" s="13" t="n">
        <f aca="false">IF(C550="","",D550/C550)</f>
        <v>1.17109300058092</v>
      </c>
      <c r="F550" s="14" t="n">
        <f aca="false">IF(C550="","",C550/B550)</f>
        <v>239.18</v>
      </c>
      <c r="G550" s="10" t="str">
        <f aca="false">IF(F550="","",IF(F550&lt;100,"Menos de 100 USD",IF(F550&lt;500,"100 a 500 USD",IF(F550&lt;2000,"500 a 2.000 USD","Más de 2.000 USD"))))</f>
        <v>100 a 500 USD</v>
      </c>
      <c r="H550" s="14" t="n">
        <f aca="false">IF(C550="","",MIN(D550,C550))</f>
        <v>4839.902972</v>
      </c>
      <c r="I550" s="14" t="n">
        <f aca="false">IF(SUM('MRR Conglomerado'!Y550:AA550)&gt;0,SUM('MRR Conglomerado'!Y550:AA550),"")</f>
        <v>13969.877148</v>
      </c>
      <c r="J550" s="14" t="n">
        <f aca="false">IF(I550="","",SUM('MRR Conglomerado'!AK550:AM550))</f>
        <v>16437.227072</v>
      </c>
      <c r="K550" s="10" t="n">
        <f aca="false">IF(I550="","",COUNTIF('MRR Conglomerado'!Y550:AA550,"&gt;0"))</f>
        <v>3</v>
      </c>
      <c r="L550" s="13" t="n">
        <f aca="false">IF(I550="","",J550/I550)</f>
        <v>1.17661930007403</v>
      </c>
      <c r="M550" s="14" t="n">
        <f aca="false">IF(I550="","",I550/K550/B550)</f>
        <v>230.12274113682</v>
      </c>
      <c r="N550" s="10" t="str">
        <f aca="false">IF(M550="","",IF(M550&lt;100,"Menos de 100 USD",IF(M550&lt;500,"100 a 500 USD",IF(M550&lt;2000,"500 a 2.000 USD","Más de 2.000 USD"))))</f>
        <v>100 a 500 USD</v>
      </c>
      <c r="O550" s="14" t="n">
        <f aca="false">IF(I550="","",MIN(J550,I550))</f>
        <v>13969.877148</v>
      </c>
      <c r="P550" s="14" t="n">
        <f aca="false">IF(SUM('MRR Conglomerado'!P550:AA550)&gt;0,SUM('MRR Conglomerado'!P550:AA550),"")</f>
        <v>36849.967126</v>
      </c>
      <c r="Q550" s="14" t="n">
        <f aca="false">IF(P550="","",SUM('MRR Conglomerado'!AB550:AM550))</f>
        <v>60039.525852</v>
      </c>
      <c r="R550" s="10" t="n">
        <f aca="false">IF(P550="","",COUNTIF('MRR Conglomerado'!P550:AA550,"&gt;0"))</f>
        <v>8</v>
      </c>
      <c r="S550" s="14" t="n">
        <f aca="false">IF(P550="","",P550/R550)</f>
        <v>4606.24589075</v>
      </c>
      <c r="T550" s="14" t="n">
        <f aca="false">IF(P550="","",Q550/12)</f>
        <v>5003.293821</v>
      </c>
      <c r="U550" s="13" t="n">
        <f aca="false">IF(P550="","",T550/S550)</f>
        <v>1.08619772796918</v>
      </c>
      <c r="V550" s="14" t="n">
        <f aca="false">IF(P550="","",S550/B550)</f>
        <v>227.633053497831</v>
      </c>
      <c r="W550" s="10" t="str">
        <f aca="false">IF(V550="","",IF(V550&lt;100,"Menos de 100 USD",IF(V550&lt;500,"100 a 500 USD",IF(V550&lt;2000,"500 a 2.000 USD","Más de 2.000 USD"))))</f>
        <v>100 a 500 USD</v>
      </c>
      <c r="X550" s="14" t="n">
        <f aca="false">IF(P550="","",MIN(T550,S550))</f>
        <v>4606.24589075</v>
      </c>
    </row>
    <row r="551" customFormat="false" ht="15" hidden="false" customHeight="false" outlineLevel="0" collapsed="false">
      <c r="A551" s="10" t="s">
        <v>1162</v>
      </c>
      <c r="B551" s="14" t="n">
        <v>20.2354</v>
      </c>
      <c r="C551" s="14" t="str">
        <f aca="false">IF('MRR Conglomerado'!AA551&gt;0,'MRR Conglomerado'!AA551,"")</f>
        <v/>
      </c>
      <c r="D551" s="14" t="str">
        <f aca="false">IF(C551="","",'MRR Conglomerado'!AM551)</f>
        <v/>
      </c>
      <c r="E551" s="13" t="str">
        <f aca="false">IF(C551="","",D551/C551)</f>
        <v/>
      </c>
      <c r="F551" s="14" t="str">
        <f aca="false">IF(C551="","",C551/B551)</f>
        <v/>
      </c>
      <c r="G551" s="10" t="str">
        <f aca="false">IF(F551="","",IF(F551&lt;100,"Menos de 100 USD",IF(F551&lt;500,"100 a 500 USD",IF(F551&lt;2000,"500 a 2.000 USD","Más de 2.000 USD"))))</f>
        <v/>
      </c>
      <c r="H551" s="14" t="str">
        <f aca="false">IF(C551="","",MIN(D551,C551))</f>
        <v/>
      </c>
      <c r="I551" s="14" t="str">
        <f aca="false">IF(SUM('MRR Conglomerado'!Y551:AA551)&gt;0,SUM('MRR Conglomerado'!Y551:AA551),"")</f>
        <v/>
      </c>
      <c r="J551" s="14" t="str">
        <f aca="false">IF(I551="","",SUM('MRR Conglomerado'!AK551:AM551))</f>
        <v/>
      </c>
      <c r="K551" s="10" t="str">
        <f aca="false">IF(I551="","",COUNTIF('MRR Conglomerado'!Y551:AA551,"&gt;0"))</f>
        <v/>
      </c>
      <c r="L551" s="13" t="str">
        <f aca="false">IF(I551="","",J551/I551)</f>
        <v/>
      </c>
      <c r="M551" s="14" t="str">
        <f aca="false">IF(I551="","",I551/K551/B551)</f>
        <v/>
      </c>
      <c r="N551" s="10" t="str">
        <f aca="false">IF(M551="","",IF(M551&lt;100,"Menos de 100 USD",IF(M551&lt;500,"100 a 500 USD",IF(M551&lt;2000,"500 a 2.000 USD","Más de 2.000 USD"))))</f>
        <v/>
      </c>
      <c r="O551" s="14" t="str">
        <f aca="false">IF(I551="","",MIN(J551,I551))</f>
        <v/>
      </c>
      <c r="P551" s="14" t="str">
        <f aca="false">IF(SUM('MRR Conglomerado'!P551:AA551)&gt;0,SUM('MRR Conglomerado'!P551:AA551),"")</f>
        <v/>
      </c>
      <c r="Q551" s="14" t="str">
        <f aca="false">IF(P551="","",SUM('MRR Conglomerado'!AB551:AM551))</f>
        <v/>
      </c>
      <c r="R551" s="10" t="str">
        <f aca="false">IF(P551="","",COUNTIF('MRR Conglomerado'!P551:AA551,"&gt;0"))</f>
        <v/>
      </c>
      <c r="S551" s="14" t="str">
        <f aca="false">IF(P551="","",P551/R551)</f>
        <v/>
      </c>
      <c r="T551" s="14" t="str">
        <f aca="false">IF(P551="","",Q551/12)</f>
        <v/>
      </c>
      <c r="U551" s="13" t="str">
        <f aca="false">IF(P551="","",T551/S551)</f>
        <v/>
      </c>
      <c r="V551" s="14" t="str">
        <f aca="false">IF(P551="","",S551/B551)</f>
        <v/>
      </c>
      <c r="W551" s="10" t="str">
        <f aca="false">IF(V551="","",IF(V551&lt;100,"Menos de 100 USD",IF(V551&lt;500,"100 a 500 USD",IF(V551&lt;2000,"500 a 2.000 USD","Más de 2.000 USD"))))</f>
        <v/>
      </c>
      <c r="X551" s="14" t="str">
        <f aca="false">IF(P551="","",MIN(T551,S551))</f>
        <v/>
      </c>
    </row>
    <row r="552" customFormat="false" ht="15" hidden="false" customHeight="false" outlineLevel="0" collapsed="false">
      <c r="A552" s="10" t="s">
        <v>1164</v>
      </c>
      <c r="B552" s="14" t="n">
        <v>20.2354</v>
      </c>
      <c r="C552" s="14" t="str">
        <f aca="false">IF('MRR Conglomerado'!AA552&gt;0,'MRR Conglomerado'!AA552,"")</f>
        <v/>
      </c>
      <c r="D552" s="14" t="str">
        <f aca="false">IF(C552="","",'MRR Conglomerado'!AM552)</f>
        <v/>
      </c>
      <c r="E552" s="13" t="str">
        <f aca="false">IF(C552="","",D552/C552)</f>
        <v/>
      </c>
      <c r="F552" s="14" t="str">
        <f aca="false">IF(C552="","",C552/B552)</f>
        <v/>
      </c>
      <c r="G552" s="10" t="str">
        <f aca="false">IF(F552="","",IF(F552&lt;100,"Menos de 100 USD",IF(F552&lt;500,"100 a 500 USD",IF(F552&lt;2000,"500 a 2.000 USD","Más de 2.000 USD"))))</f>
        <v/>
      </c>
      <c r="H552" s="14" t="str">
        <f aca="false">IF(C552="","",MIN(D552,C552))</f>
        <v/>
      </c>
      <c r="I552" s="14" t="str">
        <f aca="false">IF(SUM('MRR Conglomerado'!Y552:AA552)&gt;0,SUM('MRR Conglomerado'!Y552:AA552),"")</f>
        <v/>
      </c>
      <c r="J552" s="14" t="str">
        <f aca="false">IF(I552="","",SUM('MRR Conglomerado'!AK552:AM552))</f>
        <v/>
      </c>
      <c r="K552" s="10" t="str">
        <f aca="false">IF(I552="","",COUNTIF('MRR Conglomerado'!Y552:AA552,"&gt;0"))</f>
        <v/>
      </c>
      <c r="L552" s="13" t="str">
        <f aca="false">IF(I552="","",J552/I552)</f>
        <v/>
      </c>
      <c r="M552" s="14" t="str">
        <f aca="false">IF(I552="","",I552/K552/B552)</f>
        <v/>
      </c>
      <c r="N552" s="10" t="str">
        <f aca="false">IF(M552="","",IF(M552&lt;100,"Menos de 100 USD",IF(M552&lt;500,"100 a 500 USD",IF(M552&lt;2000,"500 a 2.000 USD","Más de 2.000 USD"))))</f>
        <v/>
      </c>
      <c r="O552" s="14" t="str">
        <f aca="false">IF(I552="","",MIN(J552,I552))</f>
        <v/>
      </c>
      <c r="P552" s="14" t="str">
        <f aca="false">IF(SUM('MRR Conglomerado'!P552:AA552)&gt;0,SUM('MRR Conglomerado'!P552:AA552),"")</f>
        <v/>
      </c>
      <c r="Q552" s="14" t="str">
        <f aca="false">IF(P552="","",SUM('MRR Conglomerado'!AB552:AM552))</f>
        <v/>
      </c>
      <c r="R552" s="10" t="str">
        <f aca="false">IF(P552="","",COUNTIF('MRR Conglomerado'!P552:AA552,"&gt;0"))</f>
        <v/>
      </c>
      <c r="S552" s="14" t="str">
        <f aca="false">IF(P552="","",P552/R552)</f>
        <v/>
      </c>
      <c r="T552" s="14" t="str">
        <f aca="false">IF(P552="","",Q552/12)</f>
        <v/>
      </c>
      <c r="U552" s="13" t="str">
        <f aca="false">IF(P552="","",T552/S552)</f>
        <v/>
      </c>
      <c r="V552" s="14" t="str">
        <f aca="false">IF(P552="","",S552/B552)</f>
        <v/>
      </c>
      <c r="W552" s="10" t="str">
        <f aca="false">IF(V552="","",IF(V552&lt;100,"Menos de 100 USD",IF(V552&lt;500,"100 a 500 USD",IF(V552&lt;2000,"500 a 2.000 USD","Más de 2.000 USD"))))</f>
        <v/>
      </c>
      <c r="X552" s="14" t="str">
        <f aca="false">IF(P552="","",MIN(T552,S552))</f>
        <v/>
      </c>
    </row>
    <row r="553" customFormat="false" ht="15" hidden="false" customHeight="false" outlineLevel="0" collapsed="false">
      <c r="A553" s="10" t="s">
        <v>1166</v>
      </c>
      <c r="B553" s="14" t="n">
        <v>20.2354</v>
      </c>
      <c r="C553" s="14" t="str">
        <f aca="false">IF('MRR Conglomerado'!AA553&gt;0,'MRR Conglomerado'!AA553,"")</f>
        <v/>
      </c>
      <c r="D553" s="14" t="str">
        <f aca="false">IF(C553="","",'MRR Conglomerado'!AM553)</f>
        <v/>
      </c>
      <c r="E553" s="13" t="str">
        <f aca="false">IF(C553="","",D553/C553)</f>
        <v/>
      </c>
      <c r="F553" s="14" t="str">
        <f aca="false">IF(C553="","",C553/B553)</f>
        <v/>
      </c>
      <c r="G553" s="10" t="str">
        <f aca="false">IF(F553="","",IF(F553&lt;100,"Menos de 100 USD",IF(F553&lt;500,"100 a 500 USD",IF(F553&lt;2000,"500 a 2.000 USD","Más de 2.000 USD"))))</f>
        <v/>
      </c>
      <c r="H553" s="14" t="str">
        <f aca="false">IF(C553="","",MIN(D553,C553))</f>
        <v/>
      </c>
      <c r="I553" s="14" t="str">
        <f aca="false">IF(SUM('MRR Conglomerado'!Y553:AA553)&gt;0,SUM('MRR Conglomerado'!Y553:AA553),"")</f>
        <v/>
      </c>
      <c r="J553" s="14" t="str">
        <f aca="false">IF(I553="","",SUM('MRR Conglomerado'!AK553:AM553))</f>
        <v/>
      </c>
      <c r="K553" s="10" t="str">
        <f aca="false">IF(I553="","",COUNTIF('MRR Conglomerado'!Y553:AA553,"&gt;0"))</f>
        <v/>
      </c>
      <c r="L553" s="13" t="str">
        <f aca="false">IF(I553="","",J553/I553)</f>
        <v/>
      </c>
      <c r="M553" s="14" t="str">
        <f aca="false">IF(I553="","",I553/K553/B553)</f>
        <v/>
      </c>
      <c r="N553" s="10" t="str">
        <f aca="false">IF(M553="","",IF(M553&lt;100,"Menos de 100 USD",IF(M553&lt;500,"100 a 500 USD",IF(M553&lt;2000,"500 a 2.000 USD","Más de 2.000 USD"))))</f>
        <v/>
      </c>
      <c r="O553" s="14" t="str">
        <f aca="false">IF(I553="","",MIN(J553,I553))</f>
        <v/>
      </c>
      <c r="P553" s="14" t="str">
        <f aca="false">IF(SUM('MRR Conglomerado'!P553:AA553)&gt;0,SUM('MRR Conglomerado'!P553:AA553),"")</f>
        <v/>
      </c>
      <c r="Q553" s="14" t="str">
        <f aca="false">IF(P553="","",SUM('MRR Conglomerado'!AB553:AM553))</f>
        <v/>
      </c>
      <c r="R553" s="10" t="str">
        <f aca="false">IF(P553="","",COUNTIF('MRR Conglomerado'!P553:AA553,"&gt;0"))</f>
        <v/>
      </c>
      <c r="S553" s="14" t="str">
        <f aca="false">IF(P553="","",P553/R553)</f>
        <v/>
      </c>
      <c r="T553" s="14" t="str">
        <f aca="false">IF(P553="","",Q553/12)</f>
        <v/>
      </c>
      <c r="U553" s="13" t="str">
        <f aca="false">IF(P553="","",T553/S553)</f>
        <v/>
      </c>
      <c r="V553" s="14" t="str">
        <f aca="false">IF(P553="","",S553/B553)</f>
        <v/>
      </c>
      <c r="W553" s="10" t="str">
        <f aca="false">IF(V553="","",IF(V553&lt;100,"Menos de 100 USD",IF(V553&lt;500,"100 a 500 USD",IF(V553&lt;2000,"500 a 2.000 USD","Más de 2.000 USD"))))</f>
        <v/>
      </c>
      <c r="X553" s="14" t="str">
        <f aca="false">IF(P553="","",MIN(T553,S553))</f>
        <v/>
      </c>
    </row>
    <row r="554" customFormat="false" ht="15" hidden="false" customHeight="false" outlineLevel="0" collapsed="false">
      <c r="A554" s="10" t="s">
        <v>1168</v>
      </c>
      <c r="B554" s="14" t="n">
        <v>20.2354</v>
      </c>
      <c r="C554" s="14" t="str">
        <f aca="false">IF('MRR Conglomerado'!AA554&gt;0,'MRR Conglomerado'!AA554,"")</f>
        <v/>
      </c>
      <c r="D554" s="14" t="str">
        <f aca="false">IF(C554="","",'MRR Conglomerado'!AM554)</f>
        <v/>
      </c>
      <c r="E554" s="13" t="str">
        <f aca="false">IF(C554="","",D554/C554)</f>
        <v/>
      </c>
      <c r="F554" s="14" t="str">
        <f aca="false">IF(C554="","",C554/B554)</f>
        <v/>
      </c>
      <c r="G554" s="10" t="str">
        <f aca="false">IF(F554="","",IF(F554&lt;100,"Menos de 100 USD",IF(F554&lt;500,"100 a 500 USD",IF(F554&lt;2000,"500 a 2.000 USD","Más de 2.000 USD"))))</f>
        <v/>
      </c>
      <c r="H554" s="14" t="str">
        <f aca="false">IF(C554="","",MIN(D554,C554))</f>
        <v/>
      </c>
      <c r="I554" s="14" t="str">
        <f aca="false">IF(SUM('MRR Conglomerado'!Y554:AA554)&gt;0,SUM('MRR Conglomerado'!Y554:AA554),"")</f>
        <v/>
      </c>
      <c r="J554" s="14" t="str">
        <f aca="false">IF(I554="","",SUM('MRR Conglomerado'!AK554:AM554))</f>
        <v/>
      </c>
      <c r="K554" s="10" t="str">
        <f aca="false">IF(I554="","",COUNTIF('MRR Conglomerado'!Y554:AA554,"&gt;0"))</f>
        <v/>
      </c>
      <c r="L554" s="13" t="str">
        <f aca="false">IF(I554="","",J554/I554)</f>
        <v/>
      </c>
      <c r="M554" s="14" t="str">
        <f aca="false">IF(I554="","",I554/K554/B554)</f>
        <v/>
      </c>
      <c r="N554" s="10" t="str">
        <f aca="false">IF(M554="","",IF(M554&lt;100,"Menos de 100 USD",IF(M554&lt;500,"100 a 500 USD",IF(M554&lt;2000,"500 a 2.000 USD","Más de 2.000 USD"))))</f>
        <v/>
      </c>
      <c r="O554" s="14" t="str">
        <f aca="false">IF(I554="","",MIN(J554,I554))</f>
        <v/>
      </c>
      <c r="P554" s="14" t="n">
        <f aca="false">IF(SUM('MRR Conglomerado'!P554:AA554)&gt;0,SUM('MRR Conglomerado'!P554:AA554),"")</f>
        <v>13349.75422</v>
      </c>
      <c r="Q554" s="14" t="n">
        <f aca="false">IF(P554="","",SUM('MRR Conglomerado'!AB554:AM554))</f>
        <v>0</v>
      </c>
      <c r="R554" s="10" t="n">
        <f aca="false">IF(P554="","",COUNTIF('MRR Conglomerado'!P554:AA554,"&gt;0"))</f>
        <v>8</v>
      </c>
      <c r="S554" s="14" t="n">
        <f aca="false">IF(P554="","",P554/R554)</f>
        <v>1668.7192775</v>
      </c>
      <c r="T554" s="14" t="n">
        <f aca="false">IF(P554="","",Q554/12)</f>
        <v>0</v>
      </c>
      <c r="U554" s="13" t="n">
        <f aca="false">IF(P554="","",T554/S554)</f>
        <v>0</v>
      </c>
      <c r="V554" s="14" t="n">
        <f aca="false">IF(P554="","",S554/B554)</f>
        <v>82.4653467438252</v>
      </c>
      <c r="W554" s="10" t="str">
        <f aca="false">IF(V554="","",IF(V554&lt;100,"Menos de 100 USD",IF(V554&lt;500,"100 a 500 USD",IF(V554&lt;2000,"500 a 2.000 USD","Más de 2.000 USD"))))</f>
        <v>Menos de 100 USD</v>
      </c>
      <c r="X554" s="14" t="n">
        <f aca="false">IF(P554="","",MIN(T554,S554))</f>
        <v>0</v>
      </c>
    </row>
    <row r="555" customFormat="false" ht="15" hidden="false" customHeight="false" outlineLevel="0" collapsed="false">
      <c r="A555" s="10" t="s">
        <v>1170</v>
      </c>
      <c r="B555" s="14" t="n">
        <v>20.2354</v>
      </c>
      <c r="C555" s="14" t="str">
        <f aca="false">IF('MRR Conglomerado'!AA555&gt;0,'MRR Conglomerado'!AA555,"")</f>
        <v/>
      </c>
      <c r="D555" s="14" t="str">
        <f aca="false">IF(C555="","",'MRR Conglomerado'!AM555)</f>
        <v/>
      </c>
      <c r="E555" s="13" t="str">
        <f aca="false">IF(C555="","",D555/C555)</f>
        <v/>
      </c>
      <c r="F555" s="14" t="str">
        <f aca="false">IF(C555="","",C555/B555)</f>
        <v/>
      </c>
      <c r="G555" s="10" t="str">
        <f aca="false">IF(F555="","",IF(F555&lt;100,"Menos de 100 USD",IF(F555&lt;500,"100 a 500 USD",IF(F555&lt;2000,"500 a 2.000 USD","Más de 2.000 USD"))))</f>
        <v/>
      </c>
      <c r="H555" s="14" t="str">
        <f aca="false">IF(C555="","",MIN(D555,C555))</f>
        <v/>
      </c>
      <c r="I555" s="14" t="str">
        <f aca="false">IF(SUM('MRR Conglomerado'!Y555:AA555)&gt;0,SUM('MRR Conglomerado'!Y555:AA555),"")</f>
        <v/>
      </c>
      <c r="J555" s="14" t="str">
        <f aca="false">IF(I555="","",SUM('MRR Conglomerado'!AK555:AM555))</f>
        <v/>
      </c>
      <c r="K555" s="10" t="str">
        <f aca="false">IF(I555="","",COUNTIF('MRR Conglomerado'!Y555:AA555,"&gt;0"))</f>
        <v/>
      </c>
      <c r="L555" s="13" t="str">
        <f aca="false">IF(I555="","",J555/I555)</f>
        <v/>
      </c>
      <c r="M555" s="14" t="str">
        <f aca="false">IF(I555="","",I555/K555/B555)</f>
        <v/>
      </c>
      <c r="N555" s="10" t="str">
        <f aca="false">IF(M555="","",IF(M555&lt;100,"Menos de 100 USD",IF(M555&lt;500,"100 a 500 USD",IF(M555&lt;2000,"500 a 2.000 USD","Más de 2.000 USD"))))</f>
        <v/>
      </c>
      <c r="O555" s="14" t="str">
        <f aca="false">IF(I555="","",MIN(J555,I555))</f>
        <v/>
      </c>
      <c r="P555" s="14" t="str">
        <f aca="false">IF(SUM('MRR Conglomerado'!P555:AA555)&gt;0,SUM('MRR Conglomerado'!P555:AA555),"")</f>
        <v/>
      </c>
      <c r="Q555" s="14" t="str">
        <f aca="false">IF(P555="","",SUM('MRR Conglomerado'!AB555:AM555))</f>
        <v/>
      </c>
      <c r="R555" s="10" t="str">
        <f aca="false">IF(P555="","",COUNTIF('MRR Conglomerado'!P555:AA555,"&gt;0"))</f>
        <v/>
      </c>
      <c r="S555" s="14" t="str">
        <f aca="false">IF(P555="","",P555/R555)</f>
        <v/>
      </c>
      <c r="T555" s="14" t="str">
        <f aca="false">IF(P555="","",Q555/12)</f>
        <v/>
      </c>
      <c r="U555" s="13" t="str">
        <f aca="false">IF(P555="","",T555/S555)</f>
        <v/>
      </c>
      <c r="V555" s="14" t="str">
        <f aca="false">IF(P555="","",S555/B555)</f>
        <v/>
      </c>
      <c r="W555" s="10" t="str">
        <f aca="false">IF(V555="","",IF(V555&lt;100,"Menos de 100 USD",IF(V555&lt;500,"100 a 500 USD",IF(V555&lt;2000,"500 a 2.000 USD","Más de 2.000 USD"))))</f>
        <v/>
      </c>
      <c r="X555" s="14" t="str">
        <f aca="false">IF(P555="","",MIN(T555,S555))</f>
        <v/>
      </c>
    </row>
    <row r="556" customFormat="false" ht="15" hidden="false" customHeight="false" outlineLevel="0" collapsed="false">
      <c r="A556" s="10" t="s">
        <v>1172</v>
      </c>
      <c r="B556" s="14" t="n">
        <v>20.2354</v>
      </c>
      <c r="C556" s="14" t="n">
        <f aca="false">IF('MRR Conglomerado'!AA556&gt;0,'MRR Conglomerado'!AA556,"")</f>
        <v>167.95382</v>
      </c>
      <c r="D556" s="14" t="n">
        <f aca="false">IF(C556="","",'MRR Conglomerado'!AM556)</f>
        <v>131.27809</v>
      </c>
      <c r="E556" s="13" t="n">
        <f aca="false">IF(C556="","",D556/C556)</f>
        <v>0.781632058145507</v>
      </c>
      <c r="F556" s="14" t="n">
        <f aca="false">IF(C556="","",C556/B556)</f>
        <v>8.3</v>
      </c>
      <c r="G556" s="10" t="str">
        <f aca="false">IF(F556="","",IF(F556&lt;100,"Menos de 100 USD",IF(F556&lt;500,"100 a 500 USD",IF(F556&lt;2000,"500 a 2.000 USD","Más de 2.000 USD"))))</f>
        <v>Menos de 100 USD</v>
      </c>
      <c r="H556" s="14" t="n">
        <f aca="false">IF(C556="","",MIN(D556,C556))</f>
        <v>131.27809</v>
      </c>
      <c r="I556" s="14" t="n">
        <f aca="false">IF(SUM('MRR Conglomerado'!Y556:AA556)&gt;0,SUM('MRR Conglomerado'!Y556:AA556),"")</f>
        <v>503.908722</v>
      </c>
      <c r="J556" s="14" t="n">
        <f aca="false">IF(I556="","",SUM('MRR Conglomerado'!AK556:AM556))</f>
        <v>262.599143</v>
      </c>
      <c r="K556" s="10" t="n">
        <f aca="false">IF(I556="","",COUNTIF('MRR Conglomerado'!Y556:AA556,"&gt;0"))</f>
        <v>3</v>
      </c>
      <c r="L556" s="13" t="n">
        <f aca="false">IF(I556="","",J556/I556)</f>
        <v>0.521124424990604</v>
      </c>
      <c r="M556" s="14" t="n">
        <f aca="false">IF(I556="","",I556/K556/B556)</f>
        <v>8.30077853662394</v>
      </c>
      <c r="N556" s="10" t="str">
        <f aca="false">IF(M556="","",IF(M556&lt;100,"Menos de 100 USD",IF(M556&lt;500,"100 a 500 USD",IF(M556&lt;2000,"500 a 2.000 USD","Más de 2.000 USD"))))</f>
        <v>Menos de 100 USD</v>
      </c>
      <c r="O556" s="14" t="n">
        <f aca="false">IF(I556="","",MIN(J556,I556))</f>
        <v>262.599143</v>
      </c>
      <c r="P556" s="14" t="n">
        <f aca="false">IF(SUM('MRR Conglomerado'!P556:AA556)&gt;0,SUM('MRR Conglomerado'!P556:AA556),"")</f>
        <v>2057.962331</v>
      </c>
      <c r="Q556" s="14" t="n">
        <f aca="false">IF(P556="","",SUM('MRR Conglomerado'!AB556:AM556))</f>
        <v>1488.218643</v>
      </c>
      <c r="R556" s="10" t="n">
        <f aca="false">IF(P556="","",COUNTIF('MRR Conglomerado'!P556:AA556,"&gt;0"))</f>
        <v>12</v>
      </c>
      <c r="S556" s="14" t="n">
        <f aca="false">IF(P556="","",P556/R556)</f>
        <v>171.496860916667</v>
      </c>
      <c r="T556" s="14" t="n">
        <f aca="false">IF(P556="","",Q556/12)</f>
        <v>124.01822025</v>
      </c>
      <c r="U556" s="13" t="n">
        <f aca="false">IF(P556="","",T556/S556)</f>
        <v>0.723151546839464</v>
      </c>
      <c r="V556" s="14" t="n">
        <f aca="false">IF(P556="","",S556/B556)</f>
        <v>8.47509122214865</v>
      </c>
      <c r="W556" s="10" t="str">
        <f aca="false">IF(V556="","",IF(V556&lt;100,"Menos de 100 USD",IF(V556&lt;500,"100 a 500 USD",IF(V556&lt;2000,"500 a 2.000 USD","Más de 2.000 USD"))))</f>
        <v>Menos de 100 USD</v>
      </c>
      <c r="X556" s="14" t="n">
        <f aca="false">IF(P556="","",MIN(T556,S556))</f>
        <v>124.01822025</v>
      </c>
    </row>
    <row r="557" customFormat="false" ht="15" hidden="false" customHeight="false" outlineLevel="0" collapsed="false">
      <c r="A557" s="10" t="s">
        <v>1174</v>
      </c>
      <c r="B557" s="14" t="n">
        <v>20.2354</v>
      </c>
      <c r="C557" s="14" t="str">
        <f aca="false">IF('MRR Conglomerado'!AA557&gt;0,'MRR Conglomerado'!AA557,"")</f>
        <v/>
      </c>
      <c r="D557" s="14" t="str">
        <f aca="false">IF(C557="","",'MRR Conglomerado'!AM557)</f>
        <v/>
      </c>
      <c r="E557" s="13" t="str">
        <f aca="false">IF(C557="","",D557/C557)</f>
        <v/>
      </c>
      <c r="F557" s="14" t="str">
        <f aca="false">IF(C557="","",C557/B557)</f>
        <v/>
      </c>
      <c r="G557" s="10" t="str">
        <f aca="false">IF(F557="","",IF(F557&lt;100,"Menos de 100 USD",IF(F557&lt;500,"100 a 500 USD",IF(F557&lt;2000,"500 a 2.000 USD","Más de 2.000 USD"))))</f>
        <v/>
      </c>
      <c r="H557" s="14" t="str">
        <f aca="false">IF(C557="","",MIN(D557,C557))</f>
        <v/>
      </c>
      <c r="I557" s="14" t="str">
        <f aca="false">IF(SUM('MRR Conglomerado'!Y557:AA557)&gt;0,SUM('MRR Conglomerado'!Y557:AA557),"")</f>
        <v/>
      </c>
      <c r="J557" s="14" t="str">
        <f aca="false">IF(I557="","",SUM('MRR Conglomerado'!AK557:AM557))</f>
        <v/>
      </c>
      <c r="K557" s="10" t="str">
        <f aca="false">IF(I557="","",COUNTIF('MRR Conglomerado'!Y557:AA557,"&gt;0"))</f>
        <v/>
      </c>
      <c r="L557" s="13" t="str">
        <f aca="false">IF(I557="","",J557/I557)</f>
        <v/>
      </c>
      <c r="M557" s="14" t="str">
        <f aca="false">IF(I557="","",I557/K557/B557)</f>
        <v/>
      </c>
      <c r="N557" s="10" t="str">
        <f aca="false">IF(M557="","",IF(M557&lt;100,"Menos de 100 USD",IF(M557&lt;500,"100 a 500 USD",IF(M557&lt;2000,"500 a 2.000 USD","Más de 2.000 USD"))))</f>
        <v/>
      </c>
      <c r="O557" s="14" t="str">
        <f aca="false">IF(I557="","",MIN(J557,I557))</f>
        <v/>
      </c>
      <c r="P557" s="14" t="str">
        <f aca="false">IF(SUM('MRR Conglomerado'!P557:AA557)&gt;0,SUM('MRR Conglomerado'!P557:AA557),"")</f>
        <v/>
      </c>
      <c r="Q557" s="14" t="str">
        <f aca="false">IF(P557="","",SUM('MRR Conglomerado'!AB557:AM557))</f>
        <v/>
      </c>
      <c r="R557" s="10" t="str">
        <f aca="false">IF(P557="","",COUNTIF('MRR Conglomerado'!P557:AA557,"&gt;0"))</f>
        <v/>
      </c>
      <c r="S557" s="14" t="str">
        <f aca="false">IF(P557="","",P557/R557)</f>
        <v/>
      </c>
      <c r="T557" s="14" t="str">
        <f aca="false">IF(P557="","",Q557/12)</f>
        <v/>
      </c>
      <c r="U557" s="13" t="str">
        <f aca="false">IF(P557="","",T557/S557)</f>
        <v/>
      </c>
      <c r="V557" s="14" t="str">
        <f aca="false">IF(P557="","",S557/B557)</f>
        <v/>
      </c>
      <c r="W557" s="10" t="str">
        <f aca="false">IF(V557="","",IF(V557&lt;100,"Menos de 100 USD",IF(V557&lt;500,"100 a 500 USD",IF(V557&lt;2000,"500 a 2.000 USD","Más de 2.000 USD"))))</f>
        <v/>
      </c>
      <c r="X557" s="14" t="str">
        <f aca="false">IF(P557="","",MIN(T557,S557))</f>
        <v/>
      </c>
    </row>
    <row r="558" customFormat="false" ht="15" hidden="false" customHeight="false" outlineLevel="0" collapsed="false">
      <c r="A558" s="10" t="s">
        <v>1176</v>
      </c>
      <c r="B558" s="14" t="n">
        <v>20.2354</v>
      </c>
      <c r="C558" s="14" t="n">
        <f aca="false">IF('MRR Conglomerado'!AA558&gt;0,'MRR Conglomerado'!AA558,"")</f>
        <v>787.561768</v>
      </c>
      <c r="D558" s="14" t="n">
        <f aca="false">IF(C558="","",'MRR Conglomerado'!AM558)</f>
        <v>820.577979</v>
      </c>
      <c r="E558" s="13" t="n">
        <f aca="false">IF(C558="","",D558/C558)</f>
        <v>1.04192205912159</v>
      </c>
      <c r="F558" s="14" t="n">
        <f aca="false">IF(C558="","",C558/B558)</f>
        <v>38.92</v>
      </c>
      <c r="G558" s="10" t="str">
        <f aca="false">IF(F558="","",IF(F558&lt;100,"Menos de 100 USD",IF(F558&lt;500,"100 a 500 USD",IF(F558&lt;2000,"500 a 2.000 USD","Más de 2.000 USD"))))</f>
        <v>Menos de 100 USD</v>
      </c>
      <c r="H558" s="14" t="n">
        <f aca="false">IF(C558="","",MIN(D558,C558))</f>
        <v>787.561768</v>
      </c>
      <c r="I558" s="14" t="n">
        <f aca="false">IF(SUM('MRR Conglomerado'!Y558:AA558)&gt;0,SUM('MRR Conglomerado'!Y558:AA558),"")</f>
        <v>2362.56767</v>
      </c>
      <c r="J558" s="14" t="n">
        <f aca="false">IF(I558="","",SUM('MRR Conglomerado'!AK558:AM558))</f>
        <v>2461.967757</v>
      </c>
      <c r="K558" s="10" t="n">
        <f aca="false">IF(I558="","",COUNTIF('MRR Conglomerado'!Y558:AA558,"&gt;0"))</f>
        <v>3</v>
      </c>
      <c r="L558" s="13" t="n">
        <f aca="false">IF(I558="","",J558/I558)</f>
        <v>1.04207290578898</v>
      </c>
      <c r="M558" s="14" t="n">
        <f aca="false">IF(I558="","",I558/K558/B558)</f>
        <v>38.9180622407596</v>
      </c>
      <c r="N558" s="10" t="str">
        <f aca="false">IF(M558="","",IF(M558&lt;100,"Menos de 100 USD",IF(M558&lt;500,"100 a 500 USD",IF(M558&lt;2000,"500 a 2.000 USD","Más de 2.000 USD"))))</f>
        <v>Menos de 100 USD</v>
      </c>
      <c r="O558" s="14" t="n">
        <f aca="false">IF(I558="","",MIN(J558,I558))</f>
        <v>2362.56767</v>
      </c>
      <c r="P558" s="14" t="n">
        <f aca="false">IF(SUM('MRR Conglomerado'!P558:AA558)&gt;0,SUM('MRR Conglomerado'!P558:AA558),"")</f>
        <v>9450.133814</v>
      </c>
      <c r="Q558" s="14" t="n">
        <f aca="false">IF(P558="","",SUM('MRR Conglomerado'!AB558:AM558))</f>
        <v>9847.704537</v>
      </c>
      <c r="R558" s="10" t="n">
        <f aca="false">IF(P558="","",COUNTIF('MRR Conglomerado'!P558:AA558,"&gt;0"))</f>
        <v>12</v>
      </c>
      <c r="S558" s="14" t="n">
        <f aca="false">IF(P558="","",P558/R558)</f>
        <v>787.511151166667</v>
      </c>
      <c r="T558" s="14" t="n">
        <f aca="false">IF(P558="","",Q558/12)</f>
        <v>820.64204475</v>
      </c>
      <c r="U558" s="13" t="n">
        <f aca="false">IF(P558="","",T558/S558)</f>
        <v>1.04207038025335</v>
      </c>
      <c r="V558" s="14" t="n">
        <f aca="false">IF(P558="","",S558/B558)</f>
        <v>38.9174985998135</v>
      </c>
      <c r="W558" s="10" t="str">
        <f aca="false">IF(V558="","",IF(V558&lt;100,"Menos de 100 USD",IF(V558&lt;500,"100 a 500 USD",IF(V558&lt;2000,"500 a 2.000 USD","Más de 2.000 USD"))))</f>
        <v>Menos de 100 USD</v>
      </c>
      <c r="X558" s="14" t="n">
        <f aca="false">IF(P558="","",MIN(T558,S558))</f>
        <v>787.511151166667</v>
      </c>
    </row>
    <row r="559" customFormat="false" ht="15" hidden="false" customHeight="false" outlineLevel="0" collapsed="false">
      <c r="A559" s="10" t="s">
        <v>1178</v>
      </c>
      <c r="B559" s="14" t="n">
        <v>20.2354</v>
      </c>
      <c r="C559" s="14" t="n">
        <f aca="false">IF('MRR Conglomerado'!AA559&gt;0,'MRR Conglomerado'!AA559,"")</f>
        <v>10542.036338</v>
      </c>
      <c r="D559" s="14" t="n">
        <f aca="false">IF(C559="","",'MRR Conglomerado'!AM559)</f>
        <v>10556.017267</v>
      </c>
      <c r="E559" s="13" t="n">
        <f aca="false">IF(C559="","",D559/C559)</f>
        <v>1.00132620762742</v>
      </c>
      <c r="F559" s="14" t="n">
        <f aca="false">IF(C559="","",C559/B559)</f>
        <v>520.97</v>
      </c>
      <c r="G559" s="10" t="str">
        <f aca="false">IF(F559="","",IF(F559&lt;100,"Menos de 100 USD",IF(F559&lt;500,"100 a 500 USD",IF(F559&lt;2000,"500 a 2.000 USD","Más de 2.000 USD"))))</f>
        <v>500 a 2.000 USD</v>
      </c>
      <c r="H559" s="14" t="n">
        <f aca="false">IF(C559="","",MIN(D559,C559))</f>
        <v>10542.036338</v>
      </c>
      <c r="I559" s="14" t="n">
        <f aca="false">IF(SUM('MRR Conglomerado'!Y559:AA559)&gt;0,SUM('MRR Conglomerado'!Y559:AA559),"")</f>
        <v>31906.031642</v>
      </c>
      <c r="J559" s="14" t="n">
        <f aca="false">IF(I559="","",SUM('MRR Conglomerado'!AK559:AM559))</f>
        <v>31640.088885</v>
      </c>
      <c r="K559" s="10" t="n">
        <f aca="false">IF(I559="","",COUNTIF('MRR Conglomerado'!Y559:AA559,"&gt;0"))</f>
        <v>3</v>
      </c>
      <c r="L559" s="13" t="n">
        <f aca="false">IF(I559="","",J559/I559)</f>
        <v>0.991664812472325</v>
      </c>
      <c r="M559" s="14" t="n">
        <f aca="false">IF(I559="","",I559/K559/B559)</f>
        <v>525.581104434143</v>
      </c>
      <c r="N559" s="10" t="str">
        <f aca="false">IF(M559="","",IF(M559&lt;100,"Menos de 100 USD",IF(M559&lt;500,"100 a 500 USD",IF(M559&lt;2000,"500 a 2.000 USD","Más de 2.000 USD"))))</f>
        <v>500 a 2.000 USD</v>
      </c>
      <c r="O559" s="14" t="n">
        <f aca="false">IF(I559="","",MIN(J559,I559))</f>
        <v>31640.088885</v>
      </c>
      <c r="P559" s="14" t="n">
        <f aca="false">IF(SUM('MRR Conglomerado'!P559:AA559)&gt;0,SUM('MRR Conglomerado'!P559:AA559),"")</f>
        <v>122836.057775</v>
      </c>
      <c r="Q559" s="14" t="n">
        <f aca="false">IF(P559="","",SUM('MRR Conglomerado'!AB559:AM559))</f>
        <v>128240.350865</v>
      </c>
      <c r="R559" s="10" t="n">
        <f aca="false">IF(P559="","",COUNTIF('MRR Conglomerado'!P559:AA559,"&gt;0"))</f>
        <v>12</v>
      </c>
      <c r="S559" s="14" t="n">
        <f aca="false">IF(P559="","",P559/R559)</f>
        <v>10236.3381479167</v>
      </c>
      <c r="T559" s="14" t="n">
        <f aca="false">IF(P559="","",Q559/12)</f>
        <v>10686.6959054167</v>
      </c>
      <c r="U559" s="13" t="n">
        <f aca="false">IF(P559="","",T559/S559)</f>
        <v>1.04399598283998</v>
      </c>
      <c r="V559" s="14" t="n">
        <f aca="false">IF(P559="","",S559/B559)</f>
        <v>505.862901050469</v>
      </c>
      <c r="W559" s="10" t="str">
        <f aca="false">IF(V559="","",IF(V559&lt;100,"Menos de 100 USD",IF(V559&lt;500,"100 a 500 USD",IF(V559&lt;2000,"500 a 2.000 USD","Más de 2.000 USD"))))</f>
        <v>500 a 2.000 USD</v>
      </c>
      <c r="X559" s="14" t="n">
        <f aca="false">IF(P559="","",MIN(T559,S559))</f>
        <v>10236.3381479167</v>
      </c>
    </row>
    <row r="560" customFormat="false" ht="15" hidden="false" customHeight="false" outlineLevel="0" collapsed="false">
      <c r="A560" s="10" t="s">
        <v>1180</v>
      </c>
      <c r="B560" s="14" t="n">
        <v>20.2354</v>
      </c>
      <c r="C560" s="14" t="str">
        <f aca="false">IF('MRR Conglomerado'!AA560&gt;0,'MRR Conglomerado'!AA560,"")</f>
        <v/>
      </c>
      <c r="D560" s="14" t="str">
        <f aca="false">IF(C560="","",'MRR Conglomerado'!AM560)</f>
        <v/>
      </c>
      <c r="E560" s="13" t="str">
        <f aca="false">IF(C560="","",D560/C560)</f>
        <v/>
      </c>
      <c r="F560" s="14" t="str">
        <f aca="false">IF(C560="","",C560/B560)</f>
        <v/>
      </c>
      <c r="G560" s="10" t="str">
        <f aca="false">IF(F560="","",IF(F560&lt;100,"Menos de 100 USD",IF(F560&lt;500,"100 a 500 USD",IF(F560&lt;2000,"500 a 2.000 USD","Más de 2.000 USD"))))</f>
        <v/>
      </c>
      <c r="H560" s="14" t="str">
        <f aca="false">IF(C560="","",MIN(D560,C560))</f>
        <v/>
      </c>
      <c r="I560" s="14" t="str">
        <f aca="false">IF(SUM('MRR Conglomerado'!Y560:AA560)&gt;0,SUM('MRR Conglomerado'!Y560:AA560),"")</f>
        <v/>
      </c>
      <c r="J560" s="14" t="str">
        <f aca="false">IF(I560="","",SUM('MRR Conglomerado'!AK560:AM560))</f>
        <v/>
      </c>
      <c r="K560" s="10" t="str">
        <f aca="false">IF(I560="","",COUNTIF('MRR Conglomerado'!Y560:AA560,"&gt;0"))</f>
        <v/>
      </c>
      <c r="L560" s="13" t="str">
        <f aca="false">IF(I560="","",J560/I560)</f>
        <v/>
      </c>
      <c r="M560" s="14" t="str">
        <f aca="false">IF(I560="","",I560/K560/B560)</f>
        <v/>
      </c>
      <c r="N560" s="10" t="str">
        <f aca="false">IF(M560="","",IF(M560&lt;100,"Menos de 100 USD",IF(M560&lt;500,"100 a 500 USD",IF(M560&lt;2000,"500 a 2.000 USD","Más de 2.000 USD"))))</f>
        <v/>
      </c>
      <c r="O560" s="14" t="str">
        <f aca="false">IF(I560="","",MIN(J560,I560))</f>
        <v/>
      </c>
      <c r="P560" s="14" t="str">
        <f aca="false">IF(SUM('MRR Conglomerado'!P560:AA560)&gt;0,SUM('MRR Conglomerado'!P560:AA560),"")</f>
        <v/>
      </c>
      <c r="Q560" s="14" t="str">
        <f aca="false">IF(P560="","",SUM('MRR Conglomerado'!AB560:AM560))</f>
        <v/>
      </c>
      <c r="R560" s="10" t="str">
        <f aca="false">IF(P560="","",COUNTIF('MRR Conglomerado'!P560:AA560,"&gt;0"))</f>
        <v/>
      </c>
      <c r="S560" s="14" t="str">
        <f aca="false">IF(P560="","",P560/R560)</f>
        <v/>
      </c>
      <c r="T560" s="14" t="str">
        <f aca="false">IF(P560="","",Q560/12)</f>
        <v/>
      </c>
      <c r="U560" s="13" t="str">
        <f aca="false">IF(P560="","",T560/S560)</f>
        <v/>
      </c>
      <c r="V560" s="14" t="str">
        <f aca="false">IF(P560="","",S560/B560)</f>
        <v/>
      </c>
      <c r="W560" s="10" t="str">
        <f aca="false">IF(V560="","",IF(V560&lt;100,"Menos de 100 USD",IF(V560&lt;500,"100 a 500 USD",IF(V560&lt;2000,"500 a 2.000 USD","Más de 2.000 USD"))))</f>
        <v/>
      </c>
      <c r="X560" s="14" t="str">
        <f aca="false">IF(P560="","",MIN(T560,S560))</f>
        <v/>
      </c>
    </row>
    <row r="561" customFormat="false" ht="15" hidden="false" customHeight="false" outlineLevel="0" collapsed="false">
      <c r="A561" s="10" t="s">
        <v>1182</v>
      </c>
      <c r="B561" s="14" t="n">
        <v>20.2354</v>
      </c>
      <c r="C561" s="14" t="str">
        <f aca="false">IF('MRR Conglomerado'!AA561&gt;0,'MRR Conglomerado'!AA561,"")</f>
        <v/>
      </c>
      <c r="D561" s="14" t="str">
        <f aca="false">IF(C561="","",'MRR Conglomerado'!AM561)</f>
        <v/>
      </c>
      <c r="E561" s="13" t="str">
        <f aca="false">IF(C561="","",D561/C561)</f>
        <v/>
      </c>
      <c r="F561" s="14" t="str">
        <f aca="false">IF(C561="","",C561/B561)</f>
        <v/>
      </c>
      <c r="G561" s="10" t="str">
        <f aca="false">IF(F561="","",IF(F561&lt;100,"Menos de 100 USD",IF(F561&lt;500,"100 a 500 USD",IF(F561&lt;2000,"500 a 2.000 USD","Más de 2.000 USD"))))</f>
        <v/>
      </c>
      <c r="H561" s="14" t="str">
        <f aca="false">IF(C561="","",MIN(D561,C561))</f>
        <v/>
      </c>
      <c r="I561" s="14" t="str">
        <f aca="false">IF(SUM('MRR Conglomerado'!Y561:AA561)&gt;0,SUM('MRR Conglomerado'!Y561:AA561),"")</f>
        <v/>
      </c>
      <c r="J561" s="14" t="str">
        <f aca="false">IF(I561="","",SUM('MRR Conglomerado'!AK561:AM561))</f>
        <v/>
      </c>
      <c r="K561" s="10" t="str">
        <f aca="false">IF(I561="","",COUNTIF('MRR Conglomerado'!Y561:AA561,"&gt;0"))</f>
        <v/>
      </c>
      <c r="L561" s="13" t="str">
        <f aca="false">IF(I561="","",J561/I561)</f>
        <v/>
      </c>
      <c r="M561" s="14" t="str">
        <f aca="false">IF(I561="","",I561/K561/B561)</f>
        <v/>
      </c>
      <c r="N561" s="10" t="str">
        <f aca="false">IF(M561="","",IF(M561&lt;100,"Menos de 100 USD",IF(M561&lt;500,"100 a 500 USD",IF(M561&lt;2000,"500 a 2.000 USD","Más de 2.000 USD"))))</f>
        <v/>
      </c>
      <c r="O561" s="14" t="str">
        <f aca="false">IF(I561="","",MIN(J561,I561))</f>
        <v/>
      </c>
      <c r="P561" s="14" t="str">
        <f aca="false">IF(SUM('MRR Conglomerado'!P561:AA561)&gt;0,SUM('MRR Conglomerado'!P561:AA561),"")</f>
        <v/>
      </c>
      <c r="Q561" s="14" t="str">
        <f aca="false">IF(P561="","",SUM('MRR Conglomerado'!AB561:AM561))</f>
        <v/>
      </c>
      <c r="R561" s="10" t="str">
        <f aca="false">IF(P561="","",COUNTIF('MRR Conglomerado'!P561:AA561,"&gt;0"))</f>
        <v/>
      </c>
      <c r="S561" s="14" t="str">
        <f aca="false">IF(P561="","",P561/R561)</f>
        <v/>
      </c>
      <c r="T561" s="14" t="str">
        <f aca="false">IF(P561="","",Q561/12)</f>
        <v/>
      </c>
      <c r="U561" s="13" t="str">
        <f aca="false">IF(P561="","",T561/S561)</f>
        <v/>
      </c>
      <c r="V561" s="14" t="str">
        <f aca="false">IF(P561="","",S561/B561)</f>
        <v/>
      </c>
      <c r="W561" s="10" t="str">
        <f aca="false">IF(V561="","",IF(V561&lt;100,"Menos de 100 USD",IF(V561&lt;500,"100 a 500 USD",IF(V561&lt;2000,"500 a 2.000 USD","Más de 2.000 USD"))))</f>
        <v/>
      </c>
      <c r="X561" s="14" t="str">
        <f aca="false">IF(P561="","",MIN(T561,S561))</f>
        <v/>
      </c>
    </row>
    <row r="562" customFormat="false" ht="15" hidden="false" customHeight="false" outlineLevel="0" collapsed="false">
      <c r="A562" s="10" t="s">
        <v>1184</v>
      </c>
      <c r="B562" s="14" t="n">
        <v>20.2354</v>
      </c>
      <c r="C562" s="14" t="str">
        <f aca="false">IF('MRR Conglomerado'!AA562&gt;0,'MRR Conglomerado'!AA562,"")</f>
        <v/>
      </c>
      <c r="D562" s="14" t="str">
        <f aca="false">IF(C562="","",'MRR Conglomerado'!AM562)</f>
        <v/>
      </c>
      <c r="E562" s="13" t="str">
        <f aca="false">IF(C562="","",D562/C562)</f>
        <v/>
      </c>
      <c r="F562" s="14" t="str">
        <f aca="false">IF(C562="","",C562/B562)</f>
        <v/>
      </c>
      <c r="G562" s="10" t="str">
        <f aca="false">IF(F562="","",IF(F562&lt;100,"Menos de 100 USD",IF(F562&lt;500,"100 a 500 USD",IF(F562&lt;2000,"500 a 2.000 USD","Más de 2.000 USD"))))</f>
        <v/>
      </c>
      <c r="H562" s="14" t="str">
        <f aca="false">IF(C562="","",MIN(D562,C562))</f>
        <v/>
      </c>
      <c r="I562" s="14" t="str">
        <f aca="false">IF(SUM('MRR Conglomerado'!Y562:AA562)&gt;0,SUM('MRR Conglomerado'!Y562:AA562),"")</f>
        <v/>
      </c>
      <c r="J562" s="14" t="str">
        <f aca="false">IF(I562="","",SUM('MRR Conglomerado'!AK562:AM562))</f>
        <v/>
      </c>
      <c r="K562" s="10" t="str">
        <f aca="false">IF(I562="","",COUNTIF('MRR Conglomerado'!Y562:AA562,"&gt;0"))</f>
        <v/>
      </c>
      <c r="L562" s="13" t="str">
        <f aca="false">IF(I562="","",J562/I562)</f>
        <v/>
      </c>
      <c r="M562" s="14" t="str">
        <f aca="false">IF(I562="","",I562/K562/B562)</f>
        <v/>
      </c>
      <c r="N562" s="10" t="str">
        <f aca="false">IF(M562="","",IF(M562&lt;100,"Menos de 100 USD",IF(M562&lt;500,"100 a 500 USD",IF(M562&lt;2000,"500 a 2.000 USD","Más de 2.000 USD"))))</f>
        <v/>
      </c>
      <c r="O562" s="14" t="str">
        <f aca="false">IF(I562="","",MIN(J562,I562))</f>
        <v/>
      </c>
      <c r="P562" s="14" t="str">
        <f aca="false">IF(SUM('MRR Conglomerado'!P562:AA562)&gt;0,SUM('MRR Conglomerado'!P562:AA562),"")</f>
        <v/>
      </c>
      <c r="Q562" s="14" t="str">
        <f aca="false">IF(P562="","",SUM('MRR Conglomerado'!AB562:AM562))</f>
        <v/>
      </c>
      <c r="R562" s="10" t="str">
        <f aca="false">IF(P562="","",COUNTIF('MRR Conglomerado'!P562:AA562,"&gt;0"))</f>
        <v/>
      </c>
      <c r="S562" s="14" t="str">
        <f aca="false">IF(P562="","",P562/R562)</f>
        <v/>
      </c>
      <c r="T562" s="14" t="str">
        <f aca="false">IF(P562="","",Q562/12)</f>
        <v/>
      </c>
      <c r="U562" s="13" t="str">
        <f aca="false">IF(P562="","",T562/S562)</f>
        <v/>
      </c>
      <c r="V562" s="14" t="str">
        <f aca="false">IF(P562="","",S562/B562)</f>
        <v/>
      </c>
      <c r="W562" s="10" t="str">
        <f aca="false">IF(V562="","",IF(V562&lt;100,"Menos de 100 USD",IF(V562&lt;500,"100 a 500 USD",IF(V562&lt;2000,"500 a 2.000 USD","Más de 2.000 USD"))))</f>
        <v/>
      </c>
      <c r="X562" s="14" t="str">
        <f aca="false">IF(P562="","",MIN(T562,S562))</f>
        <v/>
      </c>
    </row>
    <row r="563" customFormat="false" ht="15" hidden="false" customHeight="false" outlineLevel="0" collapsed="false">
      <c r="A563" s="10" t="s">
        <v>1186</v>
      </c>
      <c r="B563" s="14" t="n">
        <v>20.2354</v>
      </c>
      <c r="C563" s="14" t="n">
        <f aca="false">IF('MRR Conglomerado'!AA563&gt;0,'MRR Conglomerado'!AA563,"")</f>
        <v>11437.452788</v>
      </c>
      <c r="D563" s="14" t="n">
        <f aca="false">IF(C563="","",'MRR Conglomerado'!AM563)</f>
        <v>4870.057473</v>
      </c>
      <c r="E563" s="13" t="n">
        <f aca="false">IF(C563="","",D563/C563)</f>
        <v>0.425799132312886</v>
      </c>
      <c r="F563" s="14" t="n">
        <f aca="false">IF(C563="","",C563/B563)</f>
        <v>565.22</v>
      </c>
      <c r="G563" s="10" t="str">
        <f aca="false">IF(F563="","",IF(F563&lt;100,"Menos de 100 USD",IF(F563&lt;500,"100 a 500 USD",IF(F563&lt;2000,"500 a 2.000 USD","Más de 2.000 USD"))))</f>
        <v>500 a 2.000 USD</v>
      </c>
      <c r="H563" s="14" t="n">
        <f aca="false">IF(C563="","",MIN(D563,C563))</f>
        <v>4870.057473</v>
      </c>
      <c r="I563" s="14" t="n">
        <f aca="false">IF(SUM('MRR Conglomerado'!Y563:AA563)&gt;0,SUM('MRR Conglomerado'!Y563:AA563),"")</f>
        <v>30587.449438</v>
      </c>
      <c r="J563" s="14" t="n">
        <f aca="false">IF(I563="","",SUM('MRR Conglomerado'!AK563:AM563))</f>
        <v>14719.682416</v>
      </c>
      <c r="K563" s="10" t="n">
        <f aca="false">IF(I563="","",COUNTIF('MRR Conglomerado'!Y563:AA563,"&gt;0"))</f>
        <v>3</v>
      </c>
      <c r="L563" s="13" t="n">
        <f aca="false">IF(I563="","",J563/I563)</f>
        <v>0.481232750244064</v>
      </c>
      <c r="M563" s="14" t="n">
        <f aca="false">IF(I563="","",I563/K563/B563)</f>
        <v>503.860387209214</v>
      </c>
      <c r="N563" s="10" t="str">
        <f aca="false">IF(M563="","",IF(M563&lt;100,"Menos de 100 USD",IF(M563&lt;500,"100 a 500 USD",IF(M563&lt;2000,"500 a 2.000 USD","Más de 2.000 USD"))))</f>
        <v>500 a 2.000 USD</v>
      </c>
      <c r="O563" s="14" t="n">
        <f aca="false">IF(I563="","",MIN(J563,I563))</f>
        <v>14719.682416</v>
      </c>
      <c r="P563" s="14" t="n">
        <f aca="false">IF(SUM('MRR Conglomerado'!P563:AA563)&gt;0,SUM('MRR Conglomerado'!P563:AA563),"")</f>
        <v>81832.760728</v>
      </c>
      <c r="Q563" s="14" t="n">
        <f aca="false">IF(P563="","",SUM('MRR Conglomerado'!AB563:AM563))</f>
        <v>85570.737016</v>
      </c>
      <c r="R563" s="10" t="n">
        <f aca="false">IF(P563="","",COUNTIF('MRR Conglomerado'!P563:AA563,"&gt;0"))</f>
        <v>12</v>
      </c>
      <c r="S563" s="14" t="n">
        <f aca="false">IF(P563="","",P563/R563)</f>
        <v>6819.39672733333</v>
      </c>
      <c r="T563" s="14" t="n">
        <f aca="false">IF(P563="","",Q563/12)</f>
        <v>7130.89475133333</v>
      </c>
      <c r="U563" s="13" t="n">
        <f aca="false">IF(P563="","",T563/S563)</f>
        <v>1.04567823760003</v>
      </c>
      <c r="V563" s="14" t="n">
        <f aca="false">IF(P563="","",S563/B563)</f>
        <v>337.00330743812</v>
      </c>
      <c r="W563" s="10" t="str">
        <f aca="false">IF(V563="","",IF(V563&lt;100,"Menos de 100 USD",IF(V563&lt;500,"100 a 500 USD",IF(V563&lt;2000,"500 a 2.000 USD","Más de 2.000 USD"))))</f>
        <v>100 a 500 USD</v>
      </c>
      <c r="X563" s="14" t="n">
        <f aca="false">IF(P563="","",MIN(T563,S563))</f>
        <v>6819.39672733333</v>
      </c>
    </row>
    <row r="564" customFormat="false" ht="15" hidden="false" customHeight="false" outlineLevel="0" collapsed="false">
      <c r="A564" s="10" t="s">
        <v>1188</v>
      </c>
      <c r="B564" s="14" t="n">
        <v>20.2354</v>
      </c>
      <c r="C564" s="14" t="n">
        <f aca="false">IF('MRR Conglomerado'!AA564&gt;0,'MRR Conglomerado'!AA564,"")</f>
        <v>719.975532</v>
      </c>
      <c r="D564" s="14" t="n">
        <f aca="false">IF(C564="","",'MRR Conglomerado'!AM564)</f>
        <v>703.326863</v>
      </c>
      <c r="E564" s="13" t="n">
        <f aca="false">IF(C564="","",D564/C564)</f>
        <v>0.976876062782645</v>
      </c>
      <c r="F564" s="14" t="n">
        <f aca="false">IF(C564="","",C564/B564)</f>
        <v>35.58</v>
      </c>
      <c r="G564" s="10" t="str">
        <f aca="false">IF(F564="","",IF(F564&lt;100,"Menos de 100 USD",IF(F564&lt;500,"100 a 500 USD",IF(F564&lt;2000,"500 a 2.000 USD","Más de 2.000 USD"))))</f>
        <v>Menos de 100 USD</v>
      </c>
      <c r="H564" s="14" t="n">
        <f aca="false">IF(C564="","",MIN(D564,C564))</f>
        <v>703.326863</v>
      </c>
      <c r="I564" s="14" t="n">
        <f aca="false">IF(SUM('MRR Conglomerado'!Y564:AA564)&gt;0,SUM('MRR Conglomerado'!Y564:AA564),"")</f>
        <v>2204.975676</v>
      </c>
      <c r="J564" s="14" t="n">
        <f aca="false">IF(I564="","",SUM('MRR Conglomerado'!AK564:AM564))</f>
        <v>2297.662049</v>
      </c>
      <c r="K564" s="10" t="n">
        <f aca="false">IF(I564="","",COUNTIF('MRR Conglomerado'!Y564:AA564,"&gt;0"))</f>
        <v>3</v>
      </c>
      <c r="L564" s="13" t="n">
        <f aca="false">IF(I564="","",J564/I564)</f>
        <v>1.04203509998266</v>
      </c>
      <c r="M564" s="14" t="n">
        <f aca="false">IF(I564="","",I564/K564/B564)</f>
        <v>36.3220836751436</v>
      </c>
      <c r="N564" s="10" t="str">
        <f aca="false">IF(M564="","",IF(M564&lt;100,"Menos de 100 USD",IF(M564&lt;500,"100 a 500 USD",IF(M564&lt;2000,"500 a 2.000 USD","Más de 2.000 USD"))))</f>
        <v>Menos de 100 USD</v>
      </c>
      <c r="O564" s="14" t="n">
        <f aca="false">IF(I564="","",MIN(J564,I564))</f>
        <v>2204.975676</v>
      </c>
      <c r="P564" s="14" t="n">
        <f aca="false">IF(SUM('MRR Conglomerado'!P564:AA564)&gt;0,SUM('MRR Conglomerado'!P564:AA564),"")</f>
        <v>5265.01323</v>
      </c>
      <c r="Q564" s="14" t="n">
        <f aca="false">IF(P564="","",SUM('MRR Conglomerado'!AB564:AM564))</f>
        <v>9847.216029</v>
      </c>
      <c r="R564" s="10" t="n">
        <f aca="false">IF(P564="","",COUNTIF('MRR Conglomerado'!P564:AA564,"&gt;0"))</f>
        <v>7</v>
      </c>
      <c r="S564" s="14" t="n">
        <f aca="false">IF(P564="","",P564/R564)</f>
        <v>752.144747142857</v>
      </c>
      <c r="T564" s="14" t="n">
        <f aca="false">IF(P564="","",Q564/12)</f>
        <v>820.60133575</v>
      </c>
      <c r="U564" s="13" t="n">
        <f aca="false">IF(P564="","",T564/S564)</f>
        <v>1.09101517875008</v>
      </c>
      <c r="V564" s="14" t="n">
        <f aca="false">IF(P564="","",S564/B564)</f>
        <v>37.1697494066269</v>
      </c>
      <c r="W564" s="10" t="str">
        <f aca="false">IF(V564="","",IF(V564&lt;100,"Menos de 100 USD",IF(V564&lt;500,"100 a 500 USD",IF(V564&lt;2000,"500 a 2.000 USD","Más de 2.000 USD"))))</f>
        <v>Menos de 100 USD</v>
      </c>
      <c r="X564" s="14" t="n">
        <f aca="false">IF(P564="","",MIN(T564,S564))</f>
        <v>752.144747142857</v>
      </c>
    </row>
    <row r="565" customFormat="false" ht="15" hidden="false" customHeight="false" outlineLevel="0" collapsed="false">
      <c r="A565" s="10" t="s">
        <v>1190</v>
      </c>
      <c r="B565" s="14" t="n">
        <v>20.2354</v>
      </c>
      <c r="C565" s="14" t="str">
        <f aca="false">IF('MRR Conglomerado'!AA565&gt;0,'MRR Conglomerado'!AA565,"")</f>
        <v/>
      </c>
      <c r="D565" s="14" t="str">
        <f aca="false">IF(C565="","",'MRR Conglomerado'!AM565)</f>
        <v/>
      </c>
      <c r="E565" s="13" t="str">
        <f aca="false">IF(C565="","",D565/C565)</f>
        <v/>
      </c>
      <c r="F565" s="14" t="str">
        <f aca="false">IF(C565="","",C565/B565)</f>
        <v/>
      </c>
      <c r="G565" s="10" t="str">
        <f aca="false">IF(F565="","",IF(F565&lt;100,"Menos de 100 USD",IF(F565&lt;500,"100 a 500 USD",IF(F565&lt;2000,"500 a 2.000 USD","Más de 2.000 USD"))))</f>
        <v/>
      </c>
      <c r="H565" s="14" t="str">
        <f aca="false">IF(C565="","",MIN(D565,C565))</f>
        <v/>
      </c>
      <c r="I565" s="14" t="str">
        <f aca="false">IF(SUM('MRR Conglomerado'!Y565:AA565)&gt;0,SUM('MRR Conglomerado'!Y565:AA565),"")</f>
        <v/>
      </c>
      <c r="J565" s="14" t="str">
        <f aca="false">IF(I565="","",SUM('MRR Conglomerado'!AK565:AM565))</f>
        <v/>
      </c>
      <c r="K565" s="10" t="str">
        <f aca="false">IF(I565="","",COUNTIF('MRR Conglomerado'!Y565:AA565,"&gt;0"))</f>
        <v/>
      </c>
      <c r="L565" s="13" t="str">
        <f aca="false">IF(I565="","",J565/I565)</f>
        <v/>
      </c>
      <c r="M565" s="14" t="str">
        <f aca="false">IF(I565="","",I565/K565/B565)</f>
        <v/>
      </c>
      <c r="N565" s="10" t="str">
        <f aca="false">IF(M565="","",IF(M565&lt;100,"Menos de 100 USD",IF(M565&lt;500,"100 a 500 USD",IF(M565&lt;2000,"500 a 2.000 USD","Más de 2.000 USD"))))</f>
        <v/>
      </c>
      <c r="O565" s="14" t="str">
        <f aca="false">IF(I565="","",MIN(J565,I565))</f>
        <v/>
      </c>
      <c r="P565" s="14" t="str">
        <f aca="false">IF(SUM('MRR Conglomerado'!P565:AA565)&gt;0,SUM('MRR Conglomerado'!P565:AA565),"")</f>
        <v/>
      </c>
      <c r="Q565" s="14" t="str">
        <f aca="false">IF(P565="","",SUM('MRR Conglomerado'!AB565:AM565))</f>
        <v/>
      </c>
      <c r="R565" s="10" t="str">
        <f aca="false">IF(P565="","",COUNTIF('MRR Conglomerado'!P565:AA565,"&gt;0"))</f>
        <v/>
      </c>
      <c r="S565" s="14" t="str">
        <f aca="false">IF(P565="","",P565/R565)</f>
        <v/>
      </c>
      <c r="T565" s="14" t="str">
        <f aca="false">IF(P565="","",Q565/12)</f>
        <v/>
      </c>
      <c r="U565" s="13" t="str">
        <f aca="false">IF(P565="","",T565/S565)</f>
        <v/>
      </c>
      <c r="V565" s="14" t="str">
        <f aca="false">IF(P565="","",S565/B565)</f>
        <v/>
      </c>
      <c r="W565" s="10" t="str">
        <f aca="false">IF(V565="","",IF(V565&lt;100,"Menos de 100 USD",IF(V565&lt;500,"100 a 500 USD",IF(V565&lt;2000,"500 a 2.000 USD","Más de 2.000 USD"))))</f>
        <v/>
      </c>
      <c r="X565" s="14" t="str">
        <f aca="false">IF(P565="","",MIN(T565,S565))</f>
        <v/>
      </c>
    </row>
    <row r="566" customFormat="false" ht="15" hidden="false" customHeight="false" outlineLevel="0" collapsed="false">
      <c r="A566" s="10" t="s">
        <v>1192</v>
      </c>
      <c r="B566" s="14" t="n">
        <v>20.2354</v>
      </c>
      <c r="C566" s="14" t="str">
        <f aca="false">IF('MRR Conglomerado'!AA566&gt;0,'MRR Conglomerado'!AA566,"")</f>
        <v/>
      </c>
      <c r="D566" s="14" t="str">
        <f aca="false">IF(C566="","",'MRR Conglomerado'!AM566)</f>
        <v/>
      </c>
      <c r="E566" s="13" t="str">
        <f aca="false">IF(C566="","",D566/C566)</f>
        <v/>
      </c>
      <c r="F566" s="14" t="str">
        <f aca="false">IF(C566="","",C566/B566)</f>
        <v/>
      </c>
      <c r="G566" s="10" t="str">
        <f aca="false">IF(F566="","",IF(F566&lt;100,"Menos de 100 USD",IF(F566&lt;500,"100 a 500 USD",IF(F566&lt;2000,"500 a 2.000 USD","Más de 2.000 USD"))))</f>
        <v/>
      </c>
      <c r="H566" s="14" t="str">
        <f aca="false">IF(C566="","",MIN(D566,C566))</f>
        <v/>
      </c>
      <c r="I566" s="14" t="str">
        <f aca="false">IF(SUM('MRR Conglomerado'!Y566:AA566)&gt;0,SUM('MRR Conglomerado'!Y566:AA566),"")</f>
        <v/>
      </c>
      <c r="J566" s="14" t="str">
        <f aca="false">IF(I566="","",SUM('MRR Conglomerado'!AK566:AM566))</f>
        <v/>
      </c>
      <c r="K566" s="10" t="str">
        <f aca="false">IF(I566="","",COUNTIF('MRR Conglomerado'!Y566:AA566,"&gt;0"))</f>
        <v/>
      </c>
      <c r="L566" s="13" t="str">
        <f aca="false">IF(I566="","",J566/I566)</f>
        <v/>
      </c>
      <c r="M566" s="14" t="str">
        <f aca="false">IF(I566="","",I566/K566/B566)</f>
        <v/>
      </c>
      <c r="N566" s="10" t="str">
        <f aca="false">IF(M566="","",IF(M566&lt;100,"Menos de 100 USD",IF(M566&lt;500,"100 a 500 USD",IF(M566&lt;2000,"500 a 2.000 USD","Más de 2.000 USD"))))</f>
        <v/>
      </c>
      <c r="O566" s="14" t="str">
        <f aca="false">IF(I566="","",MIN(J566,I566))</f>
        <v/>
      </c>
      <c r="P566" s="14" t="str">
        <f aca="false">IF(SUM('MRR Conglomerado'!P566:AA566)&gt;0,SUM('MRR Conglomerado'!P566:AA566),"")</f>
        <v/>
      </c>
      <c r="Q566" s="14" t="str">
        <f aca="false">IF(P566="","",SUM('MRR Conglomerado'!AB566:AM566))</f>
        <v/>
      </c>
      <c r="R566" s="10" t="str">
        <f aca="false">IF(P566="","",COUNTIF('MRR Conglomerado'!P566:AA566,"&gt;0"))</f>
        <v/>
      </c>
      <c r="S566" s="14" t="str">
        <f aca="false">IF(P566="","",P566/R566)</f>
        <v/>
      </c>
      <c r="T566" s="14" t="str">
        <f aca="false">IF(P566="","",Q566/12)</f>
        <v/>
      </c>
      <c r="U566" s="13" t="str">
        <f aca="false">IF(P566="","",T566/S566)</f>
        <v/>
      </c>
      <c r="V566" s="14" t="str">
        <f aca="false">IF(P566="","",S566/B566)</f>
        <v/>
      </c>
      <c r="W566" s="10" t="str">
        <f aca="false">IF(V566="","",IF(V566&lt;100,"Menos de 100 USD",IF(V566&lt;500,"100 a 500 USD",IF(V566&lt;2000,"500 a 2.000 USD","Más de 2.000 USD"))))</f>
        <v/>
      </c>
      <c r="X566" s="14" t="str">
        <f aca="false">IF(P566="","",MIN(T566,S566))</f>
        <v/>
      </c>
    </row>
    <row r="567" customFormat="false" ht="15" hidden="false" customHeight="false" outlineLevel="0" collapsed="false">
      <c r="A567" s="10" t="s">
        <v>1194</v>
      </c>
      <c r="B567" s="14" t="n">
        <v>20.2354</v>
      </c>
      <c r="C567" s="14" t="n">
        <f aca="false">IF('MRR Conglomerado'!AA567&gt;0,'MRR Conglomerado'!AA567,"")</f>
        <v>36887.920076</v>
      </c>
      <c r="D567" s="14" t="n">
        <f aca="false">IF(C567="","",'MRR Conglomerado'!AM567)</f>
        <v>18251.970502</v>
      </c>
      <c r="E567" s="13" t="n">
        <f aca="false">IF(C567="","",D567/C567)</f>
        <v>0.494795327695234</v>
      </c>
      <c r="F567" s="14" t="n">
        <f aca="false">IF(C567="","",C567/B567)</f>
        <v>1822.94</v>
      </c>
      <c r="G567" s="10" t="str">
        <f aca="false">IF(F567="","",IF(F567&lt;100,"Menos de 100 USD",IF(F567&lt;500,"100 a 500 USD",IF(F567&lt;2000,"500 a 2.000 USD","Más de 2.000 USD"))))</f>
        <v>500 a 2.000 USD</v>
      </c>
      <c r="H567" s="14" t="n">
        <f aca="false">IF(C567="","",MIN(D567,C567))</f>
        <v>18251.970502</v>
      </c>
      <c r="I567" s="14" t="n">
        <f aca="false">IF(SUM('MRR Conglomerado'!Y567:AA567)&gt;0,SUM('MRR Conglomerado'!Y567:AA567),"")</f>
        <v>114600.086058</v>
      </c>
      <c r="J567" s="14" t="n">
        <f aca="false">IF(I567="","",SUM('MRR Conglomerado'!AK567:AM567))</f>
        <v>57707.88146</v>
      </c>
      <c r="K567" s="10" t="n">
        <f aca="false">IF(I567="","",COUNTIF('MRR Conglomerado'!Y567:AA567,"&gt;0"))</f>
        <v>3</v>
      </c>
      <c r="L567" s="13" t="n">
        <f aca="false">IF(I567="","",J567/I567)</f>
        <v>0.503558796899974</v>
      </c>
      <c r="M567" s="14" t="n">
        <f aca="false">IF(I567="","",I567/K567/B567)</f>
        <v>1887.7822373662</v>
      </c>
      <c r="N567" s="10" t="str">
        <f aca="false">IF(M567="","",IF(M567&lt;100,"Menos de 100 USD",IF(M567&lt;500,"100 a 500 USD",IF(M567&lt;2000,"500 a 2.000 USD","Más de 2.000 USD"))))</f>
        <v>500 a 2.000 USD</v>
      </c>
      <c r="O567" s="14" t="n">
        <f aca="false">IF(I567="","",MIN(J567,I567))</f>
        <v>57707.88146</v>
      </c>
      <c r="P567" s="14" t="n">
        <f aca="false">IF(SUM('MRR Conglomerado'!P567:AA567)&gt;0,SUM('MRR Conglomerado'!P567:AA567),"")</f>
        <v>436584.12822</v>
      </c>
      <c r="Q567" s="14" t="n">
        <f aca="false">IF(P567="","",SUM('MRR Conglomerado'!AB567:AM567))</f>
        <v>344135.93101</v>
      </c>
      <c r="R567" s="10" t="n">
        <f aca="false">IF(P567="","",COUNTIF('MRR Conglomerado'!P567:AA567,"&gt;0"))</f>
        <v>12</v>
      </c>
      <c r="S567" s="14" t="n">
        <f aca="false">IF(P567="","",P567/R567)</f>
        <v>36382.010685</v>
      </c>
      <c r="T567" s="14" t="n">
        <f aca="false">IF(P567="","",Q567/12)</f>
        <v>28677.9942508333</v>
      </c>
      <c r="U567" s="13" t="n">
        <f aca="false">IF(P567="","",T567/S567)</f>
        <v>0.788246545775906</v>
      </c>
      <c r="V567" s="14" t="n">
        <f aca="false">IF(P567="","",S567/B567)</f>
        <v>1797.93879463712</v>
      </c>
      <c r="W567" s="10" t="str">
        <f aca="false">IF(V567="","",IF(V567&lt;100,"Menos de 100 USD",IF(V567&lt;500,"100 a 500 USD",IF(V567&lt;2000,"500 a 2.000 USD","Más de 2.000 USD"))))</f>
        <v>500 a 2.000 USD</v>
      </c>
      <c r="X567" s="14" t="n">
        <f aca="false">IF(P567="","",MIN(T567,S567))</f>
        <v>28677.9942508333</v>
      </c>
    </row>
    <row r="568" customFormat="false" ht="15" hidden="false" customHeight="false" outlineLevel="0" collapsed="false">
      <c r="A568" s="10" t="s">
        <v>1196</v>
      </c>
      <c r="B568" s="14" t="n">
        <v>20.2354</v>
      </c>
      <c r="C568" s="14" t="str">
        <f aca="false">IF('MRR Conglomerado'!AA568&gt;0,'MRR Conglomerado'!AA568,"")</f>
        <v/>
      </c>
      <c r="D568" s="14" t="str">
        <f aca="false">IF(C568="","",'MRR Conglomerado'!AM568)</f>
        <v/>
      </c>
      <c r="E568" s="13" t="str">
        <f aca="false">IF(C568="","",D568/C568)</f>
        <v/>
      </c>
      <c r="F568" s="14" t="str">
        <f aca="false">IF(C568="","",C568/B568)</f>
        <v/>
      </c>
      <c r="G568" s="10" t="str">
        <f aca="false">IF(F568="","",IF(F568&lt;100,"Menos de 100 USD",IF(F568&lt;500,"100 a 500 USD",IF(F568&lt;2000,"500 a 2.000 USD","Más de 2.000 USD"))))</f>
        <v/>
      </c>
      <c r="H568" s="14" t="str">
        <f aca="false">IF(C568="","",MIN(D568,C568))</f>
        <v/>
      </c>
      <c r="I568" s="14" t="str">
        <f aca="false">IF(SUM('MRR Conglomerado'!Y568:AA568)&gt;0,SUM('MRR Conglomerado'!Y568:AA568),"")</f>
        <v/>
      </c>
      <c r="J568" s="14" t="str">
        <f aca="false">IF(I568="","",SUM('MRR Conglomerado'!AK568:AM568))</f>
        <v/>
      </c>
      <c r="K568" s="10" t="str">
        <f aca="false">IF(I568="","",COUNTIF('MRR Conglomerado'!Y568:AA568,"&gt;0"))</f>
        <v/>
      </c>
      <c r="L568" s="13" t="str">
        <f aca="false">IF(I568="","",J568/I568)</f>
        <v/>
      </c>
      <c r="M568" s="14" t="str">
        <f aca="false">IF(I568="","",I568/K568/B568)</f>
        <v/>
      </c>
      <c r="N568" s="10" t="str">
        <f aca="false">IF(M568="","",IF(M568&lt;100,"Menos de 100 USD",IF(M568&lt;500,"100 a 500 USD",IF(M568&lt;2000,"500 a 2.000 USD","Más de 2.000 USD"))))</f>
        <v/>
      </c>
      <c r="O568" s="14" t="str">
        <f aca="false">IF(I568="","",MIN(J568,I568))</f>
        <v/>
      </c>
      <c r="P568" s="14" t="str">
        <f aca="false">IF(SUM('MRR Conglomerado'!P568:AA568)&gt;0,SUM('MRR Conglomerado'!P568:AA568),"")</f>
        <v/>
      </c>
      <c r="Q568" s="14" t="str">
        <f aca="false">IF(P568="","",SUM('MRR Conglomerado'!AB568:AM568))</f>
        <v/>
      </c>
      <c r="R568" s="10" t="str">
        <f aca="false">IF(P568="","",COUNTIF('MRR Conglomerado'!P568:AA568,"&gt;0"))</f>
        <v/>
      </c>
      <c r="S568" s="14" t="str">
        <f aca="false">IF(P568="","",P568/R568)</f>
        <v/>
      </c>
      <c r="T568" s="14" t="str">
        <f aca="false">IF(P568="","",Q568/12)</f>
        <v/>
      </c>
      <c r="U568" s="13" t="str">
        <f aca="false">IF(P568="","",T568/S568)</f>
        <v/>
      </c>
      <c r="V568" s="14" t="str">
        <f aca="false">IF(P568="","",S568/B568)</f>
        <v/>
      </c>
      <c r="W568" s="10" t="str">
        <f aca="false">IF(V568="","",IF(V568&lt;100,"Menos de 100 USD",IF(V568&lt;500,"100 a 500 USD",IF(V568&lt;2000,"500 a 2.000 USD","Más de 2.000 USD"))))</f>
        <v/>
      </c>
      <c r="X568" s="14" t="str">
        <f aca="false">IF(P568="","",MIN(T568,S568))</f>
        <v/>
      </c>
    </row>
    <row r="569" customFormat="false" ht="15" hidden="false" customHeight="false" outlineLevel="0" collapsed="false">
      <c r="A569" s="10" t="s">
        <v>1198</v>
      </c>
      <c r="B569" s="14" t="n">
        <v>20.2354</v>
      </c>
      <c r="C569" s="14" t="n">
        <f aca="false">IF('MRR Conglomerado'!AA569&gt;0,'MRR Conglomerado'!AA569,"")</f>
        <v>324.980524</v>
      </c>
      <c r="D569" s="14" t="n">
        <f aca="false">IF(C569="","",'MRR Conglomerado'!AM569)</f>
        <v>271.008331</v>
      </c>
      <c r="E569" s="13" t="n">
        <f aca="false">IF(C569="","",D569/C569)</f>
        <v>0.833921761416078</v>
      </c>
      <c r="F569" s="14" t="n">
        <f aca="false">IF(C569="","",C569/B569)</f>
        <v>16.06</v>
      </c>
      <c r="G569" s="10" t="str">
        <f aca="false">IF(F569="","",IF(F569&lt;100,"Menos de 100 USD",IF(F569&lt;500,"100 a 500 USD",IF(F569&lt;2000,"500 a 2.000 USD","Más de 2.000 USD"))))</f>
        <v>Menos de 100 USD</v>
      </c>
      <c r="H569" s="14" t="n">
        <f aca="false">IF(C569="","",MIN(D569,C569))</f>
        <v>271.008331</v>
      </c>
      <c r="I569" s="14" t="n">
        <f aca="false">IF(SUM('MRR Conglomerado'!Y569:AA569)&gt;0,SUM('MRR Conglomerado'!Y569:AA569),"")</f>
        <v>974.843948</v>
      </c>
      <c r="J569" s="14" t="n">
        <f aca="false">IF(I569="","",SUM('MRR Conglomerado'!AK569:AM569))</f>
        <v>812.869123</v>
      </c>
      <c r="K569" s="10" t="n">
        <f aca="false">IF(I569="","",COUNTIF('MRR Conglomerado'!Y569:AA569,"&gt;0"))</f>
        <v>3</v>
      </c>
      <c r="L569" s="13" t="n">
        <f aca="false">IF(I569="","",J569/I569)</f>
        <v>0.833845380758316</v>
      </c>
      <c r="M569" s="14" t="n">
        <f aca="false">IF(I569="","",I569/K569/B569)</f>
        <v>16.0583918611279</v>
      </c>
      <c r="N569" s="10" t="str">
        <f aca="false">IF(M569="","",IF(M569&lt;100,"Menos de 100 USD",IF(M569&lt;500,"100 a 500 USD",IF(M569&lt;2000,"500 a 2.000 USD","Más de 2.000 USD"))))</f>
        <v>Menos de 100 USD</v>
      </c>
      <c r="O569" s="14" t="n">
        <f aca="false">IF(I569="","",MIN(J569,I569))</f>
        <v>812.869123</v>
      </c>
      <c r="P569" s="14" t="n">
        <f aca="false">IF(SUM('MRR Conglomerado'!P569:AA569)&gt;0,SUM('MRR Conglomerado'!P569:AA569),"")</f>
        <v>3964.881338</v>
      </c>
      <c r="Q569" s="14" t="n">
        <f aca="false">IF(P569="","",SUM('MRR Conglomerado'!AB569:AM569))</f>
        <v>3657.841033</v>
      </c>
      <c r="R569" s="10" t="n">
        <f aca="false">IF(P569="","",COUNTIF('MRR Conglomerado'!P569:AA569,"&gt;0"))</f>
        <v>12</v>
      </c>
      <c r="S569" s="14" t="n">
        <f aca="false">IF(P569="","",P569/R569)</f>
        <v>330.406778166667</v>
      </c>
      <c r="T569" s="14" t="n">
        <f aca="false">IF(P569="","",Q569/12)</f>
        <v>304.820086083333</v>
      </c>
      <c r="U569" s="13" t="n">
        <f aca="false">IF(P569="","",T569/S569)</f>
        <v>0.922560026687992</v>
      </c>
      <c r="V569" s="14" t="n">
        <f aca="false">IF(P569="","",S569/B569)</f>
        <v>16.3281565062547</v>
      </c>
      <c r="W569" s="10" t="str">
        <f aca="false">IF(V569="","",IF(V569&lt;100,"Menos de 100 USD",IF(V569&lt;500,"100 a 500 USD",IF(V569&lt;2000,"500 a 2.000 USD","Más de 2.000 USD"))))</f>
        <v>Menos de 100 USD</v>
      </c>
      <c r="X569" s="14" t="n">
        <f aca="false">IF(P569="","",MIN(T569,S569))</f>
        <v>304.820086083333</v>
      </c>
    </row>
    <row r="570" customFormat="false" ht="15" hidden="false" customHeight="false" outlineLevel="0" collapsed="false">
      <c r="A570" s="10" t="s">
        <v>1200</v>
      </c>
      <c r="B570" s="14" t="n">
        <v>20.2354</v>
      </c>
      <c r="C570" s="14" t="n">
        <f aca="false">IF('MRR Conglomerado'!AA570&gt;0,'MRR Conglomerado'!AA570,"")</f>
        <v>15396.508798</v>
      </c>
      <c r="D570" s="14" t="n">
        <f aca="false">IF(C570="","",'MRR Conglomerado'!AM570)</f>
        <v>0</v>
      </c>
      <c r="E570" s="13" t="n">
        <f aca="false">IF(C570="","",D570/C570)</f>
        <v>0</v>
      </c>
      <c r="F570" s="14" t="n">
        <f aca="false">IF(C570="","",C570/B570)</f>
        <v>760.87</v>
      </c>
      <c r="G570" s="10" t="str">
        <f aca="false">IF(F570="","",IF(F570&lt;100,"Menos de 100 USD",IF(F570&lt;500,"100 a 500 USD",IF(F570&lt;2000,"500 a 2.000 USD","Más de 2.000 USD"))))</f>
        <v>500 a 2.000 USD</v>
      </c>
      <c r="H570" s="14" t="n">
        <f aca="false">IF(C570="","",MIN(D570,C570))</f>
        <v>0</v>
      </c>
      <c r="I570" s="14" t="n">
        <f aca="false">IF(SUM('MRR Conglomerado'!Y570:AA570)&gt;0,SUM('MRR Conglomerado'!Y570:AA570),"")</f>
        <v>45732.893858</v>
      </c>
      <c r="J570" s="14" t="n">
        <f aca="false">IF(I570="","",SUM('MRR Conglomerado'!AK570:AM570))</f>
        <v>15023.091627</v>
      </c>
      <c r="K570" s="10" t="n">
        <f aca="false">IF(I570="","",COUNTIF('MRR Conglomerado'!Y570:AA570,"&gt;0"))</f>
        <v>3</v>
      </c>
      <c r="L570" s="13" t="n">
        <f aca="false">IF(I570="","",J570/I570)</f>
        <v>0.32849641384266</v>
      </c>
      <c r="M570" s="14" t="n">
        <f aca="false">IF(I570="","",I570/K570/B570)</f>
        <v>753.347991770198</v>
      </c>
      <c r="N570" s="10" t="str">
        <f aca="false">IF(M570="","",IF(M570&lt;100,"Menos de 100 USD",IF(M570&lt;500,"100 a 500 USD",IF(M570&lt;2000,"500 a 2.000 USD","Más de 2.000 USD"))))</f>
        <v>500 a 2.000 USD</v>
      </c>
      <c r="O570" s="14" t="n">
        <f aca="false">IF(I570="","",MIN(J570,I570))</f>
        <v>15023.091627</v>
      </c>
      <c r="P570" s="14" t="n">
        <f aca="false">IF(SUM('MRR Conglomerado'!P570:AA570)&gt;0,SUM('MRR Conglomerado'!P570:AA570),"")</f>
        <v>175330.000051</v>
      </c>
      <c r="Q570" s="14" t="n">
        <f aca="false">IF(P570="","",SUM('MRR Conglomerado'!AB570:AM570))</f>
        <v>152886.199027</v>
      </c>
      <c r="R570" s="10" t="n">
        <f aca="false">IF(P570="","",COUNTIF('MRR Conglomerado'!P570:AA570,"&gt;0"))</f>
        <v>12</v>
      </c>
      <c r="S570" s="14" t="n">
        <f aca="false">IF(P570="","",P570/R570)</f>
        <v>14610.8333375833</v>
      </c>
      <c r="T570" s="14" t="n">
        <f aca="false">IF(P570="","",Q570/12)</f>
        <v>12740.5165855833</v>
      </c>
      <c r="U570" s="13" t="n">
        <f aca="false">IF(P570="","",T570/S570)</f>
        <v>0.871991096689263</v>
      </c>
      <c r="V570" s="14" t="n">
        <f aca="false">IF(P570="","",S570/B570)</f>
        <v>722.043218200942</v>
      </c>
      <c r="W570" s="10" t="str">
        <f aca="false">IF(V570="","",IF(V570&lt;100,"Menos de 100 USD",IF(V570&lt;500,"100 a 500 USD",IF(V570&lt;2000,"500 a 2.000 USD","Más de 2.000 USD"))))</f>
        <v>500 a 2.000 USD</v>
      </c>
      <c r="X570" s="14" t="n">
        <f aca="false">IF(P570="","",MIN(T570,S570))</f>
        <v>12740.5165855833</v>
      </c>
    </row>
    <row r="571" customFormat="false" ht="15" hidden="false" customHeight="false" outlineLevel="0" collapsed="false">
      <c r="A571" s="10" t="s">
        <v>1202</v>
      </c>
      <c r="B571" s="14" t="n">
        <v>20.2354</v>
      </c>
      <c r="C571" s="14" t="n">
        <f aca="false">IF('MRR Conglomerado'!AA571&gt;0,'MRR Conglomerado'!AA571,"")</f>
        <v>14724.491164</v>
      </c>
      <c r="D571" s="14" t="n">
        <f aca="false">IF(C571="","",'MRR Conglomerado'!AM571)</f>
        <v>19422.323666</v>
      </c>
      <c r="E571" s="13" t="n">
        <f aca="false">IF(C571="","",D571/C571)</f>
        <v>1.31904888594628</v>
      </c>
      <c r="F571" s="14" t="n">
        <f aca="false">IF(C571="","",C571/B571)</f>
        <v>727.66</v>
      </c>
      <c r="G571" s="10" t="str">
        <f aca="false">IF(F571="","",IF(F571&lt;100,"Menos de 100 USD",IF(F571&lt;500,"100 a 500 USD",IF(F571&lt;2000,"500 a 2.000 USD","Más de 2.000 USD"))))</f>
        <v>500 a 2.000 USD</v>
      </c>
      <c r="H571" s="14" t="n">
        <f aca="false">IF(C571="","",MIN(D571,C571))</f>
        <v>14724.491164</v>
      </c>
      <c r="I571" s="14" t="n">
        <f aca="false">IF(SUM('MRR Conglomerado'!Y571:AA571)&gt;0,SUM('MRR Conglomerado'!Y571:AA571),"")</f>
        <v>42253.900446</v>
      </c>
      <c r="J571" s="14" t="n">
        <f aca="false">IF(I571="","",SUM('MRR Conglomerado'!AK571:AM571))</f>
        <v>58608.72972</v>
      </c>
      <c r="K571" s="10" t="n">
        <f aca="false">IF(I571="","",COUNTIF('MRR Conglomerado'!Y571:AA571,"&gt;0"))</f>
        <v>3</v>
      </c>
      <c r="L571" s="13" t="n">
        <f aca="false">IF(I571="","",J571/I571)</f>
        <v>1.38706081808711</v>
      </c>
      <c r="M571" s="14" t="n">
        <f aca="false">IF(I571="","",I571/K571/B571)</f>
        <v>696.039291637428</v>
      </c>
      <c r="N571" s="10" t="str">
        <f aca="false">IF(M571="","",IF(M571&lt;100,"Menos de 100 USD",IF(M571&lt;500,"100 a 500 USD",IF(M571&lt;2000,"500 a 2.000 USD","Más de 2.000 USD"))))</f>
        <v>500 a 2.000 USD</v>
      </c>
      <c r="O571" s="14" t="n">
        <f aca="false">IF(I571="","",MIN(J571,I571))</f>
        <v>42253.900446</v>
      </c>
      <c r="P571" s="14" t="n">
        <f aca="false">IF(SUM('MRR Conglomerado'!P571:AA571)&gt;0,SUM('MRR Conglomerado'!P571:AA571),"")</f>
        <v>171230.330315</v>
      </c>
      <c r="Q571" s="14" t="n">
        <f aca="false">IF(P571="","",SUM('MRR Conglomerado'!AB571:AM571))</f>
        <v>202753.06524</v>
      </c>
      <c r="R571" s="10" t="n">
        <f aca="false">IF(P571="","",COUNTIF('MRR Conglomerado'!P571:AA571,"&gt;0"))</f>
        <v>12</v>
      </c>
      <c r="S571" s="14" t="n">
        <f aca="false">IF(P571="","",P571/R571)</f>
        <v>14269.1941929167</v>
      </c>
      <c r="T571" s="14" t="n">
        <f aca="false">IF(P571="","",Q571/12)</f>
        <v>16896.08877</v>
      </c>
      <c r="U571" s="13" t="n">
        <f aca="false">IF(P571="","",T571/S571)</f>
        <v>1.18409550963903</v>
      </c>
      <c r="V571" s="14" t="n">
        <f aca="false">IF(P571="","",S571/B571)</f>
        <v>705.159976719841</v>
      </c>
      <c r="W571" s="10" t="str">
        <f aca="false">IF(V571="","",IF(V571&lt;100,"Menos de 100 USD",IF(V571&lt;500,"100 a 500 USD",IF(V571&lt;2000,"500 a 2.000 USD","Más de 2.000 USD"))))</f>
        <v>500 a 2.000 USD</v>
      </c>
      <c r="X571" s="14" t="n">
        <f aca="false">IF(P571="","",MIN(T571,S571))</f>
        <v>14269.1941929167</v>
      </c>
    </row>
    <row r="572" customFormat="false" ht="15" hidden="false" customHeight="false" outlineLevel="0" collapsed="false">
      <c r="A572" s="10" t="s">
        <v>1204</v>
      </c>
      <c r="B572" s="14" t="n">
        <v>20.2354</v>
      </c>
      <c r="C572" s="14" t="n">
        <f aca="false">IF('MRR Conglomerado'!AA572&gt;0,'MRR Conglomerado'!AA572,"")</f>
        <v>9170.076218</v>
      </c>
      <c r="D572" s="14" t="n">
        <f aca="false">IF(C572="","",'MRR Conglomerado'!AM572)</f>
        <v>7492.741945</v>
      </c>
      <c r="E572" s="13" t="n">
        <f aca="false">IF(C572="","",D572/C572)</f>
        <v>0.81708611432176</v>
      </c>
      <c r="F572" s="14" t="n">
        <f aca="false">IF(C572="","",C572/B572)</f>
        <v>453.17</v>
      </c>
      <c r="G572" s="10" t="str">
        <f aca="false">IF(F572="","",IF(F572&lt;100,"Menos de 100 USD",IF(F572&lt;500,"100 a 500 USD",IF(F572&lt;2000,"500 a 2.000 USD","Más de 2.000 USD"))))</f>
        <v>100 a 500 USD</v>
      </c>
      <c r="H572" s="14" t="n">
        <f aca="false">IF(C572="","",MIN(D572,C572))</f>
        <v>7492.741945</v>
      </c>
      <c r="I572" s="14" t="n">
        <f aca="false">IF(SUM('MRR Conglomerado'!Y572:AA572)&gt;0,SUM('MRR Conglomerado'!Y572:AA572),"")</f>
        <v>28770.030604</v>
      </c>
      <c r="J572" s="14" t="n">
        <f aca="false">IF(I572="","",SUM('MRR Conglomerado'!AK572:AM572))</f>
        <v>22545.322274</v>
      </c>
      <c r="K572" s="10" t="n">
        <f aca="false">IF(I572="","",COUNTIF('MRR Conglomerado'!Y572:AA572,"&gt;0"))</f>
        <v>3</v>
      </c>
      <c r="L572" s="13" t="n">
        <f aca="false">IF(I572="","",J572/I572)</f>
        <v>0.783639148123306</v>
      </c>
      <c r="M572" s="14" t="n">
        <f aca="false">IF(I572="","",I572/K572/B572)</f>
        <v>473.922442913574</v>
      </c>
      <c r="N572" s="10" t="str">
        <f aca="false">IF(M572="","",IF(M572&lt;100,"Menos de 100 USD",IF(M572&lt;500,"100 a 500 USD",IF(M572&lt;2000,"500 a 2.000 USD","Más de 2.000 USD"))))</f>
        <v>100 a 500 USD</v>
      </c>
      <c r="O572" s="14" t="n">
        <f aca="false">IF(I572="","",MIN(J572,I572))</f>
        <v>22545.322274</v>
      </c>
      <c r="P572" s="14" t="n">
        <f aca="false">IF(SUM('MRR Conglomerado'!P572:AA572)&gt;0,SUM('MRR Conglomerado'!P572:AA572),"")</f>
        <v>115049.423628</v>
      </c>
      <c r="Q572" s="14" t="n">
        <f aca="false">IF(P572="","",SUM('MRR Conglomerado'!AB572:AM572))</f>
        <v>96660.741844</v>
      </c>
      <c r="R572" s="10" t="n">
        <f aca="false">IF(P572="","",COUNTIF('MRR Conglomerado'!P572:AA572,"&gt;0"))</f>
        <v>12</v>
      </c>
      <c r="S572" s="14" t="n">
        <f aca="false">IF(P572="","",P572/R572)</f>
        <v>9587.451969</v>
      </c>
      <c r="T572" s="14" t="n">
        <f aca="false">IF(P572="","",Q572/12)</f>
        <v>8055.06182033333</v>
      </c>
      <c r="U572" s="13" t="n">
        <f aca="false">IF(P572="","",T572/S572)</f>
        <v>0.840167110758783</v>
      </c>
      <c r="V572" s="14" t="n">
        <f aca="false">IF(P572="","",S572/B572)</f>
        <v>473.796019302806</v>
      </c>
      <c r="W572" s="10" t="str">
        <f aca="false">IF(V572="","",IF(V572&lt;100,"Menos de 100 USD",IF(V572&lt;500,"100 a 500 USD",IF(V572&lt;2000,"500 a 2.000 USD","Más de 2.000 USD"))))</f>
        <v>100 a 500 USD</v>
      </c>
      <c r="X572" s="14" t="n">
        <f aca="false">IF(P572="","",MIN(T572,S572))</f>
        <v>8055.06182033333</v>
      </c>
    </row>
    <row r="573" customFormat="false" ht="15" hidden="false" customHeight="false" outlineLevel="0" collapsed="false">
      <c r="A573" s="10" t="s">
        <v>1206</v>
      </c>
      <c r="B573" s="14" t="n">
        <v>20.2354</v>
      </c>
      <c r="C573" s="14" t="str">
        <f aca="false">IF('MRR Conglomerado'!AA573&gt;0,'MRR Conglomerado'!AA573,"")</f>
        <v/>
      </c>
      <c r="D573" s="14" t="str">
        <f aca="false">IF(C573="","",'MRR Conglomerado'!AM573)</f>
        <v/>
      </c>
      <c r="E573" s="13" t="str">
        <f aca="false">IF(C573="","",D573/C573)</f>
        <v/>
      </c>
      <c r="F573" s="14" t="str">
        <f aca="false">IF(C573="","",C573/B573)</f>
        <v/>
      </c>
      <c r="G573" s="10" t="str">
        <f aca="false">IF(F573="","",IF(F573&lt;100,"Menos de 100 USD",IF(F573&lt;500,"100 a 500 USD",IF(F573&lt;2000,"500 a 2.000 USD","Más de 2.000 USD"))))</f>
        <v/>
      </c>
      <c r="H573" s="14" t="str">
        <f aca="false">IF(C573="","",MIN(D573,C573))</f>
        <v/>
      </c>
      <c r="I573" s="14" t="str">
        <f aca="false">IF(SUM('MRR Conglomerado'!Y573:AA573)&gt;0,SUM('MRR Conglomerado'!Y573:AA573),"")</f>
        <v/>
      </c>
      <c r="J573" s="14" t="str">
        <f aca="false">IF(I573="","",SUM('MRR Conglomerado'!AK573:AM573))</f>
        <v/>
      </c>
      <c r="K573" s="10" t="str">
        <f aca="false">IF(I573="","",COUNTIF('MRR Conglomerado'!Y573:AA573,"&gt;0"))</f>
        <v/>
      </c>
      <c r="L573" s="13" t="str">
        <f aca="false">IF(I573="","",J573/I573)</f>
        <v/>
      </c>
      <c r="M573" s="14" t="str">
        <f aca="false">IF(I573="","",I573/K573/B573)</f>
        <v/>
      </c>
      <c r="N573" s="10" t="str">
        <f aca="false">IF(M573="","",IF(M573&lt;100,"Menos de 100 USD",IF(M573&lt;500,"100 a 500 USD",IF(M573&lt;2000,"500 a 2.000 USD","Más de 2.000 USD"))))</f>
        <v/>
      </c>
      <c r="O573" s="14" t="str">
        <f aca="false">IF(I573="","",MIN(J573,I573))</f>
        <v/>
      </c>
      <c r="P573" s="14" t="n">
        <f aca="false">IF(SUM('MRR Conglomerado'!P573:AA573)&gt;0,SUM('MRR Conglomerado'!P573:AA573),"")</f>
        <v>41358.915854</v>
      </c>
      <c r="Q573" s="14" t="n">
        <f aca="false">IF(P573="","",SUM('MRR Conglomerado'!AB573:AM573))</f>
        <v>0</v>
      </c>
      <c r="R573" s="10" t="n">
        <f aca="false">IF(P573="","",COUNTIF('MRR Conglomerado'!P573:AA573,"&gt;0"))</f>
        <v>8</v>
      </c>
      <c r="S573" s="14" t="n">
        <f aca="false">IF(P573="","",P573/R573)</f>
        <v>5169.86448175</v>
      </c>
      <c r="T573" s="14" t="n">
        <f aca="false">IF(P573="","",Q573/12)</f>
        <v>0</v>
      </c>
      <c r="U573" s="13" t="n">
        <f aca="false">IF(P573="","",T573/S573)</f>
        <v>0</v>
      </c>
      <c r="V573" s="14" t="n">
        <f aca="false">IF(P573="","",S573/B573)</f>
        <v>255.486152077547</v>
      </c>
      <c r="W573" s="10" t="str">
        <f aca="false">IF(V573="","",IF(V573&lt;100,"Menos de 100 USD",IF(V573&lt;500,"100 a 500 USD",IF(V573&lt;2000,"500 a 2.000 USD","Más de 2.000 USD"))))</f>
        <v>100 a 500 USD</v>
      </c>
      <c r="X573" s="14" t="n">
        <f aca="false">IF(P573="","",MIN(T573,S573))</f>
        <v>0</v>
      </c>
    </row>
    <row r="574" customFormat="false" ht="15" hidden="false" customHeight="false" outlineLevel="0" collapsed="false">
      <c r="A574" s="10" t="s">
        <v>1208</v>
      </c>
      <c r="B574" s="14" t="n">
        <v>20.2354</v>
      </c>
      <c r="C574" s="14" t="n">
        <f aca="false">IF('MRR Conglomerado'!AA574&gt;0,'MRR Conglomerado'!AA574,"")</f>
        <v>1412.43092</v>
      </c>
      <c r="D574" s="14" t="n">
        <f aca="false">IF(C574="","",'MRR Conglomerado'!AM574)</f>
        <v>1806.242652</v>
      </c>
      <c r="E574" s="13" t="n">
        <f aca="false">IF(C574="","",D574/C574)</f>
        <v>1.27881840196475</v>
      </c>
      <c r="F574" s="14" t="n">
        <f aca="false">IF(C574="","",C574/B574)</f>
        <v>69.8</v>
      </c>
      <c r="G574" s="10" t="str">
        <f aca="false">IF(F574="","",IF(F574&lt;100,"Menos de 100 USD",IF(F574&lt;500,"100 a 500 USD",IF(F574&lt;2000,"500 a 2.000 USD","Más de 2.000 USD"))))</f>
        <v>Menos de 100 USD</v>
      </c>
      <c r="H574" s="14" t="n">
        <f aca="false">IF(C574="","",MIN(D574,C574))</f>
        <v>1412.43092</v>
      </c>
      <c r="I574" s="14" t="n">
        <f aca="false">IF(SUM('MRR Conglomerado'!Y574:AA574)&gt;0,SUM('MRR Conglomerado'!Y574:AA574),"")</f>
        <v>4301.491414</v>
      </c>
      <c r="J574" s="14" t="n">
        <f aca="false">IF(I574="","",SUM('MRR Conglomerado'!AK574:AM574))</f>
        <v>5418.77047</v>
      </c>
      <c r="K574" s="10" t="n">
        <f aca="false">IF(I574="","",COUNTIF('MRR Conglomerado'!Y574:AA574,"&gt;0"))</f>
        <v>3</v>
      </c>
      <c r="L574" s="13" t="n">
        <f aca="false">IF(I574="","",J574/I574)</f>
        <v>1.25974224948203</v>
      </c>
      <c r="M574" s="14" t="n">
        <f aca="false">IF(I574="","",I574/K574/B574)</f>
        <v>70.8575304334648</v>
      </c>
      <c r="N574" s="10" t="str">
        <f aca="false">IF(M574="","",IF(M574&lt;100,"Menos de 100 USD",IF(M574&lt;500,"100 a 500 USD",IF(M574&lt;2000,"500 a 2.000 USD","Más de 2.000 USD"))))</f>
        <v>Menos de 100 USD</v>
      </c>
      <c r="O574" s="14" t="n">
        <f aca="false">IF(I574="","",MIN(J574,I574))</f>
        <v>4301.491414</v>
      </c>
      <c r="P574" s="14" t="n">
        <f aca="false">IF(SUM('MRR Conglomerado'!P574:AA574)&gt;0,SUM('MRR Conglomerado'!P574:AA574),"")</f>
        <v>17783.570829</v>
      </c>
      <c r="Q574" s="14" t="n">
        <f aca="false">IF(P574="","",SUM('MRR Conglomerado'!AB574:AM574))</f>
        <v>20136.47245</v>
      </c>
      <c r="R574" s="10" t="n">
        <f aca="false">IF(P574="","",COUNTIF('MRR Conglomerado'!P574:AA574,"&gt;0"))</f>
        <v>12</v>
      </c>
      <c r="S574" s="14" t="n">
        <f aca="false">IF(P574="","",P574/R574)</f>
        <v>1481.96423575</v>
      </c>
      <c r="T574" s="14" t="n">
        <f aca="false">IF(P574="","",Q574/12)</f>
        <v>1678.03937083333</v>
      </c>
      <c r="U574" s="13" t="n">
        <f aca="false">IF(P574="","",T574/S574)</f>
        <v>1.13230760254083</v>
      </c>
      <c r="V574" s="14" t="n">
        <f aca="false">IF(P574="","",S574/B574)</f>
        <v>73.2362214609051</v>
      </c>
      <c r="W574" s="10" t="str">
        <f aca="false">IF(V574="","",IF(V574&lt;100,"Menos de 100 USD",IF(V574&lt;500,"100 a 500 USD",IF(V574&lt;2000,"500 a 2.000 USD","Más de 2.000 USD"))))</f>
        <v>Menos de 100 USD</v>
      </c>
      <c r="X574" s="14" t="n">
        <f aca="false">IF(P574="","",MIN(T574,S574))</f>
        <v>1481.96423575</v>
      </c>
    </row>
    <row r="575" customFormat="false" ht="15" hidden="false" customHeight="false" outlineLevel="0" collapsed="false">
      <c r="A575" s="10" t="s">
        <v>1210</v>
      </c>
      <c r="B575" s="14" t="n">
        <v>20.2354</v>
      </c>
      <c r="C575" s="14" t="str">
        <f aca="false">IF('MRR Conglomerado'!AA575&gt;0,'MRR Conglomerado'!AA575,"")</f>
        <v/>
      </c>
      <c r="D575" s="14" t="str">
        <f aca="false">IF(C575="","",'MRR Conglomerado'!AM575)</f>
        <v/>
      </c>
      <c r="E575" s="13" t="str">
        <f aca="false">IF(C575="","",D575/C575)</f>
        <v/>
      </c>
      <c r="F575" s="14" t="str">
        <f aca="false">IF(C575="","",C575/B575)</f>
        <v/>
      </c>
      <c r="G575" s="10" t="str">
        <f aca="false">IF(F575="","",IF(F575&lt;100,"Menos de 100 USD",IF(F575&lt;500,"100 a 500 USD",IF(F575&lt;2000,"500 a 2.000 USD","Más de 2.000 USD"))))</f>
        <v/>
      </c>
      <c r="H575" s="14" t="str">
        <f aca="false">IF(C575="","",MIN(D575,C575))</f>
        <v/>
      </c>
      <c r="I575" s="14" t="str">
        <f aca="false">IF(SUM('MRR Conglomerado'!Y575:AA575)&gt;0,SUM('MRR Conglomerado'!Y575:AA575),"")</f>
        <v/>
      </c>
      <c r="J575" s="14" t="str">
        <f aca="false">IF(I575="","",SUM('MRR Conglomerado'!AK575:AM575))</f>
        <v/>
      </c>
      <c r="K575" s="10" t="str">
        <f aca="false">IF(I575="","",COUNTIF('MRR Conglomerado'!Y575:AA575,"&gt;0"))</f>
        <v/>
      </c>
      <c r="L575" s="13" t="str">
        <f aca="false">IF(I575="","",J575/I575)</f>
        <v/>
      </c>
      <c r="M575" s="14" t="str">
        <f aca="false">IF(I575="","",I575/K575/B575)</f>
        <v/>
      </c>
      <c r="N575" s="10" t="str">
        <f aca="false">IF(M575="","",IF(M575&lt;100,"Menos de 100 USD",IF(M575&lt;500,"100 a 500 USD",IF(M575&lt;2000,"500 a 2.000 USD","Más de 2.000 USD"))))</f>
        <v/>
      </c>
      <c r="O575" s="14" t="str">
        <f aca="false">IF(I575="","",MIN(J575,I575))</f>
        <v/>
      </c>
      <c r="P575" s="14" t="str">
        <f aca="false">IF(SUM('MRR Conglomerado'!P575:AA575)&gt;0,SUM('MRR Conglomerado'!P575:AA575),"")</f>
        <v/>
      </c>
      <c r="Q575" s="14" t="str">
        <f aca="false">IF(P575="","",SUM('MRR Conglomerado'!AB575:AM575))</f>
        <v/>
      </c>
      <c r="R575" s="10" t="str">
        <f aca="false">IF(P575="","",COUNTIF('MRR Conglomerado'!P575:AA575,"&gt;0"))</f>
        <v/>
      </c>
      <c r="S575" s="14" t="str">
        <f aca="false">IF(P575="","",P575/R575)</f>
        <v/>
      </c>
      <c r="T575" s="14" t="str">
        <f aca="false">IF(P575="","",Q575/12)</f>
        <v/>
      </c>
      <c r="U575" s="13" t="str">
        <f aca="false">IF(P575="","",T575/S575)</f>
        <v/>
      </c>
      <c r="V575" s="14" t="str">
        <f aca="false">IF(P575="","",S575/B575)</f>
        <v/>
      </c>
      <c r="W575" s="10" t="str">
        <f aca="false">IF(V575="","",IF(V575&lt;100,"Menos de 100 USD",IF(V575&lt;500,"100 a 500 USD",IF(V575&lt;2000,"500 a 2.000 USD","Más de 2.000 USD"))))</f>
        <v/>
      </c>
      <c r="X575" s="14" t="str">
        <f aca="false">IF(P575="","",MIN(T575,S575))</f>
        <v/>
      </c>
    </row>
    <row r="576" customFormat="false" ht="15" hidden="false" customHeight="false" outlineLevel="0" collapsed="false">
      <c r="A576" s="10" t="s">
        <v>1212</v>
      </c>
      <c r="B576" s="14" t="n">
        <v>20.2354</v>
      </c>
      <c r="C576" s="14" t="n">
        <f aca="false">IF('MRR Conglomerado'!AA576&gt;0,'MRR Conglomerado'!AA576,"")</f>
        <v>4875.921984</v>
      </c>
      <c r="D576" s="14" t="n">
        <f aca="false">IF(C576="","",'MRR Conglomerado'!AM576)</f>
        <v>2248.272166</v>
      </c>
      <c r="E576" s="13" t="n">
        <f aca="false">IF(C576="","",D576/C576)</f>
        <v>0.461096829148938</v>
      </c>
      <c r="F576" s="14" t="n">
        <f aca="false">IF(C576="","",C576/B576)</f>
        <v>240.96</v>
      </c>
      <c r="G576" s="10" t="str">
        <f aca="false">IF(F576="","",IF(F576&lt;100,"Menos de 100 USD",IF(F576&lt;500,"100 a 500 USD",IF(F576&lt;2000,"500 a 2.000 USD","Más de 2.000 USD"))))</f>
        <v>100 a 500 USD</v>
      </c>
      <c r="H576" s="14" t="n">
        <f aca="false">IF(C576="","",MIN(D576,C576))</f>
        <v>2248.272166</v>
      </c>
      <c r="I576" s="14" t="n">
        <f aca="false">IF(SUM('MRR Conglomerado'!Y576:AA576)&gt;0,SUM('MRR Conglomerado'!Y576:AA576),"")</f>
        <v>16470.395406</v>
      </c>
      <c r="J576" s="14" t="n">
        <f aca="false">IF(I576="","",SUM('MRR Conglomerado'!AK576:AM576))</f>
        <v>7131.39146</v>
      </c>
      <c r="K576" s="10" t="n">
        <f aca="false">IF(I576="","",COUNTIF('MRR Conglomerado'!Y576:AA576,"&gt;0"))</f>
        <v>3</v>
      </c>
      <c r="L576" s="13" t="n">
        <f aca="false">IF(I576="","",J576/I576)</f>
        <v>0.432982407781304</v>
      </c>
      <c r="M576" s="14" t="n">
        <f aca="false">IF(I576="","",I576/K576/B576)</f>
        <v>271.313233343547</v>
      </c>
      <c r="N576" s="10" t="str">
        <f aca="false">IF(M576="","",IF(M576&lt;100,"Menos de 100 USD",IF(M576&lt;500,"100 a 500 USD",IF(M576&lt;2000,"500 a 2.000 USD","Más de 2.000 USD"))))</f>
        <v>100 a 500 USD</v>
      </c>
      <c r="O576" s="14" t="n">
        <f aca="false">IF(I576="","",MIN(J576,I576))</f>
        <v>7131.39146</v>
      </c>
      <c r="P576" s="14" t="n">
        <f aca="false">IF(SUM('MRR Conglomerado'!P576:AA576)&gt;0,SUM('MRR Conglomerado'!P576:AA576),"")</f>
        <v>26289.879904</v>
      </c>
      <c r="Q576" s="14" t="n">
        <f aca="false">IF(P576="","",SUM('MRR Conglomerado'!AB576:AM576))</f>
        <v>57273.55084</v>
      </c>
      <c r="R576" s="10" t="n">
        <f aca="false">IF(P576="","",COUNTIF('MRR Conglomerado'!P576:AA576,"&gt;0"))</f>
        <v>4</v>
      </c>
      <c r="S576" s="14" t="n">
        <f aca="false">IF(P576="","",P576/R576)</f>
        <v>6572.469976</v>
      </c>
      <c r="T576" s="14" t="n">
        <f aca="false">IF(P576="","",Q576/12)</f>
        <v>4772.79590333333</v>
      </c>
      <c r="U576" s="13" t="n">
        <f aca="false">IF(P576="","",T576/S576)</f>
        <v>0.726179947685064</v>
      </c>
      <c r="V576" s="14" t="n">
        <f aca="false">IF(P576="","",S576/B576)</f>
        <v>324.80059578758</v>
      </c>
      <c r="W576" s="10" t="str">
        <f aca="false">IF(V576="","",IF(V576&lt;100,"Menos de 100 USD",IF(V576&lt;500,"100 a 500 USD",IF(V576&lt;2000,"500 a 2.000 USD","Más de 2.000 USD"))))</f>
        <v>100 a 500 USD</v>
      </c>
      <c r="X576" s="14" t="n">
        <f aca="false">IF(P576="","",MIN(T576,S576))</f>
        <v>4772.79590333333</v>
      </c>
    </row>
    <row r="577" customFormat="false" ht="15" hidden="false" customHeight="false" outlineLevel="0" collapsed="false">
      <c r="A577" s="10" t="s">
        <v>1214</v>
      </c>
      <c r="B577" s="14" t="n">
        <v>20.2354</v>
      </c>
      <c r="C577" s="14" t="n">
        <f aca="false">IF('MRR Conglomerado'!AA577&gt;0,'MRR Conglomerado'!AA577,"")</f>
        <v>7297.492302</v>
      </c>
      <c r="D577" s="14" t="n">
        <f aca="false">IF(C577="","",'MRR Conglomerado'!AM577)</f>
        <v>2318.407036</v>
      </c>
      <c r="E577" s="13" t="n">
        <f aca="false">IF(C577="","",D577/C577)</f>
        <v>0.317699141027474</v>
      </c>
      <c r="F577" s="14" t="n">
        <f aca="false">IF(C577="","",C577/B577)</f>
        <v>360.63</v>
      </c>
      <c r="G577" s="10" t="str">
        <f aca="false">IF(F577="","",IF(F577&lt;100,"Menos de 100 USD",IF(F577&lt;500,"100 a 500 USD",IF(F577&lt;2000,"500 a 2.000 USD","Más de 2.000 USD"))))</f>
        <v>100 a 500 USD</v>
      </c>
      <c r="H577" s="14" t="n">
        <f aca="false">IF(C577="","",MIN(D577,C577))</f>
        <v>2318.407036</v>
      </c>
      <c r="I577" s="14" t="n">
        <f aca="false">IF(SUM('MRR Conglomerado'!Y577:AA577)&gt;0,SUM('MRR Conglomerado'!Y577:AA577),"")</f>
        <v>22338.584148</v>
      </c>
      <c r="J577" s="14" t="n">
        <f aca="false">IF(I577="","",SUM('MRR Conglomerado'!AK577:AM577))</f>
        <v>7163.723541</v>
      </c>
      <c r="K577" s="10" t="n">
        <f aca="false">IF(I577="","",COUNTIF('MRR Conglomerado'!Y577:AA577,"&gt;0"))</f>
        <v>3</v>
      </c>
      <c r="L577" s="13" t="n">
        <f aca="false">IF(I577="","",J577/I577)</f>
        <v>0.320688343251216</v>
      </c>
      <c r="M577" s="14" t="n">
        <f aca="false">IF(I577="","",I577/K577/B577)</f>
        <v>367.97862735602</v>
      </c>
      <c r="N577" s="10" t="str">
        <f aca="false">IF(M577="","",IF(M577&lt;100,"Menos de 100 USD",IF(M577&lt;500,"100 a 500 USD",IF(M577&lt;2000,"500 a 2.000 USD","Más de 2.000 USD"))))</f>
        <v>100 a 500 USD</v>
      </c>
      <c r="O577" s="14" t="n">
        <f aca="false">IF(I577="","",MIN(J577,I577))</f>
        <v>7163.723541</v>
      </c>
      <c r="P577" s="14" t="n">
        <f aca="false">IF(SUM('MRR Conglomerado'!P577:AA577)&gt;0,SUM('MRR Conglomerado'!P577:AA577),"")</f>
        <v>94368.427152</v>
      </c>
      <c r="Q577" s="14" t="n">
        <f aca="false">IF(P577="","",SUM('MRR Conglomerado'!AB577:AM577))</f>
        <v>53210.632191</v>
      </c>
      <c r="R577" s="10" t="n">
        <f aca="false">IF(P577="","",COUNTIF('MRR Conglomerado'!P577:AA577,"&gt;0"))</f>
        <v>12</v>
      </c>
      <c r="S577" s="14" t="n">
        <f aca="false">IF(P577="","",P577/R577)</f>
        <v>7864.035596</v>
      </c>
      <c r="T577" s="14" t="n">
        <f aca="false">IF(P577="","",Q577/12)</f>
        <v>4434.21934925</v>
      </c>
      <c r="U577" s="13" t="n">
        <f aca="false">IF(P577="","",T577/S577)</f>
        <v>0.563860538920429</v>
      </c>
      <c r="V577" s="14" t="n">
        <f aca="false">IF(P577="","",S577/B577)</f>
        <v>388.627632564713</v>
      </c>
      <c r="W577" s="10" t="str">
        <f aca="false">IF(V577="","",IF(V577&lt;100,"Menos de 100 USD",IF(V577&lt;500,"100 a 500 USD",IF(V577&lt;2000,"500 a 2.000 USD","Más de 2.000 USD"))))</f>
        <v>100 a 500 USD</v>
      </c>
      <c r="X577" s="14" t="n">
        <f aca="false">IF(P577="","",MIN(T577,S577))</f>
        <v>4434.21934925</v>
      </c>
    </row>
    <row r="578" customFormat="false" ht="15" hidden="false" customHeight="false" outlineLevel="0" collapsed="false">
      <c r="A578" s="10" t="s">
        <v>1216</v>
      </c>
      <c r="B578" s="14" t="n">
        <v>20.2354</v>
      </c>
      <c r="C578" s="14" t="str">
        <f aca="false">IF('MRR Conglomerado'!AA578&gt;0,'MRR Conglomerado'!AA578,"")</f>
        <v/>
      </c>
      <c r="D578" s="14" t="str">
        <f aca="false">IF(C578="","",'MRR Conglomerado'!AM578)</f>
        <v/>
      </c>
      <c r="E578" s="13" t="str">
        <f aca="false">IF(C578="","",D578/C578)</f>
        <v/>
      </c>
      <c r="F578" s="14" t="str">
        <f aca="false">IF(C578="","",C578/B578)</f>
        <v/>
      </c>
      <c r="G578" s="10" t="str">
        <f aca="false">IF(F578="","",IF(F578&lt;100,"Menos de 100 USD",IF(F578&lt;500,"100 a 500 USD",IF(F578&lt;2000,"500 a 2.000 USD","Más de 2.000 USD"))))</f>
        <v/>
      </c>
      <c r="H578" s="14" t="str">
        <f aca="false">IF(C578="","",MIN(D578,C578))</f>
        <v/>
      </c>
      <c r="I578" s="14" t="n">
        <f aca="false">IF(SUM('MRR Conglomerado'!Y578:AA578)&gt;0,SUM('MRR Conglomerado'!Y578:AA578),"")</f>
        <v>13520.094016</v>
      </c>
      <c r="J578" s="14" t="n">
        <f aca="false">IF(I578="","",SUM('MRR Conglomerado'!AK578:AM578))</f>
        <v>0</v>
      </c>
      <c r="K578" s="10" t="n">
        <f aca="false">IF(I578="","",COUNTIF('MRR Conglomerado'!Y578:AA578,"&gt;0"))</f>
        <v>1</v>
      </c>
      <c r="L578" s="13" t="n">
        <f aca="false">IF(I578="","",J578/I578)</f>
        <v>0</v>
      </c>
      <c r="M578" s="14" t="n">
        <f aca="false">IF(I578="","",I578/K578/B578)</f>
        <v>668.140684938277</v>
      </c>
      <c r="N578" s="10" t="str">
        <f aca="false">IF(M578="","",IF(M578&lt;100,"Menos de 100 USD",IF(M578&lt;500,"100 a 500 USD",IF(M578&lt;2000,"500 a 2.000 USD","Más de 2.000 USD"))))</f>
        <v>500 a 2.000 USD</v>
      </c>
      <c r="O578" s="14" t="n">
        <f aca="false">IF(I578="","",MIN(J578,I578))</f>
        <v>0</v>
      </c>
      <c r="P578" s="14" t="n">
        <f aca="false">IF(SUM('MRR Conglomerado'!P578:AA578)&gt;0,SUM('MRR Conglomerado'!P578:AA578),"")</f>
        <v>130921.96951</v>
      </c>
      <c r="Q578" s="14" t="n">
        <f aca="false">IF(P578="","",SUM('MRR Conglomerado'!AB578:AM578))</f>
        <v>0</v>
      </c>
      <c r="R578" s="10" t="n">
        <f aca="false">IF(P578="","",COUNTIF('MRR Conglomerado'!P578:AA578,"&gt;0"))</f>
        <v>8</v>
      </c>
      <c r="S578" s="14" t="n">
        <f aca="false">IF(P578="","",P578/R578)</f>
        <v>16365.24618875</v>
      </c>
      <c r="T578" s="14" t="n">
        <f aca="false">IF(P578="","",Q578/12)</f>
        <v>0</v>
      </c>
      <c r="U578" s="13" t="n">
        <f aca="false">IF(P578="","",T578/S578)</f>
        <v>0</v>
      </c>
      <c r="V578" s="14" t="n">
        <f aca="false">IF(P578="","",S578/B578)</f>
        <v>808.743399623927</v>
      </c>
      <c r="W578" s="10" t="str">
        <f aca="false">IF(V578="","",IF(V578&lt;100,"Menos de 100 USD",IF(V578&lt;500,"100 a 500 USD",IF(V578&lt;2000,"500 a 2.000 USD","Más de 2.000 USD"))))</f>
        <v>500 a 2.000 USD</v>
      </c>
      <c r="X578" s="14" t="n">
        <f aca="false">IF(P578="","",MIN(T578,S578))</f>
        <v>0</v>
      </c>
    </row>
    <row r="579" customFormat="false" ht="15" hidden="false" customHeight="false" outlineLevel="0" collapsed="false">
      <c r="A579" s="10" t="s">
        <v>1218</v>
      </c>
      <c r="B579" s="14" t="n">
        <v>20.2354</v>
      </c>
      <c r="C579" s="14" t="str">
        <f aca="false">IF('MRR Conglomerado'!AA579&gt;0,'MRR Conglomerado'!AA579,"")</f>
        <v/>
      </c>
      <c r="D579" s="14" t="str">
        <f aca="false">IF(C579="","",'MRR Conglomerado'!AM579)</f>
        <v/>
      </c>
      <c r="E579" s="13" t="str">
        <f aca="false">IF(C579="","",D579/C579)</f>
        <v/>
      </c>
      <c r="F579" s="14" t="str">
        <f aca="false">IF(C579="","",C579/B579)</f>
        <v/>
      </c>
      <c r="G579" s="10" t="str">
        <f aca="false">IF(F579="","",IF(F579&lt;100,"Menos de 100 USD",IF(F579&lt;500,"100 a 500 USD",IF(F579&lt;2000,"500 a 2.000 USD","Más de 2.000 USD"))))</f>
        <v/>
      </c>
      <c r="H579" s="14" t="str">
        <f aca="false">IF(C579="","",MIN(D579,C579))</f>
        <v/>
      </c>
      <c r="I579" s="14" t="str">
        <f aca="false">IF(SUM('MRR Conglomerado'!Y579:AA579)&gt;0,SUM('MRR Conglomerado'!Y579:AA579),"")</f>
        <v/>
      </c>
      <c r="J579" s="14" t="str">
        <f aca="false">IF(I579="","",SUM('MRR Conglomerado'!AK579:AM579))</f>
        <v/>
      </c>
      <c r="K579" s="10" t="str">
        <f aca="false">IF(I579="","",COUNTIF('MRR Conglomerado'!Y579:AA579,"&gt;0"))</f>
        <v/>
      </c>
      <c r="L579" s="13" t="str">
        <f aca="false">IF(I579="","",J579/I579)</f>
        <v/>
      </c>
      <c r="M579" s="14" t="str">
        <f aca="false">IF(I579="","",I579/K579/B579)</f>
        <v/>
      </c>
      <c r="N579" s="10" t="str">
        <f aca="false">IF(M579="","",IF(M579&lt;100,"Menos de 100 USD",IF(M579&lt;500,"100 a 500 USD",IF(M579&lt;2000,"500 a 2.000 USD","Más de 2.000 USD"))))</f>
        <v/>
      </c>
      <c r="O579" s="14" t="str">
        <f aca="false">IF(I579="","",MIN(J579,I579))</f>
        <v/>
      </c>
      <c r="P579" s="14" t="str">
        <f aca="false">IF(SUM('MRR Conglomerado'!P579:AA579)&gt;0,SUM('MRR Conglomerado'!P579:AA579),"")</f>
        <v/>
      </c>
      <c r="Q579" s="14" t="str">
        <f aca="false">IF(P579="","",SUM('MRR Conglomerado'!AB579:AM579))</f>
        <v/>
      </c>
      <c r="R579" s="10" t="str">
        <f aca="false">IF(P579="","",COUNTIF('MRR Conglomerado'!P579:AA579,"&gt;0"))</f>
        <v/>
      </c>
      <c r="S579" s="14" t="str">
        <f aca="false">IF(P579="","",P579/R579)</f>
        <v/>
      </c>
      <c r="T579" s="14" t="str">
        <f aca="false">IF(P579="","",Q579/12)</f>
        <v/>
      </c>
      <c r="U579" s="13" t="str">
        <f aca="false">IF(P579="","",T579/S579)</f>
        <v/>
      </c>
      <c r="V579" s="14" t="str">
        <f aca="false">IF(P579="","",S579/B579)</f>
        <v/>
      </c>
      <c r="W579" s="10" t="str">
        <f aca="false">IF(V579="","",IF(V579&lt;100,"Menos de 100 USD",IF(V579&lt;500,"100 a 500 USD",IF(V579&lt;2000,"500 a 2.000 USD","Más de 2.000 USD"))))</f>
        <v/>
      </c>
      <c r="X579" s="14" t="str">
        <f aca="false">IF(P579="","",MIN(T579,S579))</f>
        <v/>
      </c>
    </row>
    <row r="580" customFormat="false" ht="15" hidden="false" customHeight="false" outlineLevel="0" collapsed="false">
      <c r="A580" s="10" t="s">
        <v>1220</v>
      </c>
      <c r="B580" s="14" t="n">
        <v>20.2354</v>
      </c>
      <c r="C580" s="14" t="str">
        <f aca="false">IF('MRR Conglomerado'!AA580&gt;0,'MRR Conglomerado'!AA580,"")</f>
        <v/>
      </c>
      <c r="D580" s="14" t="str">
        <f aca="false">IF(C580="","",'MRR Conglomerado'!AM580)</f>
        <v/>
      </c>
      <c r="E580" s="13" t="str">
        <f aca="false">IF(C580="","",D580/C580)</f>
        <v/>
      </c>
      <c r="F580" s="14" t="str">
        <f aca="false">IF(C580="","",C580/B580)</f>
        <v/>
      </c>
      <c r="G580" s="10" t="str">
        <f aca="false">IF(F580="","",IF(F580&lt;100,"Menos de 100 USD",IF(F580&lt;500,"100 a 500 USD",IF(F580&lt;2000,"500 a 2.000 USD","Más de 2.000 USD"))))</f>
        <v/>
      </c>
      <c r="H580" s="14" t="str">
        <f aca="false">IF(C580="","",MIN(D580,C580))</f>
        <v/>
      </c>
      <c r="I580" s="14" t="str">
        <f aca="false">IF(SUM('MRR Conglomerado'!Y580:AA580)&gt;0,SUM('MRR Conglomerado'!Y580:AA580),"")</f>
        <v/>
      </c>
      <c r="J580" s="14" t="str">
        <f aca="false">IF(I580="","",SUM('MRR Conglomerado'!AK580:AM580))</f>
        <v/>
      </c>
      <c r="K580" s="10" t="str">
        <f aca="false">IF(I580="","",COUNTIF('MRR Conglomerado'!Y580:AA580,"&gt;0"))</f>
        <v/>
      </c>
      <c r="L580" s="13" t="str">
        <f aca="false">IF(I580="","",J580/I580)</f>
        <v/>
      </c>
      <c r="M580" s="14" t="str">
        <f aca="false">IF(I580="","",I580/K580/B580)</f>
        <v/>
      </c>
      <c r="N580" s="10" t="str">
        <f aca="false">IF(M580="","",IF(M580&lt;100,"Menos de 100 USD",IF(M580&lt;500,"100 a 500 USD",IF(M580&lt;2000,"500 a 2.000 USD","Más de 2.000 USD"))))</f>
        <v/>
      </c>
      <c r="O580" s="14" t="str">
        <f aca="false">IF(I580="","",MIN(J580,I580))</f>
        <v/>
      </c>
      <c r="P580" s="14" t="str">
        <f aca="false">IF(SUM('MRR Conglomerado'!P580:AA580)&gt;0,SUM('MRR Conglomerado'!P580:AA580),"")</f>
        <v/>
      </c>
      <c r="Q580" s="14" t="str">
        <f aca="false">IF(P580="","",SUM('MRR Conglomerado'!AB580:AM580))</f>
        <v/>
      </c>
      <c r="R580" s="10" t="str">
        <f aca="false">IF(P580="","",COUNTIF('MRR Conglomerado'!P580:AA580,"&gt;0"))</f>
        <v/>
      </c>
      <c r="S580" s="14" t="str">
        <f aca="false">IF(P580="","",P580/R580)</f>
        <v/>
      </c>
      <c r="T580" s="14" t="str">
        <f aca="false">IF(P580="","",Q580/12)</f>
        <v/>
      </c>
      <c r="U580" s="13" t="str">
        <f aca="false">IF(P580="","",T580/S580)</f>
        <v/>
      </c>
      <c r="V580" s="14" t="str">
        <f aca="false">IF(P580="","",S580/B580)</f>
        <v/>
      </c>
      <c r="W580" s="10" t="str">
        <f aca="false">IF(V580="","",IF(V580&lt;100,"Menos de 100 USD",IF(V580&lt;500,"100 a 500 USD",IF(V580&lt;2000,"500 a 2.000 USD","Más de 2.000 USD"))))</f>
        <v/>
      </c>
      <c r="X580" s="14" t="str">
        <f aca="false">IF(P580="","",MIN(T580,S580))</f>
        <v/>
      </c>
    </row>
    <row r="581" customFormat="false" ht="15" hidden="false" customHeight="false" outlineLevel="0" collapsed="false">
      <c r="A581" s="10" t="s">
        <v>1222</v>
      </c>
      <c r="B581" s="14" t="n">
        <v>20.2354</v>
      </c>
      <c r="C581" s="14" t="str">
        <f aca="false">IF('MRR Conglomerado'!AA581&gt;0,'MRR Conglomerado'!AA581,"")</f>
        <v/>
      </c>
      <c r="D581" s="14" t="str">
        <f aca="false">IF(C581="","",'MRR Conglomerado'!AM581)</f>
        <v/>
      </c>
      <c r="E581" s="13" t="str">
        <f aca="false">IF(C581="","",D581/C581)</f>
        <v/>
      </c>
      <c r="F581" s="14" t="str">
        <f aca="false">IF(C581="","",C581/B581)</f>
        <v/>
      </c>
      <c r="G581" s="10" t="str">
        <f aca="false">IF(F581="","",IF(F581&lt;100,"Menos de 100 USD",IF(F581&lt;500,"100 a 500 USD",IF(F581&lt;2000,"500 a 2.000 USD","Más de 2.000 USD"))))</f>
        <v/>
      </c>
      <c r="H581" s="14" t="str">
        <f aca="false">IF(C581="","",MIN(D581,C581))</f>
        <v/>
      </c>
      <c r="I581" s="14" t="str">
        <f aca="false">IF(SUM('MRR Conglomerado'!Y581:AA581)&gt;0,SUM('MRR Conglomerado'!Y581:AA581),"")</f>
        <v/>
      </c>
      <c r="J581" s="14" t="str">
        <f aca="false">IF(I581="","",SUM('MRR Conglomerado'!AK581:AM581))</f>
        <v/>
      </c>
      <c r="K581" s="10" t="str">
        <f aca="false">IF(I581="","",COUNTIF('MRR Conglomerado'!Y581:AA581,"&gt;0"))</f>
        <v/>
      </c>
      <c r="L581" s="13" t="str">
        <f aca="false">IF(I581="","",J581/I581)</f>
        <v/>
      </c>
      <c r="M581" s="14" t="str">
        <f aca="false">IF(I581="","",I581/K581/B581)</f>
        <v/>
      </c>
      <c r="N581" s="10" t="str">
        <f aca="false">IF(M581="","",IF(M581&lt;100,"Menos de 100 USD",IF(M581&lt;500,"100 a 500 USD",IF(M581&lt;2000,"500 a 2.000 USD","Más de 2.000 USD"))))</f>
        <v/>
      </c>
      <c r="O581" s="14" t="str">
        <f aca="false">IF(I581="","",MIN(J581,I581))</f>
        <v/>
      </c>
      <c r="P581" s="14" t="n">
        <f aca="false">IF(SUM('MRR Conglomerado'!P581:AA581)&gt;0,SUM('MRR Conglomerado'!P581:AA581),"")</f>
        <v>9496.282683</v>
      </c>
      <c r="Q581" s="14" t="n">
        <f aca="false">IF(P581="","",SUM('MRR Conglomerado'!AB581:AM581))</f>
        <v>0</v>
      </c>
      <c r="R581" s="10" t="n">
        <f aca="false">IF(P581="","",COUNTIF('MRR Conglomerado'!P581:AA581,"&gt;0"))</f>
        <v>2</v>
      </c>
      <c r="S581" s="14" t="n">
        <f aca="false">IF(P581="","",P581/R581)</f>
        <v>4748.1413415</v>
      </c>
      <c r="T581" s="14" t="n">
        <f aca="false">IF(P581="","",Q581/12)</f>
        <v>0</v>
      </c>
      <c r="U581" s="13" t="n">
        <f aca="false">IF(P581="","",T581/S581)</f>
        <v>0</v>
      </c>
      <c r="V581" s="14" t="n">
        <f aca="false">IF(P581="","",S581/B581)</f>
        <v>234.645291988298</v>
      </c>
      <c r="W581" s="10" t="str">
        <f aca="false">IF(V581="","",IF(V581&lt;100,"Menos de 100 USD",IF(V581&lt;500,"100 a 500 USD",IF(V581&lt;2000,"500 a 2.000 USD","Más de 2.000 USD"))))</f>
        <v>100 a 500 USD</v>
      </c>
      <c r="X581" s="14" t="n">
        <f aca="false">IF(P581="","",MIN(T581,S581))</f>
        <v>0</v>
      </c>
    </row>
    <row r="582" customFormat="false" ht="15" hidden="false" customHeight="false" outlineLevel="0" collapsed="false">
      <c r="A582" s="10" t="s">
        <v>1224</v>
      </c>
      <c r="B582" s="14" t="n">
        <v>20.2354</v>
      </c>
      <c r="C582" s="14" t="n">
        <f aca="false">IF('MRR Conglomerado'!AA582&gt;0,'MRR Conglomerado'!AA582,"")</f>
        <v>1861.859154</v>
      </c>
      <c r="D582" s="14" t="n">
        <f aca="false">IF(C582="","",'MRR Conglomerado'!AM582)</f>
        <v>3492.177027</v>
      </c>
      <c r="E582" s="13" t="n">
        <f aca="false">IF(C582="","",D582/C582)</f>
        <v>1.87563974401471</v>
      </c>
      <c r="F582" s="14" t="n">
        <f aca="false">IF(C582="","",C582/B582)</f>
        <v>92.01</v>
      </c>
      <c r="G582" s="10" t="str">
        <f aca="false">IF(F582="","",IF(F582&lt;100,"Menos de 100 USD",IF(F582&lt;500,"100 a 500 USD",IF(F582&lt;2000,"500 a 2.000 USD","Más de 2.000 USD"))))</f>
        <v>Menos de 100 USD</v>
      </c>
      <c r="H582" s="14" t="n">
        <f aca="false">IF(C582="","",MIN(D582,C582))</f>
        <v>1861.859154</v>
      </c>
      <c r="I582" s="14" t="n">
        <f aca="false">IF(SUM('MRR Conglomerado'!Y582:AA582)&gt;0,SUM('MRR Conglomerado'!Y582:AA582),"")</f>
        <v>5585.277302</v>
      </c>
      <c r="J582" s="14" t="n">
        <f aca="false">IF(I582="","",SUM('MRR Conglomerado'!AK582:AM582))</f>
        <v>9635.848411</v>
      </c>
      <c r="K582" s="10" t="n">
        <f aca="false">IF(I582="","",COUNTIF('MRR Conglomerado'!Y582:AA582,"&gt;0"))</f>
        <v>3</v>
      </c>
      <c r="L582" s="13" t="n">
        <f aca="false">IF(I582="","",J582/I582)</f>
        <v>1.72522291911085</v>
      </c>
      <c r="M582" s="14" t="n">
        <f aca="false">IF(I582="","",I582/K582/B582)</f>
        <v>92.0050555297482</v>
      </c>
      <c r="N582" s="10" t="str">
        <f aca="false">IF(M582="","",IF(M582&lt;100,"Menos de 100 USD",IF(M582&lt;500,"100 a 500 USD",IF(M582&lt;2000,"500 a 2.000 USD","Más de 2.000 USD"))))</f>
        <v>Menos de 100 USD</v>
      </c>
      <c r="O582" s="14" t="n">
        <f aca="false">IF(I582="","",MIN(J582,I582))</f>
        <v>5585.277302</v>
      </c>
      <c r="P582" s="14" t="n">
        <f aca="false">IF(SUM('MRR Conglomerado'!P582:AA582)&gt;0,SUM('MRR Conglomerado'!P582:AA582),"")</f>
        <v>20851.893831</v>
      </c>
      <c r="Q582" s="14" t="n">
        <f aca="false">IF(P582="","",SUM('MRR Conglomerado'!AB582:AM582))</f>
        <v>35180.237361</v>
      </c>
      <c r="R582" s="10" t="n">
        <f aca="false">IF(P582="","",COUNTIF('MRR Conglomerado'!P582:AA582,"&gt;0"))</f>
        <v>12</v>
      </c>
      <c r="S582" s="14" t="n">
        <f aca="false">IF(P582="","",P582/R582)</f>
        <v>1737.65781925</v>
      </c>
      <c r="T582" s="14" t="n">
        <f aca="false">IF(P582="","",Q582/12)</f>
        <v>2931.68644675</v>
      </c>
      <c r="U582" s="13" t="n">
        <f aca="false">IF(P582="","",T582/S582)</f>
        <v>1.68714830634225</v>
      </c>
      <c r="V582" s="14" t="n">
        <f aca="false">IF(P582="","",S582/B582)</f>
        <v>85.8721754573668</v>
      </c>
      <c r="W582" s="10" t="str">
        <f aca="false">IF(V582="","",IF(V582&lt;100,"Menos de 100 USD",IF(V582&lt;500,"100 a 500 USD",IF(V582&lt;2000,"500 a 2.000 USD","Más de 2.000 USD"))))</f>
        <v>Menos de 100 USD</v>
      </c>
      <c r="X582" s="14" t="n">
        <f aca="false">IF(P582="","",MIN(T582,S582))</f>
        <v>1737.65781925</v>
      </c>
    </row>
    <row r="583" customFormat="false" ht="15" hidden="false" customHeight="false" outlineLevel="0" collapsed="false">
      <c r="A583" s="10" t="s">
        <v>1226</v>
      </c>
      <c r="B583" s="14" t="n">
        <v>20.2354</v>
      </c>
      <c r="C583" s="14" t="n">
        <f aca="false">IF('MRR Conglomerado'!AA583&gt;0,'MRR Conglomerado'!AA583,"")</f>
        <v>22971.22608</v>
      </c>
      <c r="D583" s="14" t="n">
        <f aca="false">IF(C583="","",'MRR Conglomerado'!AM583)</f>
        <v>0</v>
      </c>
      <c r="E583" s="13" t="n">
        <f aca="false">IF(C583="","",D583/C583)</f>
        <v>0</v>
      </c>
      <c r="F583" s="14" t="n">
        <f aca="false">IF(C583="","",C583/B583)</f>
        <v>1135.2</v>
      </c>
      <c r="G583" s="10" t="str">
        <f aca="false">IF(F583="","",IF(F583&lt;100,"Menos de 100 USD",IF(F583&lt;500,"100 a 500 USD",IF(F583&lt;2000,"500 a 2.000 USD","Más de 2.000 USD"))))</f>
        <v>500 a 2.000 USD</v>
      </c>
      <c r="H583" s="14" t="n">
        <f aca="false">IF(C583="","",MIN(D583,C583))</f>
        <v>0</v>
      </c>
      <c r="I583" s="14" t="n">
        <f aca="false">IF(SUM('MRR Conglomerado'!Y583:AA583)&gt;0,SUM('MRR Conglomerado'!Y583:AA583),"")</f>
        <v>68913.74579</v>
      </c>
      <c r="J583" s="14" t="n">
        <f aca="false">IF(I583="","",SUM('MRR Conglomerado'!AK583:AM583))</f>
        <v>0</v>
      </c>
      <c r="K583" s="10" t="n">
        <f aca="false">IF(I583="","",COUNTIF('MRR Conglomerado'!Y583:AA583,"&gt;0"))</f>
        <v>3</v>
      </c>
      <c r="L583" s="13" t="n">
        <f aca="false">IF(I583="","",J583/I583)</f>
        <v>0</v>
      </c>
      <c r="M583" s="14" t="n">
        <f aca="false">IF(I583="","",I583/K583/B583)</f>
        <v>1135.20111273643</v>
      </c>
      <c r="N583" s="10" t="str">
        <f aca="false">IF(M583="","",IF(M583&lt;100,"Menos de 100 USD",IF(M583&lt;500,"100 a 500 USD",IF(M583&lt;2000,"500 a 2.000 USD","Más de 2.000 USD"))))</f>
        <v>500 a 2.000 USD</v>
      </c>
      <c r="O583" s="14" t="n">
        <f aca="false">IF(I583="","",MIN(J583,I583))</f>
        <v>0</v>
      </c>
      <c r="P583" s="14" t="n">
        <f aca="false">IF(SUM('MRR Conglomerado'!P583:AA583)&gt;0,SUM('MRR Conglomerado'!P583:AA583),"")</f>
        <v>230254.225317</v>
      </c>
      <c r="Q583" s="14" t="n">
        <f aca="false">IF(P583="","",SUM('MRR Conglomerado'!AB583:AM583))</f>
        <v>91885.07886</v>
      </c>
      <c r="R583" s="10" t="n">
        <f aca="false">IF(P583="","",COUNTIF('MRR Conglomerado'!P583:AA583,"&gt;0"))</f>
        <v>10</v>
      </c>
      <c r="S583" s="14" t="n">
        <f aca="false">IF(P583="","",P583/R583)</f>
        <v>23025.4225317</v>
      </c>
      <c r="T583" s="14" t="n">
        <f aca="false">IF(P583="","",Q583/12)</f>
        <v>7657.089905</v>
      </c>
      <c r="U583" s="13" t="n">
        <f aca="false">IF(P583="","",T583/S583)</f>
        <v>0.332549376431993</v>
      </c>
      <c r="V583" s="14" t="n">
        <f aca="false">IF(P583="","",S583/B583)</f>
        <v>1137.8782990057</v>
      </c>
      <c r="W583" s="10" t="str">
        <f aca="false">IF(V583="","",IF(V583&lt;100,"Menos de 100 USD",IF(V583&lt;500,"100 a 500 USD",IF(V583&lt;2000,"500 a 2.000 USD","Más de 2.000 USD"))))</f>
        <v>500 a 2.000 USD</v>
      </c>
      <c r="X583" s="14" t="n">
        <f aca="false">IF(P583="","",MIN(T583,S583))</f>
        <v>7657.089905</v>
      </c>
    </row>
    <row r="584" customFormat="false" ht="15" hidden="false" customHeight="false" outlineLevel="0" collapsed="false">
      <c r="A584" s="10" t="s">
        <v>1228</v>
      </c>
      <c r="B584" s="14" t="n">
        <v>20.2354</v>
      </c>
      <c r="C584" s="14" t="str">
        <f aca="false">IF('MRR Conglomerado'!AA584&gt;0,'MRR Conglomerado'!AA584,"")</f>
        <v/>
      </c>
      <c r="D584" s="14" t="str">
        <f aca="false">IF(C584="","",'MRR Conglomerado'!AM584)</f>
        <v/>
      </c>
      <c r="E584" s="13" t="str">
        <f aca="false">IF(C584="","",D584/C584)</f>
        <v/>
      </c>
      <c r="F584" s="14" t="str">
        <f aca="false">IF(C584="","",C584/B584)</f>
        <v/>
      </c>
      <c r="G584" s="10" t="str">
        <f aca="false">IF(F584="","",IF(F584&lt;100,"Menos de 100 USD",IF(F584&lt;500,"100 a 500 USD",IF(F584&lt;2000,"500 a 2.000 USD","Más de 2.000 USD"))))</f>
        <v/>
      </c>
      <c r="H584" s="14" t="str">
        <f aca="false">IF(C584="","",MIN(D584,C584))</f>
        <v/>
      </c>
      <c r="I584" s="14" t="str">
        <f aca="false">IF(SUM('MRR Conglomerado'!Y584:AA584)&gt;0,SUM('MRR Conglomerado'!Y584:AA584),"")</f>
        <v/>
      </c>
      <c r="J584" s="14" t="str">
        <f aca="false">IF(I584="","",SUM('MRR Conglomerado'!AK584:AM584))</f>
        <v/>
      </c>
      <c r="K584" s="10" t="str">
        <f aca="false">IF(I584="","",COUNTIF('MRR Conglomerado'!Y584:AA584,"&gt;0"))</f>
        <v/>
      </c>
      <c r="L584" s="13" t="str">
        <f aca="false">IF(I584="","",J584/I584)</f>
        <v/>
      </c>
      <c r="M584" s="14" t="str">
        <f aca="false">IF(I584="","",I584/K584/B584)</f>
        <v/>
      </c>
      <c r="N584" s="10" t="str">
        <f aca="false">IF(M584="","",IF(M584&lt;100,"Menos de 100 USD",IF(M584&lt;500,"100 a 500 USD",IF(M584&lt;2000,"500 a 2.000 USD","Más de 2.000 USD"))))</f>
        <v/>
      </c>
      <c r="O584" s="14" t="str">
        <f aca="false">IF(I584="","",MIN(J584,I584))</f>
        <v/>
      </c>
      <c r="P584" s="14" t="str">
        <f aca="false">IF(SUM('MRR Conglomerado'!P584:AA584)&gt;0,SUM('MRR Conglomerado'!P584:AA584),"")</f>
        <v/>
      </c>
      <c r="Q584" s="14" t="str">
        <f aca="false">IF(P584="","",SUM('MRR Conglomerado'!AB584:AM584))</f>
        <v/>
      </c>
      <c r="R584" s="10" t="str">
        <f aca="false">IF(P584="","",COUNTIF('MRR Conglomerado'!P584:AA584,"&gt;0"))</f>
        <v/>
      </c>
      <c r="S584" s="14" t="str">
        <f aca="false">IF(P584="","",P584/R584)</f>
        <v/>
      </c>
      <c r="T584" s="14" t="str">
        <f aca="false">IF(P584="","",Q584/12)</f>
        <v/>
      </c>
      <c r="U584" s="13" t="str">
        <f aca="false">IF(P584="","",T584/S584)</f>
        <v/>
      </c>
      <c r="V584" s="14" t="str">
        <f aca="false">IF(P584="","",S584/B584)</f>
        <v/>
      </c>
      <c r="W584" s="10" t="str">
        <f aca="false">IF(V584="","",IF(V584&lt;100,"Menos de 100 USD",IF(V584&lt;500,"100 a 500 USD",IF(V584&lt;2000,"500 a 2.000 USD","Más de 2.000 USD"))))</f>
        <v/>
      </c>
      <c r="X584" s="14" t="str">
        <f aca="false">IF(P584="","",MIN(T584,S584))</f>
        <v/>
      </c>
    </row>
    <row r="585" customFormat="false" ht="15" hidden="false" customHeight="false" outlineLevel="0" collapsed="false">
      <c r="A585" s="10" t="s">
        <v>1230</v>
      </c>
      <c r="B585" s="14" t="n">
        <v>20.2354</v>
      </c>
      <c r="C585" s="14" t="n">
        <f aca="false">IF('MRR Conglomerado'!AA585&gt;0,'MRR Conglomerado'!AA585,"")</f>
        <v>980.000422</v>
      </c>
      <c r="D585" s="14" t="n">
        <f aca="false">IF(C585="","",'MRR Conglomerado'!AM585)</f>
        <v>6491.611634</v>
      </c>
      <c r="E585" s="13" t="n">
        <f aca="false">IF(C585="","",D585/C585)</f>
        <v>6.62409065166709</v>
      </c>
      <c r="F585" s="14" t="n">
        <f aca="false">IF(C585="","",C585/B585)</f>
        <v>48.43</v>
      </c>
      <c r="G585" s="10" t="str">
        <f aca="false">IF(F585="","",IF(F585&lt;100,"Menos de 100 USD",IF(F585&lt;500,"100 a 500 USD",IF(F585&lt;2000,"500 a 2.000 USD","Más de 2.000 USD"))))</f>
        <v>Menos de 100 USD</v>
      </c>
      <c r="H585" s="14" t="n">
        <f aca="false">IF(C585="","",MIN(D585,C585))</f>
        <v>980.000422</v>
      </c>
      <c r="I585" s="14" t="n">
        <f aca="false">IF(SUM('MRR Conglomerado'!Y585:AA585)&gt;0,SUM('MRR Conglomerado'!Y585:AA585),"")</f>
        <v>3220.03871</v>
      </c>
      <c r="J585" s="14" t="n">
        <f aca="false">IF(I585="","",SUM('MRR Conglomerado'!AK585:AM585))</f>
        <v>19766.720275</v>
      </c>
      <c r="K585" s="10" t="n">
        <f aca="false">IF(I585="","",COUNTIF('MRR Conglomerado'!Y585:AA585,"&gt;0"))</f>
        <v>3</v>
      </c>
      <c r="L585" s="13" t="n">
        <f aca="false">IF(I585="","",J585/I585)</f>
        <v>6.13865920729879</v>
      </c>
      <c r="M585" s="14" t="n">
        <f aca="false">IF(I585="","",I585/K585/B585)</f>
        <v>53.0429957730841</v>
      </c>
      <c r="N585" s="10" t="str">
        <f aca="false">IF(M585="","",IF(M585&lt;100,"Menos de 100 USD",IF(M585&lt;500,"100 a 500 USD",IF(M585&lt;2000,"500 a 2.000 USD","Más de 2.000 USD"))))</f>
        <v>Menos de 100 USD</v>
      </c>
      <c r="O585" s="14" t="n">
        <f aca="false">IF(I585="","",MIN(J585,I585))</f>
        <v>3220.03871</v>
      </c>
      <c r="P585" s="14" t="n">
        <f aca="false">IF(SUM('MRR Conglomerado'!P585:AA585)&gt;0,SUM('MRR Conglomerado'!P585:AA585),"")</f>
        <v>8505.04981</v>
      </c>
      <c r="Q585" s="14" t="n">
        <f aca="false">IF(P585="","",SUM('MRR Conglomerado'!AB585:AM585))</f>
        <v>69548.069235</v>
      </c>
      <c r="R585" s="10" t="n">
        <f aca="false">IF(P585="","",COUNTIF('MRR Conglomerado'!P585:AA585,"&gt;0"))</f>
        <v>8</v>
      </c>
      <c r="S585" s="14" t="n">
        <f aca="false">IF(P585="","",P585/R585)</f>
        <v>1063.13122625</v>
      </c>
      <c r="T585" s="14" t="n">
        <f aca="false">IF(P585="","",Q585/12)</f>
        <v>5795.67243625</v>
      </c>
      <c r="U585" s="13" t="n">
        <f aca="false">IF(P585="","",T585/S585)</f>
        <v>5.45151181072272</v>
      </c>
      <c r="V585" s="14" t="n">
        <f aca="false">IF(P585="","",S585/B585)</f>
        <v>52.5381868532374</v>
      </c>
      <c r="W585" s="10" t="str">
        <f aca="false">IF(V585="","",IF(V585&lt;100,"Menos de 100 USD",IF(V585&lt;500,"100 a 500 USD",IF(V585&lt;2000,"500 a 2.000 USD","Más de 2.000 USD"))))</f>
        <v>Menos de 100 USD</v>
      </c>
      <c r="X585" s="14" t="n">
        <f aca="false">IF(P585="","",MIN(T585,S585))</f>
        <v>1063.13122625</v>
      </c>
    </row>
    <row r="586" customFormat="false" ht="15" hidden="false" customHeight="false" outlineLevel="0" collapsed="false">
      <c r="A586" s="10" t="s">
        <v>1232</v>
      </c>
      <c r="B586" s="14" t="n">
        <v>20.2354</v>
      </c>
      <c r="C586" s="14" t="str">
        <f aca="false">IF('MRR Conglomerado'!AA586&gt;0,'MRR Conglomerado'!AA586,"")</f>
        <v/>
      </c>
      <c r="D586" s="14" t="str">
        <f aca="false">IF(C586="","",'MRR Conglomerado'!AM586)</f>
        <v/>
      </c>
      <c r="E586" s="13" t="str">
        <f aca="false">IF(C586="","",D586/C586)</f>
        <v/>
      </c>
      <c r="F586" s="14" t="str">
        <f aca="false">IF(C586="","",C586/B586)</f>
        <v/>
      </c>
      <c r="G586" s="10" t="str">
        <f aca="false">IF(F586="","",IF(F586&lt;100,"Menos de 100 USD",IF(F586&lt;500,"100 a 500 USD",IF(F586&lt;2000,"500 a 2.000 USD","Más de 2.000 USD"))))</f>
        <v/>
      </c>
      <c r="H586" s="14" t="str">
        <f aca="false">IF(C586="","",MIN(D586,C586))</f>
        <v/>
      </c>
      <c r="I586" s="14" t="n">
        <f aca="false">IF(SUM('MRR Conglomerado'!Y586:AA586)&gt;0,SUM('MRR Conglomerado'!Y586:AA586),"")</f>
        <v>7325.95688</v>
      </c>
      <c r="J586" s="14" t="n">
        <f aca="false">IF(I586="","",SUM('MRR Conglomerado'!AK586:AM586))</f>
        <v>0</v>
      </c>
      <c r="K586" s="10" t="n">
        <f aca="false">IF(I586="","",COUNTIF('MRR Conglomerado'!Y586:AA586,"&gt;0"))</f>
        <v>1</v>
      </c>
      <c r="L586" s="13" t="n">
        <f aca="false">IF(I586="","",J586/I586)</f>
        <v>0</v>
      </c>
      <c r="M586" s="14" t="n">
        <f aca="false">IF(I586="","",I586/K586/B586)</f>
        <v>362.036672366249</v>
      </c>
      <c r="N586" s="10" t="str">
        <f aca="false">IF(M586="","",IF(M586&lt;100,"Menos de 100 USD",IF(M586&lt;500,"100 a 500 USD",IF(M586&lt;2000,"500 a 2.000 USD","Más de 2.000 USD"))))</f>
        <v>100 a 500 USD</v>
      </c>
      <c r="O586" s="14" t="n">
        <f aca="false">IF(I586="","",MIN(J586,I586))</f>
        <v>0</v>
      </c>
      <c r="P586" s="14" t="n">
        <f aca="false">IF(SUM('MRR Conglomerado'!P586:AA586)&gt;0,SUM('MRR Conglomerado'!P586:AA586),"")</f>
        <v>64657.947301</v>
      </c>
      <c r="Q586" s="14" t="n">
        <f aca="false">IF(P586="","",SUM('MRR Conglomerado'!AB586:AM586))</f>
        <v>0</v>
      </c>
      <c r="R586" s="10" t="n">
        <f aca="false">IF(P586="","",COUNTIF('MRR Conglomerado'!P586:AA586,"&gt;0"))</f>
        <v>8</v>
      </c>
      <c r="S586" s="14" t="n">
        <f aca="false">IF(P586="","",P586/R586)</f>
        <v>8082.243412625</v>
      </c>
      <c r="T586" s="14" t="n">
        <f aca="false">IF(P586="","",Q586/12)</f>
        <v>0</v>
      </c>
      <c r="U586" s="13" t="n">
        <f aca="false">IF(P586="","",T586/S586)</f>
        <v>0</v>
      </c>
      <c r="V586" s="14" t="n">
        <f aca="false">IF(P586="","",S586/B586)</f>
        <v>399.411101961167</v>
      </c>
      <c r="W586" s="10" t="str">
        <f aca="false">IF(V586="","",IF(V586&lt;100,"Menos de 100 USD",IF(V586&lt;500,"100 a 500 USD",IF(V586&lt;2000,"500 a 2.000 USD","Más de 2.000 USD"))))</f>
        <v>100 a 500 USD</v>
      </c>
      <c r="X586" s="14" t="n">
        <f aca="false">IF(P586="","",MIN(T586,S586))</f>
        <v>0</v>
      </c>
    </row>
    <row r="587" customFormat="false" ht="15" hidden="false" customHeight="false" outlineLevel="0" collapsed="false">
      <c r="A587" s="10" t="s">
        <v>1234</v>
      </c>
      <c r="B587" s="14" t="n">
        <v>20.2354</v>
      </c>
      <c r="C587" s="14" t="n">
        <f aca="false">IF('MRR Conglomerado'!AA587&gt;0,'MRR Conglomerado'!AA587,"")</f>
        <v>373.950192</v>
      </c>
      <c r="D587" s="14" t="n">
        <f aca="false">IF(C587="","",'MRR Conglomerado'!AM587)</f>
        <v>659.98711</v>
      </c>
      <c r="E587" s="13" t="n">
        <f aca="false">IF(C587="","",D587/C587)</f>
        <v>1.76490646112571</v>
      </c>
      <c r="F587" s="14" t="n">
        <f aca="false">IF(C587="","",C587/B587)</f>
        <v>18.48</v>
      </c>
      <c r="G587" s="10" t="str">
        <f aca="false">IF(F587="","",IF(F587&lt;100,"Menos de 100 USD",IF(F587&lt;500,"100 a 500 USD",IF(F587&lt;2000,"500 a 2.000 USD","Más de 2.000 USD"))))</f>
        <v>Menos de 100 USD</v>
      </c>
      <c r="H587" s="14" t="n">
        <f aca="false">IF(C587="","",MIN(D587,C587))</f>
        <v>373.950192</v>
      </c>
      <c r="I587" s="14" t="n">
        <f aca="false">IF(SUM('MRR Conglomerado'!Y587:AA587)&gt;0,SUM('MRR Conglomerado'!Y587:AA587),"")</f>
        <v>373.950192</v>
      </c>
      <c r="J587" s="14" t="n">
        <f aca="false">IF(I587="","",SUM('MRR Conglomerado'!AK587:AM587))</f>
        <v>1935.970068</v>
      </c>
      <c r="K587" s="10" t="n">
        <f aca="false">IF(I587="","",COUNTIF('MRR Conglomerado'!Y587:AA587,"&gt;0"))</f>
        <v>1</v>
      </c>
      <c r="L587" s="13" t="n">
        <f aca="false">IF(I587="","",J587/I587)</f>
        <v>5.17708002139494</v>
      </c>
      <c r="M587" s="14" t="n">
        <f aca="false">IF(I587="","",I587/K587/B587)</f>
        <v>18.48</v>
      </c>
      <c r="N587" s="10" t="str">
        <f aca="false">IF(M587="","",IF(M587&lt;100,"Menos de 100 USD",IF(M587&lt;500,"100 a 500 USD",IF(M587&lt;2000,"500 a 2.000 USD","Más de 2.000 USD"))))</f>
        <v>Menos de 100 USD</v>
      </c>
      <c r="O587" s="14" t="n">
        <f aca="false">IF(I587="","",MIN(J587,I587))</f>
        <v>373.950192</v>
      </c>
      <c r="P587" s="14" t="n">
        <f aca="false">IF(SUM('MRR Conglomerado'!P587:AA587)&gt;0,SUM('MRR Conglomerado'!P587:AA587),"")</f>
        <v>373.950192</v>
      </c>
      <c r="Q587" s="14" t="n">
        <f aca="false">IF(P587="","",SUM('MRR Conglomerado'!AB587:AM587))</f>
        <v>6269.973718</v>
      </c>
      <c r="R587" s="10" t="n">
        <f aca="false">IF(P587="","",COUNTIF('MRR Conglomerado'!P587:AA587,"&gt;0"))</f>
        <v>1</v>
      </c>
      <c r="S587" s="14" t="n">
        <f aca="false">IF(P587="","",P587/R587)</f>
        <v>373.950192</v>
      </c>
      <c r="T587" s="14" t="n">
        <f aca="false">IF(P587="","",Q587/12)</f>
        <v>522.497809833333</v>
      </c>
      <c r="U587" s="13" t="n">
        <f aca="false">IF(P587="","",T587/S587)</f>
        <v>1.39723904683363</v>
      </c>
      <c r="V587" s="14" t="n">
        <f aca="false">IF(P587="","",S587/B587)</f>
        <v>18.48</v>
      </c>
      <c r="W587" s="10" t="str">
        <f aca="false">IF(V587="","",IF(V587&lt;100,"Menos de 100 USD",IF(V587&lt;500,"100 a 500 USD",IF(V587&lt;2000,"500 a 2.000 USD","Más de 2.000 USD"))))</f>
        <v>Menos de 100 USD</v>
      </c>
      <c r="X587" s="14" t="n">
        <f aca="false">IF(P587="","",MIN(T587,S587))</f>
        <v>373.950192</v>
      </c>
    </row>
    <row r="588" customFormat="false" ht="15" hidden="false" customHeight="false" outlineLevel="0" collapsed="false">
      <c r="A588" s="10" t="s">
        <v>1236</v>
      </c>
      <c r="B588" s="14" t="n">
        <v>20.2354</v>
      </c>
      <c r="C588" s="14" t="n">
        <f aca="false">IF('MRR Conglomerado'!AA588&gt;0,'MRR Conglomerado'!AA588,"")</f>
        <v>2384.944244</v>
      </c>
      <c r="D588" s="14" t="n">
        <f aca="false">IF(C588="","",'MRR Conglomerado'!AM588)</f>
        <v>5309.928991</v>
      </c>
      <c r="E588" s="13" t="n">
        <f aca="false">IF(C588="","",D588/C588)</f>
        <v>2.22643737033208</v>
      </c>
      <c r="F588" s="14" t="n">
        <f aca="false">IF(C588="","",C588/B588)</f>
        <v>117.86</v>
      </c>
      <c r="G588" s="10" t="str">
        <f aca="false">IF(F588="","",IF(F588&lt;100,"Menos de 100 USD",IF(F588&lt;500,"100 a 500 USD",IF(F588&lt;2000,"500 a 2.000 USD","Más de 2.000 USD"))))</f>
        <v>100 a 500 USD</v>
      </c>
      <c r="H588" s="14" t="n">
        <f aca="false">IF(C588="","",MIN(D588,C588))</f>
        <v>2384.944244</v>
      </c>
      <c r="I588" s="14" t="n">
        <f aca="false">IF(SUM('MRR Conglomerado'!Y588:AA588)&gt;0,SUM('MRR Conglomerado'!Y588:AA588),"")</f>
        <v>2384.944244</v>
      </c>
      <c r="J588" s="14" t="n">
        <f aca="false">IF(I588="","",SUM('MRR Conglomerado'!AK588:AM588))</f>
        <v>16109.831463</v>
      </c>
      <c r="K588" s="10" t="n">
        <f aca="false">IF(I588="","",COUNTIF('MRR Conglomerado'!Y588:AA588,"&gt;0"))</f>
        <v>1</v>
      </c>
      <c r="L588" s="13" t="n">
        <f aca="false">IF(I588="","",J588/I588)</f>
        <v>6.75480422803545</v>
      </c>
      <c r="M588" s="14" t="n">
        <f aca="false">IF(I588="","",I588/K588/B588)</f>
        <v>117.86</v>
      </c>
      <c r="N588" s="10" t="str">
        <f aca="false">IF(M588="","",IF(M588&lt;100,"Menos de 100 USD",IF(M588&lt;500,"100 a 500 USD",IF(M588&lt;2000,"500 a 2.000 USD","Más de 2.000 USD"))))</f>
        <v>100 a 500 USD</v>
      </c>
      <c r="O588" s="14" t="n">
        <f aca="false">IF(I588="","",MIN(J588,I588))</f>
        <v>2384.944244</v>
      </c>
      <c r="P588" s="14" t="n">
        <f aca="false">IF(SUM('MRR Conglomerado'!P588:AA588)&gt;0,SUM('MRR Conglomerado'!P588:AA588),"")</f>
        <v>2384.944244</v>
      </c>
      <c r="Q588" s="14" t="n">
        <f aca="false">IF(P588="","",SUM('MRR Conglomerado'!AB588:AM588))</f>
        <v>63404.806773</v>
      </c>
      <c r="R588" s="10" t="n">
        <f aca="false">IF(P588="","",COUNTIF('MRR Conglomerado'!P588:AA588,"&gt;0"))</f>
        <v>1</v>
      </c>
      <c r="S588" s="14" t="n">
        <f aca="false">IF(P588="","",P588/R588)</f>
        <v>2384.944244</v>
      </c>
      <c r="T588" s="14" t="n">
        <f aca="false">IF(P588="","",Q588/12)</f>
        <v>5283.73389775</v>
      </c>
      <c r="U588" s="13" t="n">
        <f aca="false">IF(P588="","",T588/S588)</f>
        <v>2.21545384595163</v>
      </c>
      <c r="V588" s="14" t="n">
        <f aca="false">IF(P588="","",S588/B588)</f>
        <v>117.86</v>
      </c>
      <c r="W588" s="10" t="str">
        <f aca="false">IF(V588="","",IF(V588&lt;100,"Menos de 100 USD",IF(V588&lt;500,"100 a 500 USD",IF(V588&lt;2000,"500 a 2.000 USD","Más de 2.000 USD"))))</f>
        <v>100 a 500 USD</v>
      </c>
      <c r="X588" s="14" t="n">
        <f aca="false">IF(P588="","",MIN(T588,S588))</f>
        <v>2384.944244</v>
      </c>
    </row>
    <row r="589" customFormat="false" ht="15" hidden="false" customHeight="false" outlineLevel="0" collapsed="false">
      <c r="A589" s="10" t="s">
        <v>1238</v>
      </c>
      <c r="B589" s="14" t="n">
        <v>20.2354</v>
      </c>
      <c r="C589" s="14" t="n">
        <f aca="false">IF('MRR Conglomerado'!AA589&gt;0,'MRR Conglomerado'!AA589,"")</f>
        <v>4772.923798</v>
      </c>
      <c r="D589" s="14" t="n">
        <f aca="false">IF(C589="","",'MRR Conglomerado'!AM589)</f>
        <v>7596.325753</v>
      </c>
      <c r="E589" s="13" t="n">
        <f aca="false">IF(C589="","",D589/C589)</f>
        <v>1.59154557551979</v>
      </c>
      <c r="F589" s="14" t="n">
        <f aca="false">IF(C589="","",C589/B589)</f>
        <v>235.87</v>
      </c>
      <c r="G589" s="10" t="str">
        <f aca="false">IF(F589="","",IF(F589&lt;100,"Menos de 100 USD",IF(F589&lt;500,"100 a 500 USD",IF(F589&lt;2000,"500 a 2.000 USD","Más de 2.000 USD"))))</f>
        <v>100 a 500 USD</v>
      </c>
      <c r="H589" s="14" t="n">
        <f aca="false">IF(C589="","",MIN(D589,C589))</f>
        <v>4772.923798</v>
      </c>
      <c r="I589" s="14" t="n">
        <f aca="false">IF(SUM('MRR Conglomerado'!Y589:AA589)&gt;0,SUM('MRR Conglomerado'!Y589:AA589),"")</f>
        <v>21312.024184</v>
      </c>
      <c r="J589" s="14" t="n">
        <f aca="false">IF(I589="","",SUM('MRR Conglomerado'!AK589:AM589))</f>
        <v>21902.124566</v>
      </c>
      <c r="K589" s="10" t="n">
        <f aca="false">IF(I589="","",COUNTIF('MRR Conglomerado'!Y589:AA589,"&gt;0"))</f>
        <v>3</v>
      </c>
      <c r="L589" s="13" t="n">
        <f aca="false">IF(I589="","",J589/I589)</f>
        <v>1.02768861263038</v>
      </c>
      <c r="M589" s="14" t="n">
        <f aca="false">IF(I589="","",I589/K589/B589)</f>
        <v>351.068328836264</v>
      </c>
      <c r="N589" s="10" t="str">
        <f aca="false">IF(M589="","",IF(M589&lt;100,"Menos de 100 USD",IF(M589&lt;500,"100 a 500 USD",IF(M589&lt;2000,"500 a 2.000 USD","Más de 2.000 USD"))))</f>
        <v>100 a 500 USD</v>
      </c>
      <c r="O589" s="14" t="n">
        <f aca="false">IF(I589="","",MIN(J589,I589))</f>
        <v>21312.024184</v>
      </c>
      <c r="P589" s="14" t="n">
        <f aca="false">IF(SUM('MRR Conglomerado'!P589:AA589)&gt;0,SUM('MRR Conglomerado'!P589:AA589),"")</f>
        <v>55611.147072</v>
      </c>
      <c r="Q589" s="14" t="n">
        <f aca="false">IF(P589="","",SUM('MRR Conglomerado'!AB589:AM589))</f>
        <v>73881.066276</v>
      </c>
      <c r="R589" s="10" t="n">
        <f aca="false">IF(P589="","",COUNTIF('MRR Conglomerado'!P589:AA589,"&gt;0"))</f>
        <v>10</v>
      </c>
      <c r="S589" s="14" t="n">
        <f aca="false">IF(P589="","",P589/R589)</f>
        <v>5561.1147072</v>
      </c>
      <c r="T589" s="14" t="n">
        <f aca="false">IF(P589="","",Q589/12)</f>
        <v>6156.755523</v>
      </c>
      <c r="U589" s="13" t="n">
        <f aca="false">IF(P589="","",T589/S589)</f>
        <v>1.10710816934397</v>
      </c>
      <c r="V589" s="14" t="n">
        <f aca="false">IF(P589="","",S589/B589)</f>
        <v>274.821091117547</v>
      </c>
      <c r="W589" s="10" t="str">
        <f aca="false">IF(V589="","",IF(V589&lt;100,"Menos de 100 USD",IF(V589&lt;500,"100 a 500 USD",IF(V589&lt;2000,"500 a 2.000 USD","Más de 2.000 USD"))))</f>
        <v>100 a 500 USD</v>
      </c>
      <c r="X589" s="14" t="n">
        <f aca="false">IF(P589="","",MIN(T589,S589))</f>
        <v>5561.1147072</v>
      </c>
    </row>
    <row r="590" customFormat="false" ht="15" hidden="false" customHeight="false" outlineLevel="0" collapsed="false">
      <c r="A590" s="10" t="s">
        <v>1240</v>
      </c>
      <c r="B590" s="14" t="n">
        <v>20.2354</v>
      </c>
      <c r="C590" s="14" t="n">
        <f aca="false">IF('MRR Conglomerado'!AA590&gt;0,'MRR Conglomerado'!AA590,"")</f>
        <v>3639.943752</v>
      </c>
      <c r="D590" s="14" t="n">
        <f aca="false">IF(C590="","",'MRR Conglomerado'!AM590)</f>
        <v>3230.160346</v>
      </c>
      <c r="E590" s="13" t="n">
        <f aca="false">IF(C590="","",D590/C590)</f>
        <v>0.887420401544711</v>
      </c>
      <c r="F590" s="14" t="n">
        <f aca="false">IF(C590="","",C590/B590)</f>
        <v>179.88</v>
      </c>
      <c r="G590" s="10" t="str">
        <f aca="false">IF(F590="","",IF(F590&lt;100,"Menos de 100 USD",IF(F590&lt;500,"100 a 500 USD",IF(F590&lt;2000,"500 a 2.000 USD","Más de 2.000 USD"))))</f>
        <v>100 a 500 USD</v>
      </c>
      <c r="H590" s="14" t="n">
        <f aca="false">IF(C590="","",MIN(D590,C590))</f>
        <v>3230.160346</v>
      </c>
      <c r="I590" s="14" t="n">
        <f aca="false">IF(SUM('MRR Conglomerado'!Y590:AA590)&gt;0,SUM('MRR Conglomerado'!Y590:AA590),"")</f>
        <v>10959.80655</v>
      </c>
      <c r="J590" s="14" t="n">
        <f aca="false">IF(I590="","",SUM('MRR Conglomerado'!AK590:AM590))</f>
        <v>9836.467591</v>
      </c>
      <c r="K590" s="10" t="n">
        <f aca="false">IF(I590="","",COUNTIF('MRR Conglomerado'!Y590:AA590,"&gt;0"))</f>
        <v>3</v>
      </c>
      <c r="L590" s="13" t="n">
        <f aca="false">IF(I590="","",J590/I590)</f>
        <v>0.897503760319565</v>
      </c>
      <c r="M590" s="14" t="n">
        <f aca="false">IF(I590="","",I590/K590/B590)</f>
        <v>180.538504304338</v>
      </c>
      <c r="N590" s="10" t="str">
        <f aca="false">IF(M590="","",IF(M590&lt;100,"Menos de 100 USD",IF(M590&lt;500,"100 a 500 USD",IF(M590&lt;2000,"500 a 2.000 USD","Más de 2.000 USD"))))</f>
        <v>100 a 500 USD</v>
      </c>
      <c r="O590" s="14" t="n">
        <f aca="false">IF(I590="","",MIN(J590,I590))</f>
        <v>9836.467591</v>
      </c>
      <c r="P590" s="14" t="n">
        <f aca="false">IF(SUM('MRR Conglomerado'!P590:AA590)&gt;0,SUM('MRR Conglomerado'!P590:AA590),"")</f>
        <v>46239.848051</v>
      </c>
      <c r="Q590" s="14" t="n">
        <f aca="false">IF(P590="","",SUM('MRR Conglomerado'!AB590:AM590))</f>
        <v>42548.205961</v>
      </c>
      <c r="R590" s="10" t="n">
        <f aca="false">IF(P590="","",COUNTIF('MRR Conglomerado'!P590:AA590,"&gt;0"))</f>
        <v>12</v>
      </c>
      <c r="S590" s="14" t="n">
        <f aca="false">IF(P590="","",P590/R590)</f>
        <v>3853.32067091667</v>
      </c>
      <c r="T590" s="14" t="n">
        <f aca="false">IF(P590="","",Q590/12)</f>
        <v>3545.68383008333</v>
      </c>
      <c r="U590" s="13" t="n">
        <f aca="false">IF(P590="","",T590/S590)</f>
        <v>0.920163187259432</v>
      </c>
      <c r="V590" s="14" t="n">
        <f aca="false">IF(P590="","",S590/B590)</f>
        <v>190.42473442169</v>
      </c>
      <c r="W590" s="10" t="str">
        <f aca="false">IF(V590="","",IF(V590&lt;100,"Menos de 100 USD",IF(V590&lt;500,"100 a 500 USD",IF(V590&lt;2000,"500 a 2.000 USD","Más de 2.000 USD"))))</f>
        <v>100 a 500 USD</v>
      </c>
      <c r="X590" s="14" t="n">
        <f aca="false">IF(P590="","",MIN(T590,S590))</f>
        <v>3545.68383008333</v>
      </c>
    </row>
    <row r="591" customFormat="false" ht="15" hidden="false" customHeight="false" outlineLevel="0" collapsed="false">
      <c r="A591" s="10" t="s">
        <v>1242</v>
      </c>
      <c r="B591" s="14" t="n">
        <v>20.2354</v>
      </c>
      <c r="C591" s="14" t="str">
        <f aca="false">IF('MRR Conglomerado'!AA591&gt;0,'MRR Conglomerado'!AA591,"")</f>
        <v/>
      </c>
      <c r="D591" s="14" t="str">
        <f aca="false">IF(C591="","",'MRR Conglomerado'!AM591)</f>
        <v/>
      </c>
      <c r="E591" s="13" t="str">
        <f aca="false">IF(C591="","",D591/C591)</f>
        <v/>
      </c>
      <c r="F591" s="14" t="str">
        <f aca="false">IF(C591="","",C591/B591)</f>
        <v/>
      </c>
      <c r="G591" s="10" t="str">
        <f aca="false">IF(F591="","",IF(F591&lt;100,"Menos de 100 USD",IF(F591&lt;500,"100 a 500 USD",IF(F591&lt;2000,"500 a 2.000 USD","Más de 2.000 USD"))))</f>
        <v/>
      </c>
      <c r="H591" s="14" t="str">
        <f aca="false">IF(C591="","",MIN(D591,C591))</f>
        <v/>
      </c>
      <c r="I591" s="14" t="str">
        <f aca="false">IF(SUM('MRR Conglomerado'!Y591:AA591)&gt;0,SUM('MRR Conglomerado'!Y591:AA591),"")</f>
        <v/>
      </c>
      <c r="J591" s="14" t="str">
        <f aca="false">IF(I591="","",SUM('MRR Conglomerado'!AK591:AM591))</f>
        <v/>
      </c>
      <c r="K591" s="10" t="str">
        <f aca="false">IF(I591="","",COUNTIF('MRR Conglomerado'!Y591:AA591,"&gt;0"))</f>
        <v/>
      </c>
      <c r="L591" s="13" t="str">
        <f aca="false">IF(I591="","",J591/I591)</f>
        <v/>
      </c>
      <c r="M591" s="14" t="str">
        <f aca="false">IF(I591="","",I591/K591/B591)</f>
        <v/>
      </c>
      <c r="N591" s="10" t="str">
        <f aca="false">IF(M591="","",IF(M591&lt;100,"Menos de 100 USD",IF(M591&lt;500,"100 a 500 USD",IF(M591&lt;2000,"500 a 2.000 USD","Más de 2.000 USD"))))</f>
        <v/>
      </c>
      <c r="O591" s="14" t="str">
        <f aca="false">IF(I591="","",MIN(J591,I591))</f>
        <v/>
      </c>
      <c r="P591" s="14" t="str">
        <f aca="false">IF(SUM('MRR Conglomerado'!P591:AA591)&gt;0,SUM('MRR Conglomerado'!P591:AA591),"")</f>
        <v/>
      </c>
      <c r="Q591" s="14" t="str">
        <f aca="false">IF(P591="","",SUM('MRR Conglomerado'!AB591:AM591))</f>
        <v/>
      </c>
      <c r="R591" s="10" t="str">
        <f aca="false">IF(P591="","",COUNTIF('MRR Conglomerado'!P591:AA591,"&gt;0"))</f>
        <v/>
      </c>
      <c r="S591" s="14" t="str">
        <f aca="false">IF(P591="","",P591/R591)</f>
        <v/>
      </c>
      <c r="T591" s="14" t="str">
        <f aca="false">IF(P591="","",Q591/12)</f>
        <v/>
      </c>
      <c r="U591" s="13" t="str">
        <f aca="false">IF(P591="","",T591/S591)</f>
        <v/>
      </c>
      <c r="V591" s="14" t="str">
        <f aca="false">IF(P591="","",S591/B591)</f>
        <v/>
      </c>
      <c r="W591" s="10" t="str">
        <f aca="false">IF(V591="","",IF(V591&lt;100,"Menos de 100 USD",IF(V591&lt;500,"100 a 500 USD",IF(V591&lt;2000,"500 a 2.000 USD","Más de 2.000 USD"))))</f>
        <v/>
      </c>
      <c r="X591" s="14" t="str">
        <f aca="false">IF(P591="","",MIN(T591,S591))</f>
        <v/>
      </c>
    </row>
    <row r="592" customFormat="false" ht="15" hidden="false" customHeight="false" outlineLevel="0" collapsed="false">
      <c r="A592" s="10" t="s">
        <v>1244</v>
      </c>
      <c r="B592" s="14" t="n">
        <v>20.2354</v>
      </c>
      <c r="C592" s="14" t="str">
        <f aca="false">IF('MRR Conglomerado'!AA592&gt;0,'MRR Conglomerado'!AA592,"")</f>
        <v/>
      </c>
      <c r="D592" s="14" t="str">
        <f aca="false">IF(C592="","",'MRR Conglomerado'!AM592)</f>
        <v/>
      </c>
      <c r="E592" s="13" t="str">
        <f aca="false">IF(C592="","",D592/C592)</f>
        <v/>
      </c>
      <c r="F592" s="14" t="str">
        <f aca="false">IF(C592="","",C592/B592)</f>
        <v/>
      </c>
      <c r="G592" s="10" t="str">
        <f aca="false">IF(F592="","",IF(F592&lt;100,"Menos de 100 USD",IF(F592&lt;500,"100 a 500 USD",IF(F592&lt;2000,"500 a 2.000 USD","Más de 2.000 USD"))))</f>
        <v/>
      </c>
      <c r="H592" s="14" t="str">
        <f aca="false">IF(C592="","",MIN(D592,C592))</f>
        <v/>
      </c>
      <c r="I592" s="14" t="n">
        <f aca="false">IF(SUM('MRR Conglomerado'!Y592:AA592)&gt;0,SUM('MRR Conglomerado'!Y592:AA592),"")</f>
        <v>36025.986832</v>
      </c>
      <c r="J592" s="14" t="n">
        <f aca="false">IF(I592="","",SUM('MRR Conglomerado'!AK592:AM592))</f>
        <v>0</v>
      </c>
      <c r="K592" s="10" t="n">
        <f aca="false">IF(I592="","",COUNTIF('MRR Conglomerado'!Y592:AA592,"&gt;0"))</f>
        <v>1</v>
      </c>
      <c r="L592" s="13" t="n">
        <f aca="false">IF(I592="","",J592/I592)</f>
        <v>0</v>
      </c>
      <c r="M592" s="14" t="n">
        <f aca="false">IF(I592="","",I592/K592/B592)</f>
        <v>1780.34468466153</v>
      </c>
      <c r="N592" s="10" t="str">
        <f aca="false">IF(M592="","",IF(M592&lt;100,"Menos de 100 USD",IF(M592&lt;500,"100 a 500 USD",IF(M592&lt;2000,"500 a 2.000 USD","Más de 2.000 USD"))))</f>
        <v>500 a 2.000 USD</v>
      </c>
      <c r="O592" s="14" t="n">
        <f aca="false">IF(I592="","",MIN(J592,I592))</f>
        <v>0</v>
      </c>
      <c r="P592" s="14" t="n">
        <f aca="false">IF(SUM('MRR Conglomerado'!P592:AA592)&gt;0,SUM('MRR Conglomerado'!P592:AA592),"")</f>
        <v>244483.872086</v>
      </c>
      <c r="Q592" s="14" t="n">
        <f aca="false">IF(P592="","",SUM('MRR Conglomerado'!AB592:AM592))</f>
        <v>0</v>
      </c>
      <c r="R592" s="10" t="n">
        <f aca="false">IF(P592="","",COUNTIF('MRR Conglomerado'!P592:AA592,"&gt;0"))</f>
        <v>8</v>
      </c>
      <c r="S592" s="14" t="n">
        <f aca="false">IF(P592="","",P592/R592)</f>
        <v>30560.48401075</v>
      </c>
      <c r="T592" s="14" t="n">
        <f aca="false">IF(P592="","",Q592/12)</f>
        <v>0</v>
      </c>
      <c r="U592" s="13" t="n">
        <f aca="false">IF(P592="","",T592/S592)</f>
        <v>0</v>
      </c>
      <c r="V592" s="14" t="n">
        <f aca="false">IF(P592="","",S592/B592)</f>
        <v>1510.24857481196</v>
      </c>
      <c r="W592" s="10" t="str">
        <f aca="false">IF(V592="","",IF(V592&lt;100,"Menos de 100 USD",IF(V592&lt;500,"100 a 500 USD",IF(V592&lt;2000,"500 a 2.000 USD","Más de 2.000 USD"))))</f>
        <v>500 a 2.000 USD</v>
      </c>
      <c r="X592" s="14" t="n">
        <f aca="false">IF(P592="","",MIN(T592,S592))</f>
        <v>0</v>
      </c>
    </row>
    <row r="593" customFormat="false" ht="15" hidden="false" customHeight="false" outlineLevel="0" collapsed="false">
      <c r="A593" s="10" t="s">
        <v>1246</v>
      </c>
      <c r="B593" s="14" t="n">
        <v>20.2354</v>
      </c>
      <c r="C593" s="14" t="str">
        <f aca="false">IF('MRR Conglomerado'!AA593&gt;0,'MRR Conglomerado'!AA593,"")</f>
        <v/>
      </c>
      <c r="D593" s="14" t="str">
        <f aca="false">IF(C593="","",'MRR Conglomerado'!AM593)</f>
        <v/>
      </c>
      <c r="E593" s="13" t="str">
        <f aca="false">IF(C593="","",D593/C593)</f>
        <v/>
      </c>
      <c r="F593" s="14" t="str">
        <f aca="false">IF(C593="","",C593/B593)</f>
        <v/>
      </c>
      <c r="G593" s="10" t="str">
        <f aca="false">IF(F593="","",IF(F593&lt;100,"Menos de 100 USD",IF(F593&lt;500,"100 a 500 USD",IF(F593&lt;2000,"500 a 2.000 USD","Más de 2.000 USD"))))</f>
        <v/>
      </c>
      <c r="H593" s="14" t="str">
        <f aca="false">IF(C593="","",MIN(D593,C593))</f>
        <v/>
      </c>
      <c r="I593" s="14" t="str">
        <f aca="false">IF(SUM('MRR Conglomerado'!Y593:AA593)&gt;0,SUM('MRR Conglomerado'!Y593:AA593),"")</f>
        <v/>
      </c>
      <c r="J593" s="14" t="str">
        <f aca="false">IF(I593="","",SUM('MRR Conglomerado'!AK593:AM593))</f>
        <v/>
      </c>
      <c r="K593" s="10" t="str">
        <f aca="false">IF(I593="","",COUNTIF('MRR Conglomerado'!Y593:AA593,"&gt;0"))</f>
        <v/>
      </c>
      <c r="L593" s="13" t="str">
        <f aca="false">IF(I593="","",J593/I593)</f>
        <v/>
      </c>
      <c r="M593" s="14" t="str">
        <f aca="false">IF(I593="","",I593/K593/B593)</f>
        <v/>
      </c>
      <c r="N593" s="10" t="str">
        <f aca="false">IF(M593="","",IF(M593&lt;100,"Menos de 100 USD",IF(M593&lt;500,"100 a 500 USD",IF(M593&lt;2000,"500 a 2.000 USD","Más de 2.000 USD"))))</f>
        <v/>
      </c>
      <c r="O593" s="14" t="str">
        <f aca="false">IF(I593="","",MIN(J593,I593))</f>
        <v/>
      </c>
      <c r="P593" s="14" t="str">
        <f aca="false">IF(SUM('MRR Conglomerado'!P593:AA593)&gt;0,SUM('MRR Conglomerado'!P593:AA593),"")</f>
        <v/>
      </c>
      <c r="Q593" s="14" t="str">
        <f aca="false">IF(P593="","",SUM('MRR Conglomerado'!AB593:AM593))</f>
        <v/>
      </c>
      <c r="R593" s="10" t="str">
        <f aca="false">IF(P593="","",COUNTIF('MRR Conglomerado'!P593:AA593,"&gt;0"))</f>
        <v/>
      </c>
      <c r="S593" s="14" t="str">
        <f aca="false">IF(P593="","",P593/R593)</f>
        <v/>
      </c>
      <c r="T593" s="14" t="str">
        <f aca="false">IF(P593="","",Q593/12)</f>
        <v/>
      </c>
      <c r="U593" s="13" t="str">
        <f aca="false">IF(P593="","",T593/S593)</f>
        <v/>
      </c>
      <c r="V593" s="14" t="str">
        <f aca="false">IF(P593="","",S593/B593)</f>
        <v/>
      </c>
      <c r="W593" s="10" t="str">
        <f aca="false">IF(V593="","",IF(V593&lt;100,"Menos de 100 USD",IF(V593&lt;500,"100 a 500 USD",IF(V593&lt;2000,"500 a 2.000 USD","Más de 2.000 USD"))))</f>
        <v/>
      </c>
      <c r="X593" s="14" t="str">
        <f aca="false">IF(P593="","",MIN(T593,S593))</f>
        <v/>
      </c>
    </row>
    <row r="594" customFormat="false" ht="15" hidden="false" customHeight="false" outlineLevel="0" collapsed="false">
      <c r="A594" s="10" t="s">
        <v>1248</v>
      </c>
      <c r="B594" s="14" t="n">
        <v>20.2354</v>
      </c>
      <c r="C594" s="14" t="str">
        <f aca="false">IF('MRR Conglomerado'!AA594&gt;0,'MRR Conglomerado'!AA594,"")</f>
        <v/>
      </c>
      <c r="D594" s="14" t="str">
        <f aca="false">IF(C594="","",'MRR Conglomerado'!AM594)</f>
        <v/>
      </c>
      <c r="E594" s="13" t="str">
        <f aca="false">IF(C594="","",D594/C594)</f>
        <v/>
      </c>
      <c r="F594" s="14" t="str">
        <f aca="false">IF(C594="","",C594/B594)</f>
        <v/>
      </c>
      <c r="G594" s="10" t="str">
        <f aca="false">IF(F594="","",IF(F594&lt;100,"Menos de 100 USD",IF(F594&lt;500,"100 a 500 USD",IF(F594&lt;2000,"500 a 2.000 USD","Más de 2.000 USD"))))</f>
        <v/>
      </c>
      <c r="H594" s="14" t="str">
        <f aca="false">IF(C594="","",MIN(D594,C594))</f>
        <v/>
      </c>
      <c r="I594" s="14" t="str">
        <f aca="false">IF(SUM('MRR Conglomerado'!Y594:AA594)&gt;0,SUM('MRR Conglomerado'!Y594:AA594),"")</f>
        <v/>
      </c>
      <c r="J594" s="14" t="str">
        <f aca="false">IF(I594="","",SUM('MRR Conglomerado'!AK594:AM594))</f>
        <v/>
      </c>
      <c r="K594" s="10" t="str">
        <f aca="false">IF(I594="","",COUNTIF('MRR Conglomerado'!Y594:AA594,"&gt;0"))</f>
        <v/>
      </c>
      <c r="L594" s="13" t="str">
        <f aca="false">IF(I594="","",J594/I594)</f>
        <v/>
      </c>
      <c r="M594" s="14" t="str">
        <f aca="false">IF(I594="","",I594/K594/B594)</f>
        <v/>
      </c>
      <c r="N594" s="10" t="str">
        <f aca="false">IF(M594="","",IF(M594&lt;100,"Menos de 100 USD",IF(M594&lt;500,"100 a 500 USD",IF(M594&lt;2000,"500 a 2.000 USD","Más de 2.000 USD"))))</f>
        <v/>
      </c>
      <c r="O594" s="14" t="str">
        <f aca="false">IF(I594="","",MIN(J594,I594))</f>
        <v/>
      </c>
      <c r="P594" s="14" t="str">
        <f aca="false">IF(SUM('MRR Conglomerado'!P594:AA594)&gt;0,SUM('MRR Conglomerado'!P594:AA594),"")</f>
        <v/>
      </c>
      <c r="Q594" s="14" t="str">
        <f aca="false">IF(P594="","",SUM('MRR Conglomerado'!AB594:AM594))</f>
        <v/>
      </c>
      <c r="R594" s="10" t="str">
        <f aca="false">IF(P594="","",COUNTIF('MRR Conglomerado'!P594:AA594,"&gt;0"))</f>
        <v/>
      </c>
      <c r="S594" s="14" t="str">
        <f aca="false">IF(P594="","",P594/R594)</f>
        <v/>
      </c>
      <c r="T594" s="14" t="str">
        <f aca="false">IF(P594="","",Q594/12)</f>
        <v/>
      </c>
      <c r="U594" s="13" t="str">
        <f aca="false">IF(P594="","",T594/S594)</f>
        <v/>
      </c>
      <c r="V594" s="14" t="str">
        <f aca="false">IF(P594="","",S594/B594)</f>
        <v/>
      </c>
      <c r="W594" s="10" t="str">
        <f aca="false">IF(V594="","",IF(V594&lt;100,"Menos de 100 USD",IF(V594&lt;500,"100 a 500 USD",IF(V594&lt;2000,"500 a 2.000 USD","Más de 2.000 USD"))))</f>
        <v/>
      </c>
      <c r="X594" s="14" t="str">
        <f aca="false">IF(P594="","",MIN(T594,S594))</f>
        <v/>
      </c>
    </row>
    <row r="595" customFormat="false" ht="15" hidden="false" customHeight="false" outlineLevel="0" collapsed="false">
      <c r="A595" s="10" t="s">
        <v>1250</v>
      </c>
      <c r="B595" s="14" t="n">
        <v>20.2354</v>
      </c>
      <c r="C595" s="14" t="str">
        <f aca="false">IF('MRR Conglomerado'!AA595&gt;0,'MRR Conglomerado'!AA595,"")</f>
        <v/>
      </c>
      <c r="D595" s="14" t="str">
        <f aca="false">IF(C595="","",'MRR Conglomerado'!AM595)</f>
        <v/>
      </c>
      <c r="E595" s="13" t="str">
        <f aca="false">IF(C595="","",D595/C595)</f>
        <v/>
      </c>
      <c r="F595" s="14" t="str">
        <f aca="false">IF(C595="","",C595/B595)</f>
        <v/>
      </c>
      <c r="G595" s="10" t="str">
        <f aca="false">IF(F595="","",IF(F595&lt;100,"Menos de 100 USD",IF(F595&lt;500,"100 a 500 USD",IF(F595&lt;2000,"500 a 2.000 USD","Más de 2.000 USD"))))</f>
        <v/>
      </c>
      <c r="H595" s="14" t="str">
        <f aca="false">IF(C595="","",MIN(D595,C595))</f>
        <v/>
      </c>
      <c r="I595" s="14" t="str">
        <f aca="false">IF(SUM('MRR Conglomerado'!Y595:AA595)&gt;0,SUM('MRR Conglomerado'!Y595:AA595),"")</f>
        <v/>
      </c>
      <c r="J595" s="14" t="str">
        <f aca="false">IF(I595="","",SUM('MRR Conglomerado'!AK595:AM595))</f>
        <v/>
      </c>
      <c r="K595" s="10" t="str">
        <f aca="false">IF(I595="","",COUNTIF('MRR Conglomerado'!Y595:AA595,"&gt;0"))</f>
        <v/>
      </c>
      <c r="L595" s="13" t="str">
        <f aca="false">IF(I595="","",J595/I595)</f>
        <v/>
      </c>
      <c r="M595" s="14" t="str">
        <f aca="false">IF(I595="","",I595/K595/B595)</f>
        <v/>
      </c>
      <c r="N595" s="10" t="str">
        <f aca="false">IF(M595="","",IF(M595&lt;100,"Menos de 100 USD",IF(M595&lt;500,"100 a 500 USD",IF(M595&lt;2000,"500 a 2.000 USD","Más de 2.000 USD"))))</f>
        <v/>
      </c>
      <c r="O595" s="14" t="str">
        <f aca="false">IF(I595="","",MIN(J595,I595))</f>
        <v/>
      </c>
      <c r="P595" s="14" t="str">
        <f aca="false">IF(SUM('MRR Conglomerado'!P595:AA595)&gt;0,SUM('MRR Conglomerado'!P595:AA595),"")</f>
        <v/>
      </c>
      <c r="Q595" s="14" t="str">
        <f aca="false">IF(P595="","",SUM('MRR Conglomerado'!AB595:AM595))</f>
        <v/>
      </c>
      <c r="R595" s="10" t="str">
        <f aca="false">IF(P595="","",COUNTIF('MRR Conglomerado'!P595:AA595,"&gt;0"))</f>
        <v/>
      </c>
      <c r="S595" s="14" t="str">
        <f aca="false">IF(P595="","",P595/R595)</f>
        <v/>
      </c>
      <c r="T595" s="14" t="str">
        <f aca="false">IF(P595="","",Q595/12)</f>
        <v/>
      </c>
      <c r="U595" s="13" t="str">
        <f aca="false">IF(P595="","",T595/S595)</f>
        <v/>
      </c>
      <c r="V595" s="14" t="str">
        <f aca="false">IF(P595="","",S595/B595)</f>
        <v/>
      </c>
      <c r="W595" s="10" t="str">
        <f aca="false">IF(V595="","",IF(V595&lt;100,"Menos de 100 USD",IF(V595&lt;500,"100 a 500 USD",IF(V595&lt;2000,"500 a 2.000 USD","Más de 2.000 USD"))))</f>
        <v/>
      </c>
      <c r="X595" s="14" t="str">
        <f aca="false">IF(P595="","",MIN(T595,S595))</f>
        <v/>
      </c>
    </row>
    <row r="596" customFormat="false" ht="15" hidden="false" customHeight="false" outlineLevel="0" collapsed="false">
      <c r="A596" s="10" t="s">
        <v>1252</v>
      </c>
      <c r="B596" s="14" t="n">
        <v>20.2354</v>
      </c>
      <c r="C596" s="14" t="str">
        <f aca="false">IF('MRR Conglomerado'!AA596&gt;0,'MRR Conglomerado'!AA596,"")</f>
        <v/>
      </c>
      <c r="D596" s="14" t="str">
        <f aca="false">IF(C596="","",'MRR Conglomerado'!AM596)</f>
        <v/>
      </c>
      <c r="E596" s="13" t="str">
        <f aca="false">IF(C596="","",D596/C596)</f>
        <v/>
      </c>
      <c r="F596" s="14" t="str">
        <f aca="false">IF(C596="","",C596/B596)</f>
        <v/>
      </c>
      <c r="G596" s="10" t="str">
        <f aca="false">IF(F596="","",IF(F596&lt;100,"Menos de 100 USD",IF(F596&lt;500,"100 a 500 USD",IF(F596&lt;2000,"500 a 2.000 USD","Más de 2.000 USD"))))</f>
        <v/>
      </c>
      <c r="H596" s="14" t="str">
        <f aca="false">IF(C596="","",MIN(D596,C596))</f>
        <v/>
      </c>
      <c r="I596" s="14" t="str">
        <f aca="false">IF(SUM('MRR Conglomerado'!Y596:AA596)&gt;0,SUM('MRR Conglomerado'!Y596:AA596),"")</f>
        <v/>
      </c>
      <c r="J596" s="14" t="str">
        <f aca="false">IF(I596="","",SUM('MRR Conglomerado'!AK596:AM596))</f>
        <v/>
      </c>
      <c r="K596" s="10" t="str">
        <f aca="false">IF(I596="","",COUNTIF('MRR Conglomerado'!Y596:AA596,"&gt;0"))</f>
        <v/>
      </c>
      <c r="L596" s="13" t="str">
        <f aca="false">IF(I596="","",J596/I596)</f>
        <v/>
      </c>
      <c r="M596" s="14" t="str">
        <f aca="false">IF(I596="","",I596/K596/B596)</f>
        <v/>
      </c>
      <c r="N596" s="10" t="str">
        <f aca="false">IF(M596="","",IF(M596&lt;100,"Menos de 100 USD",IF(M596&lt;500,"100 a 500 USD",IF(M596&lt;2000,"500 a 2.000 USD","Más de 2.000 USD"))))</f>
        <v/>
      </c>
      <c r="O596" s="14" t="str">
        <f aca="false">IF(I596="","",MIN(J596,I596))</f>
        <v/>
      </c>
      <c r="P596" s="14" t="str">
        <f aca="false">IF(SUM('MRR Conglomerado'!P596:AA596)&gt;0,SUM('MRR Conglomerado'!P596:AA596),"")</f>
        <v/>
      </c>
      <c r="Q596" s="14" t="str">
        <f aca="false">IF(P596="","",SUM('MRR Conglomerado'!AB596:AM596))</f>
        <v/>
      </c>
      <c r="R596" s="10" t="str">
        <f aca="false">IF(P596="","",COUNTIF('MRR Conglomerado'!P596:AA596,"&gt;0"))</f>
        <v/>
      </c>
      <c r="S596" s="14" t="str">
        <f aca="false">IF(P596="","",P596/R596)</f>
        <v/>
      </c>
      <c r="T596" s="14" t="str">
        <f aca="false">IF(P596="","",Q596/12)</f>
        <v/>
      </c>
      <c r="U596" s="13" t="str">
        <f aca="false">IF(P596="","",T596/S596)</f>
        <v/>
      </c>
      <c r="V596" s="14" t="str">
        <f aca="false">IF(P596="","",S596/B596)</f>
        <v/>
      </c>
      <c r="W596" s="10" t="str">
        <f aca="false">IF(V596="","",IF(V596&lt;100,"Menos de 100 USD",IF(V596&lt;500,"100 a 500 USD",IF(V596&lt;2000,"500 a 2.000 USD","Más de 2.000 USD"))))</f>
        <v/>
      </c>
      <c r="X596" s="14" t="str">
        <f aca="false">IF(P596="","",MIN(T596,S596))</f>
        <v/>
      </c>
    </row>
    <row r="597" customFormat="false" ht="15" hidden="false" customHeight="false" outlineLevel="0" collapsed="false">
      <c r="A597" s="10" t="s">
        <v>1254</v>
      </c>
      <c r="B597" s="14" t="n">
        <v>20.2354</v>
      </c>
      <c r="C597" s="14" t="str">
        <f aca="false">IF('MRR Conglomerado'!AA597&gt;0,'MRR Conglomerado'!AA597,"")</f>
        <v/>
      </c>
      <c r="D597" s="14" t="str">
        <f aca="false">IF(C597="","",'MRR Conglomerado'!AM597)</f>
        <v/>
      </c>
      <c r="E597" s="13" t="str">
        <f aca="false">IF(C597="","",D597/C597)</f>
        <v/>
      </c>
      <c r="F597" s="14" t="str">
        <f aca="false">IF(C597="","",C597/B597)</f>
        <v/>
      </c>
      <c r="G597" s="10" t="str">
        <f aca="false">IF(F597="","",IF(F597&lt;100,"Menos de 100 USD",IF(F597&lt;500,"100 a 500 USD",IF(F597&lt;2000,"500 a 2.000 USD","Más de 2.000 USD"))))</f>
        <v/>
      </c>
      <c r="H597" s="14" t="str">
        <f aca="false">IF(C597="","",MIN(D597,C597))</f>
        <v/>
      </c>
      <c r="I597" s="14" t="str">
        <f aca="false">IF(SUM('MRR Conglomerado'!Y597:AA597)&gt;0,SUM('MRR Conglomerado'!Y597:AA597),"")</f>
        <v/>
      </c>
      <c r="J597" s="14" t="str">
        <f aca="false">IF(I597="","",SUM('MRR Conglomerado'!AK597:AM597))</f>
        <v/>
      </c>
      <c r="K597" s="10" t="str">
        <f aca="false">IF(I597="","",COUNTIF('MRR Conglomerado'!Y597:AA597,"&gt;0"))</f>
        <v/>
      </c>
      <c r="L597" s="13" t="str">
        <f aca="false">IF(I597="","",J597/I597)</f>
        <v/>
      </c>
      <c r="M597" s="14" t="str">
        <f aca="false">IF(I597="","",I597/K597/B597)</f>
        <v/>
      </c>
      <c r="N597" s="10" t="str">
        <f aca="false">IF(M597="","",IF(M597&lt;100,"Menos de 100 USD",IF(M597&lt;500,"100 a 500 USD",IF(M597&lt;2000,"500 a 2.000 USD","Más de 2.000 USD"))))</f>
        <v/>
      </c>
      <c r="O597" s="14" t="str">
        <f aca="false">IF(I597="","",MIN(J597,I597))</f>
        <v/>
      </c>
      <c r="P597" s="14" t="str">
        <f aca="false">IF(SUM('MRR Conglomerado'!P597:AA597)&gt;0,SUM('MRR Conglomerado'!P597:AA597),"")</f>
        <v/>
      </c>
      <c r="Q597" s="14" t="str">
        <f aca="false">IF(P597="","",SUM('MRR Conglomerado'!AB597:AM597))</f>
        <v/>
      </c>
      <c r="R597" s="10" t="str">
        <f aca="false">IF(P597="","",COUNTIF('MRR Conglomerado'!P597:AA597,"&gt;0"))</f>
        <v/>
      </c>
      <c r="S597" s="14" t="str">
        <f aca="false">IF(P597="","",P597/R597)</f>
        <v/>
      </c>
      <c r="T597" s="14" t="str">
        <f aca="false">IF(P597="","",Q597/12)</f>
        <v/>
      </c>
      <c r="U597" s="13" t="str">
        <f aca="false">IF(P597="","",T597/S597)</f>
        <v/>
      </c>
      <c r="V597" s="14" t="str">
        <f aca="false">IF(P597="","",S597/B597)</f>
        <v/>
      </c>
      <c r="W597" s="10" t="str">
        <f aca="false">IF(V597="","",IF(V597&lt;100,"Menos de 100 USD",IF(V597&lt;500,"100 a 500 USD",IF(V597&lt;2000,"500 a 2.000 USD","Más de 2.000 USD"))))</f>
        <v/>
      </c>
      <c r="X597" s="14" t="str">
        <f aca="false">IF(P597="","",MIN(T597,S597))</f>
        <v/>
      </c>
    </row>
    <row r="598" customFormat="false" ht="15" hidden="false" customHeight="false" outlineLevel="0" collapsed="false">
      <c r="A598" s="10" t="s">
        <v>1256</v>
      </c>
      <c r="B598" s="14" t="n">
        <v>20.2354</v>
      </c>
      <c r="C598" s="14" t="str">
        <f aca="false">IF('MRR Conglomerado'!AA598&gt;0,'MRR Conglomerado'!AA598,"")</f>
        <v/>
      </c>
      <c r="D598" s="14" t="str">
        <f aca="false">IF(C598="","",'MRR Conglomerado'!AM598)</f>
        <v/>
      </c>
      <c r="E598" s="13" t="str">
        <f aca="false">IF(C598="","",D598/C598)</f>
        <v/>
      </c>
      <c r="F598" s="14" t="str">
        <f aca="false">IF(C598="","",C598/B598)</f>
        <v/>
      </c>
      <c r="G598" s="10" t="str">
        <f aca="false">IF(F598="","",IF(F598&lt;100,"Menos de 100 USD",IF(F598&lt;500,"100 a 500 USD",IF(F598&lt;2000,"500 a 2.000 USD","Más de 2.000 USD"))))</f>
        <v/>
      </c>
      <c r="H598" s="14" t="str">
        <f aca="false">IF(C598="","",MIN(D598,C598))</f>
        <v/>
      </c>
      <c r="I598" s="14" t="str">
        <f aca="false">IF(SUM('MRR Conglomerado'!Y598:AA598)&gt;0,SUM('MRR Conglomerado'!Y598:AA598),"")</f>
        <v/>
      </c>
      <c r="J598" s="14" t="str">
        <f aca="false">IF(I598="","",SUM('MRR Conglomerado'!AK598:AM598))</f>
        <v/>
      </c>
      <c r="K598" s="10" t="str">
        <f aca="false">IF(I598="","",COUNTIF('MRR Conglomerado'!Y598:AA598,"&gt;0"))</f>
        <v/>
      </c>
      <c r="L598" s="13" t="str">
        <f aca="false">IF(I598="","",J598/I598)</f>
        <v/>
      </c>
      <c r="M598" s="14" t="str">
        <f aca="false">IF(I598="","",I598/K598/B598)</f>
        <v/>
      </c>
      <c r="N598" s="10" t="str">
        <f aca="false">IF(M598="","",IF(M598&lt;100,"Menos de 100 USD",IF(M598&lt;500,"100 a 500 USD",IF(M598&lt;2000,"500 a 2.000 USD","Más de 2.000 USD"))))</f>
        <v/>
      </c>
      <c r="O598" s="14" t="str">
        <f aca="false">IF(I598="","",MIN(J598,I598))</f>
        <v/>
      </c>
      <c r="P598" s="14" t="str">
        <f aca="false">IF(SUM('MRR Conglomerado'!P598:AA598)&gt;0,SUM('MRR Conglomerado'!P598:AA598),"")</f>
        <v/>
      </c>
      <c r="Q598" s="14" t="str">
        <f aca="false">IF(P598="","",SUM('MRR Conglomerado'!AB598:AM598))</f>
        <v/>
      </c>
      <c r="R598" s="10" t="str">
        <f aca="false">IF(P598="","",COUNTIF('MRR Conglomerado'!P598:AA598,"&gt;0"))</f>
        <v/>
      </c>
      <c r="S598" s="14" t="str">
        <f aca="false">IF(P598="","",P598/R598)</f>
        <v/>
      </c>
      <c r="T598" s="14" t="str">
        <f aca="false">IF(P598="","",Q598/12)</f>
        <v/>
      </c>
      <c r="U598" s="13" t="str">
        <f aca="false">IF(P598="","",T598/S598)</f>
        <v/>
      </c>
      <c r="V598" s="14" t="str">
        <f aca="false">IF(P598="","",S598/B598)</f>
        <v/>
      </c>
      <c r="W598" s="10" t="str">
        <f aca="false">IF(V598="","",IF(V598&lt;100,"Menos de 100 USD",IF(V598&lt;500,"100 a 500 USD",IF(V598&lt;2000,"500 a 2.000 USD","Más de 2.000 USD"))))</f>
        <v/>
      </c>
      <c r="X598" s="14" t="str">
        <f aca="false">IF(P598="","",MIN(T598,S598))</f>
        <v/>
      </c>
    </row>
    <row r="599" customFormat="false" ht="15" hidden="false" customHeight="false" outlineLevel="0" collapsed="false">
      <c r="A599" s="10" t="s">
        <v>1258</v>
      </c>
      <c r="B599" s="14" t="n">
        <v>20.2354</v>
      </c>
      <c r="C599" s="14" t="str">
        <f aca="false">IF('MRR Conglomerado'!AA599&gt;0,'MRR Conglomerado'!AA599,"")</f>
        <v/>
      </c>
      <c r="D599" s="14" t="str">
        <f aca="false">IF(C599="","",'MRR Conglomerado'!AM599)</f>
        <v/>
      </c>
      <c r="E599" s="13" t="str">
        <f aca="false">IF(C599="","",D599/C599)</f>
        <v/>
      </c>
      <c r="F599" s="14" t="str">
        <f aca="false">IF(C599="","",C599/B599)</f>
        <v/>
      </c>
      <c r="G599" s="10" t="str">
        <f aca="false">IF(F599="","",IF(F599&lt;100,"Menos de 100 USD",IF(F599&lt;500,"100 a 500 USD",IF(F599&lt;2000,"500 a 2.000 USD","Más de 2.000 USD"))))</f>
        <v/>
      </c>
      <c r="H599" s="14" t="str">
        <f aca="false">IF(C599="","",MIN(D599,C599))</f>
        <v/>
      </c>
      <c r="I599" s="14" t="str">
        <f aca="false">IF(SUM('MRR Conglomerado'!Y599:AA599)&gt;0,SUM('MRR Conglomerado'!Y599:AA599),"")</f>
        <v/>
      </c>
      <c r="J599" s="14" t="str">
        <f aca="false">IF(I599="","",SUM('MRR Conglomerado'!AK599:AM599))</f>
        <v/>
      </c>
      <c r="K599" s="10" t="str">
        <f aca="false">IF(I599="","",COUNTIF('MRR Conglomerado'!Y599:AA599,"&gt;0"))</f>
        <v/>
      </c>
      <c r="L599" s="13" t="str">
        <f aca="false">IF(I599="","",J599/I599)</f>
        <v/>
      </c>
      <c r="M599" s="14" t="str">
        <f aca="false">IF(I599="","",I599/K599/B599)</f>
        <v/>
      </c>
      <c r="N599" s="10" t="str">
        <f aca="false">IF(M599="","",IF(M599&lt;100,"Menos de 100 USD",IF(M599&lt;500,"100 a 500 USD",IF(M599&lt;2000,"500 a 2.000 USD","Más de 2.000 USD"))))</f>
        <v/>
      </c>
      <c r="O599" s="14" t="str">
        <f aca="false">IF(I599="","",MIN(J599,I599))</f>
        <v/>
      </c>
      <c r="P599" s="14" t="str">
        <f aca="false">IF(SUM('MRR Conglomerado'!P599:AA599)&gt;0,SUM('MRR Conglomerado'!P599:AA599),"")</f>
        <v/>
      </c>
      <c r="Q599" s="14" t="str">
        <f aca="false">IF(P599="","",SUM('MRR Conglomerado'!AB599:AM599))</f>
        <v/>
      </c>
      <c r="R599" s="10" t="str">
        <f aca="false">IF(P599="","",COUNTIF('MRR Conglomerado'!P599:AA599,"&gt;0"))</f>
        <v/>
      </c>
      <c r="S599" s="14" t="str">
        <f aca="false">IF(P599="","",P599/R599)</f>
        <v/>
      </c>
      <c r="T599" s="14" t="str">
        <f aca="false">IF(P599="","",Q599/12)</f>
        <v/>
      </c>
      <c r="U599" s="13" t="str">
        <f aca="false">IF(P599="","",T599/S599)</f>
        <v/>
      </c>
      <c r="V599" s="14" t="str">
        <f aca="false">IF(P599="","",S599/B599)</f>
        <v/>
      </c>
      <c r="W599" s="10" t="str">
        <f aca="false">IF(V599="","",IF(V599&lt;100,"Menos de 100 USD",IF(V599&lt;500,"100 a 500 USD",IF(V599&lt;2000,"500 a 2.000 USD","Más de 2.000 USD"))))</f>
        <v/>
      </c>
      <c r="X599" s="14" t="str">
        <f aca="false">IF(P599="","",MIN(T599,S599))</f>
        <v/>
      </c>
    </row>
    <row r="600" customFormat="false" ht="15" hidden="false" customHeight="false" outlineLevel="0" collapsed="false">
      <c r="A600" s="10" t="s">
        <v>1260</v>
      </c>
      <c r="B600" s="14" t="n">
        <v>20.2354</v>
      </c>
      <c r="C600" s="14" t="str">
        <f aca="false">IF('MRR Conglomerado'!AA600&gt;0,'MRR Conglomerado'!AA600,"")</f>
        <v/>
      </c>
      <c r="D600" s="14" t="str">
        <f aca="false">IF(C600="","",'MRR Conglomerado'!AM600)</f>
        <v/>
      </c>
      <c r="E600" s="13" t="str">
        <f aca="false">IF(C600="","",D600/C600)</f>
        <v/>
      </c>
      <c r="F600" s="14" t="str">
        <f aca="false">IF(C600="","",C600/B600)</f>
        <v/>
      </c>
      <c r="G600" s="10" t="str">
        <f aca="false">IF(F600="","",IF(F600&lt;100,"Menos de 100 USD",IF(F600&lt;500,"100 a 500 USD",IF(F600&lt;2000,"500 a 2.000 USD","Más de 2.000 USD"))))</f>
        <v/>
      </c>
      <c r="H600" s="14" t="str">
        <f aca="false">IF(C600="","",MIN(D600,C600))</f>
        <v/>
      </c>
      <c r="I600" s="14" t="str">
        <f aca="false">IF(SUM('MRR Conglomerado'!Y600:AA600)&gt;0,SUM('MRR Conglomerado'!Y600:AA600),"")</f>
        <v/>
      </c>
      <c r="J600" s="14" t="str">
        <f aca="false">IF(I600="","",SUM('MRR Conglomerado'!AK600:AM600))</f>
        <v/>
      </c>
      <c r="K600" s="10" t="str">
        <f aca="false">IF(I600="","",COUNTIF('MRR Conglomerado'!Y600:AA600,"&gt;0"))</f>
        <v/>
      </c>
      <c r="L600" s="13" t="str">
        <f aca="false">IF(I600="","",J600/I600)</f>
        <v/>
      </c>
      <c r="M600" s="14" t="str">
        <f aca="false">IF(I600="","",I600/K600/B600)</f>
        <v/>
      </c>
      <c r="N600" s="10" t="str">
        <f aca="false">IF(M600="","",IF(M600&lt;100,"Menos de 100 USD",IF(M600&lt;500,"100 a 500 USD",IF(M600&lt;2000,"500 a 2.000 USD","Más de 2.000 USD"))))</f>
        <v/>
      </c>
      <c r="O600" s="14" t="str">
        <f aca="false">IF(I600="","",MIN(J600,I600))</f>
        <v/>
      </c>
      <c r="P600" s="14" t="n">
        <f aca="false">IF(SUM('MRR Conglomerado'!P600:AA600)&gt;0,SUM('MRR Conglomerado'!P600:AA600),"")</f>
        <v>8996.07838</v>
      </c>
      <c r="Q600" s="14" t="n">
        <f aca="false">IF(P600="","",SUM('MRR Conglomerado'!AB600:AM600))</f>
        <v>0</v>
      </c>
      <c r="R600" s="10" t="n">
        <f aca="false">IF(P600="","",COUNTIF('MRR Conglomerado'!P600:AA600,"&gt;0"))</f>
        <v>3</v>
      </c>
      <c r="S600" s="14" t="n">
        <f aca="false">IF(P600="","",P600/R600)</f>
        <v>2998.69279333333</v>
      </c>
      <c r="T600" s="14" t="n">
        <f aca="false">IF(P600="","",Q600/12)</f>
        <v>0</v>
      </c>
      <c r="U600" s="13" t="n">
        <f aca="false">IF(P600="","",T600/S600)</f>
        <v>0</v>
      </c>
      <c r="V600" s="14" t="n">
        <f aca="false">IF(P600="","",S600/B600)</f>
        <v>148.190438208947</v>
      </c>
      <c r="W600" s="10" t="str">
        <f aca="false">IF(V600="","",IF(V600&lt;100,"Menos de 100 USD",IF(V600&lt;500,"100 a 500 USD",IF(V600&lt;2000,"500 a 2.000 USD","Más de 2.000 USD"))))</f>
        <v>100 a 500 USD</v>
      </c>
      <c r="X600" s="14" t="n">
        <f aca="false">IF(P600="","",MIN(T600,S600))</f>
        <v>0</v>
      </c>
    </row>
    <row r="601" customFormat="false" ht="15" hidden="false" customHeight="false" outlineLevel="0" collapsed="false">
      <c r="A601" s="10" t="s">
        <v>1262</v>
      </c>
      <c r="B601" s="14" t="n">
        <v>20.2354</v>
      </c>
      <c r="C601" s="14" t="str">
        <f aca="false">IF('MRR Conglomerado'!AA601&gt;0,'MRR Conglomerado'!AA601,"")</f>
        <v/>
      </c>
      <c r="D601" s="14" t="str">
        <f aca="false">IF(C601="","",'MRR Conglomerado'!AM601)</f>
        <v/>
      </c>
      <c r="E601" s="13" t="str">
        <f aca="false">IF(C601="","",D601/C601)</f>
        <v/>
      </c>
      <c r="F601" s="14" t="str">
        <f aca="false">IF(C601="","",C601/B601)</f>
        <v/>
      </c>
      <c r="G601" s="10" t="str">
        <f aca="false">IF(F601="","",IF(F601&lt;100,"Menos de 100 USD",IF(F601&lt;500,"100 a 500 USD",IF(F601&lt;2000,"500 a 2.000 USD","Más de 2.000 USD"))))</f>
        <v/>
      </c>
      <c r="H601" s="14" t="str">
        <f aca="false">IF(C601="","",MIN(D601,C601))</f>
        <v/>
      </c>
      <c r="I601" s="14" t="str">
        <f aca="false">IF(SUM('MRR Conglomerado'!Y601:AA601)&gt;0,SUM('MRR Conglomerado'!Y601:AA601),"")</f>
        <v/>
      </c>
      <c r="J601" s="14" t="str">
        <f aca="false">IF(I601="","",SUM('MRR Conglomerado'!AK601:AM601))</f>
        <v/>
      </c>
      <c r="K601" s="10" t="str">
        <f aca="false">IF(I601="","",COUNTIF('MRR Conglomerado'!Y601:AA601,"&gt;0"))</f>
        <v/>
      </c>
      <c r="L601" s="13" t="str">
        <f aca="false">IF(I601="","",J601/I601)</f>
        <v/>
      </c>
      <c r="M601" s="14" t="str">
        <f aca="false">IF(I601="","",I601/K601/B601)</f>
        <v/>
      </c>
      <c r="N601" s="10" t="str">
        <f aca="false">IF(M601="","",IF(M601&lt;100,"Menos de 100 USD",IF(M601&lt;500,"100 a 500 USD",IF(M601&lt;2000,"500 a 2.000 USD","Más de 2.000 USD"))))</f>
        <v/>
      </c>
      <c r="O601" s="14" t="str">
        <f aca="false">IF(I601="","",MIN(J601,I601))</f>
        <v/>
      </c>
      <c r="P601" s="14" t="str">
        <f aca="false">IF(SUM('MRR Conglomerado'!P601:AA601)&gt;0,SUM('MRR Conglomerado'!P601:AA601),"")</f>
        <v/>
      </c>
      <c r="Q601" s="14" t="str">
        <f aca="false">IF(P601="","",SUM('MRR Conglomerado'!AB601:AM601))</f>
        <v/>
      </c>
      <c r="R601" s="10" t="str">
        <f aca="false">IF(P601="","",COUNTIF('MRR Conglomerado'!P601:AA601,"&gt;0"))</f>
        <v/>
      </c>
      <c r="S601" s="14" t="str">
        <f aca="false">IF(P601="","",P601/R601)</f>
        <v/>
      </c>
      <c r="T601" s="14" t="str">
        <f aca="false">IF(P601="","",Q601/12)</f>
        <v/>
      </c>
      <c r="U601" s="13" t="str">
        <f aca="false">IF(P601="","",T601/S601)</f>
        <v/>
      </c>
      <c r="V601" s="14" t="str">
        <f aca="false">IF(P601="","",S601/B601)</f>
        <v/>
      </c>
      <c r="W601" s="10" t="str">
        <f aca="false">IF(V601="","",IF(V601&lt;100,"Menos de 100 USD",IF(V601&lt;500,"100 a 500 USD",IF(V601&lt;2000,"500 a 2.000 USD","Más de 2.000 USD"))))</f>
        <v/>
      </c>
      <c r="X601" s="14" t="str">
        <f aca="false">IF(P601="","",MIN(T601,S601))</f>
        <v/>
      </c>
    </row>
    <row r="602" customFormat="false" ht="15" hidden="false" customHeight="false" outlineLevel="0" collapsed="false">
      <c r="A602" s="10" t="s">
        <v>1264</v>
      </c>
      <c r="B602" s="14" t="n">
        <v>20.2354</v>
      </c>
      <c r="C602" s="14" t="n">
        <f aca="false">IF('MRR Conglomerado'!AA602&gt;0,'MRR Conglomerado'!AA602,"")</f>
        <v>3645.002602</v>
      </c>
      <c r="D602" s="14" t="n">
        <f aca="false">IF(C602="","",'MRR Conglomerado'!AM602)</f>
        <v>2880.025495</v>
      </c>
      <c r="E602" s="13" t="n">
        <f aca="false">IF(C602="","",D602/C602)</f>
        <v>0.790129887265304</v>
      </c>
      <c r="F602" s="14" t="n">
        <f aca="false">IF(C602="","",C602/B602)</f>
        <v>180.13</v>
      </c>
      <c r="G602" s="10" t="str">
        <f aca="false">IF(F602="","",IF(F602&lt;100,"Menos de 100 USD",IF(F602&lt;500,"100 a 500 USD",IF(F602&lt;2000,"500 a 2.000 USD","Más de 2.000 USD"))))</f>
        <v>100 a 500 USD</v>
      </c>
      <c r="H602" s="14" t="n">
        <f aca="false">IF(C602="","",MIN(D602,C602))</f>
        <v>2880.025495</v>
      </c>
      <c r="I602" s="14" t="n">
        <f aca="false">IF(SUM('MRR Conglomerado'!Y602:AA602)&gt;0,SUM('MRR Conglomerado'!Y602:AA602),"")</f>
        <v>10125.021692</v>
      </c>
      <c r="J602" s="14" t="n">
        <f aca="false">IF(I602="","",SUM('MRR Conglomerado'!AK602:AM602))</f>
        <v>9180.166032</v>
      </c>
      <c r="K602" s="10" t="n">
        <f aca="false">IF(I602="","",COUNTIF('MRR Conglomerado'!Y602:AA602,"&gt;0"))</f>
        <v>3</v>
      </c>
      <c r="L602" s="13" t="n">
        <f aca="false">IF(I602="","",J602/I602)</f>
        <v>0.906681122397342</v>
      </c>
      <c r="M602" s="14" t="n">
        <f aca="false">IF(I602="","",I602/K602/B602)</f>
        <v>166.787275303017</v>
      </c>
      <c r="N602" s="10" t="str">
        <f aca="false">IF(M602="","",IF(M602&lt;100,"Menos de 100 USD",IF(M602&lt;500,"100 a 500 USD",IF(M602&lt;2000,"500 a 2.000 USD","Más de 2.000 USD"))))</f>
        <v>100 a 500 USD</v>
      </c>
      <c r="O602" s="14" t="n">
        <f aca="false">IF(I602="","",MIN(J602,I602))</f>
        <v>9180.166032</v>
      </c>
      <c r="P602" s="14" t="n">
        <f aca="false">IF(SUM('MRR Conglomerado'!P602:AA602)&gt;0,SUM('MRR Conglomerado'!P602:AA602),"")</f>
        <v>31949.977906</v>
      </c>
      <c r="Q602" s="14" t="n">
        <f aca="false">IF(P602="","",SUM('MRR Conglomerado'!AB602:AM602))</f>
        <v>46530.378222</v>
      </c>
      <c r="R602" s="10" t="n">
        <f aca="false">IF(P602="","",COUNTIF('MRR Conglomerado'!P602:AA602,"&gt;0"))</f>
        <v>9</v>
      </c>
      <c r="S602" s="14" t="n">
        <f aca="false">IF(P602="","",P602/R602)</f>
        <v>3549.99754511111</v>
      </c>
      <c r="T602" s="14" t="n">
        <f aca="false">IF(P602="","",Q602/12)</f>
        <v>3877.5315185</v>
      </c>
      <c r="U602" s="13" t="n">
        <f aca="false">IF(P602="","",T602/S602)</f>
        <v>1.09226315489709</v>
      </c>
      <c r="V602" s="14" t="n">
        <f aca="false">IF(P602="","",S602/B602)</f>
        <v>175.435007220569</v>
      </c>
      <c r="W602" s="10" t="str">
        <f aca="false">IF(V602="","",IF(V602&lt;100,"Menos de 100 USD",IF(V602&lt;500,"100 a 500 USD",IF(V602&lt;2000,"500 a 2.000 USD","Más de 2.000 USD"))))</f>
        <v>100 a 500 USD</v>
      </c>
      <c r="X602" s="14" t="n">
        <f aca="false">IF(P602="","",MIN(T602,S602))</f>
        <v>3549.99754511111</v>
      </c>
    </row>
    <row r="603" customFormat="false" ht="15" hidden="false" customHeight="false" outlineLevel="0" collapsed="false">
      <c r="A603" s="10" t="s">
        <v>1266</v>
      </c>
      <c r="B603" s="14" t="n">
        <v>20.2354</v>
      </c>
      <c r="C603" s="14" t="n">
        <f aca="false">IF('MRR Conglomerado'!AA603&gt;0,'MRR Conglomerado'!AA603,"")</f>
        <v>3240.092248</v>
      </c>
      <c r="D603" s="14" t="n">
        <f aca="false">IF(C603="","",'MRR Conglomerado'!AM603)</f>
        <v>3900.038271</v>
      </c>
      <c r="E603" s="13" t="n">
        <f aca="false">IF(C603="","",D603/C603)</f>
        <v>1.20368124500386</v>
      </c>
      <c r="F603" s="14" t="n">
        <f aca="false">IF(C603="","",C603/B603)</f>
        <v>160.12</v>
      </c>
      <c r="G603" s="10" t="str">
        <f aca="false">IF(F603="","",IF(F603&lt;100,"Menos de 100 USD",IF(F603&lt;500,"100 a 500 USD",IF(F603&lt;2000,"500 a 2.000 USD","Más de 2.000 USD"))))</f>
        <v>100 a 500 USD</v>
      </c>
      <c r="H603" s="14" t="n">
        <f aca="false">IF(C603="","",MIN(D603,C603))</f>
        <v>3240.092248</v>
      </c>
      <c r="I603" s="14" t="n">
        <f aca="false">IF(SUM('MRR Conglomerado'!Y603:AA603)&gt;0,SUM('MRR Conglomerado'!Y603:AA603),"")</f>
        <v>3240.092248</v>
      </c>
      <c r="J603" s="14" t="n">
        <f aca="false">IF(I603="","",SUM('MRR Conglomerado'!AK603:AM603))</f>
        <v>11819.94179</v>
      </c>
      <c r="K603" s="10" t="n">
        <f aca="false">IF(I603="","",COUNTIF('MRR Conglomerado'!Y603:AA603,"&gt;0"))</f>
        <v>1</v>
      </c>
      <c r="L603" s="13" t="n">
        <f aca="false">IF(I603="","",J603/I603)</f>
        <v>3.64802631693467</v>
      </c>
      <c r="M603" s="14" t="n">
        <f aca="false">IF(I603="","",I603/K603/B603)</f>
        <v>160.12</v>
      </c>
      <c r="N603" s="10" t="str">
        <f aca="false">IF(M603="","",IF(M603&lt;100,"Menos de 100 USD",IF(M603&lt;500,"100 a 500 USD",IF(M603&lt;2000,"500 a 2.000 USD","Más de 2.000 USD"))))</f>
        <v>100 a 500 USD</v>
      </c>
      <c r="O603" s="14" t="n">
        <f aca="false">IF(I603="","",MIN(J603,I603))</f>
        <v>3240.092248</v>
      </c>
      <c r="P603" s="14" t="n">
        <f aca="false">IF(SUM('MRR Conglomerado'!P603:AA603)&gt;0,SUM('MRR Conglomerado'!P603:AA603),"")</f>
        <v>3240.092248</v>
      </c>
      <c r="Q603" s="14" t="n">
        <f aca="false">IF(P603="","",SUM('MRR Conglomerado'!AB603:AM603))</f>
        <v>47760.06008</v>
      </c>
      <c r="R603" s="10" t="n">
        <f aca="false">IF(P603="","",COUNTIF('MRR Conglomerado'!P603:AA603,"&gt;0"))</f>
        <v>1</v>
      </c>
      <c r="S603" s="14" t="n">
        <f aca="false">IF(P603="","",P603/R603)</f>
        <v>3240.092248</v>
      </c>
      <c r="T603" s="14" t="n">
        <f aca="false">IF(P603="","",Q603/12)</f>
        <v>3980.00500666667</v>
      </c>
      <c r="U603" s="13" t="n">
        <f aca="false">IF(P603="","",T603/S603)</f>
        <v>1.22836163356873</v>
      </c>
      <c r="V603" s="14" t="n">
        <f aca="false">IF(P603="","",S603/B603)</f>
        <v>160.12</v>
      </c>
      <c r="W603" s="10" t="str">
        <f aca="false">IF(V603="","",IF(V603&lt;100,"Menos de 100 USD",IF(V603&lt;500,"100 a 500 USD",IF(V603&lt;2000,"500 a 2.000 USD","Más de 2.000 USD"))))</f>
        <v>100 a 500 USD</v>
      </c>
      <c r="X603" s="14" t="n">
        <f aca="false">IF(P603="","",MIN(T603,S603))</f>
        <v>3240.092248</v>
      </c>
    </row>
    <row r="604" customFormat="false" ht="15" hidden="false" customHeight="false" outlineLevel="0" collapsed="false">
      <c r="A604" s="10" t="s">
        <v>1268</v>
      </c>
      <c r="B604" s="14" t="n">
        <v>20.2354</v>
      </c>
      <c r="C604" s="14" t="str">
        <f aca="false">IF('MRR Conglomerado'!AA604&gt;0,'MRR Conglomerado'!AA604,"")</f>
        <v/>
      </c>
      <c r="D604" s="14" t="str">
        <f aca="false">IF(C604="","",'MRR Conglomerado'!AM604)</f>
        <v/>
      </c>
      <c r="E604" s="13" t="str">
        <f aca="false">IF(C604="","",D604/C604)</f>
        <v/>
      </c>
      <c r="F604" s="14" t="str">
        <f aca="false">IF(C604="","",C604/B604)</f>
        <v/>
      </c>
      <c r="G604" s="10" t="str">
        <f aca="false">IF(F604="","",IF(F604&lt;100,"Menos de 100 USD",IF(F604&lt;500,"100 a 500 USD",IF(F604&lt;2000,"500 a 2.000 USD","Más de 2.000 USD"))))</f>
        <v/>
      </c>
      <c r="H604" s="14" t="str">
        <f aca="false">IF(C604="","",MIN(D604,C604))</f>
        <v/>
      </c>
      <c r="I604" s="14" t="str">
        <f aca="false">IF(SUM('MRR Conglomerado'!Y604:AA604)&gt;0,SUM('MRR Conglomerado'!Y604:AA604),"")</f>
        <v/>
      </c>
      <c r="J604" s="14" t="str">
        <f aca="false">IF(I604="","",SUM('MRR Conglomerado'!AK604:AM604))</f>
        <v/>
      </c>
      <c r="K604" s="10" t="str">
        <f aca="false">IF(I604="","",COUNTIF('MRR Conglomerado'!Y604:AA604,"&gt;0"))</f>
        <v/>
      </c>
      <c r="L604" s="13" t="str">
        <f aca="false">IF(I604="","",J604/I604)</f>
        <v/>
      </c>
      <c r="M604" s="14" t="str">
        <f aca="false">IF(I604="","",I604/K604/B604)</f>
        <v/>
      </c>
      <c r="N604" s="10" t="str">
        <f aca="false">IF(M604="","",IF(M604&lt;100,"Menos de 100 USD",IF(M604&lt;500,"100 a 500 USD",IF(M604&lt;2000,"500 a 2.000 USD","Más de 2.000 USD"))))</f>
        <v/>
      </c>
      <c r="O604" s="14" t="str">
        <f aca="false">IF(I604="","",MIN(J604,I604))</f>
        <v/>
      </c>
      <c r="P604" s="14" t="str">
        <f aca="false">IF(SUM('MRR Conglomerado'!P604:AA604)&gt;0,SUM('MRR Conglomerado'!P604:AA604),"")</f>
        <v/>
      </c>
      <c r="Q604" s="14" t="str">
        <f aca="false">IF(P604="","",SUM('MRR Conglomerado'!AB604:AM604))</f>
        <v/>
      </c>
      <c r="R604" s="10" t="str">
        <f aca="false">IF(P604="","",COUNTIF('MRR Conglomerado'!P604:AA604,"&gt;0"))</f>
        <v/>
      </c>
      <c r="S604" s="14" t="str">
        <f aca="false">IF(P604="","",P604/R604)</f>
        <v/>
      </c>
      <c r="T604" s="14" t="str">
        <f aca="false">IF(P604="","",Q604/12)</f>
        <v/>
      </c>
      <c r="U604" s="13" t="str">
        <f aca="false">IF(P604="","",T604/S604)</f>
        <v/>
      </c>
      <c r="V604" s="14" t="str">
        <f aca="false">IF(P604="","",S604/B604)</f>
        <v/>
      </c>
      <c r="W604" s="10" t="str">
        <f aca="false">IF(V604="","",IF(V604&lt;100,"Menos de 100 USD",IF(V604&lt;500,"100 a 500 USD",IF(V604&lt;2000,"500 a 2.000 USD","Más de 2.000 USD"))))</f>
        <v/>
      </c>
      <c r="X604" s="14" t="str">
        <f aca="false">IF(P604="","",MIN(T604,S604))</f>
        <v/>
      </c>
    </row>
    <row r="605" customFormat="false" ht="15" hidden="false" customHeight="false" outlineLevel="0" collapsed="false">
      <c r="A605" s="10" t="s">
        <v>1270</v>
      </c>
      <c r="B605" s="14" t="n">
        <v>20.2354</v>
      </c>
      <c r="C605" s="14" t="str">
        <f aca="false">IF('MRR Conglomerado'!AA605&gt;0,'MRR Conglomerado'!AA605,"")</f>
        <v/>
      </c>
      <c r="D605" s="14" t="str">
        <f aca="false">IF(C605="","",'MRR Conglomerado'!AM605)</f>
        <v/>
      </c>
      <c r="E605" s="13" t="str">
        <f aca="false">IF(C605="","",D605/C605)</f>
        <v/>
      </c>
      <c r="F605" s="14" t="str">
        <f aca="false">IF(C605="","",C605/B605)</f>
        <v/>
      </c>
      <c r="G605" s="10" t="str">
        <f aca="false">IF(F605="","",IF(F605&lt;100,"Menos de 100 USD",IF(F605&lt;500,"100 a 500 USD",IF(F605&lt;2000,"500 a 2.000 USD","Más de 2.000 USD"))))</f>
        <v/>
      </c>
      <c r="H605" s="14" t="str">
        <f aca="false">IF(C605="","",MIN(D605,C605))</f>
        <v/>
      </c>
      <c r="I605" s="14" t="n">
        <f aca="false">IF(SUM('MRR Conglomerado'!Y605:AA605)&gt;0,SUM('MRR Conglomerado'!Y605:AA605),"")</f>
        <v>683.983168</v>
      </c>
      <c r="J605" s="14" t="n">
        <f aca="false">IF(I605="","",SUM('MRR Conglomerado'!AK605:AM605))</f>
        <v>0</v>
      </c>
      <c r="K605" s="10" t="n">
        <f aca="false">IF(I605="","",COUNTIF('MRR Conglomerado'!Y605:AA605,"&gt;0"))</f>
        <v>1</v>
      </c>
      <c r="L605" s="13" t="n">
        <f aca="false">IF(I605="","",J605/I605)</f>
        <v>0</v>
      </c>
      <c r="M605" s="14" t="n">
        <f aca="false">IF(I605="","",I605/K605/B605)</f>
        <v>33.801316900086</v>
      </c>
      <c r="N605" s="10" t="str">
        <f aca="false">IF(M605="","",IF(M605&lt;100,"Menos de 100 USD",IF(M605&lt;500,"100 a 500 USD",IF(M605&lt;2000,"500 a 2.000 USD","Más de 2.000 USD"))))</f>
        <v>Menos de 100 USD</v>
      </c>
      <c r="O605" s="14" t="n">
        <f aca="false">IF(I605="","",MIN(J605,I605))</f>
        <v>0</v>
      </c>
      <c r="P605" s="14" t="n">
        <f aca="false">IF(SUM('MRR Conglomerado'!P605:AA605)&gt;0,SUM('MRR Conglomerado'!P605:AA605),"")</f>
        <v>6569.912312</v>
      </c>
      <c r="Q605" s="14" t="n">
        <f aca="false">IF(P605="","",SUM('MRR Conglomerado'!AB605:AM605))</f>
        <v>0</v>
      </c>
      <c r="R605" s="10" t="n">
        <f aca="false">IF(P605="","",COUNTIF('MRR Conglomerado'!P605:AA605,"&gt;0"))</f>
        <v>10</v>
      </c>
      <c r="S605" s="14" t="n">
        <f aca="false">IF(P605="","",P605/R605)</f>
        <v>656.9912312</v>
      </c>
      <c r="T605" s="14" t="n">
        <f aca="false">IF(P605="","",Q605/12)</f>
        <v>0</v>
      </c>
      <c r="U605" s="13" t="n">
        <f aca="false">IF(P605="","",T605/S605)</f>
        <v>0</v>
      </c>
      <c r="V605" s="14" t="n">
        <f aca="false">IF(P605="","",S605/B605)</f>
        <v>32.4674200262906</v>
      </c>
      <c r="W605" s="10" t="str">
        <f aca="false">IF(V605="","",IF(V605&lt;100,"Menos de 100 USD",IF(V605&lt;500,"100 a 500 USD",IF(V605&lt;2000,"500 a 2.000 USD","Más de 2.000 USD"))))</f>
        <v>Menos de 100 USD</v>
      </c>
      <c r="X605" s="14" t="n">
        <f aca="false">IF(P605="","",MIN(T605,S605))</f>
        <v>0</v>
      </c>
    </row>
    <row r="606" customFormat="false" ht="15" hidden="false" customHeight="false" outlineLevel="0" collapsed="false">
      <c r="A606" s="10" t="s">
        <v>1272</v>
      </c>
      <c r="B606" s="14" t="n">
        <v>20.2354</v>
      </c>
      <c r="C606" s="14" t="str">
        <f aca="false">IF('MRR Conglomerado'!AA606&gt;0,'MRR Conglomerado'!AA606,"")</f>
        <v/>
      </c>
      <c r="D606" s="14" t="str">
        <f aca="false">IF(C606="","",'MRR Conglomerado'!AM606)</f>
        <v/>
      </c>
      <c r="E606" s="13" t="str">
        <f aca="false">IF(C606="","",D606/C606)</f>
        <v/>
      </c>
      <c r="F606" s="14" t="str">
        <f aca="false">IF(C606="","",C606/B606)</f>
        <v/>
      </c>
      <c r="G606" s="10" t="str">
        <f aca="false">IF(F606="","",IF(F606&lt;100,"Menos de 100 USD",IF(F606&lt;500,"100 a 500 USD",IF(F606&lt;2000,"500 a 2.000 USD","Más de 2.000 USD"))))</f>
        <v/>
      </c>
      <c r="H606" s="14" t="str">
        <f aca="false">IF(C606="","",MIN(D606,C606))</f>
        <v/>
      </c>
      <c r="I606" s="14" t="str">
        <f aca="false">IF(SUM('MRR Conglomerado'!Y606:AA606)&gt;0,SUM('MRR Conglomerado'!Y606:AA606),"")</f>
        <v/>
      </c>
      <c r="J606" s="14" t="str">
        <f aca="false">IF(I606="","",SUM('MRR Conglomerado'!AK606:AM606))</f>
        <v/>
      </c>
      <c r="K606" s="10" t="str">
        <f aca="false">IF(I606="","",COUNTIF('MRR Conglomerado'!Y606:AA606,"&gt;0"))</f>
        <v/>
      </c>
      <c r="L606" s="13" t="str">
        <f aca="false">IF(I606="","",J606/I606)</f>
        <v/>
      </c>
      <c r="M606" s="14" t="str">
        <f aca="false">IF(I606="","",I606/K606/B606)</f>
        <v/>
      </c>
      <c r="N606" s="10" t="str">
        <f aca="false">IF(M606="","",IF(M606&lt;100,"Menos de 100 USD",IF(M606&lt;500,"100 a 500 USD",IF(M606&lt;2000,"500 a 2.000 USD","Más de 2.000 USD"))))</f>
        <v/>
      </c>
      <c r="O606" s="14" t="str">
        <f aca="false">IF(I606="","",MIN(J606,I606))</f>
        <v/>
      </c>
      <c r="P606" s="14" t="str">
        <f aca="false">IF(SUM('MRR Conglomerado'!P606:AA606)&gt;0,SUM('MRR Conglomerado'!P606:AA606),"")</f>
        <v/>
      </c>
      <c r="Q606" s="14" t="str">
        <f aca="false">IF(P606="","",SUM('MRR Conglomerado'!AB606:AM606))</f>
        <v/>
      </c>
      <c r="R606" s="10" t="str">
        <f aca="false">IF(P606="","",COUNTIF('MRR Conglomerado'!P606:AA606,"&gt;0"))</f>
        <v/>
      </c>
      <c r="S606" s="14" t="str">
        <f aca="false">IF(P606="","",P606/R606)</f>
        <v/>
      </c>
      <c r="T606" s="14" t="str">
        <f aca="false">IF(P606="","",Q606/12)</f>
        <v/>
      </c>
      <c r="U606" s="13" t="str">
        <f aca="false">IF(P606="","",T606/S606)</f>
        <v/>
      </c>
      <c r="V606" s="14" t="str">
        <f aca="false">IF(P606="","",S606/B606)</f>
        <v/>
      </c>
      <c r="W606" s="10" t="str">
        <f aca="false">IF(V606="","",IF(V606&lt;100,"Menos de 100 USD",IF(V606&lt;500,"100 a 500 USD",IF(V606&lt;2000,"500 a 2.000 USD","Más de 2.000 USD"))))</f>
        <v/>
      </c>
      <c r="X606" s="14" t="str">
        <f aca="false">IF(P606="","",MIN(T606,S606))</f>
        <v/>
      </c>
    </row>
    <row r="607" customFormat="false" ht="15" hidden="false" customHeight="false" outlineLevel="0" collapsed="false">
      <c r="A607" s="10" t="s">
        <v>1274</v>
      </c>
      <c r="B607" s="14" t="n">
        <v>20.2354</v>
      </c>
      <c r="C607" s="14" t="str">
        <f aca="false">IF('MRR Conglomerado'!AA607&gt;0,'MRR Conglomerado'!AA607,"")</f>
        <v/>
      </c>
      <c r="D607" s="14" t="str">
        <f aca="false">IF(C607="","",'MRR Conglomerado'!AM607)</f>
        <v/>
      </c>
      <c r="E607" s="13" t="str">
        <f aca="false">IF(C607="","",D607/C607)</f>
        <v/>
      </c>
      <c r="F607" s="14" t="str">
        <f aca="false">IF(C607="","",C607/B607)</f>
        <v/>
      </c>
      <c r="G607" s="10" t="str">
        <f aca="false">IF(F607="","",IF(F607&lt;100,"Menos de 100 USD",IF(F607&lt;500,"100 a 500 USD",IF(F607&lt;2000,"500 a 2.000 USD","Más de 2.000 USD"))))</f>
        <v/>
      </c>
      <c r="H607" s="14" t="str">
        <f aca="false">IF(C607="","",MIN(D607,C607))</f>
        <v/>
      </c>
      <c r="I607" s="14" t="str">
        <f aca="false">IF(SUM('MRR Conglomerado'!Y607:AA607)&gt;0,SUM('MRR Conglomerado'!Y607:AA607),"")</f>
        <v/>
      </c>
      <c r="J607" s="14" t="str">
        <f aca="false">IF(I607="","",SUM('MRR Conglomerado'!AK607:AM607))</f>
        <v/>
      </c>
      <c r="K607" s="10" t="str">
        <f aca="false">IF(I607="","",COUNTIF('MRR Conglomerado'!Y607:AA607,"&gt;0"))</f>
        <v/>
      </c>
      <c r="L607" s="13" t="str">
        <f aca="false">IF(I607="","",J607/I607)</f>
        <v/>
      </c>
      <c r="M607" s="14" t="str">
        <f aca="false">IF(I607="","",I607/K607/B607)</f>
        <v/>
      </c>
      <c r="N607" s="10" t="str">
        <f aca="false">IF(M607="","",IF(M607&lt;100,"Menos de 100 USD",IF(M607&lt;500,"100 a 500 USD",IF(M607&lt;2000,"500 a 2.000 USD","Más de 2.000 USD"))))</f>
        <v/>
      </c>
      <c r="O607" s="14" t="str">
        <f aca="false">IF(I607="","",MIN(J607,I607))</f>
        <v/>
      </c>
      <c r="P607" s="14" t="str">
        <f aca="false">IF(SUM('MRR Conglomerado'!P607:AA607)&gt;0,SUM('MRR Conglomerado'!P607:AA607),"")</f>
        <v/>
      </c>
      <c r="Q607" s="14" t="str">
        <f aca="false">IF(P607="","",SUM('MRR Conglomerado'!AB607:AM607))</f>
        <v/>
      </c>
      <c r="R607" s="10" t="str">
        <f aca="false">IF(P607="","",COUNTIF('MRR Conglomerado'!P607:AA607,"&gt;0"))</f>
        <v/>
      </c>
      <c r="S607" s="14" t="str">
        <f aca="false">IF(P607="","",P607/R607)</f>
        <v/>
      </c>
      <c r="T607" s="14" t="str">
        <f aca="false">IF(P607="","",Q607/12)</f>
        <v/>
      </c>
      <c r="U607" s="13" t="str">
        <f aca="false">IF(P607="","",T607/S607)</f>
        <v/>
      </c>
      <c r="V607" s="14" t="str">
        <f aca="false">IF(P607="","",S607/B607)</f>
        <v/>
      </c>
      <c r="W607" s="10" t="str">
        <f aca="false">IF(V607="","",IF(V607&lt;100,"Menos de 100 USD",IF(V607&lt;500,"100 a 500 USD",IF(V607&lt;2000,"500 a 2.000 USD","Más de 2.000 USD"))))</f>
        <v/>
      </c>
      <c r="X607" s="14" t="str">
        <f aca="false">IF(P607="","",MIN(T607,S607))</f>
        <v/>
      </c>
    </row>
    <row r="608" customFormat="false" ht="15" hidden="false" customHeight="false" outlineLevel="0" collapsed="false">
      <c r="A608" s="10" t="s">
        <v>1276</v>
      </c>
      <c r="B608" s="14" t="n">
        <v>20.2354</v>
      </c>
      <c r="C608" s="14" t="str">
        <f aca="false">IF('MRR Conglomerado'!AA608&gt;0,'MRR Conglomerado'!AA608,"")</f>
        <v/>
      </c>
      <c r="D608" s="14" t="str">
        <f aca="false">IF(C608="","",'MRR Conglomerado'!AM608)</f>
        <v/>
      </c>
      <c r="E608" s="13" t="str">
        <f aca="false">IF(C608="","",D608/C608)</f>
        <v/>
      </c>
      <c r="F608" s="14" t="str">
        <f aca="false">IF(C608="","",C608/B608)</f>
        <v/>
      </c>
      <c r="G608" s="10" t="str">
        <f aca="false">IF(F608="","",IF(F608&lt;100,"Menos de 100 USD",IF(F608&lt;500,"100 a 500 USD",IF(F608&lt;2000,"500 a 2.000 USD","Más de 2.000 USD"))))</f>
        <v/>
      </c>
      <c r="H608" s="14" t="str">
        <f aca="false">IF(C608="","",MIN(D608,C608))</f>
        <v/>
      </c>
      <c r="I608" s="14" t="str">
        <f aca="false">IF(SUM('MRR Conglomerado'!Y608:AA608)&gt;0,SUM('MRR Conglomerado'!Y608:AA608),"")</f>
        <v/>
      </c>
      <c r="J608" s="14" t="str">
        <f aca="false">IF(I608="","",SUM('MRR Conglomerado'!AK608:AM608))</f>
        <v/>
      </c>
      <c r="K608" s="10" t="str">
        <f aca="false">IF(I608="","",COUNTIF('MRR Conglomerado'!Y608:AA608,"&gt;0"))</f>
        <v/>
      </c>
      <c r="L608" s="13" t="str">
        <f aca="false">IF(I608="","",J608/I608)</f>
        <v/>
      </c>
      <c r="M608" s="14" t="str">
        <f aca="false">IF(I608="","",I608/K608/B608)</f>
        <v/>
      </c>
      <c r="N608" s="10" t="str">
        <f aca="false">IF(M608="","",IF(M608&lt;100,"Menos de 100 USD",IF(M608&lt;500,"100 a 500 USD",IF(M608&lt;2000,"500 a 2.000 USD","Más de 2.000 USD"))))</f>
        <v/>
      </c>
      <c r="O608" s="14" t="str">
        <f aca="false">IF(I608="","",MIN(J608,I608))</f>
        <v/>
      </c>
      <c r="P608" s="14" t="str">
        <f aca="false">IF(SUM('MRR Conglomerado'!P608:AA608)&gt;0,SUM('MRR Conglomerado'!P608:AA608),"")</f>
        <v/>
      </c>
      <c r="Q608" s="14" t="str">
        <f aca="false">IF(P608="","",SUM('MRR Conglomerado'!AB608:AM608))</f>
        <v/>
      </c>
      <c r="R608" s="10" t="str">
        <f aca="false">IF(P608="","",COUNTIF('MRR Conglomerado'!P608:AA608,"&gt;0"))</f>
        <v/>
      </c>
      <c r="S608" s="14" t="str">
        <f aca="false">IF(P608="","",P608/R608)</f>
        <v/>
      </c>
      <c r="T608" s="14" t="str">
        <f aca="false">IF(P608="","",Q608/12)</f>
        <v/>
      </c>
      <c r="U608" s="13" t="str">
        <f aca="false">IF(P608="","",T608/S608)</f>
        <v/>
      </c>
      <c r="V608" s="14" t="str">
        <f aca="false">IF(P608="","",S608/B608)</f>
        <v/>
      </c>
      <c r="W608" s="10" t="str">
        <f aca="false">IF(V608="","",IF(V608&lt;100,"Menos de 100 USD",IF(V608&lt;500,"100 a 500 USD",IF(V608&lt;2000,"500 a 2.000 USD","Más de 2.000 USD"))))</f>
        <v/>
      </c>
      <c r="X608" s="14" t="str">
        <f aca="false">IF(P608="","",MIN(T608,S608))</f>
        <v/>
      </c>
    </row>
    <row r="609" customFormat="false" ht="15" hidden="false" customHeight="false" outlineLevel="0" collapsed="false">
      <c r="A609" s="10" t="s">
        <v>1278</v>
      </c>
      <c r="B609" s="14" t="n">
        <v>20.2354</v>
      </c>
      <c r="C609" s="14" t="str">
        <f aca="false">IF('MRR Conglomerado'!AA609&gt;0,'MRR Conglomerado'!AA609,"")</f>
        <v/>
      </c>
      <c r="D609" s="14" t="str">
        <f aca="false">IF(C609="","",'MRR Conglomerado'!AM609)</f>
        <v/>
      </c>
      <c r="E609" s="13" t="str">
        <f aca="false">IF(C609="","",D609/C609)</f>
        <v/>
      </c>
      <c r="F609" s="14" t="str">
        <f aca="false">IF(C609="","",C609/B609)</f>
        <v/>
      </c>
      <c r="G609" s="10" t="str">
        <f aca="false">IF(F609="","",IF(F609&lt;100,"Menos de 100 USD",IF(F609&lt;500,"100 a 500 USD",IF(F609&lt;2000,"500 a 2.000 USD","Más de 2.000 USD"))))</f>
        <v/>
      </c>
      <c r="H609" s="14" t="str">
        <f aca="false">IF(C609="","",MIN(D609,C609))</f>
        <v/>
      </c>
      <c r="I609" s="14" t="str">
        <f aca="false">IF(SUM('MRR Conglomerado'!Y609:AA609)&gt;0,SUM('MRR Conglomerado'!Y609:AA609),"")</f>
        <v/>
      </c>
      <c r="J609" s="14" t="str">
        <f aca="false">IF(I609="","",SUM('MRR Conglomerado'!AK609:AM609))</f>
        <v/>
      </c>
      <c r="K609" s="10" t="str">
        <f aca="false">IF(I609="","",COUNTIF('MRR Conglomerado'!Y609:AA609,"&gt;0"))</f>
        <v/>
      </c>
      <c r="L609" s="13" t="str">
        <f aca="false">IF(I609="","",J609/I609)</f>
        <v/>
      </c>
      <c r="M609" s="14" t="str">
        <f aca="false">IF(I609="","",I609/K609/B609)</f>
        <v/>
      </c>
      <c r="N609" s="10" t="str">
        <f aca="false">IF(M609="","",IF(M609&lt;100,"Menos de 100 USD",IF(M609&lt;500,"100 a 500 USD",IF(M609&lt;2000,"500 a 2.000 USD","Más de 2.000 USD"))))</f>
        <v/>
      </c>
      <c r="O609" s="14" t="str">
        <f aca="false">IF(I609="","",MIN(J609,I609))</f>
        <v/>
      </c>
      <c r="P609" s="14" t="str">
        <f aca="false">IF(SUM('MRR Conglomerado'!P609:AA609)&gt;0,SUM('MRR Conglomerado'!P609:AA609),"")</f>
        <v/>
      </c>
      <c r="Q609" s="14" t="str">
        <f aca="false">IF(P609="","",SUM('MRR Conglomerado'!AB609:AM609))</f>
        <v/>
      </c>
      <c r="R609" s="10" t="str">
        <f aca="false">IF(P609="","",COUNTIF('MRR Conglomerado'!P609:AA609,"&gt;0"))</f>
        <v/>
      </c>
      <c r="S609" s="14" t="str">
        <f aca="false">IF(P609="","",P609/R609)</f>
        <v/>
      </c>
      <c r="T609" s="14" t="str">
        <f aca="false">IF(P609="","",Q609/12)</f>
        <v/>
      </c>
      <c r="U609" s="13" t="str">
        <f aca="false">IF(P609="","",T609/S609)</f>
        <v/>
      </c>
      <c r="V609" s="14" t="str">
        <f aca="false">IF(P609="","",S609/B609)</f>
        <v/>
      </c>
      <c r="W609" s="10" t="str">
        <f aca="false">IF(V609="","",IF(V609&lt;100,"Menos de 100 USD",IF(V609&lt;500,"100 a 500 USD",IF(V609&lt;2000,"500 a 2.000 USD","Más de 2.000 USD"))))</f>
        <v/>
      </c>
      <c r="X609" s="14" t="str">
        <f aca="false">IF(P609="","",MIN(T609,S609))</f>
        <v/>
      </c>
    </row>
    <row r="610" customFormat="false" ht="15" hidden="false" customHeight="false" outlineLevel="0" collapsed="false">
      <c r="A610" s="10" t="s">
        <v>1280</v>
      </c>
      <c r="B610" s="14" t="n">
        <v>20.2354</v>
      </c>
      <c r="C610" s="14" t="n">
        <f aca="false">IF('MRR Conglomerado'!AA610&gt;0,'MRR Conglomerado'!AA610,"")</f>
        <v>936.089604</v>
      </c>
      <c r="D610" s="14" t="n">
        <f aca="false">IF(C610="","",'MRR Conglomerado'!AM610)</f>
        <v>0</v>
      </c>
      <c r="E610" s="13" t="n">
        <f aca="false">IF(C610="","",D610/C610)</f>
        <v>0</v>
      </c>
      <c r="F610" s="14" t="n">
        <f aca="false">IF(C610="","",C610/B610)</f>
        <v>46.26</v>
      </c>
      <c r="G610" s="10" t="str">
        <f aca="false">IF(F610="","",IF(F610&lt;100,"Menos de 100 USD",IF(F610&lt;500,"100 a 500 USD",IF(F610&lt;2000,"500 a 2.000 USD","Más de 2.000 USD"))))</f>
        <v>Menos de 100 USD</v>
      </c>
      <c r="H610" s="14" t="n">
        <f aca="false">IF(C610="","",MIN(D610,C610))</f>
        <v>0</v>
      </c>
      <c r="I610" s="14" t="n">
        <f aca="false">IF(SUM('MRR Conglomerado'!Y610:AA610)&gt;0,SUM('MRR Conglomerado'!Y610:AA610),"")</f>
        <v>2808.01276</v>
      </c>
      <c r="J610" s="14" t="n">
        <f aca="false">IF(I610="","",SUM('MRR Conglomerado'!AK610:AM610))</f>
        <v>0</v>
      </c>
      <c r="K610" s="10" t="n">
        <f aca="false">IF(I610="","",COUNTIF('MRR Conglomerado'!Y610:AA610,"&gt;0"))</f>
        <v>3</v>
      </c>
      <c r="L610" s="13" t="n">
        <f aca="false">IF(I610="","",J610/I610)</f>
        <v>0</v>
      </c>
      <c r="M610" s="14" t="n">
        <f aca="false">IF(I610="","",I610/K610/B610)</f>
        <v>46.2557821112176</v>
      </c>
      <c r="N610" s="10" t="str">
        <f aca="false">IF(M610="","",IF(M610&lt;100,"Menos de 100 USD",IF(M610&lt;500,"100 a 500 USD",IF(M610&lt;2000,"500 a 2.000 USD","Más de 2.000 USD"))))</f>
        <v>Menos de 100 USD</v>
      </c>
      <c r="O610" s="14" t="n">
        <f aca="false">IF(I610="","",MIN(J610,I610))</f>
        <v>0</v>
      </c>
      <c r="P610" s="14" t="n">
        <f aca="false">IF(SUM('MRR Conglomerado'!P610:AA610)&gt;0,SUM('MRR Conglomerado'!P610:AA610),"")</f>
        <v>3952.047574</v>
      </c>
      <c r="Q610" s="14" t="n">
        <f aca="false">IF(P610="","",SUM('MRR Conglomerado'!AB610:AM610))</f>
        <v>11488.46125</v>
      </c>
      <c r="R610" s="10" t="n">
        <f aca="false">IF(P610="","",COUNTIF('MRR Conglomerado'!P610:AA610,"&gt;0"))</f>
        <v>4</v>
      </c>
      <c r="S610" s="14" t="n">
        <f aca="false">IF(P610="","",P610/R610)</f>
        <v>988.0118935</v>
      </c>
      <c r="T610" s="14" t="n">
        <f aca="false">IF(P610="","",Q610/12)</f>
        <v>957.371770833333</v>
      </c>
      <c r="U610" s="13" t="n">
        <f aca="false">IF(P610="","",T610/S610)</f>
        <v>0.968988103414297</v>
      </c>
      <c r="V610" s="14" t="n">
        <f aca="false">IF(P610="","",S610/B610)</f>
        <v>48.8259136710913</v>
      </c>
      <c r="W610" s="10" t="str">
        <f aca="false">IF(V610="","",IF(V610&lt;100,"Menos de 100 USD",IF(V610&lt;500,"100 a 500 USD",IF(V610&lt;2000,"500 a 2.000 USD","Más de 2.000 USD"))))</f>
        <v>Menos de 100 USD</v>
      </c>
      <c r="X610" s="14" t="n">
        <f aca="false">IF(P610="","",MIN(T610,S610))</f>
        <v>957.371770833333</v>
      </c>
    </row>
    <row r="611" customFormat="false" ht="15" hidden="false" customHeight="false" outlineLevel="0" collapsed="false">
      <c r="A611" s="10" t="s">
        <v>1282</v>
      </c>
      <c r="B611" s="14" t="n">
        <v>20.2354</v>
      </c>
      <c r="C611" s="14" t="n">
        <f aca="false">IF('MRR Conglomerado'!AA611&gt;0,'MRR Conglomerado'!AA611,"")</f>
        <v>8701.222</v>
      </c>
      <c r="D611" s="14" t="n">
        <f aca="false">IF(C611="","",'MRR Conglomerado'!AM611)</f>
        <v>10338.239504</v>
      </c>
      <c r="E611" s="13" t="n">
        <f aca="false">IF(C611="","",D611/C611)</f>
        <v>1.18813650588389</v>
      </c>
      <c r="F611" s="14" t="n">
        <f aca="false">IF(C611="","",C611/B611)</f>
        <v>430</v>
      </c>
      <c r="G611" s="10" t="str">
        <f aca="false">IF(F611="","",IF(F611&lt;100,"Menos de 100 USD",IF(F611&lt;500,"100 a 500 USD",IF(F611&lt;2000,"500 a 2.000 USD","Más de 2.000 USD"))))</f>
        <v>100 a 500 USD</v>
      </c>
      <c r="H611" s="14" t="n">
        <f aca="false">IF(C611="","",MIN(D611,C611))</f>
        <v>8701.222</v>
      </c>
      <c r="I611" s="14" t="n">
        <f aca="false">IF(SUM('MRR Conglomerado'!Y611:AA611)&gt;0,SUM('MRR Conglomerado'!Y611:AA611),"")</f>
        <v>25615.883206</v>
      </c>
      <c r="J611" s="14" t="n">
        <f aca="false">IF(I611="","",SUM('MRR Conglomerado'!AK611:AM611))</f>
        <v>30252.186611</v>
      </c>
      <c r="K611" s="10" t="n">
        <f aca="false">IF(I611="","",COUNTIF('MRR Conglomerado'!Y611:AA611,"&gt;0"))</f>
        <v>3</v>
      </c>
      <c r="L611" s="13" t="n">
        <f aca="false">IF(I611="","",J611/I611)</f>
        <v>1.18099330668068</v>
      </c>
      <c r="M611" s="14" t="n">
        <f aca="false">IF(I611="","",I611/K611/B611)</f>
        <v>421.964860360227</v>
      </c>
      <c r="N611" s="10" t="str">
        <f aca="false">IF(M611="","",IF(M611&lt;100,"Menos de 100 USD",IF(M611&lt;500,"100 a 500 USD",IF(M611&lt;2000,"500 a 2.000 USD","Más de 2.000 USD"))))</f>
        <v>100 a 500 USD</v>
      </c>
      <c r="O611" s="14" t="n">
        <f aca="false">IF(I611="","",MIN(J611,I611))</f>
        <v>25615.883206</v>
      </c>
      <c r="P611" s="14" t="n">
        <f aca="false">IF(SUM('MRR Conglomerado'!P611:AA611)&gt;0,SUM('MRR Conglomerado'!P611:AA611),"")</f>
        <v>98397.219712</v>
      </c>
      <c r="Q611" s="14" t="n">
        <f aca="false">IF(P611="","",SUM('MRR Conglomerado'!AB611:AM611))</f>
        <v>114822.656691</v>
      </c>
      <c r="R611" s="10" t="n">
        <f aca="false">IF(P611="","",COUNTIF('MRR Conglomerado'!P611:AA611,"&gt;0"))</f>
        <v>12</v>
      </c>
      <c r="S611" s="14" t="n">
        <f aca="false">IF(P611="","",P611/R611)</f>
        <v>8199.76830933333</v>
      </c>
      <c r="T611" s="14" t="n">
        <f aca="false">IF(P611="","",Q611/12)</f>
        <v>9568.55472425</v>
      </c>
      <c r="U611" s="13" t="n">
        <f aca="false">IF(P611="","",T611/S611)</f>
        <v>1.16692988914805</v>
      </c>
      <c r="V611" s="14" t="n">
        <f aca="false">IF(P611="","",S611/B611)</f>
        <v>405.218987978164</v>
      </c>
      <c r="W611" s="10" t="str">
        <f aca="false">IF(V611="","",IF(V611&lt;100,"Menos de 100 USD",IF(V611&lt;500,"100 a 500 USD",IF(V611&lt;2000,"500 a 2.000 USD","Más de 2.000 USD"))))</f>
        <v>100 a 500 USD</v>
      </c>
      <c r="X611" s="14" t="n">
        <f aca="false">IF(P611="","",MIN(T611,S611))</f>
        <v>8199.76830933333</v>
      </c>
    </row>
    <row r="612" customFormat="false" ht="15" hidden="false" customHeight="false" outlineLevel="0" collapsed="false">
      <c r="A612" s="10" t="s">
        <v>1284</v>
      </c>
      <c r="B612" s="14" t="n">
        <v>20.2354</v>
      </c>
      <c r="C612" s="14" t="n">
        <f aca="false">IF('MRR Conglomerado'!AA612&gt;0,'MRR Conglomerado'!AA612,"")</f>
        <v>1476.577138</v>
      </c>
      <c r="D612" s="14" t="n">
        <f aca="false">IF(C612="","",'MRR Conglomerado'!AM612)</f>
        <v>2140.732032</v>
      </c>
      <c r="E612" s="13" t="n">
        <f aca="false">IF(C612="","",D612/C612)</f>
        <v>1.44979356439149</v>
      </c>
      <c r="F612" s="14" t="n">
        <f aca="false">IF(C612="","",C612/B612)</f>
        <v>72.97</v>
      </c>
      <c r="G612" s="10" t="str">
        <f aca="false">IF(F612="","",IF(F612&lt;100,"Menos de 100 USD",IF(F612&lt;500,"100 a 500 USD",IF(F612&lt;2000,"500 a 2.000 USD","Más de 2.000 USD"))))</f>
        <v>Menos de 100 USD</v>
      </c>
      <c r="H612" s="14" t="n">
        <f aca="false">IF(C612="","",MIN(D612,C612))</f>
        <v>1476.577138</v>
      </c>
      <c r="I612" s="14" t="n">
        <f aca="false">IF(SUM('MRR Conglomerado'!Y612:AA612)&gt;0,SUM('MRR Conglomerado'!Y612:AA612),"")</f>
        <v>4429.786112</v>
      </c>
      <c r="J612" s="14" t="n">
        <f aca="false">IF(I612="","",SUM('MRR Conglomerado'!AK612:AM612))</f>
        <v>6087.7463</v>
      </c>
      <c r="K612" s="10" t="n">
        <f aca="false">IF(I612="","",COUNTIF('MRR Conglomerado'!Y612:AA612,"&gt;0"))</f>
        <v>3</v>
      </c>
      <c r="L612" s="13" t="n">
        <f aca="false">IF(I612="","",J612/I612)</f>
        <v>1.37427544944184</v>
      </c>
      <c r="M612" s="14" t="n">
        <f aca="false">IF(I612="","",I612/K612/B612)</f>
        <v>72.9709010282311</v>
      </c>
      <c r="N612" s="10" t="str">
        <f aca="false">IF(M612="","",IF(M612&lt;100,"Menos de 100 USD",IF(M612&lt;500,"100 a 500 USD",IF(M612&lt;2000,"500 a 2.000 USD","Más de 2.000 USD"))))</f>
        <v>Menos de 100 USD</v>
      </c>
      <c r="O612" s="14" t="n">
        <f aca="false">IF(I612="","",MIN(J612,I612))</f>
        <v>4429.786112</v>
      </c>
      <c r="P612" s="14" t="n">
        <f aca="false">IF(SUM('MRR Conglomerado'!P612:AA612)&gt;0,SUM('MRR Conglomerado'!P612:AA612),"")</f>
        <v>17590.579897</v>
      </c>
      <c r="Q612" s="14" t="n">
        <f aca="false">IF(P612="","",SUM('MRR Conglomerado'!AB612:AM612))</f>
        <v>23414.76803</v>
      </c>
      <c r="R612" s="10" t="n">
        <f aca="false">IF(P612="","",COUNTIF('MRR Conglomerado'!P612:AA612,"&gt;0"))</f>
        <v>12</v>
      </c>
      <c r="S612" s="14" t="n">
        <f aca="false">IF(P612="","",P612/R612)</f>
        <v>1465.88165808333</v>
      </c>
      <c r="T612" s="14" t="n">
        <f aca="false">IF(P612="","",Q612/12)</f>
        <v>1951.23066916667</v>
      </c>
      <c r="U612" s="13" t="n">
        <f aca="false">IF(P612="","",T612/S612)</f>
        <v>1.33109699436306</v>
      </c>
      <c r="V612" s="14" t="n">
        <f aca="false">IF(P612="","",S612/B612)</f>
        <v>72.4414470721277</v>
      </c>
      <c r="W612" s="10" t="str">
        <f aca="false">IF(V612="","",IF(V612&lt;100,"Menos de 100 USD",IF(V612&lt;500,"100 a 500 USD",IF(V612&lt;2000,"500 a 2.000 USD","Más de 2.000 USD"))))</f>
        <v>Menos de 100 USD</v>
      </c>
      <c r="X612" s="14" t="n">
        <f aca="false">IF(P612="","",MIN(T612,S612))</f>
        <v>1465.88165808333</v>
      </c>
    </row>
    <row r="613" customFormat="false" ht="15" hidden="false" customHeight="false" outlineLevel="0" collapsed="false">
      <c r="A613" s="10" t="s">
        <v>1286</v>
      </c>
      <c r="B613" s="14" t="n">
        <v>20.2354</v>
      </c>
      <c r="C613" s="14" t="str">
        <f aca="false">IF('MRR Conglomerado'!AA613&gt;0,'MRR Conglomerado'!AA613,"")</f>
        <v/>
      </c>
      <c r="D613" s="14" t="str">
        <f aca="false">IF(C613="","",'MRR Conglomerado'!AM613)</f>
        <v/>
      </c>
      <c r="E613" s="13" t="str">
        <f aca="false">IF(C613="","",D613/C613)</f>
        <v/>
      </c>
      <c r="F613" s="14" t="str">
        <f aca="false">IF(C613="","",C613/B613)</f>
        <v/>
      </c>
      <c r="G613" s="10" t="str">
        <f aca="false">IF(F613="","",IF(F613&lt;100,"Menos de 100 USD",IF(F613&lt;500,"100 a 500 USD",IF(F613&lt;2000,"500 a 2.000 USD","Más de 2.000 USD"))))</f>
        <v/>
      </c>
      <c r="H613" s="14" t="str">
        <f aca="false">IF(C613="","",MIN(D613,C613))</f>
        <v/>
      </c>
      <c r="I613" s="14" t="str">
        <f aca="false">IF(SUM('MRR Conglomerado'!Y613:AA613)&gt;0,SUM('MRR Conglomerado'!Y613:AA613),"")</f>
        <v/>
      </c>
      <c r="J613" s="14" t="str">
        <f aca="false">IF(I613="","",SUM('MRR Conglomerado'!AK613:AM613))</f>
        <v/>
      </c>
      <c r="K613" s="10" t="str">
        <f aca="false">IF(I613="","",COUNTIF('MRR Conglomerado'!Y613:AA613,"&gt;0"))</f>
        <v/>
      </c>
      <c r="L613" s="13" t="str">
        <f aca="false">IF(I613="","",J613/I613)</f>
        <v/>
      </c>
      <c r="M613" s="14" t="str">
        <f aca="false">IF(I613="","",I613/K613/B613)</f>
        <v/>
      </c>
      <c r="N613" s="10" t="str">
        <f aca="false">IF(M613="","",IF(M613&lt;100,"Menos de 100 USD",IF(M613&lt;500,"100 a 500 USD",IF(M613&lt;2000,"500 a 2.000 USD","Más de 2.000 USD"))))</f>
        <v/>
      </c>
      <c r="O613" s="14" t="str">
        <f aca="false">IF(I613="","",MIN(J613,I613))</f>
        <v/>
      </c>
      <c r="P613" s="14" t="n">
        <f aca="false">IF(SUM('MRR Conglomerado'!P613:AA613)&gt;0,SUM('MRR Conglomerado'!P613:AA613),"")</f>
        <v>7378.024137</v>
      </c>
      <c r="Q613" s="14" t="n">
        <f aca="false">IF(P613="","",SUM('MRR Conglomerado'!AB613:AM613))</f>
        <v>0</v>
      </c>
      <c r="R613" s="10" t="n">
        <f aca="false">IF(P613="","",COUNTIF('MRR Conglomerado'!P613:AA613,"&gt;0"))</f>
        <v>4</v>
      </c>
      <c r="S613" s="14" t="n">
        <f aca="false">IF(P613="","",P613/R613)</f>
        <v>1844.50603425</v>
      </c>
      <c r="T613" s="14" t="n">
        <f aca="false">IF(P613="","",Q613/12)</f>
        <v>0</v>
      </c>
      <c r="U613" s="13" t="n">
        <f aca="false">IF(P613="","",T613/S613)</f>
        <v>0</v>
      </c>
      <c r="V613" s="14" t="n">
        <f aca="false">IF(P613="","",S613/B613)</f>
        <v>91.152437522856</v>
      </c>
      <c r="W613" s="10" t="str">
        <f aca="false">IF(V613="","",IF(V613&lt;100,"Menos de 100 USD",IF(V613&lt;500,"100 a 500 USD",IF(V613&lt;2000,"500 a 2.000 USD","Más de 2.000 USD"))))</f>
        <v>Menos de 100 USD</v>
      </c>
      <c r="X613" s="14" t="n">
        <f aca="false">IF(P613="","",MIN(T613,S613))</f>
        <v>0</v>
      </c>
    </row>
    <row r="614" customFormat="false" ht="15" hidden="false" customHeight="false" outlineLevel="0" collapsed="false">
      <c r="A614" s="10" t="s">
        <v>1288</v>
      </c>
      <c r="B614" s="14" t="n">
        <v>20.2354</v>
      </c>
      <c r="C614" s="14" t="str">
        <f aca="false">IF('MRR Conglomerado'!AA614&gt;0,'MRR Conglomerado'!AA614,"")</f>
        <v/>
      </c>
      <c r="D614" s="14" t="str">
        <f aca="false">IF(C614="","",'MRR Conglomerado'!AM614)</f>
        <v/>
      </c>
      <c r="E614" s="13" t="str">
        <f aca="false">IF(C614="","",D614/C614)</f>
        <v/>
      </c>
      <c r="F614" s="14" t="str">
        <f aca="false">IF(C614="","",C614/B614)</f>
        <v/>
      </c>
      <c r="G614" s="10" t="str">
        <f aca="false">IF(F614="","",IF(F614&lt;100,"Menos de 100 USD",IF(F614&lt;500,"100 a 500 USD",IF(F614&lt;2000,"500 a 2.000 USD","Más de 2.000 USD"))))</f>
        <v/>
      </c>
      <c r="H614" s="14" t="str">
        <f aca="false">IF(C614="","",MIN(D614,C614))</f>
        <v/>
      </c>
      <c r="I614" s="14" t="str">
        <f aca="false">IF(SUM('MRR Conglomerado'!Y614:AA614)&gt;0,SUM('MRR Conglomerado'!Y614:AA614),"")</f>
        <v/>
      </c>
      <c r="J614" s="14" t="str">
        <f aca="false">IF(I614="","",SUM('MRR Conglomerado'!AK614:AM614))</f>
        <v/>
      </c>
      <c r="K614" s="10" t="str">
        <f aca="false">IF(I614="","",COUNTIF('MRR Conglomerado'!Y614:AA614,"&gt;0"))</f>
        <v/>
      </c>
      <c r="L614" s="13" t="str">
        <f aca="false">IF(I614="","",J614/I614)</f>
        <v/>
      </c>
      <c r="M614" s="14" t="str">
        <f aca="false">IF(I614="","",I614/K614/B614)</f>
        <v/>
      </c>
      <c r="N614" s="10" t="str">
        <f aca="false">IF(M614="","",IF(M614&lt;100,"Menos de 100 USD",IF(M614&lt;500,"100 a 500 USD",IF(M614&lt;2000,"500 a 2.000 USD","Más de 2.000 USD"))))</f>
        <v/>
      </c>
      <c r="O614" s="14" t="str">
        <f aca="false">IF(I614="","",MIN(J614,I614))</f>
        <v/>
      </c>
      <c r="P614" s="14" t="str">
        <f aca="false">IF(SUM('MRR Conglomerado'!P614:AA614)&gt;0,SUM('MRR Conglomerado'!P614:AA614),"")</f>
        <v/>
      </c>
      <c r="Q614" s="14" t="str">
        <f aca="false">IF(P614="","",SUM('MRR Conglomerado'!AB614:AM614))</f>
        <v/>
      </c>
      <c r="R614" s="10" t="str">
        <f aca="false">IF(P614="","",COUNTIF('MRR Conglomerado'!P614:AA614,"&gt;0"))</f>
        <v/>
      </c>
      <c r="S614" s="14" t="str">
        <f aca="false">IF(P614="","",P614/R614)</f>
        <v/>
      </c>
      <c r="T614" s="14" t="str">
        <f aca="false">IF(P614="","",Q614/12)</f>
        <v/>
      </c>
      <c r="U614" s="13" t="str">
        <f aca="false">IF(P614="","",T614/S614)</f>
        <v/>
      </c>
      <c r="V614" s="14" t="str">
        <f aca="false">IF(P614="","",S614/B614)</f>
        <v/>
      </c>
      <c r="W614" s="10" t="str">
        <f aca="false">IF(V614="","",IF(V614&lt;100,"Menos de 100 USD",IF(V614&lt;500,"100 a 500 USD",IF(V614&lt;2000,"500 a 2.000 USD","Más de 2.000 USD"))))</f>
        <v/>
      </c>
      <c r="X614" s="14" t="str">
        <f aca="false">IF(P614="","",MIN(T614,S614))</f>
        <v/>
      </c>
    </row>
    <row r="615" customFormat="false" ht="15" hidden="false" customHeight="false" outlineLevel="0" collapsed="false">
      <c r="A615" s="10" t="s">
        <v>1290</v>
      </c>
      <c r="B615" s="14" t="n">
        <v>20.2354</v>
      </c>
      <c r="C615" s="14" t="str">
        <f aca="false">IF('MRR Conglomerado'!AA615&gt;0,'MRR Conglomerado'!AA615,"")</f>
        <v/>
      </c>
      <c r="D615" s="14" t="str">
        <f aca="false">IF(C615="","",'MRR Conglomerado'!AM615)</f>
        <v/>
      </c>
      <c r="E615" s="13" t="str">
        <f aca="false">IF(C615="","",D615/C615)</f>
        <v/>
      </c>
      <c r="F615" s="14" t="str">
        <f aca="false">IF(C615="","",C615/B615)</f>
        <v/>
      </c>
      <c r="G615" s="10" t="str">
        <f aca="false">IF(F615="","",IF(F615&lt;100,"Menos de 100 USD",IF(F615&lt;500,"100 a 500 USD",IF(F615&lt;2000,"500 a 2.000 USD","Más de 2.000 USD"))))</f>
        <v/>
      </c>
      <c r="H615" s="14" t="str">
        <f aca="false">IF(C615="","",MIN(D615,C615))</f>
        <v/>
      </c>
      <c r="I615" s="14" t="str">
        <f aca="false">IF(SUM('MRR Conglomerado'!Y615:AA615)&gt;0,SUM('MRR Conglomerado'!Y615:AA615),"")</f>
        <v/>
      </c>
      <c r="J615" s="14" t="str">
        <f aca="false">IF(I615="","",SUM('MRR Conglomerado'!AK615:AM615))</f>
        <v/>
      </c>
      <c r="K615" s="10" t="str">
        <f aca="false">IF(I615="","",COUNTIF('MRR Conglomerado'!Y615:AA615,"&gt;0"))</f>
        <v/>
      </c>
      <c r="L615" s="13" t="str">
        <f aca="false">IF(I615="","",J615/I615)</f>
        <v/>
      </c>
      <c r="M615" s="14" t="str">
        <f aca="false">IF(I615="","",I615/K615/B615)</f>
        <v/>
      </c>
      <c r="N615" s="10" t="str">
        <f aca="false">IF(M615="","",IF(M615&lt;100,"Menos de 100 USD",IF(M615&lt;500,"100 a 500 USD",IF(M615&lt;2000,"500 a 2.000 USD","Más de 2.000 USD"))))</f>
        <v/>
      </c>
      <c r="O615" s="14" t="str">
        <f aca="false">IF(I615="","",MIN(J615,I615))</f>
        <v/>
      </c>
      <c r="P615" s="14" t="str">
        <f aca="false">IF(SUM('MRR Conglomerado'!P615:AA615)&gt;0,SUM('MRR Conglomerado'!P615:AA615),"")</f>
        <v/>
      </c>
      <c r="Q615" s="14" t="str">
        <f aca="false">IF(P615="","",SUM('MRR Conglomerado'!AB615:AM615))</f>
        <v/>
      </c>
      <c r="R615" s="10" t="str">
        <f aca="false">IF(P615="","",COUNTIF('MRR Conglomerado'!P615:AA615,"&gt;0"))</f>
        <v/>
      </c>
      <c r="S615" s="14" t="str">
        <f aca="false">IF(P615="","",P615/R615)</f>
        <v/>
      </c>
      <c r="T615" s="14" t="str">
        <f aca="false">IF(P615="","",Q615/12)</f>
        <v/>
      </c>
      <c r="U615" s="13" t="str">
        <f aca="false">IF(P615="","",T615/S615)</f>
        <v/>
      </c>
      <c r="V615" s="14" t="str">
        <f aca="false">IF(P615="","",S615/B615)</f>
        <v/>
      </c>
      <c r="W615" s="10" t="str">
        <f aca="false">IF(V615="","",IF(V615&lt;100,"Menos de 100 USD",IF(V615&lt;500,"100 a 500 USD",IF(V615&lt;2000,"500 a 2.000 USD","Más de 2.000 USD"))))</f>
        <v/>
      </c>
      <c r="X615" s="14" t="str">
        <f aca="false">IF(P615="","",MIN(T615,S615))</f>
        <v/>
      </c>
    </row>
    <row r="616" customFormat="false" ht="15" hidden="false" customHeight="false" outlineLevel="0" collapsed="false">
      <c r="A616" s="10" t="s">
        <v>1292</v>
      </c>
      <c r="B616" s="14" t="n">
        <v>20.2354</v>
      </c>
      <c r="C616" s="14" t="n">
        <f aca="false">IF('MRR Conglomerado'!AA616&gt;0,'MRR Conglomerado'!AA616,"")</f>
        <v>749.923924</v>
      </c>
      <c r="D616" s="14" t="n">
        <f aca="false">IF(C616="","",'MRR Conglomerado'!AM616)</f>
        <v>781.554218</v>
      </c>
      <c r="E616" s="13" t="n">
        <f aca="false">IF(C616="","",D616/C616)</f>
        <v>1.04217800364507</v>
      </c>
      <c r="F616" s="14" t="n">
        <f aca="false">IF(C616="","",C616/B616)</f>
        <v>37.06</v>
      </c>
      <c r="G616" s="10" t="str">
        <f aca="false">IF(F616="","",IF(F616&lt;100,"Menos de 100 USD",IF(F616&lt;500,"100 a 500 USD",IF(F616&lt;2000,"500 a 2.000 USD","Más de 2.000 USD"))))</f>
        <v>Menos de 100 USD</v>
      </c>
      <c r="H616" s="14" t="n">
        <f aca="false">IF(C616="","",MIN(D616,C616))</f>
        <v>749.923924</v>
      </c>
      <c r="I616" s="14" t="n">
        <f aca="false">IF(SUM('MRR Conglomerado'!Y616:AA616)&gt;0,SUM('MRR Conglomerado'!Y616:AA616),"")</f>
        <v>2249.890498</v>
      </c>
      <c r="J616" s="14" t="n">
        <f aca="false">IF(I616="","",SUM('MRR Conglomerado'!AK616:AM616))</f>
        <v>2344.826395</v>
      </c>
      <c r="K616" s="10" t="n">
        <f aca="false">IF(I616="","",COUNTIF('MRR Conglomerado'!Y616:AA616,"&gt;0"))</f>
        <v>3</v>
      </c>
      <c r="L616" s="13" t="n">
        <f aca="false">IF(I616="","",J616/I616)</f>
        <v>1.04219578556574</v>
      </c>
      <c r="M616" s="14" t="n">
        <f aca="false">IF(I616="","",I616/K616/B616)</f>
        <v>37.0619557475184</v>
      </c>
      <c r="N616" s="10" t="str">
        <f aca="false">IF(M616="","",IF(M616&lt;100,"Menos de 100 USD",IF(M616&lt;500,"100 a 500 USD",IF(M616&lt;2000,"500 a 2.000 USD","Más de 2.000 USD"))))</f>
        <v>Menos de 100 USD</v>
      </c>
      <c r="O616" s="14" t="n">
        <f aca="false">IF(I616="","",MIN(J616,I616))</f>
        <v>2249.890498</v>
      </c>
      <c r="P616" s="14" t="n">
        <f aca="false">IF(SUM('MRR Conglomerado'!P616:AA616)&gt;0,SUM('MRR Conglomerado'!P616:AA616),"")</f>
        <v>8999.822824</v>
      </c>
      <c r="Q616" s="14" t="n">
        <f aca="false">IF(P616="","",SUM('MRR Conglomerado'!AB616:AM616))</f>
        <v>9498.973615</v>
      </c>
      <c r="R616" s="10" t="n">
        <f aca="false">IF(P616="","",COUNTIF('MRR Conglomerado'!P616:AA616,"&gt;0"))</f>
        <v>12</v>
      </c>
      <c r="S616" s="14" t="n">
        <f aca="false">IF(P616="","",P616/R616)</f>
        <v>749.985235333333</v>
      </c>
      <c r="T616" s="14" t="n">
        <f aca="false">IF(P616="","",Q616/12)</f>
        <v>791.581134583333</v>
      </c>
      <c r="U616" s="13" t="n">
        <f aca="false">IF(P616="","",T616/S616)</f>
        <v>1.05546229084298</v>
      </c>
      <c r="V616" s="14" t="n">
        <f aca="false">IF(P616="","",S616/B616)</f>
        <v>37.0630299046885</v>
      </c>
      <c r="W616" s="10" t="str">
        <f aca="false">IF(V616="","",IF(V616&lt;100,"Menos de 100 USD",IF(V616&lt;500,"100 a 500 USD",IF(V616&lt;2000,"500 a 2.000 USD","Más de 2.000 USD"))))</f>
        <v>Menos de 100 USD</v>
      </c>
      <c r="X616" s="14" t="n">
        <f aca="false">IF(P616="","",MIN(T616,S616))</f>
        <v>749.985235333333</v>
      </c>
    </row>
    <row r="617" customFormat="false" ht="15" hidden="false" customHeight="false" outlineLevel="0" collapsed="false">
      <c r="A617" s="10" t="s">
        <v>1294</v>
      </c>
      <c r="B617" s="14" t="n">
        <v>20.2354</v>
      </c>
      <c r="C617" s="14" t="str">
        <f aca="false">IF('MRR Conglomerado'!AA617&gt;0,'MRR Conglomerado'!AA617,"")</f>
        <v/>
      </c>
      <c r="D617" s="14" t="str">
        <f aca="false">IF(C617="","",'MRR Conglomerado'!AM617)</f>
        <v/>
      </c>
      <c r="E617" s="13" t="str">
        <f aca="false">IF(C617="","",D617/C617)</f>
        <v/>
      </c>
      <c r="F617" s="14" t="str">
        <f aca="false">IF(C617="","",C617/B617)</f>
        <v/>
      </c>
      <c r="G617" s="10" t="str">
        <f aca="false">IF(F617="","",IF(F617&lt;100,"Menos de 100 USD",IF(F617&lt;500,"100 a 500 USD",IF(F617&lt;2000,"500 a 2.000 USD","Más de 2.000 USD"))))</f>
        <v/>
      </c>
      <c r="H617" s="14" t="str">
        <f aca="false">IF(C617="","",MIN(D617,C617))</f>
        <v/>
      </c>
      <c r="I617" s="14" t="str">
        <f aca="false">IF(SUM('MRR Conglomerado'!Y617:AA617)&gt;0,SUM('MRR Conglomerado'!Y617:AA617),"")</f>
        <v/>
      </c>
      <c r="J617" s="14" t="str">
        <f aca="false">IF(I617="","",SUM('MRR Conglomerado'!AK617:AM617))</f>
        <v/>
      </c>
      <c r="K617" s="10" t="str">
        <f aca="false">IF(I617="","",COUNTIF('MRR Conglomerado'!Y617:AA617,"&gt;0"))</f>
        <v/>
      </c>
      <c r="L617" s="13" t="str">
        <f aca="false">IF(I617="","",J617/I617)</f>
        <v/>
      </c>
      <c r="M617" s="14" t="str">
        <f aca="false">IF(I617="","",I617/K617/B617)</f>
        <v/>
      </c>
      <c r="N617" s="10" t="str">
        <f aca="false">IF(M617="","",IF(M617&lt;100,"Menos de 100 USD",IF(M617&lt;500,"100 a 500 USD",IF(M617&lt;2000,"500 a 2.000 USD","Más de 2.000 USD"))))</f>
        <v/>
      </c>
      <c r="O617" s="14" t="str">
        <f aca="false">IF(I617="","",MIN(J617,I617))</f>
        <v/>
      </c>
      <c r="P617" s="14" t="str">
        <f aca="false">IF(SUM('MRR Conglomerado'!P617:AA617)&gt;0,SUM('MRR Conglomerado'!P617:AA617),"")</f>
        <v/>
      </c>
      <c r="Q617" s="14" t="str">
        <f aca="false">IF(P617="","",SUM('MRR Conglomerado'!AB617:AM617))</f>
        <v/>
      </c>
      <c r="R617" s="10" t="str">
        <f aca="false">IF(P617="","",COUNTIF('MRR Conglomerado'!P617:AA617,"&gt;0"))</f>
        <v/>
      </c>
      <c r="S617" s="14" t="str">
        <f aca="false">IF(P617="","",P617/R617)</f>
        <v/>
      </c>
      <c r="T617" s="14" t="str">
        <f aca="false">IF(P617="","",Q617/12)</f>
        <v/>
      </c>
      <c r="U617" s="13" t="str">
        <f aca="false">IF(P617="","",T617/S617)</f>
        <v/>
      </c>
      <c r="V617" s="14" t="str">
        <f aca="false">IF(P617="","",S617/B617)</f>
        <v/>
      </c>
      <c r="W617" s="10" t="str">
        <f aca="false">IF(V617="","",IF(V617&lt;100,"Menos de 100 USD",IF(V617&lt;500,"100 a 500 USD",IF(V617&lt;2000,"500 a 2.000 USD","Más de 2.000 USD"))))</f>
        <v/>
      </c>
      <c r="X617" s="14" t="str">
        <f aca="false">IF(P617="","",MIN(T617,S617))</f>
        <v/>
      </c>
    </row>
    <row r="618" customFormat="false" ht="15" hidden="false" customHeight="false" outlineLevel="0" collapsed="false">
      <c r="A618" s="10" t="s">
        <v>1296</v>
      </c>
      <c r="B618" s="14" t="n">
        <v>20.2354</v>
      </c>
      <c r="C618" s="14" t="str">
        <f aca="false">IF('MRR Conglomerado'!AA618&gt;0,'MRR Conglomerado'!AA618,"")</f>
        <v/>
      </c>
      <c r="D618" s="14" t="str">
        <f aca="false">IF(C618="","",'MRR Conglomerado'!AM618)</f>
        <v/>
      </c>
      <c r="E618" s="13" t="str">
        <f aca="false">IF(C618="","",D618/C618)</f>
        <v/>
      </c>
      <c r="F618" s="14" t="str">
        <f aca="false">IF(C618="","",C618/B618)</f>
        <v/>
      </c>
      <c r="G618" s="10" t="str">
        <f aca="false">IF(F618="","",IF(F618&lt;100,"Menos de 100 USD",IF(F618&lt;500,"100 a 500 USD",IF(F618&lt;2000,"500 a 2.000 USD","Más de 2.000 USD"))))</f>
        <v/>
      </c>
      <c r="H618" s="14" t="str">
        <f aca="false">IF(C618="","",MIN(D618,C618))</f>
        <v/>
      </c>
      <c r="I618" s="14" t="str">
        <f aca="false">IF(SUM('MRR Conglomerado'!Y618:AA618)&gt;0,SUM('MRR Conglomerado'!Y618:AA618),"")</f>
        <v/>
      </c>
      <c r="J618" s="14" t="str">
        <f aca="false">IF(I618="","",SUM('MRR Conglomerado'!AK618:AM618))</f>
        <v/>
      </c>
      <c r="K618" s="10" t="str">
        <f aca="false">IF(I618="","",COUNTIF('MRR Conglomerado'!Y618:AA618,"&gt;0"))</f>
        <v/>
      </c>
      <c r="L618" s="13" t="str">
        <f aca="false">IF(I618="","",J618/I618)</f>
        <v/>
      </c>
      <c r="M618" s="14" t="str">
        <f aca="false">IF(I618="","",I618/K618/B618)</f>
        <v/>
      </c>
      <c r="N618" s="10" t="str">
        <f aca="false">IF(M618="","",IF(M618&lt;100,"Menos de 100 USD",IF(M618&lt;500,"100 a 500 USD",IF(M618&lt;2000,"500 a 2.000 USD","Más de 2.000 USD"))))</f>
        <v/>
      </c>
      <c r="O618" s="14" t="str">
        <f aca="false">IF(I618="","",MIN(J618,I618))</f>
        <v/>
      </c>
      <c r="P618" s="14" t="str">
        <f aca="false">IF(SUM('MRR Conglomerado'!P618:AA618)&gt;0,SUM('MRR Conglomerado'!P618:AA618),"")</f>
        <v/>
      </c>
      <c r="Q618" s="14" t="str">
        <f aca="false">IF(P618="","",SUM('MRR Conglomerado'!AB618:AM618))</f>
        <v/>
      </c>
      <c r="R618" s="10" t="str">
        <f aca="false">IF(P618="","",COUNTIF('MRR Conglomerado'!P618:AA618,"&gt;0"))</f>
        <v/>
      </c>
      <c r="S618" s="14" t="str">
        <f aca="false">IF(P618="","",P618/R618)</f>
        <v/>
      </c>
      <c r="T618" s="14" t="str">
        <f aca="false">IF(P618="","",Q618/12)</f>
        <v/>
      </c>
      <c r="U618" s="13" t="str">
        <f aca="false">IF(P618="","",T618/S618)</f>
        <v/>
      </c>
      <c r="V618" s="14" t="str">
        <f aca="false">IF(P618="","",S618/B618)</f>
        <v/>
      </c>
      <c r="W618" s="10" t="str">
        <f aca="false">IF(V618="","",IF(V618&lt;100,"Menos de 100 USD",IF(V618&lt;500,"100 a 500 USD",IF(V618&lt;2000,"500 a 2.000 USD","Más de 2.000 USD"))))</f>
        <v/>
      </c>
      <c r="X618" s="14" t="str">
        <f aca="false">IF(P618="","",MIN(T618,S618))</f>
        <v/>
      </c>
    </row>
    <row r="619" customFormat="false" ht="15" hidden="false" customHeight="false" outlineLevel="0" collapsed="false">
      <c r="A619" s="10" t="s">
        <v>1298</v>
      </c>
      <c r="B619" s="14" t="n">
        <v>20.2354</v>
      </c>
      <c r="C619" s="14" t="str">
        <f aca="false">IF('MRR Conglomerado'!AA619&gt;0,'MRR Conglomerado'!AA619,"")</f>
        <v/>
      </c>
      <c r="D619" s="14" t="str">
        <f aca="false">IF(C619="","",'MRR Conglomerado'!AM619)</f>
        <v/>
      </c>
      <c r="E619" s="13" t="str">
        <f aca="false">IF(C619="","",D619/C619)</f>
        <v/>
      </c>
      <c r="F619" s="14" t="str">
        <f aca="false">IF(C619="","",C619/B619)</f>
        <v/>
      </c>
      <c r="G619" s="10" t="str">
        <f aca="false">IF(F619="","",IF(F619&lt;100,"Menos de 100 USD",IF(F619&lt;500,"100 a 500 USD",IF(F619&lt;2000,"500 a 2.000 USD","Más de 2.000 USD"))))</f>
        <v/>
      </c>
      <c r="H619" s="14" t="str">
        <f aca="false">IF(C619="","",MIN(D619,C619))</f>
        <v/>
      </c>
      <c r="I619" s="14" t="n">
        <f aca="false">IF(SUM('MRR Conglomerado'!Y619:AA619)&gt;0,SUM('MRR Conglomerado'!Y619:AA619),"")</f>
        <v>468.08344</v>
      </c>
      <c r="J619" s="14" t="n">
        <f aca="false">IF(I619="","",SUM('MRR Conglomerado'!AK619:AM619))</f>
        <v>0</v>
      </c>
      <c r="K619" s="10" t="n">
        <f aca="false">IF(I619="","",COUNTIF('MRR Conglomerado'!Y619:AA619,"&gt;0"))</f>
        <v>1</v>
      </c>
      <c r="L619" s="13" t="n">
        <f aca="false">IF(I619="","",J619/I619)</f>
        <v>0</v>
      </c>
      <c r="M619" s="14" t="n">
        <f aca="false">IF(I619="","",I619/K619/B619)</f>
        <v>23.1319094260553</v>
      </c>
      <c r="N619" s="10" t="str">
        <f aca="false">IF(M619="","",IF(M619&lt;100,"Menos de 100 USD",IF(M619&lt;500,"100 a 500 USD",IF(M619&lt;2000,"500 a 2.000 USD","Más de 2.000 USD"))))</f>
        <v>Menos de 100 USD</v>
      </c>
      <c r="O619" s="14" t="n">
        <f aca="false">IF(I619="","",MIN(J619,I619))</f>
        <v>0</v>
      </c>
      <c r="P619" s="14" t="n">
        <f aca="false">IF(SUM('MRR Conglomerado'!P619:AA619)&gt;0,SUM('MRR Conglomerado'!P619:AA619),"")</f>
        <v>3625.192621</v>
      </c>
      <c r="Q619" s="14" t="n">
        <f aca="false">IF(P619="","",SUM('MRR Conglomerado'!AB619:AM619))</f>
        <v>0</v>
      </c>
      <c r="R619" s="10" t="n">
        <f aca="false">IF(P619="","",COUNTIF('MRR Conglomerado'!P619:AA619,"&gt;0"))</f>
        <v>10</v>
      </c>
      <c r="S619" s="14" t="n">
        <f aca="false">IF(P619="","",P619/R619)</f>
        <v>362.5192621</v>
      </c>
      <c r="T619" s="14" t="n">
        <f aca="false">IF(P619="","",Q619/12)</f>
        <v>0</v>
      </c>
      <c r="U619" s="13" t="n">
        <f aca="false">IF(P619="","",T619/S619)</f>
        <v>0</v>
      </c>
      <c r="V619" s="14" t="n">
        <f aca="false">IF(P619="","",S619/B619)</f>
        <v>17.9151023503365</v>
      </c>
      <c r="W619" s="10" t="str">
        <f aca="false">IF(V619="","",IF(V619&lt;100,"Menos de 100 USD",IF(V619&lt;500,"100 a 500 USD",IF(V619&lt;2000,"500 a 2.000 USD","Más de 2.000 USD"))))</f>
        <v>Menos de 100 USD</v>
      </c>
      <c r="X619" s="14" t="n">
        <f aca="false">IF(P619="","",MIN(T619,S619))</f>
        <v>0</v>
      </c>
    </row>
    <row r="620" customFormat="false" ht="15" hidden="false" customHeight="false" outlineLevel="0" collapsed="false">
      <c r="A620" s="10" t="s">
        <v>1300</v>
      </c>
      <c r="B620" s="14" t="n">
        <v>20.2354</v>
      </c>
      <c r="C620" s="14" t="str">
        <f aca="false">IF('MRR Conglomerado'!AA620&gt;0,'MRR Conglomerado'!AA620,"")</f>
        <v/>
      </c>
      <c r="D620" s="14" t="str">
        <f aca="false">IF(C620="","",'MRR Conglomerado'!AM620)</f>
        <v/>
      </c>
      <c r="E620" s="13" t="str">
        <f aca="false">IF(C620="","",D620/C620)</f>
        <v/>
      </c>
      <c r="F620" s="14" t="str">
        <f aca="false">IF(C620="","",C620/B620)</f>
        <v/>
      </c>
      <c r="G620" s="10" t="str">
        <f aca="false">IF(F620="","",IF(F620&lt;100,"Menos de 100 USD",IF(F620&lt;500,"100 a 500 USD",IF(F620&lt;2000,"500 a 2.000 USD","Más de 2.000 USD"))))</f>
        <v/>
      </c>
      <c r="H620" s="14" t="str">
        <f aca="false">IF(C620="","",MIN(D620,C620))</f>
        <v/>
      </c>
      <c r="I620" s="14" t="str">
        <f aca="false">IF(SUM('MRR Conglomerado'!Y620:AA620)&gt;0,SUM('MRR Conglomerado'!Y620:AA620),"")</f>
        <v/>
      </c>
      <c r="J620" s="14" t="str">
        <f aca="false">IF(I620="","",SUM('MRR Conglomerado'!AK620:AM620))</f>
        <v/>
      </c>
      <c r="K620" s="10" t="str">
        <f aca="false">IF(I620="","",COUNTIF('MRR Conglomerado'!Y620:AA620,"&gt;0"))</f>
        <v/>
      </c>
      <c r="L620" s="13" t="str">
        <f aca="false">IF(I620="","",J620/I620)</f>
        <v/>
      </c>
      <c r="M620" s="14" t="str">
        <f aca="false">IF(I620="","",I620/K620/B620)</f>
        <v/>
      </c>
      <c r="N620" s="10" t="str">
        <f aca="false">IF(M620="","",IF(M620&lt;100,"Menos de 100 USD",IF(M620&lt;500,"100 a 500 USD",IF(M620&lt;2000,"500 a 2.000 USD","Más de 2.000 USD"))))</f>
        <v/>
      </c>
      <c r="O620" s="14" t="str">
        <f aca="false">IF(I620="","",MIN(J620,I620))</f>
        <v/>
      </c>
      <c r="P620" s="14" t="str">
        <f aca="false">IF(SUM('MRR Conglomerado'!P620:AA620)&gt;0,SUM('MRR Conglomerado'!P620:AA620),"")</f>
        <v/>
      </c>
      <c r="Q620" s="14" t="str">
        <f aca="false">IF(P620="","",SUM('MRR Conglomerado'!AB620:AM620))</f>
        <v/>
      </c>
      <c r="R620" s="10" t="str">
        <f aca="false">IF(P620="","",COUNTIF('MRR Conglomerado'!P620:AA620,"&gt;0"))</f>
        <v/>
      </c>
      <c r="S620" s="14" t="str">
        <f aca="false">IF(P620="","",P620/R620)</f>
        <v/>
      </c>
      <c r="T620" s="14" t="str">
        <f aca="false">IF(P620="","",Q620/12)</f>
        <v/>
      </c>
      <c r="U620" s="13" t="str">
        <f aca="false">IF(P620="","",T620/S620)</f>
        <v/>
      </c>
      <c r="V620" s="14" t="str">
        <f aca="false">IF(P620="","",S620/B620)</f>
        <v/>
      </c>
      <c r="W620" s="10" t="str">
        <f aca="false">IF(V620="","",IF(V620&lt;100,"Menos de 100 USD",IF(V620&lt;500,"100 a 500 USD",IF(V620&lt;2000,"500 a 2.000 USD","Más de 2.000 USD"))))</f>
        <v/>
      </c>
      <c r="X620" s="14" t="str">
        <f aca="false">IF(P620="","",MIN(T620,S620))</f>
        <v/>
      </c>
    </row>
    <row r="621" customFormat="false" ht="15" hidden="false" customHeight="false" outlineLevel="0" collapsed="false">
      <c r="A621" s="10" t="s">
        <v>1302</v>
      </c>
      <c r="B621" s="14" t="n">
        <v>20.2354</v>
      </c>
      <c r="C621" s="14" t="str">
        <f aca="false">IF('MRR Conglomerado'!AA621&gt;0,'MRR Conglomerado'!AA621,"")</f>
        <v/>
      </c>
      <c r="D621" s="14" t="str">
        <f aca="false">IF(C621="","",'MRR Conglomerado'!AM621)</f>
        <v/>
      </c>
      <c r="E621" s="13" t="str">
        <f aca="false">IF(C621="","",D621/C621)</f>
        <v/>
      </c>
      <c r="F621" s="14" t="str">
        <f aca="false">IF(C621="","",C621/B621)</f>
        <v/>
      </c>
      <c r="G621" s="10" t="str">
        <f aca="false">IF(F621="","",IF(F621&lt;100,"Menos de 100 USD",IF(F621&lt;500,"100 a 500 USD",IF(F621&lt;2000,"500 a 2.000 USD","Más de 2.000 USD"))))</f>
        <v/>
      </c>
      <c r="H621" s="14" t="str">
        <f aca="false">IF(C621="","",MIN(D621,C621))</f>
        <v/>
      </c>
      <c r="I621" s="14" t="str">
        <f aca="false">IF(SUM('MRR Conglomerado'!Y621:AA621)&gt;0,SUM('MRR Conglomerado'!Y621:AA621),"")</f>
        <v/>
      </c>
      <c r="J621" s="14" t="str">
        <f aca="false">IF(I621="","",SUM('MRR Conglomerado'!AK621:AM621))</f>
        <v/>
      </c>
      <c r="K621" s="10" t="str">
        <f aca="false">IF(I621="","",COUNTIF('MRR Conglomerado'!Y621:AA621,"&gt;0"))</f>
        <v/>
      </c>
      <c r="L621" s="13" t="str">
        <f aca="false">IF(I621="","",J621/I621)</f>
        <v/>
      </c>
      <c r="M621" s="14" t="str">
        <f aca="false">IF(I621="","",I621/K621/B621)</f>
        <v/>
      </c>
      <c r="N621" s="10" t="str">
        <f aca="false">IF(M621="","",IF(M621&lt;100,"Menos de 100 USD",IF(M621&lt;500,"100 a 500 USD",IF(M621&lt;2000,"500 a 2.000 USD","Más de 2.000 USD"))))</f>
        <v/>
      </c>
      <c r="O621" s="14" t="str">
        <f aca="false">IF(I621="","",MIN(J621,I621))</f>
        <v/>
      </c>
      <c r="P621" s="14" t="str">
        <f aca="false">IF(SUM('MRR Conglomerado'!P621:AA621)&gt;0,SUM('MRR Conglomerado'!P621:AA621),"")</f>
        <v/>
      </c>
      <c r="Q621" s="14" t="str">
        <f aca="false">IF(P621="","",SUM('MRR Conglomerado'!AB621:AM621))</f>
        <v/>
      </c>
      <c r="R621" s="10" t="str">
        <f aca="false">IF(P621="","",COUNTIF('MRR Conglomerado'!P621:AA621,"&gt;0"))</f>
        <v/>
      </c>
      <c r="S621" s="14" t="str">
        <f aca="false">IF(P621="","",P621/R621)</f>
        <v/>
      </c>
      <c r="T621" s="14" t="str">
        <f aca="false">IF(P621="","",Q621/12)</f>
        <v/>
      </c>
      <c r="U621" s="13" t="str">
        <f aca="false">IF(P621="","",T621/S621)</f>
        <v/>
      </c>
      <c r="V621" s="14" t="str">
        <f aca="false">IF(P621="","",S621/B621)</f>
        <v/>
      </c>
      <c r="W621" s="10" t="str">
        <f aca="false">IF(V621="","",IF(V621&lt;100,"Menos de 100 USD",IF(V621&lt;500,"100 a 500 USD",IF(V621&lt;2000,"500 a 2.000 USD","Más de 2.000 USD"))))</f>
        <v/>
      </c>
      <c r="X621" s="14" t="str">
        <f aca="false">IF(P621="","",MIN(T621,S621))</f>
        <v/>
      </c>
    </row>
    <row r="622" customFormat="false" ht="15" hidden="false" customHeight="false" outlineLevel="0" collapsed="false">
      <c r="A622" s="10" t="s">
        <v>1304</v>
      </c>
      <c r="B622" s="14" t="n">
        <v>20.2354</v>
      </c>
      <c r="C622" s="14" t="str">
        <f aca="false">IF('MRR Conglomerado'!AA622&gt;0,'MRR Conglomerado'!AA622,"")</f>
        <v/>
      </c>
      <c r="D622" s="14" t="str">
        <f aca="false">IF(C622="","",'MRR Conglomerado'!AM622)</f>
        <v/>
      </c>
      <c r="E622" s="13" t="str">
        <f aca="false">IF(C622="","",D622/C622)</f>
        <v/>
      </c>
      <c r="F622" s="14" t="str">
        <f aca="false">IF(C622="","",C622/B622)</f>
        <v/>
      </c>
      <c r="G622" s="10" t="str">
        <f aca="false">IF(F622="","",IF(F622&lt;100,"Menos de 100 USD",IF(F622&lt;500,"100 a 500 USD",IF(F622&lt;2000,"500 a 2.000 USD","Más de 2.000 USD"))))</f>
        <v/>
      </c>
      <c r="H622" s="14" t="str">
        <f aca="false">IF(C622="","",MIN(D622,C622))</f>
        <v/>
      </c>
      <c r="I622" s="14" t="n">
        <f aca="false">IF(SUM('MRR Conglomerado'!Y622:AA622)&gt;0,SUM('MRR Conglomerado'!Y622:AA622),"")</f>
        <v>2760.589744</v>
      </c>
      <c r="J622" s="14" t="n">
        <f aca="false">IF(I622="","",SUM('MRR Conglomerado'!AK622:AM622))</f>
        <v>0</v>
      </c>
      <c r="K622" s="10" t="n">
        <f aca="false">IF(I622="","",COUNTIF('MRR Conglomerado'!Y622:AA622,"&gt;0"))</f>
        <v>1</v>
      </c>
      <c r="L622" s="13" t="n">
        <f aca="false">IF(I622="","",J622/I622)</f>
        <v>0</v>
      </c>
      <c r="M622" s="14" t="n">
        <f aca="false">IF(I622="","",I622/K622/B622)</f>
        <v>136.423779317434</v>
      </c>
      <c r="N622" s="10" t="str">
        <f aca="false">IF(M622="","",IF(M622&lt;100,"Menos de 100 USD",IF(M622&lt;500,"100 a 500 USD",IF(M622&lt;2000,"500 a 2.000 USD","Más de 2.000 USD"))))</f>
        <v>100 a 500 USD</v>
      </c>
      <c r="O622" s="14" t="n">
        <f aca="false">IF(I622="","",MIN(J622,I622))</f>
        <v>0</v>
      </c>
      <c r="P622" s="14" t="n">
        <f aca="false">IF(SUM('MRR Conglomerado'!P622:AA622)&gt;0,SUM('MRR Conglomerado'!P622:AA622),"")</f>
        <v>28697.291343</v>
      </c>
      <c r="Q622" s="14" t="n">
        <f aca="false">IF(P622="","",SUM('MRR Conglomerado'!AB622:AM622))</f>
        <v>0</v>
      </c>
      <c r="R622" s="10" t="n">
        <f aca="false">IF(P622="","",COUNTIF('MRR Conglomerado'!P622:AA622,"&gt;0"))</f>
        <v>10</v>
      </c>
      <c r="S622" s="14" t="n">
        <f aca="false">IF(P622="","",P622/R622)</f>
        <v>2869.7291343</v>
      </c>
      <c r="T622" s="14" t="n">
        <f aca="false">IF(P622="","",Q622/12)</f>
        <v>0</v>
      </c>
      <c r="U622" s="13" t="n">
        <f aca="false">IF(P622="","",T622/S622)</f>
        <v>0</v>
      </c>
      <c r="V622" s="14" t="n">
        <f aca="false">IF(P622="","",S622/B622)</f>
        <v>141.817267476798</v>
      </c>
      <c r="W622" s="10" t="str">
        <f aca="false">IF(V622="","",IF(V622&lt;100,"Menos de 100 USD",IF(V622&lt;500,"100 a 500 USD",IF(V622&lt;2000,"500 a 2.000 USD","Más de 2.000 USD"))))</f>
        <v>100 a 500 USD</v>
      </c>
      <c r="X622" s="14" t="n">
        <f aca="false">IF(P622="","",MIN(T622,S622))</f>
        <v>0</v>
      </c>
    </row>
    <row r="623" customFormat="false" ht="15" hidden="false" customHeight="false" outlineLevel="0" collapsed="false">
      <c r="A623" s="10" t="s">
        <v>1306</v>
      </c>
      <c r="B623" s="14" t="n">
        <v>20.2354</v>
      </c>
      <c r="C623" s="14" t="str">
        <f aca="false">IF('MRR Conglomerado'!AA623&gt;0,'MRR Conglomerado'!AA623,"")</f>
        <v/>
      </c>
      <c r="D623" s="14" t="str">
        <f aca="false">IF(C623="","",'MRR Conglomerado'!AM623)</f>
        <v/>
      </c>
      <c r="E623" s="13" t="str">
        <f aca="false">IF(C623="","",D623/C623)</f>
        <v/>
      </c>
      <c r="F623" s="14" t="str">
        <f aca="false">IF(C623="","",C623/B623)</f>
        <v/>
      </c>
      <c r="G623" s="10" t="str">
        <f aca="false">IF(F623="","",IF(F623&lt;100,"Menos de 100 USD",IF(F623&lt;500,"100 a 500 USD",IF(F623&lt;2000,"500 a 2.000 USD","Más de 2.000 USD"))))</f>
        <v/>
      </c>
      <c r="H623" s="14" t="str">
        <f aca="false">IF(C623="","",MIN(D623,C623))</f>
        <v/>
      </c>
      <c r="I623" s="14" t="str">
        <f aca="false">IF(SUM('MRR Conglomerado'!Y623:AA623)&gt;0,SUM('MRR Conglomerado'!Y623:AA623),"")</f>
        <v/>
      </c>
      <c r="J623" s="14" t="str">
        <f aca="false">IF(I623="","",SUM('MRR Conglomerado'!AK623:AM623))</f>
        <v/>
      </c>
      <c r="K623" s="10" t="str">
        <f aca="false">IF(I623="","",COUNTIF('MRR Conglomerado'!Y623:AA623,"&gt;0"))</f>
        <v/>
      </c>
      <c r="L623" s="13" t="str">
        <f aca="false">IF(I623="","",J623/I623)</f>
        <v/>
      </c>
      <c r="M623" s="14" t="str">
        <f aca="false">IF(I623="","",I623/K623/B623)</f>
        <v/>
      </c>
      <c r="N623" s="10" t="str">
        <f aca="false">IF(M623="","",IF(M623&lt;100,"Menos de 100 USD",IF(M623&lt;500,"100 a 500 USD",IF(M623&lt;2000,"500 a 2.000 USD","Más de 2.000 USD"))))</f>
        <v/>
      </c>
      <c r="O623" s="14" t="str">
        <f aca="false">IF(I623="","",MIN(J623,I623))</f>
        <v/>
      </c>
      <c r="P623" s="14" t="str">
        <f aca="false">IF(SUM('MRR Conglomerado'!P623:AA623)&gt;0,SUM('MRR Conglomerado'!P623:AA623),"")</f>
        <v/>
      </c>
      <c r="Q623" s="14" t="str">
        <f aca="false">IF(P623="","",SUM('MRR Conglomerado'!AB623:AM623))</f>
        <v/>
      </c>
      <c r="R623" s="10" t="str">
        <f aca="false">IF(P623="","",COUNTIF('MRR Conglomerado'!P623:AA623,"&gt;0"))</f>
        <v/>
      </c>
      <c r="S623" s="14" t="str">
        <f aca="false">IF(P623="","",P623/R623)</f>
        <v/>
      </c>
      <c r="T623" s="14" t="str">
        <f aca="false">IF(P623="","",Q623/12)</f>
        <v/>
      </c>
      <c r="U623" s="13" t="str">
        <f aca="false">IF(P623="","",T623/S623)</f>
        <v/>
      </c>
      <c r="V623" s="14" t="str">
        <f aca="false">IF(P623="","",S623/B623)</f>
        <v/>
      </c>
      <c r="W623" s="10" t="str">
        <f aca="false">IF(V623="","",IF(V623&lt;100,"Menos de 100 USD",IF(V623&lt;500,"100 a 500 USD",IF(V623&lt;2000,"500 a 2.000 USD","Más de 2.000 USD"))))</f>
        <v/>
      </c>
      <c r="X623" s="14" t="str">
        <f aca="false">IF(P623="","",MIN(T623,S623))</f>
        <v/>
      </c>
    </row>
    <row r="624" customFormat="false" ht="15" hidden="false" customHeight="false" outlineLevel="0" collapsed="false">
      <c r="A624" s="10" t="s">
        <v>1308</v>
      </c>
      <c r="B624" s="14" t="n">
        <v>20.2354</v>
      </c>
      <c r="C624" s="14" t="str">
        <f aca="false">IF('MRR Conglomerado'!AA624&gt;0,'MRR Conglomerado'!AA624,"")</f>
        <v/>
      </c>
      <c r="D624" s="14" t="str">
        <f aca="false">IF(C624="","",'MRR Conglomerado'!AM624)</f>
        <v/>
      </c>
      <c r="E624" s="13" t="str">
        <f aca="false">IF(C624="","",D624/C624)</f>
        <v/>
      </c>
      <c r="F624" s="14" t="str">
        <f aca="false">IF(C624="","",C624/B624)</f>
        <v/>
      </c>
      <c r="G624" s="10" t="str">
        <f aca="false">IF(F624="","",IF(F624&lt;100,"Menos de 100 USD",IF(F624&lt;500,"100 a 500 USD",IF(F624&lt;2000,"500 a 2.000 USD","Más de 2.000 USD"))))</f>
        <v/>
      </c>
      <c r="H624" s="14" t="str">
        <f aca="false">IF(C624="","",MIN(D624,C624))</f>
        <v/>
      </c>
      <c r="I624" s="14" t="str">
        <f aca="false">IF(SUM('MRR Conglomerado'!Y624:AA624)&gt;0,SUM('MRR Conglomerado'!Y624:AA624),"")</f>
        <v/>
      </c>
      <c r="J624" s="14" t="str">
        <f aca="false">IF(I624="","",SUM('MRR Conglomerado'!AK624:AM624))</f>
        <v/>
      </c>
      <c r="K624" s="10" t="str">
        <f aca="false">IF(I624="","",COUNTIF('MRR Conglomerado'!Y624:AA624,"&gt;0"))</f>
        <v/>
      </c>
      <c r="L624" s="13" t="str">
        <f aca="false">IF(I624="","",J624/I624)</f>
        <v/>
      </c>
      <c r="M624" s="14" t="str">
        <f aca="false">IF(I624="","",I624/K624/B624)</f>
        <v/>
      </c>
      <c r="N624" s="10" t="str">
        <f aca="false">IF(M624="","",IF(M624&lt;100,"Menos de 100 USD",IF(M624&lt;500,"100 a 500 USD",IF(M624&lt;2000,"500 a 2.000 USD","Más de 2.000 USD"))))</f>
        <v/>
      </c>
      <c r="O624" s="14" t="str">
        <f aca="false">IF(I624="","",MIN(J624,I624))</f>
        <v/>
      </c>
      <c r="P624" s="14" t="n">
        <f aca="false">IF(SUM('MRR Conglomerado'!P624:AA624)&gt;0,SUM('MRR Conglomerado'!P624:AA624),"")</f>
        <v>5999.978788</v>
      </c>
      <c r="Q624" s="14" t="n">
        <f aca="false">IF(P624="","",SUM('MRR Conglomerado'!AB624:AM624))</f>
        <v>0</v>
      </c>
      <c r="R624" s="10" t="n">
        <f aca="false">IF(P624="","",COUNTIF('MRR Conglomerado'!P624:AA624,"&gt;0"))</f>
        <v>2</v>
      </c>
      <c r="S624" s="14" t="n">
        <f aca="false">IF(P624="","",P624/R624)</f>
        <v>2999.989394</v>
      </c>
      <c r="T624" s="14" t="n">
        <f aca="false">IF(P624="","",Q624/12)</f>
        <v>0</v>
      </c>
      <c r="U624" s="13" t="n">
        <f aca="false">IF(P624="","",T624/S624)</f>
        <v>0</v>
      </c>
      <c r="V624" s="14" t="n">
        <f aca="false">IF(P624="","",S624/B624)</f>
        <v>148.254514069403</v>
      </c>
      <c r="W624" s="10" t="str">
        <f aca="false">IF(V624="","",IF(V624&lt;100,"Menos de 100 USD",IF(V624&lt;500,"100 a 500 USD",IF(V624&lt;2000,"500 a 2.000 USD","Más de 2.000 USD"))))</f>
        <v>100 a 500 USD</v>
      </c>
      <c r="X624" s="14" t="n">
        <f aca="false">IF(P624="","",MIN(T624,S624))</f>
        <v>0</v>
      </c>
    </row>
    <row r="625" customFormat="false" ht="15" hidden="false" customHeight="false" outlineLevel="0" collapsed="false">
      <c r="A625" s="10" t="s">
        <v>1310</v>
      </c>
      <c r="B625" s="14" t="n">
        <v>20.2354</v>
      </c>
      <c r="C625" s="14" t="n">
        <f aca="false">IF('MRR Conglomerado'!AA625&gt;0,'MRR Conglomerado'!AA625,"")</f>
        <v>500.016734</v>
      </c>
      <c r="D625" s="14" t="n">
        <f aca="false">IF(C625="","",'MRR Conglomerado'!AM625)</f>
        <v>0</v>
      </c>
      <c r="E625" s="13" t="n">
        <f aca="false">IF(C625="","",D625/C625)</f>
        <v>0</v>
      </c>
      <c r="F625" s="14" t="n">
        <f aca="false">IF(C625="","",C625/B625)</f>
        <v>24.71</v>
      </c>
      <c r="G625" s="10" t="str">
        <f aca="false">IF(F625="","",IF(F625&lt;100,"Menos de 100 USD",IF(F625&lt;500,"100 a 500 USD",IF(F625&lt;2000,"500 a 2.000 USD","Más de 2.000 USD"))))</f>
        <v>Menos de 100 USD</v>
      </c>
      <c r="H625" s="14" t="n">
        <f aca="false">IF(C625="","",MIN(D625,C625))</f>
        <v>0</v>
      </c>
      <c r="I625" s="14" t="n">
        <f aca="false">IF(SUM('MRR Conglomerado'!Y625:AA625)&gt;0,SUM('MRR Conglomerado'!Y625:AA625),"")</f>
        <v>1499.99445</v>
      </c>
      <c r="J625" s="14" t="n">
        <f aca="false">IF(I625="","",SUM('MRR Conglomerado'!AK625:AM625))</f>
        <v>0</v>
      </c>
      <c r="K625" s="10" t="n">
        <f aca="false">IF(I625="","",COUNTIF('MRR Conglomerado'!Y625:AA625,"&gt;0"))</f>
        <v>3</v>
      </c>
      <c r="L625" s="13" t="n">
        <f aca="false">IF(I625="","",J625/I625)</f>
        <v>0</v>
      </c>
      <c r="M625" s="14" t="n">
        <f aca="false">IF(I625="","",I625/K625/B625)</f>
        <v>24.7090816094567</v>
      </c>
      <c r="N625" s="10" t="str">
        <f aca="false">IF(M625="","",IF(M625&lt;100,"Menos de 100 USD",IF(M625&lt;500,"100 a 500 USD",IF(M625&lt;2000,"500 a 2.000 USD","Más de 2.000 USD"))))</f>
        <v>Menos de 100 USD</v>
      </c>
      <c r="O625" s="14" t="n">
        <f aca="false">IF(I625="","",MIN(J625,I625))</f>
        <v>0</v>
      </c>
      <c r="P625" s="14" t="n">
        <f aca="false">IF(SUM('MRR Conglomerado'!P625:AA625)&gt;0,SUM('MRR Conglomerado'!P625:AA625),"")</f>
        <v>4500.060017</v>
      </c>
      <c r="Q625" s="14" t="n">
        <f aca="false">IF(P625="","",SUM('MRR Conglomerado'!AB625:AM625))</f>
        <v>3126.41271</v>
      </c>
      <c r="R625" s="10" t="n">
        <f aca="false">IF(P625="","",COUNTIF('MRR Conglomerado'!P625:AA625,"&gt;0"))</f>
        <v>9</v>
      </c>
      <c r="S625" s="14" t="n">
        <f aca="false">IF(P625="","",P625/R625)</f>
        <v>500.006668555556</v>
      </c>
      <c r="T625" s="14" t="n">
        <f aca="false">IF(P625="","",Q625/12)</f>
        <v>260.5343925</v>
      </c>
      <c r="U625" s="13" t="n">
        <f aca="false">IF(P625="","",T625/S625)</f>
        <v>0.521061835540404</v>
      </c>
      <c r="V625" s="14" t="n">
        <f aca="false">IF(P625="","",S625/B625)</f>
        <v>24.7095025823831</v>
      </c>
      <c r="W625" s="10" t="str">
        <f aca="false">IF(V625="","",IF(V625&lt;100,"Menos de 100 USD",IF(V625&lt;500,"100 a 500 USD",IF(V625&lt;2000,"500 a 2.000 USD","Más de 2.000 USD"))))</f>
        <v>Menos de 100 USD</v>
      </c>
      <c r="X625" s="14" t="n">
        <f aca="false">IF(P625="","",MIN(T625,S625))</f>
        <v>260.5343925</v>
      </c>
    </row>
    <row r="626" customFormat="false" ht="15" hidden="false" customHeight="false" outlineLevel="0" collapsed="false">
      <c r="A626" s="10" t="s">
        <v>1312</v>
      </c>
      <c r="B626" s="14" t="n">
        <v>20.2354</v>
      </c>
      <c r="C626" s="14" t="str">
        <f aca="false">IF('MRR Conglomerado'!AA626&gt;0,'MRR Conglomerado'!AA626,"")</f>
        <v/>
      </c>
      <c r="D626" s="14" t="str">
        <f aca="false">IF(C626="","",'MRR Conglomerado'!AM626)</f>
        <v/>
      </c>
      <c r="E626" s="13" t="str">
        <f aca="false">IF(C626="","",D626/C626)</f>
        <v/>
      </c>
      <c r="F626" s="14" t="str">
        <f aca="false">IF(C626="","",C626/B626)</f>
        <v/>
      </c>
      <c r="G626" s="10" t="str">
        <f aca="false">IF(F626="","",IF(F626&lt;100,"Menos de 100 USD",IF(F626&lt;500,"100 a 500 USD",IF(F626&lt;2000,"500 a 2.000 USD","Más de 2.000 USD"))))</f>
        <v/>
      </c>
      <c r="H626" s="14" t="str">
        <f aca="false">IF(C626="","",MIN(D626,C626))</f>
        <v/>
      </c>
      <c r="I626" s="14" t="n">
        <f aca="false">IF(SUM('MRR Conglomerado'!Y626:AA626)&gt;0,SUM('MRR Conglomerado'!Y626:AA626),"")</f>
        <v>845.95808</v>
      </c>
      <c r="J626" s="14" t="n">
        <f aca="false">IF(I626="","",SUM('MRR Conglomerado'!AK626:AM626))</f>
        <v>0</v>
      </c>
      <c r="K626" s="10" t="n">
        <f aca="false">IF(I626="","",COUNTIF('MRR Conglomerado'!Y626:AA626,"&gt;0"))</f>
        <v>1</v>
      </c>
      <c r="L626" s="13" t="n">
        <f aca="false">IF(I626="","",J626/I626)</f>
        <v>0</v>
      </c>
      <c r="M626" s="14" t="n">
        <f aca="false">IF(I626="","",I626/K626/B626)</f>
        <v>41.8058491554405</v>
      </c>
      <c r="N626" s="10" t="str">
        <f aca="false">IF(M626="","",IF(M626&lt;100,"Menos de 100 USD",IF(M626&lt;500,"100 a 500 USD",IF(M626&lt;2000,"500 a 2.000 USD","Más de 2.000 USD"))))</f>
        <v>Menos de 100 USD</v>
      </c>
      <c r="O626" s="14" t="n">
        <f aca="false">IF(I626="","",MIN(J626,I626))</f>
        <v>0</v>
      </c>
      <c r="P626" s="14" t="n">
        <f aca="false">IF(SUM('MRR Conglomerado'!P626:AA626)&gt;0,SUM('MRR Conglomerado'!P626:AA626),"")</f>
        <v>8020.814225</v>
      </c>
      <c r="Q626" s="14" t="n">
        <f aca="false">IF(P626="","",SUM('MRR Conglomerado'!AB626:AM626))</f>
        <v>0</v>
      </c>
      <c r="R626" s="10" t="n">
        <f aca="false">IF(P626="","",COUNTIF('MRR Conglomerado'!P626:AA626,"&gt;0"))</f>
        <v>10</v>
      </c>
      <c r="S626" s="14" t="n">
        <f aca="false">IF(P626="","",P626/R626)</f>
        <v>802.0814225</v>
      </c>
      <c r="T626" s="14" t="n">
        <f aca="false">IF(P626="","",Q626/12)</f>
        <v>0</v>
      </c>
      <c r="U626" s="13" t="n">
        <f aca="false">IF(P626="","",T626/S626)</f>
        <v>0</v>
      </c>
      <c r="V626" s="14" t="n">
        <f aca="false">IF(P626="","",S626/B626)</f>
        <v>39.6375373108513</v>
      </c>
      <c r="W626" s="10" t="str">
        <f aca="false">IF(V626="","",IF(V626&lt;100,"Menos de 100 USD",IF(V626&lt;500,"100 a 500 USD",IF(V626&lt;2000,"500 a 2.000 USD","Más de 2.000 USD"))))</f>
        <v>Menos de 100 USD</v>
      </c>
      <c r="X626" s="14" t="n">
        <f aca="false">IF(P626="","",MIN(T626,S626))</f>
        <v>0</v>
      </c>
    </row>
    <row r="627" customFormat="false" ht="15" hidden="false" customHeight="false" outlineLevel="0" collapsed="false">
      <c r="A627" s="10" t="s">
        <v>1314</v>
      </c>
      <c r="B627" s="14" t="n">
        <v>20.2354</v>
      </c>
      <c r="C627" s="14" t="n">
        <f aca="false">IF('MRR Conglomerado'!AA627&gt;0,'MRR Conglomerado'!AA627,"")</f>
        <v>1574.921182</v>
      </c>
      <c r="D627" s="14" t="n">
        <f aca="false">IF(C627="","",'MRR Conglomerado'!AM627)</f>
        <v>1641.335791</v>
      </c>
      <c r="E627" s="13" t="n">
        <f aca="false">IF(C627="","",D627/C627)</f>
        <v>1.04217011604077</v>
      </c>
      <c r="F627" s="14" t="n">
        <f aca="false">IF(C627="","",C627/B627)</f>
        <v>77.83</v>
      </c>
      <c r="G627" s="10" t="str">
        <f aca="false">IF(F627="","",IF(F627&lt;100,"Menos de 100 USD",IF(F627&lt;500,"100 a 500 USD",IF(F627&lt;2000,"500 a 2.000 USD","Más de 2.000 USD"))))</f>
        <v>Menos de 100 USD</v>
      </c>
      <c r="H627" s="14" t="n">
        <f aca="false">IF(C627="","",MIN(D627,C627))</f>
        <v>1574.921182</v>
      </c>
      <c r="I627" s="14" t="n">
        <f aca="false">IF(SUM('MRR Conglomerado'!Y627:AA627)&gt;0,SUM('MRR Conglomerado'!Y627:AA627),"")</f>
        <v>4875.008016</v>
      </c>
      <c r="J627" s="14" t="n">
        <f aca="false">IF(I627="","",SUM('MRR Conglomerado'!AK627:AM627))</f>
        <v>5002.257805</v>
      </c>
      <c r="K627" s="10" t="n">
        <f aca="false">IF(I627="","",COUNTIF('MRR Conglomerado'!Y627:AA627,"&gt;0"))</f>
        <v>3</v>
      </c>
      <c r="L627" s="13" t="n">
        <f aca="false">IF(I627="","",J627/I627)</f>
        <v>1.02610247790001</v>
      </c>
      <c r="M627" s="14" t="n">
        <f aca="false">IF(I627="","",I627/K627/B627)</f>
        <v>80.3049444043607</v>
      </c>
      <c r="N627" s="10" t="str">
        <f aca="false">IF(M627="","",IF(M627&lt;100,"Menos de 100 USD",IF(M627&lt;500,"100 a 500 USD",IF(M627&lt;2000,"500 a 2.000 USD","Más de 2.000 USD"))))</f>
        <v>Menos de 100 USD</v>
      </c>
      <c r="O627" s="14" t="n">
        <f aca="false">IF(I627="","",MIN(J627,I627))</f>
        <v>4875.008016</v>
      </c>
      <c r="P627" s="14" t="n">
        <f aca="false">IF(SUM('MRR Conglomerado'!P627:AA627)&gt;0,SUM('MRR Conglomerado'!P627:AA627),"")</f>
        <v>16799.611338</v>
      </c>
      <c r="Q627" s="14" t="n">
        <f aca="false">IF(P627="","",SUM('MRR Conglomerado'!AB627:AM627))</f>
        <v>19852.502115</v>
      </c>
      <c r="R627" s="10" t="n">
        <f aca="false">IF(P627="","",COUNTIF('MRR Conglomerado'!P627:AA627,"&gt;0"))</f>
        <v>12</v>
      </c>
      <c r="S627" s="14" t="n">
        <f aca="false">IF(P627="","",P627/R627)</f>
        <v>1399.9676115</v>
      </c>
      <c r="T627" s="14" t="n">
        <f aca="false">IF(P627="","",Q627/12)</f>
        <v>1654.37517625</v>
      </c>
      <c r="U627" s="13" t="n">
        <f aca="false">IF(P627="","",T627/S627)</f>
        <v>1.18172389322451</v>
      </c>
      <c r="V627" s="14" t="n">
        <f aca="false">IF(P627="","",S627/B627)</f>
        <v>69.1840839074098</v>
      </c>
      <c r="W627" s="10" t="str">
        <f aca="false">IF(V627="","",IF(V627&lt;100,"Menos de 100 USD",IF(V627&lt;500,"100 a 500 USD",IF(V627&lt;2000,"500 a 2.000 USD","Más de 2.000 USD"))))</f>
        <v>Menos de 100 USD</v>
      </c>
      <c r="X627" s="14" t="n">
        <f aca="false">IF(P627="","",MIN(T627,S627))</f>
        <v>1399.9676115</v>
      </c>
    </row>
    <row r="628" customFormat="false" ht="15" hidden="false" customHeight="false" outlineLevel="0" collapsed="false">
      <c r="A628" s="10" t="s">
        <v>1316</v>
      </c>
      <c r="B628" s="14" t="n">
        <v>20.2354</v>
      </c>
      <c r="C628" s="14" t="str">
        <f aca="false">IF('MRR Conglomerado'!AA628&gt;0,'MRR Conglomerado'!AA628,"")</f>
        <v/>
      </c>
      <c r="D628" s="14" t="str">
        <f aca="false">IF(C628="","",'MRR Conglomerado'!AM628)</f>
        <v/>
      </c>
      <c r="E628" s="13" t="str">
        <f aca="false">IF(C628="","",D628/C628)</f>
        <v/>
      </c>
      <c r="F628" s="14" t="str">
        <f aca="false">IF(C628="","",C628/B628)</f>
        <v/>
      </c>
      <c r="G628" s="10" t="str">
        <f aca="false">IF(F628="","",IF(F628&lt;100,"Menos de 100 USD",IF(F628&lt;500,"100 a 500 USD",IF(F628&lt;2000,"500 a 2.000 USD","Más de 2.000 USD"))))</f>
        <v/>
      </c>
      <c r="H628" s="14" t="str">
        <f aca="false">IF(C628="","",MIN(D628,C628))</f>
        <v/>
      </c>
      <c r="I628" s="14" t="str">
        <f aca="false">IF(SUM('MRR Conglomerado'!Y628:AA628)&gt;0,SUM('MRR Conglomerado'!Y628:AA628),"")</f>
        <v/>
      </c>
      <c r="J628" s="14" t="str">
        <f aca="false">IF(I628="","",SUM('MRR Conglomerado'!AK628:AM628))</f>
        <v/>
      </c>
      <c r="K628" s="10" t="str">
        <f aca="false">IF(I628="","",COUNTIF('MRR Conglomerado'!Y628:AA628,"&gt;0"))</f>
        <v/>
      </c>
      <c r="L628" s="13" t="str">
        <f aca="false">IF(I628="","",J628/I628)</f>
        <v/>
      </c>
      <c r="M628" s="14" t="str">
        <f aca="false">IF(I628="","",I628/K628/B628)</f>
        <v/>
      </c>
      <c r="N628" s="10" t="str">
        <f aca="false">IF(M628="","",IF(M628&lt;100,"Menos de 100 USD",IF(M628&lt;500,"100 a 500 USD",IF(M628&lt;2000,"500 a 2.000 USD","Más de 2.000 USD"))))</f>
        <v/>
      </c>
      <c r="O628" s="14" t="str">
        <f aca="false">IF(I628="","",MIN(J628,I628))</f>
        <v/>
      </c>
      <c r="P628" s="14" t="str">
        <f aca="false">IF(SUM('MRR Conglomerado'!P628:AA628)&gt;0,SUM('MRR Conglomerado'!P628:AA628),"")</f>
        <v/>
      </c>
      <c r="Q628" s="14" t="str">
        <f aca="false">IF(P628="","",SUM('MRR Conglomerado'!AB628:AM628))</f>
        <v/>
      </c>
      <c r="R628" s="10" t="str">
        <f aca="false">IF(P628="","",COUNTIF('MRR Conglomerado'!P628:AA628,"&gt;0"))</f>
        <v/>
      </c>
      <c r="S628" s="14" t="str">
        <f aca="false">IF(P628="","",P628/R628)</f>
        <v/>
      </c>
      <c r="T628" s="14" t="str">
        <f aca="false">IF(P628="","",Q628/12)</f>
        <v/>
      </c>
      <c r="U628" s="13" t="str">
        <f aca="false">IF(P628="","",T628/S628)</f>
        <v/>
      </c>
      <c r="V628" s="14" t="str">
        <f aca="false">IF(P628="","",S628/B628)</f>
        <v/>
      </c>
      <c r="W628" s="10" t="str">
        <f aca="false">IF(V628="","",IF(V628&lt;100,"Menos de 100 USD",IF(V628&lt;500,"100 a 500 USD",IF(V628&lt;2000,"500 a 2.000 USD","Más de 2.000 USD"))))</f>
        <v/>
      </c>
      <c r="X628" s="14" t="str">
        <f aca="false">IF(P628="","",MIN(T628,S628))</f>
        <v/>
      </c>
    </row>
    <row r="629" customFormat="false" ht="15" hidden="false" customHeight="false" outlineLevel="0" collapsed="false">
      <c r="A629" s="10" t="s">
        <v>1318</v>
      </c>
      <c r="B629" s="14" t="n">
        <v>20.2354</v>
      </c>
      <c r="C629" s="14" t="str">
        <f aca="false">IF('MRR Conglomerado'!AA629&gt;0,'MRR Conglomerado'!AA629,"")</f>
        <v/>
      </c>
      <c r="D629" s="14" t="str">
        <f aca="false">IF(C629="","",'MRR Conglomerado'!AM629)</f>
        <v/>
      </c>
      <c r="E629" s="13" t="str">
        <f aca="false">IF(C629="","",D629/C629)</f>
        <v/>
      </c>
      <c r="F629" s="14" t="str">
        <f aca="false">IF(C629="","",C629/B629)</f>
        <v/>
      </c>
      <c r="G629" s="10" t="str">
        <f aca="false">IF(F629="","",IF(F629&lt;100,"Menos de 100 USD",IF(F629&lt;500,"100 a 500 USD",IF(F629&lt;2000,"500 a 2.000 USD","Más de 2.000 USD"))))</f>
        <v/>
      </c>
      <c r="H629" s="14" t="str">
        <f aca="false">IF(C629="","",MIN(D629,C629))</f>
        <v/>
      </c>
      <c r="I629" s="14" t="str">
        <f aca="false">IF(SUM('MRR Conglomerado'!Y629:AA629)&gt;0,SUM('MRR Conglomerado'!Y629:AA629),"")</f>
        <v/>
      </c>
      <c r="J629" s="14" t="str">
        <f aca="false">IF(I629="","",SUM('MRR Conglomerado'!AK629:AM629))</f>
        <v/>
      </c>
      <c r="K629" s="10" t="str">
        <f aca="false">IF(I629="","",COUNTIF('MRR Conglomerado'!Y629:AA629,"&gt;0"))</f>
        <v/>
      </c>
      <c r="L629" s="13" t="str">
        <f aca="false">IF(I629="","",J629/I629)</f>
        <v/>
      </c>
      <c r="M629" s="14" t="str">
        <f aca="false">IF(I629="","",I629/K629/B629)</f>
        <v/>
      </c>
      <c r="N629" s="10" t="str">
        <f aca="false">IF(M629="","",IF(M629&lt;100,"Menos de 100 USD",IF(M629&lt;500,"100 a 500 USD",IF(M629&lt;2000,"500 a 2.000 USD","Más de 2.000 USD"))))</f>
        <v/>
      </c>
      <c r="O629" s="14" t="str">
        <f aca="false">IF(I629="","",MIN(J629,I629))</f>
        <v/>
      </c>
      <c r="P629" s="14" t="str">
        <f aca="false">IF(SUM('MRR Conglomerado'!P629:AA629)&gt;0,SUM('MRR Conglomerado'!P629:AA629),"")</f>
        <v/>
      </c>
      <c r="Q629" s="14" t="str">
        <f aca="false">IF(P629="","",SUM('MRR Conglomerado'!AB629:AM629))</f>
        <v/>
      </c>
      <c r="R629" s="10" t="str">
        <f aca="false">IF(P629="","",COUNTIF('MRR Conglomerado'!P629:AA629,"&gt;0"))</f>
        <v/>
      </c>
      <c r="S629" s="14" t="str">
        <f aca="false">IF(P629="","",P629/R629)</f>
        <v/>
      </c>
      <c r="T629" s="14" t="str">
        <f aca="false">IF(P629="","",Q629/12)</f>
        <v/>
      </c>
      <c r="U629" s="13" t="str">
        <f aca="false">IF(P629="","",T629/S629)</f>
        <v/>
      </c>
      <c r="V629" s="14" t="str">
        <f aca="false">IF(P629="","",S629/B629)</f>
        <v/>
      </c>
      <c r="W629" s="10" t="str">
        <f aca="false">IF(V629="","",IF(V629&lt;100,"Menos de 100 USD",IF(V629&lt;500,"100 a 500 USD",IF(V629&lt;2000,"500 a 2.000 USD","Más de 2.000 USD"))))</f>
        <v/>
      </c>
      <c r="X629" s="14" t="str">
        <f aca="false">IF(P629="","",MIN(T629,S629))</f>
        <v/>
      </c>
    </row>
    <row r="630" customFormat="false" ht="15" hidden="false" customHeight="false" outlineLevel="0" collapsed="false">
      <c r="A630" s="10" t="s">
        <v>1320</v>
      </c>
      <c r="B630" s="14" t="n">
        <v>20.2354</v>
      </c>
      <c r="C630" s="14" t="n">
        <f aca="false">IF('MRR Conglomerado'!AA630&gt;0,'MRR Conglomerado'!AA630,"")</f>
        <v>8289.633964</v>
      </c>
      <c r="D630" s="14" t="n">
        <f aca="false">IF(C630="","",'MRR Conglomerado'!AM630)</f>
        <v>0</v>
      </c>
      <c r="E630" s="13" t="n">
        <f aca="false">IF(C630="","",D630/C630)</f>
        <v>0</v>
      </c>
      <c r="F630" s="14" t="n">
        <f aca="false">IF(C630="","",C630/B630)</f>
        <v>409.66</v>
      </c>
      <c r="G630" s="10" t="str">
        <f aca="false">IF(F630="","",IF(F630&lt;100,"Menos de 100 USD",IF(F630&lt;500,"100 a 500 USD",IF(F630&lt;2000,"500 a 2.000 USD","Más de 2.000 USD"))))</f>
        <v>100 a 500 USD</v>
      </c>
      <c r="H630" s="14" t="n">
        <f aca="false">IF(C630="","",MIN(D630,C630))</f>
        <v>0</v>
      </c>
      <c r="I630" s="14" t="n">
        <f aca="false">IF(SUM('MRR Conglomerado'!Y630:AA630)&gt;0,SUM('MRR Conglomerado'!Y630:AA630),"")</f>
        <v>25343.98906</v>
      </c>
      <c r="J630" s="14" t="n">
        <f aca="false">IF(I630="","",SUM('MRR Conglomerado'!AK630:AM630))</f>
        <v>0</v>
      </c>
      <c r="K630" s="10" t="n">
        <f aca="false">IF(I630="","",COUNTIF('MRR Conglomerado'!Y630:AA630,"&gt;0"))</f>
        <v>3</v>
      </c>
      <c r="L630" s="13" t="n">
        <f aca="false">IF(I630="","",J630/I630)</f>
        <v>0</v>
      </c>
      <c r="M630" s="14" t="n">
        <f aca="false">IF(I630="","",I630/K630/B630)</f>
        <v>417.486007360039</v>
      </c>
      <c r="N630" s="10" t="str">
        <f aca="false">IF(M630="","",IF(M630&lt;100,"Menos de 100 USD",IF(M630&lt;500,"100 a 500 USD",IF(M630&lt;2000,"500 a 2.000 USD","Más de 2.000 USD"))))</f>
        <v>100 a 500 USD</v>
      </c>
      <c r="O630" s="14" t="n">
        <f aca="false">IF(I630="","",MIN(J630,I630))</f>
        <v>0</v>
      </c>
      <c r="P630" s="14" t="n">
        <f aca="false">IF(SUM('MRR Conglomerado'!P630:AA630)&gt;0,SUM('MRR Conglomerado'!P630:AA630),"")</f>
        <v>98357.750693</v>
      </c>
      <c r="Q630" s="14" t="n">
        <f aca="false">IF(P630="","",SUM('MRR Conglomerado'!AB630:AM630))</f>
        <v>72956.43768</v>
      </c>
      <c r="R630" s="10" t="n">
        <f aca="false">IF(P630="","",COUNTIF('MRR Conglomerado'!P630:AA630,"&gt;0"))</f>
        <v>12</v>
      </c>
      <c r="S630" s="14" t="n">
        <f aca="false">IF(P630="","",P630/R630)</f>
        <v>8196.47922441667</v>
      </c>
      <c r="T630" s="14" t="n">
        <f aca="false">IF(P630="","",Q630/12)</f>
        <v>6079.70314</v>
      </c>
      <c r="U630" s="13" t="n">
        <f aca="false">IF(P630="","",T630/S630)</f>
        <v>0.741745690257964</v>
      </c>
      <c r="V630" s="14" t="n">
        <f aca="false">IF(P630="","",S630/B630)</f>
        <v>405.056446841509</v>
      </c>
      <c r="W630" s="10" t="str">
        <f aca="false">IF(V630="","",IF(V630&lt;100,"Menos de 100 USD",IF(V630&lt;500,"100 a 500 USD",IF(V630&lt;2000,"500 a 2.000 USD","Más de 2.000 USD"))))</f>
        <v>100 a 500 USD</v>
      </c>
      <c r="X630" s="14" t="n">
        <f aca="false">IF(P630="","",MIN(T630,S630))</f>
        <v>6079.70314</v>
      </c>
    </row>
    <row r="631" customFormat="false" ht="15" hidden="false" customHeight="false" outlineLevel="0" collapsed="false">
      <c r="A631" s="10" t="s">
        <v>1322</v>
      </c>
      <c r="B631" s="14" t="n">
        <v>20.2354</v>
      </c>
      <c r="C631" s="14" t="str">
        <f aca="false">IF('MRR Conglomerado'!AA631&gt;0,'MRR Conglomerado'!AA631,"")</f>
        <v/>
      </c>
      <c r="D631" s="14" t="str">
        <f aca="false">IF(C631="","",'MRR Conglomerado'!AM631)</f>
        <v/>
      </c>
      <c r="E631" s="13" t="str">
        <f aca="false">IF(C631="","",D631/C631)</f>
        <v/>
      </c>
      <c r="F631" s="14" t="str">
        <f aca="false">IF(C631="","",C631/B631)</f>
        <v/>
      </c>
      <c r="G631" s="10" t="str">
        <f aca="false">IF(F631="","",IF(F631&lt;100,"Menos de 100 USD",IF(F631&lt;500,"100 a 500 USD",IF(F631&lt;2000,"500 a 2.000 USD","Más de 2.000 USD"))))</f>
        <v/>
      </c>
      <c r="H631" s="14" t="str">
        <f aca="false">IF(C631="","",MIN(D631,C631))</f>
        <v/>
      </c>
      <c r="I631" s="14" t="str">
        <f aca="false">IF(SUM('MRR Conglomerado'!Y631:AA631)&gt;0,SUM('MRR Conglomerado'!Y631:AA631),"")</f>
        <v/>
      </c>
      <c r="J631" s="14" t="str">
        <f aca="false">IF(I631="","",SUM('MRR Conglomerado'!AK631:AM631))</f>
        <v/>
      </c>
      <c r="K631" s="10" t="str">
        <f aca="false">IF(I631="","",COUNTIF('MRR Conglomerado'!Y631:AA631,"&gt;0"))</f>
        <v/>
      </c>
      <c r="L631" s="13" t="str">
        <f aca="false">IF(I631="","",J631/I631)</f>
        <v/>
      </c>
      <c r="M631" s="14" t="str">
        <f aca="false">IF(I631="","",I631/K631/B631)</f>
        <v/>
      </c>
      <c r="N631" s="10" t="str">
        <f aca="false">IF(M631="","",IF(M631&lt;100,"Menos de 100 USD",IF(M631&lt;500,"100 a 500 USD",IF(M631&lt;2000,"500 a 2.000 USD","Más de 2.000 USD"))))</f>
        <v/>
      </c>
      <c r="O631" s="14" t="str">
        <f aca="false">IF(I631="","",MIN(J631,I631))</f>
        <v/>
      </c>
      <c r="P631" s="14" t="str">
        <f aca="false">IF(SUM('MRR Conglomerado'!P631:AA631)&gt;0,SUM('MRR Conglomerado'!P631:AA631),"")</f>
        <v/>
      </c>
      <c r="Q631" s="14" t="str">
        <f aca="false">IF(P631="","",SUM('MRR Conglomerado'!AB631:AM631))</f>
        <v/>
      </c>
      <c r="R631" s="10" t="str">
        <f aca="false">IF(P631="","",COUNTIF('MRR Conglomerado'!P631:AA631,"&gt;0"))</f>
        <v/>
      </c>
      <c r="S631" s="14" t="str">
        <f aca="false">IF(P631="","",P631/R631)</f>
        <v/>
      </c>
      <c r="T631" s="14" t="str">
        <f aca="false">IF(P631="","",Q631/12)</f>
        <v/>
      </c>
      <c r="U631" s="13" t="str">
        <f aca="false">IF(P631="","",T631/S631)</f>
        <v/>
      </c>
      <c r="V631" s="14" t="str">
        <f aca="false">IF(P631="","",S631/B631)</f>
        <v/>
      </c>
      <c r="W631" s="10" t="str">
        <f aca="false">IF(V631="","",IF(V631&lt;100,"Menos de 100 USD",IF(V631&lt;500,"100 a 500 USD",IF(V631&lt;2000,"500 a 2.000 USD","Más de 2.000 USD"))))</f>
        <v/>
      </c>
      <c r="X631" s="14" t="str">
        <f aca="false">IF(P631="","",MIN(T631,S631))</f>
        <v/>
      </c>
    </row>
    <row r="632" customFormat="false" ht="15" hidden="false" customHeight="false" outlineLevel="0" collapsed="false">
      <c r="A632" s="10" t="s">
        <v>1324</v>
      </c>
      <c r="B632" s="14" t="n">
        <v>20.2354</v>
      </c>
      <c r="C632" s="14" t="str">
        <f aca="false">IF('MRR Conglomerado'!AA632&gt;0,'MRR Conglomerado'!AA632,"")</f>
        <v/>
      </c>
      <c r="D632" s="14" t="str">
        <f aca="false">IF(C632="","",'MRR Conglomerado'!AM632)</f>
        <v/>
      </c>
      <c r="E632" s="13" t="str">
        <f aca="false">IF(C632="","",D632/C632)</f>
        <v/>
      </c>
      <c r="F632" s="14" t="str">
        <f aca="false">IF(C632="","",C632/B632)</f>
        <v/>
      </c>
      <c r="G632" s="10" t="str">
        <f aca="false">IF(F632="","",IF(F632&lt;100,"Menos de 100 USD",IF(F632&lt;500,"100 a 500 USD",IF(F632&lt;2000,"500 a 2.000 USD","Más de 2.000 USD"))))</f>
        <v/>
      </c>
      <c r="H632" s="14" t="str">
        <f aca="false">IF(C632="","",MIN(D632,C632))</f>
        <v/>
      </c>
      <c r="I632" s="14" t="str">
        <f aca="false">IF(SUM('MRR Conglomerado'!Y632:AA632)&gt;0,SUM('MRR Conglomerado'!Y632:AA632),"")</f>
        <v/>
      </c>
      <c r="J632" s="14" t="str">
        <f aca="false">IF(I632="","",SUM('MRR Conglomerado'!AK632:AM632))</f>
        <v/>
      </c>
      <c r="K632" s="10" t="str">
        <f aca="false">IF(I632="","",COUNTIF('MRR Conglomerado'!Y632:AA632,"&gt;0"))</f>
        <v/>
      </c>
      <c r="L632" s="13" t="str">
        <f aca="false">IF(I632="","",J632/I632)</f>
        <v/>
      </c>
      <c r="M632" s="14" t="str">
        <f aca="false">IF(I632="","",I632/K632/B632)</f>
        <v/>
      </c>
      <c r="N632" s="10" t="str">
        <f aca="false">IF(M632="","",IF(M632&lt;100,"Menos de 100 USD",IF(M632&lt;500,"100 a 500 USD",IF(M632&lt;2000,"500 a 2.000 USD","Más de 2.000 USD"))))</f>
        <v/>
      </c>
      <c r="O632" s="14" t="str">
        <f aca="false">IF(I632="","",MIN(J632,I632))</f>
        <v/>
      </c>
      <c r="P632" s="14" t="n">
        <f aca="false">IF(SUM('MRR Conglomerado'!P632:AA632)&gt;0,SUM('MRR Conglomerado'!P632:AA632),"")</f>
        <v>48261.745955</v>
      </c>
      <c r="Q632" s="14" t="n">
        <f aca="false">IF(P632="","",SUM('MRR Conglomerado'!AB632:AM632))</f>
        <v>16380.426585</v>
      </c>
      <c r="R632" s="10" t="n">
        <f aca="false">IF(P632="","",COUNTIF('MRR Conglomerado'!P632:AA632,"&gt;0"))</f>
        <v>7</v>
      </c>
      <c r="S632" s="14" t="n">
        <f aca="false">IF(P632="","",P632/R632)</f>
        <v>6894.53513642857</v>
      </c>
      <c r="T632" s="14" t="n">
        <f aca="false">IF(P632="","",Q632/12)</f>
        <v>1365.03554875</v>
      </c>
      <c r="U632" s="13" t="n">
        <f aca="false">IF(P632="","",T632/S632)</f>
        <v>0.197988047306856</v>
      </c>
      <c r="V632" s="14" t="n">
        <f aca="false">IF(P632="","",S632/B632)</f>
        <v>340.716523341697</v>
      </c>
      <c r="W632" s="10" t="str">
        <f aca="false">IF(V632="","",IF(V632&lt;100,"Menos de 100 USD",IF(V632&lt;500,"100 a 500 USD",IF(V632&lt;2000,"500 a 2.000 USD","Más de 2.000 USD"))))</f>
        <v>100 a 500 USD</v>
      </c>
      <c r="X632" s="14" t="n">
        <f aca="false">IF(P632="","",MIN(T632,S632))</f>
        <v>1365.03554875</v>
      </c>
    </row>
    <row r="633" customFormat="false" ht="15" hidden="false" customHeight="false" outlineLevel="0" collapsed="false">
      <c r="A633" s="10" t="s">
        <v>1326</v>
      </c>
      <c r="B633" s="14" t="n">
        <v>20.2354</v>
      </c>
      <c r="C633" s="14" t="str">
        <f aca="false">IF('MRR Conglomerado'!AA633&gt;0,'MRR Conglomerado'!AA633,"")</f>
        <v/>
      </c>
      <c r="D633" s="14" t="str">
        <f aca="false">IF(C633="","",'MRR Conglomerado'!AM633)</f>
        <v/>
      </c>
      <c r="E633" s="13" t="str">
        <f aca="false">IF(C633="","",D633/C633)</f>
        <v/>
      </c>
      <c r="F633" s="14" t="str">
        <f aca="false">IF(C633="","",C633/B633)</f>
        <v/>
      </c>
      <c r="G633" s="10" t="str">
        <f aca="false">IF(F633="","",IF(F633&lt;100,"Menos de 100 USD",IF(F633&lt;500,"100 a 500 USD",IF(F633&lt;2000,"500 a 2.000 USD","Más de 2.000 USD"))))</f>
        <v/>
      </c>
      <c r="H633" s="14" t="str">
        <f aca="false">IF(C633="","",MIN(D633,C633))</f>
        <v/>
      </c>
      <c r="I633" s="14" t="str">
        <f aca="false">IF(SUM('MRR Conglomerado'!Y633:AA633)&gt;0,SUM('MRR Conglomerado'!Y633:AA633),"")</f>
        <v/>
      </c>
      <c r="J633" s="14" t="str">
        <f aca="false">IF(I633="","",SUM('MRR Conglomerado'!AK633:AM633))</f>
        <v/>
      </c>
      <c r="K633" s="10" t="str">
        <f aca="false">IF(I633="","",COUNTIF('MRR Conglomerado'!Y633:AA633,"&gt;0"))</f>
        <v/>
      </c>
      <c r="L633" s="13" t="str">
        <f aca="false">IF(I633="","",J633/I633)</f>
        <v/>
      </c>
      <c r="M633" s="14" t="str">
        <f aca="false">IF(I633="","",I633/K633/B633)</f>
        <v/>
      </c>
      <c r="N633" s="10" t="str">
        <f aca="false">IF(M633="","",IF(M633&lt;100,"Menos de 100 USD",IF(M633&lt;500,"100 a 500 USD",IF(M633&lt;2000,"500 a 2.000 USD","Más de 2.000 USD"))))</f>
        <v/>
      </c>
      <c r="O633" s="14" t="str">
        <f aca="false">IF(I633="","",MIN(J633,I633))</f>
        <v/>
      </c>
      <c r="P633" s="14" t="str">
        <f aca="false">IF(SUM('MRR Conglomerado'!P633:AA633)&gt;0,SUM('MRR Conglomerado'!P633:AA633),"")</f>
        <v/>
      </c>
      <c r="Q633" s="14" t="str">
        <f aca="false">IF(P633="","",SUM('MRR Conglomerado'!AB633:AM633))</f>
        <v/>
      </c>
      <c r="R633" s="10" t="str">
        <f aca="false">IF(P633="","",COUNTIF('MRR Conglomerado'!P633:AA633,"&gt;0"))</f>
        <v/>
      </c>
      <c r="S633" s="14" t="str">
        <f aca="false">IF(P633="","",P633/R633)</f>
        <v/>
      </c>
      <c r="T633" s="14" t="str">
        <f aca="false">IF(P633="","",Q633/12)</f>
        <v/>
      </c>
      <c r="U633" s="13" t="str">
        <f aca="false">IF(P633="","",T633/S633)</f>
        <v/>
      </c>
      <c r="V633" s="14" t="str">
        <f aca="false">IF(P633="","",S633/B633)</f>
        <v/>
      </c>
      <c r="W633" s="10" t="str">
        <f aca="false">IF(V633="","",IF(V633&lt;100,"Menos de 100 USD",IF(V633&lt;500,"100 a 500 USD",IF(V633&lt;2000,"500 a 2.000 USD","Más de 2.000 USD"))))</f>
        <v/>
      </c>
      <c r="X633" s="14" t="str">
        <f aca="false">IF(P633="","",MIN(T633,S633))</f>
        <v/>
      </c>
    </row>
    <row r="634" customFormat="false" ht="15" hidden="false" customHeight="false" outlineLevel="0" collapsed="false">
      <c r="A634" s="10" t="s">
        <v>1328</v>
      </c>
      <c r="B634" s="14" t="n">
        <v>20.2354</v>
      </c>
      <c r="C634" s="14" t="str">
        <f aca="false">IF('MRR Conglomerado'!AA634&gt;0,'MRR Conglomerado'!AA634,"")</f>
        <v/>
      </c>
      <c r="D634" s="14" t="str">
        <f aca="false">IF(C634="","",'MRR Conglomerado'!AM634)</f>
        <v/>
      </c>
      <c r="E634" s="13" t="str">
        <f aca="false">IF(C634="","",D634/C634)</f>
        <v/>
      </c>
      <c r="F634" s="14" t="str">
        <f aca="false">IF(C634="","",C634/B634)</f>
        <v/>
      </c>
      <c r="G634" s="10" t="str">
        <f aca="false">IF(F634="","",IF(F634&lt;100,"Menos de 100 USD",IF(F634&lt;500,"100 a 500 USD",IF(F634&lt;2000,"500 a 2.000 USD","Más de 2.000 USD"))))</f>
        <v/>
      </c>
      <c r="H634" s="14" t="str">
        <f aca="false">IF(C634="","",MIN(D634,C634))</f>
        <v/>
      </c>
      <c r="I634" s="14" t="str">
        <f aca="false">IF(SUM('MRR Conglomerado'!Y634:AA634)&gt;0,SUM('MRR Conglomerado'!Y634:AA634),"")</f>
        <v/>
      </c>
      <c r="J634" s="14" t="str">
        <f aca="false">IF(I634="","",SUM('MRR Conglomerado'!AK634:AM634))</f>
        <v/>
      </c>
      <c r="K634" s="10" t="str">
        <f aca="false">IF(I634="","",COUNTIF('MRR Conglomerado'!Y634:AA634,"&gt;0"))</f>
        <v/>
      </c>
      <c r="L634" s="13" t="str">
        <f aca="false">IF(I634="","",J634/I634)</f>
        <v/>
      </c>
      <c r="M634" s="14" t="str">
        <f aca="false">IF(I634="","",I634/K634/B634)</f>
        <v/>
      </c>
      <c r="N634" s="10" t="str">
        <f aca="false">IF(M634="","",IF(M634&lt;100,"Menos de 100 USD",IF(M634&lt;500,"100 a 500 USD",IF(M634&lt;2000,"500 a 2.000 USD","Más de 2.000 USD"))))</f>
        <v/>
      </c>
      <c r="O634" s="14" t="str">
        <f aca="false">IF(I634="","",MIN(J634,I634))</f>
        <v/>
      </c>
      <c r="P634" s="14" t="str">
        <f aca="false">IF(SUM('MRR Conglomerado'!P634:AA634)&gt;0,SUM('MRR Conglomerado'!P634:AA634),"")</f>
        <v/>
      </c>
      <c r="Q634" s="14" t="str">
        <f aca="false">IF(P634="","",SUM('MRR Conglomerado'!AB634:AM634))</f>
        <v/>
      </c>
      <c r="R634" s="10" t="str">
        <f aca="false">IF(P634="","",COUNTIF('MRR Conglomerado'!P634:AA634,"&gt;0"))</f>
        <v/>
      </c>
      <c r="S634" s="14" t="str">
        <f aca="false">IF(P634="","",P634/R634)</f>
        <v/>
      </c>
      <c r="T634" s="14" t="str">
        <f aca="false">IF(P634="","",Q634/12)</f>
        <v/>
      </c>
      <c r="U634" s="13" t="str">
        <f aca="false">IF(P634="","",T634/S634)</f>
        <v/>
      </c>
      <c r="V634" s="14" t="str">
        <f aca="false">IF(P634="","",S634/B634)</f>
        <v/>
      </c>
      <c r="W634" s="10" t="str">
        <f aca="false">IF(V634="","",IF(V634&lt;100,"Menos de 100 USD",IF(V634&lt;500,"100 a 500 USD",IF(V634&lt;2000,"500 a 2.000 USD","Más de 2.000 USD"))))</f>
        <v/>
      </c>
      <c r="X634" s="14" t="str">
        <f aca="false">IF(P634="","",MIN(T634,S634))</f>
        <v/>
      </c>
    </row>
    <row r="635" customFormat="false" ht="15" hidden="false" customHeight="false" outlineLevel="0" collapsed="false">
      <c r="A635" s="10" t="s">
        <v>1330</v>
      </c>
      <c r="B635" s="14" t="n">
        <v>20.2354</v>
      </c>
      <c r="C635" s="14" t="str">
        <f aca="false">IF('MRR Conglomerado'!AA635&gt;0,'MRR Conglomerado'!AA635,"")</f>
        <v/>
      </c>
      <c r="D635" s="14" t="str">
        <f aca="false">IF(C635="","",'MRR Conglomerado'!AM635)</f>
        <v/>
      </c>
      <c r="E635" s="13" t="str">
        <f aca="false">IF(C635="","",D635/C635)</f>
        <v/>
      </c>
      <c r="F635" s="14" t="str">
        <f aca="false">IF(C635="","",C635/B635)</f>
        <v/>
      </c>
      <c r="G635" s="10" t="str">
        <f aca="false">IF(F635="","",IF(F635&lt;100,"Menos de 100 USD",IF(F635&lt;500,"100 a 500 USD",IF(F635&lt;2000,"500 a 2.000 USD","Más de 2.000 USD"))))</f>
        <v/>
      </c>
      <c r="H635" s="14" t="str">
        <f aca="false">IF(C635="","",MIN(D635,C635))</f>
        <v/>
      </c>
      <c r="I635" s="14" t="str">
        <f aca="false">IF(SUM('MRR Conglomerado'!Y635:AA635)&gt;0,SUM('MRR Conglomerado'!Y635:AA635),"")</f>
        <v/>
      </c>
      <c r="J635" s="14" t="str">
        <f aca="false">IF(I635="","",SUM('MRR Conglomerado'!AK635:AM635))</f>
        <v/>
      </c>
      <c r="K635" s="10" t="str">
        <f aca="false">IF(I635="","",COUNTIF('MRR Conglomerado'!Y635:AA635,"&gt;0"))</f>
        <v/>
      </c>
      <c r="L635" s="13" t="str">
        <f aca="false">IF(I635="","",J635/I635)</f>
        <v/>
      </c>
      <c r="M635" s="14" t="str">
        <f aca="false">IF(I635="","",I635/K635/B635)</f>
        <v/>
      </c>
      <c r="N635" s="10" t="str">
        <f aca="false">IF(M635="","",IF(M635&lt;100,"Menos de 100 USD",IF(M635&lt;500,"100 a 500 USD",IF(M635&lt;2000,"500 a 2.000 USD","Más de 2.000 USD"))))</f>
        <v/>
      </c>
      <c r="O635" s="14" t="str">
        <f aca="false">IF(I635="","",MIN(J635,I635))</f>
        <v/>
      </c>
      <c r="P635" s="14" t="str">
        <f aca="false">IF(SUM('MRR Conglomerado'!P635:AA635)&gt;0,SUM('MRR Conglomerado'!P635:AA635),"")</f>
        <v/>
      </c>
      <c r="Q635" s="14" t="str">
        <f aca="false">IF(P635="","",SUM('MRR Conglomerado'!AB635:AM635))</f>
        <v/>
      </c>
      <c r="R635" s="10" t="str">
        <f aca="false">IF(P635="","",COUNTIF('MRR Conglomerado'!P635:AA635,"&gt;0"))</f>
        <v/>
      </c>
      <c r="S635" s="14" t="str">
        <f aca="false">IF(P635="","",P635/R635)</f>
        <v/>
      </c>
      <c r="T635" s="14" t="str">
        <f aca="false">IF(P635="","",Q635/12)</f>
        <v/>
      </c>
      <c r="U635" s="13" t="str">
        <f aca="false">IF(P635="","",T635/S635)</f>
        <v/>
      </c>
      <c r="V635" s="14" t="str">
        <f aca="false">IF(P635="","",S635/B635)</f>
        <v/>
      </c>
      <c r="W635" s="10" t="str">
        <f aca="false">IF(V635="","",IF(V635&lt;100,"Menos de 100 USD",IF(V635&lt;500,"100 a 500 USD",IF(V635&lt;2000,"500 a 2.000 USD","Más de 2.000 USD"))))</f>
        <v/>
      </c>
      <c r="X635" s="14" t="str">
        <f aca="false">IF(P635="","",MIN(T635,S635))</f>
        <v/>
      </c>
    </row>
    <row r="636" customFormat="false" ht="15" hidden="false" customHeight="false" outlineLevel="0" collapsed="false">
      <c r="A636" s="10" t="s">
        <v>1332</v>
      </c>
      <c r="B636" s="14" t="n">
        <v>20.2354</v>
      </c>
      <c r="C636" s="14" t="n">
        <f aca="false">IF('MRR Conglomerado'!AA636&gt;0,'MRR Conglomerado'!AA636,"")</f>
        <v>2079.996766</v>
      </c>
      <c r="D636" s="14" t="n">
        <f aca="false">IF(C636="","",'MRR Conglomerado'!AM636)</f>
        <v>2040.025552</v>
      </c>
      <c r="E636" s="13" t="n">
        <f aca="false">IF(C636="","",D636/C636)</f>
        <v>0.980783040313631</v>
      </c>
      <c r="F636" s="14" t="n">
        <f aca="false">IF(C636="","",C636/B636)</f>
        <v>102.79</v>
      </c>
      <c r="G636" s="10" t="str">
        <f aca="false">IF(F636="","",IF(F636&lt;100,"Menos de 100 USD",IF(F636&lt;500,"100 a 500 USD",IF(F636&lt;2000,"500 a 2.000 USD","Más de 2.000 USD"))))</f>
        <v>100 a 500 USD</v>
      </c>
      <c r="H636" s="14" t="n">
        <f aca="false">IF(C636="","",MIN(D636,C636))</f>
        <v>2040.025552</v>
      </c>
      <c r="I636" s="14" t="n">
        <f aca="false">IF(SUM('MRR Conglomerado'!Y636:AA636)&gt;0,SUM('MRR Conglomerado'!Y636:AA636),"")</f>
        <v>6240.09651</v>
      </c>
      <c r="J636" s="14" t="n">
        <f aca="false">IF(I636="","",SUM('MRR Conglomerado'!AK636:AM636))</f>
        <v>6279.884043</v>
      </c>
      <c r="K636" s="10" t="n">
        <f aca="false">IF(I636="","",COUNTIF('MRR Conglomerado'!Y636:AA636,"&gt;0"))</f>
        <v>3</v>
      </c>
      <c r="L636" s="13" t="n">
        <f aca="false">IF(I636="","",J636/I636)</f>
        <v>1.00637610859644</v>
      </c>
      <c r="M636" s="14" t="n">
        <f aca="false">IF(I636="","",I636/K636/B636)</f>
        <v>102.791749607124</v>
      </c>
      <c r="N636" s="10" t="str">
        <f aca="false">IF(M636="","",IF(M636&lt;100,"Menos de 100 USD",IF(M636&lt;500,"100 a 500 USD",IF(M636&lt;2000,"500 a 2.000 USD","Más de 2.000 USD"))))</f>
        <v>100 a 500 USD</v>
      </c>
      <c r="O636" s="14" t="n">
        <f aca="false">IF(I636="","",MIN(J636,I636))</f>
        <v>6240.09651</v>
      </c>
      <c r="P636" s="14" t="n">
        <f aca="false">IF(SUM('MRR Conglomerado'!P636:AA636)&gt;0,SUM('MRR Conglomerado'!P636:AA636),"")</f>
        <v>23192.115764</v>
      </c>
      <c r="Q636" s="14" t="n">
        <f aca="false">IF(P636="","",SUM('MRR Conglomerado'!AB636:AM636))</f>
        <v>25959.939073</v>
      </c>
      <c r="R636" s="10" t="n">
        <f aca="false">IF(P636="","",COUNTIF('MRR Conglomerado'!P636:AA636,"&gt;0"))</f>
        <v>12</v>
      </c>
      <c r="S636" s="14" t="n">
        <f aca="false">IF(P636="","",P636/R636)</f>
        <v>1932.67631366667</v>
      </c>
      <c r="T636" s="14" t="n">
        <f aca="false">IF(P636="","",Q636/12)</f>
        <v>2163.32825608333</v>
      </c>
      <c r="U636" s="13" t="n">
        <f aca="false">IF(P636="","",T636/S636)</f>
        <v>1.11934328619109</v>
      </c>
      <c r="V636" s="14" t="n">
        <f aca="false">IF(P636="","",S636/B636)</f>
        <v>95.5096669038747</v>
      </c>
      <c r="W636" s="10" t="str">
        <f aca="false">IF(V636="","",IF(V636&lt;100,"Menos de 100 USD",IF(V636&lt;500,"100 a 500 USD",IF(V636&lt;2000,"500 a 2.000 USD","Más de 2.000 USD"))))</f>
        <v>Menos de 100 USD</v>
      </c>
      <c r="X636" s="14" t="n">
        <f aca="false">IF(P636="","",MIN(T636,S636))</f>
        <v>1932.67631366667</v>
      </c>
    </row>
    <row r="637" customFormat="false" ht="15" hidden="false" customHeight="false" outlineLevel="0" collapsed="false">
      <c r="A637" s="10" t="s">
        <v>1334</v>
      </c>
      <c r="B637" s="14" t="n">
        <v>20.2354</v>
      </c>
      <c r="C637" s="14" t="str">
        <f aca="false">IF('MRR Conglomerado'!AA637&gt;0,'MRR Conglomerado'!AA637,"")</f>
        <v/>
      </c>
      <c r="D637" s="14" t="str">
        <f aca="false">IF(C637="","",'MRR Conglomerado'!AM637)</f>
        <v/>
      </c>
      <c r="E637" s="13" t="str">
        <f aca="false">IF(C637="","",D637/C637)</f>
        <v/>
      </c>
      <c r="F637" s="14" t="str">
        <f aca="false">IF(C637="","",C637/B637)</f>
        <v/>
      </c>
      <c r="G637" s="10" t="str">
        <f aca="false">IF(F637="","",IF(F637&lt;100,"Menos de 100 USD",IF(F637&lt;500,"100 a 500 USD",IF(F637&lt;2000,"500 a 2.000 USD","Más de 2.000 USD"))))</f>
        <v/>
      </c>
      <c r="H637" s="14" t="str">
        <f aca="false">IF(C637="","",MIN(D637,C637))</f>
        <v/>
      </c>
      <c r="I637" s="14" t="str">
        <f aca="false">IF(SUM('MRR Conglomerado'!Y637:AA637)&gt;0,SUM('MRR Conglomerado'!Y637:AA637),"")</f>
        <v/>
      </c>
      <c r="J637" s="14" t="str">
        <f aca="false">IF(I637="","",SUM('MRR Conglomerado'!AK637:AM637))</f>
        <v/>
      </c>
      <c r="K637" s="10" t="str">
        <f aca="false">IF(I637="","",COUNTIF('MRR Conglomerado'!Y637:AA637,"&gt;0"))</f>
        <v/>
      </c>
      <c r="L637" s="13" t="str">
        <f aca="false">IF(I637="","",J637/I637)</f>
        <v/>
      </c>
      <c r="M637" s="14" t="str">
        <f aca="false">IF(I637="","",I637/K637/B637)</f>
        <v/>
      </c>
      <c r="N637" s="10" t="str">
        <f aca="false">IF(M637="","",IF(M637&lt;100,"Menos de 100 USD",IF(M637&lt;500,"100 a 500 USD",IF(M637&lt;2000,"500 a 2.000 USD","Más de 2.000 USD"))))</f>
        <v/>
      </c>
      <c r="O637" s="14" t="str">
        <f aca="false">IF(I637="","",MIN(J637,I637))</f>
        <v/>
      </c>
      <c r="P637" s="14" t="str">
        <f aca="false">IF(SUM('MRR Conglomerado'!P637:AA637)&gt;0,SUM('MRR Conglomerado'!P637:AA637),"")</f>
        <v/>
      </c>
      <c r="Q637" s="14" t="str">
        <f aca="false">IF(P637="","",SUM('MRR Conglomerado'!AB637:AM637))</f>
        <v/>
      </c>
      <c r="R637" s="10" t="str">
        <f aca="false">IF(P637="","",COUNTIF('MRR Conglomerado'!P637:AA637,"&gt;0"))</f>
        <v/>
      </c>
      <c r="S637" s="14" t="str">
        <f aca="false">IF(P637="","",P637/R637)</f>
        <v/>
      </c>
      <c r="T637" s="14" t="str">
        <f aca="false">IF(P637="","",Q637/12)</f>
        <v/>
      </c>
      <c r="U637" s="13" t="str">
        <f aca="false">IF(P637="","",T637/S637)</f>
        <v/>
      </c>
      <c r="V637" s="14" t="str">
        <f aca="false">IF(P637="","",S637/B637)</f>
        <v/>
      </c>
      <c r="W637" s="10" t="str">
        <f aca="false">IF(V637="","",IF(V637&lt;100,"Menos de 100 USD",IF(V637&lt;500,"100 a 500 USD",IF(V637&lt;2000,"500 a 2.000 USD","Más de 2.000 USD"))))</f>
        <v/>
      </c>
      <c r="X637" s="14" t="str">
        <f aca="false">IF(P637="","",MIN(T637,S637))</f>
        <v/>
      </c>
    </row>
    <row r="638" customFormat="false" ht="15" hidden="false" customHeight="false" outlineLevel="0" collapsed="false">
      <c r="A638" s="10" t="s">
        <v>1336</v>
      </c>
      <c r="B638" s="14" t="n">
        <v>20.2354</v>
      </c>
      <c r="C638" s="14" t="n">
        <f aca="false">IF('MRR Conglomerado'!AA638&gt;0,'MRR Conglomerado'!AA638,"")</f>
        <v>2989.982704</v>
      </c>
      <c r="D638" s="14" t="n">
        <f aca="false">IF(C638="","",'MRR Conglomerado'!AM638)</f>
        <v>1080.436664</v>
      </c>
      <c r="E638" s="13" t="n">
        <f aca="false">IF(C638="","",D638/C638)</f>
        <v>0.361352145132676</v>
      </c>
      <c r="F638" s="14" t="n">
        <f aca="false">IF(C638="","",C638/B638)</f>
        <v>147.76</v>
      </c>
      <c r="G638" s="10" t="str">
        <f aca="false">IF(F638="","",IF(F638&lt;100,"Menos de 100 USD",IF(F638&lt;500,"100 a 500 USD",IF(F638&lt;2000,"500 a 2.000 USD","Más de 2.000 USD"))))</f>
        <v>100 a 500 USD</v>
      </c>
      <c r="H638" s="14" t="n">
        <f aca="false">IF(C638="","",MIN(D638,C638))</f>
        <v>1080.436664</v>
      </c>
      <c r="I638" s="14" t="n">
        <f aca="false">IF(SUM('MRR Conglomerado'!Y638:AA638)&gt;0,SUM('MRR Conglomerado'!Y638:AA638),"")</f>
        <v>6044.952802</v>
      </c>
      <c r="J638" s="14" t="n">
        <f aca="false">IF(I638="","",SUM('MRR Conglomerado'!AK638:AM638))</f>
        <v>3308.857207</v>
      </c>
      <c r="K638" s="10" t="n">
        <f aca="false">IF(I638="","",COUNTIF('MRR Conglomerado'!Y638:AA638,"&gt;0"))</f>
        <v>3</v>
      </c>
      <c r="L638" s="13" t="n">
        <f aca="false">IF(I638="","",J638/I638)</f>
        <v>0.547375193054485</v>
      </c>
      <c r="M638" s="14" t="n">
        <f aca="false">IF(I638="","",I638/K638/B638)</f>
        <v>99.5771898422237</v>
      </c>
      <c r="N638" s="10" t="str">
        <f aca="false">IF(M638="","",IF(M638&lt;100,"Menos de 100 USD",IF(M638&lt;500,"100 a 500 USD",IF(M638&lt;2000,"500 a 2.000 USD","Más de 2.000 USD"))))</f>
        <v>Menos de 100 USD</v>
      </c>
      <c r="O638" s="14" t="n">
        <f aca="false">IF(I638="","",MIN(J638,I638))</f>
        <v>3308.857207</v>
      </c>
      <c r="P638" s="14" t="n">
        <f aca="false">IF(SUM('MRR Conglomerado'!P638:AA638)&gt;0,SUM('MRR Conglomerado'!P638:AA638),"")</f>
        <v>22944.821778</v>
      </c>
      <c r="Q638" s="14" t="n">
        <f aca="false">IF(P638="","",SUM('MRR Conglomerado'!AB638:AM638))</f>
        <v>14383.842347</v>
      </c>
      <c r="R638" s="10" t="n">
        <f aca="false">IF(P638="","",COUNTIF('MRR Conglomerado'!P638:AA638,"&gt;0"))</f>
        <v>12</v>
      </c>
      <c r="S638" s="14" t="n">
        <f aca="false">IF(P638="","",P638/R638)</f>
        <v>1912.0684815</v>
      </c>
      <c r="T638" s="14" t="n">
        <f aca="false">IF(P638="","",Q638/12)</f>
        <v>1198.65352891667</v>
      </c>
      <c r="U638" s="13" t="n">
        <f aca="false">IF(P638="","",T638/S638)</f>
        <v>0.626888388420238</v>
      </c>
      <c r="V638" s="14" t="n">
        <f aca="false">IF(P638="","",S638/B638)</f>
        <v>94.491261922176</v>
      </c>
      <c r="W638" s="10" t="str">
        <f aca="false">IF(V638="","",IF(V638&lt;100,"Menos de 100 USD",IF(V638&lt;500,"100 a 500 USD",IF(V638&lt;2000,"500 a 2.000 USD","Más de 2.000 USD"))))</f>
        <v>Menos de 100 USD</v>
      </c>
      <c r="X638" s="14" t="n">
        <f aca="false">IF(P638="","",MIN(T638,S638))</f>
        <v>1198.65352891667</v>
      </c>
    </row>
    <row r="639" customFormat="false" ht="15" hidden="false" customHeight="false" outlineLevel="0" collapsed="false">
      <c r="A639" s="10" t="s">
        <v>1338</v>
      </c>
      <c r="B639" s="14" t="n">
        <v>20.2354</v>
      </c>
      <c r="C639" s="14" t="str">
        <f aca="false">IF('MRR Conglomerado'!AA639&gt;0,'MRR Conglomerado'!AA639,"")</f>
        <v/>
      </c>
      <c r="D639" s="14" t="str">
        <f aca="false">IF(C639="","",'MRR Conglomerado'!AM639)</f>
        <v/>
      </c>
      <c r="E639" s="13" t="str">
        <f aca="false">IF(C639="","",D639/C639)</f>
        <v/>
      </c>
      <c r="F639" s="14" t="str">
        <f aca="false">IF(C639="","",C639/B639)</f>
        <v/>
      </c>
      <c r="G639" s="10" t="str">
        <f aca="false">IF(F639="","",IF(F639&lt;100,"Menos de 100 USD",IF(F639&lt;500,"100 a 500 USD",IF(F639&lt;2000,"500 a 2.000 USD","Más de 2.000 USD"))))</f>
        <v/>
      </c>
      <c r="H639" s="14" t="str">
        <f aca="false">IF(C639="","",MIN(D639,C639))</f>
        <v/>
      </c>
      <c r="I639" s="14" t="str">
        <f aca="false">IF(SUM('MRR Conglomerado'!Y639:AA639)&gt;0,SUM('MRR Conglomerado'!Y639:AA639),"")</f>
        <v/>
      </c>
      <c r="J639" s="14" t="str">
        <f aca="false">IF(I639="","",SUM('MRR Conglomerado'!AK639:AM639))</f>
        <v/>
      </c>
      <c r="K639" s="10" t="str">
        <f aca="false">IF(I639="","",COUNTIF('MRR Conglomerado'!Y639:AA639,"&gt;0"))</f>
        <v/>
      </c>
      <c r="L639" s="13" t="str">
        <f aca="false">IF(I639="","",J639/I639)</f>
        <v/>
      </c>
      <c r="M639" s="14" t="str">
        <f aca="false">IF(I639="","",I639/K639/B639)</f>
        <v/>
      </c>
      <c r="N639" s="10" t="str">
        <f aca="false">IF(M639="","",IF(M639&lt;100,"Menos de 100 USD",IF(M639&lt;500,"100 a 500 USD",IF(M639&lt;2000,"500 a 2.000 USD","Más de 2.000 USD"))))</f>
        <v/>
      </c>
      <c r="O639" s="14" t="str">
        <f aca="false">IF(I639="","",MIN(J639,I639))</f>
        <v/>
      </c>
      <c r="P639" s="14" t="str">
        <f aca="false">IF(SUM('MRR Conglomerado'!P639:AA639)&gt;0,SUM('MRR Conglomerado'!P639:AA639),"")</f>
        <v/>
      </c>
      <c r="Q639" s="14" t="str">
        <f aca="false">IF(P639="","",SUM('MRR Conglomerado'!AB639:AM639))</f>
        <v/>
      </c>
      <c r="R639" s="10" t="str">
        <f aca="false">IF(P639="","",COUNTIF('MRR Conglomerado'!P639:AA639,"&gt;0"))</f>
        <v/>
      </c>
      <c r="S639" s="14" t="str">
        <f aca="false">IF(P639="","",P639/R639)</f>
        <v/>
      </c>
      <c r="T639" s="14" t="str">
        <f aca="false">IF(P639="","",Q639/12)</f>
        <v/>
      </c>
      <c r="U639" s="13" t="str">
        <f aca="false">IF(P639="","",T639/S639)</f>
        <v/>
      </c>
      <c r="V639" s="14" t="str">
        <f aca="false">IF(P639="","",S639/B639)</f>
        <v/>
      </c>
      <c r="W639" s="10" t="str">
        <f aca="false">IF(V639="","",IF(V639&lt;100,"Menos de 100 USD",IF(V639&lt;500,"100 a 500 USD",IF(V639&lt;2000,"500 a 2.000 USD","Más de 2.000 USD"))))</f>
        <v/>
      </c>
      <c r="X639" s="14" t="str">
        <f aca="false">IF(P639="","",MIN(T639,S639))</f>
        <v/>
      </c>
    </row>
    <row r="640" customFormat="false" ht="15" hidden="false" customHeight="false" outlineLevel="0" collapsed="false">
      <c r="A640" s="10" t="s">
        <v>1340</v>
      </c>
      <c r="B640" s="14" t="n">
        <v>20.2354</v>
      </c>
      <c r="C640" s="14" t="n">
        <f aca="false">IF('MRR Conglomerado'!AA640&gt;0,'MRR Conglomerado'!AA640,"")</f>
        <v>31940.971838</v>
      </c>
      <c r="D640" s="14" t="n">
        <f aca="false">IF(C640="","",'MRR Conglomerado'!AM640)</f>
        <v>37185.687907</v>
      </c>
      <c r="E640" s="13" t="n">
        <f aca="false">IF(C640="","",D640/C640)</f>
        <v>1.16420026590301</v>
      </c>
      <c r="F640" s="14" t="n">
        <f aca="false">IF(C640="","",C640/B640)</f>
        <v>1578.47</v>
      </c>
      <c r="G640" s="10" t="str">
        <f aca="false">IF(F640="","",IF(F640&lt;100,"Menos de 100 USD",IF(F640&lt;500,"100 a 500 USD",IF(F640&lt;2000,"500 a 2.000 USD","Más de 2.000 USD"))))</f>
        <v>500 a 2.000 USD</v>
      </c>
      <c r="H640" s="14" t="n">
        <f aca="false">IF(C640="","",MIN(D640,C640))</f>
        <v>31940.971838</v>
      </c>
      <c r="I640" s="14" t="n">
        <f aca="false">IF(SUM('MRR Conglomerado'!Y640:AA640)&gt;0,SUM('MRR Conglomerado'!Y640:AA640),"")</f>
        <v>96758.961248</v>
      </c>
      <c r="J640" s="14" t="n">
        <f aca="false">IF(I640="","",SUM('MRR Conglomerado'!AK640:AM640))</f>
        <v>111434.907327</v>
      </c>
      <c r="K640" s="10" t="n">
        <f aca="false">IF(I640="","",COUNTIF('MRR Conglomerado'!Y640:AA640,"&gt;0"))</f>
        <v>3</v>
      </c>
      <c r="L640" s="13" t="n">
        <f aca="false">IF(I640="","",J640/I640)</f>
        <v>1.1516753165775</v>
      </c>
      <c r="M640" s="14" t="n">
        <f aca="false">IF(I640="","",I640/K640/B640)</f>
        <v>1593.88927733905</v>
      </c>
      <c r="N640" s="10" t="str">
        <f aca="false">IF(M640="","",IF(M640&lt;100,"Menos de 100 USD",IF(M640&lt;500,"100 a 500 USD",IF(M640&lt;2000,"500 a 2.000 USD","Más de 2.000 USD"))))</f>
        <v>500 a 2.000 USD</v>
      </c>
      <c r="O640" s="14" t="n">
        <f aca="false">IF(I640="","",MIN(J640,I640))</f>
        <v>96758.961248</v>
      </c>
      <c r="P640" s="14" t="n">
        <f aca="false">IF(SUM('MRR Conglomerado'!P640:AA640)&gt;0,SUM('MRR Conglomerado'!P640:AA640),"")</f>
        <v>281969.723359</v>
      </c>
      <c r="Q640" s="14" t="n">
        <f aca="false">IF(P640="","",SUM('MRR Conglomerado'!AB640:AM640))</f>
        <v>388437.261997</v>
      </c>
      <c r="R640" s="10" t="n">
        <f aca="false">IF(P640="","",COUNTIF('MRR Conglomerado'!P640:AA640,"&gt;0"))</f>
        <v>12</v>
      </c>
      <c r="S640" s="14" t="n">
        <f aca="false">IF(P640="","",P640/R640)</f>
        <v>23497.4769465833</v>
      </c>
      <c r="T640" s="14" t="n">
        <f aca="false">IF(P640="","",Q640/12)</f>
        <v>32369.7718330833</v>
      </c>
      <c r="U640" s="13" t="n">
        <f aca="false">IF(P640="","",T640/S640)</f>
        <v>1.37758500228213</v>
      </c>
      <c r="V640" s="14" t="n">
        <f aca="false">IF(P640="","",S640/B640)</f>
        <v>1161.20644744277</v>
      </c>
      <c r="W640" s="10" t="str">
        <f aca="false">IF(V640="","",IF(V640&lt;100,"Menos de 100 USD",IF(V640&lt;500,"100 a 500 USD",IF(V640&lt;2000,"500 a 2.000 USD","Más de 2.000 USD"))))</f>
        <v>500 a 2.000 USD</v>
      </c>
      <c r="X640" s="14" t="n">
        <f aca="false">IF(P640="","",MIN(T640,S640))</f>
        <v>23497.4769465833</v>
      </c>
    </row>
    <row r="641" customFormat="false" ht="15" hidden="false" customHeight="false" outlineLevel="0" collapsed="false">
      <c r="A641" s="10" t="s">
        <v>1342</v>
      </c>
      <c r="B641" s="14" t="n">
        <v>20.2354</v>
      </c>
      <c r="C641" s="14" t="str">
        <f aca="false">IF('MRR Conglomerado'!AA641&gt;0,'MRR Conglomerado'!AA641,"")</f>
        <v/>
      </c>
      <c r="D641" s="14" t="str">
        <f aca="false">IF(C641="","",'MRR Conglomerado'!AM641)</f>
        <v/>
      </c>
      <c r="E641" s="13" t="str">
        <f aca="false">IF(C641="","",D641/C641)</f>
        <v/>
      </c>
      <c r="F641" s="14" t="str">
        <f aca="false">IF(C641="","",C641/B641)</f>
        <v/>
      </c>
      <c r="G641" s="10" t="str">
        <f aca="false">IF(F641="","",IF(F641&lt;100,"Menos de 100 USD",IF(F641&lt;500,"100 a 500 USD",IF(F641&lt;2000,"500 a 2.000 USD","Más de 2.000 USD"))))</f>
        <v/>
      </c>
      <c r="H641" s="14" t="str">
        <f aca="false">IF(C641="","",MIN(D641,C641))</f>
        <v/>
      </c>
      <c r="I641" s="14" t="str">
        <f aca="false">IF(SUM('MRR Conglomerado'!Y641:AA641)&gt;0,SUM('MRR Conglomerado'!Y641:AA641),"")</f>
        <v/>
      </c>
      <c r="J641" s="14" t="str">
        <f aca="false">IF(I641="","",SUM('MRR Conglomerado'!AK641:AM641))</f>
        <v/>
      </c>
      <c r="K641" s="10" t="str">
        <f aca="false">IF(I641="","",COUNTIF('MRR Conglomerado'!Y641:AA641,"&gt;0"))</f>
        <v/>
      </c>
      <c r="L641" s="13" t="str">
        <f aca="false">IF(I641="","",J641/I641)</f>
        <v/>
      </c>
      <c r="M641" s="14" t="str">
        <f aca="false">IF(I641="","",I641/K641/B641)</f>
        <v/>
      </c>
      <c r="N641" s="10" t="str">
        <f aca="false">IF(M641="","",IF(M641&lt;100,"Menos de 100 USD",IF(M641&lt;500,"100 a 500 USD",IF(M641&lt;2000,"500 a 2.000 USD","Más de 2.000 USD"))))</f>
        <v/>
      </c>
      <c r="O641" s="14" t="str">
        <f aca="false">IF(I641="","",MIN(J641,I641))</f>
        <v/>
      </c>
      <c r="P641" s="14" t="n">
        <f aca="false">IF(SUM('MRR Conglomerado'!P641:AA641)&gt;0,SUM('MRR Conglomerado'!P641:AA641),"")</f>
        <v>27156.258357</v>
      </c>
      <c r="Q641" s="14" t="n">
        <f aca="false">IF(P641="","",SUM('MRR Conglomerado'!AB641:AM641))</f>
        <v>2720.6848</v>
      </c>
      <c r="R641" s="10" t="n">
        <f aca="false">IF(P641="","",COUNTIF('MRR Conglomerado'!P641:AA641,"&gt;0"))</f>
        <v>9</v>
      </c>
      <c r="S641" s="14" t="n">
        <f aca="false">IF(P641="","",P641/R641)</f>
        <v>3017.36203966667</v>
      </c>
      <c r="T641" s="14" t="n">
        <f aca="false">IF(P641="","",Q641/12)</f>
        <v>226.723733333333</v>
      </c>
      <c r="U641" s="13" t="n">
        <f aca="false">IF(P641="","",T641/S641)</f>
        <v>0.075139718188534</v>
      </c>
      <c r="V641" s="14" t="n">
        <f aca="false">IF(P641="","",S641/B641)</f>
        <v>149.113041485054</v>
      </c>
      <c r="W641" s="10" t="str">
        <f aca="false">IF(V641="","",IF(V641&lt;100,"Menos de 100 USD",IF(V641&lt;500,"100 a 500 USD",IF(V641&lt;2000,"500 a 2.000 USD","Más de 2.000 USD"))))</f>
        <v>100 a 500 USD</v>
      </c>
      <c r="X641" s="14" t="n">
        <f aca="false">IF(P641="","",MIN(T641,S641))</f>
        <v>226.723733333333</v>
      </c>
    </row>
    <row r="642" customFormat="false" ht="15" hidden="false" customHeight="false" outlineLevel="0" collapsed="false">
      <c r="A642" s="10" t="s">
        <v>1344</v>
      </c>
      <c r="B642" s="14" t="n">
        <v>20.2354</v>
      </c>
      <c r="C642" s="14" t="n">
        <f aca="false">IF('MRR Conglomerado'!AA642&gt;0,'MRR Conglomerado'!AA642,"")</f>
        <v>792.013556</v>
      </c>
      <c r="D642" s="14" t="n">
        <f aca="false">IF(C642="","",'MRR Conglomerado'!AM642)</f>
        <v>923.981954</v>
      </c>
      <c r="E642" s="13" t="n">
        <f aca="false">IF(C642="","",D642/C642)</f>
        <v>1.16662391318969</v>
      </c>
      <c r="F642" s="14" t="n">
        <f aca="false">IF(C642="","",C642/B642)</f>
        <v>39.14</v>
      </c>
      <c r="G642" s="10" t="str">
        <f aca="false">IF(F642="","",IF(F642&lt;100,"Menos de 100 USD",IF(F642&lt;500,"100 a 500 USD",IF(F642&lt;2000,"500 a 2.000 USD","Más de 2.000 USD"))))</f>
        <v>Menos de 100 USD</v>
      </c>
      <c r="H642" s="14" t="n">
        <f aca="false">IF(C642="","",MIN(D642,C642))</f>
        <v>792.013556</v>
      </c>
      <c r="I642" s="14" t="n">
        <f aca="false">IF(SUM('MRR Conglomerado'!Y642:AA642)&gt;0,SUM('MRR Conglomerado'!Y642:AA642),"")</f>
        <v>2442.072766</v>
      </c>
      <c r="J642" s="14" t="n">
        <f aca="false">IF(I642="","",SUM('MRR Conglomerado'!AK642:AM642))</f>
        <v>3036.005168</v>
      </c>
      <c r="K642" s="10" t="n">
        <f aca="false">IF(I642="","",COUNTIF('MRR Conglomerado'!Y642:AA642,"&gt;0"))</f>
        <v>3</v>
      </c>
      <c r="L642" s="13" t="n">
        <f aca="false">IF(I642="","",J642/I642)</f>
        <v>1.24320831478451</v>
      </c>
      <c r="M642" s="14" t="n">
        <f aca="false">IF(I642="","",I642/K642/B642)</f>
        <v>40.2277323568268</v>
      </c>
      <c r="N642" s="10" t="str">
        <f aca="false">IF(M642="","",IF(M642&lt;100,"Menos de 100 USD",IF(M642&lt;500,"100 a 500 USD",IF(M642&lt;2000,"500 a 2.000 USD","Más de 2.000 USD"))))</f>
        <v>Menos de 100 USD</v>
      </c>
      <c r="O642" s="14" t="n">
        <f aca="false">IF(I642="","",MIN(J642,I642))</f>
        <v>2442.072766</v>
      </c>
      <c r="P642" s="14" t="n">
        <f aca="false">IF(SUM('MRR Conglomerado'!P642:AA642)&gt;0,SUM('MRR Conglomerado'!P642:AA642),"")</f>
        <v>6204.003908</v>
      </c>
      <c r="Q642" s="14" t="n">
        <f aca="false">IF(P642="","",SUM('MRR Conglomerado'!AB642:AM642))</f>
        <v>10560.121558</v>
      </c>
      <c r="R642" s="10" t="n">
        <f aca="false">IF(P642="","",COUNTIF('MRR Conglomerado'!P642:AA642,"&gt;0"))</f>
        <v>10</v>
      </c>
      <c r="S642" s="14" t="n">
        <f aca="false">IF(P642="","",P642/R642)</f>
        <v>620.4003908</v>
      </c>
      <c r="T642" s="14" t="n">
        <f aca="false">IF(P642="","",Q642/12)</f>
        <v>880.010129833333</v>
      </c>
      <c r="U642" s="13" t="n">
        <f aca="false">IF(P642="","",T642/S642)</f>
        <v>1.41845515071093</v>
      </c>
      <c r="V642" s="14" t="n">
        <f aca="false">IF(P642="","",S642/B642)</f>
        <v>30.6591612125285</v>
      </c>
      <c r="W642" s="10" t="str">
        <f aca="false">IF(V642="","",IF(V642&lt;100,"Menos de 100 USD",IF(V642&lt;500,"100 a 500 USD",IF(V642&lt;2000,"500 a 2.000 USD","Más de 2.000 USD"))))</f>
        <v>Menos de 100 USD</v>
      </c>
      <c r="X642" s="14" t="n">
        <f aca="false">IF(P642="","",MIN(T642,S642))</f>
        <v>620.4003908</v>
      </c>
    </row>
    <row r="643" customFormat="false" ht="15" hidden="false" customHeight="false" outlineLevel="0" collapsed="false">
      <c r="A643" s="10" t="s">
        <v>1346</v>
      </c>
      <c r="B643" s="14" t="n">
        <v>20.2354</v>
      </c>
      <c r="C643" s="14" t="n">
        <f aca="false">IF('MRR Conglomerado'!AA643&gt;0,'MRR Conglomerado'!AA643,"")</f>
        <v>7191.054098</v>
      </c>
      <c r="D643" s="14" t="n">
        <f aca="false">IF(C643="","",'MRR Conglomerado'!AM643)</f>
        <v>12881.078124</v>
      </c>
      <c r="E643" s="13" t="n">
        <f aca="false">IF(C643="","",D643/C643)</f>
        <v>1.79126424978259</v>
      </c>
      <c r="F643" s="14" t="n">
        <f aca="false">IF(C643="","",C643/B643)</f>
        <v>355.37</v>
      </c>
      <c r="G643" s="10" t="str">
        <f aca="false">IF(F643="","",IF(F643&lt;100,"Menos de 100 USD",IF(F643&lt;500,"100 a 500 USD",IF(F643&lt;2000,"500 a 2.000 USD","Más de 2.000 USD"))))</f>
        <v>100 a 500 USD</v>
      </c>
      <c r="H643" s="14" t="n">
        <f aca="false">IF(C643="","",MIN(D643,C643))</f>
        <v>7191.054098</v>
      </c>
      <c r="I643" s="14" t="n">
        <f aca="false">IF(SUM('MRR Conglomerado'!Y643:AA643)&gt;0,SUM('MRR Conglomerado'!Y643:AA643),"")</f>
        <v>21573.02799</v>
      </c>
      <c r="J643" s="14" t="n">
        <f aca="false">IF(I643="","",SUM('MRR Conglomerado'!AK643:AM643))</f>
        <v>36535.259593</v>
      </c>
      <c r="K643" s="10" t="n">
        <f aca="false">IF(I643="","",COUNTIF('MRR Conglomerado'!Y643:AA643,"&gt;0"))</f>
        <v>3</v>
      </c>
      <c r="L643" s="13" t="n">
        <f aca="false">IF(I643="","",J643/I643)</f>
        <v>1.69356196125716</v>
      </c>
      <c r="M643" s="14" t="n">
        <f aca="false">IF(I643="","",I643/K643/B643)</f>
        <v>355.367787639483</v>
      </c>
      <c r="N643" s="10" t="str">
        <f aca="false">IF(M643="","",IF(M643&lt;100,"Menos de 100 USD",IF(M643&lt;500,"100 a 500 USD",IF(M643&lt;2000,"500 a 2.000 USD","Más de 2.000 USD"))))</f>
        <v>100 a 500 USD</v>
      </c>
      <c r="O643" s="14" t="n">
        <f aca="false">IF(I643="","",MIN(J643,I643))</f>
        <v>21573.02799</v>
      </c>
      <c r="P643" s="14" t="n">
        <f aca="false">IF(SUM('MRR Conglomerado'!P643:AA643)&gt;0,SUM('MRR Conglomerado'!P643:AA643),"")</f>
        <v>87416.155393</v>
      </c>
      <c r="Q643" s="14" t="n">
        <f aca="false">IF(P643="","",SUM('MRR Conglomerado'!AB643:AM643))</f>
        <v>120847.352623</v>
      </c>
      <c r="R643" s="10" t="n">
        <f aca="false">IF(P643="","",COUNTIF('MRR Conglomerado'!P643:AA643,"&gt;0"))</f>
        <v>12</v>
      </c>
      <c r="S643" s="14" t="n">
        <f aca="false">IF(P643="","",P643/R643)</f>
        <v>7284.67961608333</v>
      </c>
      <c r="T643" s="14" t="n">
        <f aca="false">IF(P643="","",Q643/12)</f>
        <v>10070.6127185833</v>
      </c>
      <c r="U643" s="13" t="n">
        <f aca="false">IF(P643="","",T643/S643)</f>
        <v>1.38243728610235</v>
      </c>
      <c r="V643" s="14" t="n">
        <f aca="false">IF(P643="","",S643/B643)</f>
        <v>359.996818253325</v>
      </c>
      <c r="W643" s="10" t="str">
        <f aca="false">IF(V643="","",IF(V643&lt;100,"Menos de 100 USD",IF(V643&lt;500,"100 a 500 USD",IF(V643&lt;2000,"500 a 2.000 USD","Más de 2.000 USD"))))</f>
        <v>100 a 500 USD</v>
      </c>
      <c r="X643" s="14" t="n">
        <f aca="false">IF(P643="","",MIN(T643,S643))</f>
        <v>7284.67961608333</v>
      </c>
    </row>
    <row r="644" customFormat="false" ht="15" hidden="false" customHeight="false" outlineLevel="0" collapsed="false">
      <c r="A644" s="10" t="s">
        <v>1348</v>
      </c>
      <c r="B644" s="14" t="n">
        <v>20.2354</v>
      </c>
      <c r="C644" s="14" t="str">
        <f aca="false">IF('MRR Conglomerado'!AA644&gt;0,'MRR Conglomerado'!AA644,"")</f>
        <v/>
      </c>
      <c r="D644" s="14" t="str">
        <f aca="false">IF(C644="","",'MRR Conglomerado'!AM644)</f>
        <v/>
      </c>
      <c r="E644" s="13" t="str">
        <f aca="false">IF(C644="","",D644/C644)</f>
        <v/>
      </c>
      <c r="F644" s="14" t="str">
        <f aca="false">IF(C644="","",C644/B644)</f>
        <v/>
      </c>
      <c r="G644" s="10" t="str">
        <f aca="false">IF(F644="","",IF(F644&lt;100,"Menos de 100 USD",IF(F644&lt;500,"100 a 500 USD",IF(F644&lt;2000,"500 a 2.000 USD","Más de 2.000 USD"))))</f>
        <v/>
      </c>
      <c r="H644" s="14" t="str">
        <f aca="false">IF(C644="","",MIN(D644,C644))</f>
        <v/>
      </c>
      <c r="I644" s="14" t="str">
        <f aca="false">IF(SUM('MRR Conglomerado'!Y644:AA644)&gt;0,SUM('MRR Conglomerado'!Y644:AA644),"")</f>
        <v/>
      </c>
      <c r="J644" s="14" t="str">
        <f aca="false">IF(I644="","",SUM('MRR Conglomerado'!AK644:AM644))</f>
        <v/>
      </c>
      <c r="K644" s="10" t="str">
        <f aca="false">IF(I644="","",COUNTIF('MRR Conglomerado'!Y644:AA644,"&gt;0"))</f>
        <v/>
      </c>
      <c r="L644" s="13" t="str">
        <f aca="false">IF(I644="","",J644/I644)</f>
        <v/>
      </c>
      <c r="M644" s="14" t="str">
        <f aca="false">IF(I644="","",I644/K644/B644)</f>
        <v/>
      </c>
      <c r="N644" s="10" t="str">
        <f aca="false">IF(M644="","",IF(M644&lt;100,"Menos de 100 USD",IF(M644&lt;500,"100 a 500 USD",IF(M644&lt;2000,"500 a 2.000 USD","Más de 2.000 USD"))))</f>
        <v/>
      </c>
      <c r="O644" s="14" t="str">
        <f aca="false">IF(I644="","",MIN(J644,I644))</f>
        <v/>
      </c>
      <c r="P644" s="14" t="str">
        <f aca="false">IF(SUM('MRR Conglomerado'!P644:AA644)&gt;0,SUM('MRR Conglomerado'!P644:AA644),"")</f>
        <v/>
      </c>
      <c r="Q644" s="14" t="str">
        <f aca="false">IF(P644="","",SUM('MRR Conglomerado'!AB644:AM644))</f>
        <v/>
      </c>
      <c r="R644" s="10" t="str">
        <f aca="false">IF(P644="","",COUNTIF('MRR Conglomerado'!P644:AA644,"&gt;0"))</f>
        <v/>
      </c>
      <c r="S644" s="14" t="str">
        <f aca="false">IF(P644="","",P644/R644)</f>
        <v/>
      </c>
      <c r="T644" s="14" t="str">
        <f aca="false">IF(P644="","",Q644/12)</f>
        <v/>
      </c>
      <c r="U644" s="13" t="str">
        <f aca="false">IF(P644="","",T644/S644)</f>
        <v/>
      </c>
      <c r="V644" s="14" t="str">
        <f aca="false">IF(P644="","",S644/B644)</f>
        <v/>
      </c>
      <c r="W644" s="10" t="str">
        <f aca="false">IF(V644="","",IF(V644&lt;100,"Menos de 100 USD",IF(V644&lt;500,"100 a 500 USD",IF(V644&lt;2000,"500 a 2.000 USD","Más de 2.000 USD"))))</f>
        <v/>
      </c>
      <c r="X644" s="14" t="str">
        <f aca="false">IF(P644="","",MIN(T644,S644))</f>
        <v/>
      </c>
    </row>
    <row r="645" customFormat="false" ht="15" hidden="false" customHeight="false" outlineLevel="0" collapsed="false">
      <c r="A645" s="10" t="s">
        <v>1350</v>
      </c>
      <c r="B645" s="14" t="n">
        <v>20.2354</v>
      </c>
      <c r="C645" s="14" t="n">
        <f aca="false">IF('MRR Conglomerado'!AA645&gt;0,'MRR Conglomerado'!AA645,"")</f>
        <v>842.602056</v>
      </c>
      <c r="D645" s="14" t="n">
        <f aca="false">IF(C645="","",'MRR Conglomerado'!AM645)</f>
        <v>878.124539</v>
      </c>
      <c r="E645" s="13" t="n">
        <f aca="false">IF(C645="","",D645/C645)</f>
        <v>1.04215807776287</v>
      </c>
      <c r="F645" s="14" t="n">
        <f aca="false">IF(C645="","",C645/B645)</f>
        <v>41.64</v>
      </c>
      <c r="G645" s="10" t="str">
        <f aca="false">IF(F645="","",IF(F645&lt;100,"Menos de 100 USD",IF(F645&lt;500,"100 a 500 USD",IF(F645&lt;2000,"500 a 2.000 USD","Más de 2.000 USD"))))</f>
        <v>Menos de 100 USD</v>
      </c>
      <c r="H645" s="14" t="n">
        <f aca="false">IF(C645="","",MIN(D645,C645))</f>
        <v>842.602056</v>
      </c>
      <c r="I645" s="14" t="n">
        <f aca="false">IF(SUM('MRR Conglomerado'!Y645:AA645)&gt;0,SUM('MRR Conglomerado'!Y645:AA645),"")</f>
        <v>2527.839858</v>
      </c>
      <c r="J645" s="14" t="n">
        <f aca="false">IF(I645="","",SUM('MRR Conglomerado'!AK645:AM645))</f>
        <v>2634.393318</v>
      </c>
      <c r="K645" s="10" t="n">
        <f aca="false">IF(I645="","",COUNTIF('MRR Conglomerado'!Y645:AA645,"&gt;0"))</f>
        <v>3</v>
      </c>
      <c r="L645" s="13" t="n">
        <f aca="false">IF(I645="","",J645/I645)</f>
        <v>1.04215198192353</v>
      </c>
      <c r="M645" s="14" t="n">
        <f aca="false">IF(I645="","",I645/K645/B645)</f>
        <v>41.6405549680263</v>
      </c>
      <c r="N645" s="10" t="str">
        <f aca="false">IF(M645="","",IF(M645&lt;100,"Menos de 100 USD",IF(M645&lt;500,"100 a 500 USD",IF(M645&lt;2000,"500 a 2.000 USD","Más de 2.000 USD"))))</f>
        <v>Menos de 100 USD</v>
      </c>
      <c r="O645" s="14" t="n">
        <f aca="false">IF(I645="","",MIN(J645,I645))</f>
        <v>2527.839858</v>
      </c>
      <c r="P645" s="14" t="n">
        <f aca="false">IF(SUM('MRR Conglomerado'!P645:AA645)&gt;0,SUM('MRR Conglomerado'!P645:AA645),"")</f>
        <v>10111.553991</v>
      </c>
      <c r="Q645" s="14" t="n">
        <f aca="false">IF(P645="","",SUM('MRR Conglomerado'!AB645:AM645))</f>
        <v>10537.487238</v>
      </c>
      <c r="R645" s="10" t="n">
        <f aca="false">IF(P645="","",COUNTIF('MRR Conglomerado'!P645:AA645,"&gt;0"))</f>
        <v>12</v>
      </c>
      <c r="S645" s="14" t="n">
        <f aca="false">IF(P645="","",P645/R645)</f>
        <v>842.62949925</v>
      </c>
      <c r="T645" s="14" t="n">
        <f aca="false">IF(P645="","",Q645/12)</f>
        <v>878.1239365</v>
      </c>
      <c r="U645" s="13" t="n">
        <f aca="false">IF(P645="","",T645/S645)</f>
        <v>1.04212342112588</v>
      </c>
      <c r="V645" s="14" t="n">
        <f aca="false">IF(P645="","",S645/B645)</f>
        <v>41.6413562000257</v>
      </c>
      <c r="W645" s="10" t="str">
        <f aca="false">IF(V645="","",IF(V645&lt;100,"Menos de 100 USD",IF(V645&lt;500,"100 a 500 USD",IF(V645&lt;2000,"500 a 2.000 USD","Más de 2.000 USD"))))</f>
        <v>Menos de 100 USD</v>
      </c>
      <c r="X645" s="14" t="n">
        <f aca="false">IF(P645="","",MIN(T645,S645))</f>
        <v>842.62949925</v>
      </c>
    </row>
    <row r="646" customFormat="false" ht="15" hidden="false" customHeight="false" outlineLevel="0" collapsed="false">
      <c r="A646" s="10" t="s">
        <v>1352</v>
      </c>
      <c r="B646" s="14" t="n">
        <v>20.2354</v>
      </c>
      <c r="C646" s="14" t="str">
        <f aca="false">IF('MRR Conglomerado'!AA646&gt;0,'MRR Conglomerado'!AA646,"")</f>
        <v/>
      </c>
      <c r="D646" s="14" t="str">
        <f aca="false">IF(C646="","",'MRR Conglomerado'!AM646)</f>
        <v/>
      </c>
      <c r="E646" s="13" t="str">
        <f aca="false">IF(C646="","",D646/C646)</f>
        <v/>
      </c>
      <c r="F646" s="14" t="str">
        <f aca="false">IF(C646="","",C646/B646)</f>
        <v/>
      </c>
      <c r="G646" s="10" t="str">
        <f aca="false">IF(F646="","",IF(F646&lt;100,"Menos de 100 USD",IF(F646&lt;500,"100 a 500 USD",IF(F646&lt;2000,"500 a 2.000 USD","Más de 2.000 USD"))))</f>
        <v/>
      </c>
      <c r="H646" s="14" t="str">
        <f aca="false">IF(C646="","",MIN(D646,C646))</f>
        <v/>
      </c>
      <c r="I646" s="14" t="str">
        <f aca="false">IF(SUM('MRR Conglomerado'!Y646:AA646)&gt;0,SUM('MRR Conglomerado'!Y646:AA646),"")</f>
        <v/>
      </c>
      <c r="J646" s="14" t="str">
        <f aca="false">IF(I646="","",SUM('MRR Conglomerado'!AK646:AM646))</f>
        <v/>
      </c>
      <c r="K646" s="10" t="str">
        <f aca="false">IF(I646="","",COUNTIF('MRR Conglomerado'!Y646:AA646,"&gt;0"))</f>
        <v/>
      </c>
      <c r="L646" s="13" t="str">
        <f aca="false">IF(I646="","",J646/I646)</f>
        <v/>
      </c>
      <c r="M646" s="14" t="str">
        <f aca="false">IF(I646="","",I646/K646/B646)</f>
        <v/>
      </c>
      <c r="N646" s="10" t="str">
        <f aca="false">IF(M646="","",IF(M646&lt;100,"Menos de 100 USD",IF(M646&lt;500,"100 a 500 USD",IF(M646&lt;2000,"500 a 2.000 USD","Más de 2.000 USD"))))</f>
        <v/>
      </c>
      <c r="O646" s="14" t="str">
        <f aca="false">IF(I646="","",MIN(J646,I646))</f>
        <v/>
      </c>
      <c r="P646" s="14" t="str">
        <f aca="false">IF(SUM('MRR Conglomerado'!P646:AA646)&gt;0,SUM('MRR Conglomerado'!P646:AA646),"")</f>
        <v/>
      </c>
      <c r="Q646" s="14" t="str">
        <f aca="false">IF(P646="","",SUM('MRR Conglomerado'!AB646:AM646))</f>
        <v/>
      </c>
      <c r="R646" s="10" t="str">
        <f aca="false">IF(P646="","",COUNTIF('MRR Conglomerado'!P646:AA646,"&gt;0"))</f>
        <v/>
      </c>
      <c r="S646" s="14" t="str">
        <f aca="false">IF(P646="","",P646/R646)</f>
        <v/>
      </c>
      <c r="T646" s="14" t="str">
        <f aca="false">IF(P646="","",Q646/12)</f>
        <v/>
      </c>
      <c r="U646" s="13" t="str">
        <f aca="false">IF(P646="","",T646/S646)</f>
        <v/>
      </c>
      <c r="V646" s="14" t="str">
        <f aca="false">IF(P646="","",S646/B646)</f>
        <v/>
      </c>
      <c r="W646" s="10" t="str">
        <f aca="false">IF(V646="","",IF(V646&lt;100,"Menos de 100 USD",IF(V646&lt;500,"100 a 500 USD",IF(V646&lt;2000,"500 a 2.000 USD","Más de 2.000 USD"))))</f>
        <v/>
      </c>
      <c r="X646" s="14" t="str">
        <f aca="false">IF(P646="","",MIN(T646,S646))</f>
        <v/>
      </c>
    </row>
    <row r="647" customFormat="false" ht="15" hidden="false" customHeight="false" outlineLevel="0" collapsed="false">
      <c r="A647" s="10" t="s">
        <v>1354</v>
      </c>
      <c r="B647" s="14" t="n">
        <v>20.2354</v>
      </c>
      <c r="C647" s="14" t="n">
        <f aca="false">IF('MRR Conglomerado'!AA647&gt;0,'MRR Conglomerado'!AA647,"")</f>
        <v>1006.306442</v>
      </c>
      <c r="D647" s="14" t="n">
        <f aca="false">IF(C647="","",'MRR Conglomerado'!AM647)</f>
        <v>0</v>
      </c>
      <c r="E647" s="13" t="n">
        <f aca="false">IF(C647="","",D647/C647)</f>
        <v>0</v>
      </c>
      <c r="F647" s="14" t="n">
        <f aca="false">IF(C647="","",C647/B647)</f>
        <v>49.73</v>
      </c>
      <c r="G647" s="10" t="str">
        <f aca="false">IF(F647="","",IF(F647&lt;100,"Menos de 100 USD",IF(F647&lt;500,"100 a 500 USD",IF(F647&lt;2000,"500 a 2.000 USD","Más de 2.000 USD"))))</f>
        <v>Menos de 100 USD</v>
      </c>
      <c r="H647" s="14" t="n">
        <f aca="false">IF(C647="","",MIN(D647,C647))</f>
        <v>0</v>
      </c>
      <c r="I647" s="14" t="n">
        <f aca="false">IF(SUM('MRR Conglomerado'!Y647:AA647)&gt;0,SUM('MRR Conglomerado'!Y647:AA647),"")</f>
        <v>3019.003512</v>
      </c>
      <c r="J647" s="14" t="n">
        <f aca="false">IF(I647="","",SUM('MRR Conglomerado'!AK647:AM647))</f>
        <v>0</v>
      </c>
      <c r="K647" s="10" t="n">
        <f aca="false">IF(I647="","",COUNTIF('MRR Conglomerado'!Y647:AA647,"&gt;0"))</f>
        <v>3</v>
      </c>
      <c r="L647" s="13" t="n">
        <f aca="false">IF(I647="","",J647/I647)</f>
        <v>0</v>
      </c>
      <c r="M647" s="14" t="n">
        <f aca="false">IF(I647="","",I647/K647/B647)</f>
        <v>49.7313867776273</v>
      </c>
      <c r="N647" s="10" t="str">
        <f aca="false">IF(M647="","",IF(M647&lt;100,"Menos de 100 USD",IF(M647&lt;500,"100 a 500 USD",IF(M647&lt;2000,"500 a 2.000 USD","Más de 2.000 USD"))))</f>
        <v>Menos de 100 USD</v>
      </c>
      <c r="O647" s="14" t="n">
        <f aca="false">IF(I647="","",MIN(J647,I647))</f>
        <v>0</v>
      </c>
      <c r="P647" s="14" t="n">
        <f aca="false">IF(SUM('MRR Conglomerado'!P647:AA647)&gt;0,SUM('MRR Conglomerado'!P647:AA647),"")</f>
        <v>10380.959588</v>
      </c>
      <c r="Q647" s="14" t="n">
        <f aca="false">IF(P647="","",SUM('MRR Conglomerado'!AB647:AM647))</f>
        <v>4025.393</v>
      </c>
      <c r="R647" s="10" t="n">
        <f aca="false">IF(P647="","",COUNTIF('MRR Conglomerado'!P647:AA647,"&gt;0"))</f>
        <v>12</v>
      </c>
      <c r="S647" s="14" t="n">
        <f aca="false">IF(P647="","",P647/R647)</f>
        <v>865.079965666667</v>
      </c>
      <c r="T647" s="14" t="n">
        <f aca="false">IF(P647="","",Q647/12)</f>
        <v>335.449416666667</v>
      </c>
      <c r="U647" s="13" t="n">
        <f aca="false">IF(P647="","",T647/S647)</f>
        <v>0.38776694638646</v>
      </c>
      <c r="V647" s="14" t="n">
        <f aca="false">IF(P647="","",S647/B647)</f>
        <v>42.7508211187655</v>
      </c>
      <c r="W647" s="10" t="str">
        <f aca="false">IF(V647="","",IF(V647&lt;100,"Menos de 100 USD",IF(V647&lt;500,"100 a 500 USD",IF(V647&lt;2000,"500 a 2.000 USD","Más de 2.000 USD"))))</f>
        <v>Menos de 100 USD</v>
      </c>
      <c r="X647" s="14" t="n">
        <f aca="false">IF(P647="","",MIN(T647,S647))</f>
        <v>335.449416666667</v>
      </c>
    </row>
    <row r="648" customFormat="false" ht="15" hidden="false" customHeight="false" outlineLevel="0" collapsed="false">
      <c r="A648" s="10" t="s">
        <v>1356</v>
      </c>
      <c r="B648" s="14" t="n">
        <v>20.2354</v>
      </c>
      <c r="C648" s="14" t="n">
        <f aca="false">IF('MRR Conglomerado'!AA648&gt;0,'MRR Conglomerado'!AA648,"")</f>
        <v>3899.968642</v>
      </c>
      <c r="D648" s="14" t="n">
        <f aca="false">IF(C648="","",'MRR Conglomerado'!AM648)</f>
        <v>6440.539062</v>
      </c>
      <c r="E648" s="13" t="n">
        <f aca="false">IF(C648="","",D648/C648)</f>
        <v>1.65143355068033</v>
      </c>
      <c r="F648" s="14" t="n">
        <f aca="false">IF(C648="","",C648/B648)</f>
        <v>192.73</v>
      </c>
      <c r="G648" s="10" t="str">
        <f aca="false">IF(F648="","",IF(F648&lt;100,"Menos de 100 USD",IF(F648&lt;500,"100 a 500 USD",IF(F648&lt;2000,"500 a 2.000 USD","Más de 2.000 USD"))))</f>
        <v>100 a 500 USD</v>
      </c>
      <c r="H648" s="14" t="n">
        <f aca="false">IF(C648="","",MIN(D648,C648))</f>
        <v>3899.968642</v>
      </c>
      <c r="I648" s="14" t="n">
        <f aca="false">IF(SUM('MRR Conglomerado'!Y648:AA648)&gt;0,SUM('MRR Conglomerado'!Y648:AA648),"")</f>
        <v>11939.833964</v>
      </c>
      <c r="J648" s="14" t="n">
        <f aca="false">IF(I648="","",SUM('MRR Conglomerado'!AK648:AM648))</f>
        <v>17758.479285</v>
      </c>
      <c r="K648" s="10" t="n">
        <f aca="false">IF(I648="","",COUNTIF('MRR Conglomerado'!Y648:AA648,"&gt;0"))</f>
        <v>3</v>
      </c>
      <c r="L648" s="13" t="n">
        <f aca="false">IF(I648="","",J648/I648)</f>
        <v>1.48733050547804</v>
      </c>
      <c r="M648" s="14" t="n">
        <f aca="false">IF(I648="","",I648/K648/B648)</f>
        <v>196.682282271004</v>
      </c>
      <c r="N648" s="10" t="str">
        <f aca="false">IF(M648="","",IF(M648&lt;100,"Menos de 100 USD",IF(M648&lt;500,"100 a 500 USD",IF(M648&lt;2000,"500 a 2.000 USD","Más de 2.000 USD"))))</f>
        <v>100 a 500 USD</v>
      </c>
      <c r="O648" s="14" t="n">
        <f aca="false">IF(I648="","",MIN(J648,I648))</f>
        <v>11939.833964</v>
      </c>
      <c r="P648" s="14" t="n">
        <f aca="false">IF(SUM('MRR Conglomerado'!P648:AA648)&gt;0,SUM('MRR Conglomerado'!P648:AA648),"")</f>
        <v>44639.854686</v>
      </c>
      <c r="Q648" s="14" t="n">
        <f aca="false">IF(P648="","",SUM('MRR Conglomerado'!AB648:AM648))</f>
        <v>63030.152715</v>
      </c>
      <c r="R648" s="10" t="n">
        <f aca="false">IF(P648="","",COUNTIF('MRR Conglomerado'!P648:AA648,"&gt;0"))</f>
        <v>11</v>
      </c>
      <c r="S648" s="14" t="n">
        <f aca="false">IF(P648="","",P648/R648)</f>
        <v>4058.16860781818</v>
      </c>
      <c r="T648" s="14" t="n">
        <f aca="false">IF(P648="","",Q648/12)</f>
        <v>5252.51272625</v>
      </c>
      <c r="U648" s="13" t="n">
        <f aca="false">IF(P648="","",T648/S648)</f>
        <v>1.29430618435392</v>
      </c>
      <c r="V648" s="14" t="n">
        <f aca="false">IF(P648="","",S648/B648)</f>
        <v>200.547980658558</v>
      </c>
      <c r="W648" s="10" t="str">
        <f aca="false">IF(V648="","",IF(V648&lt;100,"Menos de 100 USD",IF(V648&lt;500,"100 a 500 USD",IF(V648&lt;2000,"500 a 2.000 USD","Más de 2.000 USD"))))</f>
        <v>100 a 500 USD</v>
      </c>
      <c r="X648" s="14" t="n">
        <f aca="false">IF(P648="","",MIN(T648,S648))</f>
        <v>4058.16860781818</v>
      </c>
    </row>
    <row r="649" customFormat="false" ht="15" hidden="false" customHeight="false" outlineLevel="0" collapsed="false">
      <c r="A649" s="10" t="s">
        <v>1358</v>
      </c>
      <c r="B649" s="14" t="n">
        <v>20.2354</v>
      </c>
      <c r="C649" s="14" t="n">
        <f aca="false">IF('MRR Conglomerado'!AA649&gt;0,'MRR Conglomerado'!AA649,"")</f>
        <v>749.923924</v>
      </c>
      <c r="D649" s="14" t="n">
        <f aca="false">IF(C649="","",'MRR Conglomerado'!AM649)</f>
        <v>975.054526</v>
      </c>
      <c r="E649" s="13" t="n">
        <f aca="false">IF(C649="","",D649/C649)</f>
        <v>1.30020458715223</v>
      </c>
      <c r="F649" s="14" t="n">
        <f aca="false">IF(C649="","",C649/B649)</f>
        <v>37.06</v>
      </c>
      <c r="G649" s="10" t="str">
        <f aca="false">IF(F649="","",IF(F649&lt;100,"Menos de 100 USD",IF(F649&lt;500,"100 a 500 USD",IF(F649&lt;2000,"500 a 2.000 USD","Más de 2.000 USD"))))</f>
        <v>Menos de 100 USD</v>
      </c>
      <c r="H649" s="14" t="n">
        <f aca="false">IF(C649="","",MIN(D649,C649))</f>
        <v>749.923924</v>
      </c>
      <c r="I649" s="14" t="n">
        <f aca="false">IF(SUM('MRR Conglomerado'!Y649:AA649)&gt;0,SUM('MRR Conglomerado'!Y649:AA649),"")</f>
        <v>749.923924</v>
      </c>
      <c r="J649" s="14" t="n">
        <f aca="false">IF(I649="","",SUM('MRR Conglomerado'!AK649:AM649))</f>
        <v>2850.031038</v>
      </c>
      <c r="K649" s="10" t="n">
        <f aca="false">IF(I649="","",COUNTIF('MRR Conglomerado'!Y649:AA649,"&gt;0"))</f>
        <v>1</v>
      </c>
      <c r="L649" s="13" t="n">
        <f aca="false">IF(I649="","",J649/I649)</f>
        <v>3.80042687903367</v>
      </c>
      <c r="M649" s="14" t="n">
        <f aca="false">IF(I649="","",I649/K649/B649)</f>
        <v>37.06</v>
      </c>
      <c r="N649" s="10" t="str">
        <f aca="false">IF(M649="","",IF(M649&lt;100,"Menos de 100 USD",IF(M649&lt;500,"100 a 500 USD",IF(M649&lt;2000,"500 a 2.000 USD","Más de 2.000 USD"))))</f>
        <v>Menos de 100 USD</v>
      </c>
      <c r="O649" s="14" t="n">
        <f aca="false">IF(I649="","",MIN(J649,I649))</f>
        <v>749.923924</v>
      </c>
      <c r="P649" s="14" t="n">
        <f aca="false">IF(SUM('MRR Conglomerado'!P649:AA649)&gt;0,SUM('MRR Conglomerado'!P649:AA649),"")</f>
        <v>749.923924</v>
      </c>
      <c r="Q649" s="14" t="n">
        <f aca="false">IF(P649="","",SUM('MRR Conglomerado'!AB649:AM649))</f>
        <v>9674.758358</v>
      </c>
      <c r="R649" s="10" t="n">
        <f aca="false">IF(P649="","",COUNTIF('MRR Conglomerado'!P649:AA649,"&gt;0"))</f>
        <v>1</v>
      </c>
      <c r="S649" s="14" t="n">
        <f aca="false">IF(P649="","",P649/R649)</f>
        <v>749.923924</v>
      </c>
      <c r="T649" s="14" t="n">
        <f aca="false">IF(P649="","",Q649/12)</f>
        <v>806.229863166667</v>
      </c>
      <c r="U649" s="13" t="n">
        <f aca="false">IF(P649="","",T649/S649)</f>
        <v>1.07508220149364</v>
      </c>
      <c r="V649" s="14" t="n">
        <f aca="false">IF(P649="","",S649/B649)</f>
        <v>37.06</v>
      </c>
      <c r="W649" s="10" t="str">
        <f aca="false">IF(V649="","",IF(V649&lt;100,"Menos de 100 USD",IF(V649&lt;500,"100 a 500 USD",IF(V649&lt;2000,"500 a 2.000 USD","Más de 2.000 USD"))))</f>
        <v>Menos de 100 USD</v>
      </c>
      <c r="X649" s="14" t="n">
        <f aca="false">IF(P649="","",MIN(T649,S649))</f>
        <v>749.923924</v>
      </c>
    </row>
    <row r="650" customFormat="false" ht="15" hidden="false" customHeight="false" outlineLevel="0" collapsed="false">
      <c r="A650" s="10" t="s">
        <v>1360</v>
      </c>
      <c r="B650" s="14" t="n">
        <v>20.2354</v>
      </c>
      <c r="C650" s="14" t="n">
        <f aca="false">IF('MRR Conglomerado'!AA650&gt;0,'MRR Conglomerado'!AA650,"")</f>
        <v>5379.58109</v>
      </c>
      <c r="D650" s="14" t="n">
        <f aca="false">IF(C650="","",'MRR Conglomerado'!AM650)</f>
        <v>0</v>
      </c>
      <c r="E650" s="13" t="n">
        <f aca="false">IF(C650="","",D650/C650)</f>
        <v>0</v>
      </c>
      <c r="F650" s="14" t="n">
        <f aca="false">IF(C650="","",C650/B650)</f>
        <v>265.85</v>
      </c>
      <c r="G650" s="10" t="str">
        <f aca="false">IF(F650="","",IF(F650&lt;100,"Menos de 100 USD",IF(F650&lt;500,"100 a 500 USD",IF(F650&lt;2000,"500 a 2.000 USD","Más de 2.000 USD"))))</f>
        <v>100 a 500 USD</v>
      </c>
      <c r="H650" s="14" t="n">
        <f aca="false">IF(C650="","",MIN(D650,C650))</f>
        <v>0</v>
      </c>
      <c r="I650" s="14" t="n">
        <f aca="false">IF(SUM('MRR Conglomerado'!Y650:AA650)&gt;0,SUM('MRR Conglomerado'!Y650:AA650),"")</f>
        <v>16138.43675</v>
      </c>
      <c r="J650" s="14" t="n">
        <f aca="false">IF(I650="","",SUM('MRR Conglomerado'!AK650:AM650))</f>
        <v>0</v>
      </c>
      <c r="K650" s="10" t="n">
        <f aca="false">IF(I650="","",COUNTIF('MRR Conglomerado'!Y650:AA650,"&gt;0"))</f>
        <v>3</v>
      </c>
      <c r="L650" s="13" t="n">
        <f aca="false">IF(I650="","",J650/I650)</f>
        <v>0</v>
      </c>
      <c r="M650" s="14" t="n">
        <f aca="false">IF(I650="","",I650/K650/B650)</f>
        <v>265.844950762855</v>
      </c>
      <c r="N650" s="10" t="str">
        <f aca="false">IF(M650="","",IF(M650&lt;100,"Menos de 100 USD",IF(M650&lt;500,"100 a 500 USD",IF(M650&lt;2000,"500 a 2.000 USD","Más de 2.000 USD"))))</f>
        <v>100 a 500 USD</v>
      </c>
      <c r="O650" s="14" t="n">
        <f aca="false">IF(I650="","",MIN(J650,I650))</f>
        <v>0</v>
      </c>
      <c r="P650" s="14" t="n">
        <f aca="false">IF(SUM('MRR Conglomerado'!P650:AA650)&gt;0,SUM('MRR Conglomerado'!P650:AA650),"")</f>
        <v>31047.285472</v>
      </c>
      <c r="Q650" s="14" t="n">
        <f aca="false">IF(P650="","",SUM('MRR Conglomerado'!AB650:AM650))</f>
        <v>19771.39719</v>
      </c>
      <c r="R650" s="10" t="n">
        <f aca="false">IF(P650="","",COUNTIF('MRR Conglomerado'!P650:AA650,"&gt;0"))</f>
        <v>6</v>
      </c>
      <c r="S650" s="14" t="n">
        <f aca="false">IF(P650="","",P650/R650)</f>
        <v>5174.54757866667</v>
      </c>
      <c r="T650" s="14" t="n">
        <f aca="false">IF(P650="","",Q650/12)</f>
        <v>1647.6164325</v>
      </c>
      <c r="U650" s="13" t="n">
        <f aca="false">IF(P650="","",T650/S650)</f>
        <v>0.31840782357335</v>
      </c>
      <c r="V650" s="14" t="n">
        <f aca="false">IF(P650="","",S650/B650)</f>
        <v>255.717582981639</v>
      </c>
      <c r="W650" s="10" t="str">
        <f aca="false">IF(V650="","",IF(V650&lt;100,"Menos de 100 USD",IF(V650&lt;500,"100 a 500 USD",IF(V650&lt;2000,"500 a 2.000 USD","Más de 2.000 USD"))))</f>
        <v>100 a 500 USD</v>
      </c>
      <c r="X650" s="14" t="n">
        <f aca="false">IF(P650="","",MIN(T650,S650))</f>
        <v>1647.6164325</v>
      </c>
    </row>
    <row r="651" customFormat="false" ht="15" hidden="false" customHeight="false" outlineLevel="0" collapsed="false">
      <c r="A651" s="10" t="s">
        <v>1362</v>
      </c>
      <c r="B651" s="14" t="n">
        <v>20.2354</v>
      </c>
      <c r="C651" s="14" t="n">
        <f aca="false">IF('MRR Conglomerado'!AA651&gt;0,'MRR Conglomerado'!AA651,"")</f>
        <v>913.425956</v>
      </c>
      <c r="D651" s="14" t="n">
        <f aca="false">IF(C651="","",'MRR Conglomerado'!AM651)</f>
        <v>0</v>
      </c>
      <c r="E651" s="13" t="n">
        <f aca="false">IF(C651="","",D651/C651)</f>
        <v>0</v>
      </c>
      <c r="F651" s="14" t="n">
        <f aca="false">IF(C651="","",C651/B651)</f>
        <v>45.14</v>
      </c>
      <c r="G651" s="10" t="str">
        <f aca="false">IF(F651="","",IF(F651&lt;100,"Menos de 100 USD",IF(F651&lt;500,"100 a 500 USD",IF(F651&lt;2000,"500 a 2.000 USD","Más de 2.000 USD"))))</f>
        <v>Menos de 100 USD</v>
      </c>
      <c r="H651" s="14" t="n">
        <f aca="false">IF(C651="","",MIN(D651,C651))</f>
        <v>0</v>
      </c>
      <c r="I651" s="14" t="n">
        <f aca="false">IF(SUM('MRR Conglomerado'!Y651:AA651)&gt;0,SUM('MRR Conglomerado'!Y651:AA651),"")</f>
        <v>2740.447244</v>
      </c>
      <c r="J651" s="14" t="n">
        <f aca="false">IF(I651="","",SUM('MRR Conglomerado'!AK651:AM651))</f>
        <v>0</v>
      </c>
      <c r="K651" s="10" t="n">
        <f aca="false">IF(I651="","",COUNTIF('MRR Conglomerado'!Y651:AA651,"&gt;0"))</f>
        <v>3</v>
      </c>
      <c r="L651" s="13" t="n">
        <f aca="false">IF(I651="","",J651/I651)</f>
        <v>0</v>
      </c>
      <c r="M651" s="14" t="n">
        <f aca="false">IF(I651="","",I651/K651/B651)</f>
        <v>45.1427900939278</v>
      </c>
      <c r="N651" s="10" t="str">
        <f aca="false">IF(M651="","",IF(M651&lt;100,"Menos de 100 USD",IF(M651&lt;500,"100 a 500 USD",IF(M651&lt;2000,"500 a 2.000 USD","Más de 2.000 USD"))))</f>
        <v>Menos de 100 USD</v>
      </c>
      <c r="O651" s="14" t="n">
        <f aca="false">IF(I651="","",MIN(J651,I651))</f>
        <v>0</v>
      </c>
      <c r="P651" s="14" t="n">
        <f aca="false">IF(SUM('MRR Conglomerado'!P651:AA651)&gt;0,SUM('MRR Conglomerado'!P651:AA651),"")</f>
        <v>4567.50149</v>
      </c>
      <c r="Q651" s="14" t="n">
        <f aca="false">IF(P651="","",SUM('MRR Conglomerado'!AB651:AM651))</f>
        <v>6394.43357</v>
      </c>
      <c r="R651" s="10" t="n">
        <f aca="false">IF(P651="","",COUNTIF('MRR Conglomerado'!P651:AA651,"&gt;0"))</f>
        <v>5</v>
      </c>
      <c r="S651" s="14" t="n">
        <f aca="false">IF(P651="","",P651/R651)</f>
        <v>913.500298</v>
      </c>
      <c r="T651" s="14" t="n">
        <f aca="false">IF(P651="","",Q651/12)</f>
        <v>532.869464166667</v>
      </c>
      <c r="U651" s="13" t="n">
        <f aca="false">IF(P651="","",T651/S651)</f>
        <v>0.583327083016088</v>
      </c>
      <c r="V651" s="14" t="n">
        <f aca="false">IF(P651="","",S651/B651)</f>
        <v>45.1436738586833</v>
      </c>
      <c r="W651" s="10" t="str">
        <f aca="false">IF(V651="","",IF(V651&lt;100,"Menos de 100 USD",IF(V651&lt;500,"100 a 500 USD",IF(V651&lt;2000,"500 a 2.000 USD","Más de 2.000 USD"))))</f>
        <v>Menos de 100 USD</v>
      </c>
      <c r="X651" s="14" t="n">
        <f aca="false">IF(P651="","",MIN(T651,S651))</f>
        <v>532.869464166667</v>
      </c>
    </row>
    <row r="652" customFormat="false" ht="15" hidden="false" customHeight="false" outlineLevel="0" collapsed="false">
      <c r="A652" s="10" t="s">
        <v>1364</v>
      </c>
      <c r="B652" s="14" t="n">
        <v>20.2354</v>
      </c>
      <c r="C652" s="14" t="str">
        <f aca="false">IF('MRR Conglomerado'!AA652&gt;0,'MRR Conglomerado'!AA652,"")</f>
        <v/>
      </c>
      <c r="D652" s="14" t="str">
        <f aca="false">IF(C652="","",'MRR Conglomerado'!AM652)</f>
        <v/>
      </c>
      <c r="E652" s="13" t="str">
        <f aca="false">IF(C652="","",D652/C652)</f>
        <v/>
      </c>
      <c r="F652" s="14" t="str">
        <f aca="false">IF(C652="","",C652/B652)</f>
        <v/>
      </c>
      <c r="G652" s="10" t="str">
        <f aca="false">IF(F652="","",IF(F652&lt;100,"Menos de 100 USD",IF(F652&lt;500,"100 a 500 USD",IF(F652&lt;2000,"500 a 2.000 USD","Más de 2.000 USD"))))</f>
        <v/>
      </c>
      <c r="H652" s="14" t="str">
        <f aca="false">IF(C652="","",MIN(D652,C652))</f>
        <v/>
      </c>
      <c r="I652" s="14" t="str">
        <f aca="false">IF(SUM('MRR Conglomerado'!Y652:AA652)&gt;0,SUM('MRR Conglomerado'!Y652:AA652),"")</f>
        <v/>
      </c>
      <c r="J652" s="14" t="str">
        <f aca="false">IF(I652="","",SUM('MRR Conglomerado'!AK652:AM652))</f>
        <v/>
      </c>
      <c r="K652" s="10" t="str">
        <f aca="false">IF(I652="","",COUNTIF('MRR Conglomerado'!Y652:AA652,"&gt;0"))</f>
        <v/>
      </c>
      <c r="L652" s="13" t="str">
        <f aca="false">IF(I652="","",J652/I652)</f>
        <v/>
      </c>
      <c r="M652" s="14" t="str">
        <f aca="false">IF(I652="","",I652/K652/B652)</f>
        <v/>
      </c>
      <c r="N652" s="10" t="str">
        <f aca="false">IF(M652="","",IF(M652&lt;100,"Menos de 100 USD",IF(M652&lt;500,"100 a 500 USD",IF(M652&lt;2000,"500 a 2.000 USD","Más de 2.000 USD"))))</f>
        <v/>
      </c>
      <c r="O652" s="14" t="str">
        <f aca="false">IF(I652="","",MIN(J652,I652))</f>
        <v/>
      </c>
      <c r="P652" s="14" t="str">
        <f aca="false">IF(SUM('MRR Conglomerado'!P652:AA652)&gt;0,SUM('MRR Conglomerado'!P652:AA652),"")</f>
        <v/>
      </c>
      <c r="Q652" s="14" t="str">
        <f aca="false">IF(P652="","",SUM('MRR Conglomerado'!AB652:AM652))</f>
        <v/>
      </c>
      <c r="R652" s="10" t="str">
        <f aca="false">IF(P652="","",COUNTIF('MRR Conglomerado'!P652:AA652,"&gt;0"))</f>
        <v/>
      </c>
      <c r="S652" s="14" t="str">
        <f aca="false">IF(P652="","",P652/R652)</f>
        <v/>
      </c>
      <c r="T652" s="14" t="str">
        <f aca="false">IF(P652="","",Q652/12)</f>
        <v/>
      </c>
      <c r="U652" s="13" t="str">
        <f aca="false">IF(P652="","",T652/S652)</f>
        <v/>
      </c>
      <c r="V652" s="14" t="str">
        <f aca="false">IF(P652="","",S652/B652)</f>
        <v/>
      </c>
      <c r="W652" s="10" t="str">
        <f aca="false">IF(V652="","",IF(V652&lt;100,"Menos de 100 USD",IF(V652&lt;500,"100 a 500 USD",IF(V652&lt;2000,"500 a 2.000 USD","Más de 2.000 USD"))))</f>
        <v/>
      </c>
      <c r="X652" s="14" t="str">
        <f aca="false">IF(P652="","",MIN(T652,S652))</f>
        <v/>
      </c>
    </row>
    <row r="653" customFormat="false" ht="15" hidden="false" customHeight="false" outlineLevel="0" collapsed="false">
      <c r="A653" s="10" t="s">
        <v>1366</v>
      </c>
      <c r="B653" s="14" t="n">
        <v>20.2354</v>
      </c>
      <c r="C653" s="14" t="str">
        <f aca="false">IF('MRR Conglomerado'!AA653&gt;0,'MRR Conglomerado'!AA653,"")</f>
        <v/>
      </c>
      <c r="D653" s="14" t="str">
        <f aca="false">IF(C653="","",'MRR Conglomerado'!AM653)</f>
        <v/>
      </c>
      <c r="E653" s="13" t="str">
        <f aca="false">IF(C653="","",D653/C653)</f>
        <v/>
      </c>
      <c r="F653" s="14" t="str">
        <f aca="false">IF(C653="","",C653/B653)</f>
        <v/>
      </c>
      <c r="G653" s="10" t="str">
        <f aca="false">IF(F653="","",IF(F653&lt;100,"Menos de 100 USD",IF(F653&lt;500,"100 a 500 USD",IF(F653&lt;2000,"500 a 2.000 USD","Más de 2.000 USD"))))</f>
        <v/>
      </c>
      <c r="H653" s="14" t="str">
        <f aca="false">IF(C653="","",MIN(D653,C653))</f>
        <v/>
      </c>
      <c r="I653" s="14" t="str">
        <f aca="false">IF(SUM('MRR Conglomerado'!Y653:AA653)&gt;0,SUM('MRR Conglomerado'!Y653:AA653),"")</f>
        <v/>
      </c>
      <c r="J653" s="14" t="str">
        <f aca="false">IF(I653="","",SUM('MRR Conglomerado'!AK653:AM653))</f>
        <v/>
      </c>
      <c r="K653" s="10" t="str">
        <f aca="false">IF(I653="","",COUNTIF('MRR Conglomerado'!Y653:AA653,"&gt;0"))</f>
        <v/>
      </c>
      <c r="L653" s="13" t="str">
        <f aca="false">IF(I653="","",J653/I653)</f>
        <v/>
      </c>
      <c r="M653" s="14" t="str">
        <f aca="false">IF(I653="","",I653/K653/B653)</f>
        <v/>
      </c>
      <c r="N653" s="10" t="str">
        <f aca="false">IF(M653="","",IF(M653&lt;100,"Menos de 100 USD",IF(M653&lt;500,"100 a 500 USD",IF(M653&lt;2000,"500 a 2.000 USD","Más de 2.000 USD"))))</f>
        <v/>
      </c>
      <c r="O653" s="14" t="str">
        <f aca="false">IF(I653="","",MIN(J653,I653))</f>
        <v/>
      </c>
      <c r="P653" s="14" t="n">
        <f aca="false">IF(SUM('MRR Conglomerado'!P653:AA653)&gt;0,SUM('MRR Conglomerado'!P653:AA653),"")</f>
        <v>33506.847881</v>
      </c>
      <c r="Q653" s="14" t="n">
        <f aca="false">IF(P653="","",SUM('MRR Conglomerado'!AB653:AM653))</f>
        <v>0</v>
      </c>
      <c r="R653" s="10" t="n">
        <f aca="false">IF(P653="","",COUNTIF('MRR Conglomerado'!P653:AA653,"&gt;0"))</f>
        <v>7</v>
      </c>
      <c r="S653" s="14" t="n">
        <f aca="false">IF(P653="","",P653/R653)</f>
        <v>4786.69255442857</v>
      </c>
      <c r="T653" s="14" t="n">
        <f aca="false">IF(P653="","",Q653/12)</f>
        <v>0</v>
      </c>
      <c r="U653" s="13" t="n">
        <f aca="false">IF(P653="","",T653/S653)</f>
        <v>0</v>
      </c>
      <c r="V653" s="14" t="n">
        <f aca="false">IF(P653="","",S653/B653)</f>
        <v>236.550429170097</v>
      </c>
      <c r="W653" s="10" t="str">
        <f aca="false">IF(V653="","",IF(V653&lt;100,"Menos de 100 USD",IF(V653&lt;500,"100 a 500 USD",IF(V653&lt;2000,"500 a 2.000 USD","Más de 2.000 USD"))))</f>
        <v>100 a 500 USD</v>
      </c>
      <c r="X653" s="14" t="n">
        <f aca="false">IF(P653="","",MIN(T653,S653))</f>
        <v>0</v>
      </c>
    </row>
    <row r="654" customFormat="false" ht="15" hidden="false" customHeight="false" outlineLevel="0" collapsed="false">
      <c r="A654" s="10" t="s">
        <v>1368</v>
      </c>
      <c r="B654" s="14" t="n">
        <v>20.2354</v>
      </c>
      <c r="C654" s="14" t="str">
        <f aca="false">IF('MRR Conglomerado'!AA654&gt;0,'MRR Conglomerado'!AA654,"")</f>
        <v/>
      </c>
      <c r="D654" s="14" t="str">
        <f aca="false">IF(C654="","",'MRR Conglomerado'!AM654)</f>
        <v/>
      </c>
      <c r="E654" s="13" t="str">
        <f aca="false">IF(C654="","",D654/C654)</f>
        <v/>
      </c>
      <c r="F654" s="14" t="str">
        <f aca="false">IF(C654="","",C654/B654)</f>
        <v/>
      </c>
      <c r="G654" s="10" t="str">
        <f aca="false">IF(F654="","",IF(F654&lt;100,"Menos de 100 USD",IF(F654&lt;500,"100 a 500 USD",IF(F654&lt;2000,"500 a 2.000 USD","Más de 2.000 USD"))))</f>
        <v/>
      </c>
      <c r="H654" s="14" t="str">
        <f aca="false">IF(C654="","",MIN(D654,C654))</f>
        <v/>
      </c>
      <c r="I654" s="14" t="str">
        <f aca="false">IF(SUM('MRR Conglomerado'!Y654:AA654)&gt;0,SUM('MRR Conglomerado'!Y654:AA654),"")</f>
        <v/>
      </c>
      <c r="J654" s="14" t="str">
        <f aca="false">IF(I654="","",SUM('MRR Conglomerado'!AK654:AM654))</f>
        <v/>
      </c>
      <c r="K654" s="10" t="str">
        <f aca="false">IF(I654="","",COUNTIF('MRR Conglomerado'!Y654:AA654,"&gt;0"))</f>
        <v/>
      </c>
      <c r="L654" s="13" t="str">
        <f aca="false">IF(I654="","",J654/I654)</f>
        <v/>
      </c>
      <c r="M654" s="14" t="str">
        <f aca="false">IF(I654="","",I654/K654/B654)</f>
        <v/>
      </c>
      <c r="N654" s="10" t="str">
        <f aca="false">IF(M654="","",IF(M654&lt;100,"Menos de 100 USD",IF(M654&lt;500,"100 a 500 USD",IF(M654&lt;2000,"500 a 2.000 USD","Más de 2.000 USD"))))</f>
        <v/>
      </c>
      <c r="O654" s="14" t="str">
        <f aca="false">IF(I654="","",MIN(J654,I654))</f>
        <v/>
      </c>
      <c r="P654" s="14" t="str">
        <f aca="false">IF(SUM('MRR Conglomerado'!P654:AA654)&gt;0,SUM('MRR Conglomerado'!P654:AA654),"")</f>
        <v/>
      </c>
      <c r="Q654" s="14" t="str">
        <f aca="false">IF(P654="","",SUM('MRR Conglomerado'!AB654:AM654))</f>
        <v/>
      </c>
      <c r="R654" s="10" t="str">
        <f aca="false">IF(P654="","",COUNTIF('MRR Conglomerado'!P654:AA654,"&gt;0"))</f>
        <v/>
      </c>
      <c r="S654" s="14" t="str">
        <f aca="false">IF(P654="","",P654/R654)</f>
        <v/>
      </c>
      <c r="T654" s="14" t="str">
        <f aca="false">IF(P654="","",Q654/12)</f>
        <v/>
      </c>
      <c r="U654" s="13" t="str">
        <f aca="false">IF(P654="","",T654/S654)</f>
        <v/>
      </c>
      <c r="V654" s="14" t="str">
        <f aca="false">IF(P654="","",S654/B654)</f>
        <v/>
      </c>
      <c r="W654" s="10" t="str">
        <f aca="false">IF(V654="","",IF(V654&lt;100,"Menos de 100 USD",IF(V654&lt;500,"100 a 500 USD",IF(V654&lt;2000,"500 a 2.000 USD","Más de 2.000 USD"))))</f>
        <v/>
      </c>
      <c r="X654" s="14" t="str">
        <f aca="false">IF(P654="","",MIN(T654,S654))</f>
        <v/>
      </c>
    </row>
    <row r="655" customFormat="false" ht="15" hidden="false" customHeight="false" outlineLevel="0" collapsed="false">
      <c r="A655" s="10" t="s">
        <v>1370</v>
      </c>
      <c r="B655" s="14" t="n">
        <v>20.2354</v>
      </c>
      <c r="C655" s="14" t="str">
        <f aca="false">IF('MRR Conglomerado'!AA655&gt;0,'MRR Conglomerado'!AA655,"")</f>
        <v/>
      </c>
      <c r="D655" s="14" t="str">
        <f aca="false">IF(C655="","",'MRR Conglomerado'!AM655)</f>
        <v/>
      </c>
      <c r="E655" s="13" t="str">
        <f aca="false">IF(C655="","",D655/C655)</f>
        <v/>
      </c>
      <c r="F655" s="14" t="str">
        <f aca="false">IF(C655="","",C655/B655)</f>
        <v/>
      </c>
      <c r="G655" s="10" t="str">
        <f aca="false">IF(F655="","",IF(F655&lt;100,"Menos de 100 USD",IF(F655&lt;500,"100 a 500 USD",IF(F655&lt;2000,"500 a 2.000 USD","Más de 2.000 USD"))))</f>
        <v/>
      </c>
      <c r="H655" s="14" t="str">
        <f aca="false">IF(C655="","",MIN(D655,C655))</f>
        <v/>
      </c>
      <c r="I655" s="14" t="str">
        <f aca="false">IF(SUM('MRR Conglomerado'!Y655:AA655)&gt;0,SUM('MRR Conglomerado'!Y655:AA655),"")</f>
        <v/>
      </c>
      <c r="J655" s="14" t="str">
        <f aca="false">IF(I655="","",SUM('MRR Conglomerado'!AK655:AM655))</f>
        <v/>
      </c>
      <c r="K655" s="10" t="str">
        <f aca="false">IF(I655="","",COUNTIF('MRR Conglomerado'!Y655:AA655,"&gt;0"))</f>
        <v/>
      </c>
      <c r="L655" s="13" t="str">
        <f aca="false">IF(I655="","",J655/I655)</f>
        <v/>
      </c>
      <c r="M655" s="14" t="str">
        <f aca="false">IF(I655="","",I655/K655/B655)</f>
        <v/>
      </c>
      <c r="N655" s="10" t="str">
        <f aca="false">IF(M655="","",IF(M655&lt;100,"Menos de 100 USD",IF(M655&lt;500,"100 a 500 USD",IF(M655&lt;2000,"500 a 2.000 USD","Más de 2.000 USD"))))</f>
        <v/>
      </c>
      <c r="O655" s="14" t="str">
        <f aca="false">IF(I655="","",MIN(J655,I655))</f>
        <v/>
      </c>
      <c r="P655" s="14" t="str">
        <f aca="false">IF(SUM('MRR Conglomerado'!P655:AA655)&gt;0,SUM('MRR Conglomerado'!P655:AA655),"")</f>
        <v/>
      </c>
      <c r="Q655" s="14" t="str">
        <f aca="false">IF(P655="","",SUM('MRR Conglomerado'!AB655:AM655))</f>
        <v/>
      </c>
      <c r="R655" s="10" t="str">
        <f aca="false">IF(P655="","",COUNTIF('MRR Conglomerado'!P655:AA655,"&gt;0"))</f>
        <v/>
      </c>
      <c r="S655" s="14" t="str">
        <f aca="false">IF(P655="","",P655/R655)</f>
        <v/>
      </c>
      <c r="T655" s="14" t="str">
        <f aca="false">IF(P655="","",Q655/12)</f>
        <v/>
      </c>
      <c r="U655" s="13" t="str">
        <f aca="false">IF(P655="","",T655/S655)</f>
        <v/>
      </c>
      <c r="V655" s="14" t="str">
        <f aca="false">IF(P655="","",S655/B655)</f>
        <v/>
      </c>
      <c r="W655" s="10" t="str">
        <f aca="false">IF(V655="","",IF(V655&lt;100,"Menos de 100 USD",IF(V655&lt;500,"100 a 500 USD",IF(V655&lt;2000,"500 a 2.000 USD","Más de 2.000 USD"))))</f>
        <v/>
      </c>
      <c r="X655" s="14" t="str">
        <f aca="false">IF(P655="","",MIN(T655,S655))</f>
        <v/>
      </c>
    </row>
    <row r="656" customFormat="false" ht="15" hidden="false" customHeight="false" outlineLevel="0" collapsed="false">
      <c r="A656" s="10" t="s">
        <v>1372</v>
      </c>
      <c r="B656" s="14" t="n">
        <v>20.2354</v>
      </c>
      <c r="C656" s="14" t="n">
        <f aca="false">IF('MRR Conglomerado'!AA656&gt;0,'MRR Conglomerado'!AA656,"")</f>
        <v>3526.01845</v>
      </c>
      <c r="D656" s="14" t="n">
        <f aca="false">IF(C656="","",'MRR Conglomerado'!AM656)</f>
        <v>3546.666426</v>
      </c>
      <c r="E656" s="13" t="n">
        <f aca="false">IF(C656="","",D656/C656)</f>
        <v>1.00585588994862</v>
      </c>
      <c r="F656" s="14" t="n">
        <f aca="false">IF(C656="","",C656/B656)</f>
        <v>174.25</v>
      </c>
      <c r="G656" s="10" t="str">
        <f aca="false">IF(F656="","",IF(F656&lt;100,"Menos de 100 USD",IF(F656&lt;500,"100 a 500 USD",IF(F656&lt;2000,"500 a 2.000 USD","Más de 2.000 USD"))))</f>
        <v>100 a 500 USD</v>
      </c>
      <c r="H656" s="14" t="n">
        <f aca="false">IF(C656="","",MIN(D656,C656))</f>
        <v>3526.01845</v>
      </c>
      <c r="I656" s="14" t="n">
        <f aca="false">IF(SUM('MRR Conglomerado'!Y656:AA656)&gt;0,SUM('MRR Conglomerado'!Y656:AA656),"")</f>
        <v>10741.872542</v>
      </c>
      <c r="J656" s="14" t="n">
        <f aca="false">IF(I656="","",SUM('MRR Conglomerado'!AK656:AM656))</f>
        <v>10725.239059</v>
      </c>
      <c r="K656" s="10" t="n">
        <f aca="false">IF(I656="","",COUNTIF('MRR Conglomerado'!Y656:AA656,"&gt;0"))</f>
        <v>3</v>
      </c>
      <c r="L656" s="13" t="n">
        <f aca="false">IF(I656="","",J656/I656)</f>
        <v>0.998451528545422</v>
      </c>
      <c r="M656" s="14" t="n">
        <f aca="false">IF(I656="","",I656/K656/B656)</f>
        <v>176.948524895315</v>
      </c>
      <c r="N656" s="10" t="str">
        <f aca="false">IF(M656="","",IF(M656&lt;100,"Menos de 100 USD",IF(M656&lt;500,"100 a 500 USD",IF(M656&lt;2000,"500 a 2.000 USD","Más de 2.000 USD"))))</f>
        <v>100 a 500 USD</v>
      </c>
      <c r="O656" s="14" t="n">
        <f aca="false">IF(I656="","",MIN(J656,I656))</f>
        <v>10725.239059</v>
      </c>
      <c r="P656" s="14" t="n">
        <f aca="false">IF(SUM('MRR Conglomerado'!P656:AA656)&gt;0,SUM('MRR Conglomerado'!P656:AA656),"")</f>
        <v>48162.870954</v>
      </c>
      <c r="Q656" s="14" t="n">
        <f aca="false">IF(P656="","",SUM('MRR Conglomerado'!AB656:AM656))</f>
        <v>50677.738819</v>
      </c>
      <c r="R656" s="10" t="n">
        <f aca="false">IF(P656="","",COUNTIF('MRR Conglomerado'!P656:AA656,"&gt;0"))</f>
        <v>12</v>
      </c>
      <c r="S656" s="14" t="n">
        <f aca="false">IF(P656="","",P656/R656)</f>
        <v>4013.5725795</v>
      </c>
      <c r="T656" s="14" t="n">
        <f aca="false">IF(P656="","",Q656/12)</f>
        <v>4223.14490158333</v>
      </c>
      <c r="U656" s="13" t="n">
        <f aca="false">IF(P656="","",T656/S656)</f>
        <v>1.05221590439245</v>
      </c>
      <c r="V656" s="14" t="n">
        <f aca="false">IF(P656="","",S656/B656)</f>
        <v>198.344118697925</v>
      </c>
      <c r="W656" s="10" t="str">
        <f aca="false">IF(V656="","",IF(V656&lt;100,"Menos de 100 USD",IF(V656&lt;500,"100 a 500 USD",IF(V656&lt;2000,"500 a 2.000 USD","Más de 2.000 USD"))))</f>
        <v>100 a 500 USD</v>
      </c>
      <c r="X656" s="14" t="n">
        <f aca="false">IF(P656="","",MIN(T656,S656))</f>
        <v>4013.5725795</v>
      </c>
    </row>
    <row r="657" customFormat="false" ht="15" hidden="false" customHeight="false" outlineLevel="0" collapsed="false">
      <c r="A657" s="10" t="s">
        <v>1374</v>
      </c>
      <c r="B657" s="14" t="n">
        <v>20.2354</v>
      </c>
      <c r="C657" s="14" t="str">
        <f aca="false">IF('MRR Conglomerado'!AA657&gt;0,'MRR Conglomerado'!AA657,"")</f>
        <v/>
      </c>
      <c r="D657" s="14" t="str">
        <f aca="false">IF(C657="","",'MRR Conglomerado'!AM657)</f>
        <v/>
      </c>
      <c r="E657" s="13" t="str">
        <f aca="false">IF(C657="","",D657/C657)</f>
        <v/>
      </c>
      <c r="F657" s="14" t="str">
        <f aca="false">IF(C657="","",C657/B657)</f>
        <v/>
      </c>
      <c r="G657" s="10" t="str">
        <f aca="false">IF(F657="","",IF(F657&lt;100,"Menos de 100 USD",IF(F657&lt;500,"100 a 500 USD",IF(F657&lt;2000,"500 a 2.000 USD","Más de 2.000 USD"))))</f>
        <v/>
      </c>
      <c r="H657" s="14" t="str">
        <f aca="false">IF(C657="","",MIN(D657,C657))</f>
        <v/>
      </c>
      <c r="I657" s="14" t="str">
        <f aca="false">IF(SUM('MRR Conglomerado'!Y657:AA657)&gt;0,SUM('MRR Conglomerado'!Y657:AA657),"")</f>
        <v/>
      </c>
      <c r="J657" s="14" t="str">
        <f aca="false">IF(I657="","",SUM('MRR Conglomerado'!AK657:AM657))</f>
        <v/>
      </c>
      <c r="K657" s="10" t="str">
        <f aca="false">IF(I657="","",COUNTIF('MRR Conglomerado'!Y657:AA657,"&gt;0"))</f>
        <v/>
      </c>
      <c r="L657" s="13" t="str">
        <f aca="false">IF(I657="","",J657/I657)</f>
        <v/>
      </c>
      <c r="M657" s="14" t="str">
        <f aca="false">IF(I657="","",I657/K657/B657)</f>
        <v/>
      </c>
      <c r="N657" s="10" t="str">
        <f aca="false">IF(M657="","",IF(M657&lt;100,"Menos de 100 USD",IF(M657&lt;500,"100 a 500 USD",IF(M657&lt;2000,"500 a 2.000 USD","Más de 2.000 USD"))))</f>
        <v/>
      </c>
      <c r="O657" s="14" t="str">
        <f aca="false">IF(I657="","",MIN(J657,I657))</f>
        <v/>
      </c>
      <c r="P657" s="14" t="str">
        <f aca="false">IF(SUM('MRR Conglomerado'!P657:AA657)&gt;0,SUM('MRR Conglomerado'!P657:AA657),"")</f>
        <v/>
      </c>
      <c r="Q657" s="14" t="str">
        <f aca="false">IF(P657="","",SUM('MRR Conglomerado'!AB657:AM657))</f>
        <v/>
      </c>
      <c r="R657" s="10" t="str">
        <f aca="false">IF(P657="","",COUNTIF('MRR Conglomerado'!P657:AA657,"&gt;0"))</f>
        <v/>
      </c>
      <c r="S657" s="14" t="str">
        <f aca="false">IF(P657="","",P657/R657)</f>
        <v/>
      </c>
      <c r="T657" s="14" t="str">
        <f aca="false">IF(P657="","",Q657/12)</f>
        <v/>
      </c>
      <c r="U657" s="13" t="str">
        <f aca="false">IF(P657="","",T657/S657)</f>
        <v/>
      </c>
      <c r="V657" s="14" t="str">
        <f aca="false">IF(P657="","",S657/B657)</f>
        <v/>
      </c>
      <c r="W657" s="10" t="str">
        <f aca="false">IF(V657="","",IF(V657&lt;100,"Menos de 100 USD",IF(V657&lt;500,"100 a 500 USD",IF(V657&lt;2000,"500 a 2.000 USD","Más de 2.000 USD"))))</f>
        <v/>
      </c>
      <c r="X657" s="14" t="str">
        <f aca="false">IF(P657="","",MIN(T657,S657))</f>
        <v/>
      </c>
    </row>
    <row r="658" customFormat="false" ht="15" hidden="false" customHeight="false" outlineLevel="0" collapsed="false">
      <c r="A658" s="10" t="s">
        <v>1376</v>
      </c>
      <c r="B658" s="14" t="n">
        <v>20.2354</v>
      </c>
      <c r="C658" s="14" t="str">
        <f aca="false">IF('MRR Conglomerado'!AA658&gt;0,'MRR Conglomerado'!AA658,"")</f>
        <v/>
      </c>
      <c r="D658" s="14" t="str">
        <f aca="false">IF(C658="","",'MRR Conglomerado'!AM658)</f>
        <v/>
      </c>
      <c r="E658" s="13" t="str">
        <f aca="false">IF(C658="","",D658/C658)</f>
        <v/>
      </c>
      <c r="F658" s="14" t="str">
        <f aca="false">IF(C658="","",C658/B658)</f>
        <v/>
      </c>
      <c r="G658" s="10" t="str">
        <f aca="false">IF(F658="","",IF(F658&lt;100,"Menos de 100 USD",IF(F658&lt;500,"100 a 500 USD",IF(F658&lt;2000,"500 a 2.000 USD","Más de 2.000 USD"))))</f>
        <v/>
      </c>
      <c r="H658" s="14" t="str">
        <f aca="false">IF(C658="","",MIN(D658,C658))</f>
        <v/>
      </c>
      <c r="I658" s="14" t="str">
        <f aca="false">IF(SUM('MRR Conglomerado'!Y658:AA658)&gt;0,SUM('MRR Conglomerado'!Y658:AA658),"")</f>
        <v/>
      </c>
      <c r="J658" s="14" t="str">
        <f aca="false">IF(I658="","",SUM('MRR Conglomerado'!AK658:AM658))</f>
        <v/>
      </c>
      <c r="K658" s="10" t="str">
        <f aca="false">IF(I658="","",COUNTIF('MRR Conglomerado'!Y658:AA658,"&gt;0"))</f>
        <v/>
      </c>
      <c r="L658" s="13" t="str">
        <f aca="false">IF(I658="","",J658/I658)</f>
        <v/>
      </c>
      <c r="M658" s="14" t="str">
        <f aca="false">IF(I658="","",I658/K658/B658)</f>
        <v/>
      </c>
      <c r="N658" s="10" t="str">
        <f aca="false">IF(M658="","",IF(M658&lt;100,"Menos de 100 USD",IF(M658&lt;500,"100 a 500 USD",IF(M658&lt;2000,"500 a 2.000 USD","Más de 2.000 USD"))))</f>
        <v/>
      </c>
      <c r="O658" s="14" t="str">
        <f aca="false">IF(I658="","",MIN(J658,I658))</f>
        <v/>
      </c>
      <c r="P658" s="14" t="str">
        <f aca="false">IF(SUM('MRR Conglomerado'!P658:AA658)&gt;0,SUM('MRR Conglomerado'!P658:AA658),"")</f>
        <v/>
      </c>
      <c r="Q658" s="14" t="str">
        <f aca="false">IF(P658="","",SUM('MRR Conglomerado'!AB658:AM658))</f>
        <v/>
      </c>
      <c r="R658" s="10" t="str">
        <f aca="false">IF(P658="","",COUNTIF('MRR Conglomerado'!P658:AA658,"&gt;0"))</f>
        <v/>
      </c>
      <c r="S658" s="14" t="str">
        <f aca="false">IF(P658="","",P658/R658)</f>
        <v/>
      </c>
      <c r="T658" s="14" t="str">
        <f aca="false">IF(P658="","",Q658/12)</f>
        <v/>
      </c>
      <c r="U658" s="13" t="str">
        <f aca="false">IF(P658="","",T658/S658)</f>
        <v/>
      </c>
      <c r="V658" s="14" t="str">
        <f aca="false">IF(P658="","",S658/B658)</f>
        <v/>
      </c>
      <c r="W658" s="10" t="str">
        <f aca="false">IF(V658="","",IF(V658&lt;100,"Menos de 100 USD",IF(V658&lt;500,"100 a 500 USD",IF(V658&lt;2000,"500 a 2.000 USD","Más de 2.000 USD"))))</f>
        <v/>
      </c>
      <c r="X658" s="14" t="str">
        <f aca="false">IF(P658="","",MIN(T658,S658))</f>
        <v/>
      </c>
    </row>
    <row r="659" customFormat="false" ht="15" hidden="false" customHeight="false" outlineLevel="0" collapsed="false">
      <c r="A659" s="10" t="s">
        <v>1378</v>
      </c>
      <c r="B659" s="14" t="n">
        <v>20.2354</v>
      </c>
      <c r="C659" s="14" t="str">
        <f aca="false">IF('MRR Conglomerado'!AA659&gt;0,'MRR Conglomerado'!AA659,"")</f>
        <v/>
      </c>
      <c r="D659" s="14" t="str">
        <f aca="false">IF(C659="","",'MRR Conglomerado'!AM659)</f>
        <v/>
      </c>
      <c r="E659" s="13" t="str">
        <f aca="false">IF(C659="","",D659/C659)</f>
        <v/>
      </c>
      <c r="F659" s="14" t="str">
        <f aca="false">IF(C659="","",C659/B659)</f>
        <v/>
      </c>
      <c r="G659" s="10" t="str">
        <f aca="false">IF(F659="","",IF(F659&lt;100,"Menos de 100 USD",IF(F659&lt;500,"100 a 500 USD",IF(F659&lt;2000,"500 a 2.000 USD","Más de 2.000 USD"))))</f>
        <v/>
      </c>
      <c r="H659" s="14" t="str">
        <f aca="false">IF(C659="","",MIN(D659,C659))</f>
        <v/>
      </c>
      <c r="I659" s="14" t="str">
        <f aca="false">IF(SUM('MRR Conglomerado'!Y659:AA659)&gt;0,SUM('MRR Conglomerado'!Y659:AA659),"")</f>
        <v/>
      </c>
      <c r="J659" s="14" t="str">
        <f aca="false">IF(I659="","",SUM('MRR Conglomerado'!AK659:AM659))</f>
        <v/>
      </c>
      <c r="K659" s="10" t="str">
        <f aca="false">IF(I659="","",COUNTIF('MRR Conglomerado'!Y659:AA659,"&gt;0"))</f>
        <v/>
      </c>
      <c r="L659" s="13" t="str">
        <f aca="false">IF(I659="","",J659/I659)</f>
        <v/>
      </c>
      <c r="M659" s="14" t="str">
        <f aca="false">IF(I659="","",I659/K659/B659)</f>
        <v/>
      </c>
      <c r="N659" s="10" t="str">
        <f aca="false">IF(M659="","",IF(M659&lt;100,"Menos de 100 USD",IF(M659&lt;500,"100 a 500 USD",IF(M659&lt;2000,"500 a 2.000 USD","Más de 2.000 USD"))))</f>
        <v/>
      </c>
      <c r="O659" s="14" t="str">
        <f aca="false">IF(I659="","",MIN(J659,I659))</f>
        <v/>
      </c>
      <c r="P659" s="14" t="str">
        <f aca="false">IF(SUM('MRR Conglomerado'!P659:AA659)&gt;0,SUM('MRR Conglomerado'!P659:AA659),"")</f>
        <v/>
      </c>
      <c r="Q659" s="14" t="str">
        <f aca="false">IF(P659="","",SUM('MRR Conglomerado'!AB659:AM659))</f>
        <v/>
      </c>
      <c r="R659" s="10" t="str">
        <f aca="false">IF(P659="","",COUNTIF('MRR Conglomerado'!P659:AA659,"&gt;0"))</f>
        <v/>
      </c>
      <c r="S659" s="14" t="str">
        <f aca="false">IF(P659="","",P659/R659)</f>
        <v/>
      </c>
      <c r="T659" s="14" t="str">
        <f aca="false">IF(P659="","",Q659/12)</f>
        <v/>
      </c>
      <c r="U659" s="13" t="str">
        <f aca="false">IF(P659="","",T659/S659)</f>
        <v/>
      </c>
      <c r="V659" s="14" t="str">
        <f aca="false">IF(P659="","",S659/B659)</f>
        <v/>
      </c>
      <c r="W659" s="10" t="str">
        <f aca="false">IF(V659="","",IF(V659&lt;100,"Menos de 100 USD",IF(V659&lt;500,"100 a 500 USD",IF(V659&lt;2000,"500 a 2.000 USD","Más de 2.000 USD"))))</f>
        <v/>
      </c>
      <c r="X659" s="14" t="str">
        <f aca="false">IF(P659="","",MIN(T659,S659))</f>
        <v/>
      </c>
    </row>
    <row r="660" customFormat="false" ht="15" hidden="false" customHeight="false" outlineLevel="0" collapsed="false">
      <c r="A660" s="10" t="s">
        <v>1380</v>
      </c>
      <c r="B660" s="14" t="n">
        <v>20.2354</v>
      </c>
      <c r="C660" s="14" t="str">
        <f aca="false">IF('MRR Conglomerado'!AA660&gt;0,'MRR Conglomerado'!AA660,"")</f>
        <v/>
      </c>
      <c r="D660" s="14" t="str">
        <f aca="false">IF(C660="","",'MRR Conglomerado'!AM660)</f>
        <v/>
      </c>
      <c r="E660" s="13" t="str">
        <f aca="false">IF(C660="","",D660/C660)</f>
        <v/>
      </c>
      <c r="F660" s="14" t="str">
        <f aca="false">IF(C660="","",C660/B660)</f>
        <v/>
      </c>
      <c r="G660" s="10" t="str">
        <f aca="false">IF(F660="","",IF(F660&lt;100,"Menos de 100 USD",IF(F660&lt;500,"100 a 500 USD",IF(F660&lt;2000,"500 a 2.000 USD","Más de 2.000 USD"))))</f>
        <v/>
      </c>
      <c r="H660" s="14" t="str">
        <f aca="false">IF(C660="","",MIN(D660,C660))</f>
        <v/>
      </c>
      <c r="I660" s="14" t="n">
        <f aca="false">IF(SUM('MRR Conglomerado'!Y660:AA660)&gt;0,SUM('MRR Conglomerado'!Y660:AA660),"")</f>
        <v>5536.097726</v>
      </c>
      <c r="J660" s="14" t="n">
        <f aca="false">IF(I660="","",SUM('MRR Conglomerado'!AK660:AM660))</f>
        <v>0</v>
      </c>
      <c r="K660" s="10" t="n">
        <f aca="false">IF(I660="","",COUNTIF('MRR Conglomerado'!Y660:AA660,"&gt;0"))</f>
        <v>2</v>
      </c>
      <c r="L660" s="13" t="n">
        <f aca="false">IF(I660="","",J660/I660)</f>
        <v>0</v>
      </c>
      <c r="M660" s="14" t="n">
        <f aca="false">IF(I660="","",I660/K660/B660)</f>
        <v>136.792396641529</v>
      </c>
      <c r="N660" s="10" t="str">
        <f aca="false">IF(M660="","",IF(M660&lt;100,"Menos de 100 USD",IF(M660&lt;500,"100 a 500 USD",IF(M660&lt;2000,"500 a 2.000 USD","Más de 2.000 USD"))))</f>
        <v>100 a 500 USD</v>
      </c>
      <c r="O660" s="14" t="n">
        <f aca="false">IF(I660="","",MIN(J660,I660))</f>
        <v>0</v>
      </c>
      <c r="P660" s="14" t="n">
        <f aca="false">IF(SUM('MRR Conglomerado'!P660:AA660)&gt;0,SUM('MRR Conglomerado'!P660:AA660),"")</f>
        <v>27270.26422</v>
      </c>
      <c r="Q660" s="14" t="n">
        <f aca="false">IF(P660="","",SUM('MRR Conglomerado'!AB660:AM660))</f>
        <v>0</v>
      </c>
      <c r="R660" s="10" t="n">
        <f aca="false">IF(P660="","",COUNTIF('MRR Conglomerado'!P660:AA660,"&gt;0"))</f>
        <v>11</v>
      </c>
      <c r="S660" s="14" t="n">
        <f aca="false">IF(P660="","",P660/R660)</f>
        <v>2479.11492909091</v>
      </c>
      <c r="T660" s="14" t="n">
        <f aca="false">IF(P660="","",Q660/12)</f>
        <v>0</v>
      </c>
      <c r="U660" s="13" t="n">
        <f aca="false">IF(P660="","",T660/S660)</f>
        <v>0</v>
      </c>
      <c r="V660" s="14" t="n">
        <f aca="false">IF(P660="","",S660/B660)</f>
        <v>122.51375950517</v>
      </c>
      <c r="W660" s="10" t="str">
        <f aca="false">IF(V660="","",IF(V660&lt;100,"Menos de 100 USD",IF(V660&lt;500,"100 a 500 USD",IF(V660&lt;2000,"500 a 2.000 USD","Más de 2.000 USD"))))</f>
        <v>100 a 500 USD</v>
      </c>
      <c r="X660" s="14" t="n">
        <f aca="false">IF(P660="","",MIN(T660,S660))</f>
        <v>0</v>
      </c>
    </row>
    <row r="661" customFormat="false" ht="15" hidden="false" customHeight="false" outlineLevel="0" collapsed="false">
      <c r="A661" s="10" t="s">
        <v>1382</v>
      </c>
      <c r="B661" s="14" t="n">
        <v>20.2354</v>
      </c>
      <c r="C661" s="14" t="n">
        <f aca="false">IF('MRR Conglomerado'!AA661&gt;0,'MRR Conglomerado'!AA661,"")</f>
        <v>3000.100404</v>
      </c>
      <c r="D661" s="14" t="n">
        <f aca="false">IF(C661="","",'MRR Conglomerado'!AM661)</f>
        <v>0</v>
      </c>
      <c r="E661" s="13" t="n">
        <f aca="false">IF(C661="","",D661/C661)</f>
        <v>0</v>
      </c>
      <c r="F661" s="14" t="n">
        <f aca="false">IF(C661="","",C661/B661)</f>
        <v>148.26</v>
      </c>
      <c r="G661" s="10" t="str">
        <f aca="false">IF(F661="","",IF(F661&lt;100,"Menos de 100 USD",IF(F661&lt;500,"100 a 500 USD",IF(F661&lt;2000,"500 a 2.000 USD","Más de 2.000 USD"))))</f>
        <v>100 a 500 USD</v>
      </c>
      <c r="H661" s="14" t="n">
        <f aca="false">IF(C661="","",MIN(D661,C661))</f>
        <v>0</v>
      </c>
      <c r="I661" s="14" t="n">
        <f aca="false">IF(SUM('MRR Conglomerado'!Y661:AA661)&gt;0,SUM('MRR Conglomerado'!Y661:AA661),"")</f>
        <v>8999.963074</v>
      </c>
      <c r="J661" s="14" t="n">
        <f aca="false">IF(I661="","",SUM('MRR Conglomerado'!AK661:AM661))</f>
        <v>0</v>
      </c>
      <c r="K661" s="10" t="n">
        <f aca="false">IF(I661="","",COUNTIF('MRR Conglomerado'!Y661:AA661,"&gt;0"))</f>
        <v>3</v>
      </c>
      <c r="L661" s="13" t="n">
        <f aca="false">IF(I661="","",J661/I661)</f>
        <v>0</v>
      </c>
      <c r="M661" s="14" t="n">
        <f aca="false">IF(I661="","",I661/K661/B661)</f>
        <v>148.254429926433</v>
      </c>
      <c r="N661" s="10" t="str">
        <f aca="false">IF(M661="","",IF(M661&lt;100,"Menos de 100 USD",IF(M661&lt;500,"100 a 500 USD",IF(M661&lt;2000,"500 a 2.000 USD","Más de 2.000 USD"))))</f>
        <v>100 a 500 USD</v>
      </c>
      <c r="O661" s="14" t="n">
        <f aca="false">IF(I661="","",MIN(J661,I661))</f>
        <v>0</v>
      </c>
      <c r="P661" s="14" t="n">
        <f aca="false">IF(SUM('MRR Conglomerado'!P661:AA661)&gt;0,SUM('MRR Conglomerado'!P661:AA661),"")</f>
        <v>18000.043528</v>
      </c>
      <c r="Q661" s="14" t="n">
        <f aca="false">IF(P661="","",SUM('MRR Conglomerado'!AB661:AM661))</f>
        <v>9000.04814</v>
      </c>
      <c r="R661" s="10" t="n">
        <f aca="false">IF(P661="","",COUNTIF('MRR Conglomerado'!P661:AA661,"&gt;0"))</f>
        <v>6</v>
      </c>
      <c r="S661" s="14" t="n">
        <f aca="false">IF(P661="","",P661/R661)</f>
        <v>3000.00725466667</v>
      </c>
      <c r="T661" s="14" t="n">
        <f aca="false">IF(P661="","",Q661/12)</f>
        <v>750.004011666667</v>
      </c>
      <c r="U661" s="13" t="n">
        <f aca="false">IF(P661="","",T661/S661)</f>
        <v>0.250000732664895</v>
      </c>
      <c r="V661" s="14" t="n">
        <f aca="false">IF(P661="","",S661/B661)</f>
        <v>148.255396714009</v>
      </c>
      <c r="W661" s="10" t="str">
        <f aca="false">IF(V661="","",IF(V661&lt;100,"Menos de 100 USD",IF(V661&lt;500,"100 a 500 USD",IF(V661&lt;2000,"500 a 2.000 USD","Más de 2.000 USD"))))</f>
        <v>100 a 500 USD</v>
      </c>
      <c r="X661" s="14" t="n">
        <f aca="false">IF(P661="","",MIN(T661,S661))</f>
        <v>750.004011666667</v>
      </c>
    </row>
    <row r="662" customFormat="false" ht="15" hidden="false" customHeight="false" outlineLevel="0" collapsed="false">
      <c r="A662" s="10" t="s">
        <v>1384</v>
      </c>
      <c r="B662" s="14" t="n">
        <v>20.2354</v>
      </c>
      <c r="C662" s="14" t="str">
        <f aca="false">IF('MRR Conglomerado'!AA662&gt;0,'MRR Conglomerado'!AA662,"")</f>
        <v/>
      </c>
      <c r="D662" s="14" t="str">
        <f aca="false">IF(C662="","",'MRR Conglomerado'!AM662)</f>
        <v/>
      </c>
      <c r="E662" s="13" t="str">
        <f aca="false">IF(C662="","",D662/C662)</f>
        <v/>
      </c>
      <c r="F662" s="14" t="str">
        <f aca="false">IF(C662="","",C662/B662)</f>
        <v/>
      </c>
      <c r="G662" s="10" t="str">
        <f aca="false">IF(F662="","",IF(F662&lt;100,"Menos de 100 USD",IF(F662&lt;500,"100 a 500 USD",IF(F662&lt;2000,"500 a 2.000 USD","Más de 2.000 USD"))))</f>
        <v/>
      </c>
      <c r="H662" s="14" t="str">
        <f aca="false">IF(C662="","",MIN(D662,C662))</f>
        <v/>
      </c>
      <c r="I662" s="14" t="str">
        <f aca="false">IF(SUM('MRR Conglomerado'!Y662:AA662)&gt;0,SUM('MRR Conglomerado'!Y662:AA662),"")</f>
        <v/>
      </c>
      <c r="J662" s="14" t="str">
        <f aca="false">IF(I662="","",SUM('MRR Conglomerado'!AK662:AM662))</f>
        <v/>
      </c>
      <c r="K662" s="10" t="str">
        <f aca="false">IF(I662="","",COUNTIF('MRR Conglomerado'!Y662:AA662,"&gt;0"))</f>
        <v/>
      </c>
      <c r="L662" s="13" t="str">
        <f aca="false">IF(I662="","",J662/I662)</f>
        <v/>
      </c>
      <c r="M662" s="14" t="str">
        <f aca="false">IF(I662="","",I662/K662/B662)</f>
        <v/>
      </c>
      <c r="N662" s="10" t="str">
        <f aca="false">IF(M662="","",IF(M662&lt;100,"Menos de 100 USD",IF(M662&lt;500,"100 a 500 USD",IF(M662&lt;2000,"500 a 2.000 USD","Más de 2.000 USD"))))</f>
        <v/>
      </c>
      <c r="O662" s="14" t="str">
        <f aca="false">IF(I662="","",MIN(J662,I662))</f>
        <v/>
      </c>
      <c r="P662" s="14" t="str">
        <f aca="false">IF(SUM('MRR Conglomerado'!P662:AA662)&gt;0,SUM('MRR Conglomerado'!P662:AA662),"")</f>
        <v/>
      </c>
      <c r="Q662" s="14" t="str">
        <f aca="false">IF(P662="","",SUM('MRR Conglomerado'!AB662:AM662))</f>
        <v/>
      </c>
      <c r="R662" s="10" t="str">
        <f aca="false">IF(P662="","",COUNTIF('MRR Conglomerado'!P662:AA662,"&gt;0"))</f>
        <v/>
      </c>
      <c r="S662" s="14" t="str">
        <f aca="false">IF(P662="","",P662/R662)</f>
        <v/>
      </c>
      <c r="T662" s="14" t="str">
        <f aca="false">IF(P662="","",Q662/12)</f>
        <v/>
      </c>
      <c r="U662" s="13" t="str">
        <f aca="false">IF(P662="","",T662/S662)</f>
        <v/>
      </c>
      <c r="V662" s="14" t="str">
        <f aca="false">IF(P662="","",S662/B662)</f>
        <v/>
      </c>
      <c r="W662" s="10" t="str">
        <f aca="false">IF(V662="","",IF(V662&lt;100,"Menos de 100 USD",IF(V662&lt;500,"100 a 500 USD",IF(V662&lt;2000,"500 a 2.000 USD","Más de 2.000 USD"))))</f>
        <v/>
      </c>
      <c r="X662" s="14" t="str">
        <f aca="false">IF(P662="","",MIN(T662,S662))</f>
        <v/>
      </c>
    </row>
    <row r="663" customFormat="false" ht="15" hidden="false" customHeight="false" outlineLevel="0" collapsed="false">
      <c r="A663" s="10" t="s">
        <v>1386</v>
      </c>
      <c r="B663" s="14" t="n">
        <v>20.2354</v>
      </c>
      <c r="C663" s="14" t="str">
        <f aca="false">IF('MRR Conglomerado'!AA663&gt;0,'MRR Conglomerado'!AA663,"")</f>
        <v/>
      </c>
      <c r="D663" s="14" t="str">
        <f aca="false">IF(C663="","",'MRR Conglomerado'!AM663)</f>
        <v/>
      </c>
      <c r="E663" s="13" t="str">
        <f aca="false">IF(C663="","",D663/C663)</f>
        <v/>
      </c>
      <c r="F663" s="14" t="str">
        <f aca="false">IF(C663="","",C663/B663)</f>
        <v/>
      </c>
      <c r="G663" s="10" t="str">
        <f aca="false">IF(F663="","",IF(F663&lt;100,"Menos de 100 USD",IF(F663&lt;500,"100 a 500 USD",IF(F663&lt;2000,"500 a 2.000 USD","Más de 2.000 USD"))))</f>
        <v/>
      </c>
      <c r="H663" s="14" t="str">
        <f aca="false">IF(C663="","",MIN(D663,C663))</f>
        <v/>
      </c>
      <c r="I663" s="14" t="str">
        <f aca="false">IF(SUM('MRR Conglomerado'!Y663:AA663)&gt;0,SUM('MRR Conglomerado'!Y663:AA663),"")</f>
        <v/>
      </c>
      <c r="J663" s="14" t="str">
        <f aca="false">IF(I663="","",SUM('MRR Conglomerado'!AK663:AM663))</f>
        <v/>
      </c>
      <c r="K663" s="10" t="str">
        <f aca="false">IF(I663="","",COUNTIF('MRR Conglomerado'!Y663:AA663,"&gt;0"))</f>
        <v/>
      </c>
      <c r="L663" s="13" t="str">
        <f aca="false">IF(I663="","",J663/I663)</f>
        <v/>
      </c>
      <c r="M663" s="14" t="str">
        <f aca="false">IF(I663="","",I663/K663/B663)</f>
        <v/>
      </c>
      <c r="N663" s="10" t="str">
        <f aca="false">IF(M663="","",IF(M663&lt;100,"Menos de 100 USD",IF(M663&lt;500,"100 a 500 USD",IF(M663&lt;2000,"500 a 2.000 USD","Más de 2.000 USD"))))</f>
        <v/>
      </c>
      <c r="O663" s="14" t="str">
        <f aca="false">IF(I663="","",MIN(J663,I663))</f>
        <v/>
      </c>
      <c r="P663" s="14" t="str">
        <f aca="false">IF(SUM('MRR Conglomerado'!P663:AA663)&gt;0,SUM('MRR Conglomerado'!P663:AA663),"")</f>
        <v/>
      </c>
      <c r="Q663" s="14" t="str">
        <f aca="false">IF(P663="","",SUM('MRR Conglomerado'!AB663:AM663))</f>
        <v/>
      </c>
      <c r="R663" s="10" t="str">
        <f aca="false">IF(P663="","",COUNTIF('MRR Conglomerado'!P663:AA663,"&gt;0"))</f>
        <v/>
      </c>
      <c r="S663" s="14" t="str">
        <f aca="false">IF(P663="","",P663/R663)</f>
        <v/>
      </c>
      <c r="T663" s="14" t="str">
        <f aca="false">IF(P663="","",Q663/12)</f>
        <v/>
      </c>
      <c r="U663" s="13" t="str">
        <f aca="false">IF(P663="","",T663/S663)</f>
        <v/>
      </c>
      <c r="V663" s="14" t="str">
        <f aca="false">IF(P663="","",S663/B663)</f>
        <v/>
      </c>
      <c r="W663" s="10" t="str">
        <f aca="false">IF(V663="","",IF(V663&lt;100,"Menos de 100 USD",IF(V663&lt;500,"100 a 500 USD",IF(V663&lt;2000,"500 a 2.000 USD","Más de 2.000 USD"))))</f>
        <v/>
      </c>
      <c r="X663" s="14" t="str">
        <f aca="false">IF(P663="","",MIN(T663,S663))</f>
        <v/>
      </c>
    </row>
    <row r="664" customFormat="false" ht="15" hidden="false" customHeight="false" outlineLevel="0" collapsed="false">
      <c r="A664" s="10" t="s">
        <v>1388</v>
      </c>
      <c r="B664" s="14" t="n">
        <v>20.2354</v>
      </c>
      <c r="C664" s="14" t="n">
        <f aca="false">IF('MRR Conglomerado'!AA664&gt;0,'MRR Conglomerado'!AA664,"")</f>
        <v>30597.543632</v>
      </c>
      <c r="D664" s="14" t="n">
        <f aca="false">IF(C664="","",'MRR Conglomerado'!AM664)</f>
        <v>25801.899341</v>
      </c>
      <c r="E664" s="13" t="n">
        <f aca="false">IF(C664="","",D664/C664)</f>
        <v>0.843267016833843</v>
      </c>
      <c r="F664" s="14" t="n">
        <f aca="false">IF(C664="","",C664/B664)</f>
        <v>1512.08</v>
      </c>
      <c r="G664" s="10" t="str">
        <f aca="false">IF(F664="","",IF(F664&lt;100,"Menos de 100 USD",IF(F664&lt;500,"100 a 500 USD",IF(F664&lt;2000,"500 a 2.000 USD","Más de 2.000 USD"))))</f>
        <v>500 a 2.000 USD</v>
      </c>
      <c r="H664" s="14" t="n">
        <f aca="false">IF(C664="","",MIN(D664,C664))</f>
        <v>25801.899341</v>
      </c>
      <c r="I664" s="14" t="n">
        <f aca="false">IF(SUM('MRR Conglomerado'!Y664:AA664)&gt;0,SUM('MRR Conglomerado'!Y664:AA664),"")</f>
        <v>30597.543632</v>
      </c>
      <c r="J664" s="14" t="n">
        <f aca="false">IF(I664="","",SUM('MRR Conglomerado'!AK664:AM664))</f>
        <v>77405.684844</v>
      </c>
      <c r="K664" s="10" t="n">
        <f aca="false">IF(I664="","",COUNTIF('MRR Conglomerado'!Y664:AA664,"&gt;0"))</f>
        <v>1</v>
      </c>
      <c r="L664" s="13" t="n">
        <f aca="false">IF(I664="","",J664/I664)</f>
        <v>2.52980061978068</v>
      </c>
      <c r="M664" s="14" t="n">
        <f aca="false">IF(I664="","",I664/K664/B664)</f>
        <v>1512.08</v>
      </c>
      <c r="N664" s="10" t="str">
        <f aca="false">IF(M664="","",IF(M664&lt;100,"Menos de 100 USD",IF(M664&lt;500,"100 a 500 USD",IF(M664&lt;2000,"500 a 2.000 USD","Más de 2.000 USD"))))</f>
        <v>500 a 2.000 USD</v>
      </c>
      <c r="O664" s="14" t="n">
        <f aca="false">IF(I664="","",MIN(J664,I664))</f>
        <v>30597.543632</v>
      </c>
      <c r="P664" s="14" t="n">
        <f aca="false">IF(SUM('MRR Conglomerado'!P664:AA664)&gt;0,SUM('MRR Conglomerado'!P664:AA664),"")</f>
        <v>314289.590209</v>
      </c>
      <c r="Q664" s="14" t="n">
        <f aca="false">IF(P664="","",SUM('MRR Conglomerado'!AB664:AM664))</f>
        <v>154811.418164</v>
      </c>
      <c r="R664" s="10" t="n">
        <f aca="false">IF(P664="","",COUNTIF('MRR Conglomerado'!P664:AA664,"&gt;0"))</f>
        <v>8</v>
      </c>
      <c r="S664" s="14" t="n">
        <f aca="false">IF(P664="","",P664/R664)</f>
        <v>39286.198776125</v>
      </c>
      <c r="T664" s="14" t="n">
        <f aca="false">IF(P664="","",Q664/12)</f>
        <v>12900.9515136667</v>
      </c>
      <c r="U664" s="13" t="n">
        <f aca="false">IF(P664="","",T664/S664)</f>
        <v>0.328383806923739</v>
      </c>
      <c r="V664" s="14" t="n">
        <f aca="false">IF(P664="","",S664/B664)</f>
        <v>1941.4589667674</v>
      </c>
      <c r="W664" s="10" t="str">
        <f aca="false">IF(V664="","",IF(V664&lt;100,"Menos de 100 USD",IF(V664&lt;500,"100 a 500 USD",IF(V664&lt;2000,"500 a 2.000 USD","Más de 2.000 USD"))))</f>
        <v>500 a 2.000 USD</v>
      </c>
      <c r="X664" s="14" t="n">
        <f aca="false">IF(P664="","",MIN(T664,S664))</f>
        <v>12900.9515136667</v>
      </c>
    </row>
    <row r="665" customFormat="false" ht="15" hidden="false" customHeight="false" outlineLevel="0" collapsed="false">
      <c r="A665" s="10" t="s">
        <v>1390</v>
      </c>
      <c r="B665" s="14" t="n">
        <v>20.2354</v>
      </c>
      <c r="C665" s="14" t="str">
        <f aca="false">IF('MRR Conglomerado'!AA665&gt;0,'MRR Conglomerado'!AA665,"")</f>
        <v/>
      </c>
      <c r="D665" s="14" t="str">
        <f aca="false">IF(C665="","",'MRR Conglomerado'!AM665)</f>
        <v/>
      </c>
      <c r="E665" s="13" t="str">
        <f aca="false">IF(C665="","",D665/C665)</f>
        <v/>
      </c>
      <c r="F665" s="14" t="str">
        <f aca="false">IF(C665="","",C665/B665)</f>
        <v/>
      </c>
      <c r="G665" s="10" t="str">
        <f aca="false">IF(F665="","",IF(F665&lt;100,"Menos de 100 USD",IF(F665&lt;500,"100 a 500 USD",IF(F665&lt;2000,"500 a 2.000 USD","Más de 2.000 USD"))))</f>
        <v/>
      </c>
      <c r="H665" s="14" t="str">
        <f aca="false">IF(C665="","",MIN(D665,C665))</f>
        <v/>
      </c>
      <c r="I665" s="14" t="n">
        <f aca="false">IF(SUM('MRR Conglomerado'!Y665:AA665)&gt;0,SUM('MRR Conglomerado'!Y665:AA665),"")</f>
        <v>7812.095082</v>
      </c>
      <c r="J665" s="14" t="n">
        <f aca="false">IF(I665="","",SUM('MRR Conglomerado'!AK665:AM665))</f>
        <v>612.810294</v>
      </c>
      <c r="K665" s="10" t="n">
        <f aca="false">IF(I665="","",COUNTIF('MRR Conglomerado'!Y665:AA665,"&gt;0"))</f>
        <v>2</v>
      </c>
      <c r="L665" s="13" t="n">
        <f aca="false">IF(I665="","",J665/I665)</f>
        <v>0.0784437833343821</v>
      </c>
      <c r="M665" s="14" t="n">
        <f aca="false">IF(I665="","",I665/K665/B665)</f>
        <v>193.030409134487</v>
      </c>
      <c r="N665" s="10" t="str">
        <f aca="false">IF(M665="","",IF(M665&lt;100,"Menos de 100 USD",IF(M665&lt;500,"100 a 500 USD",IF(M665&lt;2000,"500 a 2.000 USD","Más de 2.000 USD"))))</f>
        <v>100 a 500 USD</v>
      </c>
      <c r="O665" s="14" t="n">
        <f aca="false">IF(I665="","",MIN(J665,I665))</f>
        <v>612.810294</v>
      </c>
      <c r="P665" s="14" t="n">
        <f aca="false">IF(SUM('MRR Conglomerado'!P665:AA665)&gt;0,SUM('MRR Conglomerado'!P665:AA665),"")</f>
        <v>85890.163795</v>
      </c>
      <c r="Q665" s="14" t="n">
        <f aca="false">IF(P665="","",SUM('MRR Conglomerado'!AB665:AM665))</f>
        <v>3370.351314</v>
      </c>
      <c r="R665" s="10" t="n">
        <f aca="false">IF(P665="","",COUNTIF('MRR Conglomerado'!P665:AA665,"&gt;0"))</f>
        <v>11</v>
      </c>
      <c r="S665" s="14" t="n">
        <f aca="false">IF(P665="","",P665/R665)</f>
        <v>7808.19670863636</v>
      </c>
      <c r="T665" s="14" t="n">
        <f aca="false">IF(P665="","",Q665/12)</f>
        <v>280.8626095</v>
      </c>
      <c r="U665" s="13" t="n">
        <f aca="false">IF(P665="","",T665/S665)</f>
        <v>0.0359702271831021</v>
      </c>
      <c r="V665" s="14" t="n">
        <f aca="false">IF(P665="","",S665/B665)</f>
        <v>385.868167104992</v>
      </c>
      <c r="W665" s="10" t="str">
        <f aca="false">IF(V665="","",IF(V665&lt;100,"Menos de 100 USD",IF(V665&lt;500,"100 a 500 USD",IF(V665&lt;2000,"500 a 2.000 USD","Más de 2.000 USD"))))</f>
        <v>100 a 500 USD</v>
      </c>
      <c r="X665" s="14" t="n">
        <f aca="false">IF(P665="","",MIN(T665,S665))</f>
        <v>280.8626095</v>
      </c>
    </row>
    <row r="666" customFormat="false" ht="15" hidden="false" customHeight="false" outlineLevel="0" collapsed="false">
      <c r="A666" s="10" t="s">
        <v>1392</v>
      </c>
      <c r="B666" s="14" t="n">
        <v>20.2354</v>
      </c>
      <c r="C666" s="14" t="str">
        <f aca="false">IF('MRR Conglomerado'!AA666&gt;0,'MRR Conglomerado'!AA666,"")</f>
        <v/>
      </c>
      <c r="D666" s="14" t="str">
        <f aca="false">IF(C666="","",'MRR Conglomerado'!AM666)</f>
        <v/>
      </c>
      <c r="E666" s="13" t="str">
        <f aca="false">IF(C666="","",D666/C666)</f>
        <v/>
      </c>
      <c r="F666" s="14" t="str">
        <f aca="false">IF(C666="","",C666/B666)</f>
        <v/>
      </c>
      <c r="G666" s="10" t="str">
        <f aca="false">IF(F666="","",IF(F666&lt;100,"Menos de 100 USD",IF(F666&lt;500,"100 a 500 USD",IF(F666&lt;2000,"500 a 2.000 USD","Más de 2.000 USD"))))</f>
        <v/>
      </c>
      <c r="H666" s="14" t="str">
        <f aca="false">IF(C666="","",MIN(D666,C666))</f>
        <v/>
      </c>
      <c r="I666" s="14" t="str">
        <f aca="false">IF(SUM('MRR Conglomerado'!Y666:AA666)&gt;0,SUM('MRR Conglomerado'!Y666:AA666),"")</f>
        <v/>
      </c>
      <c r="J666" s="14" t="str">
        <f aca="false">IF(I666="","",SUM('MRR Conglomerado'!AK666:AM666))</f>
        <v/>
      </c>
      <c r="K666" s="10" t="str">
        <f aca="false">IF(I666="","",COUNTIF('MRR Conglomerado'!Y666:AA666,"&gt;0"))</f>
        <v/>
      </c>
      <c r="L666" s="13" t="str">
        <f aca="false">IF(I666="","",J666/I666)</f>
        <v/>
      </c>
      <c r="M666" s="14" t="str">
        <f aca="false">IF(I666="","",I666/K666/B666)</f>
        <v/>
      </c>
      <c r="N666" s="10" t="str">
        <f aca="false">IF(M666="","",IF(M666&lt;100,"Menos de 100 USD",IF(M666&lt;500,"100 a 500 USD",IF(M666&lt;2000,"500 a 2.000 USD","Más de 2.000 USD"))))</f>
        <v/>
      </c>
      <c r="O666" s="14" t="str">
        <f aca="false">IF(I666="","",MIN(J666,I666))</f>
        <v/>
      </c>
      <c r="P666" s="14" t="str">
        <f aca="false">IF(SUM('MRR Conglomerado'!P666:AA666)&gt;0,SUM('MRR Conglomerado'!P666:AA666),"")</f>
        <v/>
      </c>
      <c r="Q666" s="14" t="str">
        <f aca="false">IF(P666="","",SUM('MRR Conglomerado'!AB666:AM666))</f>
        <v/>
      </c>
      <c r="R666" s="10" t="str">
        <f aca="false">IF(P666="","",COUNTIF('MRR Conglomerado'!P666:AA666,"&gt;0"))</f>
        <v/>
      </c>
      <c r="S666" s="14" t="str">
        <f aca="false">IF(P666="","",P666/R666)</f>
        <v/>
      </c>
      <c r="T666" s="14" t="str">
        <f aca="false">IF(P666="","",Q666/12)</f>
        <v/>
      </c>
      <c r="U666" s="13" t="str">
        <f aca="false">IF(P666="","",T666/S666)</f>
        <v/>
      </c>
      <c r="V666" s="14" t="str">
        <f aca="false">IF(P666="","",S666/B666)</f>
        <v/>
      </c>
      <c r="W666" s="10" t="str">
        <f aca="false">IF(V666="","",IF(V666&lt;100,"Menos de 100 USD",IF(V666&lt;500,"100 a 500 USD",IF(V666&lt;2000,"500 a 2.000 USD","Más de 2.000 USD"))))</f>
        <v/>
      </c>
      <c r="X666" s="14" t="str">
        <f aca="false">IF(P666="","",MIN(T666,S666))</f>
        <v/>
      </c>
    </row>
    <row r="667" customFormat="false" ht="15" hidden="false" customHeight="false" outlineLevel="0" collapsed="false">
      <c r="A667" s="10" t="s">
        <v>1394</v>
      </c>
      <c r="B667" s="14" t="n">
        <v>20.2354</v>
      </c>
      <c r="C667" s="14" t="str">
        <f aca="false">IF('MRR Conglomerado'!AA667&gt;0,'MRR Conglomerado'!AA667,"")</f>
        <v/>
      </c>
      <c r="D667" s="14" t="str">
        <f aca="false">IF(C667="","",'MRR Conglomerado'!AM667)</f>
        <v/>
      </c>
      <c r="E667" s="13" t="str">
        <f aca="false">IF(C667="","",D667/C667)</f>
        <v/>
      </c>
      <c r="F667" s="14" t="str">
        <f aca="false">IF(C667="","",C667/B667)</f>
        <v/>
      </c>
      <c r="G667" s="10" t="str">
        <f aca="false">IF(F667="","",IF(F667&lt;100,"Menos de 100 USD",IF(F667&lt;500,"100 a 500 USD",IF(F667&lt;2000,"500 a 2.000 USD","Más de 2.000 USD"))))</f>
        <v/>
      </c>
      <c r="H667" s="14" t="str">
        <f aca="false">IF(C667="","",MIN(D667,C667))</f>
        <v/>
      </c>
      <c r="I667" s="14" t="str">
        <f aca="false">IF(SUM('MRR Conglomerado'!Y667:AA667)&gt;0,SUM('MRR Conglomerado'!Y667:AA667),"")</f>
        <v/>
      </c>
      <c r="J667" s="14" t="str">
        <f aca="false">IF(I667="","",SUM('MRR Conglomerado'!AK667:AM667))</f>
        <v/>
      </c>
      <c r="K667" s="10" t="str">
        <f aca="false">IF(I667="","",COUNTIF('MRR Conglomerado'!Y667:AA667,"&gt;0"))</f>
        <v/>
      </c>
      <c r="L667" s="13" t="str">
        <f aca="false">IF(I667="","",J667/I667)</f>
        <v/>
      </c>
      <c r="M667" s="14" t="str">
        <f aca="false">IF(I667="","",I667/K667/B667)</f>
        <v/>
      </c>
      <c r="N667" s="10" t="str">
        <f aca="false">IF(M667="","",IF(M667&lt;100,"Menos de 100 USD",IF(M667&lt;500,"100 a 500 USD",IF(M667&lt;2000,"500 a 2.000 USD","Más de 2.000 USD"))))</f>
        <v/>
      </c>
      <c r="O667" s="14" t="str">
        <f aca="false">IF(I667="","",MIN(J667,I667))</f>
        <v/>
      </c>
      <c r="P667" s="14" t="str">
        <f aca="false">IF(SUM('MRR Conglomerado'!P667:AA667)&gt;0,SUM('MRR Conglomerado'!P667:AA667),"")</f>
        <v/>
      </c>
      <c r="Q667" s="14" t="str">
        <f aca="false">IF(P667="","",SUM('MRR Conglomerado'!AB667:AM667))</f>
        <v/>
      </c>
      <c r="R667" s="10" t="str">
        <f aca="false">IF(P667="","",COUNTIF('MRR Conglomerado'!P667:AA667,"&gt;0"))</f>
        <v/>
      </c>
      <c r="S667" s="14" t="str">
        <f aca="false">IF(P667="","",P667/R667)</f>
        <v/>
      </c>
      <c r="T667" s="14" t="str">
        <f aca="false">IF(P667="","",Q667/12)</f>
        <v/>
      </c>
      <c r="U667" s="13" t="str">
        <f aca="false">IF(P667="","",T667/S667)</f>
        <v/>
      </c>
      <c r="V667" s="14" t="str">
        <f aca="false">IF(P667="","",S667/B667)</f>
        <v/>
      </c>
      <c r="W667" s="10" t="str">
        <f aca="false">IF(V667="","",IF(V667&lt;100,"Menos de 100 USD",IF(V667&lt;500,"100 a 500 USD",IF(V667&lt;2000,"500 a 2.000 USD","Más de 2.000 USD"))))</f>
        <v/>
      </c>
      <c r="X667" s="14" t="str">
        <f aca="false">IF(P667="","",MIN(T667,S667))</f>
        <v/>
      </c>
    </row>
    <row r="668" customFormat="false" ht="15" hidden="false" customHeight="false" outlineLevel="0" collapsed="false">
      <c r="A668" s="10" t="s">
        <v>1396</v>
      </c>
      <c r="B668" s="14" t="n">
        <v>20.2354</v>
      </c>
      <c r="C668" s="14" t="n">
        <f aca="false">IF('MRR Conglomerado'!AA668&gt;0,'MRR Conglomerado'!AA668,"")</f>
        <v>4788.100348</v>
      </c>
      <c r="D668" s="14" t="n">
        <f aca="false">IF(C668="","",'MRR Conglomerado'!AM668)</f>
        <v>0</v>
      </c>
      <c r="E668" s="13" t="n">
        <f aca="false">IF(C668="","",D668/C668)</f>
        <v>0</v>
      </c>
      <c r="F668" s="14" t="n">
        <f aca="false">IF(C668="","",C668/B668)</f>
        <v>236.62</v>
      </c>
      <c r="G668" s="10" t="str">
        <f aca="false">IF(F668="","",IF(F668&lt;100,"Menos de 100 USD",IF(F668&lt;500,"100 a 500 USD",IF(F668&lt;2000,"500 a 2.000 USD","Más de 2.000 USD"))))</f>
        <v>100 a 500 USD</v>
      </c>
      <c r="H668" s="14" t="n">
        <f aca="false">IF(C668="","",MIN(D668,C668))</f>
        <v>0</v>
      </c>
      <c r="I668" s="14" t="n">
        <f aca="false">IF(SUM('MRR Conglomerado'!Y668:AA668)&gt;0,SUM('MRR Conglomerado'!Y668:AA668),"")</f>
        <v>16416.028608</v>
      </c>
      <c r="J668" s="14" t="n">
        <f aca="false">IF(I668="","",SUM('MRR Conglomerado'!AK668:AM668))</f>
        <v>0</v>
      </c>
      <c r="K668" s="10" t="n">
        <f aca="false">IF(I668="","",COUNTIF('MRR Conglomerado'!Y668:AA668,"&gt;0"))</f>
        <v>3</v>
      </c>
      <c r="L668" s="13" t="n">
        <f aca="false">IF(I668="","",J668/I668)</f>
        <v>0</v>
      </c>
      <c r="M668" s="14" t="n">
        <f aca="false">IF(I668="","",I668/K668/B668)</f>
        <v>270.417660930844</v>
      </c>
      <c r="N668" s="10" t="str">
        <f aca="false">IF(M668="","",IF(M668&lt;100,"Menos de 100 USD",IF(M668&lt;500,"100 a 500 USD",IF(M668&lt;2000,"500 a 2.000 USD","Más de 2.000 USD"))))</f>
        <v>100 a 500 USD</v>
      </c>
      <c r="O668" s="14" t="n">
        <f aca="false">IF(I668="","",MIN(J668,I668))</f>
        <v>0</v>
      </c>
      <c r="P668" s="14" t="n">
        <f aca="false">IF(SUM('MRR Conglomerado'!P668:AA668)&gt;0,SUM('MRR Conglomerado'!P668:AA668),"")</f>
        <v>21887.944564</v>
      </c>
      <c r="Q668" s="14" t="n">
        <f aca="false">IF(P668="","",SUM('MRR Conglomerado'!AB668:AM668))</f>
        <v>31244.41796</v>
      </c>
      <c r="R668" s="10" t="n">
        <f aca="false">IF(P668="","",COUNTIF('MRR Conglomerado'!P668:AA668,"&gt;0"))</f>
        <v>4</v>
      </c>
      <c r="S668" s="14" t="n">
        <f aca="false">IF(P668="","",P668/R668)</f>
        <v>5471.986141</v>
      </c>
      <c r="T668" s="14" t="n">
        <f aca="false">IF(P668="","",Q668/12)</f>
        <v>2603.70149666667</v>
      </c>
      <c r="U668" s="13" t="n">
        <f aca="false">IF(P668="","",T668/S668)</f>
        <v>0.47582384705946</v>
      </c>
      <c r="V668" s="14" t="n">
        <f aca="false">IF(P668="","",S668/B668)</f>
        <v>270.416504788638</v>
      </c>
      <c r="W668" s="10" t="str">
        <f aca="false">IF(V668="","",IF(V668&lt;100,"Menos de 100 USD",IF(V668&lt;500,"100 a 500 USD",IF(V668&lt;2000,"500 a 2.000 USD","Más de 2.000 USD"))))</f>
        <v>100 a 500 USD</v>
      </c>
      <c r="X668" s="14" t="n">
        <f aca="false">IF(P668="","",MIN(T668,S668))</f>
        <v>2603.70149666667</v>
      </c>
    </row>
    <row r="669" customFormat="false" ht="15" hidden="false" customHeight="false" outlineLevel="0" collapsed="false">
      <c r="A669" s="10" t="s">
        <v>1398</v>
      </c>
      <c r="B669" s="14" t="n">
        <v>20.2354</v>
      </c>
      <c r="C669" s="14" t="n">
        <f aca="false">IF('MRR Conglomerado'!AA669&gt;0,'MRR Conglomerado'!AA669,"")</f>
        <v>4530.098998</v>
      </c>
      <c r="D669" s="14" t="n">
        <f aca="false">IF(C669="","",'MRR Conglomerado'!AM669)</f>
        <v>0</v>
      </c>
      <c r="E669" s="13" t="n">
        <f aca="false">IF(C669="","",D669/C669)</f>
        <v>0</v>
      </c>
      <c r="F669" s="14" t="n">
        <f aca="false">IF(C669="","",C669/B669)</f>
        <v>223.87</v>
      </c>
      <c r="G669" s="10" t="str">
        <f aca="false">IF(F669="","",IF(F669&lt;100,"Menos de 100 USD",IF(F669&lt;500,"100 a 500 USD",IF(F669&lt;2000,"500 a 2.000 USD","Más de 2.000 USD"))))</f>
        <v>100 a 500 USD</v>
      </c>
      <c r="H669" s="14" t="n">
        <f aca="false">IF(C669="","",MIN(D669,C669))</f>
        <v>0</v>
      </c>
      <c r="I669" s="14" t="n">
        <f aca="false">IF(SUM('MRR Conglomerado'!Y669:AA669)&gt;0,SUM('MRR Conglomerado'!Y669:AA669),"")</f>
        <v>15030.139516</v>
      </c>
      <c r="J669" s="14" t="n">
        <f aca="false">IF(I669="","",SUM('MRR Conglomerado'!AK669:AM669))</f>
        <v>0</v>
      </c>
      <c r="K669" s="10" t="n">
        <f aca="false">IF(I669="","",COUNTIF('MRR Conglomerado'!Y669:AA669,"&gt;0"))</f>
        <v>3</v>
      </c>
      <c r="L669" s="13" t="n">
        <f aca="false">IF(I669="","",J669/I669)</f>
        <v>0</v>
      </c>
      <c r="M669" s="14" t="n">
        <f aca="false">IF(I669="","",I669/K669/B669)</f>
        <v>247.588212011294</v>
      </c>
      <c r="N669" s="10" t="str">
        <f aca="false">IF(M669="","",IF(M669&lt;100,"Menos de 100 USD",IF(M669&lt;500,"100 a 500 USD",IF(M669&lt;2000,"500 a 2.000 USD","Más de 2.000 USD"))))</f>
        <v>100 a 500 USD</v>
      </c>
      <c r="O669" s="14" t="n">
        <f aca="false">IF(I669="","",MIN(J669,I669))</f>
        <v>0</v>
      </c>
      <c r="P669" s="14" t="n">
        <f aca="false">IF(SUM('MRR Conglomerado'!P669:AA669)&gt;0,SUM('MRR Conglomerado'!P669:AA669),"")</f>
        <v>25800.155128</v>
      </c>
      <c r="Q669" s="14" t="n">
        <f aca="false">IF(P669="","",SUM('MRR Conglomerado'!AB669:AM669))</f>
        <v>55499.86187</v>
      </c>
      <c r="R669" s="10" t="n">
        <f aca="false">IF(P669="","",COUNTIF('MRR Conglomerado'!P669:AA669,"&gt;0"))</f>
        <v>5</v>
      </c>
      <c r="S669" s="14" t="n">
        <f aca="false">IF(P669="","",P669/R669)</f>
        <v>5160.0310256</v>
      </c>
      <c r="T669" s="14" t="n">
        <f aca="false">IF(P669="","",Q669/12)</f>
        <v>4624.98848916667</v>
      </c>
      <c r="U669" s="13" t="n">
        <f aca="false">IF(P669="","",T669/S669)</f>
        <v>0.896310209419503</v>
      </c>
      <c r="V669" s="14" t="n">
        <f aca="false">IF(P669="","",S669/B669)</f>
        <v>255.000198938494</v>
      </c>
      <c r="W669" s="10" t="str">
        <f aca="false">IF(V669="","",IF(V669&lt;100,"Menos de 100 USD",IF(V669&lt;500,"100 a 500 USD",IF(V669&lt;2000,"500 a 2.000 USD","Más de 2.000 USD"))))</f>
        <v>100 a 500 USD</v>
      </c>
      <c r="X669" s="14" t="n">
        <f aca="false">IF(P669="","",MIN(T669,S669))</f>
        <v>4624.98848916667</v>
      </c>
    </row>
    <row r="670" customFormat="false" ht="15" hidden="false" customHeight="false" outlineLevel="0" collapsed="false">
      <c r="A670" s="10" t="s">
        <v>1400</v>
      </c>
      <c r="B670" s="14" t="n">
        <v>20.2354</v>
      </c>
      <c r="C670" s="14" t="str">
        <f aca="false">IF('MRR Conglomerado'!AA670&gt;0,'MRR Conglomerado'!AA670,"")</f>
        <v/>
      </c>
      <c r="D670" s="14" t="str">
        <f aca="false">IF(C670="","",'MRR Conglomerado'!AM670)</f>
        <v/>
      </c>
      <c r="E670" s="13" t="str">
        <f aca="false">IF(C670="","",D670/C670)</f>
        <v/>
      </c>
      <c r="F670" s="14" t="str">
        <f aca="false">IF(C670="","",C670/B670)</f>
        <v/>
      </c>
      <c r="G670" s="10" t="str">
        <f aca="false">IF(F670="","",IF(F670&lt;100,"Menos de 100 USD",IF(F670&lt;500,"100 a 500 USD",IF(F670&lt;2000,"500 a 2.000 USD","Más de 2.000 USD"))))</f>
        <v/>
      </c>
      <c r="H670" s="14" t="str">
        <f aca="false">IF(C670="","",MIN(D670,C670))</f>
        <v/>
      </c>
      <c r="I670" s="14" t="str">
        <f aca="false">IF(SUM('MRR Conglomerado'!Y670:AA670)&gt;0,SUM('MRR Conglomerado'!Y670:AA670),"")</f>
        <v/>
      </c>
      <c r="J670" s="14" t="str">
        <f aca="false">IF(I670="","",SUM('MRR Conglomerado'!AK670:AM670))</f>
        <v/>
      </c>
      <c r="K670" s="10" t="str">
        <f aca="false">IF(I670="","",COUNTIF('MRR Conglomerado'!Y670:AA670,"&gt;0"))</f>
        <v/>
      </c>
      <c r="L670" s="13" t="str">
        <f aca="false">IF(I670="","",J670/I670)</f>
        <v/>
      </c>
      <c r="M670" s="14" t="str">
        <f aca="false">IF(I670="","",I670/K670/B670)</f>
        <v/>
      </c>
      <c r="N670" s="10" t="str">
        <f aca="false">IF(M670="","",IF(M670&lt;100,"Menos de 100 USD",IF(M670&lt;500,"100 a 500 USD",IF(M670&lt;2000,"500 a 2.000 USD","Más de 2.000 USD"))))</f>
        <v/>
      </c>
      <c r="O670" s="14" t="str">
        <f aca="false">IF(I670="","",MIN(J670,I670))</f>
        <v/>
      </c>
      <c r="P670" s="14" t="str">
        <f aca="false">IF(SUM('MRR Conglomerado'!P670:AA670)&gt;0,SUM('MRR Conglomerado'!P670:AA670),"")</f>
        <v/>
      </c>
      <c r="Q670" s="14" t="str">
        <f aca="false">IF(P670="","",SUM('MRR Conglomerado'!AB670:AM670))</f>
        <v/>
      </c>
      <c r="R670" s="10" t="str">
        <f aca="false">IF(P670="","",COUNTIF('MRR Conglomerado'!P670:AA670,"&gt;0"))</f>
        <v/>
      </c>
      <c r="S670" s="14" t="str">
        <f aca="false">IF(P670="","",P670/R670)</f>
        <v/>
      </c>
      <c r="T670" s="14" t="str">
        <f aca="false">IF(P670="","",Q670/12)</f>
        <v/>
      </c>
      <c r="U670" s="13" t="str">
        <f aca="false">IF(P670="","",T670/S670)</f>
        <v/>
      </c>
      <c r="V670" s="14" t="str">
        <f aca="false">IF(P670="","",S670/B670)</f>
        <v/>
      </c>
      <c r="W670" s="10" t="str">
        <f aca="false">IF(V670="","",IF(V670&lt;100,"Menos de 100 USD",IF(V670&lt;500,"100 a 500 USD",IF(V670&lt;2000,"500 a 2.000 USD","Más de 2.000 USD"))))</f>
        <v/>
      </c>
      <c r="X670" s="14" t="str">
        <f aca="false">IF(P670="","",MIN(T670,S670))</f>
        <v/>
      </c>
    </row>
    <row r="671" customFormat="false" ht="15" hidden="false" customHeight="false" outlineLevel="0" collapsed="false">
      <c r="A671" s="10" t="s">
        <v>1402</v>
      </c>
      <c r="B671" s="14" t="n">
        <v>20.2354</v>
      </c>
      <c r="C671" s="14" t="n">
        <f aca="false">IF('MRR Conglomerado'!AA671&gt;0,'MRR Conglomerado'!AA671,"")</f>
        <v>60947.203614</v>
      </c>
      <c r="D671" s="14" t="n">
        <f aca="false">IF(C671="","",'MRR Conglomerado'!AM671)</f>
        <v>66494.150915</v>
      </c>
      <c r="E671" s="13" t="n">
        <f aca="false">IF(C671="","",D671/C671)</f>
        <v>1.09101233480917</v>
      </c>
      <c r="F671" s="14" t="n">
        <f aca="false">IF(C671="","",C671/B671)</f>
        <v>3011.91</v>
      </c>
      <c r="G671" s="10" t="str">
        <f aca="false">IF(F671="","",IF(F671&lt;100,"Menos de 100 USD",IF(F671&lt;500,"100 a 500 USD",IF(F671&lt;2000,"500 a 2.000 USD","Más de 2.000 USD"))))</f>
        <v>Más de 2.000 USD</v>
      </c>
      <c r="H671" s="14" t="n">
        <f aca="false">IF(C671="","",MIN(D671,C671))</f>
        <v>60947.203614</v>
      </c>
      <c r="I671" s="14" t="n">
        <f aca="false">IF(SUM('MRR Conglomerado'!Y671:AA671)&gt;0,SUM('MRR Conglomerado'!Y671:AA671),"")</f>
        <v>187909.135932</v>
      </c>
      <c r="J671" s="14" t="n">
        <f aca="false">IF(I671="","",SUM('MRR Conglomerado'!AK671:AM671))</f>
        <v>206535.830775</v>
      </c>
      <c r="K671" s="10" t="n">
        <f aca="false">IF(I671="","",COUNTIF('MRR Conglomerado'!Y671:AA671,"&gt;0"))</f>
        <v>3</v>
      </c>
      <c r="L671" s="13" t="n">
        <f aca="false">IF(I671="","",J671/I671)</f>
        <v>1.09912607362391</v>
      </c>
      <c r="M671" s="14" t="n">
        <f aca="false">IF(I671="","",I671/K671/B671)</f>
        <v>3095.38623619993</v>
      </c>
      <c r="N671" s="10" t="str">
        <f aca="false">IF(M671="","",IF(M671&lt;100,"Menos de 100 USD",IF(M671&lt;500,"100 a 500 USD",IF(M671&lt;2000,"500 a 2.000 USD","Más de 2.000 USD"))))</f>
        <v>Más de 2.000 USD</v>
      </c>
      <c r="O671" s="14" t="n">
        <f aca="false">IF(I671="","",MIN(J671,I671))</f>
        <v>187909.135932</v>
      </c>
      <c r="P671" s="14" t="n">
        <f aca="false">IF(SUM('MRR Conglomerado'!P671:AA671)&gt;0,SUM('MRR Conglomerado'!P671:AA671),"")</f>
        <v>506477.906215</v>
      </c>
      <c r="Q671" s="14" t="n">
        <f aca="false">IF(P671="","",SUM('MRR Conglomerado'!AB671:AM671))</f>
        <v>830457.157715</v>
      </c>
      <c r="R671" s="10" t="n">
        <f aca="false">IF(P671="","",COUNTIF('MRR Conglomerado'!P671:AA671,"&gt;0"))</f>
        <v>12</v>
      </c>
      <c r="S671" s="14" t="n">
        <f aca="false">IF(P671="","",P671/R671)</f>
        <v>42206.4921845833</v>
      </c>
      <c r="T671" s="14" t="n">
        <f aca="false">IF(P671="","",Q671/12)</f>
        <v>69204.7631429167</v>
      </c>
      <c r="U671" s="13" t="n">
        <f aca="false">IF(P671="","",T671/S671)</f>
        <v>1.63967104492505</v>
      </c>
      <c r="V671" s="14" t="n">
        <f aca="false">IF(P671="","",S671/B671)</f>
        <v>2085.77503704317</v>
      </c>
      <c r="W671" s="10" t="str">
        <f aca="false">IF(V671="","",IF(V671&lt;100,"Menos de 100 USD",IF(V671&lt;500,"100 a 500 USD",IF(V671&lt;2000,"500 a 2.000 USD","Más de 2.000 USD"))))</f>
        <v>Más de 2.000 USD</v>
      </c>
      <c r="X671" s="14" t="n">
        <f aca="false">IF(P671="","",MIN(T671,S671))</f>
        <v>42206.4921845833</v>
      </c>
    </row>
    <row r="672" customFormat="false" ht="15" hidden="false" customHeight="false" outlineLevel="0" collapsed="false">
      <c r="A672" s="10" t="s">
        <v>1404</v>
      </c>
      <c r="B672" s="14" t="n">
        <v>20.2354</v>
      </c>
      <c r="C672" s="14" t="str">
        <f aca="false">IF('MRR Conglomerado'!AA672&gt;0,'MRR Conglomerado'!AA672,"")</f>
        <v/>
      </c>
      <c r="D672" s="14" t="str">
        <f aca="false">IF(C672="","",'MRR Conglomerado'!AM672)</f>
        <v/>
      </c>
      <c r="E672" s="13" t="str">
        <f aca="false">IF(C672="","",D672/C672)</f>
        <v/>
      </c>
      <c r="F672" s="14" t="str">
        <f aca="false">IF(C672="","",C672/B672)</f>
        <v/>
      </c>
      <c r="G672" s="10" t="str">
        <f aca="false">IF(F672="","",IF(F672&lt;100,"Menos de 100 USD",IF(F672&lt;500,"100 a 500 USD",IF(F672&lt;2000,"500 a 2.000 USD","Más de 2.000 USD"))))</f>
        <v/>
      </c>
      <c r="H672" s="14" t="str">
        <f aca="false">IF(C672="","",MIN(D672,C672))</f>
        <v/>
      </c>
      <c r="I672" s="14" t="str">
        <f aca="false">IF(SUM('MRR Conglomerado'!Y672:AA672)&gt;0,SUM('MRR Conglomerado'!Y672:AA672),"")</f>
        <v/>
      </c>
      <c r="J672" s="14" t="str">
        <f aca="false">IF(I672="","",SUM('MRR Conglomerado'!AK672:AM672))</f>
        <v/>
      </c>
      <c r="K672" s="10" t="str">
        <f aca="false">IF(I672="","",COUNTIF('MRR Conglomerado'!Y672:AA672,"&gt;0"))</f>
        <v/>
      </c>
      <c r="L672" s="13" t="str">
        <f aca="false">IF(I672="","",J672/I672)</f>
        <v/>
      </c>
      <c r="M672" s="14" t="str">
        <f aca="false">IF(I672="","",I672/K672/B672)</f>
        <v/>
      </c>
      <c r="N672" s="10" t="str">
        <f aca="false">IF(M672="","",IF(M672&lt;100,"Menos de 100 USD",IF(M672&lt;500,"100 a 500 USD",IF(M672&lt;2000,"500 a 2.000 USD","Más de 2.000 USD"))))</f>
        <v/>
      </c>
      <c r="O672" s="14" t="str">
        <f aca="false">IF(I672="","",MIN(J672,I672))</f>
        <v/>
      </c>
      <c r="P672" s="14" t="str">
        <f aca="false">IF(SUM('MRR Conglomerado'!P672:AA672)&gt;0,SUM('MRR Conglomerado'!P672:AA672),"")</f>
        <v/>
      </c>
      <c r="Q672" s="14" t="str">
        <f aca="false">IF(P672="","",SUM('MRR Conglomerado'!AB672:AM672))</f>
        <v/>
      </c>
      <c r="R672" s="10" t="str">
        <f aca="false">IF(P672="","",COUNTIF('MRR Conglomerado'!P672:AA672,"&gt;0"))</f>
        <v/>
      </c>
      <c r="S672" s="14" t="str">
        <f aca="false">IF(P672="","",P672/R672)</f>
        <v/>
      </c>
      <c r="T672" s="14" t="str">
        <f aca="false">IF(P672="","",Q672/12)</f>
        <v/>
      </c>
      <c r="U672" s="13" t="str">
        <f aca="false">IF(P672="","",T672/S672)</f>
        <v/>
      </c>
      <c r="V672" s="14" t="str">
        <f aca="false">IF(P672="","",S672/B672)</f>
        <v/>
      </c>
      <c r="W672" s="10" t="str">
        <f aca="false">IF(V672="","",IF(V672&lt;100,"Menos de 100 USD",IF(V672&lt;500,"100 a 500 USD",IF(V672&lt;2000,"500 a 2.000 USD","Más de 2.000 USD"))))</f>
        <v/>
      </c>
      <c r="X672" s="14" t="str">
        <f aca="false">IF(P672="","",MIN(T672,S672))</f>
        <v/>
      </c>
    </row>
    <row r="673" customFormat="false" ht="15" hidden="false" customHeight="false" outlineLevel="0" collapsed="false">
      <c r="A673" s="10" t="s">
        <v>1406</v>
      </c>
      <c r="B673" s="14" t="n">
        <v>20.2354</v>
      </c>
      <c r="C673" s="14" t="n">
        <f aca="false">IF('MRR Conglomerado'!AA673&gt;0,'MRR Conglomerado'!AA673,"")</f>
        <v>30099.955146</v>
      </c>
      <c r="D673" s="14" t="n">
        <f aca="false">IF(C673="","",'MRR Conglomerado'!AM673)</f>
        <v>36871.15999</v>
      </c>
      <c r="E673" s="13" t="n">
        <f aca="false">IF(C673="","",D673/C673)</f>
        <v>1.22495730678522</v>
      </c>
      <c r="F673" s="14" t="n">
        <f aca="false">IF(C673="","",C673/B673)</f>
        <v>1487.49</v>
      </c>
      <c r="G673" s="10" t="str">
        <f aca="false">IF(F673="","",IF(F673&lt;100,"Menos de 100 USD",IF(F673&lt;500,"100 a 500 USD",IF(F673&lt;2000,"500 a 2.000 USD","Más de 2.000 USD"))))</f>
        <v>500 a 2.000 USD</v>
      </c>
      <c r="H673" s="14" t="n">
        <f aca="false">IF(C673="","",MIN(D673,C673))</f>
        <v>30099.955146</v>
      </c>
      <c r="I673" s="14" t="n">
        <f aca="false">IF(SUM('MRR Conglomerado'!Y673:AA673)&gt;0,SUM('MRR Conglomerado'!Y673:AA673),"")</f>
        <v>90789.891588</v>
      </c>
      <c r="J673" s="14" t="n">
        <f aca="false">IF(I673="","",SUM('MRR Conglomerado'!AK673:AM673))</f>
        <v>109482.949671</v>
      </c>
      <c r="K673" s="10" t="n">
        <f aca="false">IF(I673="","",COUNTIF('MRR Conglomerado'!Y673:AA673,"&gt;0"))</f>
        <v>3</v>
      </c>
      <c r="L673" s="13" t="n">
        <f aca="false">IF(I673="","",J673/I673)</f>
        <v>1.20589360507035</v>
      </c>
      <c r="M673" s="14" t="n">
        <f aca="false">IF(I673="","",I673/K673/B673)</f>
        <v>1495.56209395416</v>
      </c>
      <c r="N673" s="10" t="str">
        <f aca="false">IF(M673="","",IF(M673&lt;100,"Menos de 100 USD",IF(M673&lt;500,"100 a 500 USD",IF(M673&lt;2000,"500 a 2.000 USD","Más de 2.000 USD"))))</f>
        <v>500 a 2.000 USD</v>
      </c>
      <c r="O673" s="14" t="n">
        <f aca="false">IF(I673="","",MIN(J673,I673))</f>
        <v>90789.891588</v>
      </c>
      <c r="P673" s="14" t="n">
        <f aca="false">IF(SUM('MRR Conglomerado'!P673:AA673)&gt;0,SUM('MRR Conglomerado'!P673:AA673),"")</f>
        <v>359519.546156</v>
      </c>
      <c r="Q673" s="14" t="n">
        <f aca="false">IF(P673="","",SUM('MRR Conglomerado'!AB673:AM673))</f>
        <v>417071.026191</v>
      </c>
      <c r="R673" s="10" t="n">
        <f aca="false">IF(P673="","",COUNTIF('MRR Conglomerado'!P673:AA673,"&gt;0"))</f>
        <v>12</v>
      </c>
      <c r="S673" s="14" t="n">
        <f aca="false">IF(P673="","",P673/R673)</f>
        <v>29959.9621796667</v>
      </c>
      <c r="T673" s="14" t="n">
        <f aca="false">IF(P673="","",Q673/12)</f>
        <v>34755.91884925</v>
      </c>
      <c r="U673" s="13" t="n">
        <f aca="false">IF(P673="","",T673/S673)</f>
        <v>1.16007886261079</v>
      </c>
      <c r="V673" s="14" t="n">
        <f aca="false">IF(P673="","",S673/B673)</f>
        <v>1480.57177914282</v>
      </c>
      <c r="W673" s="10" t="str">
        <f aca="false">IF(V673="","",IF(V673&lt;100,"Menos de 100 USD",IF(V673&lt;500,"100 a 500 USD",IF(V673&lt;2000,"500 a 2.000 USD","Más de 2.000 USD"))))</f>
        <v>500 a 2.000 USD</v>
      </c>
      <c r="X673" s="14" t="n">
        <f aca="false">IF(P673="","",MIN(T673,S673))</f>
        <v>29959.9621796667</v>
      </c>
    </row>
    <row r="674" customFormat="false" ht="15" hidden="false" customHeight="false" outlineLevel="0" collapsed="false">
      <c r="A674" s="10" t="s">
        <v>1408</v>
      </c>
      <c r="B674" s="14" t="n">
        <v>20.2354</v>
      </c>
      <c r="C674" s="14" t="n">
        <f aca="false">IF('MRR Conglomerado'!AA674&gt;0,'MRR Conglomerado'!AA674,"")</f>
        <v>220.161152</v>
      </c>
      <c r="D674" s="14" t="n">
        <f aca="false">IF(C674="","",'MRR Conglomerado'!AM674)</f>
        <v>0</v>
      </c>
      <c r="E674" s="13" t="n">
        <f aca="false">IF(C674="","",D674/C674)</f>
        <v>0</v>
      </c>
      <c r="F674" s="14" t="n">
        <f aca="false">IF(C674="","",C674/B674)</f>
        <v>10.88</v>
      </c>
      <c r="G674" s="10" t="str">
        <f aca="false">IF(F674="","",IF(F674&lt;100,"Menos de 100 USD",IF(F674&lt;500,"100 a 500 USD",IF(F674&lt;2000,"500 a 2.000 USD","Más de 2.000 USD"))))</f>
        <v>Menos de 100 USD</v>
      </c>
      <c r="H674" s="14" t="n">
        <f aca="false">IF(C674="","",MIN(D674,C674))</f>
        <v>0</v>
      </c>
      <c r="I674" s="14" t="n">
        <f aca="false">IF(SUM('MRR Conglomerado'!Y674:AA674)&gt;0,SUM('MRR Conglomerado'!Y674:AA674),"")</f>
        <v>660.684198</v>
      </c>
      <c r="J674" s="14" t="n">
        <f aca="false">IF(I674="","",SUM('MRR Conglomerado'!AK674:AM674))</f>
        <v>0</v>
      </c>
      <c r="K674" s="10" t="n">
        <f aca="false">IF(I674="","",COUNTIF('MRR Conglomerado'!Y674:AA674,"&gt;0"))</f>
        <v>3</v>
      </c>
      <c r="L674" s="13" t="n">
        <f aca="false">IF(I674="","",J674/I674)</f>
        <v>0</v>
      </c>
      <c r="M674" s="14" t="n">
        <f aca="false">IF(I674="","",I674/K674/B674)</f>
        <v>10.8833067792087</v>
      </c>
      <c r="N674" s="10" t="str">
        <f aca="false">IF(M674="","",IF(M674&lt;100,"Menos de 100 USD",IF(M674&lt;500,"100 a 500 USD",IF(M674&lt;2000,"500 a 2.000 USD","Más de 2.000 USD"))))</f>
        <v>Menos de 100 USD</v>
      </c>
      <c r="O674" s="14" t="n">
        <f aca="false">IF(I674="","",MIN(J674,I674))</f>
        <v>0</v>
      </c>
      <c r="P674" s="14" t="n">
        <f aca="false">IF(SUM('MRR Conglomerado'!P674:AA674)&gt;0,SUM('MRR Conglomerado'!P674:AA674),"")</f>
        <v>9122.777527</v>
      </c>
      <c r="Q674" s="14" t="n">
        <f aca="false">IF(P674="","",SUM('MRR Conglomerado'!AB674:AM674))</f>
        <v>229.548</v>
      </c>
      <c r="R674" s="10" t="n">
        <f aca="false">IF(P674="","",COUNTIF('MRR Conglomerado'!P674:AA674,"&gt;0"))</f>
        <v>12</v>
      </c>
      <c r="S674" s="14" t="n">
        <f aca="false">IF(P674="","",P674/R674)</f>
        <v>760.231460583333</v>
      </c>
      <c r="T674" s="14" t="n">
        <f aca="false">IF(P674="","",Q674/12)</f>
        <v>19.129</v>
      </c>
      <c r="U674" s="13" t="n">
        <f aca="false">IF(P674="","",T674/S674)</f>
        <v>0.0251620736470471</v>
      </c>
      <c r="V674" s="14" t="n">
        <f aca="false">IF(P674="","",S674/B674)</f>
        <v>37.5693814099713</v>
      </c>
      <c r="W674" s="10" t="str">
        <f aca="false">IF(V674="","",IF(V674&lt;100,"Menos de 100 USD",IF(V674&lt;500,"100 a 500 USD",IF(V674&lt;2000,"500 a 2.000 USD","Más de 2.000 USD"))))</f>
        <v>Menos de 100 USD</v>
      </c>
      <c r="X674" s="14" t="n">
        <f aca="false">IF(P674="","",MIN(T674,S674))</f>
        <v>19.129</v>
      </c>
    </row>
    <row r="675" customFormat="false" ht="15" hidden="false" customHeight="false" outlineLevel="0" collapsed="false">
      <c r="A675" s="10" t="s">
        <v>1410</v>
      </c>
      <c r="B675" s="14" t="n">
        <v>20.2354</v>
      </c>
      <c r="C675" s="14" t="str">
        <f aca="false">IF('MRR Conglomerado'!AA675&gt;0,'MRR Conglomerado'!AA675,"")</f>
        <v/>
      </c>
      <c r="D675" s="14" t="str">
        <f aca="false">IF(C675="","",'MRR Conglomerado'!AM675)</f>
        <v/>
      </c>
      <c r="E675" s="13" t="str">
        <f aca="false">IF(C675="","",D675/C675)</f>
        <v/>
      </c>
      <c r="F675" s="14" t="str">
        <f aca="false">IF(C675="","",C675/B675)</f>
        <v/>
      </c>
      <c r="G675" s="10" t="str">
        <f aca="false">IF(F675="","",IF(F675&lt;100,"Menos de 100 USD",IF(F675&lt;500,"100 a 500 USD",IF(F675&lt;2000,"500 a 2.000 USD","Más de 2.000 USD"))))</f>
        <v/>
      </c>
      <c r="H675" s="14" t="str">
        <f aca="false">IF(C675="","",MIN(D675,C675))</f>
        <v/>
      </c>
      <c r="I675" s="14" t="str">
        <f aca="false">IF(SUM('MRR Conglomerado'!Y675:AA675)&gt;0,SUM('MRR Conglomerado'!Y675:AA675),"")</f>
        <v/>
      </c>
      <c r="J675" s="14" t="str">
        <f aca="false">IF(I675="","",SUM('MRR Conglomerado'!AK675:AM675))</f>
        <v/>
      </c>
      <c r="K675" s="10" t="str">
        <f aca="false">IF(I675="","",COUNTIF('MRR Conglomerado'!Y675:AA675,"&gt;0"))</f>
        <v/>
      </c>
      <c r="L675" s="13" t="str">
        <f aca="false">IF(I675="","",J675/I675)</f>
        <v/>
      </c>
      <c r="M675" s="14" t="str">
        <f aca="false">IF(I675="","",I675/K675/B675)</f>
        <v/>
      </c>
      <c r="N675" s="10" t="str">
        <f aca="false">IF(M675="","",IF(M675&lt;100,"Menos de 100 USD",IF(M675&lt;500,"100 a 500 USD",IF(M675&lt;2000,"500 a 2.000 USD","Más de 2.000 USD"))))</f>
        <v/>
      </c>
      <c r="O675" s="14" t="str">
        <f aca="false">IF(I675="","",MIN(J675,I675))</f>
        <v/>
      </c>
      <c r="P675" s="14" t="str">
        <f aca="false">IF(SUM('MRR Conglomerado'!P675:AA675)&gt;0,SUM('MRR Conglomerado'!P675:AA675),"")</f>
        <v/>
      </c>
      <c r="Q675" s="14" t="str">
        <f aca="false">IF(P675="","",SUM('MRR Conglomerado'!AB675:AM675))</f>
        <v/>
      </c>
      <c r="R675" s="10" t="str">
        <f aca="false">IF(P675="","",COUNTIF('MRR Conglomerado'!P675:AA675,"&gt;0"))</f>
        <v/>
      </c>
      <c r="S675" s="14" t="str">
        <f aca="false">IF(P675="","",P675/R675)</f>
        <v/>
      </c>
      <c r="T675" s="14" t="str">
        <f aca="false">IF(P675="","",Q675/12)</f>
        <v/>
      </c>
      <c r="U675" s="13" t="str">
        <f aca="false">IF(P675="","",T675/S675)</f>
        <v/>
      </c>
      <c r="V675" s="14" t="str">
        <f aca="false">IF(P675="","",S675/B675)</f>
        <v/>
      </c>
      <c r="W675" s="10" t="str">
        <f aca="false">IF(V675="","",IF(V675&lt;100,"Menos de 100 USD",IF(V675&lt;500,"100 a 500 USD",IF(V675&lt;2000,"500 a 2.000 USD","Más de 2.000 USD"))))</f>
        <v/>
      </c>
      <c r="X675" s="14" t="str">
        <f aca="false">IF(P675="","",MIN(T675,S675))</f>
        <v/>
      </c>
    </row>
    <row r="676" customFormat="false" ht="15" hidden="false" customHeight="false" outlineLevel="0" collapsed="false">
      <c r="A676" s="10" t="s">
        <v>1412</v>
      </c>
      <c r="B676" s="14" t="n">
        <v>20.2354</v>
      </c>
      <c r="C676" s="14" t="n">
        <f aca="false">IF('MRR Conglomerado'!AA676&gt;0,'MRR Conglomerado'!AA676,"")</f>
        <v>834.507896</v>
      </c>
      <c r="D676" s="14" t="n">
        <f aca="false">IF(C676="","",'MRR Conglomerado'!AM676)</f>
        <v>253.204864</v>
      </c>
      <c r="E676" s="13" t="n">
        <f aca="false">IF(C676="","",D676/C676)</f>
        <v>0.303418176405128</v>
      </c>
      <c r="F676" s="14" t="n">
        <f aca="false">IF(C676="","",C676/B676)</f>
        <v>41.24</v>
      </c>
      <c r="G676" s="10" t="str">
        <f aca="false">IF(F676="","",IF(F676&lt;100,"Menos de 100 USD",IF(F676&lt;500,"100 a 500 USD",IF(F676&lt;2000,"500 a 2.000 USD","Más de 2.000 USD"))))</f>
        <v>Menos de 100 USD</v>
      </c>
      <c r="H676" s="14" t="n">
        <f aca="false">IF(C676="","",MIN(D676,C676))</f>
        <v>253.204864</v>
      </c>
      <c r="I676" s="14" t="n">
        <f aca="false">IF(SUM('MRR Conglomerado'!Y676:AA676)&gt;0,SUM('MRR Conglomerado'!Y676:AA676),"")</f>
        <v>834.507896</v>
      </c>
      <c r="J676" s="14" t="n">
        <f aca="false">IF(I676="","",SUM('MRR Conglomerado'!AK676:AM676))</f>
        <v>759.407098</v>
      </c>
      <c r="K676" s="10" t="n">
        <f aca="false">IF(I676="","",COUNTIF('MRR Conglomerado'!Y676:AA676,"&gt;0"))</f>
        <v>1</v>
      </c>
      <c r="L676" s="13" t="n">
        <f aca="false">IF(I676="","",J676/I676)</f>
        <v>0.910005886870602</v>
      </c>
      <c r="M676" s="14" t="n">
        <f aca="false">IF(I676="","",I676/K676/B676)</f>
        <v>41.24</v>
      </c>
      <c r="N676" s="10" t="str">
        <f aca="false">IF(M676="","",IF(M676&lt;100,"Menos de 100 USD",IF(M676&lt;500,"100 a 500 USD",IF(M676&lt;2000,"500 a 2.000 USD","Más de 2.000 USD"))))</f>
        <v>Menos de 100 USD</v>
      </c>
      <c r="O676" s="14" t="n">
        <f aca="false">IF(I676="","",MIN(J676,I676))</f>
        <v>759.407098</v>
      </c>
      <c r="P676" s="14" t="n">
        <f aca="false">IF(SUM('MRR Conglomerado'!P676:AA676)&gt;0,SUM('MRR Conglomerado'!P676:AA676),"")</f>
        <v>834.507896</v>
      </c>
      <c r="Q676" s="14" t="n">
        <f aca="false">IF(P676="","",SUM('MRR Conglomerado'!AB676:AM676))</f>
        <v>1518.881308</v>
      </c>
      <c r="R676" s="10" t="n">
        <f aca="false">IF(P676="","",COUNTIF('MRR Conglomerado'!P676:AA676,"&gt;0"))</f>
        <v>1</v>
      </c>
      <c r="S676" s="14" t="n">
        <f aca="false">IF(P676="","",P676/R676)</f>
        <v>834.507896</v>
      </c>
      <c r="T676" s="14" t="n">
        <f aca="false">IF(P676="","",Q676/12)</f>
        <v>126.573442333333</v>
      </c>
      <c r="U676" s="13" t="n">
        <f aca="false">IF(P676="","",T676/S676)</f>
        <v>0.151674349565811</v>
      </c>
      <c r="V676" s="14" t="n">
        <f aca="false">IF(P676="","",S676/B676)</f>
        <v>41.24</v>
      </c>
      <c r="W676" s="10" t="str">
        <f aca="false">IF(V676="","",IF(V676&lt;100,"Menos de 100 USD",IF(V676&lt;500,"100 a 500 USD",IF(V676&lt;2000,"500 a 2.000 USD","Más de 2.000 USD"))))</f>
        <v>Menos de 100 USD</v>
      </c>
      <c r="X676" s="14" t="n">
        <f aca="false">IF(P676="","",MIN(T676,S676))</f>
        <v>126.573442333333</v>
      </c>
    </row>
    <row r="677" customFormat="false" ht="15" hidden="false" customHeight="false" outlineLevel="0" collapsed="false">
      <c r="A677" s="10" t="s">
        <v>1414</v>
      </c>
      <c r="B677" s="14" t="n">
        <v>20.2354</v>
      </c>
      <c r="C677" s="14" t="n">
        <f aca="false">IF('MRR Conglomerado'!AA677&gt;0,'MRR Conglomerado'!AA677,"")</f>
        <v>10259.954862</v>
      </c>
      <c r="D677" s="14" t="n">
        <f aca="false">IF(C677="","",'MRR Conglomerado'!AM677)</f>
        <v>468.824631</v>
      </c>
      <c r="E677" s="13" t="n">
        <f aca="false">IF(C677="","",D677/C677)</f>
        <v>0.045694609509092</v>
      </c>
      <c r="F677" s="14" t="n">
        <f aca="false">IF(C677="","",C677/B677)</f>
        <v>507.03</v>
      </c>
      <c r="G677" s="10" t="str">
        <f aca="false">IF(F677="","",IF(F677&lt;100,"Menos de 100 USD",IF(F677&lt;500,"100 a 500 USD",IF(F677&lt;2000,"500 a 2.000 USD","Más de 2.000 USD"))))</f>
        <v>500 a 2.000 USD</v>
      </c>
      <c r="H677" s="14" t="n">
        <f aca="false">IF(C677="","",MIN(D677,C677))</f>
        <v>468.824631</v>
      </c>
      <c r="I677" s="14" t="n">
        <f aca="false">IF(SUM('MRR Conglomerado'!Y677:AA677)&gt;0,SUM('MRR Conglomerado'!Y677:AA677),"")</f>
        <v>19304.869018</v>
      </c>
      <c r="J677" s="14" t="n">
        <f aca="false">IF(I677="","",SUM('MRR Conglomerado'!AK677:AM677))</f>
        <v>4266.957239</v>
      </c>
      <c r="K677" s="10" t="n">
        <f aca="false">IF(I677="","",COUNTIF('MRR Conglomerado'!Y677:AA677,"&gt;0"))</f>
        <v>3</v>
      </c>
      <c r="L677" s="13" t="n">
        <f aca="false">IF(I677="","",J677/I677)</f>
        <v>0.221030105670308</v>
      </c>
      <c r="M677" s="14" t="n">
        <f aca="false">IF(I677="","",I677/K677/B677)</f>
        <v>318.004899301884</v>
      </c>
      <c r="N677" s="10" t="str">
        <f aca="false">IF(M677="","",IF(M677&lt;100,"Menos de 100 USD",IF(M677&lt;500,"100 a 500 USD",IF(M677&lt;2000,"500 a 2.000 USD","Más de 2.000 USD"))))</f>
        <v>100 a 500 USD</v>
      </c>
      <c r="O677" s="14" t="n">
        <f aca="false">IF(I677="","",MIN(J677,I677))</f>
        <v>4266.957239</v>
      </c>
      <c r="P677" s="14" t="n">
        <f aca="false">IF(SUM('MRR Conglomerado'!P677:AA677)&gt;0,SUM('MRR Conglomerado'!P677:AA677),"")</f>
        <v>20519.778472</v>
      </c>
      <c r="Q677" s="14" t="n">
        <f aca="false">IF(P677="","",SUM('MRR Conglomerado'!AB677:AM677))</f>
        <v>17677.551119</v>
      </c>
      <c r="R677" s="10" t="n">
        <f aca="false">IF(P677="","",COUNTIF('MRR Conglomerado'!P677:AA677,"&gt;0"))</f>
        <v>4</v>
      </c>
      <c r="S677" s="14" t="n">
        <f aca="false">IF(P677="","",P677/R677)</f>
        <v>5129.944618</v>
      </c>
      <c r="T677" s="14" t="n">
        <f aca="false">IF(P677="","",Q677/12)</f>
        <v>1473.12925991667</v>
      </c>
      <c r="U677" s="13" t="n">
        <f aca="false">IF(P677="","",T677/S677)</f>
        <v>0.287162799915566</v>
      </c>
      <c r="V677" s="14" t="n">
        <f aca="false">IF(P677="","",S677/B677)</f>
        <v>253.513378435811</v>
      </c>
      <c r="W677" s="10" t="str">
        <f aca="false">IF(V677="","",IF(V677&lt;100,"Menos de 100 USD",IF(V677&lt;500,"100 a 500 USD",IF(V677&lt;2000,"500 a 2.000 USD","Más de 2.000 USD"))))</f>
        <v>100 a 500 USD</v>
      </c>
      <c r="X677" s="14" t="n">
        <f aca="false">IF(P677="","",MIN(T677,S677))</f>
        <v>1473.12925991667</v>
      </c>
    </row>
    <row r="678" customFormat="false" ht="15" hidden="false" customHeight="false" outlineLevel="0" collapsed="false">
      <c r="A678" s="10" t="s">
        <v>1416</v>
      </c>
      <c r="B678" s="14" t="n">
        <v>20.2354</v>
      </c>
      <c r="C678" s="14" t="n">
        <f aca="false">IF('MRR Conglomerado'!AA678&gt;0,'MRR Conglomerado'!AA678,"")</f>
        <v>10680.041766</v>
      </c>
      <c r="D678" s="14" t="n">
        <f aca="false">IF(C678="","",'MRR Conglomerado'!AM678)</f>
        <v>19380.062911</v>
      </c>
      <c r="E678" s="13" t="n">
        <f aca="false">IF(C678="","",D678/C678)</f>
        <v>1.81460553578513</v>
      </c>
      <c r="F678" s="14" t="n">
        <f aca="false">IF(C678="","",C678/B678)</f>
        <v>527.79</v>
      </c>
      <c r="G678" s="10" t="str">
        <f aca="false">IF(F678="","",IF(F678&lt;100,"Menos de 100 USD",IF(F678&lt;500,"100 a 500 USD",IF(F678&lt;2000,"500 a 2.000 USD","Más de 2.000 USD"))))</f>
        <v>500 a 2.000 USD</v>
      </c>
      <c r="H678" s="14" t="n">
        <f aca="false">IF(C678="","",MIN(D678,C678))</f>
        <v>10680.041766</v>
      </c>
      <c r="I678" s="14" t="n">
        <f aca="false">IF(SUM('MRR Conglomerado'!Y678:AA678)&gt;0,SUM('MRR Conglomerado'!Y678:AA678),"")</f>
        <v>30720.082562</v>
      </c>
      <c r="J678" s="14" t="n">
        <f aca="false">IF(I678="","",SUM('MRR Conglomerado'!AK678:AM678))</f>
        <v>56510.009971</v>
      </c>
      <c r="K678" s="10" t="n">
        <f aca="false">IF(I678="","",COUNTIF('MRR Conglomerado'!Y678:AA678,"&gt;0"))</f>
        <v>3</v>
      </c>
      <c r="L678" s="13" t="n">
        <f aca="false">IF(I678="","",J678/I678)</f>
        <v>1.8395136099309</v>
      </c>
      <c r="M678" s="14" t="n">
        <f aca="false">IF(I678="","",I678/K678/B678)</f>
        <v>506.045223749798</v>
      </c>
      <c r="N678" s="10" t="str">
        <f aca="false">IF(M678="","",IF(M678&lt;100,"Menos de 100 USD",IF(M678&lt;500,"100 a 500 USD",IF(M678&lt;2000,"500 a 2.000 USD","Más de 2.000 USD"))))</f>
        <v>500 a 2.000 USD</v>
      </c>
      <c r="O678" s="14" t="n">
        <f aca="false">IF(I678="","",MIN(J678,I678))</f>
        <v>30720.082562</v>
      </c>
      <c r="P678" s="14" t="n">
        <f aca="false">IF(SUM('MRR Conglomerado'!P678:AA678)&gt;0,SUM('MRR Conglomerado'!P678:AA678),"")</f>
        <v>127520.282897</v>
      </c>
      <c r="Q678" s="14" t="n">
        <f aca="false">IF(P678="","",SUM('MRR Conglomerado'!AB678:AM678))</f>
        <v>147629.883451</v>
      </c>
      <c r="R678" s="10" t="n">
        <f aca="false">IF(P678="","",COUNTIF('MRR Conglomerado'!P678:AA678,"&gt;0"))</f>
        <v>12</v>
      </c>
      <c r="S678" s="14" t="n">
        <f aca="false">IF(P678="","",P678/R678)</f>
        <v>10626.6902414167</v>
      </c>
      <c r="T678" s="14" t="n">
        <f aca="false">IF(P678="","",Q678/12)</f>
        <v>12302.4902875833</v>
      </c>
      <c r="U678" s="13" t="n">
        <f aca="false">IF(P678="","",T678/S678)</f>
        <v>1.15769727056082</v>
      </c>
      <c r="V678" s="14" t="n">
        <f aca="false">IF(P678="","",S678/B678)</f>
        <v>525.15345589495</v>
      </c>
      <c r="W678" s="10" t="str">
        <f aca="false">IF(V678="","",IF(V678&lt;100,"Menos de 100 USD",IF(V678&lt;500,"100 a 500 USD",IF(V678&lt;2000,"500 a 2.000 USD","Más de 2.000 USD"))))</f>
        <v>500 a 2.000 USD</v>
      </c>
      <c r="X678" s="14" t="n">
        <f aca="false">IF(P678="","",MIN(T678,S678))</f>
        <v>10626.6902414167</v>
      </c>
    </row>
    <row r="679" customFormat="false" ht="15" hidden="false" customHeight="false" outlineLevel="0" collapsed="false">
      <c r="A679" s="10" t="s">
        <v>1418</v>
      </c>
      <c r="B679" s="14" t="n">
        <v>20.2354</v>
      </c>
      <c r="C679" s="14" t="n">
        <f aca="false">IF('MRR Conglomerado'!AA679&gt;0,'MRR Conglomerado'!AA679,"")</f>
        <v>2079.996766</v>
      </c>
      <c r="D679" s="14" t="n">
        <f aca="false">IF(C679="","",'MRR Conglomerado'!AM679)</f>
        <v>0</v>
      </c>
      <c r="E679" s="13" t="n">
        <f aca="false">IF(C679="","",D679/C679)</f>
        <v>0</v>
      </c>
      <c r="F679" s="14" t="n">
        <f aca="false">IF(C679="","",C679/B679)</f>
        <v>102.79</v>
      </c>
      <c r="G679" s="10" t="str">
        <f aca="false">IF(F679="","",IF(F679&lt;100,"Menos de 100 USD",IF(F679&lt;500,"100 a 500 USD",IF(F679&lt;2000,"500 a 2.000 USD","Más de 2.000 USD"))))</f>
        <v>100 a 500 USD</v>
      </c>
      <c r="H679" s="14" t="n">
        <f aca="false">IF(C679="","",MIN(D679,C679))</f>
        <v>0</v>
      </c>
      <c r="I679" s="14" t="n">
        <f aca="false">IF(SUM('MRR Conglomerado'!Y679:AA679)&gt;0,SUM('MRR Conglomerado'!Y679:AA679),"")</f>
        <v>6180.09405</v>
      </c>
      <c r="J679" s="14" t="n">
        <f aca="false">IF(I679="","",SUM('MRR Conglomerado'!AK679:AM679))</f>
        <v>0</v>
      </c>
      <c r="K679" s="10" t="n">
        <f aca="false">IF(I679="","",COUNTIF('MRR Conglomerado'!Y679:AA679,"&gt;0"))</f>
        <v>3</v>
      </c>
      <c r="L679" s="13" t="n">
        <f aca="false">IF(I679="","",J679/I679)</f>
        <v>0</v>
      </c>
      <c r="M679" s="14" t="n">
        <f aca="false">IF(I679="","",I679/K679/B679)</f>
        <v>101.803342162745</v>
      </c>
      <c r="N679" s="10" t="str">
        <f aca="false">IF(M679="","",IF(M679&lt;100,"Menos de 100 USD",IF(M679&lt;500,"100 a 500 USD",IF(M679&lt;2000,"500 a 2.000 USD","Más de 2.000 USD"))))</f>
        <v>100 a 500 USD</v>
      </c>
      <c r="O679" s="14" t="n">
        <f aca="false">IF(I679="","",MIN(J679,I679))</f>
        <v>0</v>
      </c>
      <c r="P679" s="14" t="n">
        <f aca="false">IF(SUM('MRR Conglomerado'!P679:AA679)&gt;0,SUM('MRR Conglomerado'!P679:AA679),"")</f>
        <v>18800.004229</v>
      </c>
      <c r="Q679" s="14" t="n">
        <f aca="false">IF(P679="","",SUM('MRR Conglomerado'!AB679:AM679))</f>
        <v>12504.03507</v>
      </c>
      <c r="R679" s="10" t="n">
        <f aca="false">IF(P679="","",COUNTIF('MRR Conglomerado'!P679:AA679,"&gt;0"))</f>
        <v>9</v>
      </c>
      <c r="S679" s="14" t="n">
        <f aca="false">IF(P679="","",P679/R679)</f>
        <v>2088.88935877778</v>
      </c>
      <c r="T679" s="14" t="n">
        <f aca="false">IF(P679="","",Q679/12)</f>
        <v>1042.0029225</v>
      </c>
      <c r="U679" s="13" t="n">
        <f aca="false">IF(P679="","",T679/S679)</f>
        <v>0.498831074092733</v>
      </c>
      <c r="V679" s="14" t="n">
        <f aca="false">IF(P679="","",S679/B679)</f>
        <v>103.229457227323</v>
      </c>
      <c r="W679" s="10" t="str">
        <f aca="false">IF(V679="","",IF(V679&lt;100,"Menos de 100 USD",IF(V679&lt;500,"100 a 500 USD",IF(V679&lt;2000,"500 a 2.000 USD","Más de 2.000 USD"))))</f>
        <v>100 a 500 USD</v>
      </c>
      <c r="X679" s="14" t="n">
        <f aca="false">IF(P679="","",MIN(T679,S679))</f>
        <v>1042.0029225</v>
      </c>
    </row>
    <row r="680" customFormat="false" ht="15" hidden="false" customHeight="false" outlineLevel="0" collapsed="false">
      <c r="A680" s="10" t="s">
        <v>1420</v>
      </c>
      <c r="B680" s="14" t="n">
        <v>20.2354</v>
      </c>
      <c r="C680" s="14" t="str">
        <f aca="false">IF('MRR Conglomerado'!AA680&gt;0,'MRR Conglomerado'!AA680,"")</f>
        <v/>
      </c>
      <c r="D680" s="14" t="str">
        <f aca="false">IF(C680="","",'MRR Conglomerado'!AM680)</f>
        <v/>
      </c>
      <c r="E680" s="13" t="str">
        <f aca="false">IF(C680="","",D680/C680)</f>
        <v/>
      </c>
      <c r="F680" s="14" t="str">
        <f aca="false">IF(C680="","",C680/B680)</f>
        <v/>
      </c>
      <c r="G680" s="10" t="str">
        <f aca="false">IF(F680="","",IF(F680&lt;100,"Menos de 100 USD",IF(F680&lt;500,"100 a 500 USD",IF(F680&lt;2000,"500 a 2.000 USD","Más de 2.000 USD"))))</f>
        <v/>
      </c>
      <c r="H680" s="14" t="str">
        <f aca="false">IF(C680="","",MIN(D680,C680))</f>
        <v/>
      </c>
      <c r="I680" s="14" t="str">
        <f aca="false">IF(SUM('MRR Conglomerado'!Y680:AA680)&gt;0,SUM('MRR Conglomerado'!Y680:AA680),"")</f>
        <v/>
      </c>
      <c r="J680" s="14" t="str">
        <f aca="false">IF(I680="","",SUM('MRR Conglomerado'!AK680:AM680))</f>
        <v/>
      </c>
      <c r="K680" s="10" t="str">
        <f aca="false">IF(I680="","",COUNTIF('MRR Conglomerado'!Y680:AA680,"&gt;0"))</f>
        <v/>
      </c>
      <c r="L680" s="13" t="str">
        <f aca="false">IF(I680="","",J680/I680)</f>
        <v/>
      </c>
      <c r="M680" s="14" t="str">
        <f aca="false">IF(I680="","",I680/K680/B680)</f>
        <v/>
      </c>
      <c r="N680" s="10" t="str">
        <f aca="false">IF(M680="","",IF(M680&lt;100,"Menos de 100 USD",IF(M680&lt;500,"100 a 500 USD",IF(M680&lt;2000,"500 a 2.000 USD","Más de 2.000 USD"))))</f>
        <v/>
      </c>
      <c r="O680" s="14" t="str">
        <f aca="false">IF(I680="","",MIN(J680,I680))</f>
        <v/>
      </c>
      <c r="P680" s="14" t="str">
        <f aca="false">IF(SUM('MRR Conglomerado'!P680:AA680)&gt;0,SUM('MRR Conglomerado'!P680:AA680),"")</f>
        <v/>
      </c>
      <c r="Q680" s="14" t="str">
        <f aca="false">IF(P680="","",SUM('MRR Conglomerado'!AB680:AM680))</f>
        <v/>
      </c>
      <c r="R680" s="10" t="str">
        <f aca="false">IF(P680="","",COUNTIF('MRR Conglomerado'!P680:AA680,"&gt;0"))</f>
        <v/>
      </c>
      <c r="S680" s="14" t="str">
        <f aca="false">IF(P680="","",P680/R680)</f>
        <v/>
      </c>
      <c r="T680" s="14" t="str">
        <f aca="false">IF(P680="","",Q680/12)</f>
        <v/>
      </c>
      <c r="U680" s="13" t="str">
        <f aca="false">IF(P680="","",T680/S680)</f>
        <v/>
      </c>
      <c r="V680" s="14" t="str">
        <f aca="false">IF(P680="","",S680/B680)</f>
        <v/>
      </c>
      <c r="W680" s="10" t="str">
        <f aca="false">IF(V680="","",IF(V680&lt;100,"Menos de 100 USD",IF(V680&lt;500,"100 a 500 USD",IF(V680&lt;2000,"500 a 2.000 USD","Más de 2.000 USD"))))</f>
        <v/>
      </c>
      <c r="X680" s="14" t="str">
        <f aca="false">IF(P680="","",MIN(T680,S680))</f>
        <v/>
      </c>
    </row>
    <row r="681" customFormat="false" ht="15" hidden="false" customHeight="false" outlineLevel="0" collapsed="false">
      <c r="A681" s="10" t="s">
        <v>1422</v>
      </c>
      <c r="B681" s="14" t="n">
        <v>20.2354</v>
      </c>
      <c r="C681" s="14" t="n">
        <f aca="false">IF('MRR Conglomerado'!AA681&gt;0,'MRR Conglomerado'!AA681,"")</f>
        <v>2496.03659</v>
      </c>
      <c r="D681" s="14" t="n">
        <f aca="false">IF(C681="","",'MRR Conglomerado'!AM681)</f>
        <v>3568.426219</v>
      </c>
      <c r="E681" s="13" t="n">
        <f aca="false">IF(C681="","",D681/C681)</f>
        <v>1.42963698260529</v>
      </c>
      <c r="F681" s="14" t="n">
        <f aca="false">IF(C681="","",C681/B681)</f>
        <v>123.35</v>
      </c>
      <c r="G681" s="10" t="str">
        <f aca="false">IF(F681="","",IF(F681&lt;100,"Menos de 100 USD",IF(F681&lt;500,"100 a 500 USD",IF(F681&lt;2000,"500 a 2.000 USD","Más de 2.000 USD"))))</f>
        <v>100 a 500 USD</v>
      </c>
      <c r="H681" s="14" t="n">
        <f aca="false">IF(C681="","",MIN(D681,C681))</f>
        <v>2496.03659</v>
      </c>
      <c r="I681" s="14" t="n">
        <f aca="false">IF(SUM('MRR Conglomerado'!Y681:AA681)&gt;0,SUM('MRR Conglomerado'!Y681:AA681),"")</f>
        <v>7584.129386</v>
      </c>
      <c r="J681" s="14" t="n">
        <f aca="false">IF(I681="","",SUM('MRR Conglomerado'!AK681:AM681))</f>
        <v>10038.304543</v>
      </c>
      <c r="K681" s="10" t="n">
        <f aca="false">IF(I681="","",COUNTIF('MRR Conglomerado'!Y681:AA681,"&gt;0"))</f>
        <v>3</v>
      </c>
      <c r="L681" s="13" t="n">
        <f aca="false">IF(I681="","",J681/I681)</f>
        <v>1.32359352433126</v>
      </c>
      <c r="M681" s="14" t="n">
        <f aca="false">IF(I681="","",I681/K681/B681)</f>
        <v>124.93171020423</v>
      </c>
      <c r="N681" s="10" t="str">
        <f aca="false">IF(M681="","",IF(M681&lt;100,"Menos de 100 USD",IF(M681&lt;500,"100 a 500 USD",IF(M681&lt;2000,"500 a 2.000 USD","Más de 2.000 USD"))))</f>
        <v>100 a 500 USD</v>
      </c>
      <c r="O681" s="14" t="n">
        <f aca="false">IF(I681="","",MIN(J681,I681))</f>
        <v>7584.129386</v>
      </c>
      <c r="P681" s="14" t="n">
        <f aca="false">IF(SUM('MRR Conglomerado'!P681:AA681)&gt;0,SUM('MRR Conglomerado'!P681:AA681),"")</f>
        <v>21759.883612</v>
      </c>
      <c r="Q681" s="14" t="n">
        <f aca="false">IF(P681="","",SUM('MRR Conglomerado'!AB681:AM681))</f>
        <v>30882.189473</v>
      </c>
      <c r="R681" s="10" t="n">
        <f aca="false">IF(P681="","",COUNTIF('MRR Conglomerado'!P681:AA681,"&gt;0"))</f>
        <v>10</v>
      </c>
      <c r="S681" s="14" t="n">
        <f aca="false">IF(P681="","",P681/R681)</f>
        <v>2175.9883612</v>
      </c>
      <c r="T681" s="14" t="n">
        <f aca="false">IF(P681="","",Q681/12)</f>
        <v>2573.51578941667</v>
      </c>
      <c r="U681" s="13" t="n">
        <f aca="false">IF(P681="","",T681/S681)</f>
        <v>1.18268821437879</v>
      </c>
      <c r="V681" s="14" t="n">
        <f aca="false">IF(P681="","",S681/B681)</f>
        <v>107.533745871097</v>
      </c>
      <c r="W681" s="10" t="str">
        <f aca="false">IF(V681="","",IF(V681&lt;100,"Menos de 100 USD",IF(V681&lt;500,"100 a 500 USD",IF(V681&lt;2000,"500 a 2.000 USD","Más de 2.000 USD"))))</f>
        <v>100 a 500 USD</v>
      </c>
      <c r="X681" s="14" t="n">
        <f aca="false">IF(P681="","",MIN(T681,S681))</f>
        <v>2175.9883612</v>
      </c>
    </row>
    <row r="682" customFormat="false" ht="15" hidden="false" customHeight="false" outlineLevel="0" collapsed="false">
      <c r="A682" s="10" t="s">
        <v>1424</v>
      </c>
      <c r="B682" s="14" t="n">
        <v>20.2354</v>
      </c>
      <c r="C682" s="14" t="n">
        <f aca="false">IF('MRR Conglomerado'!AA682&gt;0,'MRR Conglomerado'!AA682,"")</f>
        <v>8449.695978</v>
      </c>
      <c r="D682" s="14" t="n">
        <f aca="false">IF(C682="","",'MRR Conglomerado'!AM682)</f>
        <v>0</v>
      </c>
      <c r="E682" s="13" t="n">
        <f aca="false">IF(C682="","",D682/C682)</f>
        <v>0</v>
      </c>
      <c r="F682" s="14" t="n">
        <f aca="false">IF(C682="","",C682/B682)</f>
        <v>417.57</v>
      </c>
      <c r="G682" s="10" t="str">
        <f aca="false">IF(F682="","",IF(F682&lt;100,"Menos de 100 USD",IF(F682&lt;500,"100 a 500 USD",IF(F682&lt;2000,"500 a 2.000 USD","Más de 2.000 USD"))))</f>
        <v>100 a 500 USD</v>
      </c>
      <c r="H682" s="14" t="n">
        <f aca="false">IF(C682="","",MIN(D682,C682))</f>
        <v>0</v>
      </c>
      <c r="I682" s="14" t="n">
        <f aca="false">IF(SUM('MRR Conglomerado'!Y682:AA682)&gt;0,SUM('MRR Conglomerado'!Y682:AA682),"")</f>
        <v>16899.430158</v>
      </c>
      <c r="J682" s="14" t="n">
        <f aca="false">IF(I682="","",SUM('MRR Conglomerado'!AK682:AM682))</f>
        <v>8449.671737</v>
      </c>
      <c r="K682" s="10" t="n">
        <f aca="false">IF(I682="","",COUNTIF('MRR Conglomerado'!Y682:AA682,"&gt;0"))</f>
        <v>2</v>
      </c>
      <c r="L682" s="13" t="n">
        <f aca="false">IF(I682="","",J682/I682)</f>
        <v>0.499997435298138</v>
      </c>
      <c r="M682" s="14" t="n">
        <f aca="false">IF(I682="","",I682/K682/B682)</f>
        <v>417.570943939828</v>
      </c>
      <c r="N682" s="10" t="str">
        <f aca="false">IF(M682="","",IF(M682&lt;100,"Menos de 100 USD",IF(M682&lt;500,"100 a 500 USD",IF(M682&lt;2000,"500 a 2.000 USD","Más de 2.000 USD"))))</f>
        <v>100 a 500 USD</v>
      </c>
      <c r="O682" s="14" t="n">
        <f aca="false">IF(I682="","",MIN(J682,I682))</f>
        <v>8449.671737</v>
      </c>
      <c r="P682" s="14" t="n">
        <f aca="false">IF(SUM('MRR Conglomerado'!P682:AA682)&gt;0,SUM('MRR Conglomerado'!P682:AA682),"")</f>
        <v>16899.430158</v>
      </c>
      <c r="Q682" s="14" t="n">
        <f aca="false">IF(P682="","",SUM('MRR Conglomerado'!AB682:AM682))</f>
        <v>84496.652217</v>
      </c>
      <c r="R682" s="10" t="n">
        <f aca="false">IF(P682="","",COUNTIF('MRR Conglomerado'!P682:AA682,"&gt;0"))</f>
        <v>2</v>
      </c>
      <c r="S682" s="14" t="n">
        <f aca="false">IF(P682="","",P682/R682)</f>
        <v>8449.715079</v>
      </c>
      <c r="T682" s="14" t="n">
        <f aca="false">IF(P682="","",Q682/12)</f>
        <v>7041.38768475</v>
      </c>
      <c r="U682" s="13" t="n">
        <f aca="false">IF(P682="","",T682/S682)</f>
        <v>0.833328416274047</v>
      </c>
      <c r="V682" s="14" t="n">
        <f aca="false">IF(P682="","",S682/B682)</f>
        <v>417.570943939828</v>
      </c>
      <c r="W682" s="10" t="str">
        <f aca="false">IF(V682="","",IF(V682&lt;100,"Menos de 100 USD",IF(V682&lt;500,"100 a 500 USD",IF(V682&lt;2000,"500 a 2.000 USD","Más de 2.000 USD"))))</f>
        <v>100 a 500 USD</v>
      </c>
      <c r="X682" s="14" t="n">
        <f aca="false">IF(P682="","",MIN(T682,S682))</f>
        <v>7041.38768475</v>
      </c>
    </row>
    <row r="683" customFormat="false" ht="15" hidden="false" customHeight="false" outlineLevel="0" collapsed="false">
      <c r="A683" s="10" t="s">
        <v>1426</v>
      </c>
      <c r="B683" s="14" t="n">
        <v>20.2354</v>
      </c>
      <c r="C683" s="14" t="str">
        <f aca="false">IF('MRR Conglomerado'!AA683&gt;0,'MRR Conglomerado'!AA683,"")</f>
        <v/>
      </c>
      <c r="D683" s="14" t="str">
        <f aca="false">IF(C683="","",'MRR Conglomerado'!AM683)</f>
        <v/>
      </c>
      <c r="E683" s="13" t="str">
        <f aca="false">IF(C683="","",D683/C683)</f>
        <v/>
      </c>
      <c r="F683" s="14" t="str">
        <f aca="false">IF(C683="","",C683/B683)</f>
        <v/>
      </c>
      <c r="G683" s="10" t="str">
        <f aca="false">IF(F683="","",IF(F683&lt;100,"Menos de 100 USD",IF(F683&lt;500,"100 a 500 USD",IF(F683&lt;2000,"500 a 2.000 USD","Más de 2.000 USD"))))</f>
        <v/>
      </c>
      <c r="H683" s="14" t="str">
        <f aca="false">IF(C683="","",MIN(D683,C683))</f>
        <v/>
      </c>
      <c r="I683" s="14" t="str">
        <f aca="false">IF(SUM('MRR Conglomerado'!Y683:AA683)&gt;0,SUM('MRR Conglomerado'!Y683:AA683),"")</f>
        <v/>
      </c>
      <c r="J683" s="14" t="str">
        <f aca="false">IF(I683="","",SUM('MRR Conglomerado'!AK683:AM683))</f>
        <v/>
      </c>
      <c r="K683" s="10" t="str">
        <f aca="false">IF(I683="","",COUNTIF('MRR Conglomerado'!Y683:AA683,"&gt;0"))</f>
        <v/>
      </c>
      <c r="L683" s="13" t="str">
        <f aca="false">IF(I683="","",J683/I683)</f>
        <v/>
      </c>
      <c r="M683" s="14" t="str">
        <f aca="false">IF(I683="","",I683/K683/B683)</f>
        <v/>
      </c>
      <c r="N683" s="10" t="str">
        <f aca="false">IF(M683="","",IF(M683&lt;100,"Menos de 100 USD",IF(M683&lt;500,"100 a 500 USD",IF(M683&lt;2000,"500 a 2.000 USD","Más de 2.000 USD"))))</f>
        <v/>
      </c>
      <c r="O683" s="14" t="str">
        <f aca="false">IF(I683="","",MIN(J683,I683))</f>
        <v/>
      </c>
      <c r="P683" s="14" t="str">
        <f aca="false">IF(SUM('MRR Conglomerado'!P683:AA683)&gt;0,SUM('MRR Conglomerado'!P683:AA683),"")</f>
        <v/>
      </c>
      <c r="Q683" s="14" t="str">
        <f aca="false">IF(P683="","",SUM('MRR Conglomerado'!AB683:AM683))</f>
        <v/>
      </c>
      <c r="R683" s="10" t="str">
        <f aca="false">IF(P683="","",COUNTIF('MRR Conglomerado'!P683:AA683,"&gt;0"))</f>
        <v/>
      </c>
      <c r="S683" s="14" t="str">
        <f aca="false">IF(P683="","",P683/R683)</f>
        <v/>
      </c>
      <c r="T683" s="14" t="str">
        <f aca="false">IF(P683="","",Q683/12)</f>
        <v/>
      </c>
      <c r="U683" s="13" t="str">
        <f aca="false">IF(P683="","",T683/S683)</f>
        <v/>
      </c>
      <c r="V683" s="14" t="str">
        <f aca="false">IF(P683="","",S683/B683)</f>
        <v/>
      </c>
      <c r="W683" s="10" t="str">
        <f aca="false">IF(V683="","",IF(V683&lt;100,"Menos de 100 USD",IF(V683&lt;500,"100 a 500 USD",IF(V683&lt;2000,"500 a 2.000 USD","Más de 2.000 USD"))))</f>
        <v/>
      </c>
      <c r="X683" s="14" t="str">
        <f aca="false">IF(P683="","",MIN(T683,S683))</f>
        <v/>
      </c>
    </row>
    <row r="684" customFormat="false" ht="15" hidden="false" customHeight="false" outlineLevel="0" collapsed="false">
      <c r="A684" s="10" t="s">
        <v>1428</v>
      </c>
      <c r="B684" s="14" t="n">
        <v>20.2354</v>
      </c>
      <c r="C684" s="14" t="str">
        <f aca="false">IF('MRR Conglomerado'!AA684&gt;0,'MRR Conglomerado'!AA684,"")</f>
        <v/>
      </c>
      <c r="D684" s="14" t="str">
        <f aca="false">IF(C684="","",'MRR Conglomerado'!AM684)</f>
        <v/>
      </c>
      <c r="E684" s="13" t="str">
        <f aca="false">IF(C684="","",D684/C684)</f>
        <v/>
      </c>
      <c r="F684" s="14" t="str">
        <f aca="false">IF(C684="","",C684/B684)</f>
        <v/>
      </c>
      <c r="G684" s="10" t="str">
        <f aca="false">IF(F684="","",IF(F684&lt;100,"Menos de 100 USD",IF(F684&lt;500,"100 a 500 USD",IF(F684&lt;2000,"500 a 2.000 USD","Más de 2.000 USD"))))</f>
        <v/>
      </c>
      <c r="H684" s="14" t="str">
        <f aca="false">IF(C684="","",MIN(D684,C684))</f>
        <v/>
      </c>
      <c r="I684" s="14" t="str">
        <f aca="false">IF(SUM('MRR Conglomerado'!Y684:AA684)&gt;0,SUM('MRR Conglomerado'!Y684:AA684),"")</f>
        <v/>
      </c>
      <c r="J684" s="14" t="str">
        <f aca="false">IF(I684="","",SUM('MRR Conglomerado'!AK684:AM684))</f>
        <v/>
      </c>
      <c r="K684" s="10" t="str">
        <f aca="false">IF(I684="","",COUNTIF('MRR Conglomerado'!Y684:AA684,"&gt;0"))</f>
        <v/>
      </c>
      <c r="L684" s="13" t="str">
        <f aca="false">IF(I684="","",J684/I684)</f>
        <v/>
      </c>
      <c r="M684" s="14" t="str">
        <f aca="false">IF(I684="","",I684/K684/B684)</f>
        <v/>
      </c>
      <c r="N684" s="10" t="str">
        <f aca="false">IF(M684="","",IF(M684&lt;100,"Menos de 100 USD",IF(M684&lt;500,"100 a 500 USD",IF(M684&lt;2000,"500 a 2.000 USD","Más de 2.000 USD"))))</f>
        <v/>
      </c>
      <c r="O684" s="14" t="str">
        <f aca="false">IF(I684="","",MIN(J684,I684))</f>
        <v/>
      </c>
      <c r="P684" s="14" t="str">
        <f aca="false">IF(SUM('MRR Conglomerado'!P684:AA684)&gt;0,SUM('MRR Conglomerado'!P684:AA684),"")</f>
        <v/>
      </c>
      <c r="Q684" s="14" t="str">
        <f aca="false">IF(P684="","",SUM('MRR Conglomerado'!AB684:AM684))</f>
        <v/>
      </c>
      <c r="R684" s="10" t="str">
        <f aca="false">IF(P684="","",COUNTIF('MRR Conglomerado'!P684:AA684,"&gt;0"))</f>
        <v/>
      </c>
      <c r="S684" s="14" t="str">
        <f aca="false">IF(P684="","",P684/R684)</f>
        <v/>
      </c>
      <c r="T684" s="14" t="str">
        <f aca="false">IF(P684="","",Q684/12)</f>
        <v/>
      </c>
      <c r="U684" s="13" t="str">
        <f aca="false">IF(P684="","",T684/S684)</f>
        <v/>
      </c>
      <c r="V684" s="14" t="str">
        <f aca="false">IF(P684="","",S684/B684)</f>
        <v/>
      </c>
      <c r="W684" s="10" t="str">
        <f aca="false">IF(V684="","",IF(V684&lt;100,"Menos de 100 USD",IF(V684&lt;500,"100 a 500 USD",IF(V684&lt;2000,"500 a 2.000 USD","Más de 2.000 USD"))))</f>
        <v/>
      </c>
      <c r="X684" s="14" t="str">
        <f aca="false">IF(P684="","",MIN(T684,S684))</f>
        <v/>
      </c>
    </row>
    <row r="685" customFormat="false" ht="15" hidden="false" customHeight="false" outlineLevel="0" collapsed="false">
      <c r="A685" s="10" t="s">
        <v>1430</v>
      </c>
      <c r="B685" s="14" t="n">
        <v>20.2354</v>
      </c>
      <c r="C685" s="14" t="str">
        <f aca="false">IF('MRR Conglomerado'!AA685&gt;0,'MRR Conglomerado'!AA685,"")</f>
        <v/>
      </c>
      <c r="D685" s="14" t="str">
        <f aca="false">IF(C685="","",'MRR Conglomerado'!AM685)</f>
        <v/>
      </c>
      <c r="E685" s="13" t="str">
        <f aca="false">IF(C685="","",D685/C685)</f>
        <v/>
      </c>
      <c r="F685" s="14" t="str">
        <f aca="false">IF(C685="","",C685/B685)</f>
        <v/>
      </c>
      <c r="G685" s="10" t="str">
        <f aca="false">IF(F685="","",IF(F685&lt;100,"Menos de 100 USD",IF(F685&lt;500,"100 a 500 USD",IF(F685&lt;2000,"500 a 2.000 USD","Más de 2.000 USD"))))</f>
        <v/>
      </c>
      <c r="H685" s="14" t="str">
        <f aca="false">IF(C685="","",MIN(D685,C685))</f>
        <v/>
      </c>
      <c r="I685" s="14" t="str">
        <f aca="false">IF(SUM('MRR Conglomerado'!Y685:AA685)&gt;0,SUM('MRR Conglomerado'!Y685:AA685),"")</f>
        <v/>
      </c>
      <c r="J685" s="14" t="str">
        <f aca="false">IF(I685="","",SUM('MRR Conglomerado'!AK685:AM685))</f>
        <v/>
      </c>
      <c r="K685" s="10" t="str">
        <f aca="false">IF(I685="","",COUNTIF('MRR Conglomerado'!Y685:AA685,"&gt;0"))</f>
        <v/>
      </c>
      <c r="L685" s="13" t="str">
        <f aca="false">IF(I685="","",J685/I685)</f>
        <v/>
      </c>
      <c r="M685" s="14" t="str">
        <f aca="false">IF(I685="","",I685/K685/B685)</f>
        <v/>
      </c>
      <c r="N685" s="10" t="str">
        <f aca="false">IF(M685="","",IF(M685&lt;100,"Menos de 100 USD",IF(M685&lt;500,"100 a 500 USD",IF(M685&lt;2000,"500 a 2.000 USD","Más de 2.000 USD"))))</f>
        <v/>
      </c>
      <c r="O685" s="14" t="str">
        <f aca="false">IF(I685="","",MIN(J685,I685))</f>
        <v/>
      </c>
      <c r="P685" s="14" t="n">
        <f aca="false">IF(SUM('MRR Conglomerado'!P685:AA685)&gt;0,SUM('MRR Conglomerado'!P685:AA685),"")</f>
        <v>5090.295583</v>
      </c>
      <c r="Q685" s="14" t="n">
        <f aca="false">IF(P685="","",SUM('MRR Conglomerado'!AB685:AM685))</f>
        <v>0</v>
      </c>
      <c r="R685" s="10" t="n">
        <f aca="false">IF(P685="","",COUNTIF('MRR Conglomerado'!P685:AA685,"&gt;0"))</f>
        <v>4</v>
      </c>
      <c r="S685" s="14" t="n">
        <f aca="false">IF(P685="","",P685/R685)</f>
        <v>1272.57389575</v>
      </c>
      <c r="T685" s="14" t="n">
        <f aca="false">IF(P685="","",Q685/12)</f>
        <v>0</v>
      </c>
      <c r="U685" s="13" t="n">
        <f aca="false">IF(P685="","",T685/S685)</f>
        <v>0</v>
      </c>
      <c r="V685" s="14" t="n">
        <f aca="false">IF(P685="","",S685/B685)</f>
        <v>62.8884971757415</v>
      </c>
      <c r="W685" s="10" t="str">
        <f aca="false">IF(V685="","",IF(V685&lt;100,"Menos de 100 USD",IF(V685&lt;500,"100 a 500 USD",IF(V685&lt;2000,"500 a 2.000 USD","Más de 2.000 USD"))))</f>
        <v>Menos de 100 USD</v>
      </c>
      <c r="X685" s="14" t="n">
        <f aca="false">IF(P685="","",MIN(T685,S685))</f>
        <v>0</v>
      </c>
    </row>
    <row r="686" customFormat="false" ht="15" hidden="false" customHeight="false" outlineLevel="0" collapsed="false">
      <c r="A686" s="10" t="s">
        <v>1432</v>
      </c>
      <c r="B686" s="14" t="n">
        <v>20.2354</v>
      </c>
      <c r="C686" s="14" t="n">
        <f aca="false">IF('MRR Conglomerado'!AA686&gt;0,'MRR Conglomerado'!AA686,"")</f>
        <v>359.987766</v>
      </c>
      <c r="D686" s="14" t="n">
        <f aca="false">IF(C686="","",'MRR Conglomerado'!AM686)</f>
        <v>240.077055</v>
      </c>
      <c r="E686" s="13" t="n">
        <f aca="false">IF(C686="","",D686/C686)</f>
        <v>0.666903371932923</v>
      </c>
      <c r="F686" s="14" t="n">
        <f aca="false">IF(C686="","",C686/B686)</f>
        <v>17.79</v>
      </c>
      <c r="G686" s="10" t="str">
        <f aca="false">IF(F686="","",IF(F686&lt;100,"Menos de 100 USD",IF(F686&lt;500,"100 a 500 USD",IF(F686&lt;2000,"500 a 2.000 USD","Más de 2.000 USD"))))</f>
        <v>Menos de 100 USD</v>
      </c>
      <c r="H686" s="14" t="n">
        <f aca="false">IF(C686="","",MIN(D686,C686))</f>
        <v>240.077055</v>
      </c>
      <c r="I686" s="14" t="n">
        <f aca="false">IF(SUM('MRR Conglomerado'!Y686:AA686)&gt;0,SUM('MRR Conglomerado'!Y686:AA686),"")</f>
        <v>1199.977066</v>
      </c>
      <c r="J686" s="14" t="n">
        <f aca="false">IF(I686="","",SUM('MRR Conglomerado'!AK686:AM686))</f>
        <v>840.081274</v>
      </c>
      <c r="K686" s="10" t="n">
        <f aca="false">IF(I686="","",COUNTIF('MRR Conglomerado'!Y686:AA686,"&gt;0"))</f>
        <v>3</v>
      </c>
      <c r="L686" s="13" t="n">
        <f aca="false">IF(I686="","",J686/I686)</f>
        <v>0.70008110805011</v>
      </c>
      <c r="M686" s="14" t="n">
        <f aca="false">IF(I686="","",I686/K686/B686)</f>
        <v>19.7669606399346</v>
      </c>
      <c r="N686" s="10" t="str">
        <f aca="false">IF(M686="","",IF(M686&lt;100,"Menos de 100 USD",IF(M686&lt;500,"100 a 500 USD",IF(M686&lt;2000,"500 a 2.000 USD","Más de 2.000 USD"))))</f>
        <v>Menos de 100 USD</v>
      </c>
      <c r="O686" s="14" t="n">
        <f aca="false">IF(I686="","",MIN(J686,I686))</f>
        <v>840.081274</v>
      </c>
      <c r="P686" s="14" t="n">
        <f aca="false">IF(SUM('MRR Conglomerado'!P686:AA686)&gt;0,SUM('MRR Conglomerado'!P686:AA686),"")</f>
        <v>1199.977066</v>
      </c>
      <c r="Q686" s="14" t="n">
        <f aca="false">IF(P686="","",SUM('MRR Conglomerado'!AB686:AM686))</f>
        <v>4499.932204</v>
      </c>
      <c r="R686" s="10" t="n">
        <f aca="false">IF(P686="","",COUNTIF('MRR Conglomerado'!P686:AA686,"&gt;0"))</f>
        <v>3</v>
      </c>
      <c r="S686" s="14" t="n">
        <f aca="false">IF(P686="","",P686/R686)</f>
        <v>399.992355333333</v>
      </c>
      <c r="T686" s="14" t="n">
        <f aca="false">IF(P686="","",Q686/12)</f>
        <v>374.994350333333</v>
      </c>
      <c r="U686" s="13" t="n">
        <f aca="false">IF(P686="","",T686/S686)</f>
        <v>0.937503793093326</v>
      </c>
      <c r="V686" s="14" t="n">
        <f aca="false">IF(P686="","",S686/B686)</f>
        <v>19.7669606399346</v>
      </c>
      <c r="W686" s="10" t="str">
        <f aca="false">IF(V686="","",IF(V686&lt;100,"Menos de 100 USD",IF(V686&lt;500,"100 a 500 USD",IF(V686&lt;2000,"500 a 2.000 USD","Más de 2.000 USD"))))</f>
        <v>Menos de 100 USD</v>
      </c>
      <c r="X686" s="14" t="n">
        <f aca="false">IF(P686="","",MIN(T686,S686))</f>
        <v>374.994350333333</v>
      </c>
    </row>
    <row r="687" customFormat="false" ht="15" hidden="false" customHeight="false" outlineLevel="0" collapsed="false">
      <c r="A687" s="10" t="s">
        <v>1434</v>
      </c>
      <c r="B687" s="14" t="n">
        <v>20.2354</v>
      </c>
      <c r="C687" s="14" t="n">
        <f aca="false">IF('MRR Conglomerado'!AA687&gt;0,'MRR Conglomerado'!AA687,"")</f>
        <v>14430.066094</v>
      </c>
      <c r="D687" s="14" t="n">
        <f aca="false">IF(C687="","",'MRR Conglomerado'!AM687)</f>
        <v>89118.04148</v>
      </c>
      <c r="E687" s="13" t="n">
        <f aca="false">IF(C687="","",D687/C687)</f>
        <v>6.17585816305132</v>
      </c>
      <c r="F687" s="14" t="n">
        <f aca="false">IF(C687="","",C687/B687)</f>
        <v>713.11</v>
      </c>
      <c r="G687" s="10" t="str">
        <f aca="false">IF(F687="","",IF(F687&lt;100,"Menos de 100 USD",IF(F687&lt;500,"100 a 500 USD",IF(F687&lt;2000,"500 a 2.000 USD","Más de 2.000 USD"))))</f>
        <v>500 a 2.000 USD</v>
      </c>
      <c r="H687" s="14" t="n">
        <f aca="false">IF(C687="","",MIN(D687,C687))</f>
        <v>14430.066094</v>
      </c>
      <c r="I687" s="14" t="n">
        <f aca="false">IF(SUM('MRR Conglomerado'!Y687:AA687)&gt;0,SUM('MRR Conglomerado'!Y687:AA687),"")</f>
        <v>39935.956624</v>
      </c>
      <c r="J687" s="14" t="n">
        <f aca="false">IF(I687="","",SUM('MRR Conglomerado'!AK687:AM687))</f>
        <v>237446.879579</v>
      </c>
      <c r="K687" s="10" t="n">
        <f aca="false">IF(I687="","",COUNTIF('MRR Conglomerado'!Y687:AA687,"&gt;0"))</f>
        <v>3</v>
      </c>
      <c r="L687" s="13" t="n">
        <f aca="false">IF(I687="","",J687/I687)</f>
        <v>5.94569154345243</v>
      </c>
      <c r="M687" s="14" t="n">
        <f aca="false">IF(I687="","",I687/K687/B687)</f>
        <v>657.856308317767</v>
      </c>
      <c r="N687" s="10" t="str">
        <f aca="false">IF(M687="","",IF(M687&lt;100,"Menos de 100 USD",IF(M687&lt;500,"100 a 500 USD",IF(M687&lt;2000,"500 a 2.000 USD","Más de 2.000 USD"))))</f>
        <v>500 a 2.000 USD</v>
      </c>
      <c r="O687" s="14" t="n">
        <f aca="false">IF(I687="","",MIN(J687,I687))</f>
        <v>39935.956624</v>
      </c>
      <c r="P687" s="14" t="n">
        <f aca="false">IF(SUM('MRR Conglomerado'!P687:AA687)&gt;0,SUM('MRR Conglomerado'!P687:AA687),"")</f>
        <v>64687.85803</v>
      </c>
      <c r="Q687" s="14" t="n">
        <f aca="false">IF(P687="","",SUM('MRR Conglomerado'!AB687:AM687))</f>
        <v>626765.474029</v>
      </c>
      <c r="R687" s="10" t="n">
        <f aca="false">IF(P687="","",COUNTIF('MRR Conglomerado'!P687:AA687,"&gt;0"))</f>
        <v>8</v>
      </c>
      <c r="S687" s="14" t="n">
        <f aca="false">IF(P687="","",P687/R687)</f>
        <v>8085.98225375</v>
      </c>
      <c r="T687" s="14" t="n">
        <f aca="false">IF(P687="","",Q687/12)</f>
        <v>52230.4561690833</v>
      </c>
      <c r="U687" s="13" t="n">
        <f aca="false">IF(P687="","",T687/S687)</f>
        <v>6.45938298279849</v>
      </c>
      <c r="V687" s="14" t="n">
        <f aca="false">IF(P687="","",S687/B687)</f>
        <v>399.595869305771</v>
      </c>
      <c r="W687" s="10" t="str">
        <f aca="false">IF(V687="","",IF(V687&lt;100,"Menos de 100 USD",IF(V687&lt;500,"100 a 500 USD",IF(V687&lt;2000,"500 a 2.000 USD","Más de 2.000 USD"))))</f>
        <v>100 a 500 USD</v>
      </c>
      <c r="X687" s="14" t="n">
        <f aca="false">IF(P687="","",MIN(T687,S687))</f>
        <v>8085.98225375</v>
      </c>
    </row>
    <row r="688" customFormat="false" ht="15" hidden="false" customHeight="false" outlineLevel="0" collapsed="false">
      <c r="A688" s="10" t="s">
        <v>1436</v>
      </c>
      <c r="B688" s="14" t="n">
        <v>20.2354</v>
      </c>
      <c r="C688" s="14" t="n">
        <f aca="false">IF('MRR Conglomerado'!AA688&gt;0,'MRR Conglomerado'!AA688,"")</f>
        <v>15776.327256</v>
      </c>
      <c r="D688" s="14" t="n">
        <f aca="false">IF(C688="","",'MRR Conglomerado'!AM688)</f>
        <v>6773.050279</v>
      </c>
      <c r="E688" s="13" t="n">
        <f aca="false">IF(C688="","",D688/C688)</f>
        <v>0.429317303647089</v>
      </c>
      <c r="F688" s="14" t="n">
        <f aca="false">IF(C688="","",C688/B688)</f>
        <v>779.64</v>
      </c>
      <c r="G688" s="10" t="str">
        <f aca="false">IF(F688="","",IF(F688&lt;100,"Menos de 100 USD",IF(F688&lt;500,"100 a 500 USD",IF(F688&lt;2000,"500 a 2.000 USD","Más de 2.000 USD"))))</f>
        <v>500 a 2.000 USD</v>
      </c>
      <c r="H688" s="14" t="n">
        <f aca="false">IF(C688="","",MIN(D688,C688))</f>
        <v>6773.050279</v>
      </c>
      <c r="I688" s="14" t="n">
        <f aca="false">IF(SUM('MRR Conglomerado'!Y688:AA688)&gt;0,SUM('MRR Conglomerado'!Y688:AA688),"")</f>
        <v>46068.757938</v>
      </c>
      <c r="J688" s="14" t="n">
        <f aca="false">IF(I688="","",SUM('MRR Conglomerado'!AK688:AM688))</f>
        <v>20475.437667</v>
      </c>
      <c r="K688" s="10" t="n">
        <f aca="false">IF(I688="","",COUNTIF('MRR Conglomerado'!Y688:AA688,"&gt;0"))</f>
        <v>3</v>
      </c>
      <c r="L688" s="13" t="n">
        <f aca="false">IF(I688="","",J688/I688)</f>
        <v>0.444453868162804</v>
      </c>
      <c r="M688" s="14" t="n">
        <f aca="false">IF(I688="","",I688/K688/B688)</f>
        <v>758.880607549147</v>
      </c>
      <c r="N688" s="10" t="str">
        <f aca="false">IF(M688="","",IF(M688&lt;100,"Menos de 100 USD",IF(M688&lt;500,"100 a 500 USD",IF(M688&lt;2000,"500 a 2.000 USD","Más de 2.000 USD"))))</f>
        <v>500 a 2.000 USD</v>
      </c>
      <c r="O688" s="14" t="n">
        <f aca="false">IF(I688="","",MIN(J688,I688))</f>
        <v>20475.437667</v>
      </c>
      <c r="P688" s="14" t="n">
        <f aca="false">IF(SUM('MRR Conglomerado'!P688:AA688)&gt;0,SUM('MRR Conglomerado'!P688:AA688),"")</f>
        <v>168078.799894</v>
      </c>
      <c r="Q688" s="14" t="n">
        <f aca="false">IF(P688="","",SUM('MRR Conglomerado'!AB688:AM688))</f>
        <v>123005.998757</v>
      </c>
      <c r="R688" s="10" t="n">
        <f aca="false">IF(P688="","",COUNTIF('MRR Conglomerado'!P688:AA688,"&gt;0"))</f>
        <v>12</v>
      </c>
      <c r="S688" s="14" t="n">
        <f aca="false">IF(P688="","",P688/R688)</f>
        <v>14006.5666578333</v>
      </c>
      <c r="T688" s="14" t="n">
        <f aca="false">IF(P688="","",Q688/12)</f>
        <v>10250.4998964167</v>
      </c>
      <c r="U688" s="13" t="n">
        <f aca="false">IF(P688="","",T688/S688)</f>
        <v>0.731835298887037</v>
      </c>
      <c r="V688" s="14" t="n">
        <f aca="false">IF(P688="","",S688/B688)</f>
        <v>692.181358304424</v>
      </c>
      <c r="W688" s="10" t="str">
        <f aca="false">IF(V688="","",IF(V688&lt;100,"Menos de 100 USD",IF(V688&lt;500,"100 a 500 USD",IF(V688&lt;2000,"500 a 2.000 USD","Más de 2.000 USD"))))</f>
        <v>500 a 2.000 USD</v>
      </c>
      <c r="X688" s="14" t="n">
        <f aca="false">IF(P688="","",MIN(T688,S688))</f>
        <v>10250.4998964167</v>
      </c>
    </row>
    <row r="689" customFormat="false" ht="15" hidden="false" customHeight="false" outlineLevel="0" collapsed="false">
      <c r="A689" s="10" t="s">
        <v>1438</v>
      </c>
      <c r="B689" s="14" t="n">
        <v>20.2354</v>
      </c>
      <c r="C689" s="14" t="n">
        <f aca="false">IF('MRR Conglomerado'!AA689&gt;0,'MRR Conglomerado'!AA689,"")</f>
        <v>818.926638</v>
      </c>
      <c r="D689" s="14" t="n">
        <f aca="false">IF(C689="","",'MRR Conglomerado'!AM689)</f>
        <v>896.107839</v>
      </c>
      <c r="E689" s="13" t="n">
        <f aca="false">IF(C689="","",D689/C689)</f>
        <v>1.09424678282354</v>
      </c>
      <c r="F689" s="14" t="n">
        <f aca="false">IF(C689="","",C689/B689)</f>
        <v>40.47</v>
      </c>
      <c r="G689" s="10" t="str">
        <f aca="false">IF(F689="","",IF(F689&lt;100,"Menos de 100 USD",IF(F689&lt;500,"100 a 500 USD",IF(F689&lt;2000,"500 a 2.000 USD","Más de 2.000 USD"))))</f>
        <v>Menos de 100 USD</v>
      </c>
      <c r="H689" s="14" t="n">
        <f aca="false">IF(C689="","",MIN(D689,C689))</f>
        <v>818.926638</v>
      </c>
      <c r="I689" s="14" t="n">
        <f aca="false">IF(SUM('MRR Conglomerado'!Y689:AA689)&gt;0,SUM('MRR Conglomerado'!Y689:AA689),"")</f>
        <v>2497.930368</v>
      </c>
      <c r="J689" s="14" t="n">
        <f aca="false">IF(I689="","",SUM('MRR Conglomerado'!AK689:AM689))</f>
        <v>2730.948601</v>
      </c>
      <c r="K689" s="10" t="n">
        <f aca="false">IF(I689="","",COUNTIF('MRR Conglomerado'!Y689:AA689,"&gt;0"))</f>
        <v>3</v>
      </c>
      <c r="L689" s="13" t="n">
        <f aca="false">IF(I689="","",J689/I689)</f>
        <v>1.09328451905029</v>
      </c>
      <c r="M689" s="14" t="n">
        <f aca="false">IF(I689="","",I689/K689/B689)</f>
        <v>41.1478624588592</v>
      </c>
      <c r="N689" s="10" t="str">
        <f aca="false">IF(M689="","",IF(M689&lt;100,"Menos de 100 USD",IF(M689&lt;500,"100 a 500 USD",IF(M689&lt;2000,"500 a 2.000 USD","Más de 2.000 USD"))))</f>
        <v>Menos de 100 USD</v>
      </c>
      <c r="O689" s="14" t="n">
        <f aca="false">IF(I689="","",MIN(J689,I689))</f>
        <v>2497.930368</v>
      </c>
      <c r="P689" s="14" t="n">
        <f aca="false">IF(SUM('MRR Conglomerado'!P689:AA689)&gt;0,SUM('MRR Conglomerado'!P689:AA689),"")</f>
        <v>9582.487459</v>
      </c>
      <c r="Q689" s="14" t="n">
        <f aca="false">IF(P689="","",SUM('MRR Conglomerado'!AB689:AM689))</f>
        <v>10966.134431</v>
      </c>
      <c r="R689" s="10" t="n">
        <f aca="false">IF(P689="","",COUNTIF('MRR Conglomerado'!P689:AA689,"&gt;0"))</f>
        <v>12</v>
      </c>
      <c r="S689" s="14" t="n">
        <f aca="false">IF(P689="","",P689/R689)</f>
        <v>798.540621583333</v>
      </c>
      <c r="T689" s="14" t="n">
        <f aca="false">IF(P689="","",Q689/12)</f>
        <v>913.844535916667</v>
      </c>
      <c r="U689" s="13" t="n">
        <f aca="false">IF(P689="","",T689/S689)</f>
        <v>1.14439329849584</v>
      </c>
      <c r="V689" s="14" t="n">
        <f aca="false">IF(P689="","",S689/B689)</f>
        <v>39.4625567857978</v>
      </c>
      <c r="W689" s="10" t="str">
        <f aca="false">IF(V689="","",IF(V689&lt;100,"Menos de 100 USD",IF(V689&lt;500,"100 a 500 USD",IF(V689&lt;2000,"500 a 2.000 USD","Más de 2.000 USD"))))</f>
        <v>Menos de 100 USD</v>
      </c>
      <c r="X689" s="14" t="n">
        <f aca="false">IF(P689="","",MIN(T689,S689))</f>
        <v>798.540621583333</v>
      </c>
    </row>
    <row r="690" customFormat="false" ht="15" hidden="false" customHeight="false" outlineLevel="0" collapsed="false">
      <c r="A690" s="10" t="s">
        <v>1440</v>
      </c>
      <c r="B690" s="14" t="n">
        <v>20.2354</v>
      </c>
      <c r="C690" s="14" t="n">
        <f aca="false">IF('MRR Conglomerado'!AA690&gt;0,'MRR Conglomerado'!AA690,"")</f>
        <v>803.34538</v>
      </c>
      <c r="D690" s="14" t="n">
        <f aca="false">IF(C690="","",'MRR Conglomerado'!AM690)</f>
        <v>0</v>
      </c>
      <c r="E690" s="13" t="n">
        <f aca="false">IF(C690="","",D690/C690)</f>
        <v>0</v>
      </c>
      <c r="F690" s="14" t="n">
        <f aca="false">IF(C690="","",C690/B690)</f>
        <v>39.7</v>
      </c>
      <c r="G690" s="10" t="str">
        <f aca="false">IF(F690="","",IF(F690&lt;100,"Menos de 100 USD",IF(F690&lt;500,"100 a 500 USD",IF(F690&lt;2000,"500 a 2.000 USD","Más de 2.000 USD"))))</f>
        <v>Menos de 100 USD</v>
      </c>
      <c r="H690" s="14" t="n">
        <f aca="false">IF(C690="","",MIN(D690,C690))</f>
        <v>0</v>
      </c>
      <c r="I690" s="14" t="n">
        <f aca="false">IF(SUM('MRR Conglomerado'!Y690:AA690)&gt;0,SUM('MRR Conglomerado'!Y690:AA690),"")</f>
        <v>2409.902868</v>
      </c>
      <c r="J690" s="14" t="n">
        <f aca="false">IF(I690="","",SUM('MRR Conglomerado'!AK690:AM690))</f>
        <v>0</v>
      </c>
      <c r="K690" s="10" t="n">
        <f aca="false">IF(I690="","",COUNTIF('MRR Conglomerado'!Y690:AA690,"&gt;0"))</f>
        <v>3</v>
      </c>
      <c r="L690" s="13" t="n">
        <f aca="false">IF(I690="","",J690/I690)</f>
        <v>0</v>
      </c>
      <c r="M690" s="14" t="n">
        <f aca="false">IF(I690="","",I690/K690/B690)</f>
        <v>39.6978046393943</v>
      </c>
      <c r="N690" s="10" t="str">
        <f aca="false">IF(M690="","",IF(M690&lt;100,"Menos de 100 USD",IF(M690&lt;500,"100 a 500 USD",IF(M690&lt;2000,"500 a 2.000 USD","Más de 2.000 USD"))))</f>
        <v>Menos de 100 USD</v>
      </c>
      <c r="O690" s="14" t="n">
        <f aca="false">IF(I690="","",MIN(J690,I690))</f>
        <v>0</v>
      </c>
      <c r="P690" s="14" t="n">
        <f aca="false">IF(SUM('MRR Conglomerado'!P690:AA690)&gt;0,SUM('MRR Conglomerado'!P690:AA690),"")</f>
        <v>9828.376038</v>
      </c>
      <c r="Q690" s="14" t="n">
        <f aca="false">IF(P690="","",SUM('MRR Conglomerado'!AB690:AM690))</f>
        <v>803.2112</v>
      </c>
      <c r="R690" s="10" t="n">
        <f aca="false">IF(P690="","",COUNTIF('MRR Conglomerado'!P690:AA690,"&gt;0"))</f>
        <v>12</v>
      </c>
      <c r="S690" s="14" t="n">
        <f aca="false">IF(P690="","",P690/R690)</f>
        <v>819.0313365</v>
      </c>
      <c r="T690" s="14" t="n">
        <f aca="false">IF(P690="","",Q690/12)</f>
        <v>66.9342666666667</v>
      </c>
      <c r="U690" s="13" t="n">
        <f aca="false">IF(P690="","",T690/S690)</f>
        <v>0.0817236944226085</v>
      </c>
      <c r="V690" s="14" t="n">
        <f aca="false">IF(P690="","",S690/B690)</f>
        <v>40.4751740267057</v>
      </c>
      <c r="W690" s="10" t="str">
        <f aca="false">IF(V690="","",IF(V690&lt;100,"Menos de 100 USD",IF(V690&lt;500,"100 a 500 USD",IF(V690&lt;2000,"500 a 2.000 USD","Más de 2.000 USD"))))</f>
        <v>Menos de 100 USD</v>
      </c>
      <c r="X690" s="14" t="n">
        <f aca="false">IF(P690="","",MIN(T690,S690))</f>
        <v>66.9342666666667</v>
      </c>
    </row>
    <row r="691" customFormat="false" ht="15" hidden="false" customHeight="false" outlineLevel="0" collapsed="false">
      <c r="A691" s="10" t="s">
        <v>1442</v>
      </c>
      <c r="B691" s="14" t="n">
        <v>20.2354</v>
      </c>
      <c r="C691" s="14" t="n">
        <f aca="false">IF('MRR Conglomerado'!AA691&gt;0,'MRR Conglomerado'!AA691,"")</f>
        <v>26954.969278</v>
      </c>
      <c r="D691" s="14" t="n">
        <f aca="false">IF(C691="","",'MRR Conglomerado'!AM691)</f>
        <v>9955.015381</v>
      </c>
      <c r="E691" s="13" t="n">
        <f aca="false">IF(C691="","",D691/C691)</f>
        <v>0.369320227314265</v>
      </c>
      <c r="F691" s="14" t="n">
        <f aca="false">IF(C691="","",C691/B691)</f>
        <v>1332.07</v>
      </c>
      <c r="G691" s="10" t="str">
        <f aca="false">IF(F691="","",IF(F691&lt;100,"Menos de 100 USD",IF(F691&lt;500,"100 a 500 USD",IF(F691&lt;2000,"500 a 2.000 USD","Más de 2.000 USD"))))</f>
        <v>500 a 2.000 USD</v>
      </c>
      <c r="H691" s="14" t="n">
        <f aca="false">IF(C691="","",MIN(D691,C691))</f>
        <v>9955.015381</v>
      </c>
      <c r="I691" s="14" t="n">
        <f aca="false">IF(SUM('MRR Conglomerado'!Y691:AA691)&gt;0,SUM('MRR Conglomerado'!Y691:AA691),"")</f>
        <v>90028.95951</v>
      </c>
      <c r="J691" s="14" t="n">
        <f aca="false">IF(I691="","",SUM('MRR Conglomerado'!AK691:AM691))</f>
        <v>31794.943149</v>
      </c>
      <c r="K691" s="10" t="n">
        <f aca="false">IF(I691="","",COUNTIF('MRR Conglomerado'!Y691:AA691,"&gt;0"))</f>
        <v>3</v>
      </c>
      <c r="L691" s="13" t="n">
        <f aca="false">IF(I691="","",J691/I691)</f>
        <v>0.35316350785403</v>
      </c>
      <c r="M691" s="14" t="n">
        <f aca="false">IF(I691="","",I691/K691/B691)</f>
        <v>1483.02742569952</v>
      </c>
      <c r="N691" s="10" t="str">
        <f aca="false">IF(M691="","",IF(M691&lt;100,"Menos de 100 USD",IF(M691&lt;500,"100 a 500 USD",IF(M691&lt;2000,"500 a 2.000 USD","Más de 2.000 USD"))))</f>
        <v>500 a 2.000 USD</v>
      </c>
      <c r="O691" s="14" t="n">
        <f aca="false">IF(I691="","",MIN(J691,I691))</f>
        <v>31794.943149</v>
      </c>
      <c r="P691" s="14" t="n">
        <f aca="false">IF(SUM('MRR Conglomerado'!P691:AA691)&gt;0,SUM('MRR Conglomerado'!P691:AA691),"")</f>
        <v>283417.991502</v>
      </c>
      <c r="Q691" s="14" t="n">
        <f aca="false">IF(P691="","",SUM('MRR Conglomerado'!AB691:AM691))</f>
        <v>158242.846479</v>
      </c>
      <c r="R691" s="10" t="n">
        <f aca="false">IF(P691="","",COUNTIF('MRR Conglomerado'!P691:AA691,"&gt;0"))</f>
        <v>12</v>
      </c>
      <c r="S691" s="14" t="n">
        <f aca="false">IF(P691="","",P691/R691)</f>
        <v>23618.1659585</v>
      </c>
      <c r="T691" s="14" t="n">
        <f aca="false">IF(P691="","",Q691/12)</f>
        <v>13186.90387325</v>
      </c>
      <c r="U691" s="13" t="n">
        <f aca="false">IF(P691="","",T691/S691)</f>
        <v>0.558337336456226</v>
      </c>
      <c r="V691" s="14" t="n">
        <f aca="false">IF(P691="","",S691/B691)</f>
        <v>1167.17069880012</v>
      </c>
      <c r="W691" s="10" t="str">
        <f aca="false">IF(V691="","",IF(V691&lt;100,"Menos de 100 USD",IF(V691&lt;500,"100 a 500 USD",IF(V691&lt;2000,"500 a 2.000 USD","Más de 2.000 USD"))))</f>
        <v>500 a 2.000 USD</v>
      </c>
      <c r="X691" s="14" t="n">
        <f aca="false">IF(P691="","",MIN(T691,S691))</f>
        <v>13186.90387325</v>
      </c>
    </row>
    <row r="692" customFormat="false" ht="15" hidden="false" customHeight="false" outlineLevel="0" collapsed="false">
      <c r="A692" s="10" t="s">
        <v>1444</v>
      </c>
      <c r="B692" s="14" t="n">
        <v>20.2354</v>
      </c>
      <c r="C692" s="14" t="str">
        <f aca="false">IF('MRR Conglomerado'!AA692&gt;0,'MRR Conglomerado'!AA692,"")</f>
        <v/>
      </c>
      <c r="D692" s="14" t="str">
        <f aca="false">IF(C692="","",'MRR Conglomerado'!AM692)</f>
        <v/>
      </c>
      <c r="E692" s="13" t="str">
        <f aca="false">IF(C692="","",D692/C692)</f>
        <v/>
      </c>
      <c r="F692" s="14" t="str">
        <f aca="false">IF(C692="","",C692/B692)</f>
        <v/>
      </c>
      <c r="G692" s="10" t="str">
        <f aca="false">IF(F692="","",IF(F692&lt;100,"Menos de 100 USD",IF(F692&lt;500,"100 a 500 USD",IF(F692&lt;2000,"500 a 2.000 USD","Más de 2.000 USD"))))</f>
        <v/>
      </c>
      <c r="H692" s="14" t="str">
        <f aca="false">IF(C692="","",MIN(D692,C692))</f>
        <v/>
      </c>
      <c r="I692" s="14" t="str">
        <f aca="false">IF(SUM('MRR Conglomerado'!Y692:AA692)&gt;0,SUM('MRR Conglomerado'!Y692:AA692),"")</f>
        <v/>
      </c>
      <c r="J692" s="14" t="str">
        <f aca="false">IF(I692="","",SUM('MRR Conglomerado'!AK692:AM692))</f>
        <v/>
      </c>
      <c r="K692" s="10" t="str">
        <f aca="false">IF(I692="","",COUNTIF('MRR Conglomerado'!Y692:AA692,"&gt;0"))</f>
        <v/>
      </c>
      <c r="L692" s="13" t="str">
        <f aca="false">IF(I692="","",J692/I692)</f>
        <v/>
      </c>
      <c r="M692" s="14" t="str">
        <f aca="false">IF(I692="","",I692/K692/B692)</f>
        <v/>
      </c>
      <c r="N692" s="10" t="str">
        <f aca="false">IF(M692="","",IF(M692&lt;100,"Menos de 100 USD",IF(M692&lt;500,"100 a 500 USD",IF(M692&lt;2000,"500 a 2.000 USD","Más de 2.000 USD"))))</f>
        <v/>
      </c>
      <c r="O692" s="14" t="str">
        <f aca="false">IF(I692="","",MIN(J692,I692))</f>
        <v/>
      </c>
      <c r="P692" s="14" t="str">
        <f aca="false">IF(SUM('MRR Conglomerado'!P692:AA692)&gt;0,SUM('MRR Conglomerado'!P692:AA692),"")</f>
        <v/>
      </c>
      <c r="Q692" s="14" t="str">
        <f aca="false">IF(P692="","",SUM('MRR Conglomerado'!AB692:AM692))</f>
        <v/>
      </c>
      <c r="R692" s="10" t="str">
        <f aca="false">IF(P692="","",COUNTIF('MRR Conglomerado'!P692:AA692,"&gt;0"))</f>
        <v/>
      </c>
      <c r="S692" s="14" t="str">
        <f aca="false">IF(P692="","",P692/R692)</f>
        <v/>
      </c>
      <c r="T692" s="14" t="str">
        <f aca="false">IF(P692="","",Q692/12)</f>
        <v/>
      </c>
      <c r="U692" s="13" t="str">
        <f aca="false">IF(P692="","",T692/S692)</f>
        <v/>
      </c>
      <c r="V692" s="14" t="str">
        <f aca="false">IF(P692="","",S692/B692)</f>
        <v/>
      </c>
      <c r="W692" s="10" t="str">
        <f aca="false">IF(V692="","",IF(V692&lt;100,"Menos de 100 USD",IF(V692&lt;500,"100 a 500 USD",IF(V692&lt;2000,"500 a 2.000 USD","Más de 2.000 USD"))))</f>
        <v/>
      </c>
      <c r="X692" s="14" t="str">
        <f aca="false">IF(P692="","",MIN(T692,S692))</f>
        <v/>
      </c>
    </row>
    <row r="693" customFormat="false" ht="15" hidden="false" customHeight="false" outlineLevel="0" collapsed="false">
      <c r="A693" s="10" t="s">
        <v>1446</v>
      </c>
      <c r="B693" s="14" t="n">
        <v>20.2354</v>
      </c>
      <c r="C693" s="14" t="n">
        <f aca="false">IF('MRR Conglomerado'!AA693&gt;0,'MRR Conglomerado'!AA693,"")</f>
        <v>504.063814</v>
      </c>
      <c r="D693" s="14" t="n">
        <f aca="false">IF(C693="","",'MRR Conglomerado'!AM693)</f>
        <v>0</v>
      </c>
      <c r="E693" s="13" t="n">
        <f aca="false">IF(C693="","",D693/C693)</f>
        <v>0</v>
      </c>
      <c r="F693" s="14" t="n">
        <f aca="false">IF(C693="","",C693/B693)</f>
        <v>24.91</v>
      </c>
      <c r="G693" s="10" t="str">
        <f aca="false">IF(F693="","",IF(F693&lt;100,"Menos de 100 USD",IF(F693&lt;500,"100 a 500 USD",IF(F693&lt;2000,"500 a 2.000 USD","Más de 2.000 USD"))))</f>
        <v>Menos de 100 USD</v>
      </c>
      <c r="H693" s="14" t="n">
        <f aca="false">IF(C693="","",MIN(D693,C693))</f>
        <v>0</v>
      </c>
      <c r="I693" s="14" t="n">
        <f aca="false">IF(SUM('MRR Conglomerado'!Y693:AA693)&gt;0,SUM('MRR Conglomerado'!Y693:AA693),"")</f>
        <v>1511.92852</v>
      </c>
      <c r="J693" s="14" t="n">
        <f aca="false">IF(I693="","",SUM('MRR Conglomerado'!AK693:AM693))</f>
        <v>0</v>
      </c>
      <c r="K693" s="10" t="n">
        <f aca="false">IF(I693="","",COUNTIF('MRR Conglomerado'!Y693:AA693,"&gt;0"))</f>
        <v>3</v>
      </c>
      <c r="L693" s="13" t="n">
        <f aca="false">IF(I693="","",J693/I693)</f>
        <v>0</v>
      </c>
      <c r="M693" s="14" t="n">
        <f aca="false">IF(I693="","",I693/K693/B693)</f>
        <v>24.9056689432051</v>
      </c>
      <c r="N693" s="10" t="str">
        <f aca="false">IF(M693="","",IF(M693&lt;100,"Menos de 100 USD",IF(M693&lt;500,"100 a 500 USD",IF(M693&lt;2000,"500 a 2.000 USD","Más de 2.000 USD"))))</f>
        <v>Menos de 100 USD</v>
      </c>
      <c r="O693" s="14" t="n">
        <f aca="false">IF(I693="","",MIN(J693,I693))</f>
        <v>0</v>
      </c>
      <c r="P693" s="14" t="n">
        <f aca="false">IF(SUM('MRR Conglomerado'!P693:AA693)&gt;0,SUM('MRR Conglomerado'!P693:AA693),"")</f>
        <v>2519.999476</v>
      </c>
      <c r="Q693" s="14" t="n">
        <f aca="false">IF(P693="","",SUM('MRR Conglomerado'!AB693:AM693))</f>
        <v>3527.99656</v>
      </c>
      <c r="R693" s="10" t="n">
        <f aca="false">IF(P693="","",COUNTIF('MRR Conglomerado'!P693:AA693,"&gt;0"))</f>
        <v>5</v>
      </c>
      <c r="S693" s="14" t="n">
        <f aca="false">IF(P693="","",P693/R693)</f>
        <v>503.9998952</v>
      </c>
      <c r="T693" s="14" t="n">
        <f aca="false">IF(P693="","",Q693/12)</f>
        <v>293.999713333333</v>
      </c>
      <c r="U693" s="13" t="n">
        <f aca="false">IF(P693="","",T693/S693)</f>
        <v>0.583332885846468</v>
      </c>
      <c r="V693" s="14" t="n">
        <f aca="false">IF(P693="","",S693/B693)</f>
        <v>24.9068412386214</v>
      </c>
      <c r="W693" s="10" t="str">
        <f aca="false">IF(V693="","",IF(V693&lt;100,"Menos de 100 USD",IF(V693&lt;500,"100 a 500 USD",IF(V693&lt;2000,"500 a 2.000 USD","Más de 2.000 USD"))))</f>
        <v>Menos de 100 USD</v>
      </c>
      <c r="X693" s="14" t="n">
        <f aca="false">IF(P693="","",MIN(T693,S693))</f>
        <v>293.999713333333</v>
      </c>
    </row>
    <row r="694" customFormat="false" ht="15" hidden="false" customHeight="false" outlineLevel="0" collapsed="false">
      <c r="A694" s="10" t="s">
        <v>1448</v>
      </c>
      <c r="B694" s="14" t="n">
        <v>20.2354</v>
      </c>
      <c r="C694" s="14" t="n">
        <f aca="false">IF('MRR Conglomerado'!AA694&gt;0,'MRR Conglomerado'!AA694,"")</f>
        <v>1566.017606</v>
      </c>
      <c r="D694" s="14" t="n">
        <f aca="false">IF(C694="","",'MRR Conglomerado'!AM694)</f>
        <v>1913.602953</v>
      </c>
      <c r="E694" s="13" t="n">
        <f aca="false">IF(C694="","",D694/C694)</f>
        <v>1.22195494205702</v>
      </c>
      <c r="F694" s="14" t="n">
        <f aca="false">IF(C694="","",C694/B694)</f>
        <v>77.39</v>
      </c>
      <c r="G694" s="10" t="str">
        <f aca="false">IF(F694="","",IF(F694&lt;100,"Menos de 100 USD",IF(F694&lt;500,"100 a 500 USD",IF(F694&lt;2000,"500 a 2.000 USD","Más de 2.000 USD"))))</f>
        <v>Menos de 100 USD</v>
      </c>
      <c r="H694" s="14" t="n">
        <f aca="false">IF(C694="","",MIN(D694,C694))</f>
        <v>1566.017606</v>
      </c>
      <c r="I694" s="14" t="n">
        <f aca="false">IF(SUM('MRR Conglomerado'!Y694:AA694)&gt;0,SUM('MRR Conglomerado'!Y694:AA694),"")</f>
        <v>4779.0124</v>
      </c>
      <c r="J694" s="14" t="n">
        <f aca="false">IF(I694="","",SUM('MRR Conglomerado'!AK694:AM694))</f>
        <v>6444.185774</v>
      </c>
      <c r="K694" s="10" t="n">
        <f aca="false">IF(I694="","",COUNTIF('MRR Conglomerado'!Y694:AA694,"&gt;0"))</f>
        <v>3</v>
      </c>
      <c r="L694" s="13" t="n">
        <f aca="false">IF(I694="","",J694/I694)</f>
        <v>1.34843462092712</v>
      </c>
      <c r="M694" s="14" t="n">
        <f aca="false">IF(I694="","",I694/K694/B694)</f>
        <v>78.7236295468997</v>
      </c>
      <c r="N694" s="10" t="str">
        <f aca="false">IF(M694="","",IF(M694&lt;100,"Menos de 100 USD",IF(M694&lt;500,"100 a 500 USD",IF(M694&lt;2000,"500 a 2.000 USD","Más de 2.000 USD"))))</f>
        <v>Menos de 100 USD</v>
      </c>
      <c r="O694" s="14" t="n">
        <f aca="false">IF(I694="","",MIN(J694,I694))</f>
        <v>4779.0124</v>
      </c>
      <c r="P694" s="14" t="n">
        <f aca="false">IF(SUM('MRR Conglomerado'!P694:AA694)&gt;0,SUM('MRR Conglomerado'!P694:AA694),"")</f>
        <v>17631.030571</v>
      </c>
      <c r="Q694" s="14" t="n">
        <f aca="false">IF(P694="","",SUM('MRR Conglomerado'!AB694:AM694))</f>
        <v>27183.390654</v>
      </c>
      <c r="R694" s="10" t="n">
        <f aca="false">IF(P694="","",COUNTIF('MRR Conglomerado'!P694:AA694,"&gt;0"))</f>
        <v>11</v>
      </c>
      <c r="S694" s="14" t="n">
        <f aca="false">IF(P694="","",P694/R694)</f>
        <v>1602.820961</v>
      </c>
      <c r="T694" s="14" t="n">
        <f aca="false">IF(P694="","",Q694/12)</f>
        <v>2265.2825545</v>
      </c>
      <c r="U694" s="13" t="n">
        <f aca="false">IF(P694="","",T694/S694)</f>
        <v>1.41330978918986</v>
      </c>
      <c r="V694" s="14" t="n">
        <f aca="false">IF(P694="","",S694/B694)</f>
        <v>79.2087609338091</v>
      </c>
      <c r="W694" s="10" t="str">
        <f aca="false">IF(V694="","",IF(V694&lt;100,"Menos de 100 USD",IF(V694&lt;500,"100 a 500 USD",IF(V694&lt;2000,"500 a 2.000 USD","Más de 2.000 USD"))))</f>
        <v>Menos de 100 USD</v>
      </c>
      <c r="X694" s="14" t="n">
        <f aca="false">IF(P694="","",MIN(T694,S694))</f>
        <v>1602.820961</v>
      </c>
    </row>
    <row r="695" customFormat="false" ht="15" hidden="false" customHeight="false" outlineLevel="0" collapsed="false">
      <c r="A695" s="10" t="s">
        <v>1450</v>
      </c>
      <c r="B695" s="14" t="n">
        <v>20.2354</v>
      </c>
      <c r="C695" s="14" t="n">
        <f aca="false">IF('MRR Conglomerado'!AA695&gt;0,'MRR Conglomerado'!AA695,"")</f>
        <v>4301.03427</v>
      </c>
      <c r="D695" s="14" t="n">
        <f aca="false">IF(C695="","",'MRR Conglomerado'!AM695)</f>
        <v>3659.961216</v>
      </c>
      <c r="E695" s="13" t="n">
        <f aca="false">IF(C695="","",D695/C695)</f>
        <v>0.850949094158229</v>
      </c>
      <c r="F695" s="14" t="n">
        <f aca="false">IF(C695="","",C695/B695)</f>
        <v>212.55</v>
      </c>
      <c r="G695" s="10" t="str">
        <f aca="false">IF(F695="","",IF(F695&lt;100,"Menos de 100 USD",IF(F695&lt;500,"100 a 500 USD",IF(F695&lt;2000,"500 a 2.000 USD","Más de 2.000 USD"))))</f>
        <v>100 a 500 USD</v>
      </c>
      <c r="H695" s="14" t="n">
        <f aca="false">IF(C695="","",MIN(D695,C695))</f>
        <v>3659.961216</v>
      </c>
      <c r="I695" s="14" t="n">
        <f aca="false">IF(SUM('MRR Conglomerado'!Y695:AA695)&gt;0,SUM('MRR Conglomerado'!Y695:AA695),"")</f>
        <v>21641.100074</v>
      </c>
      <c r="J695" s="14" t="n">
        <f aca="false">IF(I695="","",SUM('MRR Conglomerado'!AK695:AM695))</f>
        <v>9839.964307</v>
      </c>
      <c r="K695" s="10" t="n">
        <f aca="false">IF(I695="","",COUNTIF('MRR Conglomerado'!Y695:AA695,"&gt;0"))</f>
        <v>3</v>
      </c>
      <c r="L695" s="13" t="n">
        <f aca="false">IF(I695="","",J695/I695)</f>
        <v>0.454688729932999</v>
      </c>
      <c r="M695" s="14" t="n">
        <f aca="false">IF(I695="","",I695/K695/B695)</f>
        <v>356.489124241017</v>
      </c>
      <c r="N695" s="10" t="str">
        <f aca="false">IF(M695="","",IF(M695&lt;100,"Menos de 100 USD",IF(M695&lt;500,"100 a 500 USD",IF(M695&lt;2000,"500 a 2.000 USD","Más de 2.000 USD"))))</f>
        <v>100 a 500 USD</v>
      </c>
      <c r="O695" s="14" t="n">
        <f aca="false">IF(I695="","",MIN(J695,I695))</f>
        <v>9839.964307</v>
      </c>
      <c r="P695" s="14" t="n">
        <f aca="false">IF(SUM('MRR Conglomerado'!P695:AA695)&gt;0,SUM('MRR Conglomerado'!P695:AA695),"")</f>
        <v>78846.531505</v>
      </c>
      <c r="Q695" s="14" t="n">
        <f aca="false">IF(P695="","",SUM('MRR Conglomerado'!AB695:AM695))</f>
        <v>37865.267407</v>
      </c>
      <c r="R695" s="10" t="n">
        <f aca="false">IF(P695="","",COUNTIF('MRR Conglomerado'!P695:AA695,"&gt;0"))</f>
        <v>11</v>
      </c>
      <c r="S695" s="14" t="n">
        <f aca="false">IF(P695="","",P695/R695)</f>
        <v>7167.86650045455</v>
      </c>
      <c r="T695" s="14" t="n">
        <f aca="false">IF(P695="","",Q695/12)</f>
        <v>3155.43895058333</v>
      </c>
      <c r="U695" s="13" t="n">
        <f aca="false">IF(P695="","",T695/S695)</f>
        <v>0.440220105994334</v>
      </c>
      <c r="V695" s="14" t="n">
        <f aca="false">IF(P695="","",S695/B695)</f>
        <v>354.224107280041</v>
      </c>
      <c r="W695" s="10" t="str">
        <f aca="false">IF(V695="","",IF(V695&lt;100,"Menos de 100 USD",IF(V695&lt;500,"100 a 500 USD",IF(V695&lt;2000,"500 a 2.000 USD","Más de 2.000 USD"))))</f>
        <v>100 a 500 USD</v>
      </c>
      <c r="X695" s="14" t="n">
        <f aca="false">IF(P695="","",MIN(T695,S695))</f>
        <v>3155.43895058333</v>
      </c>
    </row>
    <row r="696" customFormat="false" ht="15" hidden="false" customHeight="false" outlineLevel="0" collapsed="false">
      <c r="A696" s="10" t="s">
        <v>1452</v>
      </c>
      <c r="B696" s="14" t="n">
        <v>20.2354</v>
      </c>
      <c r="C696" s="14" t="str">
        <f aca="false">IF('MRR Conglomerado'!AA696&gt;0,'MRR Conglomerado'!AA696,"")</f>
        <v/>
      </c>
      <c r="D696" s="14" t="str">
        <f aca="false">IF(C696="","",'MRR Conglomerado'!AM696)</f>
        <v/>
      </c>
      <c r="E696" s="13" t="str">
        <f aca="false">IF(C696="","",D696/C696)</f>
        <v/>
      </c>
      <c r="F696" s="14" t="str">
        <f aca="false">IF(C696="","",C696/B696)</f>
        <v/>
      </c>
      <c r="G696" s="10" t="str">
        <f aca="false">IF(F696="","",IF(F696&lt;100,"Menos de 100 USD",IF(F696&lt;500,"100 a 500 USD",IF(F696&lt;2000,"500 a 2.000 USD","Más de 2.000 USD"))))</f>
        <v/>
      </c>
      <c r="H696" s="14" t="str">
        <f aca="false">IF(C696="","",MIN(D696,C696))</f>
        <v/>
      </c>
      <c r="I696" s="14" t="str">
        <f aca="false">IF(SUM('MRR Conglomerado'!Y696:AA696)&gt;0,SUM('MRR Conglomerado'!Y696:AA696),"")</f>
        <v/>
      </c>
      <c r="J696" s="14" t="str">
        <f aca="false">IF(I696="","",SUM('MRR Conglomerado'!AK696:AM696))</f>
        <v/>
      </c>
      <c r="K696" s="10" t="str">
        <f aca="false">IF(I696="","",COUNTIF('MRR Conglomerado'!Y696:AA696,"&gt;0"))</f>
        <v/>
      </c>
      <c r="L696" s="13" t="str">
        <f aca="false">IF(I696="","",J696/I696)</f>
        <v/>
      </c>
      <c r="M696" s="14" t="str">
        <f aca="false">IF(I696="","",I696/K696/B696)</f>
        <v/>
      </c>
      <c r="N696" s="10" t="str">
        <f aca="false">IF(M696="","",IF(M696&lt;100,"Menos de 100 USD",IF(M696&lt;500,"100 a 500 USD",IF(M696&lt;2000,"500 a 2.000 USD","Más de 2.000 USD"))))</f>
        <v/>
      </c>
      <c r="O696" s="14" t="str">
        <f aca="false">IF(I696="","",MIN(J696,I696))</f>
        <v/>
      </c>
      <c r="P696" s="14" t="n">
        <f aca="false">IF(SUM('MRR Conglomerado'!P696:AA696)&gt;0,SUM('MRR Conglomerado'!P696:AA696),"")</f>
        <v>11999.905335</v>
      </c>
      <c r="Q696" s="14" t="n">
        <f aca="false">IF(P696="","",SUM('MRR Conglomerado'!AB696:AM696))</f>
        <v>0</v>
      </c>
      <c r="R696" s="10" t="n">
        <f aca="false">IF(P696="","",COUNTIF('MRR Conglomerado'!P696:AA696,"&gt;0"))</f>
        <v>4</v>
      </c>
      <c r="S696" s="14" t="n">
        <f aca="false">IF(P696="","",P696/R696)</f>
        <v>2999.97633375</v>
      </c>
      <c r="T696" s="14" t="n">
        <f aca="false">IF(P696="","",Q696/12)</f>
        <v>0</v>
      </c>
      <c r="U696" s="13" t="n">
        <f aca="false">IF(P696="","",T696/S696)</f>
        <v>0</v>
      </c>
      <c r="V696" s="14" t="n">
        <f aca="false">IF(P696="","",S696/B696)</f>
        <v>148.253868653449</v>
      </c>
      <c r="W696" s="10" t="str">
        <f aca="false">IF(V696="","",IF(V696&lt;100,"Menos de 100 USD",IF(V696&lt;500,"100 a 500 USD",IF(V696&lt;2000,"500 a 2.000 USD","Más de 2.000 USD"))))</f>
        <v>100 a 500 USD</v>
      </c>
      <c r="X696" s="14" t="n">
        <f aca="false">IF(P696="","",MIN(T696,S696))</f>
        <v>0</v>
      </c>
    </row>
    <row r="697" customFormat="false" ht="15" hidden="false" customHeight="false" outlineLevel="0" collapsed="false">
      <c r="A697" s="10" t="s">
        <v>1454</v>
      </c>
      <c r="B697" s="14" t="n">
        <v>20.2354</v>
      </c>
      <c r="C697" s="14" t="n">
        <f aca="false">IF('MRR Conglomerado'!AA697&gt;0,'MRR Conglomerado'!AA697,"")</f>
        <v>1500.050202</v>
      </c>
      <c r="D697" s="14" t="n">
        <f aca="false">IF(C697="","",'MRR Conglomerado'!AM697)</f>
        <v>0</v>
      </c>
      <c r="E697" s="13" t="n">
        <f aca="false">IF(C697="","",D697/C697)</f>
        <v>0</v>
      </c>
      <c r="F697" s="14" t="n">
        <f aca="false">IF(C697="","",C697/B697)</f>
        <v>74.13</v>
      </c>
      <c r="G697" s="10" t="str">
        <f aca="false">IF(F697="","",IF(F697&lt;100,"Menos de 100 USD",IF(F697&lt;500,"100 a 500 USD",IF(F697&lt;2000,"500 a 2.000 USD","Más de 2.000 USD"))))</f>
        <v>Menos de 100 USD</v>
      </c>
      <c r="H697" s="14" t="n">
        <f aca="false">IF(C697="","",MIN(D697,C697))</f>
        <v>0</v>
      </c>
      <c r="I697" s="14" t="n">
        <f aca="false">IF(SUM('MRR Conglomerado'!Y697:AA697)&gt;0,SUM('MRR Conglomerado'!Y697:AA697),"")</f>
        <v>4500.183814</v>
      </c>
      <c r="J697" s="14" t="n">
        <f aca="false">IF(I697="","",SUM('MRR Conglomerado'!AK697:AM697))</f>
        <v>0</v>
      </c>
      <c r="K697" s="10" t="n">
        <f aca="false">IF(I697="","",COUNTIF('MRR Conglomerado'!Y697:AA697,"&gt;0"))</f>
        <v>3</v>
      </c>
      <c r="L697" s="13" t="n">
        <f aca="false">IF(I697="","",J697/I697)</f>
        <v>0</v>
      </c>
      <c r="M697" s="14" t="n">
        <f aca="false">IF(I697="","",I697/K697/B697)</f>
        <v>74.1305470281454</v>
      </c>
      <c r="N697" s="10" t="str">
        <f aca="false">IF(M697="","",IF(M697&lt;100,"Menos de 100 USD",IF(M697&lt;500,"100 a 500 USD",IF(M697&lt;2000,"500 a 2.000 USD","Más de 2.000 USD"))))</f>
        <v>Menos de 100 USD</v>
      </c>
      <c r="O697" s="14" t="n">
        <f aca="false">IF(I697="","",MIN(J697,I697))</f>
        <v>0</v>
      </c>
      <c r="P697" s="14" t="n">
        <f aca="false">IF(SUM('MRR Conglomerado'!P697:AA697)&gt;0,SUM('MRR Conglomerado'!P697:AA697),"")</f>
        <v>13560.248789</v>
      </c>
      <c r="Q697" s="14" t="n">
        <f aca="false">IF(P697="","",SUM('MRR Conglomerado'!AB697:AM697))</f>
        <v>4689.50636</v>
      </c>
      <c r="R697" s="10" t="n">
        <f aca="false">IF(P697="","",COUNTIF('MRR Conglomerado'!P697:AA697,"&gt;0"))</f>
        <v>11</v>
      </c>
      <c r="S697" s="14" t="n">
        <f aca="false">IF(P697="","",P697/R697)</f>
        <v>1232.74988990909</v>
      </c>
      <c r="T697" s="14" t="n">
        <f aca="false">IF(P697="","",Q697/12)</f>
        <v>390.792196666667</v>
      </c>
      <c r="U697" s="13" t="n">
        <f aca="false">IF(P697="","",T697/S697)</f>
        <v>0.317008502588863</v>
      </c>
      <c r="V697" s="14" t="n">
        <f aca="false">IF(P697="","",S697/B697)</f>
        <v>60.9204606733295</v>
      </c>
      <c r="W697" s="10" t="str">
        <f aca="false">IF(V697="","",IF(V697&lt;100,"Menos de 100 USD",IF(V697&lt;500,"100 a 500 USD",IF(V697&lt;2000,"500 a 2.000 USD","Más de 2.000 USD"))))</f>
        <v>Menos de 100 USD</v>
      </c>
      <c r="X697" s="14" t="n">
        <f aca="false">IF(P697="","",MIN(T697,S697))</f>
        <v>390.792196666667</v>
      </c>
    </row>
    <row r="698" customFormat="false" ht="15" hidden="false" customHeight="false" outlineLevel="0" collapsed="false">
      <c r="A698" s="10" t="s">
        <v>1456</v>
      </c>
      <c r="B698" s="14" t="n">
        <v>20.2354</v>
      </c>
      <c r="C698" s="14" t="n">
        <f aca="false">IF('MRR Conglomerado'!AA698&gt;0,'MRR Conglomerado'!AA698,"")</f>
        <v>2170.044296</v>
      </c>
      <c r="D698" s="14" t="n">
        <f aca="false">IF(C698="","",'MRR Conglomerado'!AM698)</f>
        <v>2029.954904</v>
      </c>
      <c r="E698" s="13" t="n">
        <f aca="false">IF(C698="","",D698/C698)</f>
        <v>0.935443994273193</v>
      </c>
      <c r="F698" s="14" t="n">
        <f aca="false">IF(C698="","",C698/B698)</f>
        <v>107.24</v>
      </c>
      <c r="G698" s="10" t="str">
        <f aca="false">IF(F698="","",IF(F698&lt;100,"Menos de 100 USD",IF(F698&lt;500,"100 a 500 USD",IF(F698&lt;2000,"500 a 2.000 USD","Más de 2.000 USD"))))</f>
        <v>100 a 500 USD</v>
      </c>
      <c r="H698" s="14" t="n">
        <f aca="false">IF(C698="","",MIN(D698,C698))</f>
        <v>2029.954904</v>
      </c>
      <c r="I698" s="14" t="n">
        <f aca="false">IF(SUM('MRR Conglomerado'!Y698:AA698)&gt;0,SUM('MRR Conglomerado'!Y698:AA698),"")</f>
        <v>6720.20561</v>
      </c>
      <c r="J698" s="14" t="n">
        <f aca="false">IF(I698="","",SUM('MRR Conglomerado'!AK698:AM698))</f>
        <v>6202.032945</v>
      </c>
      <c r="K698" s="10" t="n">
        <f aca="false">IF(I698="","",COUNTIF('MRR Conglomerado'!Y698:AA698,"&gt;0"))</f>
        <v>3</v>
      </c>
      <c r="L698" s="13" t="n">
        <f aca="false">IF(I698="","",J698/I698)</f>
        <v>0.922893331681856</v>
      </c>
      <c r="M698" s="14" t="n">
        <f aca="false">IF(I698="","",I698/K698/B698)</f>
        <v>110.70048215833</v>
      </c>
      <c r="N698" s="10" t="str">
        <f aca="false">IF(M698="","",IF(M698&lt;100,"Menos de 100 USD",IF(M698&lt;500,"100 a 500 USD",IF(M698&lt;2000,"500 a 2.000 USD","Más de 2.000 USD"))))</f>
        <v>100 a 500 USD</v>
      </c>
      <c r="O698" s="14" t="n">
        <f aca="false">IF(I698="","",MIN(J698,I698))</f>
        <v>6202.032945</v>
      </c>
      <c r="P698" s="14" t="n">
        <f aca="false">IF(SUM('MRR Conglomerado'!P698:AA698)&gt;0,SUM('MRR Conglomerado'!P698:AA698),"")</f>
        <v>22116.138422</v>
      </c>
      <c r="Q698" s="14" t="n">
        <f aca="false">IF(P698="","",SUM('MRR Conglomerado'!AB698:AM698))</f>
        <v>26586.020885</v>
      </c>
      <c r="R698" s="10" t="n">
        <f aca="false">IF(P698="","",COUNTIF('MRR Conglomerado'!P698:AA698,"&gt;0"))</f>
        <v>9</v>
      </c>
      <c r="S698" s="14" t="n">
        <f aca="false">IF(P698="","",P698/R698)</f>
        <v>2457.34871355556</v>
      </c>
      <c r="T698" s="14" t="n">
        <f aca="false">IF(P698="","",Q698/12)</f>
        <v>2215.50174041667</v>
      </c>
      <c r="U698" s="13" t="n">
        <f aca="false">IF(P698="","",T698/S698)</f>
        <v>0.901582151607226</v>
      </c>
      <c r="V698" s="14" t="n">
        <f aca="false">IF(P698="","",S698/B698)</f>
        <v>121.438109133279</v>
      </c>
      <c r="W698" s="10" t="str">
        <f aca="false">IF(V698="","",IF(V698&lt;100,"Menos de 100 USD",IF(V698&lt;500,"100 a 500 USD",IF(V698&lt;2000,"500 a 2.000 USD","Más de 2.000 USD"))))</f>
        <v>100 a 500 USD</v>
      </c>
      <c r="X698" s="14" t="n">
        <f aca="false">IF(P698="","",MIN(T698,S698))</f>
        <v>2215.50174041667</v>
      </c>
    </row>
    <row r="699" customFormat="false" ht="15" hidden="false" customHeight="false" outlineLevel="0" collapsed="false">
      <c r="A699" s="10" t="s">
        <v>1458</v>
      </c>
      <c r="B699" s="14" t="n">
        <v>20.2354</v>
      </c>
      <c r="C699" s="14" t="n">
        <f aca="false">IF('MRR Conglomerado'!AA699&gt;0,'MRR Conglomerado'!AA699,"")</f>
        <v>12268.115958</v>
      </c>
      <c r="D699" s="14" t="n">
        <f aca="false">IF(C699="","",'MRR Conglomerado'!AM699)</f>
        <v>12541.193754</v>
      </c>
      <c r="E699" s="13" t="n">
        <f aca="false">IF(C699="","",D699/C699)</f>
        <v>1.02225914695744</v>
      </c>
      <c r="F699" s="14" t="n">
        <f aca="false">IF(C699="","",C699/B699)</f>
        <v>606.27</v>
      </c>
      <c r="G699" s="10" t="str">
        <f aca="false">IF(F699="","",IF(F699&lt;100,"Menos de 100 USD",IF(F699&lt;500,"100 a 500 USD",IF(F699&lt;2000,"500 a 2.000 USD","Más de 2.000 USD"))))</f>
        <v>500 a 2.000 USD</v>
      </c>
      <c r="H699" s="14" t="n">
        <f aca="false">IF(C699="","",MIN(D699,C699))</f>
        <v>12268.115958</v>
      </c>
      <c r="I699" s="14" t="n">
        <f aca="false">IF(SUM('MRR Conglomerado'!Y699:AA699)&gt;0,SUM('MRR Conglomerado'!Y699:AA699),"")</f>
        <v>36307.963072</v>
      </c>
      <c r="J699" s="14" t="n">
        <f aca="false">IF(I699="","",SUM('MRR Conglomerado'!AK699:AM699))</f>
        <v>36253.974752</v>
      </c>
      <c r="K699" s="10" t="n">
        <f aca="false">IF(I699="","",COUNTIF('MRR Conglomerado'!Y699:AA699,"&gt;0"))</f>
        <v>3</v>
      </c>
      <c r="L699" s="13" t="n">
        <f aca="false">IF(I699="","",J699/I699)</f>
        <v>0.998513044648279</v>
      </c>
      <c r="M699" s="14" t="n">
        <f aca="false">IF(I699="","",I699/K699/B699)</f>
        <v>598.093161357489</v>
      </c>
      <c r="N699" s="10" t="str">
        <f aca="false">IF(M699="","",IF(M699&lt;100,"Menos de 100 USD",IF(M699&lt;500,"100 a 500 USD",IF(M699&lt;2000,"500 a 2.000 USD","Más de 2.000 USD"))))</f>
        <v>500 a 2.000 USD</v>
      </c>
      <c r="O699" s="14" t="n">
        <f aca="false">IF(I699="","",MIN(J699,I699))</f>
        <v>36253.974752</v>
      </c>
      <c r="P699" s="14" t="n">
        <f aca="false">IF(SUM('MRR Conglomerado'!P699:AA699)&gt;0,SUM('MRR Conglomerado'!P699:AA699),"")</f>
        <v>131769.111871</v>
      </c>
      <c r="Q699" s="14" t="n">
        <f aca="false">IF(P699="","",SUM('MRR Conglomerado'!AB699:AM699))</f>
        <v>142885.340522</v>
      </c>
      <c r="R699" s="10" t="n">
        <f aca="false">IF(P699="","",COUNTIF('MRR Conglomerado'!P699:AA699,"&gt;0"))</f>
        <v>12</v>
      </c>
      <c r="S699" s="14" t="n">
        <f aca="false">IF(P699="","",P699/R699)</f>
        <v>10980.7593225833</v>
      </c>
      <c r="T699" s="14" t="n">
        <f aca="false">IF(P699="","",Q699/12)</f>
        <v>11907.1117101667</v>
      </c>
      <c r="U699" s="13" t="n">
        <f aca="false">IF(P699="","",T699/S699)</f>
        <v>1.08436141439492</v>
      </c>
      <c r="V699" s="14" t="n">
        <f aca="false">IF(P699="","",S699/B699)</f>
        <v>542.650964279596</v>
      </c>
      <c r="W699" s="10" t="str">
        <f aca="false">IF(V699="","",IF(V699&lt;100,"Menos de 100 USD",IF(V699&lt;500,"100 a 500 USD",IF(V699&lt;2000,"500 a 2.000 USD","Más de 2.000 USD"))))</f>
        <v>500 a 2.000 USD</v>
      </c>
      <c r="X699" s="14" t="n">
        <f aca="false">IF(P699="","",MIN(T699,S699))</f>
        <v>10980.7593225833</v>
      </c>
    </row>
    <row r="700" customFormat="false" ht="15" hidden="false" customHeight="false" outlineLevel="0" collapsed="false">
      <c r="A700" s="10" t="s">
        <v>1460</v>
      </c>
      <c r="B700" s="14" t="n">
        <v>20.2354</v>
      </c>
      <c r="C700" s="14" t="str">
        <f aca="false">IF('MRR Conglomerado'!AA700&gt;0,'MRR Conglomerado'!AA700,"")</f>
        <v/>
      </c>
      <c r="D700" s="14" t="str">
        <f aca="false">IF(C700="","",'MRR Conglomerado'!AM700)</f>
        <v/>
      </c>
      <c r="E700" s="13" t="str">
        <f aca="false">IF(C700="","",D700/C700)</f>
        <v/>
      </c>
      <c r="F700" s="14" t="str">
        <f aca="false">IF(C700="","",C700/B700)</f>
        <v/>
      </c>
      <c r="G700" s="10" t="str">
        <f aca="false">IF(F700="","",IF(F700&lt;100,"Menos de 100 USD",IF(F700&lt;500,"100 a 500 USD",IF(F700&lt;2000,"500 a 2.000 USD","Más de 2.000 USD"))))</f>
        <v/>
      </c>
      <c r="H700" s="14" t="str">
        <f aca="false">IF(C700="","",MIN(D700,C700))</f>
        <v/>
      </c>
      <c r="I700" s="14" t="str">
        <f aca="false">IF(SUM('MRR Conglomerado'!Y700:AA700)&gt;0,SUM('MRR Conglomerado'!Y700:AA700),"")</f>
        <v/>
      </c>
      <c r="J700" s="14" t="str">
        <f aca="false">IF(I700="","",SUM('MRR Conglomerado'!AK700:AM700))</f>
        <v/>
      </c>
      <c r="K700" s="10" t="str">
        <f aca="false">IF(I700="","",COUNTIF('MRR Conglomerado'!Y700:AA700,"&gt;0"))</f>
        <v/>
      </c>
      <c r="L700" s="13" t="str">
        <f aca="false">IF(I700="","",J700/I700)</f>
        <v/>
      </c>
      <c r="M700" s="14" t="str">
        <f aca="false">IF(I700="","",I700/K700/B700)</f>
        <v/>
      </c>
      <c r="N700" s="10" t="str">
        <f aca="false">IF(M700="","",IF(M700&lt;100,"Menos de 100 USD",IF(M700&lt;500,"100 a 500 USD",IF(M700&lt;2000,"500 a 2.000 USD","Más de 2.000 USD"))))</f>
        <v/>
      </c>
      <c r="O700" s="14" t="str">
        <f aca="false">IF(I700="","",MIN(J700,I700))</f>
        <v/>
      </c>
      <c r="P700" s="14" t="str">
        <f aca="false">IF(SUM('MRR Conglomerado'!P700:AA700)&gt;0,SUM('MRR Conglomerado'!P700:AA700),"")</f>
        <v/>
      </c>
      <c r="Q700" s="14" t="str">
        <f aca="false">IF(P700="","",SUM('MRR Conglomerado'!AB700:AM700))</f>
        <v/>
      </c>
      <c r="R700" s="10" t="str">
        <f aca="false">IF(P700="","",COUNTIF('MRR Conglomerado'!P700:AA700,"&gt;0"))</f>
        <v/>
      </c>
      <c r="S700" s="14" t="str">
        <f aca="false">IF(P700="","",P700/R700)</f>
        <v/>
      </c>
      <c r="T700" s="14" t="str">
        <f aca="false">IF(P700="","",Q700/12)</f>
        <v/>
      </c>
      <c r="U700" s="13" t="str">
        <f aca="false">IF(P700="","",T700/S700)</f>
        <v/>
      </c>
      <c r="V700" s="14" t="str">
        <f aca="false">IF(P700="","",S700/B700)</f>
        <v/>
      </c>
      <c r="W700" s="10" t="str">
        <f aca="false">IF(V700="","",IF(V700&lt;100,"Menos de 100 USD",IF(V700&lt;500,"100 a 500 USD",IF(V700&lt;2000,"500 a 2.000 USD","Más de 2.000 USD"))))</f>
        <v/>
      </c>
      <c r="X700" s="14" t="str">
        <f aca="false">IF(P700="","",MIN(T700,S700))</f>
        <v/>
      </c>
    </row>
    <row r="701" customFormat="false" ht="15" hidden="false" customHeight="false" outlineLevel="0" collapsed="false">
      <c r="A701" s="10" t="s">
        <v>1462</v>
      </c>
      <c r="B701" s="14" t="n">
        <v>20.2354</v>
      </c>
      <c r="C701" s="14" t="str">
        <f aca="false">IF('MRR Conglomerado'!AA701&gt;0,'MRR Conglomerado'!AA701,"")</f>
        <v/>
      </c>
      <c r="D701" s="14" t="str">
        <f aca="false">IF(C701="","",'MRR Conglomerado'!AM701)</f>
        <v/>
      </c>
      <c r="E701" s="13" t="str">
        <f aca="false">IF(C701="","",D701/C701)</f>
        <v/>
      </c>
      <c r="F701" s="14" t="str">
        <f aca="false">IF(C701="","",C701/B701)</f>
        <v/>
      </c>
      <c r="G701" s="10" t="str">
        <f aca="false">IF(F701="","",IF(F701&lt;100,"Menos de 100 USD",IF(F701&lt;500,"100 a 500 USD",IF(F701&lt;2000,"500 a 2.000 USD","Más de 2.000 USD"))))</f>
        <v/>
      </c>
      <c r="H701" s="14" t="str">
        <f aca="false">IF(C701="","",MIN(D701,C701))</f>
        <v/>
      </c>
      <c r="I701" s="14" t="str">
        <f aca="false">IF(SUM('MRR Conglomerado'!Y701:AA701)&gt;0,SUM('MRR Conglomerado'!Y701:AA701),"")</f>
        <v/>
      </c>
      <c r="J701" s="14" t="str">
        <f aca="false">IF(I701="","",SUM('MRR Conglomerado'!AK701:AM701))</f>
        <v/>
      </c>
      <c r="K701" s="10" t="str">
        <f aca="false">IF(I701="","",COUNTIF('MRR Conglomerado'!Y701:AA701,"&gt;0"))</f>
        <v/>
      </c>
      <c r="L701" s="13" t="str">
        <f aca="false">IF(I701="","",J701/I701)</f>
        <v/>
      </c>
      <c r="M701" s="14" t="str">
        <f aca="false">IF(I701="","",I701/K701/B701)</f>
        <v/>
      </c>
      <c r="N701" s="10" t="str">
        <f aca="false">IF(M701="","",IF(M701&lt;100,"Menos de 100 USD",IF(M701&lt;500,"100 a 500 USD",IF(M701&lt;2000,"500 a 2.000 USD","Más de 2.000 USD"))))</f>
        <v/>
      </c>
      <c r="O701" s="14" t="str">
        <f aca="false">IF(I701="","",MIN(J701,I701))</f>
        <v/>
      </c>
      <c r="P701" s="14" t="str">
        <f aca="false">IF(SUM('MRR Conglomerado'!P701:AA701)&gt;0,SUM('MRR Conglomerado'!P701:AA701),"")</f>
        <v/>
      </c>
      <c r="Q701" s="14" t="str">
        <f aca="false">IF(P701="","",SUM('MRR Conglomerado'!AB701:AM701))</f>
        <v/>
      </c>
      <c r="R701" s="10" t="str">
        <f aca="false">IF(P701="","",COUNTIF('MRR Conglomerado'!P701:AA701,"&gt;0"))</f>
        <v/>
      </c>
      <c r="S701" s="14" t="str">
        <f aca="false">IF(P701="","",P701/R701)</f>
        <v/>
      </c>
      <c r="T701" s="14" t="str">
        <f aca="false">IF(P701="","",Q701/12)</f>
        <v/>
      </c>
      <c r="U701" s="13" t="str">
        <f aca="false">IF(P701="","",T701/S701)</f>
        <v/>
      </c>
      <c r="V701" s="14" t="str">
        <f aca="false">IF(P701="","",S701/B701)</f>
        <v/>
      </c>
      <c r="W701" s="10" t="str">
        <f aca="false">IF(V701="","",IF(V701&lt;100,"Menos de 100 USD",IF(V701&lt;500,"100 a 500 USD",IF(V701&lt;2000,"500 a 2.000 USD","Más de 2.000 USD"))))</f>
        <v/>
      </c>
      <c r="X701" s="14" t="str">
        <f aca="false">IF(P701="","",MIN(T701,S701))</f>
        <v/>
      </c>
    </row>
    <row r="702" customFormat="false" ht="15" hidden="false" customHeight="false" outlineLevel="0" collapsed="false">
      <c r="A702" s="10" t="s">
        <v>1464</v>
      </c>
      <c r="B702" s="14" t="n">
        <v>20.2354</v>
      </c>
      <c r="C702" s="14" t="str">
        <f aca="false">IF('MRR Conglomerado'!AA702&gt;0,'MRR Conglomerado'!AA702,"")</f>
        <v/>
      </c>
      <c r="D702" s="14" t="str">
        <f aca="false">IF(C702="","",'MRR Conglomerado'!AM702)</f>
        <v/>
      </c>
      <c r="E702" s="13" t="str">
        <f aca="false">IF(C702="","",D702/C702)</f>
        <v/>
      </c>
      <c r="F702" s="14" t="str">
        <f aca="false">IF(C702="","",C702/B702)</f>
        <v/>
      </c>
      <c r="G702" s="10" t="str">
        <f aca="false">IF(F702="","",IF(F702&lt;100,"Menos de 100 USD",IF(F702&lt;500,"100 a 500 USD",IF(F702&lt;2000,"500 a 2.000 USD","Más de 2.000 USD"))))</f>
        <v/>
      </c>
      <c r="H702" s="14" t="str">
        <f aca="false">IF(C702="","",MIN(D702,C702))</f>
        <v/>
      </c>
      <c r="I702" s="14" t="str">
        <f aca="false">IF(SUM('MRR Conglomerado'!Y702:AA702)&gt;0,SUM('MRR Conglomerado'!Y702:AA702),"")</f>
        <v/>
      </c>
      <c r="J702" s="14" t="str">
        <f aca="false">IF(I702="","",SUM('MRR Conglomerado'!AK702:AM702))</f>
        <v/>
      </c>
      <c r="K702" s="10" t="str">
        <f aca="false">IF(I702="","",COUNTIF('MRR Conglomerado'!Y702:AA702,"&gt;0"))</f>
        <v/>
      </c>
      <c r="L702" s="13" t="str">
        <f aca="false">IF(I702="","",J702/I702)</f>
        <v/>
      </c>
      <c r="M702" s="14" t="str">
        <f aca="false">IF(I702="","",I702/K702/B702)</f>
        <v/>
      </c>
      <c r="N702" s="10" t="str">
        <f aca="false">IF(M702="","",IF(M702&lt;100,"Menos de 100 USD",IF(M702&lt;500,"100 a 500 USD",IF(M702&lt;2000,"500 a 2.000 USD","Más de 2.000 USD"))))</f>
        <v/>
      </c>
      <c r="O702" s="14" t="str">
        <f aca="false">IF(I702="","",MIN(J702,I702))</f>
        <v/>
      </c>
      <c r="P702" s="14" t="str">
        <f aca="false">IF(SUM('MRR Conglomerado'!P702:AA702)&gt;0,SUM('MRR Conglomerado'!P702:AA702),"")</f>
        <v/>
      </c>
      <c r="Q702" s="14" t="str">
        <f aca="false">IF(P702="","",SUM('MRR Conglomerado'!AB702:AM702))</f>
        <v/>
      </c>
      <c r="R702" s="10" t="str">
        <f aca="false">IF(P702="","",COUNTIF('MRR Conglomerado'!P702:AA702,"&gt;0"))</f>
        <v/>
      </c>
      <c r="S702" s="14" t="str">
        <f aca="false">IF(P702="","",P702/R702)</f>
        <v/>
      </c>
      <c r="T702" s="14" t="str">
        <f aca="false">IF(P702="","",Q702/12)</f>
        <v/>
      </c>
      <c r="U702" s="13" t="str">
        <f aca="false">IF(P702="","",T702/S702)</f>
        <v/>
      </c>
      <c r="V702" s="14" t="str">
        <f aca="false">IF(P702="","",S702/B702)</f>
        <v/>
      </c>
      <c r="W702" s="10" t="str">
        <f aca="false">IF(V702="","",IF(V702&lt;100,"Menos de 100 USD",IF(V702&lt;500,"100 a 500 USD",IF(V702&lt;2000,"500 a 2.000 USD","Más de 2.000 USD"))))</f>
        <v/>
      </c>
      <c r="X702" s="14" t="str">
        <f aca="false">IF(P702="","",MIN(T702,S702))</f>
        <v/>
      </c>
    </row>
    <row r="703" customFormat="false" ht="15" hidden="false" customHeight="false" outlineLevel="0" collapsed="false">
      <c r="A703" s="10" t="s">
        <v>1466</v>
      </c>
      <c r="B703" s="14" t="n">
        <v>20.2354</v>
      </c>
      <c r="C703" s="14" t="str">
        <f aca="false">IF('MRR Conglomerado'!AA703&gt;0,'MRR Conglomerado'!AA703,"")</f>
        <v/>
      </c>
      <c r="D703" s="14" t="str">
        <f aca="false">IF(C703="","",'MRR Conglomerado'!AM703)</f>
        <v/>
      </c>
      <c r="E703" s="13" t="str">
        <f aca="false">IF(C703="","",D703/C703)</f>
        <v/>
      </c>
      <c r="F703" s="14" t="str">
        <f aca="false">IF(C703="","",C703/B703)</f>
        <v/>
      </c>
      <c r="G703" s="10" t="str">
        <f aca="false">IF(F703="","",IF(F703&lt;100,"Menos de 100 USD",IF(F703&lt;500,"100 a 500 USD",IF(F703&lt;2000,"500 a 2.000 USD","Más de 2.000 USD"))))</f>
        <v/>
      </c>
      <c r="H703" s="14" t="str">
        <f aca="false">IF(C703="","",MIN(D703,C703))</f>
        <v/>
      </c>
      <c r="I703" s="14" t="str">
        <f aca="false">IF(SUM('MRR Conglomerado'!Y703:AA703)&gt;0,SUM('MRR Conglomerado'!Y703:AA703),"")</f>
        <v/>
      </c>
      <c r="J703" s="14" t="str">
        <f aca="false">IF(I703="","",SUM('MRR Conglomerado'!AK703:AM703))</f>
        <v/>
      </c>
      <c r="K703" s="10" t="str">
        <f aca="false">IF(I703="","",COUNTIF('MRR Conglomerado'!Y703:AA703,"&gt;0"))</f>
        <v/>
      </c>
      <c r="L703" s="13" t="str">
        <f aca="false">IF(I703="","",J703/I703)</f>
        <v/>
      </c>
      <c r="M703" s="14" t="str">
        <f aca="false">IF(I703="","",I703/K703/B703)</f>
        <v/>
      </c>
      <c r="N703" s="10" t="str">
        <f aca="false">IF(M703="","",IF(M703&lt;100,"Menos de 100 USD",IF(M703&lt;500,"100 a 500 USD",IF(M703&lt;2000,"500 a 2.000 USD","Más de 2.000 USD"))))</f>
        <v/>
      </c>
      <c r="O703" s="14" t="str">
        <f aca="false">IF(I703="","",MIN(J703,I703))</f>
        <v/>
      </c>
      <c r="P703" s="14" t="str">
        <f aca="false">IF(SUM('MRR Conglomerado'!P703:AA703)&gt;0,SUM('MRR Conglomerado'!P703:AA703),"")</f>
        <v/>
      </c>
      <c r="Q703" s="14" t="str">
        <f aca="false">IF(P703="","",SUM('MRR Conglomerado'!AB703:AM703))</f>
        <v/>
      </c>
      <c r="R703" s="10" t="str">
        <f aca="false">IF(P703="","",COUNTIF('MRR Conglomerado'!P703:AA703,"&gt;0"))</f>
        <v/>
      </c>
      <c r="S703" s="14" t="str">
        <f aca="false">IF(P703="","",P703/R703)</f>
        <v/>
      </c>
      <c r="T703" s="14" t="str">
        <f aca="false">IF(P703="","",Q703/12)</f>
        <v/>
      </c>
      <c r="U703" s="13" t="str">
        <f aca="false">IF(P703="","",T703/S703)</f>
        <v/>
      </c>
      <c r="V703" s="14" t="str">
        <f aca="false">IF(P703="","",S703/B703)</f>
        <v/>
      </c>
      <c r="W703" s="10" t="str">
        <f aca="false">IF(V703="","",IF(V703&lt;100,"Menos de 100 USD",IF(V703&lt;500,"100 a 500 USD",IF(V703&lt;2000,"500 a 2.000 USD","Más de 2.000 USD"))))</f>
        <v/>
      </c>
      <c r="X703" s="14" t="str">
        <f aca="false">IF(P703="","",MIN(T703,S703))</f>
        <v/>
      </c>
    </row>
    <row r="704" customFormat="false" ht="15" hidden="false" customHeight="false" outlineLevel="0" collapsed="false">
      <c r="A704" s="10" t="s">
        <v>1468</v>
      </c>
      <c r="B704" s="14" t="n">
        <v>20.2354</v>
      </c>
      <c r="C704" s="14" t="n">
        <f aca="false">IF('MRR Conglomerado'!AA704&gt;0,'MRR Conglomerado'!AA704,"")</f>
        <v>3595.223518</v>
      </c>
      <c r="D704" s="14" t="n">
        <f aca="false">IF(C704="","",'MRR Conglomerado'!AM704)</f>
        <v>9566.755934</v>
      </c>
      <c r="E704" s="13" t="n">
        <f aca="false">IF(C704="","",D704/C704)</f>
        <v>2.66096277077146</v>
      </c>
      <c r="F704" s="14" t="n">
        <f aca="false">IF(C704="","",C704/B704)</f>
        <v>177.67</v>
      </c>
      <c r="G704" s="10" t="str">
        <f aca="false">IF(F704="","",IF(F704&lt;100,"Menos de 100 USD",IF(F704&lt;500,"100 a 500 USD",IF(F704&lt;2000,"500 a 2.000 USD","Más de 2.000 USD"))))</f>
        <v>100 a 500 USD</v>
      </c>
      <c r="H704" s="14" t="n">
        <f aca="false">IF(C704="","",MIN(D704,C704))</f>
        <v>3595.223518</v>
      </c>
      <c r="I704" s="14" t="n">
        <f aca="false">IF(SUM('MRR Conglomerado'!Y704:AA704)&gt;0,SUM('MRR Conglomerado'!Y704:AA704),"")</f>
        <v>10785.594334</v>
      </c>
      <c r="J704" s="14" t="n">
        <f aca="false">IF(I704="","",SUM('MRR Conglomerado'!AK704:AM704))</f>
        <v>22813.031934</v>
      </c>
      <c r="K704" s="10" t="n">
        <f aca="false">IF(I704="","",COUNTIF('MRR Conglomerado'!Y704:AA704,"&gt;0"))</f>
        <v>3</v>
      </c>
      <c r="L704" s="13" t="n">
        <f aca="false">IF(I704="","",J704/I704)</f>
        <v>2.11513906675363</v>
      </c>
      <c r="M704" s="14" t="n">
        <f aca="false">IF(I704="","",I704/K704/B704)</f>
        <v>177.668744444554</v>
      </c>
      <c r="N704" s="10" t="str">
        <f aca="false">IF(M704="","",IF(M704&lt;100,"Menos de 100 USD",IF(M704&lt;500,"100 a 500 USD",IF(M704&lt;2000,"500 a 2.000 USD","Más de 2.000 USD"))))</f>
        <v>100 a 500 USD</v>
      </c>
      <c r="O704" s="14" t="n">
        <f aca="false">IF(I704="","",MIN(J704,I704))</f>
        <v>10785.594334</v>
      </c>
      <c r="P704" s="14" t="n">
        <f aca="false">IF(SUM('MRR Conglomerado'!P704:AA704)&gt;0,SUM('MRR Conglomerado'!P704:AA704),"")</f>
        <v>51937.867894</v>
      </c>
      <c r="Q704" s="14" t="n">
        <f aca="false">IF(P704="","",SUM('MRR Conglomerado'!AB704:AM704))</f>
        <v>87438.386574</v>
      </c>
      <c r="R704" s="10" t="n">
        <f aca="false">IF(P704="","",COUNTIF('MRR Conglomerado'!P704:AA704,"&gt;0"))</f>
        <v>12</v>
      </c>
      <c r="S704" s="14" t="n">
        <f aca="false">IF(P704="","",P704/R704)</f>
        <v>4328.15565783333</v>
      </c>
      <c r="T704" s="14" t="n">
        <f aca="false">IF(P704="","",Q704/12)</f>
        <v>7286.5322145</v>
      </c>
      <c r="U704" s="13" t="n">
        <f aca="false">IF(P704="","",T704/S704)</f>
        <v>1.68351898372981</v>
      </c>
      <c r="V704" s="14" t="n">
        <f aca="false">IF(P704="","",S704/B704)</f>
        <v>213.890294129759</v>
      </c>
      <c r="W704" s="10" t="str">
        <f aca="false">IF(V704="","",IF(V704&lt;100,"Menos de 100 USD",IF(V704&lt;500,"100 a 500 USD",IF(V704&lt;2000,"500 a 2.000 USD","Más de 2.000 USD"))))</f>
        <v>100 a 500 USD</v>
      </c>
      <c r="X704" s="14" t="n">
        <f aca="false">IF(P704="","",MIN(T704,S704))</f>
        <v>4328.15565783333</v>
      </c>
    </row>
    <row r="705" customFormat="false" ht="15" hidden="false" customHeight="false" outlineLevel="0" collapsed="false">
      <c r="A705" s="10" t="s">
        <v>1470</v>
      </c>
      <c r="B705" s="14" t="n">
        <v>20.2354</v>
      </c>
      <c r="C705" s="14" t="str">
        <f aca="false">IF('MRR Conglomerado'!AA705&gt;0,'MRR Conglomerado'!AA705,"")</f>
        <v/>
      </c>
      <c r="D705" s="14" t="str">
        <f aca="false">IF(C705="","",'MRR Conglomerado'!AM705)</f>
        <v/>
      </c>
      <c r="E705" s="13" t="str">
        <f aca="false">IF(C705="","",D705/C705)</f>
        <v/>
      </c>
      <c r="F705" s="14" t="str">
        <f aca="false">IF(C705="","",C705/B705)</f>
        <v/>
      </c>
      <c r="G705" s="10" t="str">
        <f aca="false">IF(F705="","",IF(F705&lt;100,"Menos de 100 USD",IF(F705&lt;500,"100 a 500 USD",IF(F705&lt;2000,"500 a 2.000 USD","Más de 2.000 USD"))))</f>
        <v/>
      </c>
      <c r="H705" s="14" t="str">
        <f aca="false">IF(C705="","",MIN(D705,C705))</f>
        <v/>
      </c>
      <c r="I705" s="14" t="str">
        <f aca="false">IF(SUM('MRR Conglomerado'!Y705:AA705)&gt;0,SUM('MRR Conglomerado'!Y705:AA705),"")</f>
        <v/>
      </c>
      <c r="J705" s="14" t="str">
        <f aca="false">IF(I705="","",SUM('MRR Conglomerado'!AK705:AM705))</f>
        <v/>
      </c>
      <c r="K705" s="10" t="str">
        <f aca="false">IF(I705="","",COUNTIF('MRR Conglomerado'!Y705:AA705,"&gt;0"))</f>
        <v/>
      </c>
      <c r="L705" s="13" t="str">
        <f aca="false">IF(I705="","",J705/I705)</f>
        <v/>
      </c>
      <c r="M705" s="14" t="str">
        <f aca="false">IF(I705="","",I705/K705/B705)</f>
        <v/>
      </c>
      <c r="N705" s="10" t="str">
        <f aca="false">IF(M705="","",IF(M705&lt;100,"Menos de 100 USD",IF(M705&lt;500,"100 a 500 USD",IF(M705&lt;2000,"500 a 2.000 USD","Más de 2.000 USD"))))</f>
        <v/>
      </c>
      <c r="O705" s="14" t="str">
        <f aca="false">IF(I705="","",MIN(J705,I705))</f>
        <v/>
      </c>
      <c r="P705" s="14" t="str">
        <f aca="false">IF(SUM('MRR Conglomerado'!P705:AA705)&gt;0,SUM('MRR Conglomerado'!P705:AA705),"")</f>
        <v/>
      </c>
      <c r="Q705" s="14" t="str">
        <f aca="false">IF(P705="","",SUM('MRR Conglomerado'!AB705:AM705))</f>
        <v/>
      </c>
      <c r="R705" s="10" t="str">
        <f aca="false">IF(P705="","",COUNTIF('MRR Conglomerado'!P705:AA705,"&gt;0"))</f>
        <v/>
      </c>
      <c r="S705" s="14" t="str">
        <f aca="false">IF(P705="","",P705/R705)</f>
        <v/>
      </c>
      <c r="T705" s="14" t="str">
        <f aca="false">IF(P705="","",Q705/12)</f>
        <v/>
      </c>
      <c r="U705" s="13" t="str">
        <f aca="false">IF(P705="","",T705/S705)</f>
        <v/>
      </c>
      <c r="V705" s="14" t="str">
        <f aca="false">IF(P705="","",S705/B705)</f>
        <v/>
      </c>
      <c r="W705" s="10" t="str">
        <f aca="false">IF(V705="","",IF(V705&lt;100,"Menos de 100 USD",IF(V705&lt;500,"100 a 500 USD",IF(V705&lt;2000,"500 a 2.000 USD","Más de 2.000 USD"))))</f>
        <v/>
      </c>
      <c r="X705" s="14" t="str">
        <f aca="false">IF(P705="","",MIN(T705,S705))</f>
        <v/>
      </c>
    </row>
    <row r="706" customFormat="false" ht="15" hidden="false" customHeight="false" outlineLevel="0" collapsed="false">
      <c r="A706" s="10" t="s">
        <v>1472</v>
      </c>
      <c r="B706" s="14" t="n">
        <v>20.2354</v>
      </c>
      <c r="C706" s="14" t="str">
        <f aca="false">IF('MRR Conglomerado'!AA706&gt;0,'MRR Conglomerado'!AA706,"")</f>
        <v/>
      </c>
      <c r="D706" s="14" t="str">
        <f aca="false">IF(C706="","",'MRR Conglomerado'!AM706)</f>
        <v/>
      </c>
      <c r="E706" s="13" t="str">
        <f aca="false">IF(C706="","",D706/C706)</f>
        <v/>
      </c>
      <c r="F706" s="14" t="str">
        <f aca="false">IF(C706="","",C706/B706)</f>
        <v/>
      </c>
      <c r="G706" s="10" t="str">
        <f aca="false">IF(F706="","",IF(F706&lt;100,"Menos de 100 USD",IF(F706&lt;500,"100 a 500 USD",IF(F706&lt;2000,"500 a 2.000 USD","Más de 2.000 USD"))))</f>
        <v/>
      </c>
      <c r="H706" s="14" t="str">
        <f aca="false">IF(C706="","",MIN(D706,C706))</f>
        <v/>
      </c>
      <c r="I706" s="14" t="str">
        <f aca="false">IF(SUM('MRR Conglomerado'!Y706:AA706)&gt;0,SUM('MRR Conglomerado'!Y706:AA706),"")</f>
        <v/>
      </c>
      <c r="J706" s="14" t="str">
        <f aca="false">IF(I706="","",SUM('MRR Conglomerado'!AK706:AM706))</f>
        <v/>
      </c>
      <c r="K706" s="10" t="str">
        <f aca="false">IF(I706="","",COUNTIF('MRR Conglomerado'!Y706:AA706,"&gt;0"))</f>
        <v/>
      </c>
      <c r="L706" s="13" t="str">
        <f aca="false">IF(I706="","",J706/I706)</f>
        <v/>
      </c>
      <c r="M706" s="14" t="str">
        <f aca="false">IF(I706="","",I706/K706/B706)</f>
        <v/>
      </c>
      <c r="N706" s="10" t="str">
        <f aca="false">IF(M706="","",IF(M706&lt;100,"Menos de 100 USD",IF(M706&lt;500,"100 a 500 USD",IF(M706&lt;2000,"500 a 2.000 USD","Más de 2.000 USD"))))</f>
        <v/>
      </c>
      <c r="O706" s="14" t="str">
        <f aca="false">IF(I706="","",MIN(J706,I706))</f>
        <v/>
      </c>
      <c r="P706" s="14" t="str">
        <f aca="false">IF(SUM('MRR Conglomerado'!P706:AA706)&gt;0,SUM('MRR Conglomerado'!P706:AA706),"")</f>
        <v/>
      </c>
      <c r="Q706" s="14" t="str">
        <f aca="false">IF(P706="","",SUM('MRR Conglomerado'!AB706:AM706))</f>
        <v/>
      </c>
      <c r="R706" s="10" t="str">
        <f aca="false">IF(P706="","",COUNTIF('MRR Conglomerado'!P706:AA706,"&gt;0"))</f>
        <v/>
      </c>
      <c r="S706" s="14" t="str">
        <f aca="false">IF(P706="","",P706/R706)</f>
        <v/>
      </c>
      <c r="T706" s="14" t="str">
        <f aca="false">IF(P706="","",Q706/12)</f>
        <v/>
      </c>
      <c r="U706" s="13" t="str">
        <f aca="false">IF(P706="","",T706/S706)</f>
        <v/>
      </c>
      <c r="V706" s="14" t="str">
        <f aca="false">IF(P706="","",S706/B706)</f>
        <v/>
      </c>
      <c r="W706" s="10" t="str">
        <f aca="false">IF(V706="","",IF(V706&lt;100,"Menos de 100 USD",IF(V706&lt;500,"100 a 500 USD",IF(V706&lt;2000,"500 a 2.000 USD","Más de 2.000 USD"))))</f>
        <v/>
      </c>
      <c r="X706" s="14" t="str">
        <f aca="false">IF(P706="","",MIN(T706,S706))</f>
        <v/>
      </c>
    </row>
    <row r="707" customFormat="false" ht="15" hidden="false" customHeight="false" outlineLevel="0" collapsed="false">
      <c r="A707" s="10" t="s">
        <v>1474</v>
      </c>
      <c r="B707" s="14" t="n">
        <v>20.2354</v>
      </c>
      <c r="C707" s="14" t="n">
        <f aca="false">IF('MRR Conglomerado'!AA707&gt;0,'MRR Conglomerado'!AA707,"")</f>
        <v>2702.032962</v>
      </c>
      <c r="D707" s="14" t="n">
        <f aca="false">IF(C707="","",'MRR Conglomerado'!AM707)</f>
        <v>1959.999867</v>
      </c>
      <c r="E707" s="13" t="n">
        <f aca="false">IF(C707="","",D707/C707)</f>
        <v>0.725379702825402</v>
      </c>
      <c r="F707" s="14" t="n">
        <f aca="false">IF(C707="","",C707/B707)</f>
        <v>133.53</v>
      </c>
      <c r="G707" s="10" t="str">
        <f aca="false">IF(F707="","",IF(F707&lt;100,"Menos de 100 USD",IF(F707&lt;500,"100 a 500 USD",IF(F707&lt;2000,"500 a 2.000 USD","Más de 2.000 USD"))))</f>
        <v>100 a 500 USD</v>
      </c>
      <c r="H707" s="14" t="n">
        <f aca="false">IF(C707="","",MIN(D707,C707))</f>
        <v>1959.999867</v>
      </c>
      <c r="I707" s="14" t="n">
        <f aca="false">IF(SUM('MRR Conglomerado'!Y707:AA707)&gt;0,SUM('MRR Conglomerado'!Y707:AA707),"")</f>
        <v>5431.951714</v>
      </c>
      <c r="J707" s="14" t="n">
        <f aca="false">IF(I707="","",SUM('MRR Conglomerado'!AK707:AM707))</f>
        <v>9380.017635</v>
      </c>
      <c r="K707" s="10" t="n">
        <f aca="false">IF(I707="","",COUNTIF('MRR Conglomerado'!Y707:AA707,"&gt;0"))</f>
        <v>2</v>
      </c>
      <c r="L707" s="13" t="n">
        <f aca="false">IF(I707="","",J707/I707)</f>
        <v>1.72682272024335</v>
      </c>
      <c r="M707" s="14" t="n">
        <f aca="false">IF(I707="","",I707/K707/B707)</f>
        <v>134.219034810283</v>
      </c>
      <c r="N707" s="10" t="str">
        <f aca="false">IF(M707="","",IF(M707&lt;100,"Menos de 100 USD",IF(M707&lt;500,"100 a 500 USD",IF(M707&lt;2000,"500 a 2.000 USD","Más de 2.000 USD"))))</f>
        <v>100 a 500 USD</v>
      </c>
      <c r="O707" s="14" t="n">
        <f aca="false">IF(I707="","",MIN(J707,I707))</f>
        <v>5431.951714</v>
      </c>
      <c r="P707" s="14" t="n">
        <f aca="false">IF(SUM('MRR Conglomerado'!P707:AA707)&gt;0,SUM('MRR Conglomerado'!P707:AA707),"")</f>
        <v>26375.895665</v>
      </c>
      <c r="Q707" s="14" t="n">
        <f aca="false">IF(P707="","",SUM('MRR Conglomerado'!AB707:AM707))</f>
        <v>42037.758955</v>
      </c>
      <c r="R707" s="10" t="n">
        <f aca="false">IF(P707="","",COUNTIF('MRR Conglomerado'!P707:AA707,"&gt;0"))</f>
        <v>8</v>
      </c>
      <c r="S707" s="14" t="n">
        <f aca="false">IF(P707="","",P707/R707)</f>
        <v>3296.986958125</v>
      </c>
      <c r="T707" s="14" t="n">
        <f aca="false">IF(P707="","",Q707/12)</f>
        <v>3503.14657958333</v>
      </c>
      <c r="U707" s="13" t="n">
        <f aca="false">IF(P707="","",T707/S707)</f>
        <v>1.06252970487198</v>
      </c>
      <c r="V707" s="14" t="n">
        <f aca="false">IF(P707="","",S707/B707)</f>
        <v>162.931642474327</v>
      </c>
      <c r="W707" s="10" t="str">
        <f aca="false">IF(V707="","",IF(V707&lt;100,"Menos de 100 USD",IF(V707&lt;500,"100 a 500 USD",IF(V707&lt;2000,"500 a 2.000 USD","Más de 2.000 USD"))))</f>
        <v>100 a 500 USD</v>
      </c>
      <c r="X707" s="14" t="n">
        <f aca="false">IF(P707="","",MIN(T707,S707))</f>
        <v>3296.986958125</v>
      </c>
    </row>
    <row r="708" customFormat="false" ht="15" hidden="false" customHeight="false" outlineLevel="0" collapsed="false">
      <c r="A708" s="10" t="s">
        <v>1476</v>
      </c>
      <c r="B708" s="14" t="n">
        <v>20.2354</v>
      </c>
      <c r="C708" s="14" t="str">
        <f aca="false">IF('MRR Conglomerado'!AA708&gt;0,'MRR Conglomerado'!AA708,"")</f>
        <v/>
      </c>
      <c r="D708" s="14" t="str">
        <f aca="false">IF(C708="","",'MRR Conglomerado'!AM708)</f>
        <v/>
      </c>
      <c r="E708" s="13" t="str">
        <f aca="false">IF(C708="","",D708/C708)</f>
        <v/>
      </c>
      <c r="F708" s="14" t="str">
        <f aca="false">IF(C708="","",C708/B708)</f>
        <v/>
      </c>
      <c r="G708" s="10" t="str">
        <f aca="false">IF(F708="","",IF(F708&lt;100,"Menos de 100 USD",IF(F708&lt;500,"100 a 500 USD",IF(F708&lt;2000,"500 a 2.000 USD","Más de 2.000 USD"))))</f>
        <v/>
      </c>
      <c r="H708" s="14" t="str">
        <f aca="false">IF(C708="","",MIN(D708,C708))</f>
        <v/>
      </c>
      <c r="I708" s="14" t="str">
        <f aca="false">IF(SUM('MRR Conglomerado'!Y708:AA708)&gt;0,SUM('MRR Conglomerado'!Y708:AA708),"")</f>
        <v/>
      </c>
      <c r="J708" s="14" t="str">
        <f aca="false">IF(I708="","",SUM('MRR Conglomerado'!AK708:AM708))</f>
        <v/>
      </c>
      <c r="K708" s="10" t="str">
        <f aca="false">IF(I708="","",COUNTIF('MRR Conglomerado'!Y708:AA708,"&gt;0"))</f>
        <v/>
      </c>
      <c r="L708" s="13" t="str">
        <f aca="false">IF(I708="","",J708/I708)</f>
        <v/>
      </c>
      <c r="M708" s="14" t="str">
        <f aca="false">IF(I708="","",I708/K708/B708)</f>
        <v/>
      </c>
      <c r="N708" s="10" t="str">
        <f aca="false">IF(M708="","",IF(M708&lt;100,"Menos de 100 USD",IF(M708&lt;500,"100 a 500 USD",IF(M708&lt;2000,"500 a 2.000 USD","Más de 2.000 USD"))))</f>
        <v/>
      </c>
      <c r="O708" s="14" t="str">
        <f aca="false">IF(I708="","",MIN(J708,I708))</f>
        <v/>
      </c>
      <c r="P708" s="14" t="n">
        <f aca="false">IF(SUM('MRR Conglomerado'!P708:AA708)&gt;0,SUM('MRR Conglomerado'!P708:AA708),"")</f>
        <v>62029.967439</v>
      </c>
      <c r="Q708" s="14" t="n">
        <f aca="false">IF(P708="","",SUM('MRR Conglomerado'!AB708:AM708))</f>
        <v>0</v>
      </c>
      <c r="R708" s="10" t="n">
        <f aca="false">IF(P708="","",COUNTIF('MRR Conglomerado'!P708:AA708,"&gt;0"))</f>
        <v>4</v>
      </c>
      <c r="S708" s="14" t="n">
        <f aca="false">IF(P708="","",P708/R708)</f>
        <v>15507.49185975</v>
      </c>
      <c r="T708" s="14" t="n">
        <f aca="false">IF(P708="","",Q708/12)</f>
        <v>0</v>
      </c>
      <c r="U708" s="13" t="n">
        <f aca="false">IF(P708="","",T708/S708)</f>
        <v>0</v>
      </c>
      <c r="V708" s="14" t="n">
        <f aca="false">IF(P708="","",S708/B708)</f>
        <v>766.354599353114</v>
      </c>
      <c r="W708" s="10" t="str">
        <f aca="false">IF(V708="","",IF(V708&lt;100,"Menos de 100 USD",IF(V708&lt;500,"100 a 500 USD",IF(V708&lt;2000,"500 a 2.000 USD","Más de 2.000 USD"))))</f>
        <v>500 a 2.000 USD</v>
      </c>
      <c r="X708" s="14" t="n">
        <f aca="false">IF(P708="","",MIN(T708,S708))</f>
        <v>0</v>
      </c>
    </row>
    <row r="709" customFormat="false" ht="15" hidden="false" customHeight="false" outlineLevel="0" collapsed="false">
      <c r="A709" s="10" t="s">
        <v>1478</v>
      </c>
      <c r="B709" s="14" t="n">
        <v>20.2354</v>
      </c>
      <c r="C709" s="14" t="str">
        <f aca="false">IF('MRR Conglomerado'!AA709&gt;0,'MRR Conglomerado'!AA709,"")</f>
        <v/>
      </c>
      <c r="D709" s="14" t="str">
        <f aca="false">IF(C709="","",'MRR Conglomerado'!AM709)</f>
        <v/>
      </c>
      <c r="E709" s="13" t="str">
        <f aca="false">IF(C709="","",D709/C709)</f>
        <v/>
      </c>
      <c r="F709" s="14" t="str">
        <f aca="false">IF(C709="","",C709/B709)</f>
        <v/>
      </c>
      <c r="G709" s="10" t="str">
        <f aca="false">IF(F709="","",IF(F709&lt;100,"Menos de 100 USD",IF(F709&lt;500,"100 a 500 USD",IF(F709&lt;2000,"500 a 2.000 USD","Más de 2.000 USD"))))</f>
        <v/>
      </c>
      <c r="H709" s="14" t="str">
        <f aca="false">IF(C709="","",MIN(D709,C709))</f>
        <v/>
      </c>
      <c r="I709" s="14" t="str">
        <f aca="false">IF(SUM('MRR Conglomerado'!Y709:AA709)&gt;0,SUM('MRR Conglomerado'!Y709:AA709),"")</f>
        <v/>
      </c>
      <c r="J709" s="14" t="str">
        <f aca="false">IF(I709="","",SUM('MRR Conglomerado'!AK709:AM709))</f>
        <v/>
      </c>
      <c r="K709" s="10" t="str">
        <f aca="false">IF(I709="","",COUNTIF('MRR Conglomerado'!Y709:AA709,"&gt;0"))</f>
        <v/>
      </c>
      <c r="L709" s="13" t="str">
        <f aca="false">IF(I709="","",J709/I709)</f>
        <v/>
      </c>
      <c r="M709" s="14" t="str">
        <f aca="false">IF(I709="","",I709/K709/B709)</f>
        <v/>
      </c>
      <c r="N709" s="10" t="str">
        <f aca="false">IF(M709="","",IF(M709&lt;100,"Menos de 100 USD",IF(M709&lt;500,"100 a 500 USD",IF(M709&lt;2000,"500 a 2.000 USD","Más de 2.000 USD"))))</f>
        <v/>
      </c>
      <c r="O709" s="14" t="str">
        <f aca="false">IF(I709="","",MIN(J709,I709))</f>
        <v/>
      </c>
      <c r="P709" s="14" t="n">
        <f aca="false">IF(SUM('MRR Conglomerado'!P709:AA709)&gt;0,SUM('MRR Conglomerado'!P709:AA709),"")</f>
        <v>40799.717264</v>
      </c>
      <c r="Q709" s="14" t="n">
        <f aca="false">IF(P709="","",SUM('MRR Conglomerado'!AB709:AM709))</f>
        <v>0</v>
      </c>
      <c r="R709" s="10" t="n">
        <f aca="false">IF(P709="","",COUNTIF('MRR Conglomerado'!P709:AA709,"&gt;0"))</f>
        <v>7</v>
      </c>
      <c r="S709" s="14" t="n">
        <f aca="false">IF(P709="","",P709/R709)</f>
        <v>5828.53103771429</v>
      </c>
      <c r="T709" s="14" t="n">
        <f aca="false">IF(P709="","",Q709/12)</f>
        <v>0</v>
      </c>
      <c r="U709" s="13" t="n">
        <f aca="false">IF(P709="","",T709/S709)</f>
        <v>0</v>
      </c>
      <c r="V709" s="14" t="n">
        <f aca="false">IF(P709="","",S709/B709)</f>
        <v>288.036363882814</v>
      </c>
      <c r="W709" s="10" t="str">
        <f aca="false">IF(V709="","",IF(V709&lt;100,"Menos de 100 USD",IF(V709&lt;500,"100 a 500 USD",IF(V709&lt;2000,"500 a 2.000 USD","Más de 2.000 USD"))))</f>
        <v>100 a 500 USD</v>
      </c>
      <c r="X709" s="14" t="n">
        <f aca="false">IF(P709="","",MIN(T709,S709))</f>
        <v>0</v>
      </c>
    </row>
    <row r="710" customFormat="false" ht="15" hidden="false" customHeight="false" outlineLevel="0" collapsed="false">
      <c r="A710" s="10" t="s">
        <v>1480</v>
      </c>
      <c r="B710" s="14" t="n">
        <v>20.2354</v>
      </c>
      <c r="C710" s="14" t="str">
        <f aca="false">IF('MRR Conglomerado'!AA710&gt;0,'MRR Conglomerado'!AA710,"")</f>
        <v/>
      </c>
      <c r="D710" s="14" t="str">
        <f aca="false">IF(C710="","",'MRR Conglomerado'!AM710)</f>
        <v/>
      </c>
      <c r="E710" s="13" t="str">
        <f aca="false">IF(C710="","",D710/C710)</f>
        <v/>
      </c>
      <c r="F710" s="14" t="str">
        <f aca="false">IF(C710="","",C710/B710)</f>
        <v/>
      </c>
      <c r="G710" s="10" t="str">
        <f aca="false">IF(F710="","",IF(F710&lt;100,"Menos de 100 USD",IF(F710&lt;500,"100 a 500 USD",IF(F710&lt;2000,"500 a 2.000 USD","Más de 2.000 USD"))))</f>
        <v/>
      </c>
      <c r="H710" s="14" t="str">
        <f aca="false">IF(C710="","",MIN(D710,C710))</f>
        <v/>
      </c>
      <c r="I710" s="14" t="str">
        <f aca="false">IF(SUM('MRR Conglomerado'!Y710:AA710)&gt;0,SUM('MRR Conglomerado'!Y710:AA710),"")</f>
        <v/>
      </c>
      <c r="J710" s="14" t="str">
        <f aca="false">IF(I710="","",SUM('MRR Conglomerado'!AK710:AM710))</f>
        <v/>
      </c>
      <c r="K710" s="10" t="str">
        <f aca="false">IF(I710="","",COUNTIF('MRR Conglomerado'!Y710:AA710,"&gt;0"))</f>
        <v/>
      </c>
      <c r="L710" s="13" t="str">
        <f aca="false">IF(I710="","",J710/I710)</f>
        <v/>
      </c>
      <c r="M710" s="14" t="str">
        <f aca="false">IF(I710="","",I710/K710/B710)</f>
        <v/>
      </c>
      <c r="N710" s="10" t="str">
        <f aca="false">IF(M710="","",IF(M710&lt;100,"Menos de 100 USD",IF(M710&lt;500,"100 a 500 USD",IF(M710&lt;2000,"500 a 2.000 USD","Más de 2.000 USD"))))</f>
        <v/>
      </c>
      <c r="O710" s="14" t="str">
        <f aca="false">IF(I710="","",MIN(J710,I710))</f>
        <v/>
      </c>
      <c r="P710" s="14" t="str">
        <f aca="false">IF(SUM('MRR Conglomerado'!P710:AA710)&gt;0,SUM('MRR Conglomerado'!P710:AA710),"")</f>
        <v/>
      </c>
      <c r="Q710" s="14" t="str">
        <f aca="false">IF(P710="","",SUM('MRR Conglomerado'!AB710:AM710))</f>
        <v/>
      </c>
      <c r="R710" s="10" t="str">
        <f aca="false">IF(P710="","",COUNTIF('MRR Conglomerado'!P710:AA710,"&gt;0"))</f>
        <v/>
      </c>
      <c r="S710" s="14" t="str">
        <f aca="false">IF(P710="","",P710/R710)</f>
        <v/>
      </c>
      <c r="T710" s="14" t="str">
        <f aca="false">IF(P710="","",Q710/12)</f>
        <v/>
      </c>
      <c r="U710" s="13" t="str">
        <f aca="false">IF(P710="","",T710/S710)</f>
        <v/>
      </c>
      <c r="V710" s="14" t="str">
        <f aca="false">IF(P710="","",S710/B710)</f>
        <v/>
      </c>
      <c r="W710" s="10" t="str">
        <f aca="false">IF(V710="","",IF(V710&lt;100,"Menos de 100 USD",IF(V710&lt;500,"100 a 500 USD",IF(V710&lt;2000,"500 a 2.000 USD","Más de 2.000 USD"))))</f>
        <v/>
      </c>
      <c r="X710" s="14" t="str">
        <f aca="false">IF(P710="","",MIN(T710,S710))</f>
        <v/>
      </c>
    </row>
    <row r="711" customFormat="false" ht="15" hidden="false" customHeight="false" outlineLevel="0" collapsed="false">
      <c r="A711" s="10" t="s">
        <v>1482</v>
      </c>
      <c r="B711" s="14" t="n">
        <v>20.2354</v>
      </c>
      <c r="C711" s="14" t="str">
        <f aca="false">IF('MRR Conglomerado'!AA711&gt;0,'MRR Conglomerado'!AA711,"")</f>
        <v/>
      </c>
      <c r="D711" s="14" t="str">
        <f aca="false">IF(C711="","",'MRR Conglomerado'!AM711)</f>
        <v/>
      </c>
      <c r="E711" s="13" t="str">
        <f aca="false">IF(C711="","",D711/C711)</f>
        <v/>
      </c>
      <c r="F711" s="14" t="str">
        <f aca="false">IF(C711="","",C711/B711)</f>
        <v/>
      </c>
      <c r="G711" s="10" t="str">
        <f aca="false">IF(F711="","",IF(F711&lt;100,"Menos de 100 USD",IF(F711&lt;500,"100 a 500 USD",IF(F711&lt;2000,"500 a 2.000 USD","Más de 2.000 USD"))))</f>
        <v/>
      </c>
      <c r="H711" s="14" t="str">
        <f aca="false">IF(C711="","",MIN(D711,C711))</f>
        <v/>
      </c>
      <c r="I711" s="14" t="str">
        <f aca="false">IF(SUM('MRR Conglomerado'!Y711:AA711)&gt;0,SUM('MRR Conglomerado'!Y711:AA711),"")</f>
        <v/>
      </c>
      <c r="J711" s="14" t="str">
        <f aca="false">IF(I711="","",SUM('MRR Conglomerado'!AK711:AM711))</f>
        <v/>
      </c>
      <c r="K711" s="10" t="str">
        <f aca="false">IF(I711="","",COUNTIF('MRR Conglomerado'!Y711:AA711,"&gt;0"))</f>
        <v/>
      </c>
      <c r="L711" s="13" t="str">
        <f aca="false">IF(I711="","",J711/I711)</f>
        <v/>
      </c>
      <c r="M711" s="14" t="str">
        <f aca="false">IF(I711="","",I711/K711/B711)</f>
        <v/>
      </c>
      <c r="N711" s="10" t="str">
        <f aca="false">IF(M711="","",IF(M711&lt;100,"Menos de 100 USD",IF(M711&lt;500,"100 a 500 USD",IF(M711&lt;2000,"500 a 2.000 USD","Más de 2.000 USD"))))</f>
        <v/>
      </c>
      <c r="O711" s="14" t="str">
        <f aca="false">IF(I711="","",MIN(J711,I711))</f>
        <v/>
      </c>
      <c r="P711" s="14" t="n">
        <f aca="false">IF(SUM('MRR Conglomerado'!P711:AA711)&gt;0,SUM('MRR Conglomerado'!P711:AA711),"")</f>
        <v>11400.261316</v>
      </c>
      <c r="Q711" s="14" t="n">
        <f aca="false">IF(P711="","",SUM('MRR Conglomerado'!AB711:AM711))</f>
        <v>0</v>
      </c>
      <c r="R711" s="10" t="n">
        <f aca="false">IF(P711="","",COUNTIF('MRR Conglomerado'!P711:AA711,"&gt;0"))</f>
        <v>7</v>
      </c>
      <c r="S711" s="14" t="n">
        <f aca="false">IF(P711="","",P711/R711)</f>
        <v>1628.60875942857</v>
      </c>
      <c r="T711" s="14" t="n">
        <f aca="false">IF(P711="","",Q711/12)</f>
        <v>0</v>
      </c>
      <c r="U711" s="13" t="n">
        <f aca="false">IF(P711="","",T711/S711)</f>
        <v>0</v>
      </c>
      <c r="V711" s="14" t="n">
        <f aca="false">IF(P711="","",S711/B711)</f>
        <v>80.4831512808529</v>
      </c>
      <c r="W711" s="10" t="str">
        <f aca="false">IF(V711="","",IF(V711&lt;100,"Menos de 100 USD",IF(V711&lt;500,"100 a 500 USD",IF(V711&lt;2000,"500 a 2.000 USD","Más de 2.000 USD"))))</f>
        <v>Menos de 100 USD</v>
      </c>
      <c r="X711" s="14" t="n">
        <f aca="false">IF(P711="","",MIN(T711,S711))</f>
        <v>0</v>
      </c>
    </row>
    <row r="712" customFormat="false" ht="15" hidden="false" customHeight="false" outlineLevel="0" collapsed="false">
      <c r="A712" s="10" t="s">
        <v>1484</v>
      </c>
      <c r="B712" s="14" t="n">
        <v>20.2354</v>
      </c>
      <c r="C712" s="14" t="str">
        <f aca="false">IF('MRR Conglomerado'!AA712&gt;0,'MRR Conglomerado'!AA712,"")</f>
        <v/>
      </c>
      <c r="D712" s="14" t="str">
        <f aca="false">IF(C712="","",'MRR Conglomerado'!AM712)</f>
        <v/>
      </c>
      <c r="E712" s="13" t="str">
        <f aca="false">IF(C712="","",D712/C712)</f>
        <v/>
      </c>
      <c r="F712" s="14" t="str">
        <f aca="false">IF(C712="","",C712/B712)</f>
        <v/>
      </c>
      <c r="G712" s="10" t="str">
        <f aca="false">IF(F712="","",IF(F712&lt;100,"Menos de 100 USD",IF(F712&lt;500,"100 a 500 USD",IF(F712&lt;2000,"500 a 2.000 USD","Más de 2.000 USD"))))</f>
        <v/>
      </c>
      <c r="H712" s="14" t="str">
        <f aca="false">IF(C712="","",MIN(D712,C712))</f>
        <v/>
      </c>
      <c r="I712" s="14" t="n">
        <f aca="false">IF(SUM('MRR Conglomerado'!Y712:AA712)&gt;0,SUM('MRR Conglomerado'!Y712:AA712),"")</f>
        <v>36.08352</v>
      </c>
      <c r="J712" s="14" t="n">
        <f aca="false">IF(I712="","",SUM('MRR Conglomerado'!AK712:AM712))</f>
        <v>0</v>
      </c>
      <c r="K712" s="10" t="n">
        <f aca="false">IF(I712="","",COUNTIF('MRR Conglomerado'!Y712:AA712,"&gt;0"))</f>
        <v>1</v>
      </c>
      <c r="L712" s="13" t="n">
        <f aca="false">IF(I712="","",J712/I712)</f>
        <v>0</v>
      </c>
      <c r="M712" s="14" t="n">
        <f aca="false">IF(I712="","",I712/K712/B712)</f>
        <v>1.78318787866808</v>
      </c>
      <c r="N712" s="10" t="str">
        <f aca="false">IF(M712="","",IF(M712&lt;100,"Menos de 100 USD",IF(M712&lt;500,"100 a 500 USD",IF(M712&lt;2000,"500 a 2.000 USD","Más de 2.000 USD"))))</f>
        <v>Menos de 100 USD</v>
      </c>
      <c r="O712" s="14" t="n">
        <f aca="false">IF(I712="","",MIN(J712,I712))</f>
        <v>0</v>
      </c>
      <c r="P712" s="14" t="n">
        <f aca="false">IF(SUM('MRR Conglomerado'!P712:AA712)&gt;0,SUM('MRR Conglomerado'!P712:AA712),"")</f>
        <v>381.847505</v>
      </c>
      <c r="Q712" s="14" t="n">
        <f aca="false">IF(P712="","",SUM('MRR Conglomerado'!AB712:AM712))</f>
        <v>0</v>
      </c>
      <c r="R712" s="10" t="n">
        <f aca="false">IF(P712="","",COUNTIF('MRR Conglomerado'!P712:AA712,"&gt;0"))</f>
        <v>10</v>
      </c>
      <c r="S712" s="14" t="n">
        <f aca="false">IF(P712="","",P712/R712)</f>
        <v>38.1847505</v>
      </c>
      <c r="T712" s="14" t="n">
        <f aca="false">IF(P712="","",Q712/12)</f>
        <v>0</v>
      </c>
      <c r="U712" s="13" t="n">
        <f aca="false">IF(P712="","",T712/S712)</f>
        <v>0</v>
      </c>
      <c r="V712" s="14" t="n">
        <f aca="false">IF(P712="","",S712/B712)</f>
        <v>1.88702721468318</v>
      </c>
      <c r="W712" s="10" t="str">
        <f aca="false">IF(V712="","",IF(V712&lt;100,"Menos de 100 USD",IF(V712&lt;500,"100 a 500 USD",IF(V712&lt;2000,"500 a 2.000 USD","Más de 2.000 USD"))))</f>
        <v>Menos de 100 USD</v>
      </c>
      <c r="X712" s="14" t="n">
        <f aca="false">IF(P712="","",MIN(T712,S712))</f>
        <v>0</v>
      </c>
    </row>
    <row r="713" customFormat="false" ht="15" hidden="false" customHeight="false" outlineLevel="0" collapsed="false">
      <c r="A713" s="10" t="s">
        <v>1486</v>
      </c>
      <c r="B713" s="14" t="n">
        <v>20.2354</v>
      </c>
      <c r="C713" s="14" t="str">
        <f aca="false">IF('MRR Conglomerado'!AA713&gt;0,'MRR Conglomerado'!AA713,"")</f>
        <v/>
      </c>
      <c r="D713" s="14" t="str">
        <f aca="false">IF(C713="","",'MRR Conglomerado'!AM713)</f>
        <v/>
      </c>
      <c r="E713" s="13" t="str">
        <f aca="false">IF(C713="","",D713/C713)</f>
        <v/>
      </c>
      <c r="F713" s="14" t="str">
        <f aca="false">IF(C713="","",C713/B713)</f>
        <v/>
      </c>
      <c r="G713" s="10" t="str">
        <f aca="false">IF(F713="","",IF(F713&lt;100,"Menos de 100 USD",IF(F713&lt;500,"100 a 500 USD",IF(F713&lt;2000,"500 a 2.000 USD","Más de 2.000 USD"))))</f>
        <v/>
      </c>
      <c r="H713" s="14" t="str">
        <f aca="false">IF(C713="","",MIN(D713,C713))</f>
        <v/>
      </c>
      <c r="I713" s="14" t="str">
        <f aca="false">IF(SUM('MRR Conglomerado'!Y713:AA713)&gt;0,SUM('MRR Conglomerado'!Y713:AA713),"")</f>
        <v/>
      </c>
      <c r="J713" s="14" t="str">
        <f aca="false">IF(I713="","",SUM('MRR Conglomerado'!AK713:AM713))</f>
        <v/>
      </c>
      <c r="K713" s="10" t="str">
        <f aca="false">IF(I713="","",COUNTIF('MRR Conglomerado'!Y713:AA713,"&gt;0"))</f>
        <v/>
      </c>
      <c r="L713" s="13" t="str">
        <f aca="false">IF(I713="","",J713/I713)</f>
        <v/>
      </c>
      <c r="M713" s="14" t="str">
        <f aca="false">IF(I713="","",I713/K713/B713)</f>
        <v/>
      </c>
      <c r="N713" s="10" t="str">
        <f aca="false">IF(M713="","",IF(M713&lt;100,"Menos de 100 USD",IF(M713&lt;500,"100 a 500 USD",IF(M713&lt;2000,"500 a 2.000 USD","Más de 2.000 USD"))))</f>
        <v/>
      </c>
      <c r="O713" s="14" t="str">
        <f aca="false">IF(I713="","",MIN(J713,I713))</f>
        <v/>
      </c>
      <c r="P713" s="14" t="str">
        <f aca="false">IF(SUM('MRR Conglomerado'!P713:AA713)&gt;0,SUM('MRR Conglomerado'!P713:AA713),"")</f>
        <v/>
      </c>
      <c r="Q713" s="14" t="str">
        <f aca="false">IF(P713="","",SUM('MRR Conglomerado'!AB713:AM713))</f>
        <v/>
      </c>
      <c r="R713" s="10" t="str">
        <f aca="false">IF(P713="","",COUNTIF('MRR Conglomerado'!P713:AA713,"&gt;0"))</f>
        <v/>
      </c>
      <c r="S713" s="14" t="str">
        <f aca="false">IF(P713="","",P713/R713)</f>
        <v/>
      </c>
      <c r="T713" s="14" t="str">
        <f aca="false">IF(P713="","",Q713/12)</f>
        <v/>
      </c>
      <c r="U713" s="13" t="str">
        <f aca="false">IF(P713="","",T713/S713)</f>
        <v/>
      </c>
      <c r="V713" s="14" t="str">
        <f aca="false">IF(P713="","",S713/B713)</f>
        <v/>
      </c>
      <c r="W713" s="10" t="str">
        <f aca="false">IF(V713="","",IF(V713&lt;100,"Menos de 100 USD",IF(V713&lt;500,"100 a 500 USD",IF(V713&lt;2000,"500 a 2.000 USD","Más de 2.000 USD"))))</f>
        <v/>
      </c>
      <c r="X713" s="14" t="str">
        <f aca="false">IF(P713="","",MIN(T713,S713))</f>
        <v/>
      </c>
    </row>
    <row r="714" customFormat="false" ht="15" hidden="false" customHeight="false" outlineLevel="0" collapsed="false">
      <c r="A714" s="10" t="s">
        <v>1488</v>
      </c>
      <c r="B714" s="14" t="n">
        <v>20.2354</v>
      </c>
      <c r="C714" s="14" t="str">
        <f aca="false">IF('MRR Conglomerado'!AA714&gt;0,'MRR Conglomerado'!AA714,"")</f>
        <v/>
      </c>
      <c r="D714" s="14" t="str">
        <f aca="false">IF(C714="","",'MRR Conglomerado'!AM714)</f>
        <v/>
      </c>
      <c r="E714" s="13" t="str">
        <f aca="false">IF(C714="","",D714/C714)</f>
        <v/>
      </c>
      <c r="F714" s="14" t="str">
        <f aca="false">IF(C714="","",C714/B714)</f>
        <v/>
      </c>
      <c r="G714" s="10" t="str">
        <f aca="false">IF(F714="","",IF(F714&lt;100,"Menos de 100 USD",IF(F714&lt;500,"100 a 500 USD",IF(F714&lt;2000,"500 a 2.000 USD","Más de 2.000 USD"))))</f>
        <v/>
      </c>
      <c r="H714" s="14" t="str">
        <f aca="false">IF(C714="","",MIN(D714,C714))</f>
        <v/>
      </c>
      <c r="I714" s="14" t="str">
        <f aca="false">IF(SUM('MRR Conglomerado'!Y714:AA714)&gt;0,SUM('MRR Conglomerado'!Y714:AA714),"")</f>
        <v/>
      </c>
      <c r="J714" s="14" t="str">
        <f aca="false">IF(I714="","",SUM('MRR Conglomerado'!AK714:AM714))</f>
        <v/>
      </c>
      <c r="K714" s="10" t="str">
        <f aca="false">IF(I714="","",COUNTIF('MRR Conglomerado'!Y714:AA714,"&gt;0"))</f>
        <v/>
      </c>
      <c r="L714" s="13" t="str">
        <f aca="false">IF(I714="","",J714/I714)</f>
        <v/>
      </c>
      <c r="M714" s="14" t="str">
        <f aca="false">IF(I714="","",I714/K714/B714)</f>
        <v/>
      </c>
      <c r="N714" s="10" t="str">
        <f aca="false">IF(M714="","",IF(M714&lt;100,"Menos de 100 USD",IF(M714&lt;500,"100 a 500 USD",IF(M714&lt;2000,"500 a 2.000 USD","Más de 2.000 USD"))))</f>
        <v/>
      </c>
      <c r="O714" s="14" t="str">
        <f aca="false">IF(I714="","",MIN(J714,I714))</f>
        <v/>
      </c>
      <c r="P714" s="14" t="str">
        <f aca="false">IF(SUM('MRR Conglomerado'!P714:AA714)&gt;0,SUM('MRR Conglomerado'!P714:AA714),"")</f>
        <v/>
      </c>
      <c r="Q714" s="14" t="str">
        <f aca="false">IF(P714="","",SUM('MRR Conglomerado'!AB714:AM714))</f>
        <v/>
      </c>
      <c r="R714" s="10" t="str">
        <f aca="false">IF(P714="","",COUNTIF('MRR Conglomerado'!P714:AA714,"&gt;0"))</f>
        <v/>
      </c>
      <c r="S714" s="14" t="str">
        <f aca="false">IF(P714="","",P714/R714)</f>
        <v/>
      </c>
      <c r="T714" s="14" t="str">
        <f aca="false">IF(P714="","",Q714/12)</f>
        <v/>
      </c>
      <c r="U714" s="13" t="str">
        <f aca="false">IF(P714="","",T714/S714)</f>
        <v/>
      </c>
      <c r="V714" s="14" t="str">
        <f aca="false">IF(P714="","",S714/B714)</f>
        <v/>
      </c>
      <c r="W714" s="10" t="str">
        <f aca="false">IF(V714="","",IF(V714&lt;100,"Menos de 100 USD",IF(V714&lt;500,"100 a 500 USD",IF(V714&lt;2000,"500 a 2.000 USD","Más de 2.000 USD"))))</f>
        <v/>
      </c>
      <c r="X714" s="14" t="str">
        <f aca="false">IF(P714="","",MIN(T714,S714))</f>
        <v/>
      </c>
    </row>
    <row r="715" customFormat="false" ht="15" hidden="false" customHeight="false" outlineLevel="0" collapsed="false">
      <c r="A715" s="10" t="s">
        <v>1490</v>
      </c>
      <c r="B715" s="14" t="n">
        <v>20.2354</v>
      </c>
      <c r="C715" s="14" t="n">
        <f aca="false">IF('MRR Conglomerado'!AA715&gt;0,'MRR Conglomerado'!AA715,"")</f>
        <v>16999.961894</v>
      </c>
      <c r="D715" s="14" t="n">
        <f aca="false">IF(C715="","",'MRR Conglomerado'!AM715)</f>
        <v>20400.075687</v>
      </c>
      <c r="E715" s="13" t="n">
        <f aca="false">IF(C715="","",D715/C715)</f>
        <v>1.20000714202777</v>
      </c>
      <c r="F715" s="14" t="n">
        <f aca="false">IF(C715="","",C715/B715)</f>
        <v>840.11</v>
      </c>
      <c r="G715" s="10" t="str">
        <f aca="false">IF(F715="","",IF(F715&lt;100,"Menos de 100 USD",IF(F715&lt;500,"100 a 500 USD",IF(F715&lt;2000,"500 a 2.000 USD","Más de 2.000 USD"))))</f>
        <v>500 a 2.000 USD</v>
      </c>
      <c r="H715" s="14" t="n">
        <f aca="false">IF(C715="","",MIN(D715,C715))</f>
        <v>16999.961894</v>
      </c>
      <c r="I715" s="14" t="n">
        <f aca="false">IF(SUM('MRR Conglomerado'!Y715:AA715)&gt;0,SUM('MRR Conglomerado'!Y715:AA715),"")</f>
        <v>50999.995216</v>
      </c>
      <c r="J715" s="14" t="n">
        <f aca="false">IF(I715="","",SUM('MRR Conglomerado'!AK715:AM715))</f>
        <v>54400.186309</v>
      </c>
      <c r="K715" s="10" t="n">
        <f aca="false">IF(I715="","",COUNTIF('MRR Conglomerado'!Y715:AA715,"&gt;0"))</f>
        <v>3</v>
      </c>
      <c r="L715" s="13" t="n">
        <f aca="false">IF(I715="","",J715/I715)</f>
        <v>1.06667041984218</v>
      </c>
      <c r="M715" s="14" t="n">
        <f aca="false">IF(I715="","",I715/K715/B715)</f>
        <v>840.111804329706</v>
      </c>
      <c r="N715" s="10" t="str">
        <f aca="false">IF(M715="","",IF(M715&lt;100,"Menos de 100 USD",IF(M715&lt;500,"100 a 500 USD",IF(M715&lt;2000,"500 a 2.000 USD","Más de 2.000 USD"))))</f>
        <v>500 a 2.000 USD</v>
      </c>
      <c r="O715" s="14" t="n">
        <f aca="false">IF(I715="","",MIN(J715,I715))</f>
        <v>50999.995216</v>
      </c>
      <c r="P715" s="14" t="n">
        <f aca="false">IF(SUM('MRR Conglomerado'!P715:AA715)&gt;0,SUM('MRR Conglomerado'!P715:AA715),"")</f>
        <v>119000.211244</v>
      </c>
      <c r="Q715" s="14" t="n">
        <f aca="false">IF(P715="","",SUM('MRR Conglomerado'!AB715:AM715))</f>
        <v>207400.232029</v>
      </c>
      <c r="R715" s="10" t="n">
        <f aca="false">IF(P715="","",COUNTIF('MRR Conglomerado'!P715:AA715,"&gt;0"))</f>
        <v>7</v>
      </c>
      <c r="S715" s="14" t="n">
        <f aca="false">IF(P715="","",P715/R715)</f>
        <v>17000.0301777143</v>
      </c>
      <c r="T715" s="14" t="n">
        <f aca="false">IF(P715="","",Q715/12)</f>
        <v>17283.3526690833</v>
      </c>
      <c r="U715" s="13" t="n">
        <f aca="false">IF(P715="","",T715/S715)</f>
        <v>1.01666599931925</v>
      </c>
      <c r="V715" s="14" t="n">
        <f aca="false">IF(P715="","",S715/B715)</f>
        <v>840.113374468223</v>
      </c>
      <c r="W715" s="10" t="str">
        <f aca="false">IF(V715="","",IF(V715&lt;100,"Menos de 100 USD",IF(V715&lt;500,"100 a 500 USD",IF(V715&lt;2000,"500 a 2.000 USD","Más de 2.000 USD"))))</f>
        <v>500 a 2.000 USD</v>
      </c>
      <c r="X715" s="14" t="n">
        <f aca="false">IF(P715="","",MIN(T715,S715))</f>
        <v>17000.0301777143</v>
      </c>
    </row>
    <row r="716" customFormat="false" ht="15" hidden="false" customHeight="false" outlineLevel="0" collapsed="false">
      <c r="A716" s="10" t="s">
        <v>1492</v>
      </c>
      <c r="B716" s="14" t="n">
        <v>20.2354</v>
      </c>
      <c r="C716" s="14" t="str">
        <f aca="false">IF('MRR Conglomerado'!AA716&gt;0,'MRR Conglomerado'!AA716,"")</f>
        <v/>
      </c>
      <c r="D716" s="14" t="str">
        <f aca="false">IF(C716="","",'MRR Conglomerado'!AM716)</f>
        <v/>
      </c>
      <c r="E716" s="13" t="str">
        <f aca="false">IF(C716="","",D716/C716)</f>
        <v/>
      </c>
      <c r="F716" s="14" t="str">
        <f aca="false">IF(C716="","",C716/B716)</f>
        <v/>
      </c>
      <c r="G716" s="10" t="str">
        <f aca="false">IF(F716="","",IF(F716&lt;100,"Menos de 100 USD",IF(F716&lt;500,"100 a 500 USD",IF(F716&lt;2000,"500 a 2.000 USD","Más de 2.000 USD"))))</f>
        <v/>
      </c>
      <c r="H716" s="14" t="str">
        <f aca="false">IF(C716="","",MIN(D716,C716))</f>
        <v/>
      </c>
      <c r="I716" s="14" t="str">
        <f aca="false">IF(SUM('MRR Conglomerado'!Y716:AA716)&gt;0,SUM('MRR Conglomerado'!Y716:AA716),"")</f>
        <v/>
      </c>
      <c r="J716" s="14" t="str">
        <f aca="false">IF(I716="","",SUM('MRR Conglomerado'!AK716:AM716))</f>
        <v/>
      </c>
      <c r="K716" s="10" t="str">
        <f aca="false">IF(I716="","",COUNTIF('MRR Conglomerado'!Y716:AA716,"&gt;0"))</f>
        <v/>
      </c>
      <c r="L716" s="13" t="str">
        <f aca="false">IF(I716="","",J716/I716)</f>
        <v/>
      </c>
      <c r="M716" s="14" t="str">
        <f aca="false">IF(I716="","",I716/K716/B716)</f>
        <v/>
      </c>
      <c r="N716" s="10" t="str">
        <f aca="false">IF(M716="","",IF(M716&lt;100,"Menos de 100 USD",IF(M716&lt;500,"100 a 500 USD",IF(M716&lt;2000,"500 a 2.000 USD","Más de 2.000 USD"))))</f>
        <v/>
      </c>
      <c r="O716" s="14" t="str">
        <f aca="false">IF(I716="","",MIN(J716,I716))</f>
        <v/>
      </c>
      <c r="P716" s="14" t="str">
        <f aca="false">IF(SUM('MRR Conglomerado'!P716:AA716)&gt;0,SUM('MRR Conglomerado'!P716:AA716),"")</f>
        <v/>
      </c>
      <c r="Q716" s="14" t="str">
        <f aca="false">IF(P716="","",SUM('MRR Conglomerado'!AB716:AM716))</f>
        <v/>
      </c>
      <c r="R716" s="10" t="str">
        <f aca="false">IF(P716="","",COUNTIF('MRR Conglomerado'!P716:AA716,"&gt;0"))</f>
        <v/>
      </c>
      <c r="S716" s="14" t="str">
        <f aca="false">IF(P716="","",P716/R716)</f>
        <v/>
      </c>
      <c r="T716" s="14" t="str">
        <f aca="false">IF(P716="","",Q716/12)</f>
        <v/>
      </c>
      <c r="U716" s="13" t="str">
        <f aca="false">IF(P716="","",T716/S716)</f>
        <v/>
      </c>
      <c r="V716" s="14" t="str">
        <f aca="false">IF(P716="","",S716/B716)</f>
        <v/>
      </c>
      <c r="W716" s="10" t="str">
        <f aca="false">IF(V716="","",IF(V716&lt;100,"Menos de 100 USD",IF(V716&lt;500,"100 a 500 USD",IF(V716&lt;2000,"500 a 2.000 USD","Más de 2.000 USD"))))</f>
        <v/>
      </c>
      <c r="X716" s="14" t="str">
        <f aca="false">IF(P716="","",MIN(T716,S716))</f>
        <v/>
      </c>
    </row>
    <row r="717" customFormat="false" ht="15" hidden="false" customHeight="false" outlineLevel="0" collapsed="false">
      <c r="A717" s="10" t="s">
        <v>1494</v>
      </c>
      <c r="B717" s="14" t="n">
        <v>20.2354</v>
      </c>
      <c r="C717" s="14" t="n">
        <f aca="false">IF('MRR Conglomerado'!AA717&gt;0,'MRR Conglomerado'!AA717,"")</f>
        <v>2820.005344</v>
      </c>
      <c r="D717" s="14" t="n">
        <f aca="false">IF(C717="","",'MRR Conglomerado'!AM717)</f>
        <v>2959.331848</v>
      </c>
      <c r="E717" s="13" t="n">
        <f aca="false">IF(C717="","",D717/C717)</f>
        <v>1.04940646807512</v>
      </c>
      <c r="F717" s="14" t="n">
        <f aca="false">IF(C717="","",C717/B717)</f>
        <v>139.36</v>
      </c>
      <c r="G717" s="10" t="str">
        <f aca="false">IF(F717="","",IF(F717&lt;100,"Menos de 100 USD",IF(F717&lt;500,"100 a 500 USD",IF(F717&lt;2000,"500 a 2.000 USD","Más de 2.000 USD"))))</f>
        <v>100 a 500 USD</v>
      </c>
      <c r="H717" s="14" t="n">
        <f aca="false">IF(C717="","",MIN(D717,C717))</f>
        <v>2820.005344</v>
      </c>
      <c r="I717" s="14" t="n">
        <f aca="false">IF(SUM('MRR Conglomerado'!Y717:AA717)&gt;0,SUM('MRR Conglomerado'!Y717:AA717),"")</f>
        <v>8399.950806</v>
      </c>
      <c r="J717" s="14" t="n">
        <f aca="false">IF(I717="","",SUM('MRR Conglomerado'!AK717:AM717))</f>
        <v>9169.748562</v>
      </c>
      <c r="K717" s="10" t="n">
        <f aca="false">IF(I717="","",COUNTIF('MRR Conglomerado'!Y717:AA717,"&gt;0"))</f>
        <v>3</v>
      </c>
      <c r="L717" s="13" t="n">
        <f aca="false">IF(I717="","",J717/I717)</f>
        <v>1.09164312670143</v>
      </c>
      <c r="M717" s="14" t="n">
        <f aca="false">IF(I717="","",I717/K717/B717)</f>
        <v>138.370558624984</v>
      </c>
      <c r="N717" s="10" t="str">
        <f aca="false">IF(M717="","",IF(M717&lt;100,"Menos de 100 USD",IF(M717&lt;500,"100 a 500 USD",IF(M717&lt;2000,"500 a 2.000 USD","Más de 2.000 USD"))))</f>
        <v>100 a 500 USD</v>
      </c>
      <c r="O717" s="14" t="n">
        <f aca="false">IF(I717="","",MIN(J717,I717))</f>
        <v>8399.950806</v>
      </c>
      <c r="P717" s="14" t="n">
        <f aca="false">IF(SUM('MRR Conglomerado'!P717:AA717)&gt;0,SUM('MRR Conglomerado'!P717:AA717),"")</f>
        <v>26080.151813</v>
      </c>
      <c r="Q717" s="14" t="n">
        <f aca="false">IF(P717="","",SUM('MRR Conglomerado'!AB717:AM717))</f>
        <v>36886.773282</v>
      </c>
      <c r="R717" s="10" t="n">
        <f aca="false">IF(P717="","",COUNTIF('MRR Conglomerado'!P717:AA717,"&gt;0"))</f>
        <v>10</v>
      </c>
      <c r="S717" s="14" t="n">
        <f aca="false">IF(P717="","",P717/R717)</f>
        <v>2608.0151813</v>
      </c>
      <c r="T717" s="14" t="n">
        <f aca="false">IF(P717="","",Q717/12)</f>
        <v>3073.8977735</v>
      </c>
      <c r="U717" s="13" t="n">
        <f aca="false">IF(P717="","",T717/S717)</f>
        <v>1.17863492342394</v>
      </c>
      <c r="V717" s="14" t="n">
        <f aca="false">IF(P717="","",S717/B717)</f>
        <v>128.883796776936</v>
      </c>
      <c r="W717" s="10" t="str">
        <f aca="false">IF(V717="","",IF(V717&lt;100,"Menos de 100 USD",IF(V717&lt;500,"100 a 500 USD",IF(V717&lt;2000,"500 a 2.000 USD","Más de 2.000 USD"))))</f>
        <v>100 a 500 USD</v>
      </c>
      <c r="X717" s="14" t="n">
        <f aca="false">IF(P717="","",MIN(T717,S717))</f>
        <v>2608.0151813</v>
      </c>
    </row>
    <row r="718" customFormat="false" ht="15" hidden="false" customHeight="false" outlineLevel="0" collapsed="false">
      <c r="A718" s="10" t="s">
        <v>1496</v>
      </c>
      <c r="B718" s="14" t="n">
        <v>20.2354</v>
      </c>
      <c r="C718" s="14" t="n">
        <f aca="false">IF('MRR Conglomerado'!AA718&gt;0,'MRR Conglomerado'!AA718,"")</f>
        <v>50380.07538</v>
      </c>
      <c r="D718" s="14" t="n">
        <f aca="false">IF(C718="","",'MRR Conglomerado'!AM718)</f>
        <v>46479.996846</v>
      </c>
      <c r="E718" s="13" t="n">
        <f aca="false">IF(C718="","",D718/C718)</f>
        <v>0.922586885696716</v>
      </c>
      <c r="F718" s="14" t="n">
        <f aca="false">IF(C718="","",C718/B718)</f>
        <v>2489.7</v>
      </c>
      <c r="G718" s="10" t="str">
        <f aca="false">IF(F718="","",IF(F718&lt;100,"Menos de 100 USD",IF(F718&lt;500,"100 a 500 USD",IF(F718&lt;2000,"500 a 2.000 USD","Más de 2.000 USD"))))</f>
        <v>Más de 2.000 USD</v>
      </c>
      <c r="H718" s="14" t="n">
        <f aca="false">IF(C718="","",MIN(D718,C718))</f>
        <v>46479.996846</v>
      </c>
      <c r="I718" s="14" t="n">
        <f aca="false">IF(SUM('MRR Conglomerado'!Y718:AA718)&gt;0,SUM('MRR Conglomerado'!Y718:AA718),"")</f>
        <v>50380.07538</v>
      </c>
      <c r="J718" s="14" t="n">
        <f aca="false">IF(I718="","",SUM('MRR Conglomerado'!AK718:AM718))</f>
        <v>138220.141936</v>
      </c>
      <c r="K718" s="10" t="n">
        <f aca="false">IF(I718="","",COUNTIF('MRR Conglomerado'!Y718:AA718,"&gt;0"))</f>
        <v>1</v>
      </c>
      <c r="L718" s="13" t="n">
        <f aca="false">IF(I718="","",J718/I718)</f>
        <v>2.74354773972551</v>
      </c>
      <c r="M718" s="14" t="n">
        <f aca="false">IF(I718="","",I718/K718/B718)</f>
        <v>2489.7</v>
      </c>
      <c r="N718" s="10" t="str">
        <f aca="false">IF(M718="","",IF(M718&lt;100,"Menos de 100 USD",IF(M718&lt;500,"100 a 500 USD",IF(M718&lt;2000,"500 a 2.000 USD","Más de 2.000 USD"))))</f>
        <v>Más de 2.000 USD</v>
      </c>
      <c r="O718" s="14" t="n">
        <f aca="false">IF(I718="","",MIN(J718,I718))</f>
        <v>50380.07538</v>
      </c>
      <c r="P718" s="14" t="n">
        <f aca="false">IF(SUM('MRR Conglomerado'!P718:AA718)&gt;0,SUM('MRR Conglomerado'!P718:AA718),"")</f>
        <v>50380.07538</v>
      </c>
      <c r="Q718" s="14" t="n">
        <f aca="false">IF(P718="","",SUM('MRR Conglomerado'!AB718:AM718))</f>
        <v>548160.180176</v>
      </c>
      <c r="R718" s="10" t="n">
        <f aca="false">IF(P718="","",COUNTIF('MRR Conglomerado'!P718:AA718,"&gt;0"))</f>
        <v>1</v>
      </c>
      <c r="S718" s="14" t="n">
        <f aca="false">IF(P718="","",P718/R718)</f>
        <v>50380.07538</v>
      </c>
      <c r="T718" s="14" t="n">
        <f aca="false">IF(P718="","",Q718/12)</f>
        <v>45680.0150146667</v>
      </c>
      <c r="U718" s="13" t="n">
        <f aca="false">IF(P718="","",T718/S718)</f>
        <v>0.906707952898396</v>
      </c>
      <c r="V718" s="14" t="n">
        <f aca="false">IF(P718="","",S718/B718)</f>
        <v>2489.7</v>
      </c>
      <c r="W718" s="10" t="str">
        <f aca="false">IF(V718="","",IF(V718&lt;100,"Menos de 100 USD",IF(V718&lt;500,"100 a 500 USD",IF(V718&lt;2000,"500 a 2.000 USD","Más de 2.000 USD"))))</f>
        <v>Más de 2.000 USD</v>
      </c>
      <c r="X718" s="14" t="n">
        <f aca="false">IF(P718="","",MIN(T718,S718))</f>
        <v>45680.0150146667</v>
      </c>
    </row>
    <row r="719" customFormat="false" ht="15" hidden="false" customHeight="false" outlineLevel="0" collapsed="false">
      <c r="A719" s="10" t="s">
        <v>1498</v>
      </c>
      <c r="B719" s="14" t="n">
        <v>20.2354</v>
      </c>
      <c r="C719" s="14" t="str">
        <f aca="false">IF('MRR Conglomerado'!AA719&gt;0,'MRR Conglomerado'!AA719,"")</f>
        <v/>
      </c>
      <c r="D719" s="14" t="str">
        <f aca="false">IF(C719="","",'MRR Conglomerado'!AM719)</f>
        <v/>
      </c>
      <c r="E719" s="13" t="str">
        <f aca="false">IF(C719="","",D719/C719)</f>
        <v/>
      </c>
      <c r="F719" s="14" t="str">
        <f aca="false">IF(C719="","",C719/B719)</f>
        <v/>
      </c>
      <c r="G719" s="10" t="str">
        <f aca="false">IF(F719="","",IF(F719&lt;100,"Menos de 100 USD",IF(F719&lt;500,"100 a 500 USD",IF(F719&lt;2000,"500 a 2.000 USD","Más de 2.000 USD"))))</f>
        <v/>
      </c>
      <c r="H719" s="14" t="str">
        <f aca="false">IF(C719="","",MIN(D719,C719))</f>
        <v/>
      </c>
      <c r="I719" s="14" t="str">
        <f aca="false">IF(SUM('MRR Conglomerado'!Y719:AA719)&gt;0,SUM('MRR Conglomerado'!Y719:AA719),"")</f>
        <v/>
      </c>
      <c r="J719" s="14" t="str">
        <f aca="false">IF(I719="","",SUM('MRR Conglomerado'!AK719:AM719))</f>
        <v/>
      </c>
      <c r="K719" s="10" t="str">
        <f aca="false">IF(I719="","",COUNTIF('MRR Conglomerado'!Y719:AA719,"&gt;0"))</f>
        <v/>
      </c>
      <c r="L719" s="13" t="str">
        <f aca="false">IF(I719="","",J719/I719)</f>
        <v/>
      </c>
      <c r="M719" s="14" t="str">
        <f aca="false">IF(I719="","",I719/K719/B719)</f>
        <v/>
      </c>
      <c r="N719" s="10" t="str">
        <f aca="false">IF(M719="","",IF(M719&lt;100,"Menos de 100 USD",IF(M719&lt;500,"100 a 500 USD",IF(M719&lt;2000,"500 a 2.000 USD","Más de 2.000 USD"))))</f>
        <v/>
      </c>
      <c r="O719" s="14" t="str">
        <f aca="false">IF(I719="","",MIN(J719,I719))</f>
        <v/>
      </c>
      <c r="P719" s="14" t="str">
        <f aca="false">IF(SUM('MRR Conglomerado'!P719:AA719)&gt;0,SUM('MRR Conglomerado'!P719:AA719),"")</f>
        <v/>
      </c>
      <c r="Q719" s="14" t="str">
        <f aca="false">IF(P719="","",SUM('MRR Conglomerado'!AB719:AM719))</f>
        <v/>
      </c>
      <c r="R719" s="10" t="str">
        <f aca="false">IF(P719="","",COUNTIF('MRR Conglomerado'!P719:AA719,"&gt;0"))</f>
        <v/>
      </c>
      <c r="S719" s="14" t="str">
        <f aca="false">IF(P719="","",P719/R719)</f>
        <v/>
      </c>
      <c r="T719" s="14" t="str">
        <f aca="false">IF(P719="","",Q719/12)</f>
        <v/>
      </c>
      <c r="U719" s="13" t="str">
        <f aca="false">IF(P719="","",T719/S719)</f>
        <v/>
      </c>
      <c r="V719" s="14" t="str">
        <f aca="false">IF(P719="","",S719/B719)</f>
        <v/>
      </c>
      <c r="W719" s="10" t="str">
        <f aca="false">IF(V719="","",IF(V719&lt;100,"Menos de 100 USD",IF(V719&lt;500,"100 a 500 USD",IF(V719&lt;2000,"500 a 2.000 USD","Más de 2.000 USD"))))</f>
        <v/>
      </c>
      <c r="X719" s="14" t="str">
        <f aca="false">IF(P719="","",MIN(T719,S719))</f>
        <v/>
      </c>
    </row>
    <row r="720" customFormat="false" ht="15" hidden="false" customHeight="false" outlineLevel="0" collapsed="false">
      <c r="A720" s="10" t="s">
        <v>1500</v>
      </c>
      <c r="B720" s="14" t="n">
        <v>20.2354</v>
      </c>
      <c r="C720" s="14" t="str">
        <f aca="false">IF('MRR Conglomerado'!AA720&gt;0,'MRR Conglomerado'!AA720,"")</f>
        <v/>
      </c>
      <c r="D720" s="14" t="str">
        <f aca="false">IF(C720="","",'MRR Conglomerado'!AM720)</f>
        <v/>
      </c>
      <c r="E720" s="13" t="str">
        <f aca="false">IF(C720="","",D720/C720)</f>
        <v/>
      </c>
      <c r="F720" s="14" t="str">
        <f aca="false">IF(C720="","",C720/B720)</f>
        <v/>
      </c>
      <c r="G720" s="10" t="str">
        <f aca="false">IF(F720="","",IF(F720&lt;100,"Menos de 100 USD",IF(F720&lt;500,"100 a 500 USD",IF(F720&lt;2000,"500 a 2.000 USD","Más de 2.000 USD"))))</f>
        <v/>
      </c>
      <c r="H720" s="14" t="str">
        <f aca="false">IF(C720="","",MIN(D720,C720))</f>
        <v/>
      </c>
      <c r="I720" s="14" t="str">
        <f aca="false">IF(SUM('MRR Conglomerado'!Y720:AA720)&gt;0,SUM('MRR Conglomerado'!Y720:AA720),"")</f>
        <v/>
      </c>
      <c r="J720" s="14" t="str">
        <f aca="false">IF(I720="","",SUM('MRR Conglomerado'!AK720:AM720))</f>
        <v/>
      </c>
      <c r="K720" s="10" t="str">
        <f aca="false">IF(I720="","",COUNTIF('MRR Conglomerado'!Y720:AA720,"&gt;0"))</f>
        <v/>
      </c>
      <c r="L720" s="13" t="str">
        <f aca="false">IF(I720="","",J720/I720)</f>
        <v/>
      </c>
      <c r="M720" s="14" t="str">
        <f aca="false">IF(I720="","",I720/K720/B720)</f>
        <v/>
      </c>
      <c r="N720" s="10" t="str">
        <f aca="false">IF(M720="","",IF(M720&lt;100,"Menos de 100 USD",IF(M720&lt;500,"100 a 500 USD",IF(M720&lt;2000,"500 a 2.000 USD","Más de 2.000 USD"))))</f>
        <v/>
      </c>
      <c r="O720" s="14" t="str">
        <f aca="false">IF(I720="","",MIN(J720,I720))</f>
        <v/>
      </c>
      <c r="P720" s="14" t="str">
        <f aca="false">IF(SUM('MRR Conglomerado'!P720:AA720)&gt;0,SUM('MRR Conglomerado'!P720:AA720),"")</f>
        <v/>
      </c>
      <c r="Q720" s="14" t="str">
        <f aca="false">IF(P720="","",SUM('MRR Conglomerado'!AB720:AM720))</f>
        <v/>
      </c>
      <c r="R720" s="10" t="str">
        <f aca="false">IF(P720="","",COUNTIF('MRR Conglomerado'!P720:AA720,"&gt;0"))</f>
        <v/>
      </c>
      <c r="S720" s="14" t="str">
        <f aca="false">IF(P720="","",P720/R720)</f>
        <v/>
      </c>
      <c r="T720" s="14" t="str">
        <f aca="false">IF(P720="","",Q720/12)</f>
        <v/>
      </c>
      <c r="U720" s="13" t="str">
        <f aca="false">IF(P720="","",T720/S720)</f>
        <v/>
      </c>
      <c r="V720" s="14" t="str">
        <f aca="false">IF(P720="","",S720/B720)</f>
        <v/>
      </c>
      <c r="W720" s="10" t="str">
        <f aca="false">IF(V720="","",IF(V720&lt;100,"Menos de 100 USD",IF(V720&lt;500,"100 a 500 USD",IF(V720&lt;2000,"500 a 2.000 USD","Más de 2.000 USD"))))</f>
        <v/>
      </c>
      <c r="X720" s="14" t="str">
        <f aca="false">IF(P720="","",MIN(T720,S720))</f>
        <v/>
      </c>
    </row>
    <row r="721" customFormat="false" ht="15" hidden="false" customHeight="false" outlineLevel="0" collapsed="false">
      <c r="A721" s="10" t="s">
        <v>1502</v>
      </c>
      <c r="B721" s="14" t="n">
        <v>20.2354</v>
      </c>
      <c r="C721" s="14" t="str">
        <f aca="false">IF('MRR Conglomerado'!AA721&gt;0,'MRR Conglomerado'!AA721,"")</f>
        <v/>
      </c>
      <c r="D721" s="14" t="str">
        <f aca="false">IF(C721="","",'MRR Conglomerado'!AM721)</f>
        <v/>
      </c>
      <c r="E721" s="13" t="str">
        <f aca="false">IF(C721="","",D721/C721)</f>
        <v/>
      </c>
      <c r="F721" s="14" t="str">
        <f aca="false">IF(C721="","",C721/B721)</f>
        <v/>
      </c>
      <c r="G721" s="10" t="str">
        <f aca="false">IF(F721="","",IF(F721&lt;100,"Menos de 100 USD",IF(F721&lt;500,"100 a 500 USD",IF(F721&lt;2000,"500 a 2.000 USD","Más de 2.000 USD"))))</f>
        <v/>
      </c>
      <c r="H721" s="14" t="str">
        <f aca="false">IF(C721="","",MIN(D721,C721))</f>
        <v/>
      </c>
      <c r="I721" s="14" t="str">
        <f aca="false">IF(SUM('MRR Conglomerado'!Y721:AA721)&gt;0,SUM('MRR Conglomerado'!Y721:AA721),"")</f>
        <v/>
      </c>
      <c r="J721" s="14" t="str">
        <f aca="false">IF(I721="","",SUM('MRR Conglomerado'!AK721:AM721))</f>
        <v/>
      </c>
      <c r="K721" s="10" t="str">
        <f aca="false">IF(I721="","",COUNTIF('MRR Conglomerado'!Y721:AA721,"&gt;0"))</f>
        <v/>
      </c>
      <c r="L721" s="13" t="str">
        <f aca="false">IF(I721="","",J721/I721)</f>
        <v/>
      </c>
      <c r="M721" s="14" t="str">
        <f aca="false">IF(I721="","",I721/K721/B721)</f>
        <v/>
      </c>
      <c r="N721" s="10" t="str">
        <f aca="false">IF(M721="","",IF(M721&lt;100,"Menos de 100 USD",IF(M721&lt;500,"100 a 500 USD",IF(M721&lt;2000,"500 a 2.000 USD","Más de 2.000 USD"))))</f>
        <v/>
      </c>
      <c r="O721" s="14" t="str">
        <f aca="false">IF(I721="","",MIN(J721,I721))</f>
        <v/>
      </c>
      <c r="P721" s="14" t="str">
        <f aca="false">IF(SUM('MRR Conglomerado'!P721:AA721)&gt;0,SUM('MRR Conglomerado'!P721:AA721),"")</f>
        <v/>
      </c>
      <c r="Q721" s="14" t="str">
        <f aca="false">IF(P721="","",SUM('MRR Conglomerado'!AB721:AM721))</f>
        <v/>
      </c>
      <c r="R721" s="10" t="str">
        <f aca="false">IF(P721="","",COUNTIF('MRR Conglomerado'!P721:AA721,"&gt;0"))</f>
        <v/>
      </c>
      <c r="S721" s="14" t="str">
        <f aca="false">IF(P721="","",P721/R721)</f>
        <v/>
      </c>
      <c r="T721" s="14" t="str">
        <f aca="false">IF(P721="","",Q721/12)</f>
        <v/>
      </c>
      <c r="U721" s="13" t="str">
        <f aca="false">IF(P721="","",T721/S721)</f>
        <v/>
      </c>
      <c r="V721" s="14" t="str">
        <f aca="false">IF(P721="","",S721/B721)</f>
        <v/>
      </c>
      <c r="W721" s="10" t="str">
        <f aca="false">IF(V721="","",IF(V721&lt;100,"Menos de 100 USD",IF(V721&lt;500,"100 a 500 USD",IF(V721&lt;2000,"500 a 2.000 USD","Más de 2.000 USD"))))</f>
        <v/>
      </c>
      <c r="X721" s="14" t="str">
        <f aca="false">IF(P721="","",MIN(T721,S721))</f>
        <v/>
      </c>
    </row>
    <row r="722" customFormat="false" ht="15" hidden="false" customHeight="false" outlineLevel="0" collapsed="false">
      <c r="A722" s="10" t="s">
        <v>1504</v>
      </c>
      <c r="B722" s="14" t="n">
        <v>20.2354</v>
      </c>
      <c r="C722" s="14" t="n">
        <f aca="false">IF('MRR Conglomerado'!AA722&gt;0,'MRR Conglomerado'!AA722,"")</f>
        <v>6661.291326</v>
      </c>
      <c r="D722" s="14" t="n">
        <f aca="false">IF(C722="","",'MRR Conglomerado'!AM722)</f>
        <v>6657.237827</v>
      </c>
      <c r="E722" s="13" t="n">
        <f aca="false">IF(C722="","",D722/C722)</f>
        <v>0.999391484503286</v>
      </c>
      <c r="F722" s="14" t="n">
        <f aca="false">IF(C722="","",C722/B722)</f>
        <v>329.19</v>
      </c>
      <c r="G722" s="10" t="str">
        <f aca="false">IF(F722="","",IF(F722&lt;100,"Menos de 100 USD",IF(F722&lt;500,"100 a 500 USD",IF(F722&lt;2000,"500 a 2.000 USD","Más de 2.000 USD"))))</f>
        <v>100 a 500 USD</v>
      </c>
      <c r="H722" s="14" t="n">
        <f aca="false">IF(C722="","",MIN(D722,C722))</f>
        <v>6657.237827</v>
      </c>
      <c r="I722" s="14" t="n">
        <f aca="false">IF(SUM('MRR Conglomerado'!Y722:AA722)&gt;0,SUM('MRR Conglomerado'!Y722:AA722),"")</f>
        <v>19874.529986</v>
      </c>
      <c r="J722" s="14" t="n">
        <f aca="false">IF(I722="","",SUM('MRR Conglomerado'!AK722:AM722))</f>
        <v>19601.910794</v>
      </c>
      <c r="K722" s="10" t="n">
        <f aca="false">IF(I722="","",COUNTIF('MRR Conglomerado'!Y722:AA722,"&gt;0"))</f>
        <v>3</v>
      </c>
      <c r="L722" s="13" t="n">
        <f aca="false">IF(I722="","",J722/I722)</f>
        <v>0.986282986707508</v>
      </c>
      <c r="M722" s="14" t="n">
        <f aca="false">IF(I722="","",I722/K722/B722)</f>
        <v>327.38880025434</v>
      </c>
      <c r="N722" s="10" t="str">
        <f aca="false">IF(M722="","",IF(M722&lt;100,"Menos de 100 USD",IF(M722&lt;500,"100 a 500 USD",IF(M722&lt;2000,"500 a 2.000 USD","Más de 2.000 USD"))))</f>
        <v>100 a 500 USD</v>
      </c>
      <c r="O722" s="14" t="n">
        <f aca="false">IF(I722="","",MIN(J722,I722))</f>
        <v>19601.910794</v>
      </c>
      <c r="P722" s="14" t="n">
        <f aca="false">IF(SUM('MRR Conglomerado'!P722:AA722)&gt;0,SUM('MRR Conglomerado'!P722:AA722),"")</f>
        <v>83538.133617</v>
      </c>
      <c r="Q722" s="14" t="n">
        <f aca="false">IF(P722="","",SUM('MRR Conglomerado'!AB722:AM722))</f>
        <v>77156.047934</v>
      </c>
      <c r="R722" s="10" t="n">
        <f aca="false">IF(P722="","",COUNTIF('MRR Conglomerado'!P722:AA722,"&gt;0"))</f>
        <v>12</v>
      </c>
      <c r="S722" s="14" t="n">
        <f aca="false">IF(P722="","",P722/R722)</f>
        <v>6961.51113475</v>
      </c>
      <c r="T722" s="14" t="n">
        <f aca="false">IF(P722="","",Q722/12)</f>
        <v>6429.67066116667</v>
      </c>
      <c r="U722" s="13" t="n">
        <f aca="false">IF(P722="","",T722/S722)</f>
        <v>0.923602726004628</v>
      </c>
      <c r="V722" s="14" t="n">
        <f aca="false">IF(P722="","",S722/B722)</f>
        <v>344.026366404914</v>
      </c>
      <c r="W722" s="10" t="str">
        <f aca="false">IF(V722="","",IF(V722&lt;100,"Menos de 100 USD",IF(V722&lt;500,"100 a 500 USD",IF(V722&lt;2000,"500 a 2.000 USD","Más de 2.000 USD"))))</f>
        <v>100 a 500 USD</v>
      </c>
      <c r="X722" s="14" t="n">
        <f aca="false">IF(P722="","",MIN(T722,S722))</f>
        <v>6429.67066116667</v>
      </c>
    </row>
    <row r="723" customFormat="false" ht="15" hidden="false" customHeight="false" outlineLevel="0" collapsed="false">
      <c r="A723" s="10" t="s">
        <v>1506</v>
      </c>
      <c r="B723" s="14" t="n">
        <v>20.2354</v>
      </c>
      <c r="C723" s="14" t="n">
        <f aca="false">IF('MRR Conglomerado'!AA723&gt;0,'MRR Conglomerado'!AA723,"")</f>
        <v>9680.008298</v>
      </c>
      <c r="D723" s="14" t="n">
        <f aca="false">IF(C723="","",'MRR Conglomerado'!AM723)</f>
        <v>20543.042922</v>
      </c>
      <c r="E723" s="13" t="n">
        <f aca="false">IF(C723="","",D723/C723)</f>
        <v>2.12221335866462</v>
      </c>
      <c r="F723" s="14" t="n">
        <f aca="false">IF(C723="","",C723/B723)</f>
        <v>478.37</v>
      </c>
      <c r="G723" s="10" t="str">
        <f aca="false">IF(F723="","",IF(F723&lt;100,"Menos de 100 USD",IF(F723&lt;500,"100 a 500 USD",IF(F723&lt;2000,"500 a 2.000 USD","Más de 2.000 USD"))))</f>
        <v>100 a 500 USD</v>
      </c>
      <c r="H723" s="14" t="n">
        <f aca="false">IF(C723="","",MIN(D723,C723))</f>
        <v>9680.008298</v>
      </c>
      <c r="I723" s="14" t="n">
        <f aca="false">IF(SUM('MRR Conglomerado'!Y723:AA723)&gt;0,SUM('MRR Conglomerado'!Y723:AA723),"")</f>
        <v>27479.882918</v>
      </c>
      <c r="J723" s="14" t="n">
        <f aca="false">IF(I723="","",SUM('MRR Conglomerado'!AK723:AM723))</f>
        <v>61298.99931</v>
      </c>
      <c r="K723" s="10" t="n">
        <f aca="false">IF(I723="","",COUNTIF('MRR Conglomerado'!Y723:AA723,"&gt;0"))</f>
        <v>3</v>
      </c>
      <c r="L723" s="13" t="n">
        <f aca="false">IF(I723="","",J723/I723)</f>
        <v>2.23068633490602</v>
      </c>
      <c r="M723" s="14" t="n">
        <f aca="false">IF(I723="","",I723/K723/B723)</f>
        <v>452.670121305567</v>
      </c>
      <c r="N723" s="10" t="str">
        <f aca="false">IF(M723="","",IF(M723&lt;100,"Menos de 100 USD",IF(M723&lt;500,"100 a 500 USD",IF(M723&lt;2000,"500 a 2.000 USD","Más de 2.000 USD"))))</f>
        <v>100 a 500 USD</v>
      </c>
      <c r="O723" s="14" t="n">
        <f aca="false">IF(I723="","",MIN(J723,I723))</f>
        <v>27479.882918</v>
      </c>
      <c r="P723" s="14" t="n">
        <f aca="false">IF(SUM('MRR Conglomerado'!P723:AA723)&gt;0,SUM('MRR Conglomerado'!P723:AA723),"")</f>
        <v>42440.04226</v>
      </c>
      <c r="Q723" s="14" t="n">
        <f aca="false">IF(P723="","",SUM('MRR Conglomerado'!AB723:AM723))</f>
        <v>184120.26811</v>
      </c>
      <c r="R723" s="10" t="n">
        <f aca="false">IF(P723="","",COUNTIF('MRR Conglomerado'!P723:AA723,"&gt;0"))</f>
        <v>5</v>
      </c>
      <c r="S723" s="14" t="n">
        <f aca="false">IF(P723="","",P723/R723)</f>
        <v>8488.008452</v>
      </c>
      <c r="T723" s="14" t="n">
        <f aca="false">IF(P723="","",Q723/12)</f>
        <v>15343.3556758333</v>
      </c>
      <c r="U723" s="13" t="n">
        <f aca="false">IF(P723="","",T723/S723)</f>
        <v>1.80765084796988</v>
      </c>
      <c r="V723" s="14" t="n">
        <f aca="false">IF(P723="","",S723/B723)</f>
        <v>419.463339098807</v>
      </c>
      <c r="W723" s="10" t="str">
        <f aca="false">IF(V723="","",IF(V723&lt;100,"Menos de 100 USD",IF(V723&lt;500,"100 a 500 USD",IF(V723&lt;2000,"500 a 2.000 USD","Más de 2.000 USD"))))</f>
        <v>100 a 500 USD</v>
      </c>
      <c r="X723" s="14" t="n">
        <f aca="false">IF(P723="","",MIN(T723,S723))</f>
        <v>8488.008452</v>
      </c>
    </row>
    <row r="724" customFormat="false" ht="15" hidden="false" customHeight="false" outlineLevel="0" collapsed="false">
      <c r="A724" s="10" t="s">
        <v>1508</v>
      </c>
      <c r="B724" s="14" t="n">
        <v>20.2354</v>
      </c>
      <c r="C724" s="14" t="n">
        <f aca="false">IF('MRR Conglomerado'!AA724&gt;0,'MRR Conglomerado'!AA724,"")</f>
        <v>2182.792598</v>
      </c>
      <c r="D724" s="14" t="n">
        <f aca="false">IF(C724="","",'MRR Conglomerado'!AM724)</f>
        <v>2408.323536</v>
      </c>
      <c r="E724" s="13" t="n">
        <f aca="false">IF(C724="","",D724/C724)</f>
        <v>1.10332220212156</v>
      </c>
      <c r="F724" s="14" t="n">
        <f aca="false">IF(C724="","",C724/B724)</f>
        <v>107.87</v>
      </c>
      <c r="G724" s="10" t="str">
        <f aca="false">IF(F724="","",IF(F724&lt;100,"Menos de 100 USD",IF(F724&lt;500,"100 a 500 USD",IF(F724&lt;2000,"500 a 2.000 USD","Más de 2.000 USD"))))</f>
        <v>100 a 500 USD</v>
      </c>
      <c r="H724" s="14" t="n">
        <f aca="false">IF(C724="","",MIN(D724,C724))</f>
        <v>2182.792598</v>
      </c>
      <c r="I724" s="14" t="n">
        <f aca="false">IF(SUM('MRR Conglomerado'!Y724:AA724)&gt;0,SUM('MRR Conglomerado'!Y724:AA724),"")</f>
        <v>6227.36913</v>
      </c>
      <c r="J724" s="14" t="n">
        <f aca="false">IF(I724="","",SUM('MRR Conglomerado'!AK724:AM724))</f>
        <v>7359.049169</v>
      </c>
      <c r="K724" s="10" t="n">
        <f aca="false">IF(I724="","",COUNTIF('MRR Conglomerado'!Y724:AA724,"&gt;0"))</f>
        <v>3</v>
      </c>
      <c r="L724" s="13" t="n">
        <f aca="false">IF(I724="","",J724/I724)</f>
        <v>1.18172682803532</v>
      </c>
      <c r="M724" s="14" t="n">
        <f aca="false">IF(I724="","",I724/K724/B724)</f>
        <v>102.58209425067</v>
      </c>
      <c r="N724" s="10" t="str">
        <f aca="false">IF(M724="","",IF(M724&lt;100,"Menos de 100 USD",IF(M724&lt;500,"100 a 500 USD",IF(M724&lt;2000,"500 a 2.000 USD","Más de 2.000 USD"))))</f>
        <v>100 a 500 USD</v>
      </c>
      <c r="O724" s="14" t="n">
        <f aca="false">IF(I724="","",MIN(J724,I724))</f>
        <v>6227.36913</v>
      </c>
      <c r="P724" s="14" t="n">
        <f aca="false">IF(SUM('MRR Conglomerado'!P724:AA724)&gt;0,SUM('MRR Conglomerado'!P724:AA724),"")</f>
        <v>39675.59827</v>
      </c>
      <c r="Q724" s="14" t="n">
        <f aca="false">IF(P724="","",SUM('MRR Conglomerado'!AB724:AM724))</f>
        <v>27429.193229</v>
      </c>
      <c r="R724" s="10" t="n">
        <f aca="false">IF(P724="","",COUNTIF('MRR Conglomerado'!P724:AA724,"&gt;0"))</f>
        <v>12</v>
      </c>
      <c r="S724" s="14" t="n">
        <f aca="false">IF(P724="","",P724/R724)</f>
        <v>3306.29985583333</v>
      </c>
      <c r="T724" s="14" t="n">
        <f aca="false">IF(P724="","",Q724/12)</f>
        <v>2285.76610241667</v>
      </c>
      <c r="U724" s="13" t="n">
        <f aca="false">IF(P724="","",T724/S724)</f>
        <v>0.691336600454998</v>
      </c>
      <c r="V724" s="14" t="n">
        <f aca="false">IF(P724="","",S724/B724)</f>
        <v>163.391870476162</v>
      </c>
      <c r="W724" s="10" t="str">
        <f aca="false">IF(V724="","",IF(V724&lt;100,"Menos de 100 USD",IF(V724&lt;500,"100 a 500 USD",IF(V724&lt;2000,"500 a 2.000 USD","Más de 2.000 USD"))))</f>
        <v>100 a 500 USD</v>
      </c>
      <c r="X724" s="14" t="n">
        <f aca="false">IF(P724="","",MIN(T724,S724))</f>
        <v>2285.76610241667</v>
      </c>
    </row>
    <row r="725" customFormat="false" ht="15" hidden="false" customHeight="false" outlineLevel="0" collapsed="false">
      <c r="A725" s="10" t="s">
        <v>1510</v>
      </c>
      <c r="B725" s="14" t="n">
        <v>20.2354</v>
      </c>
      <c r="C725" s="14" t="str">
        <f aca="false">IF('MRR Conglomerado'!AA725&gt;0,'MRR Conglomerado'!AA725,"")</f>
        <v/>
      </c>
      <c r="D725" s="14" t="str">
        <f aca="false">IF(C725="","",'MRR Conglomerado'!AM725)</f>
        <v/>
      </c>
      <c r="E725" s="13" t="str">
        <f aca="false">IF(C725="","",D725/C725)</f>
        <v/>
      </c>
      <c r="F725" s="14" t="str">
        <f aca="false">IF(C725="","",C725/B725)</f>
        <v/>
      </c>
      <c r="G725" s="10" t="str">
        <f aca="false">IF(F725="","",IF(F725&lt;100,"Menos de 100 USD",IF(F725&lt;500,"100 a 500 USD",IF(F725&lt;2000,"500 a 2.000 USD","Más de 2.000 USD"))))</f>
        <v/>
      </c>
      <c r="H725" s="14" t="str">
        <f aca="false">IF(C725="","",MIN(D725,C725))</f>
        <v/>
      </c>
      <c r="I725" s="14" t="str">
        <f aca="false">IF(SUM('MRR Conglomerado'!Y725:AA725)&gt;0,SUM('MRR Conglomerado'!Y725:AA725),"")</f>
        <v/>
      </c>
      <c r="J725" s="14" t="str">
        <f aca="false">IF(I725="","",SUM('MRR Conglomerado'!AK725:AM725))</f>
        <v/>
      </c>
      <c r="K725" s="10" t="str">
        <f aca="false">IF(I725="","",COUNTIF('MRR Conglomerado'!Y725:AA725,"&gt;0"))</f>
        <v/>
      </c>
      <c r="L725" s="13" t="str">
        <f aca="false">IF(I725="","",J725/I725)</f>
        <v/>
      </c>
      <c r="M725" s="14" t="str">
        <f aca="false">IF(I725="","",I725/K725/B725)</f>
        <v/>
      </c>
      <c r="N725" s="10" t="str">
        <f aca="false">IF(M725="","",IF(M725&lt;100,"Menos de 100 USD",IF(M725&lt;500,"100 a 500 USD",IF(M725&lt;2000,"500 a 2.000 USD","Más de 2.000 USD"))))</f>
        <v/>
      </c>
      <c r="O725" s="14" t="str">
        <f aca="false">IF(I725="","",MIN(J725,I725))</f>
        <v/>
      </c>
      <c r="P725" s="14" t="str">
        <f aca="false">IF(SUM('MRR Conglomerado'!P725:AA725)&gt;0,SUM('MRR Conglomerado'!P725:AA725),"")</f>
        <v/>
      </c>
      <c r="Q725" s="14" t="str">
        <f aca="false">IF(P725="","",SUM('MRR Conglomerado'!AB725:AM725))</f>
        <v/>
      </c>
      <c r="R725" s="10" t="str">
        <f aca="false">IF(P725="","",COUNTIF('MRR Conglomerado'!P725:AA725,"&gt;0"))</f>
        <v/>
      </c>
      <c r="S725" s="14" t="str">
        <f aca="false">IF(P725="","",P725/R725)</f>
        <v/>
      </c>
      <c r="T725" s="14" t="str">
        <f aca="false">IF(P725="","",Q725/12)</f>
        <v/>
      </c>
      <c r="U725" s="13" t="str">
        <f aca="false">IF(P725="","",T725/S725)</f>
        <v/>
      </c>
      <c r="V725" s="14" t="str">
        <f aca="false">IF(P725="","",S725/B725)</f>
        <v/>
      </c>
      <c r="W725" s="10" t="str">
        <f aca="false">IF(V725="","",IF(V725&lt;100,"Menos de 100 USD",IF(V725&lt;500,"100 a 500 USD",IF(V725&lt;2000,"500 a 2.000 USD","Más de 2.000 USD"))))</f>
        <v/>
      </c>
      <c r="X725" s="14" t="str">
        <f aca="false">IF(P725="","",MIN(T725,S725))</f>
        <v/>
      </c>
    </row>
    <row r="726" customFormat="false" ht="15" hidden="false" customHeight="false" outlineLevel="0" collapsed="false">
      <c r="A726" s="10" t="s">
        <v>1512</v>
      </c>
      <c r="B726" s="14" t="n">
        <v>20.2354</v>
      </c>
      <c r="C726" s="14" t="n">
        <f aca="false">IF('MRR Conglomerado'!AA726&gt;0,'MRR Conglomerado'!AA726,"")</f>
        <v>13728.100068</v>
      </c>
      <c r="D726" s="14" t="n">
        <f aca="false">IF(C726="","",'MRR Conglomerado'!AM726)</f>
        <v>13485.137171</v>
      </c>
      <c r="E726" s="13" t="n">
        <f aca="false">IF(C726="","",D726/C726)</f>
        <v>0.982301782781556</v>
      </c>
      <c r="F726" s="14" t="n">
        <f aca="false">IF(C726="","",C726/B726)</f>
        <v>678.42</v>
      </c>
      <c r="G726" s="10" t="str">
        <f aca="false">IF(F726="","",IF(F726&lt;100,"Menos de 100 USD",IF(F726&lt;500,"100 a 500 USD",IF(F726&lt;2000,"500 a 2.000 USD","Más de 2.000 USD"))))</f>
        <v>500 a 2.000 USD</v>
      </c>
      <c r="H726" s="14" t="n">
        <f aca="false">IF(C726="","",MIN(D726,C726))</f>
        <v>13485.137171</v>
      </c>
      <c r="I726" s="14" t="n">
        <f aca="false">IF(SUM('MRR Conglomerado'!Y726:AA726)&gt;0,SUM('MRR Conglomerado'!Y726:AA726),"")</f>
        <v>70983.960932</v>
      </c>
      <c r="J726" s="14" t="n">
        <f aca="false">IF(I726="","",SUM('MRR Conglomerado'!AK726:AM726))</f>
        <v>40798.658632</v>
      </c>
      <c r="K726" s="10" t="n">
        <f aca="false">IF(I726="","",COUNTIF('MRR Conglomerado'!Y726:AA726,"&gt;0"))</f>
        <v>3</v>
      </c>
      <c r="L726" s="13" t="n">
        <f aca="false">IF(I726="","",J726/I726)</f>
        <v>0.574758834197539</v>
      </c>
      <c r="M726" s="14" t="n">
        <f aca="false">IF(I726="","",I726/K726/B726)</f>
        <v>1169.30331550978</v>
      </c>
      <c r="N726" s="10" t="str">
        <f aca="false">IF(M726="","",IF(M726&lt;100,"Menos de 100 USD",IF(M726&lt;500,"100 a 500 USD",IF(M726&lt;2000,"500 a 2.000 USD","Más de 2.000 USD"))))</f>
        <v>500 a 2.000 USD</v>
      </c>
      <c r="O726" s="14" t="n">
        <f aca="false">IF(I726="","",MIN(J726,I726))</f>
        <v>40798.658632</v>
      </c>
      <c r="P726" s="14" t="n">
        <f aca="false">IF(SUM('MRR Conglomerado'!P726:AA726)&gt;0,SUM('MRR Conglomerado'!P726:AA726),"")</f>
        <v>70983.960932</v>
      </c>
      <c r="Q726" s="14" t="n">
        <f aca="false">IF(P726="","",SUM('MRR Conglomerado'!AB726:AM726))</f>
        <v>190249.268252</v>
      </c>
      <c r="R726" s="10" t="n">
        <f aca="false">IF(P726="","",COUNTIF('MRR Conglomerado'!P726:AA726,"&gt;0"))</f>
        <v>3</v>
      </c>
      <c r="S726" s="14" t="n">
        <f aca="false">IF(P726="","",P726/R726)</f>
        <v>23661.3203106667</v>
      </c>
      <c r="T726" s="14" t="n">
        <f aca="false">IF(P726="","",Q726/12)</f>
        <v>15854.1056876667</v>
      </c>
      <c r="U726" s="13" t="n">
        <f aca="false">IF(P726="","",T726/S726)</f>
        <v>0.670043153953651</v>
      </c>
      <c r="V726" s="14" t="n">
        <f aca="false">IF(P726="","",S726/B726)</f>
        <v>1169.30331550978</v>
      </c>
      <c r="W726" s="10" t="str">
        <f aca="false">IF(V726="","",IF(V726&lt;100,"Menos de 100 USD",IF(V726&lt;500,"100 a 500 USD",IF(V726&lt;2000,"500 a 2.000 USD","Más de 2.000 USD"))))</f>
        <v>500 a 2.000 USD</v>
      </c>
      <c r="X726" s="14" t="n">
        <f aca="false">IF(P726="","",MIN(T726,S726))</f>
        <v>15854.1056876667</v>
      </c>
    </row>
    <row r="727" customFormat="false" ht="15" hidden="false" customHeight="false" outlineLevel="0" collapsed="false">
      <c r="A727" s="10" t="s">
        <v>1514</v>
      </c>
      <c r="B727" s="14" t="n">
        <v>20.2354</v>
      </c>
      <c r="C727" s="14" t="n">
        <f aca="false">IF('MRR Conglomerado'!AA727&gt;0,'MRR Conglomerado'!AA727,"")</f>
        <v>6368.687442</v>
      </c>
      <c r="D727" s="14" t="n">
        <f aca="false">IF(C727="","",'MRR Conglomerado'!AM727)</f>
        <v>9413.178552</v>
      </c>
      <c r="E727" s="13" t="n">
        <f aca="false">IF(C727="","",D727/C727)</f>
        <v>1.47804059120916</v>
      </c>
      <c r="F727" s="14" t="n">
        <f aca="false">IF(C727="","",C727/B727)</f>
        <v>314.73</v>
      </c>
      <c r="G727" s="10" t="str">
        <f aca="false">IF(F727="","",IF(F727&lt;100,"Menos de 100 USD",IF(F727&lt;500,"100 a 500 USD",IF(F727&lt;2000,"500 a 2.000 USD","Más de 2.000 USD"))))</f>
        <v>100 a 500 USD</v>
      </c>
      <c r="H727" s="14" t="n">
        <f aca="false">IF(C727="","",MIN(D727,C727))</f>
        <v>6368.687442</v>
      </c>
      <c r="I727" s="14" t="n">
        <f aca="false">IF(SUM('MRR Conglomerado'!Y727:AA727)&gt;0,SUM('MRR Conglomerado'!Y727:AA727),"")</f>
        <v>19105.884186</v>
      </c>
      <c r="J727" s="14" t="n">
        <f aca="false">IF(I727="","",SUM('MRR Conglomerado'!AK727:AM727))</f>
        <v>26512.40216</v>
      </c>
      <c r="K727" s="10" t="n">
        <f aca="false">IF(I727="","",COUNTIF('MRR Conglomerado'!Y727:AA727,"&gt;0"))</f>
        <v>3</v>
      </c>
      <c r="L727" s="13" t="n">
        <f aca="false">IF(I727="","",J727/I727)</f>
        <v>1.38765638386038</v>
      </c>
      <c r="M727" s="14" t="n">
        <f aca="false">IF(I727="","",I727/K727/B727)</f>
        <v>314.727065538611</v>
      </c>
      <c r="N727" s="10" t="str">
        <f aca="false">IF(M727="","",IF(M727&lt;100,"Menos de 100 USD",IF(M727&lt;500,"100 a 500 USD",IF(M727&lt;2000,"500 a 2.000 USD","Más de 2.000 USD"))))</f>
        <v>100 a 500 USD</v>
      </c>
      <c r="O727" s="14" t="n">
        <f aca="false">IF(I727="","",MIN(J727,I727))</f>
        <v>19105.884186</v>
      </c>
      <c r="P727" s="14" t="n">
        <f aca="false">IF(SUM('MRR Conglomerado'!P727:AA727)&gt;0,SUM('MRR Conglomerado'!P727:AA727),"")</f>
        <v>84709.876376</v>
      </c>
      <c r="Q727" s="14" t="n">
        <f aca="false">IF(P727="","",SUM('MRR Conglomerado'!AB727:AM727))</f>
        <v>102334.43363</v>
      </c>
      <c r="R727" s="10" t="n">
        <f aca="false">IF(P727="","",COUNTIF('MRR Conglomerado'!P727:AA727,"&gt;0"))</f>
        <v>12</v>
      </c>
      <c r="S727" s="14" t="n">
        <f aca="false">IF(P727="","",P727/R727)</f>
        <v>7059.15636466667</v>
      </c>
      <c r="T727" s="14" t="n">
        <f aca="false">IF(P727="","",Q727/12)</f>
        <v>8527.86946916667</v>
      </c>
      <c r="U727" s="13" t="n">
        <f aca="false">IF(P727="","",T727/S727)</f>
        <v>1.20805787952954</v>
      </c>
      <c r="V727" s="14" t="n">
        <f aca="false">IF(P727="","",S727/B727)</f>
        <v>348.851832168708</v>
      </c>
      <c r="W727" s="10" t="str">
        <f aca="false">IF(V727="","",IF(V727&lt;100,"Menos de 100 USD",IF(V727&lt;500,"100 a 500 USD",IF(V727&lt;2000,"500 a 2.000 USD","Más de 2.000 USD"))))</f>
        <v>100 a 500 USD</v>
      </c>
      <c r="X727" s="14" t="n">
        <f aca="false">IF(P727="","",MIN(T727,S727))</f>
        <v>7059.15636466667</v>
      </c>
    </row>
    <row r="728" customFormat="false" ht="15" hidden="false" customHeight="false" outlineLevel="0" collapsed="false">
      <c r="A728" s="10" t="s">
        <v>1516</v>
      </c>
      <c r="B728" s="14" t="n">
        <v>20.2354</v>
      </c>
      <c r="C728" s="14" t="str">
        <f aca="false">IF('MRR Conglomerado'!AA728&gt;0,'MRR Conglomerado'!AA728,"")</f>
        <v/>
      </c>
      <c r="D728" s="14" t="str">
        <f aca="false">IF(C728="","",'MRR Conglomerado'!AM728)</f>
        <v/>
      </c>
      <c r="E728" s="13" t="str">
        <f aca="false">IF(C728="","",D728/C728)</f>
        <v/>
      </c>
      <c r="F728" s="14" t="str">
        <f aca="false">IF(C728="","",C728/B728)</f>
        <v/>
      </c>
      <c r="G728" s="10" t="str">
        <f aca="false">IF(F728="","",IF(F728&lt;100,"Menos de 100 USD",IF(F728&lt;500,"100 a 500 USD",IF(F728&lt;2000,"500 a 2.000 USD","Más de 2.000 USD"))))</f>
        <v/>
      </c>
      <c r="H728" s="14" t="str">
        <f aca="false">IF(C728="","",MIN(D728,C728))</f>
        <v/>
      </c>
      <c r="I728" s="14" t="str">
        <f aca="false">IF(SUM('MRR Conglomerado'!Y728:AA728)&gt;0,SUM('MRR Conglomerado'!Y728:AA728),"")</f>
        <v/>
      </c>
      <c r="J728" s="14" t="str">
        <f aca="false">IF(I728="","",SUM('MRR Conglomerado'!AK728:AM728))</f>
        <v/>
      </c>
      <c r="K728" s="10" t="str">
        <f aca="false">IF(I728="","",COUNTIF('MRR Conglomerado'!Y728:AA728,"&gt;0"))</f>
        <v/>
      </c>
      <c r="L728" s="13" t="str">
        <f aca="false">IF(I728="","",J728/I728)</f>
        <v/>
      </c>
      <c r="M728" s="14" t="str">
        <f aca="false">IF(I728="","",I728/K728/B728)</f>
        <v/>
      </c>
      <c r="N728" s="10" t="str">
        <f aca="false">IF(M728="","",IF(M728&lt;100,"Menos de 100 USD",IF(M728&lt;500,"100 a 500 USD",IF(M728&lt;2000,"500 a 2.000 USD","Más de 2.000 USD"))))</f>
        <v/>
      </c>
      <c r="O728" s="14" t="str">
        <f aca="false">IF(I728="","",MIN(J728,I728))</f>
        <v/>
      </c>
      <c r="P728" s="14" t="str">
        <f aca="false">IF(SUM('MRR Conglomerado'!P728:AA728)&gt;0,SUM('MRR Conglomerado'!P728:AA728),"")</f>
        <v/>
      </c>
      <c r="Q728" s="14" t="str">
        <f aca="false">IF(P728="","",SUM('MRR Conglomerado'!AB728:AM728))</f>
        <v/>
      </c>
      <c r="R728" s="10" t="str">
        <f aca="false">IF(P728="","",COUNTIF('MRR Conglomerado'!P728:AA728,"&gt;0"))</f>
        <v/>
      </c>
      <c r="S728" s="14" t="str">
        <f aca="false">IF(P728="","",P728/R728)</f>
        <v/>
      </c>
      <c r="T728" s="14" t="str">
        <f aca="false">IF(P728="","",Q728/12)</f>
        <v/>
      </c>
      <c r="U728" s="13" t="str">
        <f aca="false">IF(P728="","",T728/S728)</f>
        <v/>
      </c>
      <c r="V728" s="14" t="str">
        <f aca="false">IF(P728="","",S728/B728)</f>
        <v/>
      </c>
      <c r="W728" s="10" t="str">
        <f aca="false">IF(V728="","",IF(V728&lt;100,"Menos de 100 USD",IF(V728&lt;500,"100 a 500 USD",IF(V728&lt;2000,"500 a 2.000 USD","Más de 2.000 USD"))))</f>
        <v/>
      </c>
      <c r="X728" s="14" t="str">
        <f aca="false">IF(P728="","",MIN(T728,S728))</f>
        <v/>
      </c>
    </row>
    <row r="729" customFormat="false" ht="15" hidden="false" customHeight="false" outlineLevel="0" collapsed="false">
      <c r="A729" s="10" t="s">
        <v>1518</v>
      </c>
      <c r="B729" s="14" t="n">
        <v>20.2354</v>
      </c>
      <c r="C729" s="14" t="n">
        <f aca="false">IF('MRR Conglomerado'!AA729&gt;0,'MRR Conglomerado'!AA729,"")</f>
        <v>7919.933206</v>
      </c>
      <c r="D729" s="14" t="n">
        <f aca="false">IF(C729="","",'MRR Conglomerado'!AM729)</f>
        <v>9343.223515</v>
      </c>
      <c r="E729" s="13" t="n">
        <f aca="false">IF(C729="","",D729/C729)</f>
        <v>1.17970988794725</v>
      </c>
      <c r="F729" s="14" t="n">
        <f aca="false">IF(C729="","",C729/B729)</f>
        <v>391.39</v>
      </c>
      <c r="G729" s="10" t="str">
        <f aca="false">IF(F729="","",IF(F729&lt;100,"Menos de 100 USD",IF(F729&lt;500,"100 a 500 USD",IF(F729&lt;2000,"500 a 2.000 USD","Más de 2.000 USD"))))</f>
        <v>100 a 500 USD</v>
      </c>
      <c r="H729" s="14" t="n">
        <f aca="false">IF(C729="","",MIN(D729,C729))</f>
        <v>7919.933206</v>
      </c>
      <c r="I729" s="14" t="n">
        <f aca="false">IF(SUM('MRR Conglomerado'!Y729:AA729)&gt;0,SUM('MRR Conglomerado'!Y729:AA729),"")</f>
        <v>60199.847308</v>
      </c>
      <c r="J729" s="14" t="n">
        <f aca="false">IF(I729="","",SUM('MRR Conglomerado'!AK729:AM729))</f>
        <v>28258.822483</v>
      </c>
      <c r="K729" s="10" t="n">
        <f aca="false">IF(I729="","",COUNTIF('MRR Conglomerado'!Y729:AA729,"&gt;0"))</f>
        <v>3</v>
      </c>
      <c r="L729" s="13" t="n">
        <f aca="false">IF(I729="","",J729/I729)</f>
        <v>0.469416846498291</v>
      </c>
      <c r="M729" s="14" t="n">
        <f aca="false">IF(I729="","",I729/K729/B729)</f>
        <v>991.658962478297</v>
      </c>
      <c r="N729" s="10" t="str">
        <f aca="false">IF(M729="","",IF(M729&lt;100,"Menos de 100 USD",IF(M729&lt;500,"100 a 500 USD",IF(M729&lt;2000,"500 a 2.000 USD","Más de 2.000 USD"))))</f>
        <v>500 a 2.000 USD</v>
      </c>
      <c r="O729" s="14" t="n">
        <f aca="false">IF(I729="","",MIN(J729,I729))</f>
        <v>28258.822483</v>
      </c>
      <c r="P729" s="14" t="n">
        <f aca="false">IF(SUM('MRR Conglomerado'!P729:AA729)&gt;0,SUM('MRR Conglomerado'!P729:AA729),"")</f>
        <v>166495.119672</v>
      </c>
      <c r="Q729" s="14" t="n">
        <f aca="false">IF(P729="","",SUM('MRR Conglomerado'!AB729:AM729))</f>
        <v>106156.800523</v>
      </c>
      <c r="R729" s="10" t="n">
        <f aca="false">IF(P729="","",COUNTIF('MRR Conglomerado'!P729:AA729,"&gt;0"))</f>
        <v>8</v>
      </c>
      <c r="S729" s="14" t="n">
        <f aca="false">IF(P729="","",P729/R729)</f>
        <v>20811.889959</v>
      </c>
      <c r="T729" s="14" t="n">
        <f aca="false">IF(P729="","",Q729/12)</f>
        <v>8846.40004358333</v>
      </c>
      <c r="U729" s="13" t="n">
        <f aca="false">IF(P729="","",T729/S729)</f>
        <v>0.425064713536877</v>
      </c>
      <c r="V729" s="14" t="n">
        <f aca="false">IF(P729="","",S729/B729)</f>
        <v>1028.48918029789</v>
      </c>
      <c r="W729" s="10" t="str">
        <f aca="false">IF(V729="","",IF(V729&lt;100,"Menos de 100 USD",IF(V729&lt;500,"100 a 500 USD",IF(V729&lt;2000,"500 a 2.000 USD","Más de 2.000 USD"))))</f>
        <v>500 a 2.000 USD</v>
      </c>
      <c r="X729" s="14" t="n">
        <f aca="false">IF(P729="","",MIN(T729,S729))</f>
        <v>8846.40004358333</v>
      </c>
    </row>
    <row r="730" customFormat="false" ht="15" hidden="false" customHeight="false" outlineLevel="0" collapsed="false">
      <c r="A730" s="10" t="s">
        <v>1520</v>
      </c>
      <c r="B730" s="14" t="n">
        <v>20.2354</v>
      </c>
      <c r="C730" s="14" t="str">
        <f aca="false">IF('MRR Conglomerado'!AA730&gt;0,'MRR Conglomerado'!AA730,"")</f>
        <v/>
      </c>
      <c r="D730" s="14" t="str">
        <f aca="false">IF(C730="","",'MRR Conglomerado'!AM730)</f>
        <v/>
      </c>
      <c r="E730" s="13" t="str">
        <f aca="false">IF(C730="","",D730/C730)</f>
        <v/>
      </c>
      <c r="F730" s="14" t="str">
        <f aca="false">IF(C730="","",C730/B730)</f>
        <v/>
      </c>
      <c r="G730" s="10" t="str">
        <f aca="false">IF(F730="","",IF(F730&lt;100,"Menos de 100 USD",IF(F730&lt;500,"100 a 500 USD",IF(F730&lt;2000,"500 a 2.000 USD","Más de 2.000 USD"))))</f>
        <v/>
      </c>
      <c r="H730" s="14" t="str">
        <f aca="false">IF(C730="","",MIN(D730,C730))</f>
        <v/>
      </c>
      <c r="I730" s="14" t="str">
        <f aca="false">IF(SUM('MRR Conglomerado'!Y730:AA730)&gt;0,SUM('MRR Conglomerado'!Y730:AA730),"")</f>
        <v/>
      </c>
      <c r="J730" s="14" t="str">
        <f aca="false">IF(I730="","",SUM('MRR Conglomerado'!AK730:AM730))</f>
        <v/>
      </c>
      <c r="K730" s="10" t="str">
        <f aca="false">IF(I730="","",COUNTIF('MRR Conglomerado'!Y730:AA730,"&gt;0"))</f>
        <v/>
      </c>
      <c r="L730" s="13" t="str">
        <f aca="false">IF(I730="","",J730/I730)</f>
        <v/>
      </c>
      <c r="M730" s="14" t="str">
        <f aca="false">IF(I730="","",I730/K730/B730)</f>
        <v/>
      </c>
      <c r="N730" s="10" t="str">
        <f aca="false">IF(M730="","",IF(M730&lt;100,"Menos de 100 USD",IF(M730&lt;500,"100 a 500 USD",IF(M730&lt;2000,"500 a 2.000 USD","Más de 2.000 USD"))))</f>
        <v/>
      </c>
      <c r="O730" s="14" t="str">
        <f aca="false">IF(I730="","",MIN(J730,I730))</f>
        <v/>
      </c>
      <c r="P730" s="14" t="str">
        <f aca="false">IF(SUM('MRR Conglomerado'!P730:AA730)&gt;0,SUM('MRR Conglomerado'!P730:AA730),"")</f>
        <v/>
      </c>
      <c r="Q730" s="14" t="str">
        <f aca="false">IF(P730="","",SUM('MRR Conglomerado'!AB730:AM730))</f>
        <v/>
      </c>
      <c r="R730" s="10" t="str">
        <f aca="false">IF(P730="","",COUNTIF('MRR Conglomerado'!P730:AA730,"&gt;0"))</f>
        <v/>
      </c>
      <c r="S730" s="14" t="str">
        <f aca="false">IF(P730="","",P730/R730)</f>
        <v/>
      </c>
      <c r="T730" s="14" t="str">
        <f aca="false">IF(P730="","",Q730/12)</f>
        <v/>
      </c>
      <c r="U730" s="13" t="str">
        <f aca="false">IF(P730="","",T730/S730)</f>
        <v/>
      </c>
      <c r="V730" s="14" t="str">
        <f aca="false">IF(P730="","",S730/B730)</f>
        <v/>
      </c>
      <c r="W730" s="10" t="str">
        <f aca="false">IF(V730="","",IF(V730&lt;100,"Menos de 100 USD",IF(V730&lt;500,"100 a 500 USD",IF(V730&lt;2000,"500 a 2.000 USD","Más de 2.000 USD"))))</f>
        <v/>
      </c>
      <c r="X730" s="14" t="str">
        <f aca="false">IF(P730="","",MIN(T730,S730))</f>
        <v/>
      </c>
    </row>
    <row r="731" customFormat="false" ht="15" hidden="false" customHeight="false" outlineLevel="0" collapsed="false">
      <c r="A731" s="10" t="s">
        <v>1522</v>
      </c>
      <c r="B731" s="14" t="n">
        <v>20.2354</v>
      </c>
      <c r="C731" s="14" t="str">
        <f aca="false">IF('MRR Conglomerado'!AA731&gt;0,'MRR Conglomerado'!AA731,"")</f>
        <v/>
      </c>
      <c r="D731" s="14" t="str">
        <f aca="false">IF(C731="","",'MRR Conglomerado'!AM731)</f>
        <v/>
      </c>
      <c r="E731" s="13" t="str">
        <f aca="false">IF(C731="","",D731/C731)</f>
        <v/>
      </c>
      <c r="F731" s="14" t="str">
        <f aca="false">IF(C731="","",C731/B731)</f>
        <v/>
      </c>
      <c r="G731" s="10" t="str">
        <f aca="false">IF(F731="","",IF(F731&lt;100,"Menos de 100 USD",IF(F731&lt;500,"100 a 500 USD",IF(F731&lt;2000,"500 a 2.000 USD","Más de 2.000 USD"))))</f>
        <v/>
      </c>
      <c r="H731" s="14" t="str">
        <f aca="false">IF(C731="","",MIN(D731,C731))</f>
        <v/>
      </c>
      <c r="I731" s="14" t="str">
        <f aca="false">IF(SUM('MRR Conglomerado'!Y731:AA731)&gt;0,SUM('MRR Conglomerado'!Y731:AA731),"")</f>
        <v/>
      </c>
      <c r="J731" s="14" t="str">
        <f aca="false">IF(I731="","",SUM('MRR Conglomerado'!AK731:AM731))</f>
        <v/>
      </c>
      <c r="K731" s="10" t="str">
        <f aca="false">IF(I731="","",COUNTIF('MRR Conglomerado'!Y731:AA731,"&gt;0"))</f>
        <v/>
      </c>
      <c r="L731" s="13" t="str">
        <f aca="false">IF(I731="","",J731/I731)</f>
        <v/>
      </c>
      <c r="M731" s="14" t="str">
        <f aca="false">IF(I731="","",I731/K731/B731)</f>
        <v/>
      </c>
      <c r="N731" s="10" t="str">
        <f aca="false">IF(M731="","",IF(M731&lt;100,"Menos de 100 USD",IF(M731&lt;500,"100 a 500 USD",IF(M731&lt;2000,"500 a 2.000 USD","Más de 2.000 USD"))))</f>
        <v/>
      </c>
      <c r="O731" s="14" t="str">
        <f aca="false">IF(I731="","",MIN(J731,I731))</f>
        <v/>
      </c>
      <c r="P731" s="14" t="str">
        <f aca="false">IF(SUM('MRR Conglomerado'!P731:AA731)&gt;0,SUM('MRR Conglomerado'!P731:AA731),"")</f>
        <v/>
      </c>
      <c r="Q731" s="14" t="str">
        <f aca="false">IF(P731="","",SUM('MRR Conglomerado'!AB731:AM731))</f>
        <v/>
      </c>
      <c r="R731" s="10" t="str">
        <f aca="false">IF(P731="","",COUNTIF('MRR Conglomerado'!P731:AA731,"&gt;0"))</f>
        <v/>
      </c>
      <c r="S731" s="14" t="str">
        <f aca="false">IF(P731="","",P731/R731)</f>
        <v/>
      </c>
      <c r="T731" s="14" t="str">
        <f aca="false">IF(P731="","",Q731/12)</f>
        <v/>
      </c>
      <c r="U731" s="13" t="str">
        <f aca="false">IF(P731="","",T731/S731)</f>
        <v/>
      </c>
      <c r="V731" s="14" t="str">
        <f aca="false">IF(P731="","",S731/B731)</f>
        <v/>
      </c>
      <c r="W731" s="10" t="str">
        <f aca="false">IF(V731="","",IF(V731&lt;100,"Menos de 100 USD",IF(V731&lt;500,"100 a 500 USD",IF(V731&lt;2000,"500 a 2.000 USD","Más de 2.000 USD"))))</f>
        <v/>
      </c>
      <c r="X731" s="14" t="str">
        <f aca="false">IF(P731="","",MIN(T731,S731))</f>
        <v/>
      </c>
    </row>
    <row r="732" customFormat="false" ht="15" hidden="false" customHeight="false" outlineLevel="0" collapsed="false">
      <c r="A732" s="10" t="s">
        <v>1524</v>
      </c>
      <c r="B732" s="14" t="n">
        <v>20.2354</v>
      </c>
      <c r="C732" s="14" t="n">
        <f aca="false">IF('MRR Conglomerado'!AA732&gt;0,'MRR Conglomerado'!AA732,"")</f>
        <v>13073.889586</v>
      </c>
      <c r="D732" s="14" t="n">
        <f aca="false">IF(C732="","",'MRR Conglomerado'!AM732)</f>
        <v>18205.213922</v>
      </c>
      <c r="E732" s="13" t="n">
        <f aca="false">IF(C732="","",D732/C732)</f>
        <v>1.39248643659151</v>
      </c>
      <c r="F732" s="14" t="n">
        <f aca="false">IF(C732="","",C732/B732)</f>
        <v>646.09</v>
      </c>
      <c r="G732" s="10" t="str">
        <f aca="false">IF(F732="","",IF(F732&lt;100,"Menos de 100 USD",IF(F732&lt;500,"100 a 500 USD",IF(F732&lt;2000,"500 a 2.000 USD","Más de 2.000 USD"))))</f>
        <v>500 a 2.000 USD</v>
      </c>
      <c r="H732" s="14" t="n">
        <f aca="false">IF(C732="","",MIN(D732,C732))</f>
        <v>13073.889586</v>
      </c>
      <c r="I732" s="14" t="n">
        <f aca="false">IF(SUM('MRR Conglomerado'!Y732:AA732)&gt;0,SUM('MRR Conglomerado'!Y732:AA732),"")</f>
        <v>39221.552048</v>
      </c>
      <c r="J732" s="14" t="n">
        <f aca="false">IF(I732="","",SUM('MRR Conglomerado'!AK732:AM732))</f>
        <v>54807.811233</v>
      </c>
      <c r="K732" s="10" t="n">
        <f aca="false">IF(I732="","",COUNTIF('MRR Conglomerado'!Y732:AA732,"&gt;0"))</f>
        <v>3</v>
      </c>
      <c r="L732" s="13" t="n">
        <f aca="false">IF(I732="","",J732/I732)</f>
        <v>1.39739016869922</v>
      </c>
      <c r="M732" s="14" t="n">
        <f aca="false">IF(I732="","",I732/K732/B732)</f>
        <v>646.08807746161</v>
      </c>
      <c r="N732" s="10" t="str">
        <f aca="false">IF(M732="","",IF(M732&lt;100,"Menos de 100 USD",IF(M732&lt;500,"100 a 500 USD",IF(M732&lt;2000,"500 a 2.000 USD","Más de 2.000 USD"))))</f>
        <v>500 a 2.000 USD</v>
      </c>
      <c r="O732" s="14" t="n">
        <f aca="false">IF(I732="","",MIN(J732,I732))</f>
        <v>39221.552048</v>
      </c>
      <c r="P732" s="14" t="n">
        <f aca="false">IF(SUM('MRR Conglomerado'!P732:AA732)&gt;0,SUM('MRR Conglomerado'!P732:AA732),"")</f>
        <v>154805.161555</v>
      </c>
      <c r="Q732" s="14" t="n">
        <f aca="false">IF(P732="","",SUM('MRR Conglomerado'!AB732:AM732))</f>
        <v>209097.942813</v>
      </c>
      <c r="R732" s="10" t="n">
        <f aca="false">IF(P732="","",COUNTIF('MRR Conglomerado'!P732:AA732,"&gt;0"))</f>
        <v>12</v>
      </c>
      <c r="S732" s="14" t="n">
        <f aca="false">IF(P732="","",P732/R732)</f>
        <v>12900.4301295833</v>
      </c>
      <c r="T732" s="14" t="n">
        <f aca="false">IF(P732="","",Q732/12)</f>
        <v>17424.82856775</v>
      </c>
      <c r="U732" s="13" t="n">
        <f aca="false">IF(P732="","",T732/S732)</f>
        <v>1.35071686701293</v>
      </c>
      <c r="V732" s="14" t="n">
        <f aca="false">IF(P732="","",S732/B732)</f>
        <v>637.517920554243</v>
      </c>
      <c r="W732" s="10" t="str">
        <f aca="false">IF(V732="","",IF(V732&lt;100,"Menos de 100 USD",IF(V732&lt;500,"100 a 500 USD",IF(V732&lt;2000,"500 a 2.000 USD","Más de 2.000 USD"))))</f>
        <v>500 a 2.000 USD</v>
      </c>
      <c r="X732" s="14" t="n">
        <f aca="false">IF(P732="","",MIN(T732,S732))</f>
        <v>12900.4301295833</v>
      </c>
    </row>
    <row r="733" customFormat="false" ht="15" hidden="false" customHeight="false" outlineLevel="0" collapsed="false">
      <c r="A733" s="10" t="s">
        <v>1526</v>
      </c>
      <c r="B733" s="14" t="n">
        <v>20.2354</v>
      </c>
      <c r="C733" s="14" t="str">
        <f aca="false">IF('MRR Conglomerado'!AA733&gt;0,'MRR Conglomerado'!AA733,"")</f>
        <v/>
      </c>
      <c r="D733" s="14" t="str">
        <f aca="false">IF(C733="","",'MRR Conglomerado'!AM733)</f>
        <v/>
      </c>
      <c r="E733" s="13" t="str">
        <f aca="false">IF(C733="","",D733/C733)</f>
        <v/>
      </c>
      <c r="F733" s="14" t="str">
        <f aca="false">IF(C733="","",C733/B733)</f>
        <v/>
      </c>
      <c r="G733" s="10" t="str">
        <f aca="false">IF(F733="","",IF(F733&lt;100,"Menos de 100 USD",IF(F733&lt;500,"100 a 500 USD",IF(F733&lt;2000,"500 a 2.000 USD","Más de 2.000 USD"))))</f>
        <v/>
      </c>
      <c r="H733" s="14" t="str">
        <f aca="false">IF(C733="","",MIN(D733,C733))</f>
        <v/>
      </c>
      <c r="I733" s="14" t="str">
        <f aca="false">IF(SUM('MRR Conglomerado'!Y733:AA733)&gt;0,SUM('MRR Conglomerado'!Y733:AA733),"")</f>
        <v/>
      </c>
      <c r="J733" s="14" t="str">
        <f aca="false">IF(I733="","",SUM('MRR Conglomerado'!AK733:AM733))</f>
        <v/>
      </c>
      <c r="K733" s="10" t="str">
        <f aca="false">IF(I733="","",COUNTIF('MRR Conglomerado'!Y733:AA733,"&gt;0"))</f>
        <v/>
      </c>
      <c r="L733" s="13" t="str">
        <f aca="false">IF(I733="","",J733/I733)</f>
        <v/>
      </c>
      <c r="M733" s="14" t="str">
        <f aca="false">IF(I733="","",I733/K733/B733)</f>
        <v/>
      </c>
      <c r="N733" s="10" t="str">
        <f aca="false">IF(M733="","",IF(M733&lt;100,"Menos de 100 USD",IF(M733&lt;500,"100 a 500 USD",IF(M733&lt;2000,"500 a 2.000 USD","Más de 2.000 USD"))))</f>
        <v/>
      </c>
      <c r="O733" s="14" t="str">
        <f aca="false">IF(I733="","",MIN(J733,I733))</f>
        <v/>
      </c>
      <c r="P733" s="14" t="n">
        <f aca="false">IF(SUM('MRR Conglomerado'!P733:AA733)&gt;0,SUM('MRR Conglomerado'!P733:AA733),"")</f>
        <v>17269.740815</v>
      </c>
      <c r="Q733" s="14" t="n">
        <f aca="false">IF(P733="","",SUM('MRR Conglomerado'!AB733:AM733))</f>
        <v>0</v>
      </c>
      <c r="R733" s="10" t="n">
        <f aca="false">IF(P733="","",COUNTIF('MRR Conglomerado'!P733:AA733,"&gt;0"))</f>
        <v>3</v>
      </c>
      <c r="S733" s="14" t="n">
        <f aca="false">IF(P733="","",P733/R733)</f>
        <v>5756.58027166667</v>
      </c>
      <c r="T733" s="14" t="n">
        <f aca="false">IF(P733="","",Q733/12)</f>
        <v>0</v>
      </c>
      <c r="U733" s="13" t="n">
        <f aca="false">IF(P733="","",T733/S733)</f>
        <v>0</v>
      </c>
      <c r="V733" s="14" t="n">
        <f aca="false">IF(P733="","",S733/B733)</f>
        <v>284.480676026501</v>
      </c>
      <c r="W733" s="10" t="str">
        <f aca="false">IF(V733="","",IF(V733&lt;100,"Menos de 100 USD",IF(V733&lt;500,"100 a 500 USD",IF(V733&lt;2000,"500 a 2.000 USD","Más de 2.000 USD"))))</f>
        <v>100 a 500 USD</v>
      </c>
      <c r="X733" s="14" t="n">
        <f aca="false">IF(P733="","",MIN(T733,S733))</f>
        <v>0</v>
      </c>
    </row>
    <row r="734" customFormat="false" ht="15" hidden="false" customHeight="false" outlineLevel="0" collapsed="false">
      <c r="A734" s="10" t="s">
        <v>1528</v>
      </c>
      <c r="B734" s="14" t="n">
        <v>20.2354</v>
      </c>
      <c r="C734" s="14" t="str">
        <f aca="false">IF('MRR Conglomerado'!AA734&gt;0,'MRR Conglomerado'!AA734,"")</f>
        <v/>
      </c>
      <c r="D734" s="14" t="str">
        <f aca="false">IF(C734="","",'MRR Conglomerado'!AM734)</f>
        <v/>
      </c>
      <c r="E734" s="13" t="str">
        <f aca="false">IF(C734="","",D734/C734)</f>
        <v/>
      </c>
      <c r="F734" s="14" t="str">
        <f aca="false">IF(C734="","",C734/B734)</f>
        <v/>
      </c>
      <c r="G734" s="10" t="str">
        <f aca="false">IF(F734="","",IF(F734&lt;100,"Menos de 100 USD",IF(F734&lt;500,"100 a 500 USD",IF(F734&lt;2000,"500 a 2.000 USD","Más de 2.000 USD"))))</f>
        <v/>
      </c>
      <c r="H734" s="14" t="str">
        <f aca="false">IF(C734="","",MIN(D734,C734))</f>
        <v/>
      </c>
      <c r="I734" s="14" t="str">
        <f aca="false">IF(SUM('MRR Conglomerado'!Y734:AA734)&gt;0,SUM('MRR Conglomerado'!Y734:AA734),"")</f>
        <v/>
      </c>
      <c r="J734" s="14" t="str">
        <f aca="false">IF(I734="","",SUM('MRR Conglomerado'!AK734:AM734))</f>
        <v/>
      </c>
      <c r="K734" s="10" t="str">
        <f aca="false">IF(I734="","",COUNTIF('MRR Conglomerado'!Y734:AA734,"&gt;0"))</f>
        <v/>
      </c>
      <c r="L734" s="13" t="str">
        <f aca="false">IF(I734="","",J734/I734)</f>
        <v/>
      </c>
      <c r="M734" s="14" t="str">
        <f aca="false">IF(I734="","",I734/K734/B734)</f>
        <v/>
      </c>
      <c r="N734" s="10" t="str">
        <f aca="false">IF(M734="","",IF(M734&lt;100,"Menos de 100 USD",IF(M734&lt;500,"100 a 500 USD",IF(M734&lt;2000,"500 a 2.000 USD","Más de 2.000 USD"))))</f>
        <v/>
      </c>
      <c r="O734" s="14" t="str">
        <f aca="false">IF(I734="","",MIN(J734,I734))</f>
        <v/>
      </c>
      <c r="P734" s="14" t="str">
        <f aca="false">IF(SUM('MRR Conglomerado'!P734:AA734)&gt;0,SUM('MRR Conglomerado'!P734:AA734),"")</f>
        <v/>
      </c>
      <c r="Q734" s="14" t="str">
        <f aca="false">IF(P734="","",SUM('MRR Conglomerado'!AB734:AM734))</f>
        <v/>
      </c>
      <c r="R734" s="10" t="str">
        <f aca="false">IF(P734="","",COUNTIF('MRR Conglomerado'!P734:AA734,"&gt;0"))</f>
        <v/>
      </c>
      <c r="S734" s="14" t="str">
        <f aca="false">IF(P734="","",P734/R734)</f>
        <v/>
      </c>
      <c r="T734" s="14" t="str">
        <f aca="false">IF(P734="","",Q734/12)</f>
        <v/>
      </c>
      <c r="U734" s="13" t="str">
        <f aca="false">IF(P734="","",T734/S734)</f>
        <v/>
      </c>
      <c r="V734" s="14" t="str">
        <f aca="false">IF(P734="","",S734/B734)</f>
        <v/>
      </c>
      <c r="W734" s="10" t="str">
        <f aca="false">IF(V734="","",IF(V734&lt;100,"Menos de 100 USD",IF(V734&lt;500,"100 a 500 USD",IF(V734&lt;2000,"500 a 2.000 USD","Más de 2.000 USD"))))</f>
        <v/>
      </c>
      <c r="X734" s="14" t="str">
        <f aca="false">IF(P734="","",MIN(T734,S734))</f>
        <v/>
      </c>
    </row>
    <row r="735" customFormat="false" ht="15" hidden="false" customHeight="false" outlineLevel="0" collapsed="false">
      <c r="A735" s="10" t="s">
        <v>1530</v>
      </c>
      <c r="B735" s="14" t="n">
        <v>20.2354</v>
      </c>
      <c r="C735" s="14" t="str">
        <f aca="false">IF('MRR Conglomerado'!AA735&gt;0,'MRR Conglomerado'!AA735,"")</f>
        <v/>
      </c>
      <c r="D735" s="14" t="str">
        <f aca="false">IF(C735="","",'MRR Conglomerado'!AM735)</f>
        <v/>
      </c>
      <c r="E735" s="13" t="str">
        <f aca="false">IF(C735="","",D735/C735)</f>
        <v/>
      </c>
      <c r="F735" s="14" t="str">
        <f aca="false">IF(C735="","",C735/B735)</f>
        <v/>
      </c>
      <c r="G735" s="10" t="str">
        <f aca="false">IF(F735="","",IF(F735&lt;100,"Menos de 100 USD",IF(F735&lt;500,"100 a 500 USD",IF(F735&lt;2000,"500 a 2.000 USD","Más de 2.000 USD"))))</f>
        <v/>
      </c>
      <c r="H735" s="14" t="str">
        <f aca="false">IF(C735="","",MIN(D735,C735))</f>
        <v/>
      </c>
      <c r="I735" s="14" t="str">
        <f aca="false">IF(SUM('MRR Conglomerado'!Y735:AA735)&gt;0,SUM('MRR Conglomerado'!Y735:AA735),"")</f>
        <v/>
      </c>
      <c r="J735" s="14" t="str">
        <f aca="false">IF(I735="","",SUM('MRR Conglomerado'!AK735:AM735))</f>
        <v/>
      </c>
      <c r="K735" s="10" t="str">
        <f aca="false">IF(I735="","",COUNTIF('MRR Conglomerado'!Y735:AA735,"&gt;0"))</f>
        <v/>
      </c>
      <c r="L735" s="13" t="str">
        <f aca="false">IF(I735="","",J735/I735)</f>
        <v/>
      </c>
      <c r="M735" s="14" t="str">
        <f aca="false">IF(I735="","",I735/K735/B735)</f>
        <v/>
      </c>
      <c r="N735" s="10" t="str">
        <f aca="false">IF(M735="","",IF(M735&lt;100,"Menos de 100 USD",IF(M735&lt;500,"100 a 500 USD",IF(M735&lt;2000,"500 a 2.000 USD","Más de 2.000 USD"))))</f>
        <v/>
      </c>
      <c r="O735" s="14" t="str">
        <f aca="false">IF(I735="","",MIN(J735,I735))</f>
        <v/>
      </c>
      <c r="P735" s="14" t="str">
        <f aca="false">IF(SUM('MRR Conglomerado'!P735:AA735)&gt;0,SUM('MRR Conglomerado'!P735:AA735),"")</f>
        <v/>
      </c>
      <c r="Q735" s="14" t="str">
        <f aca="false">IF(P735="","",SUM('MRR Conglomerado'!AB735:AM735))</f>
        <v/>
      </c>
      <c r="R735" s="10" t="str">
        <f aca="false">IF(P735="","",COUNTIF('MRR Conglomerado'!P735:AA735,"&gt;0"))</f>
        <v/>
      </c>
      <c r="S735" s="14" t="str">
        <f aca="false">IF(P735="","",P735/R735)</f>
        <v/>
      </c>
      <c r="T735" s="14" t="str">
        <f aca="false">IF(P735="","",Q735/12)</f>
        <v/>
      </c>
      <c r="U735" s="13" t="str">
        <f aca="false">IF(P735="","",T735/S735)</f>
        <v/>
      </c>
      <c r="V735" s="14" t="str">
        <f aca="false">IF(P735="","",S735/B735)</f>
        <v/>
      </c>
      <c r="W735" s="10" t="str">
        <f aca="false">IF(V735="","",IF(V735&lt;100,"Menos de 100 USD",IF(V735&lt;500,"100 a 500 USD",IF(V735&lt;2000,"500 a 2.000 USD","Más de 2.000 USD"))))</f>
        <v/>
      </c>
      <c r="X735" s="14" t="str">
        <f aca="false">IF(P735="","",MIN(T735,S735))</f>
        <v/>
      </c>
    </row>
    <row r="736" customFormat="false" ht="15" hidden="false" customHeight="false" outlineLevel="0" collapsed="false">
      <c r="A736" s="10" t="s">
        <v>1532</v>
      </c>
      <c r="B736" s="14" t="n">
        <v>20.2354</v>
      </c>
      <c r="C736" s="14" t="str">
        <f aca="false">IF('MRR Conglomerado'!AA736&gt;0,'MRR Conglomerado'!AA736,"")</f>
        <v/>
      </c>
      <c r="D736" s="14" t="str">
        <f aca="false">IF(C736="","",'MRR Conglomerado'!AM736)</f>
        <v/>
      </c>
      <c r="E736" s="13" t="str">
        <f aca="false">IF(C736="","",D736/C736)</f>
        <v/>
      </c>
      <c r="F736" s="14" t="str">
        <f aca="false">IF(C736="","",C736/B736)</f>
        <v/>
      </c>
      <c r="G736" s="10" t="str">
        <f aca="false">IF(F736="","",IF(F736&lt;100,"Menos de 100 USD",IF(F736&lt;500,"100 a 500 USD",IF(F736&lt;2000,"500 a 2.000 USD","Más de 2.000 USD"))))</f>
        <v/>
      </c>
      <c r="H736" s="14" t="str">
        <f aca="false">IF(C736="","",MIN(D736,C736))</f>
        <v/>
      </c>
      <c r="I736" s="14" t="str">
        <f aca="false">IF(SUM('MRR Conglomerado'!Y736:AA736)&gt;0,SUM('MRR Conglomerado'!Y736:AA736),"")</f>
        <v/>
      </c>
      <c r="J736" s="14" t="str">
        <f aca="false">IF(I736="","",SUM('MRR Conglomerado'!AK736:AM736))</f>
        <v/>
      </c>
      <c r="K736" s="10" t="str">
        <f aca="false">IF(I736="","",COUNTIF('MRR Conglomerado'!Y736:AA736,"&gt;0"))</f>
        <v/>
      </c>
      <c r="L736" s="13" t="str">
        <f aca="false">IF(I736="","",J736/I736)</f>
        <v/>
      </c>
      <c r="M736" s="14" t="str">
        <f aca="false">IF(I736="","",I736/K736/B736)</f>
        <v/>
      </c>
      <c r="N736" s="10" t="str">
        <f aca="false">IF(M736="","",IF(M736&lt;100,"Menos de 100 USD",IF(M736&lt;500,"100 a 500 USD",IF(M736&lt;2000,"500 a 2.000 USD","Más de 2.000 USD"))))</f>
        <v/>
      </c>
      <c r="O736" s="14" t="str">
        <f aca="false">IF(I736="","",MIN(J736,I736))</f>
        <v/>
      </c>
      <c r="P736" s="14" t="str">
        <f aca="false">IF(SUM('MRR Conglomerado'!P736:AA736)&gt;0,SUM('MRR Conglomerado'!P736:AA736),"")</f>
        <v/>
      </c>
      <c r="Q736" s="14" t="str">
        <f aca="false">IF(P736="","",SUM('MRR Conglomerado'!AB736:AM736))</f>
        <v/>
      </c>
      <c r="R736" s="10" t="str">
        <f aca="false">IF(P736="","",COUNTIF('MRR Conglomerado'!P736:AA736,"&gt;0"))</f>
        <v/>
      </c>
      <c r="S736" s="14" t="str">
        <f aca="false">IF(P736="","",P736/R736)</f>
        <v/>
      </c>
      <c r="T736" s="14" t="str">
        <f aca="false">IF(P736="","",Q736/12)</f>
        <v/>
      </c>
      <c r="U736" s="13" t="str">
        <f aca="false">IF(P736="","",T736/S736)</f>
        <v/>
      </c>
      <c r="V736" s="14" t="str">
        <f aca="false">IF(P736="","",S736/B736)</f>
        <v/>
      </c>
      <c r="W736" s="10" t="str">
        <f aca="false">IF(V736="","",IF(V736&lt;100,"Menos de 100 USD",IF(V736&lt;500,"100 a 500 USD",IF(V736&lt;2000,"500 a 2.000 USD","Más de 2.000 USD"))))</f>
        <v/>
      </c>
      <c r="X736" s="14" t="str">
        <f aca="false">IF(P736="","",MIN(T736,S736))</f>
        <v/>
      </c>
    </row>
    <row r="737" customFormat="false" ht="15" hidden="false" customHeight="false" outlineLevel="0" collapsed="false">
      <c r="A737" s="10" t="s">
        <v>1534</v>
      </c>
      <c r="B737" s="14" t="n">
        <v>20.2354</v>
      </c>
      <c r="C737" s="14" t="str">
        <f aca="false">IF('MRR Conglomerado'!AA737&gt;0,'MRR Conglomerado'!AA737,"")</f>
        <v/>
      </c>
      <c r="D737" s="14" t="str">
        <f aca="false">IF(C737="","",'MRR Conglomerado'!AM737)</f>
        <v/>
      </c>
      <c r="E737" s="13" t="str">
        <f aca="false">IF(C737="","",D737/C737)</f>
        <v/>
      </c>
      <c r="F737" s="14" t="str">
        <f aca="false">IF(C737="","",C737/B737)</f>
        <v/>
      </c>
      <c r="G737" s="10" t="str">
        <f aca="false">IF(F737="","",IF(F737&lt;100,"Menos de 100 USD",IF(F737&lt;500,"100 a 500 USD",IF(F737&lt;2000,"500 a 2.000 USD","Más de 2.000 USD"))))</f>
        <v/>
      </c>
      <c r="H737" s="14" t="str">
        <f aca="false">IF(C737="","",MIN(D737,C737))</f>
        <v/>
      </c>
      <c r="I737" s="14" t="str">
        <f aca="false">IF(SUM('MRR Conglomerado'!Y737:AA737)&gt;0,SUM('MRR Conglomerado'!Y737:AA737),"")</f>
        <v/>
      </c>
      <c r="J737" s="14" t="str">
        <f aca="false">IF(I737="","",SUM('MRR Conglomerado'!AK737:AM737))</f>
        <v/>
      </c>
      <c r="K737" s="10" t="str">
        <f aca="false">IF(I737="","",COUNTIF('MRR Conglomerado'!Y737:AA737,"&gt;0"))</f>
        <v/>
      </c>
      <c r="L737" s="13" t="str">
        <f aca="false">IF(I737="","",J737/I737)</f>
        <v/>
      </c>
      <c r="M737" s="14" t="str">
        <f aca="false">IF(I737="","",I737/K737/B737)</f>
        <v/>
      </c>
      <c r="N737" s="10" t="str">
        <f aca="false">IF(M737="","",IF(M737&lt;100,"Menos de 100 USD",IF(M737&lt;500,"100 a 500 USD",IF(M737&lt;2000,"500 a 2.000 USD","Más de 2.000 USD"))))</f>
        <v/>
      </c>
      <c r="O737" s="14" t="str">
        <f aca="false">IF(I737="","",MIN(J737,I737))</f>
        <v/>
      </c>
      <c r="P737" s="14" t="str">
        <f aca="false">IF(SUM('MRR Conglomerado'!P737:AA737)&gt;0,SUM('MRR Conglomerado'!P737:AA737),"")</f>
        <v/>
      </c>
      <c r="Q737" s="14" t="str">
        <f aca="false">IF(P737="","",SUM('MRR Conglomerado'!AB737:AM737))</f>
        <v/>
      </c>
      <c r="R737" s="10" t="str">
        <f aca="false">IF(P737="","",COUNTIF('MRR Conglomerado'!P737:AA737,"&gt;0"))</f>
        <v/>
      </c>
      <c r="S737" s="14" t="str">
        <f aca="false">IF(P737="","",P737/R737)</f>
        <v/>
      </c>
      <c r="T737" s="14" t="str">
        <f aca="false">IF(P737="","",Q737/12)</f>
        <v/>
      </c>
      <c r="U737" s="13" t="str">
        <f aca="false">IF(P737="","",T737/S737)</f>
        <v/>
      </c>
      <c r="V737" s="14" t="str">
        <f aca="false">IF(P737="","",S737/B737)</f>
        <v/>
      </c>
      <c r="W737" s="10" t="str">
        <f aca="false">IF(V737="","",IF(V737&lt;100,"Menos de 100 USD",IF(V737&lt;500,"100 a 500 USD",IF(V737&lt;2000,"500 a 2.000 USD","Más de 2.000 USD"))))</f>
        <v/>
      </c>
      <c r="X737" s="14" t="str">
        <f aca="false">IF(P737="","",MIN(T737,S737))</f>
        <v/>
      </c>
    </row>
    <row r="738" customFormat="false" ht="15" hidden="false" customHeight="false" outlineLevel="0" collapsed="false">
      <c r="A738" s="10" t="s">
        <v>1536</v>
      </c>
      <c r="B738" s="14" t="n">
        <v>20.2354</v>
      </c>
      <c r="C738" s="14" t="str">
        <f aca="false">IF('MRR Conglomerado'!AA738&gt;0,'MRR Conglomerado'!AA738,"")</f>
        <v/>
      </c>
      <c r="D738" s="14" t="str">
        <f aca="false">IF(C738="","",'MRR Conglomerado'!AM738)</f>
        <v/>
      </c>
      <c r="E738" s="13" t="str">
        <f aca="false">IF(C738="","",D738/C738)</f>
        <v/>
      </c>
      <c r="F738" s="14" t="str">
        <f aca="false">IF(C738="","",C738/B738)</f>
        <v/>
      </c>
      <c r="G738" s="10" t="str">
        <f aca="false">IF(F738="","",IF(F738&lt;100,"Menos de 100 USD",IF(F738&lt;500,"100 a 500 USD",IF(F738&lt;2000,"500 a 2.000 USD","Más de 2.000 USD"))))</f>
        <v/>
      </c>
      <c r="H738" s="14" t="str">
        <f aca="false">IF(C738="","",MIN(D738,C738))</f>
        <v/>
      </c>
      <c r="I738" s="14" t="str">
        <f aca="false">IF(SUM('MRR Conglomerado'!Y738:AA738)&gt;0,SUM('MRR Conglomerado'!Y738:AA738),"")</f>
        <v/>
      </c>
      <c r="J738" s="14" t="str">
        <f aca="false">IF(I738="","",SUM('MRR Conglomerado'!AK738:AM738))</f>
        <v/>
      </c>
      <c r="K738" s="10" t="str">
        <f aca="false">IF(I738="","",COUNTIF('MRR Conglomerado'!Y738:AA738,"&gt;0"))</f>
        <v/>
      </c>
      <c r="L738" s="13" t="str">
        <f aca="false">IF(I738="","",J738/I738)</f>
        <v/>
      </c>
      <c r="M738" s="14" t="str">
        <f aca="false">IF(I738="","",I738/K738/B738)</f>
        <v/>
      </c>
      <c r="N738" s="10" t="str">
        <f aca="false">IF(M738="","",IF(M738&lt;100,"Menos de 100 USD",IF(M738&lt;500,"100 a 500 USD",IF(M738&lt;2000,"500 a 2.000 USD","Más de 2.000 USD"))))</f>
        <v/>
      </c>
      <c r="O738" s="14" t="str">
        <f aca="false">IF(I738="","",MIN(J738,I738))</f>
        <v/>
      </c>
      <c r="P738" s="14" t="str">
        <f aca="false">IF(SUM('MRR Conglomerado'!P738:AA738)&gt;0,SUM('MRR Conglomerado'!P738:AA738),"")</f>
        <v/>
      </c>
      <c r="Q738" s="14" t="str">
        <f aca="false">IF(P738="","",SUM('MRR Conglomerado'!AB738:AM738))</f>
        <v/>
      </c>
      <c r="R738" s="10" t="str">
        <f aca="false">IF(P738="","",COUNTIF('MRR Conglomerado'!P738:AA738,"&gt;0"))</f>
        <v/>
      </c>
      <c r="S738" s="14" t="str">
        <f aca="false">IF(P738="","",P738/R738)</f>
        <v/>
      </c>
      <c r="T738" s="14" t="str">
        <f aca="false">IF(P738="","",Q738/12)</f>
        <v/>
      </c>
      <c r="U738" s="13" t="str">
        <f aca="false">IF(P738="","",T738/S738)</f>
        <v/>
      </c>
      <c r="V738" s="14" t="str">
        <f aca="false">IF(P738="","",S738/B738)</f>
        <v/>
      </c>
      <c r="W738" s="10" t="str">
        <f aca="false">IF(V738="","",IF(V738&lt;100,"Menos de 100 USD",IF(V738&lt;500,"100 a 500 USD",IF(V738&lt;2000,"500 a 2.000 USD","Más de 2.000 USD"))))</f>
        <v/>
      </c>
      <c r="X738" s="14" t="str">
        <f aca="false">IF(P738="","",MIN(T738,S738))</f>
        <v/>
      </c>
    </row>
    <row r="739" customFormat="false" ht="15" hidden="false" customHeight="false" outlineLevel="0" collapsed="false">
      <c r="A739" s="10" t="s">
        <v>1538</v>
      </c>
      <c r="B739" s="14" t="n">
        <v>20.2354</v>
      </c>
      <c r="C739" s="14" t="str">
        <f aca="false">IF('MRR Conglomerado'!AA739&gt;0,'MRR Conglomerado'!AA739,"")</f>
        <v/>
      </c>
      <c r="D739" s="14" t="str">
        <f aca="false">IF(C739="","",'MRR Conglomerado'!AM739)</f>
        <v/>
      </c>
      <c r="E739" s="13" t="str">
        <f aca="false">IF(C739="","",D739/C739)</f>
        <v/>
      </c>
      <c r="F739" s="14" t="str">
        <f aca="false">IF(C739="","",C739/B739)</f>
        <v/>
      </c>
      <c r="G739" s="10" t="str">
        <f aca="false">IF(F739="","",IF(F739&lt;100,"Menos de 100 USD",IF(F739&lt;500,"100 a 500 USD",IF(F739&lt;2000,"500 a 2.000 USD","Más de 2.000 USD"))))</f>
        <v/>
      </c>
      <c r="H739" s="14" t="str">
        <f aca="false">IF(C739="","",MIN(D739,C739))</f>
        <v/>
      </c>
      <c r="I739" s="14" t="str">
        <f aca="false">IF(SUM('MRR Conglomerado'!Y739:AA739)&gt;0,SUM('MRR Conglomerado'!Y739:AA739),"")</f>
        <v/>
      </c>
      <c r="J739" s="14" t="str">
        <f aca="false">IF(I739="","",SUM('MRR Conglomerado'!AK739:AM739))</f>
        <v/>
      </c>
      <c r="K739" s="10" t="str">
        <f aca="false">IF(I739="","",COUNTIF('MRR Conglomerado'!Y739:AA739,"&gt;0"))</f>
        <v/>
      </c>
      <c r="L739" s="13" t="str">
        <f aca="false">IF(I739="","",J739/I739)</f>
        <v/>
      </c>
      <c r="M739" s="14" t="str">
        <f aca="false">IF(I739="","",I739/K739/B739)</f>
        <v/>
      </c>
      <c r="N739" s="10" t="str">
        <f aca="false">IF(M739="","",IF(M739&lt;100,"Menos de 100 USD",IF(M739&lt;500,"100 a 500 USD",IF(M739&lt;2000,"500 a 2.000 USD","Más de 2.000 USD"))))</f>
        <v/>
      </c>
      <c r="O739" s="14" t="str">
        <f aca="false">IF(I739="","",MIN(J739,I739))</f>
        <v/>
      </c>
      <c r="P739" s="14" t="str">
        <f aca="false">IF(SUM('MRR Conglomerado'!P739:AA739)&gt;0,SUM('MRR Conglomerado'!P739:AA739),"")</f>
        <v/>
      </c>
      <c r="Q739" s="14" t="str">
        <f aca="false">IF(P739="","",SUM('MRR Conglomerado'!AB739:AM739))</f>
        <v/>
      </c>
      <c r="R739" s="10" t="str">
        <f aca="false">IF(P739="","",COUNTIF('MRR Conglomerado'!P739:AA739,"&gt;0"))</f>
        <v/>
      </c>
      <c r="S739" s="14" t="str">
        <f aca="false">IF(P739="","",P739/R739)</f>
        <v/>
      </c>
      <c r="T739" s="14" t="str">
        <f aca="false">IF(P739="","",Q739/12)</f>
        <v/>
      </c>
      <c r="U739" s="13" t="str">
        <f aca="false">IF(P739="","",T739/S739)</f>
        <v/>
      </c>
      <c r="V739" s="14" t="str">
        <f aca="false">IF(P739="","",S739/B739)</f>
        <v/>
      </c>
      <c r="W739" s="10" t="str">
        <f aca="false">IF(V739="","",IF(V739&lt;100,"Menos de 100 USD",IF(V739&lt;500,"100 a 500 USD",IF(V739&lt;2000,"500 a 2.000 USD","Más de 2.000 USD"))))</f>
        <v/>
      </c>
      <c r="X739" s="14" t="str">
        <f aca="false">IF(P739="","",MIN(T739,S739))</f>
        <v/>
      </c>
    </row>
    <row r="740" customFormat="false" ht="15" hidden="false" customHeight="false" outlineLevel="0" collapsed="false">
      <c r="A740" s="10" t="s">
        <v>1540</v>
      </c>
      <c r="B740" s="14" t="n">
        <v>20.2354</v>
      </c>
      <c r="C740" s="14" t="n">
        <f aca="false">IF('MRR Conglomerado'!AA740&gt;0,'MRR Conglomerado'!AA740,"")</f>
        <v>4597.280526</v>
      </c>
      <c r="D740" s="14" t="n">
        <f aca="false">IF(C740="","",'MRR Conglomerado'!AM740)</f>
        <v>5355.966239</v>
      </c>
      <c r="E740" s="13" t="n">
        <f aca="false">IF(C740="","",D740/C740)</f>
        <v>1.16502924037575</v>
      </c>
      <c r="F740" s="14" t="n">
        <f aca="false">IF(C740="","",C740/B740)</f>
        <v>227.19</v>
      </c>
      <c r="G740" s="10" t="str">
        <f aca="false">IF(F740="","",IF(F740&lt;100,"Menos de 100 USD",IF(F740&lt;500,"100 a 500 USD",IF(F740&lt;2000,"500 a 2.000 USD","Más de 2.000 USD"))))</f>
        <v>100 a 500 USD</v>
      </c>
      <c r="H740" s="14" t="n">
        <f aca="false">IF(C740="","",MIN(D740,C740))</f>
        <v>4597.280526</v>
      </c>
      <c r="I740" s="14" t="n">
        <f aca="false">IF(SUM('MRR Conglomerado'!Y740:AA740)&gt;0,SUM('MRR Conglomerado'!Y740:AA740),"")</f>
        <v>13273.86308</v>
      </c>
      <c r="J740" s="14" t="n">
        <f aca="false">IF(I740="","",SUM('MRR Conglomerado'!AK740:AM740))</f>
        <v>15165.277006</v>
      </c>
      <c r="K740" s="10" t="n">
        <f aca="false">IF(I740="","",COUNTIF('MRR Conglomerado'!Y740:AA740,"&gt;0"))</f>
        <v>3</v>
      </c>
      <c r="L740" s="13" t="n">
        <f aca="false">IF(I740="","",J740/I740)</f>
        <v>1.14249159529526</v>
      </c>
      <c r="M740" s="14" t="n">
        <f aca="false">IF(I740="","",I740/K740/B740)</f>
        <v>218.657453110226</v>
      </c>
      <c r="N740" s="10" t="str">
        <f aca="false">IF(M740="","",IF(M740&lt;100,"Menos de 100 USD",IF(M740&lt;500,"100 a 500 USD",IF(M740&lt;2000,"500 a 2.000 USD","Más de 2.000 USD"))))</f>
        <v>100 a 500 USD</v>
      </c>
      <c r="O740" s="14" t="n">
        <f aca="false">IF(I740="","",MIN(J740,I740))</f>
        <v>13273.86308</v>
      </c>
      <c r="P740" s="14" t="n">
        <f aca="false">IF(SUM('MRR Conglomerado'!P740:AA740)&gt;0,SUM('MRR Conglomerado'!P740:AA740),"")</f>
        <v>47346.588236</v>
      </c>
      <c r="Q740" s="14" t="n">
        <f aca="false">IF(P740="","",SUM('MRR Conglomerado'!AB740:AM740))</f>
        <v>57818.171696</v>
      </c>
      <c r="R740" s="10" t="n">
        <f aca="false">IF(P740="","",COUNTIF('MRR Conglomerado'!P740:AA740,"&gt;0"))</f>
        <v>12</v>
      </c>
      <c r="S740" s="14" t="n">
        <f aca="false">IF(P740="","",P740/R740)</f>
        <v>3945.54901966667</v>
      </c>
      <c r="T740" s="14" t="n">
        <f aca="false">IF(P740="","",Q740/12)</f>
        <v>4818.18097466667</v>
      </c>
      <c r="U740" s="13" t="n">
        <f aca="false">IF(P740="","",T740/S740)</f>
        <v>1.22116870190951</v>
      </c>
      <c r="V740" s="14" t="n">
        <f aca="false">IF(P740="","",S740/B740)</f>
        <v>194.982506877387</v>
      </c>
      <c r="W740" s="10" t="str">
        <f aca="false">IF(V740="","",IF(V740&lt;100,"Menos de 100 USD",IF(V740&lt;500,"100 a 500 USD",IF(V740&lt;2000,"500 a 2.000 USD","Más de 2.000 USD"))))</f>
        <v>100 a 500 USD</v>
      </c>
      <c r="X740" s="14" t="n">
        <f aca="false">IF(P740="","",MIN(T740,S740))</f>
        <v>3945.54901966667</v>
      </c>
    </row>
    <row r="741" customFormat="false" ht="15" hidden="false" customHeight="false" outlineLevel="0" collapsed="false">
      <c r="A741" s="10" t="s">
        <v>1542</v>
      </c>
      <c r="B741" s="14" t="n">
        <v>20.2354</v>
      </c>
      <c r="C741" s="14" t="n">
        <f aca="false">IF('MRR Conglomerado'!AA741&gt;0,'MRR Conglomerado'!AA741,"")</f>
        <v>2157.903056</v>
      </c>
      <c r="D741" s="14" t="n">
        <f aca="false">IF(C741="","",'MRR Conglomerado'!AM741)</f>
        <v>2627.719796</v>
      </c>
      <c r="E741" s="13" t="n">
        <f aca="false">IF(C741="","",D741/C741)</f>
        <v>1.21771911332795</v>
      </c>
      <c r="F741" s="14" t="n">
        <f aca="false">IF(C741="","",C741/B741)</f>
        <v>106.64</v>
      </c>
      <c r="G741" s="10" t="str">
        <f aca="false">IF(F741="","",IF(F741&lt;100,"Menos de 100 USD",IF(F741&lt;500,"100 a 500 USD",IF(F741&lt;2000,"500 a 2.000 USD","Más de 2.000 USD"))))</f>
        <v>100 a 500 USD</v>
      </c>
      <c r="H741" s="14" t="n">
        <f aca="false">IF(C741="","",MIN(D741,C741))</f>
        <v>2157.903056</v>
      </c>
      <c r="I741" s="14" t="n">
        <f aca="false">IF(SUM('MRR Conglomerado'!Y741:AA741)&gt;0,SUM('MRR Conglomerado'!Y741:AA741),"")</f>
        <v>6292.002054</v>
      </c>
      <c r="J741" s="14" t="n">
        <f aca="false">IF(I741="","",SUM('MRR Conglomerado'!AK741:AM741))</f>
        <v>7368.542613</v>
      </c>
      <c r="K741" s="10" t="n">
        <f aca="false">IF(I741="","",COUNTIF('MRR Conglomerado'!Y741:AA741,"&gt;0"))</f>
        <v>3</v>
      </c>
      <c r="L741" s="13" t="n">
        <f aca="false">IF(I741="","",J741/I741)</f>
        <v>1.17109666363119</v>
      </c>
      <c r="M741" s="14" t="n">
        <f aca="false">IF(I741="","",I741/K741/B741)</f>
        <v>103.646778319183</v>
      </c>
      <c r="N741" s="10" t="str">
        <f aca="false">IF(M741="","",IF(M741&lt;100,"Menos de 100 USD",IF(M741&lt;500,"100 a 500 USD",IF(M741&lt;2000,"500 a 2.000 USD","Más de 2.000 USD"))))</f>
        <v>100 a 500 USD</v>
      </c>
      <c r="O741" s="14" t="n">
        <f aca="false">IF(I741="","",MIN(J741,I741))</f>
        <v>6292.002054</v>
      </c>
      <c r="P741" s="14" t="n">
        <f aca="false">IF(SUM('MRR Conglomerado'!P741:AA741)&gt;0,SUM('MRR Conglomerado'!P741:AA741),"")</f>
        <v>23425.919223</v>
      </c>
      <c r="Q741" s="14" t="n">
        <f aca="false">IF(P741="","",SUM('MRR Conglomerado'!AB741:AM741))</f>
        <v>27713.141303</v>
      </c>
      <c r="R741" s="10" t="n">
        <f aca="false">IF(P741="","",COUNTIF('MRR Conglomerado'!P741:AA741,"&gt;0"))</f>
        <v>11</v>
      </c>
      <c r="S741" s="14" t="n">
        <f aca="false">IF(P741="","",P741/R741)</f>
        <v>2129.62902027273</v>
      </c>
      <c r="T741" s="14" t="n">
        <f aca="false">IF(P741="","",Q741/12)</f>
        <v>2309.42844191667</v>
      </c>
      <c r="U741" s="13" t="n">
        <f aca="false">IF(P741="","",T741/S741)</f>
        <v>1.08442757866857</v>
      </c>
      <c r="V741" s="14" t="n">
        <f aca="false">IF(P741="","",S741/B741)</f>
        <v>105.242743917725</v>
      </c>
      <c r="W741" s="10" t="str">
        <f aca="false">IF(V741="","",IF(V741&lt;100,"Menos de 100 USD",IF(V741&lt;500,"100 a 500 USD",IF(V741&lt;2000,"500 a 2.000 USD","Más de 2.000 USD"))))</f>
        <v>100 a 500 USD</v>
      </c>
      <c r="X741" s="14" t="n">
        <f aca="false">IF(P741="","",MIN(T741,S741))</f>
        <v>2129.62902027273</v>
      </c>
    </row>
    <row r="742" customFormat="false" ht="15" hidden="false" customHeight="false" outlineLevel="0" collapsed="false">
      <c r="A742" s="10" t="s">
        <v>1544</v>
      </c>
      <c r="B742" s="14" t="n">
        <v>20.2354</v>
      </c>
      <c r="C742" s="14" t="n">
        <f aca="false">IF('MRR Conglomerado'!AA742&gt;0,'MRR Conglomerado'!AA742,"")</f>
        <v>3533.910256</v>
      </c>
      <c r="D742" s="14" t="n">
        <f aca="false">IF(C742="","",'MRR Conglomerado'!AM742)</f>
        <v>4176.081926</v>
      </c>
      <c r="E742" s="13" t="n">
        <f aca="false">IF(C742="","",D742/C742)</f>
        <v>1.18171702830022</v>
      </c>
      <c r="F742" s="14" t="n">
        <f aca="false">IF(C742="","",C742/B742)</f>
        <v>174.64</v>
      </c>
      <c r="G742" s="10" t="str">
        <f aca="false">IF(F742="","",IF(F742&lt;100,"Menos de 100 USD",IF(F742&lt;500,"100 a 500 USD",IF(F742&lt;2000,"500 a 2.000 USD","Más de 2.000 USD"))))</f>
        <v>100 a 500 USD</v>
      </c>
      <c r="H742" s="14" t="n">
        <f aca="false">IF(C742="","",MIN(D742,C742))</f>
        <v>3533.910256</v>
      </c>
      <c r="I742" s="14" t="n">
        <f aca="false">IF(SUM('MRR Conglomerado'!Y742:AA742)&gt;0,SUM('MRR Conglomerado'!Y742:AA742),"")</f>
        <v>3533.910256</v>
      </c>
      <c r="J742" s="14" t="n">
        <f aca="false">IF(I742="","",SUM('MRR Conglomerado'!AK742:AM742))</f>
        <v>12528.053417</v>
      </c>
      <c r="K742" s="10" t="n">
        <f aca="false">IF(I742="","",COUNTIF('MRR Conglomerado'!Y742:AA742,"&gt;0"))</f>
        <v>1</v>
      </c>
      <c r="L742" s="13" t="n">
        <f aca="false">IF(I742="","",J742/I742)</f>
        <v>3.54509665199602</v>
      </c>
      <c r="M742" s="14" t="n">
        <f aca="false">IF(I742="","",I742/K742/B742)</f>
        <v>174.64</v>
      </c>
      <c r="N742" s="10" t="str">
        <f aca="false">IF(M742="","",IF(M742&lt;100,"Menos de 100 USD",IF(M742&lt;500,"100 a 500 USD",IF(M742&lt;2000,"500 a 2.000 USD","Más de 2.000 USD"))))</f>
        <v>100 a 500 USD</v>
      </c>
      <c r="O742" s="14" t="n">
        <f aca="false">IF(I742="","",MIN(J742,I742))</f>
        <v>3533.910256</v>
      </c>
      <c r="P742" s="14" t="n">
        <f aca="false">IF(SUM('MRR Conglomerado'!P742:AA742)&gt;0,SUM('MRR Conglomerado'!P742:AA742),"")</f>
        <v>3533.910256</v>
      </c>
      <c r="Q742" s="14" t="n">
        <f aca="false">IF(P742="","",SUM('MRR Conglomerado'!AB742:AM742))</f>
        <v>46081.867647</v>
      </c>
      <c r="R742" s="10" t="n">
        <f aca="false">IF(P742="","",COUNTIF('MRR Conglomerado'!P742:AA742,"&gt;0"))</f>
        <v>1</v>
      </c>
      <c r="S742" s="14" t="n">
        <f aca="false">IF(P742="","",P742/R742)</f>
        <v>3533.910256</v>
      </c>
      <c r="T742" s="14" t="n">
        <f aca="false">IF(P742="","",Q742/12)</f>
        <v>3840.15563725</v>
      </c>
      <c r="U742" s="13" t="n">
        <f aca="false">IF(P742="","",T742/S742)</f>
        <v>1.08665907141531</v>
      </c>
      <c r="V742" s="14" t="n">
        <f aca="false">IF(P742="","",S742/B742)</f>
        <v>174.64</v>
      </c>
      <c r="W742" s="10" t="str">
        <f aca="false">IF(V742="","",IF(V742&lt;100,"Menos de 100 USD",IF(V742&lt;500,"100 a 500 USD",IF(V742&lt;2000,"500 a 2.000 USD","Más de 2.000 USD"))))</f>
        <v>100 a 500 USD</v>
      </c>
      <c r="X742" s="14" t="n">
        <f aca="false">IF(P742="","",MIN(T742,S742))</f>
        <v>3533.910256</v>
      </c>
    </row>
    <row r="743" customFormat="false" ht="15" hidden="false" customHeight="false" outlineLevel="0" collapsed="false">
      <c r="A743" s="10" t="s">
        <v>1546</v>
      </c>
      <c r="B743" s="14" t="n">
        <v>20.2354</v>
      </c>
      <c r="C743" s="14" t="n">
        <f aca="false">IF('MRR Conglomerado'!AA743&gt;0,'MRR Conglomerado'!AA743,"")</f>
        <v>20951.935514</v>
      </c>
      <c r="D743" s="14" t="n">
        <f aca="false">IF(C743="","",'MRR Conglomerado'!AM743)</f>
        <v>15970.069565</v>
      </c>
      <c r="E743" s="13" t="n">
        <f aca="false">IF(C743="","",D743/C743)</f>
        <v>0.762224070149933</v>
      </c>
      <c r="F743" s="14" t="n">
        <f aca="false">IF(C743="","",C743/B743)</f>
        <v>1035.41</v>
      </c>
      <c r="G743" s="10" t="str">
        <f aca="false">IF(F743="","",IF(F743&lt;100,"Menos de 100 USD",IF(F743&lt;500,"100 a 500 USD",IF(F743&lt;2000,"500 a 2.000 USD","Más de 2.000 USD"))))</f>
        <v>500 a 2.000 USD</v>
      </c>
      <c r="H743" s="14" t="n">
        <f aca="false">IF(C743="","",MIN(D743,C743))</f>
        <v>15970.069565</v>
      </c>
      <c r="I743" s="14" t="n">
        <f aca="false">IF(SUM('MRR Conglomerado'!Y743:AA743)&gt;0,SUM('MRR Conglomerado'!Y743:AA743),"")</f>
        <v>20951.935514</v>
      </c>
      <c r="J743" s="14" t="n">
        <f aca="false">IF(I743="","",SUM('MRR Conglomerado'!AK743:AM743))</f>
        <v>46870.446457</v>
      </c>
      <c r="K743" s="10" t="n">
        <f aca="false">IF(I743="","",COUNTIF('MRR Conglomerado'!Y743:AA743,"&gt;0"))</f>
        <v>1</v>
      </c>
      <c r="L743" s="13" t="n">
        <f aca="false">IF(I743="","",J743/I743)</f>
        <v>2.23704613951686</v>
      </c>
      <c r="M743" s="14" t="n">
        <f aca="false">IF(I743="","",I743/K743/B743)</f>
        <v>1035.41</v>
      </c>
      <c r="N743" s="10" t="str">
        <f aca="false">IF(M743="","",IF(M743&lt;100,"Menos de 100 USD",IF(M743&lt;500,"100 a 500 USD",IF(M743&lt;2000,"500 a 2.000 USD","Más de 2.000 USD"))))</f>
        <v>500 a 2.000 USD</v>
      </c>
      <c r="O743" s="14" t="n">
        <f aca="false">IF(I743="","",MIN(J743,I743))</f>
        <v>20951.935514</v>
      </c>
      <c r="P743" s="14" t="n">
        <f aca="false">IF(SUM('MRR Conglomerado'!P743:AA743)&gt;0,SUM('MRR Conglomerado'!P743:AA743),"")</f>
        <v>20951.935514</v>
      </c>
      <c r="Q743" s="14" t="n">
        <f aca="false">IF(P743="","",SUM('MRR Conglomerado'!AB743:AM743))</f>
        <v>205717.773087</v>
      </c>
      <c r="R743" s="10" t="n">
        <f aca="false">IF(P743="","",COUNTIF('MRR Conglomerado'!P743:AA743,"&gt;0"))</f>
        <v>1</v>
      </c>
      <c r="S743" s="14" t="n">
        <f aca="false">IF(P743="","",P743/R743)</f>
        <v>20951.935514</v>
      </c>
      <c r="T743" s="14" t="n">
        <f aca="false">IF(P743="","",Q743/12)</f>
        <v>17143.14775725</v>
      </c>
      <c r="U743" s="13" t="n">
        <f aca="false">IF(P743="","",T743/S743)</f>
        <v>0.818213083263597</v>
      </c>
      <c r="V743" s="14" t="n">
        <f aca="false">IF(P743="","",S743/B743)</f>
        <v>1035.41</v>
      </c>
      <c r="W743" s="10" t="str">
        <f aca="false">IF(V743="","",IF(V743&lt;100,"Menos de 100 USD",IF(V743&lt;500,"100 a 500 USD",IF(V743&lt;2000,"500 a 2.000 USD","Más de 2.000 USD"))))</f>
        <v>500 a 2.000 USD</v>
      </c>
      <c r="X743" s="14" t="n">
        <f aca="false">IF(P743="","",MIN(T743,S743))</f>
        <v>17143.14775725</v>
      </c>
    </row>
    <row r="744" customFormat="false" ht="15" hidden="false" customHeight="false" outlineLevel="0" collapsed="false">
      <c r="A744" s="10" t="s">
        <v>1548</v>
      </c>
      <c r="B744" s="14" t="n">
        <v>20.2354</v>
      </c>
      <c r="C744" s="14" t="str">
        <f aca="false">IF('MRR Conglomerado'!AA744&gt;0,'MRR Conglomerado'!AA744,"")</f>
        <v/>
      </c>
      <c r="D744" s="14" t="str">
        <f aca="false">IF(C744="","",'MRR Conglomerado'!AM744)</f>
        <v/>
      </c>
      <c r="E744" s="13" t="str">
        <f aca="false">IF(C744="","",D744/C744)</f>
        <v/>
      </c>
      <c r="F744" s="14" t="str">
        <f aca="false">IF(C744="","",C744/B744)</f>
        <v/>
      </c>
      <c r="G744" s="10" t="str">
        <f aca="false">IF(F744="","",IF(F744&lt;100,"Menos de 100 USD",IF(F744&lt;500,"100 a 500 USD",IF(F744&lt;2000,"500 a 2.000 USD","Más de 2.000 USD"))))</f>
        <v/>
      </c>
      <c r="H744" s="14" t="str">
        <f aca="false">IF(C744="","",MIN(D744,C744))</f>
        <v/>
      </c>
      <c r="I744" s="14" t="str">
        <f aca="false">IF(SUM('MRR Conglomerado'!Y744:AA744)&gt;0,SUM('MRR Conglomerado'!Y744:AA744),"")</f>
        <v/>
      </c>
      <c r="J744" s="14" t="str">
        <f aca="false">IF(I744="","",SUM('MRR Conglomerado'!AK744:AM744))</f>
        <v/>
      </c>
      <c r="K744" s="10" t="str">
        <f aca="false">IF(I744="","",COUNTIF('MRR Conglomerado'!Y744:AA744,"&gt;0"))</f>
        <v/>
      </c>
      <c r="L744" s="13" t="str">
        <f aca="false">IF(I744="","",J744/I744)</f>
        <v/>
      </c>
      <c r="M744" s="14" t="str">
        <f aca="false">IF(I744="","",I744/K744/B744)</f>
        <v/>
      </c>
      <c r="N744" s="10" t="str">
        <f aca="false">IF(M744="","",IF(M744&lt;100,"Menos de 100 USD",IF(M744&lt;500,"100 a 500 USD",IF(M744&lt;2000,"500 a 2.000 USD","Más de 2.000 USD"))))</f>
        <v/>
      </c>
      <c r="O744" s="14" t="str">
        <f aca="false">IF(I744="","",MIN(J744,I744))</f>
        <v/>
      </c>
      <c r="P744" s="14" t="str">
        <f aca="false">IF(SUM('MRR Conglomerado'!P744:AA744)&gt;0,SUM('MRR Conglomerado'!P744:AA744),"")</f>
        <v/>
      </c>
      <c r="Q744" s="14" t="str">
        <f aca="false">IF(P744="","",SUM('MRR Conglomerado'!AB744:AM744))</f>
        <v/>
      </c>
      <c r="R744" s="10" t="str">
        <f aca="false">IF(P744="","",COUNTIF('MRR Conglomerado'!P744:AA744,"&gt;0"))</f>
        <v/>
      </c>
      <c r="S744" s="14" t="str">
        <f aca="false">IF(P744="","",P744/R744)</f>
        <v/>
      </c>
      <c r="T744" s="14" t="str">
        <f aca="false">IF(P744="","",Q744/12)</f>
        <v/>
      </c>
      <c r="U744" s="13" t="str">
        <f aca="false">IF(P744="","",T744/S744)</f>
        <v/>
      </c>
      <c r="V744" s="14" t="str">
        <f aca="false">IF(P744="","",S744/B744)</f>
        <v/>
      </c>
      <c r="W744" s="10" t="str">
        <f aca="false">IF(V744="","",IF(V744&lt;100,"Menos de 100 USD",IF(V744&lt;500,"100 a 500 USD",IF(V744&lt;2000,"500 a 2.000 USD","Más de 2.000 USD"))))</f>
        <v/>
      </c>
      <c r="X744" s="14" t="str">
        <f aca="false">IF(P744="","",MIN(T744,S744))</f>
        <v/>
      </c>
    </row>
    <row r="745" customFormat="false" ht="15" hidden="false" customHeight="false" outlineLevel="0" collapsed="false">
      <c r="A745" s="10" t="s">
        <v>1550</v>
      </c>
      <c r="B745" s="14" t="n">
        <v>20.2354</v>
      </c>
      <c r="C745" s="14" t="str">
        <f aca="false">IF('MRR Conglomerado'!AA745&gt;0,'MRR Conglomerado'!AA745,"")</f>
        <v/>
      </c>
      <c r="D745" s="14" t="str">
        <f aca="false">IF(C745="","",'MRR Conglomerado'!AM745)</f>
        <v/>
      </c>
      <c r="E745" s="13" t="str">
        <f aca="false">IF(C745="","",D745/C745)</f>
        <v/>
      </c>
      <c r="F745" s="14" t="str">
        <f aca="false">IF(C745="","",C745/B745)</f>
        <v/>
      </c>
      <c r="G745" s="10" t="str">
        <f aca="false">IF(F745="","",IF(F745&lt;100,"Menos de 100 USD",IF(F745&lt;500,"100 a 500 USD",IF(F745&lt;2000,"500 a 2.000 USD","Más de 2.000 USD"))))</f>
        <v/>
      </c>
      <c r="H745" s="14" t="str">
        <f aca="false">IF(C745="","",MIN(D745,C745))</f>
        <v/>
      </c>
      <c r="I745" s="14" t="str">
        <f aca="false">IF(SUM('MRR Conglomerado'!Y745:AA745)&gt;0,SUM('MRR Conglomerado'!Y745:AA745),"")</f>
        <v/>
      </c>
      <c r="J745" s="14" t="str">
        <f aca="false">IF(I745="","",SUM('MRR Conglomerado'!AK745:AM745))</f>
        <v/>
      </c>
      <c r="K745" s="10" t="str">
        <f aca="false">IF(I745="","",COUNTIF('MRR Conglomerado'!Y745:AA745,"&gt;0"))</f>
        <v/>
      </c>
      <c r="L745" s="13" t="str">
        <f aca="false">IF(I745="","",J745/I745)</f>
        <v/>
      </c>
      <c r="M745" s="14" t="str">
        <f aca="false">IF(I745="","",I745/K745/B745)</f>
        <v/>
      </c>
      <c r="N745" s="10" t="str">
        <f aca="false">IF(M745="","",IF(M745&lt;100,"Menos de 100 USD",IF(M745&lt;500,"100 a 500 USD",IF(M745&lt;2000,"500 a 2.000 USD","Más de 2.000 USD"))))</f>
        <v/>
      </c>
      <c r="O745" s="14" t="str">
        <f aca="false">IF(I745="","",MIN(J745,I745))</f>
        <v/>
      </c>
      <c r="P745" s="14" t="str">
        <f aca="false">IF(SUM('MRR Conglomerado'!P745:AA745)&gt;0,SUM('MRR Conglomerado'!P745:AA745),"")</f>
        <v/>
      </c>
      <c r="Q745" s="14" t="str">
        <f aca="false">IF(P745="","",SUM('MRR Conglomerado'!AB745:AM745))</f>
        <v/>
      </c>
      <c r="R745" s="10" t="str">
        <f aca="false">IF(P745="","",COUNTIF('MRR Conglomerado'!P745:AA745,"&gt;0"))</f>
        <v/>
      </c>
      <c r="S745" s="14" t="str">
        <f aca="false">IF(P745="","",P745/R745)</f>
        <v/>
      </c>
      <c r="T745" s="14" t="str">
        <f aca="false">IF(P745="","",Q745/12)</f>
        <v/>
      </c>
      <c r="U745" s="13" t="str">
        <f aca="false">IF(P745="","",T745/S745)</f>
        <v/>
      </c>
      <c r="V745" s="14" t="str">
        <f aca="false">IF(P745="","",S745/B745)</f>
        <v/>
      </c>
      <c r="W745" s="10" t="str">
        <f aca="false">IF(V745="","",IF(V745&lt;100,"Menos de 100 USD",IF(V745&lt;500,"100 a 500 USD",IF(V745&lt;2000,"500 a 2.000 USD","Más de 2.000 USD"))))</f>
        <v/>
      </c>
      <c r="X745" s="14" t="str">
        <f aca="false">IF(P745="","",MIN(T745,S745))</f>
        <v/>
      </c>
    </row>
    <row r="746" customFormat="false" ht="15" hidden="false" customHeight="false" outlineLevel="0" collapsed="false">
      <c r="A746" s="10" t="s">
        <v>1552</v>
      </c>
      <c r="B746" s="14" t="n">
        <v>20.2354</v>
      </c>
      <c r="C746" s="14" t="n">
        <f aca="false">IF('MRR Conglomerado'!AA746&gt;0,'MRR Conglomerado'!AA746,"")</f>
        <v>5400.018844</v>
      </c>
      <c r="D746" s="14" t="n">
        <f aca="false">IF(C746="","",'MRR Conglomerado'!AM746)</f>
        <v>6252.074078</v>
      </c>
      <c r="E746" s="13" t="n">
        <f aca="false">IF(C746="","",D746/C746)</f>
        <v>1.15778745567652</v>
      </c>
      <c r="F746" s="14" t="n">
        <f aca="false">IF(C746="","",C746/B746)</f>
        <v>266.86</v>
      </c>
      <c r="G746" s="10" t="str">
        <f aca="false">IF(F746="","",IF(F746&lt;100,"Menos de 100 USD",IF(F746&lt;500,"100 a 500 USD",IF(F746&lt;2000,"500 a 2.000 USD","Más de 2.000 USD"))))</f>
        <v>100 a 500 USD</v>
      </c>
      <c r="H746" s="14" t="n">
        <f aca="false">IF(C746="","",MIN(D746,C746))</f>
        <v>5400.018844</v>
      </c>
      <c r="I746" s="14" t="n">
        <f aca="false">IF(SUM('MRR Conglomerado'!Y746:AA746)&gt;0,SUM('MRR Conglomerado'!Y746:AA746),"")</f>
        <v>16200.135386</v>
      </c>
      <c r="J746" s="14" t="n">
        <f aca="false">IF(I746="","",SUM('MRR Conglomerado'!AK746:AM746))</f>
        <v>18756.045062</v>
      </c>
      <c r="K746" s="10" t="n">
        <f aca="false">IF(I746="","",COUNTIF('MRR Conglomerado'!Y746:AA746,"&gt;0"))</f>
        <v>3</v>
      </c>
      <c r="L746" s="13" t="n">
        <f aca="false">IF(I746="","",J746/I746)</f>
        <v>1.15777088370563</v>
      </c>
      <c r="M746" s="14" t="n">
        <f aca="false">IF(I746="","",I746/K746/B746)</f>
        <v>266.861298944754</v>
      </c>
      <c r="N746" s="10" t="str">
        <f aca="false">IF(M746="","",IF(M746&lt;100,"Menos de 100 USD",IF(M746&lt;500,"100 a 500 USD",IF(M746&lt;2000,"500 a 2.000 USD","Más de 2.000 USD"))))</f>
        <v>100 a 500 USD</v>
      </c>
      <c r="O746" s="14" t="n">
        <f aca="false">IF(I746="","",MIN(J746,I746))</f>
        <v>16200.135386</v>
      </c>
      <c r="P746" s="14" t="n">
        <f aca="false">IF(SUM('MRR Conglomerado'!P746:AA746)&gt;0,SUM('MRR Conglomerado'!P746:AA746),"")</f>
        <v>54000.042103</v>
      </c>
      <c r="Q746" s="14" t="n">
        <f aca="false">IF(P746="","",SUM('MRR Conglomerado'!AB746:AM746))</f>
        <v>69568.591962</v>
      </c>
      <c r="R746" s="10" t="n">
        <f aca="false">IF(P746="","",COUNTIF('MRR Conglomerado'!P746:AA746,"&gt;0"))</f>
        <v>10</v>
      </c>
      <c r="S746" s="14" t="n">
        <f aca="false">IF(P746="","",P746/R746)</f>
        <v>5400.0042103</v>
      </c>
      <c r="T746" s="14" t="n">
        <f aca="false">IF(P746="","",Q746/12)</f>
        <v>5797.3826635</v>
      </c>
      <c r="U746" s="13" t="n">
        <f aca="false">IF(P746="","",T746/S746)</f>
        <v>1.07358854506855</v>
      </c>
      <c r="V746" s="14" t="n">
        <f aca="false">IF(P746="","",S746/B746)</f>
        <v>266.859276826749</v>
      </c>
      <c r="W746" s="10" t="str">
        <f aca="false">IF(V746="","",IF(V746&lt;100,"Menos de 100 USD",IF(V746&lt;500,"100 a 500 USD",IF(V746&lt;2000,"500 a 2.000 USD","Más de 2.000 USD"))))</f>
        <v>100 a 500 USD</v>
      </c>
      <c r="X746" s="14" t="n">
        <f aca="false">IF(P746="","",MIN(T746,S746))</f>
        <v>5400.0042103</v>
      </c>
    </row>
    <row r="747" customFormat="false" ht="15" hidden="false" customHeight="false" outlineLevel="0" collapsed="false">
      <c r="A747" s="10" t="s">
        <v>1554</v>
      </c>
      <c r="B747" s="14" t="n">
        <v>20.2354</v>
      </c>
      <c r="C747" s="14" t="str">
        <f aca="false">IF('MRR Conglomerado'!AA747&gt;0,'MRR Conglomerado'!AA747,"")</f>
        <v/>
      </c>
      <c r="D747" s="14" t="str">
        <f aca="false">IF(C747="","",'MRR Conglomerado'!AM747)</f>
        <v/>
      </c>
      <c r="E747" s="13" t="str">
        <f aca="false">IF(C747="","",D747/C747)</f>
        <v/>
      </c>
      <c r="F747" s="14" t="str">
        <f aca="false">IF(C747="","",C747/B747)</f>
        <v/>
      </c>
      <c r="G747" s="10" t="str">
        <f aca="false">IF(F747="","",IF(F747&lt;100,"Menos de 100 USD",IF(F747&lt;500,"100 a 500 USD",IF(F747&lt;2000,"500 a 2.000 USD","Más de 2.000 USD"))))</f>
        <v/>
      </c>
      <c r="H747" s="14" t="str">
        <f aca="false">IF(C747="","",MIN(D747,C747))</f>
        <v/>
      </c>
      <c r="I747" s="14" t="str">
        <f aca="false">IF(SUM('MRR Conglomerado'!Y747:AA747)&gt;0,SUM('MRR Conglomerado'!Y747:AA747),"")</f>
        <v/>
      </c>
      <c r="J747" s="14" t="str">
        <f aca="false">IF(I747="","",SUM('MRR Conglomerado'!AK747:AM747))</f>
        <v/>
      </c>
      <c r="K747" s="10" t="str">
        <f aca="false">IF(I747="","",COUNTIF('MRR Conglomerado'!Y747:AA747,"&gt;0"))</f>
        <v/>
      </c>
      <c r="L747" s="13" t="str">
        <f aca="false">IF(I747="","",J747/I747)</f>
        <v/>
      </c>
      <c r="M747" s="14" t="str">
        <f aca="false">IF(I747="","",I747/K747/B747)</f>
        <v/>
      </c>
      <c r="N747" s="10" t="str">
        <f aca="false">IF(M747="","",IF(M747&lt;100,"Menos de 100 USD",IF(M747&lt;500,"100 a 500 USD",IF(M747&lt;2000,"500 a 2.000 USD","Más de 2.000 USD"))))</f>
        <v/>
      </c>
      <c r="O747" s="14" t="str">
        <f aca="false">IF(I747="","",MIN(J747,I747))</f>
        <v/>
      </c>
      <c r="P747" s="14" t="n">
        <f aca="false">IF(SUM('MRR Conglomerado'!P747:AA747)&gt;0,SUM('MRR Conglomerado'!P747:AA747),"")</f>
        <v>1597.929831</v>
      </c>
      <c r="Q747" s="14" t="n">
        <f aca="false">IF(P747="","",SUM('MRR Conglomerado'!AB747:AM747))</f>
        <v>0</v>
      </c>
      <c r="R747" s="10" t="n">
        <f aca="false">IF(P747="","",COUNTIF('MRR Conglomerado'!P747:AA747,"&gt;0"))</f>
        <v>3</v>
      </c>
      <c r="S747" s="14" t="n">
        <f aca="false">IF(P747="","",P747/R747)</f>
        <v>532.643277</v>
      </c>
      <c r="T747" s="14" t="n">
        <f aca="false">IF(P747="","",Q747/12)</f>
        <v>0</v>
      </c>
      <c r="U747" s="13" t="n">
        <f aca="false">IF(P747="","",T747/S747)</f>
        <v>0</v>
      </c>
      <c r="V747" s="14" t="n">
        <f aca="false">IF(P747="","",S747/B747)</f>
        <v>26.3223497929371</v>
      </c>
      <c r="W747" s="10" t="str">
        <f aca="false">IF(V747="","",IF(V747&lt;100,"Menos de 100 USD",IF(V747&lt;500,"100 a 500 USD",IF(V747&lt;2000,"500 a 2.000 USD","Más de 2.000 USD"))))</f>
        <v>Menos de 100 USD</v>
      </c>
      <c r="X747" s="14" t="n">
        <f aca="false">IF(P747="","",MIN(T747,S747))</f>
        <v>0</v>
      </c>
    </row>
    <row r="748" customFormat="false" ht="15" hidden="false" customHeight="false" outlineLevel="0" collapsed="false">
      <c r="A748" s="10" t="s">
        <v>1556</v>
      </c>
      <c r="B748" s="14" t="n">
        <v>20.2354</v>
      </c>
      <c r="C748" s="14" t="str">
        <f aca="false">IF('MRR Conglomerado'!AA748&gt;0,'MRR Conglomerado'!AA748,"")</f>
        <v/>
      </c>
      <c r="D748" s="14" t="str">
        <f aca="false">IF(C748="","",'MRR Conglomerado'!AM748)</f>
        <v/>
      </c>
      <c r="E748" s="13" t="str">
        <f aca="false">IF(C748="","",D748/C748)</f>
        <v/>
      </c>
      <c r="F748" s="14" t="str">
        <f aca="false">IF(C748="","",C748/B748)</f>
        <v/>
      </c>
      <c r="G748" s="10" t="str">
        <f aca="false">IF(F748="","",IF(F748&lt;100,"Menos de 100 USD",IF(F748&lt;500,"100 a 500 USD",IF(F748&lt;2000,"500 a 2.000 USD","Más de 2.000 USD"))))</f>
        <v/>
      </c>
      <c r="H748" s="14" t="str">
        <f aca="false">IF(C748="","",MIN(D748,C748))</f>
        <v/>
      </c>
      <c r="I748" s="14" t="str">
        <f aca="false">IF(SUM('MRR Conglomerado'!Y748:AA748)&gt;0,SUM('MRR Conglomerado'!Y748:AA748),"")</f>
        <v/>
      </c>
      <c r="J748" s="14" t="str">
        <f aca="false">IF(I748="","",SUM('MRR Conglomerado'!AK748:AM748))</f>
        <v/>
      </c>
      <c r="K748" s="10" t="str">
        <f aca="false">IF(I748="","",COUNTIF('MRR Conglomerado'!Y748:AA748,"&gt;0"))</f>
        <v/>
      </c>
      <c r="L748" s="13" t="str">
        <f aca="false">IF(I748="","",J748/I748)</f>
        <v/>
      </c>
      <c r="M748" s="14" t="str">
        <f aca="false">IF(I748="","",I748/K748/B748)</f>
        <v/>
      </c>
      <c r="N748" s="10" t="str">
        <f aca="false">IF(M748="","",IF(M748&lt;100,"Menos de 100 USD",IF(M748&lt;500,"100 a 500 USD",IF(M748&lt;2000,"500 a 2.000 USD","Más de 2.000 USD"))))</f>
        <v/>
      </c>
      <c r="O748" s="14" t="str">
        <f aca="false">IF(I748="","",MIN(J748,I748))</f>
        <v/>
      </c>
      <c r="P748" s="14" t="str">
        <f aca="false">IF(SUM('MRR Conglomerado'!P748:AA748)&gt;0,SUM('MRR Conglomerado'!P748:AA748),"")</f>
        <v/>
      </c>
      <c r="Q748" s="14" t="str">
        <f aca="false">IF(P748="","",SUM('MRR Conglomerado'!AB748:AM748))</f>
        <v/>
      </c>
      <c r="R748" s="10" t="str">
        <f aca="false">IF(P748="","",COUNTIF('MRR Conglomerado'!P748:AA748,"&gt;0"))</f>
        <v/>
      </c>
      <c r="S748" s="14" t="str">
        <f aca="false">IF(P748="","",P748/R748)</f>
        <v/>
      </c>
      <c r="T748" s="14" t="str">
        <f aca="false">IF(P748="","",Q748/12)</f>
        <v/>
      </c>
      <c r="U748" s="13" t="str">
        <f aca="false">IF(P748="","",T748/S748)</f>
        <v/>
      </c>
      <c r="V748" s="14" t="str">
        <f aca="false">IF(P748="","",S748/B748)</f>
        <v/>
      </c>
      <c r="W748" s="10" t="str">
        <f aca="false">IF(V748="","",IF(V748&lt;100,"Menos de 100 USD",IF(V748&lt;500,"100 a 500 USD",IF(V748&lt;2000,"500 a 2.000 USD","Más de 2.000 USD"))))</f>
        <v/>
      </c>
      <c r="X748" s="14" t="str">
        <f aca="false">IF(P748="","",MIN(T748,S748))</f>
        <v/>
      </c>
    </row>
    <row r="749" customFormat="false" ht="15" hidden="false" customHeight="false" outlineLevel="0" collapsed="false">
      <c r="A749" s="10" t="s">
        <v>1558</v>
      </c>
      <c r="B749" s="14" t="n">
        <v>20.2354</v>
      </c>
      <c r="C749" s="14" t="n">
        <f aca="false">IF('MRR Conglomerado'!AA749&gt;0,'MRR Conglomerado'!AA749,"")</f>
        <v>1199.95922</v>
      </c>
      <c r="D749" s="14" t="n">
        <f aca="false">IF(C749="","",'MRR Conglomerado'!AM749)</f>
        <v>1041.952402</v>
      </c>
      <c r="E749" s="13" t="n">
        <f aca="false">IF(C749="","",D749/C749)</f>
        <v>0.868323176849293</v>
      </c>
      <c r="F749" s="14" t="n">
        <f aca="false">IF(C749="","",C749/B749)</f>
        <v>59.3</v>
      </c>
      <c r="G749" s="10" t="str">
        <f aca="false">IF(F749="","",IF(F749&lt;100,"Menos de 100 USD",IF(F749&lt;500,"100 a 500 USD",IF(F749&lt;2000,"500 a 2.000 USD","Más de 2.000 USD"))))</f>
        <v>Menos de 100 USD</v>
      </c>
      <c r="H749" s="14" t="n">
        <f aca="false">IF(C749="","",MIN(D749,C749))</f>
        <v>1041.952402</v>
      </c>
      <c r="I749" s="14" t="n">
        <f aca="false">IF(SUM('MRR Conglomerado'!Y749:AA749)&gt;0,SUM('MRR Conglomerado'!Y749:AA749),"")</f>
        <v>3579.939524</v>
      </c>
      <c r="J749" s="14" t="n">
        <f aca="false">IF(I749="","",SUM('MRR Conglomerado'!AK749:AM749))</f>
        <v>3230.109114</v>
      </c>
      <c r="K749" s="10" t="n">
        <f aca="false">IF(I749="","",COUNTIF('MRR Conglomerado'!Y749:AA749,"&gt;0"))</f>
        <v>3</v>
      </c>
      <c r="L749" s="13" t="n">
        <f aca="false">IF(I749="","",J749/I749)</f>
        <v>0.902280357627628</v>
      </c>
      <c r="M749" s="14" t="n">
        <f aca="false">IF(I749="","",I749/K749/B749)</f>
        <v>58.9715634317417</v>
      </c>
      <c r="N749" s="10" t="str">
        <f aca="false">IF(M749="","",IF(M749&lt;100,"Menos de 100 USD",IF(M749&lt;500,"100 a 500 USD",IF(M749&lt;2000,"500 a 2.000 USD","Más de 2.000 USD"))))</f>
        <v>Menos de 100 USD</v>
      </c>
      <c r="O749" s="14" t="n">
        <f aca="false">IF(I749="","",MIN(J749,I749))</f>
        <v>3230.109114</v>
      </c>
      <c r="P749" s="14" t="n">
        <f aca="false">IF(SUM('MRR Conglomerado'!P749:AA749)&gt;0,SUM('MRR Conglomerado'!P749:AA749),"")</f>
        <v>8260.020584</v>
      </c>
      <c r="Q749" s="14" t="n">
        <f aca="false">IF(P749="","",SUM('MRR Conglomerado'!AB749:AM749))</f>
        <v>14004.557754</v>
      </c>
      <c r="R749" s="10" t="n">
        <f aca="false">IF(P749="","",COUNTIF('MRR Conglomerado'!P749:AA749,"&gt;0"))</f>
        <v>7</v>
      </c>
      <c r="S749" s="14" t="n">
        <f aca="false">IF(P749="","",P749/R749)</f>
        <v>1180.00294057143</v>
      </c>
      <c r="T749" s="14" t="n">
        <f aca="false">IF(P749="","",Q749/12)</f>
        <v>1167.0464795</v>
      </c>
      <c r="U749" s="13" t="n">
        <f aca="false">IF(P749="","",T749/S749)</f>
        <v>0.989019975606879</v>
      </c>
      <c r="V749" s="14" t="n">
        <f aca="false">IF(P749="","",S749/B749)</f>
        <v>58.3137936769932</v>
      </c>
      <c r="W749" s="10" t="str">
        <f aca="false">IF(V749="","",IF(V749&lt;100,"Menos de 100 USD",IF(V749&lt;500,"100 a 500 USD",IF(V749&lt;2000,"500 a 2.000 USD","Más de 2.000 USD"))))</f>
        <v>Menos de 100 USD</v>
      </c>
      <c r="X749" s="14" t="n">
        <f aca="false">IF(P749="","",MIN(T749,S749))</f>
        <v>1167.0464795</v>
      </c>
    </row>
    <row r="750" customFormat="false" ht="15" hidden="false" customHeight="false" outlineLevel="0" collapsed="false">
      <c r="A750" s="10" t="s">
        <v>1560</v>
      </c>
      <c r="B750" s="14" t="n">
        <v>20.2354</v>
      </c>
      <c r="C750" s="14" t="n">
        <f aca="false">IF('MRR Conglomerado'!AA750&gt;0,'MRR Conglomerado'!AA750,"")</f>
        <v>5457.082672</v>
      </c>
      <c r="D750" s="14" t="n">
        <f aca="false">IF(C750="","",'MRR Conglomerado'!AM750)</f>
        <v>6689.967433</v>
      </c>
      <c r="E750" s="13" t="n">
        <f aca="false">IF(C750="","",D750/C750)</f>
        <v>1.22592378292634</v>
      </c>
      <c r="F750" s="14" t="n">
        <f aca="false">IF(C750="","",C750/B750)</f>
        <v>269.68</v>
      </c>
      <c r="G750" s="10" t="str">
        <f aca="false">IF(F750="","",IF(F750&lt;100,"Menos de 100 USD",IF(F750&lt;500,"100 a 500 USD",IF(F750&lt;2000,"500 a 2.000 USD","Más de 2.000 USD"))))</f>
        <v>100 a 500 USD</v>
      </c>
      <c r="H750" s="14" t="n">
        <f aca="false">IF(C750="","",MIN(D750,C750))</f>
        <v>5457.082672</v>
      </c>
      <c r="I750" s="14" t="n">
        <f aca="false">IF(SUM('MRR Conglomerado'!Y750:AA750)&gt;0,SUM('MRR Conglomerado'!Y750:AA750),"")</f>
        <v>15343.992892</v>
      </c>
      <c r="J750" s="14" t="n">
        <f aca="false">IF(I750="","",SUM('MRR Conglomerado'!AK750:AM750))</f>
        <v>20939.566179</v>
      </c>
      <c r="K750" s="10" t="n">
        <f aca="false">IF(I750="","",COUNTIF('MRR Conglomerado'!Y750:AA750,"&gt;0"))</f>
        <v>3</v>
      </c>
      <c r="L750" s="13" t="n">
        <f aca="false">IF(I750="","",J750/I750)</f>
        <v>1.36467517460318</v>
      </c>
      <c r="M750" s="14" t="n">
        <f aca="false">IF(I750="","",I750/K750/B750)</f>
        <v>252.758250261094</v>
      </c>
      <c r="N750" s="10" t="str">
        <f aca="false">IF(M750="","",IF(M750&lt;100,"Menos de 100 USD",IF(M750&lt;500,"100 a 500 USD",IF(M750&lt;2000,"500 a 2.000 USD","Más de 2.000 USD"))))</f>
        <v>100 a 500 USD</v>
      </c>
      <c r="O750" s="14" t="n">
        <f aca="false">IF(I750="","",MIN(J750,I750))</f>
        <v>15343.992892</v>
      </c>
      <c r="P750" s="14" t="n">
        <f aca="false">IF(SUM('MRR Conglomerado'!P750:AA750)&gt;0,SUM('MRR Conglomerado'!P750:AA750),"")</f>
        <v>57844.022959</v>
      </c>
      <c r="Q750" s="14" t="n">
        <f aca="false">IF(P750="","",SUM('MRR Conglomerado'!AB750:AM750))</f>
        <v>70579.612189</v>
      </c>
      <c r="R750" s="10" t="n">
        <f aca="false">IF(P750="","",COUNTIF('MRR Conglomerado'!P750:AA750,"&gt;0"))</f>
        <v>12</v>
      </c>
      <c r="S750" s="14" t="n">
        <f aca="false">IF(P750="","",P750/R750)</f>
        <v>4820.33524658333</v>
      </c>
      <c r="T750" s="14" t="n">
        <f aca="false">IF(P750="","",Q750/12)</f>
        <v>5881.63434908333</v>
      </c>
      <c r="U750" s="13" t="n">
        <f aca="false">IF(P750="","",T750/S750)</f>
        <v>1.22017122216805</v>
      </c>
      <c r="V750" s="14" t="n">
        <f aca="false">IF(P750="","",S750/B750)</f>
        <v>238.212995373619</v>
      </c>
      <c r="W750" s="10" t="str">
        <f aca="false">IF(V750="","",IF(V750&lt;100,"Menos de 100 USD",IF(V750&lt;500,"100 a 500 USD",IF(V750&lt;2000,"500 a 2.000 USD","Más de 2.000 USD"))))</f>
        <v>100 a 500 USD</v>
      </c>
      <c r="X750" s="14" t="n">
        <f aca="false">IF(P750="","",MIN(T750,S750))</f>
        <v>4820.33524658333</v>
      </c>
    </row>
    <row r="751" customFormat="false" ht="15" hidden="false" customHeight="false" outlineLevel="0" collapsed="false">
      <c r="A751" s="10" t="s">
        <v>1562</v>
      </c>
      <c r="B751" s="14" t="n">
        <v>20.2354</v>
      </c>
      <c r="C751" s="14" t="n">
        <f aca="false">IF('MRR Conglomerado'!AA751&gt;0,'MRR Conglomerado'!AA751,"")</f>
        <v>893.190556</v>
      </c>
      <c r="D751" s="14" t="n">
        <f aca="false">IF(C751="","",'MRR Conglomerado'!AM751)</f>
        <v>930.815608</v>
      </c>
      <c r="E751" s="13" t="n">
        <f aca="false">IF(C751="","",D751/C751)</f>
        <v>1.04212432805884</v>
      </c>
      <c r="F751" s="14" t="n">
        <f aca="false">IF(C751="","",C751/B751)</f>
        <v>44.14</v>
      </c>
      <c r="G751" s="10" t="str">
        <f aca="false">IF(F751="","",IF(F751&lt;100,"Menos de 100 USD",IF(F751&lt;500,"100 a 500 USD",IF(F751&lt;2000,"500 a 2.000 USD","Más de 2.000 USD"))))</f>
        <v>Menos de 100 USD</v>
      </c>
      <c r="H751" s="14" t="n">
        <f aca="false">IF(C751="","",MIN(D751,C751))</f>
        <v>893.190556</v>
      </c>
      <c r="I751" s="14" t="n">
        <f aca="false">IF(SUM('MRR Conglomerado'!Y751:AA751)&gt;0,SUM('MRR Conglomerado'!Y751:AA751),"")</f>
        <v>2679.55598</v>
      </c>
      <c r="J751" s="14" t="n">
        <f aca="false">IF(I751="","",SUM('MRR Conglomerado'!AK751:AM751))</f>
        <v>2792.405424</v>
      </c>
      <c r="K751" s="10" t="n">
        <f aca="false">IF(I751="","",COUNTIF('MRR Conglomerado'!Y751:AA751,"&gt;0"))</f>
        <v>3</v>
      </c>
      <c r="L751" s="13" t="n">
        <f aca="false">IF(I751="","",J751/I751)</f>
        <v>1.04211497906455</v>
      </c>
      <c r="M751" s="14" t="n">
        <f aca="false">IF(I751="","",I751/K751/B751)</f>
        <v>44.1397415749956</v>
      </c>
      <c r="N751" s="10" t="str">
        <f aca="false">IF(M751="","",IF(M751&lt;100,"Menos de 100 USD",IF(M751&lt;500,"100 a 500 USD",IF(M751&lt;2000,"500 a 2.000 USD","Más de 2.000 USD"))))</f>
        <v>Menos de 100 USD</v>
      </c>
      <c r="O751" s="14" t="n">
        <f aca="false">IF(I751="","",MIN(J751,I751))</f>
        <v>2679.55598</v>
      </c>
      <c r="P751" s="14" t="n">
        <f aca="false">IF(SUM('MRR Conglomerado'!P751:AA751)&gt;0,SUM('MRR Conglomerado'!P751:AA751),"")</f>
        <v>10633.173668</v>
      </c>
      <c r="Q751" s="14" t="n">
        <f aca="false">IF(P751="","",SUM('MRR Conglomerado'!AB751:AM751))</f>
        <v>11169.731414</v>
      </c>
      <c r="R751" s="10" t="n">
        <f aca="false">IF(P751="","",COUNTIF('MRR Conglomerado'!P751:AA751,"&gt;0"))</f>
        <v>12</v>
      </c>
      <c r="S751" s="14" t="n">
        <f aca="false">IF(P751="","",P751/R751)</f>
        <v>886.097805666667</v>
      </c>
      <c r="T751" s="14" t="n">
        <f aca="false">IF(P751="","",Q751/12)</f>
        <v>930.810951166667</v>
      </c>
      <c r="U751" s="13" t="n">
        <f aca="false">IF(P751="","",T751/S751)</f>
        <v>1.05046073380845</v>
      </c>
      <c r="V751" s="14" t="n">
        <f aca="false">IF(P751="","",S751/B751)</f>
        <v>43.789488009462</v>
      </c>
      <c r="W751" s="10" t="str">
        <f aca="false">IF(V751="","",IF(V751&lt;100,"Menos de 100 USD",IF(V751&lt;500,"100 a 500 USD",IF(V751&lt;2000,"500 a 2.000 USD","Más de 2.000 USD"))))</f>
        <v>Menos de 100 USD</v>
      </c>
      <c r="X751" s="14" t="n">
        <f aca="false">IF(P751="","",MIN(T751,S751))</f>
        <v>886.097805666667</v>
      </c>
    </row>
    <row r="752" customFormat="false" ht="15" hidden="false" customHeight="false" outlineLevel="0" collapsed="false">
      <c r="A752" s="10" t="s">
        <v>1564</v>
      </c>
      <c r="B752" s="14" t="n">
        <v>20.2354</v>
      </c>
      <c r="C752" s="14" t="n">
        <f aca="false">IF('MRR Conglomerado'!AA752&gt;0,'MRR Conglomerado'!AA752,"")</f>
        <v>3240.092248</v>
      </c>
      <c r="D752" s="14" t="n">
        <f aca="false">IF(C752="","",'MRR Conglomerado'!AM752)</f>
        <v>3199.948402</v>
      </c>
      <c r="E752" s="13" t="n">
        <f aca="false">IF(C752="","",D752/C752)</f>
        <v>0.987610276829378</v>
      </c>
      <c r="F752" s="14" t="n">
        <f aca="false">IF(C752="","",C752/B752)</f>
        <v>160.12</v>
      </c>
      <c r="G752" s="10" t="str">
        <f aca="false">IF(F752="","",IF(F752&lt;100,"Menos de 100 USD",IF(F752&lt;500,"100 a 500 USD",IF(F752&lt;2000,"500 a 2.000 USD","Más de 2.000 USD"))))</f>
        <v>100 a 500 USD</v>
      </c>
      <c r="H752" s="14" t="n">
        <f aca="false">IF(C752="","",MIN(D752,C752))</f>
        <v>3199.948402</v>
      </c>
      <c r="I752" s="14" t="n">
        <f aca="false">IF(SUM('MRR Conglomerado'!Y752:AA752)&gt;0,SUM('MRR Conglomerado'!Y752:AA752),"")</f>
        <v>9800.105766</v>
      </c>
      <c r="J752" s="14" t="n">
        <f aca="false">IF(I752="","",SUM('MRR Conglomerado'!AK752:AM752))</f>
        <v>9719.841846</v>
      </c>
      <c r="K752" s="10" t="n">
        <f aca="false">IF(I752="","",COUNTIF('MRR Conglomerado'!Y752:AA752,"&gt;0"))</f>
        <v>3</v>
      </c>
      <c r="L752" s="13" t="n">
        <f aca="false">IF(I752="","",J752/I752)</f>
        <v>0.99180989247295</v>
      </c>
      <c r="M752" s="14" t="n">
        <f aca="false">IF(I752="","",I752/K752/B752)</f>
        <v>161.435006078457</v>
      </c>
      <c r="N752" s="10" t="str">
        <f aca="false">IF(M752="","",IF(M752&lt;100,"Menos de 100 USD",IF(M752&lt;500,"100 a 500 USD",IF(M752&lt;2000,"500 a 2.000 USD","Más de 2.000 USD"))))</f>
        <v>100 a 500 USD</v>
      </c>
      <c r="O752" s="14" t="n">
        <f aca="false">IF(I752="","",MIN(J752,I752))</f>
        <v>9719.841846</v>
      </c>
      <c r="P752" s="14" t="n">
        <f aca="false">IF(SUM('MRR Conglomerado'!P752:AA752)&gt;0,SUM('MRR Conglomerado'!P752:AA752),"")</f>
        <v>38876.275287</v>
      </c>
      <c r="Q752" s="14" t="n">
        <f aca="false">IF(P752="","",SUM('MRR Conglomerado'!AB752:AM752))</f>
        <v>39079.736696</v>
      </c>
      <c r="R752" s="10" t="n">
        <f aca="false">IF(P752="","",COUNTIF('MRR Conglomerado'!P752:AA752,"&gt;0"))</f>
        <v>12</v>
      </c>
      <c r="S752" s="14" t="n">
        <f aca="false">IF(P752="","",P752/R752)</f>
        <v>3239.68960725</v>
      </c>
      <c r="T752" s="14" t="n">
        <f aca="false">IF(P752="","",Q752/12)</f>
        <v>3256.64472466667</v>
      </c>
      <c r="U752" s="13" t="n">
        <f aca="false">IF(P752="","",T752/S752)</f>
        <v>1.00523356230755</v>
      </c>
      <c r="V752" s="14" t="n">
        <f aca="false">IF(P752="","",S752/B752)</f>
        <v>160.100102160076</v>
      </c>
      <c r="W752" s="10" t="str">
        <f aca="false">IF(V752="","",IF(V752&lt;100,"Menos de 100 USD",IF(V752&lt;500,"100 a 500 USD",IF(V752&lt;2000,"500 a 2.000 USD","Más de 2.000 USD"))))</f>
        <v>100 a 500 USD</v>
      </c>
      <c r="X752" s="14" t="n">
        <f aca="false">IF(P752="","",MIN(T752,S752))</f>
        <v>3239.68960725</v>
      </c>
    </row>
    <row r="753" customFormat="false" ht="15" hidden="false" customHeight="false" outlineLevel="0" collapsed="false">
      <c r="A753" s="10" t="s">
        <v>1566</v>
      </c>
      <c r="B753" s="14" t="n">
        <v>20.2354</v>
      </c>
      <c r="C753" s="14" t="str">
        <f aca="false">IF('MRR Conglomerado'!AA753&gt;0,'MRR Conglomerado'!AA753,"")</f>
        <v/>
      </c>
      <c r="D753" s="14" t="str">
        <f aca="false">IF(C753="","",'MRR Conglomerado'!AM753)</f>
        <v/>
      </c>
      <c r="E753" s="13" t="str">
        <f aca="false">IF(C753="","",D753/C753)</f>
        <v/>
      </c>
      <c r="F753" s="14" t="str">
        <f aca="false">IF(C753="","",C753/B753)</f>
        <v/>
      </c>
      <c r="G753" s="10" t="str">
        <f aca="false">IF(F753="","",IF(F753&lt;100,"Menos de 100 USD",IF(F753&lt;500,"100 a 500 USD",IF(F753&lt;2000,"500 a 2.000 USD","Más de 2.000 USD"))))</f>
        <v/>
      </c>
      <c r="H753" s="14" t="str">
        <f aca="false">IF(C753="","",MIN(D753,C753))</f>
        <v/>
      </c>
      <c r="I753" s="14" t="str">
        <f aca="false">IF(SUM('MRR Conglomerado'!Y753:AA753)&gt;0,SUM('MRR Conglomerado'!Y753:AA753),"")</f>
        <v/>
      </c>
      <c r="J753" s="14" t="str">
        <f aca="false">IF(I753="","",SUM('MRR Conglomerado'!AK753:AM753))</f>
        <v/>
      </c>
      <c r="K753" s="10" t="str">
        <f aca="false">IF(I753="","",COUNTIF('MRR Conglomerado'!Y753:AA753,"&gt;0"))</f>
        <v/>
      </c>
      <c r="L753" s="13" t="str">
        <f aca="false">IF(I753="","",J753/I753)</f>
        <v/>
      </c>
      <c r="M753" s="14" t="str">
        <f aca="false">IF(I753="","",I753/K753/B753)</f>
        <v/>
      </c>
      <c r="N753" s="10" t="str">
        <f aca="false">IF(M753="","",IF(M753&lt;100,"Menos de 100 USD",IF(M753&lt;500,"100 a 500 USD",IF(M753&lt;2000,"500 a 2.000 USD","Más de 2.000 USD"))))</f>
        <v/>
      </c>
      <c r="O753" s="14" t="str">
        <f aca="false">IF(I753="","",MIN(J753,I753))</f>
        <v/>
      </c>
      <c r="P753" s="14" t="str">
        <f aca="false">IF(SUM('MRR Conglomerado'!P753:AA753)&gt;0,SUM('MRR Conglomerado'!P753:AA753),"")</f>
        <v/>
      </c>
      <c r="Q753" s="14" t="str">
        <f aca="false">IF(P753="","",SUM('MRR Conglomerado'!AB753:AM753))</f>
        <v/>
      </c>
      <c r="R753" s="10" t="str">
        <f aca="false">IF(P753="","",COUNTIF('MRR Conglomerado'!P753:AA753,"&gt;0"))</f>
        <v/>
      </c>
      <c r="S753" s="14" t="str">
        <f aca="false">IF(P753="","",P753/R753)</f>
        <v/>
      </c>
      <c r="T753" s="14" t="str">
        <f aca="false">IF(P753="","",Q753/12)</f>
        <v/>
      </c>
      <c r="U753" s="13" t="str">
        <f aca="false">IF(P753="","",T753/S753)</f>
        <v/>
      </c>
      <c r="V753" s="14" t="str">
        <f aca="false">IF(P753="","",S753/B753)</f>
        <v/>
      </c>
      <c r="W753" s="10" t="str">
        <f aca="false">IF(V753="","",IF(V753&lt;100,"Menos de 100 USD",IF(V753&lt;500,"100 a 500 USD",IF(V753&lt;2000,"500 a 2.000 USD","Más de 2.000 USD"))))</f>
        <v/>
      </c>
      <c r="X753" s="14" t="str">
        <f aca="false">IF(P753="","",MIN(T753,S753))</f>
        <v/>
      </c>
    </row>
    <row r="754" customFormat="false" ht="15" hidden="false" customHeight="false" outlineLevel="0" collapsed="false">
      <c r="A754" s="10" t="s">
        <v>1568</v>
      </c>
      <c r="B754" s="14" t="n">
        <v>20.2354</v>
      </c>
      <c r="C754" s="14" t="str">
        <f aca="false">IF('MRR Conglomerado'!AA754&gt;0,'MRR Conglomerado'!AA754,"")</f>
        <v/>
      </c>
      <c r="D754" s="14" t="str">
        <f aca="false">IF(C754="","",'MRR Conglomerado'!AM754)</f>
        <v/>
      </c>
      <c r="E754" s="13" t="str">
        <f aca="false">IF(C754="","",D754/C754)</f>
        <v/>
      </c>
      <c r="F754" s="14" t="str">
        <f aca="false">IF(C754="","",C754/B754)</f>
        <v/>
      </c>
      <c r="G754" s="10" t="str">
        <f aca="false">IF(F754="","",IF(F754&lt;100,"Menos de 100 USD",IF(F754&lt;500,"100 a 500 USD",IF(F754&lt;2000,"500 a 2.000 USD","Más de 2.000 USD"))))</f>
        <v/>
      </c>
      <c r="H754" s="14" t="str">
        <f aca="false">IF(C754="","",MIN(D754,C754))</f>
        <v/>
      </c>
      <c r="I754" s="14" t="str">
        <f aca="false">IF(SUM('MRR Conglomerado'!Y754:AA754)&gt;0,SUM('MRR Conglomerado'!Y754:AA754),"")</f>
        <v/>
      </c>
      <c r="J754" s="14" t="str">
        <f aca="false">IF(I754="","",SUM('MRR Conglomerado'!AK754:AM754))</f>
        <v/>
      </c>
      <c r="K754" s="10" t="str">
        <f aca="false">IF(I754="","",COUNTIF('MRR Conglomerado'!Y754:AA754,"&gt;0"))</f>
        <v/>
      </c>
      <c r="L754" s="13" t="str">
        <f aca="false">IF(I754="","",J754/I754)</f>
        <v/>
      </c>
      <c r="M754" s="14" t="str">
        <f aca="false">IF(I754="","",I754/K754/B754)</f>
        <v/>
      </c>
      <c r="N754" s="10" t="str">
        <f aca="false">IF(M754="","",IF(M754&lt;100,"Menos de 100 USD",IF(M754&lt;500,"100 a 500 USD",IF(M754&lt;2000,"500 a 2.000 USD","Más de 2.000 USD"))))</f>
        <v/>
      </c>
      <c r="O754" s="14" t="str">
        <f aca="false">IF(I754="","",MIN(J754,I754))</f>
        <v/>
      </c>
      <c r="P754" s="14" t="str">
        <f aca="false">IF(SUM('MRR Conglomerado'!P754:AA754)&gt;0,SUM('MRR Conglomerado'!P754:AA754),"")</f>
        <v/>
      </c>
      <c r="Q754" s="14" t="str">
        <f aca="false">IF(P754="","",SUM('MRR Conglomerado'!AB754:AM754))</f>
        <v/>
      </c>
      <c r="R754" s="10" t="str">
        <f aca="false">IF(P754="","",COUNTIF('MRR Conglomerado'!P754:AA754,"&gt;0"))</f>
        <v/>
      </c>
      <c r="S754" s="14" t="str">
        <f aca="false">IF(P754="","",P754/R754)</f>
        <v/>
      </c>
      <c r="T754" s="14" t="str">
        <f aca="false">IF(P754="","",Q754/12)</f>
        <v/>
      </c>
      <c r="U754" s="13" t="str">
        <f aca="false">IF(P754="","",T754/S754)</f>
        <v/>
      </c>
      <c r="V754" s="14" t="str">
        <f aca="false">IF(P754="","",S754/B754)</f>
        <v/>
      </c>
      <c r="W754" s="10" t="str">
        <f aca="false">IF(V754="","",IF(V754&lt;100,"Menos de 100 USD",IF(V754&lt;500,"100 a 500 USD",IF(V754&lt;2000,"500 a 2.000 USD","Más de 2.000 USD"))))</f>
        <v/>
      </c>
      <c r="X754" s="14" t="str">
        <f aca="false">IF(P754="","",MIN(T754,S754))</f>
        <v/>
      </c>
    </row>
    <row r="755" customFormat="false" ht="15" hidden="false" customHeight="false" outlineLevel="0" collapsed="false">
      <c r="A755" s="10" t="s">
        <v>1570</v>
      </c>
      <c r="B755" s="14" t="n">
        <v>20.2354</v>
      </c>
      <c r="C755" s="14" t="str">
        <f aca="false">IF('MRR Conglomerado'!AA755&gt;0,'MRR Conglomerado'!AA755,"")</f>
        <v/>
      </c>
      <c r="D755" s="14" t="str">
        <f aca="false">IF(C755="","",'MRR Conglomerado'!AM755)</f>
        <v/>
      </c>
      <c r="E755" s="13" t="str">
        <f aca="false">IF(C755="","",D755/C755)</f>
        <v/>
      </c>
      <c r="F755" s="14" t="str">
        <f aca="false">IF(C755="","",C755/B755)</f>
        <v/>
      </c>
      <c r="G755" s="10" t="str">
        <f aca="false">IF(F755="","",IF(F755&lt;100,"Menos de 100 USD",IF(F755&lt;500,"100 a 500 USD",IF(F755&lt;2000,"500 a 2.000 USD","Más de 2.000 USD"))))</f>
        <v/>
      </c>
      <c r="H755" s="14" t="str">
        <f aca="false">IF(C755="","",MIN(D755,C755))</f>
        <v/>
      </c>
      <c r="I755" s="14" t="str">
        <f aca="false">IF(SUM('MRR Conglomerado'!Y755:AA755)&gt;0,SUM('MRR Conglomerado'!Y755:AA755),"")</f>
        <v/>
      </c>
      <c r="J755" s="14" t="str">
        <f aca="false">IF(I755="","",SUM('MRR Conglomerado'!AK755:AM755))</f>
        <v/>
      </c>
      <c r="K755" s="10" t="str">
        <f aca="false">IF(I755="","",COUNTIF('MRR Conglomerado'!Y755:AA755,"&gt;0"))</f>
        <v/>
      </c>
      <c r="L755" s="13" t="str">
        <f aca="false">IF(I755="","",J755/I755)</f>
        <v/>
      </c>
      <c r="M755" s="14" t="str">
        <f aca="false">IF(I755="","",I755/K755/B755)</f>
        <v/>
      </c>
      <c r="N755" s="10" t="str">
        <f aca="false">IF(M755="","",IF(M755&lt;100,"Menos de 100 USD",IF(M755&lt;500,"100 a 500 USD",IF(M755&lt;2000,"500 a 2.000 USD","Más de 2.000 USD"))))</f>
        <v/>
      </c>
      <c r="O755" s="14" t="str">
        <f aca="false">IF(I755="","",MIN(J755,I755))</f>
        <v/>
      </c>
      <c r="P755" s="14" t="str">
        <f aca="false">IF(SUM('MRR Conglomerado'!P755:AA755)&gt;0,SUM('MRR Conglomerado'!P755:AA755),"")</f>
        <v/>
      </c>
      <c r="Q755" s="14" t="str">
        <f aca="false">IF(P755="","",SUM('MRR Conglomerado'!AB755:AM755))</f>
        <v/>
      </c>
      <c r="R755" s="10" t="str">
        <f aca="false">IF(P755="","",COUNTIF('MRR Conglomerado'!P755:AA755,"&gt;0"))</f>
        <v/>
      </c>
      <c r="S755" s="14" t="str">
        <f aca="false">IF(P755="","",P755/R755)</f>
        <v/>
      </c>
      <c r="T755" s="14" t="str">
        <f aca="false">IF(P755="","",Q755/12)</f>
        <v/>
      </c>
      <c r="U755" s="13" t="str">
        <f aca="false">IF(P755="","",T755/S755)</f>
        <v/>
      </c>
      <c r="V755" s="14" t="str">
        <f aca="false">IF(P755="","",S755/B755)</f>
        <v/>
      </c>
      <c r="W755" s="10" t="str">
        <f aca="false">IF(V755="","",IF(V755&lt;100,"Menos de 100 USD",IF(V755&lt;500,"100 a 500 USD",IF(V755&lt;2000,"500 a 2.000 USD","Más de 2.000 USD"))))</f>
        <v/>
      </c>
      <c r="X755" s="14" t="str">
        <f aca="false">IF(P755="","",MIN(T755,S755))</f>
        <v/>
      </c>
    </row>
    <row r="756" customFormat="false" ht="15" hidden="false" customHeight="false" outlineLevel="0" collapsed="false">
      <c r="A756" s="10" t="s">
        <v>1572</v>
      </c>
      <c r="B756" s="14" t="n">
        <v>20.2354</v>
      </c>
      <c r="C756" s="14" t="str">
        <f aca="false">IF('MRR Conglomerado'!AA756&gt;0,'MRR Conglomerado'!AA756,"")</f>
        <v/>
      </c>
      <c r="D756" s="14" t="str">
        <f aca="false">IF(C756="","",'MRR Conglomerado'!AM756)</f>
        <v/>
      </c>
      <c r="E756" s="13" t="str">
        <f aca="false">IF(C756="","",D756/C756)</f>
        <v/>
      </c>
      <c r="F756" s="14" t="str">
        <f aca="false">IF(C756="","",C756/B756)</f>
        <v/>
      </c>
      <c r="G756" s="10" t="str">
        <f aca="false">IF(F756="","",IF(F756&lt;100,"Menos de 100 USD",IF(F756&lt;500,"100 a 500 USD",IF(F756&lt;2000,"500 a 2.000 USD","Más de 2.000 USD"))))</f>
        <v/>
      </c>
      <c r="H756" s="14" t="str">
        <f aca="false">IF(C756="","",MIN(D756,C756))</f>
        <v/>
      </c>
      <c r="I756" s="14" t="str">
        <f aca="false">IF(SUM('MRR Conglomerado'!Y756:AA756)&gt;0,SUM('MRR Conglomerado'!Y756:AA756),"")</f>
        <v/>
      </c>
      <c r="J756" s="14" t="str">
        <f aca="false">IF(I756="","",SUM('MRR Conglomerado'!AK756:AM756))</f>
        <v/>
      </c>
      <c r="K756" s="10" t="str">
        <f aca="false">IF(I756="","",COUNTIF('MRR Conglomerado'!Y756:AA756,"&gt;0"))</f>
        <v/>
      </c>
      <c r="L756" s="13" t="str">
        <f aca="false">IF(I756="","",J756/I756)</f>
        <v/>
      </c>
      <c r="M756" s="14" t="str">
        <f aca="false">IF(I756="","",I756/K756/B756)</f>
        <v/>
      </c>
      <c r="N756" s="10" t="str">
        <f aca="false">IF(M756="","",IF(M756&lt;100,"Menos de 100 USD",IF(M756&lt;500,"100 a 500 USD",IF(M756&lt;2000,"500 a 2.000 USD","Más de 2.000 USD"))))</f>
        <v/>
      </c>
      <c r="O756" s="14" t="str">
        <f aca="false">IF(I756="","",MIN(J756,I756))</f>
        <v/>
      </c>
      <c r="P756" s="14" t="str">
        <f aca="false">IF(SUM('MRR Conglomerado'!P756:AA756)&gt;0,SUM('MRR Conglomerado'!P756:AA756),"")</f>
        <v/>
      </c>
      <c r="Q756" s="14" t="str">
        <f aca="false">IF(P756="","",SUM('MRR Conglomerado'!AB756:AM756))</f>
        <v/>
      </c>
      <c r="R756" s="10" t="str">
        <f aca="false">IF(P756="","",COUNTIF('MRR Conglomerado'!P756:AA756,"&gt;0"))</f>
        <v/>
      </c>
      <c r="S756" s="14" t="str">
        <f aca="false">IF(P756="","",P756/R756)</f>
        <v/>
      </c>
      <c r="T756" s="14" t="str">
        <f aca="false">IF(P756="","",Q756/12)</f>
        <v/>
      </c>
      <c r="U756" s="13" t="str">
        <f aca="false">IF(P756="","",T756/S756)</f>
        <v/>
      </c>
      <c r="V756" s="14" t="str">
        <f aca="false">IF(P756="","",S756/B756)</f>
        <v/>
      </c>
      <c r="W756" s="10" t="str">
        <f aca="false">IF(V756="","",IF(V756&lt;100,"Menos de 100 USD",IF(V756&lt;500,"100 a 500 USD",IF(V756&lt;2000,"500 a 2.000 USD","Más de 2.000 USD"))))</f>
        <v/>
      </c>
      <c r="X756" s="14" t="str">
        <f aca="false">IF(P756="","",MIN(T756,S756))</f>
        <v/>
      </c>
    </row>
    <row r="757" customFormat="false" ht="15" hidden="false" customHeight="false" outlineLevel="0" collapsed="false">
      <c r="A757" s="10" t="s">
        <v>1574</v>
      </c>
      <c r="B757" s="14" t="n">
        <v>20.2354</v>
      </c>
      <c r="C757" s="14" t="str">
        <f aca="false">IF('MRR Conglomerado'!AA757&gt;0,'MRR Conglomerado'!AA757,"")</f>
        <v/>
      </c>
      <c r="D757" s="14" t="str">
        <f aca="false">IF(C757="","",'MRR Conglomerado'!AM757)</f>
        <v/>
      </c>
      <c r="E757" s="13" t="str">
        <f aca="false">IF(C757="","",D757/C757)</f>
        <v/>
      </c>
      <c r="F757" s="14" t="str">
        <f aca="false">IF(C757="","",C757/B757)</f>
        <v/>
      </c>
      <c r="G757" s="10" t="str">
        <f aca="false">IF(F757="","",IF(F757&lt;100,"Menos de 100 USD",IF(F757&lt;500,"100 a 500 USD",IF(F757&lt;2000,"500 a 2.000 USD","Más de 2.000 USD"))))</f>
        <v/>
      </c>
      <c r="H757" s="14" t="str">
        <f aca="false">IF(C757="","",MIN(D757,C757))</f>
        <v/>
      </c>
      <c r="I757" s="14" t="str">
        <f aca="false">IF(SUM('MRR Conglomerado'!Y757:AA757)&gt;0,SUM('MRR Conglomerado'!Y757:AA757),"")</f>
        <v/>
      </c>
      <c r="J757" s="14" t="str">
        <f aca="false">IF(I757="","",SUM('MRR Conglomerado'!AK757:AM757))</f>
        <v/>
      </c>
      <c r="K757" s="10" t="str">
        <f aca="false">IF(I757="","",COUNTIF('MRR Conglomerado'!Y757:AA757,"&gt;0"))</f>
        <v/>
      </c>
      <c r="L757" s="13" t="str">
        <f aca="false">IF(I757="","",J757/I757)</f>
        <v/>
      </c>
      <c r="M757" s="14" t="str">
        <f aca="false">IF(I757="","",I757/K757/B757)</f>
        <v/>
      </c>
      <c r="N757" s="10" t="str">
        <f aca="false">IF(M757="","",IF(M757&lt;100,"Menos de 100 USD",IF(M757&lt;500,"100 a 500 USD",IF(M757&lt;2000,"500 a 2.000 USD","Más de 2.000 USD"))))</f>
        <v/>
      </c>
      <c r="O757" s="14" t="str">
        <f aca="false">IF(I757="","",MIN(J757,I757))</f>
        <v/>
      </c>
      <c r="P757" s="14" t="str">
        <f aca="false">IF(SUM('MRR Conglomerado'!P757:AA757)&gt;0,SUM('MRR Conglomerado'!P757:AA757),"")</f>
        <v/>
      </c>
      <c r="Q757" s="14" t="str">
        <f aca="false">IF(P757="","",SUM('MRR Conglomerado'!AB757:AM757))</f>
        <v/>
      </c>
      <c r="R757" s="10" t="str">
        <f aca="false">IF(P757="","",COUNTIF('MRR Conglomerado'!P757:AA757,"&gt;0"))</f>
        <v/>
      </c>
      <c r="S757" s="14" t="str">
        <f aca="false">IF(P757="","",P757/R757)</f>
        <v/>
      </c>
      <c r="T757" s="14" t="str">
        <f aca="false">IF(P757="","",Q757/12)</f>
        <v/>
      </c>
      <c r="U757" s="13" t="str">
        <f aca="false">IF(P757="","",T757/S757)</f>
        <v/>
      </c>
      <c r="V757" s="14" t="str">
        <f aca="false">IF(P757="","",S757/B757)</f>
        <v/>
      </c>
      <c r="W757" s="10" t="str">
        <f aca="false">IF(V757="","",IF(V757&lt;100,"Menos de 100 USD",IF(V757&lt;500,"100 a 500 USD",IF(V757&lt;2000,"500 a 2.000 USD","Más de 2.000 USD"))))</f>
        <v/>
      </c>
      <c r="X757" s="14" t="str">
        <f aca="false">IF(P757="","",MIN(T757,S757))</f>
        <v/>
      </c>
    </row>
    <row r="758" customFormat="false" ht="15" hidden="false" customHeight="false" outlineLevel="0" collapsed="false">
      <c r="A758" s="10" t="s">
        <v>1576</v>
      </c>
      <c r="B758" s="14" t="n">
        <v>20.2354</v>
      </c>
      <c r="C758" s="14" t="str">
        <f aca="false">IF('MRR Conglomerado'!AA758&gt;0,'MRR Conglomerado'!AA758,"")</f>
        <v/>
      </c>
      <c r="D758" s="14" t="str">
        <f aca="false">IF(C758="","",'MRR Conglomerado'!AM758)</f>
        <v/>
      </c>
      <c r="E758" s="13" t="str">
        <f aca="false">IF(C758="","",D758/C758)</f>
        <v/>
      </c>
      <c r="F758" s="14" t="str">
        <f aca="false">IF(C758="","",C758/B758)</f>
        <v/>
      </c>
      <c r="G758" s="10" t="str">
        <f aca="false">IF(F758="","",IF(F758&lt;100,"Menos de 100 USD",IF(F758&lt;500,"100 a 500 USD",IF(F758&lt;2000,"500 a 2.000 USD","Más de 2.000 USD"))))</f>
        <v/>
      </c>
      <c r="H758" s="14" t="str">
        <f aca="false">IF(C758="","",MIN(D758,C758))</f>
        <v/>
      </c>
      <c r="I758" s="14" t="str">
        <f aca="false">IF(SUM('MRR Conglomerado'!Y758:AA758)&gt;0,SUM('MRR Conglomerado'!Y758:AA758),"")</f>
        <v/>
      </c>
      <c r="J758" s="14" t="str">
        <f aca="false">IF(I758="","",SUM('MRR Conglomerado'!AK758:AM758))</f>
        <v/>
      </c>
      <c r="K758" s="10" t="str">
        <f aca="false">IF(I758="","",COUNTIF('MRR Conglomerado'!Y758:AA758,"&gt;0"))</f>
        <v/>
      </c>
      <c r="L758" s="13" t="str">
        <f aca="false">IF(I758="","",J758/I758)</f>
        <v/>
      </c>
      <c r="M758" s="14" t="str">
        <f aca="false">IF(I758="","",I758/K758/B758)</f>
        <v/>
      </c>
      <c r="N758" s="10" t="str">
        <f aca="false">IF(M758="","",IF(M758&lt;100,"Menos de 100 USD",IF(M758&lt;500,"100 a 500 USD",IF(M758&lt;2000,"500 a 2.000 USD","Más de 2.000 USD"))))</f>
        <v/>
      </c>
      <c r="O758" s="14" t="str">
        <f aca="false">IF(I758="","",MIN(J758,I758))</f>
        <v/>
      </c>
      <c r="P758" s="14" t="str">
        <f aca="false">IF(SUM('MRR Conglomerado'!P758:AA758)&gt;0,SUM('MRR Conglomerado'!P758:AA758),"")</f>
        <v/>
      </c>
      <c r="Q758" s="14" t="str">
        <f aca="false">IF(P758="","",SUM('MRR Conglomerado'!AB758:AM758))</f>
        <v/>
      </c>
      <c r="R758" s="10" t="str">
        <f aca="false">IF(P758="","",COUNTIF('MRR Conglomerado'!P758:AA758,"&gt;0"))</f>
        <v/>
      </c>
      <c r="S758" s="14" t="str">
        <f aca="false">IF(P758="","",P758/R758)</f>
        <v/>
      </c>
      <c r="T758" s="14" t="str">
        <f aca="false">IF(P758="","",Q758/12)</f>
        <v/>
      </c>
      <c r="U758" s="13" t="str">
        <f aca="false">IF(P758="","",T758/S758)</f>
        <v/>
      </c>
      <c r="V758" s="14" t="str">
        <f aca="false">IF(P758="","",S758/B758)</f>
        <v/>
      </c>
      <c r="W758" s="10" t="str">
        <f aca="false">IF(V758="","",IF(V758&lt;100,"Menos de 100 USD",IF(V758&lt;500,"100 a 500 USD",IF(V758&lt;2000,"500 a 2.000 USD","Más de 2.000 USD"))))</f>
        <v/>
      </c>
      <c r="X758" s="14" t="str">
        <f aca="false">IF(P758="","",MIN(T758,S758))</f>
        <v/>
      </c>
    </row>
    <row r="759" customFormat="false" ht="15" hidden="false" customHeight="false" outlineLevel="0" collapsed="false">
      <c r="A759" s="10" t="s">
        <v>1578</v>
      </c>
      <c r="B759" s="14" t="n">
        <v>20.2354</v>
      </c>
      <c r="C759" s="14" t="str">
        <f aca="false">IF('MRR Conglomerado'!AA759&gt;0,'MRR Conglomerado'!AA759,"")</f>
        <v/>
      </c>
      <c r="D759" s="14" t="str">
        <f aca="false">IF(C759="","",'MRR Conglomerado'!AM759)</f>
        <v/>
      </c>
      <c r="E759" s="13" t="str">
        <f aca="false">IF(C759="","",D759/C759)</f>
        <v/>
      </c>
      <c r="F759" s="14" t="str">
        <f aca="false">IF(C759="","",C759/B759)</f>
        <v/>
      </c>
      <c r="G759" s="10" t="str">
        <f aca="false">IF(F759="","",IF(F759&lt;100,"Menos de 100 USD",IF(F759&lt;500,"100 a 500 USD",IF(F759&lt;2000,"500 a 2.000 USD","Más de 2.000 USD"))))</f>
        <v/>
      </c>
      <c r="H759" s="14" t="str">
        <f aca="false">IF(C759="","",MIN(D759,C759))</f>
        <v/>
      </c>
      <c r="I759" s="14" t="str">
        <f aca="false">IF(SUM('MRR Conglomerado'!Y759:AA759)&gt;0,SUM('MRR Conglomerado'!Y759:AA759),"")</f>
        <v/>
      </c>
      <c r="J759" s="14" t="str">
        <f aca="false">IF(I759="","",SUM('MRR Conglomerado'!AK759:AM759))</f>
        <v/>
      </c>
      <c r="K759" s="10" t="str">
        <f aca="false">IF(I759="","",COUNTIF('MRR Conglomerado'!Y759:AA759,"&gt;0"))</f>
        <v/>
      </c>
      <c r="L759" s="13" t="str">
        <f aca="false">IF(I759="","",J759/I759)</f>
        <v/>
      </c>
      <c r="M759" s="14" t="str">
        <f aca="false">IF(I759="","",I759/K759/B759)</f>
        <v/>
      </c>
      <c r="N759" s="10" t="str">
        <f aca="false">IF(M759="","",IF(M759&lt;100,"Menos de 100 USD",IF(M759&lt;500,"100 a 500 USD",IF(M759&lt;2000,"500 a 2.000 USD","Más de 2.000 USD"))))</f>
        <v/>
      </c>
      <c r="O759" s="14" t="str">
        <f aca="false">IF(I759="","",MIN(J759,I759))</f>
        <v/>
      </c>
      <c r="P759" s="14" t="str">
        <f aca="false">IF(SUM('MRR Conglomerado'!P759:AA759)&gt;0,SUM('MRR Conglomerado'!P759:AA759),"")</f>
        <v/>
      </c>
      <c r="Q759" s="14" t="str">
        <f aca="false">IF(P759="","",SUM('MRR Conglomerado'!AB759:AM759))</f>
        <v/>
      </c>
      <c r="R759" s="10" t="str">
        <f aca="false">IF(P759="","",COUNTIF('MRR Conglomerado'!P759:AA759,"&gt;0"))</f>
        <v/>
      </c>
      <c r="S759" s="14" t="str">
        <f aca="false">IF(P759="","",P759/R759)</f>
        <v/>
      </c>
      <c r="T759" s="14" t="str">
        <f aca="false">IF(P759="","",Q759/12)</f>
        <v/>
      </c>
      <c r="U759" s="13" t="str">
        <f aca="false">IF(P759="","",T759/S759)</f>
        <v/>
      </c>
      <c r="V759" s="14" t="str">
        <f aca="false">IF(P759="","",S759/B759)</f>
        <v/>
      </c>
      <c r="W759" s="10" t="str">
        <f aca="false">IF(V759="","",IF(V759&lt;100,"Menos de 100 USD",IF(V759&lt;500,"100 a 500 USD",IF(V759&lt;2000,"500 a 2.000 USD","Más de 2.000 USD"))))</f>
        <v/>
      </c>
      <c r="X759" s="14" t="str">
        <f aca="false">IF(P759="","",MIN(T759,S759))</f>
        <v/>
      </c>
    </row>
    <row r="760" customFormat="false" ht="15" hidden="false" customHeight="false" outlineLevel="0" collapsed="false">
      <c r="A760" s="10" t="s">
        <v>1580</v>
      </c>
      <c r="B760" s="14" t="n">
        <v>20.2354</v>
      </c>
      <c r="C760" s="14" t="str">
        <f aca="false">IF('MRR Conglomerado'!AA760&gt;0,'MRR Conglomerado'!AA760,"")</f>
        <v/>
      </c>
      <c r="D760" s="14" t="str">
        <f aca="false">IF(C760="","",'MRR Conglomerado'!AM760)</f>
        <v/>
      </c>
      <c r="E760" s="13" t="str">
        <f aca="false">IF(C760="","",D760/C760)</f>
        <v/>
      </c>
      <c r="F760" s="14" t="str">
        <f aca="false">IF(C760="","",C760/B760)</f>
        <v/>
      </c>
      <c r="G760" s="10" t="str">
        <f aca="false">IF(F760="","",IF(F760&lt;100,"Menos de 100 USD",IF(F760&lt;500,"100 a 500 USD",IF(F760&lt;2000,"500 a 2.000 USD","Más de 2.000 USD"))))</f>
        <v/>
      </c>
      <c r="H760" s="14" t="str">
        <f aca="false">IF(C760="","",MIN(D760,C760))</f>
        <v/>
      </c>
      <c r="I760" s="14" t="n">
        <f aca="false">IF(SUM('MRR Conglomerado'!Y760:AA760)&gt;0,SUM('MRR Conglomerado'!Y760:AA760),"")</f>
        <v>2886.041706</v>
      </c>
      <c r="J760" s="14" t="n">
        <f aca="false">IF(I760="","",SUM('MRR Conglomerado'!AK760:AM760))</f>
        <v>2130.157837</v>
      </c>
      <c r="K760" s="10" t="n">
        <f aca="false">IF(I760="","",COUNTIF('MRR Conglomerado'!Y760:AA760,"&gt;0"))</f>
        <v>2</v>
      </c>
      <c r="L760" s="13" t="n">
        <f aca="false">IF(I760="","",J760/I760)</f>
        <v>0.738089762379893</v>
      </c>
      <c r="M760" s="14" t="n">
        <f aca="false">IF(I760="","",I760/K760/B760)</f>
        <v>71.311703895154</v>
      </c>
      <c r="N760" s="10" t="str">
        <f aca="false">IF(M760="","",IF(M760&lt;100,"Menos de 100 USD",IF(M760&lt;500,"100 a 500 USD",IF(M760&lt;2000,"500 a 2.000 USD","Más de 2.000 USD"))))</f>
        <v>Menos de 100 USD</v>
      </c>
      <c r="O760" s="14" t="n">
        <f aca="false">IF(I760="","",MIN(J760,I760))</f>
        <v>2130.157837</v>
      </c>
      <c r="P760" s="14" t="n">
        <f aca="false">IF(SUM('MRR Conglomerado'!P760:AA760)&gt;0,SUM('MRR Conglomerado'!P760:AA760),"")</f>
        <v>7571.823347</v>
      </c>
      <c r="Q760" s="14" t="n">
        <f aca="false">IF(P760="","",SUM('MRR Conglomerado'!AB760:AM760))</f>
        <v>9765.696087</v>
      </c>
      <c r="R760" s="10" t="n">
        <f aca="false">IF(P760="","",COUNTIF('MRR Conglomerado'!P760:AA760,"&gt;0"))</f>
        <v>7</v>
      </c>
      <c r="S760" s="14" t="n">
        <f aca="false">IF(P760="","",P760/R760)</f>
        <v>1081.68904957143</v>
      </c>
      <c r="T760" s="14" t="n">
        <f aca="false">IF(P760="","",Q760/12)</f>
        <v>813.80800725</v>
      </c>
      <c r="U760" s="13" t="n">
        <f aca="false">IF(P760="","",T760/S760)</f>
        <v>0.752349307384073</v>
      </c>
      <c r="V760" s="14" t="n">
        <f aca="false">IF(P760="","",S760/B760)</f>
        <v>53.4552837883822</v>
      </c>
      <c r="W760" s="10" t="str">
        <f aca="false">IF(V760="","",IF(V760&lt;100,"Menos de 100 USD",IF(V760&lt;500,"100 a 500 USD",IF(V760&lt;2000,"500 a 2.000 USD","Más de 2.000 USD"))))</f>
        <v>Menos de 100 USD</v>
      </c>
      <c r="X760" s="14" t="n">
        <f aca="false">IF(P760="","",MIN(T760,S760))</f>
        <v>813.80800725</v>
      </c>
    </row>
    <row r="761" customFormat="false" ht="15" hidden="false" customHeight="false" outlineLevel="0" collapsed="false">
      <c r="A761" s="10" t="s">
        <v>1582</v>
      </c>
      <c r="B761" s="14" t="n">
        <v>20.2354</v>
      </c>
      <c r="C761" s="14" t="n">
        <f aca="false">IF('MRR Conglomerado'!AA761&gt;0,'MRR Conglomerado'!AA761,"")</f>
        <v>9856.056278</v>
      </c>
      <c r="D761" s="14" t="n">
        <f aca="false">IF(C761="","",'MRR Conglomerado'!AM761)</f>
        <v>10625.972304</v>
      </c>
      <c r="E761" s="13" t="n">
        <f aca="false">IF(C761="","",D761/C761)</f>
        <v>1.07811603386626</v>
      </c>
      <c r="F761" s="14" t="n">
        <f aca="false">IF(C761="","",C761/B761)</f>
        <v>487.07</v>
      </c>
      <c r="G761" s="10" t="str">
        <f aca="false">IF(F761="","",IF(F761&lt;100,"Menos de 100 USD",IF(F761&lt;500,"100 a 500 USD",IF(F761&lt;2000,"500 a 2.000 USD","Más de 2.000 USD"))))</f>
        <v>100 a 500 USD</v>
      </c>
      <c r="H761" s="14" t="n">
        <f aca="false">IF(C761="","",MIN(D761,C761))</f>
        <v>9856.056278</v>
      </c>
      <c r="I761" s="14" t="n">
        <f aca="false">IF(SUM('MRR Conglomerado'!Y761:AA761)&gt;0,SUM('MRR Conglomerado'!Y761:AA761),"")</f>
        <v>29964.213404</v>
      </c>
      <c r="J761" s="14" t="n">
        <f aca="false">IF(I761="","",SUM('MRR Conglomerado'!AK761:AM761))</f>
        <v>30843.916456</v>
      </c>
      <c r="K761" s="10" t="n">
        <f aca="false">IF(I761="","",COUNTIF('MRR Conglomerado'!Y761:AA761,"&gt;0"))</f>
        <v>3</v>
      </c>
      <c r="L761" s="13" t="n">
        <f aca="false">IF(I761="","",J761/I761)</f>
        <v>1.02935845637391</v>
      </c>
      <c r="M761" s="14" t="n">
        <f aca="false">IF(I761="","",I761/K761/B761)</f>
        <v>493.593955872712</v>
      </c>
      <c r="N761" s="10" t="str">
        <f aca="false">IF(M761="","",IF(M761&lt;100,"Menos de 100 USD",IF(M761&lt;500,"100 a 500 USD",IF(M761&lt;2000,"500 a 2.000 USD","Más de 2.000 USD"))))</f>
        <v>100 a 500 USD</v>
      </c>
      <c r="O761" s="14" t="n">
        <f aca="false">IF(I761="","",MIN(J761,I761))</f>
        <v>29964.213404</v>
      </c>
      <c r="P761" s="14" t="n">
        <f aca="false">IF(SUM('MRR Conglomerado'!P761:AA761)&gt;0,SUM('MRR Conglomerado'!P761:AA761),"")</f>
        <v>117197.642677</v>
      </c>
      <c r="Q761" s="14" t="n">
        <f aca="false">IF(P761="","",SUM('MRR Conglomerado'!AB761:AM761))</f>
        <v>116577.854106</v>
      </c>
      <c r="R761" s="10" t="n">
        <f aca="false">IF(P761="","",COUNTIF('MRR Conglomerado'!P761:AA761,"&gt;0"))</f>
        <v>12</v>
      </c>
      <c r="S761" s="14" t="n">
        <f aca="false">IF(P761="","",P761/R761)</f>
        <v>9766.47022308333</v>
      </c>
      <c r="T761" s="14" t="n">
        <f aca="false">IF(P761="","",Q761/12)</f>
        <v>9714.8211755</v>
      </c>
      <c r="U761" s="13" t="n">
        <f aca="false">IF(P761="","",T761/S761)</f>
        <v>0.99471159524336</v>
      </c>
      <c r="V761" s="14" t="n">
        <f aca="false">IF(P761="","",S761/B761)</f>
        <v>482.642805335369</v>
      </c>
      <c r="W761" s="10" t="str">
        <f aca="false">IF(V761="","",IF(V761&lt;100,"Menos de 100 USD",IF(V761&lt;500,"100 a 500 USD",IF(V761&lt;2000,"500 a 2.000 USD","Más de 2.000 USD"))))</f>
        <v>100 a 500 USD</v>
      </c>
      <c r="X761" s="14" t="n">
        <f aca="false">IF(P761="","",MIN(T761,S761))</f>
        <v>9714.8211755</v>
      </c>
    </row>
    <row r="762" customFormat="false" ht="15" hidden="false" customHeight="false" outlineLevel="0" collapsed="false">
      <c r="A762" s="10" t="s">
        <v>1584</v>
      </c>
      <c r="B762" s="14" t="n">
        <v>20.2354</v>
      </c>
      <c r="C762" s="14" t="n">
        <f aca="false">IF('MRR Conglomerado'!AA762&gt;0,'MRR Conglomerado'!AA762,"")</f>
        <v>6794.03555</v>
      </c>
      <c r="D762" s="14" t="n">
        <f aca="false">IF(C762="","",'MRR Conglomerado'!AM762)</f>
        <v>5594.065131</v>
      </c>
      <c r="E762" s="13" t="n">
        <f aca="false">IF(C762="","",D762/C762)</f>
        <v>0.823378843079501</v>
      </c>
      <c r="F762" s="14" t="n">
        <f aca="false">IF(C762="","",C762/B762)</f>
        <v>335.75</v>
      </c>
      <c r="G762" s="10" t="str">
        <f aca="false">IF(F762="","",IF(F762&lt;100,"Menos de 100 USD",IF(F762&lt;500,"100 a 500 USD",IF(F762&lt;2000,"500 a 2.000 USD","Más de 2.000 USD"))))</f>
        <v>100 a 500 USD</v>
      </c>
      <c r="H762" s="14" t="n">
        <f aca="false">IF(C762="","",MIN(D762,C762))</f>
        <v>5594.065131</v>
      </c>
      <c r="I762" s="14" t="n">
        <f aca="false">IF(SUM('MRR Conglomerado'!Y762:AA762)&gt;0,SUM('MRR Conglomerado'!Y762:AA762),"")</f>
        <v>18634.008674</v>
      </c>
      <c r="J762" s="14" t="n">
        <f aca="false">IF(I762="","",SUM('MRR Conglomerado'!AK762:AM762))</f>
        <v>17145.914934</v>
      </c>
      <c r="K762" s="10" t="n">
        <f aca="false">IF(I762="","",COUNTIF('MRR Conglomerado'!Y762:AA762,"&gt;0"))</f>
        <v>3</v>
      </c>
      <c r="L762" s="13" t="n">
        <f aca="false">IF(I762="","",J762/I762)</f>
        <v>0.920140976317332</v>
      </c>
      <c r="M762" s="14" t="n">
        <f aca="false">IF(I762="","",I762/K762/B762)</f>
        <v>306.95396308779</v>
      </c>
      <c r="N762" s="10" t="str">
        <f aca="false">IF(M762="","",IF(M762&lt;100,"Menos de 100 USD",IF(M762&lt;500,"100 a 500 USD",IF(M762&lt;2000,"500 a 2.000 USD","Más de 2.000 USD"))))</f>
        <v>100 a 500 USD</v>
      </c>
      <c r="O762" s="14" t="n">
        <f aca="false">IF(I762="","",MIN(J762,I762))</f>
        <v>17145.914934</v>
      </c>
      <c r="P762" s="14" t="n">
        <f aca="false">IF(SUM('MRR Conglomerado'!P762:AA762)&gt;0,SUM('MRR Conglomerado'!P762:AA762),"")</f>
        <v>76618.231943</v>
      </c>
      <c r="Q762" s="14" t="n">
        <f aca="false">IF(P762="","",SUM('MRR Conglomerado'!AB762:AM762))</f>
        <v>77892.915494</v>
      </c>
      <c r="R762" s="10" t="n">
        <f aca="false">IF(P762="","",COUNTIF('MRR Conglomerado'!P762:AA762,"&gt;0"))</f>
        <v>12</v>
      </c>
      <c r="S762" s="14" t="n">
        <f aca="false">IF(P762="","",P762/R762)</f>
        <v>6384.85266191667</v>
      </c>
      <c r="T762" s="14" t="n">
        <f aca="false">IF(P762="","",Q762/12)</f>
        <v>6491.07629116667</v>
      </c>
      <c r="U762" s="13" t="n">
        <f aca="false">IF(P762="","",T762/S762)</f>
        <v>1.01663681761736</v>
      </c>
      <c r="V762" s="14" t="n">
        <f aca="false">IF(P762="","",S762/B762)</f>
        <v>315.528858432088</v>
      </c>
      <c r="W762" s="10" t="str">
        <f aca="false">IF(V762="","",IF(V762&lt;100,"Menos de 100 USD",IF(V762&lt;500,"100 a 500 USD",IF(V762&lt;2000,"500 a 2.000 USD","Más de 2.000 USD"))))</f>
        <v>100 a 500 USD</v>
      </c>
      <c r="X762" s="14" t="n">
        <f aca="false">IF(P762="","",MIN(T762,S762))</f>
        <v>6384.85266191667</v>
      </c>
    </row>
    <row r="763" customFormat="false" ht="15" hidden="false" customHeight="false" outlineLevel="0" collapsed="false">
      <c r="A763" s="10" t="s">
        <v>1586</v>
      </c>
      <c r="B763" s="14" t="n">
        <v>20.2354</v>
      </c>
      <c r="C763" s="14" t="str">
        <f aca="false">IF('MRR Conglomerado'!AA763&gt;0,'MRR Conglomerado'!AA763,"")</f>
        <v/>
      </c>
      <c r="D763" s="14" t="str">
        <f aca="false">IF(C763="","",'MRR Conglomerado'!AM763)</f>
        <v/>
      </c>
      <c r="E763" s="13" t="str">
        <f aca="false">IF(C763="","",D763/C763)</f>
        <v/>
      </c>
      <c r="F763" s="14" t="str">
        <f aca="false">IF(C763="","",C763/B763)</f>
        <v/>
      </c>
      <c r="G763" s="10" t="str">
        <f aca="false">IF(F763="","",IF(F763&lt;100,"Menos de 100 USD",IF(F763&lt;500,"100 a 500 USD",IF(F763&lt;2000,"500 a 2.000 USD","Más de 2.000 USD"))))</f>
        <v/>
      </c>
      <c r="H763" s="14" t="str">
        <f aca="false">IF(C763="","",MIN(D763,C763))</f>
        <v/>
      </c>
      <c r="I763" s="14" t="str">
        <f aca="false">IF(SUM('MRR Conglomerado'!Y763:AA763)&gt;0,SUM('MRR Conglomerado'!Y763:AA763),"")</f>
        <v/>
      </c>
      <c r="J763" s="14" t="str">
        <f aca="false">IF(I763="","",SUM('MRR Conglomerado'!AK763:AM763))</f>
        <v/>
      </c>
      <c r="K763" s="10" t="str">
        <f aca="false">IF(I763="","",COUNTIF('MRR Conglomerado'!Y763:AA763,"&gt;0"))</f>
        <v/>
      </c>
      <c r="L763" s="13" t="str">
        <f aca="false">IF(I763="","",J763/I763)</f>
        <v/>
      </c>
      <c r="M763" s="14" t="str">
        <f aca="false">IF(I763="","",I763/K763/B763)</f>
        <v/>
      </c>
      <c r="N763" s="10" t="str">
        <f aca="false">IF(M763="","",IF(M763&lt;100,"Menos de 100 USD",IF(M763&lt;500,"100 a 500 USD",IF(M763&lt;2000,"500 a 2.000 USD","Más de 2.000 USD"))))</f>
        <v/>
      </c>
      <c r="O763" s="14" t="str">
        <f aca="false">IF(I763="","",MIN(J763,I763))</f>
        <v/>
      </c>
      <c r="P763" s="14" t="str">
        <f aca="false">IF(SUM('MRR Conglomerado'!P763:AA763)&gt;0,SUM('MRR Conglomerado'!P763:AA763),"")</f>
        <v/>
      </c>
      <c r="Q763" s="14" t="str">
        <f aca="false">IF(P763="","",SUM('MRR Conglomerado'!AB763:AM763))</f>
        <v/>
      </c>
      <c r="R763" s="10" t="str">
        <f aca="false">IF(P763="","",COUNTIF('MRR Conglomerado'!P763:AA763,"&gt;0"))</f>
        <v/>
      </c>
      <c r="S763" s="14" t="str">
        <f aca="false">IF(P763="","",P763/R763)</f>
        <v/>
      </c>
      <c r="T763" s="14" t="str">
        <f aca="false">IF(P763="","",Q763/12)</f>
        <v/>
      </c>
      <c r="U763" s="13" t="str">
        <f aca="false">IF(P763="","",T763/S763)</f>
        <v/>
      </c>
      <c r="V763" s="14" t="str">
        <f aca="false">IF(P763="","",S763/B763)</f>
        <v/>
      </c>
      <c r="W763" s="10" t="str">
        <f aca="false">IF(V763="","",IF(V763&lt;100,"Menos de 100 USD",IF(V763&lt;500,"100 a 500 USD",IF(V763&lt;2000,"500 a 2.000 USD","Más de 2.000 USD"))))</f>
        <v/>
      </c>
      <c r="X763" s="14" t="str">
        <f aca="false">IF(P763="","",MIN(T763,S763))</f>
        <v/>
      </c>
    </row>
    <row r="764" customFormat="false" ht="15" hidden="false" customHeight="false" outlineLevel="0" collapsed="false">
      <c r="A764" s="10" t="s">
        <v>1588</v>
      </c>
      <c r="B764" s="14" t="n">
        <v>20.2354</v>
      </c>
      <c r="C764" s="14" t="str">
        <f aca="false">IF('MRR Conglomerado'!AA764&gt;0,'MRR Conglomerado'!AA764,"")</f>
        <v/>
      </c>
      <c r="D764" s="14" t="str">
        <f aca="false">IF(C764="","",'MRR Conglomerado'!AM764)</f>
        <v/>
      </c>
      <c r="E764" s="13" t="str">
        <f aca="false">IF(C764="","",D764/C764)</f>
        <v/>
      </c>
      <c r="F764" s="14" t="str">
        <f aca="false">IF(C764="","",C764/B764)</f>
        <v/>
      </c>
      <c r="G764" s="10" t="str">
        <f aca="false">IF(F764="","",IF(F764&lt;100,"Menos de 100 USD",IF(F764&lt;500,"100 a 500 USD",IF(F764&lt;2000,"500 a 2.000 USD","Más de 2.000 USD"))))</f>
        <v/>
      </c>
      <c r="H764" s="14" t="str">
        <f aca="false">IF(C764="","",MIN(D764,C764))</f>
        <v/>
      </c>
      <c r="I764" s="14" t="str">
        <f aca="false">IF(SUM('MRR Conglomerado'!Y764:AA764)&gt;0,SUM('MRR Conglomerado'!Y764:AA764),"")</f>
        <v/>
      </c>
      <c r="J764" s="14" t="str">
        <f aca="false">IF(I764="","",SUM('MRR Conglomerado'!AK764:AM764))</f>
        <v/>
      </c>
      <c r="K764" s="10" t="str">
        <f aca="false">IF(I764="","",COUNTIF('MRR Conglomerado'!Y764:AA764,"&gt;0"))</f>
        <v/>
      </c>
      <c r="L764" s="13" t="str">
        <f aca="false">IF(I764="","",J764/I764)</f>
        <v/>
      </c>
      <c r="M764" s="14" t="str">
        <f aca="false">IF(I764="","",I764/K764/B764)</f>
        <v/>
      </c>
      <c r="N764" s="10" t="str">
        <f aca="false">IF(M764="","",IF(M764&lt;100,"Menos de 100 USD",IF(M764&lt;500,"100 a 500 USD",IF(M764&lt;2000,"500 a 2.000 USD","Más de 2.000 USD"))))</f>
        <v/>
      </c>
      <c r="O764" s="14" t="str">
        <f aca="false">IF(I764="","",MIN(J764,I764))</f>
        <v/>
      </c>
      <c r="P764" s="14" t="n">
        <f aca="false">IF(SUM('MRR Conglomerado'!P764:AA764)&gt;0,SUM('MRR Conglomerado'!P764:AA764),"")</f>
        <v>2640.05632</v>
      </c>
      <c r="Q764" s="14" t="n">
        <f aca="false">IF(P764="","",SUM('MRR Conglomerado'!AB764:AM764))</f>
        <v>0</v>
      </c>
      <c r="R764" s="10" t="n">
        <f aca="false">IF(P764="","",COUNTIF('MRR Conglomerado'!P764:AA764,"&gt;0"))</f>
        <v>1</v>
      </c>
      <c r="S764" s="14" t="n">
        <f aca="false">IF(P764="","",P764/R764)</f>
        <v>2640.05632</v>
      </c>
      <c r="T764" s="14" t="n">
        <f aca="false">IF(P764="","",Q764/12)</f>
        <v>0</v>
      </c>
      <c r="U764" s="13" t="n">
        <f aca="false">IF(P764="","",T764/S764)</f>
        <v>0</v>
      </c>
      <c r="V764" s="14" t="n">
        <f aca="false">IF(P764="","",S764/B764)</f>
        <v>130.467216857586</v>
      </c>
      <c r="W764" s="10" t="str">
        <f aca="false">IF(V764="","",IF(V764&lt;100,"Menos de 100 USD",IF(V764&lt;500,"100 a 500 USD",IF(V764&lt;2000,"500 a 2.000 USD","Más de 2.000 USD"))))</f>
        <v>100 a 500 USD</v>
      </c>
      <c r="X764" s="14" t="n">
        <f aca="false">IF(P764="","",MIN(T764,S764))</f>
        <v>0</v>
      </c>
    </row>
    <row r="765" customFormat="false" ht="15" hidden="false" customHeight="false" outlineLevel="0" collapsed="false">
      <c r="A765" s="10" t="s">
        <v>1590</v>
      </c>
      <c r="B765" s="14" t="n">
        <v>20.2354</v>
      </c>
      <c r="C765" s="14" t="n">
        <f aca="false">IF('MRR Conglomerado'!AA765&gt;0,'MRR Conglomerado'!AA765,"")</f>
        <v>5932.412218</v>
      </c>
      <c r="D765" s="14" t="n">
        <f aca="false">IF(C765="","",'MRR Conglomerado'!AM765)</f>
        <v>7221.733614</v>
      </c>
      <c r="E765" s="13" t="n">
        <f aca="false">IF(C765="","",D765/C765)</f>
        <v>1.21733509888068</v>
      </c>
      <c r="F765" s="14" t="n">
        <f aca="false">IF(C765="","",C765/B765)</f>
        <v>293.17</v>
      </c>
      <c r="G765" s="10" t="str">
        <f aca="false">IF(F765="","",IF(F765&lt;100,"Menos de 100 USD",IF(F765&lt;500,"100 a 500 USD",IF(F765&lt;2000,"500 a 2.000 USD","Más de 2.000 USD"))))</f>
        <v>100 a 500 USD</v>
      </c>
      <c r="H765" s="14" t="n">
        <f aca="false">IF(C765="","",MIN(D765,C765))</f>
        <v>5932.412218</v>
      </c>
      <c r="I765" s="14" t="n">
        <f aca="false">IF(SUM('MRR Conglomerado'!Y765:AA765)&gt;0,SUM('MRR Conglomerado'!Y765:AA765),"")</f>
        <v>19424.959424</v>
      </c>
      <c r="J765" s="14" t="n">
        <f aca="false">IF(I765="","",SUM('MRR Conglomerado'!AK765:AM765))</f>
        <v>21610.458813</v>
      </c>
      <c r="K765" s="10" t="n">
        <f aca="false">IF(I765="","",COUNTIF('MRR Conglomerado'!Y765:AA765,"&gt;0"))</f>
        <v>3</v>
      </c>
      <c r="L765" s="13" t="n">
        <f aca="false">IF(I765="","",J765/I765)</f>
        <v>1.11250985607207</v>
      </c>
      <c r="M765" s="14" t="n">
        <f aca="false">IF(I765="","",I765/K765/B765)</f>
        <v>319.983122382887</v>
      </c>
      <c r="N765" s="10" t="str">
        <f aca="false">IF(M765="","",IF(M765&lt;100,"Menos de 100 USD",IF(M765&lt;500,"100 a 500 USD",IF(M765&lt;2000,"500 a 2.000 USD","Más de 2.000 USD"))))</f>
        <v>100 a 500 USD</v>
      </c>
      <c r="O765" s="14" t="n">
        <f aca="false">IF(I765="","",MIN(J765,I765))</f>
        <v>19424.959424</v>
      </c>
      <c r="P765" s="14" t="n">
        <f aca="false">IF(SUM('MRR Conglomerado'!P765:AA765)&gt;0,SUM('MRR Conglomerado'!P765:AA765),"")</f>
        <v>72554.991831</v>
      </c>
      <c r="Q765" s="14" t="n">
        <f aca="false">IF(P765="","",SUM('MRR Conglomerado'!AB765:AM765))</f>
        <v>82174.440343</v>
      </c>
      <c r="R765" s="10" t="n">
        <f aca="false">IF(P765="","",COUNTIF('MRR Conglomerado'!P765:AA765,"&gt;0"))</f>
        <v>11</v>
      </c>
      <c r="S765" s="14" t="n">
        <f aca="false">IF(P765="","",P765/R765)</f>
        <v>6595.90834827273</v>
      </c>
      <c r="T765" s="14" t="n">
        <f aca="false">IF(P765="","",Q765/12)</f>
        <v>6847.87002858333</v>
      </c>
      <c r="U765" s="13" t="n">
        <f aca="false">IF(P765="","",T765/S765)</f>
        <v>1.03819969396279</v>
      </c>
      <c r="V765" s="14" t="n">
        <f aca="false">IF(P765="","",S765/B765)</f>
        <v>325.958881379796</v>
      </c>
      <c r="W765" s="10" t="str">
        <f aca="false">IF(V765="","",IF(V765&lt;100,"Menos de 100 USD",IF(V765&lt;500,"100 a 500 USD",IF(V765&lt;2000,"500 a 2.000 USD","Más de 2.000 USD"))))</f>
        <v>100 a 500 USD</v>
      </c>
      <c r="X765" s="14" t="n">
        <f aca="false">IF(P765="","",MIN(T765,S765))</f>
        <v>6595.90834827273</v>
      </c>
    </row>
    <row r="766" customFormat="false" ht="15" hidden="false" customHeight="false" outlineLevel="0" collapsed="false">
      <c r="A766" s="10" t="s">
        <v>1592</v>
      </c>
      <c r="B766" s="14" t="n">
        <v>20.2354</v>
      </c>
      <c r="C766" s="14" t="str">
        <f aca="false">IF('MRR Conglomerado'!AA766&gt;0,'MRR Conglomerado'!AA766,"")</f>
        <v/>
      </c>
      <c r="D766" s="14" t="str">
        <f aca="false">IF(C766="","",'MRR Conglomerado'!AM766)</f>
        <v/>
      </c>
      <c r="E766" s="13" t="str">
        <f aca="false">IF(C766="","",D766/C766)</f>
        <v/>
      </c>
      <c r="F766" s="14" t="str">
        <f aca="false">IF(C766="","",C766/B766)</f>
        <v/>
      </c>
      <c r="G766" s="10" t="str">
        <f aca="false">IF(F766="","",IF(F766&lt;100,"Menos de 100 USD",IF(F766&lt;500,"100 a 500 USD",IF(F766&lt;2000,"500 a 2.000 USD","Más de 2.000 USD"))))</f>
        <v/>
      </c>
      <c r="H766" s="14" t="str">
        <f aca="false">IF(C766="","",MIN(D766,C766))</f>
        <v/>
      </c>
      <c r="I766" s="14" t="str">
        <f aca="false">IF(SUM('MRR Conglomerado'!Y766:AA766)&gt;0,SUM('MRR Conglomerado'!Y766:AA766),"")</f>
        <v/>
      </c>
      <c r="J766" s="14" t="str">
        <f aca="false">IF(I766="","",SUM('MRR Conglomerado'!AK766:AM766))</f>
        <v/>
      </c>
      <c r="K766" s="10" t="str">
        <f aca="false">IF(I766="","",COUNTIF('MRR Conglomerado'!Y766:AA766,"&gt;0"))</f>
        <v/>
      </c>
      <c r="L766" s="13" t="str">
        <f aca="false">IF(I766="","",J766/I766)</f>
        <v/>
      </c>
      <c r="M766" s="14" t="str">
        <f aca="false">IF(I766="","",I766/K766/B766)</f>
        <v/>
      </c>
      <c r="N766" s="10" t="str">
        <f aca="false">IF(M766="","",IF(M766&lt;100,"Menos de 100 USD",IF(M766&lt;500,"100 a 500 USD",IF(M766&lt;2000,"500 a 2.000 USD","Más de 2.000 USD"))))</f>
        <v/>
      </c>
      <c r="O766" s="14" t="str">
        <f aca="false">IF(I766="","",MIN(J766,I766))</f>
        <v/>
      </c>
      <c r="P766" s="14" t="str">
        <f aca="false">IF(SUM('MRR Conglomerado'!P766:AA766)&gt;0,SUM('MRR Conglomerado'!P766:AA766),"")</f>
        <v/>
      </c>
      <c r="Q766" s="14" t="str">
        <f aca="false">IF(P766="","",SUM('MRR Conglomerado'!AB766:AM766))</f>
        <v/>
      </c>
      <c r="R766" s="10" t="str">
        <f aca="false">IF(P766="","",COUNTIF('MRR Conglomerado'!P766:AA766,"&gt;0"))</f>
        <v/>
      </c>
      <c r="S766" s="14" t="str">
        <f aca="false">IF(P766="","",P766/R766)</f>
        <v/>
      </c>
      <c r="T766" s="14" t="str">
        <f aca="false">IF(P766="","",Q766/12)</f>
        <v/>
      </c>
      <c r="U766" s="13" t="str">
        <f aca="false">IF(P766="","",T766/S766)</f>
        <v/>
      </c>
      <c r="V766" s="14" t="str">
        <f aca="false">IF(P766="","",S766/B766)</f>
        <v/>
      </c>
      <c r="W766" s="10" t="str">
        <f aca="false">IF(V766="","",IF(V766&lt;100,"Menos de 100 USD",IF(V766&lt;500,"100 a 500 USD",IF(V766&lt;2000,"500 a 2.000 USD","Más de 2.000 USD"))))</f>
        <v/>
      </c>
      <c r="X766" s="14" t="str">
        <f aca="false">IF(P766="","",MIN(T766,S766))</f>
        <v/>
      </c>
    </row>
    <row r="767" customFormat="false" ht="15" hidden="false" customHeight="false" outlineLevel="0" collapsed="false">
      <c r="A767" s="10" t="s">
        <v>1594</v>
      </c>
      <c r="B767" s="14" t="n">
        <v>20.2354</v>
      </c>
      <c r="C767" s="14" t="n">
        <f aca="false">IF('MRR Conglomerado'!AA767&gt;0,'MRR Conglomerado'!AA767,"")</f>
        <v>2493.810696</v>
      </c>
      <c r="D767" s="14" t="n">
        <f aca="false">IF(C767="","",'MRR Conglomerado'!AM767)</f>
        <v>0</v>
      </c>
      <c r="E767" s="13" t="n">
        <f aca="false">IF(C767="","",D767/C767)</f>
        <v>0</v>
      </c>
      <c r="F767" s="14" t="n">
        <f aca="false">IF(C767="","",C767/B767)</f>
        <v>123.24</v>
      </c>
      <c r="G767" s="10" t="str">
        <f aca="false">IF(F767="","",IF(F767&lt;100,"Menos de 100 USD",IF(F767&lt;500,"100 a 500 USD",IF(F767&lt;2000,"500 a 2.000 USD","Más de 2.000 USD"))))</f>
        <v>100 a 500 USD</v>
      </c>
      <c r="H767" s="14" t="n">
        <f aca="false">IF(C767="","",MIN(D767,C767))</f>
        <v>0</v>
      </c>
      <c r="I767" s="14" t="n">
        <f aca="false">IF(SUM('MRR Conglomerado'!Y767:AA767)&gt;0,SUM('MRR Conglomerado'!Y767:AA767),"")</f>
        <v>10211.351306</v>
      </c>
      <c r="J767" s="14" t="n">
        <f aca="false">IF(I767="","",SUM('MRR Conglomerado'!AK767:AM767))</f>
        <v>0</v>
      </c>
      <c r="K767" s="10" t="n">
        <f aca="false">IF(I767="","",COUNTIF('MRR Conglomerado'!Y767:AA767,"&gt;0"))</f>
        <v>3</v>
      </c>
      <c r="L767" s="13" t="n">
        <f aca="false">IF(I767="","",J767/I767)</f>
        <v>0</v>
      </c>
      <c r="M767" s="14" t="n">
        <f aca="false">IF(I767="","",I767/K767/B767)</f>
        <v>168.209364216505</v>
      </c>
      <c r="N767" s="10" t="str">
        <f aca="false">IF(M767="","",IF(M767&lt;100,"Menos de 100 USD",IF(M767&lt;500,"100 a 500 USD",IF(M767&lt;2000,"500 a 2.000 USD","Más de 2.000 USD"))))</f>
        <v>100 a 500 USD</v>
      </c>
      <c r="O767" s="14" t="n">
        <f aca="false">IF(I767="","",MIN(J767,I767))</f>
        <v>0</v>
      </c>
      <c r="P767" s="14" t="n">
        <f aca="false">IF(SUM('MRR Conglomerado'!P767:AA767)&gt;0,SUM('MRR Conglomerado'!P767:AA767),"")</f>
        <v>33783.804298</v>
      </c>
      <c r="Q767" s="14" t="n">
        <f aca="false">IF(P767="","",SUM('MRR Conglomerado'!AB767:AM767))</f>
        <v>9519.67608</v>
      </c>
      <c r="R767" s="10" t="n">
        <f aca="false">IF(P767="","",COUNTIF('MRR Conglomerado'!P767:AA767,"&gt;0"))</f>
        <v>12</v>
      </c>
      <c r="S767" s="14" t="n">
        <f aca="false">IF(P767="","",P767/R767)</f>
        <v>2815.31702483333</v>
      </c>
      <c r="T767" s="14" t="n">
        <f aca="false">IF(P767="","",Q767/12)</f>
        <v>793.30634</v>
      </c>
      <c r="U767" s="13" t="n">
        <f aca="false">IF(P767="","",T767/S767)</f>
        <v>0.281782240863962</v>
      </c>
      <c r="V767" s="14" t="n">
        <f aca="false">IF(P767="","",S767/B767)</f>
        <v>139.12831102095</v>
      </c>
      <c r="W767" s="10" t="str">
        <f aca="false">IF(V767="","",IF(V767&lt;100,"Menos de 100 USD",IF(V767&lt;500,"100 a 500 USD",IF(V767&lt;2000,"500 a 2.000 USD","Más de 2.000 USD"))))</f>
        <v>100 a 500 USD</v>
      </c>
      <c r="X767" s="14" t="n">
        <f aca="false">IF(P767="","",MIN(T767,S767))</f>
        <v>793.30634</v>
      </c>
    </row>
    <row r="768" customFormat="false" ht="15" hidden="false" customHeight="false" outlineLevel="0" collapsed="false">
      <c r="A768" s="10" t="s">
        <v>1596</v>
      </c>
      <c r="B768" s="14" t="n">
        <v>20.2354</v>
      </c>
      <c r="C768" s="14" t="str">
        <f aca="false">IF('MRR Conglomerado'!AA768&gt;0,'MRR Conglomerado'!AA768,"")</f>
        <v/>
      </c>
      <c r="D768" s="14" t="str">
        <f aca="false">IF(C768="","",'MRR Conglomerado'!AM768)</f>
        <v/>
      </c>
      <c r="E768" s="13" t="str">
        <f aca="false">IF(C768="","",D768/C768)</f>
        <v/>
      </c>
      <c r="F768" s="14" t="str">
        <f aca="false">IF(C768="","",C768/B768)</f>
        <v/>
      </c>
      <c r="G768" s="10" t="str">
        <f aca="false">IF(F768="","",IF(F768&lt;100,"Menos de 100 USD",IF(F768&lt;500,"100 a 500 USD",IF(F768&lt;2000,"500 a 2.000 USD","Más de 2.000 USD"))))</f>
        <v/>
      </c>
      <c r="H768" s="14" t="str">
        <f aca="false">IF(C768="","",MIN(D768,C768))</f>
        <v/>
      </c>
      <c r="I768" s="14" t="str">
        <f aca="false">IF(SUM('MRR Conglomerado'!Y768:AA768)&gt;0,SUM('MRR Conglomerado'!Y768:AA768),"")</f>
        <v/>
      </c>
      <c r="J768" s="14" t="str">
        <f aca="false">IF(I768="","",SUM('MRR Conglomerado'!AK768:AM768))</f>
        <v/>
      </c>
      <c r="K768" s="10" t="str">
        <f aca="false">IF(I768="","",COUNTIF('MRR Conglomerado'!Y768:AA768,"&gt;0"))</f>
        <v/>
      </c>
      <c r="L768" s="13" t="str">
        <f aca="false">IF(I768="","",J768/I768)</f>
        <v/>
      </c>
      <c r="M768" s="14" t="str">
        <f aca="false">IF(I768="","",I768/K768/B768)</f>
        <v/>
      </c>
      <c r="N768" s="10" t="str">
        <f aca="false">IF(M768="","",IF(M768&lt;100,"Menos de 100 USD",IF(M768&lt;500,"100 a 500 USD",IF(M768&lt;2000,"500 a 2.000 USD","Más de 2.000 USD"))))</f>
        <v/>
      </c>
      <c r="O768" s="14" t="str">
        <f aca="false">IF(I768="","",MIN(J768,I768))</f>
        <v/>
      </c>
      <c r="P768" s="14" t="str">
        <f aca="false">IF(SUM('MRR Conglomerado'!P768:AA768)&gt;0,SUM('MRR Conglomerado'!P768:AA768),"")</f>
        <v/>
      </c>
      <c r="Q768" s="14" t="str">
        <f aca="false">IF(P768="","",SUM('MRR Conglomerado'!AB768:AM768))</f>
        <v/>
      </c>
      <c r="R768" s="10" t="str">
        <f aca="false">IF(P768="","",COUNTIF('MRR Conglomerado'!P768:AA768,"&gt;0"))</f>
        <v/>
      </c>
      <c r="S768" s="14" t="str">
        <f aca="false">IF(P768="","",P768/R768)</f>
        <v/>
      </c>
      <c r="T768" s="14" t="str">
        <f aca="false">IF(P768="","",Q768/12)</f>
        <v/>
      </c>
      <c r="U768" s="13" t="str">
        <f aca="false">IF(P768="","",T768/S768)</f>
        <v/>
      </c>
      <c r="V768" s="14" t="str">
        <f aca="false">IF(P768="","",S768/B768)</f>
        <v/>
      </c>
      <c r="W768" s="10" t="str">
        <f aca="false">IF(V768="","",IF(V768&lt;100,"Menos de 100 USD",IF(V768&lt;500,"100 a 500 USD",IF(V768&lt;2000,"500 a 2.000 USD","Más de 2.000 USD"))))</f>
        <v/>
      </c>
      <c r="X768" s="14" t="str">
        <f aca="false">IF(P768="","",MIN(T768,S768))</f>
        <v/>
      </c>
    </row>
    <row r="769" customFormat="false" ht="15" hidden="false" customHeight="false" outlineLevel="0" collapsed="false">
      <c r="A769" s="10" t="s">
        <v>1598</v>
      </c>
      <c r="B769" s="14" t="n">
        <v>20.2354</v>
      </c>
      <c r="C769" s="14" t="str">
        <f aca="false">IF('MRR Conglomerado'!AA769&gt;0,'MRR Conglomerado'!AA769,"")</f>
        <v/>
      </c>
      <c r="D769" s="14" t="str">
        <f aca="false">IF(C769="","",'MRR Conglomerado'!AM769)</f>
        <v/>
      </c>
      <c r="E769" s="13" t="str">
        <f aca="false">IF(C769="","",D769/C769)</f>
        <v/>
      </c>
      <c r="F769" s="14" t="str">
        <f aca="false">IF(C769="","",C769/B769)</f>
        <v/>
      </c>
      <c r="G769" s="10" t="str">
        <f aca="false">IF(F769="","",IF(F769&lt;100,"Menos de 100 USD",IF(F769&lt;500,"100 a 500 USD",IF(F769&lt;2000,"500 a 2.000 USD","Más de 2.000 USD"))))</f>
        <v/>
      </c>
      <c r="H769" s="14" t="str">
        <f aca="false">IF(C769="","",MIN(D769,C769))</f>
        <v/>
      </c>
      <c r="I769" s="14" t="str">
        <f aca="false">IF(SUM('MRR Conglomerado'!Y769:AA769)&gt;0,SUM('MRR Conglomerado'!Y769:AA769),"")</f>
        <v/>
      </c>
      <c r="J769" s="14" t="str">
        <f aca="false">IF(I769="","",SUM('MRR Conglomerado'!AK769:AM769))</f>
        <v/>
      </c>
      <c r="K769" s="10" t="str">
        <f aca="false">IF(I769="","",COUNTIF('MRR Conglomerado'!Y769:AA769,"&gt;0"))</f>
        <v/>
      </c>
      <c r="L769" s="13" t="str">
        <f aca="false">IF(I769="","",J769/I769)</f>
        <v/>
      </c>
      <c r="M769" s="14" t="str">
        <f aca="false">IF(I769="","",I769/K769/B769)</f>
        <v/>
      </c>
      <c r="N769" s="10" t="str">
        <f aca="false">IF(M769="","",IF(M769&lt;100,"Menos de 100 USD",IF(M769&lt;500,"100 a 500 USD",IF(M769&lt;2000,"500 a 2.000 USD","Más de 2.000 USD"))))</f>
        <v/>
      </c>
      <c r="O769" s="14" t="str">
        <f aca="false">IF(I769="","",MIN(J769,I769))</f>
        <v/>
      </c>
      <c r="P769" s="14" t="str">
        <f aca="false">IF(SUM('MRR Conglomerado'!P769:AA769)&gt;0,SUM('MRR Conglomerado'!P769:AA769),"")</f>
        <v/>
      </c>
      <c r="Q769" s="14" t="str">
        <f aca="false">IF(P769="","",SUM('MRR Conglomerado'!AB769:AM769))</f>
        <v/>
      </c>
      <c r="R769" s="10" t="str">
        <f aca="false">IF(P769="","",COUNTIF('MRR Conglomerado'!P769:AA769,"&gt;0"))</f>
        <v/>
      </c>
      <c r="S769" s="14" t="str">
        <f aca="false">IF(P769="","",P769/R769)</f>
        <v/>
      </c>
      <c r="T769" s="14" t="str">
        <f aca="false">IF(P769="","",Q769/12)</f>
        <v/>
      </c>
      <c r="U769" s="13" t="str">
        <f aca="false">IF(P769="","",T769/S769)</f>
        <v/>
      </c>
      <c r="V769" s="14" t="str">
        <f aca="false">IF(P769="","",S769/B769)</f>
        <v/>
      </c>
      <c r="W769" s="10" t="str">
        <f aca="false">IF(V769="","",IF(V769&lt;100,"Menos de 100 USD",IF(V769&lt;500,"100 a 500 USD",IF(V769&lt;2000,"500 a 2.000 USD","Más de 2.000 USD"))))</f>
        <v/>
      </c>
      <c r="X769" s="14" t="str">
        <f aca="false">IF(P769="","",MIN(T769,S769))</f>
        <v/>
      </c>
    </row>
    <row r="770" customFormat="false" ht="15" hidden="false" customHeight="false" outlineLevel="0" collapsed="false">
      <c r="A770" s="10" t="s">
        <v>1600</v>
      </c>
      <c r="B770" s="14" t="n">
        <v>20.2354</v>
      </c>
      <c r="C770" s="14" t="str">
        <f aca="false">IF('MRR Conglomerado'!AA770&gt;0,'MRR Conglomerado'!AA770,"")</f>
        <v/>
      </c>
      <c r="D770" s="14" t="str">
        <f aca="false">IF(C770="","",'MRR Conglomerado'!AM770)</f>
        <v/>
      </c>
      <c r="E770" s="13" t="str">
        <f aca="false">IF(C770="","",D770/C770)</f>
        <v/>
      </c>
      <c r="F770" s="14" t="str">
        <f aca="false">IF(C770="","",C770/B770)</f>
        <v/>
      </c>
      <c r="G770" s="10" t="str">
        <f aca="false">IF(F770="","",IF(F770&lt;100,"Menos de 100 USD",IF(F770&lt;500,"100 a 500 USD",IF(F770&lt;2000,"500 a 2.000 USD","Más de 2.000 USD"))))</f>
        <v/>
      </c>
      <c r="H770" s="14" t="str">
        <f aca="false">IF(C770="","",MIN(D770,C770))</f>
        <v/>
      </c>
      <c r="I770" s="14" t="str">
        <f aca="false">IF(SUM('MRR Conglomerado'!Y770:AA770)&gt;0,SUM('MRR Conglomerado'!Y770:AA770),"")</f>
        <v/>
      </c>
      <c r="J770" s="14" t="str">
        <f aca="false">IF(I770="","",SUM('MRR Conglomerado'!AK770:AM770))</f>
        <v/>
      </c>
      <c r="K770" s="10" t="str">
        <f aca="false">IF(I770="","",COUNTIF('MRR Conglomerado'!Y770:AA770,"&gt;0"))</f>
        <v/>
      </c>
      <c r="L770" s="13" t="str">
        <f aca="false">IF(I770="","",J770/I770)</f>
        <v/>
      </c>
      <c r="M770" s="14" t="str">
        <f aca="false">IF(I770="","",I770/K770/B770)</f>
        <v/>
      </c>
      <c r="N770" s="10" t="str">
        <f aca="false">IF(M770="","",IF(M770&lt;100,"Menos de 100 USD",IF(M770&lt;500,"100 a 500 USD",IF(M770&lt;2000,"500 a 2.000 USD","Más de 2.000 USD"))))</f>
        <v/>
      </c>
      <c r="O770" s="14" t="str">
        <f aca="false">IF(I770="","",MIN(J770,I770))</f>
        <v/>
      </c>
      <c r="P770" s="14" t="n">
        <f aca="false">IF(SUM('MRR Conglomerado'!P770:AA770)&gt;0,SUM('MRR Conglomerado'!P770:AA770),"")</f>
        <v>480.006627</v>
      </c>
      <c r="Q770" s="14" t="n">
        <f aca="false">IF(P770="","",SUM('MRR Conglomerado'!AB770:AM770))</f>
        <v>0</v>
      </c>
      <c r="R770" s="10" t="n">
        <f aca="false">IF(P770="","",COUNTIF('MRR Conglomerado'!P770:AA770,"&gt;0"))</f>
        <v>2</v>
      </c>
      <c r="S770" s="14" t="n">
        <f aca="false">IF(P770="","",P770/R770)</f>
        <v>240.0033135</v>
      </c>
      <c r="T770" s="14" t="n">
        <f aca="false">IF(P770="","",Q770/12)</f>
        <v>0</v>
      </c>
      <c r="U770" s="13" t="n">
        <f aca="false">IF(P770="","",T770/S770)</f>
        <v>0</v>
      </c>
      <c r="V770" s="14" t="n">
        <f aca="false">IF(P770="","",S770/B770)</f>
        <v>11.8605668037202</v>
      </c>
      <c r="W770" s="10" t="str">
        <f aca="false">IF(V770="","",IF(V770&lt;100,"Menos de 100 USD",IF(V770&lt;500,"100 a 500 USD",IF(V770&lt;2000,"500 a 2.000 USD","Más de 2.000 USD"))))</f>
        <v>Menos de 100 USD</v>
      </c>
      <c r="X770" s="14" t="n">
        <f aca="false">IF(P770="","",MIN(T770,S770))</f>
        <v>0</v>
      </c>
    </row>
    <row r="771" customFormat="false" ht="15" hidden="false" customHeight="false" outlineLevel="0" collapsed="false">
      <c r="A771" s="10" t="s">
        <v>1602</v>
      </c>
      <c r="B771" s="14" t="n">
        <v>20.2354</v>
      </c>
      <c r="C771" s="14" t="str">
        <f aca="false">IF('MRR Conglomerado'!AA771&gt;0,'MRR Conglomerado'!AA771,"")</f>
        <v/>
      </c>
      <c r="D771" s="14" t="str">
        <f aca="false">IF(C771="","",'MRR Conglomerado'!AM771)</f>
        <v/>
      </c>
      <c r="E771" s="13" t="str">
        <f aca="false">IF(C771="","",D771/C771)</f>
        <v/>
      </c>
      <c r="F771" s="14" t="str">
        <f aca="false">IF(C771="","",C771/B771)</f>
        <v/>
      </c>
      <c r="G771" s="10" t="str">
        <f aca="false">IF(F771="","",IF(F771&lt;100,"Menos de 100 USD",IF(F771&lt;500,"100 a 500 USD",IF(F771&lt;2000,"500 a 2.000 USD","Más de 2.000 USD"))))</f>
        <v/>
      </c>
      <c r="H771" s="14" t="str">
        <f aca="false">IF(C771="","",MIN(D771,C771))</f>
        <v/>
      </c>
      <c r="I771" s="14" t="str">
        <f aca="false">IF(SUM('MRR Conglomerado'!Y771:AA771)&gt;0,SUM('MRR Conglomerado'!Y771:AA771),"")</f>
        <v/>
      </c>
      <c r="J771" s="14" t="str">
        <f aca="false">IF(I771="","",SUM('MRR Conglomerado'!AK771:AM771))</f>
        <v/>
      </c>
      <c r="K771" s="10" t="str">
        <f aca="false">IF(I771="","",COUNTIF('MRR Conglomerado'!Y771:AA771,"&gt;0"))</f>
        <v/>
      </c>
      <c r="L771" s="13" t="str">
        <f aca="false">IF(I771="","",J771/I771)</f>
        <v/>
      </c>
      <c r="M771" s="14" t="str">
        <f aca="false">IF(I771="","",I771/K771/B771)</f>
        <v/>
      </c>
      <c r="N771" s="10" t="str">
        <f aca="false">IF(M771="","",IF(M771&lt;100,"Menos de 100 USD",IF(M771&lt;500,"100 a 500 USD",IF(M771&lt;2000,"500 a 2.000 USD","Más de 2.000 USD"))))</f>
        <v/>
      </c>
      <c r="O771" s="14" t="str">
        <f aca="false">IF(I771="","",MIN(J771,I771))</f>
        <v/>
      </c>
      <c r="P771" s="14" t="str">
        <f aca="false">IF(SUM('MRR Conglomerado'!P771:AA771)&gt;0,SUM('MRR Conglomerado'!P771:AA771),"")</f>
        <v/>
      </c>
      <c r="Q771" s="14" t="str">
        <f aca="false">IF(P771="","",SUM('MRR Conglomerado'!AB771:AM771))</f>
        <v/>
      </c>
      <c r="R771" s="10" t="str">
        <f aca="false">IF(P771="","",COUNTIF('MRR Conglomerado'!P771:AA771,"&gt;0"))</f>
        <v/>
      </c>
      <c r="S771" s="14" t="str">
        <f aca="false">IF(P771="","",P771/R771)</f>
        <v/>
      </c>
      <c r="T771" s="14" t="str">
        <f aca="false">IF(P771="","",Q771/12)</f>
        <v/>
      </c>
      <c r="U771" s="13" t="str">
        <f aca="false">IF(P771="","",T771/S771)</f>
        <v/>
      </c>
      <c r="V771" s="14" t="str">
        <f aca="false">IF(P771="","",S771/B771)</f>
        <v/>
      </c>
      <c r="W771" s="10" t="str">
        <f aca="false">IF(V771="","",IF(V771&lt;100,"Menos de 100 USD",IF(V771&lt;500,"100 a 500 USD",IF(V771&lt;2000,"500 a 2.000 USD","Más de 2.000 USD"))))</f>
        <v/>
      </c>
      <c r="X771" s="14" t="str">
        <f aca="false">IF(P771="","",MIN(T771,S771))</f>
        <v/>
      </c>
    </row>
    <row r="772" customFormat="false" ht="15" hidden="false" customHeight="false" outlineLevel="0" collapsed="false">
      <c r="A772" s="10" t="s">
        <v>1604</v>
      </c>
      <c r="B772" s="14" t="n">
        <v>20.2354</v>
      </c>
      <c r="C772" s="14" t="str">
        <f aca="false">IF('MRR Conglomerado'!AA772&gt;0,'MRR Conglomerado'!AA772,"")</f>
        <v/>
      </c>
      <c r="D772" s="14" t="str">
        <f aca="false">IF(C772="","",'MRR Conglomerado'!AM772)</f>
        <v/>
      </c>
      <c r="E772" s="13" t="str">
        <f aca="false">IF(C772="","",D772/C772)</f>
        <v/>
      </c>
      <c r="F772" s="14" t="str">
        <f aca="false">IF(C772="","",C772/B772)</f>
        <v/>
      </c>
      <c r="G772" s="10" t="str">
        <f aca="false">IF(F772="","",IF(F772&lt;100,"Menos de 100 USD",IF(F772&lt;500,"100 a 500 USD",IF(F772&lt;2000,"500 a 2.000 USD","Más de 2.000 USD"))))</f>
        <v/>
      </c>
      <c r="H772" s="14" t="str">
        <f aca="false">IF(C772="","",MIN(D772,C772))</f>
        <v/>
      </c>
      <c r="I772" s="14" t="str">
        <f aca="false">IF(SUM('MRR Conglomerado'!Y772:AA772)&gt;0,SUM('MRR Conglomerado'!Y772:AA772),"")</f>
        <v/>
      </c>
      <c r="J772" s="14" t="str">
        <f aca="false">IF(I772="","",SUM('MRR Conglomerado'!AK772:AM772))</f>
        <v/>
      </c>
      <c r="K772" s="10" t="str">
        <f aca="false">IF(I772="","",COUNTIF('MRR Conglomerado'!Y772:AA772,"&gt;0"))</f>
        <v/>
      </c>
      <c r="L772" s="13" t="str">
        <f aca="false">IF(I772="","",J772/I772)</f>
        <v/>
      </c>
      <c r="M772" s="14" t="str">
        <f aca="false">IF(I772="","",I772/K772/B772)</f>
        <v/>
      </c>
      <c r="N772" s="10" t="str">
        <f aca="false">IF(M772="","",IF(M772&lt;100,"Menos de 100 USD",IF(M772&lt;500,"100 a 500 USD",IF(M772&lt;2000,"500 a 2.000 USD","Más de 2.000 USD"))))</f>
        <v/>
      </c>
      <c r="O772" s="14" t="str">
        <f aca="false">IF(I772="","",MIN(J772,I772))</f>
        <v/>
      </c>
      <c r="P772" s="14" t="str">
        <f aca="false">IF(SUM('MRR Conglomerado'!P772:AA772)&gt;0,SUM('MRR Conglomerado'!P772:AA772),"")</f>
        <v/>
      </c>
      <c r="Q772" s="14" t="str">
        <f aca="false">IF(P772="","",SUM('MRR Conglomerado'!AB772:AM772))</f>
        <v/>
      </c>
      <c r="R772" s="10" t="str">
        <f aca="false">IF(P772="","",COUNTIF('MRR Conglomerado'!P772:AA772,"&gt;0"))</f>
        <v/>
      </c>
      <c r="S772" s="14" t="str">
        <f aca="false">IF(P772="","",P772/R772)</f>
        <v/>
      </c>
      <c r="T772" s="14" t="str">
        <f aca="false">IF(P772="","",Q772/12)</f>
        <v/>
      </c>
      <c r="U772" s="13" t="str">
        <f aca="false">IF(P772="","",T772/S772)</f>
        <v/>
      </c>
      <c r="V772" s="14" t="str">
        <f aca="false">IF(P772="","",S772/B772)</f>
        <v/>
      </c>
      <c r="W772" s="10" t="str">
        <f aca="false">IF(V772="","",IF(V772&lt;100,"Menos de 100 USD",IF(V772&lt;500,"100 a 500 USD",IF(V772&lt;2000,"500 a 2.000 USD","Más de 2.000 USD"))))</f>
        <v/>
      </c>
      <c r="X772" s="14" t="str">
        <f aca="false">IF(P772="","",MIN(T772,S772))</f>
        <v/>
      </c>
    </row>
    <row r="773" customFormat="false" ht="15" hidden="false" customHeight="false" outlineLevel="0" collapsed="false">
      <c r="A773" s="10" t="s">
        <v>1606</v>
      </c>
      <c r="B773" s="14" t="n">
        <v>20.2354</v>
      </c>
      <c r="C773" s="14" t="str">
        <f aca="false">IF('MRR Conglomerado'!AA773&gt;0,'MRR Conglomerado'!AA773,"")</f>
        <v/>
      </c>
      <c r="D773" s="14" t="str">
        <f aca="false">IF(C773="","",'MRR Conglomerado'!AM773)</f>
        <v/>
      </c>
      <c r="E773" s="13" t="str">
        <f aca="false">IF(C773="","",D773/C773)</f>
        <v/>
      </c>
      <c r="F773" s="14" t="str">
        <f aca="false">IF(C773="","",C773/B773)</f>
        <v/>
      </c>
      <c r="G773" s="10" t="str">
        <f aca="false">IF(F773="","",IF(F773&lt;100,"Menos de 100 USD",IF(F773&lt;500,"100 a 500 USD",IF(F773&lt;2000,"500 a 2.000 USD","Más de 2.000 USD"))))</f>
        <v/>
      </c>
      <c r="H773" s="14" t="str">
        <f aca="false">IF(C773="","",MIN(D773,C773))</f>
        <v/>
      </c>
      <c r="I773" s="14" t="str">
        <f aca="false">IF(SUM('MRR Conglomerado'!Y773:AA773)&gt;0,SUM('MRR Conglomerado'!Y773:AA773),"")</f>
        <v/>
      </c>
      <c r="J773" s="14" t="str">
        <f aca="false">IF(I773="","",SUM('MRR Conglomerado'!AK773:AM773))</f>
        <v/>
      </c>
      <c r="K773" s="10" t="str">
        <f aca="false">IF(I773="","",COUNTIF('MRR Conglomerado'!Y773:AA773,"&gt;0"))</f>
        <v/>
      </c>
      <c r="L773" s="13" t="str">
        <f aca="false">IF(I773="","",J773/I773)</f>
        <v/>
      </c>
      <c r="M773" s="14" t="str">
        <f aca="false">IF(I773="","",I773/K773/B773)</f>
        <v/>
      </c>
      <c r="N773" s="10" t="str">
        <f aca="false">IF(M773="","",IF(M773&lt;100,"Menos de 100 USD",IF(M773&lt;500,"100 a 500 USD",IF(M773&lt;2000,"500 a 2.000 USD","Más de 2.000 USD"))))</f>
        <v/>
      </c>
      <c r="O773" s="14" t="str">
        <f aca="false">IF(I773="","",MIN(J773,I773))</f>
        <v/>
      </c>
      <c r="P773" s="14" t="str">
        <f aca="false">IF(SUM('MRR Conglomerado'!P773:AA773)&gt;0,SUM('MRR Conglomerado'!P773:AA773),"")</f>
        <v/>
      </c>
      <c r="Q773" s="14" t="str">
        <f aca="false">IF(P773="","",SUM('MRR Conglomerado'!AB773:AM773))</f>
        <v/>
      </c>
      <c r="R773" s="10" t="str">
        <f aca="false">IF(P773="","",COUNTIF('MRR Conglomerado'!P773:AA773,"&gt;0"))</f>
        <v/>
      </c>
      <c r="S773" s="14" t="str">
        <f aca="false">IF(P773="","",P773/R773)</f>
        <v/>
      </c>
      <c r="T773" s="14" t="str">
        <f aca="false">IF(P773="","",Q773/12)</f>
        <v/>
      </c>
      <c r="U773" s="13" t="str">
        <f aca="false">IF(P773="","",T773/S773)</f>
        <v/>
      </c>
      <c r="V773" s="14" t="str">
        <f aca="false">IF(P773="","",S773/B773)</f>
        <v/>
      </c>
      <c r="W773" s="10" t="str">
        <f aca="false">IF(V773="","",IF(V773&lt;100,"Menos de 100 USD",IF(V773&lt;500,"100 a 500 USD",IF(V773&lt;2000,"500 a 2.000 USD","Más de 2.000 USD"))))</f>
        <v/>
      </c>
      <c r="X773" s="14" t="str">
        <f aca="false">IF(P773="","",MIN(T773,S773))</f>
        <v/>
      </c>
    </row>
    <row r="774" customFormat="false" ht="15" hidden="false" customHeight="false" outlineLevel="0" collapsed="false">
      <c r="A774" s="10" t="s">
        <v>1608</v>
      </c>
      <c r="B774" s="14" t="n">
        <v>20.2354</v>
      </c>
      <c r="C774" s="14" t="n">
        <f aca="false">IF('MRR Conglomerado'!AA774&gt;0,'MRR Conglomerado'!AA774,"")</f>
        <v>4549.92969</v>
      </c>
      <c r="D774" s="14" t="n">
        <f aca="false">IF(C774="","",'MRR Conglomerado'!AM774)</f>
        <v>5157.970106</v>
      </c>
      <c r="E774" s="13" t="n">
        <f aca="false">IF(C774="","",D774/C774)</f>
        <v>1.13363732132749</v>
      </c>
      <c r="F774" s="14" t="n">
        <f aca="false">IF(C774="","",C774/B774)</f>
        <v>224.85</v>
      </c>
      <c r="G774" s="10" t="str">
        <f aca="false">IF(F774="","",IF(F774&lt;100,"Menos de 100 USD",IF(F774&lt;500,"100 a 500 USD",IF(F774&lt;2000,"500 a 2.000 USD","Más de 2.000 USD"))))</f>
        <v>100 a 500 USD</v>
      </c>
      <c r="H774" s="14" t="n">
        <f aca="false">IF(C774="","",MIN(D774,C774))</f>
        <v>4549.92969</v>
      </c>
      <c r="I774" s="14" t="n">
        <f aca="false">IF(SUM('MRR Conglomerado'!Y774:AA774)&gt;0,SUM('MRR Conglomerado'!Y774:AA774),"")</f>
        <v>13074.881164</v>
      </c>
      <c r="J774" s="14" t="n">
        <f aca="false">IF(I774="","",SUM('MRR Conglomerado'!AK774:AM774))</f>
        <v>15213.323674</v>
      </c>
      <c r="K774" s="10" t="n">
        <f aca="false">IF(I774="","",COUNTIF('MRR Conglomerado'!Y774:AA774,"&gt;0"))</f>
        <v>3</v>
      </c>
      <c r="L774" s="13" t="n">
        <f aca="false">IF(I774="","",J774/I774)</f>
        <v>1.16355349491726</v>
      </c>
      <c r="M774" s="14" t="n">
        <f aca="false">IF(I774="","",I774/K774/B774)</f>
        <v>215.379667381585</v>
      </c>
      <c r="N774" s="10" t="str">
        <f aca="false">IF(M774="","",IF(M774&lt;100,"Menos de 100 USD",IF(M774&lt;500,"100 a 500 USD",IF(M774&lt;2000,"500 a 2.000 USD","Más de 2.000 USD"))))</f>
        <v>100 a 500 USD</v>
      </c>
      <c r="O774" s="14" t="n">
        <f aca="false">IF(I774="","",MIN(J774,I774))</f>
        <v>13074.881164</v>
      </c>
      <c r="P774" s="14" t="n">
        <f aca="false">IF(SUM('MRR Conglomerado'!P774:AA774)&gt;0,SUM('MRR Conglomerado'!P774:AA774),"")</f>
        <v>25650.020596</v>
      </c>
      <c r="Q774" s="14" t="n">
        <f aca="false">IF(P774="","",SUM('MRR Conglomerado'!AB774:AM774))</f>
        <v>57648.732144</v>
      </c>
      <c r="R774" s="10" t="n">
        <f aca="false">IF(P774="","",COUNTIF('MRR Conglomerado'!P774:AA774,"&gt;0"))</f>
        <v>7</v>
      </c>
      <c r="S774" s="14" t="n">
        <f aca="false">IF(P774="","",P774/R774)</f>
        <v>3664.28865657143</v>
      </c>
      <c r="T774" s="14" t="n">
        <f aca="false">IF(P774="","",Q774/12)</f>
        <v>4804.061012</v>
      </c>
      <c r="U774" s="13" t="n">
        <f aca="false">IF(P774="","",T774/S774)</f>
        <v>1.31104873612632</v>
      </c>
      <c r="V774" s="14" t="n">
        <f aca="false">IF(P774="","",S774/B774)</f>
        <v>181.083084919074</v>
      </c>
      <c r="W774" s="10" t="str">
        <f aca="false">IF(V774="","",IF(V774&lt;100,"Menos de 100 USD",IF(V774&lt;500,"100 a 500 USD",IF(V774&lt;2000,"500 a 2.000 USD","Más de 2.000 USD"))))</f>
        <v>100 a 500 USD</v>
      </c>
      <c r="X774" s="14" t="n">
        <f aca="false">IF(P774="","",MIN(T774,S774))</f>
        <v>3664.28865657143</v>
      </c>
    </row>
    <row r="775" customFormat="false" ht="15" hidden="false" customHeight="false" outlineLevel="0" collapsed="false">
      <c r="A775" s="10" t="s">
        <v>1610</v>
      </c>
      <c r="B775" s="14" t="n">
        <v>20.2354</v>
      </c>
      <c r="C775" s="14" t="str">
        <f aca="false">IF('MRR Conglomerado'!AA775&gt;0,'MRR Conglomerado'!AA775,"")</f>
        <v/>
      </c>
      <c r="D775" s="14" t="str">
        <f aca="false">IF(C775="","",'MRR Conglomerado'!AM775)</f>
        <v/>
      </c>
      <c r="E775" s="13" t="str">
        <f aca="false">IF(C775="","",D775/C775)</f>
        <v/>
      </c>
      <c r="F775" s="14" t="str">
        <f aca="false">IF(C775="","",C775/B775)</f>
        <v/>
      </c>
      <c r="G775" s="10" t="str">
        <f aca="false">IF(F775="","",IF(F775&lt;100,"Menos de 100 USD",IF(F775&lt;500,"100 a 500 USD",IF(F775&lt;2000,"500 a 2.000 USD","Más de 2.000 USD"))))</f>
        <v/>
      </c>
      <c r="H775" s="14" t="str">
        <f aca="false">IF(C775="","",MIN(D775,C775))</f>
        <v/>
      </c>
      <c r="I775" s="14" t="str">
        <f aca="false">IF(SUM('MRR Conglomerado'!Y775:AA775)&gt;0,SUM('MRR Conglomerado'!Y775:AA775),"")</f>
        <v/>
      </c>
      <c r="J775" s="14" t="str">
        <f aca="false">IF(I775="","",SUM('MRR Conglomerado'!AK775:AM775))</f>
        <v/>
      </c>
      <c r="K775" s="10" t="str">
        <f aca="false">IF(I775="","",COUNTIF('MRR Conglomerado'!Y775:AA775,"&gt;0"))</f>
        <v/>
      </c>
      <c r="L775" s="13" t="str">
        <f aca="false">IF(I775="","",J775/I775)</f>
        <v/>
      </c>
      <c r="M775" s="14" t="str">
        <f aca="false">IF(I775="","",I775/K775/B775)</f>
        <v/>
      </c>
      <c r="N775" s="10" t="str">
        <f aca="false">IF(M775="","",IF(M775&lt;100,"Menos de 100 USD",IF(M775&lt;500,"100 a 500 USD",IF(M775&lt;2000,"500 a 2.000 USD","Más de 2.000 USD"))))</f>
        <v/>
      </c>
      <c r="O775" s="14" t="str">
        <f aca="false">IF(I775="","",MIN(J775,I775))</f>
        <v/>
      </c>
      <c r="P775" s="14" t="str">
        <f aca="false">IF(SUM('MRR Conglomerado'!P775:AA775)&gt;0,SUM('MRR Conglomerado'!P775:AA775),"")</f>
        <v/>
      </c>
      <c r="Q775" s="14" t="str">
        <f aca="false">IF(P775="","",SUM('MRR Conglomerado'!AB775:AM775))</f>
        <v/>
      </c>
      <c r="R775" s="10" t="str">
        <f aca="false">IF(P775="","",COUNTIF('MRR Conglomerado'!P775:AA775,"&gt;0"))</f>
        <v/>
      </c>
      <c r="S775" s="14" t="str">
        <f aca="false">IF(P775="","",P775/R775)</f>
        <v/>
      </c>
      <c r="T775" s="14" t="str">
        <f aca="false">IF(P775="","",Q775/12)</f>
        <v/>
      </c>
      <c r="U775" s="13" t="str">
        <f aca="false">IF(P775="","",T775/S775)</f>
        <v/>
      </c>
      <c r="V775" s="14" t="str">
        <f aca="false">IF(P775="","",S775/B775)</f>
        <v/>
      </c>
      <c r="W775" s="10" t="str">
        <f aca="false">IF(V775="","",IF(V775&lt;100,"Menos de 100 USD",IF(V775&lt;500,"100 a 500 USD",IF(V775&lt;2000,"500 a 2.000 USD","Más de 2.000 USD"))))</f>
        <v/>
      </c>
      <c r="X775" s="14" t="str">
        <f aca="false">IF(P775="","",MIN(T775,S775))</f>
        <v/>
      </c>
    </row>
    <row r="776" customFormat="false" ht="15" hidden="false" customHeight="false" outlineLevel="0" collapsed="false">
      <c r="A776" s="10" t="s">
        <v>1612</v>
      </c>
      <c r="B776" s="14" t="n">
        <v>20.2354</v>
      </c>
      <c r="C776" s="14" t="str">
        <f aca="false">IF('MRR Conglomerado'!AA776&gt;0,'MRR Conglomerado'!AA776,"")</f>
        <v/>
      </c>
      <c r="D776" s="14" t="str">
        <f aca="false">IF(C776="","",'MRR Conglomerado'!AM776)</f>
        <v/>
      </c>
      <c r="E776" s="13" t="str">
        <f aca="false">IF(C776="","",D776/C776)</f>
        <v/>
      </c>
      <c r="F776" s="14" t="str">
        <f aca="false">IF(C776="","",C776/B776)</f>
        <v/>
      </c>
      <c r="G776" s="10" t="str">
        <f aca="false">IF(F776="","",IF(F776&lt;100,"Menos de 100 USD",IF(F776&lt;500,"100 a 500 USD",IF(F776&lt;2000,"500 a 2.000 USD","Más de 2.000 USD"))))</f>
        <v/>
      </c>
      <c r="H776" s="14" t="str">
        <f aca="false">IF(C776="","",MIN(D776,C776))</f>
        <v/>
      </c>
      <c r="I776" s="14" t="str">
        <f aca="false">IF(SUM('MRR Conglomerado'!Y776:AA776)&gt;0,SUM('MRR Conglomerado'!Y776:AA776),"")</f>
        <v/>
      </c>
      <c r="J776" s="14" t="str">
        <f aca="false">IF(I776="","",SUM('MRR Conglomerado'!AK776:AM776))</f>
        <v/>
      </c>
      <c r="K776" s="10" t="str">
        <f aca="false">IF(I776="","",COUNTIF('MRR Conglomerado'!Y776:AA776,"&gt;0"))</f>
        <v/>
      </c>
      <c r="L776" s="13" t="str">
        <f aca="false">IF(I776="","",J776/I776)</f>
        <v/>
      </c>
      <c r="M776" s="14" t="str">
        <f aca="false">IF(I776="","",I776/K776/B776)</f>
        <v/>
      </c>
      <c r="N776" s="10" t="str">
        <f aca="false">IF(M776="","",IF(M776&lt;100,"Menos de 100 USD",IF(M776&lt;500,"100 a 500 USD",IF(M776&lt;2000,"500 a 2.000 USD","Más de 2.000 USD"))))</f>
        <v/>
      </c>
      <c r="O776" s="14" t="str">
        <f aca="false">IF(I776="","",MIN(J776,I776))</f>
        <v/>
      </c>
      <c r="P776" s="14" t="n">
        <f aca="false">IF(SUM('MRR Conglomerado'!P776:AA776)&gt;0,SUM('MRR Conglomerado'!P776:AA776),"")</f>
        <v>603.41881</v>
      </c>
      <c r="Q776" s="14" t="n">
        <f aca="false">IF(P776="","",SUM('MRR Conglomerado'!AB776:AM776))</f>
        <v>12659.96747</v>
      </c>
      <c r="R776" s="10" t="n">
        <f aca="false">IF(P776="","",COUNTIF('MRR Conglomerado'!P776:AA776,"&gt;0"))</f>
        <v>1</v>
      </c>
      <c r="S776" s="14" t="n">
        <f aca="false">IF(P776="","",P776/R776)</f>
        <v>603.41881</v>
      </c>
      <c r="T776" s="14" t="n">
        <f aca="false">IF(P776="","",Q776/12)</f>
        <v>1054.99728916667</v>
      </c>
      <c r="U776" s="13" t="n">
        <f aca="false">IF(P776="","",T776/S776)</f>
        <v>1.74836659328977</v>
      </c>
      <c r="V776" s="14" t="n">
        <f aca="false">IF(P776="","",S776/B776)</f>
        <v>29.8199595757929</v>
      </c>
      <c r="W776" s="10" t="str">
        <f aca="false">IF(V776="","",IF(V776&lt;100,"Menos de 100 USD",IF(V776&lt;500,"100 a 500 USD",IF(V776&lt;2000,"500 a 2.000 USD","Más de 2.000 USD"))))</f>
        <v>Menos de 100 USD</v>
      </c>
      <c r="X776" s="14" t="n">
        <f aca="false">IF(P776="","",MIN(T776,S776))</f>
        <v>603.41881</v>
      </c>
    </row>
    <row r="777" customFormat="false" ht="15" hidden="false" customHeight="false" outlineLevel="0" collapsed="false">
      <c r="A777" s="10" t="s">
        <v>1614</v>
      </c>
      <c r="B777" s="14" t="n">
        <v>20.2354</v>
      </c>
      <c r="C777" s="14" t="n">
        <f aca="false">IF('MRR Conglomerado'!AA777&gt;0,'MRR Conglomerado'!AA777,"")</f>
        <v>5596.504578</v>
      </c>
      <c r="D777" s="14" t="n">
        <f aca="false">IF(C777="","",'MRR Conglomerado'!AM777)</f>
        <v>0</v>
      </c>
      <c r="E777" s="13" t="n">
        <f aca="false">IF(C777="","",D777/C777)</f>
        <v>0</v>
      </c>
      <c r="F777" s="14" t="n">
        <f aca="false">IF(C777="","",C777/B777)</f>
        <v>276.57</v>
      </c>
      <c r="G777" s="10" t="str">
        <f aca="false">IF(F777="","",IF(F777&lt;100,"Menos de 100 USD",IF(F777&lt;500,"100 a 500 USD",IF(F777&lt;2000,"500 a 2.000 USD","Más de 2.000 USD"))))</f>
        <v>100 a 500 USD</v>
      </c>
      <c r="H777" s="14" t="n">
        <f aca="false">IF(C777="","",MIN(D777,C777))</f>
        <v>0</v>
      </c>
      <c r="I777" s="14" t="n">
        <f aca="false">IF(SUM('MRR Conglomerado'!Y777:AA777)&gt;0,SUM('MRR Conglomerado'!Y777:AA777),"")</f>
        <v>16590.66302</v>
      </c>
      <c r="J777" s="14" t="n">
        <f aca="false">IF(I777="","",SUM('MRR Conglomerado'!AK777:AM777))</f>
        <v>0</v>
      </c>
      <c r="K777" s="10" t="n">
        <f aca="false">IF(I777="","",COUNTIF('MRR Conglomerado'!Y777:AA777,"&gt;0"))</f>
        <v>3</v>
      </c>
      <c r="L777" s="13" t="n">
        <f aca="false">IF(I777="","",J777/I777)</f>
        <v>0</v>
      </c>
      <c r="M777" s="14" t="n">
        <f aca="false">IF(I777="","",I777/K777/B777)</f>
        <v>273.294375533306</v>
      </c>
      <c r="N777" s="10" t="str">
        <f aca="false">IF(M777="","",IF(M777&lt;100,"Menos de 100 USD",IF(M777&lt;500,"100 a 500 USD",IF(M777&lt;2000,"500 a 2.000 USD","Más de 2.000 USD"))))</f>
        <v>100 a 500 USD</v>
      </c>
      <c r="O777" s="14" t="n">
        <f aca="false">IF(I777="","",MIN(J777,I777))</f>
        <v>0</v>
      </c>
      <c r="P777" s="14" t="n">
        <f aca="false">IF(SUM('MRR Conglomerado'!P777:AA777)&gt;0,SUM('MRR Conglomerado'!P777:AA777),"")</f>
        <v>36485.394092</v>
      </c>
      <c r="Q777" s="14" t="n">
        <f aca="false">IF(P777="","",SUM('MRR Conglomerado'!AB777:AM777))</f>
        <v>2841.6388</v>
      </c>
      <c r="R777" s="10" t="n">
        <f aca="false">IF(P777="","",COUNTIF('MRR Conglomerado'!P777:AA777,"&gt;0"))</f>
        <v>7</v>
      </c>
      <c r="S777" s="14" t="n">
        <f aca="false">IF(P777="","",P777/R777)</f>
        <v>5212.199156</v>
      </c>
      <c r="T777" s="14" t="n">
        <f aca="false">IF(P777="","",Q777/12)</f>
        <v>236.803233333333</v>
      </c>
      <c r="U777" s="13" t="n">
        <f aca="false">IF(P777="","",T777/S777)</f>
        <v>0.0454324990749324</v>
      </c>
      <c r="V777" s="14" t="n">
        <f aca="false">IF(P777="","",S777/B777)</f>
        <v>257.578261660259</v>
      </c>
      <c r="W777" s="10" t="str">
        <f aca="false">IF(V777="","",IF(V777&lt;100,"Menos de 100 USD",IF(V777&lt;500,"100 a 500 USD",IF(V777&lt;2000,"500 a 2.000 USD","Más de 2.000 USD"))))</f>
        <v>100 a 500 USD</v>
      </c>
      <c r="X777" s="14" t="n">
        <f aca="false">IF(P777="","",MIN(T777,S777))</f>
        <v>236.803233333333</v>
      </c>
    </row>
    <row r="778" customFormat="false" ht="15" hidden="false" customHeight="false" outlineLevel="0" collapsed="false">
      <c r="A778" s="10" t="s">
        <v>1616</v>
      </c>
      <c r="B778" s="14" t="n">
        <v>20.2354</v>
      </c>
      <c r="C778" s="14" t="n">
        <f aca="false">IF('MRR Conglomerado'!AA778&gt;0,'MRR Conglomerado'!AA778,"")</f>
        <v>7225.04957</v>
      </c>
      <c r="D778" s="14" t="n">
        <f aca="false">IF(C778="","",'MRR Conglomerado'!AM778)</f>
        <v>5191.958543</v>
      </c>
      <c r="E778" s="13" t="n">
        <f aca="false">IF(C778="","",D778/C778)</f>
        <v>0.718605248683436</v>
      </c>
      <c r="F778" s="14" t="n">
        <f aca="false">IF(C778="","",C778/B778)</f>
        <v>357.05</v>
      </c>
      <c r="G778" s="10" t="str">
        <f aca="false">IF(F778="","",IF(F778&lt;100,"Menos de 100 USD",IF(F778&lt;500,"100 a 500 USD",IF(F778&lt;2000,"500 a 2.000 USD","Más de 2.000 USD"))))</f>
        <v>100 a 500 USD</v>
      </c>
      <c r="H778" s="14" t="n">
        <f aca="false">IF(C778="","",MIN(D778,C778))</f>
        <v>5191.958543</v>
      </c>
      <c r="I778" s="14" t="n">
        <f aca="false">IF(SUM('MRR Conglomerado'!Y778:AA778)&gt;0,SUM('MRR Conglomerado'!Y778:AA778),"")</f>
        <v>21504.942216</v>
      </c>
      <c r="J778" s="14" t="n">
        <f aca="false">IF(I778="","",SUM('MRR Conglomerado'!AK778:AM778))</f>
        <v>16922.57721</v>
      </c>
      <c r="K778" s="10" t="n">
        <f aca="false">IF(I778="","",COUNTIF('MRR Conglomerado'!Y778:AA778,"&gt;0"))</f>
        <v>3</v>
      </c>
      <c r="L778" s="13" t="n">
        <f aca="false">IF(I778="","",J778/I778)</f>
        <v>0.78691572569813</v>
      </c>
      <c r="M778" s="14" t="n">
        <f aca="false">IF(I778="","",I778/K778/B778)</f>
        <v>354.246225525564</v>
      </c>
      <c r="N778" s="10" t="str">
        <f aca="false">IF(M778="","",IF(M778&lt;100,"Menos de 100 USD",IF(M778&lt;500,"100 a 500 USD",IF(M778&lt;2000,"500 a 2.000 USD","Más de 2.000 USD"))))</f>
        <v>100 a 500 USD</v>
      </c>
      <c r="O778" s="14" t="n">
        <f aca="false">IF(I778="","",MIN(J778,I778))</f>
        <v>16922.57721</v>
      </c>
      <c r="P778" s="14" t="n">
        <f aca="false">IF(SUM('MRR Conglomerado'!P778:AA778)&gt;0,SUM('MRR Conglomerado'!P778:AA778),"")</f>
        <v>84047.924747</v>
      </c>
      <c r="Q778" s="14" t="n">
        <f aca="false">IF(P778="","",SUM('MRR Conglomerado'!AB778:AM778))</f>
        <v>86704.20228</v>
      </c>
      <c r="R778" s="10" t="n">
        <f aca="false">IF(P778="","",COUNTIF('MRR Conglomerado'!P778:AA778,"&gt;0"))</f>
        <v>10</v>
      </c>
      <c r="S778" s="14" t="n">
        <f aca="false">IF(P778="","",P778/R778)</f>
        <v>8404.7924747</v>
      </c>
      <c r="T778" s="14" t="n">
        <f aca="false">IF(P778="","",Q778/12)</f>
        <v>7225.35019</v>
      </c>
      <c r="U778" s="13" t="n">
        <f aca="false">IF(P778="","",T778/S778)</f>
        <v>0.859670266904229</v>
      </c>
      <c r="V778" s="14" t="n">
        <f aca="false">IF(P778="","",S778/B778)</f>
        <v>415.350943134309</v>
      </c>
      <c r="W778" s="10" t="str">
        <f aca="false">IF(V778="","",IF(V778&lt;100,"Menos de 100 USD",IF(V778&lt;500,"100 a 500 USD",IF(V778&lt;2000,"500 a 2.000 USD","Más de 2.000 USD"))))</f>
        <v>100 a 500 USD</v>
      </c>
      <c r="X778" s="14" t="n">
        <f aca="false">IF(P778="","",MIN(T778,S778))</f>
        <v>7225.35019</v>
      </c>
    </row>
    <row r="779" customFormat="false" ht="15" hidden="false" customHeight="false" outlineLevel="0" collapsed="false">
      <c r="A779" s="10" t="s">
        <v>1618</v>
      </c>
      <c r="B779" s="14" t="n">
        <v>20.2354</v>
      </c>
      <c r="C779" s="14" t="str">
        <f aca="false">IF('MRR Conglomerado'!AA779&gt;0,'MRR Conglomerado'!AA779,"")</f>
        <v/>
      </c>
      <c r="D779" s="14" t="str">
        <f aca="false">IF(C779="","",'MRR Conglomerado'!AM779)</f>
        <v/>
      </c>
      <c r="E779" s="13" t="str">
        <f aca="false">IF(C779="","",D779/C779)</f>
        <v/>
      </c>
      <c r="F779" s="14" t="str">
        <f aca="false">IF(C779="","",C779/B779)</f>
        <v/>
      </c>
      <c r="G779" s="10" t="str">
        <f aca="false">IF(F779="","",IF(F779&lt;100,"Menos de 100 USD",IF(F779&lt;500,"100 a 500 USD",IF(F779&lt;2000,"500 a 2.000 USD","Más de 2.000 USD"))))</f>
        <v/>
      </c>
      <c r="H779" s="14" t="str">
        <f aca="false">IF(C779="","",MIN(D779,C779))</f>
        <v/>
      </c>
      <c r="I779" s="14" t="str">
        <f aca="false">IF(SUM('MRR Conglomerado'!Y779:AA779)&gt;0,SUM('MRR Conglomerado'!Y779:AA779),"")</f>
        <v/>
      </c>
      <c r="J779" s="14" t="str">
        <f aca="false">IF(I779="","",SUM('MRR Conglomerado'!AK779:AM779))</f>
        <v/>
      </c>
      <c r="K779" s="10" t="str">
        <f aca="false">IF(I779="","",COUNTIF('MRR Conglomerado'!Y779:AA779,"&gt;0"))</f>
        <v/>
      </c>
      <c r="L779" s="13" t="str">
        <f aca="false">IF(I779="","",J779/I779)</f>
        <v/>
      </c>
      <c r="M779" s="14" t="str">
        <f aca="false">IF(I779="","",I779/K779/B779)</f>
        <v/>
      </c>
      <c r="N779" s="10" t="str">
        <f aca="false">IF(M779="","",IF(M779&lt;100,"Menos de 100 USD",IF(M779&lt;500,"100 a 500 USD",IF(M779&lt;2000,"500 a 2.000 USD","Más de 2.000 USD"))))</f>
        <v/>
      </c>
      <c r="O779" s="14" t="str">
        <f aca="false">IF(I779="","",MIN(J779,I779))</f>
        <v/>
      </c>
      <c r="P779" s="14" t="str">
        <f aca="false">IF(SUM('MRR Conglomerado'!P779:AA779)&gt;0,SUM('MRR Conglomerado'!P779:AA779),"")</f>
        <v/>
      </c>
      <c r="Q779" s="14" t="str">
        <f aca="false">IF(P779="","",SUM('MRR Conglomerado'!AB779:AM779))</f>
        <v/>
      </c>
      <c r="R779" s="10" t="str">
        <f aca="false">IF(P779="","",COUNTIF('MRR Conglomerado'!P779:AA779,"&gt;0"))</f>
        <v/>
      </c>
      <c r="S779" s="14" t="str">
        <f aca="false">IF(P779="","",P779/R779)</f>
        <v/>
      </c>
      <c r="T779" s="14" t="str">
        <f aca="false">IF(P779="","",Q779/12)</f>
        <v/>
      </c>
      <c r="U779" s="13" t="str">
        <f aca="false">IF(P779="","",T779/S779)</f>
        <v/>
      </c>
      <c r="V779" s="14" t="str">
        <f aca="false">IF(P779="","",S779/B779)</f>
        <v/>
      </c>
      <c r="W779" s="10" t="str">
        <f aca="false">IF(V779="","",IF(V779&lt;100,"Menos de 100 USD",IF(V779&lt;500,"100 a 500 USD",IF(V779&lt;2000,"500 a 2.000 USD","Más de 2.000 USD"))))</f>
        <v/>
      </c>
      <c r="X779" s="14" t="str">
        <f aca="false">IF(P779="","",MIN(T779,S779))</f>
        <v/>
      </c>
    </row>
    <row r="780" customFormat="false" ht="15" hidden="false" customHeight="false" outlineLevel="0" collapsed="false">
      <c r="A780" s="10" t="s">
        <v>1620</v>
      </c>
      <c r="B780" s="14" t="n">
        <v>20.2354</v>
      </c>
      <c r="C780" s="14" t="str">
        <f aca="false">IF('MRR Conglomerado'!AA780&gt;0,'MRR Conglomerado'!AA780,"")</f>
        <v/>
      </c>
      <c r="D780" s="14" t="str">
        <f aca="false">IF(C780="","",'MRR Conglomerado'!AM780)</f>
        <v/>
      </c>
      <c r="E780" s="13" t="str">
        <f aca="false">IF(C780="","",D780/C780)</f>
        <v/>
      </c>
      <c r="F780" s="14" t="str">
        <f aca="false">IF(C780="","",C780/B780)</f>
        <v/>
      </c>
      <c r="G780" s="10" t="str">
        <f aca="false">IF(F780="","",IF(F780&lt;100,"Menos de 100 USD",IF(F780&lt;500,"100 a 500 USD",IF(F780&lt;2000,"500 a 2.000 USD","Más de 2.000 USD"))))</f>
        <v/>
      </c>
      <c r="H780" s="14" t="str">
        <f aca="false">IF(C780="","",MIN(D780,C780))</f>
        <v/>
      </c>
      <c r="I780" s="14" t="str">
        <f aca="false">IF(SUM('MRR Conglomerado'!Y780:AA780)&gt;0,SUM('MRR Conglomerado'!Y780:AA780),"")</f>
        <v/>
      </c>
      <c r="J780" s="14" t="str">
        <f aca="false">IF(I780="","",SUM('MRR Conglomerado'!AK780:AM780))</f>
        <v/>
      </c>
      <c r="K780" s="10" t="str">
        <f aca="false">IF(I780="","",COUNTIF('MRR Conglomerado'!Y780:AA780,"&gt;0"))</f>
        <v/>
      </c>
      <c r="L780" s="13" t="str">
        <f aca="false">IF(I780="","",J780/I780)</f>
        <v/>
      </c>
      <c r="M780" s="14" t="str">
        <f aca="false">IF(I780="","",I780/K780/B780)</f>
        <v/>
      </c>
      <c r="N780" s="10" t="str">
        <f aca="false">IF(M780="","",IF(M780&lt;100,"Menos de 100 USD",IF(M780&lt;500,"100 a 500 USD",IF(M780&lt;2000,"500 a 2.000 USD","Más de 2.000 USD"))))</f>
        <v/>
      </c>
      <c r="O780" s="14" t="str">
        <f aca="false">IF(I780="","",MIN(J780,I780))</f>
        <v/>
      </c>
      <c r="P780" s="14" t="str">
        <f aca="false">IF(SUM('MRR Conglomerado'!P780:AA780)&gt;0,SUM('MRR Conglomerado'!P780:AA780),"")</f>
        <v/>
      </c>
      <c r="Q780" s="14" t="str">
        <f aca="false">IF(P780="","",SUM('MRR Conglomerado'!AB780:AM780))</f>
        <v/>
      </c>
      <c r="R780" s="10" t="str">
        <f aca="false">IF(P780="","",COUNTIF('MRR Conglomerado'!P780:AA780,"&gt;0"))</f>
        <v/>
      </c>
      <c r="S780" s="14" t="str">
        <f aca="false">IF(P780="","",P780/R780)</f>
        <v/>
      </c>
      <c r="T780" s="14" t="str">
        <f aca="false">IF(P780="","",Q780/12)</f>
        <v/>
      </c>
      <c r="U780" s="13" t="str">
        <f aca="false">IF(P780="","",T780/S780)</f>
        <v/>
      </c>
      <c r="V780" s="14" t="str">
        <f aca="false">IF(P780="","",S780/B780)</f>
        <v/>
      </c>
      <c r="W780" s="10" t="str">
        <f aca="false">IF(V780="","",IF(V780&lt;100,"Menos de 100 USD",IF(V780&lt;500,"100 a 500 USD",IF(V780&lt;2000,"500 a 2.000 USD","Más de 2.000 USD"))))</f>
        <v/>
      </c>
      <c r="X780" s="14" t="str">
        <f aca="false">IF(P780="","",MIN(T780,S780))</f>
        <v/>
      </c>
    </row>
    <row r="781" customFormat="false" ht="15" hidden="false" customHeight="false" outlineLevel="0" collapsed="false">
      <c r="A781" s="10" t="s">
        <v>1622</v>
      </c>
      <c r="B781" s="14" t="n">
        <v>20.2354</v>
      </c>
      <c r="C781" s="14" t="str">
        <f aca="false">IF('MRR Conglomerado'!AA781&gt;0,'MRR Conglomerado'!AA781,"")</f>
        <v/>
      </c>
      <c r="D781" s="14" t="str">
        <f aca="false">IF(C781="","",'MRR Conglomerado'!AM781)</f>
        <v/>
      </c>
      <c r="E781" s="13" t="str">
        <f aca="false">IF(C781="","",D781/C781)</f>
        <v/>
      </c>
      <c r="F781" s="14" t="str">
        <f aca="false">IF(C781="","",C781/B781)</f>
        <v/>
      </c>
      <c r="G781" s="10" t="str">
        <f aca="false">IF(F781="","",IF(F781&lt;100,"Menos de 100 USD",IF(F781&lt;500,"100 a 500 USD",IF(F781&lt;2000,"500 a 2.000 USD","Más de 2.000 USD"))))</f>
        <v/>
      </c>
      <c r="H781" s="14" t="str">
        <f aca="false">IF(C781="","",MIN(D781,C781))</f>
        <v/>
      </c>
      <c r="I781" s="14" t="str">
        <f aca="false">IF(SUM('MRR Conglomerado'!Y781:AA781)&gt;0,SUM('MRR Conglomerado'!Y781:AA781),"")</f>
        <v/>
      </c>
      <c r="J781" s="14" t="str">
        <f aca="false">IF(I781="","",SUM('MRR Conglomerado'!AK781:AM781))</f>
        <v/>
      </c>
      <c r="K781" s="10" t="str">
        <f aca="false">IF(I781="","",COUNTIF('MRR Conglomerado'!Y781:AA781,"&gt;0"))</f>
        <v/>
      </c>
      <c r="L781" s="13" t="str">
        <f aca="false">IF(I781="","",J781/I781)</f>
        <v/>
      </c>
      <c r="M781" s="14" t="str">
        <f aca="false">IF(I781="","",I781/K781/B781)</f>
        <v/>
      </c>
      <c r="N781" s="10" t="str">
        <f aca="false">IF(M781="","",IF(M781&lt;100,"Menos de 100 USD",IF(M781&lt;500,"100 a 500 USD",IF(M781&lt;2000,"500 a 2.000 USD","Más de 2.000 USD"))))</f>
        <v/>
      </c>
      <c r="O781" s="14" t="str">
        <f aca="false">IF(I781="","",MIN(J781,I781))</f>
        <v/>
      </c>
      <c r="P781" s="14" t="n">
        <f aca="false">IF(SUM('MRR Conglomerado'!P781:AA781)&gt;0,SUM('MRR Conglomerado'!P781:AA781),"")</f>
        <v>15544.912527</v>
      </c>
      <c r="Q781" s="14" t="n">
        <f aca="false">IF(P781="","",SUM('MRR Conglomerado'!AB781:AM781))</f>
        <v>0</v>
      </c>
      <c r="R781" s="10" t="n">
        <f aca="false">IF(P781="","",COUNTIF('MRR Conglomerado'!P781:AA781,"&gt;0"))</f>
        <v>1</v>
      </c>
      <c r="S781" s="14" t="n">
        <f aca="false">IF(P781="","",P781/R781)</f>
        <v>15544.912527</v>
      </c>
      <c r="T781" s="14" t="n">
        <f aca="false">IF(P781="","",Q781/12)</f>
        <v>0</v>
      </c>
      <c r="U781" s="13" t="n">
        <f aca="false">IF(P781="","",T781/S781)</f>
        <v>0</v>
      </c>
      <c r="V781" s="14" t="n">
        <f aca="false">IF(P781="","",S781/B781)</f>
        <v>768.203866837325</v>
      </c>
      <c r="W781" s="10" t="str">
        <f aca="false">IF(V781="","",IF(V781&lt;100,"Menos de 100 USD",IF(V781&lt;500,"100 a 500 USD",IF(V781&lt;2000,"500 a 2.000 USD","Más de 2.000 USD"))))</f>
        <v>500 a 2.000 USD</v>
      </c>
      <c r="X781" s="14" t="n">
        <f aca="false">IF(P781="","",MIN(T781,S781))</f>
        <v>0</v>
      </c>
    </row>
    <row r="782" customFormat="false" ht="15" hidden="false" customHeight="false" outlineLevel="0" collapsed="false">
      <c r="A782" s="10" t="s">
        <v>1624</v>
      </c>
      <c r="B782" s="14" t="n">
        <v>20.2354</v>
      </c>
      <c r="C782" s="14" t="n">
        <f aca="false">IF('MRR Conglomerado'!AA782&gt;0,'MRR Conglomerado'!AA782,"")</f>
        <v>6423.930084</v>
      </c>
      <c r="D782" s="14" t="n">
        <f aca="false">IF(C782="","",'MRR Conglomerado'!AM782)</f>
        <v>4917.533385</v>
      </c>
      <c r="E782" s="13" t="n">
        <f aca="false">IF(C782="","",D782/C782)</f>
        <v>0.765502320339388</v>
      </c>
      <c r="F782" s="14" t="n">
        <f aca="false">IF(C782="","",C782/B782)</f>
        <v>317.46</v>
      </c>
      <c r="G782" s="10" t="str">
        <f aca="false">IF(F782="","",IF(F782&lt;100,"Menos de 100 USD",IF(F782&lt;500,"100 a 500 USD",IF(F782&lt;2000,"500 a 2.000 USD","Más de 2.000 USD"))))</f>
        <v>100 a 500 USD</v>
      </c>
      <c r="H782" s="14" t="n">
        <f aca="false">IF(C782="","",MIN(D782,C782))</f>
        <v>4917.533385</v>
      </c>
      <c r="I782" s="14" t="n">
        <f aca="false">IF(SUM('MRR Conglomerado'!Y782:AA782)&gt;0,SUM('MRR Conglomerado'!Y782:AA782),"")</f>
        <v>17379.90769</v>
      </c>
      <c r="J782" s="14" t="n">
        <f aca="false">IF(I782="","",SUM('MRR Conglomerado'!AK782:AM782))</f>
        <v>13230.105275</v>
      </c>
      <c r="K782" s="10" t="n">
        <f aca="false">IF(I782="","",COUNTIF('MRR Conglomerado'!Y782:AA782,"&gt;0"))</f>
        <v>3</v>
      </c>
      <c r="L782" s="13" t="n">
        <f aca="false">IF(I782="","",J782/I782)</f>
        <v>0.76122989321815</v>
      </c>
      <c r="M782" s="14" t="n">
        <f aca="false">IF(I782="","",I782/K782/B782)</f>
        <v>286.295430944451</v>
      </c>
      <c r="N782" s="10" t="str">
        <f aca="false">IF(M782="","",IF(M782&lt;100,"Menos de 100 USD",IF(M782&lt;500,"100 a 500 USD",IF(M782&lt;2000,"500 a 2.000 USD","Más de 2.000 USD"))))</f>
        <v>100 a 500 USD</v>
      </c>
      <c r="O782" s="14" t="n">
        <f aca="false">IF(I782="","",MIN(J782,I782))</f>
        <v>13230.105275</v>
      </c>
      <c r="P782" s="14" t="n">
        <f aca="false">IF(SUM('MRR Conglomerado'!P782:AA782)&gt;0,SUM('MRR Conglomerado'!P782:AA782),"")</f>
        <v>39093.836892</v>
      </c>
      <c r="Q782" s="14" t="n">
        <f aca="false">IF(P782="","",SUM('MRR Conglomerado'!AB782:AM782))</f>
        <v>56058.912665</v>
      </c>
      <c r="R782" s="10" t="n">
        <f aca="false">IF(P782="","",COUNTIF('MRR Conglomerado'!P782:AA782,"&gt;0"))</f>
        <v>7</v>
      </c>
      <c r="S782" s="14" t="n">
        <f aca="false">IF(P782="","",P782/R782)</f>
        <v>5584.83384171429</v>
      </c>
      <c r="T782" s="14" t="n">
        <f aca="false">IF(P782="","",Q782/12)</f>
        <v>4671.57605541667</v>
      </c>
      <c r="U782" s="13" t="n">
        <f aca="false">IF(P782="","",T782/S782)</f>
        <v>0.836475388134862</v>
      </c>
      <c r="V782" s="14" t="n">
        <f aca="false">IF(P782="","",S782/B782)</f>
        <v>275.993251515378</v>
      </c>
      <c r="W782" s="10" t="str">
        <f aca="false">IF(V782="","",IF(V782&lt;100,"Menos de 100 USD",IF(V782&lt;500,"100 a 500 USD",IF(V782&lt;2000,"500 a 2.000 USD","Más de 2.000 USD"))))</f>
        <v>100 a 500 USD</v>
      </c>
      <c r="X782" s="14" t="n">
        <f aca="false">IF(P782="","",MIN(T782,S782))</f>
        <v>4671.57605541667</v>
      </c>
    </row>
    <row r="783" customFormat="false" ht="15" hidden="false" customHeight="false" outlineLevel="0" collapsed="false">
      <c r="A783" s="10" t="s">
        <v>1626</v>
      </c>
      <c r="B783" s="14" t="n">
        <v>20.2354</v>
      </c>
      <c r="C783" s="14" t="n">
        <f aca="false">IF('MRR Conglomerado'!AA783&gt;0,'MRR Conglomerado'!AA783,"")</f>
        <v>1763.919818</v>
      </c>
      <c r="D783" s="14" t="n">
        <f aca="false">IF(C783="","",'MRR Conglomerado'!AM783)</f>
        <v>2184.071785</v>
      </c>
      <c r="E783" s="13" t="n">
        <f aca="false">IF(C783="","",D783/C783)</f>
        <v>1.23819221413158</v>
      </c>
      <c r="F783" s="14" t="n">
        <f aca="false">IF(C783="","",C783/B783)</f>
        <v>87.17</v>
      </c>
      <c r="G783" s="10" t="str">
        <f aca="false">IF(F783="","",IF(F783&lt;100,"Menos de 100 USD",IF(F783&lt;500,"100 a 500 USD",IF(F783&lt;2000,"500 a 2.000 USD","Más de 2.000 USD"))))</f>
        <v>Menos de 100 USD</v>
      </c>
      <c r="H783" s="14" t="n">
        <f aca="false">IF(C783="","",MIN(D783,C783))</f>
        <v>1763.919818</v>
      </c>
      <c r="I783" s="14" t="n">
        <f aca="false">IF(SUM('MRR Conglomerado'!Y783:AA783)&gt;0,SUM('MRR Conglomerado'!Y783:AA783),"")</f>
        <v>5347.882344</v>
      </c>
      <c r="J783" s="14" t="n">
        <f aca="false">IF(I783="","",SUM('MRR Conglomerado'!AK783:AM783))</f>
        <v>6664.164903</v>
      </c>
      <c r="K783" s="10" t="n">
        <f aca="false">IF(I783="","",COUNTIF('MRR Conglomerado'!Y783:AA783,"&gt;0"))</f>
        <v>3</v>
      </c>
      <c r="L783" s="13" t="n">
        <f aca="false">IF(I783="","",J783/I783)</f>
        <v>1.24613154784095</v>
      </c>
      <c r="M783" s="14" t="n">
        <f aca="false">IF(I783="","",I783/K783/B783)</f>
        <v>88.0945001334296</v>
      </c>
      <c r="N783" s="10" t="str">
        <f aca="false">IF(M783="","",IF(M783&lt;100,"Menos de 100 USD",IF(M783&lt;500,"100 a 500 USD",IF(M783&lt;2000,"500 a 2.000 USD","Más de 2.000 USD"))))</f>
        <v>Menos de 100 USD</v>
      </c>
      <c r="O783" s="14" t="n">
        <f aca="false">IF(I783="","",MIN(J783,I783))</f>
        <v>5347.882344</v>
      </c>
      <c r="P783" s="14" t="n">
        <f aca="false">IF(SUM('MRR Conglomerado'!P783:AA783)&gt;0,SUM('MRR Conglomerado'!P783:AA783),"")</f>
        <v>20635.821518</v>
      </c>
      <c r="Q783" s="14" t="n">
        <f aca="false">IF(P783="","",SUM('MRR Conglomerado'!AB783:AM783))</f>
        <v>24198.221093</v>
      </c>
      <c r="R783" s="10" t="n">
        <f aca="false">IF(P783="","",COUNTIF('MRR Conglomerado'!P783:AA783,"&gt;0"))</f>
        <v>12</v>
      </c>
      <c r="S783" s="14" t="n">
        <f aca="false">IF(P783="","",P783/R783)</f>
        <v>1719.65179316667</v>
      </c>
      <c r="T783" s="14" t="n">
        <f aca="false">IF(P783="","",Q783/12)</f>
        <v>2016.51842441667</v>
      </c>
      <c r="U783" s="13" t="n">
        <f aca="false">IF(P783="","",T783/S783)</f>
        <v>1.17263182722784</v>
      </c>
      <c r="V783" s="14" t="n">
        <f aca="false">IF(P783="","",S783/B783)</f>
        <v>84.9823474290929</v>
      </c>
      <c r="W783" s="10" t="str">
        <f aca="false">IF(V783="","",IF(V783&lt;100,"Menos de 100 USD",IF(V783&lt;500,"100 a 500 USD",IF(V783&lt;2000,"500 a 2.000 USD","Más de 2.000 USD"))))</f>
        <v>Menos de 100 USD</v>
      </c>
      <c r="X783" s="14" t="n">
        <f aca="false">IF(P783="","",MIN(T783,S783))</f>
        <v>1719.65179316667</v>
      </c>
    </row>
    <row r="784" customFormat="false" ht="15" hidden="false" customHeight="false" outlineLevel="0" collapsed="false">
      <c r="A784" s="10" t="s">
        <v>1628</v>
      </c>
      <c r="B784" s="14" t="n">
        <v>20.2354</v>
      </c>
      <c r="C784" s="14" t="n">
        <f aca="false">IF('MRR Conglomerado'!AA784&gt;0,'MRR Conglomerado'!AA784,"")</f>
        <v>7199.957674</v>
      </c>
      <c r="D784" s="14" t="n">
        <f aca="false">IF(C784="","",'MRR Conglomerado'!AM784)</f>
        <v>5616.004757</v>
      </c>
      <c r="E784" s="13" t="n">
        <f aca="false">IF(C784="","",D784/C784)</f>
        <v>0.780005246041951</v>
      </c>
      <c r="F784" s="14" t="n">
        <f aca="false">IF(C784="","",C784/B784)</f>
        <v>355.81</v>
      </c>
      <c r="G784" s="10" t="str">
        <f aca="false">IF(F784="","",IF(F784&lt;100,"Menos de 100 USD",IF(F784&lt;500,"100 a 500 USD",IF(F784&lt;2000,"500 a 2.000 USD","Más de 2.000 USD"))))</f>
        <v>100 a 500 USD</v>
      </c>
      <c r="H784" s="14" t="n">
        <f aca="false">IF(C784="","",MIN(D784,C784))</f>
        <v>5616.004757</v>
      </c>
      <c r="I784" s="14" t="n">
        <f aca="false">IF(SUM('MRR Conglomerado'!Y784:AA784)&gt;0,SUM('MRR Conglomerado'!Y784:AA784),"")</f>
        <v>21600.114272</v>
      </c>
      <c r="J784" s="14" t="n">
        <f aca="false">IF(I784="","",SUM('MRR Conglomerado'!AK784:AM784))</f>
        <v>16415.982548</v>
      </c>
      <c r="K784" s="10" t="n">
        <f aca="false">IF(I784="","",COUNTIF('MRR Conglomerado'!Y784:AA784,"&gt;0"))</f>
        <v>3</v>
      </c>
      <c r="L784" s="13" t="n">
        <f aca="false">IF(I784="","",J784/I784)</f>
        <v>0.759995171381101</v>
      </c>
      <c r="M784" s="14" t="n">
        <f aca="false">IF(I784="","",I784/K784/B784)</f>
        <v>355.813974058663</v>
      </c>
      <c r="N784" s="10" t="str">
        <f aca="false">IF(M784="","",IF(M784&lt;100,"Menos de 100 USD",IF(M784&lt;500,"100 a 500 USD",IF(M784&lt;2000,"500 a 2.000 USD","Más de 2.000 USD"))))</f>
        <v>100 a 500 USD</v>
      </c>
      <c r="O784" s="14" t="n">
        <f aca="false">IF(I784="","",MIN(J784,I784))</f>
        <v>16415.982548</v>
      </c>
      <c r="P784" s="14" t="n">
        <f aca="false">IF(SUM('MRR Conglomerado'!P784:AA784)&gt;0,SUM('MRR Conglomerado'!P784:AA784),"")</f>
        <v>43200.158378</v>
      </c>
      <c r="Q784" s="14" t="n">
        <f aca="false">IF(P784="","",SUM('MRR Conglomerado'!AB784:AM784))</f>
        <v>74987.698738</v>
      </c>
      <c r="R784" s="10" t="n">
        <f aca="false">IF(P784="","",COUNTIF('MRR Conglomerado'!P784:AA784,"&gt;0"))</f>
        <v>6</v>
      </c>
      <c r="S784" s="14" t="n">
        <f aca="false">IF(P784="","",P784/R784)</f>
        <v>7200.02639633333</v>
      </c>
      <c r="T784" s="14" t="n">
        <f aca="false">IF(P784="","",Q784/12)</f>
        <v>6248.97489483333</v>
      </c>
      <c r="U784" s="13" t="n">
        <f aca="false">IF(P784="","",T784/S784)</f>
        <v>0.867909997943295</v>
      </c>
      <c r="V784" s="14" t="n">
        <f aca="false">IF(P784="","",S784/B784)</f>
        <v>355.813396144051</v>
      </c>
      <c r="W784" s="10" t="str">
        <f aca="false">IF(V784="","",IF(V784&lt;100,"Menos de 100 USD",IF(V784&lt;500,"100 a 500 USD",IF(V784&lt;2000,"500 a 2.000 USD","Más de 2.000 USD"))))</f>
        <v>100 a 500 USD</v>
      </c>
      <c r="X784" s="14" t="n">
        <f aca="false">IF(P784="","",MIN(T784,S784))</f>
        <v>6248.97489483333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X7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</cols>
  <sheetData>
    <row r="1" customFormat="false" ht="82.05" hidden="false" customHeight="false" outlineLevel="0" collapsed="false">
      <c r="A1" s="9" t="s">
        <v>19</v>
      </c>
      <c r="B1" s="9" t="s">
        <v>1630</v>
      </c>
      <c r="C1" s="9" t="s">
        <v>1631</v>
      </c>
      <c r="D1" s="9" t="s">
        <v>1632</v>
      </c>
      <c r="E1" s="9" t="s">
        <v>1633</v>
      </c>
      <c r="F1" s="9" t="s">
        <v>1634</v>
      </c>
      <c r="G1" s="9" t="s">
        <v>1635</v>
      </c>
      <c r="H1" s="9" t="s">
        <v>1636</v>
      </c>
      <c r="I1" s="9" t="s">
        <v>1637</v>
      </c>
      <c r="J1" s="9" t="s">
        <v>1638</v>
      </c>
      <c r="K1" s="9" t="s">
        <v>1639</v>
      </c>
      <c r="L1" s="9" t="s">
        <v>1640</v>
      </c>
      <c r="M1" s="9" t="s">
        <v>1641</v>
      </c>
      <c r="N1" s="9" t="s">
        <v>1642</v>
      </c>
      <c r="O1" s="9" t="s">
        <v>1643</v>
      </c>
      <c r="P1" s="9" t="s">
        <v>1644</v>
      </c>
      <c r="Q1" s="9" t="s">
        <v>1645</v>
      </c>
      <c r="R1" s="9" t="s">
        <v>1646</v>
      </c>
      <c r="S1" s="9" t="s">
        <v>1647</v>
      </c>
      <c r="T1" s="9" t="s">
        <v>1648</v>
      </c>
      <c r="U1" s="9" t="s">
        <v>1649</v>
      </c>
      <c r="V1" s="9" t="s">
        <v>1650</v>
      </c>
      <c r="W1" s="9" t="s">
        <v>1651</v>
      </c>
      <c r="X1" s="9" t="s">
        <v>1652</v>
      </c>
    </row>
    <row r="2" customFormat="false" ht="15" hidden="false" customHeight="false" outlineLevel="0" collapsed="false">
      <c r="A2" s="10" t="s">
        <v>64</v>
      </c>
      <c r="B2" s="14" t="n">
        <v>18.885</v>
      </c>
      <c r="C2" s="14" t="str">
        <f aca="false">IF('MRR Conglomerado'!AG2&gt;0,'MRR Conglomerado'!AG2,"")</f>
        <v/>
      </c>
      <c r="D2" s="14" t="str">
        <f aca="false">IF(C2="","",'MRR Conglomerado'!AS2)</f>
        <v/>
      </c>
      <c r="E2" s="13" t="str">
        <f aca="false">IF(C2="","",D2/C2)</f>
        <v/>
      </c>
      <c r="F2" s="14" t="str">
        <f aca="false">IF(C2="","",C2/B2)</f>
        <v/>
      </c>
      <c r="G2" s="10" t="str">
        <f aca="false">IF(F2="","",IF(F2&lt;100,"Menos de 100 USD",IF(F2&lt;500,"100 a 500 USD",IF(F2&lt;2000,"500 a 2.000 USD","Más de 2.000 USD"))))</f>
        <v/>
      </c>
      <c r="H2" s="14" t="str">
        <f aca="false">IF(C2="","",MIN(D2,C2))</f>
        <v/>
      </c>
      <c r="I2" s="14" t="str">
        <f aca="false">IF(SUM('MRR Conglomerado'!AE2:AG2)&gt;0,SUM('MRR Conglomerado'!AE2:AG2),"")</f>
        <v/>
      </c>
      <c r="J2" s="14" t="str">
        <f aca="false">IF(I2="","",SUM('MRR Conglomerado'!AQ2:AS2))</f>
        <v/>
      </c>
      <c r="K2" s="10" t="str">
        <f aca="false">IF(I2="","",COUNTIF('MRR Conglomerado'!AE2:AG2,"&gt;0"))</f>
        <v/>
      </c>
      <c r="L2" s="13" t="str">
        <f aca="false">IF(I2="","",J2/I2)</f>
        <v/>
      </c>
      <c r="M2" s="14" t="str">
        <f aca="false">IF(I2="","",I2/K2/B2)</f>
        <v/>
      </c>
      <c r="N2" s="10" t="str">
        <f aca="false">IF(M2="","",IF(M2&lt;100,"Menos de 100 USD",IF(M2&lt;500,"100 a 500 USD",IF(M2&lt;2000,"500 a 2.000 USD","Más de 2.000 USD"))))</f>
        <v/>
      </c>
      <c r="O2" s="14" t="str">
        <f aca="false">IF(I2="","",MIN(J2,I2))</f>
        <v/>
      </c>
      <c r="P2" s="14" t="str">
        <f aca="false">IF(SUM('MRR Conglomerado'!V2:AG2)&gt;0,SUM('MRR Conglomerado'!V2:AG2),"")</f>
        <v/>
      </c>
      <c r="Q2" s="14" t="str">
        <f aca="false">IF(P2="","",SUM('MRR Conglomerado'!AH2:AS2))</f>
        <v/>
      </c>
      <c r="R2" s="10" t="str">
        <f aca="false">IF(P2="","",COUNTIF('MRR Conglomerado'!V2:AG2,"&gt;0"))</f>
        <v/>
      </c>
      <c r="S2" s="14" t="str">
        <f aca="false">IF(P2="","",P2/R2)</f>
        <v/>
      </c>
      <c r="T2" s="14" t="str">
        <f aca="false">IF(P2="","",Q2/12)</f>
        <v/>
      </c>
      <c r="U2" s="13" t="str">
        <f aca="false">IF(P2="","",T2/S2)</f>
        <v/>
      </c>
      <c r="V2" s="14" t="str">
        <f aca="false">IF(P2="","",S2/B2)</f>
        <v/>
      </c>
      <c r="W2" s="10" t="str">
        <f aca="false">IF(V2="","",IF(V2&lt;100,"Menos de 100 USD",IF(V2&lt;500,"100 a 500 USD",IF(V2&lt;2000,"500 a 2.000 USD","Más de 2.000 USD"))))</f>
        <v/>
      </c>
      <c r="X2" s="14" t="str">
        <f aca="false">IF(P2="","",MIN(T2,S2))</f>
        <v/>
      </c>
    </row>
    <row r="3" customFormat="false" ht="15" hidden="false" customHeight="false" outlineLevel="0" collapsed="false">
      <c r="A3" s="10" t="s">
        <v>66</v>
      </c>
      <c r="B3" s="14" t="n">
        <v>18.885</v>
      </c>
      <c r="C3" s="14" t="n">
        <f aca="false">IF('MRR Conglomerado'!AG3&gt;0,'MRR Conglomerado'!AG3,"")</f>
        <v>2445.6075</v>
      </c>
      <c r="D3" s="14" t="n">
        <f aca="false">IF(C3="","",'MRR Conglomerado'!AS3)</f>
        <v>4573.16808</v>
      </c>
      <c r="E3" s="13" t="n">
        <f aca="false">IF(C3="","",D3/C3)</f>
        <v>1.86995177271905</v>
      </c>
      <c r="F3" s="14" t="n">
        <f aca="false">IF(C3="","",C3/B3)</f>
        <v>129.5</v>
      </c>
      <c r="G3" s="10" t="str">
        <f aca="false">IF(F3="","",IF(F3&lt;100,"Menos de 100 USD",IF(F3&lt;500,"100 a 500 USD",IF(F3&lt;2000,"500 a 2.000 USD","Más de 2.000 USD"))))</f>
        <v>100 a 500 USD</v>
      </c>
      <c r="H3" s="14" t="n">
        <f aca="false">IF(C3="","",MIN(D3,C3))</f>
        <v>2445.6075</v>
      </c>
      <c r="I3" s="14" t="n">
        <f aca="false">IF(SUM('MRR Conglomerado'!AE3:AG3)&gt;0,SUM('MRR Conglomerado'!AE3:AG3),"")</f>
        <v>7478.2217</v>
      </c>
      <c r="J3" s="14" t="n">
        <f aca="false">IF(I3="","",SUM('MRR Conglomerado'!AQ3:AS3))</f>
        <v>12864.711912</v>
      </c>
      <c r="K3" s="10" t="n">
        <f aca="false">IF(I3="","",COUNTIF('MRR Conglomerado'!AE3:AG3,"&gt;0"))</f>
        <v>3</v>
      </c>
      <c r="L3" s="13" t="n">
        <f aca="false">IF(I3="","",J3/I3)</f>
        <v>1.7202902545668</v>
      </c>
      <c r="M3" s="14" t="n">
        <f aca="false">IF(I3="","",I3/K3/B3)</f>
        <v>131.995793839908</v>
      </c>
      <c r="N3" s="10" t="str">
        <f aca="false">IF(M3="","",IF(M3&lt;100,"Menos de 100 USD",IF(M3&lt;500,"100 a 500 USD",IF(M3&lt;2000,"500 a 2.000 USD","Más de 2.000 USD"))))</f>
        <v>100 a 500 USD</v>
      </c>
      <c r="O3" s="14" t="n">
        <f aca="false">IF(I3="","",MIN(J3,I3))</f>
        <v>7478.2217</v>
      </c>
      <c r="P3" s="14" t="n">
        <f aca="false">IF(SUM('MRR Conglomerado'!V3:AG3)&gt;0,SUM('MRR Conglomerado'!V3:AG3),"")</f>
        <v>12478.28774</v>
      </c>
      <c r="Q3" s="14" t="n">
        <f aca="false">IF(P3="","",SUM('MRR Conglomerado'!AH3:AS3))</f>
        <v>48265.843882</v>
      </c>
      <c r="R3" s="10" t="n">
        <f aca="false">IF(P3="","",COUNTIF('MRR Conglomerado'!V3:AG3,"&gt;0"))</f>
        <v>5</v>
      </c>
      <c r="S3" s="14" t="n">
        <f aca="false">IF(P3="","",P3/R3)</f>
        <v>2495.657548</v>
      </c>
      <c r="T3" s="14" t="n">
        <f aca="false">IF(P3="","",Q3/12)</f>
        <v>4022.15365683333</v>
      </c>
      <c r="U3" s="13" t="n">
        <f aca="false">IF(P3="","",T3/S3)</f>
        <v>1.61166088674973</v>
      </c>
      <c r="V3" s="14" t="n">
        <f aca="false">IF(P3="","",S3/B3)</f>
        <v>132.150254064072</v>
      </c>
      <c r="W3" s="10" t="str">
        <f aca="false">IF(V3="","",IF(V3&lt;100,"Menos de 100 USD",IF(V3&lt;500,"100 a 500 USD",IF(V3&lt;2000,"500 a 2.000 USD","Más de 2.000 USD"))))</f>
        <v>100 a 500 USD</v>
      </c>
      <c r="X3" s="14" t="n">
        <f aca="false">IF(P3="","",MIN(T3,S3))</f>
        <v>2495.657548</v>
      </c>
    </row>
    <row r="4" customFormat="false" ht="15" hidden="false" customHeight="false" outlineLevel="0" collapsed="false">
      <c r="A4" s="10" t="s">
        <v>68</v>
      </c>
      <c r="B4" s="14" t="n">
        <v>18.885</v>
      </c>
      <c r="C4" s="14" t="str">
        <f aca="false">IF('MRR Conglomerado'!AG4&gt;0,'MRR Conglomerado'!AG4,"")</f>
        <v/>
      </c>
      <c r="D4" s="14" t="str">
        <f aca="false">IF(C4="","",'MRR Conglomerado'!AS4)</f>
        <v/>
      </c>
      <c r="E4" s="13" t="str">
        <f aca="false">IF(C4="","",D4/C4)</f>
        <v/>
      </c>
      <c r="F4" s="14" t="str">
        <f aca="false">IF(C4="","",C4/B4)</f>
        <v/>
      </c>
      <c r="G4" s="10" t="str">
        <f aca="false">IF(F4="","",IF(F4&lt;100,"Menos de 100 USD",IF(F4&lt;500,"100 a 500 USD",IF(F4&lt;2000,"500 a 2.000 USD","Más de 2.000 USD"))))</f>
        <v/>
      </c>
      <c r="H4" s="14" t="str">
        <f aca="false">IF(C4="","",MIN(D4,C4))</f>
        <v/>
      </c>
      <c r="I4" s="14" t="str">
        <f aca="false">IF(SUM('MRR Conglomerado'!AE4:AG4)&gt;0,SUM('MRR Conglomerado'!AE4:AG4),"")</f>
        <v/>
      </c>
      <c r="J4" s="14" t="str">
        <f aca="false">IF(I4="","",SUM('MRR Conglomerado'!AQ4:AS4))</f>
        <v/>
      </c>
      <c r="K4" s="10" t="str">
        <f aca="false">IF(I4="","",COUNTIF('MRR Conglomerado'!AE4:AG4,"&gt;0"))</f>
        <v/>
      </c>
      <c r="L4" s="13" t="str">
        <f aca="false">IF(I4="","",J4/I4)</f>
        <v/>
      </c>
      <c r="M4" s="14" t="str">
        <f aca="false">IF(I4="","",I4/K4/B4)</f>
        <v/>
      </c>
      <c r="N4" s="10" t="str">
        <f aca="false">IF(M4="","",IF(M4&lt;100,"Menos de 100 USD",IF(M4&lt;500,"100 a 500 USD",IF(M4&lt;2000,"500 a 2.000 USD","Más de 2.000 USD"))))</f>
        <v/>
      </c>
      <c r="O4" s="14" t="str">
        <f aca="false">IF(I4="","",MIN(J4,I4))</f>
        <v/>
      </c>
      <c r="P4" s="14" t="str">
        <f aca="false">IF(SUM('MRR Conglomerado'!V4:AG4)&gt;0,SUM('MRR Conglomerado'!V4:AG4),"")</f>
        <v/>
      </c>
      <c r="Q4" s="14" t="str">
        <f aca="false">IF(P4="","",SUM('MRR Conglomerado'!AH4:AS4))</f>
        <v/>
      </c>
      <c r="R4" s="10" t="str">
        <f aca="false">IF(P4="","",COUNTIF('MRR Conglomerado'!V4:AG4,"&gt;0"))</f>
        <v/>
      </c>
      <c r="S4" s="14" t="str">
        <f aca="false">IF(P4="","",P4/R4)</f>
        <v/>
      </c>
      <c r="T4" s="14" t="str">
        <f aca="false">IF(P4="","",Q4/12)</f>
        <v/>
      </c>
      <c r="U4" s="13" t="str">
        <f aca="false">IF(P4="","",T4/S4)</f>
        <v/>
      </c>
      <c r="V4" s="14" t="str">
        <f aca="false">IF(P4="","",S4/B4)</f>
        <v/>
      </c>
      <c r="W4" s="10" t="str">
        <f aca="false">IF(V4="","",IF(V4&lt;100,"Menos de 100 USD",IF(V4&lt;500,"100 a 500 USD",IF(V4&lt;2000,"500 a 2.000 USD","Más de 2.000 USD"))))</f>
        <v/>
      </c>
      <c r="X4" s="14" t="str">
        <f aca="false">IF(P4="","",MIN(T4,S4))</f>
        <v/>
      </c>
    </row>
    <row r="5" customFormat="false" ht="15" hidden="false" customHeight="false" outlineLevel="0" collapsed="false">
      <c r="A5" s="10" t="s">
        <v>70</v>
      </c>
      <c r="B5" s="14" t="n">
        <v>18.885</v>
      </c>
      <c r="C5" s="14" t="str">
        <f aca="false">IF('MRR Conglomerado'!AG5&gt;0,'MRR Conglomerado'!AG5,"")</f>
        <v/>
      </c>
      <c r="D5" s="14" t="str">
        <f aca="false">IF(C5="","",'MRR Conglomerado'!AS5)</f>
        <v/>
      </c>
      <c r="E5" s="13" t="str">
        <f aca="false">IF(C5="","",D5/C5)</f>
        <v/>
      </c>
      <c r="F5" s="14" t="str">
        <f aca="false">IF(C5="","",C5/B5)</f>
        <v/>
      </c>
      <c r="G5" s="10" t="str">
        <f aca="false">IF(F5="","",IF(F5&lt;100,"Menos de 100 USD",IF(F5&lt;500,"100 a 500 USD",IF(F5&lt;2000,"500 a 2.000 USD","Más de 2.000 USD"))))</f>
        <v/>
      </c>
      <c r="H5" s="14" t="str">
        <f aca="false">IF(C5="","",MIN(D5,C5))</f>
        <v/>
      </c>
      <c r="I5" s="14" t="str">
        <f aca="false">IF(SUM('MRR Conglomerado'!AE5:AG5)&gt;0,SUM('MRR Conglomerado'!AE5:AG5),"")</f>
        <v/>
      </c>
      <c r="J5" s="14" t="str">
        <f aca="false">IF(I5="","",SUM('MRR Conglomerado'!AQ5:AS5))</f>
        <v/>
      </c>
      <c r="K5" s="10" t="str">
        <f aca="false">IF(I5="","",COUNTIF('MRR Conglomerado'!AE5:AG5,"&gt;0"))</f>
        <v/>
      </c>
      <c r="L5" s="13" t="str">
        <f aca="false">IF(I5="","",J5/I5)</f>
        <v/>
      </c>
      <c r="M5" s="14" t="str">
        <f aca="false">IF(I5="","",I5/K5/B5)</f>
        <v/>
      </c>
      <c r="N5" s="10" t="str">
        <f aca="false">IF(M5="","",IF(M5&lt;100,"Menos de 100 USD",IF(M5&lt;500,"100 a 500 USD",IF(M5&lt;2000,"500 a 2.000 USD","Más de 2.000 USD"))))</f>
        <v/>
      </c>
      <c r="O5" s="14" t="str">
        <f aca="false">IF(I5="","",MIN(J5,I5))</f>
        <v/>
      </c>
      <c r="P5" s="14" t="str">
        <f aca="false">IF(SUM('MRR Conglomerado'!V5:AG5)&gt;0,SUM('MRR Conglomerado'!V5:AG5),"")</f>
        <v/>
      </c>
      <c r="Q5" s="14" t="str">
        <f aca="false">IF(P5="","",SUM('MRR Conglomerado'!AH5:AS5))</f>
        <v/>
      </c>
      <c r="R5" s="10" t="str">
        <f aca="false">IF(P5="","",COUNTIF('MRR Conglomerado'!V5:AG5,"&gt;0"))</f>
        <v/>
      </c>
      <c r="S5" s="14" t="str">
        <f aca="false">IF(P5="","",P5/R5)</f>
        <v/>
      </c>
      <c r="T5" s="14" t="str">
        <f aca="false">IF(P5="","",Q5/12)</f>
        <v/>
      </c>
      <c r="U5" s="13" t="str">
        <f aca="false">IF(P5="","",T5/S5)</f>
        <v/>
      </c>
      <c r="V5" s="14" t="str">
        <f aca="false">IF(P5="","",S5/B5)</f>
        <v/>
      </c>
      <c r="W5" s="10" t="str">
        <f aca="false">IF(V5="","",IF(V5&lt;100,"Menos de 100 USD",IF(V5&lt;500,"100 a 500 USD",IF(V5&lt;2000,"500 a 2.000 USD","Más de 2.000 USD"))))</f>
        <v/>
      </c>
      <c r="X5" s="14" t="str">
        <f aca="false">IF(P5="","",MIN(T5,S5))</f>
        <v/>
      </c>
    </row>
    <row r="6" customFormat="false" ht="15" hidden="false" customHeight="false" outlineLevel="0" collapsed="false">
      <c r="A6" s="10" t="s">
        <v>72</v>
      </c>
      <c r="B6" s="14" t="n">
        <v>18.885</v>
      </c>
      <c r="C6" s="14" t="str">
        <f aca="false">IF('MRR Conglomerado'!AG6&gt;0,'MRR Conglomerado'!AG6,"")</f>
        <v/>
      </c>
      <c r="D6" s="14" t="str">
        <f aca="false">IF(C6="","",'MRR Conglomerado'!AS6)</f>
        <v/>
      </c>
      <c r="E6" s="13" t="str">
        <f aca="false">IF(C6="","",D6/C6)</f>
        <v/>
      </c>
      <c r="F6" s="14" t="str">
        <f aca="false">IF(C6="","",C6/B6)</f>
        <v/>
      </c>
      <c r="G6" s="10" t="str">
        <f aca="false">IF(F6="","",IF(F6&lt;100,"Menos de 100 USD",IF(F6&lt;500,"100 a 500 USD",IF(F6&lt;2000,"500 a 2.000 USD","Más de 2.000 USD"))))</f>
        <v/>
      </c>
      <c r="H6" s="14" t="str">
        <f aca="false">IF(C6="","",MIN(D6,C6))</f>
        <v/>
      </c>
      <c r="I6" s="14" t="str">
        <f aca="false">IF(SUM('MRR Conglomerado'!AE6:AG6)&gt;0,SUM('MRR Conglomerado'!AE6:AG6),"")</f>
        <v/>
      </c>
      <c r="J6" s="14" t="str">
        <f aca="false">IF(I6="","",SUM('MRR Conglomerado'!AQ6:AS6))</f>
        <v/>
      </c>
      <c r="K6" s="10" t="str">
        <f aca="false">IF(I6="","",COUNTIF('MRR Conglomerado'!AE6:AG6,"&gt;0"))</f>
        <v/>
      </c>
      <c r="L6" s="13" t="str">
        <f aca="false">IF(I6="","",J6/I6)</f>
        <v/>
      </c>
      <c r="M6" s="14" t="str">
        <f aca="false">IF(I6="","",I6/K6/B6)</f>
        <v/>
      </c>
      <c r="N6" s="10" t="str">
        <f aca="false">IF(M6="","",IF(M6&lt;100,"Menos de 100 USD",IF(M6&lt;500,"100 a 500 USD",IF(M6&lt;2000,"500 a 2.000 USD","Más de 2.000 USD"))))</f>
        <v/>
      </c>
      <c r="O6" s="14" t="str">
        <f aca="false">IF(I6="","",MIN(J6,I6))</f>
        <v/>
      </c>
      <c r="P6" s="14" t="str">
        <f aca="false">IF(SUM('MRR Conglomerado'!V6:AG6)&gt;0,SUM('MRR Conglomerado'!V6:AG6),"")</f>
        <v/>
      </c>
      <c r="Q6" s="14" t="str">
        <f aca="false">IF(P6="","",SUM('MRR Conglomerado'!AH6:AS6))</f>
        <v/>
      </c>
      <c r="R6" s="10" t="str">
        <f aca="false">IF(P6="","",COUNTIF('MRR Conglomerado'!V6:AG6,"&gt;0"))</f>
        <v/>
      </c>
      <c r="S6" s="14" t="str">
        <f aca="false">IF(P6="","",P6/R6)</f>
        <v/>
      </c>
      <c r="T6" s="14" t="str">
        <f aca="false">IF(P6="","",Q6/12)</f>
        <v/>
      </c>
      <c r="U6" s="13" t="str">
        <f aca="false">IF(P6="","",T6/S6)</f>
        <v/>
      </c>
      <c r="V6" s="14" t="str">
        <f aca="false">IF(P6="","",S6/B6)</f>
        <v/>
      </c>
      <c r="W6" s="10" t="str">
        <f aca="false">IF(V6="","",IF(V6&lt;100,"Menos de 100 USD",IF(V6&lt;500,"100 a 500 USD",IF(V6&lt;2000,"500 a 2.000 USD","Más de 2.000 USD"))))</f>
        <v/>
      </c>
      <c r="X6" s="14" t="str">
        <f aca="false">IF(P6="","",MIN(T6,S6))</f>
        <v/>
      </c>
    </row>
    <row r="7" customFormat="false" ht="15" hidden="false" customHeight="false" outlineLevel="0" collapsed="false">
      <c r="A7" s="10" t="s">
        <v>74</v>
      </c>
      <c r="B7" s="14" t="n">
        <v>18.885</v>
      </c>
      <c r="C7" s="14" t="n">
        <f aca="false">IF('MRR Conglomerado'!AG7&gt;0,'MRR Conglomerado'!AG7,"")</f>
        <v>2844.64755</v>
      </c>
      <c r="D7" s="14" t="n">
        <f aca="false">IF(C7="","",'MRR Conglomerado'!AS7)</f>
        <v>2458.274736</v>
      </c>
      <c r="E7" s="13" t="n">
        <f aca="false">IF(C7="","",D7/C7)</f>
        <v>0.864175506030615</v>
      </c>
      <c r="F7" s="14" t="n">
        <f aca="false">IF(C7="","",C7/B7)</f>
        <v>150.63</v>
      </c>
      <c r="G7" s="10" t="str">
        <f aca="false">IF(F7="","",IF(F7&lt;100,"Menos de 100 USD",IF(F7&lt;500,"100 a 500 USD",IF(F7&lt;2000,"500 a 2.000 USD","Más de 2.000 USD"))))</f>
        <v>100 a 500 USD</v>
      </c>
      <c r="H7" s="14" t="n">
        <f aca="false">IF(C7="","",MIN(D7,C7))</f>
        <v>2458.274736</v>
      </c>
      <c r="I7" s="14" t="n">
        <f aca="false">IF(SUM('MRR Conglomerado'!AE7:AG7)&gt;0,SUM('MRR Conglomerado'!AE7:AG7),"")</f>
        <v>8570.56273</v>
      </c>
      <c r="J7" s="14" t="n">
        <f aca="false">IF(I7="","",SUM('MRR Conglomerado'!AQ7:AS7))</f>
        <v>7488.34349</v>
      </c>
      <c r="K7" s="10" t="n">
        <f aca="false">IF(I7="","",COUNTIF('MRR Conglomerado'!AE7:AG7,"&gt;0"))</f>
        <v>3</v>
      </c>
      <c r="L7" s="13" t="n">
        <f aca="false">IF(I7="","",J7/I7)</f>
        <v>0.873728333355306</v>
      </c>
      <c r="M7" s="14" t="n">
        <f aca="false">IF(I7="","",I7/K7/B7)</f>
        <v>151.276369782014</v>
      </c>
      <c r="N7" s="10" t="str">
        <f aca="false">IF(M7="","",IF(M7&lt;100,"Menos de 100 USD",IF(M7&lt;500,"100 a 500 USD",IF(M7&lt;2000,"500 a 2.000 USD","Más de 2.000 USD"))))</f>
        <v>100 a 500 USD</v>
      </c>
      <c r="O7" s="14" t="n">
        <f aca="false">IF(I7="","",MIN(J7,I7))</f>
        <v>7488.34349</v>
      </c>
      <c r="P7" s="14" t="n">
        <f aca="false">IF(SUM('MRR Conglomerado'!V7:AG7)&gt;0,SUM('MRR Conglomerado'!V7:AG7),"")</f>
        <v>28982.854202</v>
      </c>
      <c r="Q7" s="14" t="n">
        <f aca="false">IF(P7="","",SUM('MRR Conglomerado'!AH7:AS7))</f>
        <v>31251.997861</v>
      </c>
      <c r="R7" s="10" t="n">
        <f aca="false">IF(P7="","",COUNTIF('MRR Conglomerado'!V7:AG7,"&gt;0"))</f>
        <v>10</v>
      </c>
      <c r="S7" s="14" t="n">
        <f aca="false">IF(P7="","",P7/R7)</f>
        <v>2898.2854202</v>
      </c>
      <c r="T7" s="14" t="n">
        <f aca="false">IF(P7="","",Q7/12)</f>
        <v>2604.33315508333</v>
      </c>
      <c r="U7" s="13" t="n">
        <f aca="false">IF(P7="","",T7/S7)</f>
        <v>0.898577185301376</v>
      </c>
      <c r="V7" s="14" t="n">
        <f aca="false">IF(P7="","",S7/B7)</f>
        <v>153.470236706381</v>
      </c>
      <c r="W7" s="10" t="str">
        <f aca="false">IF(V7="","",IF(V7&lt;100,"Menos de 100 USD",IF(V7&lt;500,"100 a 500 USD",IF(V7&lt;2000,"500 a 2.000 USD","Más de 2.000 USD"))))</f>
        <v>100 a 500 USD</v>
      </c>
      <c r="X7" s="14" t="n">
        <f aca="false">IF(P7="","",MIN(T7,S7))</f>
        <v>2604.33315508333</v>
      </c>
    </row>
    <row r="8" customFormat="false" ht="15" hidden="false" customHeight="false" outlineLevel="0" collapsed="false">
      <c r="A8" s="10" t="s">
        <v>76</v>
      </c>
      <c r="B8" s="14" t="n">
        <v>18.885</v>
      </c>
      <c r="C8" s="14" t="n">
        <f aca="false">IF('MRR Conglomerado'!AG8&gt;0,'MRR Conglomerado'!AG8,"")</f>
        <v>562.773</v>
      </c>
      <c r="D8" s="14" t="n">
        <f aca="false">IF(C8="","",'MRR Conglomerado'!AS8)</f>
        <v>0</v>
      </c>
      <c r="E8" s="13" t="n">
        <f aca="false">IF(C8="","",D8/C8)</f>
        <v>0</v>
      </c>
      <c r="F8" s="14" t="n">
        <f aca="false">IF(C8="","",C8/B8)</f>
        <v>29.8</v>
      </c>
      <c r="G8" s="10" t="str">
        <f aca="false">IF(F8="","",IF(F8&lt;100,"Menos de 100 USD",IF(F8&lt;500,"100 a 500 USD",IF(F8&lt;2000,"500 a 2.000 USD","Más de 2.000 USD"))))</f>
        <v>Menos de 100 USD</v>
      </c>
      <c r="H8" s="14" t="n">
        <f aca="false">IF(C8="","",MIN(D8,C8))</f>
        <v>0</v>
      </c>
      <c r="I8" s="14" t="n">
        <f aca="false">IF(SUM('MRR Conglomerado'!AE8:AG8)&gt;0,SUM('MRR Conglomerado'!AE8:AG8),"")</f>
        <v>1688.23188</v>
      </c>
      <c r="J8" s="14" t="n">
        <f aca="false">IF(I8="","",SUM('MRR Conglomerado'!AQ8:AS8))</f>
        <v>0</v>
      </c>
      <c r="K8" s="10" t="n">
        <f aca="false">IF(I8="","",COUNTIF('MRR Conglomerado'!AE8:AG8,"&gt;0"))</f>
        <v>3</v>
      </c>
      <c r="L8" s="13" t="n">
        <f aca="false">IF(I8="","",J8/I8)</f>
        <v>0</v>
      </c>
      <c r="M8" s="14" t="n">
        <f aca="false">IF(I8="","",I8/K8/B8)</f>
        <v>29.7984622716442</v>
      </c>
      <c r="N8" s="10" t="str">
        <f aca="false">IF(M8="","",IF(M8&lt;100,"Menos de 100 USD",IF(M8&lt;500,"100 a 500 USD",IF(M8&lt;2000,"500 a 2.000 USD","Más de 2.000 USD"))))</f>
        <v>Menos de 100 USD</v>
      </c>
      <c r="O8" s="14" t="n">
        <f aca="false">IF(I8="","",MIN(J8,I8))</f>
        <v>0</v>
      </c>
      <c r="P8" s="14" t="n">
        <f aca="false">IF(SUM('MRR Conglomerado'!V8:AG8)&gt;0,SUM('MRR Conglomerado'!V8:AG8),"")</f>
        <v>6975.61162</v>
      </c>
      <c r="Q8" s="14" t="n">
        <f aca="false">IF(P8="","",SUM('MRR Conglomerado'!AH8:AS8))</f>
        <v>0</v>
      </c>
      <c r="R8" s="10" t="n">
        <f aca="false">IF(P8="","",COUNTIF('MRR Conglomerado'!V8:AG8,"&gt;0"))</f>
        <v>10</v>
      </c>
      <c r="S8" s="14" t="n">
        <f aca="false">IF(P8="","",P8/R8)</f>
        <v>697.561162</v>
      </c>
      <c r="T8" s="14" t="n">
        <f aca="false">IF(P8="","",Q8/12)</f>
        <v>0</v>
      </c>
      <c r="U8" s="13" t="n">
        <f aca="false">IF(P8="","",T8/S8)</f>
        <v>0</v>
      </c>
      <c r="V8" s="14" t="n">
        <f aca="false">IF(P8="","",S8/B8)</f>
        <v>36.9373133174477</v>
      </c>
      <c r="W8" s="10" t="str">
        <f aca="false">IF(V8="","",IF(V8&lt;100,"Menos de 100 USD",IF(V8&lt;500,"100 a 500 USD",IF(V8&lt;2000,"500 a 2.000 USD","Más de 2.000 USD"))))</f>
        <v>Menos de 100 USD</v>
      </c>
      <c r="X8" s="14" t="n">
        <f aca="false">IF(P8="","",MIN(T8,S8))</f>
        <v>0</v>
      </c>
    </row>
    <row r="9" customFormat="false" ht="15" hidden="false" customHeight="false" outlineLevel="0" collapsed="false">
      <c r="A9" s="10" t="s">
        <v>78</v>
      </c>
      <c r="B9" s="14" t="n">
        <v>18.885</v>
      </c>
      <c r="C9" s="14" t="str">
        <f aca="false">IF('MRR Conglomerado'!AG9&gt;0,'MRR Conglomerado'!AG9,"")</f>
        <v/>
      </c>
      <c r="D9" s="14" t="str">
        <f aca="false">IF(C9="","",'MRR Conglomerado'!AS9)</f>
        <v/>
      </c>
      <c r="E9" s="13" t="str">
        <f aca="false">IF(C9="","",D9/C9)</f>
        <v/>
      </c>
      <c r="F9" s="14" t="str">
        <f aca="false">IF(C9="","",C9/B9)</f>
        <v/>
      </c>
      <c r="G9" s="10" t="str">
        <f aca="false">IF(F9="","",IF(F9&lt;100,"Menos de 100 USD",IF(F9&lt;500,"100 a 500 USD",IF(F9&lt;2000,"500 a 2.000 USD","Más de 2.000 USD"))))</f>
        <v/>
      </c>
      <c r="H9" s="14" t="str">
        <f aca="false">IF(C9="","",MIN(D9,C9))</f>
        <v/>
      </c>
      <c r="I9" s="14" t="str">
        <f aca="false">IF(SUM('MRR Conglomerado'!AE9:AG9)&gt;0,SUM('MRR Conglomerado'!AE9:AG9),"")</f>
        <v/>
      </c>
      <c r="J9" s="14" t="str">
        <f aca="false">IF(I9="","",SUM('MRR Conglomerado'!AQ9:AS9))</f>
        <v/>
      </c>
      <c r="K9" s="10" t="str">
        <f aca="false">IF(I9="","",COUNTIF('MRR Conglomerado'!AE9:AG9,"&gt;0"))</f>
        <v/>
      </c>
      <c r="L9" s="13" t="str">
        <f aca="false">IF(I9="","",J9/I9)</f>
        <v/>
      </c>
      <c r="M9" s="14" t="str">
        <f aca="false">IF(I9="","",I9/K9/B9)</f>
        <v/>
      </c>
      <c r="N9" s="10" t="str">
        <f aca="false">IF(M9="","",IF(M9&lt;100,"Menos de 100 USD",IF(M9&lt;500,"100 a 500 USD",IF(M9&lt;2000,"500 a 2.000 USD","Más de 2.000 USD"))))</f>
        <v/>
      </c>
      <c r="O9" s="14" t="str">
        <f aca="false">IF(I9="","",MIN(J9,I9))</f>
        <v/>
      </c>
      <c r="P9" s="14" t="str">
        <f aca="false">IF(SUM('MRR Conglomerado'!V9:AG9)&gt;0,SUM('MRR Conglomerado'!V9:AG9),"")</f>
        <v/>
      </c>
      <c r="Q9" s="14" t="str">
        <f aca="false">IF(P9="","",SUM('MRR Conglomerado'!AH9:AS9))</f>
        <v/>
      </c>
      <c r="R9" s="10" t="str">
        <f aca="false">IF(P9="","",COUNTIF('MRR Conglomerado'!V9:AG9,"&gt;0"))</f>
        <v/>
      </c>
      <c r="S9" s="14" t="str">
        <f aca="false">IF(P9="","",P9/R9)</f>
        <v/>
      </c>
      <c r="T9" s="14" t="str">
        <f aca="false">IF(P9="","",Q9/12)</f>
        <v/>
      </c>
      <c r="U9" s="13" t="str">
        <f aca="false">IF(P9="","",T9/S9)</f>
        <v/>
      </c>
      <c r="V9" s="14" t="str">
        <f aca="false">IF(P9="","",S9/B9)</f>
        <v/>
      </c>
      <c r="W9" s="10" t="str">
        <f aca="false">IF(V9="","",IF(V9&lt;100,"Menos de 100 USD",IF(V9&lt;500,"100 a 500 USD",IF(V9&lt;2000,"500 a 2.000 USD","Más de 2.000 USD"))))</f>
        <v/>
      </c>
      <c r="X9" s="14" t="str">
        <f aca="false">IF(P9="","",MIN(T9,S9))</f>
        <v/>
      </c>
    </row>
    <row r="10" customFormat="false" ht="15" hidden="false" customHeight="false" outlineLevel="0" collapsed="false">
      <c r="A10" s="10" t="s">
        <v>80</v>
      </c>
      <c r="B10" s="14" t="n">
        <v>18.885</v>
      </c>
      <c r="C10" s="14" t="n">
        <f aca="false">IF('MRR Conglomerado'!AG10&gt;0,'MRR Conglomerado'!AG10,"")</f>
        <v>6850.53375</v>
      </c>
      <c r="D10" s="14" t="n">
        <f aca="false">IF(C10="","",'MRR Conglomerado'!AS10)</f>
        <v>7177.056128</v>
      </c>
      <c r="E10" s="13" t="n">
        <f aca="false">IF(C10="","",D10/C10)</f>
        <v>1.04766378648963</v>
      </c>
      <c r="F10" s="14" t="n">
        <f aca="false">IF(C10="","",C10/B10)</f>
        <v>362.75</v>
      </c>
      <c r="G10" s="10" t="str">
        <f aca="false">IF(F10="","",IF(F10&lt;100,"Menos de 100 USD",IF(F10&lt;500,"100 a 500 USD",IF(F10&lt;2000,"500 a 2.000 USD","Más de 2.000 USD"))))</f>
        <v>100 a 500 USD</v>
      </c>
      <c r="H10" s="14" t="n">
        <f aca="false">IF(C10="","",MIN(D10,C10))</f>
        <v>6850.53375</v>
      </c>
      <c r="I10" s="14" t="n">
        <f aca="false">IF(SUM('MRR Conglomerado'!AE10:AG10)&gt;0,SUM('MRR Conglomerado'!AE10:AG10),"")</f>
        <v>20266.30477</v>
      </c>
      <c r="J10" s="14" t="n">
        <f aca="false">IF(I10="","",SUM('MRR Conglomerado'!AQ10:AS10))</f>
        <v>22049.007359</v>
      </c>
      <c r="K10" s="10" t="n">
        <f aca="false">IF(I10="","",COUNTIF('MRR Conglomerado'!AE10:AG10,"&gt;0"))</f>
        <v>3</v>
      </c>
      <c r="L10" s="13" t="n">
        <f aca="false">IF(I10="","",J10/I10)</f>
        <v>1.08796386954759</v>
      </c>
      <c r="M10" s="14" t="n">
        <f aca="false">IF(I10="","",I10/K10/B10)</f>
        <v>357.71431947754</v>
      </c>
      <c r="N10" s="10" t="str">
        <f aca="false">IF(M10="","",IF(M10&lt;100,"Menos de 100 USD",IF(M10&lt;500,"100 a 500 USD",IF(M10&lt;2000,"500 a 2.000 USD","Más de 2.000 USD"))))</f>
        <v>100 a 500 USD</v>
      </c>
      <c r="O10" s="14" t="n">
        <f aca="false">IF(I10="","",MIN(J10,I10))</f>
        <v>20266.30477</v>
      </c>
      <c r="P10" s="14" t="n">
        <f aca="false">IF(SUM('MRR Conglomerado'!V10:AG10)&gt;0,SUM('MRR Conglomerado'!V10:AG10),"")</f>
        <v>75956.197204</v>
      </c>
      <c r="Q10" s="14" t="n">
        <f aca="false">IF(P10="","",SUM('MRR Conglomerado'!AH10:AS10))</f>
        <v>86157.859648</v>
      </c>
      <c r="R10" s="10" t="n">
        <f aca="false">IF(P10="","",COUNTIF('MRR Conglomerado'!V10:AG10,"&gt;0"))</f>
        <v>12</v>
      </c>
      <c r="S10" s="14" t="n">
        <f aca="false">IF(P10="","",P10/R10)</f>
        <v>6329.68310033333</v>
      </c>
      <c r="T10" s="14" t="n">
        <f aca="false">IF(P10="","",Q10/12)</f>
        <v>7179.82163733333</v>
      </c>
      <c r="U10" s="13" t="n">
        <f aca="false">IF(P10="","",T10/S10)</f>
        <v>1.13430981038454</v>
      </c>
      <c r="V10" s="14" t="n">
        <f aca="false">IF(P10="","",S10/B10)</f>
        <v>335.169875580267</v>
      </c>
      <c r="W10" s="10" t="str">
        <f aca="false">IF(V10="","",IF(V10&lt;100,"Menos de 100 USD",IF(V10&lt;500,"100 a 500 USD",IF(V10&lt;2000,"500 a 2.000 USD","Más de 2.000 USD"))))</f>
        <v>100 a 500 USD</v>
      </c>
      <c r="X10" s="14" t="n">
        <f aca="false">IF(P10="","",MIN(T10,S10))</f>
        <v>6329.68310033333</v>
      </c>
    </row>
    <row r="11" customFormat="false" ht="15" hidden="false" customHeight="false" outlineLevel="0" collapsed="false">
      <c r="A11" s="10" t="s">
        <v>82</v>
      </c>
      <c r="B11" s="14" t="n">
        <v>18.885</v>
      </c>
      <c r="C11" s="14" t="str">
        <f aca="false">IF('MRR Conglomerado'!AG11&gt;0,'MRR Conglomerado'!AG11,"")</f>
        <v/>
      </c>
      <c r="D11" s="14" t="str">
        <f aca="false">IF(C11="","",'MRR Conglomerado'!AS11)</f>
        <v/>
      </c>
      <c r="E11" s="13" t="str">
        <f aca="false">IF(C11="","",D11/C11)</f>
        <v/>
      </c>
      <c r="F11" s="14" t="str">
        <f aca="false">IF(C11="","",C11/B11)</f>
        <v/>
      </c>
      <c r="G11" s="10" t="str">
        <f aca="false">IF(F11="","",IF(F11&lt;100,"Menos de 100 USD",IF(F11&lt;500,"100 a 500 USD",IF(F11&lt;2000,"500 a 2.000 USD","Más de 2.000 USD"))))</f>
        <v/>
      </c>
      <c r="H11" s="14" t="str">
        <f aca="false">IF(C11="","",MIN(D11,C11))</f>
        <v/>
      </c>
      <c r="I11" s="14" t="str">
        <f aca="false">IF(SUM('MRR Conglomerado'!AE11:AG11)&gt;0,SUM('MRR Conglomerado'!AE11:AG11),"")</f>
        <v/>
      </c>
      <c r="J11" s="14" t="str">
        <f aca="false">IF(I11="","",SUM('MRR Conglomerado'!AQ11:AS11))</f>
        <v/>
      </c>
      <c r="K11" s="10" t="str">
        <f aca="false">IF(I11="","",COUNTIF('MRR Conglomerado'!AE11:AG11,"&gt;0"))</f>
        <v/>
      </c>
      <c r="L11" s="13" t="str">
        <f aca="false">IF(I11="","",J11/I11)</f>
        <v/>
      </c>
      <c r="M11" s="14" t="str">
        <f aca="false">IF(I11="","",I11/K11/B11)</f>
        <v/>
      </c>
      <c r="N11" s="10" t="str">
        <f aca="false">IF(M11="","",IF(M11&lt;100,"Menos de 100 USD",IF(M11&lt;500,"100 a 500 USD",IF(M11&lt;2000,"500 a 2.000 USD","Más de 2.000 USD"))))</f>
        <v/>
      </c>
      <c r="O11" s="14" t="str">
        <f aca="false">IF(I11="","",MIN(J11,I11))</f>
        <v/>
      </c>
      <c r="P11" s="14" t="n">
        <f aca="false">IF(SUM('MRR Conglomerado'!V11:AG11)&gt;0,SUM('MRR Conglomerado'!V11:AG11),"")</f>
        <v>16758.060928</v>
      </c>
      <c r="Q11" s="14" t="n">
        <f aca="false">IF(P11="","",SUM('MRR Conglomerado'!AH11:AS11))</f>
        <v>0</v>
      </c>
      <c r="R11" s="10" t="n">
        <f aca="false">IF(P11="","",COUNTIF('MRR Conglomerado'!V11:AG11,"&gt;0"))</f>
        <v>7</v>
      </c>
      <c r="S11" s="14" t="n">
        <f aca="false">IF(P11="","",P11/R11)</f>
        <v>2394.008704</v>
      </c>
      <c r="T11" s="14" t="n">
        <f aca="false">IF(P11="","",Q11/12)</f>
        <v>0</v>
      </c>
      <c r="U11" s="13" t="n">
        <f aca="false">IF(P11="","",T11/S11)</f>
        <v>0</v>
      </c>
      <c r="V11" s="14" t="n">
        <f aca="false">IF(P11="","",S11/B11)</f>
        <v>126.767736510458</v>
      </c>
      <c r="W11" s="10" t="str">
        <f aca="false">IF(V11="","",IF(V11&lt;100,"Menos de 100 USD",IF(V11&lt;500,"100 a 500 USD",IF(V11&lt;2000,"500 a 2.000 USD","Más de 2.000 USD"))))</f>
        <v>100 a 500 USD</v>
      </c>
      <c r="X11" s="14" t="n">
        <f aca="false">IF(P11="","",MIN(T11,S11))</f>
        <v>0</v>
      </c>
    </row>
    <row r="12" customFormat="false" ht="15" hidden="false" customHeight="false" outlineLevel="0" collapsed="false">
      <c r="A12" s="10" t="s">
        <v>84</v>
      </c>
      <c r="B12" s="14" t="n">
        <v>18.885</v>
      </c>
      <c r="C12" s="14" t="str">
        <f aca="false">IF('MRR Conglomerado'!AG12&gt;0,'MRR Conglomerado'!AG12,"")</f>
        <v/>
      </c>
      <c r="D12" s="14" t="str">
        <f aca="false">IF(C12="","",'MRR Conglomerado'!AS12)</f>
        <v/>
      </c>
      <c r="E12" s="13" t="str">
        <f aca="false">IF(C12="","",D12/C12)</f>
        <v/>
      </c>
      <c r="F12" s="14" t="str">
        <f aca="false">IF(C12="","",C12/B12)</f>
        <v/>
      </c>
      <c r="G12" s="10" t="str">
        <f aca="false">IF(F12="","",IF(F12&lt;100,"Menos de 100 USD",IF(F12&lt;500,"100 a 500 USD",IF(F12&lt;2000,"500 a 2.000 USD","Más de 2.000 USD"))))</f>
        <v/>
      </c>
      <c r="H12" s="14" t="str">
        <f aca="false">IF(C12="","",MIN(D12,C12))</f>
        <v/>
      </c>
      <c r="I12" s="14" t="str">
        <f aca="false">IF(SUM('MRR Conglomerado'!AE12:AG12)&gt;0,SUM('MRR Conglomerado'!AE12:AG12),"")</f>
        <v/>
      </c>
      <c r="J12" s="14" t="str">
        <f aca="false">IF(I12="","",SUM('MRR Conglomerado'!AQ12:AS12))</f>
        <v/>
      </c>
      <c r="K12" s="10" t="str">
        <f aca="false">IF(I12="","",COUNTIF('MRR Conglomerado'!AE12:AG12,"&gt;0"))</f>
        <v/>
      </c>
      <c r="L12" s="13" t="str">
        <f aca="false">IF(I12="","",J12/I12)</f>
        <v/>
      </c>
      <c r="M12" s="14" t="str">
        <f aca="false">IF(I12="","",I12/K12/B12)</f>
        <v/>
      </c>
      <c r="N12" s="10" t="str">
        <f aca="false">IF(M12="","",IF(M12&lt;100,"Menos de 100 USD",IF(M12&lt;500,"100 a 500 USD",IF(M12&lt;2000,"500 a 2.000 USD","Más de 2.000 USD"))))</f>
        <v/>
      </c>
      <c r="O12" s="14" t="str">
        <f aca="false">IF(I12="","",MIN(J12,I12))</f>
        <v/>
      </c>
      <c r="P12" s="14" t="str">
        <f aca="false">IF(SUM('MRR Conglomerado'!V12:AG12)&gt;0,SUM('MRR Conglomerado'!V12:AG12),"")</f>
        <v/>
      </c>
      <c r="Q12" s="14" t="str">
        <f aca="false">IF(P12="","",SUM('MRR Conglomerado'!AH12:AS12))</f>
        <v/>
      </c>
      <c r="R12" s="10" t="str">
        <f aca="false">IF(P12="","",COUNTIF('MRR Conglomerado'!V12:AG12,"&gt;0"))</f>
        <v/>
      </c>
      <c r="S12" s="14" t="str">
        <f aca="false">IF(P12="","",P12/R12)</f>
        <v/>
      </c>
      <c r="T12" s="14" t="str">
        <f aca="false">IF(P12="","",Q12/12)</f>
        <v/>
      </c>
      <c r="U12" s="13" t="str">
        <f aca="false">IF(P12="","",T12/S12)</f>
        <v/>
      </c>
      <c r="V12" s="14" t="str">
        <f aca="false">IF(P12="","",S12/B12)</f>
        <v/>
      </c>
      <c r="W12" s="10" t="str">
        <f aca="false">IF(V12="","",IF(V12&lt;100,"Menos de 100 USD",IF(V12&lt;500,"100 a 500 USD",IF(V12&lt;2000,"500 a 2.000 USD","Más de 2.000 USD"))))</f>
        <v/>
      </c>
      <c r="X12" s="14" t="str">
        <f aca="false">IF(P12="","",MIN(T12,S12))</f>
        <v/>
      </c>
    </row>
    <row r="13" customFormat="false" ht="15" hidden="false" customHeight="false" outlineLevel="0" collapsed="false">
      <c r="A13" s="10" t="s">
        <v>86</v>
      </c>
      <c r="B13" s="14" t="n">
        <v>18.885</v>
      </c>
      <c r="C13" s="14" t="str">
        <f aca="false">IF('MRR Conglomerado'!AG13&gt;0,'MRR Conglomerado'!AG13,"")</f>
        <v/>
      </c>
      <c r="D13" s="14" t="str">
        <f aca="false">IF(C13="","",'MRR Conglomerado'!AS13)</f>
        <v/>
      </c>
      <c r="E13" s="13" t="str">
        <f aca="false">IF(C13="","",D13/C13)</f>
        <v/>
      </c>
      <c r="F13" s="14" t="str">
        <f aca="false">IF(C13="","",C13/B13)</f>
        <v/>
      </c>
      <c r="G13" s="10" t="str">
        <f aca="false">IF(F13="","",IF(F13&lt;100,"Menos de 100 USD",IF(F13&lt;500,"100 a 500 USD",IF(F13&lt;2000,"500 a 2.000 USD","Más de 2.000 USD"))))</f>
        <v/>
      </c>
      <c r="H13" s="14" t="str">
        <f aca="false">IF(C13="","",MIN(D13,C13))</f>
        <v/>
      </c>
      <c r="I13" s="14" t="str">
        <f aca="false">IF(SUM('MRR Conglomerado'!AE13:AG13)&gt;0,SUM('MRR Conglomerado'!AE13:AG13),"")</f>
        <v/>
      </c>
      <c r="J13" s="14" t="str">
        <f aca="false">IF(I13="","",SUM('MRR Conglomerado'!AQ13:AS13))</f>
        <v/>
      </c>
      <c r="K13" s="10" t="str">
        <f aca="false">IF(I13="","",COUNTIF('MRR Conglomerado'!AE13:AG13,"&gt;0"))</f>
        <v/>
      </c>
      <c r="L13" s="13" t="str">
        <f aca="false">IF(I13="","",J13/I13)</f>
        <v/>
      </c>
      <c r="M13" s="14" t="str">
        <f aca="false">IF(I13="","",I13/K13/B13)</f>
        <v/>
      </c>
      <c r="N13" s="10" t="str">
        <f aca="false">IF(M13="","",IF(M13&lt;100,"Menos de 100 USD",IF(M13&lt;500,"100 a 500 USD",IF(M13&lt;2000,"500 a 2.000 USD","Más de 2.000 USD"))))</f>
        <v/>
      </c>
      <c r="O13" s="14" t="str">
        <f aca="false">IF(I13="","",MIN(J13,I13))</f>
        <v/>
      </c>
      <c r="P13" s="14" t="str">
        <f aca="false">IF(SUM('MRR Conglomerado'!V13:AG13)&gt;0,SUM('MRR Conglomerado'!V13:AG13),"")</f>
        <v/>
      </c>
      <c r="Q13" s="14" t="str">
        <f aca="false">IF(P13="","",SUM('MRR Conglomerado'!AH13:AS13))</f>
        <v/>
      </c>
      <c r="R13" s="10" t="str">
        <f aca="false">IF(P13="","",COUNTIF('MRR Conglomerado'!V13:AG13,"&gt;0"))</f>
        <v/>
      </c>
      <c r="S13" s="14" t="str">
        <f aca="false">IF(P13="","",P13/R13)</f>
        <v/>
      </c>
      <c r="T13" s="14" t="str">
        <f aca="false">IF(P13="","",Q13/12)</f>
        <v/>
      </c>
      <c r="U13" s="13" t="str">
        <f aca="false">IF(P13="","",T13/S13)</f>
        <v/>
      </c>
      <c r="V13" s="14" t="str">
        <f aca="false">IF(P13="","",S13/B13)</f>
        <v/>
      </c>
      <c r="W13" s="10" t="str">
        <f aca="false">IF(V13="","",IF(V13&lt;100,"Menos de 100 USD",IF(V13&lt;500,"100 a 500 USD",IF(V13&lt;2000,"500 a 2.000 USD","Más de 2.000 USD"))))</f>
        <v/>
      </c>
      <c r="X13" s="14" t="str">
        <f aca="false">IF(P13="","",MIN(T13,S13))</f>
        <v/>
      </c>
    </row>
    <row r="14" customFormat="false" ht="15" hidden="false" customHeight="false" outlineLevel="0" collapsed="false">
      <c r="A14" s="10" t="s">
        <v>88</v>
      </c>
      <c r="B14" s="14" t="n">
        <v>18.885</v>
      </c>
      <c r="C14" s="14" t="n">
        <f aca="false">IF('MRR Conglomerado'!AG14&gt;0,'MRR Conglomerado'!AG14,"")</f>
        <v>992.02905</v>
      </c>
      <c r="D14" s="14" t="n">
        <f aca="false">IF(C14="","",'MRR Conglomerado'!AS14)</f>
        <v>997.416184</v>
      </c>
      <c r="E14" s="13" t="n">
        <f aca="false">IF(C14="","",D14/C14)</f>
        <v>1.00543041960314</v>
      </c>
      <c r="F14" s="14" t="n">
        <f aca="false">IF(C14="","",C14/B14)</f>
        <v>52.53</v>
      </c>
      <c r="G14" s="10" t="str">
        <f aca="false">IF(F14="","",IF(F14&lt;100,"Menos de 100 USD",IF(F14&lt;500,"100 a 500 USD",IF(F14&lt;2000,"500 a 2.000 USD","Más de 2.000 USD"))))</f>
        <v>Menos de 100 USD</v>
      </c>
      <c r="H14" s="14" t="n">
        <f aca="false">IF(C14="","",MIN(D14,C14))</f>
        <v>992.02905</v>
      </c>
      <c r="I14" s="14" t="n">
        <f aca="false">IF(SUM('MRR Conglomerado'!AE14:AG14)&gt;0,SUM('MRR Conglomerado'!AE14:AG14),"")</f>
        <v>3027.95185</v>
      </c>
      <c r="J14" s="14" t="n">
        <f aca="false">IF(I14="","",SUM('MRR Conglomerado'!AQ14:AS14))</f>
        <v>2992.446431</v>
      </c>
      <c r="K14" s="10" t="n">
        <f aca="false">IF(I14="","",COUNTIF('MRR Conglomerado'!AE14:AG14,"&gt;0"))</f>
        <v>3</v>
      </c>
      <c r="L14" s="13" t="n">
        <f aca="false">IF(I14="","",J14/I14)</f>
        <v>0.988274113737971</v>
      </c>
      <c r="M14" s="14" t="n">
        <f aca="false">IF(I14="","",I14/K14/B14)</f>
        <v>53.4454478863295</v>
      </c>
      <c r="N14" s="10" t="str">
        <f aca="false">IF(M14="","",IF(M14&lt;100,"Menos de 100 USD",IF(M14&lt;500,"100 a 500 USD",IF(M14&lt;2000,"500 a 2.000 USD","Más de 2.000 USD"))))</f>
        <v>Menos de 100 USD</v>
      </c>
      <c r="O14" s="14" t="n">
        <f aca="false">IF(I14="","",MIN(J14,I14))</f>
        <v>2992.446431</v>
      </c>
      <c r="P14" s="14" t="n">
        <f aca="false">IF(SUM('MRR Conglomerado'!V14:AG14)&gt;0,SUM('MRR Conglomerado'!V14:AG14),"")</f>
        <v>28579.545618</v>
      </c>
      <c r="Q14" s="14" t="n">
        <f aca="false">IF(P14="","",SUM('MRR Conglomerado'!AH14:AS14))</f>
        <v>10853.48916</v>
      </c>
      <c r="R14" s="10" t="n">
        <f aca="false">IF(P14="","",COUNTIF('MRR Conglomerado'!V14:AG14,"&gt;0"))</f>
        <v>12</v>
      </c>
      <c r="S14" s="14" t="n">
        <f aca="false">IF(P14="","",P14/R14)</f>
        <v>2381.6288015</v>
      </c>
      <c r="T14" s="14" t="n">
        <f aca="false">IF(P14="","",Q14/12)</f>
        <v>904.45743</v>
      </c>
      <c r="U14" s="13" t="n">
        <f aca="false">IF(P14="","",T14/S14)</f>
        <v>0.379764230861818</v>
      </c>
      <c r="V14" s="14" t="n">
        <f aca="false">IF(P14="","",S14/B14)</f>
        <v>126.112194943077</v>
      </c>
      <c r="W14" s="10" t="str">
        <f aca="false">IF(V14="","",IF(V14&lt;100,"Menos de 100 USD",IF(V14&lt;500,"100 a 500 USD",IF(V14&lt;2000,"500 a 2.000 USD","Más de 2.000 USD"))))</f>
        <v>100 a 500 USD</v>
      </c>
      <c r="X14" s="14" t="n">
        <f aca="false">IF(P14="","",MIN(T14,S14))</f>
        <v>904.45743</v>
      </c>
    </row>
    <row r="15" customFormat="false" ht="15" hidden="false" customHeight="false" outlineLevel="0" collapsed="false">
      <c r="A15" s="10" t="s">
        <v>90</v>
      </c>
      <c r="B15" s="14" t="n">
        <v>18.885</v>
      </c>
      <c r="C15" s="14" t="str">
        <f aca="false">IF('MRR Conglomerado'!AG15&gt;0,'MRR Conglomerado'!AG15,"")</f>
        <v/>
      </c>
      <c r="D15" s="14" t="str">
        <f aca="false">IF(C15="","",'MRR Conglomerado'!AS15)</f>
        <v/>
      </c>
      <c r="E15" s="13" t="str">
        <f aca="false">IF(C15="","",D15/C15)</f>
        <v/>
      </c>
      <c r="F15" s="14" t="str">
        <f aca="false">IF(C15="","",C15/B15)</f>
        <v/>
      </c>
      <c r="G15" s="10" t="str">
        <f aca="false">IF(F15="","",IF(F15&lt;100,"Menos de 100 USD",IF(F15&lt;500,"100 a 500 USD",IF(F15&lt;2000,"500 a 2.000 USD","Más de 2.000 USD"))))</f>
        <v/>
      </c>
      <c r="H15" s="14" t="str">
        <f aca="false">IF(C15="","",MIN(D15,C15))</f>
        <v/>
      </c>
      <c r="I15" s="14" t="str">
        <f aca="false">IF(SUM('MRR Conglomerado'!AE15:AG15)&gt;0,SUM('MRR Conglomerado'!AE15:AG15),"")</f>
        <v/>
      </c>
      <c r="J15" s="14" t="str">
        <f aca="false">IF(I15="","",SUM('MRR Conglomerado'!AQ15:AS15))</f>
        <v/>
      </c>
      <c r="K15" s="10" t="str">
        <f aca="false">IF(I15="","",COUNTIF('MRR Conglomerado'!AE15:AG15,"&gt;0"))</f>
        <v/>
      </c>
      <c r="L15" s="13" t="str">
        <f aca="false">IF(I15="","",J15/I15)</f>
        <v/>
      </c>
      <c r="M15" s="14" t="str">
        <f aca="false">IF(I15="","",I15/K15/B15)</f>
        <v/>
      </c>
      <c r="N15" s="10" t="str">
        <f aca="false">IF(M15="","",IF(M15&lt;100,"Menos de 100 USD",IF(M15&lt;500,"100 a 500 USD",IF(M15&lt;2000,"500 a 2.000 USD","Más de 2.000 USD"))))</f>
        <v/>
      </c>
      <c r="O15" s="14" t="str">
        <f aca="false">IF(I15="","",MIN(J15,I15))</f>
        <v/>
      </c>
      <c r="P15" s="14" t="n">
        <f aca="false">IF(SUM('MRR Conglomerado'!V15:AG15)&gt;0,SUM('MRR Conglomerado'!V15:AG15),"")</f>
        <v>32544.796174</v>
      </c>
      <c r="Q15" s="14" t="n">
        <f aca="false">IF(P15="","",SUM('MRR Conglomerado'!AH15:AS15))</f>
        <v>65630.236073</v>
      </c>
      <c r="R15" s="10" t="n">
        <f aca="false">IF(P15="","",COUNTIF('MRR Conglomerado'!V15:AG15,"&gt;0"))</f>
        <v>1</v>
      </c>
      <c r="S15" s="14" t="n">
        <f aca="false">IF(P15="","",P15/R15)</f>
        <v>32544.796174</v>
      </c>
      <c r="T15" s="14" t="n">
        <f aca="false">IF(P15="","",Q15/12)</f>
        <v>5469.18633941667</v>
      </c>
      <c r="U15" s="13" t="n">
        <f aca="false">IF(P15="","",T15/S15)</f>
        <v>0.168051024507137</v>
      </c>
      <c r="V15" s="14" t="n">
        <f aca="false">IF(P15="","",S15/B15)</f>
        <v>1723.31459751125</v>
      </c>
      <c r="W15" s="10" t="str">
        <f aca="false">IF(V15="","",IF(V15&lt;100,"Menos de 100 USD",IF(V15&lt;500,"100 a 500 USD",IF(V15&lt;2000,"500 a 2.000 USD","Más de 2.000 USD"))))</f>
        <v>500 a 2.000 USD</v>
      </c>
      <c r="X15" s="14" t="n">
        <f aca="false">IF(P15="","",MIN(T15,S15))</f>
        <v>5469.18633941667</v>
      </c>
    </row>
    <row r="16" customFormat="false" ht="15" hidden="false" customHeight="false" outlineLevel="0" collapsed="false">
      <c r="A16" s="10" t="s">
        <v>92</v>
      </c>
      <c r="B16" s="14" t="n">
        <v>18.885</v>
      </c>
      <c r="C16" s="14" t="str">
        <f aca="false">IF('MRR Conglomerado'!AG16&gt;0,'MRR Conglomerado'!AG16,"")</f>
        <v/>
      </c>
      <c r="D16" s="14" t="str">
        <f aca="false">IF(C16="","",'MRR Conglomerado'!AS16)</f>
        <v/>
      </c>
      <c r="E16" s="13" t="str">
        <f aca="false">IF(C16="","",D16/C16)</f>
        <v/>
      </c>
      <c r="F16" s="14" t="str">
        <f aca="false">IF(C16="","",C16/B16)</f>
        <v/>
      </c>
      <c r="G16" s="10" t="str">
        <f aca="false">IF(F16="","",IF(F16&lt;100,"Menos de 100 USD",IF(F16&lt;500,"100 a 500 USD",IF(F16&lt;2000,"500 a 2.000 USD","Más de 2.000 USD"))))</f>
        <v/>
      </c>
      <c r="H16" s="14" t="str">
        <f aca="false">IF(C16="","",MIN(D16,C16))</f>
        <v/>
      </c>
      <c r="I16" s="14" t="str">
        <f aca="false">IF(SUM('MRR Conglomerado'!AE16:AG16)&gt;0,SUM('MRR Conglomerado'!AE16:AG16),"")</f>
        <v/>
      </c>
      <c r="J16" s="14" t="str">
        <f aca="false">IF(I16="","",SUM('MRR Conglomerado'!AQ16:AS16))</f>
        <v/>
      </c>
      <c r="K16" s="10" t="str">
        <f aca="false">IF(I16="","",COUNTIF('MRR Conglomerado'!AE16:AG16,"&gt;0"))</f>
        <v/>
      </c>
      <c r="L16" s="13" t="str">
        <f aca="false">IF(I16="","",J16/I16)</f>
        <v/>
      </c>
      <c r="M16" s="14" t="str">
        <f aca="false">IF(I16="","",I16/K16/B16)</f>
        <v/>
      </c>
      <c r="N16" s="10" t="str">
        <f aca="false">IF(M16="","",IF(M16&lt;100,"Menos de 100 USD",IF(M16&lt;500,"100 a 500 USD",IF(M16&lt;2000,"500 a 2.000 USD","Más de 2.000 USD"))))</f>
        <v/>
      </c>
      <c r="O16" s="14" t="str">
        <f aca="false">IF(I16="","",MIN(J16,I16))</f>
        <v/>
      </c>
      <c r="P16" s="14" t="str">
        <f aca="false">IF(SUM('MRR Conglomerado'!V16:AG16)&gt;0,SUM('MRR Conglomerado'!V16:AG16),"")</f>
        <v/>
      </c>
      <c r="Q16" s="14" t="str">
        <f aca="false">IF(P16="","",SUM('MRR Conglomerado'!AH16:AS16))</f>
        <v/>
      </c>
      <c r="R16" s="10" t="str">
        <f aca="false">IF(P16="","",COUNTIF('MRR Conglomerado'!V16:AG16,"&gt;0"))</f>
        <v/>
      </c>
      <c r="S16" s="14" t="str">
        <f aca="false">IF(P16="","",P16/R16)</f>
        <v/>
      </c>
      <c r="T16" s="14" t="str">
        <f aca="false">IF(P16="","",Q16/12)</f>
        <v/>
      </c>
      <c r="U16" s="13" t="str">
        <f aca="false">IF(P16="","",T16/S16)</f>
        <v/>
      </c>
      <c r="V16" s="14" t="str">
        <f aca="false">IF(P16="","",S16/B16)</f>
        <v/>
      </c>
      <c r="W16" s="10" t="str">
        <f aca="false">IF(V16="","",IF(V16&lt;100,"Menos de 100 USD",IF(V16&lt;500,"100 a 500 USD",IF(V16&lt;2000,"500 a 2.000 USD","Más de 2.000 USD"))))</f>
        <v/>
      </c>
      <c r="X16" s="14" t="str">
        <f aca="false">IF(P16="","",MIN(T16,S16))</f>
        <v/>
      </c>
    </row>
    <row r="17" customFormat="false" ht="15" hidden="false" customHeight="false" outlineLevel="0" collapsed="false">
      <c r="A17" s="10" t="s">
        <v>94</v>
      </c>
      <c r="B17" s="14" t="n">
        <v>18.885</v>
      </c>
      <c r="C17" s="14" t="str">
        <f aca="false">IF('MRR Conglomerado'!AG17&gt;0,'MRR Conglomerado'!AG17,"")</f>
        <v/>
      </c>
      <c r="D17" s="14" t="str">
        <f aca="false">IF(C17="","",'MRR Conglomerado'!AS17)</f>
        <v/>
      </c>
      <c r="E17" s="13" t="str">
        <f aca="false">IF(C17="","",D17/C17)</f>
        <v/>
      </c>
      <c r="F17" s="14" t="str">
        <f aca="false">IF(C17="","",C17/B17)</f>
        <v/>
      </c>
      <c r="G17" s="10" t="str">
        <f aca="false">IF(F17="","",IF(F17&lt;100,"Menos de 100 USD",IF(F17&lt;500,"100 a 500 USD",IF(F17&lt;2000,"500 a 2.000 USD","Más de 2.000 USD"))))</f>
        <v/>
      </c>
      <c r="H17" s="14" t="str">
        <f aca="false">IF(C17="","",MIN(D17,C17))</f>
        <v/>
      </c>
      <c r="I17" s="14" t="str">
        <f aca="false">IF(SUM('MRR Conglomerado'!AE17:AG17)&gt;0,SUM('MRR Conglomerado'!AE17:AG17),"")</f>
        <v/>
      </c>
      <c r="J17" s="14" t="str">
        <f aca="false">IF(I17="","",SUM('MRR Conglomerado'!AQ17:AS17))</f>
        <v/>
      </c>
      <c r="K17" s="10" t="str">
        <f aca="false">IF(I17="","",COUNTIF('MRR Conglomerado'!AE17:AG17,"&gt;0"))</f>
        <v/>
      </c>
      <c r="L17" s="13" t="str">
        <f aca="false">IF(I17="","",J17/I17)</f>
        <v/>
      </c>
      <c r="M17" s="14" t="str">
        <f aca="false">IF(I17="","",I17/K17/B17)</f>
        <v/>
      </c>
      <c r="N17" s="10" t="str">
        <f aca="false">IF(M17="","",IF(M17&lt;100,"Menos de 100 USD",IF(M17&lt;500,"100 a 500 USD",IF(M17&lt;2000,"500 a 2.000 USD","Más de 2.000 USD"))))</f>
        <v/>
      </c>
      <c r="O17" s="14" t="str">
        <f aca="false">IF(I17="","",MIN(J17,I17))</f>
        <v/>
      </c>
      <c r="P17" s="14" t="n">
        <f aca="false">IF(SUM('MRR Conglomerado'!V17:AG17)&gt;0,SUM('MRR Conglomerado'!V17:AG17),"")</f>
        <v>42179.442206</v>
      </c>
      <c r="Q17" s="14" t="n">
        <f aca="false">IF(P17="","",SUM('MRR Conglomerado'!AH17:AS17))</f>
        <v>0</v>
      </c>
      <c r="R17" s="10" t="n">
        <f aca="false">IF(P17="","",COUNTIF('MRR Conglomerado'!V17:AG17,"&gt;0"))</f>
        <v>4</v>
      </c>
      <c r="S17" s="14" t="n">
        <f aca="false">IF(P17="","",P17/R17)</f>
        <v>10544.8605515</v>
      </c>
      <c r="T17" s="14" t="n">
        <f aca="false">IF(P17="","",Q17/12)</f>
        <v>0</v>
      </c>
      <c r="U17" s="13" t="n">
        <f aca="false">IF(P17="","",T17/S17)</f>
        <v>0</v>
      </c>
      <c r="V17" s="14" t="n">
        <f aca="false">IF(P17="","",S17/B17)</f>
        <v>558.372282314006</v>
      </c>
      <c r="W17" s="10" t="str">
        <f aca="false">IF(V17="","",IF(V17&lt;100,"Menos de 100 USD",IF(V17&lt;500,"100 a 500 USD",IF(V17&lt;2000,"500 a 2.000 USD","Más de 2.000 USD"))))</f>
        <v>500 a 2.000 USD</v>
      </c>
      <c r="X17" s="14" t="n">
        <f aca="false">IF(P17="","",MIN(T17,S17))</f>
        <v>0</v>
      </c>
    </row>
    <row r="18" customFormat="false" ht="15" hidden="false" customHeight="false" outlineLevel="0" collapsed="false">
      <c r="A18" s="10" t="s">
        <v>96</v>
      </c>
      <c r="B18" s="14" t="n">
        <v>18.885</v>
      </c>
      <c r="C18" s="14" t="str">
        <f aca="false">IF('MRR Conglomerado'!AG18&gt;0,'MRR Conglomerado'!AG18,"")</f>
        <v/>
      </c>
      <c r="D18" s="14" t="str">
        <f aca="false">IF(C18="","",'MRR Conglomerado'!AS18)</f>
        <v/>
      </c>
      <c r="E18" s="13" t="str">
        <f aca="false">IF(C18="","",D18/C18)</f>
        <v/>
      </c>
      <c r="F18" s="14" t="str">
        <f aca="false">IF(C18="","",C18/B18)</f>
        <v/>
      </c>
      <c r="G18" s="10" t="str">
        <f aca="false">IF(F18="","",IF(F18&lt;100,"Menos de 100 USD",IF(F18&lt;500,"100 a 500 USD",IF(F18&lt;2000,"500 a 2.000 USD","Más de 2.000 USD"))))</f>
        <v/>
      </c>
      <c r="H18" s="14" t="str">
        <f aca="false">IF(C18="","",MIN(D18,C18))</f>
        <v/>
      </c>
      <c r="I18" s="14" t="str">
        <f aca="false">IF(SUM('MRR Conglomerado'!AE18:AG18)&gt;0,SUM('MRR Conglomerado'!AE18:AG18),"")</f>
        <v/>
      </c>
      <c r="J18" s="14" t="str">
        <f aca="false">IF(I18="","",SUM('MRR Conglomerado'!AQ18:AS18))</f>
        <v/>
      </c>
      <c r="K18" s="10" t="str">
        <f aca="false">IF(I18="","",COUNTIF('MRR Conglomerado'!AE18:AG18,"&gt;0"))</f>
        <v/>
      </c>
      <c r="L18" s="13" t="str">
        <f aca="false">IF(I18="","",J18/I18)</f>
        <v/>
      </c>
      <c r="M18" s="14" t="str">
        <f aca="false">IF(I18="","",I18/K18/B18)</f>
        <v/>
      </c>
      <c r="N18" s="10" t="str">
        <f aca="false">IF(M18="","",IF(M18&lt;100,"Menos de 100 USD",IF(M18&lt;500,"100 a 500 USD",IF(M18&lt;2000,"500 a 2.000 USD","Más de 2.000 USD"))))</f>
        <v/>
      </c>
      <c r="O18" s="14" t="str">
        <f aca="false">IF(I18="","",MIN(J18,I18))</f>
        <v/>
      </c>
      <c r="P18" s="14" t="str">
        <f aca="false">IF(SUM('MRR Conglomerado'!V18:AG18)&gt;0,SUM('MRR Conglomerado'!V18:AG18),"")</f>
        <v/>
      </c>
      <c r="Q18" s="14" t="str">
        <f aca="false">IF(P18="","",SUM('MRR Conglomerado'!AH18:AS18))</f>
        <v/>
      </c>
      <c r="R18" s="10" t="str">
        <f aca="false">IF(P18="","",COUNTIF('MRR Conglomerado'!V18:AG18,"&gt;0"))</f>
        <v/>
      </c>
      <c r="S18" s="14" t="str">
        <f aca="false">IF(P18="","",P18/R18)</f>
        <v/>
      </c>
      <c r="T18" s="14" t="str">
        <f aca="false">IF(P18="","",Q18/12)</f>
        <v/>
      </c>
      <c r="U18" s="13" t="str">
        <f aca="false">IF(P18="","",T18/S18)</f>
        <v/>
      </c>
      <c r="V18" s="14" t="str">
        <f aca="false">IF(P18="","",S18/B18)</f>
        <v/>
      </c>
      <c r="W18" s="10" t="str">
        <f aca="false">IF(V18="","",IF(V18&lt;100,"Menos de 100 USD",IF(V18&lt;500,"100 a 500 USD",IF(V18&lt;2000,"500 a 2.000 USD","Más de 2.000 USD"))))</f>
        <v/>
      </c>
      <c r="X18" s="14" t="str">
        <f aca="false">IF(P18="","",MIN(T18,S18))</f>
        <v/>
      </c>
    </row>
    <row r="19" customFormat="false" ht="15" hidden="false" customHeight="false" outlineLevel="0" collapsed="false">
      <c r="A19" s="10" t="s">
        <v>98</v>
      </c>
      <c r="B19" s="14" t="n">
        <v>18.885</v>
      </c>
      <c r="C19" s="14" t="n">
        <f aca="false">IF('MRR Conglomerado'!AG19&gt;0,'MRR Conglomerado'!AG19,"")</f>
        <v>1890.0108</v>
      </c>
      <c r="D19" s="14" t="n">
        <f aca="false">IF(C19="","",'MRR Conglomerado'!AS19)</f>
        <v>0</v>
      </c>
      <c r="E19" s="13" t="n">
        <f aca="false">IF(C19="","",D19/C19)</f>
        <v>0</v>
      </c>
      <c r="F19" s="14" t="n">
        <f aca="false">IF(C19="","",C19/B19)</f>
        <v>100.08</v>
      </c>
      <c r="G19" s="10" t="str">
        <f aca="false">IF(F19="","",IF(F19&lt;100,"Menos de 100 USD",IF(F19&lt;500,"100 a 500 USD",IF(F19&lt;2000,"500 a 2.000 USD","Más de 2.000 USD"))))</f>
        <v>100 a 500 USD</v>
      </c>
      <c r="H19" s="14" t="n">
        <f aca="false">IF(C19="","",MIN(D19,C19))</f>
        <v>0</v>
      </c>
      <c r="I19" s="14" t="n">
        <f aca="false">IF(SUM('MRR Conglomerado'!AE19:AG19)&gt;0,SUM('MRR Conglomerado'!AE19:AG19),"")</f>
        <v>3780.05692</v>
      </c>
      <c r="J19" s="14" t="n">
        <f aca="false">IF(I19="","",SUM('MRR Conglomerado'!AQ19:AS19))</f>
        <v>0</v>
      </c>
      <c r="K19" s="10" t="n">
        <f aca="false">IF(I19="","",COUNTIF('MRR Conglomerado'!AE19:AG19,"&gt;0"))</f>
        <v>2</v>
      </c>
      <c r="L19" s="13" t="n">
        <f aca="false">IF(I19="","",J19/I19)</f>
        <v>0</v>
      </c>
      <c r="M19" s="14" t="n">
        <f aca="false">IF(I19="","",I19/K19/B19)</f>
        <v>100.080935133704</v>
      </c>
      <c r="N19" s="10" t="str">
        <f aca="false">IF(M19="","",IF(M19&lt;100,"Menos de 100 USD",IF(M19&lt;500,"100 a 500 USD",IF(M19&lt;2000,"500 a 2.000 USD","Más de 2.000 USD"))))</f>
        <v>100 a 500 USD</v>
      </c>
      <c r="O19" s="14" t="n">
        <f aca="false">IF(I19="","",MIN(J19,I19))</f>
        <v>0</v>
      </c>
      <c r="P19" s="14" t="n">
        <f aca="false">IF(SUM('MRR Conglomerado'!V19:AG19)&gt;0,SUM('MRR Conglomerado'!V19:AG19),"")</f>
        <v>3780.05692</v>
      </c>
      <c r="Q19" s="14" t="n">
        <f aca="false">IF(P19="","",SUM('MRR Conglomerado'!AH19:AS19))</f>
        <v>13230.181877</v>
      </c>
      <c r="R19" s="10" t="n">
        <f aca="false">IF(P19="","",COUNTIF('MRR Conglomerado'!V19:AG19,"&gt;0"))</f>
        <v>2</v>
      </c>
      <c r="S19" s="14" t="n">
        <f aca="false">IF(P19="","",P19/R19)</f>
        <v>1890.02846</v>
      </c>
      <c r="T19" s="14" t="n">
        <f aca="false">IF(P19="","",Q19/12)</f>
        <v>1102.51515641667</v>
      </c>
      <c r="U19" s="13" t="n">
        <f aca="false">IF(P19="","",T19/S19)</f>
        <v>0.583332568662308</v>
      </c>
      <c r="V19" s="14" t="n">
        <f aca="false">IF(P19="","",S19/B19)</f>
        <v>100.080935133704</v>
      </c>
      <c r="W19" s="10" t="str">
        <f aca="false">IF(V19="","",IF(V19&lt;100,"Menos de 100 USD",IF(V19&lt;500,"100 a 500 USD",IF(V19&lt;2000,"500 a 2.000 USD","Más de 2.000 USD"))))</f>
        <v>100 a 500 USD</v>
      </c>
      <c r="X19" s="14" t="n">
        <f aca="false">IF(P19="","",MIN(T19,S19))</f>
        <v>1102.51515641667</v>
      </c>
    </row>
    <row r="20" customFormat="false" ht="15" hidden="false" customHeight="false" outlineLevel="0" collapsed="false">
      <c r="A20" s="10" t="s">
        <v>100</v>
      </c>
      <c r="B20" s="14" t="n">
        <v>18.885</v>
      </c>
      <c r="C20" s="14" t="n">
        <f aca="false">IF('MRR Conglomerado'!AG20&gt;0,'MRR Conglomerado'!AG20,"")</f>
        <v>6730.614</v>
      </c>
      <c r="D20" s="14" t="n">
        <f aca="false">IF(C20="","",'MRR Conglomerado'!AS20)</f>
        <v>6939.909448</v>
      </c>
      <c r="E20" s="13" t="n">
        <f aca="false">IF(C20="","",D20/C20)</f>
        <v>1.03109604086641</v>
      </c>
      <c r="F20" s="14" t="n">
        <f aca="false">IF(C20="","",C20/B20)</f>
        <v>356.4</v>
      </c>
      <c r="G20" s="10" t="str">
        <f aca="false">IF(F20="","",IF(F20&lt;100,"Menos de 100 USD",IF(F20&lt;500,"100 a 500 USD",IF(F20&lt;2000,"500 a 2.000 USD","Más de 2.000 USD"))))</f>
        <v>100 a 500 USD</v>
      </c>
      <c r="H20" s="14" t="n">
        <f aca="false">IF(C20="","",MIN(D20,C20))</f>
        <v>6730.614</v>
      </c>
      <c r="I20" s="14" t="n">
        <f aca="false">IF(SUM('MRR Conglomerado'!AE20:AG20)&gt;0,SUM('MRR Conglomerado'!AE20:AG20),"")</f>
        <v>20063.90832</v>
      </c>
      <c r="J20" s="14" t="n">
        <f aca="false">IF(I20="","",SUM('MRR Conglomerado'!AQ20:AS20))</f>
        <v>20573.977072</v>
      </c>
      <c r="K20" s="10" t="n">
        <f aca="false">IF(I20="","",COUNTIF('MRR Conglomerado'!AE20:AG20,"&gt;0"))</f>
        <v>3</v>
      </c>
      <c r="L20" s="13" t="n">
        <f aca="false">IF(I20="","",J20/I20)</f>
        <v>1.02542220308551</v>
      </c>
      <c r="M20" s="14" t="n">
        <f aca="false">IF(I20="","",I20/K20/B20)</f>
        <v>354.141881916865</v>
      </c>
      <c r="N20" s="10" t="str">
        <f aca="false">IF(M20="","",IF(M20&lt;100,"Menos de 100 USD",IF(M20&lt;500,"100 a 500 USD",IF(M20&lt;2000,"500 a 2.000 USD","Más de 2.000 USD"))))</f>
        <v>100 a 500 USD</v>
      </c>
      <c r="O20" s="14" t="n">
        <f aca="false">IF(I20="","",MIN(J20,I20))</f>
        <v>20063.90832</v>
      </c>
      <c r="P20" s="14" t="n">
        <f aca="false">IF(SUM('MRR Conglomerado'!V20:AG20)&gt;0,SUM('MRR Conglomerado'!V20:AG20),"")</f>
        <v>77538.087824</v>
      </c>
      <c r="Q20" s="14" t="n">
        <f aca="false">IF(P20="","",SUM('MRR Conglomerado'!AH20:AS20))</f>
        <v>81904.275284</v>
      </c>
      <c r="R20" s="10" t="n">
        <f aca="false">IF(P20="","",COUNTIF('MRR Conglomerado'!V20:AG20,"&gt;0"))</f>
        <v>12</v>
      </c>
      <c r="S20" s="14" t="n">
        <f aca="false">IF(P20="","",P20/R20)</f>
        <v>6461.50731866667</v>
      </c>
      <c r="T20" s="14" t="n">
        <f aca="false">IF(P20="","",Q20/12)</f>
        <v>6825.35627366667</v>
      </c>
      <c r="U20" s="13" t="n">
        <f aca="false">IF(P20="","",T20/S20)</f>
        <v>1.05631022872154</v>
      </c>
      <c r="V20" s="14" t="n">
        <f aca="false">IF(P20="","",S20/B20)</f>
        <v>342.150241920395</v>
      </c>
      <c r="W20" s="10" t="str">
        <f aca="false">IF(V20="","",IF(V20&lt;100,"Menos de 100 USD",IF(V20&lt;500,"100 a 500 USD",IF(V20&lt;2000,"500 a 2.000 USD","Más de 2.000 USD"))))</f>
        <v>100 a 500 USD</v>
      </c>
      <c r="X20" s="14" t="n">
        <f aca="false">IF(P20="","",MIN(T20,S20))</f>
        <v>6461.50731866667</v>
      </c>
    </row>
    <row r="21" customFormat="false" ht="15" hidden="false" customHeight="false" outlineLevel="0" collapsed="false">
      <c r="A21" s="10" t="s">
        <v>102</v>
      </c>
      <c r="B21" s="14" t="n">
        <v>18.885</v>
      </c>
      <c r="C21" s="14" t="n">
        <f aca="false">IF('MRR Conglomerado'!AG21&gt;0,'MRR Conglomerado'!AG21,"")</f>
        <v>23442.51705</v>
      </c>
      <c r="D21" s="14" t="n">
        <f aca="false">IF(C21="","",'MRR Conglomerado'!AS21)</f>
        <v>21877</v>
      </c>
      <c r="E21" s="13" t="n">
        <f aca="false">IF(C21="","",D21/C21)</f>
        <v>0.933218901082126</v>
      </c>
      <c r="F21" s="14" t="n">
        <f aca="false">IF(C21="","",C21/B21)</f>
        <v>1241.33</v>
      </c>
      <c r="G21" s="10" t="str">
        <f aca="false">IF(F21="","",IF(F21&lt;100,"Menos de 100 USD",IF(F21&lt;500,"100 a 500 USD",IF(F21&lt;2000,"500 a 2.000 USD","Más de 2.000 USD"))))</f>
        <v>500 a 2.000 USD</v>
      </c>
      <c r="H21" s="14" t="n">
        <f aca="false">IF(C21="","",MIN(D21,C21))</f>
        <v>21877</v>
      </c>
      <c r="I21" s="14" t="n">
        <f aca="false">IF(SUM('MRR Conglomerado'!AE21:AG21)&gt;0,SUM('MRR Conglomerado'!AE21:AG21),"")</f>
        <v>70380.95553</v>
      </c>
      <c r="J21" s="14" t="n">
        <f aca="false">IF(I21="","",SUM('MRR Conglomerado'!AQ21:AS21))</f>
        <v>66956.652232</v>
      </c>
      <c r="K21" s="10" t="n">
        <f aca="false">IF(I21="","",COUNTIF('MRR Conglomerado'!AE21:AG21,"&gt;0"))</f>
        <v>3</v>
      </c>
      <c r="L21" s="13" t="n">
        <f aca="false">IF(I21="","",J21/I21)</f>
        <v>0.95134616641372</v>
      </c>
      <c r="M21" s="14" t="n">
        <f aca="false">IF(I21="","",I21/K21/B21)</f>
        <v>1242.272624305</v>
      </c>
      <c r="N21" s="10" t="str">
        <f aca="false">IF(M21="","",IF(M21&lt;100,"Menos de 100 USD",IF(M21&lt;500,"100 a 500 USD",IF(M21&lt;2000,"500 a 2.000 USD","Más de 2.000 USD"))))</f>
        <v>500 a 2.000 USD</v>
      </c>
      <c r="O21" s="14" t="n">
        <f aca="false">IF(I21="","",MIN(J21,I21))</f>
        <v>66956.652232</v>
      </c>
      <c r="P21" s="14" t="n">
        <f aca="false">IF(SUM('MRR Conglomerado'!V21:AG21)&gt;0,SUM('MRR Conglomerado'!V21:AG21),"")</f>
        <v>287077.43553</v>
      </c>
      <c r="Q21" s="14" t="n">
        <f aca="false">IF(P21="","",SUM('MRR Conglomerado'!AH21:AS21))</f>
        <v>277939.144464</v>
      </c>
      <c r="R21" s="10" t="n">
        <f aca="false">IF(P21="","",COUNTIF('MRR Conglomerado'!V21:AG21,"&gt;0"))</f>
        <v>12</v>
      </c>
      <c r="S21" s="14" t="n">
        <f aca="false">IF(P21="","",P21/R21)</f>
        <v>23923.1196275</v>
      </c>
      <c r="T21" s="14" t="n">
        <f aca="false">IF(P21="","",Q21/12)</f>
        <v>23161.595372</v>
      </c>
      <c r="U21" s="13" t="n">
        <f aca="false">IF(P21="","",T21/S21)</f>
        <v>0.968167853216576</v>
      </c>
      <c r="V21" s="14" t="n">
        <f aca="false">IF(P21="","",S21/B21)</f>
        <v>1266.77890534816</v>
      </c>
      <c r="W21" s="10" t="str">
        <f aca="false">IF(V21="","",IF(V21&lt;100,"Menos de 100 USD",IF(V21&lt;500,"100 a 500 USD",IF(V21&lt;2000,"500 a 2.000 USD","Más de 2.000 USD"))))</f>
        <v>500 a 2.000 USD</v>
      </c>
      <c r="X21" s="14" t="n">
        <f aca="false">IF(P21="","",MIN(T21,S21))</f>
        <v>23161.595372</v>
      </c>
    </row>
    <row r="22" customFormat="false" ht="15" hidden="false" customHeight="false" outlineLevel="0" collapsed="false">
      <c r="A22" s="10" t="s">
        <v>104</v>
      </c>
      <c r="B22" s="14" t="n">
        <v>18.885</v>
      </c>
      <c r="C22" s="14" t="str">
        <f aca="false">IF('MRR Conglomerado'!AG22&gt;0,'MRR Conglomerado'!AG22,"")</f>
        <v/>
      </c>
      <c r="D22" s="14" t="str">
        <f aca="false">IF(C22="","",'MRR Conglomerado'!AS22)</f>
        <v/>
      </c>
      <c r="E22" s="13" t="str">
        <f aca="false">IF(C22="","",D22/C22)</f>
        <v/>
      </c>
      <c r="F22" s="14" t="str">
        <f aca="false">IF(C22="","",C22/B22)</f>
        <v/>
      </c>
      <c r="G22" s="10" t="str">
        <f aca="false">IF(F22="","",IF(F22&lt;100,"Menos de 100 USD",IF(F22&lt;500,"100 a 500 USD",IF(F22&lt;2000,"500 a 2.000 USD","Más de 2.000 USD"))))</f>
        <v/>
      </c>
      <c r="H22" s="14" t="str">
        <f aca="false">IF(C22="","",MIN(D22,C22))</f>
        <v/>
      </c>
      <c r="I22" s="14" t="str">
        <f aca="false">IF(SUM('MRR Conglomerado'!AE22:AG22)&gt;0,SUM('MRR Conglomerado'!AE22:AG22),"")</f>
        <v/>
      </c>
      <c r="J22" s="14" t="str">
        <f aca="false">IF(I22="","",SUM('MRR Conglomerado'!AQ22:AS22))</f>
        <v/>
      </c>
      <c r="K22" s="10" t="str">
        <f aca="false">IF(I22="","",COUNTIF('MRR Conglomerado'!AE22:AG22,"&gt;0"))</f>
        <v/>
      </c>
      <c r="L22" s="13" t="str">
        <f aca="false">IF(I22="","",J22/I22)</f>
        <v/>
      </c>
      <c r="M22" s="14" t="str">
        <f aca="false">IF(I22="","",I22/K22/B22)</f>
        <v/>
      </c>
      <c r="N22" s="10" t="str">
        <f aca="false">IF(M22="","",IF(M22&lt;100,"Menos de 100 USD",IF(M22&lt;500,"100 a 500 USD",IF(M22&lt;2000,"500 a 2.000 USD","Más de 2.000 USD"))))</f>
        <v/>
      </c>
      <c r="O22" s="14" t="str">
        <f aca="false">IF(I22="","",MIN(J22,I22))</f>
        <v/>
      </c>
      <c r="P22" s="14" t="str">
        <f aca="false">IF(SUM('MRR Conglomerado'!V22:AG22)&gt;0,SUM('MRR Conglomerado'!V22:AG22),"")</f>
        <v/>
      </c>
      <c r="Q22" s="14" t="str">
        <f aca="false">IF(P22="","",SUM('MRR Conglomerado'!AH22:AS22))</f>
        <v/>
      </c>
      <c r="R22" s="10" t="str">
        <f aca="false">IF(P22="","",COUNTIF('MRR Conglomerado'!V22:AG22,"&gt;0"))</f>
        <v/>
      </c>
      <c r="S22" s="14" t="str">
        <f aca="false">IF(P22="","",P22/R22)</f>
        <v/>
      </c>
      <c r="T22" s="14" t="str">
        <f aca="false">IF(P22="","",Q22/12)</f>
        <v/>
      </c>
      <c r="U22" s="13" t="str">
        <f aca="false">IF(P22="","",T22/S22)</f>
        <v/>
      </c>
      <c r="V22" s="14" t="str">
        <f aca="false">IF(P22="","",S22/B22)</f>
        <v/>
      </c>
      <c r="W22" s="10" t="str">
        <f aca="false">IF(V22="","",IF(V22&lt;100,"Menos de 100 USD",IF(V22&lt;500,"100 a 500 USD",IF(V22&lt;2000,"500 a 2.000 USD","Más de 2.000 USD"))))</f>
        <v/>
      </c>
      <c r="X22" s="14" t="str">
        <f aca="false">IF(P22="","",MIN(T22,S22))</f>
        <v/>
      </c>
    </row>
    <row r="23" customFormat="false" ht="15" hidden="false" customHeight="false" outlineLevel="0" collapsed="false">
      <c r="A23" s="10" t="s">
        <v>106</v>
      </c>
      <c r="B23" s="14" t="n">
        <v>18.885</v>
      </c>
      <c r="C23" s="14" t="n">
        <f aca="false">IF('MRR Conglomerado'!AG23&gt;0,'MRR Conglomerado'!AG23,"")</f>
        <v>2261.10105</v>
      </c>
      <c r="D23" s="14" t="n">
        <f aca="false">IF(C23="","",'MRR Conglomerado'!AS23)</f>
        <v>2042.261704</v>
      </c>
      <c r="E23" s="13" t="n">
        <f aca="false">IF(C23="","",D23/C23)</f>
        <v>0.90321558339907</v>
      </c>
      <c r="F23" s="14" t="n">
        <f aca="false">IF(C23="","",C23/B23)</f>
        <v>119.73</v>
      </c>
      <c r="G23" s="10" t="str">
        <f aca="false">IF(F23="","",IF(F23&lt;100,"Menos de 100 USD",IF(F23&lt;500,"100 a 500 USD",IF(F23&lt;2000,"500 a 2.000 USD","Más de 2.000 USD"))))</f>
        <v>100 a 500 USD</v>
      </c>
      <c r="H23" s="14" t="n">
        <f aca="false">IF(C23="","",MIN(D23,C23))</f>
        <v>2042.261704</v>
      </c>
      <c r="I23" s="14" t="n">
        <f aca="false">IF(SUM('MRR Conglomerado'!AE23:AG23)&gt;0,SUM('MRR Conglomerado'!AE23:AG23),"")</f>
        <v>6746.98173</v>
      </c>
      <c r="J23" s="14" t="n">
        <f aca="false">IF(I23="","",SUM('MRR Conglomerado'!AQ23:AS23))</f>
        <v>6164.555758</v>
      </c>
      <c r="K23" s="10" t="n">
        <f aca="false">IF(I23="","",COUNTIF('MRR Conglomerado'!AE23:AG23,"&gt;0"))</f>
        <v>3</v>
      </c>
      <c r="L23" s="13" t="n">
        <f aca="false">IF(I23="","",J23/I23)</f>
        <v>0.913676070974035</v>
      </c>
      <c r="M23" s="14" t="n">
        <f aca="false">IF(I23="","",I23/K23/B23)</f>
        <v>119.088901773895</v>
      </c>
      <c r="N23" s="10" t="str">
        <f aca="false">IF(M23="","",IF(M23&lt;100,"Menos de 100 USD",IF(M23&lt;500,"100 a 500 USD",IF(M23&lt;2000,"500 a 2.000 USD","Más de 2.000 USD"))))</f>
        <v>100 a 500 USD</v>
      </c>
      <c r="O23" s="14" t="n">
        <f aca="false">IF(I23="","",MIN(J23,I23))</f>
        <v>6164.555758</v>
      </c>
      <c r="P23" s="14" t="n">
        <f aca="false">IF(SUM('MRR Conglomerado'!V23:AG23)&gt;0,SUM('MRR Conglomerado'!V23:AG23),"")</f>
        <v>22711.495544</v>
      </c>
      <c r="Q23" s="14" t="n">
        <f aca="false">IF(P23="","",SUM('MRR Conglomerado'!AH23:AS23))</f>
        <v>22918.857764</v>
      </c>
      <c r="R23" s="10" t="n">
        <f aca="false">IF(P23="","",COUNTIF('MRR Conglomerado'!V23:AG23,"&gt;0"))</f>
        <v>11</v>
      </c>
      <c r="S23" s="14" t="n">
        <f aca="false">IF(P23="","",P23/R23)</f>
        <v>2064.68141309091</v>
      </c>
      <c r="T23" s="14" t="n">
        <f aca="false">IF(P23="","",Q23/12)</f>
        <v>1909.90481366667</v>
      </c>
      <c r="U23" s="13" t="n">
        <f aca="false">IF(P23="","",T23/S23)</f>
        <v>0.925036086224782</v>
      </c>
      <c r="V23" s="14" t="n">
        <f aca="false">IF(P23="","",S23/B23)</f>
        <v>109.329171993164</v>
      </c>
      <c r="W23" s="10" t="str">
        <f aca="false">IF(V23="","",IF(V23&lt;100,"Menos de 100 USD",IF(V23&lt;500,"100 a 500 USD",IF(V23&lt;2000,"500 a 2.000 USD","Más de 2.000 USD"))))</f>
        <v>100 a 500 USD</v>
      </c>
      <c r="X23" s="14" t="n">
        <f aca="false">IF(P23="","",MIN(T23,S23))</f>
        <v>1909.90481366667</v>
      </c>
    </row>
    <row r="24" customFormat="false" ht="15" hidden="false" customHeight="false" outlineLevel="0" collapsed="false">
      <c r="A24" s="10" t="s">
        <v>108</v>
      </c>
      <c r="B24" s="14" t="n">
        <v>18.885</v>
      </c>
      <c r="C24" s="14" t="str">
        <f aca="false">IF('MRR Conglomerado'!AG24&gt;0,'MRR Conglomerado'!AG24,"")</f>
        <v/>
      </c>
      <c r="D24" s="14" t="str">
        <f aca="false">IF(C24="","",'MRR Conglomerado'!AS24)</f>
        <v/>
      </c>
      <c r="E24" s="13" t="str">
        <f aca="false">IF(C24="","",D24/C24)</f>
        <v/>
      </c>
      <c r="F24" s="14" t="str">
        <f aca="false">IF(C24="","",C24/B24)</f>
        <v/>
      </c>
      <c r="G24" s="10" t="str">
        <f aca="false">IF(F24="","",IF(F24&lt;100,"Menos de 100 USD",IF(F24&lt;500,"100 a 500 USD",IF(F24&lt;2000,"500 a 2.000 USD","Más de 2.000 USD"))))</f>
        <v/>
      </c>
      <c r="H24" s="14" t="str">
        <f aca="false">IF(C24="","",MIN(D24,C24))</f>
        <v/>
      </c>
      <c r="I24" s="14" t="str">
        <f aca="false">IF(SUM('MRR Conglomerado'!AE24:AG24)&gt;0,SUM('MRR Conglomerado'!AE24:AG24),"")</f>
        <v/>
      </c>
      <c r="J24" s="14" t="str">
        <f aca="false">IF(I24="","",SUM('MRR Conglomerado'!AQ24:AS24))</f>
        <v/>
      </c>
      <c r="K24" s="10" t="str">
        <f aca="false">IF(I24="","",COUNTIF('MRR Conglomerado'!AE24:AG24,"&gt;0"))</f>
        <v/>
      </c>
      <c r="L24" s="13" t="str">
        <f aca="false">IF(I24="","",J24/I24)</f>
        <v/>
      </c>
      <c r="M24" s="14" t="str">
        <f aca="false">IF(I24="","",I24/K24/B24)</f>
        <v/>
      </c>
      <c r="N24" s="10" t="str">
        <f aca="false">IF(M24="","",IF(M24&lt;100,"Menos de 100 USD",IF(M24&lt;500,"100 a 500 USD",IF(M24&lt;2000,"500 a 2.000 USD","Más de 2.000 USD"))))</f>
        <v/>
      </c>
      <c r="O24" s="14" t="str">
        <f aca="false">IF(I24="","",MIN(J24,I24))</f>
        <v/>
      </c>
      <c r="P24" s="14" t="n">
        <f aca="false">IF(SUM('MRR Conglomerado'!V24:AG24)&gt;0,SUM('MRR Conglomerado'!V24:AG24),"")</f>
        <v>480.143926</v>
      </c>
      <c r="Q24" s="14" t="n">
        <f aca="false">IF(P24="","",SUM('MRR Conglomerado'!AH24:AS24))</f>
        <v>0</v>
      </c>
      <c r="R24" s="10" t="n">
        <f aca="false">IF(P24="","",COUNTIF('MRR Conglomerado'!V24:AG24,"&gt;0"))</f>
        <v>4</v>
      </c>
      <c r="S24" s="14" t="n">
        <f aca="false">IF(P24="","",P24/R24)</f>
        <v>120.0359815</v>
      </c>
      <c r="T24" s="14" t="n">
        <f aca="false">IF(P24="","",Q24/12)</f>
        <v>0</v>
      </c>
      <c r="U24" s="13" t="n">
        <f aca="false">IF(P24="","",T24/S24)</f>
        <v>0</v>
      </c>
      <c r="V24" s="14" t="n">
        <f aca="false">IF(P24="","",S24/B24)</f>
        <v>6.35615469949696</v>
      </c>
      <c r="W24" s="10" t="str">
        <f aca="false">IF(V24="","",IF(V24&lt;100,"Menos de 100 USD",IF(V24&lt;500,"100 a 500 USD",IF(V24&lt;2000,"500 a 2.000 USD","Más de 2.000 USD"))))</f>
        <v>Menos de 100 USD</v>
      </c>
      <c r="X24" s="14" t="n">
        <f aca="false">IF(P24="","",MIN(T24,S24))</f>
        <v>0</v>
      </c>
    </row>
    <row r="25" customFormat="false" ht="15" hidden="false" customHeight="false" outlineLevel="0" collapsed="false">
      <c r="A25" s="10" t="s">
        <v>110</v>
      </c>
      <c r="B25" s="14" t="n">
        <v>18.885</v>
      </c>
      <c r="C25" s="14" t="n">
        <f aca="false">IF('MRR Conglomerado'!AG25&gt;0,'MRR Conglomerado'!AG25,"")</f>
        <v>4446.47325</v>
      </c>
      <c r="D25" s="14" t="n">
        <f aca="false">IF(C25="","",'MRR Conglomerado'!AS25)</f>
        <v>5366.340592</v>
      </c>
      <c r="E25" s="13" t="n">
        <f aca="false">IF(C25="","",D25/C25)</f>
        <v>1.20687571706408</v>
      </c>
      <c r="F25" s="14" t="n">
        <f aca="false">IF(C25="","",C25/B25)</f>
        <v>235.45</v>
      </c>
      <c r="G25" s="10" t="str">
        <f aca="false">IF(F25="","",IF(F25&lt;100,"Menos de 100 USD",IF(F25&lt;500,"100 a 500 USD",IF(F25&lt;2000,"500 a 2.000 USD","Más de 2.000 USD"))))</f>
        <v>100 a 500 USD</v>
      </c>
      <c r="H25" s="14" t="n">
        <f aca="false">IF(C25="","",MIN(D25,C25))</f>
        <v>4446.47325</v>
      </c>
      <c r="I25" s="14" t="n">
        <f aca="false">IF(SUM('MRR Conglomerado'!AE25:AG25)&gt;0,SUM('MRR Conglomerado'!AE25:AG25),"")</f>
        <v>11558.76377</v>
      </c>
      <c r="J25" s="14" t="n">
        <f aca="false">IF(I25="","",SUM('MRR Conglomerado'!AQ25:AS25))</f>
        <v>11233.117213</v>
      </c>
      <c r="K25" s="10" t="n">
        <f aca="false">IF(I25="","",COUNTIF('MRR Conglomerado'!AE25:AG25,"&gt;0"))</f>
        <v>3</v>
      </c>
      <c r="L25" s="13" t="n">
        <f aca="false">IF(I25="","",J25/I25)</f>
        <v>0.971826869769136</v>
      </c>
      <c r="M25" s="14" t="n">
        <f aca="false">IF(I25="","",I25/K25/B25)</f>
        <v>204.020188332892</v>
      </c>
      <c r="N25" s="10" t="str">
        <f aca="false">IF(M25="","",IF(M25&lt;100,"Menos de 100 USD",IF(M25&lt;500,"100 a 500 USD",IF(M25&lt;2000,"500 a 2.000 USD","Más de 2.000 USD"))))</f>
        <v>100 a 500 USD</v>
      </c>
      <c r="O25" s="14" t="n">
        <f aca="false">IF(I25="","",MIN(J25,I25))</f>
        <v>11233.117213</v>
      </c>
      <c r="P25" s="14" t="n">
        <f aca="false">IF(SUM('MRR Conglomerado'!V25:AG25)&gt;0,SUM('MRR Conglomerado'!V25:AG25),"")</f>
        <v>16537.30027</v>
      </c>
      <c r="Q25" s="14" t="n">
        <f aca="false">IF(P25="","",SUM('MRR Conglomerado'!AH25:AS25))</f>
        <v>51638.241906</v>
      </c>
      <c r="R25" s="10" t="n">
        <f aca="false">IF(P25="","",COUNTIF('MRR Conglomerado'!V25:AG25,"&gt;0"))</f>
        <v>5</v>
      </c>
      <c r="S25" s="14" t="n">
        <f aca="false">IF(P25="","",P25/R25)</f>
        <v>3307.460054</v>
      </c>
      <c r="T25" s="14" t="n">
        <f aca="false">IF(P25="","",Q25/12)</f>
        <v>4303.1868255</v>
      </c>
      <c r="U25" s="13" t="n">
        <f aca="false">IF(P25="","",T25/S25)</f>
        <v>1.30105481403949</v>
      </c>
      <c r="V25" s="14" t="n">
        <f aca="false">IF(P25="","",S25/B25)</f>
        <v>175.136883981996</v>
      </c>
      <c r="W25" s="10" t="str">
        <f aca="false">IF(V25="","",IF(V25&lt;100,"Menos de 100 USD",IF(V25&lt;500,"100 a 500 USD",IF(V25&lt;2000,"500 a 2.000 USD","Más de 2.000 USD"))))</f>
        <v>100 a 500 USD</v>
      </c>
      <c r="X25" s="14" t="n">
        <f aca="false">IF(P25="","",MIN(T25,S25))</f>
        <v>3307.460054</v>
      </c>
    </row>
    <row r="26" customFormat="false" ht="15" hidden="false" customHeight="false" outlineLevel="0" collapsed="false">
      <c r="A26" s="10" t="s">
        <v>112</v>
      </c>
      <c r="B26" s="14" t="n">
        <v>18.885</v>
      </c>
      <c r="C26" s="14" t="str">
        <f aca="false">IF('MRR Conglomerado'!AG26&gt;0,'MRR Conglomerado'!AG26,"")</f>
        <v/>
      </c>
      <c r="D26" s="14" t="str">
        <f aca="false">IF(C26="","",'MRR Conglomerado'!AS26)</f>
        <v/>
      </c>
      <c r="E26" s="13" t="str">
        <f aca="false">IF(C26="","",D26/C26)</f>
        <v/>
      </c>
      <c r="F26" s="14" t="str">
        <f aca="false">IF(C26="","",C26/B26)</f>
        <v/>
      </c>
      <c r="G26" s="10" t="str">
        <f aca="false">IF(F26="","",IF(F26&lt;100,"Menos de 100 USD",IF(F26&lt;500,"100 a 500 USD",IF(F26&lt;2000,"500 a 2.000 USD","Más de 2.000 USD"))))</f>
        <v/>
      </c>
      <c r="H26" s="14" t="str">
        <f aca="false">IF(C26="","",MIN(D26,C26))</f>
        <v/>
      </c>
      <c r="I26" s="14" t="str">
        <f aca="false">IF(SUM('MRR Conglomerado'!AE26:AG26)&gt;0,SUM('MRR Conglomerado'!AE26:AG26),"")</f>
        <v/>
      </c>
      <c r="J26" s="14" t="str">
        <f aca="false">IF(I26="","",SUM('MRR Conglomerado'!AQ26:AS26))</f>
        <v/>
      </c>
      <c r="K26" s="10" t="str">
        <f aca="false">IF(I26="","",COUNTIF('MRR Conglomerado'!AE26:AG26,"&gt;0"))</f>
        <v/>
      </c>
      <c r="L26" s="13" t="str">
        <f aca="false">IF(I26="","",J26/I26)</f>
        <v/>
      </c>
      <c r="M26" s="14" t="str">
        <f aca="false">IF(I26="","",I26/K26/B26)</f>
        <v/>
      </c>
      <c r="N26" s="10" t="str">
        <f aca="false">IF(M26="","",IF(M26&lt;100,"Menos de 100 USD",IF(M26&lt;500,"100 a 500 USD",IF(M26&lt;2000,"500 a 2.000 USD","Más de 2.000 USD"))))</f>
        <v/>
      </c>
      <c r="O26" s="14" t="str">
        <f aca="false">IF(I26="","",MIN(J26,I26))</f>
        <v/>
      </c>
      <c r="P26" s="14" t="str">
        <f aca="false">IF(SUM('MRR Conglomerado'!V26:AG26)&gt;0,SUM('MRR Conglomerado'!V26:AG26),"")</f>
        <v/>
      </c>
      <c r="Q26" s="14" t="str">
        <f aca="false">IF(P26="","",SUM('MRR Conglomerado'!AH26:AS26))</f>
        <v/>
      </c>
      <c r="R26" s="10" t="str">
        <f aca="false">IF(P26="","",COUNTIF('MRR Conglomerado'!V26:AG26,"&gt;0"))</f>
        <v/>
      </c>
      <c r="S26" s="14" t="str">
        <f aca="false">IF(P26="","",P26/R26)</f>
        <v/>
      </c>
      <c r="T26" s="14" t="str">
        <f aca="false">IF(P26="","",Q26/12)</f>
        <v/>
      </c>
      <c r="U26" s="13" t="str">
        <f aca="false">IF(P26="","",T26/S26)</f>
        <v/>
      </c>
      <c r="V26" s="14" t="str">
        <f aca="false">IF(P26="","",S26/B26)</f>
        <v/>
      </c>
      <c r="W26" s="10" t="str">
        <f aca="false">IF(V26="","",IF(V26&lt;100,"Menos de 100 USD",IF(V26&lt;500,"100 a 500 USD",IF(V26&lt;2000,"500 a 2.000 USD","Más de 2.000 USD"))))</f>
        <v/>
      </c>
      <c r="X26" s="14" t="str">
        <f aca="false">IF(P26="","",MIN(T26,S26))</f>
        <v/>
      </c>
    </row>
    <row r="27" customFormat="false" ht="15" hidden="false" customHeight="false" outlineLevel="0" collapsed="false">
      <c r="A27" s="10" t="s">
        <v>114</v>
      </c>
      <c r="B27" s="14" t="n">
        <v>18.885</v>
      </c>
      <c r="C27" s="14" t="str">
        <f aca="false">IF('MRR Conglomerado'!AG27&gt;0,'MRR Conglomerado'!AG27,"")</f>
        <v/>
      </c>
      <c r="D27" s="14" t="str">
        <f aca="false">IF(C27="","",'MRR Conglomerado'!AS27)</f>
        <v/>
      </c>
      <c r="E27" s="13" t="str">
        <f aca="false">IF(C27="","",D27/C27)</f>
        <v/>
      </c>
      <c r="F27" s="14" t="str">
        <f aca="false">IF(C27="","",C27/B27)</f>
        <v/>
      </c>
      <c r="G27" s="10" t="str">
        <f aca="false">IF(F27="","",IF(F27&lt;100,"Menos de 100 USD",IF(F27&lt;500,"100 a 500 USD",IF(F27&lt;2000,"500 a 2.000 USD","Más de 2.000 USD"))))</f>
        <v/>
      </c>
      <c r="H27" s="14" t="str">
        <f aca="false">IF(C27="","",MIN(D27,C27))</f>
        <v/>
      </c>
      <c r="I27" s="14" t="n">
        <f aca="false">IF(SUM('MRR Conglomerado'!AE27:AG27)&gt;0,SUM('MRR Conglomerado'!AE27:AG27),"")</f>
        <v>8905.00872</v>
      </c>
      <c r="J27" s="14" t="n">
        <f aca="false">IF(I27="","",SUM('MRR Conglomerado'!AQ27:AS27))</f>
        <v>0</v>
      </c>
      <c r="K27" s="10" t="n">
        <f aca="false">IF(I27="","",COUNTIF('MRR Conglomerado'!AE27:AG27,"&gt;0"))</f>
        <v>2</v>
      </c>
      <c r="L27" s="13" t="n">
        <f aca="false">IF(I27="","",J27/I27)</f>
        <v>0</v>
      </c>
      <c r="M27" s="14" t="n">
        <f aca="false">IF(I27="","",I27/K27/B27)</f>
        <v>235.769359809372</v>
      </c>
      <c r="N27" s="10" t="str">
        <f aca="false">IF(M27="","",IF(M27&lt;100,"Menos de 100 USD",IF(M27&lt;500,"100 a 500 USD",IF(M27&lt;2000,"500 a 2.000 USD","Más de 2.000 USD"))))</f>
        <v>100 a 500 USD</v>
      </c>
      <c r="O27" s="14" t="n">
        <f aca="false">IF(I27="","",MIN(J27,I27))</f>
        <v>0</v>
      </c>
      <c r="P27" s="14" t="n">
        <f aca="false">IF(SUM('MRR Conglomerado'!V27:AG27)&gt;0,SUM('MRR Conglomerado'!V27:AG27),"")</f>
        <v>21097.37598</v>
      </c>
      <c r="Q27" s="14" t="n">
        <f aca="false">IF(P27="","",SUM('MRR Conglomerado'!AH27:AS27))</f>
        <v>31200.148227</v>
      </c>
      <c r="R27" s="10" t="n">
        <f aca="false">IF(P27="","",COUNTIF('MRR Conglomerado'!V27:AG27,"&gt;0"))</f>
        <v>5</v>
      </c>
      <c r="S27" s="14" t="n">
        <f aca="false">IF(P27="","",P27/R27)</f>
        <v>4219.475196</v>
      </c>
      <c r="T27" s="14" t="n">
        <f aca="false">IF(P27="","",Q27/12)</f>
        <v>2600.01235225</v>
      </c>
      <c r="U27" s="13" t="n">
        <f aca="false">IF(P27="","",T27/S27)</f>
        <v>0.616193301649166</v>
      </c>
      <c r="V27" s="14" t="n">
        <f aca="false">IF(P27="","",S27/B27)</f>
        <v>223.429981254964</v>
      </c>
      <c r="W27" s="10" t="str">
        <f aca="false">IF(V27="","",IF(V27&lt;100,"Menos de 100 USD",IF(V27&lt;500,"100 a 500 USD",IF(V27&lt;2000,"500 a 2.000 USD","Más de 2.000 USD"))))</f>
        <v>100 a 500 USD</v>
      </c>
      <c r="X27" s="14" t="n">
        <f aca="false">IF(P27="","",MIN(T27,S27))</f>
        <v>2600.01235225</v>
      </c>
    </row>
    <row r="28" customFormat="false" ht="15" hidden="false" customHeight="false" outlineLevel="0" collapsed="false">
      <c r="A28" s="10" t="s">
        <v>116</v>
      </c>
      <c r="B28" s="14" t="n">
        <v>18.885</v>
      </c>
      <c r="C28" s="14" t="n">
        <f aca="false">IF('MRR Conglomerado'!AG28&gt;0,'MRR Conglomerado'!AG28,"")</f>
        <v>4172.26305</v>
      </c>
      <c r="D28" s="14" t="n">
        <f aca="false">IF(C28="","",'MRR Conglomerado'!AS28)</f>
        <v>7289.766432</v>
      </c>
      <c r="E28" s="13" t="n">
        <f aca="false">IF(C28="","",D28/C28)</f>
        <v>1.74719722717387</v>
      </c>
      <c r="F28" s="14" t="n">
        <f aca="false">IF(C28="","",C28/B28)</f>
        <v>220.93</v>
      </c>
      <c r="G28" s="10" t="str">
        <f aca="false">IF(F28="","",IF(F28&lt;100,"Menos de 100 USD",IF(F28&lt;500,"100 a 500 USD",IF(F28&lt;2000,"500 a 2.000 USD","Más de 2.000 USD"))))</f>
        <v>100 a 500 USD</v>
      </c>
      <c r="H28" s="14" t="n">
        <f aca="false">IF(C28="","",MIN(D28,C28))</f>
        <v>4172.26305</v>
      </c>
      <c r="I28" s="14" t="n">
        <f aca="false">IF(SUM('MRR Conglomerado'!AE28:AG28)&gt;0,SUM('MRR Conglomerado'!AE28:AG28),"")</f>
        <v>4172.26305</v>
      </c>
      <c r="J28" s="14" t="n">
        <f aca="false">IF(I28="","",SUM('MRR Conglomerado'!AQ28:AS28))</f>
        <v>20521.129661</v>
      </c>
      <c r="K28" s="10" t="n">
        <f aca="false">IF(I28="","",COUNTIF('MRR Conglomerado'!AE28:AG28,"&gt;0"))</f>
        <v>1</v>
      </c>
      <c r="L28" s="13" t="n">
        <f aca="false">IF(I28="","",J28/I28)</f>
        <v>4.91846497094664</v>
      </c>
      <c r="M28" s="14" t="n">
        <f aca="false">IF(I28="","",I28/K28/B28)</f>
        <v>220.93</v>
      </c>
      <c r="N28" s="10" t="str">
        <f aca="false">IF(M28="","",IF(M28&lt;100,"Menos de 100 USD",IF(M28&lt;500,"100 a 500 USD",IF(M28&lt;2000,"500 a 2.000 USD","Más de 2.000 USD"))))</f>
        <v>100 a 500 USD</v>
      </c>
      <c r="O28" s="14" t="n">
        <f aca="false">IF(I28="","",MIN(J28,I28))</f>
        <v>4172.26305</v>
      </c>
      <c r="P28" s="14" t="n">
        <f aca="false">IF(SUM('MRR Conglomerado'!V28:AG28)&gt;0,SUM('MRR Conglomerado'!V28:AG28),"")</f>
        <v>4172.26305</v>
      </c>
      <c r="Q28" s="14" t="n">
        <f aca="false">IF(P28="","",SUM('MRR Conglomerado'!AH28:AS28))</f>
        <v>70772.497127</v>
      </c>
      <c r="R28" s="10" t="n">
        <f aca="false">IF(P28="","",COUNTIF('MRR Conglomerado'!V28:AG28,"&gt;0"))</f>
        <v>1</v>
      </c>
      <c r="S28" s="14" t="n">
        <f aca="false">IF(P28="","",P28/R28)</f>
        <v>4172.26305</v>
      </c>
      <c r="T28" s="14" t="n">
        <f aca="false">IF(P28="","",Q28/12)</f>
        <v>5897.70809391667</v>
      </c>
      <c r="U28" s="13" t="n">
        <f aca="false">IF(P28="","",T28/S28)</f>
        <v>1.41355135647947</v>
      </c>
      <c r="V28" s="14" t="n">
        <f aca="false">IF(P28="","",S28/B28)</f>
        <v>220.93</v>
      </c>
      <c r="W28" s="10" t="str">
        <f aca="false">IF(V28="","",IF(V28&lt;100,"Menos de 100 USD",IF(V28&lt;500,"100 a 500 USD",IF(V28&lt;2000,"500 a 2.000 USD","Más de 2.000 USD"))))</f>
        <v>100 a 500 USD</v>
      </c>
      <c r="X28" s="14" t="n">
        <f aca="false">IF(P28="","",MIN(T28,S28))</f>
        <v>4172.26305</v>
      </c>
    </row>
    <row r="29" customFormat="false" ht="15" hidden="false" customHeight="false" outlineLevel="0" collapsed="false">
      <c r="A29" s="10" t="s">
        <v>118</v>
      </c>
      <c r="B29" s="14" t="n">
        <v>18.885</v>
      </c>
      <c r="C29" s="14" t="n">
        <f aca="false">IF('MRR Conglomerado'!AG29&gt;0,'MRR Conglomerado'!AG29,"")</f>
        <v>3180.04515</v>
      </c>
      <c r="D29" s="14" t="n">
        <f aca="false">IF(C29="","",'MRR Conglomerado'!AS29)</f>
        <v>0</v>
      </c>
      <c r="E29" s="13" t="n">
        <f aca="false">IF(C29="","",D29/C29)</f>
        <v>0</v>
      </c>
      <c r="F29" s="14" t="n">
        <f aca="false">IF(C29="","",C29/B29)</f>
        <v>168.39</v>
      </c>
      <c r="G29" s="10" t="str">
        <f aca="false">IF(F29="","",IF(F29&lt;100,"Menos de 100 USD",IF(F29&lt;500,"100 a 500 USD",IF(F29&lt;2000,"500 a 2.000 USD","Más de 2.000 USD"))))</f>
        <v>100 a 500 USD</v>
      </c>
      <c r="H29" s="14" t="n">
        <f aca="false">IF(C29="","",MIN(D29,C29))</f>
        <v>0</v>
      </c>
      <c r="I29" s="14" t="n">
        <f aca="false">IF(SUM('MRR Conglomerado'!AE29:AG29)&gt;0,SUM('MRR Conglomerado'!AE29:AG29),"")</f>
        <v>3180.04515</v>
      </c>
      <c r="J29" s="14" t="n">
        <f aca="false">IF(I29="","",SUM('MRR Conglomerado'!AQ29:AS29))</f>
        <v>0</v>
      </c>
      <c r="K29" s="10" t="n">
        <f aca="false">IF(I29="","",COUNTIF('MRR Conglomerado'!AE29:AG29,"&gt;0"))</f>
        <v>1</v>
      </c>
      <c r="L29" s="13" t="n">
        <f aca="false">IF(I29="","",J29/I29)</f>
        <v>0</v>
      </c>
      <c r="M29" s="14" t="n">
        <f aca="false">IF(I29="","",I29/K29/B29)</f>
        <v>168.39</v>
      </c>
      <c r="N29" s="10" t="str">
        <f aca="false">IF(M29="","",IF(M29&lt;100,"Menos de 100 USD",IF(M29&lt;500,"100 a 500 USD",IF(M29&lt;2000,"500 a 2.000 USD","Más de 2.000 USD"))))</f>
        <v>100 a 500 USD</v>
      </c>
      <c r="O29" s="14" t="n">
        <f aca="false">IF(I29="","",MIN(J29,I29))</f>
        <v>0</v>
      </c>
      <c r="P29" s="14" t="n">
        <f aca="false">IF(SUM('MRR Conglomerado'!V29:AG29)&gt;0,SUM('MRR Conglomerado'!V29:AG29),"")</f>
        <v>3180.04515</v>
      </c>
      <c r="Q29" s="14" t="n">
        <f aca="false">IF(P29="","",SUM('MRR Conglomerado'!AH29:AS29))</f>
        <v>7439.89792</v>
      </c>
      <c r="R29" s="10" t="n">
        <f aca="false">IF(P29="","",COUNTIF('MRR Conglomerado'!V29:AG29,"&gt;0"))</f>
        <v>1</v>
      </c>
      <c r="S29" s="14" t="n">
        <f aca="false">IF(P29="","",P29/R29)</f>
        <v>3180.04515</v>
      </c>
      <c r="T29" s="14" t="n">
        <f aca="false">IF(P29="","",Q29/12)</f>
        <v>619.991493333333</v>
      </c>
      <c r="U29" s="13" t="n">
        <f aca="false">IF(P29="","",T29/S29)</f>
        <v>0.194963110298397</v>
      </c>
      <c r="V29" s="14" t="n">
        <f aca="false">IF(P29="","",S29/B29)</f>
        <v>168.39</v>
      </c>
      <c r="W29" s="10" t="str">
        <f aca="false">IF(V29="","",IF(V29&lt;100,"Menos de 100 USD",IF(V29&lt;500,"100 a 500 USD",IF(V29&lt;2000,"500 a 2.000 USD","Más de 2.000 USD"))))</f>
        <v>100 a 500 USD</v>
      </c>
      <c r="X29" s="14" t="n">
        <f aca="false">IF(P29="","",MIN(T29,S29))</f>
        <v>619.991493333333</v>
      </c>
    </row>
    <row r="30" customFormat="false" ht="15" hidden="false" customHeight="false" outlineLevel="0" collapsed="false">
      <c r="A30" s="10" t="s">
        <v>120</v>
      </c>
      <c r="B30" s="14" t="n">
        <v>18.885</v>
      </c>
      <c r="C30" s="14" t="str">
        <f aca="false">IF('MRR Conglomerado'!AG30&gt;0,'MRR Conglomerado'!AG30,"")</f>
        <v/>
      </c>
      <c r="D30" s="14" t="str">
        <f aca="false">IF(C30="","",'MRR Conglomerado'!AS30)</f>
        <v/>
      </c>
      <c r="E30" s="13" t="str">
        <f aca="false">IF(C30="","",D30/C30)</f>
        <v/>
      </c>
      <c r="F30" s="14" t="str">
        <f aca="false">IF(C30="","",C30/B30)</f>
        <v/>
      </c>
      <c r="G30" s="10" t="str">
        <f aca="false">IF(F30="","",IF(F30&lt;100,"Menos de 100 USD",IF(F30&lt;500,"100 a 500 USD",IF(F30&lt;2000,"500 a 2.000 USD","Más de 2.000 USD"))))</f>
        <v/>
      </c>
      <c r="H30" s="14" t="str">
        <f aca="false">IF(C30="","",MIN(D30,C30))</f>
        <v/>
      </c>
      <c r="I30" s="14" t="str">
        <f aca="false">IF(SUM('MRR Conglomerado'!AE30:AG30)&gt;0,SUM('MRR Conglomerado'!AE30:AG30),"")</f>
        <v/>
      </c>
      <c r="J30" s="14" t="str">
        <f aca="false">IF(I30="","",SUM('MRR Conglomerado'!AQ30:AS30))</f>
        <v/>
      </c>
      <c r="K30" s="10" t="str">
        <f aca="false">IF(I30="","",COUNTIF('MRR Conglomerado'!AE30:AG30,"&gt;0"))</f>
        <v/>
      </c>
      <c r="L30" s="13" t="str">
        <f aca="false">IF(I30="","",J30/I30)</f>
        <v/>
      </c>
      <c r="M30" s="14" t="str">
        <f aca="false">IF(I30="","",I30/K30/B30)</f>
        <v/>
      </c>
      <c r="N30" s="10" t="str">
        <f aca="false">IF(M30="","",IF(M30&lt;100,"Menos de 100 USD",IF(M30&lt;500,"100 a 500 USD",IF(M30&lt;2000,"500 a 2.000 USD","Más de 2.000 USD"))))</f>
        <v/>
      </c>
      <c r="O30" s="14" t="str">
        <f aca="false">IF(I30="","",MIN(J30,I30))</f>
        <v/>
      </c>
      <c r="P30" s="14" t="str">
        <f aca="false">IF(SUM('MRR Conglomerado'!V30:AG30)&gt;0,SUM('MRR Conglomerado'!V30:AG30),"")</f>
        <v/>
      </c>
      <c r="Q30" s="14" t="str">
        <f aca="false">IF(P30="","",SUM('MRR Conglomerado'!AH30:AS30))</f>
        <v/>
      </c>
      <c r="R30" s="10" t="str">
        <f aca="false">IF(P30="","",COUNTIF('MRR Conglomerado'!V30:AG30,"&gt;0"))</f>
        <v/>
      </c>
      <c r="S30" s="14" t="str">
        <f aca="false">IF(P30="","",P30/R30)</f>
        <v/>
      </c>
      <c r="T30" s="14" t="str">
        <f aca="false">IF(P30="","",Q30/12)</f>
        <v/>
      </c>
      <c r="U30" s="13" t="str">
        <f aca="false">IF(P30="","",T30/S30)</f>
        <v/>
      </c>
      <c r="V30" s="14" t="str">
        <f aca="false">IF(P30="","",S30/B30)</f>
        <v/>
      </c>
      <c r="W30" s="10" t="str">
        <f aca="false">IF(V30="","",IF(V30&lt;100,"Menos de 100 USD",IF(V30&lt;500,"100 a 500 USD",IF(V30&lt;2000,"500 a 2.000 USD","Más de 2.000 USD"))))</f>
        <v/>
      </c>
      <c r="X30" s="14" t="str">
        <f aca="false">IF(P30="","",MIN(T30,S30))</f>
        <v/>
      </c>
    </row>
    <row r="31" customFormat="false" ht="15" hidden="false" customHeight="false" outlineLevel="0" collapsed="false">
      <c r="A31" s="10" t="s">
        <v>122</v>
      </c>
      <c r="B31" s="14" t="n">
        <v>18.885</v>
      </c>
      <c r="C31" s="14" t="n">
        <f aca="false">IF('MRR Conglomerado'!AG31&gt;0,'MRR Conglomerado'!AG31,"")</f>
        <v>2970.04395</v>
      </c>
      <c r="D31" s="14" t="n">
        <f aca="false">IF(C31="","",'MRR Conglomerado'!AS31)</f>
        <v>3285.05032</v>
      </c>
      <c r="E31" s="13" t="n">
        <f aca="false">IF(C31="","",D31/C31)</f>
        <v>1.10606118135053</v>
      </c>
      <c r="F31" s="14" t="n">
        <f aca="false">IF(C31="","",C31/B31)</f>
        <v>157.27</v>
      </c>
      <c r="G31" s="10" t="str">
        <f aca="false">IF(F31="","",IF(F31&lt;100,"Menos de 100 USD",IF(F31&lt;500,"100 a 500 USD",IF(F31&lt;2000,"500 a 2.000 USD","Más de 2.000 USD"))))</f>
        <v>100 a 500 USD</v>
      </c>
      <c r="H31" s="14" t="n">
        <f aca="false">IF(C31="","",MIN(D31,C31))</f>
        <v>2970.04395</v>
      </c>
      <c r="I31" s="14" t="n">
        <f aca="false">IF(SUM('MRR Conglomerado'!AE31:AG31)&gt;0,SUM('MRR Conglomerado'!AE31:AG31),"")</f>
        <v>8910.09635</v>
      </c>
      <c r="J31" s="14" t="n">
        <f aca="false">IF(I31="","",SUM('MRR Conglomerado'!AQ31:AS31))</f>
        <v>9675.108484</v>
      </c>
      <c r="K31" s="10" t="n">
        <f aca="false">IF(I31="","",COUNTIF('MRR Conglomerado'!AE31:AG31,"&gt;0"))</f>
        <v>3</v>
      </c>
      <c r="L31" s="13" t="n">
        <f aca="false">IF(I31="","",J31/I31)</f>
        <v>1.08585901924618</v>
      </c>
      <c r="M31" s="14" t="n">
        <f aca="false">IF(I31="","",I31/K31/B31)</f>
        <v>157.269373400406</v>
      </c>
      <c r="N31" s="10" t="str">
        <f aca="false">IF(M31="","",IF(M31&lt;100,"Menos de 100 USD",IF(M31&lt;500,"100 a 500 USD",IF(M31&lt;2000,"500 a 2.000 USD","Más de 2.000 USD"))))</f>
        <v>100 a 500 USD</v>
      </c>
      <c r="O31" s="14" t="n">
        <f aca="false">IF(I31="","",MIN(J31,I31))</f>
        <v>8910.09635</v>
      </c>
      <c r="P31" s="14" t="n">
        <f aca="false">IF(SUM('MRR Conglomerado'!V31:AG31)&gt;0,SUM('MRR Conglomerado'!V31:AG31),"")</f>
        <v>26145.198638</v>
      </c>
      <c r="Q31" s="14" t="n">
        <f aca="false">IF(P31="","",SUM('MRR Conglomerado'!AH31:AS31))</f>
        <v>33255.163651</v>
      </c>
      <c r="R31" s="10" t="n">
        <f aca="false">IF(P31="","",COUNTIF('MRR Conglomerado'!V31:AG31,"&gt;0"))</f>
        <v>9</v>
      </c>
      <c r="S31" s="14" t="n">
        <f aca="false">IF(P31="","",P31/R31)</f>
        <v>2905.02207088889</v>
      </c>
      <c r="T31" s="14" t="n">
        <f aca="false">IF(P31="","",Q31/12)</f>
        <v>2771.26363758333</v>
      </c>
      <c r="U31" s="13" t="n">
        <f aca="false">IF(P31="","",T31/S31)</f>
        <v>0.953956138699963</v>
      </c>
      <c r="V31" s="14" t="n">
        <f aca="false">IF(P31="","",S31/B31)</f>
        <v>153.826956361604</v>
      </c>
      <c r="W31" s="10" t="str">
        <f aca="false">IF(V31="","",IF(V31&lt;100,"Menos de 100 USD",IF(V31&lt;500,"100 a 500 USD",IF(V31&lt;2000,"500 a 2.000 USD","Más de 2.000 USD"))))</f>
        <v>100 a 500 USD</v>
      </c>
      <c r="X31" s="14" t="n">
        <f aca="false">IF(P31="","",MIN(T31,S31))</f>
        <v>2771.26363758333</v>
      </c>
    </row>
    <row r="32" customFormat="false" ht="15" hidden="false" customHeight="false" outlineLevel="0" collapsed="false">
      <c r="A32" s="10" t="s">
        <v>124</v>
      </c>
      <c r="B32" s="14" t="n">
        <v>18.885</v>
      </c>
      <c r="C32" s="14" t="n">
        <f aca="false">IF('MRR Conglomerado'!AG32&gt;0,'MRR Conglomerado'!AG32,"")</f>
        <v>2100.012</v>
      </c>
      <c r="D32" s="14" t="n">
        <f aca="false">IF(C32="","",'MRR Conglomerado'!AS32)</f>
        <v>1946.002904</v>
      </c>
      <c r="E32" s="13" t="n">
        <f aca="false">IF(C32="","",D32/C32)</f>
        <v>0.926662754308071</v>
      </c>
      <c r="F32" s="14" t="n">
        <f aca="false">IF(C32="","",C32/B32)</f>
        <v>111.2</v>
      </c>
      <c r="G32" s="10" t="str">
        <f aca="false">IF(F32="","",IF(F32&lt;100,"Menos de 100 USD",IF(F32&lt;500,"100 a 500 USD",IF(F32&lt;2000,"500 a 2.000 USD","Más de 2.000 USD"))))</f>
        <v>100 a 500 USD</v>
      </c>
      <c r="H32" s="14" t="n">
        <f aca="false">IF(C32="","",MIN(D32,C32))</f>
        <v>1946.002904</v>
      </c>
      <c r="I32" s="14" t="n">
        <f aca="false">IF(SUM('MRR Conglomerado'!AE32:AG32)&gt;0,SUM('MRR Conglomerado'!AE32:AG32),"")</f>
        <v>6062.13026</v>
      </c>
      <c r="J32" s="14" t="n">
        <f aca="false">IF(I32="","",SUM('MRR Conglomerado'!AQ32:AS32))</f>
        <v>5935.860927</v>
      </c>
      <c r="K32" s="10" t="n">
        <f aca="false">IF(I32="","",COUNTIF('MRR Conglomerado'!AE32:AG32,"&gt;0"))</f>
        <v>3</v>
      </c>
      <c r="L32" s="13" t="n">
        <f aca="false">IF(I32="","",J32/I32)</f>
        <v>0.979170798451302</v>
      </c>
      <c r="M32" s="14" t="n">
        <f aca="false">IF(I32="","",I32/K32/B32)</f>
        <v>107.000798870356</v>
      </c>
      <c r="N32" s="10" t="str">
        <f aca="false">IF(M32="","",IF(M32&lt;100,"Menos de 100 USD",IF(M32&lt;500,"100 a 500 USD",IF(M32&lt;2000,"500 a 2.000 USD","Más de 2.000 USD"))))</f>
        <v>100 a 500 USD</v>
      </c>
      <c r="O32" s="14" t="n">
        <f aca="false">IF(I32="","",MIN(J32,I32))</f>
        <v>5935.860927</v>
      </c>
      <c r="P32" s="14" t="n">
        <f aca="false">IF(SUM('MRR Conglomerado'!V32:AG32)&gt;0,SUM('MRR Conglomerado'!V32:AG32),"")</f>
        <v>27104.052532</v>
      </c>
      <c r="Q32" s="14" t="n">
        <f aca="false">IF(P32="","",SUM('MRR Conglomerado'!AH32:AS32))</f>
        <v>22652.093735</v>
      </c>
      <c r="R32" s="10" t="n">
        <f aca="false">IF(P32="","",COUNTIF('MRR Conglomerado'!V32:AG32,"&gt;0"))</f>
        <v>12</v>
      </c>
      <c r="S32" s="14" t="n">
        <f aca="false">IF(P32="","",P32/R32)</f>
        <v>2258.67104433333</v>
      </c>
      <c r="T32" s="14" t="n">
        <f aca="false">IF(P32="","",Q32/12)</f>
        <v>1887.67447791667</v>
      </c>
      <c r="U32" s="13" t="n">
        <f aca="false">IF(P32="","",T32/S32)</f>
        <v>0.835745640186321</v>
      </c>
      <c r="V32" s="14" t="n">
        <f aca="false">IF(P32="","",S32/B32)</f>
        <v>119.601326149501</v>
      </c>
      <c r="W32" s="10" t="str">
        <f aca="false">IF(V32="","",IF(V32&lt;100,"Menos de 100 USD",IF(V32&lt;500,"100 a 500 USD",IF(V32&lt;2000,"500 a 2.000 USD","Más de 2.000 USD"))))</f>
        <v>100 a 500 USD</v>
      </c>
      <c r="X32" s="14" t="n">
        <f aca="false">IF(P32="","",MIN(T32,S32))</f>
        <v>1887.67447791667</v>
      </c>
    </row>
    <row r="33" customFormat="false" ht="15" hidden="false" customHeight="false" outlineLevel="0" collapsed="false">
      <c r="A33" s="10" t="s">
        <v>126</v>
      </c>
      <c r="B33" s="14" t="n">
        <v>18.885</v>
      </c>
      <c r="C33" s="14" t="str">
        <f aca="false">IF('MRR Conglomerado'!AG33&gt;0,'MRR Conglomerado'!AG33,"")</f>
        <v/>
      </c>
      <c r="D33" s="14" t="str">
        <f aca="false">IF(C33="","",'MRR Conglomerado'!AS33)</f>
        <v/>
      </c>
      <c r="E33" s="13" t="str">
        <f aca="false">IF(C33="","",D33/C33)</f>
        <v/>
      </c>
      <c r="F33" s="14" t="str">
        <f aca="false">IF(C33="","",C33/B33)</f>
        <v/>
      </c>
      <c r="G33" s="10" t="str">
        <f aca="false">IF(F33="","",IF(F33&lt;100,"Menos de 100 USD",IF(F33&lt;500,"100 a 500 USD",IF(F33&lt;2000,"500 a 2.000 USD","Más de 2.000 USD"))))</f>
        <v/>
      </c>
      <c r="H33" s="14" t="str">
        <f aca="false">IF(C33="","",MIN(D33,C33))</f>
        <v/>
      </c>
      <c r="I33" s="14" t="str">
        <f aca="false">IF(SUM('MRR Conglomerado'!AE33:AG33)&gt;0,SUM('MRR Conglomerado'!AE33:AG33),"")</f>
        <v/>
      </c>
      <c r="J33" s="14" t="str">
        <f aca="false">IF(I33="","",SUM('MRR Conglomerado'!AQ33:AS33))</f>
        <v/>
      </c>
      <c r="K33" s="10" t="str">
        <f aca="false">IF(I33="","",COUNTIF('MRR Conglomerado'!AE33:AG33,"&gt;0"))</f>
        <v/>
      </c>
      <c r="L33" s="13" t="str">
        <f aca="false">IF(I33="","",J33/I33)</f>
        <v/>
      </c>
      <c r="M33" s="14" t="str">
        <f aca="false">IF(I33="","",I33/K33/B33)</f>
        <v/>
      </c>
      <c r="N33" s="10" t="str">
        <f aca="false">IF(M33="","",IF(M33&lt;100,"Menos de 100 USD",IF(M33&lt;500,"100 a 500 USD",IF(M33&lt;2000,"500 a 2.000 USD","Más de 2.000 USD"))))</f>
        <v/>
      </c>
      <c r="O33" s="14" t="str">
        <f aca="false">IF(I33="","",MIN(J33,I33))</f>
        <v/>
      </c>
      <c r="P33" s="14" t="str">
        <f aca="false">IF(SUM('MRR Conglomerado'!V33:AG33)&gt;0,SUM('MRR Conglomerado'!V33:AG33),"")</f>
        <v/>
      </c>
      <c r="Q33" s="14" t="str">
        <f aca="false">IF(P33="","",SUM('MRR Conglomerado'!AH33:AS33))</f>
        <v/>
      </c>
      <c r="R33" s="10" t="str">
        <f aca="false">IF(P33="","",COUNTIF('MRR Conglomerado'!V33:AG33,"&gt;0"))</f>
        <v/>
      </c>
      <c r="S33" s="14" t="str">
        <f aca="false">IF(P33="","",P33/R33)</f>
        <v/>
      </c>
      <c r="T33" s="14" t="str">
        <f aca="false">IF(P33="","",Q33/12)</f>
        <v/>
      </c>
      <c r="U33" s="13" t="str">
        <f aca="false">IF(P33="","",T33/S33)</f>
        <v/>
      </c>
      <c r="V33" s="14" t="str">
        <f aca="false">IF(P33="","",S33/B33)</f>
        <v/>
      </c>
      <c r="W33" s="10" t="str">
        <f aca="false">IF(V33="","",IF(V33&lt;100,"Menos de 100 USD",IF(V33&lt;500,"100 a 500 USD",IF(V33&lt;2000,"500 a 2.000 USD","Más de 2.000 USD"))))</f>
        <v/>
      </c>
      <c r="X33" s="14" t="str">
        <f aca="false">IF(P33="","",MIN(T33,S33))</f>
        <v/>
      </c>
    </row>
    <row r="34" customFormat="false" ht="15" hidden="false" customHeight="false" outlineLevel="0" collapsed="false">
      <c r="A34" s="10" t="s">
        <v>128</v>
      </c>
      <c r="B34" s="14" t="n">
        <v>18.885</v>
      </c>
      <c r="C34" s="14" t="str">
        <f aca="false">IF('MRR Conglomerado'!AG34&gt;0,'MRR Conglomerado'!AG34,"")</f>
        <v/>
      </c>
      <c r="D34" s="14" t="str">
        <f aca="false">IF(C34="","",'MRR Conglomerado'!AS34)</f>
        <v/>
      </c>
      <c r="E34" s="13" t="str">
        <f aca="false">IF(C34="","",D34/C34)</f>
        <v/>
      </c>
      <c r="F34" s="14" t="str">
        <f aca="false">IF(C34="","",C34/B34)</f>
        <v/>
      </c>
      <c r="G34" s="10" t="str">
        <f aca="false">IF(F34="","",IF(F34&lt;100,"Menos de 100 USD",IF(F34&lt;500,"100 a 500 USD",IF(F34&lt;2000,"500 a 2.000 USD","Más de 2.000 USD"))))</f>
        <v/>
      </c>
      <c r="H34" s="14" t="str">
        <f aca="false">IF(C34="","",MIN(D34,C34))</f>
        <v/>
      </c>
      <c r="I34" s="14" t="str">
        <f aca="false">IF(SUM('MRR Conglomerado'!AE34:AG34)&gt;0,SUM('MRR Conglomerado'!AE34:AG34),"")</f>
        <v/>
      </c>
      <c r="J34" s="14" t="str">
        <f aca="false">IF(I34="","",SUM('MRR Conglomerado'!AQ34:AS34))</f>
        <v/>
      </c>
      <c r="K34" s="10" t="str">
        <f aca="false">IF(I34="","",COUNTIF('MRR Conglomerado'!AE34:AG34,"&gt;0"))</f>
        <v/>
      </c>
      <c r="L34" s="13" t="str">
        <f aca="false">IF(I34="","",J34/I34)</f>
        <v/>
      </c>
      <c r="M34" s="14" t="str">
        <f aca="false">IF(I34="","",I34/K34/B34)</f>
        <v/>
      </c>
      <c r="N34" s="10" t="str">
        <f aca="false">IF(M34="","",IF(M34&lt;100,"Menos de 100 USD",IF(M34&lt;500,"100 a 500 USD",IF(M34&lt;2000,"500 a 2.000 USD","Más de 2.000 USD"))))</f>
        <v/>
      </c>
      <c r="O34" s="14" t="str">
        <f aca="false">IF(I34="","",MIN(J34,I34))</f>
        <v/>
      </c>
      <c r="P34" s="14" t="str">
        <f aca="false">IF(SUM('MRR Conglomerado'!V34:AG34)&gt;0,SUM('MRR Conglomerado'!V34:AG34),"")</f>
        <v/>
      </c>
      <c r="Q34" s="14" t="str">
        <f aca="false">IF(P34="","",SUM('MRR Conglomerado'!AH34:AS34))</f>
        <v/>
      </c>
      <c r="R34" s="10" t="str">
        <f aca="false">IF(P34="","",COUNTIF('MRR Conglomerado'!V34:AG34,"&gt;0"))</f>
        <v/>
      </c>
      <c r="S34" s="14" t="str">
        <f aca="false">IF(P34="","",P34/R34)</f>
        <v/>
      </c>
      <c r="T34" s="14" t="str">
        <f aca="false">IF(P34="","",Q34/12)</f>
        <v/>
      </c>
      <c r="U34" s="13" t="str">
        <f aca="false">IF(P34="","",T34/S34)</f>
        <v/>
      </c>
      <c r="V34" s="14" t="str">
        <f aca="false">IF(P34="","",S34/B34)</f>
        <v/>
      </c>
      <c r="W34" s="10" t="str">
        <f aca="false">IF(V34="","",IF(V34&lt;100,"Menos de 100 USD",IF(V34&lt;500,"100 a 500 USD",IF(V34&lt;2000,"500 a 2.000 USD","Más de 2.000 USD"))))</f>
        <v/>
      </c>
      <c r="X34" s="14" t="str">
        <f aca="false">IF(P34="","",MIN(T34,S34))</f>
        <v/>
      </c>
    </row>
    <row r="35" customFormat="false" ht="15" hidden="false" customHeight="false" outlineLevel="0" collapsed="false">
      <c r="A35" s="10" t="s">
        <v>130</v>
      </c>
      <c r="B35" s="14" t="n">
        <v>18.885</v>
      </c>
      <c r="C35" s="14" t="n">
        <f aca="false">IF('MRR Conglomerado'!AG35&gt;0,'MRR Conglomerado'!AG35,"")</f>
        <v>1008.0813</v>
      </c>
      <c r="D35" s="14" t="n">
        <f aca="false">IF(C35="","",'MRR Conglomerado'!AS35)</f>
        <v>993.565832</v>
      </c>
      <c r="E35" s="13" t="n">
        <f aca="false">IF(C35="","",D35/C35)</f>
        <v>0.985600895483331</v>
      </c>
      <c r="F35" s="14" t="n">
        <f aca="false">IF(C35="","",C35/B35)</f>
        <v>53.38</v>
      </c>
      <c r="G35" s="10" t="str">
        <f aca="false">IF(F35="","",IF(F35&lt;100,"Menos de 100 USD",IF(F35&lt;500,"100 a 500 USD",IF(F35&lt;2000,"500 a 2.000 USD","Más de 2.000 USD"))))</f>
        <v>Menos de 100 USD</v>
      </c>
      <c r="H35" s="14" t="n">
        <f aca="false">IF(C35="","",MIN(D35,C35))</f>
        <v>993.565832</v>
      </c>
      <c r="I35" s="14" t="n">
        <f aca="false">IF(SUM('MRR Conglomerado'!AE35:AG35)&gt;0,SUM('MRR Conglomerado'!AE35:AG35),"")</f>
        <v>3213.1939</v>
      </c>
      <c r="J35" s="14" t="n">
        <f aca="false">IF(I35="","",SUM('MRR Conglomerado'!AQ35:AS35))</f>
        <v>2980.58005</v>
      </c>
      <c r="K35" s="10" t="n">
        <f aca="false">IF(I35="","",COUNTIF('MRR Conglomerado'!AE35:AG35,"&gt;0"))</f>
        <v>3</v>
      </c>
      <c r="L35" s="13" t="n">
        <f aca="false">IF(I35="","",J35/I35)</f>
        <v>0.927606656417467</v>
      </c>
      <c r="M35" s="14" t="n">
        <f aca="false">IF(I35="","",I35/K35/B35)</f>
        <v>56.7150984026123</v>
      </c>
      <c r="N35" s="10" t="str">
        <f aca="false">IF(M35="","",IF(M35&lt;100,"Menos de 100 USD",IF(M35&lt;500,"100 a 500 USD",IF(M35&lt;2000,"500 a 2.000 USD","Más de 2.000 USD"))))</f>
        <v>Menos de 100 USD</v>
      </c>
      <c r="O35" s="14" t="n">
        <f aca="false">IF(I35="","",MIN(J35,I35))</f>
        <v>2980.58005</v>
      </c>
      <c r="P35" s="14" t="n">
        <f aca="false">IF(SUM('MRR Conglomerado'!V35:AG35)&gt;0,SUM('MRR Conglomerado'!V35:AG35),"")</f>
        <v>4410.15358</v>
      </c>
      <c r="Q35" s="14" t="n">
        <f aca="false">IF(P35="","",SUM('MRR Conglomerado'!AH35:AS35))</f>
        <v>11110.914734</v>
      </c>
      <c r="R35" s="10" t="n">
        <f aca="false">IF(P35="","",COUNTIF('MRR Conglomerado'!V35:AG35,"&gt;0"))</f>
        <v>4</v>
      </c>
      <c r="S35" s="14" t="n">
        <f aca="false">IF(P35="","",P35/R35)</f>
        <v>1102.538395</v>
      </c>
      <c r="T35" s="14" t="n">
        <f aca="false">IF(P35="","",Q35/12)</f>
        <v>925.909561166667</v>
      </c>
      <c r="U35" s="13" t="n">
        <f aca="false">IF(P35="","",T35/S35)</f>
        <v>0.839798020065022</v>
      </c>
      <c r="V35" s="14" t="n">
        <f aca="false">IF(P35="","",S35/B35)</f>
        <v>58.3816994969553</v>
      </c>
      <c r="W35" s="10" t="str">
        <f aca="false">IF(V35="","",IF(V35&lt;100,"Menos de 100 USD",IF(V35&lt;500,"100 a 500 USD",IF(V35&lt;2000,"500 a 2.000 USD","Más de 2.000 USD"))))</f>
        <v>Menos de 100 USD</v>
      </c>
      <c r="X35" s="14" t="n">
        <f aca="false">IF(P35="","",MIN(T35,S35))</f>
        <v>925.909561166667</v>
      </c>
    </row>
    <row r="36" customFormat="false" ht="15" hidden="false" customHeight="false" outlineLevel="0" collapsed="false">
      <c r="A36" s="10" t="s">
        <v>132</v>
      </c>
      <c r="B36" s="14" t="n">
        <v>18.885</v>
      </c>
      <c r="C36" s="14" t="str">
        <f aca="false">IF('MRR Conglomerado'!AG36&gt;0,'MRR Conglomerado'!AG36,"")</f>
        <v/>
      </c>
      <c r="D36" s="14" t="str">
        <f aca="false">IF(C36="","",'MRR Conglomerado'!AS36)</f>
        <v/>
      </c>
      <c r="E36" s="13" t="str">
        <f aca="false">IF(C36="","",D36/C36)</f>
        <v/>
      </c>
      <c r="F36" s="14" t="str">
        <f aca="false">IF(C36="","",C36/B36)</f>
        <v/>
      </c>
      <c r="G36" s="10" t="str">
        <f aca="false">IF(F36="","",IF(F36&lt;100,"Menos de 100 USD",IF(F36&lt;500,"100 a 500 USD",IF(F36&lt;2000,"500 a 2.000 USD","Más de 2.000 USD"))))</f>
        <v/>
      </c>
      <c r="H36" s="14" t="str">
        <f aca="false">IF(C36="","",MIN(D36,C36))</f>
        <v/>
      </c>
      <c r="I36" s="14" t="str">
        <f aca="false">IF(SUM('MRR Conglomerado'!AE36:AG36)&gt;0,SUM('MRR Conglomerado'!AE36:AG36),"")</f>
        <v/>
      </c>
      <c r="J36" s="14" t="str">
        <f aca="false">IF(I36="","",SUM('MRR Conglomerado'!AQ36:AS36))</f>
        <v/>
      </c>
      <c r="K36" s="10" t="str">
        <f aca="false">IF(I36="","",COUNTIF('MRR Conglomerado'!AE36:AG36,"&gt;0"))</f>
        <v/>
      </c>
      <c r="L36" s="13" t="str">
        <f aca="false">IF(I36="","",J36/I36)</f>
        <v/>
      </c>
      <c r="M36" s="14" t="str">
        <f aca="false">IF(I36="","",I36/K36/B36)</f>
        <v/>
      </c>
      <c r="N36" s="10" t="str">
        <f aca="false">IF(M36="","",IF(M36&lt;100,"Menos de 100 USD",IF(M36&lt;500,"100 a 500 USD",IF(M36&lt;2000,"500 a 2.000 USD","Más de 2.000 USD"))))</f>
        <v/>
      </c>
      <c r="O36" s="14" t="str">
        <f aca="false">IF(I36="","",MIN(J36,I36))</f>
        <v/>
      </c>
      <c r="P36" s="14" t="str">
        <f aca="false">IF(SUM('MRR Conglomerado'!V36:AG36)&gt;0,SUM('MRR Conglomerado'!V36:AG36),"")</f>
        <v/>
      </c>
      <c r="Q36" s="14" t="str">
        <f aca="false">IF(P36="","",SUM('MRR Conglomerado'!AH36:AS36))</f>
        <v/>
      </c>
      <c r="R36" s="10" t="str">
        <f aca="false">IF(P36="","",COUNTIF('MRR Conglomerado'!V36:AG36,"&gt;0"))</f>
        <v/>
      </c>
      <c r="S36" s="14" t="str">
        <f aca="false">IF(P36="","",P36/R36)</f>
        <v/>
      </c>
      <c r="T36" s="14" t="str">
        <f aca="false">IF(P36="","",Q36/12)</f>
        <v/>
      </c>
      <c r="U36" s="13" t="str">
        <f aca="false">IF(P36="","",T36/S36)</f>
        <v/>
      </c>
      <c r="V36" s="14" t="str">
        <f aca="false">IF(P36="","",S36/B36)</f>
        <v/>
      </c>
      <c r="W36" s="10" t="str">
        <f aca="false">IF(V36="","",IF(V36&lt;100,"Menos de 100 USD",IF(V36&lt;500,"100 a 500 USD",IF(V36&lt;2000,"500 a 2.000 USD","Más de 2.000 USD"))))</f>
        <v/>
      </c>
      <c r="X36" s="14" t="str">
        <f aca="false">IF(P36="","",MIN(T36,S36))</f>
        <v/>
      </c>
    </row>
    <row r="37" customFormat="false" ht="15" hidden="false" customHeight="false" outlineLevel="0" collapsed="false">
      <c r="A37" s="10" t="s">
        <v>134</v>
      </c>
      <c r="B37" s="14" t="n">
        <v>18.885</v>
      </c>
      <c r="C37" s="14" t="str">
        <f aca="false">IF('MRR Conglomerado'!AG37&gt;0,'MRR Conglomerado'!AG37,"")</f>
        <v/>
      </c>
      <c r="D37" s="14" t="str">
        <f aca="false">IF(C37="","",'MRR Conglomerado'!AS37)</f>
        <v/>
      </c>
      <c r="E37" s="13" t="str">
        <f aca="false">IF(C37="","",D37/C37)</f>
        <v/>
      </c>
      <c r="F37" s="14" t="str">
        <f aca="false">IF(C37="","",C37/B37)</f>
        <v/>
      </c>
      <c r="G37" s="10" t="str">
        <f aca="false">IF(F37="","",IF(F37&lt;100,"Menos de 100 USD",IF(F37&lt;500,"100 a 500 USD",IF(F37&lt;2000,"500 a 2.000 USD","Más de 2.000 USD"))))</f>
        <v/>
      </c>
      <c r="H37" s="14" t="str">
        <f aca="false">IF(C37="","",MIN(D37,C37))</f>
        <v/>
      </c>
      <c r="I37" s="14" t="str">
        <f aca="false">IF(SUM('MRR Conglomerado'!AE37:AG37)&gt;0,SUM('MRR Conglomerado'!AE37:AG37),"")</f>
        <v/>
      </c>
      <c r="J37" s="14" t="str">
        <f aca="false">IF(I37="","",SUM('MRR Conglomerado'!AQ37:AS37))</f>
        <v/>
      </c>
      <c r="K37" s="10" t="str">
        <f aca="false">IF(I37="","",COUNTIF('MRR Conglomerado'!AE37:AG37,"&gt;0"))</f>
        <v/>
      </c>
      <c r="L37" s="13" t="str">
        <f aca="false">IF(I37="","",J37/I37)</f>
        <v/>
      </c>
      <c r="M37" s="14" t="str">
        <f aca="false">IF(I37="","",I37/K37/B37)</f>
        <v/>
      </c>
      <c r="N37" s="10" t="str">
        <f aca="false">IF(M37="","",IF(M37&lt;100,"Menos de 100 USD",IF(M37&lt;500,"100 a 500 USD",IF(M37&lt;2000,"500 a 2.000 USD","Más de 2.000 USD"))))</f>
        <v/>
      </c>
      <c r="O37" s="14" t="str">
        <f aca="false">IF(I37="","",MIN(J37,I37))</f>
        <v/>
      </c>
      <c r="P37" s="14" t="str">
        <f aca="false">IF(SUM('MRR Conglomerado'!V37:AG37)&gt;0,SUM('MRR Conglomerado'!V37:AG37),"")</f>
        <v/>
      </c>
      <c r="Q37" s="14" t="str">
        <f aca="false">IF(P37="","",SUM('MRR Conglomerado'!AH37:AS37))</f>
        <v/>
      </c>
      <c r="R37" s="10" t="str">
        <f aca="false">IF(P37="","",COUNTIF('MRR Conglomerado'!V37:AG37,"&gt;0"))</f>
        <v/>
      </c>
      <c r="S37" s="14" t="str">
        <f aca="false">IF(P37="","",P37/R37)</f>
        <v/>
      </c>
      <c r="T37" s="14" t="str">
        <f aca="false">IF(P37="","",Q37/12)</f>
        <v/>
      </c>
      <c r="U37" s="13" t="str">
        <f aca="false">IF(P37="","",T37/S37)</f>
        <v/>
      </c>
      <c r="V37" s="14" t="str">
        <f aca="false">IF(P37="","",S37/B37)</f>
        <v/>
      </c>
      <c r="W37" s="10" t="str">
        <f aca="false">IF(V37="","",IF(V37&lt;100,"Menos de 100 USD",IF(V37&lt;500,"100 a 500 USD",IF(V37&lt;2000,"500 a 2.000 USD","Más de 2.000 USD"))))</f>
        <v/>
      </c>
      <c r="X37" s="14" t="str">
        <f aca="false">IF(P37="","",MIN(T37,S37))</f>
        <v/>
      </c>
    </row>
    <row r="38" customFormat="false" ht="15" hidden="false" customHeight="false" outlineLevel="0" collapsed="false">
      <c r="A38" s="10" t="s">
        <v>136</v>
      </c>
      <c r="B38" s="14" t="n">
        <v>18.885</v>
      </c>
      <c r="C38" s="14" t="n">
        <f aca="false">IF('MRR Conglomerado'!AG38&gt;0,'MRR Conglomerado'!AG38,"")</f>
        <v>559.94025</v>
      </c>
      <c r="D38" s="14" t="n">
        <f aca="false">IF(C38="","",'MRR Conglomerado'!AS38)</f>
        <v>0</v>
      </c>
      <c r="E38" s="13" t="n">
        <f aca="false">IF(C38="","",D38/C38)</f>
        <v>0</v>
      </c>
      <c r="F38" s="14" t="n">
        <f aca="false">IF(C38="","",C38/B38)</f>
        <v>29.65</v>
      </c>
      <c r="G38" s="10" t="str">
        <f aca="false">IF(F38="","",IF(F38&lt;100,"Menos de 100 USD",IF(F38&lt;500,"100 a 500 USD",IF(F38&lt;2000,"500 a 2.000 USD","Más de 2.000 USD"))))</f>
        <v>Menos de 100 USD</v>
      </c>
      <c r="H38" s="14" t="n">
        <f aca="false">IF(C38="","",MIN(D38,C38))</f>
        <v>0</v>
      </c>
      <c r="I38" s="14" t="n">
        <f aca="false">IF(SUM('MRR Conglomerado'!AE38:AG38)&gt;0,SUM('MRR Conglomerado'!AE38:AG38),"")</f>
        <v>1190.01995</v>
      </c>
      <c r="J38" s="14" t="n">
        <f aca="false">IF(I38="","",SUM('MRR Conglomerado'!AQ38:AS38))</f>
        <v>0</v>
      </c>
      <c r="K38" s="10" t="n">
        <f aca="false">IF(I38="","",COUNTIF('MRR Conglomerado'!AE38:AG38,"&gt;0"))</f>
        <v>2</v>
      </c>
      <c r="L38" s="13" t="n">
        <f aca="false">IF(I38="","",J38/I38)</f>
        <v>0</v>
      </c>
      <c r="M38" s="14" t="n">
        <f aca="false">IF(I38="","",I38/K38/B38)</f>
        <v>31.5070148265819</v>
      </c>
      <c r="N38" s="10" t="str">
        <f aca="false">IF(M38="","",IF(M38&lt;100,"Menos de 100 USD",IF(M38&lt;500,"100 a 500 USD",IF(M38&lt;2000,"500 a 2.000 USD","Más de 2.000 USD"))))</f>
        <v>Menos de 100 USD</v>
      </c>
      <c r="O38" s="14" t="n">
        <f aca="false">IF(I38="","",MIN(J38,I38))</f>
        <v>0</v>
      </c>
      <c r="P38" s="14" t="n">
        <f aca="false">IF(SUM('MRR Conglomerado'!V38:AG38)&gt;0,SUM('MRR Conglomerado'!V38:AG38),"")</f>
        <v>1190.01995</v>
      </c>
      <c r="Q38" s="14" t="n">
        <f aca="false">IF(P38="","",SUM('MRR Conglomerado'!AH38:AS38))</f>
        <v>1679.8658</v>
      </c>
      <c r="R38" s="10" t="n">
        <f aca="false">IF(P38="","",COUNTIF('MRR Conglomerado'!V38:AG38,"&gt;0"))</f>
        <v>2</v>
      </c>
      <c r="S38" s="14" t="n">
        <f aca="false">IF(P38="","",P38/R38)</f>
        <v>595.009975</v>
      </c>
      <c r="T38" s="14" t="n">
        <f aca="false">IF(P38="","",Q38/12)</f>
        <v>139.988816666667</v>
      </c>
      <c r="U38" s="13" t="n">
        <f aca="false">IF(P38="","",T38/S38)</f>
        <v>0.235271377873399</v>
      </c>
      <c r="V38" s="14" t="n">
        <f aca="false">IF(P38="","",S38/B38)</f>
        <v>31.5070148265819</v>
      </c>
      <c r="W38" s="10" t="str">
        <f aca="false">IF(V38="","",IF(V38&lt;100,"Menos de 100 USD",IF(V38&lt;500,"100 a 500 USD",IF(V38&lt;2000,"500 a 2.000 USD","Más de 2.000 USD"))))</f>
        <v>Menos de 100 USD</v>
      </c>
      <c r="X38" s="14" t="n">
        <f aca="false">IF(P38="","",MIN(T38,S38))</f>
        <v>139.988816666667</v>
      </c>
    </row>
    <row r="39" customFormat="false" ht="15" hidden="false" customHeight="false" outlineLevel="0" collapsed="false">
      <c r="A39" s="10" t="s">
        <v>138</v>
      </c>
      <c r="B39" s="14" t="n">
        <v>18.885</v>
      </c>
      <c r="C39" s="14" t="n">
        <f aca="false">IF('MRR Conglomerado'!AG39&gt;0,'MRR Conglomerado'!AG39,"")</f>
        <v>6193.1469</v>
      </c>
      <c r="D39" s="14" t="n">
        <f aca="false">IF(C39="","",'MRR Conglomerado'!AS39)</f>
        <v>7304.117744</v>
      </c>
      <c r="E39" s="13" t="n">
        <f aca="false">IF(C39="","",D39/C39)</f>
        <v>1.17938712934453</v>
      </c>
      <c r="F39" s="14" t="n">
        <f aca="false">IF(C39="","",C39/B39)</f>
        <v>327.94</v>
      </c>
      <c r="G39" s="10" t="str">
        <f aca="false">IF(F39="","",IF(F39&lt;100,"Menos de 100 USD",IF(F39&lt;500,"100 a 500 USD",IF(F39&lt;2000,"500 a 2.000 USD","Más de 2.000 USD"))))</f>
        <v>100 a 500 USD</v>
      </c>
      <c r="H39" s="14" t="n">
        <f aca="false">IF(C39="","",MIN(D39,C39))</f>
        <v>6193.1469</v>
      </c>
      <c r="I39" s="14" t="n">
        <f aca="false">IF(SUM('MRR Conglomerado'!AE39:AG39)&gt;0,SUM('MRR Conglomerado'!AE39:AG39),"")</f>
        <v>18721.54414</v>
      </c>
      <c r="J39" s="14" t="n">
        <f aca="false">IF(I39="","",SUM('MRR Conglomerado'!AQ39:AS39))</f>
        <v>21955.659011</v>
      </c>
      <c r="K39" s="10" t="n">
        <f aca="false">IF(I39="","",COUNTIF('MRR Conglomerado'!AE39:AG39,"&gt;0"))</f>
        <v>3</v>
      </c>
      <c r="L39" s="13" t="n">
        <f aca="false">IF(I39="","",J39/I39)</f>
        <v>1.17274829719254</v>
      </c>
      <c r="M39" s="14" t="n">
        <f aca="false">IF(I39="","",I39/K39/B39)</f>
        <v>330.448224163798</v>
      </c>
      <c r="N39" s="10" t="str">
        <f aca="false">IF(M39="","",IF(M39&lt;100,"Menos de 100 USD",IF(M39&lt;500,"100 a 500 USD",IF(M39&lt;2000,"500 a 2.000 USD","Más de 2.000 USD"))))</f>
        <v>100 a 500 USD</v>
      </c>
      <c r="O39" s="14" t="n">
        <f aca="false">IF(I39="","",MIN(J39,I39))</f>
        <v>18721.54414</v>
      </c>
      <c r="P39" s="14" t="n">
        <f aca="false">IF(SUM('MRR Conglomerado'!V39:AG39)&gt;0,SUM('MRR Conglomerado'!V39:AG39),"")</f>
        <v>68680.58672</v>
      </c>
      <c r="Q39" s="14" t="n">
        <f aca="false">IF(P39="","",SUM('MRR Conglomerado'!AH39:AS39))</f>
        <v>81137.038823</v>
      </c>
      <c r="R39" s="10" t="n">
        <f aca="false">IF(P39="","",COUNTIF('MRR Conglomerado'!V39:AG39,"&gt;0"))</f>
        <v>12</v>
      </c>
      <c r="S39" s="14" t="n">
        <f aca="false">IF(P39="","",P39/R39)</f>
        <v>5723.38222666667</v>
      </c>
      <c r="T39" s="14" t="n">
        <f aca="false">IF(P39="","",Q39/12)</f>
        <v>6761.41990191667</v>
      </c>
      <c r="U39" s="13" t="n">
        <f aca="false">IF(P39="","",T39/S39)</f>
        <v>1.18136787552184</v>
      </c>
      <c r="V39" s="14" t="n">
        <f aca="false">IF(P39="","",S39/B39)</f>
        <v>303.06498420263</v>
      </c>
      <c r="W39" s="10" t="str">
        <f aca="false">IF(V39="","",IF(V39&lt;100,"Menos de 100 USD",IF(V39&lt;500,"100 a 500 USD",IF(V39&lt;2000,"500 a 2.000 USD","Más de 2.000 USD"))))</f>
        <v>100 a 500 USD</v>
      </c>
      <c r="X39" s="14" t="n">
        <f aca="false">IF(P39="","",MIN(T39,S39))</f>
        <v>5723.38222666667</v>
      </c>
    </row>
    <row r="40" customFormat="false" ht="15" hidden="false" customHeight="false" outlineLevel="0" collapsed="false">
      <c r="A40" s="10" t="s">
        <v>140</v>
      </c>
      <c r="B40" s="14" t="n">
        <v>18.885</v>
      </c>
      <c r="C40" s="14" t="str">
        <f aca="false">IF('MRR Conglomerado'!AG40&gt;0,'MRR Conglomerado'!AG40,"")</f>
        <v/>
      </c>
      <c r="D40" s="14" t="str">
        <f aca="false">IF(C40="","",'MRR Conglomerado'!AS40)</f>
        <v/>
      </c>
      <c r="E40" s="13" t="str">
        <f aca="false">IF(C40="","",D40/C40)</f>
        <v/>
      </c>
      <c r="F40" s="14" t="str">
        <f aca="false">IF(C40="","",C40/B40)</f>
        <v/>
      </c>
      <c r="G40" s="10" t="str">
        <f aca="false">IF(F40="","",IF(F40&lt;100,"Menos de 100 USD",IF(F40&lt;500,"100 a 500 USD",IF(F40&lt;2000,"500 a 2.000 USD","Más de 2.000 USD"))))</f>
        <v/>
      </c>
      <c r="H40" s="14" t="str">
        <f aca="false">IF(C40="","",MIN(D40,C40))</f>
        <v/>
      </c>
      <c r="I40" s="14" t="str">
        <f aca="false">IF(SUM('MRR Conglomerado'!AE40:AG40)&gt;0,SUM('MRR Conglomerado'!AE40:AG40),"")</f>
        <v/>
      </c>
      <c r="J40" s="14" t="str">
        <f aca="false">IF(I40="","",SUM('MRR Conglomerado'!AQ40:AS40))</f>
        <v/>
      </c>
      <c r="K40" s="10" t="str">
        <f aca="false">IF(I40="","",COUNTIF('MRR Conglomerado'!AE40:AG40,"&gt;0"))</f>
        <v/>
      </c>
      <c r="L40" s="13" t="str">
        <f aca="false">IF(I40="","",J40/I40)</f>
        <v/>
      </c>
      <c r="M40" s="14" t="str">
        <f aca="false">IF(I40="","",I40/K40/B40)</f>
        <v/>
      </c>
      <c r="N40" s="10" t="str">
        <f aca="false">IF(M40="","",IF(M40&lt;100,"Menos de 100 USD",IF(M40&lt;500,"100 a 500 USD",IF(M40&lt;2000,"500 a 2.000 USD","Más de 2.000 USD"))))</f>
        <v/>
      </c>
      <c r="O40" s="14" t="str">
        <f aca="false">IF(I40="","",MIN(J40,I40))</f>
        <v/>
      </c>
      <c r="P40" s="14" t="n">
        <f aca="false">IF(SUM('MRR Conglomerado'!V40:AG40)&gt;0,SUM('MRR Conglomerado'!V40:AG40),"")</f>
        <v>10079.905652</v>
      </c>
      <c r="Q40" s="14" t="n">
        <f aca="false">IF(P40="","",SUM('MRR Conglomerado'!AH40:AS40))</f>
        <v>0</v>
      </c>
      <c r="R40" s="10" t="n">
        <f aca="false">IF(P40="","",COUNTIF('MRR Conglomerado'!V40:AG40,"&gt;0"))</f>
        <v>4</v>
      </c>
      <c r="S40" s="14" t="n">
        <f aca="false">IF(P40="","",P40/R40)</f>
        <v>2519.976413</v>
      </c>
      <c r="T40" s="14" t="n">
        <f aca="false">IF(P40="","",Q40/12)</f>
        <v>0</v>
      </c>
      <c r="U40" s="13" t="n">
        <f aca="false">IF(P40="","",T40/S40)</f>
        <v>0</v>
      </c>
      <c r="V40" s="14" t="n">
        <f aca="false">IF(P40="","",S40/B40)</f>
        <v>133.437988509399</v>
      </c>
      <c r="W40" s="10" t="str">
        <f aca="false">IF(V40="","",IF(V40&lt;100,"Menos de 100 USD",IF(V40&lt;500,"100 a 500 USD",IF(V40&lt;2000,"500 a 2.000 USD","Más de 2.000 USD"))))</f>
        <v>100 a 500 USD</v>
      </c>
      <c r="X40" s="14" t="n">
        <f aca="false">IF(P40="","",MIN(T40,S40))</f>
        <v>0</v>
      </c>
    </row>
    <row r="41" customFormat="false" ht="15" hidden="false" customHeight="false" outlineLevel="0" collapsed="false">
      <c r="A41" s="10" t="s">
        <v>142</v>
      </c>
      <c r="B41" s="14" t="n">
        <v>18.885</v>
      </c>
      <c r="C41" s="14" t="n">
        <f aca="false">IF('MRR Conglomerado'!AG41&gt;0,'MRR Conglomerado'!AG41,"")</f>
        <v>22149.4611</v>
      </c>
      <c r="D41" s="14" t="n">
        <f aca="false">IF(C41="","",'MRR Conglomerado'!AS41)</f>
        <v>23681.239944</v>
      </c>
      <c r="E41" s="13" t="n">
        <f aca="false">IF(C41="","",D41/C41)</f>
        <v>1.06915648363111</v>
      </c>
      <c r="F41" s="14" t="n">
        <f aca="false">IF(C41="","",C41/B41)</f>
        <v>1172.86</v>
      </c>
      <c r="G41" s="10" t="str">
        <f aca="false">IF(F41="","",IF(F41&lt;100,"Menos de 100 USD",IF(F41&lt;500,"100 a 500 USD",IF(F41&lt;2000,"500 a 2.000 USD","Más de 2.000 USD"))))</f>
        <v>500 a 2.000 USD</v>
      </c>
      <c r="H41" s="14" t="n">
        <f aca="false">IF(C41="","",MIN(D41,C41))</f>
        <v>22149.4611</v>
      </c>
      <c r="I41" s="14" t="n">
        <f aca="false">IF(SUM('MRR Conglomerado'!AE41:AG41)&gt;0,SUM('MRR Conglomerado'!AE41:AG41),"")</f>
        <v>57180.62002</v>
      </c>
      <c r="J41" s="14" t="n">
        <f aca="false">IF(I41="","",SUM('MRR Conglomerado'!AQ41:AS41))</f>
        <v>71908.235978</v>
      </c>
      <c r="K41" s="10" t="n">
        <f aca="false">IF(I41="","",COUNTIF('MRR Conglomerado'!AE41:AG41,"&gt;0"))</f>
        <v>3</v>
      </c>
      <c r="L41" s="13" t="n">
        <f aca="false">IF(I41="","",J41/I41)</f>
        <v>1.25756306862095</v>
      </c>
      <c r="M41" s="14" t="n">
        <f aca="false">IF(I41="","",I41/K41/B41)</f>
        <v>1009.27755749713</v>
      </c>
      <c r="N41" s="10" t="str">
        <f aca="false">IF(M41="","",IF(M41&lt;100,"Menos de 100 USD",IF(M41&lt;500,"100 a 500 USD",IF(M41&lt;2000,"500 a 2.000 USD","Más de 2.000 USD"))))</f>
        <v>500 a 2.000 USD</v>
      </c>
      <c r="O41" s="14" t="n">
        <f aca="false">IF(I41="","",MIN(J41,I41))</f>
        <v>57180.62002</v>
      </c>
      <c r="P41" s="14" t="n">
        <f aca="false">IF(SUM('MRR Conglomerado'!V41:AG41)&gt;0,SUM('MRR Conglomerado'!V41:AG41),"")</f>
        <v>139332.26753</v>
      </c>
      <c r="Q41" s="14" t="n">
        <f aca="false">IF(P41="","",SUM('MRR Conglomerado'!AH41:AS41))</f>
        <v>276958.988045</v>
      </c>
      <c r="R41" s="10" t="n">
        <f aca="false">IF(P41="","",COUNTIF('MRR Conglomerado'!V41:AG41,"&gt;0"))</f>
        <v>12</v>
      </c>
      <c r="S41" s="14" t="n">
        <f aca="false">IF(P41="","",P41/R41)</f>
        <v>11611.0222941667</v>
      </c>
      <c r="T41" s="14" t="n">
        <f aca="false">IF(P41="","",Q41/12)</f>
        <v>23079.9156704167</v>
      </c>
      <c r="U41" s="13" t="n">
        <f aca="false">IF(P41="","",T41/S41)</f>
        <v>1.98775913831566</v>
      </c>
      <c r="V41" s="14" t="n">
        <f aca="false">IF(P41="","",S41/B41)</f>
        <v>614.827762465802</v>
      </c>
      <c r="W41" s="10" t="str">
        <f aca="false">IF(V41="","",IF(V41&lt;100,"Menos de 100 USD",IF(V41&lt;500,"100 a 500 USD",IF(V41&lt;2000,"500 a 2.000 USD","Más de 2.000 USD"))))</f>
        <v>500 a 2.000 USD</v>
      </c>
      <c r="X41" s="14" t="n">
        <f aca="false">IF(P41="","",MIN(T41,S41))</f>
        <v>11611.0222941667</v>
      </c>
    </row>
    <row r="42" customFormat="false" ht="15" hidden="false" customHeight="false" outlineLevel="0" collapsed="false">
      <c r="A42" s="10" t="s">
        <v>144</v>
      </c>
      <c r="B42" s="14" t="n">
        <v>18.885</v>
      </c>
      <c r="C42" s="14" t="str">
        <f aca="false">IF('MRR Conglomerado'!AG42&gt;0,'MRR Conglomerado'!AG42,"")</f>
        <v/>
      </c>
      <c r="D42" s="14" t="str">
        <f aca="false">IF(C42="","",'MRR Conglomerado'!AS42)</f>
        <v/>
      </c>
      <c r="E42" s="13" t="str">
        <f aca="false">IF(C42="","",D42/C42)</f>
        <v/>
      </c>
      <c r="F42" s="14" t="str">
        <f aca="false">IF(C42="","",C42/B42)</f>
        <v/>
      </c>
      <c r="G42" s="10" t="str">
        <f aca="false">IF(F42="","",IF(F42&lt;100,"Menos de 100 USD",IF(F42&lt;500,"100 a 500 USD",IF(F42&lt;2000,"500 a 2.000 USD","Más de 2.000 USD"))))</f>
        <v/>
      </c>
      <c r="H42" s="14" t="str">
        <f aca="false">IF(C42="","",MIN(D42,C42))</f>
        <v/>
      </c>
      <c r="I42" s="14" t="str">
        <f aca="false">IF(SUM('MRR Conglomerado'!AE42:AG42)&gt;0,SUM('MRR Conglomerado'!AE42:AG42),"")</f>
        <v/>
      </c>
      <c r="J42" s="14" t="str">
        <f aca="false">IF(I42="","",SUM('MRR Conglomerado'!AQ42:AS42))</f>
        <v/>
      </c>
      <c r="K42" s="10" t="str">
        <f aca="false">IF(I42="","",COUNTIF('MRR Conglomerado'!AE42:AG42,"&gt;0"))</f>
        <v/>
      </c>
      <c r="L42" s="13" t="str">
        <f aca="false">IF(I42="","",J42/I42)</f>
        <v/>
      </c>
      <c r="M42" s="14" t="str">
        <f aca="false">IF(I42="","",I42/K42/B42)</f>
        <v/>
      </c>
      <c r="N42" s="10" t="str">
        <f aca="false">IF(M42="","",IF(M42&lt;100,"Menos de 100 USD",IF(M42&lt;500,"100 a 500 USD",IF(M42&lt;2000,"500 a 2.000 USD","Más de 2.000 USD"))))</f>
        <v/>
      </c>
      <c r="O42" s="14" t="str">
        <f aca="false">IF(I42="","",MIN(J42,I42))</f>
        <v/>
      </c>
      <c r="P42" s="14" t="str">
        <f aca="false">IF(SUM('MRR Conglomerado'!V42:AG42)&gt;0,SUM('MRR Conglomerado'!V42:AG42),"")</f>
        <v/>
      </c>
      <c r="Q42" s="14" t="str">
        <f aca="false">IF(P42="","",SUM('MRR Conglomerado'!AH42:AS42))</f>
        <v/>
      </c>
      <c r="R42" s="10" t="str">
        <f aca="false">IF(P42="","",COUNTIF('MRR Conglomerado'!V42:AG42,"&gt;0"))</f>
        <v/>
      </c>
      <c r="S42" s="14" t="str">
        <f aca="false">IF(P42="","",P42/R42)</f>
        <v/>
      </c>
      <c r="T42" s="14" t="str">
        <f aca="false">IF(P42="","",Q42/12)</f>
        <v/>
      </c>
      <c r="U42" s="13" t="str">
        <f aca="false">IF(P42="","",T42/S42)</f>
        <v/>
      </c>
      <c r="V42" s="14" t="str">
        <f aca="false">IF(P42="","",S42/B42)</f>
        <v/>
      </c>
      <c r="W42" s="10" t="str">
        <f aca="false">IF(V42="","",IF(V42&lt;100,"Menos de 100 USD",IF(V42&lt;500,"100 a 500 USD",IF(V42&lt;2000,"500 a 2.000 USD","Más de 2.000 USD"))))</f>
        <v/>
      </c>
      <c r="X42" s="14" t="str">
        <f aca="false">IF(P42="","",MIN(T42,S42))</f>
        <v/>
      </c>
    </row>
    <row r="43" customFormat="false" ht="15" hidden="false" customHeight="false" outlineLevel="0" collapsed="false">
      <c r="A43" s="10" t="s">
        <v>146</v>
      </c>
      <c r="B43" s="14" t="n">
        <v>18.885</v>
      </c>
      <c r="C43" s="14" t="n">
        <f aca="false">IF('MRR Conglomerado'!AG43&gt;0,'MRR Conglomerado'!AG43,"")</f>
        <v>7337.01135</v>
      </c>
      <c r="D43" s="14" t="n">
        <f aca="false">IF(C43="","",'MRR Conglomerado'!AS43)</f>
        <v>0</v>
      </c>
      <c r="E43" s="13" t="n">
        <f aca="false">IF(C43="","",D43/C43)</f>
        <v>0</v>
      </c>
      <c r="F43" s="14" t="n">
        <f aca="false">IF(C43="","",C43/B43)</f>
        <v>388.51</v>
      </c>
      <c r="G43" s="10" t="str">
        <f aca="false">IF(F43="","",IF(F43&lt;100,"Menos de 100 USD",IF(F43&lt;500,"100 a 500 USD",IF(F43&lt;2000,"500 a 2.000 USD","Más de 2.000 USD"))))</f>
        <v>100 a 500 USD</v>
      </c>
      <c r="H43" s="14" t="n">
        <f aca="false">IF(C43="","",MIN(D43,C43))</f>
        <v>0</v>
      </c>
      <c r="I43" s="14" t="n">
        <f aca="false">IF(SUM('MRR Conglomerado'!AE43:AG43)&gt;0,SUM('MRR Conglomerado'!AE43:AG43),"")</f>
        <v>23094.10901</v>
      </c>
      <c r="J43" s="14" t="n">
        <f aca="false">IF(I43="","",SUM('MRR Conglomerado'!AQ43:AS43))</f>
        <v>0</v>
      </c>
      <c r="K43" s="10" t="n">
        <f aca="false">IF(I43="","",COUNTIF('MRR Conglomerado'!AE43:AG43,"&gt;0"))</f>
        <v>3</v>
      </c>
      <c r="L43" s="13" t="n">
        <f aca="false">IF(I43="","",J43/I43)</f>
        <v>0</v>
      </c>
      <c r="M43" s="14" t="n">
        <f aca="false">IF(I43="","",I43/K43/B43)</f>
        <v>407.627023387168</v>
      </c>
      <c r="N43" s="10" t="str">
        <f aca="false">IF(M43="","",IF(M43&lt;100,"Menos de 100 USD",IF(M43&lt;500,"100 a 500 USD",IF(M43&lt;2000,"500 a 2.000 USD","Más de 2.000 USD"))))</f>
        <v>100 a 500 USD</v>
      </c>
      <c r="O43" s="14" t="n">
        <f aca="false">IF(I43="","",MIN(J43,I43))</f>
        <v>0</v>
      </c>
      <c r="P43" s="14" t="n">
        <f aca="false">IF(SUM('MRR Conglomerado'!V43:AG43)&gt;0,SUM('MRR Conglomerado'!V43:AG43),"")</f>
        <v>55448.413492</v>
      </c>
      <c r="Q43" s="14" t="n">
        <f aca="false">IF(P43="","",SUM('MRR Conglomerado'!AH43:AS43))</f>
        <v>0</v>
      </c>
      <c r="R43" s="10" t="n">
        <f aca="false">IF(P43="","",COUNTIF('MRR Conglomerado'!V43:AG43,"&gt;0"))</f>
        <v>8</v>
      </c>
      <c r="S43" s="14" t="n">
        <f aca="false">IF(P43="","",P43/R43)</f>
        <v>6931.0516865</v>
      </c>
      <c r="T43" s="14" t="n">
        <f aca="false">IF(P43="","",Q43/12)</f>
        <v>0</v>
      </c>
      <c r="U43" s="13" t="n">
        <f aca="false">IF(P43="","",T43/S43)</f>
        <v>0</v>
      </c>
      <c r="V43" s="14" t="n">
        <f aca="false">IF(P43="","",S43/B43)</f>
        <v>367.013592083664</v>
      </c>
      <c r="W43" s="10" t="str">
        <f aca="false">IF(V43="","",IF(V43&lt;100,"Menos de 100 USD",IF(V43&lt;500,"100 a 500 USD",IF(V43&lt;2000,"500 a 2.000 USD","Más de 2.000 USD"))))</f>
        <v>100 a 500 USD</v>
      </c>
      <c r="X43" s="14" t="n">
        <f aca="false">IF(P43="","",MIN(T43,S43))</f>
        <v>0</v>
      </c>
    </row>
    <row r="44" customFormat="false" ht="15" hidden="false" customHeight="false" outlineLevel="0" collapsed="false">
      <c r="A44" s="10" t="s">
        <v>148</v>
      </c>
      <c r="B44" s="14" t="n">
        <v>18.885</v>
      </c>
      <c r="C44" s="14" t="n">
        <f aca="false">IF('MRR Conglomerado'!AG44&gt;0,'MRR Conglomerado'!AG44,"")</f>
        <v>6121.3839</v>
      </c>
      <c r="D44" s="14" t="n">
        <f aca="false">IF(C44="","",'MRR Conglomerado'!AS44)</f>
        <v>6139.036232</v>
      </c>
      <c r="E44" s="13" t="n">
        <f aca="false">IF(C44="","",D44/C44)</f>
        <v>1.00288371588653</v>
      </c>
      <c r="F44" s="14" t="n">
        <f aca="false">IF(C44="","",C44/B44)</f>
        <v>324.14</v>
      </c>
      <c r="G44" s="10" t="str">
        <f aca="false">IF(F44="","",IF(F44&lt;100,"Menos de 100 USD",IF(F44&lt;500,"100 a 500 USD",IF(F44&lt;2000,"500 a 2.000 USD","Más de 2.000 USD"))))</f>
        <v>100 a 500 USD</v>
      </c>
      <c r="H44" s="14" t="n">
        <f aca="false">IF(C44="","",MIN(D44,C44))</f>
        <v>6121.3839</v>
      </c>
      <c r="I44" s="14" t="n">
        <f aca="false">IF(SUM('MRR Conglomerado'!AE44:AG44)&gt;0,SUM('MRR Conglomerado'!AE44:AG44),"")</f>
        <v>17762.0115</v>
      </c>
      <c r="J44" s="14" t="n">
        <f aca="false">IF(I44="","",SUM('MRR Conglomerado'!AQ44:AS44))</f>
        <v>18104.692248</v>
      </c>
      <c r="K44" s="10" t="n">
        <f aca="false">IF(I44="","",COUNTIF('MRR Conglomerado'!AE44:AG44,"&gt;0"))</f>
        <v>3</v>
      </c>
      <c r="L44" s="13" t="n">
        <f aca="false">IF(I44="","",J44/I44)</f>
        <v>1.01929290204547</v>
      </c>
      <c r="M44" s="14" t="n">
        <f aca="false">IF(I44="","",I44/K44/B44)</f>
        <v>313.511808313476</v>
      </c>
      <c r="N44" s="10" t="str">
        <f aca="false">IF(M44="","",IF(M44&lt;100,"Menos de 100 USD",IF(M44&lt;500,"100 a 500 USD",IF(M44&lt;2000,"500 a 2.000 USD","Más de 2.000 USD"))))</f>
        <v>100 a 500 USD</v>
      </c>
      <c r="O44" s="14" t="n">
        <f aca="false">IF(I44="","",MIN(J44,I44))</f>
        <v>17762.0115</v>
      </c>
      <c r="P44" s="14" t="n">
        <f aca="false">IF(SUM('MRR Conglomerado'!V44:AG44)&gt;0,SUM('MRR Conglomerado'!V44:AG44),"")</f>
        <v>69224.58665</v>
      </c>
      <c r="Q44" s="14" t="n">
        <f aca="false">IF(P44="","",SUM('MRR Conglomerado'!AH44:AS44))</f>
        <v>71937.959886</v>
      </c>
      <c r="R44" s="10" t="n">
        <f aca="false">IF(P44="","",COUNTIF('MRR Conglomerado'!V44:AG44,"&gt;0"))</f>
        <v>12</v>
      </c>
      <c r="S44" s="14" t="n">
        <f aca="false">IF(P44="","",P44/R44)</f>
        <v>5768.71555416667</v>
      </c>
      <c r="T44" s="14" t="n">
        <f aca="false">IF(P44="","",Q44/12)</f>
        <v>5994.8299905</v>
      </c>
      <c r="U44" s="13" t="n">
        <f aca="false">IF(P44="","",T44/S44)</f>
        <v>1.03919666938163</v>
      </c>
      <c r="V44" s="14" t="n">
        <f aca="false">IF(P44="","",S44/B44)</f>
        <v>305.465478113141</v>
      </c>
      <c r="W44" s="10" t="str">
        <f aca="false">IF(V44="","",IF(V44&lt;100,"Menos de 100 USD",IF(V44&lt;500,"100 a 500 USD",IF(V44&lt;2000,"500 a 2.000 USD","Más de 2.000 USD"))))</f>
        <v>100 a 500 USD</v>
      </c>
      <c r="X44" s="14" t="n">
        <f aca="false">IF(P44="","",MIN(T44,S44))</f>
        <v>5768.71555416667</v>
      </c>
    </row>
    <row r="45" customFormat="false" ht="15" hidden="false" customHeight="false" outlineLevel="0" collapsed="false">
      <c r="A45" s="10" t="s">
        <v>150</v>
      </c>
      <c r="B45" s="14" t="n">
        <v>18.885</v>
      </c>
      <c r="C45" s="14" t="str">
        <f aca="false">IF('MRR Conglomerado'!AG45&gt;0,'MRR Conglomerado'!AG45,"")</f>
        <v/>
      </c>
      <c r="D45" s="14" t="str">
        <f aca="false">IF(C45="","",'MRR Conglomerado'!AS45)</f>
        <v/>
      </c>
      <c r="E45" s="13" t="str">
        <f aca="false">IF(C45="","",D45/C45)</f>
        <v/>
      </c>
      <c r="F45" s="14" t="str">
        <f aca="false">IF(C45="","",C45/B45)</f>
        <v/>
      </c>
      <c r="G45" s="10" t="str">
        <f aca="false">IF(F45="","",IF(F45&lt;100,"Menos de 100 USD",IF(F45&lt;500,"100 a 500 USD",IF(F45&lt;2000,"500 a 2.000 USD","Más de 2.000 USD"))))</f>
        <v/>
      </c>
      <c r="H45" s="14" t="str">
        <f aca="false">IF(C45="","",MIN(D45,C45))</f>
        <v/>
      </c>
      <c r="I45" s="14" t="str">
        <f aca="false">IF(SUM('MRR Conglomerado'!AE45:AG45)&gt;0,SUM('MRR Conglomerado'!AE45:AG45),"")</f>
        <v/>
      </c>
      <c r="J45" s="14" t="str">
        <f aca="false">IF(I45="","",SUM('MRR Conglomerado'!AQ45:AS45))</f>
        <v/>
      </c>
      <c r="K45" s="10" t="str">
        <f aca="false">IF(I45="","",COUNTIF('MRR Conglomerado'!AE45:AG45,"&gt;0"))</f>
        <v/>
      </c>
      <c r="L45" s="13" t="str">
        <f aca="false">IF(I45="","",J45/I45)</f>
        <v/>
      </c>
      <c r="M45" s="14" t="str">
        <f aca="false">IF(I45="","",I45/K45/B45)</f>
        <v/>
      </c>
      <c r="N45" s="10" t="str">
        <f aca="false">IF(M45="","",IF(M45&lt;100,"Menos de 100 USD",IF(M45&lt;500,"100 a 500 USD",IF(M45&lt;2000,"500 a 2.000 USD","Más de 2.000 USD"))))</f>
        <v/>
      </c>
      <c r="O45" s="14" t="str">
        <f aca="false">IF(I45="","",MIN(J45,I45))</f>
        <v/>
      </c>
      <c r="P45" s="14" t="str">
        <f aca="false">IF(SUM('MRR Conglomerado'!V45:AG45)&gt;0,SUM('MRR Conglomerado'!V45:AG45),"")</f>
        <v/>
      </c>
      <c r="Q45" s="14" t="str">
        <f aca="false">IF(P45="","",SUM('MRR Conglomerado'!AH45:AS45))</f>
        <v/>
      </c>
      <c r="R45" s="10" t="str">
        <f aca="false">IF(P45="","",COUNTIF('MRR Conglomerado'!V45:AG45,"&gt;0"))</f>
        <v/>
      </c>
      <c r="S45" s="14" t="str">
        <f aca="false">IF(P45="","",P45/R45)</f>
        <v/>
      </c>
      <c r="T45" s="14" t="str">
        <f aca="false">IF(P45="","",Q45/12)</f>
        <v/>
      </c>
      <c r="U45" s="13" t="str">
        <f aca="false">IF(P45="","",T45/S45)</f>
        <v/>
      </c>
      <c r="V45" s="14" t="str">
        <f aca="false">IF(P45="","",S45/B45)</f>
        <v/>
      </c>
      <c r="W45" s="10" t="str">
        <f aca="false">IF(V45="","",IF(V45&lt;100,"Menos de 100 USD",IF(V45&lt;500,"100 a 500 USD",IF(V45&lt;2000,"500 a 2.000 USD","Más de 2.000 USD"))))</f>
        <v/>
      </c>
      <c r="X45" s="14" t="str">
        <f aca="false">IF(P45="","",MIN(T45,S45))</f>
        <v/>
      </c>
    </row>
    <row r="46" customFormat="false" ht="15" hidden="false" customHeight="false" outlineLevel="0" collapsed="false">
      <c r="A46" s="10" t="s">
        <v>152</v>
      </c>
      <c r="B46" s="14" t="n">
        <v>18.885</v>
      </c>
      <c r="C46" s="14" t="n">
        <f aca="false">IF('MRR Conglomerado'!AG46&gt;0,'MRR Conglomerado'!AG46,"")</f>
        <v>1750.6395</v>
      </c>
      <c r="D46" s="14" t="n">
        <f aca="false">IF(C46="","",'MRR Conglomerado'!AS46)</f>
        <v>1701.855584</v>
      </c>
      <c r="E46" s="13" t="n">
        <f aca="false">IF(C46="","",D46/C46)</f>
        <v>0.972133659728345</v>
      </c>
      <c r="F46" s="14" t="n">
        <f aca="false">IF(C46="","",C46/B46)</f>
        <v>92.7</v>
      </c>
      <c r="G46" s="10" t="str">
        <f aca="false">IF(F46="","",IF(F46&lt;100,"Menos de 100 USD",IF(F46&lt;500,"100 a 500 USD",IF(F46&lt;2000,"500 a 2.000 USD","Más de 2.000 USD"))))</f>
        <v>Menos de 100 USD</v>
      </c>
      <c r="H46" s="14" t="n">
        <f aca="false">IF(C46="","",MIN(D46,C46))</f>
        <v>1701.855584</v>
      </c>
      <c r="I46" s="14" t="n">
        <f aca="false">IF(SUM('MRR Conglomerado'!AE46:AG46)&gt;0,SUM('MRR Conglomerado'!AE46:AG46),"")</f>
        <v>4923.88846</v>
      </c>
      <c r="J46" s="14" t="n">
        <f aca="false">IF(I46="","",SUM('MRR Conglomerado'!AQ46:AS46))</f>
        <v>5048.890316</v>
      </c>
      <c r="K46" s="10" t="n">
        <f aca="false">IF(I46="","",COUNTIF('MRR Conglomerado'!AE46:AG46,"&gt;0"))</f>
        <v>3</v>
      </c>
      <c r="L46" s="13" t="n">
        <f aca="false">IF(I46="","",J46/I46)</f>
        <v>1.02538681714979</v>
      </c>
      <c r="M46" s="14" t="n">
        <f aca="false">IF(I46="","",I46/K46/B46)</f>
        <v>86.9100425381696</v>
      </c>
      <c r="N46" s="10" t="str">
        <f aca="false">IF(M46="","",IF(M46&lt;100,"Menos de 100 USD",IF(M46&lt;500,"100 a 500 USD",IF(M46&lt;2000,"500 a 2.000 USD","Más de 2.000 USD"))))</f>
        <v>Menos de 100 USD</v>
      </c>
      <c r="O46" s="14" t="n">
        <f aca="false">IF(I46="","",MIN(J46,I46))</f>
        <v>4923.88846</v>
      </c>
      <c r="P46" s="14" t="n">
        <f aca="false">IF(SUM('MRR Conglomerado'!V46:AG46)&gt;0,SUM('MRR Conglomerado'!V46:AG46),"")</f>
        <v>18339.71215</v>
      </c>
      <c r="Q46" s="14" t="n">
        <f aca="false">IF(P46="","",SUM('MRR Conglomerado'!AH46:AS46))</f>
        <v>19493.734444</v>
      </c>
      <c r="R46" s="10" t="n">
        <f aca="false">IF(P46="","",COUNTIF('MRR Conglomerado'!V46:AG46,"&gt;0"))</f>
        <v>12</v>
      </c>
      <c r="S46" s="14" t="n">
        <f aca="false">IF(P46="","",P46/R46)</f>
        <v>1528.30934583333</v>
      </c>
      <c r="T46" s="14" t="n">
        <f aca="false">IF(P46="","",Q46/12)</f>
        <v>1624.47787033333</v>
      </c>
      <c r="U46" s="13" t="n">
        <f aca="false">IF(P46="","",T46/S46)</f>
        <v>1.06292477682099</v>
      </c>
      <c r="V46" s="14" t="n">
        <f aca="false">IF(P46="","",S46/B46)</f>
        <v>80.9271562527579</v>
      </c>
      <c r="W46" s="10" t="str">
        <f aca="false">IF(V46="","",IF(V46&lt;100,"Menos de 100 USD",IF(V46&lt;500,"100 a 500 USD",IF(V46&lt;2000,"500 a 2.000 USD","Más de 2.000 USD"))))</f>
        <v>Menos de 100 USD</v>
      </c>
      <c r="X46" s="14" t="n">
        <f aca="false">IF(P46="","",MIN(T46,S46))</f>
        <v>1528.30934583333</v>
      </c>
    </row>
    <row r="47" customFormat="false" ht="15" hidden="false" customHeight="false" outlineLevel="0" collapsed="false">
      <c r="A47" s="10" t="s">
        <v>154</v>
      </c>
      <c r="B47" s="14" t="n">
        <v>18.885</v>
      </c>
      <c r="C47" s="14" t="str">
        <f aca="false">IF('MRR Conglomerado'!AG47&gt;0,'MRR Conglomerado'!AG47,"")</f>
        <v/>
      </c>
      <c r="D47" s="14" t="str">
        <f aca="false">IF(C47="","",'MRR Conglomerado'!AS47)</f>
        <v/>
      </c>
      <c r="E47" s="13" t="str">
        <f aca="false">IF(C47="","",D47/C47)</f>
        <v/>
      </c>
      <c r="F47" s="14" t="str">
        <f aca="false">IF(C47="","",C47/B47)</f>
        <v/>
      </c>
      <c r="G47" s="10" t="str">
        <f aca="false">IF(F47="","",IF(F47&lt;100,"Menos de 100 USD",IF(F47&lt;500,"100 a 500 USD",IF(F47&lt;2000,"500 a 2.000 USD","Más de 2.000 USD"))))</f>
        <v/>
      </c>
      <c r="H47" s="14" t="str">
        <f aca="false">IF(C47="","",MIN(D47,C47))</f>
        <v/>
      </c>
      <c r="I47" s="14" t="str">
        <f aca="false">IF(SUM('MRR Conglomerado'!AE47:AG47)&gt;0,SUM('MRR Conglomerado'!AE47:AG47),"")</f>
        <v/>
      </c>
      <c r="J47" s="14" t="str">
        <f aca="false">IF(I47="","",SUM('MRR Conglomerado'!AQ47:AS47))</f>
        <v/>
      </c>
      <c r="K47" s="10" t="str">
        <f aca="false">IF(I47="","",COUNTIF('MRR Conglomerado'!AE47:AG47,"&gt;0"))</f>
        <v/>
      </c>
      <c r="L47" s="13" t="str">
        <f aca="false">IF(I47="","",J47/I47)</f>
        <v/>
      </c>
      <c r="M47" s="14" t="str">
        <f aca="false">IF(I47="","",I47/K47/B47)</f>
        <v/>
      </c>
      <c r="N47" s="10" t="str">
        <f aca="false">IF(M47="","",IF(M47&lt;100,"Menos de 100 USD",IF(M47&lt;500,"100 a 500 USD",IF(M47&lt;2000,"500 a 2.000 USD","Más de 2.000 USD"))))</f>
        <v/>
      </c>
      <c r="O47" s="14" t="str">
        <f aca="false">IF(I47="","",MIN(J47,I47))</f>
        <v/>
      </c>
      <c r="P47" s="14" t="str">
        <f aca="false">IF(SUM('MRR Conglomerado'!V47:AG47)&gt;0,SUM('MRR Conglomerado'!V47:AG47),"")</f>
        <v/>
      </c>
      <c r="Q47" s="14" t="str">
        <f aca="false">IF(P47="","",SUM('MRR Conglomerado'!AH47:AS47))</f>
        <v/>
      </c>
      <c r="R47" s="10" t="str">
        <f aca="false">IF(P47="","",COUNTIF('MRR Conglomerado'!V47:AG47,"&gt;0"))</f>
        <v/>
      </c>
      <c r="S47" s="14" t="str">
        <f aca="false">IF(P47="","",P47/R47)</f>
        <v/>
      </c>
      <c r="T47" s="14" t="str">
        <f aca="false">IF(P47="","",Q47/12)</f>
        <v/>
      </c>
      <c r="U47" s="13" t="str">
        <f aca="false">IF(P47="","",T47/S47)</f>
        <v/>
      </c>
      <c r="V47" s="14" t="str">
        <f aca="false">IF(P47="","",S47/B47)</f>
        <v/>
      </c>
      <c r="W47" s="10" t="str">
        <f aca="false">IF(V47="","",IF(V47&lt;100,"Menos de 100 USD",IF(V47&lt;500,"100 a 500 USD",IF(V47&lt;2000,"500 a 2.000 USD","Más de 2.000 USD"))))</f>
        <v/>
      </c>
      <c r="X47" s="14" t="str">
        <f aca="false">IF(P47="","",MIN(T47,S47))</f>
        <v/>
      </c>
    </row>
    <row r="48" customFormat="false" ht="15" hidden="false" customHeight="false" outlineLevel="0" collapsed="false">
      <c r="A48" s="10" t="s">
        <v>156</v>
      </c>
      <c r="B48" s="14" t="n">
        <v>18.885</v>
      </c>
      <c r="C48" s="14" t="str">
        <f aca="false">IF('MRR Conglomerado'!AG48&gt;0,'MRR Conglomerado'!AG48,"")</f>
        <v/>
      </c>
      <c r="D48" s="14" t="str">
        <f aca="false">IF(C48="","",'MRR Conglomerado'!AS48)</f>
        <v/>
      </c>
      <c r="E48" s="13" t="str">
        <f aca="false">IF(C48="","",D48/C48)</f>
        <v/>
      </c>
      <c r="F48" s="14" t="str">
        <f aca="false">IF(C48="","",C48/B48)</f>
        <v/>
      </c>
      <c r="G48" s="10" t="str">
        <f aca="false">IF(F48="","",IF(F48&lt;100,"Menos de 100 USD",IF(F48&lt;500,"100 a 500 USD",IF(F48&lt;2000,"500 a 2.000 USD","Más de 2.000 USD"))))</f>
        <v/>
      </c>
      <c r="H48" s="14" t="str">
        <f aca="false">IF(C48="","",MIN(D48,C48))</f>
        <v/>
      </c>
      <c r="I48" s="14" t="str">
        <f aca="false">IF(SUM('MRR Conglomerado'!AE48:AG48)&gt;0,SUM('MRR Conglomerado'!AE48:AG48),"")</f>
        <v/>
      </c>
      <c r="J48" s="14" t="str">
        <f aca="false">IF(I48="","",SUM('MRR Conglomerado'!AQ48:AS48))</f>
        <v/>
      </c>
      <c r="K48" s="10" t="str">
        <f aca="false">IF(I48="","",COUNTIF('MRR Conglomerado'!AE48:AG48,"&gt;0"))</f>
        <v/>
      </c>
      <c r="L48" s="13" t="str">
        <f aca="false">IF(I48="","",J48/I48)</f>
        <v/>
      </c>
      <c r="M48" s="14" t="str">
        <f aca="false">IF(I48="","",I48/K48/B48)</f>
        <v/>
      </c>
      <c r="N48" s="10" t="str">
        <f aca="false">IF(M48="","",IF(M48&lt;100,"Menos de 100 USD",IF(M48&lt;500,"100 a 500 USD",IF(M48&lt;2000,"500 a 2.000 USD","Más de 2.000 USD"))))</f>
        <v/>
      </c>
      <c r="O48" s="14" t="str">
        <f aca="false">IF(I48="","",MIN(J48,I48))</f>
        <v/>
      </c>
      <c r="P48" s="14" t="n">
        <f aca="false">IF(SUM('MRR Conglomerado'!V48:AG48)&gt;0,SUM('MRR Conglomerado'!V48:AG48),"")</f>
        <v>288.00617</v>
      </c>
      <c r="Q48" s="14" t="n">
        <f aca="false">IF(P48="","",SUM('MRR Conglomerado'!AH48:AS48))</f>
        <v>0</v>
      </c>
      <c r="R48" s="10" t="n">
        <f aca="false">IF(P48="","",COUNTIF('MRR Conglomerado'!V48:AG48,"&gt;0"))</f>
        <v>4</v>
      </c>
      <c r="S48" s="14" t="n">
        <f aca="false">IF(P48="","",P48/R48)</f>
        <v>72.0015425</v>
      </c>
      <c r="T48" s="14" t="n">
        <f aca="false">IF(P48="","",Q48/12)</f>
        <v>0</v>
      </c>
      <c r="U48" s="13" t="n">
        <f aca="false">IF(P48="","",T48/S48)</f>
        <v>0</v>
      </c>
      <c r="V48" s="14" t="n">
        <f aca="false">IF(P48="","",S48/B48)</f>
        <v>3.81263132115435</v>
      </c>
      <c r="W48" s="10" t="str">
        <f aca="false">IF(V48="","",IF(V48&lt;100,"Menos de 100 USD",IF(V48&lt;500,"100 a 500 USD",IF(V48&lt;2000,"500 a 2.000 USD","Más de 2.000 USD"))))</f>
        <v>Menos de 100 USD</v>
      </c>
      <c r="X48" s="14" t="n">
        <f aca="false">IF(P48="","",MIN(T48,S48))</f>
        <v>0</v>
      </c>
    </row>
    <row r="49" customFormat="false" ht="15" hidden="false" customHeight="false" outlineLevel="0" collapsed="false">
      <c r="A49" s="10" t="s">
        <v>158</v>
      </c>
      <c r="B49" s="14" t="n">
        <v>18.885</v>
      </c>
      <c r="C49" s="14" t="str">
        <f aca="false">IF('MRR Conglomerado'!AG49&gt;0,'MRR Conglomerado'!AG49,"")</f>
        <v/>
      </c>
      <c r="D49" s="14" t="str">
        <f aca="false">IF(C49="","",'MRR Conglomerado'!AS49)</f>
        <v/>
      </c>
      <c r="E49" s="13" t="str">
        <f aca="false">IF(C49="","",D49/C49)</f>
        <v/>
      </c>
      <c r="F49" s="14" t="str">
        <f aca="false">IF(C49="","",C49/B49)</f>
        <v/>
      </c>
      <c r="G49" s="10" t="str">
        <f aca="false">IF(F49="","",IF(F49&lt;100,"Menos de 100 USD",IF(F49&lt;500,"100 a 500 USD",IF(F49&lt;2000,"500 a 2.000 USD","Más de 2.000 USD"))))</f>
        <v/>
      </c>
      <c r="H49" s="14" t="str">
        <f aca="false">IF(C49="","",MIN(D49,C49))</f>
        <v/>
      </c>
      <c r="I49" s="14" t="str">
        <f aca="false">IF(SUM('MRR Conglomerado'!AE49:AG49)&gt;0,SUM('MRR Conglomerado'!AE49:AG49),"")</f>
        <v/>
      </c>
      <c r="J49" s="14" t="str">
        <f aca="false">IF(I49="","",SUM('MRR Conglomerado'!AQ49:AS49))</f>
        <v/>
      </c>
      <c r="K49" s="10" t="str">
        <f aca="false">IF(I49="","",COUNTIF('MRR Conglomerado'!AE49:AG49,"&gt;0"))</f>
        <v/>
      </c>
      <c r="L49" s="13" t="str">
        <f aca="false">IF(I49="","",J49/I49)</f>
        <v/>
      </c>
      <c r="M49" s="14" t="str">
        <f aca="false">IF(I49="","",I49/K49/B49)</f>
        <v/>
      </c>
      <c r="N49" s="10" t="str">
        <f aca="false">IF(M49="","",IF(M49&lt;100,"Menos de 100 USD",IF(M49&lt;500,"100 a 500 USD",IF(M49&lt;2000,"500 a 2.000 USD","Más de 2.000 USD"))))</f>
        <v/>
      </c>
      <c r="O49" s="14" t="str">
        <f aca="false">IF(I49="","",MIN(J49,I49))</f>
        <v/>
      </c>
      <c r="P49" s="14" t="str">
        <f aca="false">IF(SUM('MRR Conglomerado'!V49:AG49)&gt;0,SUM('MRR Conglomerado'!V49:AG49),"")</f>
        <v/>
      </c>
      <c r="Q49" s="14" t="str">
        <f aca="false">IF(P49="","",SUM('MRR Conglomerado'!AH49:AS49))</f>
        <v/>
      </c>
      <c r="R49" s="10" t="str">
        <f aca="false">IF(P49="","",COUNTIF('MRR Conglomerado'!V49:AG49,"&gt;0"))</f>
        <v/>
      </c>
      <c r="S49" s="14" t="str">
        <f aca="false">IF(P49="","",P49/R49)</f>
        <v/>
      </c>
      <c r="T49" s="14" t="str">
        <f aca="false">IF(P49="","",Q49/12)</f>
        <v/>
      </c>
      <c r="U49" s="13" t="str">
        <f aca="false">IF(P49="","",T49/S49)</f>
        <v/>
      </c>
      <c r="V49" s="14" t="str">
        <f aca="false">IF(P49="","",S49/B49)</f>
        <v/>
      </c>
      <c r="W49" s="10" t="str">
        <f aca="false">IF(V49="","",IF(V49&lt;100,"Menos de 100 USD",IF(V49&lt;500,"100 a 500 USD",IF(V49&lt;2000,"500 a 2.000 USD","Más de 2.000 USD"))))</f>
        <v/>
      </c>
      <c r="X49" s="14" t="str">
        <f aca="false">IF(P49="","",MIN(T49,S49))</f>
        <v/>
      </c>
    </row>
    <row r="50" customFormat="false" ht="15" hidden="false" customHeight="false" outlineLevel="0" collapsed="false">
      <c r="A50" s="10" t="s">
        <v>160</v>
      </c>
      <c r="B50" s="14" t="n">
        <v>18.885</v>
      </c>
      <c r="C50" s="14" t="n">
        <f aca="false">IF('MRR Conglomerado'!AG50&gt;0,'MRR Conglomerado'!AG50,"")</f>
        <v>3255.0186</v>
      </c>
      <c r="D50" s="14" t="n">
        <f aca="false">IF(C50="","",'MRR Conglomerado'!AS50)</f>
        <v>3374.30848</v>
      </c>
      <c r="E50" s="13" t="n">
        <f aca="false">IF(C50="","",D50/C50)</f>
        <v>1.03664798720351</v>
      </c>
      <c r="F50" s="14" t="n">
        <f aca="false">IF(C50="","",C50/B50)</f>
        <v>172.36</v>
      </c>
      <c r="G50" s="10" t="str">
        <f aca="false">IF(F50="","",IF(F50&lt;100,"Menos de 100 USD",IF(F50&lt;500,"100 a 500 USD",IF(F50&lt;2000,"500 a 2.000 USD","Más de 2.000 USD"))))</f>
        <v>100 a 500 USD</v>
      </c>
      <c r="H50" s="14" t="n">
        <f aca="false">IF(C50="","",MIN(D50,C50))</f>
        <v>3255.0186</v>
      </c>
      <c r="I50" s="14" t="n">
        <f aca="false">IF(SUM('MRR Conglomerado'!AE50:AG50)&gt;0,SUM('MRR Conglomerado'!AE50:AG50),"")</f>
        <v>9744.04086</v>
      </c>
      <c r="J50" s="14" t="n">
        <f aca="false">IF(I50="","",SUM('MRR Conglomerado'!AQ50:AS50))</f>
        <v>10057.722036</v>
      </c>
      <c r="K50" s="10" t="n">
        <f aca="false">IF(I50="","",COUNTIF('MRR Conglomerado'!AE50:AG50,"&gt;0"))</f>
        <v>3</v>
      </c>
      <c r="L50" s="13" t="n">
        <f aca="false">IF(I50="","",J50/I50)</f>
        <v>1.03219210392351</v>
      </c>
      <c r="M50" s="14" t="n">
        <f aca="false">IF(I50="","",I50/K50/B50)</f>
        <v>171.989071750066</v>
      </c>
      <c r="N50" s="10" t="str">
        <f aca="false">IF(M50="","",IF(M50&lt;100,"Menos de 100 USD",IF(M50&lt;500,"100 a 500 USD",IF(M50&lt;2000,"500 a 2.000 USD","Más de 2.000 USD"))))</f>
        <v>100 a 500 USD</v>
      </c>
      <c r="O50" s="14" t="n">
        <f aca="false">IF(I50="","",MIN(J50,I50))</f>
        <v>9744.04086</v>
      </c>
      <c r="P50" s="14" t="n">
        <f aca="false">IF(SUM('MRR Conglomerado'!V50:AG50)&gt;0,SUM('MRR Conglomerado'!V50:AG50),"")</f>
        <v>19488.18164</v>
      </c>
      <c r="Q50" s="14" t="n">
        <f aca="false">IF(P50="","",SUM('MRR Conglomerado'!AH50:AS50))</f>
        <v>40114.395447</v>
      </c>
      <c r="R50" s="10" t="n">
        <f aca="false">IF(P50="","",COUNTIF('MRR Conglomerado'!V50:AG50,"&gt;0"))</f>
        <v>6</v>
      </c>
      <c r="S50" s="14" t="n">
        <f aca="false">IF(P50="","",P50/R50)</f>
        <v>3248.03027333333</v>
      </c>
      <c r="T50" s="14" t="n">
        <f aca="false">IF(P50="","",Q50/12)</f>
        <v>3342.86628725</v>
      </c>
      <c r="U50" s="13" t="n">
        <f aca="false">IF(P50="","",T50/S50)</f>
        <v>1.02919800800358</v>
      </c>
      <c r="V50" s="14" t="n">
        <f aca="false">IF(P50="","",S50/B50)</f>
        <v>171.989953578678</v>
      </c>
      <c r="W50" s="10" t="str">
        <f aca="false">IF(V50="","",IF(V50&lt;100,"Menos de 100 USD",IF(V50&lt;500,"100 a 500 USD",IF(V50&lt;2000,"500 a 2.000 USD","Más de 2.000 USD"))))</f>
        <v>100 a 500 USD</v>
      </c>
      <c r="X50" s="14" t="n">
        <f aca="false">IF(P50="","",MIN(T50,S50))</f>
        <v>3248.03027333333</v>
      </c>
    </row>
    <row r="51" customFormat="false" ht="15" hidden="false" customHeight="false" outlineLevel="0" collapsed="false">
      <c r="A51" s="10" t="s">
        <v>162</v>
      </c>
      <c r="B51" s="14" t="n">
        <v>18.885</v>
      </c>
      <c r="C51" s="14" t="str">
        <f aca="false">IF('MRR Conglomerado'!AG51&gt;0,'MRR Conglomerado'!AG51,"")</f>
        <v/>
      </c>
      <c r="D51" s="14" t="str">
        <f aca="false">IF(C51="","",'MRR Conglomerado'!AS51)</f>
        <v/>
      </c>
      <c r="E51" s="13" t="str">
        <f aca="false">IF(C51="","",D51/C51)</f>
        <v/>
      </c>
      <c r="F51" s="14" t="str">
        <f aca="false">IF(C51="","",C51/B51)</f>
        <v/>
      </c>
      <c r="G51" s="10" t="str">
        <f aca="false">IF(F51="","",IF(F51&lt;100,"Menos de 100 USD",IF(F51&lt;500,"100 a 500 USD",IF(F51&lt;2000,"500 a 2.000 USD","Más de 2.000 USD"))))</f>
        <v/>
      </c>
      <c r="H51" s="14" t="str">
        <f aca="false">IF(C51="","",MIN(D51,C51))</f>
        <v/>
      </c>
      <c r="I51" s="14" t="str">
        <f aca="false">IF(SUM('MRR Conglomerado'!AE51:AG51)&gt;0,SUM('MRR Conglomerado'!AE51:AG51),"")</f>
        <v/>
      </c>
      <c r="J51" s="14" t="str">
        <f aca="false">IF(I51="","",SUM('MRR Conglomerado'!AQ51:AS51))</f>
        <v/>
      </c>
      <c r="K51" s="10" t="str">
        <f aca="false">IF(I51="","",COUNTIF('MRR Conglomerado'!AE51:AG51,"&gt;0"))</f>
        <v/>
      </c>
      <c r="L51" s="13" t="str">
        <f aca="false">IF(I51="","",J51/I51)</f>
        <v/>
      </c>
      <c r="M51" s="14" t="str">
        <f aca="false">IF(I51="","",I51/K51/B51)</f>
        <v/>
      </c>
      <c r="N51" s="10" t="str">
        <f aca="false">IF(M51="","",IF(M51&lt;100,"Menos de 100 USD",IF(M51&lt;500,"100 a 500 USD",IF(M51&lt;2000,"500 a 2.000 USD","Más de 2.000 USD"))))</f>
        <v/>
      </c>
      <c r="O51" s="14" t="str">
        <f aca="false">IF(I51="","",MIN(J51,I51))</f>
        <v/>
      </c>
      <c r="P51" s="14" t="str">
        <f aca="false">IF(SUM('MRR Conglomerado'!V51:AG51)&gt;0,SUM('MRR Conglomerado'!V51:AG51),"")</f>
        <v/>
      </c>
      <c r="Q51" s="14" t="str">
        <f aca="false">IF(P51="","",SUM('MRR Conglomerado'!AH51:AS51))</f>
        <v/>
      </c>
      <c r="R51" s="10" t="str">
        <f aca="false">IF(P51="","",COUNTIF('MRR Conglomerado'!V51:AG51,"&gt;0"))</f>
        <v/>
      </c>
      <c r="S51" s="14" t="str">
        <f aca="false">IF(P51="","",P51/R51)</f>
        <v/>
      </c>
      <c r="T51" s="14" t="str">
        <f aca="false">IF(P51="","",Q51/12)</f>
        <v/>
      </c>
      <c r="U51" s="13" t="str">
        <f aca="false">IF(P51="","",T51/S51)</f>
        <v/>
      </c>
      <c r="V51" s="14" t="str">
        <f aca="false">IF(P51="","",S51/B51)</f>
        <v/>
      </c>
      <c r="W51" s="10" t="str">
        <f aca="false">IF(V51="","",IF(V51&lt;100,"Menos de 100 USD",IF(V51&lt;500,"100 a 500 USD",IF(V51&lt;2000,"500 a 2.000 USD","Más de 2.000 USD"))))</f>
        <v/>
      </c>
      <c r="X51" s="14" t="str">
        <f aca="false">IF(P51="","",MIN(T51,S51))</f>
        <v/>
      </c>
    </row>
    <row r="52" customFormat="false" ht="15" hidden="false" customHeight="false" outlineLevel="0" collapsed="false">
      <c r="A52" s="10" t="s">
        <v>164</v>
      </c>
      <c r="B52" s="14" t="n">
        <v>18.885</v>
      </c>
      <c r="C52" s="14" t="str">
        <f aca="false">IF('MRR Conglomerado'!AG52&gt;0,'MRR Conglomerado'!AG52,"")</f>
        <v/>
      </c>
      <c r="D52" s="14" t="str">
        <f aca="false">IF(C52="","",'MRR Conglomerado'!AS52)</f>
        <v/>
      </c>
      <c r="E52" s="13" t="str">
        <f aca="false">IF(C52="","",D52/C52)</f>
        <v/>
      </c>
      <c r="F52" s="14" t="str">
        <f aca="false">IF(C52="","",C52/B52)</f>
        <v/>
      </c>
      <c r="G52" s="10" t="str">
        <f aca="false">IF(F52="","",IF(F52&lt;100,"Menos de 100 USD",IF(F52&lt;500,"100 a 500 USD",IF(F52&lt;2000,"500 a 2.000 USD","Más de 2.000 USD"))))</f>
        <v/>
      </c>
      <c r="H52" s="14" t="str">
        <f aca="false">IF(C52="","",MIN(D52,C52))</f>
        <v/>
      </c>
      <c r="I52" s="14" t="str">
        <f aca="false">IF(SUM('MRR Conglomerado'!AE52:AG52)&gt;0,SUM('MRR Conglomerado'!AE52:AG52),"")</f>
        <v/>
      </c>
      <c r="J52" s="14" t="str">
        <f aca="false">IF(I52="","",SUM('MRR Conglomerado'!AQ52:AS52))</f>
        <v/>
      </c>
      <c r="K52" s="10" t="str">
        <f aca="false">IF(I52="","",COUNTIF('MRR Conglomerado'!AE52:AG52,"&gt;0"))</f>
        <v/>
      </c>
      <c r="L52" s="13" t="str">
        <f aca="false">IF(I52="","",J52/I52)</f>
        <v/>
      </c>
      <c r="M52" s="14" t="str">
        <f aca="false">IF(I52="","",I52/K52/B52)</f>
        <v/>
      </c>
      <c r="N52" s="10" t="str">
        <f aca="false">IF(M52="","",IF(M52&lt;100,"Menos de 100 USD",IF(M52&lt;500,"100 a 500 USD",IF(M52&lt;2000,"500 a 2.000 USD","Más de 2.000 USD"))))</f>
        <v/>
      </c>
      <c r="O52" s="14" t="str">
        <f aca="false">IF(I52="","",MIN(J52,I52))</f>
        <v/>
      </c>
      <c r="P52" s="14" t="str">
        <f aca="false">IF(SUM('MRR Conglomerado'!V52:AG52)&gt;0,SUM('MRR Conglomerado'!V52:AG52),"")</f>
        <v/>
      </c>
      <c r="Q52" s="14" t="str">
        <f aca="false">IF(P52="","",SUM('MRR Conglomerado'!AH52:AS52))</f>
        <v/>
      </c>
      <c r="R52" s="10" t="str">
        <f aca="false">IF(P52="","",COUNTIF('MRR Conglomerado'!V52:AG52,"&gt;0"))</f>
        <v/>
      </c>
      <c r="S52" s="14" t="str">
        <f aca="false">IF(P52="","",P52/R52)</f>
        <v/>
      </c>
      <c r="T52" s="14" t="str">
        <f aca="false">IF(P52="","",Q52/12)</f>
        <v/>
      </c>
      <c r="U52" s="13" t="str">
        <f aca="false">IF(P52="","",T52/S52)</f>
        <v/>
      </c>
      <c r="V52" s="14" t="str">
        <f aca="false">IF(P52="","",S52/B52)</f>
        <v/>
      </c>
      <c r="W52" s="10" t="str">
        <f aca="false">IF(V52="","",IF(V52&lt;100,"Menos de 100 USD",IF(V52&lt;500,"100 a 500 USD",IF(V52&lt;2000,"500 a 2.000 USD","Más de 2.000 USD"))))</f>
        <v/>
      </c>
      <c r="X52" s="14" t="str">
        <f aca="false">IF(P52="","",MIN(T52,S52))</f>
        <v/>
      </c>
    </row>
    <row r="53" customFormat="false" ht="15" hidden="false" customHeight="false" outlineLevel="0" collapsed="false">
      <c r="A53" s="10" t="s">
        <v>166</v>
      </c>
      <c r="B53" s="14" t="n">
        <v>18.885</v>
      </c>
      <c r="C53" s="14" t="str">
        <f aca="false">IF('MRR Conglomerado'!AG53&gt;0,'MRR Conglomerado'!AG53,"")</f>
        <v/>
      </c>
      <c r="D53" s="14" t="str">
        <f aca="false">IF(C53="","",'MRR Conglomerado'!AS53)</f>
        <v/>
      </c>
      <c r="E53" s="13" t="str">
        <f aca="false">IF(C53="","",D53/C53)</f>
        <v/>
      </c>
      <c r="F53" s="14" t="str">
        <f aca="false">IF(C53="","",C53/B53)</f>
        <v/>
      </c>
      <c r="G53" s="10" t="str">
        <f aca="false">IF(F53="","",IF(F53&lt;100,"Menos de 100 USD",IF(F53&lt;500,"100 a 500 USD",IF(F53&lt;2000,"500 a 2.000 USD","Más de 2.000 USD"))))</f>
        <v/>
      </c>
      <c r="H53" s="14" t="str">
        <f aca="false">IF(C53="","",MIN(D53,C53))</f>
        <v/>
      </c>
      <c r="I53" s="14" t="str">
        <f aca="false">IF(SUM('MRR Conglomerado'!AE53:AG53)&gt;0,SUM('MRR Conglomerado'!AE53:AG53),"")</f>
        <v/>
      </c>
      <c r="J53" s="14" t="str">
        <f aca="false">IF(I53="","",SUM('MRR Conglomerado'!AQ53:AS53))</f>
        <v/>
      </c>
      <c r="K53" s="10" t="str">
        <f aca="false">IF(I53="","",COUNTIF('MRR Conglomerado'!AE53:AG53,"&gt;0"))</f>
        <v/>
      </c>
      <c r="L53" s="13" t="str">
        <f aca="false">IF(I53="","",J53/I53)</f>
        <v/>
      </c>
      <c r="M53" s="14" t="str">
        <f aca="false">IF(I53="","",I53/K53/B53)</f>
        <v/>
      </c>
      <c r="N53" s="10" t="str">
        <f aca="false">IF(M53="","",IF(M53&lt;100,"Menos de 100 USD",IF(M53&lt;500,"100 a 500 USD",IF(M53&lt;2000,"500 a 2.000 USD","Más de 2.000 USD"))))</f>
        <v/>
      </c>
      <c r="O53" s="14" t="str">
        <f aca="false">IF(I53="","",MIN(J53,I53))</f>
        <v/>
      </c>
      <c r="P53" s="14" t="str">
        <f aca="false">IF(SUM('MRR Conglomerado'!V53:AG53)&gt;0,SUM('MRR Conglomerado'!V53:AG53),"")</f>
        <v/>
      </c>
      <c r="Q53" s="14" t="str">
        <f aca="false">IF(P53="","",SUM('MRR Conglomerado'!AH53:AS53))</f>
        <v/>
      </c>
      <c r="R53" s="10" t="str">
        <f aca="false">IF(P53="","",COUNTIF('MRR Conglomerado'!V53:AG53,"&gt;0"))</f>
        <v/>
      </c>
      <c r="S53" s="14" t="str">
        <f aca="false">IF(P53="","",P53/R53)</f>
        <v/>
      </c>
      <c r="T53" s="14" t="str">
        <f aca="false">IF(P53="","",Q53/12)</f>
        <v/>
      </c>
      <c r="U53" s="13" t="str">
        <f aca="false">IF(P53="","",T53/S53)</f>
        <v/>
      </c>
      <c r="V53" s="14" t="str">
        <f aca="false">IF(P53="","",S53/B53)</f>
        <v/>
      </c>
      <c r="W53" s="10" t="str">
        <f aca="false">IF(V53="","",IF(V53&lt;100,"Menos de 100 USD",IF(V53&lt;500,"100 a 500 USD",IF(V53&lt;2000,"500 a 2.000 USD","Más de 2.000 USD"))))</f>
        <v/>
      </c>
      <c r="X53" s="14" t="str">
        <f aca="false">IF(P53="","",MIN(T53,S53))</f>
        <v/>
      </c>
    </row>
    <row r="54" customFormat="false" ht="15" hidden="false" customHeight="false" outlineLevel="0" collapsed="false">
      <c r="A54" s="10" t="s">
        <v>168</v>
      </c>
      <c r="B54" s="14" t="n">
        <v>18.885</v>
      </c>
      <c r="C54" s="14" t="n">
        <f aca="false">IF('MRR Conglomerado'!AG54&gt;0,'MRR Conglomerado'!AG54,"")</f>
        <v>1917.2052</v>
      </c>
      <c r="D54" s="14" t="n">
        <f aca="false">IF(C54="","",'MRR Conglomerado'!AS54)</f>
        <v>4040.419376</v>
      </c>
      <c r="E54" s="13" t="n">
        <f aca="false">IF(C54="","",D54/C54)</f>
        <v>2.10745275257964</v>
      </c>
      <c r="F54" s="14" t="n">
        <f aca="false">IF(C54="","",C54/B54)</f>
        <v>101.52</v>
      </c>
      <c r="G54" s="10" t="str">
        <f aca="false">IF(F54="","",IF(F54&lt;100,"Menos de 100 USD",IF(F54&lt;500,"100 a 500 USD",IF(F54&lt;2000,"500 a 2.000 USD","Más de 2.000 USD"))))</f>
        <v>100 a 500 USD</v>
      </c>
      <c r="H54" s="14" t="n">
        <f aca="false">IF(C54="","",MIN(D54,C54))</f>
        <v>1917.2052</v>
      </c>
      <c r="I54" s="14" t="n">
        <f aca="false">IF(SUM('MRR Conglomerado'!AE54:AG54)&gt;0,SUM('MRR Conglomerado'!AE54:AG54),"")</f>
        <v>6293.55746</v>
      </c>
      <c r="J54" s="14" t="n">
        <f aca="false">IF(I54="","",SUM('MRR Conglomerado'!AQ54:AS54))</f>
        <v>12034.712682</v>
      </c>
      <c r="K54" s="10" t="n">
        <f aca="false">IF(I54="","",COUNTIF('MRR Conglomerado'!AE54:AG54,"&gt;0"))</f>
        <v>3</v>
      </c>
      <c r="L54" s="13" t="n">
        <f aca="false">IF(I54="","",J54/I54)</f>
        <v>1.91222734653478</v>
      </c>
      <c r="M54" s="14" t="n">
        <f aca="false">IF(I54="","",I54/K54/B54)</f>
        <v>111.085649280734</v>
      </c>
      <c r="N54" s="10" t="str">
        <f aca="false">IF(M54="","",IF(M54&lt;100,"Menos de 100 USD",IF(M54&lt;500,"100 a 500 USD",IF(M54&lt;2000,"500 a 2.000 USD","Más de 2.000 USD"))))</f>
        <v>100 a 500 USD</v>
      </c>
      <c r="O54" s="14" t="n">
        <f aca="false">IF(I54="","",MIN(J54,I54))</f>
        <v>6293.55746</v>
      </c>
      <c r="P54" s="14" t="n">
        <f aca="false">IF(SUM('MRR Conglomerado'!V54:AG54)&gt;0,SUM('MRR Conglomerado'!V54:AG54),"")</f>
        <v>26861.065464</v>
      </c>
      <c r="Q54" s="14" t="n">
        <f aca="false">IF(P54="","",SUM('MRR Conglomerado'!AH54:AS54))</f>
        <v>35307.409596</v>
      </c>
      <c r="R54" s="10" t="n">
        <f aca="false">IF(P54="","",COUNTIF('MRR Conglomerado'!V54:AG54,"&gt;0"))</f>
        <v>12</v>
      </c>
      <c r="S54" s="14" t="n">
        <f aca="false">IF(P54="","",P54/R54)</f>
        <v>2238.422122</v>
      </c>
      <c r="T54" s="14" t="n">
        <f aca="false">IF(P54="","",Q54/12)</f>
        <v>2942.284133</v>
      </c>
      <c r="U54" s="13" t="n">
        <f aca="false">IF(P54="","",T54/S54)</f>
        <v>1.31444561063</v>
      </c>
      <c r="V54" s="14" t="n">
        <f aca="false">IF(P54="","",S54/B54)</f>
        <v>118.529103627217</v>
      </c>
      <c r="W54" s="10" t="str">
        <f aca="false">IF(V54="","",IF(V54&lt;100,"Menos de 100 USD",IF(V54&lt;500,"100 a 500 USD",IF(V54&lt;2000,"500 a 2.000 USD","Más de 2.000 USD"))))</f>
        <v>100 a 500 USD</v>
      </c>
      <c r="X54" s="14" t="n">
        <f aca="false">IF(P54="","",MIN(T54,S54))</f>
        <v>2238.422122</v>
      </c>
    </row>
    <row r="55" customFormat="false" ht="15" hidden="false" customHeight="false" outlineLevel="0" collapsed="false">
      <c r="A55" s="10" t="s">
        <v>170</v>
      </c>
      <c r="B55" s="14" t="n">
        <v>18.885</v>
      </c>
      <c r="C55" s="14" t="n">
        <f aca="false">IF('MRR Conglomerado'!AG55&gt;0,'MRR Conglomerado'!AG55,"")</f>
        <v>749.92335</v>
      </c>
      <c r="D55" s="14" t="n">
        <f aca="false">IF(C55="","",'MRR Conglomerado'!AS55)</f>
        <v>1000.041424</v>
      </c>
      <c r="E55" s="13" t="n">
        <f aca="false">IF(C55="","",D55/C55)</f>
        <v>1.33352485157316</v>
      </c>
      <c r="F55" s="14" t="n">
        <f aca="false">IF(C55="","",C55/B55)</f>
        <v>39.71</v>
      </c>
      <c r="G55" s="10" t="str">
        <f aca="false">IF(F55="","",IF(F55&lt;100,"Menos de 100 USD",IF(F55&lt;500,"100 a 500 USD",IF(F55&lt;2000,"500 a 2.000 USD","Más de 2.000 USD"))))</f>
        <v>Menos de 100 USD</v>
      </c>
      <c r="H55" s="14" t="n">
        <f aca="false">IF(C55="","",MIN(D55,C55))</f>
        <v>749.92335</v>
      </c>
      <c r="I55" s="14" t="n">
        <f aca="false">IF(SUM('MRR Conglomerado'!AE55:AG55)&gt;0,SUM('MRR Conglomerado'!AE55:AG55),"")</f>
        <v>2249.75763</v>
      </c>
      <c r="J55" s="14" t="n">
        <f aca="false">IF(I55="","",SUM('MRR Conglomerado'!AQ55:AS55))</f>
        <v>2999.950993</v>
      </c>
      <c r="K55" s="10" t="n">
        <f aca="false">IF(I55="","",COUNTIF('MRR Conglomerado'!AE55:AG55,"&gt;0"))</f>
        <v>3</v>
      </c>
      <c r="L55" s="13" t="n">
        <f aca="false">IF(I55="","",J55/I55)</f>
        <v>1.33345519223775</v>
      </c>
      <c r="M55" s="14" t="n">
        <f aca="false">IF(I55="","",I55/K55/B55)</f>
        <v>39.7097807783956</v>
      </c>
      <c r="N55" s="10" t="str">
        <f aca="false">IF(M55="","",IF(M55&lt;100,"Menos de 100 USD",IF(M55&lt;500,"100 a 500 USD",IF(M55&lt;2000,"500 a 2.000 USD","Más de 2.000 USD"))))</f>
        <v>Menos de 100 USD</v>
      </c>
      <c r="O55" s="14" t="n">
        <f aca="false">IF(I55="","",MIN(J55,I55))</f>
        <v>2249.75763</v>
      </c>
      <c r="P55" s="14" t="n">
        <f aca="false">IF(SUM('MRR Conglomerado'!V55:AG55)&gt;0,SUM('MRR Conglomerado'!V55:AG55),"")</f>
        <v>8999.678484</v>
      </c>
      <c r="Q55" s="14" t="n">
        <f aca="false">IF(P55="","",SUM('MRR Conglomerado'!AH55:AS55))</f>
        <v>10500.037244</v>
      </c>
      <c r="R55" s="10" t="n">
        <f aca="false">IF(P55="","",COUNTIF('MRR Conglomerado'!V55:AG55,"&gt;0"))</f>
        <v>12</v>
      </c>
      <c r="S55" s="14" t="n">
        <f aca="false">IF(P55="","",P55/R55)</f>
        <v>749.973207</v>
      </c>
      <c r="T55" s="14" t="n">
        <f aca="false">IF(P55="","",Q55/12)</f>
        <v>875.003103666667</v>
      </c>
      <c r="U55" s="13" t="n">
        <f aca="false">IF(P55="","",T55/S55)</f>
        <v>1.16671248452569</v>
      </c>
      <c r="V55" s="14" t="n">
        <f aca="false">IF(P55="","",S55/B55)</f>
        <v>39.7126400317712</v>
      </c>
      <c r="W55" s="10" t="str">
        <f aca="false">IF(V55="","",IF(V55&lt;100,"Menos de 100 USD",IF(V55&lt;500,"100 a 500 USD",IF(V55&lt;2000,"500 a 2.000 USD","Más de 2.000 USD"))))</f>
        <v>Menos de 100 USD</v>
      </c>
      <c r="X55" s="14" t="n">
        <f aca="false">IF(P55="","",MIN(T55,S55))</f>
        <v>749.973207</v>
      </c>
    </row>
    <row r="56" customFormat="false" ht="15" hidden="false" customHeight="false" outlineLevel="0" collapsed="false">
      <c r="A56" s="10" t="s">
        <v>172</v>
      </c>
      <c r="B56" s="14" t="n">
        <v>18.885</v>
      </c>
      <c r="C56" s="14" t="str">
        <f aca="false">IF('MRR Conglomerado'!AG56&gt;0,'MRR Conglomerado'!AG56,"")</f>
        <v/>
      </c>
      <c r="D56" s="14" t="str">
        <f aca="false">IF(C56="","",'MRR Conglomerado'!AS56)</f>
        <v/>
      </c>
      <c r="E56" s="13" t="str">
        <f aca="false">IF(C56="","",D56/C56)</f>
        <v/>
      </c>
      <c r="F56" s="14" t="str">
        <f aca="false">IF(C56="","",C56/B56)</f>
        <v/>
      </c>
      <c r="G56" s="10" t="str">
        <f aca="false">IF(F56="","",IF(F56&lt;100,"Menos de 100 USD",IF(F56&lt;500,"100 a 500 USD",IF(F56&lt;2000,"500 a 2.000 USD","Más de 2.000 USD"))))</f>
        <v/>
      </c>
      <c r="H56" s="14" t="str">
        <f aca="false">IF(C56="","",MIN(D56,C56))</f>
        <v/>
      </c>
      <c r="I56" s="14" t="str">
        <f aca="false">IF(SUM('MRR Conglomerado'!AE56:AG56)&gt;0,SUM('MRR Conglomerado'!AE56:AG56),"")</f>
        <v/>
      </c>
      <c r="J56" s="14" t="str">
        <f aca="false">IF(I56="","",SUM('MRR Conglomerado'!AQ56:AS56))</f>
        <v/>
      </c>
      <c r="K56" s="10" t="str">
        <f aca="false">IF(I56="","",COUNTIF('MRR Conglomerado'!AE56:AG56,"&gt;0"))</f>
        <v/>
      </c>
      <c r="L56" s="13" t="str">
        <f aca="false">IF(I56="","",J56/I56)</f>
        <v/>
      </c>
      <c r="M56" s="14" t="str">
        <f aca="false">IF(I56="","",I56/K56/B56)</f>
        <v/>
      </c>
      <c r="N56" s="10" t="str">
        <f aca="false">IF(M56="","",IF(M56&lt;100,"Menos de 100 USD",IF(M56&lt;500,"100 a 500 USD",IF(M56&lt;2000,"500 a 2.000 USD","Más de 2.000 USD"))))</f>
        <v/>
      </c>
      <c r="O56" s="14" t="str">
        <f aca="false">IF(I56="","",MIN(J56,I56))</f>
        <v/>
      </c>
      <c r="P56" s="14" t="str">
        <f aca="false">IF(SUM('MRR Conglomerado'!V56:AG56)&gt;0,SUM('MRR Conglomerado'!V56:AG56),"")</f>
        <v/>
      </c>
      <c r="Q56" s="14" t="str">
        <f aca="false">IF(P56="","",SUM('MRR Conglomerado'!AH56:AS56))</f>
        <v/>
      </c>
      <c r="R56" s="10" t="str">
        <f aca="false">IF(P56="","",COUNTIF('MRR Conglomerado'!V56:AG56,"&gt;0"))</f>
        <v/>
      </c>
      <c r="S56" s="14" t="str">
        <f aca="false">IF(P56="","",P56/R56)</f>
        <v/>
      </c>
      <c r="T56" s="14" t="str">
        <f aca="false">IF(P56="","",Q56/12)</f>
        <v/>
      </c>
      <c r="U56" s="13" t="str">
        <f aca="false">IF(P56="","",T56/S56)</f>
        <v/>
      </c>
      <c r="V56" s="14" t="str">
        <f aca="false">IF(P56="","",S56/B56)</f>
        <v/>
      </c>
      <c r="W56" s="10" t="str">
        <f aca="false">IF(V56="","",IF(V56&lt;100,"Menos de 100 USD",IF(V56&lt;500,"100 a 500 USD",IF(V56&lt;2000,"500 a 2.000 USD","Más de 2.000 USD"))))</f>
        <v/>
      </c>
      <c r="X56" s="14" t="str">
        <f aca="false">IF(P56="","",MIN(T56,S56))</f>
        <v/>
      </c>
    </row>
    <row r="57" customFormat="false" ht="15" hidden="false" customHeight="false" outlineLevel="0" collapsed="false">
      <c r="A57" s="10" t="s">
        <v>174</v>
      </c>
      <c r="B57" s="14" t="n">
        <v>18.885</v>
      </c>
      <c r="C57" s="14" t="str">
        <f aca="false">IF('MRR Conglomerado'!AG57&gt;0,'MRR Conglomerado'!AG57,"")</f>
        <v/>
      </c>
      <c r="D57" s="14" t="str">
        <f aca="false">IF(C57="","",'MRR Conglomerado'!AS57)</f>
        <v/>
      </c>
      <c r="E57" s="13" t="str">
        <f aca="false">IF(C57="","",D57/C57)</f>
        <v/>
      </c>
      <c r="F57" s="14" t="str">
        <f aca="false">IF(C57="","",C57/B57)</f>
        <v/>
      </c>
      <c r="G57" s="10" t="str">
        <f aca="false">IF(F57="","",IF(F57&lt;100,"Menos de 100 USD",IF(F57&lt;500,"100 a 500 USD",IF(F57&lt;2000,"500 a 2.000 USD","Más de 2.000 USD"))))</f>
        <v/>
      </c>
      <c r="H57" s="14" t="str">
        <f aca="false">IF(C57="","",MIN(D57,C57))</f>
        <v/>
      </c>
      <c r="I57" s="14" t="str">
        <f aca="false">IF(SUM('MRR Conglomerado'!AE57:AG57)&gt;0,SUM('MRR Conglomerado'!AE57:AG57),"")</f>
        <v/>
      </c>
      <c r="J57" s="14" t="str">
        <f aca="false">IF(I57="","",SUM('MRR Conglomerado'!AQ57:AS57))</f>
        <v/>
      </c>
      <c r="K57" s="10" t="str">
        <f aca="false">IF(I57="","",COUNTIF('MRR Conglomerado'!AE57:AG57,"&gt;0"))</f>
        <v/>
      </c>
      <c r="L57" s="13" t="str">
        <f aca="false">IF(I57="","",J57/I57)</f>
        <v/>
      </c>
      <c r="M57" s="14" t="str">
        <f aca="false">IF(I57="","",I57/K57/B57)</f>
        <v/>
      </c>
      <c r="N57" s="10" t="str">
        <f aca="false">IF(M57="","",IF(M57&lt;100,"Menos de 100 USD",IF(M57&lt;500,"100 a 500 USD",IF(M57&lt;2000,"500 a 2.000 USD","Más de 2.000 USD"))))</f>
        <v/>
      </c>
      <c r="O57" s="14" t="str">
        <f aca="false">IF(I57="","",MIN(J57,I57))</f>
        <v/>
      </c>
      <c r="P57" s="14" t="str">
        <f aca="false">IF(SUM('MRR Conglomerado'!V57:AG57)&gt;0,SUM('MRR Conglomerado'!V57:AG57),"")</f>
        <v/>
      </c>
      <c r="Q57" s="14" t="str">
        <f aca="false">IF(P57="","",SUM('MRR Conglomerado'!AH57:AS57))</f>
        <v/>
      </c>
      <c r="R57" s="10" t="str">
        <f aca="false">IF(P57="","",COUNTIF('MRR Conglomerado'!V57:AG57,"&gt;0"))</f>
        <v/>
      </c>
      <c r="S57" s="14" t="str">
        <f aca="false">IF(P57="","",P57/R57)</f>
        <v/>
      </c>
      <c r="T57" s="14" t="str">
        <f aca="false">IF(P57="","",Q57/12)</f>
        <v/>
      </c>
      <c r="U57" s="13" t="str">
        <f aca="false">IF(P57="","",T57/S57)</f>
        <v/>
      </c>
      <c r="V57" s="14" t="str">
        <f aca="false">IF(P57="","",S57/B57)</f>
        <v/>
      </c>
      <c r="W57" s="10" t="str">
        <f aca="false">IF(V57="","",IF(V57&lt;100,"Menos de 100 USD",IF(V57&lt;500,"100 a 500 USD",IF(V57&lt;2000,"500 a 2.000 USD","Más de 2.000 USD"))))</f>
        <v/>
      </c>
      <c r="X57" s="14" t="str">
        <f aca="false">IF(P57="","",MIN(T57,S57))</f>
        <v/>
      </c>
    </row>
    <row r="58" customFormat="false" ht="15" hidden="false" customHeight="false" outlineLevel="0" collapsed="false">
      <c r="A58" s="10" t="s">
        <v>176</v>
      </c>
      <c r="B58" s="14" t="n">
        <v>18.885</v>
      </c>
      <c r="C58" s="14" t="str">
        <f aca="false">IF('MRR Conglomerado'!AG58&gt;0,'MRR Conglomerado'!AG58,"")</f>
        <v/>
      </c>
      <c r="D58" s="14" t="str">
        <f aca="false">IF(C58="","",'MRR Conglomerado'!AS58)</f>
        <v/>
      </c>
      <c r="E58" s="13" t="str">
        <f aca="false">IF(C58="","",D58/C58)</f>
        <v/>
      </c>
      <c r="F58" s="14" t="str">
        <f aca="false">IF(C58="","",C58/B58)</f>
        <v/>
      </c>
      <c r="G58" s="10" t="str">
        <f aca="false">IF(F58="","",IF(F58&lt;100,"Menos de 100 USD",IF(F58&lt;500,"100 a 500 USD",IF(F58&lt;2000,"500 a 2.000 USD","Más de 2.000 USD"))))</f>
        <v/>
      </c>
      <c r="H58" s="14" t="str">
        <f aca="false">IF(C58="","",MIN(D58,C58))</f>
        <v/>
      </c>
      <c r="I58" s="14" t="str">
        <f aca="false">IF(SUM('MRR Conglomerado'!AE58:AG58)&gt;0,SUM('MRR Conglomerado'!AE58:AG58),"")</f>
        <v/>
      </c>
      <c r="J58" s="14" t="str">
        <f aca="false">IF(I58="","",SUM('MRR Conglomerado'!AQ58:AS58))</f>
        <v/>
      </c>
      <c r="K58" s="10" t="str">
        <f aca="false">IF(I58="","",COUNTIF('MRR Conglomerado'!AE58:AG58,"&gt;0"))</f>
        <v/>
      </c>
      <c r="L58" s="13" t="str">
        <f aca="false">IF(I58="","",J58/I58)</f>
        <v/>
      </c>
      <c r="M58" s="14" t="str">
        <f aca="false">IF(I58="","",I58/K58/B58)</f>
        <v/>
      </c>
      <c r="N58" s="10" t="str">
        <f aca="false">IF(M58="","",IF(M58&lt;100,"Menos de 100 USD",IF(M58&lt;500,"100 a 500 USD",IF(M58&lt;2000,"500 a 2.000 USD","Más de 2.000 USD"))))</f>
        <v/>
      </c>
      <c r="O58" s="14" t="str">
        <f aca="false">IF(I58="","",MIN(J58,I58))</f>
        <v/>
      </c>
      <c r="P58" s="14" t="str">
        <f aca="false">IF(SUM('MRR Conglomerado'!V58:AG58)&gt;0,SUM('MRR Conglomerado'!V58:AG58),"")</f>
        <v/>
      </c>
      <c r="Q58" s="14" t="str">
        <f aca="false">IF(P58="","",SUM('MRR Conglomerado'!AH58:AS58))</f>
        <v/>
      </c>
      <c r="R58" s="10" t="str">
        <f aca="false">IF(P58="","",COUNTIF('MRR Conglomerado'!V58:AG58,"&gt;0"))</f>
        <v/>
      </c>
      <c r="S58" s="14" t="str">
        <f aca="false">IF(P58="","",P58/R58)</f>
        <v/>
      </c>
      <c r="T58" s="14" t="str">
        <f aca="false">IF(P58="","",Q58/12)</f>
        <v/>
      </c>
      <c r="U58" s="13" t="str">
        <f aca="false">IF(P58="","",T58/S58)</f>
        <v/>
      </c>
      <c r="V58" s="14" t="str">
        <f aca="false">IF(P58="","",S58/B58)</f>
        <v/>
      </c>
      <c r="W58" s="10" t="str">
        <f aca="false">IF(V58="","",IF(V58&lt;100,"Menos de 100 USD",IF(V58&lt;500,"100 a 500 USD",IF(V58&lt;2000,"500 a 2.000 USD","Más de 2.000 USD"))))</f>
        <v/>
      </c>
      <c r="X58" s="14" t="str">
        <f aca="false">IF(P58="","",MIN(T58,S58))</f>
        <v/>
      </c>
    </row>
    <row r="59" customFormat="false" ht="15" hidden="false" customHeight="false" outlineLevel="0" collapsed="false">
      <c r="A59" s="10" t="s">
        <v>178</v>
      </c>
      <c r="B59" s="14" t="n">
        <v>18.885</v>
      </c>
      <c r="C59" s="14" t="str">
        <f aca="false">IF('MRR Conglomerado'!AG59&gt;0,'MRR Conglomerado'!AG59,"")</f>
        <v/>
      </c>
      <c r="D59" s="14" t="str">
        <f aca="false">IF(C59="","",'MRR Conglomerado'!AS59)</f>
        <v/>
      </c>
      <c r="E59" s="13" t="str">
        <f aca="false">IF(C59="","",D59/C59)</f>
        <v/>
      </c>
      <c r="F59" s="14" t="str">
        <f aca="false">IF(C59="","",C59/B59)</f>
        <v/>
      </c>
      <c r="G59" s="10" t="str">
        <f aca="false">IF(F59="","",IF(F59&lt;100,"Menos de 100 USD",IF(F59&lt;500,"100 a 500 USD",IF(F59&lt;2000,"500 a 2.000 USD","Más de 2.000 USD"))))</f>
        <v/>
      </c>
      <c r="H59" s="14" t="str">
        <f aca="false">IF(C59="","",MIN(D59,C59))</f>
        <v/>
      </c>
      <c r="I59" s="14" t="str">
        <f aca="false">IF(SUM('MRR Conglomerado'!AE59:AG59)&gt;0,SUM('MRR Conglomerado'!AE59:AG59),"")</f>
        <v/>
      </c>
      <c r="J59" s="14" t="str">
        <f aca="false">IF(I59="","",SUM('MRR Conglomerado'!AQ59:AS59))</f>
        <v/>
      </c>
      <c r="K59" s="10" t="str">
        <f aca="false">IF(I59="","",COUNTIF('MRR Conglomerado'!AE59:AG59,"&gt;0"))</f>
        <v/>
      </c>
      <c r="L59" s="13" t="str">
        <f aca="false">IF(I59="","",J59/I59)</f>
        <v/>
      </c>
      <c r="M59" s="14" t="str">
        <f aca="false">IF(I59="","",I59/K59/B59)</f>
        <v/>
      </c>
      <c r="N59" s="10" t="str">
        <f aca="false">IF(M59="","",IF(M59&lt;100,"Menos de 100 USD",IF(M59&lt;500,"100 a 500 USD",IF(M59&lt;2000,"500 a 2.000 USD","Más de 2.000 USD"))))</f>
        <v/>
      </c>
      <c r="O59" s="14" t="str">
        <f aca="false">IF(I59="","",MIN(J59,I59))</f>
        <v/>
      </c>
      <c r="P59" s="14" t="n">
        <f aca="false">IF(SUM('MRR Conglomerado'!V59:AG59)&gt;0,SUM('MRR Conglomerado'!V59:AG59),"")</f>
        <v>12464.847792</v>
      </c>
      <c r="Q59" s="14" t="n">
        <f aca="false">IF(P59="","",SUM('MRR Conglomerado'!AH59:AS59))</f>
        <v>0</v>
      </c>
      <c r="R59" s="10" t="n">
        <f aca="false">IF(P59="","",COUNTIF('MRR Conglomerado'!V59:AG59,"&gt;0"))</f>
        <v>5</v>
      </c>
      <c r="S59" s="14" t="n">
        <f aca="false">IF(P59="","",P59/R59)</f>
        <v>2492.9695584</v>
      </c>
      <c r="T59" s="14" t="n">
        <f aca="false">IF(P59="","",Q59/12)</f>
        <v>0</v>
      </c>
      <c r="U59" s="13" t="n">
        <f aca="false">IF(P59="","",T59/S59)</f>
        <v>0</v>
      </c>
      <c r="V59" s="14" t="n">
        <f aca="false">IF(P59="","",S59/B59)</f>
        <v>132.007919428118</v>
      </c>
      <c r="W59" s="10" t="str">
        <f aca="false">IF(V59="","",IF(V59&lt;100,"Menos de 100 USD",IF(V59&lt;500,"100 a 500 USD",IF(V59&lt;2000,"500 a 2.000 USD","Más de 2.000 USD"))))</f>
        <v>100 a 500 USD</v>
      </c>
      <c r="X59" s="14" t="n">
        <f aca="false">IF(P59="","",MIN(T59,S59))</f>
        <v>0</v>
      </c>
    </row>
    <row r="60" customFormat="false" ht="15" hidden="false" customHeight="false" outlineLevel="0" collapsed="false">
      <c r="A60" s="10" t="s">
        <v>180</v>
      </c>
      <c r="B60" s="14" t="n">
        <v>18.885</v>
      </c>
      <c r="C60" s="14" t="str">
        <f aca="false">IF('MRR Conglomerado'!AG60&gt;0,'MRR Conglomerado'!AG60,"")</f>
        <v/>
      </c>
      <c r="D60" s="14" t="str">
        <f aca="false">IF(C60="","",'MRR Conglomerado'!AS60)</f>
        <v/>
      </c>
      <c r="E60" s="13" t="str">
        <f aca="false">IF(C60="","",D60/C60)</f>
        <v/>
      </c>
      <c r="F60" s="14" t="str">
        <f aca="false">IF(C60="","",C60/B60)</f>
        <v/>
      </c>
      <c r="G60" s="10" t="str">
        <f aca="false">IF(F60="","",IF(F60&lt;100,"Menos de 100 USD",IF(F60&lt;500,"100 a 500 USD",IF(F60&lt;2000,"500 a 2.000 USD","Más de 2.000 USD"))))</f>
        <v/>
      </c>
      <c r="H60" s="14" t="str">
        <f aca="false">IF(C60="","",MIN(D60,C60))</f>
        <v/>
      </c>
      <c r="I60" s="14" t="str">
        <f aca="false">IF(SUM('MRR Conglomerado'!AE60:AG60)&gt;0,SUM('MRR Conglomerado'!AE60:AG60),"")</f>
        <v/>
      </c>
      <c r="J60" s="14" t="str">
        <f aca="false">IF(I60="","",SUM('MRR Conglomerado'!AQ60:AS60))</f>
        <v/>
      </c>
      <c r="K60" s="10" t="str">
        <f aca="false">IF(I60="","",COUNTIF('MRR Conglomerado'!AE60:AG60,"&gt;0"))</f>
        <v/>
      </c>
      <c r="L60" s="13" t="str">
        <f aca="false">IF(I60="","",J60/I60)</f>
        <v/>
      </c>
      <c r="M60" s="14" t="str">
        <f aca="false">IF(I60="","",I60/K60/B60)</f>
        <v/>
      </c>
      <c r="N60" s="10" t="str">
        <f aca="false">IF(M60="","",IF(M60&lt;100,"Menos de 100 USD",IF(M60&lt;500,"100 a 500 USD",IF(M60&lt;2000,"500 a 2.000 USD","Más de 2.000 USD"))))</f>
        <v/>
      </c>
      <c r="O60" s="14" t="str">
        <f aca="false">IF(I60="","",MIN(J60,I60))</f>
        <v/>
      </c>
      <c r="P60" s="14" t="str">
        <f aca="false">IF(SUM('MRR Conglomerado'!V60:AG60)&gt;0,SUM('MRR Conglomerado'!V60:AG60),"")</f>
        <v/>
      </c>
      <c r="Q60" s="14" t="str">
        <f aca="false">IF(P60="","",SUM('MRR Conglomerado'!AH60:AS60))</f>
        <v/>
      </c>
      <c r="R60" s="10" t="str">
        <f aca="false">IF(P60="","",COUNTIF('MRR Conglomerado'!V60:AG60,"&gt;0"))</f>
        <v/>
      </c>
      <c r="S60" s="14" t="str">
        <f aca="false">IF(P60="","",P60/R60)</f>
        <v/>
      </c>
      <c r="T60" s="14" t="str">
        <f aca="false">IF(P60="","",Q60/12)</f>
        <v/>
      </c>
      <c r="U60" s="13" t="str">
        <f aca="false">IF(P60="","",T60/S60)</f>
        <v/>
      </c>
      <c r="V60" s="14" t="str">
        <f aca="false">IF(P60="","",S60/B60)</f>
        <v/>
      </c>
      <c r="W60" s="10" t="str">
        <f aca="false">IF(V60="","",IF(V60&lt;100,"Menos de 100 USD",IF(V60&lt;500,"100 a 500 USD",IF(V60&lt;2000,"500 a 2.000 USD","Más de 2.000 USD"))))</f>
        <v/>
      </c>
      <c r="X60" s="14" t="str">
        <f aca="false">IF(P60="","",MIN(T60,S60))</f>
        <v/>
      </c>
    </row>
    <row r="61" customFormat="false" ht="15" hidden="false" customHeight="false" outlineLevel="0" collapsed="false">
      <c r="A61" s="10" t="s">
        <v>182</v>
      </c>
      <c r="B61" s="14" t="n">
        <v>18.885</v>
      </c>
      <c r="C61" s="14" t="n">
        <f aca="false">IF('MRR Conglomerado'!AG61&gt;0,'MRR Conglomerado'!AG61,"")</f>
        <v>25999.92375</v>
      </c>
      <c r="D61" s="14" t="n">
        <f aca="false">IF(C61="","",'MRR Conglomerado'!AS61)</f>
        <v>0</v>
      </c>
      <c r="E61" s="13" t="n">
        <f aca="false">IF(C61="","",D61/C61)</f>
        <v>0</v>
      </c>
      <c r="F61" s="14" t="n">
        <f aca="false">IF(C61="","",C61/B61)</f>
        <v>1376.75</v>
      </c>
      <c r="G61" s="10" t="str">
        <f aca="false">IF(F61="","",IF(F61&lt;100,"Menos de 100 USD",IF(F61&lt;500,"100 a 500 USD",IF(F61&lt;2000,"500 a 2.000 USD","Más de 2.000 USD"))))</f>
        <v>500 a 2.000 USD</v>
      </c>
      <c r="H61" s="14" t="n">
        <f aca="false">IF(C61="","",MIN(D61,C61))</f>
        <v>0</v>
      </c>
      <c r="I61" s="14" t="n">
        <f aca="false">IF(SUM('MRR Conglomerado'!AE61:AG61)&gt;0,SUM('MRR Conglomerado'!AE61:AG61),"")</f>
        <v>25999.92375</v>
      </c>
      <c r="J61" s="14" t="n">
        <f aca="false">IF(I61="","",SUM('MRR Conglomerado'!AQ61:AS61))</f>
        <v>0</v>
      </c>
      <c r="K61" s="10" t="n">
        <f aca="false">IF(I61="","",COUNTIF('MRR Conglomerado'!AE61:AG61,"&gt;0"))</f>
        <v>1</v>
      </c>
      <c r="L61" s="13" t="n">
        <f aca="false">IF(I61="","",J61/I61)</f>
        <v>0</v>
      </c>
      <c r="M61" s="14" t="n">
        <f aca="false">IF(I61="","",I61/K61/B61)</f>
        <v>1376.75</v>
      </c>
      <c r="N61" s="10" t="str">
        <f aca="false">IF(M61="","",IF(M61&lt;100,"Menos de 100 USD",IF(M61&lt;500,"100 a 500 USD",IF(M61&lt;2000,"500 a 2.000 USD","Más de 2.000 USD"))))</f>
        <v>500 a 2.000 USD</v>
      </c>
      <c r="O61" s="14" t="n">
        <f aca="false">IF(I61="","",MIN(J61,I61))</f>
        <v>0</v>
      </c>
      <c r="P61" s="14" t="n">
        <f aca="false">IF(SUM('MRR Conglomerado'!V61:AG61)&gt;0,SUM('MRR Conglomerado'!V61:AG61),"")</f>
        <v>25999.92375</v>
      </c>
      <c r="Q61" s="14" t="n">
        <f aca="false">IF(P61="","",SUM('MRR Conglomerado'!AH61:AS61))</f>
        <v>74000.05428</v>
      </c>
      <c r="R61" s="10" t="n">
        <f aca="false">IF(P61="","",COUNTIF('MRR Conglomerado'!V61:AG61,"&gt;0"))</f>
        <v>1</v>
      </c>
      <c r="S61" s="14" t="n">
        <f aca="false">IF(P61="","",P61/R61)</f>
        <v>25999.92375</v>
      </c>
      <c r="T61" s="14" t="n">
        <f aca="false">IF(P61="","",Q61/12)</f>
        <v>6166.67119</v>
      </c>
      <c r="U61" s="13" t="n">
        <f aca="false">IF(P61="","",T61/S61)</f>
        <v>0.237180356730854</v>
      </c>
      <c r="V61" s="14" t="n">
        <f aca="false">IF(P61="","",S61/B61)</f>
        <v>1376.75</v>
      </c>
      <c r="W61" s="10" t="str">
        <f aca="false">IF(V61="","",IF(V61&lt;100,"Menos de 100 USD",IF(V61&lt;500,"100 a 500 USD",IF(V61&lt;2000,"500 a 2.000 USD","Más de 2.000 USD"))))</f>
        <v>500 a 2.000 USD</v>
      </c>
      <c r="X61" s="14" t="n">
        <f aca="false">IF(P61="","",MIN(T61,S61))</f>
        <v>6166.67119</v>
      </c>
    </row>
    <row r="62" customFormat="false" ht="15" hidden="false" customHeight="false" outlineLevel="0" collapsed="false">
      <c r="A62" s="10" t="s">
        <v>184</v>
      </c>
      <c r="B62" s="14" t="n">
        <v>18.885</v>
      </c>
      <c r="C62" s="14" t="n">
        <f aca="false">IF('MRR Conglomerado'!AG62&gt;0,'MRR Conglomerado'!AG62,"")</f>
        <v>797.13585</v>
      </c>
      <c r="D62" s="14" t="n">
        <f aca="false">IF(C62="","",'MRR Conglomerado'!AS62)</f>
        <v>826.600568</v>
      </c>
      <c r="E62" s="13" t="n">
        <f aca="false">IF(C62="","",D62/C62)</f>
        <v>1.03696323280404</v>
      </c>
      <c r="F62" s="14" t="n">
        <f aca="false">IF(C62="","",C62/B62)</f>
        <v>42.21</v>
      </c>
      <c r="G62" s="10" t="str">
        <f aca="false">IF(F62="","",IF(F62&lt;100,"Menos de 100 USD",IF(F62&lt;500,"100 a 500 USD",IF(F62&lt;2000,"500 a 2.000 USD","Más de 2.000 USD"))))</f>
        <v>Menos de 100 USD</v>
      </c>
      <c r="H62" s="14" t="n">
        <f aca="false">IF(C62="","",MIN(D62,C62))</f>
        <v>797.13585</v>
      </c>
      <c r="I62" s="14" t="n">
        <f aca="false">IF(SUM('MRR Conglomerado'!AE62:AG62)&gt;0,SUM('MRR Conglomerado'!AE62:AG62),"")</f>
        <v>2297.74769</v>
      </c>
      <c r="J62" s="14" t="n">
        <f aca="false">IF(I62="","",SUM('MRR Conglomerado'!AQ62:AS62))</f>
        <v>2382.384625</v>
      </c>
      <c r="K62" s="10" t="n">
        <f aca="false">IF(I62="","",COUNTIF('MRR Conglomerado'!AE62:AG62,"&gt;0"))</f>
        <v>3</v>
      </c>
      <c r="L62" s="13" t="n">
        <f aca="false">IF(I62="","",J62/I62)</f>
        <v>1.03683473836938</v>
      </c>
      <c r="M62" s="14" t="n">
        <f aca="false">IF(I62="","",I62/K62/B62)</f>
        <v>40.5568385844144</v>
      </c>
      <c r="N62" s="10" t="str">
        <f aca="false">IF(M62="","",IF(M62&lt;100,"Menos de 100 USD",IF(M62&lt;500,"100 a 500 USD",IF(M62&lt;2000,"500 a 2.000 USD","Más de 2.000 USD"))))</f>
        <v>Menos de 100 USD</v>
      </c>
      <c r="O62" s="14" t="n">
        <f aca="false">IF(I62="","",MIN(J62,I62))</f>
        <v>2297.74769</v>
      </c>
      <c r="P62" s="14" t="n">
        <f aca="false">IF(SUM('MRR Conglomerado'!V62:AG62)&gt;0,SUM('MRR Conglomerado'!V62:AG62),"")</f>
        <v>9316.691834</v>
      </c>
      <c r="Q62" s="14" t="n">
        <f aca="false">IF(P62="","",SUM('MRR Conglomerado'!AH62:AS62))</f>
        <v>9354.922565</v>
      </c>
      <c r="R62" s="10" t="n">
        <f aca="false">IF(P62="","",COUNTIF('MRR Conglomerado'!V62:AG62,"&gt;0"))</f>
        <v>12</v>
      </c>
      <c r="S62" s="14" t="n">
        <f aca="false">IF(P62="","",P62/R62)</f>
        <v>776.390986166667</v>
      </c>
      <c r="T62" s="14" t="n">
        <f aca="false">IF(P62="","",Q62/12)</f>
        <v>779.576880416667</v>
      </c>
      <c r="U62" s="13" t="n">
        <f aca="false">IF(P62="","",T62/S62)</f>
        <v>1.0041034663034</v>
      </c>
      <c r="V62" s="14" t="n">
        <f aca="false">IF(P62="","",S62/B62)</f>
        <v>41.1115163445415</v>
      </c>
      <c r="W62" s="10" t="str">
        <f aca="false">IF(V62="","",IF(V62&lt;100,"Menos de 100 USD",IF(V62&lt;500,"100 a 500 USD",IF(V62&lt;2000,"500 a 2.000 USD","Más de 2.000 USD"))))</f>
        <v>Menos de 100 USD</v>
      </c>
      <c r="X62" s="14" t="n">
        <f aca="false">IF(P62="","",MIN(T62,S62))</f>
        <v>776.390986166667</v>
      </c>
    </row>
    <row r="63" customFormat="false" ht="15" hidden="false" customHeight="false" outlineLevel="0" collapsed="false">
      <c r="A63" s="10" t="s">
        <v>186</v>
      </c>
      <c r="B63" s="14" t="n">
        <v>18.885</v>
      </c>
      <c r="C63" s="14" t="str">
        <f aca="false">IF('MRR Conglomerado'!AG63&gt;0,'MRR Conglomerado'!AG63,"")</f>
        <v/>
      </c>
      <c r="D63" s="14" t="str">
        <f aca="false">IF(C63="","",'MRR Conglomerado'!AS63)</f>
        <v/>
      </c>
      <c r="E63" s="13" t="str">
        <f aca="false">IF(C63="","",D63/C63)</f>
        <v/>
      </c>
      <c r="F63" s="14" t="str">
        <f aca="false">IF(C63="","",C63/B63)</f>
        <v/>
      </c>
      <c r="G63" s="10" t="str">
        <f aca="false">IF(F63="","",IF(F63&lt;100,"Menos de 100 USD",IF(F63&lt;500,"100 a 500 USD",IF(F63&lt;2000,"500 a 2.000 USD","Más de 2.000 USD"))))</f>
        <v/>
      </c>
      <c r="H63" s="14" t="str">
        <f aca="false">IF(C63="","",MIN(D63,C63))</f>
        <v/>
      </c>
      <c r="I63" s="14" t="str">
        <f aca="false">IF(SUM('MRR Conglomerado'!AE63:AG63)&gt;0,SUM('MRR Conglomerado'!AE63:AG63),"")</f>
        <v/>
      </c>
      <c r="J63" s="14" t="str">
        <f aca="false">IF(I63="","",SUM('MRR Conglomerado'!AQ63:AS63))</f>
        <v/>
      </c>
      <c r="K63" s="10" t="str">
        <f aca="false">IF(I63="","",COUNTIF('MRR Conglomerado'!AE63:AG63,"&gt;0"))</f>
        <v/>
      </c>
      <c r="L63" s="13" t="str">
        <f aca="false">IF(I63="","",J63/I63)</f>
        <v/>
      </c>
      <c r="M63" s="14" t="str">
        <f aca="false">IF(I63="","",I63/K63/B63)</f>
        <v/>
      </c>
      <c r="N63" s="10" t="str">
        <f aca="false">IF(M63="","",IF(M63&lt;100,"Menos de 100 USD",IF(M63&lt;500,"100 a 500 USD",IF(M63&lt;2000,"500 a 2.000 USD","Más de 2.000 USD"))))</f>
        <v/>
      </c>
      <c r="O63" s="14" t="str">
        <f aca="false">IF(I63="","",MIN(J63,I63))</f>
        <v/>
      </c>
      <c r="P63" s="14" t="str">
        <f aca="false">IF(SUM('MRR Conglomerado'!V63:AG63)&gt;0,SUM('MRR Conglomerado'!V63:AG63),"")</f>
        <v/>
      </c>
      <c r="Q63" s="14" t="str">
        <f aca="false">IF(P63="","",SUM('MRR Conglomerado'!AH63:AS63))</f>
        <v/>
      </c>
      <c r="R63" s="10" t="str">
        <f aca="false">IF(P63="","",COUNTIF('MRR Conglomerado'!V63:AG63,"&gt;0"))</f>
        <v/>
      </c>
      <c r="S63" s="14" t="str">
        <f aca="false">IF(P63="","",P63/R63)</f>
        <v/>
      </c>
      <c r="T63" s="14" t="str">
        <f aca="false">IF(P63="","",Q63/12)</f>
        <v/>
      </c>
      <c r="U63" s="13" t="str">
        <f aca="false">IF(P63="","",T63/S63)</f>
        <v/>
      </c>
      <c r="V63" s="14" t="str">
        <f aca="false">IF(P63="","",S63/B63)</f>
        <v/>
      </c>
      <c r="W63" s="10" t="str">
        <f aca="false">IF(V63="","",IF(V63&lt;100,"Menos de 100 USD",IF(V63&lt;500,"100 a 500 USD",IF(V63&lt;2000,"500 a 2.000 USD","Más de 2.000 USD"))))</f>
        <v/>
      </c>
      <c r="X63" s="14" t="str">
        <f aca="false">IF(P63="","",MIN(T63,S63))</f>
        <v/>
      </c>
    </row>
    <row r="64" customFormat="false" ht="15" hidden="false" customHeight="false" outlineLevel="0" collapsed="false">
      <c r="A64" s="10" t="s">
        <v>188</v>
      </c>
      <c r="B64" s="14" t="n">
        <v>18.885</v>
      </c>
      <c r="C64" s="14" t="n">
        <f aca="false">IF('MRR Conglomerado'!AG64&gt;0,'MRR Conglomerado'!AG64,"")</f>
        <v>2639.93415</v>
      </c>
      <c r="D64" s="14" t="n">
        <f aca="false">IF(C64="","",'MRR Conglomerado'!AS64)</f>
        <v>2479.97672</v>
      </c>
      <c r="E64" s="13" t="n">
        <f aca="false">IF(C64="","",D64/C64)</f>
        <v>0.939408553050462</v>
      </c>
      <c r="F64" s="14" t="n">
        <f aca="false">IF(C64="","",C64/B64)</f>
        <v>139.79</v>
      </c>
      <c r="G64" s="10" t="str">
        <f aca="false">IF(F64="","",IF(F64&lt;100,"Menos de 100 USD",IF(F64&lt;500,"100 a 500 USD",IF(F64&lt;2000,"500 a 2.000 USD","Más de 2.000 USD"))))</f>
        <v>100 a 500 USD</v>
      </c>
      <c r="H64" s="14" t="n">
        <f aca="false">IF(C64="","",MIN(D64,C64))</f>
        <v>2479.97672</v>
      </c>
      <c r="I64" s="14" t="n">
        <f aca="false">IF(SUM('MRR Conglomerado'!AE64:AG64)&gt;0,SUM('MRR Conglomerado'!AE64:AG64),"")</f>
        <v>7719.95283</v>
      </c>
      <c r="J64" s="14" t="n">
        <f aca="false">IF(I64="","",SUM('MRR Conglomerado'!AQ64:AS64))</f>
        <v>7359.952266</v>
      </c>
      <c r="K64" s="10" t="n">
        <f aca="false">IF(I64="","",COUNTIF('MRR Conglomerado'!AE64:AG64,"&gt;0"))</f>
        <v>3</v>
      </c>
      <c r="L64" s="13" t="n">
        <f aca="false">IF(I64="","",J64/I64)</f>
        <v>0.953367517661374</v>
      </c>
      <c r="M64" s="14" t="n">
        <f aca="false">IF(I64="","",I64/K64/B64)</f>
        <v>136.262515753243</v>
      </c>
      <c r="N64" s="10" t="str">
        <f aca="false">IF(M64="","",IF(M64&lt;100,"Menos de 100 USD",IF(M64&lt;500,"100 a 500 USD",IF(M64&lt;2000,"500 a 2.000 USD","Más de 2.000 USD"))))</f>
        <v>100 a 500 USD</v>
      </c>
      <c r="O64" s="14" t="n">
        <f aca="false">IF(I64="","",MIN(J64,I64))</f>
        <v>7359.952266</v>
      </c>
      <c r="P64" s="14" t="n">
        <f aca="false">IF(SUM('MRR Conglomerado'!V64:AG64)&gt;0,SUM('MRR Conglomerado'!V64:AG64),"")</f>
        <v>29519.957434</v>
      </c>
      <c r="Q64" s="14" t="n">
        <f aca="false">IF(P64="","",SUM('MRR Conglomerado'!AH64:AS64))</f>
        <v>29479.985799</v>
      </c>
      <c r="R64" s="10" t="n">
        <f aca="false">IF(P64="","",COUNTIF('MRR Conglomerado'!V64:AG64,"&gt;0"))</f>
        <v>12</v>
      </c>
      <c r="S64" s="14" t="n">
        <f aca="false">IF(P64="","",P64/R64)</f>
        <v>2459.99645283333</v>
      </c>
      <c r="T64" s="14" t="n">
        <f aca="false">IF(P64="","",Q64/12)</f>
        <v>2456.66548325</v>
      </c>
      <c r="U64" s="13" t="n">
        <f aca="false">IF(P64="","",T64/S64)</f>
        <v>0.998645945371386</v>
      </c>
      <c r="V64" s="14" t="n">
        <f aca="false">IF(P64="","",S64/B64)</f>
        <v>130.26192495808</v>
      </c>
      <c r="W64" s="10" t="str">
        <f aca="false">IF(V64="","",IF(V64&lt;100,"Menos de 100 USD",IF(V64&lt;500,"100 a 500 USD",IF(V64&lt;2000,"500 a 2.000 USD","Más de 2.000 USD"))))</f>
        <v>100 a 500 USD</v>
      </c>
      <c r="X64" s="14" t="n">
        <f aca="false">IF(P64="","",MIN(T64,S64))</f>
        <v>2456.66548325</v>
      </c>
    </row>
    <row r="65" customFormat="false" ht="15" hidden="false" customHeight="false" outlineLevel="0" collapsed="false">
      <c r="A65" s="10" t="s">
        <v>190</v>
      </c>
      <c r="B65" s="14" t="n">
        <v>18.885</v>
      </c>
      <c r="C65" s="14" t="n">
        <f aca="false">IF('MRR Conglomerado'!AG65&gt;0,'MRR Conglomerado'!AG65,"")</f>
        <v>1140.08745</v>
      </c>
      <c r="D65" s="14" t="n">
        <f aca="false">IF(C65="","",'MRR Conglomerado'!AS65)</f>
        <v>0</v>
      </c>
      <c r="E65" s="13" t="n">
        <f aca="false">IF(C65="","",D65/C65)</f>
        <v>0</v>
      </c>
      <c r="F65" s="14" t="n">
        <f aca="false">IF(C65="","",C65/B65)</f>
        <v>60.37</v>
      </c>
      <c r="G65" s="10" t="str">
        <f aca="false">IF(F65="","",IF(F65&lt;100,"Menos de 100 USD",IF(F65&lt;500,"100 a 500 USD",IF(F65&lt;2000,"500 a 2.000 USD","Más de 2.000 USD"))))</f>
        <v>Menos de 100 USD</v>
      </c>
      <c r="H65" s="14" t="n">
        <f aca="false">IF(C65="","",MIN(D65,C65))</f>
        <v>0</v>
      </c>
      <c r="I65" s="14" t="n">
        <f aca="false">IF(SUM('MRR Conglomerado'!AE65:AG65)&gt;0,SUM('MRR Conglomerado'!AE65:AG65),"")</f>
        <v>3480.07851</v>
      </c>
      <c r="J65" s="14" t="n">
        <f aca="false">IF(I65="","",SUM('MRR Conglomerado'!AQ65:AS65))</f>
        <v>0</v>
      </c>
      <c r="K65" s="10" t="n">
        <f aca="false">IF(I65="","",COUNTIF('MRR Conglomerado'!AE65:AG65,"&gt;0"))</f>
        <v>3</v>
      </c>
      <c r="L65" s="13" t="n">
        <f aca="false">IF(I65="","",J65/I65)</f>
        <v>0</v>
      </c>
      <c r="M65" s="14" t="n">
        <f aca="false">IF(I65="","",I65/K65/B65)</f>
        <v>61.4257966640191</v>
      </c>
      <c r="N65" s="10" t="str">
        <f aca="false">IF(M65="","",IF(M65&lt;100,"Menos de 100 USD",IF(M65&lt;500,"100 a 500 USD",IF(M65&lt;2000,"500 a 2.000 USD","Más de 2.000 USD"))))</f>
        <v>Menos de 100 USD</v>
      </c>
      <c r="O65" s="14" t="n">
        <f aca="false">IF(I65="","",MIN(J65,I65))</f>
        <v>0</v>
      </c>
      <c r="P65" s="14" t="n">
        <f aca="false">IF(SUM('MRR Conglomerado'!V65:AG65)&gt;0,SUM('MRR Conglomerado'!V65:AG65),"")</f>
        <v>5480.07869</v>
      </c>
      <c r="Q65" s="14" t="n">
        <f aca="false">IF(P65="","",SUM('MRR Conglomerado'!AH65:AS65))</f>
        <v>6840.035462</v>
      </c>
      <c r="R65" s="10" t="n">
        <f aca="false">IF(P65="","",COUNTIF('MRR Conglomerado'!V65:AG65,"&gt;0"))</f>
        <v>5</v>
      </c>
      <c r="S65" s="14" t="n">
        <f aca="false">IF(P65="","",P65/R65)</f>
        <v>1096.015738</v>
      </c>
      <c r="T65" s="14" t="n">
        <f aca="false">IF(P65="","",Q65/12)</f>
        <v>570.002955166667</v>
      </c>
      <c r="U65" s="13" t="n">
        <f aca="false">IF(P65="","",T65/S65)</f>
        <v>0.520068221106755</v>
      </c>
      <c r="V65" s="14" t="n">
        <f aca="false">IF(P65="","",S65/B65)</f>
        <v>58.0363112523166</v>
      </c>
      <c r="W65" s="10" t="str">
        <f aca="false">IF(V65="","",IF(V65&lt;100,"Menos de 100 USD",IF(V65&lt;500,"100 a 500 USD",IF(V65&lt;2000,"500 a 2.000 USD","Más de 2.000 USD"))))</f>
        <v>Menos de 100 USD</v>
      </c>
      <c r="X65" s="14" t="n">
        <f aca="false">IF(P65="","",MIN(T65,S65))</f>
        <v>570.002955166667</v>
      </c>
    </row>
    <row r="66" customFormat="false" ht="15" hidden="false" customHeight="false" outlineLevel="0" collapsed="false">
      <c r="A66" s="10" t="s">
        <v>192</v>
      </c>
      <c r="B66" s="14" t="n">
        <v>18.885</v>
      </c>
      <c r="C66" s="14" t="n">
        <f aca="false">IF('MRR Conglomerado'!AG66&gt;0,'MRR Conglomerado'!AG66,"")</f>
        <v>3516.19815</v>
      </c>
      <c r="D66" s="14" t="n">
        <f aca="false">IF(C66="","",'MRR Conglomerado'!AS66)</f>
        <v>3475.81776</v>
      </c>
      <c r="E66" s="13" t="n">
        <f aca="false">IF(C66="","",D66/C66)</f>
        <v>0.98851589464604</v>
      </c>
      <c r="F66" s="14" t="n">
        <f aca="false">IF(C66="","",C66/B66)</f>
        <v>186.19</v>
      </c>
      <c r="G66" s="10" t="str">
        <f aca="false">IF(F66="","",IF(F66&lt;100,"Menos de 100 USD",IF(F66&lt;500,"100 a 500 USD",IF(F66&lt;2000,"500 a 2.000 USD","Más de 2.000 USD"))))</f>
        <v>100 a 500 USD</v>
      </c>
      <c r="H66" s="14" t="n">
        <f aca="false">IF(C66="","",MIN(D66,C66))</f>
        <v>3475.81776</v>
      </c>
      <c r="I66" s="14" t="n">
        <f aca="false">IF(SUM('MRR Conglomerado'!AE66:AG66)&gt;0,SUM('MRR Conglomerado'!AE66:AG66),"")</f>
        <v>10712.51801</v>
      </c>
      <c r="J66" s="14" t="n">
        <f aca="false">IF(I66="","",SUM('MRR Conglomerado'!AQ66:AS66))</f>
        <v>10143.779103</v>
      </c>
      <c r="K66" s="10" t="n">
        <f aca="false">IF(I66="","",COUNTIF('MRR Conglomerado'!AE66:AG66,"&gt;0"))</f>
        <v>3</v>
      </c>
      <c r="L66" s="13" t="n">
        <f aca="false">IF(I66="","",J66/I66)</f>
        <v>0.946908942746319</v>
      </c>
      <c r="M66" s="14" t="n">
        <f aca="false">IF(I66="","",I66/K66/B66)</f>
        <v>189.083364398553</v>
      </c>
      <c r="N66" s="10" t="str">
        <f aca="false">IF(M66="","",IF(M66&lt;100,"Menos de 100 USD",IF(M66&lt;500,"100 a 500 USD",IF(M66&lt;2000,"500 a 2.000 USD","Más de 2.000 USD"))))</f>
        <v>100 a 500 USD</v>
      </c>
      <c r="O66" s="14" t="n">
        <f aca="false">IF(I66="","",MIN(J66,I66))</f>
        <v>10143.779103</v>
      </c>
      <c r="P66" s="14" t="n">
        <f aca="false">IF(SUM('MRR Conglomerado'!V66:AG66)&gt;0,SUM('MRR Conglomerado'!V66:AG66),"")</f>
        <v>39220.329384</v>
      </c>
      <c r="Q66" s="14" t="n">
        <f aca="false">IF(P66="","",SUM('MRR Conglomerado'!AH66:AS66))</f>
        <v>43218.512623</v>
      </c>
      <c r="R66" s="10" t="n">
        <f aca="false">IF(P66="","",COUNTIF('MRR Conglomerado'!V66:AG66,"&gt;0"))</f>
        <v>12</v>
      </c>
      <c r="S66" s="14" t="n">
        <f aca="false">IF(P66="","",P66/R66)</f>
        <v>3268.360782</v>
      </c>
      <c r="T66" s="14" t="n">
        <f aca="false">IF(P66="","",Q66/12)</f>
        <v>3601.54271858333</v>
      </c>
      <c r="U66" s="13" t="n">
        <f aca="false">IF(P66="","",T66/S66)</f>
        <v>1.10194160278091</v>
      </c>
      <c r="V66" s="14" t="n">
        <f aca="false">IF(P66="","",S66/B66)</f>
        <v>173.066496266878</v>
      </c>
      <c r="W66" s="10" t="str">
        <f aca="false">IF(V66="","",IF(V66&lt;100,"Menos de 100 USD",IF(V66&lt;500,"100 a 500 USD",IF(V66&lt;2000,"500 a 2.000 USD","Más de 2.000 USD"))))</f>
        <v>100 a 500 USD</v>
      </c>
      <c r="X66" s="14" t="n">
        <f aca="false">IF(P66="","",MIN(T66,S66))</f>
        <v>3268.360782</v>
      </c>
    </row>
    <row r="67" customFormat="false" ht="15" hidden="false" customHeight="false" outlineLevel="0" collapsed="false">
      <c r="A67" s="10" t="s">
        <v>194</v>
      </c>
      <c r="B67" s="14" t="n">
        <v>18.885</v>
      </c>
      <c r="C67" s="14" t="str">
        <f aca="false">IF('MRR Conglomerado'!AG67&gt;0,'MRR Conglomerado'!AG67,"")</f>
        <v/>
      </c>
      <c r="D67" s="14" t="str">
        <f aca="false">IF(C67="","",'MRR Conglomerado'!AS67)</f>
        <v/>
      </c>
      <c r="E67" s="13" t="str">
        <f aca="false">IF(C67="","",D67/C67)</f>
        <v/>
      </c>
      <c r="F67" s="14" t="str">
        <f aca="false">IF(C67="","",C67/B67)</f>
        <v/>
      </c>
      <c r="G67" s="10" t="str">
        <f aca="false">IF(F67="","",IF(F67&lt;100,"Menos de 100 USD",IF(F67&lt;500,"100 a 500 USD",IF(F67&lt;2000,"500 a 2.000 USD","Más de 2.000 USD"))))</f>
        <v/>
      </c>
      <c r="H67" s="14" t="str">
        <f aca="false">IF(C67="","",MIN(D67,C67))</f>
        <v/>
      </c>
      <c r="I67" s="14" t="str">
        <f aca="false">IF(SUM('MRR Conglomerado'!AE67:AG67)&gt;0,SUM('MRR Conglomerado'!AE67:AG67),"")</f>
        <v/>
      </c>
      <c r="J67" s="14" t="str">
        <f aca="false">IF(I67="","",SUM('MRR Conglomerado'!AQ67:AS67))</f>
        <v/>
      </c>
      <c r="K67" s="10" t="str">
        <f aca="false">IF(I67="","",COUNTIF('MRR Conglomerado'!AE67:AG67,"&gt;0"))</f>
        <v/>
      </c>
      <c r="L67" s="13" t="str">
        <f aca="false">IF(I67="","",J67/I67)</f>
        <v/>
      </c>
      <c r="M67" s="14" t="str">
        <f aca="false">IF(I67="","",I67/K67/B67)</f>
        <v/>
      </c>
      <c r="N67" s="10" t="str">
        <f aca="false">IF(M67="","",IF(M67&lt;100,"Menos de 100 USD",IF(M67&lt;500,"100 a 500 USD",IF(M67&lt;2000,"500 a 2.000 USD","Más de 2.000 USD"))))</f>
        <v/>
      </c>
      <c r="O67" s="14" t="str">
        <f aca="false">IF(I67="","",MIN(J67,I67))</f>
        <v/>
      </c>
      <c r="P67" s="14" t="n">
        <f aca="false">IF(SUM('MRR Conglomerado'!V67:AG67)&gt;0,SUM('MRR Conglomerado'!V67:AG67),"")</f>
        <v>1368.033068</v>
      </c>
      <c r="Q67" s="14" t="n">
        <f aca="false">IF(P67="","",SUM('MRR Conglomerado'!AH67:AS67))</f>
        <v>0</v>
      </c>
      <c r="R67" s="10" t="n">
        <f aca="false">IF(P67="","",COUNTIF('MRR Conglomerado'!V67:AG67,"&gt;0"))</f>
        <v>4</v>
      </c>
      <c r="S67" s="14" t="n">
        <f aca="false">IF(P67="","",P67/R67)</f>
        <v>342.008267</v>
      </c>
      <c r="T67" s="14" t="n">
        <f aca="false">IF(P67="","",Q67/12)</f>
        <v>0</v>
      </c>
      <c r="U67" s="13" t="n">
        <f aca="false">IF(P67="","",T67/S67)</f>
        <v>0</v>
      </c>
      <c r="V67" s="14" t="n">
        <f aca="false">IF(P67="","",S67/B67)</f>
        <v>18.1100485570559</v>
      </c>
      <c r="W67" s="10" t="str">
        <f aca="false">IF(V67="","",IF(V67&lt;100,"Menos de 100 USD",IF(V67&lt;500,"100 a 500 USD",IF(V67&lt;2000,"500 a 2.000 USD","Más de 2.000 USD"))))</f>
        <v>Menos de 100 USD</v>
      </c>
      <c r="X67" s="14" t="n">
        <f aca="false">IF(P67="","",MIN(T67,S67))</f>
        <v>0</v>
      </c>
    </row>
    <row r="68" customFormat="false" ht="15" hidden="false" customHeight="false" outlineLevel="0" collapsed="false">
      <c r="A68" s="10" t="s">
        <v>196</v>
      </c>
      <c r="B68" s="14" t="n">
        <v>18.885</v>
      </c>
      <c r="C68" s="14" t="n">
        <f aca="false">IF('MRR Conglomerado'!AG68&gt;0,'MRR Conglomerado'!AG68,"")</f>
        <v>17009.90835</v>
      </c>
      <c r="D68" s="14" t="n">
        <f aca="false">IF(C68="","",'MRR Conglomerado'!AS68)</f>
        <v>20205.072152</v>
      </c>
      <c r="E68" s="13" t="n">
        <f aca="false">IF(C68="","",D68/C68)</f>
        <v>1.1878413296683</v>
      </c>
      <c r="F68" s="14" t="n">
        <f aca="false">IF(C68="","",C68/B68)</f>
        <v>900.71</v>
      </c>
      <c r="G68" s="10" t="str">
        <f aca="false">IF(F68="","",IF(F68&lt;100,"Menos de 100 USD",IF(F68&lt;500,"100 a 500 USD",IF(F68&lt;2000,"500 a 2.000 USD","Más de 2.000 USD"))))</f>
        <v>500 a 2.000 USD</v>
      </c>
      <c r="H68" s="14" t="n">
        <f aca="false">IF(C68="","",MIN(D68,C68))</f>
        <v>17009.90835</v>
      </c>
      <c r="I68" s="14" t="n">
        <f aca="false">IF(SUM('MRR Conglomerado'!AE68:AG68)&gt;0,SUM('MRR Conglomerado'!AE68:AG68),"")</f>
        <v>51159.77087</v>
      </c>
      <c r="J68" s="14" t="n">
        <f aca="false">IF(I68="","",SUM('MRR Conglomerado'!AQ68:AS68))</f>
        <v>59890.084546</v>
      </c>
      <c r="K68" s="10" t="n">
        <f aca="false">IF(I68="","",COUNTIF('MRR Conglomerado'!AE68:AG68,"&gt;0"))</f>
        <v>3</v>
      </c>
      <c r="L68" s="13" t="n">
        <f aca="false">IF(I68="","",J68/I68)</f>
        <v>1.17064802143435</v>
      </c>
      <c r="M68" s="14" t="n">
        <f aca="false">IF(I68="","",I68/K68/B68)</f>
        <v>903.005398817403</v>
      </c>
      <c r="N68" s="10" t="str">
        <f aca="false">IF(M68="","",IF(M68&lt;100,"Menos de 100 USD",IF(M68&lt;500,"100 a 500 USD",IF(M68&lt;2000,"500 a 2.000 USD","Más de 2.000 USD"))))</f>
        <v>500 a 2.000 USD</v>
      </c>
      <c r="O68" s="14" t="n">
        <f aca="false">IF(I68="","",MIN(J68,I68))</f>
        <v>51159.77087</v>
      </c>
      <c r="P68" s="14" t="n">
        <f aca="false">IF(SUM('MRR Conglomerado'!V68:AG68)&gt;0,SUM('MRR Conglomerado'!V68:AG68),"")</f>
        <v>111384.64842</v>
      </c>
      <c r="Q68" s="14" t="n">
        <f aca="false">IF(P68="","",SUM('MRR Conglomerado'!AH68:AS68))</f>
        <v>226814.957584</v>
      </c>
      <c r="R68" s="10" t="n">
        <f aca="false">IF(P68="","",COUNTIF('MRR Conglomerado'!V68:AG68,"&gt;0"))</f>
        <v>8</v>
      </c>
      <c r="S68" s="14" t="n">
        <f aca="false">IF(P68="","",P68/R68)</f>
        <v>13923.0810525</v>
      </c>
      <c r="T68" s="14" t="n">
        <f aca="false">IF(P68="","",Q68/12)</f>
        <v>18901.2464653333</v>
      </c>
      <c r="U68" s="13" t="n">
        <f aca="false">IF(P68="","",T68/S68)</f>
        <v>1.35754768603746</v>
      </c>
      <c r="V68" s="14" t="n">
        <f aca="false">IF(P68="","",S68/B68)</f>
        <v>737.256079030977</v>
      </c>
      <c r="W68" s="10" t="str">
        <f aca="false">IF(V68="","",IF(V68&lt;100,"Menos de 100 USD",IF(V68&lt;500,"100 a 500 USD",IF(V68&lt;2000,"500 a 2.000 USD","Más de 2.000 USD"))))</f>
        <v>500 a 2.000 USD</v>
      </c>
      <c r="X68" s="14" t="n">
        <f aca="false">IF(P68="","",MIN(T68,S68))</f>
        <v>13923.0810525</v>
      </c>
    </row>
    <row r="69" customFormat="false" ht="15" hidden="false" customHeight="false" outlineLevel="0" collapsed="false">
      <c r="A69" s="10" t="s">
        <v>198</v>
      </c>
      <c r="B69" s="14" t="n">
        <v>18.885</v>
      </c>
      <c r="C69" s="14" t="n">
        <f aca="false">IF('MRR Conglomerado'!AG69&gt;0,'MRR Conglomerado'!AG69,"")</f>
        <v>349.93905</v>
      </c>
      <c r="D69" s="14" t="n">
        <f aca="false">IF(C69="","",'MRR Conglomerado'!AS69)</f>
        <v>217.719904</v>
      </c>
      <c r="E69" s="13" t="n">
        <f aca="false">IF(C69="","",D69/C69)</f>
        <v>0.622165214199444</v>
      </c>
      <c r="F69" s="14" t="n">
        <f aca="false">IF(C69="","",C69/B69)</f>
        <v>18.53</v>
      </c>
      <c r="G69" s="10" t="str">
        <f aca="false">IF(F69="","",IF(F69&lt;100,"Menos de 100 USD",IF(F69&lt;500,"100 a 500 USD",IF(F69&lt;2000,"500 a 2.000 USD","Más de 2.000 USD"))))</f>
        <v>Menos de 100 USD</v>
      </c>
      <c r="H69" s="14" t="n">
        <f aca="false">IF(C69="","",MIN(D69,C69))</f>
        <v>217.719904</v>
      </c>
      <c r="I69" s="14" t="n">
        <f aca="false">IF(SUM('MRR Conglomerado'!AE69:AG69)&gt;0,SUM('MRR Conglomerado'!AE69:AG69),"")</f>
        <v>1050.09517</v>
      </c>
      <c r="J69" s="14" t="n">
        <f aca="false">IF(I69="","",SUM('MRR Conglomerado'!AQ69:AS69))</f>
        <v>653.179596</v>
      </c>
      <c r="K69" s="10" t="n">
        <f aca="false">IF(I69="","",COUNTIF('MRR Conglomerado'!AE69:AG69,"&gt;0"))</f>
        <v>3</v>
      </c>
      <c r="L69" s="13" t="n">
        <f aca="false">IF(I69="","",J69/I69)</f>
        <v>0.622019427058216</v>
      </c>
      <c r="M69" s="14" t="n">
        <f aca="false">IF(I69="","",I69/K69/B69)</f>
        <v>18.5349072456094</v>
      </c>
      <c r="N69" s="10" t="str">
        <f aca="false">IF(M69="","",IF(M69&lt;100,"Menos de 100 USD",IF(M69&lt;500,"100 a 500 USD",IF(M69&lt;2000,"500 a 2.000 USD","Más de 2.000 USD"))))</f>
        <v>Menos de 100 USD</v>
      </c>
      <c r="O69" s="14" t="n">
        <f aca="false">IF(I69="","",MIN(J69,I69))</f>
        <v>653.179596</v>
      </c>
      <c r="P69" s="14" t="n">
        <f aca="false">IF(SUM('MRR Conglomerado'!V69:AG69)&gt;0,SUM('MRR Conglomerado'!V69:AG69),"")</f>
        <v>4005.4691</v>
      </c>
      <c r="Q69" s="14" t="n">
        <f aca="false">IF(P69="","",SUM('MRR Conglomerado'!AH69:AS69))</f>
        <v>3769.191747</v>
      </c>
      <c r="R69" s="10" t="n">
        <f aca="false">IF(P69="","",COUNTIF('MRR Conglomerado'!V69:AG69,"&gt;0"))</f>
        <v>10</v>
      </c>
      <c r="S69" s="14" t="n">
        <f aca="false">IF(P69="","",P69/R69)</f>
        <v>400.54691</v>
      </c>
      <c r="T69" s="14" t="n">
        <f aca="false">IF(P69="","",Q69/12)</f>
        <v>314.09931225</v>
      </c>
      <c r="U69" s="13" t="n">
        <f aca="false">IF(P69="","",T69/S69)</f>
        <v>0.784176096252996</v>
      </c>
      <c r="V69" s="14" t="n">
        <f aca="false">IF(P69="","",S69/B69)</f>
        <v>21.2097913688112</v>
      </c>
      <c r="W69" s="10" t="str">
        <f aca="false">IF(V69="","",IF(V69&lt;100,"Menos de 100 USD",IF(V69&lt;500,"100 a 500 USD",IF(V69&lt;2000,"500 a 2.000 USD","Más de 2.000 USD"))))</f>
        <v>Menos de 100 USD</v>
      </c>
      <c r="X69" s="14" t="n">
        <f aca="false">IF(P69="","",MIN(T69,S69))</f>
        <v>314.09931225</v>
      </c>
    </row>
    <row r="70" customFormat="false" ht="15" hidden="false" customHeight="false" outlineLevel="0" collapsed="false">
      <c r="A70" s="10" t="s">
        <v>200</v>
      </c>
      <c r="B70" s="14" t="n">
        <v>18.885</v>
      </c>
      <c r="C70" s="14" t="str">
        <f aca="false">IF('MRR Conglomerado'!AG70&gt;0,'MRR Conglomerado'!AG70,"")</f>
        <v/>
      </c>
      <c r="D70" s="14" t="str">
        <f aca="false">IF(C70="","",'MRR Conglomerado'!AS70)</f>
        <v/>
      </c>
      <c r="E70" s="13" t="str">
        <f aca="false">IF(C70="","",D70/C70)</f>
        <v/>
      </c>
      <c r="F70" s="14" t="str">
        <f aca="false">IF(C70="","",C70/B70)</f>
        <v/>
      </c>
      <c r="G70" s="10" t="str">
        <f aca="false">IF(F70="","",IF(F70&lt;100,"Menos de 100 USD",IF(F70&lt;500,"100 a 500 USD",IF(F70&lt;2000,"500 a 2.000 USD","Más de 2.000 USD"))))</f>
        <v/>
      </c>
      <c r="H70" s="14" t="str">
        <f aca="false">IF(C70="","",MIN(D70,C70))</f>
        <v/>
      </c>
      <c r="I70" s="14" t="str">
        <f aca="false">IF(SUM('MRR Conglomerado'!AE70:AG70)&gt;0,SUM('MRR Conglomerado'!AE70:AG70),"")</f>
        <v/>
      </c>
      <c r="J70" s="14" t="str">
        <f aca="false">IF(I70="","",SUM('MRR Conglomerado'!AQ70:AS70))</f>
        <v/>
      </c>
      <c r="K70" s="10" t="str">
        <f aca="false">IF(I70="","",COUNTIF('MRR Conglomerado'!AE70:AG70,"&gt;0"))</f>
        <v/>
      </c>
      <c r="L70" s="13" t="str">
        <f aca="false">IF(I70="","",J70/I70)</f>
        <v/>
      </c>
      <c r="M70" s="14" t="str">
        <f aca="false">IF(I70="","",I70/K70/B70)</f>
        <v/>
      </c>
      <c r="N70" s="10" t="str">
        <f aca="false">IF(M70="","",IF(M70&lt;100,"Menos de 100 USD",IF(M70&lt;500,"100 a 500 USD",IF(M70&lt;2000,"500 a 2.000 USD","Más de 2.000 USD"))))</f>
        <v/>
      </c>
      <c r="O70" s="14" t="str">
        <f aca="false">IF(I70="","",MIN(J70,I70))</f>
        <v/>
      </c>
      <c r="P70" s="14" t="str">
        <f aca="false">IF(SUM('MRR Conglomerado'!V70:AG70)&gt;0,SUM('MRR Conglomerado'!V70:AG70),"")</f>
        <v/>
      </c>
      <c r="Q70" s="14" t="str">
        <f aca="false">IF(P70="","",SUM('MRR Conglomerado'!AH70:AS70))</f>
        <v/>
      </c>
      <c r="R70" s="10" t="str">
        <f aca="false">IF(P70="","",COUNTIF('MRR Conglomerado'!V70:AG70,"&gt;0"))</f>
        <v/>
      </c>
      <c r="S70" s="14" t="str">
        <f aca="false">IF(P70="","",P70/R70)</f>
        <v/>
      </c>
      <c r="T70" s="14" t="str">
        <f aca="false">IF(P70="","",Q70/12)</f>
        <v/>
      </c>
      <c r="U70" s="13" t="str">
        <f aca="false">IF(P70="","",T70/S70)</f>
        <v/>
      </c>
      <c r="V70" s="14" t="str">
        <f aca="false">IF(P70="","",S70/B70)</f>
        <v/>
      </c>
      <c r="W70" s="10" t="str">
        <f aca="false">IF(V70="","",IF(V70&lt;100,"Menos de 100 USD",IF(V70&lt;500,"100 a 500 USD",IF(V70&lt;2000,"500 a 2.000 USD","Más de 2.000 USD"))))</f>
        <v/>
      </c>
      <c r="X70" s="14" t="str">
        <f aca="false">IF(P70="","",MIN(T70,S70))</f>
        <v/>
      </c>
    </row>
    <row r="71" customFormat="false" ht="15" hidden="false" customHeight="false" outlineLevel="0" collapsed="false">
      <c r="A71" s="10" t="s">
        <v>202</v>
      </c>
      <c r="B71" s="14" t="n">
        <v>18.885</v>
      </c>
      <c r="C71" s="14" t="str">
        <f aca="false">IF('MRR Conglomerado'!AG71&gt;0,'MRR Conglomerado'!AG71,"")</f>
        <v/>
      </c>
      <c r="D71" s="14" t="str">
        <f aca="false">IF(C71="","",'MRR Conglomerado'!AS71)</f>
        <v/>
      </c>
      <c r="E71" s="13" t="str">
        <f aca="false">IF(C71="","",D71/C71)</f>
        <v/>
      </c>
      <c r="F71" s="14" t="str">
        <f aca="false">IF(C71="","",C71/B71)</f>
        <v/>
      </c>
      <c r="G71" s="10" t="str">
        <f aca="false">IF(F71="","",IF(F71&lt;100,"Menos de 100 USD",IF(F71&lt;500,"100 a 500 USD",IF(F71&lt;2000,"500 a 2.000 USD","Más de 2.000 USD"))))</f>
        <v/>
      </c>
      <c r="H71" s="14" t="str">
        <f aca="false">IF(C71="","",MIN(D71,C71))</f>
        <v/>
      </c>
      <c r="I71" s="14" t="str">
        <f aca="false">IF(SUM('MRR Conglomerado'!AE71:AG71)&gt;0,SUM('MRR Conglomerado'!AE71:AG71),"")</f>
        <v/>
      </c>
      <c r="J71" s="14" t="str">
        <f aca="false">IF(I71="","",SUM('MRR Conglomerado'!AQ71:AS71))</f>
        <v/>
      </c>
      <c r="K71" s="10" t="str">
        <f aca="false">IF(I71="","",COUNTIF('MRR Conglomerado'!AE71:AG71,"&gt;0"))</f>
        <v/>
      </c>
      <c r="L71" s="13" t="str">
        <f aca="false">IF(I71="","",J71/I71)</f>
        <v/>
      </c>
      <c r="M71" s="14" t="str">
        <f aca="false">IF(I71="","",I71/K71/B71)</f>
        <v/>
      </c>
      <c r="N71" s="10" t="str">
        <f aca="false">IF(M71="","",IF(M71&lt;100,"Menos de 100 USD",IF(M71&lt;500,"100 a 500 USD",IF(M71&lt;2000,"500 a 2.000 USD","Más de 2.000 USD"))))</f>
        <v/>
      </c>
      <c r="O71" s="14" t="str">
        <f aca="false">IF(I71="","",MIN(J71,I71))</f>
        <v/>
      </c>
      <c r="P71" s="14" t="str">
        <f aca="false">IF(SUM('MRR Conglomerado'!V71:AG71)&gt;0,SUM('MRR Conglomerado'!V71:AG71),"")</f>
        <v/>
      </c>
      <c r="Q71" s="14" t="str">
        <f aca="false">IF(P71="","",SUM('MRR Conglomerado'!AH71:AS71))</f>
        <v/>
      </c>
      <c r="R71" s="10" t="str">
        <f aca="false">IF(P71="","",COUNTIF('MRR Conglomerado'!V71:AG71,"&gt;0"))</f>
        <v/>
      </c>
      <c r="S71" s="14" t="str">
        <f aca="false">IF(P71="","",P71/R71)</f>
        <v/>
      </c>
      <c r="T71" s="14" t="str">
        <f aca="false">IF(P71="","",Q71/12)</f>
        <v/>
      </c>
      <c r="U71" s="13" t="str">
        <f aca="false">IF(P71="","",T71/S71)</f>
        <v/>
      </c>
      <c r="V71" s="14" t="str">
        <f aca="false">IF(P71="","",S71/B71)</f>
        <v/>
      </c>
      <c r="W71" s="10" t="str">
        <f aca="false">IF(V71="","",IF(V71&lt;100,"Menos de 100 USD",IF(V71&lt;500,"100 a 500 USD",IF(V71&lt;2000,"500 a 2.000 USD","Más de 2.000 USD"))))</f>
        <v/>
      </c>
      <c r="X71" s="14" t="str">
        <f aca="false">IF(P71="","",MIN(T71,S71))</f>
        <v/>
      </c>
    </row>
    <row r="72" customFormat="false" ht="15" hidden="false" customHeight="false" outlineLevel="0" collapsed="false">
      <c r="A72" s="10" t="s">
        <v>204</v>
      </c>
      <c r="B72" s="14" t="n">
        <v>18.885</v>
      </c>
      <c r="C72" s="14" t="n">
        <f aca="false">IF('MRR Conglomerado'!AG72&gt;0,'MRR Conglomerado'!AG72,"")</f>
        <v>7091.3175</v>
      </c>
      <c r="D72" s="14" t="n">
        <f aca="false">IF(C72="","",'MRR Conglomerado'!AS72)</f>
        <v>0</v>
      </c>
      <c r="E72" s="13" t="n">
        <f aca="false">IF(C72="","",D72/C72)</f>
        <v>0</v>
      </c>
      <c r="F72" s="14" t="n">
        <f aca="false">IF(C72="","",C72/B72)</f>
        <v>375.5</v>
      </c>
      <c r="G72" s="10" t="str">
        <f aca="false">IF(F72="","",IF(F72&lt;100,"Menos de 100 USD",IF(F72&lt;500,"100 a 500 USD",IF(F72&lt;2000,"500 a 2.000 USD","Más de 2.000 USD"))))</f>
        <v>100 a 500 USD</v>
      </c>
      <c r="H72" s="14" t="n">
        <f aca="false">IF(C72="","",MIN(D72,C72))</f>
        <v>0</v>
      </c>
      <c r="I72" s="14" t="n">
        <f aca="false">IF(SUM('MRR Conglomerado'!AE72:AG72)&gt;0,SUM('MRR Conglomerado'!AE72:AG72),"")</f>
        <v>17728.45796</v>
      </c>
      <c r="J72" s="14" t="n">
        <f aca="false">IF(I72="","",SUM('MRR Conglomerado'!AQ72:AS72))</f>
        <v>2358.60257</v>
      </c>
      <c r="K72" s="10" t="n">
        <f aca="false">IF(I72="","",COUNTIF('MRR Conglomerado'!AE72:AG72,"&gt;0"))</f>
        <v>3</v>
      </c>
      <c r="L72" s="13" t="n">
        <f aca="false">IF(I72="","",J72/I72)</f>
        <v>0.133040480752563</v>
      </c>
      <c r="M72" s="14" t="n">
        <f aca="false">IF(I72="","",I72/K72/B72)</f>
        <v>312.91956508693</v>
      </c>
      <c r="N72" s="10" t="str">
        <f aca="false">IF(M72="","",IF(M72&lt;100,"Menos de 100 USD",IF(M72&lt;500,"100 a 500 USD",IF(M72&lt;2000,"500 a 2.000 USD","Más de 2.000 USD"))))</f>
        <v>100 a 500 USD</v>
      </c>
      <c r="O72" s="14" t="n">
        <f aca="false">IF(I72="","",MIN(J72,I72))</f>
        <v>2358.60257</v>
      </c>
      <c r="P72" s="14" t="n">
        <f aca="false">IF(SUM('MRR Conglomerado'!V72:AG72)&gt;0,SUM('MRR Conglomerado'!V72:AG72),"")</f>
        <v>73822.011554</v>
      </c>
      <c r="Q72" s="14" t="n">
        <f aca="false">IF(P72="","",SUM('MRR Conglomerado'!AH72:AS72))</f>
        <v>35797.969029</v>
      </c>
      <c r="R72" s="10" t="n">
        <f aca="false">IF(P72="","",COUNTIF('MRR Conglomerado'!V72:AG72,"&gt;0"))</f>
        <v>8</v>
      </c>
      <c r="S72" s="14" t="n">
        <f aca="false">IF(P72="","",P72/R72)</f>
        <v>9227.75144425</v>
      </c>
      <c r="T72" s="14" t="n">
        <f aca="false">IF(P72="","",Q72/12)</f>
        <v>2983.16408575</v>
      </c>
      <c r="U72" s="13" t="n">
        <f aca="false">IF(P72="","",T72/S72)</f>
        <v>0.323281798797135</v>
      </c>
      <c r="V72" s="14" t="n">
        <f aca="false">IF(P72="","",S72/B72)</f>
        <v>488.62861764628</v>
      </c>
      <c r="W72" s="10" t="str">
        <f aca="false">IF(V72="","",IF(V72&lt;100,"Menos de 100 USD",IF(V72&lt;500,"100 a 500 USD",IF(V72&lt;2000,"500 a 2.000 USD","Más de 2.000 USD"))))</f>
        <v>100 a 500 USD</v>
      </c>
      <c r="X72" s="14" t="n">
        <f aca="false">IF(P72="","",MIN(T72,S72))</f>
        <v>2983.16408575</v>
      </c>
    </row>
    <row r="73" customFormat="false" ht="15" hidden="false" customHeight="false" outlineLevel="0" collapsed="false">
      <c r="A73" s="10" t="s">
        <v>206</v>
      </c>
      <c r="B73" s="14" t="n">
        <v>18.885</v>
      </c>
      <c r="C73" s="14" t="str">
        <f aca="false">IF('MRR Conglomerado'!AG73&gt;0,'MRR Conglomerado'!AG73,"")</f>
        <v/>
      </c>
      <c r="D73" s="14" t="str">
        <f aca="false">IF(C73="","",'MRR Conglomerado'!AS73)</f>
        <v/>
      </c>
      <c r="E73" s="13" t="str">
        <f aca="false">IF(C73="","",D73/C73)</f>
        <v/>
      </c>
      <c r="F73" s="14" t="str">
        <f aca="false">IF(C73="","",C73/B73)</f>
        <v/>
      </c>
      <c r="G73" s="10" t="str">
        <f aca="false">IF(F73="","",IF(F73&lt;100,"Menos de 100 USD",IF(F73&lt;500,"100 a 500 USD",IF(F73&lt;2000,"500 a 2.000 USD","Más de 2.000 USD"))))</f>
        <v/>
      </c>
      <c r="H73" s="14" t="str">
        <f aca="false">IF(C73="","",MIN(D73,C73))</f>
        <v/>
      </c>
      <c r="I73" s="14" t="str">
        <f aca="false">IF(SUM('MRR Conglomerado'!AE73:AG73)&gt;0,SUM('MRR Conglomerado'!AE73:AG73),"")</f>
        <v/>
      </c>
      <c r="J73" s="14" t="str">
        <f aca="false">IF(I73="","",SUM('MRR Conglomerado'!AQ73:AS73))</f>
        <v/>
      </c>
      <c r="K73" s="10" t="str">
        <f aca="false">IF(I73="","",COUNTIF('MRR Conglomerado'!AE73:AG73,"&gt;0"))</f>
        <v/>
      </c>
      <c r="L73" s="13" t="str">
        <f aca="false">IF(I73="","",J73/I73)</f>
        <v/>
      </c>
      <c r="M73" s="14" t="str">
        <f aca="false">IF(I73="","",I73/K73/B73)</f>
        <v/>
      </c>
      <c r="N73" s="10" t="str">
        <f aca="false">IF(M73="","",IF(M73&lt;100,"Menos de 100 USD",IF(M73&lt;500,"100 a 500 USD",IF(M73&lt;2000,"500 a 2.000 USD","Más de 2.000 USD"))))</f>
        <v/>
      </c>
      <c r="O73" s="14" t="str">
        <f aca="false">IF(I73="","",MIN(J73,I73))</f>
        <v/>
      </c>
      <c r="P73" s="14" t="str">
        <f aca="false">IF(SUM('MRR Conglomerado'!V73:AG73)&gt;0,SUM('MRR Conglomerado'!V73:AG73),"")</f>
        <v/>
      </c>
      <c r="Q73" s="14" t="str">
        <f aca="false">IF(P73="","",SUM('MRR Conglomerado'!AH73:AS73))</f>
        <v/>
      </c>
      <c r="R73" s="10" t="str">
        <f aca="false">IF(P73="","",COUNTIF('MRR Conglomerado'!V73:AG73,"&gt;0"))</f>
        <v/>
      </c>
      <c r="S73" s="14" t="str">
        <f aca="false">IF(P73="","",P73/R73)</f>
        <v/>
      </c>
      <c r="T73" s="14" t="str">
        <f aca="false">IF(P73="","",Q73/12)</f>
        <v/>
      </c>
      <c r="U73" s="13" t="str">
        <f aca="false">IF(P73="","",T73/S73)</f>
        <v/>
      </c>
      <c r="V73" s="14" t="str">
        <f aca="false">IF(P73="","",S73/B73)</f>
        <v/>
      </c>
      <c r="W73" s="10" t="str">
        <f aca="false">IF(V73="","",IF(V73&lt;100,"Menos de 100 USD",IF(V73&lt;500,"100 a 500 USD",IF(V73&lt;2000,"500 a 2.000 USD","Más de 2.000 USD"))))</f>
        <v/>
      </c>
      <c r="X73" s="14" t="str">
        <f aca="false">IF(P73="","",MIN(T73,S73))</f>
        <v/>
      </c>
    </row>
    <row r="74" customFormat="false" ht="15" hidden="false" customHeight="false" outlineLevel="0" collapsed="false">
      <c r="A74" s="10" t="s">
        <v>208</v>
      </c>
      <c r="B74" s="14" t="n">
        <v>18.885</v>
      </c>
      <c r="C74" s="14" t="str">
        <f aca="false">IF('MRR Conglomerado'!AG74&gt;0,'MRR Conglomerado'!AG74,"")</f>
        <v/>
      </c>
      <c r="D74" s="14" t="str">
        <f aca="false">IF(C74="","",'MRR Conglomerado'!AS74)</f>
        <v/>
      </c>
      <c r="E74" s="13" t="str">
        <f aca="false">IF(C74="","",D74/C74)</f>
        <v/>
      </c>
      <c r="F74" s="14" t="str">
        <f aca="false">IF(C74="","",C74/B74)</f>
        <v/>
      </c>
      <c r="G74" s="10" t="str">
        <f aca="false">IF(F74="","",IF(F74&lt;100,"Menos de 100 USD",IF(F74&lt;500,"100 a 500 USD",IF(F74&lt;2000,"500 a 2.000 USD","Más de 2.000 USD"))))</f>
        <v/>
      </c>
      <c r="H74" s="14" t="str">
        <f aca="false">IF(C74="","",MIN(D74,C74))</f>
        <v/>
      </c>
      <c r="I74" s="14" t="str">
        <f aca="false">IF(SUM('MRR Conglomerado'!AE74:AG74)&gt;0,SUM('MRR Conglomerado'!AE74:AG74),"")</f>
        <v/>
      </c>
      <c r="J74" s="14" t="str">
        <f aca="false">IF(I74="","",SUM('MRR Conglomerado'!AQ74:AS74))</f>
        <v/>
      </c>
      <c r="K74" s="10" t="str">
        <f aca="false">IF(I74="","",COUNTIF('MRR Conglomerado'!AE74:AG74,"&gt;0"))</f>
        <v/>
      </c>
      <c r="L74" s="13" t="str">
        <f aca="false">IF(I74="","",J74/I74)</f>
        <v/>
      </c>
      <c r="M74" s="14" t="str">
        <f aca="false">IF(I74="","",I74/K74/B74)</f>
        <v/>
      </c>
      <c r="N74" s="10" t="str">
        <f aca="false">IF(M74="","",IF(M74&lt;100,"Menos de 100 USD",IF(M74&lt;500,"100 a 500 USD",IF(M74&lt;2000,"500 a 2.000 USD","Más de 2.000 USD"))))</f>
        <v/>
      </c>
      <c r="O74" s="14" t="str">
        <f aca="false">IF(I74="","",MIN(J74,I74))</f>
        <v/>
      </c>
      <c r="P74" s="14" t="str">
        <f aca="false">IF(SUM('MRR Conglomerado'!V74:AG74)&gt;0,SUM('MRR Conglomerado'!V74:AG74),"")</f>
        <v/>
      </c>
      <c r="Q74" s="14" t="str">
        <f aca="false">IF(P74="","",SUM('MRR Conglomerado'!AH74:AS74))</f>
        <v/>
      </c>
      <c r="R74" s="10" t="str">
        <f aca="false">IF(P74="","",COUNTIF('MRR Conglomerado'!V74:AG74,"&gt;0"))</f>
        <v/>
      </c>
      <c r="S74" s="14" t="str">
        <f aca="false">IF(P74="","",P74/R74)</f>
        <v/>
      </c>
      <c r="T74" s="14" t="str">
        <f aca="false">IF(P74="","",Q74/12)</f>
        <v/>
      </c>
      <c r="U74" s="13" t="str">
        <f aca="false">IF(P74="","",T74/S74)</f>
        <v/>
      </c>
      <c r="V74" s="14" t="str">
        <f aca="false">IF(P74="","",S74/B74)</f>
        <v/>
      </c>
      <c r="W74" s="10" t="str">
        <f aca="false">IF(V74="","",IF(V74&lt;100,"Menos de 100 USD",IF(V74&lt;500,"100 a 500 USD",IF(V74&lt;2000,"500 a 2.000 USD","Más de 2.000 USD"))))</f>
        <v/>
      </c>
      <c r="X74" s="14" t="str">
        <f aca="false">IF(P74="","",MIN(T74,S74))</f>
        <v/>
      </c>
    </row>
    <row r="75" customFormat="false" ht="15" hidden="false" customHeight="false" outlineLevel="0" collapsed="false">
      <c r="A75" s="10" t="s">
        <v>210</v>
      </c>
      <c r="B75" s="14" t="n">
        <v>18.885</v>
      </c>
      <c r="C75" s="14" t="str">
        <f aca="false">IF('MRR Conglomerado'!AG75&gt;0,'MRR Conglomerado'!AG75,"")</f>
        <v/>
      </c>
      <c r="D75" s="14" t="str">
        <f aca="false">IF(C75="","",'MRR Conglomerado'!AS75)</f>
        <v/>
      </c>
      <c r="E75" s="13" t="str">
        <f aca="false">IF(C75="","",D75/C75)</f>
        <v/>
      </c>
      <c r="F75" s="14" t="str">
        <f aca="false">IF(C75="","",C75/B75)</f>
        <v/>
      </c>
      <c r="G75" s="10" t="str">
        <f aca="false">IF(F75="","",IF(F75&lt;100,"Menos de 100 USD",IF(F75&lt;500,"100 a 500 USD",IF(F75&lt;2000,"500 a 2.000 USD","Más de 2.000 USD"))))</f>
        <v/>
      </c>
      <c r="H75" s="14" t="str">
        <f aca="false">IF(C75="","",MIN(D75,C75))</f>
        <v/>
      </c>
      <c r="I75" s="14" t="str">
        <f aca="false">IF(SUM('MRR Conglomerado'!AE75:AG75)&gt;0,SUM('MRR Conglomerado'!AE75:AG75),"")</f>
        <v/>
      </c>
      <c r="J75" s="14" t="str">
        <f aca="false">IF(I75="","",SUM('MRR Conglomerado'!AQ75:AS75))</f>
        <v/>
      </c>
      <c r="K75" s="10" t="str">
        <f aca="false">IF(I75="","",COUNTIF('MRR Conglomerado'!AE75:AG75,"&gt;0"))</f>
        <v/>
      </c>
      <c r="L75" s="13" t="str">
        <f aca="false">IF(I75="","",J75/I75)</f>
        <v/>
      </c>
      <c r="M75" s="14" t="str">
        <f aca="false">IF(I75="","",I75/K75/B75)</f>
        <v/>
      </c>
      <c r="N75" s="10" t="str">
        <f aca="false">IF(M75="","",IF(M75&lt;100,"Menos de 100 USD",IF(M75&lt;500,"100 a 500 USD",IF(M75&lt;2000,"500 a 2.000 USD","Más de 2.000 USD"))))</f>
        <v/>
      </c>
      <c r="O75" s="14" t="str">
        <f aca="false">IF(I75="","",MIN(J75,I75))</f>
        <v/>
      </c>
      <c r="P75" s="14" t="str">
        <f aca="false">IF(SUM('MRR Conglomerado'!V75:AG75)&gt;0,SUM('MRR Conglomerado'!V75:AG75),"")</f>
        <v/>
      </c>
      <c r="Q75" s="14" t="str">
        <f aca="false">IF(P75="","",SUM('MRR Conglomerado'!AH75:AS75))</f>
        <v/>
      </c>
      <c r="R75" s="10" t="str">
        <f aca="false">IF(P75="","",COUNTIF('MRR Conglomerado'!V75:AG75,"&gt;0"))</f>
        <v/>
      </c>
      <c r="S75" s="14" t="str">
        <f aca="false">IF(P75="","",P75/R75)</f>
        <v/>
      </c>
      <c r="T75" s="14" t="str">
        <f aca="false">IF(P75="","",Q75/12)</f>
        <v/>
      </c>
      <c r="U75" s="13" t="str">
        <f aca="false">IF(P75="","",T75/S75)</f>
        <v/>
      </c>
      <c r="V75" s="14" t="str">
        <f aca="false">IF(P75="","",S75/B75)</f>
        <v/>
      </c>
      <c r="W75" s="10" t="str">
        <f aca="false">IF(V75="","",IF(V75&lt;100,"Menos de 100 USD",IF(V75&lt;500,"100 a 500 USD",IF(V75&lt;2000,"500 a 2.000 USD","Más de 2.000 USD"))))</f>
        <v/>
      </c>
      <c r="X75" s="14" t="str">
        <f aca="false">IF(P75="","",MIN(T75,S75))</f>
        <v/>
      </c>
    </row>
    <row r="76" customFormat="false" ht="15" hidden="false" customHeight="false" outlineLevel="0" collapsed="false">
      <c r="A76" s="10" t="s">
        <v>212</v>
      </c>
      <c r="B76" s="14" t="n">
        <v>18.885</v>
      </c>
      <c r="C76" s="14" t="n">
        <f aca="false">IF('MRR Conglomerado'!AG76&gt;0,'MRR Conglomerado'!AG76,"")</f>
        <v>1199.9529</v>
      </c>
      <c r="D76" s="14" t="n">
        <f aca="false">IF(C76="","",'MRR Conglomerado'!AS76)</f>
        <v>0</v>
      </c>
      <c r="E76" s="13" t="n">
        <f aca="false">IF(C76="","",D76/C76)</f>
        <v>0</v>
      </c>
      <c r="F76" s="14" t="n">
        <f aca="false">IF(C76="","",C76/B76)</f>
        <v>63.54</v>
      </c>
      <c r="G76" s="10" t="str">
        <f aca="false">IF(F76="","",IF(F76&lt;100,"Menos de 100 USD",IF(F76&lt;500,"100 a 500 USD",IF(F76&lt;2000,"500 a 2.000 USD","Más de 2.000 USD"))))</f>
        <v>Menos de 100 USD</v>
      </c>
      <c r="H76" s="14" t="n">
        <f aca="false">IF(C76="","",MIN(D76,C76))</f>
        <v>0</v>
      </c>
      <c r="I76" s="14" t="n">
        <f aca="false">IF(SUM('MRR Conglomerado'!AE76:AG76)&gt;0,SUM('MRR Conglomerado'!AE76:AG76),"")</f>
        <v>3599.96074</v>
      </c>
      <c r="J76" s="14" t="n">
        <f aca="false">IF(I76="","",SUM('MRR Conglomerado'!AQ76:AS76))</f>
        <v>0</v>
      </c>
      <c r="K76" s="10" t="n">
        <f aca="false">IF(I76="","",COUNTIF('MRR Conglomerado'!AE76:AG76,"&gt;0"))</f>
        <v>3</v>
      </c>
      <c r="L76" s="13" t="n">
        <f aca="false">IF(I76="","",J76/I76)</f>
        <v>0</v>
      </c>
      <c r="M76" s="14" t="n">
        <f aca="false">IF(I76="","",I76/K76/B76)</f>
        <v>63.5418010766923</v>
      </c>
      <c r="N76" s="10" t="str">
        <f aca="false">IF(M76="","",IF(M76&lt;100,"Menos de 100 USD",IF(M76&lt;500,"100 a 500 USD",IF(M76&lt;2000,"500 a 2.000 USD","Más de 2.000 USD"))))</f>
        <v>Menos de 100 USD</v>
      </c>
      <c r="O76" s="14" t="n">
        <f aca="false">IF(I76="","",MIN(J76,I76))</f>
        <v>0</v>
      </c>
      <c r="P76" s="14" t="n">
        <f aca="false">IF(SUM('MRR Conglomerado'!V76:AG76)&gt;0,SUM('MRR Conglomerado'!V76:AG76),"")</f>
        <v>9999.976166</v>
      </c>
      <c r="Q76" s="14" t="n">
        <f aca="false">IF(P76="","",SUM('MRR Conglomerado'!AH76:AS76))</f>
        <v>8799.605211</v>
      </c>
      <c r="R76" s="10" t="n">
        <f aca="false">IF(P76="","",COUNTIF('MRR Conglomerado'!V76:AG76,"&gt;0"))</f>
        <v>8</v>
      </c>
      <c r="S76" s="14" t="n">
        <f aca="false">IF(P76="","",P76/R76)</f>
        <v>1249.99702075</v>
      </c>
      <c r="T76" s="14" t="n">
        <f aca="false">IF(P76="","",Q76/12)</f>
        <v>733.30043425</v>
      </c>
      <c r="U76" s="13" t="n">
        <f aca="false">IF(P76="","",T76/S76)</f>
        <v>0.586641745601936</v>
      </c>
      <c r="V76" s="14" t="n">
        <f aca="false">IF(P76="","",S76/B76)</f>
        <v>66.1899402038655</v>
      </c>
      <c r="W76" s="10" t="str">
        <f aca="false">IF(V76="","",IF(V76&lt;100,"Menos de 100 USD",IF(V76&lt;500,"100 a 500 USD",IF(V76&lt;2000,"500 a 2.000 USD","Más de 2.000 USD"))))</f>
        <v>Menos de 100 USD</v>
      </c>
      <c r="X76" s="14" t="n">
        <f aca="false">IF(P76="","",MIN(T76,S76))</f>
        <v>733.30043425</v>
      </c>
    </row>
    <row r="77" customFormat="false" ht="15" hidden="false" customHeight="false" outlineLevel="0" collapsed="false">
      <c r="A77" s="10" t="s">
        <v>214</v>
      </c>
      <c r="B77" s="14" t="n">
        <v>18.885</v>
      </c>
      <c r="C77" s="14" t="str">
        <f aca="false">IF('MRR Conglomerado'!AG77&gt;0,'MRR Conglomerado'!AG77,"")</f>
        <v/>
      </c>
      <c r="D77" s="14" t="str">
        <f aca="false">IF(C77="","",'MRR Conglomerado'!AS77)</f>
        <v/>
      </c>
      <c r="E77" s="13" t="str">
        <f aca="false">IF(C77="","",D77/C77)</f>
        <v/>
      </c>
      <c r="F77" s="14" t="str">
        <f aca="false">IF(C77="","",C77/B77)</f>
        <v/>
      </c>
      <c r="G77" s="10" t="str">
        <f aca="false">IF(F77="","",IF(F77&lt;100,"Menos de 100 USD",IF(F77&lt;500,"100 a 500 USD",IF(F77&lt;2000,"500 a 2.000 USD","Más de 2.000 USD"))))</f>
        <v/>
      </c>
      <c r="H77" s="14" t="str">
        <f aca="false">IF(C77="","",MIN(D77,C77))</f>
        <v/>
      </c>
      <c r="I77" s="14" t="str">
        <f aca="false">IF(SUM('MRR Conglomerado'!AE77:AG77)&gt;0,SUM('MRR Conglomerado'!AE77:AG77),"")</f>
        <v/>
      </c>
      <c r="J77" s="14" t="str">
        <f aca="false">IF(I77="","",SUM('MRR Conglomerado'!AQ77:AS77))</f>
        <v/>
      </c>
      <c r="K77" s="10" t="str">
        <f aca="false">IF(I77="","",COUNTIF('MRR Conglomerado'!AE77:AG77,"&gt;0"))</f>
        <v/>
      </c>
      <c r="L77" s="13" t="str">
        <f aca="false">IF(I77="","",J77/I77)</f>
        <v/>
      </c>
      <c r="M77" s="14" t="str">
        <f aca="false">IF(I77="","",I77/K77/B77)</f>
        <v/>
      </c>
      <c r="N77" s="10" t="str">
        <f aca="false">IF(M77="","",IF(M77&lt;100,"Menos de 100 USD",IF(M77&lt;500,"100 a 500 USD",IF(M77&lt;2000,"500 a 2.000 USD","Más de 2.000 USD"))))</f>
        <v/>
      </c>
      <c r="O77" s="14" t="str">
        <f aca="false">IF(I77="","",MIN(J77,I77))</f>
        <v/>
      </c>
      <c r="P77" s="14" t="str">
        <f aca="false">IF(SUM('MRR Conglomerado'!V77:AG77)&gt;0,SUM('MRR Conglomerado'!V77:AG77),"")</f>
        <v/>
      </c>
      <c r="Q77" s="14" t="str">
        <f aca="false">IF(P77="","",SUM('MRR Conglomerado'!AH77:AS77))</f>
        <v/>
      </c>
      <c r="R77" s="10" t="str">
        <f aca="false">IF(P77="","",COUNTIF('MRR Conglomerado'!V77:AG77,"&gt;0"))</f>
        <v/>
      </c>
      <c r="S77" s="14" t="str">
        <f aca="false">IF(P77="","",P77/R77)</f>
        <v/>
      </c>
      <c r="T77" s="14" t="str">
        <f aca="false">IF(P77="","",Q77/12)</f>
        <v/>
      </c>
      <c r="U77" s="13" t="str">
        <f aca="false">IF(P77="","",T77/S77)</f>
        <v/>
      </c>
      <c r="V77" s="14" t="str">
        <f aca="false">IF(P77="","",S77/B77)</f>
        <v/>
      </c>
      <c r="W77" s="10" t="str">
        <f aca="false">IF(V77="","",IF(V77&lt;100,"Menos de 100 USD",IF(V77&lt;500,"100 a 500 USD",IF(V77&lt;2000,"500 a 2.000 USD","Más de 2.000 USD"))))</f>
        <v/>
      </c>
      <c r="X77" s="14" t="str">
        <f aca="false">IF(P77="","",MIN(T77,S77))</f>
        <v/>
      </c>
    </row>
    <row r="78" customFormat="false" ht="15" hidden="false" customHeight="false" outlineLevel="0" collapsed="false">
      <c r="A78" s="10" t="s">
        <v>216</v>
      </c>
      <c r="B78" s="14" t="n">
        <v>18.885</v>
      </c>
      <c r="C78" s="14" t="n">
        <f aca="false">IF('MRR Conglomerado'!AG78&gt;0,'MRR Conglomerado'!AG78,"")</f>
        <v>1560.08985</v>
      </c>
      <c r="D78" s="14" t="n">
        <f aca="false">IF(C78="","",'MRR Conglomerado'!AS78)</f>
        <v>1750.685048</v>
      </c>
      <c r="E78" s="13" t="n">
        <f aca="false">IF(C78="","",D78/C78)</f>
        <v>1.12216937248839</v>
      </c>
      <c r="F78" s="14" t="n">
        <f aca="false">IF(C78="","",C78/B78)</f>
        <v>82.61</v>
      </c>
      <c r="G78" s="10" t="str">
        <f aca="false">IF(F78="","",IF(F78&lt;100,"Menos de 100 USD",IF(F78&lt;500,"100 a 500 USD",IF(F78&lt;2000,"500 a 2.000 USD","Más de 2.000 USD"))))</f>
        <v>Menos de 100 USD</v>
      </c>
      <c r="H78" s="14" t="n">
        <f aca="false">IF(C78="","",MIN(D78,C78))</f>
        <v>1560.08985</v>
      </c>
      <c r="I78" s="14" t="n">
        <f aca="false">IF(SUM('MRR Conglomerado'!AE78:AG78)&gt;0,SUM('MRR Conglomerado'!AE78:AG78),"")</f>
        <v>4680.07877</v>
      </c>
      <c r="J78" s="14" t="n">
        <f aca="false">IF(I78="","",SUM('MRR Conglomerado'!AQ78:AS78))</f>
        <v>5122.320591</v>
      </c>
      <c r="K78" s="10" t="n">
        <f aca="false">IF(I78="","",COUNTIF('MRR Conglomerado'!AE78:AG78,"&gt;0"))</f>
        <v>3</v>
      </c>
      <c r="L78" s="13" t="n">
        <f aca="false">IF(I78="","",J78/I78)</f>
        <v>1.09449452514236</v>
      </c>
      <c r="M78" s="14" t="n">
        <f aca="false">IF(I78="","",I78/K78/B78)</f>
        <v>82.6066326008296</v>
      </c>
      <c r="N78" s="10" t="str">
        <f aca="false">IF(M78="","",IF(M78&lt;100,"Menos de 100 USD",IF(M78&lt;500,"100 a 500 USD",IF(M78&lt;2000,"500 a 2.000 USD","Más de 2.000 USD"))))</f>
        <v>Menos de 100 USD</v>
      </c>
      <c r="O78" s="14" t="n">
        <f aca="false">IF(I78="","",MIN(J78,I78))</f>
        <v>4680.07877</v>
      </c>
      <c r="P78" s="14" t="n">
        <f aca="false">IF(SUM('MRR Conglomerado'!V78:AG78)&gt;0,SUM('MRR Conglomerado'!V78:AG78),"")</f>
        <v>18360.370856</v>
      </c>
      <c r="Q78" s="14" t="n">
        <f aca="false">IF(P78="","",SUM('MRR Conglomerado'!AH78:AS78))</f>
        <v>18785.388714</v>
      </c>
      <c r="R78" s="10" t="n">
        <f aca="false">IF(P78="","",COUNTIF('MRR Conglomerado'!V78:AG78,"&gt;0"))</f>
        <v>12</v>
      </c>
      <c r="S78" s="14" t="n">
        <f aca="false">IF(P78="","",P78/R78)</f>
        <v>1530.03090466667</v>
      </c>
      <c r="T78" s="14" t="n">
        <f aca="false">IF(P78="","",Q78/12)</f>
        <v>1565.4490595</v>
      </c>
      <c r="U78" s="13" t="n">
        <f aca="false">IF(P78="","",T78/S78)</f>
        <v>1.02314865322348</v>
      </c>
      <c r="V78" s="14" t="n">
        <f aca="false">IF(P78="","",S78/B78)</f>
        <v>81.0183163710176</v>
      </c>
      <c r="W78" s="10" t="str">
        <f aca="false">IF(V78="","",IF(V78&lt;100,"Menos de 100 USD",IF(V78&lt;500,"100 a 500 USD",IF(V78&lt;2000,"500 a 2.000 USD","Más de 2.000 USD"))))</f>
        <v>Menos de 100 USD</v>
      </c>
      <c r="X78" s="14" t="n">
        <f aca="false">IF(P78="","",MIN(T78,S78))</f>
        <v>1530.03090466667</v>
      </c>
    </row>
    <row r="79" customFormat="false" ht="15" hidden="false" customHeight="false" outlineLevel="0" collapsed="false">
      <c r="A79" s="10" t="s">
        <v>218</v>
      </c>
      <c r="B79" s="14" t="n">
        <v>18.885</v>
      </c>
      <c r="C79" s="14" t="str">
        <f aca="false">IF('MRR Conglomerado'!AG79&gt;0,'MRR Conglomerado'!AG79,"")</f>
        <v/>
      </c>
      <c r="D79" s="14" t="str">
        <f aca="false">IF(C79="","",'MRR Conglomerado'!AS79)</f>
        <v/>
      </c>
      <c r="E79" s="13" t="str">
        <f aca="false">IF(C79="","",D79/C79)</f>
        <v/>
      </c>
      <c r="F79" s="14" t="str">
        <f aca="false">IF(C79="","",C79/B79)</f>
        <v/>
      </c>
      <c r="G79" s="10" t="str">
        <f aca="false">IF(F79="","",IF(F79&lt;100,"Menos de 100 USD",IF(F79&lt;500,"100 a 500 USD",IF(F79&lt;2000,"500 a 2.000 USD","Más de 2.000 USD"))))</f>
        <v/>
      </c>
      <c r="H79" s="14" t="str">
        <f aca="false">IF(C79="","",MIN(D79,C79))</f>
        <v/>
      </c>
      <c r="I79" s="14" t="str">
        <f aca="false">IF(SUM('MRR Conglomerado'!AE79:AG79)&gt;0,SUM('MRR Conglomerado'!AE79:AG79),"")</f>
        <v/>
      </c>
      <c r="J79" s="14" t="str">
        <f aca="false">IF(I79="","",SUM('MRR Conglomerado'!AQ79:AS79))</f>
        <v/>
      </c>
      <c r="K79" s="10" t="str">
        <f aca="false">IF(I79="","",COUNTIF('MRR Conglomerado'!AE79:AG79,"&gt;0"))</f>
        <v/>
      </c>
      <c r="L79" s="13" t="str">
        <f aca="false">IF(I79="","",J79/I79)</f>
        <v/>
      </c>
      <c r="M79" s="14" t="str">
        <f aca="false">IF(I79="","",I79/K79/B79)</f>
        <v/>
      </c>
      <c r="N79" s="10" t="str">
        <f aca="false">IF(M79="","",IF(M79&lt;100,"Menos de 100 USD",IF(M79&lt;500,"100 a 500 USD",IF(M79&lt;2000,"500 a 2.000 USD","Más de 2.000 USD"))))</f>
        <v/>
      </c>
      <c r="O79" s="14" t="str">
        <f aca="false">IF(I79="","",MIN(J79,I79))</f>
        <v/>
      </c>
      <c r="P79" s="14" t="n">
        <f aca="false">IF(SUM('MRR Conglomerado'!V79:AG79)&gt;0,SUM('MRR Conglomerado'!V79:AG79),"")</f>
        <v>23891.722498</v>
      </c>
      <c r="Q79" s="14" t="n">
        <f aca="false">IF(P79="","",SUM('MRR Conglomerado'!AH79:AS79))</f>
        <v>0</v>
      </c>
      <c r="R79" s="10" t="n">
        <f aca="false">IF(P79="","",COUNTIF('MRR Conglomerado'!V79:AG79,"&gt;0"))</f>
        <v>5</v>
      </c>
      <c r="S79" s="14" t="n">
        <f aca="false">IF(P79="","",P79/R79)</f>
        <v>4778.3444996</v>
      </c>
      <c r="T79" s="14" t="n">
        <f aca="false">IF(P79="","",Q79/12)</f>
        <v>0</v>
      </c>
      <c r="U79" s="13" t="n">
        <f aca="false">IF(P79="","",T79/S79)</f>
        <v>0</v>
      </c>
      <c r="V79" s="14" t="n">
        <f aca="false">IF(P79="","",S79/B79)</f>
        <v>253.023272417262</v>
      </c>
      <c r="W79" s="10" t="str">
        <f aca="false">IF(V79="","",IF(V79&lt;100,"Menos de 100 USD",IF(V79&lt;500,"100 a 500 USD",IF(V79&lt;2000,"500 a 2.000 USD","Más de 2.000 USD"))))</f>
        <v>100 a 500 USD</v>
      </c>
      <c r="X79" s="14" t="n">
        <f aca="false">IF(P79="","",MIN(T79,S79))</f>
        <v>0</v>
      </c>
    </row>
    <row r="80" customFormat="false" ht="15" hidden="false" customHeight="false" outlineLevel="0" collapsed="false">
      <c r="A80" s="10" t="s">
        <v>220</v>
      </c>
      <c r="B80" s="14" t="n">
        <v>18.885</v>
      </c>
      <c r="C80" s="14" t="n">
        <f aca="false">IF('MRR Conglomerado'!AG80&gt;0,'MRR Conglomerado'!AG80,"")</f>
        <v>1638.0849</v>
      </c>
      <c r="D80" s="14" t="n">
        <f aca="false">IF(C80="","",'MRR Conglomerado'!AS80)</f>
        <v>1637.974744</v>
      </c>
      <c r="E80" s="13" t="n">
        <f aca="false">IF(C80="","",D80/C80)</f>
        <v>0.999932753180253</v>
      </c>
      <c r="F80" s="14" t="n">
        <f aca="false">IF(C80="","",C80/B80)</f>
        <v>86.74</v>
      </c>
      <c r="G80" s="10" t="str">
        <f aca="false">IF(F80="","",IF(F80&lt;100,"Menos de 100 USD",IF(F80&lt;500,"100 a 500 USD",IF(F80&lt;2000,"500 a 2.000 USD","Más de 2.000 USD"))))</f>
        <v>Menos de 100 USD</v>
      </c>
      <c r="H80" s="14" t="n">
        <f aca="false">IF(C80="","",MIN(D80,C80))</f>
        <v>1637.974744</v>
      </c>
      <c r="I80" s="14" t="n">
        <f aca="false">IF(SUM('MRR Conglomerado'!AE80:AG80)&gt;0,SUM('MRR Conglomerado'!AE80:AG80),"")</f>
        <v>1638.0849</v>
      </c>
      <c r="J80" s="14" t="n">
        <f aca="false">IF(I80="","",SUM('MRR Conglomerado'!AQ80:AS80))</f>
        <v>4913.944217</v>
      </c>
      <c r="K80" s="10" t="n">
        <f aca="false">IF(I80="","",COUNTIF('MRR Conglomerado'!AE80:AG80,"&gt;0"))</f>
        <v>1</v>
      </c>
      <c r="L80" s="13" t="n">
        <f aca="false">IF(I80="","",J80/I80)</f>
        <v>2.99981045976311</v>
      </c>
      <c r="M80" s="14" t="n">
        <f aca="false">IF(I80="","",I80/K80/B80)</f>
        <v>86.74</v>
      </c>
      <c r="N80" s="10" t="str">
        <f aca="false">IF(M80="","",IF(M80&lt;100,"Menos de 100 USD",IF(M80&lt;500,"100 a 500 USD",IF(M80&lt;2000,"500 a 2.000 USD","Más de 2.000 USD"))))</f>
        <v>Menos de 100 USD</v>
      </c>
      <c r="O80" s="14" t="n">
        <f aca="false">IF(I80="","",MIN(J80,I80))</f>
        <v>1638.0849</v>
      </c>
      <c r="P80" s="14" t="n">
        <f aca="false">IF(SUM('MRR Conglomerado'!V80:AG80)&gt;0,SUM('MRR Conglomerado'!V80:AG80),"")</f>
        <v>1638.0849</v>
      </c>
      <c r="Q80" s="14" t="n">
        <f aca="false">IF(P80="","",SUM('MRR Conglomerado'!AH80:AS80))</f>
        <v>19655.749734</v>
      </c>
      <c r="R80" s="10" t="n">
        <f aca="false">IF(P80="","",COUNTIF('MRR Conglomerado'!V80:AG80,"&gt;0"))</f>
        <v>1</v>
      </c>
      <c r="S80" s="14" t="n">
        <f aca="false">IF(P80="","",P80/R80)</f>
        <v>1638.0849</v>
      </c>
      <c r="T80" s="14" t="n">
        <f aca="false">IF(P80="","",Q80/12)</f>
        <v>1637.9791445</v>
      </c>
      <c r="U80" s="13" t="n">
        <f aca="false">IF(P80="","",T80/S80)</f>
        <v>0.999935439548951</v>
      </c>
      <c r="V80" s="14" t="n">
        <f aca="false">IF(P80="","",S80/B80)</f>
        <v>86.74</v>
      </c>
      <c r="W80" s="10" t="str">
        <f aca="false">IF(V80="","",IF(V80&lt;100,"Menos de 100 USD",IF(V80&lt;500,"100 a 500 USD",IF(V80&lt;2000,"500 a 2.000 USD","Más de 2.000 USD"))))</f>
        <v>Menos de 100 USD</v>
      </c>
      <c r="X80" s="14" t="n">
        <f aca="false">IF(P80="","",MIN(T80,S80))</f>
        <v>1637.9791445</v>
      </c>
    </row>
    <row r="81" customFormat="false" ht="15" hidden="false" customHeight="false" outlineLevel="0" collapsed="false">
      <c r="A81" s="10" t="s">
        <v>222</v>
      </c>
      <c r="B81" s="14" t="n">
        <v>18.885</v>
      </c>
      <c r="C81" s="14" t="str">
        <f aca="false">IF('MRR Conglomerado'!AG81&gt;0,'MRR Conglomerado'!AG81,"")</f>
        <v/>
      </c>
      <c r="D81" s="14" t="str">
        <f aca="false">IF(C81="","",'MRR Conglomerado'!AS81)</f>
        <v/>
      </c>
      <c r="E81" s="13" t="str">
        <f aca="false">IF(C81="","",D81/C81)</f>
        <v/>
      </c>
      <c r="F81" s="14" t="str">
        <f aca="false">IF(C81="","",C81/B81)</f>
        <v/>
      </c>
      <c r="G81" s="10" t="str">
        <f aca="false">IF(F81="","",IF(F81&lt;100,"Menos de 100 USD",IF(F81&lt;500,"100 a 500 USD",IF(F81&lt;2000,"500 a 2.000 USD","Más de 2.000 USD"))))</f>
        <v/>
      </c>
      <c r="H81" s="14" t="str">
        <f aca="false">IF(C81="","",MIN(D81,C81))</f>
        <v/>
      </c>
      <c r="I81" s="14" t="str">
        <f aca="false">IF(SUM('MRR Conglomerado'!AE81:AG81)&gt;0,SUM('MRR Conglomerado'!AE81:AG81),"")</f>
        <v/>
      </c>
      <c r="J81" s="14" t="str">
        <f aca="false">IF(I81="","",SUM('MRR Conglomerado'!AQ81:AS81))</f>
        <v/>
      </c>
      <c r="K81" s="10" t="str">
        <f aca="false">IF(I81="","",COUNTIF('MRR Conglomerado'!AE81:AG81,"&gt;0"))</f>
        <v/>
      </c>
      <c r="L81" s="13" t="str">
        <f aca="false">IF(I81="","",J81/I81)</f>
        <v/>
      </c>
      <c r="M81" s="14" t="str">
        <f aca="false">IF(I81="","",I81/K81/B81)</f>
        <v/>
      </c>
      <c r="N81" s="10" t="str">
        <f aca="false">IF(M81="","",IF(M81&lt;100,"Menos de 100 USD",IF(M81&lt;500,"100 a 500 USD",IF(M81&lt;2000,"500 a 2.000 USD","Más de 2.000 USD"))))</f>
        <v/>
      </c>
      <c r="O81" s="14" t="str">
        <f aca="false">IF(I81="","",MIN(J81,I81))</f>
        <v/>
      </c>
      <c r="P81" s="14" t="str">
        <f aca="false">IF(SUM('MRR Conglomerado'!V81:AG81)&gt;0,SUM('MRR Conglomerado'!V81:AG81),"")</f>
        <v/>
      </c>
      <c r="Q81" s="14" t="str">
        <f aca="false">IF(P81="","",SUM('MRR Conglomerado'!AH81:AS81))</f>
        <v/>
      </c>
      <c r="R81" s="10" t="str">
        <f aca="false">IF(P81="","",COUNTIF('MRR Conglomerado'!V81:AG81,"&gt;0"))</f>
        <v/>
      </c>
      <c r="S81" s="14" t="str">
        <f aca="false">IF(P81="","",P81/R81)</f>
        <v/>
      </c>
      <c r="T81" s="14" t="str">
        <f aca="false">IF(P81="","",Q81/12)</f>
        <v/>
      </c>
      <c r="U81" s="13" t="str">
        <f aca="false">IF(P81="","",T81/S81)</f>
        <v/>
      </c>
      <c r="V81" s="14" t="str">
        <f aca="false">IF(P81="","",S81/B81)</f>
        <v/>
      </c>
      <c r="W81" s="10" t="str">
        <f aca="false">IF(V81="","",IF(V81&lt;100,"Menos de 100 USD",IF(V81&lt;500,"100 a 500 USD",IF(V81&lt;2000,"500 a 2.000 USD","Más de 2.000 USD"))))</f>
        <v/>
      </c>
      <c r="X81" s="14" t="str">
        <f aca="false">IF(P81="","",MIN(T81,S81))</f>
        <v/>
      </c>
    </row>
    <row r="82" customFormat="false" ht="15" hidden="false" customHeight="false" outlineLevel="0" collapsed="false">
      <c r="A82" s="10" t="s">
        <v>224</v>
      </c>
      <c r="B82" s="14" t="n">
        <v>18.885</v>
      </c>
      <c r="C82" s="14" t="str">
        <f aca="false">IF('MRR Conglomerado'!AG82&gt;0,'MRR Conglomerado'!AG82,"")</f>
        <v/>
      </c>
      <c r="D82" s="14" t="str">
        <f aca="false">IF(C82="","",'MRR Conglomerado'!AS82)</f>
        <v/>
      </c>
      <c r="E82" s="13" t="str">
        <f aca="false">IF(C82="","",D82/C82)</f>
        <v/>
      </c>
      <c r="F82" s="14" t="str">
        <f aca="false">IF(C82="","",C82/B82)</f>
        <v/>
      </c>
      <c r="G82" s="10" t="str">
        <f aca="false">IF(F82="","",IF(F82&lt;100,"Menos de 100 USD",IF(F82&lt;500,"100 a 500 USD",IF(F82&lt;2000,"500 a 2.000 USD","Más de 2.000 USD"))))</f>
        <v/>
      </c>
      <c r="H82" s="14" t="str">
        <f aca="false">IF(C82="","",MIN(D82,C82))</f>
        <v/>
      </c>
      <c r="I82" s="14" t="str">
        <f aca="false">IF(SUM('MRR Conglomerado'!AE82:AG82)&gt;0,SUM('MRR Conglomerado'!AE82:AG82),"")</f>
        <v/>
      </c>
      <c r="J82" s="14" t="str">
        <f aca="false">IF(I82="","",SUM('MRR Conglomerado'!AQ82:AS82))</f>
        <v/>
      </c>
      <c r="K82" s="10" t="str">
        <f aca="false">IF(I82="","",COUNTIF('MRR Conglomerado'!AE82:AG82,"&gt;0"))</f>
        <v/>
      </c>
      <c r="L82" s="13" t="str">
        <f aca="false">IF(I82="","",J82/I82)</f>
        <v/>
      </c>
      <c r="M82" s="14" t="str">
        <f aca="false">IF(I82="","",I82/K82/B82)</f>
        <v/>
      </c>
      <c r="N82" s="10" t="str">
        <f aca="false">IF(M82="","",IF(M82&lt;100,"Menos de 100 USD",IF(M82&lt;500,"100 a 500 USD",IF(M82&lt;2000,"500 a 2.000 USD","Más de 2.000 USD"))))</f>
        <v/>
      </c>
      <c r="O82" s="14" t="str">
        <f aca="false">IF(I82="","",MIN(J82,I82))</f>
        <v/>
      </c>
      <c r="P82" s="14" t="str">
        <f aca="false">IF(SUM('MRR Conglomerado'!V82:AG82)&gt;0,SUM('MRR Conglomerado'!V82:AG82),"")</f>
        <v/>
      </c>
      <c r="Q82" s="14" t="str">
        <f aca="false">IF(P82="","",SUM('MRR Conglomerado'!AH82:AS82))</f>
        <v/>
      </c>
      <c r="R82" s="10" t="str">
        <f aca="false">IF(P82="","",COUNTIF('MRR Conglomerado'!V82:AG82,"&gt;0"))</f>
        <v/>
      </c>
      <c r="S82" s="14" t="str">
        <f aca="false">IF(P82="","",P82/R82)</f>
        <v/>
      </c>
      <c r="T82" s="14" t="str">
        <f aca="false">IF(P82="","",Q82/12)</f>
        <v/>
      </c>
      <c r="U82" s="13" t="str">
        <f aca="false">IF(P82="","",T82/S82)</f>
        <v/>
      </c>
      <c r="V82" s="14" t="str">
        <f aca="false">IF(P82="","",S82/B82)</f>
        <v/>
      </c>
      <c r="W82" s="10" t="str">
        <f aca="false">IF(V82="","",IF(V82&lt;100,"Menos de 100 USD",IF(V82&lt;500,"100 a 500 USD",IF(V82&lt;2000,"500 a 2.000 USD","Más de 2.000 USD"))))</f>
        <v/>
      </c>
      <c r="X82" s="14" t="str">
        <f aca="false">IF(P82="","",MIN(T82,S82))</f>
        <v/>
      </c>
    </row>
    <row r="83" customFormat="false" ht="15" hidden="false" customHeight="false" outlineLevel="0" collapsed="false">
      <c r="A83" s="10" t="s">
        <v>226</v>
      </c>
      <c r="B83" s="14" t="n">
        <v>18.885</v>
      </c>
      <c r="C83" s="14" t="n">
        <f aca="false">IF('MRR Conglomerado'!AG83&gt;0,'MRR Conglomerado'!AG83,"")</f>
        <v>984.6639</v>
      </c>
      <c r="D83" s="14" t="n">
        <f aca="false">IF(C83="","",'MRR Conglomerado'!AS83)</f>
        <v>567.226856</v>
      </c>
      <c r="E83" s="13" t="n">
        <f aca="false">IF(C83="","",D83/C83)</f>
        <v>0.576061391100049</v>
      </c>
      <c r="F83" s="14" t="n">
        <f aca="false">IF(C83="","",C83/B83)</f>
        <v>52.14</v>
      </c>
      <c r="G83" s="10" t="str">
        <f aca="false">IF(F83="","",IF(F83&lt;100,"Menos de 100 USD",IF(F83&lt;500,"100 a 500 USD",IF(F83&lt;2000,"500 a 2.000 USD","Más de 2.000 USD"))))</f>
        <v>Menos de 100 USD</v>
      </c>
      <c r="H83" s="14" t="n">
        <f aca="false">IF(C83="","",MIN(D83,C83))</f>
        <v>567.226856</v>
      </c>
      <c r="I83" s="14" t="n">
        <f aca="false">IF(SUM('MRR Conglomerado'!AE83:AG83)&gt;0,SUM('MRR Conglomerado'!AE83:AG83),"")</f>
        <v>2917.64582</v>
      </c>
      <c r="J83" s="14" t="n">
        <f aca="false">IF(I83="","",SUM('MRR Conglomerado'!AQ83:AS83))</f>
        <v>2836.463493</v>
      </c>
      <c r="K83" s="10" t="n">
        <f aca="false">IF(I83="","",COUNTIF('MRR Conglomerado'!AE83:AG83,"&gt;0"))</f>
        <v>3</v>
      </c>
      <c r="L83" s="13" t="n">
        <f aca="false">IF(I83="","",J83/I83)</f>
        <v>0.9721754003027</v>
      </c>
      <c r="M83" s="14" t="n">
        <f aca="false">IF(I83="","",I83/K83/B83)</f>
        <v>51.498470037949</v>
      </c>
      <c r="N83" s="10" t="str">
        <f aca="false">IF(M83="","",IF(M83&lt;100,"Menos de 100 USD",IF(M83&lt;500,"100 a 500 USD",IF(M83&lt;2000,"500 a 2.000 USD","Más de 2.000 USD"))))</f>
        <v>Menos de 100 USD</v>
      </c>
      <c r="O83" s="14" t="n">
        <f aca="false">IF(I83="","",MIN(J83,I83))</f>
        <v>2836.463493</v>
      </c>
      <c r="P83" s="14" t="n">
        <f aca="false">IF(SUM('MRR Conglomerado'!V83:AG83)&gt;0,SUM('MRR Conglomerado'!V83:AG83),"")</f>
        <v>2917.64582</v>
      </c>
      <c r="Q83" s="14" t="n">
        <f aca="false">IF(P83="","",SUM('MRR Conglomerado'!AH83:AS83))</f>
        <v>14073.237287</v>
      </c>
      <c r="R83" s="10" t="n">
        <f aca="false">IF(P83="","",COUNTIF('MRR Conglomerado'!V83:AG83,"&gt;0"))</f>
        <v>3</v>
      </c>
      <c r="S83" s="14" t="n">
        <f aca="false">IF(P83="","",P83/R83)</f>
        <v>972.548606666667</v>
      </c>
      <c r="T83" s="14" t="n">
        <f aca="false">IF(P83="","",Q83/12)</f>
        <v>1172.76977391667</v>
      </c>
      <c r="U83" s="13" t="n">
        <f aca="false">IF(P83="","",T83/S83)</f>
        <v>1.20587265857718</v>
      </c>
      <c r="V83" s="14" t="n">
        <f aca="false">IF(P83="","",S83/B83)</f>
        <v>51.498470037949</v>
      </c>
      <c r="W83" s="10" t="str">
        <f aca="false">IF(V83="","",IF(V83&lt;100,"Menos de 100 USD",IF(V83&lt;500,"100 a 500 USD",IF(V83&lt;2000,"500 a 2.000 USD","Más de 2.000 USD"))))</f>
        <v>Menos de 100 USD</v>
      </c>
      <c r="X83" s="14" t="n">
        <f aca="false">IF(P83="","",MIN(T83,S83))</f>
        <v>972.548606666667</v>
      </c>
    </row>
    <row r="84" customFormat="false" ht="15" hidden="false" customHeight="false" outlineLevel="0" collapsed="false">
      <c r="A84" s="10" t="s">
        <v>228</v>
      </c>
      <c r="B84" s="14" t="n">
        <v>18.885</v>
      </c>
      <c r="C84" s="14" t="str">
        <f aca="false">IF('MRR Conglomerado'!AG84&gt;0,'MRR Conglomerado'!AG84,"")</f>
        <v/>
      </c>
      <c r="D84" s="14" t="str">
        <f aca="false">IF(C84="","",'MRR Conglomerado'!AS84)</f>
        <v/>
      </c>
      <c r="E84" s="13" t="str">
        <f aca="false">IF(C84="","",D84/C84)</f>
        <v/>
      </c>
      <c r="F84" s="14" t="str">
        <f aca="false">IF(C84="","",C84/B84)</f>
        <v/>
      </c>
      <c r="G84" s="10" t="str">
        <f aca="false">IF(F84="","",IF(F84&lt;100,"Menos de 100 USD",IF(F84&lt;500,"100 a 500 USD",IF(F84&lt;2000,"500 a 2.000 USD","Más de 2.000 USD"))))</f>
        <v/>
      </c>
      <c r="H84" s="14" t="str">
        <f aca="false">IF(C84="","",MIN(D84,C84))</f>
        <v/>
      </c>
      <c r="I84" s="14" t="str">
        <f aca="false">IF(SUM('MRR Conglomerado'!AE84:AG84)&gt;0,SUM('MRR Conglomerado'!AE84:AG84),"")</f>
        <v/>
      </c>
      <c r="J84" s="14" t="str">
        <f aca="false">IF(I84="","",SUM('MRR Conglomerado'!AQ84:AS84))</f>
        <v/>
      </c>
      <c r="K84" s="10" t="str">
        <f aca="false">IF(I84="","",COUNTIF('MRR Conglomerado'!AE84:AG84,"&gt;0"))</f>
        <v/>
      </c>
      <c r="L84" s="13" t="str">
        <f aca="false">IF(I84="","",J84/I84)</f>
        <v/>
      </c>
      <c r="M84" s="14" t="str">
        <f aca="false">IF(I84="","",I84/K84/B84)</f>
        <v/>
      </c>
      <c r="N84" s="10" t="str">
        <f aca="false">IF(M84="","",IF(M84&lt;100,"Menos de 100 USD",IF(M84&lt;500,"100 a 500 USD",IF(M84&lt;2000,"500 a 2.000 USD","Más de 2.000 USD"))))</f>
        <v/>
      </c>
      <c r="O84" s="14" t="str">
        <f aca="false">IF(I84="","",MIN(J84,I84))</f>
        <v/>
      </c>
      <c r="P84" s="14" t="n">
        <f aca="false">IF(SUM('MRR Conglomerado'!V84:AG84)&gt;0,SUM('MRR Conglomerado'!V84:AG84),"")</f>
        <v>8272.088474</v>
      </c>
      <c r="Q84" s="14" t="n">
        <f aca="false">IF(P84="","",SUM('MRR Conglomerado'!AH84:AS84))</f>
        <v>0</v>
      </c>
      <c r="R84" s="10" t="n">
        <f aca="false">IF(P84="","",COUNTIF('MRR Conglomerado'!V84:AG84,"&gt;0"))</f>
        <v>4</v>
      </c>
      <c r="S84" s="14" t="n">
        <f aca="false">IF(P84="","",P84/R84)</f>
        <v>2068.0221185</v>
      </c>
      <c r="T84" s="14" t="n">
        <f aca="false">IF(P84="","",Q84/12)</f>
        <v>0</v>
      </c>
      <c r="U84" s="13" t="n">
        <f aca="false">IF(P84="","",T84/S84)</f>
        <v>0</v>
      </c>
      <c r="V84" s="14" t="n">
        <f aca="false">IF(P84="","",S84/B84)</f>
        <v>109.506069287795</v>
      </c>
      <c r="W84" s="10" t="str">
        <f aca="false">IF(V84="","",IF(V84&lt;100,"Menos de 100 USD",IF(V84&lt;500,"100 a 500 USD",IF(V84&lt;2000,"500 a 2.000 USD","Más de 2.000 USD"))))</f>
        <v>100 a 500 USD</v>
      </c>
      <c r="X84" s="14" t="n">
        <f aca="false">IF(P84="","",MIN(T84,S84))</f>
        <v>0</v>
      </c>
    </row>
    <row r="85" customFormat="false" ht="15" hidden="false" customHeight="false" outlineLevel="0" collapsed="false">
      <c r="A85" s="10" t="s">
        <v>230</v>
      </c>
      <c r="B85" s="14" t="n">
        <v>18.885</v>
      </c>
      <c r="C85" s="14" t="str">
        <f aca="false">IF('MRR Conglomerado'!AG85&gt;0,'MRR Conglomerado'!AG85,"")</f>
        <v/>
      </c>
      <c r="D85" s="14" t="str">
        <f aca="false">IF(C85="","",'MRR Conglomerado'!AS85)</f>
        <v/>
      </c>
      <c r="E85" s="13" t="str">
        <f aca="false">IF(C85="","",D85/C85)</f>
        <v/>
      </c>
      <c r="F85" s="14" t="str">
        <f aca="false">IF(C85="","",C85/B85)</f>
        <v/>
      </c>
      <c r="G85" s="10" t="str">
        <f aca="false">IF(F85="","",IF(F85&lt;100,"Menos de 100 USD",IF(F85&lt;500,"100 a 500 USD",IF(F85&lt;2000,"500 a 2.000 USD","Más de 2.000 USD"))))</f>
        <v/>
      </c>
      <c r="H85" s="14" t="str">
        <f aca="false">IF(C85="","",MIN(D85,C85))</f>
        <v/>
      </c>
      <c r="I85" s="14" t="str">
        <f aca="false">IF(SUM('MRR Conglomerado'!AE85:AG85)&gt;0,SUM('MRR Conglomerado'!AE85:AG85),"")</f>
        <v/>
      </c>
      <c r="J85" s="14" t="str">
        <f aca="false">IF(I85="","",SUM('MRR Conglomerado'!AQ85:AS85))</f>
        <v/>
      </c>
      <c r="K85" s="10" t="str">
        <f aca="false">IF(I85="","",COUNTIF('MRR Conglomerado'!AE85:AG85,"&gt;0"))</f>
        <v/>
      </c>
      <c r="L85" s="13" t="str">
        <f aca="false">IF(I85="","",J85/I85)</f>
        <v/>
      </c>
      <c r="M85" s="14" t="str">
        <f aca="false">IF(I85="","",I85/K85/B85)</f>
        <v/>
      </c>
      <c r="N85" s="10" t="str">
        <f aca="false">IF(M85="","",IF(M85&lt;100,"Menos de 100 USD",IF(M85&lt;500,"100 a 500 USD",IF(M85&lt;2000,"500 a 2.000 USD","Más de 2.000 USD"))))</f>
        <v/>
      </c>
      <c r="O85" s="14" t="str">
        <f aca="false">IF(I85="","",MIN(J85,I85))</f>
        <v/>
      </c>
      <c r="P85" s="14" t="str">
        <f aca="false">IF(SUM('MRR Conglomerado'!V85:AG85)&gt;0,SUM('MRR Conglomerado'!V85:AG85),"")</f>
        <v/>
      </c>
      <c r="Q85" s="14" t="str">
        <f aca="false">IF(P85="","",SUM('MRR Conglomerado'!AH85:AS85))</f>
        <v/>
      </c>
      <c r="R85" s="10" t="str">
        <f aca="false">IF(P85="","",COUNTIF('MRR Conglomerado'!V85:AG85,"&gt;0"))</f>
        <v/>
      </c>
      <c r="S85" s="14" t="str">
        <f aca="false">IF(P85="","",P85/R85)</f>
        <v/>
      </c>
      <c r="T85" s="14" t="str">
        <f aca="false">IF(P85="","",Q85/12)</f>
        <v/>
      </c>
      <c r="U85" s="13" t="str">
        <f aca="false">IF(P85="","",T85/S85)</f>
        <v/>
      </c>
      <c r="V85" s="14" t="str">
        <f aca="false">IF(P85="","",S85/B85)</f>
        <v/>
      </c>
      <c r="W85" s="10" t="str">
        <f aca="false">IF(V85="","",IF(V85&lt;100,"Menos de 100 USD",IF(V85&lt;500,"100 a 500 USD",IF(V85&lt;2000,"500 a 2.000 USD","Más de 2.000 USD"))))</f>
        <v/>
      </c>
      <c r="X85" s="14" t="str">
        <f aca="false">IF(P85="","",MIN(T85,S85))</f>
        <v/>
      </c>
    </row>
    <row r="86" customFormat="false" ht="15" hidden="false" customHeight="false" outlineLevel="0" collapsed="false">
      <c r="A86" s="10" t="s">
        <v>232</v>
      </c>
      <c r="B86" s="14" t="n">
        <v>18.885</v>
      </c>
      <c r="C86" s="14" t="str">
        <f aca="false">IF('MRR Conglomerado'!AG86&gt;0,'MRR Conglomerado'!AG86,"")</f>
        <v/>
      </c>
      <c r="D86" s="14" t="str">
        <f aca="false">IF(C86="","",'MRR Conglomerado'!AS86)</f>
        <v/>
      </c>
      <c r="E86" s="13" t="str">
        <f aca="false">IF(C86="","",D86/C86)</f>
        <v/>
      </c>
      <c r="F86" s="14" t="str">
        <f aca="false">IF(C86="","",C86/B86)</f>
        <v/>
      </c>
      <c r="G86" s="10" t="str">
        <f aca="false">IF(F86="","",IF(F86&lt;100,"Menos de 100 USD",IF(F86&lt;500,"100 a 500 USD",IF(F86&lt;2000,"500 a 2.000 USD","Más de 2.000 USD"))))</f>
        <v/>
      </c>
      <c r="H86" s="14" t="str">
        <f aca="false">IF(C86="","",MIN(D86,C86))</f>
        <v/>
      </c>
      <c r="I86" s="14" t="str">
        <f aca="false">IF(SUM('MRR Conglomerado'!AE86:AG86)&gt;0,SUM('MRR Conglomerado'!AE86:AG86),"")</f>
        <v/>
      </c>
      <c r="J86" s="14" t="str">
        <f aca="false">IF(I86="","",SUM('MRR Conglomerado'!AQ86:AS86))</f>
        <v/>
      </c>
      <c r="K86" s="10" t="str">
        <f aca="false">IF(I86="","",COUNTIF('MRR Conglomerado'!AE86:AG86,"&gt;0"))</f>
        <v/>
      </c>
      <c r="L86" s="13" t="str">
        <f aca="false">IF(I86="","",J86/I86)</f>
        <v/>
      </c>
      <c r="M86" s="14" t="str">
        <f aca="false">IF(I86="","",I86/K86/B86)</f>
        <v/>
      </c>
      <c r="N86" s="10" t="str">
        <f aca="false">IF(M86="","",IF(M86&lt;100,"Menos de 100 USD",IF(M86&lt;500,"100 a 500 USD",IF(M86&lt;2000,"500 a 2.000 USD","Más de 2.000 USD"))))</f>
        <v/>
      </c>
      <c r="O86" s="14" t="str">
        <f aca="false">IF(I86="","",MIN(J86,I86))</f>
        <v/>
      </c>
      <c r="P86" s="14" t="str">
        <f aca="false">IF(SUM('MRR Conglomerado'!V86:AG86)&gt;0,SUM('MRR Conglomerado'!V86:AG86),"")</f>
        <v/>
      </c>
      <c r="Q86" s="14" t="str">
        <f aca="false">IF(P86="","",SUM('MRR Conglomerado'!AH86:AS86))</f>
        <v/>
      </c>
      <c r="R86" s="10" t="str">
        <f aca="false">IF(P86="","",COUNTIF('MRR Conglomerado'!V86:AG86,"&gt;0"))</f>
        <v/>
      </c>
      <c r="S86" s="14" t="str">
        <f aca="false">IF(P86="","",P86/R86)</f>
        <v/>
      </c>
      <c r="T86" s="14" t="str">
        <f aca="false">IF(P86="","",Q86/12)</f>
        <v/>
      </c>
      <c r="U86" s="13" t="str">
        <f aca="false">IF(P86="","",T86/S86)</f>
        <v/>
      </c>
      <c r="V86" s="14" t="str">
        <f aca="false">IF(P86="","",S86/B86)</f>
        <v/>
      </c>
      <c r="W86" s="10" t="str">
        <f aca="false">IF(V86="","",IF(V86&lt;100,"Menos de 100 USD",IF(V86&lt;500,"100 a 500 USD",IF(V86&lt;2000,"500 a 2.000 USD","Más de 2.000 USD"))))</f>
        <v/>
      </c>
      <c r="X86" s="14" t="str">
        <f aca="false">IF(P86="","",MIN(T86,S86))</f>
        <v/>
      </c>
    </row>
    <row r="87" customFormat="false" ht="15" hidden="false" customHeight="false" outlineLevel="0" collapsed="false">
      <c r="A87" s="10" t="s">
        <v>234</v>
      </c>
      <c r="B87" s="14" t="n">
        <v>18.885</v>
      </c>
      <c r="C87" s="14" t="n">
        <f aca="false">IF('MRR Conglomerado'!AG87&gt;0,'MRR Conglomerado'!AG87,"")</f>
        <v>1812.5823</v>
      </c>
      <c r="D87" s="14" t="n">
        <f aca="false">IF(C87="","",'MRR Conglomerado'!AS87)</f>
        <v>1748.934888</v>
      </c>
      <c r="E87" s="13" t="n">
        <f aca="false">IF(C87="","",D87/C87)</f>
        <v>0.964885780910472</v>
      </c>
      <c r="F87" s="14" t="n">
        <f aca="false">IF(C87="","",C87/B87)</f>
        <v>95.98</v>
      </c>
      <c r="G87" s="10" t="str">
        <f aca="false">IF(F87="","",IF(F87&lt;100,"Menos de 100 USD",IF(F87&lt;500,"100 a 500 USD",IF(F87&lt;2000,"500 a 2.000 USD","Más de 2.000 USD"))))</f>
        <v>Menos de 100 USD</v>
      </c>
      <c r="H87" s="14" t="n">
        <f aca="false">IF(C87="","",MIN(D87,C87))</f>
        <v>1748.934888</v>
      </c>
      <c r="I87" s="14" t="n">
        <f aca="false">IF(SUM('MRR Conglomerado'!AE87:AG87)&gt;0,SUM('MRR Conglomerado'!AE87:AG87),"")</f>
        <v>5533.31444</v>
      </c>
      <c r="J87" s="14" t="n">
        <f aca="false">IF(I87="","",SUM('MRR Conglomerado'!AQ87:AS87))</f>
        <v>5278.656302</v>
      </c>
      <c r="K87" s="10" t="n">
        <f aca="false">IF(I87="","",COUNTIF('MRR Conglomerado'!AE87:AG87,"&gt;0"))</f>
        <v>3</v>
      </c>
      <c r="L87" s="13" t="n">
        <f aca="false">IF(I87="","",J87/I87)</f>
        <v>0.953977287797149</v>
      </c>
      <c r="M87" s="14" t="n">
        <f aca="false">IF(I87="","",I87/K87/B87)</f>
        <v>97.6668332892066</v>
      </c>
      <c r="N87" s="10" t="str">
        <f aca="false">IF(M87="","",IF(M87&lt;100,"Menos de 100 USD",IF(M87&lt;500,"100 a 500 USD",IF(M87&lt;2000,"500 a 2.000 USD","Más de 2.000 USD"))))</f>
        <v>Menos de 100 USD</v>
      </c>
      <c r="O87" s="14" t="n">
        <f aca="false">IF(I87="","",MIN(J87,I87))</f>
        <v>5278.656302</v>
      </c>
      <c r="P87" s="14" t="n">
        <f aca="false">IF(SUM('MRR Conglomerado'!V87:AG87)&gt;0,SUM('MRR Conglomerado'!V87:AG87),"")</f>
        <v>23818.412766</v>
      </c>
      <c r="Q87" s="14" t="n">
        <f aca="false">IF(P87="","",SUM('MRR Conglomerado'!AH87:AS87))</f>
        <v>21750.812423</v>
      </c>
      <c r="R87" s="10" t="n">
        <f aca="false">IF(P87="","",COUNTIF('MRR Conglomerado'!V87:AG87,"&gt;0"))</f>
        <v>12</v>
      </c>
      <c r="S87" s="14" t="n">
        <f aca="false">IF(P87="","",P87/R87)</f>
        <v>1984.8677305</v>
      </c>
      <c r="T87" s="14" t="n">
        <f aca="false">IF(P87="","",Q87/12)</f>
        <v>1812.56770191667</v>
      </c>
      <c r="U87" s="13" t="n">
        <f aca="false">IF(P87="","",T87/S87)</f>
        <v>0.913193193714762</v>
      </c>
      <c r="V87" s="14" t="n">
        <f aca="false">IF(P87="","",S87/B87)</f>
        <v>105.102871617686</v>
      </c>
      <c r="W87" s="10" t="str">
        <f aca="false">IF(V87="","",IF(V87&lt;100,"Menos de 100 USD",IF(V87&lt;500,"100 a 500 USD",IF(V87&lt;2000,"500 a 2.000 USD","Más de 2.000 USD"))))</f>
        <v>100 a 500 USD</v>
      </c>
      <c r="X87" s="14" t="n">
        <f aca="false">IF(P87="","",MIN(T87,S87))</f>
        <v>1812.56770191667</v>
      </c>
    </row>
    <row r="88" customFormat="false" ht="15" hidden="false" customHeight="false" outlineLevel="0" collapsed="false">
      <c r="A88" s="10" t="s">
        <v>236</v>
      </c>
      <c r="B88" s="14" t="n">
        <v>18.885</v>
      </c>
      <c r="C88" s="14" t="n">
        <f aca="false">IF('MRR Conglomerado'!AG88&gt;0,'MRR Conglomerado'!AG88,"")</f>
        <v>881.9295</v>
      </c>
      <c r="D88" s="14" t="n">
        <f aca="false">IF(C88="","",'MRR Conglomerado'!AS88)</f>
        <v>0</v>
      </c>
      <c r="E88" s="13" t="n">
        <f aca="false">IF(C88="","",D88/C88)</f>
        <v>0</v>
      </c>
      <c r="F88" s="14" t="n">
        <f aca="false">IF(C88="","",C88/B88)</f>
        <v>46.7</v>
      </c>
      <c r="G88" s="10" t="str">
        <f aca="false">IF(F88="","",IF(F88&lt;100,"Menos de 100 USD",IF(F88&lt;500,"100 a 500 USD",IF(F88&lt;2000,"500 a 2.000 USD","Más de 2.000 USD"))))</f>
        <v>Menos de 100 USD</v>
      </c>
      <c r="H88" s="14" t="n">
        <f aca="false">IF(C88="","",MIN(D88,C88))</f>
        <v>0</v>
      </c>
      <c r="I88" s="14" t="n">
        <f aca="false">IF(SUM('MRR Conglomerado'!AE88:AG88)&gt;0,SUM('MRR Conglomerado'!AE88:AG88),"")</f>
        <v>1777.9103</v>
      </c>
      <c r="J88" s="14" t="n">
        <f aca="false">IF(I88="","",SUM('MRR Conglomerado'!AQ88:AS88))</f>
        <v>0</v>
      </c>
      <c r="K88" s="10" t="n">
        <f aca="false">IF(I88="","",COUNTIF('MRR Conglomerado'!AE88:AG88,"&gt;0"))</f>
        <v>2</v>
      </c>
      <c r="L88" s="13" t="n">
        <f aca="false">IF(I88="","",J88/I88)</f>
        <v>0</v>
      </c>
      <c r="M88" s="14" t="n">
        <f aca="false">IF(I88="","",I88/K88/B88)</f>
        <v>47.0720227693937</v>
      </c>
      <c r="N88" s="10" t="str">
        <f aca="false">IF(M88="","",IF(M88&lt;100,"Menos de 100 USD",IF(M88&lt;500,"100 a 500 USD",IF(M88&lt;2000,"500 a 2.000 USD","Más de 2.000 USD"))))</f>
        <v>Menos de 100 USD</v>
      </c>
      <c r="O88" s="14" t="n">
        <f aca="false">IF(I88="","",MIN(J88,I88))</f>
        <v>0</v>
      </c>
      <c r="P88" s="14" t="n">
        <f aca="false">IF(SUM('MRR Conglomerado'!V88:AG88)&gt;0,SUM('MRR Conglomerado'!V88:AG88),"")</f>
        <v>6817.905904</v>
      </c>
      <c r="Q88" s="14" t="n">
        <f aca="false">IF(P88="","",SUM('MRR Conglomerado'!AH88:AS88))</f>
        <v>1637.98295</v>
      </c>
      <c r="R88" s="10" t="n">
        <f aca="false">IF(P88="","",COUNTIF('MRR Conglomerado'!V88:AG88,"&gt;0"))</f>
        <v>7</v>
      </c>
      <c r="S88" s="14" t="n">
        <f aca="false">IF(P88="","",P88/R88)</f>
        <v>973.986557714286</v>
      </c>
      <c r="T88" s="14" t="n">
        <f aca="false">IF(P88="","",Q88/12)</f>
        <v>136.498579166667</v>
      </c>
      <c r="U88" s="13" t="n">
        <f aca="false">IF(P88="","",T88/S88)</f>
        <v>0.140144212551553</v>
      </c>
      <c r="V88" s="14" t="n">
        <f aca="false">IF(P88="","",S88/B88)</f>
        <v>51.5746125345134</v>
      </c>
      <c r="W88" s="10" t="str">
        <f aca="false">IF(V88="","",IF(V88&lt;100,"Menos de 100 USD",IF(V88&lt;500,"100 a 500 USD",IF(V88&lt;2000,"500 a 2.000 USD","Más de 2.000 USD"))))</f>
        <v>Menos de 100 USD</v>
      </c>
      <c r="X88" s="14" t="n">
        <f aca="false">IF(P88="","",MIN(T88,S88))</f>
        <v>136.498579166667</v>
      </c>
    </row>
    <row r="89" customFormat="false" ht="15" hidden="false" customHeight="false" outlineLevel="0" collapsed="false">
      <c r="A89" s="10" t="s">
        <v>238</v>
      </c>
      <c r="B89" s="14" t="n">
        <v>18.885</v>
      </c>
      <c r="C89" s="14" t="n">
        <f aca="false">IF('MRR Conglomerado'!AG89&gt;0,'MRR Conglomerado'!AG89,"")</f>
        <v>2900.16945</v>
      </c>
      <c r="D89" s="14" t="n">
        <f aca="false">IF(C89="","",'MRR Conglomerado'!AS89)</f>
        <v>2685.270488</v>
      </c>
      <c r="E89" s="13" t="n">
        <f aca="false">IF(C89="","",D89/C89)</f>
        <v>0.925901239322413</v>
      </c>
      <c r="F89" s="14" t="n">
        <f aca="false">IF(C89="","",C89/B89)</f>
        <v>153.57</v>
      </c>
      <c r="G89" s="10" t="str">
        <f aca="false">IF(F89="","",IF(F89&lt;100,"Menos de 100 USD",IF(F89&lt;500,"100 a 500 USD",IF(F89&lt;2000,"500 a 2.000 USD","Más de 2.000 USD"))))</f>
        <v>100 a 500 USD</v>
      </c>
      <c r="H89" s="14" t="n">
        <f aca="false">IF(C89="","",MIN(D89,C89))</f>
        <v>2685.270488</v>
      </c>
      <c r="I89" s="14" t="n">
        <f aca="false">IF(SUM('MRR Conglomerado'!AE89:AG89)&gt;0,SUM('MRR Conglomerado'!AE89:AG89),"")</f>
        <v>8864.66659</v>
      </c>
      <c r="J89" s="14" t="n">
        <f aca="false">IF(I89="","",SUM('MRR Conglomerado'!AQ89:AS89))</f>
        <v>8244.817051</v>
      </c>
      <c r="K89" s="10" t="n">
        <f aca="false">IF(I89="","",COUNTIF('MRR Conglomerado'!AE89:AG89,"&gt;0"))</f>
        <v>3</v>
      </c>
      <c r="L89" s="13" t="n">
        <f aca="false">IF(I89="","",J89/I89)</f>
        <v>0.930076384406918</v>
      </c>
      <c r="M89" s="14" t="n">
        <f aca="false">IF(I89="","",I89/K89/B89)</f>
        <v>156.467506663137</v>
      </c>
      <c r="N89" s="10" t="str">
        <f aca="false">IF(M89="","",IF(M89&lt;100,"Menos de 100 USD",IF(M89&lt;500,"100 a 500 USD",IF(M89&lt;2000,"500 a 2.000 USD","Más de 2.000 USD"))))</f>
        <v>100 a 500 USD</v>
      </c>
      <c r="O89" s="14" t="n">
        <f aca="false">IF(I89="","",MIN(J89,I89))</f>
        <v>8244.817051</v>
      </c>
      <c r="P89" s="14" t="n">
        <f aca="false">IF(SUM('MRR Conglomerado'!V89:AG89)&gt;0,SUM('MRR Conglomerado'!V89:AG89),"")</f>
        <v>32804.57092</v>
      </c>
      <c r="Q89" s="14" t="n">
        <f aca="false">IF(P89="","",SUM('MRR Conglomerado'!AH89:AS89))</f>
        <v>33914.617907</v>
      </c>
      <c r="R89" s="10" t="n">
        <f aca="false">IF(P89="","",COUNTIF('MRR Conglomerado'!V89:AG89,"&gt;0"))</f>
        <v>11</v>
      </c>
      <c r="S89" s="14" t="n">
        <f aca="false">IF(P89="","",P89/R89)</f>
        <v>2982.23372</v>
      </c>
      <c r="T89" s="14" t="n">
        <f aca="false">IF(P89="","",Q89/12)</f>
        <v>2826.21815891667</v>
      </c>
      <c r="U89" s="13" t="n">
        <f aca="false">IF(P89="","",T89/S89)</f>
        <v>0.947684998651503</v>
      </c>
      <c r="V89" s="14" t="n">
        <f aca="false">IF(P89="","",S89/B89)</f>
        <v>157.915473656341</v>
      </c>
      <c r="W89" s="10" t="str">
        <f aca="false">IF(V89="","",IF(V89&lt;100,"Menos de 100 USD",IF(V89&lt;500,"100 a 500 USD",IF(V89&lt;2000,"500 a 2.000 USD","Más de 2.000 USD"))))</f>
        <v>100 a 500 USD</v>
      </c>
      <c r="X89" s="14" t="n">
        <f aca="false">IF(P89="","",MIN(T89,S89))</f>
        <v>2826.21815891667</v>
      </c>
    </row>
    <row r="90" customFormat="false" ht="15" hidden="false" customHeight="false" outlineLevel="0" collapsed="false">
      <c r="A90" s="10" t="s">
        <v>240</v>
      </c>
      <c r="B90" s="14" t="n">
        <v>18.885</v>
      </c>
      <c r="C90" s="14" t="str">
        <f aca="false">IF('MRR Conglomerado'!AG90&gt;0,'MRR Conglomerado'!AG90,"")</f>
        <v/>
      </c>
      <c r="D90" s="14" t="str">
        <f aca="false">IF(C90="","",'MRR Conglomerado'!AS90)</f>
        <v/>
      </c>
      <c r="E90" s="13" t="str">
        <f aca="false">IF(C90="","",D90/C90)</f>
        <v/>
      </c>
      <c r="F90" s="14" t="str">
        <f aca="false">IF(C90="","",C90/B90)</f>
        <v/>
      </c>
      <c r="G90" s="10" t="str">
        <f aca="false">IF(F90="","",IF(F90&lt;100,"Menos de 100 USD",IF(F90&lt;500,"100 a 500 USD",IF(F90&lt;2000,"500 a 2.000 USD","Más de 2.000 USD"))))</f>
        <v/>
      </c>
      <c r="H90" s="14" t="str">
        <f aca="false">IF(C90="","",MIN(D90,C90))</f>
        <v/>
      </c>
      <c r="I90" s="14" t="str">
        <f aca="false">IF(SUM('MRR Conglomerado'!AE90:AG90)&gt;0,SUM('MRR Conglomerado'!AE90:AG90),"")</f>
        <v/>
      </c>
      <c r="J90" s="14" t="str">
        <f aca="false">IF(I90="","",SUM('MRR Conglomerado'!AQ90:AS90))</f>
        <v/>
      </c>
      <c r="K90" s="10" t="str">
        <f aca="false">IF(I90="","",COUNTIF('MRR Conglomerado'!AE90:AG90,"&gt;0"))</f>
        <v/>
      </c>
      <c r="L90" s="13" t="str">
        <f aca="false">IF(I90="","",J90/I90)</f>
        <v/>
      </c>
      <c r="M90" s="14" t="str">
        <f aca="false">IF(I90="","",I90/K90/B90)</f>
        <v/>
      </c>
      <c r="N90" s="10" t="str">
        <f aca="false">IF(M90="","",IF(M90&lt;100,"Menos de 100 USD",IF(M90&lt;500,"100 a 500 USD",IF(M90&lt;2000,"500 a 2.000 USD","Más de 2.000 USD"))))</f>
        <v/>
      </c>
      <c r="O90" s="14" t="str">
        <f aca="false">IF(I90="","",MIN(J90,I90))</f>
        <v/>
      </c>
      <c r="P90" s="14" t="n">
        <f aca="false">IF(SUM('MRR Conglomerado'!V90:AG90)&gt;0,SUM('MRR Conglomerado'!V90:AG90),"")</f>
        <v>299.916488</v>
      </c>
      <c r="Q90" s="14" t="n">
        <f aca="false">IF(P90="","",SUM('MRR Conglomerado'!AH90:AS90))</f>
        <v>0</v>
      </c>
      <c r="R90" s="10" t="n">
        <f aca="false">IF(P90="","",COUNTIF('MRR Conglomerado'!V90:AG90,"&gt;0"))</f>
        <v>2</v>
      </c>
      <c r="S90" s="14" t="n">
        <f aca="false">IF(P90="","",P90/R90)</f>
        <v>149.958244</v>
      </c>
      <c r="T90" s="14" t="n">
        <f aca="false">IF(P90="","",Q90/12)</f>
        <v>0</v>
      </c>
      <c r="U90" s="13" t="n">
        <f aca="false">IF(P90="","",T90/S90)</f>
        <v>0</v>
      </c>
      <c r="V90" s="14" t="n">
        <f aca="false">IF(P90="","",S90/B90)</f>
        <v>7.94060068837702</v>
      </c>
      <c r="W90" s="10" t="str">
        <f aca="false">IF(V90="","",IF(V90&lt;100,"Menos de 100 USD",IF(V90&lt;500,"100 a 500 USD",IF(V90&lt;2000,"500 a 2.000 USD","Más de 2.000 USD"))))</f>
        <v>Menos de 100 USD</v>
      </c>
      <c r="X90" s="14" t="n">
        <f aca="false">IF(P90="","",MIN(T90,S90))</f>
        <v>0</v>
      </c>
    </row>
    <row r="91" customFormat="false" ht="15" hidden="false" customHeight="false" outlineLevel="0" collapsed="false">
      <c r="A91" s="10" t="s">
        <v>242</v>
      </c>
      <c r="B91" s="14" t="n">
        <v>18.885</v>
      </c>
      <c r="C91" s="14" t="str">
        <f aca="false">IF('MRR Conglomerado'!AG91&gt;0,'MRR Conglomerado'!AG91,"")</f>
        <v/>
      </c>
      <c r="D91" s="14" t="str">
        <f aca="false">IF(C91="","",'MRR Conglomerado'!AS91)</f>
        <v/>
      </c>
      <c r="E91" s="13" t="str">
        <f aca="false">IF(C91="","",D91/C91)</f>
        <v/>
      </c>
      <c r="F91" s="14" t="str">
        <f aca="false">IF(C91="","",C91/B91)</f>
        <v/>
      </c>
      <c r="G91" s="10" t="str">
        <f aca="false">IF(F91="","",IF(F91&lt;100,"Menos de 100 USD",IF(F91&lt;500,"100 a 500 USD",IF(F91&lt;2000,"500 a 2.000 USD","Más de 2.000 USD"))))</f>
        <v/>
      </c>
      <c r="H91" s="14" t="str">
        <f aca="false">IF(C91="","",MIN(D91,C91))</f>
        <v/>
      </c>
      <c r="I91" s="14" t="str">
        <f aca="false">IF(SUM('MRR Conglomerado'!AE91:AG91)&gt;0,SUM('MRR Conglomerado'!AE91:AG91),"")</f>
        <v/>
      </c>
      <c r="J91" s="14" t="str">
        <f aca="false">IF(I91="","",SUM('MRR Conglomerado'!AQ91:AS91))</f>
        <v/>
      </c>
      <c r="K91" s="10" t="str">
        <f aca="false">IF(I91="","",COUNTIF('MRR Conglomerado'!AE91:AG91,"&gt;0"))</f>
        <v/>
      </c>
      <c r="L91" s="13" t="str">
        <f aca="false">IF(I91="","",J91/I91)</f>
        <v/>
      </c>
      <c r="M91" s="14" t="str">
        <f aca="false">IF(I91="","",I91/K91/B91)</f>
        <v/>
      </c>
      <c r="N91" s="10" t="str">
        <f aca="false">IF(M91="","",IF(M91&lt;100,"Menos de 100 USD",IF(M91&lt;500,"100 a 500 USD",IF(M91&lt;2000,"500 a 2.000 USD","Más de 2.000 USD"))))</f>
        <v/>
      </c>
      <c r="O91" s="14" t="str">
        <f aca="false">IF(I91="","",MIN(J91,I91))</f>
        <v/>
      </c>
      <c r="P91" s="14" t="str">
        <f aca="false">IF(SUM('MRR Conglomerado'!V91:AG91)&gt;0,SUM('MRR Conglomerado'!V91:AG91),"")</f>
        <v/>
      </c>
      <c r="Q91" s="14" t="str">
        <f aca="false">IF(P91="","",SUM('MRR Conglomerado'!AH91:AS91))</f>
        <v/>
      </c>
      <c r="R91" s="10" t="str">
        <f aca="false">IF(P91="","",COUNTIF('MRR Conglomerado'!V91:AG91,"&gt;0"))</f>
        <v/>
      </c>
      <c r="S91" s="14" t="str">
        <f aca="false">IF(P91="","",P91/R91)</f>
        <v/>
      </c>
      <c r="T91" s="14" t="str">
        <f aca="false">IF(P91="","",Q91/12)</f>
        <v/>
      </c>
      <c r="U91" s="13" t="str">
        <f aca="false">IF(P91="","",T91/S91)</f>
        <v/>
      </c>
      <c r="V91" s="14" t="str">
        <f aca="false">IF(P91="","",S91/B91)</f>
        <v/>
      </c>
      <c r="W91" s="10" t="str">
        <f aca="false">IF(V91="","",IF(V91&lt;100,"Menos de 100 USD",IF(V91&lt;500,"100 a 500 USD",IF(V91&lt;2000,"500 a 2.000 USD","Más de 2.000 USD"))))</f>
        <v/>
      </c>
      <c r="X91" s="14" t="str">
        <f aca="false">IF(P91="","",MIN(T91,S91))</f>
        <v/>
      </c>
    </row>
    <row r="92" customFormat="false" ht="15" hidden="false" customHeight="false" outlineLevel="0" collapsed="false">
      <c r="A92" s="10" t="s">
        <v>244</v>
      </c>
      <c r="B92" s="14" t="n">
        <v>18.885</v>
      </c>
      <c r="C92" s="14" t="n">
        <f aca="false">IF('MRR Conglomerado'!AG92&gt;0,'MRR Conglomerado'!AG92,"")</f>
        <v>3484.47135</v>
      </c>
      <c r="D92" s="14" t="n">
        <f aca="false">IF(C92="","",'MRR Conglomerado'!AS92)</f>
        <v>1559.39256</v>
      </c>
      <c r="E92" s="13" t="n">
        <f aca="false">IF(C92="","",D92/C92)</f>
        <v>0.447526296923061</v>
      </c>
      <c r="F92" s="14" t="n">
        <f aca="false">IF(C92="","",C92/B92)</f>
        <v>184.51</v>
      </c>
      <c r="G92" s="10" t="str">
        <f aca="false">IF(F92="","",IF(F92&lt;100,"Menos de 100 USD",IF(F92&lt;500,"100 a 500 USD",IF(F92&lt;2000,"500 a 2.000 USD","Más de 2.000 USD"))))</f>
        <v>100 a 500 USD</v>
      </c>
      <c r="H92" s="14" t="n">
        <f aca="false">IF(C92="","",MIN(D92,C92))</f>
        <v>1559.39256</v>
      </c>
      <c r="I92" s="14" t="n">
        <f aca="false">IF(SUM('MRR Conglomerado'!AE92:AG92)&gt;0,SUM('MRR Conglomerado'!AE92:AG92),"")</f>
        <v>10397.21785</v>
      </c>
      <c r="J92" s="14" t="n">
        <f aca="false">IF(I92="","",SUM('MRR Conglomerado'!AQ92:AS92))</f>
        <v>5009.385975</v>
      </c>
      <c r="K92" s="10" t="n">
        <f aca="false">IF(I92="","",COUNTIF('MRR Conglomerado'!AE92:AG92,"&gt;0"))</f>
        <v>3</v>
      </c>
      <c r="L92" s="13" t="n">
        <f aca="false">IF(I92="","",J92/I92)</f>
        <v>0.481800616979474</v>
      </c>
      <c r="M92" s="14" t="n">
        <f aca="false">IF(I92="","",I92/K92/B92)</f>
        <v>183.518098137852</v>
      </c>
      <c r="N92" s="10" t="str">
        <f aca="false">IF(M92="","",IF(M92&lt;100,"Menos de 100 USD",IF(M92&lt;500,"100 a 500 USD",IF(M92&lt;2000,"500 a 2.000 USD","Más de 2.000 USD"))))</f>
        <v>100 a 500 USD</v>
      </c>
      <c r="O92" s="14" t="n">
        <f aca="false">IF(I92="","",MIN(J92,I92))</f>
        <v>5009.385975</v>
      </c>
      <c r="P92" s="14" t="n">
        <f aca="false">IF(SUM('MRR Conglomerado'!V92:AG92)&gt;0,SUM('MRR Conglomerado'!V92:AG92),"")</f>
        <v>41945.513962</v>
      </c>
      <c r="Q92" s="14" t="n">
        <f aca="false">IF(P92="","",SUM('MRR Conglomerado'!AH92:AS92))</f>
        <v>27879.84421</v>
      </c>
      <c r="R92" s="10" t="n">
        <f aca="false">IF(P92="","",COUNTIF('MRR Conglomerado'!V92:AG92,"&gt;0"))</f>
        <v>12</v>
      </c>
      <c r="S92" s="14" t="n">
        <f aca="false">IF(P92="","",P92/R92)</f>
        <v>3495.45949683333</v>
      </c>
      <c r="T92" s="14" t="n">
        <f aca="false">IF(P92="","",Q92/12)</f>
        <v>2323.32035083333</v>
      </c>
      <c r="U92" s="13" t="n">
        <f aca="false">IF(P92="","",T92/S92)</f>
        <v>0.664668079529491</v>
      </c>
      <c r="V92" s="14" t="n">
        <f aca="false">IF(P92="","",S92/B92)</f>
        <v>185.09184521225</v>
      </c>
      <c r="W92" s="10" t="str">
        <f aca="false">IF(V92="","",IF(V92&lt;100,"Menos de 100 USD",IF(V92&lt;500,"100 a 500 USD",IF(V92&lt;2000,"500 a 2.000 USD","Más de 2.000 USD"))))</f>
        <v>100 a 500 USD</v>
      </c>
      <c r="X92" s="14" t="n">
        <f aca="false">IF(P92="","",MIN(T92,S92))</f>
        <v>2323.32035083333</v>
      </c>
    </row>
    <row r="93" customFormat="false" ht="15" hidden="false" customHeight="false" outlineLevel="0" collapsed="false">
      <c r="A93" s="10" t="s">
        <v>246</v>
      </c>
      <c r="B93" s="14" t="n">
        <v>18.885</v>
      </c>
      <c r="C93" s="14" t="n">
        <f aca="false">IF('MRR Conglomerado'!AG93&gt;0,'MRR Conglomerado'!AG93,"")</f>
        <v>375.0561</v>
      </c>
      <c r="D93" s="14" t="n">
        <f aca="false">IF(C93="","",'MRR Conglomerado'!AS93)</f>
        <v>0</v>
      </c>
      <c r="E93" s="13" t="n">
        <f aca="false">IF(C93="","",D93/C93)</f>
        <v>0</v>
      </c>
      <c r="F93" s="14" t="n">
        <f aca="false">IF(C93="","",C93/B93)</f>
        <v>19.86</v>
      </c>
      <c r="G93" s="10" t="str">
        <f aca="false">IF(F93="","",IF(F93&lt;100,"Menos de 100 USD",IF(F93&lt;500,"100 a 500 USD",IF(F93&lt;2000,"500 a 2.000 USD","Más de 2.000 USD"))))</f>
        <v>Menos de 100 USD</v>
      </c>
      <c r="H93" s="14" t="n">
        <f aca="false">IF(C93="","",MIN(D93,C93))</f>
        <v>0</v>
      </c>
      <c r="I93" s="14" t="n">
        <f aca="false">IF(SUM('MRR Conglomerado'!AE93:AG93)&gt;0,SUM('MRR Conglomerado'!AE93:AG93),"")</f>
        <v>1094.09926</v>
      </c>
      <c r="J93" s="14" t="n">
        <f aca="false">IF(I93="","",SUM('MRR Conglomerado'!AQ93:AS93))</f>
        <v>0</v>
      </c>
      <c r="K93" s="10" t="n">
        <f aca="false">IF(I93="","",COUNTIF('MRR Conglomerado'!AE93:AG93,"&gt;0"))</f>
        <v>3</v>
      </c>
      <c r="L93" s="13" t="n">
        <f aca="false">IF(I93="","",J93/I93)</f>
        <v>0</v>
      </c>
      <c r="M93" s="14" t="n">
        <f aca="false">IF(I93="","",I93/K93/B93)</f>
        <v>19.3116099196893</v>
      </c>
      <c r="N93" s="10" t="str">
        <f aca="false">IF(M93="","",IF(M93&lt;100,"Menos de 100 USD",IF(M93&lt;500,"100 a 500 USD",IF(M93&lt;2000,"500 a 2.000 USD","Más de 2.000 USD"))))</f>
        <v>Menos de 100 USD</v>
      </c>
      <c r="O93" s="14" t="n">
        <f aca="false">IF(I93="","",MIN(J93,I93))</f>
        <v>0</v>
      </c>
      <c r="P93" s="14" t="n">
        <f aca="false">IF(SUM('MRR Conglomerado'!V93:AG93)&gt;0,SUM('MRR Conglomerado'!V93:AG93),"")</f>
        <v>5560.942508</v>
      </c>
      <c r="Q93" s="14" t="n">
        <f aca="false">IF(P93="","",SUM('MRR Conglomerado'!AH93:AS93))</f>
        <v>0</v>
      </c>
      <c r="R93" s="10" t="n">
        <f aca="false">IF(P93="","",COUNTIF('MRR Conglomerado'!V93:AG93,"&gt;0"))</f>
        <v>12</v>
      </c>
      <c r="S93" s="14" t="n">
        <f aca="false">IF(P93="","",P93/R93)</f>
        <v>463.411875666667</v>
      </c>
      <c r="T93" s="14" t="n">
        <f aca="false">IF(P93="","",Q93/12)</f>
        <v>0</v>
      </c>
      <c r="U93" s="13" t="n">
        <f aca="false">IF(P93="","",T93/S93)</f>
        <v>0</v>
      </c>
      <c r="V93" s="14" t="n">
        <f aca="false">IF(P93="","",S93/B93)</f>
        <v>24.5386219574618</v>
      </c>
      <c r="W93" s="10" t="str">
        <f aca="false">IF(V93="","",IF(V93&lt;100,"Menos de 100 USD",IF(V93&lt;500,"100 a 500 USD",IF(V93&lt;2000,"500 a 2.000 USD","Más de 2.000 USD"))))</f>
        <v>Menos de 100 USD</v>
      </c>
      <c r="X93" s="14" t="n">
        <f aca="false">IF(P93="","",MIN(T93,S93))</f>
        <v>0</v>
      </c>
    </row>
    <row r="94" customFormat="false" ht="15" hidden="false" customHeight="false" outlineLevel="0" collapsed="false">
      <c r="A94" s="10" t="s">
        <v>248</v>
      </c>
      <c r="B94" s="14" t="n">
        <v>18.885</v>
      </c>
      <c r="C94" s="14" t="n">
        <f aca="false">IF('MRR Conglomerado'!AG94&gt;0,'MRR Conglomerado'!AG94,"")</f>
        <v>749.92335</v>
      </c>
      <c r="D94" s="14" t="n">
        <f aca="false">IF(C94="","",'MRR Conglomerado'!AS94)</f>
        <v>0</v>
      </c>
      <c r="E94" s="13" t="n">
        <f aca="false">IF(C94="","",D94/C94)</f>
        <v>0</v>
      </c>
      <c r="F94" s="14" t="n">
        <f aca="false">IF(C94="","",C94/B94)</f>
        <v>39.71</v>
      </c>
      <c r="G94" s="10" t="str">
        <f aca="false">IF(F94="","",IF(F94&lt;100,"Menos de 100 USD",IF(F94&lt;500,"100 a 500 USD",IF(F94&lt;2000,"500 a 2.000 USD","Más de 2.000 USD"))))</f>
        <v>Menos de 100 USD</v>
      </c>
      <c r="H94" s="14" t="n">
        <f aca="false">IF(C94="","",MIN(D94,C94))</f>
        <v>0</v>
      </c>
      <c r="I94" s="14" t="n">
        <f aca="false">IF(SUM('MRR Conglomerado'!AE94:AG94)&gt;0,SUM('MRR Conglomerado'!AE94:AG94),"")</f>
        <v>2249.75763</v>
      </c>
      <c r="J94" s="14" t="n">
        <f aca="false">IF(I94="","",SUM('MRR Conglomerado'!AQ94:AS94))</f>
        <v>0</v>
      </c>
      <c r="K94" s="10" t="n">
        <f aca="false">IF(I94="","",COUNTIF('MRR Conglomerado'!AE94:AG94,"&gt;0"))</f>
        <v>3</v>
      </c>
      <c r="L94" s="13" t="n">
        <f aca="false">IF(I94="","",J94/I94)</f>
        <v>0</v>
      </c>
      <c r="M94" s="14" t="n">
        <f aca="false">IF(I94="","",I94/K94/B94)</f>
        <v>39.7097807783956</v>
      </c>
      <c r="N94" s="10" t="str">
        <f aca="false">IF(M94="","",IF(M94&lt;100,"Menos de 100 USD",IF(M94&lt;500,"100 a 500 USD",IF(M94&lt;2000,"500 a 2.000 USD","Más de 2.000 USD"))))</f>
        <v>Menos de 100 USD</v>
      </c>
      <c r="O94" s="14" t="n">
        <f aca="false">IF(I94="","",MIN(J94,I94))</f>
        <v>0</v>
      </c>
      <c r="P94" s="14" t="n">
        <f aca="false">IF(SUM('MRR Conglomerado'!V94:AG94)&gt;0,SUM('MRR Conglomerado'!V94:AG94),"")</f>
        <v>5999.673684</v>
      </c>
      <c r="Q94" s="14" t="n">
        <f aca="false">IF(P94="","",SUM('MRR Conglomerado'!AH94:AS94))</f>
        <v>0</v>
      </c>
      <c r="R94" s="10" t="n">
        <f aca="false">IF(P94="","",COUNTIF('MRR Conglomerado'!V94:AG94,"&gt;0"))</f>
        <v>8</v>
      </c>
      <c r="S94" s="14" t="n">
        <f aca="false">IF(P94="","",P94/R94)</f>
        <v>749.9592105</v>
      </c>
      <c r="T94" s="14" t="n">
        <f aca="false">IF(P94="","",Q94/12)</f>
        <v>0</v>
      </c>
      <c r="U94" s="13" t="n">
        <f aca="false">IF(P94="","",T94/S94)</f>
        <v>0</v>
      </c>
      <c r="V94" s="14" t="n">
        <f aca="false">IF(P94="","",S94/B94)</f>
        <v>39.7118988880064</v>
      </c>
      <c r="W94" s="10" t="str">
        <f aca="false">IF(V94="","",IF(V94&lt;100,"Menos de 100 USD",IF(V94&lt;500,"100 a 500 USD",IF(V94&lt;2000,"500 a 2.000 USD","Más de 2.000 USD"))))</f>
        <v>Menos de 100 USD</v>
      </c>
      <c r="X94" s="14" t="n">
        <f aca="false">IF(P94="","",MIN(T94,S94))</f>
        <v>0</v>
      </c>
    </row>
    <row r="95" customFormat="false" ht="15" hidden="false" customHeight="false" outlineLevel="0" collapsed="false">
      <c r="A95" s="10" t="s">
        <v>250</v>
      </c>
      <c r="B95" s="14" t="n">
        <v>18.885</v>
      </c>
      <c r="C95" s="14" t="n">
        <f aca="false">IF('MRR Conglomerado'!AG95&gt;0,'MRR Conglomerado'!AG95,"")</f>
        <v>4800.00045</v>
      </c>
      <c r="D95" s="14" t="n">
        <f aca="false">IF(C95="","",'MRR Conglomerado'!AS95)</f>
        <v>4640.024192</v>
      </c>
      <c r="E95" s="13" t="n">
        <f aca="false">IF(C95="","",D95/C95)</f>
        <v>0.966671616041203</v>
      </c>
      <c r="F95" s="14" t="n">
        <f aca="false">IF(C95="","",C95/B95)</f>
        <v>254.17</v>
      </c>
      <c r="G95" s="10" t="str">
        <f aca="false">IF(F95="","",IF(F95&lt;100,"Menos de 100 USD",IF(F95&lt;500,"100 a 500 USD",IF(F95&lt;2000,"500 a 2.000 USD","Más de 2.000 USD"))))</f>
        <v>100 a 500 USD</v>
      </c>
      <c r="H95" s="14" t="n">
        <f aca="false">IF(C95="","",MIN(D95,C95))</f>
        <v>4640.024192</v>
      </c>
      <c r="I95" s="14" t="n">
        <f aca="false">IF(SUM('MRR Conglomerado'!AE95:AG95)&gt;0,SUM('MRR Conglomerado'!AE95:AG95),"")</f>
        <v>14560.00125</v>
      </c>
      <c r="J95" s="14" t="n">
        <f aca="false">IF(I95="","",SUM('MRR Conglomerado'!AQ95:AS95))</f>
        <v>14040.048016</v>
      </c>
      <c r="K95" s="10" t="n">
        <f aca="false">IF(I95="","",COUNTIF('MRR Conglomerado'!AE95:AG95,"&gt;0"))</f>
        <v>3</v>
      </c>
      <c r="L95" s="13" t="n">
        <f aca="false">IF(I95="","",J95/I95)</f>
        <v>0.964288929302118</v>
      </c>
      <c r="M95" s="14" t="n">
        <f aca="false">IF(I95="","",I95/K95/B95)</f>
        <v>256.994109081281</v>
      </c>
      <c r="N95" s="10" t="str">
        <f aca="false">IF(M95="","",IF(M95&lt;100,"Menos de 100 USD",IF(M95&lt;500,"100 a 500 USD",IF(M95&lt;2000,"500 a 2.000 USD","Más de 2.000 USD"))))</f>
        <v>100 a 500 USD</v>
      </c>
      <c r="O95" s="14" t="n">
        <f aca="false">IF(I95="","",MIN(J95,I95))</f>
        <v>14040.048016</v>
      </c>
      <c r="P95" s="14" t="n">
        <f aca="false">IF(SUM('MRR Conglomerado'!V95:AG95)&gt;0,SUM('MRR Conglomerado'!V95:AG95),"")</f>
        <v>56559.983658</v>
      </c>
      <c r="Q95" s="14" t="n">
        <f aca="false">IF(P95="","",SUM('MRR Conglomerado'!AH95:AS95))</f>
        <v>56720.038527</v>
      </c>
      <c r="R95" s="10" t="n">
        <f aca="false">IF(P95="","",COUNTIF('MRR Conglomerado'!V95:AG95,"&gt;0"))</f>
        <v>12</v>
      </c>
      <c r="S95" s="14" t="n">
        <f aca="false">IF(P95="","",P95/R95)</f>
        <v>4713.3319715</v>
      </c>
      <c r="T95" s="14" t="n">
        <f aca="false">IF(P95="","",Q95/12)</f>
        <v>4726.66987725</v>
      </c>
      <c r="U95" s="13" t="n">
        <f aca="false">IF(P95="","",T95/S95)</f>
        <v>1.00282982523418</v>
      </c>
      <c r="V95" s="14" t="n">
        <f aca="false">IF(P95="","",S95/B95)</f>
        <v>249.580723934339</v>
      </c>
      <c r="W95" s="10" t="str">
        <f aca="false">IF(V95="","",IF(V95&lt;100,"Menos de 100 USD",IF(V95&lt;500,"100 a 500 USD",IF(V95&lt;2000,"500 a 2.000 USD","Más de 2.000 USD"))))</f>
        <v>100 a 500 USD</v>
      </c>
      <c r="X95" s="14" t="n">
        <f aca="false">IF(P95="","",MIN(T95,S95))</f>
        <v>4713.3319715</v>
      </c>
    </row>
    <row r="96" customFormat="false" ht="15" hidden="false" customHeight="false" outlineLevel="0" collapsed="false">
      <c r="A96" s="10" t="s">
        <v>252</v>
      </c>
      <c r="B96" s="14" t="n">
        <v>18.885</v>
      </c>
      <c r="C96" s="14" t="n">
        <f aca="false">IF('MRR Conglomerado'!AG96&gt;0,'MRR Conglomerado'!AG96,"")</f>
        <v>878.1525</v>
      </c>
      <c r="D96" s="14" t="n">
        <f aca="false">IF(C96="","",'MRR Conglomerado'!AS96)</f>
        <v>910.433232</v>
      </c>
      <c r="E96" s="13" t="n">
        <f aca="false">IF(C96="","",D96/C96)</f>
        <v>1.0367598247457</v>
      </c>
      <c r="F96" s="14" t="n">
        <f aca="false">IF(C96="","",C96/B96)</f>
        <v>46.5</v>
      </c>
      <c r="G96" s="10" t="str">
        <f aca="false">IF(F96="","",IF(F96&lt;100,"Menos de 100 USD",IF(F96&lt;500,"100 a 500 USD",IF(F96&lt;2000,"500 a 2.000 USD","Más de 2.000 USD"))))</f>
        <v>Menos de 100 USD</v>
      </c>
      <c r="H96" s="14" t="n">
        <f aca="false">IF(C96="","",MIN(D96,C96))</f>
        <v>878.1525</v>
      </c>
      <c r="I96" s="14" t="n">
        <f aca="false">IF(SUM('MRR Conglomerado'!AE96:AG96)&gt;0,SUM('MRR Conglomerado'!AE96:AG96),"")</f>
        <v>2634.3745</v>
      </c>
      <c r="J96" s="14" t="n">
        <f aca="false">IF(I96="","",SUM('MRR Conglomerado'!AQ96:AS96))</f>
        <v>2731.384392</v>
      </c>
      <c r="K96" s="10" t="n">
        <f aca="false">IF(I96="","",COUNTIF('MRR Conglomerado'!AE96:AG96,"&gt;0"))</f>
        <v>3</v>
      </c>
      <c r="L96" s="13" t="n">
        <f aca="false">IF(I96="","",J96/I96)</f>
        <v>1.03682463977692</v>
      </c>
      <c r="M96" s="14" t="n">
        <f aca="false">IF(I96="","",I96/K96/B96)</f>
        <v>46.4985349924985</v>
      </c>
      <c r="N96" s="10" t="str">
        <f aca="false">IF(M96="","",IF(M96&lt;100,"Menos de 100 USD",IF(M96&lt;500,"100 a 500 USD",IF(M96&lt;2000,"500 a 2.000 USD","Más de 2.000 USD"))))</f>
        <v>Menos de 100 USD</v>
      </c>
      <c r="O96" s="14" t="n">
        <f aca="false">IF(I96="","",MIN(J96,I96))</f>
        <v>2634.3745</v>
      </c>
      <c r="P96" s="14" t="n">
        <f aca="false">IF(SUM('MRR Conglomerado'!V96:AG96)&gt;0,SUM('MRR Conglomerado'!V96:AG96),"")</f>
        <v>10324.311396</v>
      </c>
      <c r="Q96" s="14" t="n">
        <f aca="false">IF(P96="","",SUM('MRR Conglomerado'!AH96:AS96))</f>
        <v>10731.548556</v>
      </c>
      <c r="R96" s="10" t="n">
        <f aca="false">IF(P96="","",COUNTIF('MRR Conglomerado'!V96:AG96,"&gt;0"))</f>
        <v>12</v>
      </c>
      <c r="S96" s="14" t="n">
        <f aca="false">IF(P96="","",P96/R96)</f>
        <v>860.359283</v>
      </c>
      <c r="T96" s="14" t="n">
        <f aca="false">IF(P96="","",Q96/12)</f>
        <v>894.295713</v>
      </c>
      <c r="U96" s="13" t="n">
        <f aca="false">IF(P96="","",T96/S96)</f>
        <v>1.03944448635652</v>
      </c>
      <c r="V96" s="14" t="n">
        <f aca="false">IF(P96="","",S96/B96)</f>
        <v>45.557812178978</v>
      </c>
      <c r="W96" s="10" t="str">
        <f aca="false">IF(V96="","",IF(V96&lt;100,"Menos de 100 USD",IF(V96&lt;500,"100 a 500 USD",IF(V96&lt;2000,"500 a 2.000 USD","Más de 2.000 USD"))))</f>
        <v>Menos de 100 USD</v>
      </c>
      <c r="X96" s="14" t="n">
        <f aca="false">IF(P96="","",MIN(T96,S96))</f>
        <v>860.359283</v>
      </c>
    </row>
    <row r="97" customFormat="false" ht="15" hidden="false" customHeight="false" outlineLevel="0" collapsed="false">
      <c r="A97" s="10" t="s">
        <v>254</v>
      </c>
      <c r="B97" s="14" t="n">
        <v>18.885</v>
      </c>
      <c r="C97" s="14" t="str">
        <f aca="false">IF('MRR Conglomerado'!AG97&gt;0,'MRR Conglomerado'!AG97,"")</f>
        <v/>
      </c>
      <c r="D97" s="14" t="str">
        <f aca="false">IF(C97="","",'MRR Conglomerado'!AS97)</f>
        <v/>
      </c>
      <c r="E97" s="13" t="str">
        <f aca="false">IF(C97="","",D97/C97)</f>
        <v/>
      </c>
      <c r="F97" s="14" t="str">
        <f aca="false">IF(C97="","",C97/B97)</f>
        <v/>
      </c>
      <c r="G97" s="10" t="str">
        <f aca="false">IF(F97="","",IF(F97&lt;100,"Menos de 100 USD",IF(F97&lt;500,"100 a 500 USD",IF(F97&lt;2000,"500 a 2.000 USD","Más de 2.000 USD"))))</f>
        <v/>
      </c>
      <c r="H97" s="14" t="str">
        <f aca="false">IF(C97="","",MIN(D97,C97))</f>
        <v/>
      </c>
      <c r="I97" s="14" t="str">
        <f aca="false">IF(SUM('MRR Conglomerado'!AE97:AG97)&gt;0,SUM('MRR Conglomerado'!AE97:AG97),"")</f>
        <v/>
      </c>
      <c r="J97" s="14" t="str">
        <f aca="false">IF(I97="","",SUM('MRR Conglomerado'!AQ97:AS97))</f>
        <v/>
      </c>
      <c r="K97" s="10" t="str">
        <f aca="false">IF(I97="","",COUNTIF('MRR Conglomerado'!AE97:AG97,"&gt;0"))</f>
        <v/>
      </c>
      <c r="L97" s="13" t="str">
        <f aca="false">IF(I97="","",J97/I97)</f>
        <v/>
      </c>
      <c r="M97" s="14" t="str">
        <f aca="false">IF(I97="","",I97/K97/B97)</f>
        <v/>
      </c>
      <c r="N97" s="10" t="str">
        <f aca="false">IF(M97="","",IF(M97&lt;100,"Menos de 100 USD",IF(M97&lt;500,"100 a 500 USD",IF(M97&lt;2000,"500 a 2.000 USD","Más de 2.000 USD"))))</f>
        <v/>
      </c>
      <c r="O97" s="14" t="str">
        <f aca="false">IF(I97="","",MIN(J97,I97))</f>
        <v/>
      </c>
      <c r="P97" s="14" t="str">
        <f aca="false">IF(SUM('MRR Conglomerado'!V97:AG97)&gt;0,SUM('MRR Conglomerado'!V97:AG97),"")</f>
        <v/>
      </c>
      <c r="Q97" s="14" t="str">
        <f aca="false">IF(P97="","",SUM('MRR Conglomerado'!AH97:AS97))</f>
        <v/>
      </c>
      <c r="R97" s="10" t="str">
        <f aca="false">IF(P97="","",COUNTIF('MRR Conglomerado'!V97:AG97,"&gt;0"))</f>
        <v/>
      </c>
      <c r="S97" s="14" t="str">
        <f aca="false">IF(P97="","",P97/R97)</f>
        <v/>
      </c>
      <c r="T97" s="14" t="str">
        <f aca="false">IF(P97="","",Q97/12)</f>
        <v/>
      </c>
      <c r="U97" s="13" t="str">
        <f aca="false">IF(P97="","",T97/S97)</f>
        <v/>
      </c>
      <c r="V97" s="14" t="str">
        <f aca="false">IF(P97="","",S97/B97)</f>
        <v/>
      </c>
      <c r="W97" s="10" t="str">
        <f aca="false">IF(V97="","",IF(V97&lt;100,"Menos de 100 USD",IF(V97&lt;500,"100 a 500 USD",IF(V97&lt;2000,"500 a 2.000 USD","Más de 2.000 USD"))))</f>
        <v/>
      </c>
      <c r="X97" s="14" t="str">
        <f aca="false">IF(P97="","",MIN(T97,S97))</f>
        <v/>
      </c>
    </row>
    <row r="98" customFormat="false" ht="15" hidden="false" customHeight="false" outlineLevel="0" collapsed="false">
      <c r="A98" s="10" t="s">
        <v>256</v>
      </c>
      <c r="B98" s="14" t="n">
        <v>18.885</v>
      </c>
      <c r="C98" s="14" t="str">
        <f aca="false">IF('MRR Conglomerado'!AG98&gt;0,'MRR Conglomerado'!AG98,"")</f>
        <v/>
      </c>
      <c r="D98" s="14" t="str">
        <f aca="false">IF(C98="","",'MRR Conglomerado'!AS98)</f>
        <v/>
      </c>
      <c r="E98" s="13" t="str">
        <f aca="false">IF(C98="","",D98/C98)</f>
        <v/>
      </c>
      <c r="F98" s="14" t="str">
        <f aca="false">IF(C98="","",C98/B98)</f>
        <v/>
      </c>
      <c r="G98" s="10" t="str">
        <f aca="false">IF(F98="","",IF(F98&lt;100,"Menos de 100 USD",IF(F98&lt;500,"100 a 500 USD",IF(F98&lt;2000,"500 a 2.000 USD","Más de 2.000 USD"))))</f>
        <v/>
      </c>
      <c r="H98" s="14" t="str">
        <f aca="false">IF(C98="","",MIN(D98,C98))</f>
        <v/>
      </c>
      <c r="I98" s="14" t="str">
        <f aca="false">IF(SUM('MRR Conglomerado'!AE98:AG98)&gt;0,SUM('MRR Conglomerado'!AE98:AG98),"")</f>
        <v/>
      </c>
      <c r="J98" s="14" t="str">
        <f aca="false">IF(I98="","",SUM('MRR Conglomerado'!AQ98:AS98))</f>
        <v/>
      </c>
      <c r="K98" s="10" t="str">
        <f aca="false">IF(I98="","",COUNTIF('MRR Conglomerado'!AE98:AG98,"&gt;0"))</f>
        <v/>
      </c>
      <c r="L98" s="13" t="str">
        <f aca="false">IF(I98="","",J98/I98)</f>
        <v/>
      </c>
      <c r="M98" s="14" t="str">
        <f aca="false">IF(I98="","",I98/K98/B98)</f>
        <v/>
      </c>
      <c r="N98" s="10" t="str">
        <f aca="false">IF(M98="","",IF(M98&lt;100,"Menos de 100 USD",IF(M98&lt;500,"100 a 500 USD",IF(M98&lt;2000,"500 a 2.000 USD","Más de 2.000 USD"))))</f>
        <v/>
      </c>
      <c r="O98" s="14" t="str">
        <f aca="false">IF(I98="","",MIN(J98,I98))</f>
        <v/>
      </c>
      <c r="P98" s="14" t="str">
        <f aca="false">IF(SUM('MRR Conglomerado'!V98:AG98)&gt;0,SUM('MRR Conglomerado'!V98:AG98),"")</f>
        <v/>
      </c>
      <c r="Q98" s="14" t="str">
        <f aca="false">IF(P98="","",SUM('MRR Conglomerado'!AH98:AS98))</f>
        <v/>
      </c>
      <c r="R98" s="10" t="str">
        <f aca="false">IF(P98="","",COUNTIF('MRR Conglomerado'!V98:AG98,"&gt;0"))</f>
        <v/>
      </c>
      <c r="S98" s="14" t="str">
        <f aca="false">IF(P98="","",P98/R98)</f>
        <v/>
      </c>
      <c r="T98" s="14" t="str">
        <f aca="false">IF(P98="","",Q98/12)</f>
        <v/>
      </c>
      <c r="U98" s="13" t="str">
        <f aca="false">IF(P98="","",T98/S98)</f>
        <v/>
      </c>
      <c r="V98" s="14" t="str">
        <f aca="false">IF(P98="","",S98/B98)</f>
        <v/>
      </c>
      <c r="W98" s="10" t="str">
        <f aca="false">IF(V98="","",IF(V98&lt;100,"Menos de 100 USD",IF(V98&lt;500,"100 a 500 USD",IF(V98&lt;2000,"500 a 2.000 USD","Más de 2.000 USD"))))</f>
        <v/>
      </c>
      <c r="X98" s="14" t="str">
        <f aca="false">IF(P98="","",MIN(T98,S98))</f>
        <v/>
      </c>
    </row>
    <row r="99" customFormat="false" ht="15" hidden="false" customHeight="false" outlineLevel="0" collapsed="false">
      <c r="A99" s="10" t="s">
        <v>258</v>
      </c>
      <c r="B99" s="14" t="n">
        <v>18.885</v>
      </c>
      <c r="C99" s="14" t="str">
        <f aca="false">IF('MRR Conglomerado'!AG99&gt;0,'MRR Conglomerado'!AG99,"")</f>
        <v/>
      </c>
      <c r="D99" s="14" t="str">
        <f aca="false">IF(C99="","",'MRR Conglomerado'!AS99)</f>
        <v/>
      </c>
      <c r="E99" s="13" t="str">
        <f aca="false">IF(C99="","",D99/C99)</f>
        <v/>
      </c>
      <c r="F99" s="14" t="str">
        <f aca="false">IF(C99="","",C99/B99)</f>
        <v/>
      </c>
      <c r="G99" s="10" t="str">
        <f aca="false">IF(F99="","",IF(F99&lt;100,"Menos de 100 USD",IF(F99&lt;500,"100 a 500 USD",IF(F99&lt;2000,"500 a 2.000 USD","Más de 2.000 USD"))))</f>
        <v/>
      </c>
      <c r="H99" s="14" t="str">
        <f aca="false">IF(C99="","",MIN(D99,C99))</f>
        <v/>
      </c>
      <c r="I99" s="14" t="str">
        <f aca="false">IF(SUM('MRR Conglomerado'!AE99:AG99)&gt;0,SUM('MRR Conglomerado'!AE99:AG99),"")</f>
        <v/>
      </c>
      <c r="J99" s="14" t="str">
        <f aca="false">IF(I99="","",SUM('MRR Conglomerado'!AQ99:AS99))</f>
        <v/>
      </c>
      <c r="K99" s="10" t="str">
        <f aca="false">IF(I99="","",COUNTIF('MRR Conglomerado'!AE99:AG99,"&gt;0"))</f>
        <v/>
      </c>
      <c r="L99" s="13" t="str">
        <f aca="false">IF(I99="","",J99/I99)</f>
        <v/>
      </c>
      <c r="M99" s="14" t="str">
        <f aca="false">IF(I99="","",I99/K99/B99)</f>
        <v/>
      </c>
      <c r="N99" s="10" t="str">
        <f aca="false">IF(M99="","",IF(M99&lt;100,"Menos de 100 USD",IF(M99&lt;500,"100 a 500 USD",IF(M99&lt;2000,"500 a 2.000 USD","Más de 2.000 USD"))))</f>
        <v/>
      </c>
      <c r="O99" s="14" t="str">
        <f aca="false">IF(I99="","",MIN(J99,I99))</f>
        <v/>
      </c>
      <c r="P99" s="14" t="str">
        <f aca="false">IF(SUM('MRR Conglomerado'!V99:AG99)&gt;0,SUM('MRR Conglomerado'!V99:AG99),"")</f>
        <v/>
      </c>
      <c r="Q99" s="14" t="str">
        <f aca="false">IF(P99="","",SUM('MRR Conglomerado'!AH99:AS99))</f>
        <v/>
      </c>
      <c r="R99" s="10" t="str">
        <f aca="false">IF(P99="","",COUNTIF('MRR Conglomerado'!V99:AG99,"&gt;0"))</f>
        <v/>
      </c>
      <c r="S99" s="14" t="str">
        <f aca="false">IF(P99="","",P99/R99)</f>
        <v/>
      </c>
      <c r="T99" s="14" t="str">
        <f aca="false">IF(P99="","",Q99/12)</f>
        <v/>
      </c>
      <c r="U99" s="13" t="str">
        <f aca="false">IF(P99="","",T99/S99)</f>
        <v/>
      </c>
      <c r="V99" s="14" t="str">
        <f aca="false">IF(P99="","",S99/B99)</f>
        <v/>
      </c>
      <c r="W99" s="10" t="str">
        <f aca="false">IF(V99="","",IF(V99&lt;100,"Menos de 100 USD",IF(V99&lt;500,"100 a 500 USD",IF(V99&lt;2000,"500 a 2.000 USD","Más de 2.000 USD"))))</f>
        <v/>
      </c>
      <c r="X99" s="14" t="str">
        <f aca="false">IF(P99="","",MIN(T99,S99))</f>
        <v/>
      </c>
    </row>
    <row r="100" customFormat="false" ht="15" hidden="false" customHeight="false" outlineLevel="0" collapsed="false">
      <c r="A100" s="10" t="s">
        <v>260</v>
      </c>
      <c r="B100" s="14" t="n">
        <v>18.885</v>
      </c>
      <c r="C100" s="14" t="str">
        <f aca="false">IF('MRR Conglomerado'!AG100&gt;0,'MRR Conglomerado'!AG100,"")</f>
        <v/>
      </c>
      <c r="D100" s="14" t="str">
        <f aca="false">IF(C100="","",'MRR Conglomerado'!AS100)</f>
        <v/>
      </c>
      <c r="E100" s="13" t="str">
        <f aca="false">IF(C100="","",D100/C100)</f>
        <v/>
      </c>
      <c r="F100" s="14" t="str">
        <f aca="false">IF(C100="","",C100/B100)</f>
        <v/>
      </c>
      <c r="G100" s="10" t="str">
        <f aca="false">IF(F100="","",IF(F100&lt;100,"Menos de 100 USD",IF(F100&lt;500,"100 a 500 USD",IF(F100&lt;2000,"500 a 2.000 USD","Más de 2.000 USD"))))</f>
        <v/>
      </c>
      <c r="H100" s="14" t="str">
        <f aca="false">IF(C100="","",MIN(D100,C100))</f>
        <v/>
      </c>
      <c r="I100" s="14" t="str">
        <f aca="false">IF(SUM('MRR Conglomerado'!AE100:AG100)&gt;0,SUM('MRR Conglomerado'!AE100:AG100),"")</f>
        <v/>
      </c>
      <c r="J100" s="14" t="str">
        <f aca="false">IF(I100="","",SUM('MRR Conglomerado'!AQ100:AS100))</f>
        <v/>
      </c>
      <c r="K100" s="10" t="str">
        <f aca="false">IF(I100="","",COUNTIF('MRR Conglomerado'!AE100:AG100,"&gt;0"))</f>
        <v/>
      </c>
      <c r="L100" s="13" t="str">
        <f aca="false">IF(I100="","",J100/I100)</f>
        <v/>
      </c>
      <c r="M100" s="14" t="str">
        <f aca="false">IF(I100="","",I100/K100/B100)</f>
        <v/>
      </c>
      <c r="N100" s="10" t="str">
        <f aca="false">IF(M100="","",IF(M100&lt;100,"Menos de 100 USD",IF(M100&lt;500,"100 a 500 USD",IF(M100&lt;2000,"500 a 2.000 USD","Más de 2.000 USD"))))</f>
        <v/>
      </c>
      <c r="O100" s="14" t="str">
        <f aca="false">IF(I100="","",MIN(J100,I100))</f>
        <v/>
      </c>
      <c r="P100" s="14" t="str">
        <f aca="false">IF(SUM('MRR Conglomerado'!V100:AG100)&gt;0,SUM('MRR Conglomerado'!V100:AG100),"")</f>
        <v/>
      </c>
      <c r="Q100" s="14" t="str">
        <f aca="false">IF(P100="","",SUM('MRR Conglomerado'!AH100:AS100))</f>
        <v/>
      </c>
      <c r="R100" s="10" t="str">
        <f aca="false">IF(P100="","",COUNTIF('MRR Conglomerado'!V100:AG100,"&gt;0"))</f>
        <v/>
      </c>
      <c r="S100" s="14" t="str">
        <f aca="false">IF(P100="","",P100/R100)</f>
        <v/>
      </c>
      <c r="T100" s="14" t="str">
        <f aca="false">IF(P100="","",Q100/12)</f>
        <v/>
      </c>
      <c r="U100" s="13" t="str">
        <f aca="false">IF(P100="","",T100/S100)</f>
        <v/>
      </c>
      <c r="V100" s="14" t="str">
        <f aca="false">IF(P100="","",S100/B100)</f>
        <v/>
      </c>
      <c r="W100" s="10" t="str">
        <f aca="false">IF(V100="","",IF(V100&lt;100,"Menos de 100 USD",IF(V100&lt;500,"100 a 500 USD",IF(V100&lt;2000,"500 a 2.000 USD","Más de 2.000 USD"))))</f>
        <v/>
      </c>
      <c r="X100" s="14" t="str">
        <f aca="false">IF(P100="","",MIN(T100,S100))</f>
        <v/>
      </c>
    </row>
    <row r="101" customFormat="false" ht="15" hidden="false" customHeight="false" outlineLevel="0" collapsed="false">
      <c r="A101" s="10" t="s">
        <v>262</v>
      </c>
      <c r="B101" s="14" t="n">
        <v>18.885</v>
      </c>
      <c r="C101" s="14" t="str">
        <f aca="false">IF('MRR Conglomerado'!AG101&gt;0,'MRR Conglomerado'!AG101,"")</f>
        <v/>
      </c>
      <c r="D101" s="14" t="str">
        <f aca="false">IF(C101="","",'MRR Conglomerado'!AS101)</f>
        <v/>
      </c>
      <c r="E101" s="13" t="str">
        <f aca="false">IF(C101="","",D101/C101)</f>
        <v/>
      </c>
      <c r="F101" s="14" t="str">
        <f aca="false">IF(C101="","",C101/B101)</f>
        <v/>
      </c>
      <c r="G101" s="10" t="str">
        <f aca="false">IF(F101="","",IF(F101&lt;100,"Menos de 100 USD",IF(F101&lt;500,"100 a 500 USD",IF(F101&lt;2000,"500 a 2.000 USD","Más de 2.000 USD"))))</f>
        <v/>
      </c>
      <c r="H101" s="14" t="str">
        <f aca="false">IF(C101="","",MIN(D101,C101))</f>
        <v/>
      </c>
      <c r="I101" s="14" t="str">
        <f aca="false">IF(SUM('MRR Conglomerado'!AE101:AG101)&gt;0,SUM('MRR Conglomerado'!AE101:AG101),"")</f>
        <v/>
      </c>
      <c r="J101" s="14" t="str">
        <f aca="false">IF(I101="","",SUM('MRR Conglomerado'!AQ101:AS101))</f>
        <v/>
      </c>
      <c r="K101" s="10" t="str">
        <f aca="false">IF(I101="","",COUNTIF('MRR Conglomerado'!AE101:AG101,"&gt;0"))</f>
        <v/>
      </c>
      <c r="L101" s="13" t="str">
        <f aca="false">IF(I101="","",J101/I101)</f>
        <v/>
      </c>
      <c r="M101" s="14" t="str">
        <f aca="false">IF(I101="","",I101/K101/B101)</f>
        <v/>
      </c>
      <c r="N101" s="10" t="str">
        <f aca="false">IF(M101="","",IF(M101&lt;100,"Menos de 100 USD",IF(M101&lt;500,"100 a 500 USD",IF(M101&lt;2000,"500 a 2.000 USD","Más de 2.000 USD"))))</f>
        <v/>
      </c>
      <c r="O101" s="14" t="str">
        <f aca="false">IF(I101="","",MIN(J101,I101))</f>
        <v/>
      </c>
      <c r="P101" s="14" t="str">
        <f aca="false">IF(SUM('MRR Conglomerado'!V101:AG101)&gt;0,SUM('MRR Conglomerado'!V101:AG101),"")</f>
        <v/>
      </c>
      <c r="Q101" s="14" t="str">
        <f aca="false">IF(P101="","",SUM('MRR Conglomerado'!AH101:AS101))</f>
        <v/>
      </c>
      <c r="R101" s="10" t="str">
        <f aca="false">IF(P101="","",COUNTIF('MRR Conglomerado'!V101:AG101,"&gt;0"))</f>
        <v/>
      </c>
      <c r="S101" s="14" t="str">
        <f aca="false">IF(P101="","",P101/R101)</f>
        <v/>
      </c>
      <c r="T101" s="14" t="str">
        <f aca="false">IF(P101="","",Q101/12)</f>
        <v/>
      </c>
      <c r="U101" s="13" t="str">
        <f aca="false">IF(P101="","",T101/S101)</f>
        <v/>
      </c>
      <c r="V101" s="14" t="str">
        <f aca="false">IF(P101="","",S101/B101)</f>
        <v/>
      </c>
      <c r="W101" s="10" t="str">
        <f aca="false">IF(V101="","",IF(V101&lt;100,"Menos de 100 USD",IF(V101&lt;500,"100 a 500 USD",IF(V101&lt;2000,"500 a 2.000 USD","Más de 2.000 USD"))))</f>
        <v/>
      </c>
      <c r="X101" s="14" t="str">
        <f aca="false">IF(P101="","",MIN(T101,S101))</f>
        <v/>
      </c>
    </row>
    <row r="102" customFormat="false" ht="15" hidden="false" customHeight="false" outlineLevel="0" collapsed="false">
      <c r="A102" s="10" t="s">
        <v>264</v>
      </c>
      <c r="B102" s="14" t="n">
        <v>18.885</v>
      </c>
      <c r="C102" s="14" t="n">
        <f aca="false">IF('MRR Conglomerado'!AG102&gt;0,'MRR Conglomerado'!AG102,"")</f>
        <v>1144.0533</v>
      </c>
      <c r="D102" s="14" t="n">
        <f aca="false">IF(C102="","",'MRR Conglomerado'!AS102)</f>
        <v>0</v>
      </c>
      <c r="E102" s="13" t="n">
        <f aca="false">IF(C102="","",D102/C102)</f>
        <v>0</v>
      </c>
      <c r="F102" s="14" t="n">
        <f aca="false">IF(C102="","",C102/B102)</f>
        <v>60.58</v>
      </c>
      <c r="G102" s="10" t="str">
        <f aca="false">IF(F102="","",IF(F102&lt;100,"Menos de 100 USD",IF(F102&lt;500,"100 a 500 USD",IF(F102&lt;2000,"500 a 2.000 USD","Más de 2.000 USD"))))</f>
        <v>Menos de 100 USD</v>
      </c>
      <c r="H102" s="14" t="n">
        <f aca="false">IF(C102="","",MIN(D102,C102))</f>
        <v>0</v>
      </c>
      <c r="I102" s="14" t="n">
        <f aca="false">IF(SUM('MRR Conglomerado'!AE102:AG102)&gt;0,SUM('MRR Conglomerado'!AE102:AG102),"")</f>
        <v>1319.96638</v>
      </c>
      <c r="J102" s="14" t="n">
        <f aca="false">IF(I102="","",SUM('MRR Conglomerado'!AQ102:AS102))</f>
        <v>0</v>
      </c>
      <c r="K102" s="10" t="n">
        <f aca="false">IF(I102="","",COUNTIF('MRR Conglomerado'!AE102:AG102,"&gt;0"))</f>
        <v>3</v>
      </c>
      <c r="L102" s="13" t="n">
        <f aca="false">IF(I102="","",J102/I102)</f>
        <v>0</v>
      </c>
      <c r="M102" s="14" t="n">
        <f aca="false">IF(I102="","",I102/K102/B102)</f>
        <v>23.2983210661018</v>
      </c>
      <c r="N102" s="10" t="str">
        <f aca="false">IF(M102="","",IF(M102&lt;100,"Menos de 100 USD",IF(M102&lt;500,"100 a 500 USD",IF(M102&lt;2000,"500 a 2.000 USD","Más de 2.000 USD"))))</f>
        <v>Menos de 100 USD</v>
      </c>
      <c r="O102" s="14" t="n">
        <f aca="false">IF(I102="","",MIN(J102,I102))</f>
        <v>0</v>
      </c>
      <c r="P102" s="14" t="n">
        <f aca="false">IF(SUM('MRR Conglomerado'!V102:AG102)&gt;0,SUM('MRR Conglomerado'!V102:AG102),"")</f>
        <v>15356.214992</v>
      </c>
      <c r="Q102" s="14" t="n">
        <f aca="false">IF(P102="","",SUM('MRR Conglomerado'!AH102:AS102))</f>
        <v>16720.138574</v>
      </c>
      <c r="R102" s="10" t="n">
        <f aca="false">IF(P102="","",COUNTIF('MRR Conglomerado'!V102:AG102,"&gt;0"))</f>
        <v>8</v>
      </c>
      <c r="S102" s="14" t="n">
        <f aca="false">IF(P102="","",P102/R102)</f>
        <v>1919.526874</v>
      </c>
      <c r="T102" s="14" t="n">
        <f aca="false">IF(P102="","",Q102/12)</f>
        <v>1393.34488116667</v>
      </c>
      <c r="U102" s="13" t="n">
        <f aca="false">IF(P102="","",T102/S102)</f>
        <v>0.72587932997424</v>
      </c>
      <c r="V102" s="14" t="n">
        <f aca="false">IF(P102="","",S102/B102)</f>
        <v>101.642937463595</v>
      </c>
      <c r="W102" s="10" t="str">
        <f aca="false">IF(V102="","",IF(V102&lt;100,"Menos de 100 USD",IF(V102&lt;500,"100 a 500 USD",IF(V102&lt;2000,"500 a 2.000 USD","Más de 2.000 USD"))))</f>
        <v>100 a 500 USD</v>
      </c>
      <c r="X102" s="14" t="n">
        <f aca="false">IF(P102="","",MIN(T102,S102))</f>
        <v>1393.34488116667</v>
      </c>
    </row>
    <row r="103" customFormat="false" ht="15" hidden="false" customHeight="false" outlineLevel="0" collapsed="false">
      <c r="A103" s="10" t="s">
        <v>266</v>
      </c>
      <c r="B103" s="14" t="n">
        <v>18.885</v>
      </c>
      <c r="C103" s="14" t="str">
        <f aca="false">IF('MRR Conglomerado'!AG103&gt;0,'MRR Conglomerado'!AG103,"")</f>
        <v/>
      </c>
      <c r="D103" s="14" t="str">
        <f aca="false">IF(C103="","",'MRR Conglomerado'!AS103)</f>
        <v/>
      </c>
      <c r="E103" s="13" t="str">
        <f aca="false">IF(C103="","",D103/C103)</f>
        <v/>
      </c>
      <c r="F103" s="14" t="str">
        <f aca="false">IF(C103="","",C103/B103)</f>
        <v/>
      </c>
      <c r="G103" s="10" t="str">
        <f aca="false">IF(F103="","",IF(F103&lt;100,"Menos de 100 USD",IF(F103&lt;500,"100 a 500 USD",IF(F103&lt;2000,"500 a 2.000 USD","Más de 2.000 USD"))))</f>
        <v/>
      </c>
      <c r="H103" s="14" t="str">
        <f aca="false">IF(C103="","",MIN(D103,C103))</f>
        <v/>
      </c>
      <c r="I103" s="14" t="str">
        <f aca="false">IF(SUM('MRR Conglomerado'!AE103:AG103)&gt;0,SUM('MRR Conglomerado'!AE103:AG103),"")</f>
        <v/>
      </c>
      <c r="J103" s="14" t="str">
        <f aca="false">IF(I103="","",SUM('MRR Conglomerado'!AQ103:AS103))</f>
        <v/>
      </c>
      <c r="K103" s="10" t="str">
        <f aca="false">IF(I103="","",COUNTIF('MRR Conglomerado'!AE103:AG103,"&gt;0"))</f>
        <v/>
      </c>
      <c r="L103" s="13" t="str">
        <f aca="false">IF(I103="","",J103/I103)</f>
        <v/>
      </c>
      <c r="M103" s="14" t="str">
        <f aca="false">IF(I103="","",I103/K103/B103)</f>
        <v/>
      </c>
      <c r="N103" s="10" t="str">
        <f aca="false">IF(M103="","",IF(M103&lt;100,"Menos de 100 USD",IF(M103&lt;500,"100 a 500 USD",IF(M103&lt;2000,"500 a 2.000 USD","Más de 2.000 USD"))))</f>
        <v/>
      </c>
      <c r="O103" s="14" t="str">
        <f aca="false">IF(I103="","",MIN(J103,I103))</f>
        <v/>
      </c>
      <c r="P103" s="14" t="str">
        <f aca="false">IF(SUM('MRR Conglomerado'!V103:AG103)&gt;0,SUM('MRR Conglomerado'!V103:AG103),"")</f>
        <v/>
      </c>
      <c r="Q103" s="14" t="str">
        <f aca="false">IF(P103="","",SUM('MRR Conglomerado'!AH103:AS103))</f>
        <v/>
      </c>
      <c r="R103" s="10" t="str">
        <f aca="false">IF(P103="","",COUNTIF('MRR Conglomerado'!V103:AG103,"&gt;0"))</f>
        <v/>
      </c>
      <c r="S103" s="14" t="str">
        <f aca="false">IF(P103="","",P103/R103)</f>
        <v/>
      </c>
      <c r="T103" s="14" t="str">
        <f aca="false">IF(P103="","",Q103/12)</f>
        <v/>
      </c>
      <c r="U103" s="13" t="str">
        <f aca="false">IF(P103="","",T103/S103)</f>
        <v/>
      </c>
      <c r="V103" s="14" t="str">
        <f aca="false">IF(P103="","",S103/B103)</f>
        <v/>
      </c>
      <c r="W103" s="10" t="str">
        <f aca="false">IF(V103="","",IF(V103&lt;100,"Menos de 100 USD",IF(V103&lt;500,"100 a 500 USD",IF(V103&lt;2000,"500 a 2.000 USD","Más de 2.000 USD"))))</f>
        <v/>
      </c>
      <c r="X103" s="14" t="str">
        <f aca="false">IF(P103="","",MIN(T103,S103))</f>
        <v/>
      </c>
    </row>
    <row r="104" customFormat="false" ht="15" hidden="false" customHeight="false" outlineLevel="0" collapsed="false">
      <c r="A104" s="10" t="s">
        <v>268</v>
      </c>
      <c r="B104" s="14" t="n">
        <v>18.885</v>
      </c>
      <c r="C104" s="14" t="n">
        <f aca="false">IF('MRR Conglomerado'!AG104&gt;0,'MRR Conglomerado'!AG104,"")</f>
        <v>2696.4003</v>
      </c>
      <c r="D104" s="14" t="n">
        <f aca="false">IF(C104="","",'MRR Conglomerado'!AS104)</f>
        <v>2796.230632</v>
      </c>
      <c r="E104" s="13" t="n">
        <f aca="false">IF(C104="","",D104/C104)</f>
        <v>1.03702355766686</v>
      </c>
      <c r="F104" s="14" t="n">
        <f aca="false">IF(C104="","",C104/B104)</f>
        <v>142.78</v>
      </c>
      <c r="G104" s="10" t="str">
        <f aca="false">IF(F104="","",IF(F104&lt;100,"Menos de 100 USD",IF(F104&lt;500,"100 a 500 USD",IF(F104&lt;2000,"500 a 2.000 USD","Más de 2.000 USD"))))</f>
        <v>100 a 500 USD</v>
      </c>
      <c r="H104" s="14" t="n">
        <f aca="false">IF(C104="","",MIN(D104,C104))</f>
        <v>2696.4003</v>
      </c>
      <c r="I104" s="14" t="n">
        <f aca="false">IF(SUM('MRR Conglomerado'!AE104:AG104)&gt;0,SUM('MRR Conglomerado'!AE104:AG104),"")</f>
        <v>8158.47166</v>
      </c>
      <c r="J104" s="14" t="n">
        <f aca="false">IF(I104="","",SUM('MRR Conglomerado'!AQ104:AS104))</f>
        <v>8460.52109</v>
      </c>
      <c r="K104" s="10" t="n">
        <f aca="false">IF(I104="","",COUNTIF('MRR Conglomerado'!AE104:AG104,"&gt;0"))</f>
        <v>3</v>
      </c>
      <c r="L104" s="13" t="n">
        <f aca="false">IF(I104="","",J104/I104)</f>
        <v>1.03702279576222</v>
      </c>
      <c r="M104" s="14" t="n">
        <f aca="false">IF(I104="","",I104/K104/B104)</f>
        <v>144.002676904068</v>
      </c>
      <c r="N104" s="10" t="str">
        <f aca="false">IF(M104="","",IF(M104&lt;100,"Menos de 100 USD",IF(M104&lt;500,"100 a 500 USD",IF(M104&lt;2000,"500 a 2.000 USD","Más de 2.000 USD"))))</f>
        <v>100 a 500 USD</v>
      </c>
      <c r="O104" s="14" t="n">
        <f aca="false">IF(I104="","",MIN(J104,I104))</f>
        <v>8158.47166</v>
      </c>
      <c r="P104" s="14" t="n">
        <f aca="false">IF(SUM('MRR Conglomerado'!V104:AG104)&gt;0,SUM('MRR Conglomerado'!V104:AG104),"")</f>
        <v>34609.735608</v>
      </c>
      <c r="Q104" s="14" t="n">
        <f aca="false">IF(P104="","",SUM('MRR Conglomerado'!AH104:AS104))</f>
        <v>33272.771699</v>
      </c>
      <c r="R104" s="10" t="n">
        <f aca="false">IF(P104="","",COUNTIF('MRR Conglomerado'!V104:AG104,"&gt;0"))</f>
        <v>12</v>
      </c>
      <c r="S104" s="14" t="n">
        <f aca="false">IF(P104="","",P104/R104)</f>
        <v>2884.144634</v>
      </c>
      <c r="T104" s="14" t="n">
        <f aca="false">IF(P104="","",Q104/12)</f>
        <v>2772.73097491667</v>
      </c>
      <c r="U104" s="13" t="n">
        <f aca="false">IF(P104="","",T104/S104)</f>
        <v>0.961370294065726</v>
      </c>
      <c r="V104" s="14" t="n">
        <f aca="false">IF(P104="","",S104/B104)</f>
        <v>152.721452687318</v>
      </c>
      <c r="W104" s="10" t="str">
        <f aca="false">IF(V104="","",IF(V104&lt;100,"Menos de 100 USD",IF(V104&lt;500,"100 a 500 USD",IF(V104&lt;2000,"500 a 2.000 USD","Más de 2.000 USD"))))</f>
        <v>100 a 500 USD</v>
      </c>
      <c r="X104" s="14" t="n">
        <f aca="false">IF(P104="","",MIN(T104,S104))</f>
        <v>2772.73097491667</v>
      </c>
    </row>
    <row r="105" customFormat="false" ht="15" hidden="false" customHeight="false" outlineLevel="0" collapsed="false">
      <c r="A105" s="10" t="s">
        <v>270</v>
      </c>
      <c r="B105" s="14" t="n">
        <v>18.885</v>
      </c>
      <c r="C105" s="14" t="str">
        <f aca="false">IF('MRR Conglomerado'!AG105&gt;0,'MRR Conglomerado'!AG105,"")</f>
        <v/>
      </c>
      <c r="D105" s="14" t="str">
        <f aca="false">IF(C105="","",'MRR Conglomerado'!AS105)</f>
        <v/>
      </c>
      <c r="E105" s="13" t="str">
        <f aca="false">IF(C105="","",D105/C105)</f>
        <v/>
      </c>
      <c r="F105" s="14" t="str">
        <f aca="false">IF(C105="","",C105/B105)</f>
        <v/>
      </c>
      <c r="G105" s="10" t="str">
        <f aca="false">IF(F105="","",IF(F105&lt;100,"Menos de 100 USD",IF(F105&lt;500,"100 a 500 USD",IF(F105&lt;2000,"500 a 2.000 USD","Más de 2.000 USD"))))</f>
        <v/>
      </c>
      <c r="H105" s="14" t="str">
        <f aca="false">IF(C105="","",MIN(D105,C105))</f>
        <v/>
      </c>
      <c r="I105" s="14" t="str">
        <f aca="false">IF(SUM('MRR Conglomerado'!AE105:AG105)&gt;0,SUM('MRR Conglomerado'!AE105:AG105),"")</f>
        <v/>
      </c>
      <c r="J105" s="14" t="str">
        <f aca="false">IF(I105="","",SUM('MRR Conglomerado'!AQ105:AS105))</f>
        <v/>
      </c>
      <c r="K105" s="10" t="str">
        <f aca="false">IF(I105="","",COUNTIF('MRR Conglomerado'!AE105:AG105,"&gt;0"))</f>
        <v/>
      </c>
      <c r="L105" s="13" t="str">
        <f aca="false">IF(I105="","",J105/I105)</f>
        <v/>
      </c>
      <c r="M105" s="14" t="str">
        <f aca="false">IF(I105="","",I105/K105/B105)</f>
        <v/>
      </c>
      <c r="N105" s="10" t="str">
        <f aca="false">IF(M105="","",IF(M105&lt;100,"Menos de 100 USD",IF(M105&lt;500,"100 a 500 USD",IF(M105&lt;2000,"500 a 2.000 USD","Más de 2.000 USD"))))</f>
        <v/>
      </c>
      <c r="O105" s="14" t="str">
        <f aca="false">IF(I105="","",MIN(J105,I105))</f>
        <v/>
      </c>
      <c r="P105" s="14" t="str">
        <f aca="false">IF(SUM('MRR Conglomerado'!V105:AG105)&gt;0,SUM('MRR Conglomerado'!V105:AG105),"")</f>
        <v/>
      </c>
      <c r="Q105" s="14" t="str">
        <f aca="false">IF(P105="","",SUM('MRR Conglomerado'!AH105:AS105))</f>
        <v/>
      </c>
      <c r="R105" s="10" t="str">
        <f aca="false">IF(P105="","",COUNTIF('MRR Conglomerado'!V105:AG105,"&gt;0"))</f>
        <v/>
      </c>
      <c r="S105" s="14" t="str">
        <f aca="false">IF(P105="","",P105/R105)</f>
        <v/>
      </c>
      <c r="T105" s="14" t="str">
        <f aca="false">IF(P105="","",Q105/12)</f>
        <v/>
      </c>
      <c r="U105" s="13" t="str">
        <f aca="false">IF(P105="","",T105/S105)</f>
        <v/>
      </c>
      <c r="V105" s="14" t="str">
        <f aca="false">IF(P105="","",S105/B105)</f>
        <v/>
      </c>
      <c r="W105" s="10" t="str">
        <f aca="false">IF(V105="","",IF(V105&lt;100,"Menos de 100 USD",IF(V105&lt;500,"100 a 500 USD",IF(V105&lt;2000,"500 a 2.000 USD","Más de 2.000 USD"))))</f>
        <v/>
      </c>
      <c r="X105" s="14" t="str">
        <f aca="false">IF(P105="","",MIN(T105,S105))</f>
        <v/>
      </c>
    </row>
    <row r="106" customFormat="false" ht="15" hidden="false" customHeight="false" outlineLevel="0" collapsed="false">
      <c r="A106" s="10" t="s">
        <v>272</v>
      </c>
      <c r="B106" s="14" t="n">
        <v>18.885</v>
      </c>
      <c r="C106" s="14" t="str">
        <f aca="false">IF('MRR Conglomerado'!AG106&gt;0,'MRR Conglomerado'!AG106,"")</f>
        <v/>
      </c>
      <c r="D106" s="14" t="str">
        <f aca="false">IF(C106="","",'MRR Conglomerado'!AS106)</f>
        <v/>
      </c>
      <c r="E106" s="13" t="str">
        <f aca="false">IF(C106="","",D106/C106)</f>
        <v/>
      </c>
      <c r="F106" s="14" t="str">
        <f aca="false">IF(C106="","",C106/B106)</f>
        <v/>
      </c>
      <c r="G106" s="10" t="str">
        <f aca="false">IF(F106="","",IF(F106&lt;100,"Menos de 100 USD",IF(F106&lt;500,"100 a 500 USD",IF(F106&lt;2000,"500 a 2.000 USD","Más de 2.000 USD"))))</f>
        <v/>
      </c>
      <c r="H106" s="14" t="str">
        <f aca="false">IF(C106="","",MIN(D106,C106))</f>
        <v/>
      </c>
      <c r="I106" s="14" t="str">
        <f aca="false">IF(SUM('MRR Conglomerado'!AE106:AG106)&gt;0,SUM('MRR Conglomerado'!AE106:AG106),"")</f>
        <v/>
      </c>
      <c r="J106" s="14" t="str">
        <f aca="false">IF(I106="","",SUM('MRR Conglomerado'!AQ106:AS106))</f>
        <v/>
      </c>
      <c r="K106" s="10" t="str">
        <f aca="false">IF(I106="","",COUNTIF('MRR Conglomerado'!AE106:AG106,"&gt;0"))</f>
        <v/>
      </c>
      <c r="L106" s="13" t="str">
        <f aca="false">IF(I106="","",J106/I106)</f>
        <v/>
      </c>
      <c r="M106" s="14" t="str">
        <f aca="false">IF(I106="","",I106/K106/B106)</f>
        <v/>
      </c>
      <c r="N106" s="10" t="str">
        <f aca="false">IF(M106="","",IF(M106&lt;100,"Menos de 100 USD",IF(M106&lt;500,"100 a 500 USD",IF(M106&lt;2000,"500 a 2.000 USD","Más de 2.000 USD"))))</f>
        <v/>
      </c>
      <c r="O106" s="14" t="str">
        <f aca="false">IF(I106="","",MIN(J106,I106))</f>
        <v/>
      </c>
      <c r="P106" s="14" t="str">
        <f aca="false">IF(SUM('MRR Conglomerado'!V106:AG106)&gt;0,SUM('MRR Conglomerado'!V106:AG106),"")</f>
        <v/>
      </c>
      <c r="Q106" s="14" t="str">
        <f aca="false">IF(P106="","",SUM('MRR Conglomerado'!AH106:AS106))</f>
        <v/>
      </c>
      <c r="R106" s="10" t="str">
        <f aca="false">IF(P106="","",COUNTIF('MRR Conglomerado'!V106:AG106,"&gt;0"))</f>
        <v/>
      </c>
      <c r="S106" s="14" t="str">
        <f aca="false">IF(P106="","",P106/R106)</f>
        <v/>
      </c>
      <c r="T106" s="14" t="str">
        <f aca="false">IF(P106="","",Q106/12)</f>
        <v/>
      </c>
      <c r="U106" s="13" t="str">
        <f aca="false">IF(P106="","",T106/S106)</f>
        <v/>
      </c>
      <c r="V106" s="14" t="str">
        <f aca="false">IF(P106="","",S106/B106)</f>
        <v/>
      </c>
      <c r="W106" s="10" t="str">
        <f aca="false">IF(V106="","",IF(V106&lt;100,"Menos de 100 USD",IF(V106&lt;500,"100 a 500 USD",IF(V106&lt;2000,"500 a 2.000 USD","Más de 2.000 USD"))))</f>
        <v/>
      </c>
      <c r="X106" s="14" t="str">
        <f aca="false">IF(P106="","",MIN(T106,S106))</f>
        <v/>
      </c>
    </row>
    <row r="107" customFormat="false" ht="15" hidden="false" customHeight="false" outlineLevel="0" collapsed="false">
      <c r="A107" s="10" t="s">
        <v>274</v>
      </c>
      <c r="B107" s="14" t="n">
        <v>18.885</v>
      </c>
      <c r="C107" s="14" t="str">
        <f aca="false">IF('MRR Conglomerado'!AG107&gt;0,'MRR Conglomerado'!AG107,"")</f>
        <v/>
      </c>
      <c r="D107" s="14" t="str">
        <f aca="false">IF(C107="","",'MRR Conglomerado'!AS107)</f>
        <v/>
      </c>
      <c r="E107" s="13" t="str">
        <f aca="false">IF(C107="","",D107/C107)</f>
        <v/>
      </c>
      <c r="F107" s="14" t="str">
        <f aca="false">IF(C107="","",C107/B107)</f>
        <v/>
      </c>
      <c r="G107" s="10" t="str">
        <f aca="false">IF(F107="","",IF(F107&lt;100,"Menos de 100 USD",IF(F107&lt;500,"100 a 500 USD",IF(F107&lt;2000,"500 a 2.000 USD","Más de 2.000 USD"))))</f>
        <v/>
      </c>
      <c r="H107" s="14" t="str">
        <f aca="false">IF(C107="","",MIN(D107,C107))</f>
        <v/>
      </c>
      <c r="I107" s="14" t="str">
        <f aca="false">IF(SUM('MRR Conglomerado'!AE107:AG107)&gt;0,SUM('MRR Conglomerado'!AE107:AG107),"")</f>
        <v/>
      </c>
      <c r="J107" s="14" t="str">
        <f aca="false">IF(I107="","",SUM('MRR Conglomerado'!AQ107:AS107))</f>
        <v/>
      </c>
      <c r="K107" s="10" t="str">
        <f aca="false">IF(I107="","",COUNTIF('MRR Conglomerado'!AE107:AG107,"&gt;0"))</f>
        <v/>
      </c>
      <c r="L107" s="13" t="str">
        <f aca="false">IF(I107="","",J107/I107)</f>
        <v/>
      </c>
      <c r="M107" s="14" t="str">
        <f aca="false">IF(I107="","",I107/K107/B107)</f>
        <v/>
      </c>
      <c r="N107" s="10" t="str">
        <f aca="false">IF(M107="","",IF(M107&lt;100,"Menos de 100 USD",IF(M107&lt;500,"100 a 500 USD",IF(M107&lt;2000,"500 a 2.000 USD","Más de 2.000 USD"))))</f>
        <v/>
      </c>
      <c r="O107" s="14" t="str">
        <f aca="false">IF(I107="","",MIN(J107,I107))</f>
        <v/>
      </c>
      <c r="P107" s="14" t="str">
        <f aca="false">IF(SUM('MRR Conglomerado'!V107:AG107)&gt;0,SUM('MRR Conglomerado'!V107:AG107),"")</f>
        <v/>
      </c>
      <c r="Q107" s="14" t="str">
        <f aca="false">IF(P107="","",SUM('MRR Conglomerado'!AH107:AS107))</f>
        <v/>
      </c>
      <c r="R107" s="10" t="str">
        <f aca="false">IF(P107="","",COUNTIF('MRR Conglomerado'!V107:AG107,"&gt;0"))</f>
        <v/>
      </c>
      <c r="S107" s="14" t="str">
        <f aca="false">IF(P107="","",P107/R107)</f>
        <v/>
      </c>
      <c r="T107" s="14" t="str">
        <f aca="false">IF(P107="","",Q107/12)</f>
        <v/>
      </c>
      <c r="U107" s="13" t="str">
        <f aca="false">IF(P107="","",T107/S107)</f>
        <v/>
      </c>
      <c r="V107" s="14" t="str">
        <f aca="false">IF(P107="","",S107/B107)</f>
        <v/>
      </c>
      <c r="W107" s="10" t="str">
        <f aca="false">IF(V107="","",IF(V107&lt;100,"Menos de 100 USD",IF(V107&lt;500,"100 a 500 USD",IF(V107&lt;2000,"500 a 2.000 USD","Más de 2.000 USD"))))</f>
        <v/>
      </c>
      <c r="X107" s="14" t="str">
        <f aca="false">IF(P107="","",MIN(T107,S107))</f>
        <v/>
      </c>
    </row>
    <row r="108" customFormat="false" ht="15" hidden="false" customHeight="false" outlineLevel="0" collapsed="false">
      <c r="A108" s="10" t="s">
        <v>276</v>
      </c>
      <c r="B108" s="14" t="n">
        <v>18.885</v>
      </c>
      <c r="C108" s="14" t="str">
        <f aca="false">IF('MRR Conglomerado'!AG108&gt;0,'MRR Conglomerado'!AG108,"")</f>
        <v/>
      </c>
      <c r="D108" s="14" t="str">
        <f aca="false">IF(C108="","",'MRR Conglomerado'!AS108)</f>
        <v/>
      </c>
      <c r="E108" s="13" t="str">
        <f aca="false">IF(C108="","",D108/C108)</f>
        <v/>
      </c>
      <c r="F108" s="14" t="str">
        <f aca="false">IF(C108="","",C108/B108)</f>
        <v/>
      </c>
      <c r="G108" s="10" t="str">
        <f aca="false">IF(F108="","",IF(F108&lt;100,"Menos de 100 USD",IF(F108&lt;500,"100 a 500 USD",IF(F108&lt;2000,"500 a 2.000 USD","Más de 2.000 USD"))))</f>
        <v/>
      </c>
      <c r="H108" s="14" t="str">
        <f aca="false">IF(C108="","",MIN(D108,C108))</f>
        <v/>
      </c>
      <c r="I108" s="14" t="str">
        <f aca="false">IF(SUM('MRR Conglomerado'!AE108:AG108)&gt;0,SUM('MRR Conglomerado'!AE108:AG108),"")</f>
        <v/>
      </c>
      <c r="J108" s="14" t="str">
        <f aca="false">IF(I108="","",SUM('MRR Conglomerado'!AQ108:AS108))</f>
        <v/>
      </c>
      <c r="K108" s="10" t="str">
        <f aca="false">IF(I108="","",COUNTIF('MRR Conglomerado'!AE108:AG108,"&gt;0"))</f>
        <v/>
      </c>
      <c r="L108" s="13" t="str">
        <f aca="false">IF(I108="","",J108/I108)</f>
        <v/>
      </c>
      <c r="M108" s="14" t="str">
        <f aca="false">IF(I108="","",I108/K108/B108)</f>
        <v/>
      </c>
      <c r="N108" s="10" t="str">
        <f aca="false">IF(M108="","",IF(M108&lt;100,"Menos de 100 USD",IF(M108&lt;500,"100 a 500 USD",IF(M108&lt;2000,"500 a 2.000 USD","Más de 2.000 USD"))))</f>
        <v/>
      </c>
      <c r="O108" s="14" t="str">
        <f aca="false">IF(I108="","",MIN(J108,I108))</f>
        <v/>
      </c>
      <c r="P108" s="14" t="str">
        <f aca="false">IF(SUM('MRR Conglomerado'!V108:AG108)&gt;0,SUM('MRR Conglomerado'!V108:AG108),"")</f>
        <v/>
      </c>
      <c r="Q108" s="14" t="str">
        <f aca="false">IF(P108="","",SUM('MRR Conglomerado'!AH108:AS108))</f>
        <v/>
      </c>
      <c r="R108" s="10" t="str">
        <f aca="false">IF(P108="","",COUNTIF('MRR Conglomerado'!V108:AG108,"&gt;0"))</f>
        <v/>
      </c>
      <c r="S108" s="14" t="str">
        <f aca="false">IF(P108="","",P108/R108)</f>
        <v/>
      </c>
      <c r="T108" s="14" t="str">
        <f aca="false">IF(P108="","",Q108/12)</f>
        <v/>
      </c>
      <c r="U108" s="13" t="str">
        <f aca="false">IF(P108="","",T108/S108)</f>
        <v/>
      </c>
      <c r="V108" s="14" t="str">
        <f aca="false">IF(P108="","",S108/B108)</f>
        <v/>
      </c>
      <c r="W108" s="10" t="str">
        <f aca="false">IF(V108="","",IF(V108&lt;100,"Menos de 100 USD",IF(V108&lt;500,"100 a 500 USD",IF(V108&lt;2000,"500 a 2.000 USD","Más de 2.000 USD"))))</f>
        <v/>
      </c>
      <c r="X108" s="14" t="str">
        <f aca="false">IF(P108="","",MIN(T108,S108))</f>
        <v/>
      </c>
    </row>
    <row r="109" customFormat="false" ht="15" hidden="false" customHeight="false" outlineLevel="0" collapsed="false">
      <c r="A109" s="10" t="s">
        <v>278</v>
      </c>
      <c r="B109" s="14" t="n">
        <v>18.885</v>
      </c>
      <c r="C109" s="14" t="str">
        <f aca="false">IF('MRR Conglomerado'!AG109&gt;0,'MRR Conglomerado'!AG109,"")</f>
        <v/>
      </c>
      <c r="D109" s="14" t="str">
        <f aca="false">IF(C109="","",'MRR Conglomerado'!AS109)</f>
        <v/>
      </c>
      <c r="E109" s="13" t="str">
        <f aca="false">IF(C109="","",D109/C109)</f>
        <v/>
      </c>
      <c r="F109" s="14" t="str">
        <f aca="false">IF(C109="","",C109/B109)</f>
        <v/>
      </c>
      <c r="G109" s="10" t="str">
        <f aca="false">IF(F109="","",IF(F109&lt;100,"Menos de 100 USD",IF(F109&lt;500,"100 a 500 USD",IF(F109&lt;2000,"500 a 2.000 USD","Más de 2.000 USD"))))</f>
        <v/>
      </c>
      <c r="H109" s="14" t="str">
        <f aca="false">IF(C109="","",MIN(D109,C109))</f>
        <v/>
      </c>
      <c r="I109" s="14" t="str">
        <f aca="false">IF(SUM('MRR Conglomerado'!AE109:AG109)&gt;0,SUM('MRR Conglomerado'!AE109:AG109),"")</f>
        <v/>
      </c>
      <c r="J109" s="14" t="str">
        <f aca="false">IF(I109="","",SUM('MRR Conglomerado'!AQ109:AS109))</f>
        <v/>
      </c>
      <c r="K109" s="10" t="str">
        <f aca="false">IF(I109="","",COUNTIF('MRR Conglomerado'!AE109:AG109,"&gt;0"))</f>
        <v/>
      </c>
      <c r="L109" s="13" t="str">
        <f aca="false">IF(I109="","",J109/I109)</f>
        <v/>
      </c>
      <c r="M109" s="14" t="str">
        <f aca="false">IF(I109="","",I109/K109/B109)</f>
        <v/>
      </c>
      <c r="N109" s="10" t="str">
        <f aca="false">IF(M109="","",IF(M109&lt;100,"Menos de 100 USD",IF(M109&lt;500,"100 a 500 USD",IF(M109&lt;2000,"500 a 2.000 USD","Más de 2.000 USD"))))</f>
        <v/>
      </c>
      <c r="O109" s="14" t="str">
        <f aca="false">IF(I109="","",MIN(J109,I109))</f>
        <v/>
      </c>
      <c r="P109" s="14" t="str">
        <f aca="false">IF(SUM('MRR Conglomerado'!V109:AG109)&gt;0,SUM('MRR Conglomerado'!V109:AG109),"")</f>
        <v/>
      </c>
      <c r="Q109" s="14" t="str">
        <f aca="false">IF(P109="","",SUM('MRR Conglomerado'!AH109:AS109))</f>
        <v/>
      </c>
      <c r="R109" s="10" t="str">
        <f aca="false">IF(P109="","",COUNTIF('MRR Conglomerado'!V109:AG109,"&gt;0"))</f>
        <v/>
      </c>
      <c r="S109" s="14" t="str">
        <f aca="false">IF(P109="","",P109/R109)</f>
        <v/>
      </c>
      <c r="T109" s="14" t="str">
        <f aca="false">IF(P109="","",Q109/12)</f>
        <v/>
      </c>
      <c r="U109" s="13" t="str">
        <f aca="false">IF(P109="","",T109/S109)</f>
        <v/>
      </c>
      <c r="V109" s="14" t="str">
        <f aca="false">IF(P109="","",S109/B109)</f>
        <v/>
      </c>
      <c r="W109" s="10" t="str">
        <f aca="false">IF(V109="","",IF(V109&lt;100,"Menos de 100 USD",IF(V109&lt;500,"100 a 500 USD",IF(V109&lt;2000,"500 a 2.000 USD","Más de 2.000 USD"))))</f>
        <v/>
      </c>
      <c r="X109" s="14" t="str">
        <f aca="false">IF(P109="","",MIN(T109,S109))</f>
        <v/>
      </c>
    </row>
    <row r="110" customFormat="false" ht="15" hidden="false" customHeight="false" outlineLevel="0" collapsed="false">
      <c r="A110" s="10" t="s">
        <v>280</v>
      </c>
      <c r="B110" s="14" t="n">
        <v>18.885</v>
      </c>
      <c r="C110" s="14" t="str">
        <f aca="false">IF('MRR Conglomerado'!AG110&gt;0,'MRR Conglomerado'!AG110,"")</f>
        <v/>
      </c>
      <c r="D110" s="14" t="str">
        <f aca="false">IF(C110="","",'MRR Conglomerado'!AS110)</f>
        <v/>
      </c>
      <c r="E110" s="13" t="str">
        <f aca="false">IF(C110="","",D110/C110)</f>
        <v/>
      </c>
      <c r="F110" s="14" t="str">
        <f aca="false">IF(C110="","",C110/B110)</f>
        <v/>
      </c>
      <c r="G110" s="10" t="str">
        <f aca="false">IF(F110="","",IF(F110&lt;100,"Menos de 100 USD",IF(F110&lt;500,"100 a 500 USD",IF(F110&lt;2000,"500 a 2.000 USD","Más de 2.000 USD"))))</f>
        <v/>
      </c>
      <c r="H110" s="14" t="str">
        <f aca="false">IF(C110="","",MIN(D110,C110))</f>
        <v/>
      </c>
      <c r="I110" s="14" t="str">
        <f aca="false">IF(SUM('MRR Conglomerado'!AE110:AG110)&gt;0,SUM('MRR Conglomerado'!AE110:AG110),"")</f>
        <v/>
      </c>
      <c r="J110" s="14" t="str">
        <f aca="false">IF(I110="","",SUM('MRR Conglomerado'!AQ110:AS110))</f>
        <v/>
      </c>
      <c r="K110" s="10" t="str">
        <f aca="false">IF(I110="","",COUNTIF('MRR Conglomerado'!AE110:AG110,"&gt;0"))</f>
        <v/>
      </c>
      <c r="L110" s="13" t="str">
        <f aca="false">IF(I110="","",J110/I110)</f>
        <v/>
      </c>
      <c r="M110" s="14" t="str">
        <f aca="false">IF(I110="","",I110/K110/B110)</f>
        <v/>
      </c>
      <c r="N110" s="10" t="str">
        <f aca="false">IF(M110="","",IF(M110&lt;100,"Menos de 100 USD",IF(M110&lt;500,"100 a 500 USD",IF(M110&lt;2000,"500 a 2.000 USD","Más de 2.000 USD"))))</f>
        <v/>
      </c>
      <c r="O110" s="14" t="str">
        <f aca="false">IF(I110="","",MIN(J110,I110))</f>
        <v/>
      </c>
      <c r="P110" s="14" t="str">
        <f aca="false">IF(SUM('MRR Conglomerado'!V110:AG110)&gt;0,SUM('MRR Conglomerado'!V110:AG110),"")</f>
        <v/>
      </c>
      <c r="Q110" s="14" t="str">
        <f aca="false">IF(P110="","",SUM('MRR Conglomerado'!AH110:AS110))</f>
        <v/>
      </c>
      <c r="R110" s="10" t="str">
        <f aca="false">IF(P110="","",COUNTIF('MRR Conglomerado'!V110:AG110,"&gt;0"))</f>
        <v/>
      </c>
      <c r="S110" s="14" t="str">
        <f aca="false">IF(P110="","",P110/R110)</f>
        <v/>
      </c>
      <c r="T110" s="14" t="str">
        <f aca="false">IF(P110="","",Q110/12)</f>
        <v/>
      </c>
      <c r="U110" s="13" t="str">
        <f aca="false">IF(P110="","",T110/S110)</f>
        <v/>
      </c>
      <c r="V110" s="14" t="str">
        <f aca="false">IF(P110="","",S110/B110)</f>
        <v/>
      </c>
      <c r="W110" s="10" t="str">
        <f aca="false">IF(V110="","",IF(V110&lt;100,"Menos de 100 USD",IF(V110&lt;500,"100 a 500 USD",IF(V110&lt;2000,"500 a 2.000 USD","Más de 2.000 USD"))))</f>
        <v/>
      </c>
      <c r="X110" s="14" t="str">
        <f aca="false">IF(P110="","",MIN(T110,S110))</f>
        <v/>
      </c>
    </row>
    <row r="111" customFormat="false" ht="15" hidden="false" customHeight="false" outlineLevel="0" collapsed="false">
      <c r="A111" s="10" t="s">
        <v>282</v>
      </c>
      <c r="B111" s="14" t="n">
        <v>18.885</v>
      </c>
      <c r="C111" s="14" t="n">
        <f aca="false">IF('MRR Conglomerado'!AG111&gt;0,'MRR Conglomerado'!AG111,"")</f>
        <v>6196.5462</v>
      </c>
      <c r="D111" s="14" t="n">
        <f aca="false">IF(C111="","",'MRR Conglomerado'!AS111)</f>
        <v>0</v>
      </c>
      <c r="E111" s="13" t="n">
        <f aca="false">IF(C111="","",D111/C111)</f>
        <v>0</v>
      </c>
      <c r="F111" s="14" t="n">
        <f aca="false">IF(C111="","",C111/B111)</f>
        <v>328.12</v>
      </c>
      <c r="G111" s="10" t="str">
        <f aca="false">IF(F111="","",IF(F111&lt;100,"Menos de 100 USD",IF(F111&lt;500,"100 a 500 USD",IF(F111&lt;2000,"500 a 2.000 USD","Más de 2.000 USD"))))</f>
        <v>100 a 500 USD</v>
      </c>
      <c r="H111" s="14" t="n">
        <f aca="false">IF(C111="","",MIN(D111,C111))</f>
        <v>0</v>
      </c>
      <c r="I111" s="14" t="n">
        <f aca="false">IF(SUM('MRR Conglomerado'!AE111:AG111)&gt;0,SUM('MRR Conglomerado'!AE111:AG111),"")</f>
        <v>18589.6166</v>
      </c>
      <c r="J111" s="14" t="n">
        <f aca="false">IF(I111="","",SUM('MRR Conglomerado'!AQ111:AS111))</f>
        <v>0</v>
      </c>
      <c r="K111" s="10" t="n">
        <f aca="false">IF(I111="","",COUNTIF('MRR Conglomerado'!AE111:AG111,"&gt;0"))</f>
        <v>3</v>
      </c>
      <c r="L111" s="13" t="n">
        <f aca="false">IF(I111="","",J111/I111)</f>
        <v>0</v>
      </c>
      <c r="M111" s="14" t="n">
        <f aca="false">IF(I111="","",I111/K111/B111)</f>
        <v>328.119611684759</v>
      </c>
      <c r="N111" s="10" t="str">
        <f aca="false">IF(M111="","",IF(M111&lt;100,"Menos de 100 USD",IF(M111&lt;500,"100 a 500 USD",IF(M111&lt;2000,"500 a 2.000 USD","Más de 2.000 USD"))))</f>
        <v>100 a 500 USD</v>
      </c>
      <c r="O111" s="14" t="n">
        <f aca="false">IF(I111="","",MIN(J111,I111))</f>
        <v>0</v>
      </c>
      <c r="P111" s="14" t="n">
        <f aca="false">IF(SUM('MRR Conglomerado'!V111:AG111)&gt;0,SUM('MRR Conglomerado'!V111:AG111),"")</f>
        <v>61965.232288</v>
      </c>
      <c r="Q111" s="14" t="n">
        <f aca="false">IF(P111="","",SUM('MRR Conglomerado'!AH111:AS111))</f>
        <v>12392.9666</v>
      </c>
      <c r="R111" s="10" t="n">
        <f aca="false">IF(P111="","",COUNTIF('MRR Conglomerado'!V111:AG111,"&gt;0"))</f>
        <v>10</v>
      </c>
      <c r="S111" s="14" t="n">
        <f aca="false">IF(P111="","",P111/R111)</f>
        <v>6196.5232288</v>
      </c>
      <c r="T111" s="14" t="n">
        <f aca="false">IF(P111="","",Q111/12)</f>
        <v>1032.74721666667</v>
      </c>
      <c r="U111" s="13" t="n">
        <f aca="false">IF(P111="","",T111/S111)</f>
        <v>0.166665592709586</v>
      </c>
      <c r="V111" s="14" t="n">
        <f aca="false">IF(P111="","",S111/B111)</f>
        <v>328.118783627217</v>
      </c>
      <c r="W111" s="10" t="str">
        <f aca="false">IF(V111="","",IF(V111&lt;100,"Menos de 100 USD",IF(V111&lt;500,"100 a 500 USD",IF(V111&lt;2000,"500 a 2.000 USD","Más de 2.000 USD"))))</f>
        <v>100 a 500 USD</v>
      </c>
      <c r="X111" s="14" t="n">
        <f aca="false">IF(P111="","",MIN(T111,S111))</f>
        <v>1032.74721666667</v>
      </c>
    </row>
    <row r="112" customFormat="false" ht="15" hidden="false" customHeight="false" outlineLevel="0" collapsed="false">
      <c r="A112" s="10" t="s">
        <v>284</v>
      </c>
      <c r="B112" s="14" t="n">
        <v>18.885</v>
      </c>
      <c r="C112" s="14" t="n">
        <f aca="false">IF('MRR Conglomerado'!AG112&gt;0,'MRR Conglomerado'!AG112,"")</f>
        <v>16554.02445</v>
      </c>
      <c r="D112" s="14" t="n">
        <f aca="false">IF(C112="","",'MRR Conglomerado'!AS112)</f>
        <v>6216.918352</v>
      </c>
      <c r="E112" s="13" t="n">
        <f aca="false">IF(C112="","",D112/C112)</f>
        <v>0.375553290426607</v>
      </c>
      <c r="F112" s="14" t="n">
        <f aca="false">IF(C112="","",C112/B112)</f>
        <v>876.57</v>
      </c>
      <c r="G112" s="10" t="str">
        <f aca="false">IF(F112="","",IF(F112&lt;100,"Menos de 100 USD",IF(F112&lt;500,"100 a 500 USD",IF(F112&lt;2000,"500 a 2.000 USD","Más de 2.000 USD"))))</f>
        <v>500 a 2.000 USD</v>
      </c>
      <c r="H112" s="14" t="n">
        <f aca="false">IF(C112="","",MIN(D112,C112))</f>
        <v>6216.918352</v>
      </c>
      <c r="I112" s="14" t="n">
        <f aca="false">IF(SUM('MRR Conglomerado'!AE112:AG112)&gt;0,SUM('MRR Conglomerado'!AE112:AG112),"")</f>
        <v>44175.04781</v>
      </c>
      <c r="J112" s="14" t="n">
        <f aca="false">IF(I112="","",SUM('MRR Conglomerado'!AQ112:AS112))</f>
        <v>19179.990176</v>
      </c>
      <c r="K112" s="10" t="n">
        <f aca="false">IF(I112="","",COUNTIF('MRR Conglomerado'!AE112:AG112,"&gt;0"))</f>
        <v>3</v>
      </c>
      <c r="L112" s="13" t="n">
        <f aca="false">IF(I112="","",J112/I112)</f>
        <v>0.434181537470983</v>
      </c>
      <c r="M112" s="14" t="n">
        <f aca="false">IF(I112="","",I112/K112/B112)</f>
        <v>779.720197864266</v>
      </c>
      <c r="N112" s="10" t="str">
        <f aca="false">IF(M112="","",IF(M112&lt;100,"Menos de 100 USD",IF(M112&lt;500,"100 a 500 USD",IF(M112&lt;2000,"500 a 2.000 USD","Más de 2.000 USD"))))</f>
        <v>500 a 2.000 USD</v>
      </c>
      <c r="O112" s="14" t="n">
        <f aca="false">IF(I112="","",MIN(J112,I112))</f>
        <v>19179.990176</v>
      </c>
      <c r="P112" s="14" t="n">
        <f aca="false">IF(SUM('MRR Conglomerado'!V112:AG112)&gt;0,SUM('MRR Conglomerado'!V112:AG112),"")</f>
        <v>63333.21017</v>
      </c>
      <c r="Q112" s="14" t="n">
        <f aca="false">IF(P112="","",SUM('MRR Conglomerado'!AH112:AS112))</f>
        <v>112929.630453</v>
      </c>
      <c r="R112" s="10" t="n">
        <f aca="false">IF(P112="","",COUNTIF('MRR Conglomerado'!V112:AG112,"&gt;0"))</f>
        <v>5</v>
      </c>
      <c r="S112" s="14" t="n">
        <f aca="false">IF(P112="","",P112/R112)</f>
        <v>12666.642034</v>
      </c>
      <c r="T112" s="14" t="n">
        <f aca="false">IF(P112="","",Q112/12)</f>
        <v>9410.80253775</v>
      </c>
      <c r="U112" s="13" t="n">
        <f aca="false">IF(P112="","",T112/S112)</f>
        <v>0.742959539907213</v>
      </c>
      <c r="V112" s="14" t="n">
        <f aca="false">IF(P112="","",S112/B112)</f>
        <v>670.7250216574</v>
      </c>
      <c r="W112" s="10" t="str">
        <f aca="false">IF(V112="","",IF(V112&lt;100,"Menos de 100 USD",IF(V112&lt;500,"100 a 500 USD",IF(V112&lt;2000,"500 a 2.000 USD","Más de 2.000 USD"))))</f>
        <v>500 a 2.000 USD</v>
      </c>
      <c r="X112" s="14" t="n">
        <f aca="false">IF(P112="","",MIN(T112,S112))</f>
        <v>9410.80253775</v>
      </c>
    </row>
    <row r="113" customFormat="false" ht="15" hidden="false" customHeight="false" outlineLevel="0" collapsed="false">
      <c r="A113" s="10" t="s">
        <v>286</v>
      </c>
      <c r="B113" s="14" t="n">
        <v>18.885</v>
      </c>
      <c r="C113" s="14" t="n">
        <f aca="false">IF('MRR Conglomerado'!AG113&gt;0,'MRR Conglomerado'!AG113,"")</f>
        <v>10215.08535</v>
      </c>
      <c r="D113" s="14" t="n">
        <f aca="false">IF(C113="","",'MRR Conglomerado'!AS113)</f>
        <v>101592.937648</v>
      </c>
      <c r="E113" s="13" t="n">
        <f aca="false">IF(C113="","",D113/C113)</f>
        <v>9.94538314337237</v>
      </c>
      <c r="F113" s="14" t="n">
        <f aca="false">IF(C113="","",C113/B113)</f>
        <v>540.91</v>
      </c>
      <c r="G113" s="10" t="str">
        <f aca="false">IF(F113="","",IF(F113&lt;100,"Menos de 100 USD",IF(F113&lt;500,"100 a 500 USD",IF(F113&lt;2000,"500 a 2.000 USD","Más de 2.000 USD"))))</f>
        <v>500 a 2.000 USD</v>
      </c>
      <c r="H113" s="14" t="n">
        <f aca="false">IF(C113="","",MIN(D113,C113))</f>
        <v>10215.08535</v>
      </c>
      <c r="I113" s="14" t="n">
        <f aca="false">IF(SUM('MRR Conglomerado'!AE113:AG113)&gt;0,SUM('MRR Conglomerado'!AE113:AG113),"")</f>
        <v>28800.10231</v>
      </c>
      <c r="J113" s="14" t="n">
        <f aca="false">IF(I113="","",SUM('MRR Conglomerado'!AQ113:AS113))</f>
        <v>249436.610385</v>
      </c>
      <c r="K113" s="10" t="n">
        <f aca="false">IF(I113="","",COUNTIF('MRR Conglomerado'!AE113:AG113,"&gt;0"))</f>
        <v>3</v>
      </c>
      <c r="L113" s="13" t="n">
        <f aca="false">IF(I113="","",J113/I113)</f>
        <v>8.66096264867748</v>
      </c>
      <c r="M113" s="14" t="n">
        <f aca="false">IF(I113="","",I113/K113/B113)</f>
        <v>508.341758185509</v>
      </c>
      <c r="N113" s="10" t="str">
        <f aca="false">IF(M113="","",IF(M113&lt;100,"Menos de 100 USD",IF(M113&lt;500,"100 a 500 USD",IF(M113&lt;2000,"500 a 2.000 USD","Más de 2.000 USD"))))</f>
        <v>500 a 2.000 USD</v>
      </c>
      <c r="O113" s="14" t="n">
        <f aca="false">IF(I113="","",MIN(J113,I113))</f>
        <v>28800.10231</v>
      </c>
      <c r="P113" s="14" t="n">
        <f aca="false">IF(SUM('MRR Conglomerado'!V113:AG113)&gt;0,SUM('MRR Conglomerado'!V113:AG113),"")</f>
        <v>28800.10231</v>
      </c>
      <c r="Q113" s="14" t="n">
        <f aca="false">IF(P113="","",SUM('MRR Conglomerado'!AH113:AS113))</f>
        <v>690156.280491</v>
      </c>
      <c r="R113" s="10" t="n">
        <f aca="false">IF(P113="","",COUNTIF('MRR Conglomerado'!V113:AG113,"&gt;0"))</f>
        <v>3</v>
      </c>
      <c r="S113" s="14" t="n">
        <f aca="false">IF(P113="","",P113/R113)</f>
        <v>9600.03410333333</v>
      </c>
      <c r="T113" s="14" t="n">
        <f aca="false">IF(P113="","",Q113/12)</f>
        <v>57513.02337425</v>
      </c>
      <c r="U113" s="13" t="n">
        <f aca="false">IF(P113="","",T113/S113)</f>
        <v>5.99091865249523</v>
      </c>
      <c r="V113" s="14" t="n">
        <f aca="false">IF(P113="","",S113/B113)</f>
        <v>508.341758185509</v>
      </c>
      <c r="W113" s="10" t="str">
        <f aca="false">IF(V113="","",IF(V113&lt;100,"Menos de 100 USD",IF(V113&lt;500,"100 a 500 USD",IF(V113&lt;2000,"500 a 2.000 USD","Más de 2.000 USD"))))</f>
        <v>500 a 2.000 USD</v>
      </c>
      <c r="X113" s="14" t="n">
        <f aca="false">IF(P113="","",MIN(T113,S113))</f>
        <v>9600.03410333333</v>
      </c>
    </row>
    <row r="114" customFormat="false" ht="15" hidden="false" customHeight="false" outlineLevel="0" collapsed="false">
      <c r="A114" s="10" t="s">
        <v>288</v>
      </c>
      <c r="B114" s="14" t="n">
        <v>18.885</v>
      </c>
      <c r="C114" s="14" t="n">
        <f aca="false">IF('MRR Conglomerado'!AG114&gt;0,'MRR Conglomerado'!AG114,"")</f>
        <v>350.1279</v>
      </c>
      <c r="D114" s="14" t="n">
        <f aca="false">IF(C114="","",'MRR Conglomerado'!AS114)</f>
        <v>0</v>
      </c>
      <c r="E114" s="13" t="n">
        <f aca="false">IF(C114="","",D114/C114)</f>
        <v>0</v>
      </c>
      <c r="F114" s="14" t="n">
        <f aca="false">IF(C114="","",C114/B114)</f>
        <v>18.54</v>
      </c>
      <c r="G114" s="10" t="str">
        <f aca="false">IF(F114="","",IF(F114&lt;100,"Menos de 100 USD",IF(F114&lt;500,"100 a 500 USD",IF(F114&lt;2000,"500 a 2.000 USD","Más de 2.000 USD"))))</f>
        <v>Menos de 100 USD</v>
      </c>
      <c r="H114" s="14" t="n">
        <f aca="false">IF(C114="","",MIN(D114,C114))</f>
        <v>0</v>
      </c>
      <c r="I114" s="14" t="n">
        <f aca="false">IF(SUM('MRR Conglomerado'!AE114:AG114)&gt;0,SUM('MRR Conglomerado'!AE114:AG114),"")</f>
        <v>1225.41954</v>
      </c>
      <c r="J114" s="14" t="n">
        <f aca="false">IF(I114="","",SUM('MRR Conglomerado'!AQ114:AS114))</f>
        <v>0</v>
      </c>
      <c r="K114" s="10" t="n">
        <f aca="false">IF(I114="","",COUNTIF('MRR Conglomerado'!AE114:AG114,"&gt;0"))</f>
        <v>3</v>
      </c>
      <c r="L114" s="13" t="n">
        <f aca="false">IF(I114="","",J114/I114)</f>
        <v>0</v>
      </c>
      <c r="M114" s="14" t="n">
        <f aca="false">IF(I114="","",I114/K114/B114)</f>
        <v>21.6295038390257</v>
      </c>
      <c r="N114" s="10" t="str">
        <f aca="false">IF(M114="","",IF(M114&lt;100,"Menos de 100 USD",IF(M114&lt;500,"100 a 500 USD",IF(M114&lt;2000,"500 a 2.000 USD","Más de 2.000 USD"))))</f>
        <v>Menos de 100 USD</v>
      </c>
      <c r="O114" s="14" t="n">
        <f aca="false">IF(I114="","",MIN(J114,I114))</f>
        <v>0</v>
      </c>
      <c r="P114" s="14" t="n">
        <f aca="false">IF(SUM('MRR Conglomerado'!V114:AG114)&gt;0,SUM('MRR Conglomerado'!V114:AG114),"")</f>
        <v>4680.32916</v>
      </c>
      <c r="Q114" s="14" t="n">
        <f aca="false">IF(P114="","",SUM('MRR Conglomerado'!AH114:AS114))</f>
        <v>3046.014931</v>
      </c>
      <c r="R114" s="10" t="n">
        <f aca="false">IF(P114="","",COUNTIF('MRR Conglomerado'!V114:AG114,"&gt;0"))</f>
        <v>12</v>
      </c>
      <c r="S114" s="14" t="n">
        <f aca="false">IF(P114="","",P114/R114)</f>
        <v>390.02743</v>
      </c>
      <c r="T114" s="14" t="n">
        <f aca="false">IF(P114="","",Q114/12)</f>
        <v>253.834577583333</v>
      </c>
      <c r="U114" s="13" t="n">
        <f aca="false">IF(P114="","",T114/S114)</f>
        <v>0.650812117453722</v>
      </c>
      <c r="V114" s="14" t="n">
        <f aca="false">IF(P114="","",S114/B114)</f>
        <v>20.6527630394493</v>
      </c>
      <c r="W114" s="10" t="str">
        <f aca="false">IF(V114="","",IF(V114&lt;100,"Menos de 100 USD",IF(V114&lt;500,"100 a 500 USD",IF(V114&lt;2000,"500 a 2.000 USD","Más de 2.000 USD"))))</f>
        <v>Menos de 100 USD</v>
      </c>
      <c r="X114" s="14" t="n">
        <f aca="false">IF(P114="","",MIN(T114,S114))</f>
        <v>253.834577583333</v>
      </c>
    </row>
    <row r="115" customFormat="false" ht="15" hidden="false" customHeight="false" outlineLevel="0" collapsed="false">
      <c r="A115" s="10" t="s">
        <v>290</v>
      </c>
      <c r="B115" s="14" t="n">
        <v>18.885</v>
      </c>
      <c r="C115" s="14" t="str">
        <f aca="false">IF('MRR Conglomerado'!AG115&gt;0,'MRR Conglomerado'!AG115,"")</f>
        <v/>
      </c>
      <c r="D115" s="14" t="str">
        <f aca="false">IF(C115="","",'MRR Conglomerado'!AS115)</f>
        <v/>
      </c>
      <c r="E115" s="13" t="str">
        <f aca="false">IF(C115="","",D115/C115)</f>
        <v/>
      </c>
      <c r="F115" s="14" t="str">
        <f aca="false">IF(C115="","",C115/B115)</f>
        <v/>
      </c>
      <c r="G115" s="10" t="str">
        <f aca="false">IF(F115="","",IF(F115&lt;100,"Menos de 100 USD",IF(F115&lt;500,"100 a 500 USD",IF(F115&lt;2000,"500 a 2.000 USD","Más de 2.000 USD"))))</f>
        <v/>
      </c>
      <c r="H115" s="14" t="str">
        <f aca="false">IF(C115="","",MIN(D115,C115))</f>
        <v/>
      </c>
      <c r="I115" s="14" t="str">
        <f aca="false">IF(SUM('MRR Conglomerado'!AE115:AG115)&gt;0,SUM('MRR Conglomerado'!AE115:AG115),"")</f>
        <v/>
      </c>
      <c r="J115" s="14" t="str">
        <f aca="false">IF(I115="","",SUM('MRR Conglomerado'!AQ115:AS115))</f>
        <v/>
      </c>
      <c r="K115" s="10" t="str">
        <f aca="false">IF(I115="","",COUNTIF('MRR Conglomerado'!AE115:AG115,"&gt;0"))</f>
        <v/>
      </c>
      <c r="L115" s="13" t="str">
        <f aca="false">IF(I115="","",J115/I115)</f>
        <v/>
      </c>
      <c r="M115" s="14" t="str">
        <f aca="false">IF(I115="","",I115/K115/B115)</f>
        <v/>
      </c>
      <c r="N115" s="10" t="str">
        <f aca="false">IF(M115="","",IF(M115&lt;100,"Menos de 100 USD",IF(M115&lt;500,"100 a 500 USD",IF(M115&lt;2000,"500 a 2.000 USD","Más de 2.000 USD"))))</f>
        <v/>
      </c>
      <c r="O115" s="14" t="str">
        <f aca="false">IF(I115="","",MIN(J115,I115))</f>
        <v/>
      </c>
      <c r="P115" s="14" t="n">
        <f aca="false">IF(SUM('MRR Conglomerado'!V115:AG115)&gt;0,SUM('MRR Conglomerado'!V115:AG115),"")</f>
        <v>60025.019356</v>
      </c>
      <c r="Q115" s="14" t="n">
        <f aca="false">IF(P115="","",SUM('MRR Conglomerado'!AH115:AS115))</f>
        <v>0</v>
      </c>
      <c r="R115" s="10" t="n">
        <f aca="false">IF(P115="","",COUNTIF('MRR Conglomerado'!V115:AG115,"&gt;0"))</f>
        <v>6</v>
      </c>
      <c r="S115" s="14" t="n">
        <f aca="false">IF(P115="","",P115/R115)</f>
        <v>10004.1698926667</v>
      </c>
      <c r="T115" s="14" t="n">
        <f aca="false">IF(P115="","",Q115/12)</f>
        <v>0</v>
      </c>
      <c r="U115" s="13" t="n">
        <f aca="false">IF(P115="","",T115/S115)</f>
        <v>0</v>
      </c>
      <c r="V115" s="14" t="n">
        <f aca="false">IF(P115="","",S115/B115)</f>
        <v>529.741588174036</v>
      </c>
      <c r="W115" s="10" t="str">
        <f aca="false">IF(V115="","",IF(V115&lt;100,"Menos de 100 USD",IF(V115&lt;500,"100 a 500 USD",IF(V115&lt;2000,"500 a 2.000 USD","Más de 2.000 USD"))))</f>
        <v>500 a 2.000 USD</v>
      </c>
      <c r="X115" s="14" t="n">
        <f aca="false">IF(P115="","",MIN(T115,S115))</f>
        <v>0</v>
      </c>
    </row>
    <row r="116" customFormat="false" ht="15" hidden="false" customHeight="false" outlineLevel="0" collapsed="false">
      <c r="A116" s="10" t="s">
        <v>292</v>
      </c>
      <c r="B116" s="14" t="n">
        <v>18.885</v>
      </c>
      <c r="C116" s="14" t="n">
        <f aca="false">IF('MRR Conglomerado'!AG116&gt;0,'MRR Conglomerado'!AG116,"")</f>
        <v>17849.53545</v>
      </c>
      <c r="D116" s="14" t="n">
        <f aca="false">IF(C116="","",'MRR Conglomerado'!AS116)</f>
        <v>25312.214048</v>
      </c>
      <c r="E116" s="13" t="n">
        <f aca="false">IF(C116="","",D116/C116)</f>
        <v>1.41808811321193</v>
      </c>
      <c r="F116" s="14" t="n">
        <f aca="false">IF(C116="","",C116/B116)</f>
        <v>945.17</v>
      </c>
      <c r="G116" s="10" t="str">
        <f aca="false">IF(F116="","",IF(F116&lt;100,"Menos de 100 USD",IF(F116&lt;500,"100 a 500 USD",IF(F116&lt;2000,"500 a 2.000 USD","Más de 2.000 USD"))))</f>
        <v>500 a 2.000 USD</v>
      </c>
      <c r="H116" s="14" t="n">
        <f aca="false">IF(C116="","",MIN(D116,C116))</f>
        <v>17849.53545</v>
      </c>
      <c r="I116" s="14" t="n">
        <f aca="false">IF(SUM('MRR Conglomerado'!AE116:AG116)&gt;0,SUM('MRR Conglomerado'!AE116:AG116),"")</f>
        <v>50453.73189</v>
      </c>
      <c r="J116" s="14" t="n">
        <f aca="false">IF(I116="","",SUM('MRR Conglomerado'!AQ116:AS116))</f>
        <v>72565.973098</v>
      </c>
      <c r="K116" s="10" t="n">
        <f aca="false">IF(I116="","",COUNTIF('MRR Conglomerado'!AE116:AG116,"&gt;0"))</f>
        <v>3</v>
      </c>
      <c r="L116" s="13" t="n">
        <f aca="false">IF(I116="","",J116/I116)</f>
        <v>1.43826770349138</v>
      </c>
      <c r="M116" s="14" t="n">
        <f aca="false">IF(I116="","",I116/K116/B116)</f>
        <v>890.543321683876</v>
      </c>
      <c r="N116" s="10" t="str">
        <f aca="false">IF(M116="","",IF(M116&lt;100,"Menos de 100 USD",IF(M116&lt;500,"100 a 500 USD",IF(M116&lt;2000,"500 a 2.000 USD","Más de 2.000 USD"))))</f>
        <v>500 a 2.000 USD</v>
      </c>
      <c r="O116" s="14" t="n">
        <f aca="false">IF(I116="","",MIN(J116,I116))</f>
        <v>50453.73189</v>
      </c>
      <c r="P116" s="14" t="n">
        <f aca="false">IF(SUM('MRR Conglomerado'!V116:AG116)&gt;0,SUM('MRR Conglomerado'!V116:AG116),"")</f>
        <v>94390.553742</v>
      </c>
      <c r="Q116" s="14" t="n">
        <f aca="false">IF(P116="","",SUM('MRR Conglomerado'!AH116:AS116))</f>
        <v>291438.75181</v>
      </c>
      <c r="R116" s="10" t="n">
        <f aca="false">IF(P116="","",COUNTIF('MRR Conglomerado'!V116:AG116,"&gt;0"))</f>
        <v>12</v>
      </c>
      <c r="S116" s="14" t="n">
        <f aca="false">IF(P116="","",P116/R116)</f>
        <v>7865.8794785</v>
      </c>
      <c r="T116" s="14" t="n">
        <f aca="false">IF(P116="","",Q116/12)</f>
        <v>24286.5626508333</v>
      </c>
      <c r="U116" s="13" t="n">
        <f aca="false">IF(P116="","",T116/S116)</f>
        <v>3.08758387631242</v>
      </c>
      <c r="V116" s="14" t="n">
        <f aca="false">IF(P116="","",S116/B116)</f>
        <v>416.514666587239</v>
      </c>
      <c r="W116" s="10" t="str">
        <f aca="false">IF(V116="","",IF(V116&lt;100,"Menos de 100 USD",IF(V116&lt;500,"100 a 500 USD",IF(V116&lt;2000,"500 a 2.000 USD","Más de 2.000 USD"))))</f>
        <v>100 a 500 USD</v>
      </c>
      <c r="X116" s="14" t="n">
        <f aca="false">IF(P116="","",MIN(T116,S116))</f>
        <v>7865.8794785</v>
      </c>
    </row>
    <row r="117" customFormat="false" ht="15" hidden="false" customHeight="false" outlineLevel="0" collapsed="false">
      <c r="A117" s="10" t="s">
        <v>294</v>
      </c>
      <c r="B117" s="14" t="n">
        <v>18.885</v>
      </c>
      <c r="C117" s="14" t="str">
        <f aca="false">IF('MRR Conglomerado'!AG117&gt;0,'MRR Conglomerado'!AG117,"")</f>
        <v/>
      </c>
      <c r="D117" s="14" t="str">
        <f aca="false">IF(C117="","",'MRR Conglomerado'!AS117)</f>
        <v/>
      </c>
      <c r="E117" s="13" t="str">
        <f aca="false">IF(C117="","",D117/C117)</f>
        <v/>
      </c>
      <c r="F117" s="14" t="str">
        <f aca="false">IF(C117="","",C117/B117)</f>
        <v/>
      </c>
      <c r="G117" s="10" t="str">
        <f aca="false">IF(F117="","",IF(F117&lt;100,"Menos de 100 USD",IF(F117&lt;500,"100 a 500 USD",IF(F117&lt;2000,"500 a 2.000 USD","Más de 2.000 USD"))))</f>
        <v/>
      </c>
      <c r="H117" s="14" t="str">
        <f aca="false">IF(C117="","",MIN(D117,C117))</f>
        <v/>
      </c>
      <c r="I117" s="14" t="str">
        <f aca="false">IF(SUM('MRR Conglomerado'!AE117:AG117)&gt;0,SUM('MRR Conglomerado'!AE117:AG117),"")</f>
        <v/>
      </c>
      <c r="J117" s="14" t="str">
        <f aca="false">IF(I117="","",SUM('MRR Conglomerado'!AQ117:AS117))</f>
        <v/>
      </c>
      <c r="K117" s="10" t="str">
        <f aca="false">IF(I117="","",COUNTIF('MRR Conglomerado'!AE117:AG117,"&gt;0"))</f>
        <v/>
      </c>
      <c r="L117" s="13" t="str">
        <f aca="false">IF(I117="","",J117/I117)</f>
        <v/>
      </c>
      <c r="M117" s="14" t="str">
        <f aca="false">IF(I117="","",I117/K117/B117)</f>
        <v/>
      </c>
      <c r="N117" s="10" t="str">
        <f aca="false">IF(M117="","",IF(M117&lt;100,"Menos de 100 USD",IF(M117&lt;500,"100 a 500 USD",IF(M117&lt;2000,"500 a 2.000 USD","Más de 2.000 USD"))))</f>
        <v/>
      </c>
      <c r="O117" s="14" t="str">
        <f aca="false">IF(I117="","",MIN(J117,I117))</f>
        <v/>
      </c>
      <c r="P117" s="14" t="str">
        <f aca="false">IF(SUM('MRR Conglomerado'!V117:AG117)&gt;0,SUM('MRR Conglomerado'!V117:AG117),"")</f>
        <v/>
      </c>
      <c r="Q117" s="14" t="str">
        <f aca="false">IF(P117="","",SUM('MRR Conglomerado'!AH117:AS117))</f>
        <v/>
      </c>
      <c r="R117" s="10" t="str">
        <f aca="false">IF(P117="","",COUNTIF('MRR Conglomerado'!V117:AG117,"&gt;0"))</f>
        <v/>
      </c>
      <c r="S117" s="14" t="str">
        <f aca="false">IF(P117="","",P117/R117)</f>
        <v/>
      </c>
      <c r="T117" s="14" t="str">
        <f aca="false">IF(P117="","",Q117/12)</f>
        <v/>
      </c>
      <c r="U117" s="13" t="str">
        <f aca="false">IF(P117="","",T117/S117)</f>
        <v/>
      </c>
      <c r="V117" s="14" t="str">
        <f aca="false">IF(P117="","",S117/B117)</f>
        <v/>
      </c>
      <c r="W117" s="10" t="str">
        <f aca="false">IF(V117="","",IF(V117&lt;100,"Menos de 100 USD",IF(V117&lt;500,"100 a 500 USD",IF(V117&lt;2000,"500 a 2.000 USD","Más de 2.000 USD"))))</f>
        <v/>
      </c>
      <c r="X117" s="14" t="str">
        <f aca="false">IF(P117="","",MIN(T117,S117))</f>
        <v/>
      </c>
    </row>
    <row r="118" customFormat="false" ht="15" hidden="false" customHeight="false" outlineLevel="0" collapsed="false">
      <c r="A118" s="10" t="s">
        <v>296</v>
      </c>
      <c r="B118" s="14" t="n">
        <v>18.885</v>
      </c>
      <c r="C118" s="14" t="str">
        <f aca="false">IF('MRR Conglomerado'!AG118&gt;0,'MRR Conglomerado'!AG118,"")</f>
        <v/>
      </c>
      <c r="D118" s="14" t="str">
        <f aca="false">IF(C118="","",'MRR Conglomerado'!AS118)</f>
        <v/>
      </c>
      <c r="E118" s="13" t="str">
        <f aca="false">IF(C118="","",D118/C118)</f>
        <v/>
      </c>
      <c r="F118" s="14" t="str">
        <f aca="false">IF(C118="","",C118/B118)</f>
        <v/>
      </c>
      <c r="G118" s="10" t="str">
        <f aca="false">IF(F118="","",IF(F118&lt;100,"Menos de 100 USD",IF(F118&lt;500,"100 a 500 USD",IF(F118&lt;2000,"500 a 2.000 USD","Más de 2.000 USD"))))</f>
        <v/>
      </c>
      <c r="H118" s="14" t="str">
        <f aca="false">IF(C118="","",MIN(D118,C118))</f>
        <v/>
      </c>
      <c r="I118" s="14" t="str">
        <f aca="false">IF(SUM('MRR Conglomerado'!AE118:AG118)&gt;0,SUM('MRR Conglomerado'!AE118:AG118),"")</f>
        <v/>
      </c>
      <c r="J118" s="14" t="str">
        <f aca="false">IF(I118="","",SUM('MRR Conglomerado'!AQ118:AS118))</f>
        <v/>
      </c>
      <c r="K118" s="10" t="str">
        <f aca="false">IF(I118="","",COUNTIF('MRR Conglomerado'!AE118:AG118,"&gt;0"))</f>
        <v/>
      </c>
      <c r="L118" s="13" t="str">
        <f aca="false">IF(I118="","",J118/I118)</f>
        <v/>
      </c>
      <c r="M118" s="14" t="str">
        <f aca="false">IF(I118="","",I118/K118/B118)</f>
        <v/>
      </c>
      <c r="N118" s="10" t="str">
        <f aca="false">IF(M118="","",IF(M118&lt;100,"Menos de 100 USD",IF(M118&lt;500,"100 a 500 USD",IF(M118&lt;2000,"500 a 2.000 USD","Más de 2.000 USD"))))</f>
        <v/>
      </c>
      <c r="O118" s="14" t="str">
        <f aca="false">IF(I118="","",MIN(J118,I118))</f>
        <v/>
      </c>
      <c r="P118" s="14" t="n">
        <f aca="false">IF(SUM('MRR Conglomerado'!V118:AG118)&gt;0,SUM('MRR Conglomerado'!V118:AG118),"")</f>
        <v>9832.68386</v>
      </c>
      <c r="Q118" s="14" t="n">
        <f aca="false">IF(P118="","",SUM('MRR Conglomerado'!AH118:AS118))</f>
        <v>0</v>
      </c>
      <c r="R118" s="10" t="n">
        <f aca="false">IF(P118="","",COUNTIF('MRR Conglomerado'!V118:AG118,"&gt;0"))</f>
        <v>7</v>
      </c>
      <c r="S118" s="14" t="n">
        <f aca="false">IF(P118="","",P118/R118)</f>
        <v>1404.66912285714</v>
      </c>
      <c r="T118" s="14" t="n">
        <f aca="false">IF(P118="","",Q118/12)</f>
        <v>0</v>
      </c>
      <c r="U118" s="13" t="n">
        <f aca="false">IF(P118="","",T118/S118)</f>
        <v>0</v>
      </c>
      <c r="V118" s="14" t="n">
        <f aca="false">IF(P118="","",S118/B118)</f>
        <v>74.3801494761527</v>
      </c>
      <c r="W118" s="10" t="str">
        <f aca="false">IF(V118="","",IF(V118&lt;100,"Menos de 100 USD",IF(V118&lt;500,"100 a 500 USD",IF(V118&lt;2000,"500 a 2.000 USD","Más de 2.000 USD"))))</f>
        <v>Menos de 100 USD</v>
      </c>
      <c r="X118" s="14" t="n">
        <f aca="false">IF(P118="","",MIN(T118,S118))</f>
        <v>0</v>
      </c>
    </row>
    <row r="119" customFormat="false" ht="15" hidden="false" customHeight="false" outlineLevel="0" collapsed="false">
      <c r="A119" s="10" t="s">
        <v>298</v>
      </c>
      <c r="B119" s="14" t="n">
        <v>18.885</v>
      </c>
      <c r="C119" s="14" t="str">
        <f aca="false">IF('MRR Conglomerado'!AG119&gt;0,'MRR Conglomerado'!AG119,"")</f>
        <v/>
      </c>
      <c r="D119" s="14" t="str">
        <f aca="false">IF(C119="","",'MRR Conglomerado'!AS119)</f>
        <v/>
      </c>
      <c r="E119" s="13" t="str">
        <f aca="false">IF(C119="","",D119/C119)</f>
        <v/>
      </c>
      <c r="F119" s="14" t="str">
        <f aca="false">IF(C119="","",C119/B119)</f>
        <v/>
      </c>
      <c r="G119" s="10" t="str">
        <f aca="false">IF(F119="","",IF(F119&lt;100,"Menos de 100 USD",IF(F119&lt;500,"100 a 500 USD",IF(F119&lt;2000,"500 a 2.000 USD","Más de 2.000 USD"))))</f>
        <v/>
      </c>
      <c r="H119" s="14" t="str">
        <f aca="false">IF(C119="","",MIN(D119,C119))</f>
        <v/>
      </c>
      <c r="I119" s="14" t="str">
        <f aca="false">IF(SUM('MRR Conglomerado'!AE119:AG119)&gt;0,SUM('MRR Conglomerado'!AE119:AG119),"")</f>
        <v/>
      </c>
      <c r="J119" s="14" t="str">
        <f aca="false">IF(I119="","",SUM('MRR Conglomerado'!AQ119:AS119))</f>
        <v/>
      </c>
      <c r="K119" s="10" t="str">
        <f aca="false">IF(I119="","",COUNTIF('MRR Conglomerado'!AE119:AG119,"&gt;0"))</f>
        <v/>
      </c>
      <c r="L119" s="13" t="str">
        <f aca="false">IF(I119="","",J119/I119)</f>
        <v/>
      </c>
      <c r="M119" s="14" t="str">
        <f aca="false">IF(I119="","",I119/K119/B119)</f>
        <v/>
      </c>
      <c r="N119" s="10" t="str">
        <f aca="false">IF(M119="","",IF(M119&lt;100,"Menos de 100 USD",IF(M119&lt;500,"100 a 500 USD",IF(M119&lt;2000,"500 a 2.000 USD","Más de 2.000 USD"))))</f>
        <v/>
      </c>
      <c r="O119" s="14" t="str">
        <f aca="false">IF(I119="","",MIN(J119,I119))</f>
        <v/>
      </c>
      <c r="P119" s="14" t="str">
        <f aca="false">IF(SUM('MRR Conglomerado'!V119:AG119)&gt;0,SUM('MRR Conglomerado'!V119:AG119),"")</f>
        <v/>
      </c>
      <c r="Q119" s="14" t="str">
        <f aca="false">IF(P119="","",SUM('MRR Conglomerado'!AH119:AS119))</f>
        <v/>
      </c>
      <c r="R119" s="10" t="str">
        <f aca="false">IF(P119="","",COUNTIF('MRR Conglomerado'!V119:AG119,"&gt;0"))</f>
        <v/>
      </c>
      <c r="S119" s="14" t="str">
        <f aca="false">IF(P119="","",P119/R119)</f>
        <v/>
      </c>
      <c r="T119" s="14" t="str">
        <f aca="false">IF(P119="","",Q119/12)</f>
        <v/>
      </c>
      <c r="U119" s="13" t="str">
        <f aca="false">IF(P119="","",T119/S119)</f>
        <v/>
      </c>
      <c r="V119" s="14" t="str">
        <f aca="false">IF(P119="","",S119/B119)</f>
        <v/>
      </c>
      <c r="W119" s="10" t="str">
        <f aca="false">IF(V119="","",IF(V119&lt;100,"Menos de 100 USD",IF(V119&lt;500,"100 a 500 USD",IF(V119&lt;2000,"500 a 2.000 USD","Más de 2.000 USD"))))</f>
        <v/>
      </c>
      <c r="X119" s="14" t="str">
        <f aca="false">IF(P119="","",MIN(T119,S119))</f>
        <v/>
      </c>
    </row>
    <row r="120" customFormat="false" ht="15" hidden="false" customHeight="false" outlineLevel="0" collapsed="false">
      <c r="A120" s="10" t="s">
        <v>300</v>
      </c>
      <c r="B120" s="14" t="n">
        <v>18.885</v>
      </c>
      <c r="C120" s="14" t="n">
        <f aca="false">IF('MRR Conglomerado'!AG120&gt;0,'MRR Conglomerado'!AG120,"")</f>
        <v>7165.91325</v>
      </c>
      <c r="D120" s="14" t="n">
        <f aca="false">IF(C120="","",'MRR Conglomerado'!AS120)</f>
        <v>4411.453296</v>
      </c>
      <c r="E120" s="13" t="n">
        <f aca="false">IF(C120="","",D120/C120)</f>
        <v>0.615616341155121</v>
      </c>
      <c r="F120" s="14" t="n">
        <f aca="false">IF(C120="","",C120/B120)</f>
        <v>379.45</v>
      </c>
      <c r="G120" s="10" t="str">
        <f aca="false">IF(F120="","",IF(F120&lt;100,"Menos de 100 USD",IF(F120&lt;500,"100 a 500 USD",IF(F120&lt;2000,"500 a 2.000 USD","Más de 2.000 USD"))))</f>
        <v>100 a 500 USD</v>
      </c>
      <c r="H120" s="14" t="n">
        <f aca="false">IF(C120="","",MIN(D120,C120))</f>
        <v>4411.453296</v>
      </c>
      <c r="I120" s="14" t="n">
        <f aca="false">IF(SUM('MRR Conglomerado'!AE120:AG120)&gt;0,SUM('MRR Conglomerado'!AE120:AG120),"")</f>
        <v>21497.72799</v>
      </c>
      <c r="J120" s="14" t="n">
        <f aca="false">IF(I120="","",SUM('MRR Conglomerado'!AQ120:AS120))</f>
        <v>13234.267963</v>
      </c>
      <c r="K120" s="10" t="n">
        <f aca="false">IF(I120="","",COUNTIF('MRR Conglomerado'!AE120:AG120,"&gt;0"))</f>
        <v>3</v>
      </c>
      <c r="L120" s="13" t="n">
        <f aca="false">IF(I120="","",J120/I120)</f>
        <v>0.615612401885265</v>
      </c>
      <c r="M120" s="14" t="n">
        <f aca="false">IF(I120="","",I120/K120/B120)</f>
        <v>379.449792427853</v>
      </c>
      <c r="N120" s="10" t="str">
        <f aca="false">IF(M120="","",IF(M120&lt;100,"Menos de 100 USD",IF(M120&lt;500,"100 a 500 USD",IF(M120&lt;2000,"500 a 2.000 USD","Más de 2.000 USD"))))</f>
        <v>100 a 500 USD</v>
      </c>
      <c r="O120" s="14" t="n">
        <f aca="false">IF(I120="","",MIN(J120,I120))</f>
        <v>13234.267963</v>
      </c>
      <c r="P120" s="14" t="n">
        <f aca="false">IF(SUM('MRR Conglomerado'!V120:AG120)&gt;0,SUM('MRR Conglomerado'!V120:AG120),"")</f>
        <v>71662.737918</v>
      </c>
      <c r="Q120" s="14" t="n">
        <f aca="false">IF(P120="","",SUM('MRR Conglomerado'!AH120:AS120))</f>
        <v>69463.340258</v>
      </c>
      <c r="R120" s="10" t="n">
        <f aca="false">IF(P120="","",COUNTIF('MRR Conglomerado'!V120:AG120,"&gt;0"))</f>
        <v>12</v>
      </c>
      <c r="S120" s="14" t="n">
        <f aca="false">IF(P120="","",P120/R120)</f>
        <v>5971.8948265</v>
      </c>
      <c r="T120" s="14" t="n">
        <f aca="false">IF(P120="","",Q120/12)</f>
        <v>5788.61168816667</v>
      </c>
      <c r="U120" s="13" t="n">
        <f aca="false">IF(P120="","",T120/S120)</f>
        <v>0.969309047855293</v>
      </c>
      <c r="V120" s="14" t="n">
        <f aca="false">IF(P120="","",S120/B120)</f>
        <v>316.224242864707</v>
      </c>
      <c r="W120" s="10" t="str">
        <f aca="false">IF(V120="","",IF(V120&lt;100,"Menos de 100 USD",IF(V120&lt;500,"100 a 500 USD",IF(V120&lt;2000,"500 a 2.000 USD","Más de 2.000 USD"))))</f>
        <v>100 a 500 USD</v>
      </c>
      <c r="X120" s="14" t="n">
        <f aca="false">IF(P120="","",MIN(T120,S120))</f>
        <v>5788.61168816667</v>
      </c>
    </row>
    <row r="121" customFormat="false" ht="15" hidden="false" customHeight="false" outlineLevel="0" collapsed="false">
      <c r="A121" s="10" t="s">
        <v>302</v>
      </c>
      <c r="B121" s="14" t="n">
        <v>18.885</v>
      </c>
      <c r="C121" s="14" t="str">
        <f aca="false">IF('MRR Conglomerado'!AG121&gt;0,'MRR Conglomerado'!AG121,"")</f>
        <v/>
      </c>
      <c r="D121" s="14" t="str">
        <f aca="false">IF(C121="","",'MRR Conglomerado'!AS121)</f>
        <v/>
      </c>
      <c r="E121" s="13" t="str">
        <f aca="false">IF(C121="","",D121/C121)</f>
        <v/>
      </c>
      <c r="F121" s="14" t="str">
        <f aca="false">IF(C121="","",C121/B121)</f>
        <v/>
      </c>
      <c r="G121" s="10" t="str">
        <f aca="false">IF(F121="","",IF(F121&lt;100,"Menos de 100 USD",IF(F121&lt;500,"100 a 500 USD",IF(F121&lt;2000,"500 a 2.000 USD","Más de 2.000 USD"))))</f>
        <v/>
      </c>
      <c r="H121" s="14" t="str">
        <f aca="false">IF(C121="","",MIN(D121,C121))</f>
        <v/>
      </c>
      <c r="I121" s="14" t="str">
        <f aca="false">IF(SUM('MRR Conglomerado'!AE121:AG121)&gt;0,SUM('MRR Conglomerado'!AE121:AG121),"")</f>
        <v/>
      </c>
      <c r="J121" s="14" t="str">
        <f aca="false">IF(I121="","",SUM('MRR Conglomerado'!AQ121:AS121))</f>
        <v/>
      </c>
      <c r="K121" s="10" t="str">
        <f aca="false">IF(I121="","",COUNTIF('MRR Conglomerado'!AE121:AG121,"&gt;0"))</f>
        <v/>
      </c>
      <c r="L121" s="13" t="str">
        <f aca="false">IF(I121="","",J121/I121)</f>
        <v/>
      </c>
      <c r="M121" s="14" t="str">
        <f aca="false">IF(I121="","",I121/K121/B121)</f>
        <v/>
      </c>
      <c r="N121" s="10" t="str">
        <f aca="false">IF(M121="","",IF(M121&lt;100,"Menos de 100 USD",IF(M121&lt;500,"100 a 500 USD",IF(M121&lt;2000,"500 a 2.000 USD","Más de 2.000 USD"))))</f>
        <v/>
      </c>
      <c r="O121" s="14" t="str">
        <f aca="false">IF(I121="","",MIN(J121,I121))</f>
        <v/>
      </c>
      <c r="P121" s="14" t="n">
        <f aca="false">IF(SUM('MRR Conglomerado'!V121:AG121)&gt;0,SUM('MRR Conglomerado'!V121:AG121),"")</f>
        <v>599.087582</v>
      </c>
      <c r="Q121" s="14" t="n">
        <f aca="false">IF(P121="","",SUM('MRR Conglomerado'!AH121:AS121))</f>
        <v>0</v>
      </c>
      <c r="R121" s="10" t="n">
        <f aca="false">IF(P121="","",COUNTIF('MRR Conglomerado'!V121:AG121,"&gt;0"))</f>
        <v>1</v>
      </c>
      <c r="S121" s="14" t="n">
        <f aca="false">IF(P121="","",P121/R121)</f>
        <v>599.087582</v>
      </c>
      <c r="T121" s="14" t="n">
        <f aca="false">IF(P121="","",Q121/12)</f>
        <v>0</v>
      </c>
      <c r="U121" s="13" t="n">
        <f aca="false">IF(P121="","",T121/S121)</f>
        <v>0</v>
      </c>
      <c r="V121" s="14" t="n">
        <f aca="false">IF(P121="","",S121/B121)</f>
        <v>31.7229325920042</v>
      </c>
      <c r="W121" s="10" t="str">
        <f aca="false">IF(V121="","",IF(V121&lt;100,"Menos de 100 USD",IF(V121&lt;500,"100 a 500 USD",IF(V121&lt;2000,"500 a 2.000 USD","Más de 2.000 USD"))))</f>
        <v>Menos de 100 USD</v>
      </c>
      <c r="X121" s="14" t="n">
        <f aca="false">IF(P121="","",MIN(T121,S121))</f>
        <v>0</v>
      </c>
    </row>
    <row r="122" customFormat="false" ht="15" hidden="false" customHeight="false" outlineLevel="0" collapsed="false">
      <c r="A122" s="10" t="s">
        <v>304</v>
      </c>
      <c r="B122" s="14" t="n">
        <v>18.885</v>
      </c>
      <c r="C122" s="14" t="str">
        <f aca="false">IF('MRR Conglomerado'!AG122&gt;0,'MRR Conglomerado'!AG122,"")</f>
        <v/>
      </c>
      <c r="D122" s="14" t="str">
        <f aca="false">IF(C122="","",'MRR Conglomerado'!AS122)</f>
        <v/>
      </c>
      <c r="E122" s="13" t="str">
        <f aca="false">IF(C122="","",D122/C122)</f>
        <v/>
      </c>
      <c r="F122" s="14" t="str">
        <f aca="false">IF(C122="","",C122/B122)</f>
        <v/>
      </c>
      <c r="G122" s="10" t="str">
        <f aca="false">IF(F122="","",IF(F122&lt;100,"Menos de 100 USD",IF(F122&lt;500,"100 a 500 USD",IF(F122&lt;2000,"500 a 2.000 USD","Más de 2.000 USD"))))</f>
        <v/>
      </c>
      <c r="H122" s="14" t="str">
        <f aca="false">IF(C122="","",MIN(D122,C122))</f>
        <v/>
      </c>
      <c r="I122" s="14" t="str">
        <f aca="false">IF(SUM('MRR Conglomerado'!AE122:AG122)&gt;0,SUM('MRR Conglomerado'!AE122:AG122),"")</f>
        <v/>
      </c>
      <c r="J122" s="14" t="str">
        <f aca="false">IF(I122="","",SUM('MRR Conglomerado'!AQ122:AS122))</f>
        <v/>
      </c>
      <c r="K122" s="10" t="str">
        <f aca="false">IF(I122="","",COUNTIF('MRR Conglomerado'!AE122:AG122,"&gt;0"))</f>
        <v/>
      </c>
      <c r="L122" s="13" t="str">
        <f aca="false">IF(I122="","",J122/I122)</f>
        <v/>
      </c>
      <c r="M122" s="14" t="str">
        <f aca="false">IF(I122="","",I122/K122/B122)</f>
        <v/>
      </c>
      <c r="N122" s="10" t="str">
        <f aca="false">IF(M122="","",IF(M122&lt;100,"Menos de 100 USD",IF(M122&lt;500,"100 a 500 USD",IF(M122&lt;2000,"500 a 2.000 USD","Más de 2.000 USD"))))</f>
        <v/>
      </c>
      <c r="O122" s="14" t="str">
        <f aca="false">IF(I122="","",MIN(J122,I122))</f>
        <v/>
      </c>
      <c r="P122" s="14" t="str">
        <f aca="false">IF(SUM('MRR Conglomerado'!V122:AG122)&gt;0,SUM('MRR Conglomerado'!V122:AG122),"")</f>
        <v/>
      </c>
      <c r="Q122" s="14" t="str">
        <f aca="false">IF(P122="","",SUM('MRR Conglomerado'!AH122:AS122))</f>
        <v/>
      </c>
      <c r="R122" s="10" t="str">
        <f aca="false">IF(P122="","",COUNTIF('MRR Conglomerado'!V122:AG122,"&gt;0"))</f>
        <v/>
      </c>
      <c r="S122" s="14" t="str">
        <f aca="false">IF(P122="","",P122/R122)</f>
        <v/>
      </c>
      <c r="T122" s="14" t="str">
        <f aca="false">IF(P122="","",Q122/12)</f>
        <v/>
      </c>
      <c r="U122" s="13" t="str">
        <f aca="false">IF(P122="","",T122/S122)</f>
        <v/>
      </c>
      <c r="V122" s="14" t="str">
        <f aca="false">IF(P122="","",S122/B122)</f>
        <v/>
      </c>
      <c r="W122" s="10" t="str">
        <f aca="false">IF(V122="","",IF(V122&lt;100,"Menos de 100 USD",IF(V122&lt;500,"100 a 500 USD",IF(V122&lt;2000,"500 a 2.000 USD","Más de 2.000 USD"))))</f>
        <v/>
      </c>
      <c r="X122" s="14" t="str">
        <f aca="false">IF(P122="","",MIN(T122,S122))</f>
        <v/>
      </c>
    </row>
    <row r="123" customFormat="false" ht="15" hidden="false" customHeight="false" outlineLevel="0" collapsed="false">
      <c r="A123" s="10" t="s">
        <v>306</v>
      </c>
      <c r="B123" s="14" t="n">
        <v>18.885</v>
      </c>
      <c r="C123" s="14" t="n">
        <f aca="false">IF('MRR Conglomerado'!AG123&gt;0,'MRR Conglomerado'!AG123,"")</f>
        <v>14396.7909</v>
      </c>
      <c r="D123" s="14" t="n">
        <f aca="false">IF(C123="","",'MRR Conglomerado'!AS123)</f>
        <v>12632.304848</v>
      </c>
      <c r="E123" s="13" t="n">
        <f aca="false">IF(C123="","",D123/C123)</f>
        <v>0.877438933144469</v>
      </c>
      <c r="F123" s="14" t="n">
        <f aca="false">IF(C123="","",C123/B123)</f>
        <v>762.34</v>
      </c>
      <c r="G123" s="10" t="str">
        <f aca="false">IF(F123="","",IF(F123&lt;100,"Menos de 100 USD",IF(F123&lt;500,"100 a 500 USD",IF(F123&lt;2000,"500 a 2.000 USD","Más de 2.000 USD"))))</f>
        <v>500 a 2.000 USD</v>
      </c>
      <c r="H123" s="14" t="n">
        <f aca="false">IF(C123="","",MIN(D123,C123))</f>
        <v>12632.304848</v>
      </c>
      <c r="I123" s="14" t="n">
        <f aca="false">IF(SUM('MRR Conglomerado'!AE123:AG123)&gt;0,SUM('MRR Conglomerado'!AE123:AG123),"")</f>
        <v>52338.98136</v>
      </c>
      <c r="J123" s="14" t="n">
        <f aca="false">IF(I123="","",SUM('MRR Conglomerado'!AQ123:AS123))</f>
        <v>36399.092008</v>
      </c>
      <c r="K123" s="10" t="n">
        <f aca="false">IF(I123="","",COUNTIF('MRR Conglomerado'!AE123:AG123,"&gt;0"))</f>
        <v>3</v>
      </c>
      <c r="L123" s="13" t="n">
        <f aca="false">IF(I123="","",J123/I123)</f>
        <v>0.695448995417744</v>
      </c>
      <c r="M123" s="14" t="n">
        <f aca="false">IF(I123="","",I123/K123/B123)</f>
        <v>923.819280910776</v>
      </c>
      <c r="N123" s="10" t="str">
        <f aca="false">IF(M123="","",IF(M123&lt;100,"Menos de 100 USD",IF(M123&lt;500,"100 a 500 USD",IF(M123&lt;2000,"500 a 2.000 USD","Más de 2.000 USD"))))</f>
        <v>500 a 2.000 USD</v>
      </c>
      <c r="O123" s="14" t="n">
        <f aca="false">IF(I123="","",MIN(J123,I123))</f>
        <v>36399.092008</v>
      </c>
      <c r="P123" s="14" t="n">
        <f aca="false">IF(SUM('MRR Conglomerado'!V123:AG123)&gt;0,SUM('MRR Conglomerado'!V123:AG123),"")</f>
        <v>227244.626496</v>
      </c>
      <c r="Q123" s="14" t="n">
        <f aca="false">IF(P123="","",SUM('MRR Conglomerado'!AH123:AS123))</f>
        <v>146532.131432</v>
      </c>
      <c r="R123" s="10" t="n">
        <f aca="false">IF(P123="","",COUNTIF('MRR Conglomerado'!V123:AG123,"&gt;0"))</f>
        <v>12</v>
      </c>
      <c r="S123" s="14" t="n">
        <f aca="false">IF(P123="","",P123/R123)</f>
        <v>18937.052208</v>
      </c>
      <c r="T123" s="14" t="n">
        <f aca="false">IF(P123="","",Q123/12)</f>
        <v>12211.0109526667</v>
      </c>
      <c r="U123" s="13" t="n">
        <f aca="false">IF(P123="","",T123/S123)</f>
        <v>0.644821106186109</v>
      </c>
      <c r="V123" s="14" t="n">
        <f aca="false">IF(P123="","",S123/B123)</f>
        <v>1002.7562725973</v>
      </c>
      <c r="W123" s="10" t="str">
        <f aca="false">IF(V123="","",IF(V123&lt;100,"Menos de 100 USD",IF(V123&lt;500,"100 a 500 USD",IF(V123&lt;2000,"500 a 2.000 USD","Más de 2.000 USD"))))</f>
        <v>500 a 2.000 USD</v>
      </c>
      <c r="X123" s="14" t="n">
        <f aca="false">IF(P123="","",MIN(T123,S123))</f>
        <v>12211.0109526667</v>
      </c>
    </row>
    <row r="124" customFormat="false" ht="15" hidden="false" customHeight="false" outlineLevel="0" collapsed="false">
      <c r="A124" s="10" t="s">
        <v>308</v>
      </c>
      <c r="B124" s="14" t="n">
        <v>18.885</v>
      </c>
      <c r="C124" s="14" t="str">
        <f aca="false">IF('MRR Conglomerado'!AG124&gt;0,'MRR Conglomerado'!AG124,"")</f>
        <v/>
      </c>
      <c r="D124" s="14" t="str">
        <f aca="false">IF(C124="","",'MRR Conglomerado'!AS124)</f>
        <v/>
      </c>
      <c r="E124" s="13" t="str">
        <f aca="false">IF(C124="","",D124/C124)</f>
        <v/>
      </c>
      <c r="F124" s="14" t="str">
        <f aca="false">IF(C124="","",C124/B124)</f>
        <v/>
      </c>
      <c r="G124" s="10" t="str">
        <f aca="false">IF(F124="","",IF(F124&lt;100,"Menos de 100 USD",IF(F124&lt;500,"100 a 500 USD",IF(F124&lt;2000,"500 a 2.000 USD","Más de 2.000 USD"))))</f>
        <v/>
      </c>
      <c r="H124" s="14" t="str">
        <f aca="false">IF(C124="","",MIN(D124,C124))</f>
        <v/>
      </c>
      <c r="I124" s="14" t="str">
        <f aca="false">IF(SUM('MRR Conglomerado'!AE124:AG124)&gt;0,SUM('MRR Conglomerado'!AE124:AG124),"")</f>
        <v/>
      </c>
      <c r="J124" s="14" t="str">
        <f aca="false">IF(I124="","",SUM('MRR Conglomerado'!AQ124:AS124))</f>
        <v/>
      </c>
      <c r="K124" s="10" t="str">
        <f aca="false">IF(I124="","",COUNTIF('MRR Conglomerado'!AE124:AG124,"&gt;0"))</f>
        <v/>
      </c>
      <c r="L124" s="13" t="str">
        <f aca="false">IF(I124="","",J124/I124)</f>
        <v/>
      </c>
      <c r="M124" s="14" t="str">
        <f aca="false">IF(I124="","",I124/K124/B124)</f>
        <v/>
      </c>
      <c r="N124" s="10" t="str">
        <f aca="false">IF(M124="","",IF(M124&lt;100,"Menos de 100 USD",IF(M124&lt;500,"100 a 500 USD",IF(M124&lt;2000,"500 a 2.000 USD","Más de 2.000 USD"))))</f>
        <v/>
      </c>
      <c r="O124" s="14" t="str">
        <f aca="false">IF(I124="","",MIN(J124,I124))</f>
        <v/>
      </c>
      <c r="P124" s="14" t="n">
        <f aca="false">IF(SUM('MRR Conglomerado'!V124:AG124)&gt;0,SUM('MRR Conglomerado'!V124:AG124),"")</f>
        <v>11263.439544</v>
      </c>
      <c r="Q124" s="14" t="n">
        <f aca="false">IF(P124="","",SUM('MRR Conglomerado'!AH124:AS124))</f>
        <v>0</v>
      </c>
      <c r="R124" s="10" t="n">
        <f aca="false">IF(P124="","",COUNTIF('MRR Conglomerado'!V124:AG124,"&gt;0"))</f>
        <v>9</v>
      </c>
      <c r="S124" s="14" t="n">
        <f aca="false">IF(P124="","",P124/R124)</f>
        <v>1251.49328266667</v>
      </c>
      <c r="T124" s="14" t="n">
        <f aca="false">IF(P124="","",Q124/12)</f>
        <v>0</v>
      </c>
      <c r="U124" s="13" t="n">
        <f aca="false">IF(P124="","",T124/S124)</f>
        <v>0</v>
      </c>
      <c r="V124" s="14" t="n">
        <f aca="false">IF(P124="","",S124/B124)</f>
        <v>66.2691703821375</v>
      </c>
      <c r="W124" s="10" t="str">
        <f aca="false">IF(V124="","",IF(V124&lt;100,"Menos de 100 USD",IF(V124&lt;500,"100 a 500 USD",IF(V124&lt;2000,"500 a 2.000 USD","Más de 2.000 USD"))))</f>
        <v>Menos de 100 USD</v>
      </c>
      <c r="X124" s="14" t="n">
        <f aca="false">IF(P124="","",MIN(T124,S124))</f>
        <v>0</v>
      </c>
    </row>
    <row r="125" customFormat="false" ht="15" hidden="false" customHeight="false" outlineLevel="0" collapsed="false">
      <c r="A125" s="10" t="s">
        <v>310</v>
      </c>
      <c r="B125" s="14" t="n">
        <v>18.885</v>
      </c>
      <c r="C125" s="14" t="n">
        <f aca="false">IF('MRR Conglomerado'!AG125&gt;0,'MRR Conglomerado'!AG125,"")</f>
        <v>7038.62835</v>
      </c>
      <c r="D125" s="14" t="n">
        <f aca="false">IF(C125="","",'MRR Conglomerado'!AS125)</f>
        <v>8845.133624</v>
      </c>
      <c r="E125" s="13" t="n">
        <f aca="false">IF(C125="","",D125/C125)</f>
        <v>1.25665586875318</v>
      </c>
      <c r="F125" s="14" t="n">
        <f aca="false">IF(C125="","",C125/B125)</f>
        <v>372.71</v>
      </c>
      <c r="G125" s="10" t="str">
        <f aca="false">IF(F125="","",IF(F125&lt;100,"Menos de 100 USD",IF(F125&lt;500,"100 a 500 USD",IF(F125&lt;2000,"500 a 2.000 USD","Más de 2.000 USD"))))</f>
        <v>100 a 500 USD</v>
      </c>
      <c r="H125" s="14" t="n">
        <f aca="false">IF(C125="","",MIN(D125,C125))</f>
        <v>7038.62835</v>
      </c>
      <c r="I125" s="14" t="n">
        <f aca="false">IF(SUM('MRR Conglomerado'!AE125:AG125)&gt;0,SUM('MRR Conglomerado'!AE125:AG125),"")</f>
        <v>21261.92469</v>
      </c>
      <c r="J125" s="14" t="n">
        <f aca="false">IF(I125="","",SUM('MRR Conglomerado'!AQ125:AS125))</f>
        <v>26571.987449</v>
      </c>
      <c r="K125" s="10" t="n">
        <f aca="false">IF(I125="","",COUNTIF('MRR Conglomerado'!AE125:AG125,"&gt;0"))</f>
        <v>3</v>
      </c>
      <c r="L125" s="13" t="n">
        <f aca="false">IF(I125="","",J125/I125)</f>
        <v>1.24974515884244</v>
      </c>
      <c r="M125" s="14" t="n">
        <f aca="false">IF(I125="","",I125/K125/B125)</f>
        <v>375.287700820757</v>
      </c>
      <c r="N125" s="10" t="str">
        <f aca="false">IF(M125="","",IF(M125&lt;100,"Menos de 100 USD",IF(M125&lt;500,"100 a 500 USD",IF(M125&lt;2000,"500 a 2.000 USD","Más de 2.000 USD"))))</f>
        <v>100 a 500 USD</v>
      </c>
      <c r="O125" s="14" t="n">
        <f aca="false">IF(I125="","",MIN(J125,I125))</f>
        <v>21261.92469</v>
      </c>
      <c r="P125" s="14" t="n">
        <f aca="false">IF(SUM('MRR Conglomerado'!V125:AG125)&gt;0,SUM('MRR Conglomerado'!V125:AG125),"")</f>
        <v>81884.359004</v>
      </c>
      <c r="Q125" s="14" t="n">
        <f aca="false">IF(P125="","",SUM('MRR Conglomerado'!AH125:AS125))</f>
        <v>94488.344747</v>
      </c>
      <c r="R125" s="10" t="n">
        <f aca="false">IF(P125="","",COUNTIF('MRR Conglomerado'!V125:AG125,"&gt;0"))</f>
        <v>12</v>
      </c>
      <c r="S125" s="14" t="n">
        <f aca="false">IF(P125="","",P125/R125)</f>
        <v>6823.69658366667</v>
      </c>
      <c r="T125" s="14" t="n">
        <f aca="false">IF(P125="","",Q125/12)</f>
        <v>7874.02872891667</v>
      </c>
      <c r="U125" s="13" t="n">
        <f aca="false">IF(P125="","",T125/S125)</f>
        <v>1.15392421576365</v>
      </c>
      <c r="V125" s="14" t="n">
        <f aca="false">IF(P125="","",S125/B125)</f>
        <v>361.328916265113</v>
      </c>
      <c r="W125" s="10" t="str">
        <f aca="false">IF(V125="","",IF(V125&lt;100,"Menos de 100 USD",IF(V125&lt;500,"100 a 500 USD",IF(V125&lt;2000,"500 a 2.000 USD","Más de 2.000 USD"))))</f>
        <v>100 a 500 USD</v>
      </c>
      <c r="X125" s="14" t="n">
        <f aca="false">IF(P125="","",MIN(T125,S125))</f>
        <v>6823.69658366667</v>
      </c>
    </row>
    <row r="126" customFormat="false" ht="15" hidden="false" customHeight="false" outlineLevel="0" collapsed="false">
      <c r="A126" s="10" t="s">
        <v>312</v>
      </c>
      <c r="B126" s="14" t="n">
        <v>18.885</v>
      </c>
      <c r="C126" s="14" t="str">
        <f aca="false">IF('MRR Conglomerado'!AG126&gt;0,'MRR Conglomerado'!AG126,"")</f>
        <v/>
      </c>
      <c r="D126" s="14" t="str">
        <f aca="false">IF(C126="","",'MRR Conglomerado'!AS126)</f>
        <v/>
      </c>
      <c r="E126" s="13" t="str">
        <f aca="false">IF(C126="","",D126/C126)</f>
        <v/>
      </c>
      <c r="F126" s="14" t="str">
        <f aca="false">IF(C126="","",C126/B126)</f>
        <v/>
      </c>
      <c r="G126" s="10" t="str">
        <f aca="false">IF(F126="","",IF(F126&lt;100,"Menos de 100 USD",IF(F126&lt;500,"100 a 500 USD",IF(F126&lt;2000,"500 a 2.000 USD","Más de 2.000 USD"))))</f>
        <v/>
      </c>
      <c r="H126" s="14" t="str">
        <f aca="false">IF(C126="","",MIN(D126,C126))</f>
        <v/>
      </c>
      <c r="I126" s="14" t="str">
        <f aca="false">IF(SUM('MRR Conglomerado'!AE126:AG126)&gt;0,SUM('MRR Conglomerado'!AE126:AG126),"")</f>
        <v/>
      </c>
      <c r="J126" s="14" t="str">
        <f aca="false">IF(I126="","",SUM('MRR Conglomerado'!AQ126:AS126))</f>
        <v/>
      </c>
      <c r="K126" s="10" t="str">
        <f aca="false">IF(I126="","",COUNTIF('MRR Conglomerado'!AE126:AG126,"&gt;0"))</f>
        <v/>
      </c>
      <c r="L126" s="13" t="str">
        <f aca="false">IF(I126="","",J126/I126)</f>
        <v/>
      </c>
      <c r="M126" s="14" t="str">
        <f aca="false">IF(I126="","",I126/K126/B126)</f>
        <v/>
      </c>
      <c r="N126" s="10" t="str">
        <f aca="false">IF(M126="","",IF(M126&lt;100,"Menos de 100 USD",IF(M126&lt;500,"100 a 500 USD",IF(M126&lt;2000,"500 a 2.000 USD","Más de 2.000 USD"))))</f>
        <v/>
      </c>
      <c r="O126" s="14" t="str">
        <f aca="false">IF(I126="","",MIN(J126,I126))</f>
        <v/>
      </c>
      <c r="P126" s="14" t="str">
        <f aca="false">IF(SUM('MRR Conglomerado'!V126:AG126)&gt;0,SUM('MRR Conglomerado'!V126:AG126),"")</f>
        <v/>
      </c>
      <c r="Q126" s="14" t="str">
        <f aca="false">IF(P126="","",SUM('MRR Conglomerado'!AH126:AS126))</f>
        <v/>
      </c>
      <c r="R126" s="10" t="str">
        <f aca="false">IF(P126="","",COUNTIF('MRR Conglomerado'!V126:AG126,"&gt;0"))</f>
        <v/>
      </c>
      <c r="S126" s="14" t="str">
        <f aca="false">IF(P126="","",P126/R126)</f>
        <v/>
      </c>
      <c r="T126" s="14" t="str">
        <f aca="false">IF(P126="","",Q126/12)</f>
        <v/>
      </c>
      <c r="U126" s="13" t="str">
        <f aca="false">IF(P126="","",T126/S126)</f>
        <v/>
      </c>
      <c r="V126" s="14" t="str">
        <f aca="false">IF(P126="","",S126/B126)</f>
        <v/>
      </c>
      <c r="W126" s="10" t="str">
        <f aca="false">IF(V126="","",IF(V126&lt;100,"Menos de 100 USD",IF(V126&lt;500,"100 a 500 USD",IF(V126&lt;2000,"500 a 2.000 USD","Más de 2.000 USD"))))</f>
        <v/>
      </c>
      <c r="X126" s="14" t="str">
        <f aca="false">IF(P126="","",MIN(T126,S126))</f>
        <v/>
      </c>
    </row>
    <row r="127" customFormat="false" ht="15" hidden="false" customHeight="false" outlineLevel="0" collapsed="false">
      <c r="A127" s="10" t="s">
        <v>314</v>
      </c>
      <c r="B127" s="14" t="n">
        <v>18.885</v>
      </c>
      <c r="C127" s="14" t="str">
        <f aca="false">IF('MRR Conglomerado'!AG127&gt;0,'MRR Conglomerado'!AG127,"")</f>
        <v/>
      </c>
      <c r="D127" s="14" t="str">
        <f aca="false">IF(C127="","",'MRR Conglomerado'!AS127)</f>
        <v/>
      </c>
      <c r="E127" s="13" t="str">
        <f aca="false">IF(C127="","",D127/C127)</f>
        <v/>
      </c>
      <c r="F127" s="14" t="str">
        <f aca="false">IF(C127="","",C127/B127)</f>
        <v/>
      </c>
      <c r="G127" s="10" t="str">
        <f aca="false">IF(F127="","",IF(F127&lt;100,"Menos de 100 USD",IF(F127&lt;500,"100 a 500 USD",IF(F127&lt;2000,"500 a 2.000 USD","Más de 2.000 USD"))))</f>
        <v/>
      </c>
      <c r="H127" s="14" t="str">
        <f aca="false">IF(C127="","",MIN(D127,C127))</f>
        <v/>
      </c>
      <c r="I127" s="14" t="str">
        <f aca="false">IF(SUM('MRR Conglomerado'!AE127:AG127)&gt;0,SUM('MRR Conglomerado'!AE127:AG127),"")</f>
        <v/>
      </c>
      <c r="J127" s="14" t="str">
        <f aca="false">IF(I127="","",SUM('MRR Conglomerado'!AQ127:AS127))</f>
        <v/>
      </c>
      <c r="K127" s="10" t="str">
        <f aca="false">IF(I127="","",COUNTIF('MRR Conglomerado'!AE127:AG127,"&gt;0"))</f>
        <v/>
      </c>
      <c r="L127" s="13" t="str">
        <f aca="false">IF(I127="","",J127/I127)</f>
        <v/>
      </c>
      <c r="M127" s="14" t="str">
        <f aca="false">IF(I127="","",I127/K127/B127)</f>
        <v/>
      </c>
      <c r="N127" s="10" t="str">
        <f aca="false">IF(M127="","",IF(M127&lt;100,"Menos de 100 USD",IF(M127&lt;500,"100 a 500 USD",IF(M127&lt;2000,"500 a 2.000 USD","Más de 2.000 USD"))))</f>
        <v/>
      </c>
      <c r="O127" s="14" t="str">
        <f aca="false">IF(I127="","",MIN(J127,I127))</f>
        <v/>
      </c>
      <c r="P127" s="14" t="str">
        <f aca="false">IF(SUM('MRR Conglomerado'!V127:AG127)&gt;0,SUM('MRR Conglomerado'!V127:AG127),"")</f>
        <v/>
      </c>
      <c r="Q127" s="14" t="str">
        <f aca="false">IF(P127="","",SUM('MRR Conglomerado'!AH127:AS127))</f>
        <v/>
      </c>
      <c r="R127" s="10" t="str">
        <f aca="false">IF(P127="","",COUNTIF('MRR Conglomerado'!V127:AG127,"&gt;0"))</f>
        <v/>
      </c>
      <c r="S127" s="14" t="str">
        <f aca="false">IF(P127="","",P127/R127)</f>
        <v/>
      </c>
      <c r="T127" s="14" t="str">
        <f aca="false">IF(P127="","",Q127/12)</f>
        <v/>
      </c>
      <c r="U127" s="13" t="str">
        <f aca="false">IF(P127="","",T127/S127)</f>
        <v/>
      </c>
      <c r="V127" s="14" t="str">
        <f aca="false">IF(P127="","",S127/B127)</f>
        <v/>
      </c>
      <c r="W127" s="10" t="str">
        <f aca="false">IF(V127="","",IF(V127&lt;100,"Menos de 100 USD",IF(V127&lt;500,"100 a 500 USD",IF(V127&lt;2000,"500 a 2.000 USD","Más de 2.000 USD"))))</f>
        <v/>
      </c>
      <c r="X127" s="14" t="str">
        <f aca="false">IF(P127="","",MIN(T127,S127))</f>
        <v/>
      </c>
    </row>
    <row r="128" customFormat="false" ht="15" hidden="false" customHeight="false" outlineLevel="0" collapsed="false">
      <c r="A128" s="10" t="s">
        <v>316</v>
      </c>
      <c r="B128" s="14" t="n">
        <v>18.885</v>
      </c>
      <c r="C128" s="14" t="str">
        <f aca="false">IF('MRR Conglomerado'!AG128&gt;0,'MRR Conglomerado'!AG128,"")</f>
        <v/>
      </c>
      <c r="D128" s="14" t="str">
        <f aca="false">IF(C128="","",'MRR Conglomerado'!AS128)</f>
        <v/>
      </c>
      <c r="E128" s="13" t="str">
        <f aca="false">IF(C128="","",D128/C128)</f>
        <v/>
      </c>
      <c r="F128" s="14" t="str">
        <f aca="false">IF(C128="","",C128/B128)</f>
        <v/>
      </c>
      <c r="G128" s="10" t="str">
        <f aca="false">IF(F128="","",IF(F128&lt;100,"Menos de 100 USD",IF(F128&lt;500,"100 a 500 USD",IF(F128&lt;2000,"500 a 2.000 USD","Más de 2.000 USD"))))</f>
        <v/>
      </c>
      <c r="H128" s="14" t="str">
        <f aca="false">IF(C128="","",MIN(D128,C128))</f>
        <v/>
      </c>
      <c r="I128" s="14" t="str">
        <f aca="false">IF(SUM('MRR Conglomerado'!AE128:AG128)&gt;0,SUM('MRR Conglomerado'!AE128:AG128),"")</f>
        <v/>
      </c>
      <c r="J128" s="14" t="str">
        <f aca="false">IF(I128="","",SUM('MRR Conglomerado'!AQ128:AS128))</f>
        <v/>
      </c>
      <c r="K128" s="10" t="str">
        <f aca="false">IF(I128="","",COUNTIF('MRR Conglomerado'!AE128:AG128,"&gt;0"))</f>
        <v/>
      </c>
      <c r="L128" s="13" t="str">
        <f aca="false">IF(I128="","",J128/I128)</f>
        <v/>
      </c>
      <c r="M128" s="14" t="str">
        <f aca="false">IF(I128="","",I128/K128/B128)</f>
        <v/>
      </c>
      <c r="N128" s="10" t="str">
        <f aca="false">IF(M128="","",IF(M128&lt;100,"Menos de 100 USD",IF(M128&lt;500,"100 a 500 USD",IF(M128&lt;2000,"500 a 2.000 USD","Más de 2.000 USD"))))</f>
        <v/>
      </c>
      <c r="O128" s="14" t="str">
        <f aca="false">IF(I128="","",MIN(J128,I128))</f>
        <v/>
      </c>
      <c r="P128" s="14" t="str">
        <f aca="false">IF(SUM('MRR Conglomerado'!V128:AG128)&gt;0,SUM('MRR Conglomerado'!V128:AG128),"")</f>
        <v/>
      </c>
      <c r="Q128" s="14" t="str">
        <f aca="false">IF(P128="","",SUM('MRR Conglomerado'!AH128:AS128))</f>
        <v/>
      </c>
      <c r="R128" s="10" t="str">
        <f aca="false">IF(P128="","",COUNTIF('MRR Conglomerado'!V128:AG128,"&gt;0"))</f>
        <v/>
      </c>
      <c r="S128" s="14" t="str">
        <f aca="false">IF(P128="","",P128/R128)</f>
        <v/>
      </c>
      <c r="T128" s="14" t="str">
        <f aca="false">IF(P128="","",Q128/12)</f>
        <v/>
      </c>
      <c r="U128" s="13" t="str">
        <f aca="false">IF(P128="","",T128/S128)</f>
        <v/>
      </c>
      <c r="V128" s="14" t="str">
        <f aca="false">IF(P128="","",S128/B128)</f>
        <v/>
      </c>
      <c r="W128" s="10" t="str">
        <f aca="false">IF(V128="","",IF(V128&lt;100,"Menos de 100 USD",IF(V128&lt;500,"100 a 500 USD",IF(V128&lt;2000,"500 a 2.000 USD","Más de 2.000 USD"))))</f>
        <v/>
      </c>
      <c r="X128" s="14" t="str">
        <f aca="false">IF(P128="","",MIN(T128,S128))</f>
        <v/>
      </c>
    </row>
    <row r="129" customFormat="false" ht="15" hidden="false" customHeight="false" outlineLevel="0" collapsed="false">
      <c r="A129" s="10" t="s">
        <v>318</v>
      </c>
      <c r="B129" s="14" t="n">
        <v>18.885</v>
      </c>
      <c r="C129" s="14" t="n">
        <f aca="false">IF('MRR Conglomerado'!AG129&gt;0,'MRR Conglomerado'!AG129,"")</f>
        <v>14699.7063</v>
      </c>
      <c r="D129" s="14" t="n">
        <f aca="false">IF(C129="","",'MRR Conglomerado'!AS129)</f>
        <v>14588.808712</v>
      </c>
      <c r="E129" s="13" t="n">
        <f aca="false">IF(C129="","",D129/C129)</f>
        <v>0.992455795664434</v>
      </c>
      <c r="F129" s="14" t="n">
        <f aca="false">IF(C129="","",C129/B129)</f>
        <v>778.38</v>
      </c>
      <c r="G129" s="10" t="str">
        <f aca="false">IF(F129="","",IF(F129&lt;100,"Menos de 100 USD",IF(F129&lt;500,"100 a 500 USD",IF(F129&lt;2000,"500 a 2.000 USD","Más de 2.000 USD"))))</f>
        <v>500 a 2.000 USD</v>
      </c>
      <c r="H129" s="14" t="n">
        <f aca="false">IF(C129="","",MIN(D129,C129))</f>
        <v>14588.808712</v>
      </c>
      <c r="I129" s="14" t="n">
        <f aca="false">IF(SUM('MRR Conglomerado'!AE129:AG129)&gt;0,SUM('MRR Conglomerado'!AE129:AG129),"")</f>
        <v>42207.71928</v>
      </c>
      <c r="J129" s="14" t="n">
        <f aca="false">IF(I129="","",SUM('MRR Conglomerado'!AQ129:AS129))</f>
        <v>47115.869259</v>
      </c>
      <c r="K129" s="10" t="n">
        <f aca="false">IF(I129="","",COUNTIF('MRR Conglomerado'!AE129:AG129,"&gt;0"))</f>
        <v>3</v>
      </c>
      <c r="L129" s="13" t="n">
        <f aca="false">IF(I129="","",J129/I129)</f>
        <v>1.11628560042394</v>
      </c>
      <c r="M129" s="14" t="n">
        <f aca="false">IF(I129="","",I129/K129/B129)</f>
        <v>744.99548636484</v>
      </c>
      <c r="N129" s="10" t="str">
        <f aca="false">IF(M129="","",IF(M129&lt;100,"Menos de 100 USD",IF(M129&lt;500,"100 a 500 USD",IF(M129&lt;2000,"500 a 2.000 USD","Más de 2.000 USD"))))</f>
        <v>500 a 2.000 USD</v>
      </c>
      <c r="O129" s="14" t="n">
        <f aca="false">IF(I129="","",MIN(J129,I129))</f>
        <v>42207.71928</v>
      </c>
      <c r="P129" s="14" t="n">
        <f aca="false">IF(SUM('MRR Conglomerado'!V129:AG129)&gt;0,SUM('MRR Conglomerado'!V129:AG129),"")</f>
        <v>167099.746428</v>
      </c>
      <c r="Q129" s="14" t="n">
        <f aca="false">IF(P129="","",SUM('MRR Conglomerado'!AH129:AS129))</f>
        <v>185560.661146</v>
      </c>
      <c r="R129" s="10" t="n">
        <f aca="false">IF(P129="","",COUNTIF('MRR Conglomerado'!V129:AG129,"&gt;0"))</f>
        <v>12</v>
      </c>
      <c r="S129" s="14" t="n">
        <f aca="false">IF(P129="","",P129/R129)</f>
        <v>13924.978869</v>
      </c>
      <c r="T129" s="14" t="n">
        <f aca="false">IF(P129="","",Q129/12)</f>
        <v>15463.3884288333</v>
      </c>
      <c r="U129" s="13" t="n">
        <f aca="false">IF(P129="","",T129/S129)</f>
        <v>1.11047841252084</v>
      </c>
      <c r="V129" s="14" t="n">
        <f aca="false">IF(P129="","",S129/B129)</f>
        <v>737.356572359015</v>
      </c>
      <c r="W129" s="10" t="str">
        <f aca="false">IF(V129="","",IF(V129&lt;100,"Menos de 100 USD",IF(V129&lt;500,"100 a 500 USD",IF(V129&lt;2000,"500 a 2.000 USD","Más de 2.000 USD"))))</f>
        <v>500 a 2.000 USD</v>
      </c>
      <c r="X129" s="14" t="n">
        <f aca="false">IF(P129="","",MIN(T129,S129))</f>
        <v>13924.978869</v>
      </c>
    </row>
    <row r="130" customFormat="false" ht="15" hidden="false" customHeight="false" outlineLevel="0" collapsed="false">
      <c r="A130" s="10" t="s">
        <v>320</v>
      </c>
      <c r="B130" s="14" t="n">
        <v>18.885</v>
      </c>
      <c r="C130" s="14" t="str">
        <f aca="false">IF('MRR Conglomerado'!AG130&gt;0,'MRR Conglomerado'!AG130,"")</f>
        <v/>
      </c>
      <c r="D130" s="14" t="str">
        <f aca="false">IF(C130="","",'MRR Conglomerado'!AS130)</f>
        <v/>
      </c>
      <c r="E130" s="13" t="str">
        <f aca="false">IF(C130="","",D130/C130)</f>
        <v/>
      </c>
      <c r="F130" s="14" t="str">
        <f aca="false">IF(C130="","",C130/B130)</f>
        <v/>
      </c>
      <c r="G130" s="10" t="str">
        <f aca="false">IF(F130="","",IF(F130&lt;100,"Menos de 100 USD",IF(F130&lt;500,"100 a 500 USD",IF(F130&lt;2000,"500 a 2.000 USD","Más de 2.000 USD"))))</f>
        <v/>
      </c>
      <c r="H130" s="14" t="str">
        <f aca="false">IF(C130="","",MIN(D130,C130))</f>
        <v/>
      </c>
      <c r="I130" s="14" t="n">
        <f aca="false">IF(SUM('MRR Conglomerado'!AE130:AG130)&gt;0,SUM('MRR Conglomerado'!AE130:AG130),"")</f>
        <v>32500.10328</v>
      </c>
      <c r="J130" s="14" t="n">
        <f aca="false">IF(I130="","",SUM('MRR Conglomerado'!AQ130:AS130))</f>
        <v>0</v>
      </c>
      <c r="K130" s="10" t="n">
        <f aca="false">IF(I130="","",COUNTIF('MRR Conglomerado'!AE130:AG130,"&gt;0"))</f>
        <v>2</v>
      </c>
      <c r="L130" s="13" t="n">
        <f aca="false">IF(I130="","",J130/I130)</f>
        <v>0</v>
      </c>
      <c r="M130" s="14" t="n">
        <f aca="false">IF(I130="","",I130/K130/B130)</f>
        <v>860.474007942812</v>
      </c>
      <c r="N130" s="10" t="str">
        <f aca="false">IF(M130="","",IF(M130&lt;100,"Menos de 100 USD",IF(M130&lt;500,"100 a 500 USD",IF(M130&lt;2000,"500 a 2.000 USD","Más de 2.000 USD"))))</f>
        <v>500 a 2.000 USD</v>
      </c>
      <c r="O130" s="14" t="n">
        <f aca="false">IF(I130="","",MIN(J130,I130))</f>
        <v>0</v>
      </c>
      <c r="P130" s="14" t="n">
        <f aca="false">IF(SUM('MRR Conglomerado'!V130:AG130)&gt;0,SUM('MRR Conglomerado'!V130:AG130),"")</f>
        <v>178749.977524</v>
      </c>
      <c r="Q130" s="14" t="n">
        <f aca="false">IF(P130="","",SUM('MRR Conglomerado'!AH130:AS130))</f>
        <v>48750.04687</v>
      </c>
      <c r="R130" s="10" t="n">
        <f aca="false">IF(P130="","",COUNTIF('MRR Conglomerado'!V130:AG130,"&gt;0"))</f>
        <v>11</v>
      </c>
      <c r="S130" s="14" t="n">
        <f aca="false">IF(P130="","",P130/R130)</f>
        <v>16249.9979567273</v>
      </c>
      <c r="T130" s="14" t="n">
        <f aca="false">IF(P130="","",Q130/12)</f>
        <v>4062.50390583333</v>
      </c>
      <c r="U130" s="13" t="n">
        <f aca="false">IF(P130="","",T130/S130)</f>
        <v>0.250000271793974</v>
      </c>
      <c r="V130" s="14" t="n">
        <f aca="false">IF(P130="","",S130/B130)</f>
        <v>860.471165301947</v>
      </c>
      <c r="W130" s="10" t="str">
        <f aca="false">IF(V130="","",IF(V130&lt;100,"Menos de 100 USD",IF(V130&lt;500,"100 a 500 USD",IF(V130&lt;2000,"500 a 2.000 USD","Más de 2.000 USD"))))</f>
        <v>500 a 2.000 USD</v>
      </c>
      <c r="X130" s="14" t="n">
        <f aca="false">IF(P130="","",MIN(T130,S130))</f>
        <v>4062.50390583333</v>
      </c>
    </row>
    <row r="131" customFormat="false" ht="15" hidden="false" customHeight="false" outlineLevel="0" collapsed="false">
      <c r="A131" s="10" t="s">
        <v>322</v>
      </c>
      <c r="B131" s="14" t="n">
        <v>18.885</v>
      </c>
      <c r="C131" s="14" t="str">
        <f aca="false">IF('MRR Conglomerado'!AG131&gt;0,'MRR Conglomerado'!AG131,"")</f>
        <v/>
      </c>
      <c r="D131" s="14" t="str">
        <f aca="false">IF(C131="","",'MRR Conglomerado'!AS131)</f>
        <v/>
      </c>
      <c r="E131" s="13" t="str">
        <f aca="false">IF(C131="","",D131/C131)</f>
        <v/>
      </c>
      <c r="F131" s="14" t="str">
        <f aca="false">IF(C131="","",C131/B131)</f>
        <v/>
      </c>
      <c r="G131" s="10" t="str">
        <f aca="false">IF(F131="","",IF(F131&lt;100,"Menos de 100 USD",IF(F131&lt;500,"100 a 500 USD",IF(F131&lt;2000,"500 a 2.000 USD","Más de 2.000 USD"))))</f>
        <v/>
      </c>
      <c r="H131" s="14" t="str">
        <f aca="false">IF(C131="","",MIN(D131,C131))</f>
        <v/>
      </c>
      <c r="I131" s="14" t="str">
        <f aca="false">IF(SUM('MRR Conglomerado'!AE131:AG131)&gt;0,SUM('MRR Conglomerado'!AE131:AG131),"")</f>
        <v/>
      </c>
      <c r="J131" s="14" t="str">
        <f aca="false">IF(I131="","",SUM('MRR Conglomerado'!AQ131:AS131))</f>
        <v/>
      </c>
      <c r="K131" s="10" t="str">
        <f aca="false">IF(I131="","",COUNTIF('MRR Conglomerado'!AE131:AG131,"&gt;0"))</f>
        <v/>
      </c>
      <c r="L131" s="13" t="str">
        <f aca="false">IF(I131="","",J131/I131)</f>
        <v/>
      </c>
      <c r="M131" s="14" t="str">
        <f aca="false">IF(I131="","",I131/K131/B131)</f>
        <v/>
      </c>
      <c r="N131" s="10" t="str">
        <f aca="false">IF(M131="","",IF(M131&lt;100,"Menos de 100 USD",IF(M131&lt;500,"100 a 500 USD",IF(M131&lt;2000,"500 a 2.000 USD","Más de 2.000 USD"))))</f>
        <v/>
      </c>
      <c r="O131" s="14" t="str">
        <f aca="false">IF(I131="","",MIN(J131,I131))</f>
        <v/>
      </c>
      <c r="P131" s="14" t="str">
        <f aca="false">IF(SUM('MRR Conglomerado'!V131:AG131)&gt;0,SUM('MRR Conglomerado'!V131:AG131),"")</f>
        <v/>
      </c>
      <c r="Q131" s="14" t="str">
        <f aca="false">IF(P131="","",SUM('MRR Conglomerado'!AH131:AS131))</f>
        <v/>
      </c>
      <c r="R131" s="10" t="str">
        <f aca="false">IF(P131="","",COUNTIF('MRR Conglomerado'!V131:AG131,"&gt;0"))</f>
        <v/>
      </c>
      <c r="S131" s="14" t="str">
        <f aca="false">IF(P131="","",P131/R131)</f>
        <v/>
      </c>
      <c r="T131" s="14" t="str">
        <f aca="false">IF(P131="","",Q131/12)</f>
        <v/>
      </c>
      <c r="U131" s="13" t="str">
        <f aca="false">IF(P131="","",T131/S131)</f>
        <v/>
      </c>
      <c r="V131" s="14" t="str">
        <f aca="false">IF(P131="","",S131/B131)</f>
        <v/>
      </c>
      <c r="W131" s="10" t="str">
        <f aca="false">IF(V131="","",IF(V131&lt;100,"Menos de 100 USD",IF(V131&lt;500,"100 a 500 USD",IF(V131&lt;2000,"500 a 2.000 USD","Más de 2.000 USD"))))</f>
        <v/>
      </c>
      <c r="X131" s="14" t="str">
        <f aca="false">IF(P131="","",MIN(T131,S131))</f>
        <v/>
      </c>
    </row>
    <row r="132" customFormat="false" ht="15" hidden="false" customHeight="false" outlineLevel="0" collapsed="false">
      <c r="A132" s="10" t="s">
        <v>324</v>
      </c>
      <c r="B132" s="14" t="n">
        <v>18.885</v>
      </c>
      <c r="C132" s="14" t="str">
        <f aca="false">IF('MRR Conglomerado'!AG132&gt;0,'MRR Conglomerado'!AG132,"")</f>
        <v/>
      </c>
      <c r="D132" s="14" t="str">
        <f aca="false">IF(C132="","",'MRR Conglomerado'!AS132)</f>
        <v/>
      </c>
      <c r="E132" s="13" t="str">
        <f aca="false">IF(C132="","",D132/C132)</f>
        <v/>
      </c>
      <c r="F132" s="14" t="str">
        <f aca="false">IF(C132="","",C132/B132)</f>
        <v/>
      </c>
      <c r="G132" s="10" t="str">
        <f aca="false">IF(F132="","",IF(F132&lt;100,"Menos de 100 USD",IF(F132&lt;500,"100 a 500 USD",IF(F132&lt;2000,"500 a 2.000 USD","Más de 2.000 USD"))))</f>
        <v/>
      </c>
      <c r="H132" s="14" t="str">
        <f aca="false">IF(C132="","",MIN(D132,C132))</f>
        <v/>
      </c>
      <c r="I132" s="14" t="str">
        <f aca="false">IF(SUM('MRR Conglomerado'!AE132:AG132)&gt;0,SUM('MRR Conglomerado'!AE132:AG132),"")</f>
        <v/>
      </c>
      <c r="J132" s="14" t="str">
        <f aca="false">IF(I132="","",SUM('MRR Conglomerado'!AQ132:AS132))</f>
        <v/>
      </c>
      <c r="K132" s="10" t="str">
        <f aca="false">IF(I132="","",COUNTIF('MRR Conglomerado'!AE132:AG132,"&gt;0"))</f>
        <v/>
      </c>
      <c r="L132" s="13" t="str">
        <f aca="false">IF(I132="","",J132/I132)</f>
        <v/>
      </c>
      <c r="M132" s="14" t="str">
        <f aca="false">IF(I132="","",I132/K132/B132)</f>
        <v/>
      </c>
      <c r="N132" s="10" t="str">
        <f aca="false">IF(M132="","",IF(M132&lt;100,"Menos de 100 USD",IF(M132&lt;500,"100 a 500 USD",IF(M132&lt;2000,"500 a 2.000 USD","Más de 2.000 USD"))))</f>
        <v/>
      </c>
      <c r="O132" s="14" t="str">
        <f aca="false">IF(I132="","",MIN(J132,I132))</f>
        <v/>
      </c>
      <c r="P132" s="14" t="str">
        <f aca="false">IF(SUM('MRR Conglomerado'!V132:AG132)&gt;0,SUM('MRR Conglomerado'!V132:AG132),"")</f>
        <v/>
      </c>
      <c r="Q132" s="14" t="str">
        <f aca="false">IF(P132="","",SUM('MRR Conglomerado'!AH132:AS132))</f>
        <v/>
      </c>
      <c r="R132" s="10" t="str">
        <f aca="false">IF(P132="","",COUNTIF('MRR Conglomerado'!V132:AG132,"&gt;0"))</f>
        <v/>
      </c>
      <c r="S132" s="14" t="str">
        <f aca="false">IF(P132="","",P132/R132)</f>
        <v/>
      </c>
      <c r="T132" s="14" t="str">
        <f aca="false">IF(P132="","",Q132/12)</f>
        <v/>
      </c>
      <c r="U132" s="13" t="str">
        <f aca="false">IF(P132="","",T132/S132)</f>
        <v/>
      </c>
      <c r="V132" s="14" t="str">
        <f aca="false">IF(P132="","",S132/B132)</f>
        <v/>
      </c>
      <c r="W132" s="10" t="str">
        <f aca="false">IF(V132="","",IF(V132&lt;100,"Menos de 100 USD",IF(V132&lt;500,"100 a 500 USD",IF(V132&lt;2000,"500 a 2.000 USD","Más de 2.000 USD"))))</f>
        <v/>
      </c>
      <c r="X132" s="14" t="str">
        <f aca="false">IF(P132="","",MIN(T132,S132))</f>
        <v/>
      </c>
    </row>
    <row r="133" customFormat="false" ht="15" hidden="false" customHeight="false" outlineLevel="0" collapsed="false">
      <c r="A133" s="10" t="s">
        <v>326</v>
      </c>
      <c r="B133" s="14" t="n">
        <v>18.885</v>
      </c>
      <c r="C133" s="14" t="n">
        <f aca="false">IF('MRR Conglomerado'!AG133&gt;0,'MRR Conglomerado'!AG133,"")</f>
        <v>19382.0532</v>
      </c>
      <c r="D133" s="14" t="n">
        <f aca="false">IF(C133="","",'MRR Conglomerado'!AS133)</f>
        <v>15705.93584</v>
      </c>
      <c r="E133" s="13" t="n">
        <f aca="false">IF(C133="","",D133/C133)</f>
        <v>0.810333955744173</v>
      </c>
      <c r="F133" s="14" t="n">
        <f aca="false">IF(C133="","",C133/B133)</f>
        <v>1026.32</v>
      </c>
      <c r="G133" s="10" t="str">
        <f aca="false">IF(F133="","",IF(F133&lt;100,"Menos de 100 USD",IF(F133&lt;500,"100 a 500 USD",IF(F133&lt;2000,"500 a 2.000 USD","Más de 2.000 USD"))))</f>
        <v>500 a 2.000 USD</v>
      </c>
      <c r="H133" s="14" t="n">
        <f aca="false">IF(C133="","",MIN(D133,C133))</f>
        <v>15705.93584</v>
      </c>
      <c r="I133" s="14" t="n">
        <f aca="false">IF(SUM('MRR Conglomerado'!AE133:AG133)&gt;0,SUM('MRR Conglomerado'!AE133:AG133),"")</f>
        <v>49818.05294</v>
      </c>
      <c r="J133" s="14" t="n">
        <f aca="false">IF(I133="","",SUM('MRR Conglomerado'!AQ133:AS133))</f>
        <v>45995.813647</v>
      </c>
      <c r="K133" s="10" t="n">
        <f aca="false">IF(I133="","",COUNTIF('MRR Conglomerado'!AE133:AG133,"&gt;0"))</f>
        <v>3</v>
      </c>
      <c r="L133" s="13" t="n">
        <f aca="false">IF(I133="","",J133/I133)</f>
        <v>0.923276020088472</v>
      </c>
      <c r="M133" s="14" t="n">
        <f aca="false">IF(I133="","",I133/K133/B133)</f>
        <v>879.323147824552</v>
      </c>
      <c r="N133" s="10" t="str">
        <f aca="false">IF(M133="","",IF(M133&lt;100,"Menos de 100 USD",IF(M133&lt;500,"100 a 500 USD",IF(M133&lt;2000,"500 a 2.000 USD","Más de 2.000 USD"))))</f>
        <v>500 a 2.000 USD</v>
      </c>
      <c r="O133" s="14" t="n">
        <f aca="false">IF(I133="","",MIN(J133,I133))</f>
        <v>45995.813647</v>
      </c>
      <c r="P133" s="14" t="n">
        <f aca="false">IF(SUM('MRR Conglomerado'!V133:AG133)&gt;0,SUM('MRR Conglomerado'!V133:AG133),"")</f>
        <v>185578.030158</v>
      </c>
      <c r="Q133" s="14" t="n">
        <f aca="false">IF(P133="","",SUM('MRR Conglomerado'!AH133:AS133))</f>
        <v>202159.916642</v>
      </c>
      <c r="R133" s="10" t="n">
        <f aca="false">IF(P133="","",COUNTIF('MRR Conglomerado'!V133:AG133,"&gt;0"))</f>
        <v>9</v>
      </c>
      <c r="S133" s="14" t="n">
        <f aca="false">IF(P133="","",P133/R133)</f>
        <v>20619.7811286667</v>
      </c>
      <c r="T133" s="14" t="n">
        <f aca="false">IF(P133="","",Q133/12)</f>
        <v>16846.6597201667</v>
      </c>
      <c r="U133" s="13" t="n">
        <f aca="false">IF(P133="","",T133/S133)</f>
        <v>0.817014478235445</v>
      </c>
      <c r="V133" s="14" t="n">
        <f aca="false">IF(P133="","",S133/B133)</f>
        <v>1091.86026627835</v>
      </c>
      <c r="W133" s="10" t="str">
        <f aca="false">IF(V133="","",IF(V133&lt;100,"Menos de 100 USD",IF(V133&lt;500,"100 a 500 USD",IF(V133&lt;2000,"500 a 2.000 USD","Más de 2.000 USD"))))</f>
        <v>500 a 2.000 USD</v>
      </c>
      <c r="X133" s="14" t="n">
        <f aca="false">IF(P133="","",MIN(T133,S133))</f>
        <v>16846.6597201667</v>
      </c>
    </row>
    <row r="134" customFormat="false" ht="15" hidden="false" customHeight="false" outlineLevel="0" collapsed="false">
      <c r="A134" s="10" t="s">
        <v>328</v>
      </c>
      <c r="B134" s="14" t="n">
        <v>18.885</v>
      </c>
      <c r="C134" s="14" t="str">
        <f aca="false">IF('MRR Conglomerado'!AG134&gt;0,'MRR Conglomerado'!AG134,"")</f>
        <v/>
      </c>
      <c r="D134" s="14" t="str">
        <f aca="false">IF(C134="","",'MRR Conglomerado'!AS134)</f>
        <v/>
      </c>
      <c r="E134" s="13" t="str">
        <f aca="false">IF(C134="","",D134/C134)</f>
        <v/>
      </c>
      <c r="F134" s="14" t="str">
        <f aca="false">IF(C134="","",C134/B134)</f>
        <v/>
      </c>
      <c r="G134" s="10" t="str">
        <f aca="false">IF(F134="","",IF(F134&lt;100,"Menos de 100 USD",IF(F134&lt;500,"100 a 500 USD",IF(F134&lt;2000,"500 a 2.000 USD","Más de 2.000 USD"))))</f>
        <v/>
      </c>
      <c r="H134" s="14" t="str">
        <f aca="false">IF(C134="","",MIN(D134,C134))</f>
        <v/>
      </c>
      <c r="I134" s="14" t="n">
        <f aca="false">IF(SUM('MRR Conglomerado'!AE134:AG134)&gt;0,SUM('MRR Conglomerado'!AE134:AG134),"")</f>
        <v>2138.74166</v>
      </c>
      <c r="J134" s="14" t="n">
        <f aca="false">IF(I134="","",SUM('MRR Conglomerado'!AQ134:AS134))</f>
        <v>0</v>
      </c>
      <c r="K134" s="10" t="n">
        <f aca="false">IF(I134="","",COUNTIF('MRR Conglomerado'!AE134:AG134,"&gt;0"))</f>
        <v>2</v>
      </c>
      <c r="L134" s="13" t="n">
        <f aca="false">IF(I134="","",J134/I134)</f>
        <v>0</v>
      </c>
      <c r="M134" s="14" t="n">
        <f aca="false">IF(I134="","",I134/K134/B134)</f>
        <v>56.6254079957638</v>
      </c>
      <c r="N134" s="10" t="str">
        <f aca="false">IF(M134="","",IF(M134&lt;100,"Menos de 100 USD",IF(M134&lt;500,"100 a 500 USD",IF(M134&lt;2000,"500 a 2.000 USD","Más de 2.000 USD"))))</f>
        <v>Menos de 100 USD</v>
      </c>
      <c r="O134" s="14" t="n">
        <f aca="false">IF(I134="","",MIN(J134,I134))</f>
        <v>0</v>
      </c>
      <c r="P134" s="14" t="n">
        <f aca="false">IF(SUM('MRR Conglomerado'!V134:AG134)&gt;0,SUM('MRR Conglomerado'!V134:AG134),"")</f>
        <v>11688.531386</v>
      </c>
      <c r="Q134" s="14" t="n">
        <f aca="false">IF(P134="","",SUM('MRR Conglomerado'!AH134:AS134))</f>
        <v>0</v>
      </c>
      <c r="R134" s="10" t="n">
        <f aca="false">IF(P134="","",COUNTIF('MRR Conglomerado'!V134:AG134,"&gt;0"))</f>
        <v>11</v>
      </c>
      <c r="S134" s="14" t="n">
        <f aca="false">IF(P134="","",P134/R134)</f>
        <v>1062.59376236364</v>
      </c>
      <c r="T134" s="14" t="n">
        <f aca="false">IF(P134="","",Q134/12)</f>
        <v>0</v>
      </c>
      <c r="U134" s="13" t="n">
        <f aca="false">IF(P134="","",T134/S134)</f>
        <v>0</v>
      </c>
      <c r="V134" s="14" t="n">
        <f aca="false">IF(P134="","",S134/B134)</f>
        <v>56.2665481791706</v>
      </c>
      <c r="W134" s="10" t="str">
        <f aca="false">IF(V134="","",IF(V134&lt;100,"Menos de 100 USD",IF(V134&lt;500,"100 a 500 USD",IF(V134&lt;2000,"500 a 2.000 USD","Más de 2.000 USD"))))</f>
        <v>Menos de 100 USD</v>
      </c>
      <c r="X134" s="14" t="n">
        <f aca="false">IF(P134="","",MIN(T134,S134))</f>
        <v>0</v>
      </c>
    </row>
    <row r="135" customFormat="false" ht="15" hidden="false" customHeight="false" outlineLevel="0" collapsed="false">
      <c r="A135" s="10" t="s">
        <v>330</v>
      </c>
      <c r="B135" s="14" t="n">
        <v>18.885</v>
      </c>
      <c r="C135" s="14" t="str">
        <f aca="false">IF('MRR Conglomerado'!AG135&gt;0,'MRR Conglomerado'!AG135,"")</f>
        <v/>
      </c>
      <c r="D135" s="14" t="str">
        <f aca="false">IF(C135="","",'MRR Conglomerado'!AS135)</f>
        <v/>
      </c>
      <c r="E135" s="13" t="str">
        <f aca="false">IF(C135="","",D135/C135)</f>
        <v/>
      </c>
      <c r="F135" s="14" t="str">
        <f aca="false">IF(C135="","",C135/B135)</f>
        <v/>
      </c>
      <c r="G135" s="10" t="str">
        <f aca="false">IF(F135="","",IF(F135&lt;100,"Menos de 100 USD",IF(F135&lt;500,"100 a 500 USD",IF(F135&lt;2000,"500 a 2.000 USD","Más de 2.000 USD"))))</f>
        <v/>
      </c>
      <c r="H135" s="14" t="str">
        <f aca="false">IF(C135="","",MIN(D135,C135))</f>
        <v/>
      </c>
      <c r="I135" s="14" t="str">
        <f aca="false">IF(SUM('MRR Conglomerado'!AE135:AG135)&gt;0,SUM('MRR Conglomerado'!AE135:AG135),"")</f>
        <v/>
      </c>
      <c r="J135" s="14" t="str">
        <f aca="false">IF(I135="","",SUM('MRR Conglomerado'!AQ135:AS135))</f>
        <v/>
      </c>
      <c r="K135" s="10" t="str">
        <f aca="false">IF(I135="","",COUNTIF('MRR Conglomerado'!AE135:AG135,"&gt;0"))</f>
        <v/>
      </c>
      <c r="L135" s="13" t="str">
        <f aca="false">IF(I135="","",J135/I135)</f>
        <v/>
      </c>
      <c r="M135" s="14" t="str">
        <f aca="false">IF(I135="","",I135/K135/B135)</f>
        <v/>
      </c>
      <c r="N135" s="10" t="str">
        <f aca="false">IF(M135="","",IF(M135&lt;100,"Menos de 100 USD",IF(M135&lt;500,"100 a 500 USD",IF(M135&lt;2000,"500 a 2.000 USD","Más de 2.000 USD"))))</f>
        <v/>
      </c>
      <c r="O135" s="14" t="str">
        <f aca="false">IF(I135="","",MIN(J135,I135))</f>
        <v/>
      </c>
      <c r="P135" s="14" t="str">
        <f aca="false">IF(SUM('MRR Conglomerado'!V135:AG135)&gt;0,SUM('MRR Conglomerado'!V135:AG135),"")</f>
        <v/>
      </c>
      <c r="Q135" s="14" t="str">
        <f aca="false">IF(P135="","",SUM('MRR Conglomerado'!AH135:AS135))</f>
        <v/>
      </c>
      <c r="R135" s="10" t="str">
        <f aca="false">IF(P135="","",COUNTIF('MRR Conglomerado'!V135:AG135,"&gt;0"))</f>
        <v/>
      </c>
      <c r="S135" s="14" t="str">
        <f aca="false">IF(P135="","",P135/R135)</f>
        <v/>
      </c>
      <c r="T135" s="14" t="str">
        <f aca="false">IF(P135="","",Q135/12)</f>
        <v/>
      </c>
      <c r="U135" s="13" t="str">
        <f aca="false">IF(P135="","",T135/S135)</f>
        <v/>
      </c>
      <c r="V135" s="14" t="str">
        <f aca="false">IF(P135="","",S135/B135)</f>
        <v/>
      </c>
      <c r="W135" s="10" t="str">
        <f aca="false">IF(V135="","",IF(V135&lt;100,"Menos de 100 USD",IF(V135&lt;500,"100 a 500 USD",IF(V135&lt;2000,"500 a 2.000 USD","Más de 2.000 USD"))))</f>
        <v/>
      </c>
      <c r="X135" s="14" t="str">
        <f aca="false">IF(P135="","",MIN(T135,S135))</f>
        <v/>
      </c>
    </row>
    <row r="136" customFormat="false" ht="15" hidden="false" customHeight="false" outlineLevel="0" collapsed="false">
      <c r="A136" s="10" t="s">
        <v>332</v>
      </c>
      <c r="B136" s="14" t="n">
        <v>18.885</v>
      </c>
      <c r="C136" s="14" t="str">
        <f aca="false">IF('MRR Conglomerado'!AG136&gt;0,'MRR Conglomerado'!AG136,"")</f>
        <v/>
      </c>
      <c r="D136" s="14" t="str">
        <f aca="false">IF(C136="","",'MRR Conglomerado'!AS136)</f>
        <v/>
      </c>
      <c r="E136" s="13" t="str">
        <f aca="false">IF(C136="","",D136/C136)</f>
        <v/>
      </c>
      <c r="F136" s="14" t="str">
        <f aca="false">IF(C136="","",C136/B136)</f>
        <v/>
      </c>
      <c r="G136" s="10" t="str">
        <f aca="false">IF(F136="","",IF(F136&lt;100,"Menos de 100 USD",IF(F136&lt;500,"100 a 500 USD",IF(F136&lt;2000,"500 a 2.000 USD","Más de 2.000 USD"))))</f>
        <v/>
      </c>
      <c r="H136" s="14" t="str">
        <f aca="false">IF(C136="","",MIN(D136,C136))</f>
        <v/>
      </c>
      <c r="I136" s="14" t="str">
        <f aca="false">IF(SUM('MRR Conglomerado'!AE136:AG136)&gt;0,SUM('MRR Conglomerado'!AE136:AG136),"")</f>
        <v/>
      </c>
      <c r="J136" s="14" t="str">
        <f aca="false">IF(I136="","",SUM('MRR Conglomerado'!AQ136:AS136))</f>
        <v/>
      </c>
      <c r="K136" s="10" t="str">
        <f aca="false">IF(I136="","",COUNTIF('MRR Conglomerado'!AE136:AG136,"&gt;0"))</f>
        <v/>
      </c>
      <c r="L136" s="13" t="str">
        <f aca="false">IF(I136="","",J136/I136)</f>
        <v/>
      </c>
      <c r="M136" s="14" t="str">
        <f aca="false">IF(I136="","",I136/K136/B136)</f>
        <v/>
      </c>
      <c r="N136" s="10" t="str">
        <f aca="false">IF(M136="","",IF(M136&lt;100,"Menos de 100 USD",IF(M136&lt;500,"100 a 500 USD",IF(M136&lt;2000,"500 a 2.000 USD","Más de 2.000 USD"))))</f>
        <v/>
      </c>
      <c r="O136" s="14" t="str">
        <f aca="false">IF(I136="","",MIN(J136,I136))</f>
        <v/>
      </c>
      <c r="P136" s="14" t="n">
        <f aca="false">IF(SUM('MRR Conglomerado'!V136:AG136)&gt;0,SUM('MRR Conglomerado'!V136:AG136),"")</f>
        <v>3950.652834</v>
      </c>
      <c r="Q136" s="14" t="n">
        <f aca="false">IF(P136="","",SUM('MRR Conglomerado'!AH136:AS136))</f>
        <v>0</v>
      </c>
      <c r="R136" s="10" t="n">
        <f aca="false">IF(P136="","",COUNTIF('MRR Conglomerado'!V136:AG136,"&gt;0"))</f>
        <v>9</v>
      </c>
      <c r="S136" s="14" t="n">
        <f aca="false">IF(P136="","",P136/R136)</f>
        <v>438.961426</v>
      </c>
      <c r="T136" s="14" t="n">
        <f aca="false">IF(P136="","",Q136/12)</f>
        <v>0</v>
      </c>
      <c r="U136" s="13" t="n">
        <f aca="false">IF(P136="","",T136/S136)</f>
        <v>0</v>
      </c>
      <c r="V136" s="14" t="n">
        <f aca="false">IF(P136="","",S136/B136)</f>
        <v>23.2439198305534</v>
      </c>
      <c r="W136" s="10" t="str">
        <f aca="false">IF(V136="","",IF(V136&lt;100,"Menos de 100 USD",IF(V136&lt;500,"100 a 500 USD",IF(V136&lt;2000,"500 a 2.000 USD","Más de 2.000 USD"))))</f>
        <v>Menos de 100 USD</v>
      </c>
      <c r="X136" s="14" t="n">
        <f aca="false">IF(P136="","",MIN(T136,S136))</f>
        <v>0</v>
      </c>
    </row>
    <row r="137" customFormat="false" ht="15" hidden="false" customHeight="false" outlineLevel="0" collapsed="false">
      <c r="A137" s="10" t="s">
        <v>334</v>
      </c>
      <c r="B137" s="14" t="n">
        <v>18.885</v>
      </c>
      <c r="C137" s="14" t="n">
        <f aca="false">IF('MRR Conglomerado'!AG137&gt;0,'MRR Conglomerado'!AG137,"")</f>
        <v>936.50715</v>
      </c>
      <c r="D137" s="14" t="n">
        <f aca="false">IF(C137="","",'MRR Conglomerado'!AS137)</f>
        <v>0</v>
      </c>
      <c r="E137" s="13" t="n">
        <f aca="false">IF(C137="","",D137/C137)</f>
        <v>0</v>
      </c>
      <c r="F137" s="14" t="n">
        <f aca="false">IF(C137="","",C137/B137)</f>
        <v>49.59</v>
      </c>
      <c r="G137" s="10" t="str">
        <f aca="false">IF(F137="","",IF(F137&lt;100,"Menos de 100 USD",IF(F137&lt;500,"100 a 500 USD",IF(F137&lt;2000,"500 a 2.000 USD","Más de 2.000 USD"))))</f>
        <v>Menos de 100 USD</v>
      </c>
      <c r="H137" s="14" t="n">
        <f aca="false">IF(C137="","",MIN(D137,C137))</f>
        <v>0</v>
      </c>
      <c r="I137" s="14" t="n">
        <f aca="false">IF(SUM('MRR Conglomerado'!AE137:AG137)&gt;0,SUM('MRR Conglomerado'!AE137:AG137),"")</f>
        <v>3144.17361</v>
      </c>
      <c r="J137" s="14" t="n">
        <f aca="false">IF(I137="","",SUM('MRR Conglomerado'!AQ137:AS137))</f>
        <v>0</v>
      </c>
      <c r="K137" s="10" t="n">
        <f aca="false">IF(I137="","",COUNTIF('MRR Conglomerado'!AE137:AG137,"&gt;0"))</f>
        <v>3</v>
      </c>
      <c r="L137" s="13" t="n">
        <f aca="false">IF(I137="","",J137/I137)</f>
        <v>0</v>
      </c>
      <c r="M137" s="14" t="n">
        <f aca="false">IF(I137="","",I137/K137/B137)</f>
        <v>55.4968424675669</v>
      </c>
      <c r="N137" s="10" t="str">
        <f aca="false">IF(M137="","",IF(M137&lt;100,"Menos de 100 USD",IF(M137&lt;500,"100 a 500 USD",IF(M137&lt;2000,"500 a 2.000 USD","Más de 2.000 USD"))))</f>
        <v>Menos de 100 USD</v>
      </c>
      <c r="O137" s="14" t="n">
        <f aca="false">IF(I137="","",MIN(J137,I137))</f>
        <v>0</v>
      </c>
      <c r="P137" s="14" t="n">
        <f aca="false">IF(SUM('MRR Conglomerado'!V137:AG137)&gt;0,SUM('MRR Conglomerado'!V137:AG137),"")</f>
        <v>18647.375608</v>
      </c>
      <c r="Q137" s="14" t="n">
        <f aca="false">IF(P137="","",SUM('MRR Conglomerado'!AH137:AS137))</f>
        <v>0</v>
      </c>
      <c r="R137" s="10" t="n">
        <f aca="false">IF(P137="","",COUNTIF('MRR Conglomerado'!V137:AG137,"&gt;0"))</f>
        <v>12</v>
      </c>
      <c r="S137" s="14" t="n">
        <f aca="false">IF(P137="","",P137/R137)</f>
        <v>1553.94796733333</v>
      </c>
      <c r="T137" s="14" t="n">
        <f aca="false">IF(P137="","",Q137/12)</f>
        <v>0</v>
      </c>
      <c r="U137" s="13" t="n">
        <f aca="false">IF(P137="","",T137/S137)</f>
        <v>0</v>
      </c>
      <c r="V137" s="14" t="n">
        <f aca="false">IF(P137="","",S137/B137)</f>
        <v>82.284774547701</v>
      </c>
      <c r="W137" s="10" t="str">
        <f aca="false">IF(V137="","",IF(V137&lt;100,"Menos de 100 USD",IF(V137&lt;500,"100 a 500 USD",IF(V137&lt;2000,"500 a 2.000 USD","Más de 2.000 USD"))))</f>
        <v>Menos de 100 USD</v>
      </c>
      <c r="X137" s="14" t="n">
        <f aca="false">IF(P137="","",MIN(T137,S137))</f>
        <v>0</v>
      </c>
    </row>
    <row r="138" customFormat="false" ht="15" hidden="false" customHeight="false" outlineLevel="0" collapsed="false">
      <c r="A138" s="10" t="s">
        <v>336</v>
      </c>
      <c r="B138" s="14" t="n">
        <v>18.885</v>
      </c>
      <c r="C138" s="14" t="str">
        <f aca="false">IF('MRR Conglomerado'!AG138&gt;0,'MRR Conglomerado'!AG138,"")</f>
        <v/>
      </c>
      <c r="D138" s="14" t="str">
        <f aca="false">IF(C138="","",'MRR Conglomerado'!AS138)</f>
        <v/>
      </c>
      <c r="E138" s="13" t="str">
        <f aca="false">IF(C138="","",D138/C138)</f>
        <v/>
      </c>
      <c r="F138" s="14" t="str">
        <f aca="false">IF(C138="","",C138/B138)</f>
        <v/>
      </c>
      <c r="G138" s="10" t="str">
        <f aca="false">IF(F138="","",IF(F138&lt;100,"Menos de 100 USD",IF(F138&lt;500,"100 a 500 USD",IF(F138&lt;2000,"500 a 2.000 USD","Más de 2.000 USD"))))</f>
        <v/>
      </c>
      <c r="H138" s="14" t="str">
        <f aca="false">IF(C138="","",MIN(D138,C138))</f>
        <v/>
      </c>
      <c r="I138" s="14" t="str">
        <f aca="false">IF(SUM('MRR Conglomerado'!AE138:AG138)&gt;0,SUM('MRR Conglomerado'!AE138:AG138),"")</f>
        <v/>
      </c>
      <c r="J138" s="14" t="str">
        <f aca="false">IF(I138="","",SUM('MRR Conglomerado'!AQ138:AS138))</f>
        <v/>
      </c>
      <c r="K138" s="10" t="str">
        <f aca="false">IF(I138="","",COUNTIF('MRR Conglomerado'!AE138:AG138,"&gt;0"))</f>
        <v/>
      </c>
      <c r="L138" s="13" t="str">
        <f aca="false">IF(I138="","",J138/I138)</f>
        <v/>
      </c>
      <c r="M138" s="14" t="str">
        <f aca="false">IF(I138="","",I138/K138/B138)</f>
        <v/>
      </c>
      <c r="N138" s="10" t="str">
        <f aca="false">IF(M138="","",IF(M138&lt;100,"Menos de 100 USD",IF(M138&lt;500,"100 a 500 USD",IF(M138&lt;2000,"500 a 2.000 USD","Más de 2.000 USD"))))</f>
        <v/>
      </c>
      <c r="O138" s="14" t="str">
        <f aca="false">IF(I138="","",MIN(J138,I138))</f>
        <v/>
      </c>
      <c r="P138" s="14" t="str">
        <f aca="false">IF(SUM('MRR Conglomerado'!V138:AG138)&gt;0,SUM('MRR Conglomerado'!V138:AG138),"")</f>
        <v/>
      </c>
      <c r="Q138" s="14" t="str">
        <f aca="false">IF(P138="","",SUM('MRR Conglomerado'!AH138:AS138))</f>
        <v/>
      </c>
      <c r="R138" s="10" t="str">
        <f aca="false">IF(P138="","",COUNTIF('MRR Conglomerado'!V138:AG138,"&gt;0"))</f>
        <v/>
      </c>
      <c r="S138" s="14" t="str">
        <f aca="false">IF(P138="","",P138/R138)</f>
        <v/>
      </c>
      <c r="T138" s="14" t="str">
        <f aca="false">IF(P138="","",Q138/12)</f>
        <v/>
      </c>
      <c r="U138" s="13" t="str">
        <f aca="false">IF(P138="","",T138/S138)</f>
        <v/>
      </c>
      <c r="V138" s="14" t="str">
        <f aca="false">IF(P138="","",S138/B138)</f>
        <v/>
      </c>
      <c r="W138" s="10" t="str">
        <f aca="false">IF(V138="","",IF(V138&lt;100,"Menos de 100 USD",IF(V138&lt;500,"100 a 500 USD",IF(V138&lt;2000,"500 a 2.000 USD","Más de 2.000 USD"))))</f>
        <v/>
      </c>
      <c r="X138" s="14" t="str">
        <f aca="false">IF(P138="","",MIN(T138,S138))</f>
        <v/>
      </c>
    </row>
    <row r="139" customFormat="false" ht="15" hidden="false" customHeight="false" outlineLevel="0" collapsed="false">
      <c r="A139" s="10" t="s">
        <v>338</v>
      </c>
      <c r="B139" s="14" t="n">
        <v>18.885</v>
      </c>
      <c r="C139" s="14" t="n">
        <f aca="false">IF('MRR Conglomerado'!AG139&gt;0,'MRR Conglomerado'!AG139,"")</f>
        <v>1469.6307</v>
      </c>
      <c r="D139" s="14" t="n">
        <f aca="false">IF(C139="","",'MRR Conglomerado'!AS139)</f>
        <v>1469.609352</v>
      </c>
      <c r="E139" s="13" t="n">
        <f aca="false">IF(C139="","",D139/C139)</f>
        <v>0.999985473901709</v>
      </c>
      <c r="F139" s="14" t="n">
        <f aca="false">IF(C139="","",C139/B139)</f>
        <v>77.82</v>
      </c>
      <c r="G139" s="10" t="str">
        <f aca="false">IF(F139="","",IF(F139&lt;100,"Menos de 100 USD",IF(F139&lt;500,"100 a 500 USD",IF(F139&lt;2000,"500 a 2.000 USD","Más de 2.000 USD"))))</f>
        <v>Menos de 100 USD</v>
      </c>
      <c r="H139" s="14" t="n">
        <f aca="false">IF(C139="","",MIN(D139,C139))</f>
        <v>1469.609352</v>
      </c>
      <c r="I139" s="14" t="n">
        <f aca="false">IF(SUM('MRR Conglomerado'!AE139:AG139)&gt;0,SUM('MRR Conglomerado'!AE139:AG139),"")</f>
        <v>3951.6552</v>
      </c>
      <c r="J139" s="14" t="n">
        <f aca="false">IF(I139="","",SUM('MRR Conglomerado'!AQ139:AS139))</f>
        <v>4408.746484</v>
      </c>
      <c r="K139" s="10" t="n">
        <f aca="false">IF(I139="","",COUNTIF('MRR Conglomerado'!AE139:AG139,"&gt;0"))</f>
        <v>3</v>
      </c>
      <c r="L139" s="13" t="n">
        <f aca="false">IF(I139="","",J139/I139)</f>
        <v>1.11567084192973</v>
      </c>
      <c r="M139" s="14" t="n">
        <f aca="false">IF(I139="","",I139/K139/B139)</f>
        <v>69.7494519459889</v>
      </c>
      <c r="N139" s="10" t="str">
        <f aca="false">IF(M139="","",IF(M139&lt;100,"Menos de 100 USD",IF(M139&lt;500,"100 a 500 USD",IF(M139&lt;2000,"500 a 2.000 USD","Más de 2.000 USD"))))</f>
        <v>Menos de 100 USD</v>
      </c>
      <c r="O139" s="14" t="n">
        <f aca="false">IF(I139="","",MIN(J139,I139))</f>
        <v>3951.6552</v>
      </c>
      <c r="P139" s="14" t="n">
        <f aca="false">IF(SUM('MRR Conglomerado'!V139:AG139)&gt;0,SUM('MRR Conglomerado'!V139:AG139),"")</f>
        <v>13064.29054</v>
      </c>
      <c r="Q139" s="14" t="n">
        <f aca="false">IF(P139="","",SUM('MRR Conglomerado'!AH139:AS139))</f>
        <v>17634.733968</v>
      </c>
      <c r="R139" s="10" t="n">
        <f aca="false">IF(P139="","",COUNTIF('MRR Conglomerado'!V139:AG139,"&gt;0"))</f>
        <v>12</v>
      </c>
      <c r="S139" s="14" t="n">
        <f aca="false">IF(P139="","",P139/R139)</f>
        <v>1088.69087833333</v>
      </c>
      <c r="T139" s="14" t="n">
        <f aca="false">IF(P139="","",Q139/12)</f>
        <v>1469.561164</v>
      </c>
      <c r="U139" s="13" t="n">
        <f aca="false">IF(P139="","",T139/S139)</f>
        <v>1.34984245137586</v>
      </c>
      <c r="V139" s="14" t="n">
        <f aca="false">IF(P139="","",S139/B139)</f>
        <v>57.6484447092048</v>
      </c>
      <c r="W139" s="10" t="str">
        <f aca="false">IF(V139="","",IF(V139&lt;100,"Menos de 100 USD",IF(V139&lt;500,"100 a 500 USD",IF(V139&lt;2000,"500 a 2.000 USD","Más de 2.000 USD"))))</f>
        <v>Menos de 100 USD</v>
      </c>
      <c r="X139" s="14" t="n">
        <f aca="false">IF(P139="","",MIN(T139,S139))</f>
        <v>1088.69087833333</v>
      </c>
    </row>
    <row r="140" customFormat="false" ht="15" hidden="false" customHeight="false" outlineLevel="0" collapsed="false">
      <c r="A140" s="10" t="s">
        <v>340</v>
      </c>
      <c r="B140" s="14" t="n">
        <v>18.885</v>
      </c>
      <c r="C140" s="14" t="n">
        <f aca="false">IF('MRR Conglomerado'!AG140&gt;0,'MRR Conglomerado'!AG140,"")</f>
        <v>9846.82785</v>
      </c>
      <c r="D140" s="14" t="n">
        <f aca="false">IF(C140="","",'MRR Conglomerado'!AS140)</f>
        <v>0</v>
      </c>
      <c r="E140" s="13" t="n">
        <f aca="false">IF(C140="","",D140/C140)</f>
        <v>0</v>
      </c>
      <c r="F140" s="14" t="n">
        <f aca="false">IF(C140="","",C140/B140)</f>
        <v>521.41</v>
      </c>
      <c r="G140" s="10" t="str">
        <f aca="false">IF(F140="","",IF(F140&lt;100,"Menos de 100 USD",IF(F140&lt;500,"100 a 500 USD",IF(F140&lt;2000,"500 a 2.000 USD","Más de 2.000 USD"))))</f>
        <v>500 a 2.000 USD</v>
      </c>
      <c r="H140" s="14" t="n">
        <f aca="false">IF(C140="","",MIN(D140,C140))</f>
        <v>0</v>
      </c>
      <c r="I140" s="14" t="n">
        <f aca="false">IF(SUM('MRR Conglomerado'!AE140:AG140)&gt;0,SUM('MRR Conglomerado'!AE140:AG140),"")</f>
        <v>24872.44751</v>
      </c>
      <c r="J140" s="14" t="n">
        <f aca="false">IF(I140="","",SUM('MRR Conglomerado'!AQ140:AS140))</f>
        <v>0</v>
      </c>
      <c r="K140" s="10" t="n">
        <f aca="false">IF(I140="","",COUNTIF('MRR Conglomerado'!AE140:AG140,"&gt;0"))</f>
        <v>3</v>
      </c>
      <c r="L140" s="13" t="n">
        <f aca="false">IF(I140="","",J140/I140)</f>
        <v>0</v>
      </c>
      <c r="M140" s="14" t="n">
        <f aca="false">IF(I140="","",I140/K140/B140)</f>
        <v>439.01592992675</v>
      </c>
      <c r="N140" s="10" t="str">
        <f aca="false">IF(M140="","",IF(M140&lt;100,"Menos de 100 USD",IF(M140&lt;500,"100 a 500 USD",IF(M140&lt;2000,"500 a 2.000 USD","Más de 2.000 USD"))))</f>
        <v>100 a 500 USD</v>
      </c>
      <c r="O140" s="14" t="n">
        <f aca="false">IF(I140="","",MIN(J140,I140))</f>
        <v>0</v>
      </c>
      <c r="P140" s="14" t="n">
        <f aca="false">IF(SUM('MRR Conglomerado'!V140:AG140)&gt;0,SUM('MRR Conglomerado'!V140:AG140),"")</f>
        <v>95265.745934</v>
      </c>
      <c r="Q140" s="14" t="n">
        <f aca="false">IF(P140="","",SUM('MRR Conglomerado'!AH140:AS140))</f>
        <v>62363.789384</v>
      </c>
      <c r="R140" s="10" t="n">
        <f aca="false">IF(P140="","",COUNTIF('MRR Conglomerado'!V140:AG140,"&gt;0"))</f>
        <v>11</v>
      </c>
      <c r="S140" s="14" t="n">
        <f aca="false">IF(P140="","",P140/R140)</f>
        <v>8660.52235763636</v>
      </c>
      <c r="T140" s="14" t="n">
        <f aca="false">IF(P140="","",Q140/12)</f>
        <v>5196.98244866667</v>
      </c>
      <c r="U140" s="13" t="n">
        <f aca="false">IF(P140="","",T140/S140)</f>
        <v>0.600077251008337</v>
      </c>
      <c r="V140" s="14" t="n">
        <f aca="false">IF(P140="","",S140/B140)</f>
        <v>458.592658598695</v>
      </c>
      <c r="W140" s="10" t="str">
        <f aca="false">IF(V140="","",IF(V140&lt;100,"Menos de 100 USD",IF(V140&lt;500,"100 a 500 USD",IF(V140&lt;2000,"500 a 2.000 USD","Más de 2.000 USD"))))</f>
        <v>100 a 500 USD</v>
      </c>
      <c r="X140" s="14" t="n">
        <f aca="false">IF(P140="","",MIN(T140,S140))</f>
        <v>5196.98244866667</v>
      </c>
    </row>
    <row r="141" customFormat="false" ht="15" hidden="false" customHeight="false" outlineLevel="0" collapsed="false">
      <c r="A141" s="10" t="s">
        <v>342</v>
      </c>
      <c r="B141" s="14" t="n">
        <v>18.885</v>
      </c>
      <c r="C141" s="14" t="str">
        <f aca="false">IF('MRR Conglomerado'!AG141&gt;0,'MRR Conglomerado'!AG141,"")</f>
        <v/>
      </c>
      <c r="D141" s="14" t="str">
        <f aca="false">IF(C141="","",'MRR Conglomerado'!AS141)</f>
        <v/>
      </c>
      <c r="E141" s="13" t="str">
        <f aca="false">IF(C141="","",D141/C141)</f>
        <v/>
      </c>
      <c r="F141" s="14" t="str">
        <f aca="false">IF(C141="","",C141/B141)</f>
        <v/>
      </c>
      <c r="G141" s="10" t="str">
        <f aca="false">IF(F141="","",IF(F141&lt;100,"Menos de 100 USD",IF(F141&lt;500,"100 a 500 USD",IF(F141&lt;2000,"500 a 2.000 USD","Más de 2.000 USD"))))</f>
        <v/>
      </c>
      <c r="H141" s="14" t="str">
        <f aca="false">IF(C141="","",MIN(D141,C141))</f>
        <v/>
      </c>
      <c r="I141" s="14" t="str">
        <f aca="false">IF(SUM('MRR Conglomerado'!AE141:AG141)&gt;0,SUM('MRR Conglomerado'!AE141:AG141),"")</f>
        <v/>
      </c>
      <c r="J141" s="14" t="str">
        <f aca="false">IF(I141="","",SUM('MRR Conglomerado'!AQ141:AS141))</f>
        <v/>
      </c>
      <c r="K141" s="10" t="str">
        <f aca="false">IF(I141="","",COUNTIF('MRR Conglomerado'!AE141:AG141,"&gt;0"))</f>
        <v/>
      </c>
      <c r="L141" s="13" t="str">
        <f aca="false">IF(I141="","",J141/I141)</f>
        <v/>
      </c>
      <c r="M141" s="14" t="str">
        <f aca="false">IF(I141="","",I141/K141/B141)</f>
        <v/>
      </c>
      <c r="N141" s="10" t="str">
        <f aca="false">IF(M141="","",IF(M141&lt;100,"Menos de 100 USD",IF(M141&lt;500,"100 a 500 USD",IF(M141&lt;2000,"500 a 2.000 USD","Más de 2.000 USD"))))</f>
        <v/>
      </c>
      <c r="O141" s="14" t="str">
        <f aca="false">IF(I141="","",MIN(J141,I141))</f>
        <v/>
      </c>
      <c r="P141" s="14" t="str">
        <f aca="false">IF(SUM('MRR Conglomerado'!V141:AG141)&gt;0,SUM('MRR Conglomerado'!V141:AG141),"")</f>
        <v/>
      </c>
      <c r="Q141" s="14" t="str">
        <f aca="false">IF(P141="","",SUM('MRR Conglomerado'!AH141:AS141))</f>
        <v/>
      </c>
      <c r="R141" s="10" t="str">
        <f aca="false">IF(P141="","",COUNTIF('MRR Conglomerado'!V141:AG141,"&gt;0"))</f>
        <v/>
      </c>
      <c r="S141" s="14" t="str">
        <f aca="false">IF(P141="","",P141/R141)</f>
        <v/>
      </c>
      <c r="T141" s="14" t="str">
        <f aca="false">IF(P141="","",Q141/12)</f>
        <v/>
      </c>
      <c r="U141" s="13" t="str">
        <f aca="false">IF(P141="","",T141/S141)</f>
        <v/>
      </c>
      <c r="V141" s="14" t="str">
        <f aca="false">IF(P141="","",S141/B141)</f>
        <v/>
      </c>
      <c r="W141" s="10" t="str">
        <f aca="false">IF(V141="","",IF(V141&lt;100,"Menos de 100 USD",IF(V141&lt;500,"100 a 500 USD",IF(V141&lt;2000,"500 a 2.000 USD","Más de 2.000 USD"))))</f>
        <v/>
      </c>
      <c r="X141" s="14" t="str">
        <f aca="false">IF(P141="","",MIN(T141,S141))</f>
        <v/>
      </c>
    </row>
    <row r="142" customFormat="false" ht="15" hidden="false" customHeight="false" outlineLevel="0" collapsed="false">
      <c r="A142" s="10" t="s">
        <v>344</v>
      </c>
      <c r="B142" s="14" t="n">
        <v>18.885</v>
      </c>
      <c r="C142" s="14" t="n">
        <f aca="false">IF('MRR Conglomerado'!AG142&gt;0,'MRR Conglomerado'!AG142,"")</f>
        <v>11375.1909</v>
      </c>
      <c r="D142" s="14" t="n">
        <f aca="false">IF(C142="","",'MRR Conglomerado'!AS142)</f>
        <v>12638.955456</v>
      </c>
      <c r="E142" s="13" t="n">
        <f aca="false">IF(C142="","",D142/C142)</f>
        <v>1.11109831624892</v>
      </c>
      <c r="F142" s="14" t="n">
        <f aca="false">IF(C142="","",C142/B142)</f>
        <v>602.34</v>
      </c>
      <c r="G142" s="10" t="str">
        <f aca="false">IF(F142="","",IF(F142&lt;100,"Menos de 100 USD",IF(F142&lt;500,"100 a 500 USD",IF(F142&lt;2000,"500 a 2.000 USD","Más de 2.000 USD"))))</f>
        <v>500 a 2.000 USD</v>
      </c>
      <c r="H142" s="14" t="n">
        <f aca="false">IF(C142="","",MIN(D142,C142))</f>
        <v>11375.1909</v>
      </c>
      <c r="I142" s="14" t="n">
        <f aca="false">IF(SUM('MRR Conglomerado'!AE142:AG142)&gt;0,SUM('MRR Conglomerado'!AE142:AG142),"")</f>
        <v>31955.34366</v>
      </c>
      <c r="J142" s="14" t="n">
        <f aca="false">IF(I142="","",SUM('MRR Conglomerado'!AQ142:AS142))</f>
        <v>35389.172929</v>
      </c>
      <c r="K142" s="10" t="n">
        <f aca="false">IF(I142="","",COUNTIF('MRR Conglomerado'!AE142:AG142,"&gt;0"))</f>
        <v>3</v>
      </c>
      <c r="L142" s="13" t="n">
        <f aca="false">IF(I142="","",J142/I142)</f>
        <v>1.10745712221203</v>
      </c>
      <c r="M142" s="14" t="n">
        <f aca="false">IF(I142="","",I142/K142/B142)</f>
        <v>564.033953931692</v>
      </c>
      <c r="N142" s="10" t="str">
        <f aca="false">IF(M142="","",IF(M142&lt;100,"Menos de 100 USD",IF(M142&lt;500,"100 a 500 USD",IF(M142&lt;2000,"500 a 2.000 USD","Más de 2.000 USD"))))</f>
        <v>500 a 2.000 USD</v>
      </c>
      <c r="O142" s="14" t="n">
        <f aca="false">IF(I142="","",MIN(J142,I142))</f>
        <v>31955.34366</v>
      </c>
      <c r="P142" s="14" t="n">
        <f aca="false">IF(SUM('MRR Conglomerado'!V142:AG142)&gt;0,SUM('MRR Conglomerado'!V142:AG142),"")</f>
        <v>124565.501838</v>
      </c>
      <c r="Q142" s="14" t="n">
        <f aca="false">IF(P142="","",SUM('MRR Conglomerado'!AH142:AS142))</f>
        <v>137765.20695</v>
      </c>
      <c r="R142" s="10" t="n">
        <f aca="false">IF(P142="","",COUNTIF('MRR Conglomerado'!V142:AG142,"&gt;0"))</f>
        <v>12</v>
      </c>
      <c r="S142" s="14" t="n">
        <f aca="false">IF(P142="","",P142/R142)</f>
        <v>10380.4584865</v>
      </c>
      <c r="T142" s="14" t="n">
        <f aca="false">IF(P142="","",Q142/12)</f>
        <v>11480.4339125</v>
      </c>
      <c r="U142" s="13" t="n">
        <f aca="false">IF(P142="","",T142/S142)</f>
        <v>1.10596597707419</v>
      </c>
      <c r="V142" s="14" t="n">
        <f aca="false">IF(P142="","",S142/B142)</f>
        <v>549.666851284088</v>
      </c>
      <c r="W142" s="10" t="str">
        <f aca="false">IF(V142="","",IF(V142&lt;100,"Menos de 100 USD",IF(V142&lt;500,"100 a 500 USD",IF(V142&lt;2000,"500 a 2.000 USD","Más de 2.000 USD"))))</f>
        <v>500 a 2.000 USD</v>
      </c>
      <c r="X142" s="14" t="n">
        <f aca="false">IF(P142="","",MIN(T142,S142))</f>
        <v>10380.4584865</v>
      </c>
    </row>
    <row r="143" customFormat="false" ht="15" hidden="false" customHeight="false" outlineLevel="0" collapsed="false">
      <c r="A143" s="10" t="s">
        <v>346</v>
      </c>
      <c r="B143" s="14" t="n">
        <v>18.885</v>
      </c>
      <c r="C143" s="14" t="str">
        <f aca="false">IF('MRR Conglomerado'!AG143&gt;0,'MRR Conglomerado'!AG143,"")</f>
        <v/>
      </c>
      <c r="D143" s="14" t="str">
        <f aca="false">IF(C143="","",'MRR Conglomerado'!AS143)</f>
        <v/>
      </c>
      <c r="E143" s="13" t="str">
        <f aca="false">IF(C143="","",D143/C143)</f>
        <v/>
      </c>
      <c r="F143" s="14" t="str">
        <f aca="false">IF(C143="","",C143/B143)</f>
        <v/>
      </c>
      <c r="G143" s="10" t="str">
        <f aca="false">IF(F143="","",IF(F143&lt;100,"Menos de 100 USD",IF(F143&lt;500,"100 a 500 USD",IF(F143&lt;2000,"500 a 2.000 USD","Más de 2.000 USD"))))</f>
        <v/>
      </c>
      <c r="H143" s="14" t="str">
        <f aca="false">IF(C143="","",MIN(D143,C143))</f>
        <v/>
      </c>
      <c r="I143" s="14" t="str">
        <f aca="false">IF(SUM('MRR Conglomerado'!AE143:AG143)&gt;0,SUM('MRR Conglomerado'!AE143:AG143),"")</f>
        <v/>
      </c>
      <c r="J143" s="14" t="str">
        <f aca="false">IF(I143="","",SUM('MRR Conglomerado'!AQ143:AS143))</f>
        <v/>
      </c>
      <c r="K143" s="10" t="str">
        <f aca="false">IF(I143="","",COUNTIF('MRR Conglomerado'!AE143:AG143,"&gt;0"))</f>
        <v/>
      </c>
      <c r="L143" s="13" t="str">
        <f aca="false">IF(I143="","",J143/I143)</f>
        <v/>
      </c>
      <c r="M143" s="14" t="str">
        <f aca="false">IF(I143="","",I143/K143/B143)</f>
        <v/>
      </c>
      <c r="N143" s="10" t="str">
        <f aca="false">IF(M143="","",IF(M143&lt;100,"Menos de 100 USD",IF(M143&lt;500,"100 a 500 USD",IF(M143&lt;2000,"500 a 2.000 USD","Más de 2.000 USD"))))</f>
        <v/>
      </c>
      <c r="O143" s="14" t="str">
        <f aca="false">IF(I143="","",MIN(J143,I143))</f>
        <v/>
      </c>
      <c r="P143" s="14" t="str">
        <f aca="false">IF(SUM('MRR Conglomerado'!V143:AG143)&gt;0,SUM('MRR Conglomerado'!V143:AG143),"")</f>
        <v/>
      </c>
      <c r="Q143" s="14" t="str">
        <f aca="false">IF(P143="","",SUM('MRR Conglomerado'!AH143:AS143))</f>
        <v/>
      </c>
      <c r="R143" s="10" t="str">
        <f aca="false">IF(P143="","",COUNTIF('MRR Conglomerado'!V143:AG143,"&gt;0"))</f>
        <v/>
      </c>
      <c r="S143" s="14" t="str">
        <f aca="false">IF(P143="","",P143/R143)</f>
        <v/>
      </c>
      <c r="T143" s="14" t="str">
        <f aca="false">IF(P143="","",Q143/12)</f>
        <v/>
      </c>
      <c r="U143" s="13" t="str">
        <f aca="false">IF(P143="","",T143/S143)</f>
        <v/>
      </c>
      <c r="V143" s="14" t="str">
        <f aca="false">IF(P143="","",S143/B143)</f>
        <v/>
      </c>
      <c r="W143" s="10" t="str">
        <f aca="false">IF(V143="","",IF(V143&lt;100,"Menos de 100 USD",IF(V143&lt;500,"100 a 500 USD",IF(V143&lt;2000,"500 a 2.000 USD","Más de 2.000 USD"))))</f>
        <v/>
      </c>
      <c r="X143" s="14" t="str">
        <f aca="false">IF(P143="","",MIN(T143,S143))</f>
        <v/>
      </c>
    </row>
    <row r="144" customFormat="false" ht="15" hidden="false" customHeight="false" outlineLevel="0" collapsed="false">
      <c r="A144" s="10" t="s">
        <v>348</v>
      </c>
      <c r="B144" s="14" t="n">
        <v>18.885</v>
      </c>
      <c r="C144" s="14" t="n">
        <f aca="false">IF('MRR Conglomerado'!AG144&gt;0,'MRR Conglomerado'!AG144,"")</f>
        <v>12173.271</v>
      </c>
      <c r="D144" s="14" t="n">
        <f aca="false">IF(C144="","",'MRR Conglomerado'!AS144)</f>
        <v>11597.260224</v>
      </c>
      <c r="E144" s="13" t="n">
        <f aca="false">IF(C144="","",D144/C144)</f>
        <v>0.952682333614359</v>
      </c>
      <c r="F144" s="14" t="n">
        <f aca="false">IF(C144="","",C144/B144)</f>
        <v>644.6</v>
      </c>
      <c r="G144" s="10" t="str">
        <f aca="false">IF(F144="","",IF(F144&lt;100,"Menos de 100 USD",IF(F144&lt;500,"100 a 500 USD",IF(F144&lt;2000,"500 a 2.000 USD","Más de 2.000 USD"))))</f>
        <v>500 a 2.000 USD</v>
      </c>
      <c r="H144" s="14" t="n">
        <f aca="false">IF(C144="","",MIN(D144,C144))</f>
        <v>11597.260224</v>
      </c>
      <c r="I144" s="14" t="n">
        <f aca="false">IF(SUM('MRR Conglomerado'!AE144:AG144)&gt;0,SUM('MRR Conglomerado'!AE144:AG144),"")</f>
        <v>41336.3231</v>
      </c>
      <c r="J144" s="14" t="n">
        <f aca="false">IF(I144="","",SUM('MRR Conglomerado'!AQ144:AS144))</f>
        <v>34210.047606</v>
      </c>
      <c r="K144" s="10" t="n">
        <f aca="false">IF(I144="","",COUNTIF('MRR Conglomerado'!AE144:AG144,"&gt;0"))</f>
        <v>3</v>
      </c>
      <c r="L144" s="13" t="n">
        <f aca="false">IF(I144="","",J144/I144)</f>
        <v>0.827602579049901</v>
      </c>
      <c r="M144" s="14" t="n">
        <f aca="false">IF(I144="","",I144/K144/B144)</f>
        <v>729.614740093549</v>
      </c>
      <c r="N144" s="10" t="str">
        <f aca="false">IF(M144="","",IF(M144&lt;100,"Menos de 100 USD",IF(M144&lt;500,"100 a 500 USD",IF(M144&lt;2000,"500 a 2.000 USD","Más de 2.000 USD"))))</f>
        <v>500 a 2.000 USD</v>
      </c>
      <c r="O144" s="14" t="n">
        <f aca="false">IF(I144="","",MIN(J144,I144))</f>
        <v>34210.047606</v>
      </c>
      <c r="P144" s="14" t="n">
        <f aca="false">IF(SUM('MRR Conglomerado'!V144:AG144)&gt;0,SUM('MRR Conglomerado'!V144:AG144),"")</f>
        <v>140254.892374</v>
      </c>
      <c r="Q144" s="14" t="n">
        <f aca="false">IF(P144="","",SUM('MRR Conglomerado'!AH144:AS144))</f>
        <v>142757.433356</v>
      </c>
      <c r="R144" s="10" t="n">
        <f aca="false">IF(P144="","",COUNTIF('MRR Conglomerado'!V144:AG144,"&gt;0"))</f>
        <v>9</v>
      </c>
      <c r="S144" s="14" t="n">
        <f aca="false">IF(P144="","",P144/R144)</f>
        <v>15583.8769304444</v>
      </c>
      <c r="T144" s="14" t="n">
        <f aca="false">IF(P144="","",Q144/12)</f>
        <v>11896.4527796667</v>
      </c>
      <c r="U144" s="13" t="n">
        <f aca="false">IF(P144="","",T144/S144)</f>
        <v>0.763382105285105</v>
      </c>
      <c r="V144" s="14" t="n">
        <f aca="false">IF(P144="","",S144/B144)</f>
        <v>825.198672514929</v>
      </c>
      <c r="W144" s="10" t="str">
        <f aca="false">IF(V144="","",IF(V144&lt;100,"Menos de 100 USD",IF(V144&lt;500,"100 a 500 USD",IF(V144&lt;2000,"500 a 2.000 USD","Más de 2.000 USD"))))</f>
        <v>500 a 2.000 USD</v>
      </c>
      <c r="X144" s="14" t="n">
        <f aca="false">IF(P144="","",MIN(T144,S144))</f>
        <v>11896.4527796667</v>
      </c>
    </row>
    <row r="145" customFormat="false" ht="15" hidden="false" customHeight="false" outlineLevel="0" collapsed="false">
      <c r="A145" s="10" t="s">
        <v>350</v>
      </c>
      <c r="B145" s="14" t="n">
        <v>18.885</v>
      </c>
      <c r="C145" s="14" t="n">
        <f aca="false">IF('MRR Conglomerado'!AG145&gt;0,'MRR Conglomerado'!AG145,"")</f>
        <v>850.5804</v>
      </c>
      <c r="D145" s="14" t="n">
        <f aca="false">IF(C145="","",'MRR Conglomerado'!AS145)</f>
        <v>0</v>
      </c>
      <c r="E145" s="13" t="n">
        <f aca="false">IF(C145="","",D145/C145)</f>
        <v>0</v>
      </c>
      <c r="F145" s="14" t="n">
        <f aca="false">IF(C145="","",C145/B145)</f>
        <v>45.04</v>
      </c>
      <c r="G145" s="10" t="str">
        <f aca="false">IF(F145="","",IF(F145&lt;100,"Menos de 100 USD",IF(F145&lt;500,"100 a 500 USD",IF(F145&lt;2000,"500 a 2.000 USD","Más de 2.000 USD"))))</f>
        <v>Menos de 100 USD</v>
      </c>
      <c r="H145" s="14" t="n">
        <f aca="false">IF(C145="","",MIN(D145,C145))</f>
        <v>0</v>
      </c>
      <c r="I145" s="14" t="n">
        <f aca="false">IF(SUM('MRR Conglomerado'!AE145:AG145)&gt;0,SUM('MRR Conglomerado'!AE145:AG145),"")</f>
        <v>2551.59846</v>
      </c>
      <c r="J145" s="14" t="n">
        <f aca="false">IF(I145="","",SUM('MRR Conglomerado'!AQ145:AS145))</f>
        <v>0</v>
      </c>
      <c r="K145" s="10" t="n">
        <f aca="false">IF(I145="","",COUNTIF('MRR Conglomerado'!AE145:AG145,"&gt;0"))</f>
        <v>3</v>
      </c>
      <c r="L145" s="13" t="n">
        <f aca="false">IF(I145="","",J145/I145)</f>
        <v>0</v>
      </c>
      <c r="M145" s="14" t="n">
        <f aca="false">IF(I145="","",I145/K145/B145)</f>
        <v>45.0374805401112</v>
      </c>
      <c r="N145" s="10" t="str">
        <f aca="false">IF(M145="","",IF(M145&lt;100,"Menos de 100 USD",IF(M145&lt;500,"100 a 500 USD",IF(M145&lt;2000,"500 a 2.000 USD","Más de 2.000 USD"))))</f>
        <v>Menos de 100 USD</v>
      </c>
      <c r="O145" s="14" t="n">
        <f aca="false">IF(I145="","",MIN(J145,I145))</f>
        <v>0</v>
      </c>
      <c r="P145" s="14" t="n">
        <f aca="false">IF(SUM('MRR Conglomerado'!V145:AG145)&gt;0,SUM('MRR Conglomerado'!V145:AG145),"")</f>
        <v>9355.794246</v>
      </c>
      <c r="Q145" s="14" t="n">
        <f aca="false">IF(P145="","",SUM('MRR Conglomerado'!AH145:AS145))</f>
        <v>850.56425</v>
      </c>
      <c r="R145" s="10" t="n">
        <f aca="false">IF(P145="","",COUNTIF('MRR Conglomerado'!V145:AG145,"&gt;0"))</f>
        <v>11</v>
      </c>
      <c r="S145" s="14" t="n">
        <f aca="false">IF(P145="","",P145/R145)</f>
        <v>850.526749636364</v>
      </c>
      <c r="T145" s="14" t="n">
        <f aca="false">IF(P145="","",Q145/12)</f>
        <v>70.8803541666667</v>
      </c>
      <c r="U145" s="13" t="n">
        <f aca="false">IF(P145="","",T145/S145)</f>
        <v>0.0833370075626322</v>
      </c>
      <c r="V145" s="14" t="n">
        <f aca="false">IF(P145="","",S145/B145)</f>
        <v>45.0371591017402</v>
      </c>
      <c r="W145" s="10" t="str">
        <f aca="false">IF(V145="","",IF(V145&lt;100,"Menos de 100 USD",IF(V145&lt;500,"100 a 500 USD",IF(V145&lt;2000,"500 a 2.000 USD","Más de 2.000 USD"))))</f>
        <v>Menos de 100 USD</v>
      </c>
      <c r="X145" s="14" t="n">
        <f aca="false">IF(P145="","",MIN(T145,S145))</f>
        <v>70.8803541666667</v>
      </c>
    </row>
    <row r="146" customFormat="false" ht="15" hidden="false" customHeight="false" outlineLevel="0" collapsed="false">
      <c r="A146" s="10" t="s">
        <v>352</v>
      </c>
      <c r="B146" s="14" t="n">
        <v>18.885</v>
      </c>
      <c r="C146" s="14" t="n">
        <f aca="false">IF('MRR Conglomerado'!AG146&gt;0,'MRR Conglomerado'!AG146,"")</f>
        <v>10283.6379</v>
      </c>
      <c r="D146" s="14" t="n">
        <f aca="false">IF(C146="","",'MRR Conglomerado'!AS146)</f>
        <v>7124.726344</v>
      </c>
      <c r="E146" s="13" t="n">
        <f aca="false">IF(C146="","",D146/C146)</f>
        <v>0.692821588360283</v>
      </c>
      <c r="F146" s="14" t="n">
        <f aca="false">IF(C146="","",C146/B146)</f>
        <v>544.54</v>
      </c>
      <c r="G146" s="10" t="str">
        <f aca="false">IF(F146="","",IF(F146&lt;100,"Menos de 100 USD",IF(F146&lt;500,"100 a 500 USD",IF(F146&lt;2000,"500 a 2.000 USD","Más de 2.000 USD"))))</f>
        <v>500 a 2.000 USD</v>
      </c>
      <c r="H146" s="14" t="n">
        <f aca="false">IF(C146="","",MIN(D146,C146))</f>
        <v>7124.726344</v>
      </c>
      <c r="I146" s="14" t="n">
        <f aca="false">IF(SUM('MRR Conglomerado'!AE146:AG146)&gt;0,SUM('MRR Conglomerado'!AE146:AG146),"")</f>
        <v>31375.8508</v>
      </c>
      <c r="J146" s="14" t="n">
        <f aca="false">IF(I146="","",SUM('MRR Conglomerado'!AQ146:AS146))</f>
        <v>21782.471079</v>
      </c>
      <c r="K146" s="10" t="n">
        <f aca="false">IF(I146="","",COUNTIF('MRR Conglomerado'!AE146:AG146,"&gt;0"))</f>
        <v>3</v>
      </c>
      <c r="L146" s="13" t="n">
        <f aca="false">IF(I146="","",J146/I146)</f>
        <v>0.694243200538167</v>
      </c>
      <c r="M146" s="14" t="n">
        <f aca="false">IF(I146="","",I146/K146/B146)</f>
        <v>553.805503486012</v>
      </c>
      <c r="N146" s="10" t="str">
        <f aca="false">IF(M146="","",IF(M146&lt;100,"Menos de 100 USD",IF(M146&lt;500,"100 a 500 USD",IF(M146&lt;2000,"500 a 2.000 USD","Más de 2.000 USD"))))</f>
        <v>500 a 2.000 USD</v>
      </c>
      <c r="O146" s="14" t="n">
        <f aca="false">IF(I146="","",MIN(J146,I146))</f>
        <v>21782.471079</v>
      </c>
      <c r="P146" s="14" t="n">
        <f aca="false">IF(SUM('MRR Conglomerado'!V146:AG146)&gt;0,SUM('MRR Conglomerado'!V146:AG146),"")</f>
        <v>164891.809384</v>
      </c>
      <c r="Q146" s="14" t="n">
        <f aca="false">IF(P146="","",SUM('MRR Conglomerado'!AH146:AS146))</f>
        <v>102058.934524</v>
      </c>
      <c r="R146" s="10" t="n">
        <f aca="false">IF(P146="","",COUNTIF('MRR Conglomerado'!V146:AG146,"&gt;0"))</f>
        <v>12</v>
      </c>
      <c r="S146" s="14" t="n">
        <f aca="false">IF(P146="","",P146/R146)</f>
        <v>13740.9841153333</v>
      </c>
      <c r="T146" s="14" t="n">
        <f aca="false">IF(P146="","",Q146/12)</f>
        <v>8504.91121033333</v>
      </c>
      <c r="U146" s="13" t="n">
        <f aca="false">IF(P146="","",T146/S146)</f>
        <v>0.618944839681668</v>
      </c>
      <c r="V146" s="14" t="n">
        <f aca="false">IF(P146="","",S146/B146)</f>
        <v>727.613667743359</v>
      </c>
      <c r="W146" s="10" t="str">
        <f aca="false">IF(V146="","",IF(V146&lt;100,"Menos de 100 USD",IF(V146&lt;500,"100 a 500 USD",IF(V146&lt;2000,"500 a 2.000 USD","Más de 2.000 USD"))))</f>
        <v>500 a 2.000 USD</v>
      </c>
      <c r="X146" s="14" t="n">
        <f aca="false">IF(P146="","",MIN(T146,S146))</f>
        <v>8504.91121033333</v>
      </c>
    </row>
    <row r="147" customFormat="false" ht="15" hidden="false" customHeight="false" outlineLevel="0" collapsed="false">
      <c r="A147" s="10" t="s">
        <v>354</v>
      </c>
      <c r="B147" s="14" t="n">
        <v>18.885</v>
      </c>
      <c r="C147" s="14" t="n">
        <f aca="false">IF('MRR Conglomerado'!AG147&gt;0,'MRR Conglomerado'!AG147,"")</f>
        <v>6533.0769</v>
      </c>
      <c r="D147" s="14" t="n">
        <f aca="false">IF(C147="","",'MRR Conglomerado'!AS147)</f>
        <v>7318.644072</v>
      </c>
      <c r="E147" s="13" t="n">
        <f aca="false">IF(C147="","",D147/C147)</f>
        <v>1.12024459286558</v>
      </c>
      <c r="F147" s="14" t="n">
        <f aca="false">IF(C147="","",C147/B147)</f>
        <v>345.94</v>
      </c>
      <c r="G147" s="10" t="str">
        <f aca="false">IF(F147="","",IF(F147&lt;100,"Menos de 100 USD",IF(F147&lt;500,"100 a 500 USD",IF(F147&lt;2000,"500 a 2.000 USD","Más de 2.000 USD"))))</f>
        <v>100 a 500 USD</v>
      </c>
      <c r="H147" s="14" t="n">
        <f aca="false">IF(C147="","",MIN(D147,C147))</f>
        <v>6533.0769</v>
      </c>
      <c r="I147" s="14" t="n">
        <f aca="false">IF(SUM('MRR Conglomerado'!AE147:AG147)&gt;0,SUM('MRR Conglomerado'!AE147:AG147),"")</f>
        <v>17202.74114</v>
      </c>
      <c r="J147" s="14" t="n">
        <f aca="false">IF(I147="","",SUM('MRR Conglomerado'!AQ147:AS147))</f>
        <v>24849.250463</v>
      </c>
      <c r="K147" s="10" t="n">
        <f aca="false">IF(I147="","",COUNTIF('MRR Conglomerado'!AE147:AG147,"&gt;0"))</f>
        <v>3</v>
      </c>
      <c r="L147" s="13" t="n">
        <f aca="false">IF(I147="","",J147/I147)</f>
        <v>1.44449365718933</v>
      </c>
      <c r="M147" s="14" t="n">
        <f aca="false">IF(I147="","",I147/K147/B147)</f>
        <v>303.640299002736</v>
      </c>
      <c r="N147" s="10" t="str">
        <f aca="false">IF(M147="","",IF(M147&lt;100,"Menos de 100 USD",IF(M147&lt;500,"100 a 500 USD",IF(M147&lt;2000,"500 a 2.000 USD","Más de 2.000 USD"))))</f>
        <v>100 a 500 USD</v>
      </c>
      <c r="O147" s="14" t="n">
        <f aca="false">IF(I147="","",MIN(J147,I147))</f>
        <v>17202.74114</v>
      </c>
      <c r="P147" s="14" t="n">
        <f aca="false">IF(SUM('MRR Conglomerado'!V147:AG147)&gt;0,SUM('MRR Conglomerado'!V147:AG147),"")</f>
        <v>39518.166394</v>
      </c>
      <c r="Q147" s="14" t="n">
        <f aca="false">IF(P147="","",SUM('MRR Conglomerado'!AH147:AS147))</f>
        <v>98223.852812</v>
      </c>
      <c r="R147" s="10" t="n">
        <f aca="false">IF(P147="","",COUNTIF('MRR Conglomerado'!V147:AG147,"&gt;0"))</f>
        <v>12</v>
      </c>
      <c r="S147" s="14" t="n">
        <f aca="false">IF(P147="","",P147/R147)</f>
        <v>3293.18053283333</v>
      </c>
      <c r="T147" s="14" t="n">
        <f aca="false">IF(P147="","",Q147/12)</f>
        <v>8185.32106766667</v>
      </c>
      <c r="U147" s="13" t="n">
        <f aca="false">IF(P147="","",T147/S147)</f>
        <v>2.48553669805169</v>
      </c>
      <c r="V147" s="14" t="n">
        <f aca="false">IF(P147="","",S147/B147)</f>
        <v>174.380753658106</v>
      </c>
      <c r="W147" s="10" t="str">
        <f aca="false">IF(V147="","",IF(V147&lt;100,"Menos de 100 USD",IF(V147&lt;500,"100 a 500 USD",IF(V147&lt;2000,"500 a 2.000 USD","Más de 2.000 USD"))))</f>
        <v>100 a 500 USD</v>
      </c>
      <c r="X147" s="14" t="n">
        <f aca="false">IF(P147="","",MIN(T147,S147))</f>
        <v>3293.18053283333</v>
      </c>
    </row>
    <row r="148" customFormat="false" ht="15" hidden="false" customHeight="false" outlineLevel="0" collapsed="false">
      <c r="A148" s="10" t="s">
        <v>356</v>
      </c>
      <c r="B148" s="14" t="n">
        <v>18.885</v>
      </c>
      <c r="C148" s="14" t="str">
        <f aca="false">IF('MRR Conglomerado'!AG148&gt;0,'MRR Conglomerado'!AG148,"")</f>
        <v/>
      </c>
      <c r="D148" s="14" t="str">
        <f aca="false">IF(C148="","",'MRR Conglomerado'!AS148)</f>
        <v/>
      </c>
      <c r="E148" s="13" t="str">
        <f aca="false">IF(C148="","",D148/C148)</f>
        <v/>
      </c>
      <c r="F148" s="14" t="str">
        <f aca="false">IF(C148="","",C148/B148)</f>
        <v/>
      </c>
      <c r="G148" s="10" t="str">
        <f aca="false">IF(F148="","",IF(F148&lt;100,"Menos de 100 USD",IF(F148&lt;500,"100 a 500 USD",IF(F148&lt;2000,"500 a 2.000 USD","Más de 2.000 USD"))))</f>
        <v/>
      </c>
      <c r="H148" s="14" t="str">
        <f aca="false">IF(C148="","",MIN(D148,C148))</f>
        <v/>
      </c>
      <c r="I148" s="14" t="str">
        <f aca="false">IF(SUM('MRR Conglomerado'!AE148:AG148)&gt;0,SUM('MRR Conglomerado'!AE148:AG148),"")</f>
        <v/>
      </c>
      <c r="J148" s="14" t="str">
        <f aca="false">IF(I148="","",SUM('MRR Conglomerado'!AQ148:AS148))</f>
        <v/>
      </c>
      <c r="K148" s="10" t="str">
        <f aca="false">IF(I148="","",COUNTIF('MRR Conglomerado'!AE148:AG148,"&gt;0"))</f>
        <v/>
      </c>
      <c r="L148" s="13" t="str">
        <f aca="false">IF(I148="","",J148/I148)</f>
        <v/>
      </c>
      <c r="M148" s="14" t="str">
        <f aca="false">IF(I148="","",I148/K148/B148)</f>
        <v/>
      </c>
      <c r="N148" s="10" t="str">
        <f aca="false">IF(M148="","",IF(M148&lt;100,"Menos de 100 USD",IF(M148&lt;500,"100 a 500 USD",IF(M148&lt;2000,"500 a 2.000 USD","Más de 2.000 USD"))))</f>
        <v/>
      </c>
      <c r="O148" s="14" t="str">
        <f aca="false">IF(I148="","",MIN(J148,I148))</f>
        <v/>
      </c>
      <c r="P148" s="14" t="str">
        <f aca="false">IF(SUM('MRR Conglomerado'!V148:AG148)&gt;0,SUM('MRR Conglomerado'!V148:AG148),"")</f>
        <v/>
      </c>
      <c r="Q148" s="14" t="str">
        <f aca="false">IF(P148="","",SUM('MRR Conglomerado'!AH148:AS148))</f>
        <v/>
      </c>
      <c r="R148" s="10" t="str">
        <f aca="false">IF(P148="","",COUNTIF('MRR Conglomerado'!V148:AG148,"&gt;0"))</f>
        <v/>
      </c>
      <c r="S148" s="14" t="str">
        <f aca="false">IF(P148="","",P148/R148)</f>
        <v/>
      </c>
      <c r="T148" s="14" t="str">
        <f aca="false">IF(P148="","",Q148/12)</f>
        <v/>
      </c>
      <c r="U148" s="13" t="str">
        <f aca="false">IF(P148="","",T148/S148)</f>
        <v/>
      </c>
      <c r="V148" s="14" t="str">
        <f aca="false">IF(P148="","",S148/B148)</f>
        <v/>
      </c>
      <c r="W148" s="10" t="str">
        <f aca="false">IF(V148="","",IF(V148&lt;100,"Menos de 100 USD",IF(V148&lt;500,"100 a 500 USD",IF(V148&lt;2000,"500 a 2.000 USD","Más de 2.000 USD"))))</f>
        <v/>
      </c>
      <c r="X148" s="14" t="str">
        <f aca="false">IF(P148="","",MIN(T148,S148))</f>
        <v/>
      </c>
    </row>
    <row r="149" customFormat="false" ht="15" hidden="false" customHeight="false" outlineLevel="0" collapsed="false">
      <c r="A149" s="10" t="s">
        <v>358</v>
      </c>
      <c r="B149" s="14" t="n">
        <v>18.885</v>
      </c>
      <c r="C149" s="14" t="str">
        <f aca="false">IF('MRR Conglomerado'!AG149&gt;0,'MRR Conglomerado'!AG149,"")</f>
        <v/>
      </c>
      <c r="D149" s="14" t="str">
        <f aca="false">IF(C149="","",'MRR Conglomerado'!AS149)</f>
        <v/>
      </c>
      <c r="E149" s="13" t="str">
        <f aca="false">IF(C149="","",D149/C149)</f>
        <v/>
      </c>
      <c r="F149" s="14" t="str">
        <f aca="false">IF(C149="","",C149/B149)</f>
        <v/>
      </c>
      <c r="G149" s="10" t="str">
        <f aca="false">IF(F149="","",IF(F149&lt;100,"Menos de 100 USD",IF(F149&lt;500,"100 a 500 USD",IF(F149&lt;2000,"500 a 2.000 USD","Más de 2.000 USD"))))</f>
        <v/>
      </c>
      <c r="H149" s="14" t="str">
        <f aca="false">IF(C149="","",MIN(D149,C149))</f>
        <v/>
      </c>
      <c r="I149" s="14" t="str">
        <f aca="false">IF(SUM('MRR Conglomerado'!AE149:AG149)&gt;0,SUM('MRR Conglomerado'!AE149:AG149),"")</f>
        <v/>
      </c>
      <c r="J149" s="14" t="str">
        <f aca="false">IF(I149="","",SUM('MRR Conglomerado'!AQ149:AS149))</f>
        <v/>
      </c>
      <c r="K149" s="10" t="str">
        <f aca="false">IF(I149="","",COUNTIF('MRR Conglomerado'!AE149:AG149,"&gt;0"))</f>
        <v/>
      </c>
      <c r="L149" s="13" t="str">
        <f aca="false">IF(I149="","",J149/I149)</f>
        <v/>
      </c>
      <c r="M149" s="14" t="str">
        <f aca="false">IF(I149="","",I149/K149/B149)</f>
        <v/>
      </c>
      <c r="N149" s="10" t="str">
        <f aca="false">IF(M149="","",IF(M149&lt;100,"Menos de 100 USD",IF(M149&lt;500,"100 a 500 USD",IF(M149&lt;2000,"500 a 2.000 USD","Más de 2.000 USD"))))</f>
        <v/>
      </c>
      <c r="O149" s="14" t="str">
        <f aca="false">IF(I149="","",MIN(J149,I149))</f>
        <v/>
      </c>
      <c r="P149" s="14" t="str">
        <f aca="false">IF(SUM('MRR Conglomerado'!V149:AG149)&gt;0,SUM('MRR Conglomerado'!V149:AG149),"")</f>
        <v/>
      </c>
      <c r="Q149" s="14" t="str">
        <f aca="false">IF(P149="","",SUM('MRR Conglomerado'!AH149:AS149))</f>
        <v/>
      </c>
      <c r="R149" s="10" t="str">
        <f aca="false">IF(P149="","",COUNTIF('MRR Conglomerado'!V149:AG149,"&gt;0"))</f>
        <v/>
      </c>
      <c r="S149" s="14" t="str">
        <f aca="false">IF(P149="","",P149/R149)</f>
        <v/>
      </c>
      <c r="T149" s="14" t="str">
        <f aca="false">IF(P149="","",Q149/12)</f>
        <v/>
      </c>
      <c r="U149" s="13" t="str">
        <f aca="false">IF(P149="","",T149/S149)</f>
        <v/>
      </c>
      <c r="V149" s="14" t="str">
        <f aca="false">IF(P149="","",S149/B149)</f>
        <v/>
      </c>
      <c r="W149" s="10" t="str">
        <f aca="false">IF(V149="","",IF(V149&lt;100,"Menos de 100 USD",IF(V149&lt;500,"100 a 500 USD",IF(V149&lt;2000,"500 a 2.000 USD","Más de 2.000 USD"))))</f>
        <v/>
      </c>
      <c r="X149" s="14" t="str">
        <f aca="false">IF(P149="","",MIN(T149,S149))</f>
        <v/>
      </c>
    </row>
    <row r="150" customFormat="false" ht="15" hidden="false" customHeight="false" outlineLevel="0" collapsed="false">
      <c r="A150" s="10" t="s">
        <v>360</v>
      </c>
      <c r="B150" s="14" t="n">
        <v>18.885</v>
      </c>
      <c r="C150" s="14" t="n">
        <f aca="false">IF('MRR Conglomerado'!AG150&gt;0,'MRR Conglomerado'!AG150,"")</f>
        <v>6510.98145</v>
      </c>
      <c r="D150" s="14" t="n">
        <f aca="false">IF(C150="","",'MRR Conglomerado'!AS150)</f>
        <v>6909.456664</v>
      </c>
      <c r="E150" s="13" t="n">
        <f aca="false">IF(C150="","",D150/C150)</f>
        <v>1.06120048368438</v>
      </c>
      <c r="F150" s="14" t="n">
        <f aca="false">IF(C150="","",C150/B150)</f>
        <v>344.77</v>
      </c>
      <c r="G150" s="10" t="str">
        <f aca="false">IF(F150="","",IF(F150&lt;100,"Menos de 100 USD",IF(F150&lt;500,"100 a 500 USD",IF(F150&lt;2000,"500 a 2.000 USD","Más de 2.000 USD"))))</f>
        <v>100 a 500 USD</v>
      </c>
      <c r="H150" s="14" t="n">
        <f aca="false">IF(C150="","",MIN(D150,C150))</f>
        <v>6510.98145</v>
      </c>
      <c r="I150" s="14" t="n">
        <f aca="false">IF(SUM('MRR Conglomerado'!AE150:AG150)&gt;0,SUM('MRR Conglomerado'!AE150:AG150),"")</f>
        <v>19686.12721</v>
      </c>
      <c r="J150" s="14" t="n">
        <f aca="false">IF(I150="","",SUM('MRR Conglomerado'!AQ150:AS150))</f>
        <v>20966.860954</v>
      </c>
      <c r="K150" s="10" t="n">
        <f aca="false">IF(I150="","",COUNTIF('MRR Conglomerado'!AE150:AG150,"&gt;0"))</f>
        <v>3</v>
      </c>
      <c r="L150" s="13" t="n">
        <f aca="false">IF(I150="","",J150/I150)</f>
        <v>1.06505767896031</v>
      </c>
      <c r="M150" s="14" t="n">
        <f aca="false">IF(I150="","",I150/K150/B150)</f>
        <v>347.473783602506</v>
      </c>
      <c r="N150" s="10" t="str">
        <f aca="false">IF(M150="","",IF(M150&lt;100,"Menos de 100 USD",IF(M150&lt;500,"100 a 500 USD",IF(M150&lt;2000,"500 a 2.000 USD","Más de 2.000 USD"))))</f>
        <v>100 a 500 USD</v>
      </c>
      <c r="O150" s="14" t="n">
        <f aca="false">IF(I150="","",MIN(J150,I150))</f>
        <v>19686.12721</v>
      </c>
      <c r="P150" s="14" t="n">
        <f aca="false">IF(SUM('MRR Conglomerado'!V150:AG150)&gt;0,SUM('MRR Conglomerado'!V150:AG150),"")</f>
        <v>76662.665144</v>
      </c>
      <c r="Q150" s="14" t="n">
        <f aca="false">IF(P150="","",SUM('MRR Conglomerado'!AH150:AS150))</f>
        <v>80652.30229</v>
      </c>
      <c r="R150" s="10" t="n">
        <f aca="false">IF(P150="","",COUNTIF('MRR Conglomerado'!V150:AG150,"&gt;0"))</f>
        <v>12</v>
      </c>
      <c r="S150" s="14" t="n">
        <f aca="false">IF(P150="","",P150/R150)</f>
        <v>6388.55542866667</v>
      </c>
      <c r="T150" s="14" t="n">
        <f aca="false">IF(P150="","",Q150/12)</f>
        <v>6721.02519083333</v>
      </c>
      <c r="U150" s="13" t="n">
        <f aca="false">IF(P150="","",T150/S150)</f>
        <v>1.05204146162289</v>
      </c>
      <c r="V150" s="14" t="n">
        <f aca="false">IF(P150="","",S150/B150)</f>
        <v>338.287287723943</v>
      </c>
      <c r="W150" s="10" t="str">
        <f aca="false">IF(V150="","",IF(V150&lt;100,"Menos de 100 USD",IF(V150&lt;500,"100 a 500 USD",IF(V150&lt;2000,"500 a 2.000 USD","Más de 2.000 USD"))))</f>
        <v>100 a 500 USD</v>
      </c>
      <c r="X150" s="14" t="n">
        <f aca="false">IF(P150="","",MIN(T150,S150))</f>
        <v>6388.55542866667</v>
      </c>
    </row>
    <row r="151" customFormat="false" ht="15" hidden="false" customHeight="false" outlineLevel="0" collapsed="false">
      <c r="A151" s="10" t="s">
        <v>362</v>
      </c>
      <c r="B151" s="14" t="n">
        <v>18.885</v>
      </c>
      <c r="C151" s="14" t="n">
        <f aca="false">IF('MRR Conglomerado'!AG151&gt;0,'MRR Conglomerado'!AG151,"")</f>
        <v>21160.07595</v>
      </c>
      <c r="D151" s="14" t="n">
        <f aca="false">IF(C151="","",'MRR Conglomerado'!AS151)</f>
        <v>21560.046024</v>
      </c>
      <c r="E151" s="13" t="n">
        <f aca="false">IF(C151="","",D151/C151)</f>
        <v>1.0189021095645</v>
      </c>
      <c r="F151" s="14" t="n">
        <f aca="false">IF(C151="","",C151/B151)</f>
        <v>1120.47</v>
      </c>
      <c r="G151" s="10" t="str">
        <f aca="false">IF(F151="","",IF(F151&lt;100,"Menos de 100 USD",IF(F151&lt;500,"100 a 500 USD",IF(F151&lt;2000,"500 a 2.000 USD","Más de 2.000 USD"))))</f>
        <v>500 a 2.000 USD</v>
      </c>
      <c r="H151" s="14" t="n">
        <f aca="false">IF(C151="","",MIN(D151,C151))</f>
        <v>21160.07595</v>
      </c>
      <c r="I151" s="14" t="n">
        <f aca="false">IF(SUM('MRR Conglomerado'!AE151:AG151)&gt;0,SUM('MRR Conglomerado'!AE151:AG151),"")</f>
        <v>62440.15637</v>
      </c>
      <c r="J151" s="14" t="n">
        <f aca="false">IF(I151="","",SUM('MRR Conglomerado'!AQ151:AS151))</f>
        <v>64440.076425</v>
      </c>
      <c r="K151" s="10" t="n">
        <f aca="false">IF(I151="","",COUNTIF('MRR Conglomerado'!AE151:AG151,"&gt;0"))</f>
        <v>3</v>
      </c>
      <c r="L151" s="13" t="n">
        <f aca="false">IF(I151="","",J151/I151)</f>
        <v>1.03202938895843</v>
      </c>
      <c r="M151" s="14" t="n">
        <f aca="false">IF(I151="","",I151/K151/B151)</f>
        <v>1102.1120178272</v>
      </c>
      <c r="N151" s="10" t="str">
        <f aca="false">IF(M151="","",IF(M151&lt;100,"Menos de 100 USD",IF(M151&lt;500,"100 a 500 USD",IF(M151&lt;2000,"500 a 2.000 USD","Más de 2.000 USD"))))</f>
        <v>500 a 2.000 USD</v>
      </c>
      <c r="O151" s="14" t="n">
        <f aca="false">IF(I151="","",MIN(J151,I151))</f>
        <v>62440.15637</v>
      </c>
      <c r="P151" s="14" t="n">
        <f aca="false">IF(SUM('MRR Conglomerado'!V151:AG151)&gt;0,SUM('MRR Conglomerado'!V151:AG151),"")</f>
        <v>259720.15058</v>
      </c>
      <c r="Q151" s="14" t="n">
        <f aca="false">IF(P151="","",SUM('MRR Conglomerado'!AH151:AS151))</f>
        <v>255600.222066</v>
      </c>
      <c r="R151" s="10" t="n">
        <f aca="false">IF(P151="","",COUNTIF('MRR Conglomerado'!V151:AG151,"&gt;0"))</f>
        <v>12</v>
      </c>
      <c r="S151" s="14" t="n">
        <f aca="false">IF(P151="","",P151/R151)</f>
        <v>21643.3458816667</v>
      </c>
      <c r="T151" s="14" t="n">
        <f aca="false">IF(P151="","",Q151/12)</f>
        <v>21300.0185055</v>
      </c>
      <c r="U151" s="13" t="n">
        <f aca="false">IF(P151="","",T151/S151)</f>
        <v>0.984137047107052</v>
      </c>
      <c r="V151" s="14" t="n">
        <f aca="false">IF(P151="","",S151/B151)</f>
        <v>1146.06014729503</v>
      </c>
      <c r="W151" s="10" t="str">
        <f aca="false">IF(V151="","",IF(V151&lt;100,"Menos de 100 USD",IF(V151&lt;500,"100 a 500 USD",IF(V151&lt;2000,"500 a 2.000 USD","Más de 2.000 USD"))))</f>
        <v>500 a 2.000 USD</v>
      </c>
      <c r="X151" s="14" t="n">
        <f aca="false">IF(P151="","",MIN(T151,S151))</f>
        <v>21300.0185055</v>
      </c>
    </row>
    <row r="152" customFormat="false" ht="15" hidden="false" customHeight="false" outlineLevel="0" collapsed="false">
      <c r="A152" s="10" t="s">
        <v>364</v>
      </c>
      <c r="B152" s="14" t="n">
        <v>18.885</v>
      </c>
      <c r="C152" s="14" t="str">
        <f aca="false">IF('MRR Conglomerado'!AG152&gt;0,'MRR Conglomerado'!AG152,"")</f>
        <v/>
      </c>
      <c r="D152" s="14" t="str">
        <f aca="false">IF(C152="","",'MRR Conglomerado'!AS152)</f>
        <v/>
      </c>
      <c r="E152" s="13" t="str">
        <f aca="false">IF(C152="","",D152/C152)</f>
        <v/>
      </c>
      <c r="F152" s="14" t="str">
        <f aca="false">IF(C152="","",C152/B152)</f>
        <v/>
      </c>
      <c r="G152" s="10" t="str">
        <f aca="false">IF(F152="","",IF(F152&lt;100,"Menos de 100 USD",IF(F152&lt;500,"100 a 500 USD",IF(F152&lt;2000,"500 a 2.000 USD","Más de 2.000 USD"))))</f>
        <v/>
      </c>
      <c r="H152" s="14" t="str">
        <f aca="false">IF(C152="","",MIN(D152,C152))</f>
        <v/>
      </c>
      <c r="I152" s="14" t="str">
        <f aca="false">IF(SUM('MRR Conglomerado'!AE152:AG152)&gt;0,SUM('MRR Conglomerado'!AE152:AG152),"")</f>
        <v/>
      </c>
      <c r="J152" s="14" t="str">
        <f aca="false">IF(I152="","",SUM('MRR Conglomerado'!AQ152:AS152))</f>
        <v/>
      </c>
      <c r="K152" s="10" t="str">
        <f aca="false">IF(I152="","",COUNTIF('MRR Conglomerado'!AE152:AG152,"&gt;0"))</f>
        <v/>
      </c>
      <c r="L152" s="13" t="str">
        <f aca="false">IF(I152="","",J152/I152)</f>
        <v/>
      </c>
      <c r="M152" s="14" t="str">
        <f aca="false">IF(I152="","",I152/K152/B152)</f>
        <v/>
      </c>
      <c r="N152" s="10" t="str">
        <f aca="false">IF(M152="","",IF(M152&lt;100,"Menos de 100 USD",IF(M152&lt;500,"100 a 500 USD",IF(M152&lt;2000,"500 a 2.000 USD","Más de 2.000 USD"))))</f>
        <v/>
      </c>
      <c r="O152" s="14" t="str">
        <f aca="false">IF(I152="","",MIN(J152,I152))</f>
        <v/>
      </c>
      <c r="P152" s="14" t="str">
        <f aca="false">IF(SUM('MRR Conglomerado'!V152:AG152)&gt;0,SUM('MRR Conglomerado'!V152:AG152),"")</f>
        <v/>
      </c>
      <c r="Q152" s="14" t="str">
        <f aca="false">IF(P152="","",SUM('MRR Conglomerado'!AH152:AS152))</f>
        <v/>
      </c>
      <c r="R152" s="10" t="str">
        <f aca="false">IF(P152="","",COUNTIF('MRR Conglomerado'!V152:AG152,"&gt;0"))</f>
        <v/>
      </c>
      <c r="S152" s="14" t="str">
        <f aca="false">IF(P152="","",P152/R152)</f>
        <v/>
      </c>
      <c r="T152" s="14" t="str">
        <f aca="false">IF(P152="","",Q152/12)</f>
        <v/>
      </c>
      <c r="U152" s="13" t="str">
        <f aca="false">IF(P152="","",T152/S152)</f>
        <v/>
      </c>
      <c r="V152" s="14" t="str">
        <f aca="false">IF(P152="","",S152/B152)</f>
        <v/>
      </c>
      <c r="W152" s="10" t="str">
        <f aca="false">IF(V152="","",IF(V152&lt;100,"Menos de 100 USD",IF(V152&lt;500,"100 a 500 USD",IF(V152&lt;2000,"500 a 2.000 USD","Más de 2.000 USD"))))</f>
        <v/>
      </c>
      <c r="X152" s="14" t="str">
        <f aca="false">IF(P152="","",MIN(T152,S152))</f>
        <v/>
      </c>
    </row>
    <row r="153" customFormat="false" ht="15" hidden="false" customHeight="false" outlineLevel="0" collapsed="false">
      <c r="A153" s="10" t="s">
        <v>366</v>
      </c>
      <c r="B153" s="14" t="n">
        <v>18.885</v>
      </c>
      <c r="C153" s="14" t="n">
        <f aca="false">IF('MRR Conglomerado'!AG153&gt;0,'MRR Conglomerado'!AG153,"")</f>
        <v>2771.75145</v>
      </c>
      <c r="D153" s="14" t="n">
        <f aca="false">IF(C153="","",'MRR Conglomerado'!AS153)</f>
        <v>2685.270488</v>
      </c>
      <c r="E153" s="13" t="n">
        <f aca="false">IF(C153="","",D153/C153)</f>
        <v>0.968799164153048</v>
      </c>
      <c r="F153" s="14" t="n">
        <f aca="false">IF(C153="","",C153/B153)</f>
        <v>146.77</v>
      </c>
      <c r="G153" s="10" t="str">
        <f aca="false">IF(F153="","",IF(F153&lt;100,"Menos de 100 USD",IF(F153&lt;500,"100 a 500 USD",IF(F153&lt;2000,"500 a 2.000 USD","Más de 2.000 USD"))))</f>
        <v>100 a 500 USD</v>
      </c>
      <c r="H153" s="14" t="n">
        <f aca="false">IF(C153="","",MIN(D153,C153))</f>
        <v>2685.270488</v>
      </c>
      <c r="I153" s="14" t="n">
        <f aca="false">IF(SUM('MRR Conglomerado'!AE153:AG153)&gt;0,SUM('MRR Conglomerado'!AE153:AG153),"")</f>
        <v>8315.26799</v>
      </c>
      <c r="J153" s="14" t="n">
        <f aca="false">IF(I153="","",SUM('MRR Conglomerado'!AQ153:AS153))</f>
        <v>9568.382636</v>
      </c>
      <c r="K153" s="10" t="n">
        <f aca="false">IF(I153="","",COUNTIF('MRR Conglomerado'!AE153:AG153,"&gt;0"))</f>
        <v>3</v>
      </c>
      <c r="L153" s="13" t="n">
        <f aca="false">IF(I153="","",J153/I153)</f>
        <v>1.15070045216907</v>
      </c>
      <c r="M153" s="14" t="n">
        <f aca="false">IF(I153="","",I153/K153/B153)</f>
        <v>146.77024075545</v>
      </c>
      <c r="N153" s="10" t="str">
        <f aca="false">IF(M153="","",IF(M153&lt;100,"Menos de 100 USD",IF(M153&lt;500,"100 a 500 USD",IF(M153&lt;2000,"500 a 2.000 USD","Más de 2.000 USD"))))</f>
        <v>100 a 500 USD</v>
      </c>
      <c r="O153" s="14" t="n">
        <f aca="false">IF(I153="","",MIN(J153,I153))</f>
        <v>8315.26799</v>
      </c>
      <c r="P153" s="14" t="n">
        <f aca="false">IF(SUM('MRR Conglomerado'!V153:AG153)&gt;0,SUM('MRR Conglomerado'!V153:AG153),"")</f>
        <v>38916.780652</v>
      </c>
      <c r="Q153" s="14" t="n">
        <f aca="false">IF(P153="","",SUM('MRR Conglomerado'!AH153:AS153))</f>
        <v>39600.660144</v>
      </c>
      <c r="R153" s="10" t="n">
        <f aca="false">IF(P153="","",COUNTIF('MRR Conglomerado'!V153:AG153,"&gt;0"))</f>
        <v>12</v>
      </c>
      <c r="S153" s="14" t="n">
        <f aca="false">IF(P153="","",P153/R153)</f>
        <v>3243.06505433333</v>
      </c>
      <c r="T153" s="14" t="n">
        <f aca="false">IF(P153="","",Q153/12)</f>
        <v>3300.055012</v>
      </c>
      <c r="U153" s="13" t="n">
        <f aca="false">IF(P153="","",T153/S153)</f>
        <v>1.01757286909509</v>
      </c>
      <c r="V153" s="14" t="n">
        <f aca="false">IF(P153="","",S153/B153)</f>
        <v>171.72703491307</v>
      </c>
      <c r="W153" s="10" t="str">
        <f aca="false">IF(V153="","",IF(V153&lt;100,"Menos de 100 USD",IF(V153&lt;500,"100 a 500 USD",IF(V153&lt;2000,"500 a 2.000 USD","Más de 2.000 USD"))))</f>
        <v>100 a 500 USD</v>
      </c>
      <c r="X153" s="14" t="n">
        <f aca="false">IF(P153="","",MIN(T153,S153))</f>
        <v>3243.06505433333</v>
      </c>
    </row>
    <row r="154" customFormat="false" ht="15" hidden="false" customHeight="false" outlineLevel="0" collapsed="false">
      <c r="A154" s="10" t="s">
        <v>368</v>
      </c>
      <c r="B154" s="14" t="n">
        <v>18.885</v>
      </c>
      <c r="C154" s="14" t="n">
        <f aca="false">IF('MRR Conglomerado'!AG154&gt;0,'MRR Conglomerado'!AG154,"")</f>
        <v>4755.80955</v>
      </c>
      <c r="D154" s="14" t="n">
        <f aca="false">IF(C154="","",'MRR Conglomerado'!AS154)</f>
        <v>2160.047472</v>
      </c>
      <c r="E154" s="13" t="n">
        <f aca="false">IF(C154="","",D154/C154)</f>
        <v>0.454191331526301</v>
      </c>
      <c r="F154" s="14" t="n">
        <f aca="false">IF(C154="","",C154/B154)</f>
        <v>251.83</v>
      </c>
      <c r="G154" s="10" t="str">
        <f aca="false">IF(F154="","",IF(F154&lt;100,"Menos de 100 USD",IF(F154&lt;500,"100 a 500 USD",IF(F154&lt;2000,"500 a 2.000 USD","Más de 2.000 USD"))))</f>
        <v>100 a 500 USD</v>
      </c>
      <c r="H154" s="14" t="n">
        <f aca="false">IF(C154="","",MIN(D154,C154))</f>
        <v>2160.047472</v>
      </c>
      <c r="I154" s="14" t="n">
        <f aca="false">IF(SUM('MRR Conglomerado'!AE154:AG154)&gt;0,SUM('MRR Conglomerado'!AE154:AG154),"")</f>
        <v>12891.61115</v>
      </c>
      <c r="J154" s="14" t="n">
        <f aca="false">IF(I154="","",SUM('MRR Conglomerado'!AQ154:AS154))</f>
        <v>9175.061465</v>
      </c>
      <c r="K154" s="10" t="n">
        <f aca="false">IF(I154="","",COUNTIF('MRR Conglomerado'!AE154:AG154,"&gt;0"))</f>
        <v>3</v>
      </c>
      <c r="L154" s="13" t="n">
        <f aca="false">IF(I154="","",J154/I154)</f>
        <v>0.711707897348424</v>
      </c>
      <c r="M154" s="14" t="n">
        <f aca="false">IF(I154="","",I154/K154/B154)</f>
        <v>227.545867972818</v>
      </c>
      <c r="N154" s="10" t="str">
        <f aca="false">IF(M154="","",IF(M154&lt;100,"Menos de 100 USD",IF(M154&lt;500,"100 a 500 USD",IF(M154&lt;2000,"500 a 2.000 USD","Más de 2.000 USD"))))</f>
        <v>100 a 500 USD</v>
      </c>
      <c r="O154" s="14" t="n">
        <f aca="false">IF(I154="","",MIN(J154,I154))</f>
        <v>9175.061465</v>
      </c>
      <c r="P154" s="14" t="n">
        <f aca="false">IF(SUM('MRR Conglomerado'!V154:AG154)&gt;0,SUM('MRR Conglomerado'!V154:AG154),"")</f>
        <v>34079.341386</v>
      </c>
      <c r="Q154" s="14" t="n">
        <f aca="false">IF(P154="","",SUM('MRR Conglomerado'!AH154:AS154))</f>
        <v>42126.173473</v>
      </c>
      <c r="R154" s="10" t="n">
        <f aca="false">IF(P154="","",COUNTIF('MRR Conglomerado'!V154:AG154,"&gt;0"))</f>
        <v>12</v>
      </c>
      <c r="S154" s="14" t="n">
        <f aca="false">IF(P154="","",P154/R154)</f>
        <v>2839.9451155</v>
      </c>
      <c r="T154" s="14" t="n">
        <f aca="false">IF(P154="","",Q154/12)</f>
        <v>3510.51445608333</v>
      </c>
      <c r="U154" s="13" t="n">
        <f aca="false">IF(P154="","",T154/S154)</f>
        <v>1.23612052814805</v>
      </c>
      <c r="V154" s="14" t="n">
        <f aca="false">IF(P154="","",S154/B154)</f>
        <v>150.380996319831</v>
      </c>
      <c r="W154" s="10" t="str">
        <f aca="false">IF(V154="","",IF(V154&lt;100,"Menos de 100 USD",IF(V154&lt;500,"100 a 500 USD",IF(V154&lt;2000,"500 a 2.000 USD","Más de 2.000 USD"))))</f>
        <v>100 a 500 USD</v>
      </c>
      <c r="X154" s="14" t="n">
        <f aca="false">IF(P154="","",MIN(T154,S154))</f>
        <v>2839.9451155</v>
      </c>
    </row>
    <row r="155" customFormat="false" ht="15" hidden="false" customHeight="false" outlineLevel="0" collapsed="false">
      <c r="A155" s="10" t="s">
        <v>370</v>
      </c>
      <c r="B155" s="14" t="n">
        <v>18.885</v>
      </c>
      <c r="C155" s="14" t="n">
        <f aca="false">IF('MRR Conglomerado'!AG155&gt;0,'MRR Conglomerado'!AG155,"")</f>
        <v>3160.02705</v>
      </c>
      <c r="D155" s="14" t="n">
        <f aca="false">IF(C155="","",'MRR Conglomerado'!AS155)</f>
        <v>2999.949256</v>
      </c>
      <c r="E155" s="13" t="n">
        <f aca="false">IF(C155="","",D155/C155)</f>
        <v>0.949342903884319</v>
      </c>
      <c r="F155" s="14" t="n">
        <f aca="false">IF(C155="","",C155/B155)</f>
        <v>167.33</v>
      </c>
      <c r="G155" s="10" t="str">
        <f aca="false">IF(F155="","",IF(F155&lt;100,"Menos de 100 USD",IF(F155&lt;500,"100 a 500 USD",IF(F155&lt;2000,"500 a 2.000 USD","Más de 2.000 USD"))))</f>
        <v>100 a 500 USD</v>
      </c>
      <c r="H155" s="14" t="n">
        <f aca="false">IF(C155="","",MIN(D155,C155))</f>
        <v>2999.949256</v>
      </c>
      <c r="I155" s="14" t="n">
        <f aca="false">IF(SUM('MRR Conglomerado'!AE155:AG155)&gt;0,SUM('MRR Conglomerado'!AE155:AG155),"")</f>
        <v>9279.97499</v>
      </c>
      <c r="J155" s="14" t="n">
        <f aca="false">IF(I155="","",SUM('MRR Conglomerado'!AQ155:AS155))</f>
        <v>8959.856261</v>
      </c>
      <c r="K155" s="10" t="n">
        <f aca="false">IF(I155="","",COUNTIF('MRR Conglomerado'!AE155:AG155,"&gt;0"))</f>
        <v>3</v>
      </c>
      <c r="L155" s="13" t="n">
        <f aca="false">IF(I155="","",J155/I155)</f>
        <v>0.965504354338783</v>
      </c>
      <c r="M155" s="14" t="n">
        <f aca="false">IF(I155="","",I155/K155/B155)</f>
        <v>163.797987644515</v>
      </c>
      <c r="N155" s="10" t="str">
        <f aca="false">IF(M155="","",IF(M155&lt;100,"Menos de 100 USD",IF(M155&lt;500,"100 a 500 USD",IF(M155&lt;2000,"500 a 2.000 USD","Más de 2.000 USD"))))</f>
        <v>100 a 500 USD</v>
      </c>
      <c r="O155" s="14" t="n">
        <f aca="false">IF(I155="","",MIN(J155,I155))</f>
        <v>8959.856261</v>
      </c>
      <c r="P155" s="14" t="n">
        <f aca="false">IF(SUM('MRR Conglomerado'!V155:AG155)&gt;0,SUM('MRR Conglomerado'!V155:AG155),"")</f>
        <v>35640.024654</v>
      </c>
      <c r="Q155" s="14" t="n">
        <f aca="false">IF(P155="","",SUM('MRR Conglomerado'!AH155:AS155))</f>
        <v>35439.852437</v>
      </c>
      <c r="R155" s="10" t="n">
        <f aca="false">IF(P155="","",COUNTIF('MRR Conglomerado'!V155:AG155,"&gt;0"))</f>
        <v>12</v>
      </c>
      <c r="S155" s="14" t="n">
        <f aca="false">IF(P155="","",P155/R155)</f>
        <v>2970.0020545</v>
      </c>
      <c r="T155" s="14" t="n">
        <f aca="false">IF(P155="","",Q155/12)</f>
        <v>2953.32103641667</v>
      </c>
      <c r="U155" s="13" t="n">
        <f aca="false">IF(P155="","",T155/S155)</f>
        <v>0.994383499480056</v>
      </c>
      <c r="V155" s="14" t="n">
        <f aca="false">IF(P155="","",S155/B155)</f>
        <v>157.267781546201</v>
      </c>
      <c r="W155" s="10" t="str">
        <f aca="false">IF(V155="","",IF(V155&lt;100,"Menos de 100 USD",IF(V155&lt;500,"100 a 500 USD",IF(V155&lt;2000,"500 a 2.000 USD","Más de 2.000 USD"))))</f>
        <v>100 a 500 USD</v>
      </c>
      <c r="X155" s="14" t="n">
        <f aca="false">IF(P155="","",MIN(T155,S155))</f>
        <v>2953.32103641667</v>
      </c>
    </row>
    <row r="156" customFormat="false" ht="15" hidden="false" customHeight="false" outlineLevel="0" collapsed="false">
      <c r="A156" s="10" t="s">
        <v>372</v>
      </c>
      <c r="B156" s="14" t="n">
        <v>18.885</v>
      </c>
      <c r="C156" s="14" t="n">
        <f aca="false">IF('MRR Conglomerado'!AG156&gt;0,'MRR Conglomerado'!AG156,"")</f>
        <v>63.0759</v>
      </c>
      <c r="D156" s="14" t="n">
        <f aca="false">IF(C156="","",'MRR Conglomerado'!AS156)</f>
        <v>0</v>
      </c>
      <c r="E156" s="13" t="n">
        <f aca="false">IF(C156="","",D156/C156)</f>
        <v>0</v>
      </c>
      <c r="F156" s="14" t="n">
        <f aca="false">IF(C156="","",C156/B156)</f>
        <v>3.34</v>
      </c>
      <c r="G156" s="10" t="str">
        <f aca="false">IF(F156="","",IF(F156&lt;100,"Menos de 100 USD",IF(F156&lt;500,"100 a 500 USD",IF(F156&lt;2000,"500 a 2.000 USD","Más de 2.000 USD"))))</f>
        <v>Menos de 100 USD</v>
      </c>
      <c r="H156" s="14" t="n">
        <f aca="false">IF(C156="","",MIN(D156,C156))</f>
        <v>0</v>
      </c>
      <c r="I156" s="14" t="n">
        <f aca="false">IF(SUM('MRR Conglomerado'!AE156:AG156)&gt;0,SUM('MRR Conglomerado'!AE156:AG156),"")</f>
        <v>189.03498</v>
      </c>
      <c r="J156" s="14" t="n">
        <f aca="false">IF(I156="","",SUM('MRR Conglomerado'!AQ156:AS156))</f>
        <v>0</v>
      </c>
      <c r="K156" s="10" t="n">
        <f aca="false">IF(I156="","",COUNTIF('MRR Conglomerado'!AE156:AG156,"&gt;0"))</f>
        <v>3</v>
      </c>
      <c r="L156" s="13" t="n">
        <f aca="false">IF(I156="","",J156/I156)</f>
        <v>0</v>
      </c>
      <c r="M156" s="14" t="n">
        <f aca="false">IF(I156="","",I156/K156/B156)</f>
        <v>3.33659835848557</v>
      </c>
      <c r="N156" s="10" t="str">
        <f aca="false">IF(M156="","",IF(M156&lt;100,"Menos de 100 USD",IF(M156&lt;500,"100 a 500 USD",IF(M156&lt;2000,"500 a 2.000 USD","Más de 2.000 USD"))))</f>
        <v>Menos de 100 USD</v>
      </c>
      <c r="O156" s="14" t="n">
        <f aca="false">IF(I156="","",MIN(J156,I156))</f>
        <v>0</v>
      </c>
      <c r="P156" s="14" t="n">
        <f aca="false">IF(SUM('MRR Conglomerado'!V156:AG156)&gt;0,SUM('MRR Conglomerado'!V156:AG156),"")</f>
        <v>693.209204</v>
      </c>
      <c r="Q156" s="14" t="n">
        <f aca="false">IF(P156="","",SUM('MRR Conglomerado'!AH156:AS156))</f>
        <v>62.96995</v>
      </c>
      <c r="R156" s="10" t="n">
        <f aca="false">IF(P156="","",COUNTIF('MRR Conglomerado'!V156:AG156,"&gt;0"))</f>
        <v>11</v>
      </c>
      <c r="S156" s="14" t="n">
        <f aca="false">IF(P156="","",P156/R156)</f>
        <v>63.0190185454545</v>
      </c>
      <c r="T156" s="14" t="n">
        <f aca="false">IF(P156="","",Q156/12)</f>
        <v>5.24749583333333</v>
      </c>
      <c r="U156" s="13" t="n">
        <f aca="false">IF(P156="","",T156/S156)</f>
        <v>0.0832684474377906</v>
      </c>
      <c r="V156" s="14" t="n">
        <f aca="false">IF(P156="","",S156/B156)</f>
        <v>3.33698800876116</v>
      </c>
      <c r="W156" s="10" t="str">
        <f aca="false">IF(V156="","",IF(V156&lt;100,"Menos de 100 USD",IF(V156&lt;500,"100 a 500 USD",IF(V156&lt;2000,"500 a 2.000 USD","Más de 2.000 USD"))))</f>
        <v>Menos de 100 USD</v>
      </c>
      <c r="X156" s="14" t="n">
        <f aca="false">IF(P156="","",MIN(T156,S156))</f>
        <v>5.24749583333333</v>
      </c>
    </row>
    <row r="157" customFormat="false" ht="15" hidden="false" customHeight="false" outlineLevel="0" collapsed="false">
      <c r="A157" s="10" t="s">
        <v>374</v>
      </c>
      <c r="B157" s="14" t="n">
        <v>18.885</v>
      </c>
      <c r="C157" s="14" t="str">
        <f aca="false">IF('MRR Conglomerado'!AG157&gt;0,'MRR Conglomerado'!AG157,"")</f>
        <v/>
      </c>
      <c r="D157" s="14" t="str">
        <f aca="false">IF(C157="","",'MRR Conglomerado'!AS157)</f>
        <v/>
      </c>
      <c r="E157" s="13" t="str">
        <f aca="false">IF(C157="","",D157/C157)</f>
        <v/>
      </c>
      <c r="F157" s="14" t="str">
        <f aca="false">IF(C157="","",C157/B157)</f>
        <v/>
      </c>
      <c r="G157" s="10" t="str">
        <f aca="false">IF(F157="","",IF(F157&lt;100,"Menos de 100 USD",IF(F157&lt;500,"100 a 500 USD",IF(F157&lt;2000,"500 a 2.000 USD","Más de 2.000 USD"))))</f>
        <v/>
      </c>
      <c r="H157" s="14" t="str">
        <f aca="false">IF(C157="","",MIN(D157,C157))</f>
        <v/>
      </c>
      <c r="I157" s="14" t="str">
        <f aca="false">IF(SUM('MRR Conglomerado'!AE157:AG157)&gt;0,SUM('MRR Conglomerado'!AE157:AG157),"")</f>
        <v/>
      </c>
      <c r="J157" s="14" t="str">
        <f aca="false">IF(I157="","",SUM('MRR Conglomerado'!AQ157:AS157))</f>
        <v/>
      </c>
      <c r="K157" s="10" t="str">
        <f aca="false">IF(I157="","",COUNTIF('MRR Conglomerado'!AE157:AG157,"&gt;0"))</f>
        <v/>
      </c>
      <c r="L157" s="13" t="str">
        <f aca="false">IF(I157="","",J157/I157)</f>
        <v/>
      </c>
      <c r="M157" s="14" t="str">
        <f aca="false">IF(I157="","",I157/K157/B157)</f>
        <v/>
      </c>
      <c r="N157" s="10" t="str">
        <f aca="false">IF(M157="","",IF(M157&lt;100,"Menos de 100 USD",IF(M157&lt;500,"100 a 500 USD",IF(M157&lt;2000,"500 a 2.000 USD","Más de 2.000 USD"))))</f>
        <v/>
      </c>
      <c r="O157" s="14" t="str">
        <f aca="false">IF(I157="","",MIN(J157,I157))</f>
        <v/>
      </c>
      <c r="P157" s="14" t="str">
        <f aca="false">IF(SUM('MRR Conglomerado'!V157:AG157)&gt;0,SUM('MRR Conglomerado'!V157:AG157),"")</f>
        <v/>
      </c>
      <c r="Q157" s="14" t="str">
        <f aca="false">IF(P157="","",SUM('MRR Conglomerado'!AH157:AS157))</f>
        <v/>
      </c>
      <c r="R157" s="10" t="str">
        <f aca="false">IF(P157="","",COUNTIF('MRR Conglomerado'!V157:AG157,"&gt;0"))</f>
        <v/>
      </c>
      <c r="S157" s="14" t="str">
        <f aca="false">IF(P157="","",P157/R157)</f>
        <v/>
      </c>
      <c r="T157" s="14" t="str">
        <f aca="false">IF(P157="","",Q157/12)</f>
        <v/>
      </c>
      <c r="U157" s="13" t="str">
        <f aca="false">IF(P157="","",T157/S157)</f>
        <v/>
      </c>
      <c r="V157" s="14" t="str">
        <f aca="false">IF(P157="","",S157/B157)</f>
        <v/>
      </c>
      <c r="W157" s="10" t="str">
        <f aca="false">IF(V157="","",IF(V157&lt;100,"Menos de 100 USD",IF(V157&lt;500,"100 a 500 USD",IF(V157&lt;2000,"500 a 2.000 USD","Más de 2.000 USD"))))</f>
        <v/>
      </c>
      <c r="X157" s="14" t="str">
        <f aca="false">IF(P157="","",MIN(T157,S157))</f>
        <v/>
      </c>
    </row>
    <row r="158" customFormat="false" ht="15" hidden="false" customHeight="false" outlineLevel="0" collapsed="false">
      <c r="A158" s="10" t="s">
        <v>376</v>
      </c>
      <c r="B158" s="14" t="n">
        <v>18.885</v>
      </c>
      <c r="C158" s="14" t="str">
        <f aca="false">IF('MRR Conglomerado'!AG158&gt;0,'MRR Conglomerado'!AG158,"")</f>
        <v/>
      </c>
      <c r="D158" s="14" t="str">
        <f aca="false">IF(C158="","",'MRR Conglomerado'!AS158)</f>
        <v/>
      </c>
      <c r="E158" s="13" t="str">
        <f aca="false">IF(C158="","",D158/C158)</f>
        <v/>
      </c>
      <c r="F158" s="14" t="str">
        <f aca="false">IF(C158="","",C158/B158)</f>
        <v/>
      </c>
      <c r="G158" s="10" t="str">
        <f aca="false">IF(F158="","",IF(F158&lt;100,"Menos de 100 USD",IF(F158&lt;500,"100 a 500 USD",IF(F158&lt;2000,"500 a 2.000 USD","Más de 2.000 USD"))))</f>
        <v/>
      </c>
      <c r="H158" s="14" t="str">
        <f aca="false">IF(C158="","",MIN(D158,C158))</f>
        <v/>
      </c>
      <c r="I158" s="14" t="str">
        <f aca="false">IF(SUM('MRR Conglomerado'!AE158:AG158)&gt;0,SUM('MRR Conglomerado'!AE158:AG158),"")</f>
        <v/>
      </c>
      <c r="J158" s="14" t="str">
        <f aca="false">IF(I158="","",SUM('MRR Conglomerado'!AQ158:AS158))</f>
        <v/>
      </c>
      <c r="K158" s="10" t="str">
        <f aca="false">IF(I158="","",COUNTIF('MRR Conglomerado'!AE158:AG158,"&gt;0"))</f>
        <v/>
      </c>
      <c r="L158" s="13" t="str">
        <f aca="false">IF(I158="","",J158/I158)</f>
        <v/>
      </c>
      <c r="M158" s="14" t="str">
        <f aca="false">IF(I158="","",I158/K158/B158)</f>
        <v/>
      </c>
      <c r="N158" s="10" t="str">
        <f aca="false">IF(M158="","",IF(M158&lt;100,"Menos de 100 USD",IF(M158&lt;500,"100 a 500 USD",IF(M158&lt;2000,"500 a 2.000 USD","Más de 2.000 USD"))))</f>
        <v/>
      </c>
      <c r="O158" s="14" t="str">
        <f aca="false">IF(I158="","",MIN(J158,I158))</f>
        <v/>
      </c>
      <c r="P158" s="14" t="str">
        <f aca="false">IF(SUM('MRR Conglomerado'!V158:AG158)&gt;0,SUM('MRR Conglomerado'!V158:AG158),"")</f>
        <v/>
      </c>
      <c r="Q158" s="14" t="str">
        <f aca="false">IF(P158="","",SUM('MRR Conglomerado'!AH158:AS158))</f>
        <v/>
      </c>
      <c r="R158" s="10" t="str">
        <f aca="false">IF(P158="","",COUNTIF('MRR Conglomerado'!V158:AG158,"&gt;0"))</f>
        <v/>
      </c>
      <c r="S158" s="14" t="str">
        <f aca="false">IF(P158="","",P158/R158)</f>
        <v/>
      </c>
      <c r="T158" s="14" t="str">
        <f aca="false">IF(P158="","",Q158/12)</f>
        <v/>
      </c>
      <c r="U158" s="13" t="str">
        <f aca="false">IF(P158="","",T158/S158)</f>
        <v/>
      </c>
      <c r="V158" s="14" t="str">
        <f aca="false">IF(P158="","",S158/B158)</f>
        <v/>
      </c>
      <c r="W158" s="10" t="str">
        <f aca="false">IF(V158="","",IF(V158&lt;100,"Menos de 100 USD",IF(V158&lt;500,"100 a 500 USD",IF(V158&lt;2000,"500 a 2.000 USD","Más de 2.000 USD"))))</f>
        <v/>
      </c>
      <c r="X158" s="14" t="str">
        <f aca="false">IF(P158="","",MIN(T158,S158))</f>
        <v/>
      </c>
    </row>
    <row r="159" customFormat="false" ht="15" hidden="false" customHeight="false" outlineLevel="0" collapsed="false">
      <c r="A159" s="10" t="s">
        <v>378</v>
      </c>
      <c r="B159" s="14" t="n">
        <v>18.885</v>
      </c>
      <c r="C159" s="14" t="str">
        <f aca="false">IF('MRR Conglomerado'!AG159&gt;0,'MRR Conglomerado'!AG159,"")</f>
        <v/>
      </c>
      <c r="D159" s="14" t="str">
        <f aca="false">IF(C159="","",'MRR Conglomerado'!AS159)</f>
        <v/>
      </c>
      <c r="E159" s="13" t="str">
        <f aca="false">IF(C159="","",D159/C159)</f>
        <v/>
      </c>
      <c r="F159" s="14" t="str">
        <f aca="false">IF(C159="","",C159/B159)</f>
        <v/>
      </c>
      <c r="G159" s="10" t="str">
        <f aca="false">IF(F159="","",IF(F159&lt;100,"Menos de 100 USD",IF(F159&lt;500,"100 a 500 USD",IF(F159&lt;2000,"500 a 2.000 USD","Más de 2.000 USD"))))</f>
        <v/>
      </c>
      <c r="H159" s="14" t="str">
        <f aca="false">IF(C159="","",MIN(D159,C159))</f>
        <v/>
      </c>
      <c r="I159" s="14" t="str">
        <f aca="false">IF(SUM('MRR Conglomerado'!AE159:AG159)&gt;0,SUM('MRR Conglomerado'!AE159:AG159),"")</f>
        <v/>
      </c>
      <c r="J159" s="14" t="str">
        <f aca="false">IF(I159="","",SUM('MRR Conglomerado'!AQ159:AS159))</f>
        <v/>
      </c>
      <c r="K159" s="10" t="str">
        <f aca="false">IF(I159="","",COUNTIF('MRR Conglomerado'!AE159:AG159,"&gt;0"))</f>
        <v/>
      </c>
      <c r="L159" s="13" t="str">
        <f aca="false">IF(I159="","",J159/I159)</f>
        <v/>
      </c>
      <c r="M159" s="14" t="str">
        <f aca="false">IF(I159="","",I159/K159/B159)</f>
        <v/>
      </c>
      <c r="N159" s="10" t="str">
        <f aca="false">IF(M159="","",IF(M159&lt;100,"Menos de 100 USD",IF(M159&lt;500,"100 a 500 USD",IF(M159&lt;2000,"500 a 2.000 USD","Más de 2.000 USD"))))</f>
        <v/>
      </c>
      <c r="O159" s="14" t="str">
        <f aca="false">IF(I159="","",MIN(J159,I159))</f>
        <v/>
      </c>
      <c r="P159" s="14" t="n">
        <f aca="false">IF(SUM('MRR Conglomerado'!V159:AG159)&gt;0,SUM('MRR Conglomerado'!V159:AG159),"")</f>
        <v>15926.661302</v>
      </c>
      <c r="Q159" s="14" t="n">
        <f aca="false">IF(P159="","",SUM('MRR Conglomerado'!AH159:AS159))</f>
        <v>15323.794653</v>
      </c>
      <c r="R159" s="10" t="n">
        <f aca="false">IF(P159="","",COUNTIF('MRR Conglomerado'!V159:AG159,"&gt;0"))</f>
        <v>7</v>
      </c>
      <c r="S159" s="14" t="n">
        <f aca="false">IF(P159="","",P159/R159)</f>
        <v>2275.23732885714</v>
      </c>
      <c r="T159" s="14" t="n">
        <f aca="false">IF(P159="","",Q159/12)</f>
        <v>1276.98288775</v>
      </c>
      <c r="U159" s="13" t="n">
        <f aca="false">IF(P159="","",T159/S159)</f>
        <v>0.561252609366879</v>
      </c>
      <c r="V159" s="14" t="n">
        <f aca="false">IF(P159="","",S159/B159)</f>
        <v>120.478545345891</v>
      </c>
      <c r="W159" s="10" t="str">
        <f aca="false">IF(V159="","",IF(V159&lt;100,"Menos de 100 USD",IF(V159&lt;500,"100 a 500 USD",IF(V159&lt;2000,"500 a 2.000 USD","Más de 2.000 USD"))))</f>
        <v>100 a 500 USD</v>
      </c>
      <c r="X159" s="14" t="n">
        <f aca="false">IF(P159="","",MIN(T159,S159))</f>
        <v>1276.98288775</v>
      </c>
    </row>
    <row r="160" customFormat="false" ht="15" hidden="false" customHeight="false" outlineLevel="0" collapsed="false">
      <c r="A160" s="10" t="s">
        <v>380</v>
      </c>
      <c r="B160" s="14" t="n">
        <v>18.885</v>
      </c>
      <c r="C160" s="14" t="str">
        <f aca="false">IF('MRR Conglomerado'!AG160&gt;0,'MRR Conglomerado'!AG160,"")</f>
        <v/>
      </c>
      <c r="D160" s="14" t="str">
        <f aca="false">IF(C160="","",'MRR Conglomerado'!AS160)</f>
        <v/>
      </c>
      <c r="E160" s="13" t="str">
        <f aca="false">IF(C160="","",D160/C160)</f>
        <v/>
      </c>
      <c r="F160" s="14" t="str">
        <f aca="false">IF(C160="","",C160/B160)</f>
        <v/>
      </c>
      <c r="G160" s="10" t="str">
        <f aca="false">IF(F160="","",IF(F160&lt;100,"Menos de 100 USD",IF(F160&lt;500,"100 a 500 USD",IF(F160&lt;2000,"500 a 2.000 USD","Más de 2.000 USD"))))</f>
        <v/>
      </c>
      <c r="H160" s="14" t="str">
        <f aca="false">IF(C160="","",MIN(D160,C160))</f>
        <v/>
      </c>
      <c r="I160" s="14" t="str">
        <f aca="false">IF(SUM('MRR Conglomerado'!AE160:AG160)&gt;0,SUM('MRR Conglomerado'!AE160:AG160),"")</f>
        <v/>
      </c>
      <c r="J160" s="14" t="str">
        <f aca="false">IF(I160="","",SUM('MRR Conglomerado'!AQ160:AS160))</f>
        <v/>
      </c>
      <c r="K160" s="10" t="str">
        <f aca="false">IF(I160="","",COUNTIF('MRR Conglomerado'!AE160:AG160,"&gt;0"))</f>
        <v/>
      </c>
      <c r="L160" s="13" t="str">
        <f aca="false">IF(I160="","",J160/I160)</f>
        <v/>
      </c>
      <c r="M160" s="14" t="str">
        <f aca="false">IF(I160="","",I160/K160/B160)</f>
        <v/>
      </c>
      <c r="N160" s="10" t="str">
        <f aca="false">IF(M160="","",IF(M160&lt;100,"Menos de 100 USD",IF(M160&lt;500,"100 a 500 USD",IF(M160&lt;2000,"500 a 2.000 USD","Más de 2.000 USD"))))</f>
        <v/>
      </c>
      <c r="O160" s="14" t="str">
        <f aca="false">IF(I160="","",MIN(J160,I160))</f>
        <v/>
      </c>
      <c r="P160" s="14" t="str">
        <f aca="false">IF(SUM('MRR Conglomerado'!V160:AG160)&gt;0,SUM('MRR Conglomerado'!V160:AG160),"")</f>
        <v/>
      </c>
      <c r="Q160" s="14" t="str">
        <f aca="false">IF(P160="","",SUM('MRR Conglomerado'!AH160:AS160))</f>
        <v/>
      </c>
      <c r="R160" s="10" t="str">
        <f aca="false">IF(P160="","",COUNTIF('MRR Conglomerado'!V160:AG160,"&gt;0"))</f>
        <v/>
      </c>
      <c r="S160" s="14" t="str">
        <f aca="false">IF(P160="","",P160/R160)</f>
        <v/>
      </c>
      <c r="T160" s="14" t="str">
        <f aca="false">IF(P160="","",Q160/12)</f>
        <v/>
      </c>
      <c r="U160" s="13" t="str">
        <f aca="false">IF(P160="","",T160/S160)</f>
        <v/>
      </c>
      <c r="V160" s="14" t="str">
        <f aca="false">IF(P160="","",S160/B160)</f>
        <v/>
      </c>
      <c r="W160" s="10" t="str">
        <f aca="false">IF(V160="","",IF(V160&lt;100,"Menos de 100 USD",IF(V160&lt;500,"100 a 500 USD",IF(V160&lt;2000,"500 a 2.000 USD","Más de 2.000 USD"))))</f>
        <v/>
      </c>
      <c r="X160" s="14" t="str">
        <f aca="false">IF(P160="","",MIN(T160,S160))</f>
        <v/>
      </c>
    </row>
    <row r="161" customFormat="false" ht="15" hidden="false" customHeight="false" outlineLevel="0" collapsed="false">
      <c r="A161" s="10" t="s">
        <v>382</v>
      </c>
      <c r="B161" s="14" t="n">
        <v>18.885</v>
      </c>
      <c r="C161" s="14" t="str">
        <f aca="false">IF('MRR Conglomerado'!AG161&gt;0,'MRR Conglomerado'!AG161,"")</f>
        <v/>
      </c>
      <c r="D161" s="14" t="str">
        <f aca="false">IF(C161="","",'MRR Conglomerado'!AS161)</f>
        <v/>
      </c>
      <c r="E161" s="13" t="str">
        <f aca="false">IF(C161="","",D161/C161)</f>
        <v/>
      </c>
      <c r="F161" s="14" t="str">
        <f aca="false">IF(C161="","",C161/B161)</f>
        <v/>
      </c>
      <c r="G161" s="10" t="str">
        <f aca="false">IF(F161="","",IF(F161&lt;100,"Menos de 100 USD",IF(F161&lt;500,"100 a 500 USD",IF(F161&lt;2000,"500 a 2.000 USD","Más de 2.000 USD"))))</f>
        <v/>
      </c>
      <c r="H161" s="14" t="str">
        <f aca="false">IF(C161="","",MIN(D161,C161))</f>
        <v/>
      </c>
      <c r="I161" s="14" t="str">
        <f aca="false">IF(SUM('MRR Conglomerado'!AE161:AG161)&gt;0,SUM('MRR Conglomerado'!AE161:AG161),"")</f>
        <v/>
      </c>
      <c r="J161" s="14" t="str">
        <f aca="false">IF(I161="","",SUM('MRR Conglomerado'!AQ161:AS161))</f>
        <v/>
      </c>
      <c r="K161" s="10" t="str">
        <f aca="false">IF(I161="","",COUNTIF('MRR Conglomerado'!AE161:AG161,"&gt;0"))</f>
        <v/>
      </c>
      <c r="L161" s="13" t="str">
        <f aca="false">IF(I161="","",J161/I161)</f>
        <v/>
      </c>
      <c r="M161" s="14" t="str">
        <f aca="false">IF(I161="","",I161/K161/B161)</f>
        <v/>
      </c>
      <c r="N161" s="10" t="str">
        <f aca="false">IF(M161="","",IF(M161&lt;100,"Menos de 100 USD",IF(M161&lt;500,"100 a 500 USD",IF(M161&lt;2000,"500 a 2.000 USD","Más de 2.000 USD"))))</f>
        <v/>
      </c>
      <c r="O161" s="14" t="str">
        <f aca="false">IF(I161="","",MIN(J161,I161))</f>
        <v/>
      </c>
      <c r="P161" s="14" t="str">
        <f aca="false">IF(SUM('MRR Conglomerado'!V161:AG161)&gt;0,SUM('MRR Conglomerado'!V161:AG161),"")</f>
        <v/>
      </c>
      <c r="Q161" s="14" t="str">
        <f aca="false">IF(P161="","",SUM('MRR Conglomerado'!AH161:AS161))</f>
        <v/>
      </c>
      <c r="R161" s="10" t="str">
        <f aca="false">IF(P161="","",COUNTIF('MRR Conglomerado'!V161:AG161,"&gt;0"))</f>
        <v/>
      </c>
      <c r="S161" s="14" t="str">
        <f aca="false">IF(P161="","",P161/R161)</f>
        <v/>
      </c>
      <c r="T161" s="14" t="str">
        <f aca="false">IF(P161="","",Q161/12)</f>
        <v/>
      </c>
      <c r="U161" s="13" t="str">
        <f aca="false">IF(P161="","",T161/S161)</f>
        <v/>
      </c>
      <c r="V161" s="14" t="str">
        <f aca="false">IF(P161="","",S161/B161)</f>
        <v/>
      </c>
      <c r="W161" s="10" t="str">
        <f aca="false">IF(V161="","",IF(V161&lt;100,"Menos de 100 USD",IF(V161&lt;500,"100 a 500 USD",IF(V161&lt;2000,"500 a 2.000 USD","Más de 2.000 USD"))))</f>
        <v/>
      </c>
      <c r="X161" s="14" t="str">
        <f aca="false">IF(P161="","",MIN(T161,S161))</f>
        <v/>
      </c>
    </row>
    <row r="162" customFormat="false" ht="15" hidden="false" customHeight="false" outlineLevel="0" collapsed="false">
      <c r="A162" s="10" t="s">
        <v>384</v>
      </c>
      <c r="B162" s="14" t="n">
        <v>18.885</v>
      </c>
      <c r="C162" s="14" t="str">
        <f aca="false">IF('MRR Conglomerado'!AG162&gt;0,'MRR Conglomerado'!AG162,"")</f>
        <v/>
      </c>
      <c r="D162" s="14" t="str">
        <f aca="false">IF(C162="","",'MRR Conglomerado'!AS162)</f>
        <v/>
      </c>
      <c r="E162" s="13" t="str">
        <f aca="false">IF(C162="","",D162/C162)</f>
        <v/>
      </c>
      <c r="F162" s="14" t="str">
        <f aca="false">IF(C162="","",C162/B162)</f>
        <v/>
      </c>
      <c r="G162" s="10" t="str">
        <f aca="false">IF(F162="","",IF(F162&lt;100,"Menos de 100 USD",IF(F162&lt;500,"100 a 500 USD",IF(F162&lt;2000,"500 a 2.000 USD","Más de 2.000 USD"))))</f>
        <v/>
      </c>
      <c r="H162" s="14" t="str">
        <f aca="false">IF(C162="","",MIN(D162,C162))</f>
        <v/>
      </c>
      <c r="I162" s="14" t="str">
        <f aca="false">IF(SUM('MRR Conglomerado'!AE162:AG162)&gt;0,SUM('MRR Conglomerado'!AE162:AG162),"")</f>
        <v/>
      </c>
      <c r="J162" s="14" t="str">
        <f aca="false">IF(I162="","",SUM('MRR Conglomerado'!AQ162:AS162))</f>
        <v/>
      </c>
      <c r="K162" s="10" t="str">
        <f aca="false">IF(I162="","",COUNTIF('MRR Conglomerado'!AE162:AG162,"&gt;0"))</f>
        <v/>
      </c>
      <c r="L162" s="13" t="str">
        <f aca="false">IF(I162="","",J162/I162)</f>
        <v/>
      </c>
      <c r="M162" s="14" t="str">
        <f aca="false">IF(I162="","",I162/K162/B162)</f>
        <v/>
      </c>
      <c r="N162" s="10" t="str">
        <f aca="false">IF(M162="","",IF(M162&lt;100,"Menos de 100 USD",IF(M162&lt;500,"100 a 500 USD",IF(M162&lt;2000,"500 a 2.000 USD","Más de 2.000 USD"))))</f>
        <v/>
      </c>
      <c r="O162" s="14" t="str">
        <f aca="false">IF(I162="","",MIN(J162,I162))</f>
        <v/>
      </c>
      <c r="P162" s="14" t="str">
        <f aca="false">IF(SUM('MRR Conglomerado'!V162:AG162)&gt;0,SUM('MRR Conglomerado'!V162:AG162),"")</f>
        <v/>
      </c>
      <c r="Q162" s="14" t="str">
        <f aca="false">IF(P162="","",SUM('MRR Conglomerado'!AH162:AS162))</f>
        <v/>
      </c>
      <c r="R162" s="10" t="str">
        <f aca="false">IF(P162="","",COUNTIF('MRR Conglomerado'!V162:AG162,"&gt;0"))</f>
        <v/>
      </c>
      <c r="S162" s="14" t="str">
        <f aca="false">IF(P162="","",P162/R162)</f>
        <v/>
      </c>
      <c r="T162" s="14" t="str">
        <f aca="false">IF(P162="","",Q162/12)</f>
        <v/>
      </c>
      <c r="U162" s="13" t="str">
        <f aca="false">IF(P162="","",T162/S162)</f>
        <v/>
      </c>
      <c r="V162" s="14" t="str">
        <f aca="false">IF(P162="","",S162/B162)</f>
        <v/>
      </c>
      <c r="W162" s="10" t="str">
        <f aca="false">IF(V162="","",IF(V162&lt;100,"Menos de 100 USD",IF(V162&lt;500,"100 a 500 USD",IF(V162&lt;2000,"500 a 2.000 USD","Más de 2.000 USD"))))</f>
        <v/>
      </c>
      <c r="X162" s="14" t="str">
        <f aca="false">IF(P162="","",MIN(T162,S162))</f>
        <v/>
      </c>
    </row>
    <row r="163" customFormat="false" ht="15" hidden="false" customHeight="false" outlineLevel="0" collapsed="false">
      <c r="A163" s="10" t="s">
        <v>386</v>
      </c>
      <c r="B163" s="14" t="n">
        <v>18.885</v>
      </c>
      <c r="C163" s="14" t="str">
        <f aca="false">IF('MRR Conglomerado'!AG163&gt;0,'MRR Conglomerado'!AG163,"")</f>
        <v/>
      </c>
      <c r="D163" s="14" t="str">
        <f aca="false">IF(C163="","",'MRR Conglomerado'!AS163)</f>
        <v/>
      </c>
      <c r="E163" s="13" t="str">
        <f aca="false">IF(C163="","",D163/C163)</f>
        <v/>
      </c>
      <c r="F163" s="14" t="str">
        <f aca="false">IF(C163="","",C163/B163)</f>
        <v/>
      </c>
      <c r="G163" s="10" t="str">
        <f aca="false">IF(F163="","",IF(F163&lt;100,"Menos de 100 USD",IF(F163&lt;500,"100 a 500 USD",IF(F163&lt;2000,"500 a 2.000 USD","Más de 2.000 USD"))))</f>
        <v/>
      </c>
      <c r="H163" s="14" t="str">
        <f aca="false">IF(C163="","",MIN(D163,C163))</f>
        <v/>
      </c>
      <c r="I163" s="14" t="str">
        <f aca="false">IF(SUM('MRR Conglomerado'!AE163:AG163)&gt;0,SUM('MRR Conglomerado'!AE163:AG163),"")</f>
        <v/>
      </c>
      <c r="J163" s="14" t="str">
        <f aca="false">IF(I163="","",SUM('MRR Conglomerado'!AQ163:AS163))</f>
        <v/>
      </c>
      <c r="K163" s="10" t="str">
        <f aca="false">IF(I163="","",COUNTIF('MRR Conglomerado'!AE163:AG163,"&gt;0"))</f>
        <v/>
      </c>
      <c r="L163" s="13" t="str">
        <f aca="false">IF(I163="","",J163/I163)</f>
        <v/>
      </c>
      <c r="M163" s="14" t="str">
        <f aca="false">IF(I163="","",I163/K163/B163)</f>
        <v/>
      </c>
      <c r="N163" s="10" t="str">
        <f aca="false">IF(M163="","",IF(M163&lt;100,"Menos de 100 USD",IF(M163&lt;500,"100 a 500 USD",IF(M163&lt;2000,"500 a 2.000 USD","Más de 2.000 USD"))))</f>
        <v/>
      </c>
      <c r="O163" s="14" t="str">
        <f aca="false">IF(I163="","",MIN(J163,I163))</f>
        <v/>
      </c>
      <c r="P163" s="14" t="str">
        <f aca="false">IF(SUM('MRR Conglomerado'!V163:AG163)&gt;0,SUM('MRR Conglomerado'!V163:AG163),"")</f>
        <v/>
      </c>
      <c r="Q163" s="14" t="str">
        <f aca="false">IF(P163="","",SUM('MRR Conglomerado'!AH163:AS163))</f>
        <v/>
      </c>
      <c r="R163" s="10" t="str">
        <f aca="false">IF(P163="","",COUNTIF('MRR Conglomerado'!V163:AG163,"&gt;0"))</f>
        <v/>
      </c>
      <c r="S163" s="14" t="str">
        <f aca="false">IF(P163="","",P163/R163)</f>
        <v/>
      </c>
      <c r="T163" s="14" t="str">
        <f aca="false">IF(P163="","",Q163/12)</f>
        <v/>
      </c>
      <c r="U163" s="13" t="str">
        <f aca="false">IF(P163="","",T163/S163)</f>
        <v/>
      </c>
      <c r="V163" s="14" t="str">
        <f aca="false">IF(P163="","",S163/B163)</f>
        <v/>
      </c>
      <c r="W163" s="10" t="str">
        <f aca="false">IF(V163="","",IF(V163&lt;100,"Menos de 100 USD",IF(V163&lt;500,"100 a 500 USD",IF(V163&lt;2000,"500 a 2.000 USD","Más de 2.000 USD"))))</f>
        <v/>
      </c>
      <c r="X163" s="14" t="str">
        <f aca="false">IF(P163="","",MIN(T163,S163))</f>
        <v/>
      </c>
    </row>
    <row r="164" customFormat="false" ht="15" hidden="false" customHeight="false" outlineLevel="0" collapsed="false">
      <c r="A164" s="10" t="s">
        <v>388</v>
      </c>
      <c r="B164" s="14" t="n">
        <v>18.885</v>
      </c>
      <c r="C164" s="14" t="str">
        <f aca="false">IF('MRR Conglomerado'!AG164&gt;0,'MRR Conglomerado'!AG164,"")</f>
        <v/>
      </c>
      <c r="D164" s="14" t="str">
        <f aca="false">IF(C164="","",'MRR Conglomerado'!AS164)</f>
        <v/>
      </c>
      <c r="E164" s="13" t="str">
        <f aca="false">IF(C164="","",D164/C164)</f>
        <v/>
      </c>
      <c r="F164" s="14" t="str">
        <f aca="false">IF(C164="","",C164/B164)</f>
        <v/>
      </c>
      <c r="G164" s="10" t="str">
        <f aca="false">IF(F164="","",IF(F164&lt;100,"Menos de 100 USD",IF(F164&lt;500,"100 a 500 USD",IF(F164&lt;2000,"500 a 2.000 USD","Más de 2.000 USD"))))</f>
        <v/>
      </c>
      <c r="H164" s="14" t="str">
        <f aca="false">IF(C164="","",MIN(D164,C164))</f>
        <v/>
      </c>
      <c r="I164" s="14" t="str">
        <f aca="false">IF(SUM('MRR Conglomerado'!AE164:AG164)&gt;0,SUM('MRR Conglomerado'!AE164:AG164),"")</f>
        <v/>
      </c>
      <c r="J164" s="14" t="str">
        <f aca="false">IF(I164="","",SUM('MRR Conglomerado'!AQ164:AS164))</f>
        <v/>
      </c>
      <c r="K164" s="10" t="str">
        <f aca="false">IF(I164="","",COUNTIF('MRR Conglomerado'!AE164:AG164,"&gt;0"))</f>
        <v/>
      </c>
      <c r="L164" s="13" t="str">
        <f aca="false">IF(I164="","",J164/I164)</f>
        <v/>
      </c>
      <c r="M164" s="14" t="str">
        <f aca="false">IF(I164="","",I164/K164/B164)</f>
        <v/>
      </c>
      <c r="N164" s="10" t="str">
        <f aca="false">IF(M164="","",IF(M164&lt;100,"Menos de 100 USD",IF(M164&lt;500,"100 a 500 USD",IF(M164&lt;2000,"500 a 2.000 USD","Más de 2.000 USD"))))</f>
        <v/>
      </c>
      <c r="O164" s="14" t="str">
        <f aca="false">IF(I164="","",MIN(J164,I164))</f>
        <v/>
      </c>
      <c r="P164" s="14" t="str">
        <f aca="false">IF(SUM('MRR Conglomerado'!V164:AG164)&gt;0,SUM('MRR Conglomerado'!V164:AG164),"")</f>
        <v/>
      </c>
      <c r="Q164" s="14" t="str">
        <f aca="false">IF(P164="","",SUM('MRR Conglomerado'!AH164:AS164))</f>
        <v/>
      </c>
      <c r="R164" s="10" t="str">
        <f aca="false">IF(P164="","",COUNTIF('MRR Conglomerado'!V164:AG164,"&gt;0"))</f>
        <v/>
      </c>
      <c r="S164" s="14" t="str">
        <f aca="false">IF(P164="","",P164/R164)</f>
        <v/>
      </c>
      <c r="T164" s="14" t="str">
        <f aca="false">IF(P164="","",Q164/12)</f>
        <v/>
      </c>
      <c r="U164" s="13" t="str">
        <f aca="false">IF(P164="","",T164/S164)</f>
        <v/>
      </c>
      <c r="V164" s="14" t="str">
        <f aca="false">IF(P164="","",S164/B164)</f>
        <v/>
      </c>
      <c r="W164" s="10" t="str">
        <f aca="false">IF(V164="","",IF(V164&lt;100,"Menos de 100 USD",IF(V164&lt;500,"100 a 500 USD",IF(V164&lt;2000,"500 a 2.000 USD","Más de 2.000 USD"))))</f>
        <v/>
      </c>
      <c r="X164" s="14" t="str">
        <f aca="false">IF(P164="","",MIN(T164,S164))</f>
        <v/>
      </c>
    </row>
    <row r="165" customFormat="false" ht="15" hidden="false" customHeight="false" outlineLevel="0" collapsed="false">
      <c r="A165" s="10" t="s">
        <v>390</v>
      </c>
      <c r="B165" s="14" t="n">
        <v>18.885</v>
      </c>
      <c r="C165" s="14" t="str">
        <f aca="false">IF('MRR Conglomerado'!AG165&gt;0,'MRR Conglomerado'!AG165,"")</f>
        <v/>
      </c>
      <c r="D165" s="14" t="str">
        <f aca="false">IF(C165="","",'MRR Conglomerado'!AS165)</f>
        <v/>
      </c>
      <c r="E165" s="13" t="str">
        <f aca="false">IF(C165="","",D165/C165)</f>
        <v/>
      </c>
      <c r="F165" s="14" t="str">
        <f aca="false">IF(C165="","",C165/B165)</f>
        <v/>
      </c>
      <c r="G165" s="10" t="str">
        <f aca="false">IF(F165="","",IF(F165&lt;100,"Menos de 100 USD",IF(F165&lt;500,"100 a 500 USD",IF(F165&lt;2000,"500 a 2.000 USD","Más de 2.000 USD"))))</f>
        <v/>
      </c>
      <c r="H165" s="14" t="str">
        <f aca="false">IF(C165="","",MIN(D165,C165))</f>
        <v/>
      </c>
      <c r="I165" s="14" t="str">
        <f aca="false">IF(SUM('MRR Conglomerado'!AE165:AG165)&gt;0,SUM('MRR Conglomerado'!AE165:AG165),"")</f>
        <v/>
      </c>
      <c r="J165" s="14" t="str">
        <f aca="false">IF(I165="","",SUM('MRR Conglomerado'!AQ165:AS165))</f>
        <v/>
      </c>
      <c r="K165" s="10" t="str">
        <f aca="false">IF(I165="","",COUNTIF('MRR Conglomerado'!AE165:AG165,"&gt;0"))</f>
        <v/>
      </c>
      <c r="L165" s="13" t="str">
        <f aca="false">IF(I165="","",J165/I165)</f>
        <v/>
      </c>
      <c r="M165" s="14" t="str">
        <f aca="false">IF(I165="","",I165/K165/B165)</f>
        <v/>
      </c>
      <c r="N165" s="10" t="str">
        <f aca="false">IF(M165="","",IF(M165&lt;100,"Menos de 100 USD",IF(M165&lt;500,"100 a 500 USD",IF(M165&lt;2000,"500 a 2.000 USD","Más de 2.000 USD"))))</f>
        <v/>
      </c>
      <c r="O165" s="14" t="str">
        <f aca="false">IF(I165="","",MIN(J165,I165))</f>
        <v/>
      </c>
      <c r="P165" s="14" t="str">
        <f aca="false">IF(SUM('MRR Conglomerado'!V165:AG165)&gt;0,SUM('MRR Conglomerado'!V165:AG165),"")</f>
        <v/>
      </c>
      <c r="Q165" s="14" t="str">
        <f aca="false">IF(P165="","",SUM('MRR Conglomerado'!AH165:AS165))</f>
        <v/>
      </c>
      <c r="R165" s="10" t="str">
        <f aca="false">IF(P165="","",COUNTIF('MRR Conglomerado'!V165:AG165,"&gt;0"))</f>
        <v/>
      </c>
      <c r="S165" s="14" t="str">
        <f aca="false">IF(P165="","",P165/R165)</f>
        <v/>
      </c>
      <c r="T165" s="14" t="str">
        <f aca="false">IF(P165="","",Q165/12)</f>
        <v/>
      </c>
      <c r="U165" s="13" t="str">
        <f aca="false">IF(P165="","",T165/S165)</f>
        <v/>
      </c>
      <c r="V165" s="14" t="str">
        <f aca="false">IF(P165="","",S165/B165)</f>
        <v/>
      </c>
      <c r="W165" s="10" t="str">
        <f aca="false">IF(V165="","",IF(V165&lt;100,"Menos de 100 USD",IF(V165&lt;500,"100 a 500 USD",IF(V165&lt;2000,"500 a 2.000 USD","Más de 2.000 USD"))))</f>
        <v/>
      </c>
      <c r="X165" s="14" t="str">
        <f aca="false">IF(P165="","",MIN(T165,S165))</f>
        <v/>
      </c>
    </row>
    <row r="166" customFormat="false" ht="15" hidden="false" customHeight="false" outlineLevel="0" collapsed="false">
      <c r="A166" s="10" t="s">
        <v>392</v>
      </c>
      <c r="B166" s="14" t="n">
        <v>18.885</v>
      </c>
      <c r="C166" s="14" t="str">
        <f aca="false">IF('MRR Conglomerado'!AG166&gt;0,'MRR Conglomerado'!AG166,"")</f>
        <v/>
      </c>
      <c r="D166" s="14" t="str">
        <f aca="false">IF(C166="","",'MRR Conglomerado'!AS166)</f>
        <v/>
      </c>
      <c r="E166" s="13" t="str">
        <f aca="false">IF(C166="","",D166/C166)</f>
        <v/>
      </c>
      <c r="F166" s="14" t="str">
        <f aca="false">IF(C166="","",C166/B166)</f>
        <v/>
      </c>
      <c r="G166" s="10" t="str">
        <f aca="false">IF(F166="","",IF(F166&lt;100,"Menos de 100 USD",IF(F166&lt;500,"100 a 500 USD",IF(F166&lt;2000,"500 a 2.000 USD","Más de 2.000 USD"))))</f>
        <v/>
      </c>
      <c r="H166" s="14" t="str">
        <f aca="false">IF(C166="","",MIN(D166,C166))</f>
        <v/>
      </c>
      <c r="I166" s="14" t="str">
        <f aca="false">IF(SUM('MRR Conglomerado'!AE166:AG166)&gt;0,SUM('MRR Conglomerado'!AE166:AG166),"")</f>
        <v/>
      </c>
      <c r="J166" s="14" t="str">
        <f aca="false">IF(I166="","",SUM('MRR Conglomerado'!AQ166:AS166))</f>
        <v/>
      </c>
      <c r="K166" s="10" t="str">
        <f aca="false">IF(I166="","",COUNTIF('MRR Conglomerado'!AE166:AG166,"&gt;0"))</f>
        <v/>
      </c>
      <c r="L166" s="13" t="str">
        <f aca="false">IF(I166="","",J166/I166)</f>
        <v/>
      </c>
      <c r="M166" s="14" t="str">
        <f aca="false">IF(I166="","",I166/K166/B166)</f>
        <v/>
      </c>
      <c r="N166" s="10" t="str">
        <f aca="false">IF(M166="","",IF(M166&lt;100,"Menos de 100 USD",IF(M166&lt;500,"100 a 500 USD",IF(M166&lt;2000,"500 a 2.000 USD","Más de 2.000 USD"))))</f>
        <v/>
      </c>
      <c r="O166" s="14" t="str">
        <f aca="false">IF(I166="","",MIN(J166,I166))</f>
        <v/>
      </c>
      <c r="P166" s="14" t="str">
        <f aca="false">IF(SUM('MRR Conglomerado'!V166:AG166)&gt;0,SUM('MRR Conglomerado'!V166:AG166),"")</f>
        <v/>
      </c>
      <c r="Q166" s="14" t="str">
        <f aca="false">IF(P166="","",SUM('MRR Conglomerado'!AH166:AS166))</f>
        <v/>
      </c>
      <c r="R166" s="10" t="str">
        <f aca="false">IF(P166="","",COUNTIF('MRR Conglomerado'!V166:AG166,"&gt;0"))</f>
        <v/>
      </c>
      <c r="S166" s="14" t="str">
        <f aca="false">IF(P166="","",P166/R166)</f>
        <v/>
      </c>
      <c r="T166" s="14" t="str">
        <f aca="false">IF(P166="","",Q166/12)</f>
        <v/>
      </c>
      <c r="U166" s="13" t="str">
        <f aca="false">IF(P166="","",T166/S166)</f>
        <v/>
      </c>
      <c r="V166" s="14" t="str">
        <f aca="false">IF(P166="","",S166/B166)</f>
        <v/>
      </c>
      <c r="W166" s="10" t="str">
        <f aca="false">IF(V166="","",IF(V166&lt;100,"Menos de 100 USD",IF(V166&lt;500,"100 a 500 USD",IF(V166&lt;2000,"500 a 2.000 USD","Más de 2.000 USD"))))</f>
        <v/>
      </c>
      <c r="X166" s="14" t="str">
        <f aca="false">IF(P166="","",MIN(T166,S166))</f>
        <v/>
      </c>
    </row>
    <row r="167" customFormat="false" ht="15" hidden="false" customHeight="false" outlineLevel="0" collapsed="false">
      <c r="A167" s="10" t="s">
        <v>394</v>
      </c>
      <c r="B167" s="14" t="n">
        <v>18.885</v>
      </c>
      <c r="C167" s="14" t="n">
        <f aca="false">IF('MRR Conglomerado'!AG167&gt;0,'MRR Conglomerado'!AG167,"")</f>
        <v>2563.4499</v>
      </c>
      <c r="D167" s="14" t="n">
        <f aca="false">IF(C167="","",'MRR Conglomerado'!AS167)</f>
        <v>2530.906376</v>
      </c>
      <c r="E167" s="13" t="n">
        <f aca="false">IF(C167="","",D167/C167)</f>
        <v>0.987304794215014</v>
      </c>
      <c r="F167" s="14" t="n">
        <f aca="false">IF(C167="","",C167/B167)</f>
        <v>135.74</v>
      </c>
      <c r="G167" s="10" t="str">
        <f aca="false">IF(F167="","",IF(F167&lt;100,"Menos de 100 USD",IF(F167&lt;500,"100 a 500 USD",IF(F167&lt;2000,"500 a 2.000 USD","Más de 2.000 USD"))))</f>
        <v>100 a 500 USD</v>
      </c>
      <c r="H167" s="14" t="n">
        <f aca="false">IF(C167="","",MIN(D167,C167))</f>
        <v>2530.906376</v>
      </c>
      <c r="I167" s="14" t="n">
        <f aca="false">IF(SUM('MRR Conglomerado'!AE167:AG167)&gt;0,SUM('MRR Conglomerado'!AE167:AG167),"")</f>
        <v>7671.87612</v>
      </c>
      <c r="J167" s="14" t="n">
        <f aca="false">IF(I167="","",SUM('MRR Conglomerado'!AQ167:AS167))</f>
        <v>7601.231376</v>
      </c>
      <c r="K167" s="10" t="n">
        <f aca="false">IF(I167="","",COUNTIF('MRR Conglomerado'!AE167:AG167,"&gt;0"))</f>
        <v>3</v>
      </c>
      <c r="L167" s="13" t="n">
        <f aca="false">IF(I167="","",J167/I167)</f>
        <v>0.99079172514063</v>
      </c>
      <c r="M167" s="14" t="n">
        <f aca="false">IF(I167="","",I167/K167/B167)</f>
        <v>135.413928514694</v>
      </c>
      <c r="N167" s="10" t="str">
        <f aca="false">IF(M167="","",IF(M167&lt;100,"Menos de 100 USD",IF(M167&lt;500,"100 a 500 USD",IF(M167&lt;2000,"500 a 2.000 USD","Más de 2.000 USD"))))</f>
        <v>100 a 500 USD</v>
      </c>
      <c r="O167" s="14" t="n">
        <f aca="false">IF(I167="","",MIN(J167,I167))</f>
        <v>7601.231376</v>
      </c>
      <c r="P167" s="14" t="n">
        <f aca="false">IF(SUM('MRR Conglomerado'!V167:AG167)&gt;0,SUM('MRR Conglomerado'!V167:AG167),"")</f>
        <v>30651.017168</v>
      </c>
      <c r="Q167" s="14" t="n">
        <f aca="false">IF(P167="","",SUM('MRR Conglomerado'!AH167:AS167))</f>
        <v>31285.694703</v>
      </c>
      <c r="R167" s="10" t="n">
        <f aca="false">IF(P167="","",COUNTIF('MRR Conglomerado'!V167:AG167,"&gt;0"))</f>
        <v>12</v>
      </c>
      <c r="S167" s="14" t="n">
        <f aca="false">IF(P167="","",P167/R167)</f>
        <v>2554.25143066667</v>
      </c>
      <c r="T167" s="14" t="n">
        <f aca="false">IF(P167="","",Q167/12)</f>
        <v>2607.14122525</v>
      </c>
      <c r="U167" s="13" t="n">
        <f aca="false">IF(P167="","",T167/S167)</f>
        <v>1.02070657334213</v>
      </c>
      <c r="V167" s="14" t="n">
        <f aca="false">IF(P167="","",S167/B167)</f>
        <v>135.252921930986</v>
      </c>
      <c r="W167" s="10" t="str">
        <f aca="false">IF(V167="","",IF(V167&lt;100,"Menos de 100 USD",IF(V167&lt;500,"100 a 500 USD",IF(V167&lt;2000,"500 a 2.000 USD","Más de 2.000 USD"))))</f>
        <v>100 a 500 USD</v>
      </c>
      <c r="X167" s="14" t="n">
        <f aca="false">IF(P167="","",MIN(T167,S167))</f>
        <v>2554.25143066667</v>
      </c>
    </row>
    <row r="168" customFormat="false" ht="15" hidden="false" customHeight="false" outlineLevel="0" collapsed="false">
      <c r="A168" s="10" t="s">
        <v>396</v>
      </c>
      <c r="B168" s="14" t="n">
        <v>18.885</v>
      </c>
      <c r="C168" s="14" t="n">
        <f aca="false">IF('MRR Conglomerado'!AG168&gt;0,'MRR Conglomerado'!AG168,"")</f>
        <v>6795.76725</v>
      </c>
      <c r="D168" s="14" t="n">
        <f aca="false">IF(C168="","",'MRR Conglomerado'!AS168)</f>
        <v>7216.434728</v>
      </c>
      <c r="E168" s="13" t="n">
        <f aca="false">IF(C168="","",D168/C168)</f>
        <v>1.06190139575484</v>
      </c>
      <c r="F168" s="14" t="n">
        <f aca="false">IF(C168="","",C168/B168)</f>
        <v>359.85</v>
      </c>
      <c r="G168" s="10" t="str">
        <f aca="false">IF(F168="","",IF(F168&lt;100,"Menos de 100 USD",IF(F168&lt;500,"100 a 500 USD",IF(F168&lt;2000,"500 a 2.000 USD","Más de 2.000 USD"))))</f>
        <v>100 a 500 USD</v>
      </c>
      <c r="H168" s="14" t="n">
        <f aca="false">IF(C168="","",MIN(D168,C168))</f>
        <v>6795.76725</v>
      </c>
      <c r="I168" s="14" t="n">
        <f aca="false">IF(SUM('MRR Conglomerado'!AE168:AG168)&gt;0,SUM('MRR Conglomerado'!AE168:AG168),"")</f>
        <v>20256.23593</v>
      </c>
      <c r="J168" s="14" t="n">
        <f aca="false">IF(I168="","",SUM('MRR Conglomerado'!AQ168:AS168))</f>
        <v>22636.587314</v>
      </c>
      <c r="K168" s="10" t="n">
        <f aca="false">IF(I168="","",COUNTIF('MRR Conglomerado'!AE168:AG168,"&gt;0"))</f>
        <v>3</v>
      </c>
      <c r="L168" s="13" t="n">
        <f aca="false">IF(I168="","",J168/I168)</f>
        <v>1.11751202899817</v>
      </c>
      <c r="M168" s="14" t="n">
        <f aca="false">IF(I168="","",I168/K168/B168)</f>
        <v>357.536597475951</v>
      </c>
      <c r="N168" s="10" t="str">
        <f aca="false">IF(M168="","",IF(M168&lt;100,"Menos de 100 USD",IF(M168&lt;500,"100 a 500 USD",IF(M168&lt;2000,"500 a 2.000 USD","Más de 2.000 USD"))))</f>
        <v>100 a 500 USD</v>
      </c>
      <c r="O168" s="14" t="n">
        <f aca="false">IF(I168="","",MIN(J168,I168))</f>
        <v>20256.23593</v>
      </c>
      <c r="P168" s="14" t="n">
        <f aca="false">IF(SUM('MRR Conglomerado'!V168:AG168)&gt;0,SUM('MRR Conglomerado'!V168:AG168),"")</f>
        <v>85362.688274</v>
      </c>
      <c r="Q168" s="14" t="n">
        <f aca="false">IF(P168="","",SUM('MRR Conglomerado'!AH168:AS168))</f>
        <v>86547.79418</v>
      </c>
      <c r="R168" s="10" t="n">
        <f aca="false">IF(P168="","",COUNTIF('MRR Conglomerado'!V168:AG168,"&gt;0"))</f>
        <v>12</v>
      </c>
      <c r="S168" s="14" t="n">
        <f aca="false">IF(P168="","",P168/R168)</f>
        <v>7113.55735616667</v>
      </c>
      <c r="T168" s="14" t="n">
        <f aca="false">IF(P168="","",Q168/12)</f>
        <v>7212.31618166667</v>
      </c>
      <c r="U168" s="13" t="n">
        <f aca="false">IF(P168="","",T168/S168)</f>
        <v>1.01388318397607</v>
      </c>
      <c r="V168" s="14" t="n">
        <f aca="false">IF(P168="","",S168/B168)</f>
        <v>376.677646606654</v>
      </c>
      <c r="W168" s="10" t="str">
        <f aca="false">IF(V168="","",IF(V168&lt;100,"Menos de 100 USD",IF(V168&lt;500,"100 a 500 USD",IF(V168&lt;2000,"500 a 2.000 USD","Más de 2.000 USD"))))</f>
        <v>100 a 500 USD</v>
      </c>
      <c r="X168" s="14" t="n">
        <f aca="false">IF(P168="","",MIN(T168,S168))</f>
        <v>7113.55735616667</v>
      </c>
    </row>
    <row r="169" customFormat="false" ht="15" hidden="false" customHeight="false" outlineLevel="0" collapsed="false">
      <c r="A169" s="10" t="s">
        <v>398</v>
      </c>
      <c r="B169" s="14" t="n">
        <v>18.885</v>
      </c>
      <c r="C169" s="14" t="n">
        <f aca="false">IF('MRR Conglomerado'!AG169&gt;0,'MRR Conglomerado'!AG169,"")</f>
        <v>4410.0252</v>
      </c>
      <c r="D169" s="14" t="n">
        <f aca="false">IF(C169="","",'MRR Conglomerado'!AS169)</f>
        <v>7583.968328</v>
      </c>
      <c r="E169" s="13" t="n">
        <f aca="false">IF(C169="","",D169/C169)</f>
        <v>1.71971088237772</v>
      </c>
      <c r="F169" s="14" t="n">
        <f aca="false">IF(C169="","",C169/B169)</f>
        <v>233.52</v>
      </c>
      <c r="G169" s="10" t="str">
        <f aca="false">IF(F169="","",IF(F169&lt;100,"Menos de 100 USD",IF(F169&lt;500,"100 a 500 USD",IF(F169&lt;2000,"500 a 2.000 USD","Más de 2.000 USD"))))</f>
        <v>100 a 500 USD</v>
      </c>
      <c r="H169" s="14" t="n">
        <f aca="false">IF(C169="","",MIN(D169,C169))</f>
        <v>4410.0252</v>
      </c>
      <c r="I169" s="14" t="n">
        <f aca="false">IF(SUM('MRR Conglomerado'!AE169:AG169)&gt;0,SUM('MRR Conglomerado'!AE169:AG169),"")</f>
        <v>12715.54058</v>
      </c>
      <c r="J169" s="14" t="n">
        <f aca="false">IF(I169="","",SUM('MRR Conglomerado'!AQ169:AS169))</f>
        <v>21837.212267</v>
      </c>
      <c r="K169" s="10" t="n">
        <f aca="false">IF(I169="","",COUNTIF('MRR Conglomerado'!AE169:AG169,"&gt;0"))</f>
        <v>3</v>
      </c>
      <c r="L169" s="13" t="n">
        <f aca="false">IF(I169="","",J169/I169)</f>
        <v>1.71736404988926</v>
      </c>
      <c r="M169" s="14" t="n">
        <f aca="false">IF(I169="","",I169/K169/B169)</f>
        <v>224.438100432442</v>
      </c>
      <c r="N169" s="10" t="str">
        <f aca="false">IF(M169="","",IF(M169&lt;100,"Menos de 100 USD",IF(M169&lt;500,"100 a 500 USD",IF(M169&lt;2000,"500 a 2.000 USD","Más de 2.000 USD"))))</f>
        <v>100 a 500 USD</v>
      </c>
      <c r="O169" s="14" t="n">
        <f aca="false">IF(I169="","",MIN(J169,I169))</f>
        <v>12715.54058</v>
      </c>
      <c r="P169" s="14" t="n">
        <f aca="false">IF(SUM('MRR Conglomerado'!V169:AG169)&gt;0,SUM('MRR Conglomerado'!V169:AG169),"")</f>
        <v>49538.862184</v>
      </c>
      <c r="Q169" s="14" t="n">
        <f aca="false">IF(P169="","",SUM('MRR Conglomerado'!AH169:AS169))</f>
        <v>74239.477124</v>
      </c>
      <c r="R169" s="10" t="n">
        <f aca="false">IF(P169="","",COUNTIF('MRR Conglomerado'!V169:AG169,"&gt;0"))</f>
        <v>12</v>
      </c>
      <c r="S169" s="14" t="n">
        <f aca="false">IF(P169="","",P169/R169)</f>
        <v>4128.23851533333</v>
      </c>
      <c r="T169" s="14" t="n">
        <f aca="false">IF(P169="","",Q169/12)</f>
        <v>6186.62309366667</v>
      </c>
      <c r="U169" s="13" t="n">
        <f aca="false">IF(P169="","",T169/S169)</f>
        <v>1.49861086530925</v>
      </c>
      <c r="V169" s="14" t="n">
        <f aca="false">IF(P169="","",S169/B169)</f>
        <v>218.598809390169</v>
      </c>
      <c r="W169" s="10" t="str">
        <f aca="false">IF(V169="","",IF(V169&lt;100,"Menos de 100 USD",IF(V169&lt;500,"100 a 500 USD",IF(V169&lt;2000,"500 a 2.000 USD","Más de 2.000 USD"))))</f>
        <v>100 a 500 USD</v>
      </c>
      <c r="X169" s="14" t="n">
        <f aca="false">IF(P169="","",MIN(T169,S169))</f>
        <v>4128.23851533333</v>
      </c>
    </row>
    <row r="170" customFormat="false" ht="15" hidden="false" customHeight="false" outlineLevel="0" collapsed="false">
      <c r="A170" s="10" t="s">
        <v>400</v>
      </c>
      <c r="B170" s="14" t="n">
        <v>18.885</v>
      </c>
      <c r="C170" s="14" t="n">
        <f aca="false">IF('MRR Conglomerado'!AG170&gt;0,'MRR Conglomerado'!AG170,"")</f>
        <v>781.65015</v>
      </c>
      <c r="D170" s="14" t="n">
        <f aca="false">IF(C170="","",'MRR Conglomerado'!AS170)</f>
        <v>810.499096</v>
      </c>
      <c r="E170" s="13" t="n">
        <f aca="false">IF(C170="","",D170/C170)</f>
        <v>1.03690774702723</v>
      </c>
      <c r="F170" s="14" t="n">
        <f aca="false">IF(C170="","",C170/B170)</f>
        <v>41.39</v>
      </c>
      <c r="G170" s="10" t="str">
        <f aca="false">IF(F170="","",IF(F170&lt;100,"Menos de 100 USD",IF(F170&lt;500,"100 a 500 USD",IF(F170&lt;2000,"500 a 2.000 USD","Más de 2.000 USD"))))</f>
        <v>Menos de 100 USD</v>
      </c>
      <c r="H170" s="14" t="n">
        <f aca="false">IF(C170="","",MIN(D170,C170))</f>
        <v>781.65015</v>
      </c>
      <c r="I170" s="14" t="n">
        <f aca="false">IF(SUM('MRR Conglomerado'!AE170:AG170)&gt;0,SUM('MRR Conglomerado'!AE170:AG170),"")</f>
        <v>2344.85275</v>
      </c>
      <c r="J170" s="14" t="n">
        <f aca="false">IF(I170="","",SUM('MRR Conglomerado'!AQ170:AS170))</f>
        <v>2431.40737</v>
      </c>
      <c r="K170" s="10" t="n">
        <f aca="false">IF(I170="","",COUNTIF('MRR Conglomerado'!AE170:AG170,"&gt;0"))</f>
        <v>3</v>
      </c>
      <c r="L170" s="13" t="n">
        <f aca="false">IF(I170="","",J170/I170)</f>
        <v>1.03691260357393</v>
      </c>
      <c r="M170" s="14" t="n">
        <f aca="false">IF(I170="","",I170/K170/B170)</f>
        <v>41.3882755273144</v>
      </c>
      <c r="N170" s="10" t="str">
        <f aca="false">IF(M170="","",IF(M170&lt;100,"Menos de 100 USD",IF(M170&lt;500,"100 a 500 USD",IF(M170&lt;2000,"500 a 2.000 USD","Más de 2.000 USD"))))</f>
        <v>Menos de 100 USD</v>
      </c>
      <c r="O170" s="14" t="n">
        <f aca="false">IF(I170="","",MIN(J170,I170))</f>
        <v>2344.85275</v>
      </c>
      <c r="P170" s="14" t="n">
        <f aca="false">IF(SUM('MRR Conglomerado'!V170:AG170)&gt;0,SUM('MRR Conglomerado'!V170:AG170),"")</f>
        <v>9189.462004</v>
      </c>
      <c r="Q170" s="14" t="n">
        <f aca="false">IF(P170="","",SUM('MRR Conglomerado'!AH170:AS170))</f>
        <v>9552.129605</v>
      </c>
      <c r="R170" s="10" t="n">
        <f aca="false">IF(P170="","",COUNTIF('MRR Conglomerado'!V170:AG170,"&gt;0"))</f>
        <v>12</v>
      </c>
      <c r="S170" s="14" t="n">
        <f aca="false">IF(P170="","",P170/R170)</f>
        <v>765.788500333333</v>
      </c>
      <c r="T170" s="14" t="n">
        <f aca="false">IF(P170="","",Q170/12)</f>
        <v>796.010800416667</v>
      </c>
      <c r="U170" s="13" t="n">
        <f aca="false">IF(P170="","",T170/S170)</f>
        <v>1.03946559666302</v>
      </c>
      <c r="V170" s="14" t="n">
        <f aca="false">IF(P170="","",S170/B170)</f>
        <v>40.5500926837878</v>
      </c>
      <c r="W170" s="10" t="str">
        <f aca="false">IF(V170="","",IF(V170&lt;100,"Menos de 100 USD",IF(V170&lt;500,"100 a 500 USD",IF(V170&lt;2000,"500 a 2.000 USD","Más de 2.000 USD"))))</f>
        <v>Menos de 100 USD</v>
      </c>
      <c r="X170" s="14" t="n">
        <f aca="false">IF(P170="","",MIN(T170,S170))</f>
        <v>765.788500333333</v>
      </c>
    </row>
    <row r="171" customFormat="false" ht="15" hidden="false" customHeight="false" outlineLevel="0" collapsed="false">
      <c r="A171" s="10" t="s">
        <v>402</v>
      </c>
      <c r="B171" s="14" t="n">
        <v>18.885</v>
      </c>
      <c r="C171" s="14" t="n">
        <f aca="false">IF('MRR Conglomerado'!AG171&gt;0,'MRR Conglomerado'!AG171,"")</f>
        <v>20182.0218</v>
      </c>
      <c r="D171" s="14" t="n">
        <f aca="false">IF(C171="","",'MRR Conglomerado'!AS171)</f>
        <v>20554.054056</v>
      </c>
      <c r="E171" s="13" t="n">
        <f aca="false">IF(C171="","",D171/C171)</f>
        <v>1.01843384472016</v>
      </c>
      <c r="F171" s="14" t="n">
        <f aca="false">IF(C171="","",C171/B171)</f>
        <v>1068.68</v>
      </c>
      <c r="G171" s="10" t="str">
        <f aca="false">IF(F171="","",IF(F171&lt;100,"Menos de 100 USD",IF(F171&lt;500,"100 a 500 USD",IF(F171&lt;2000,"500 a 2.000 USD","Más de 2.000 USD"))))</f>
        <v>500 a 2.000 USD</v>
      </c>
      <c r="H171" s="14" t="n">
        <f aca="false">IF(C171="","",MIN(D171,C171))</f>
        <v>20182.0218</v>
      </c>
      <c r="I171" s="14" t="n">
        <f aca="false">IF(SUM('MRR Conglomerado'!AE171:AG171)&gt;0,SUM('MRR Conglomerado'!AE171:AG171),"")</f>
        <v>51231.2027</v>
      </c>
      <c r="J171" s="14" t="n">
        <f aca="false">IF(I171="","",SUM('MRR Conglomerado'!AQ171:AS171))</f>
        <v>62157.606616</v>
      </c>
      <c r="K171" s="10" t="n">
        <f aca="false">IF(I171="","",COUNTIF('MRR Conglomerado'!AE171:AG171,"&gt;0"))</f>
        <v>3</v>
      </c>
      <c r="L171" s="13" t="n">
        <f aca="false">IF(I171="","",J171/I171)</f>
        <v>1.21327634996162</v>
      </c>
      <c r="M171" s="14" t="n">
        <f aca="false">IF(I171="","",I171/K171/B171)</f>
        <v>904.266220104139</v>
      </c>
      <c r="N171" s="10" t="str">
        <f aca="false">IF(M171="","",IF(M171&lt;100,"Menos de 100 USD",IF(M171&lt;500,"100 a 500 USD",IF(M171&lt;2000,"500 a 2.000 USD","Más de 2.000 USD"))))</f>
        <v>500 a 2.000 USD</v>
      </c>
      <c r="O171" s="14" t="n">
        <f aca="false">IF(I171="","",MIN(J171,I171))</f>
        <v>51231.2027</v>
      </c>
      <c r="P171" s="14" t="n">
        <f aca="false">IF(SUM('MRR Conglomerado'!V171:AG171)&gt;0,SUM('MRR Conglomerado'!V171:AG171),"")</f>
        <v>206368.46947</v>
      </c>
      <c r="Q171" s="14" t="n">
        <f aca="false">IF(P171="","",SUM('MRR Conglomerado'!AH171:AS171))</f>
        <v>255287.622637</v>
      </c>
      <c r="R171" s="10" t="n">
        <f aca="false">IF(P171="","",COUNTIF('MRR Conglomerado'!V171:AG171,"&gt;0"))</f>
        <v>12</v>
      </c>
      <c r="S171" s="14" t="n">
        <f aca="false">IF(P171="","",P171/R171)</f>
        <v>17197.3724558333</v>
      </c>
      <c r="T171" s="14" t="n">
        <f aca="false">IF(P171="","",Q171/12)</f>
        <v>21273.9685530833</v>
      </c>
      <c r="U171" s="13" t="n">
        <f aca="false">IF(P171="","",T171/S171)</f>
        <v>1.23704761339092</v>
      </c>
      <c r="V171" s="14" t="n">
        <f aca="false">IF(P171="","",S171/B171)</f>
        <v>910.636614023475</v>
      </c>
      <c r="W171" s="10" t="str">
        <f aca="false">IF(V171="","",IF(V171&lt;100,"Menos de 100 USD",IF(V171&lt;500,"100 a 500 USD",IF(V171&lt;2000,"500 a 2.000 USD","Más de 2.000 USD"))))</f>
        <v>500 a 2.000 USD</v>
      </c>
      <c r="X171" s="14" t="n">
        <f aca="false">IF(P171="","",MIN(T171,S171))</f>
        <v>17197.3724558333</v>
      </c>
    </row>
    <row r="172" customFormat="false" ht="15" hidden="false" customHeight="false" outlineLevel="0" collapsed="false">
      <c r="A172" s="10" t="s">
        <v>404</v>
      </c>
      <c r="B172" s="14" t="n">
        <v>18.885</v>
      </c>
      <c r="C172" s="14" t="str">
        <f aca="false">IF('MRR Conglomerado'!AG172&gt;0,'MRR Conglomerado'!AG172,"")</f>
        <v/>
      </c>
      <c r="D172" s="14" t="str">
        <f aca="false">IF(C172="","",'MRR Conglomerado'!AS172)</f>
        <v/>
      </c>
      <c r="E172" s="13" t="str">
        <f aca="false">IF(C172="","",D172/C172)</f>
        <v/>
      </c>
      <c r="F172" s="14" t="str">
        <f aca="false">IF(C172="","",C172/B172)</f>
        <v/>
      </c>
      <c r="G172" s="10" t="str">
        <f aca="false">IF(F172="","",IF(F172&lt;100,"Menos de 100 USD",IF(F172&lt;500,"100 a 500 USD",IF(F172&lt;2000,"500 a 2.000 USD","Más de 2.000 USD"))))</f>
        <v/>
      </c>
      <c r="H172" s="14" t="str">
        <f aca="false">IF(C172="","",MIN(D172,C172))</f>
        <v/>
      </c>
      <c r="I172" s="14" t="str">
        <f aca="false">IF(SUM('MRR Conglomerado'!AE172:AG172)&gt;0,SUM('MRR Conglomerado'!AE172:AG172),"")</f>
        <v/>
      </c>
      <c r="J172" s="14" t="str">
        <f aca="false">IF(I172="","",SUM('MRR Conglomerado'!AQ172:AS172))</f>
        <v/>
      </c>
      <c r="K172" s="10" t="str">
        <f aca="false">IF(I172="","",COUNTIF('MRR Conglomerado'!AE172:AG172,"&gt;0"))</f>
        <v/>
      </c>
      <c r="L172" s="13" t="str">
        <f aca="false">IF(I172="","",J172/I172)</f>
        <v/>
      </c>
      <c r="M172" s="14" t="str">
        <f aca="false">IF(I172="","",I172/K172/B172)</f>
        <v/>
      </c>
      <c r="N172" s="10" t="str">
        <f aca="false">IF(M172="","",IF(M172&lt;100,"Menos de 100 USD",IF(M172&lt;500,"100 a 500 USD",IF(M172&lt;2000,"500 a 2.000 USD","Más de 2.000 USD"))))</f>
        <v/>
      </c>
      <c r="O172" s="14" t="str">
        <f aca="false">IF(I172="","",MIN(J172,I172))</f>
        <v/>
      </c>
      <c r="P172" s="14" t="str">
        <f aca="false">IF(SUM('MRR Conglomerado'!V172:AG172)&gt;0,SUM('MRR Conglomerado'!V172:AG172),"")</f>
        <v/>
      </c>
      <c r="Q172" s="14" t="str">
        <f aca="false">IF(P172="","",SUM('MRR Conglomerado'!AH172:AS172))</f>
        <v/>
      </c>
      <c r="R172" s="10" t="str">
        <f aca="false">IF(P172="","",COUNTIF('MRR Conglomerado'!V172:AG172,"&gt;0"))</f>
        <v/>
      </c>
      <c r="S172" s="14" t="str">
        <f aca="false">IF(P172="","",P172/R172)</f>
        <v/>
      </c>
      <c r="T172" s="14" t="str">
        <f aca="false">IF(P172="","",Q172/12)</f>
        <v/>
      </c>
      <c r="U172" s="13" t="str">
        <f aca="false">IF(P172="","",T172/S172)</f>
        <v/>
      </c>
      <c r="V172" s="14" t="str">
        <f aca="false">IF(P172="","",S172/B172)</f>
        <v/>
      </c>
      <c r="W172" s="10" t="str">
        <f aca="false">IF(V172="","",IF(V172&lt;100,"Menos de 100 USD",IF(V172&lt;500,"100 a 500 USD",IF(V172&lt;2000,"500 a 2.000 USD","Más de 2.000 USD"))))</f>
        <v/>
      </c>
      <c r="X172" s="14" t="str">
        <f aca="false">IF(P172="","",MIN(T172,S172))</f>
        <v/>
      </c>
    </row>
    <row r="173" customFormat="false" ht="15" hidden="false" customHeight="false" outlineLevel="0" collapsed="false">
      <c r="A173" s="10" t="s">
        <v>406</v>
      </c>
      <c r="B173" s="14" t="n">
        <v>18.885</v>
      </c>
      <c r="C173" s="14" t="n">
        <f aca="false">IF('MRR Conglomerado'!AG173&gt;0,'MRR Conglomerado'!AG173,"")</f>
        <v>20100.24975</v>
      </c>
      <c r="D173" s="14" t="n">
        <f aca="false">IF(C173="","",'MRR Conglomerado'!AS173)</f>
        <v>18019.997392</v>
      </c>
      <c r="E173" s="13" t="n">
        <f aca="false">IF(C173="","",D173/C173)</f>
        <v>0.896506143760726</v>
      </c>
      <c r="F173" s="14" t="n">
        <f aca="false">IF(C173="","",C173/B173)</f>
        <v>1064.35</v>
      </c>
      <c r="G173" s="10" t="str">
        <f aca="false">IF(F173="","",IF(F173&lt;100,"Menos de 100 USD",IF(F173&lt;500,"100 a 500 USD",IF(F173&lt;2000,"500 a 2.000 USD","Más de 2.000 USD"))))</f>
        <v>500 a 2.000 USD</v>
      </c>
      <c r="H173" s="14" t="n">
        <f aca="false">IF(C173="","",MIN(D173,C173))</f>
        <v>18019.997392</v>
      </c>
      <c r="I173" s="14" t="n">
        <f aca="false">IF(SUM('MRR Conglomerado'!AE173:AG173)&gt;0,SUM('MRR Conglomerado'!AE173:AG173),"")</f>
        <v>59988.01569</v>
      </c>
      <c r="J173" s="14" t="n">
        <f aca="false">IF(I173="","",SUM('MRR Conglomerado'!AQ173:AS173))</f>
        <v>53411.799123</v>
      </c>
      <c r="K173" s="10" t="n">
        <f aca="false">IF(I173="","",COUNTIF('MRR Conglomerado'!AE173:AG173,"&gt;0"))</f>
        <v>3</v>
      </c>
      <c r="L173" s="13" t="n">
        <f aca="false">IF(I173="","",J173/I173)</f>
        <v>0.890374494115893</v>
      </c>
      <c r="M173" s="14" t="n">
        <f aca="false">IF(I173="","",I173/K173/B173)</f>
        <v>1058.83003600741</v>
      </c>
      <c r="N173" s="10" t="str">
        <f aca="false">IF(M173="","",IF(M173&lt;100,"Menos de 100 USD",IF(M173&lt;500,"100 a 500 USD",IF(M173&lt;2000,"500 a 2.000 USD","Más de 2.000 USD"))))</f>
        <v>500 a 2.000 USD</v>
      </c>
      <c r="O173" s="14" t="n">
        <f aca="false">IF(I173="","",MIN(J173,I173))</f>
        <v>53411.799123</v>
      </c>
      <c r="P173" s="14" t="n">
        <f aca="false">IF(SUM('MRR Conglomerado'!V173:AG173)&gt;0,SUM('MRR Conglomerado'!V173:AG173),"")</f>
        <v>246023.131456</v>
      </c>
      <c r="Q173" s="14" t="n">
        <f aca="false">IF(P173="","",SUM('MRR Conglomerado'!AH173:AS173))</f>
        <v>249255.124578</v>
      </c>
      <c r="R173" s="10" t="n">
        <f aca="false">IF(P173="","",COUNTIF('MRR Conglomerado'!V173:AG173,"&gt;0"))</f>
        <v>12</v>
      </c>
      <c r="S173" s="14" t="n">
        <f aca="false">IF(P173="","",P173/R173)</f>
        <v>20501.9276213333</v>
      </c>
      <c r="T173" s="14" t="n">
        <f aca="false">IF(P173="","",Q173/12)</f>
        <v>20771.2603815</v>
      </c>
      <c r="U173" s="13" t="n">
        <f aca="false">IF(P173="","",T173/S173)</f>
        <v>1.01313694815147</v>
      </c>
      <c r="V173" s="14" t="n">
        <f aca="false">IF(P173="","",S173/B173)</f>
        <v>1085.61967812197</v>
      </c>
      <c r="W173" s="10" t="str">
        <f aca="false">IF(V173="","",IF(V173&lt;100,"Menos de 100 USD",IF(V173&lt;500,"100 a 500 USD",IF(V173&lt;2000,"500 a 2.000 USD","Más de 2.000 USD"))))</f>
        <v>500 a 2.000 USD</v>
      </c>
      <c r="X173" s="14" t="n">
        <f aca="false">IF(P173="","",MIN(T173,S173))</f>
        <v>20501.9276213333</v>
      </c>
    </row>
    <row r="174" customFormat="false" ht="15" hidden="false" customHeight="false" outlineLevel="0" collapsed="false">
      <c r="A174" s="10" t="s">
        <v>408</v>
      </c>
      <c r="B174" s="14" t="n">
        <v>18.885</v>
      </c>
      <c r="C174" s="14" t="str">
        <f aca="false">IF('MRR Conglomerado'!AG174&gt;0,'MRR Conglomerado'!AG174,"")</f>
        <v/>
      </c>
      <c r="D174" s="14" t="str">
        <f aca="false">IF(C174="","",'MRR Conglomerado'!AS174)</f>
        <v/>
      </c>
      <c r="E174" s="13" t="str">
        <f aca="false">IF(C174="","",D174/C174)</f>
        <v/>
      </c>
      <c r="F174" s="14" t="str">
        <f aca="false">IF(C174="","",C174/B174)</f>
        <v/>
      </c>
      <c r="G174" s="10" t="str">
        <f aca="false">IF(F174="","",IF(F174&lt;100,"Menos de 100 USD",IF(F174&lt;500,"100 a 500 USD",IF(F174&lt;2000,"500 a 2.000 USD","Más de 2.000 USD"))))</f>
        <v/>
      </c>
      <c r="H174" s="14" t="str">
        <f aca="false">IF(C174="","",MIN(D174,C174))</f>
        <v/>
      </c>
      <c r="I174" s="14" t="str">
        <f aca="false">IF(SUM('MRR Conglomerado'!AE174:AG174)&gt;0,SUM('MRR Conglomerado'!AE174:AG174),"")</f>
        <v/>
      </c>
      <c r="J174" s="14" t="str">
        <f aca="false">IF(I174="","",SUM('MRR Conglomerado'!AQ174:AS174))</f>
        <v/>
      </c>
      <c r="K174" s="10" t="str">
        <f aca="false">IF(I174="","",COUNTIF('MRR Conglomerado'!AE174:AG174,"&gt;0"))</f>
        <v/>
      </c>
      <c r="L174" s="13" t="str">
        <f aca="false">IF(I174="","",J174/I174)</f>
        <v/>
      </c>
      <c r="M174" s="14" t="str">
        <f aca="false">IF(I174="","",I174/K174/B174)</f>
        <v/>
      </c>
      <c r="N174" s="10" t="str">
        <f aca="false">IF(M174="","",IF(M174&lt;100,"Menos de 100 USD",IF(M174&lt;500,"100 a 500 USD",IF(M174&lt;2000,"500 a 2.000 USD","Más de 2.000 USD"))))</f>
        <v/>
      </c>
      <c r="O174" s="14" t="str">
        <f aca="false">IF(I174="","",MIN(J174,I174))</f>
        <v/>
      </c>
      <c r="P174" s="14" t="str">
        <f aca="false">IF(SUM('MRR Conglomerado'!V174:AG174)&gt;0,SUM('MRR Conglomerado'!V174:AG174),"")</f>
        <v/>
      </c>
      <c r="Q174" s="14" t="str">
        <f aca="false">IF(P174="","",SUM('MRR Conglomerado'!AH174:AS174))</f>
        <v/>
      </c>
      <c r="R174" s="10" t="str">
        <f aca="false">IF(P174="","",COUNTIF('MRR Conglomerado'!V174:AG174,"&gt;0"))</f>
        <v/>
      </c>
      <c r="S174" s="14" t="str">
        <f aca="false">IF(P174="","",P174/R174)</f>
        <v/>
      </c>
      <c r="T174" s="14" t="str">
        <f aca="false">IF(P174="","",Q174/12)</f>
        <v/>
      </c>
      <c r="U174" s="13" t="str">
        <f aca="false">IF(P174="","",T174/S174)</f>
        <v/>
      </c>
      <c r="V174" s="14" t="str">
        <f aca="false">IF(P174="","",S174/B174)</f>
        <v/>
      </c>
      <c r="W174" s="10" t="str">
        <f aca="false">IF(V174="","",IF(V174&lt;100,"Menos de 100 USD",IF(V174&lt;500,"100 a 500 USD",IF(V174&lt;2000,"500 a 2.000 USD","Más de 2.000 USD"))))</f>
        <v/>
      </c>
      <c r="X174" s="14" t="str">
        <f aca="false">IF(P174="","",MIN(T174,S174))</f>
        <v/>
      </c>
    </row>
    <row r="175" customFormat="false" ht="15" hidden="false" customHeight="false" outlineLevel="0" collapsed="false">
      <c r="A175" s="10" t="s">
        <v>410</v>
      </c>
      <c r="B175" s="14" t="n">
        <v>18.885</v>
      </c>
      <c r="C175" s="14" t="str">
        <f aca="false">IF('MRR Conglomerado'!AG175&gt;0,'MRR Conglomerado'!AG175,"")</f>
        <v/>
      </c>
      <c r="D175" s="14" t="str">
        <f aca="false">IF(C175="","",'MRR Conglomerado'!AS175)</f>
        <v/>
      </c>
      <c r="E175" s="13" t="str">
        <f aca="false">IF(C175="","",D175/C175)</f>
        <v/>
      </c>
      <c r="F175" s="14" t="str">
        <f aca="false">IF(C175="","",C175/B175)</f>
        <v/>
      </c>
      <c r="G175" s="10" t="str">
        <f aca="false">IF(F175="","",IF(F175&lt;100,"Menos de 100 USD",IF(F175&lt;500,"100 a 500 USD",IF(F175&lt;2000,"500 a 2.000 USD","Más de 2.000 USD"))))</f>
        <v/>
      </c>
      <c r="H175" s="14" t="str">
        <f aca="false">IF(C175="","",MIN(D175,C175))</f>
        <v/>
      </c>
      <c r="I175" s="14" t="str">
        <f aca="false">IF(SUM('MRR Conglomerado'!AE175:AG175)&gt;0,SUM('MRR Conglomerado'!AE175:AG175),"")</f>
        <v/>
      </c>
      <c r="J175" s="14" t="str">
        <f aca="false">IF(I175="","",SUM('MRR Conglomerado'!AQ175:AS175))</f>
        <v/>
      </c>
      <c r="K175" s="10" t="str">
        <f aca="false">IF(I175="","",COUNTIF('MRR Conglomerado'!AE175:AG175,"&gt;0"))</f>
        <v/>
      </c>
      <c r="L175" s="13" t="str">
        <f aca="false">IF(I175="","",J175/I175)</f>
        <v/>
      </c>
      <c r="M175" s="14" t="str">
        <f aca="false">IF(I175="","",I175/K175/B175)</f>
        <v/>
      </c>
      <c r="N175" s="10" t="str">
        <f aca="false">IF(M175="","",IF(M175&lt;100,"Menos de 100 USD",IF(M175&lt;500,"100 a 500 USD",IF(M175&lt;2000,"500 a 2.000 USD","Más de 2.000 USD"))))</f>
        <v/>
      </c>
      <c r="O175" s="14" t="str">
        <f aca="false">IF(I175="","",MIN(J175,I175))</f>
        <v/>
      </c>
      <c r="P175" s="14" t="str">
        <f aca="false">IF(SUM('MRR Conglomerado'!V175:AG175)&gt;0,SUM('MRR Conglomerado'!V175:AG175),"")</f>
        <v/>
      </c>
      <c r="Q175" s="14" t="str">
        <f aca="false">IF(P175="","",SUM('MRR Conglomerado'!AH175:AS175))</f>
        <v/>
      </c>
      <c r="R175" s="10" t="str">
        <f aca="false">IF(P175="","",COUNTIF('MRR Conglomerado'!V175:AG175,"&gt;0"))</f>
        <v/>
      </c>
      <c r="S175" s="14" t="str">
        <f aca="false">IF(P175="","",P175/R175)</f>
        <v/>
      </c>
      <c r="T175" s="14" t="str">
        <f aca="false">IF(P175="","",Q175/12)</f>
        <v/>
      </c>
      <c r="U175" s="13" t="str">
        <f aca="false">IF(P175="","",T175/S175)</f>
        <v/>
      </c>
      <c r="V175" s="14" t="str">
        <f aca="false">IF(P175="","",S175/B175)</f>
        <v/>
      </c>
      <c r="W175" s="10" t="str">
        <f aca="false">IF(V175="","",IF(V175&lt;100,"Menos de 100 USD",IF(V175&lt;500,"100 a 500 USD",IF(V175&lt;2000,"500 a 2.000 USD","Más de 2.000 USD"))))</f>
        <v/>
      </c>
      <c r="X175" s="14" t="str">
        <f aca="false">IF(P175="","",MIN(T175,S175))</f>
        <v/>
      </c>
    </row>
    <row r="176" customFormat="false" ht="15" hidden="false" customHeight="false" outlineLevel="0" collapsed="false">
      <c r="A176" s="10" t="s">
        <v>412</v>
      </c>
      <c r="B176" s="14" t="n">
        <v>18.885</v>
      </c>
      <c r="C176" s="14" t="n">
        <f aca="false">IF('MRR Conglomerado'!AG176&gt;0,'MRR Conglomerado'!AG176,"")</f>
        <v>781.65015</v>
      </c>
      <c r="D176" s="14" t="n">
        <f aca="false">IF(C176="","",'MRR Conglomerado'!AS176)</f>
        <v>867.379296</v>
      </c>
      <c r="E176" s="13" t="n">
        <f aca="false">IF(C176="","",D176/C176)</f>
        <v>1.10967713113085</v>
      </c>
      <c r="F176" s="14" t="n">
        <f aca="false">IF(C176="","",C176/B176)</f>
        <v>41.39</v>
      </c>
      <c r="G176" s="10" t="str">
        <f aca="false">IF(F176="","",IF(F176&lt;100,"Menos de 100 USD",IF(F176&lt;500,"100 a 500 USD",IF(F176&lt;2000,"500 a 2.000 USD","Más de 2.000 USD"))))</f>
        <v>Menos de 100 USD</v>
      </c>
      <c r="H176" s="14" t="n">
        <f aca="false">IF(C176="","",MIN(D176,C176))</f>
        <v>781.65015</v>
      </c>
      <c r="I176" s="14" t="n">
        <f aca="false">IF(SUM('MRR Conglomerado'!AE176:AG176)&gt;0,SUM('MRR Conglomerado'!AE176:AG176),"")</f>
        <v>2344.85275</v>
      </c>
      <c r="J176" s="14" t="n">
        <f aca="false">IF(I176="","",SUM('MRR Conglomerado'!AQ176:AS176))</f>
        <v>2602.249933</v>
      </c>
      <c r="K176" s="10" t="n">
        <f aca="false">IF(I176="","",COUNTIF('MRR Conglomerado'!AE176:AG176,"&gt;0"))</f>
        <v>3</v>
      </c>
      <c r="L176" s="13" t="n">
        <f aca="false">IF(I176="","",J176/I176)</f>
        <v>1.10977115002211</v>
      </c>
      <c r="M176" s="14" t="n">
        <f aca="false">IF(I176="","",I176/K176/B176)</f>
        <v>41.3882755273144</v>
      </c>
      <c r="N176" s="10" t="str">
        <f aca="false">IF(M176="","",IF(M176&lt;100,"Menos de 100 USD",IF(M176&lt;500,"100 a 500 USD",IF(M176&lt;2000,"500 a 2.000 USD","Más de 2.000 USD"))))</f>
        <v>Menos de 100 USD</v>
      </c>
      <c r="O176" s="14" t="n">
        <f aca="false">IF(I176="","",MIN(J176,I176))</f>
        <v>2344.85275</v>
      </c>
      <c r="P176" s="14" t="n">
        <f aca="false">IF(SUM('MRR Conglomerado'!V176:AG176)&gt;0,SUM('MRR Conglomerado'!V176:AG176),"")</f>
        <v>9519.379104</v>
      </c>
      <c r="Q176" s="14" t="n">
        <f aca="false">IF(P176="","",SUM('MRR Conglomerado'!AH176:AS176))</f>
        <v>10059.137321</v>
      </c>
      <c r="R176" s="10" t="n">
        <f aca="false">IF(P176="","",COUNTIF('MRR Conglomerado'!V176:AG176,"&gt;0"))</f>
        <v>12</v>
      </c>
      <c r="S176" s="14" t="n">
        <f aca="false">IF(P176="","",P176/R176)</f>
        <v>793.281592</v>
      </c>
      <c r="T176" s="14" t="n">
        <f aca="false">IF(P176="","",Q176/12)</f>
        <v>838.261443416667</v>
      </c>
      <c r="U176" s="13" t="n">
        <f aca="false">IF(P176="","",T176/S176)</f>
        <v>1.05670098974976</v>
      </c>
      <c r="V176" s="14" t="n">
        <f aca="false">IF(P176="","",S176/B176)</f>
        <v>42.0059090283294</v>
      </c>
      <c r="W176" s="10" t="str">
        <f aca="false">IF(V176="","",IF(V176&lt;100,"Menos de 100 USD",IF(V176&lt;500,"100 a 500 USD",IF(V176&lt;2000,"500 a 2.000 USD","Más de 2.000 USD"))))</f>
        <v>Menos de 100 USD</v>
      </c>
      <c r="X176" s="14" t="n">
        <f aca="false">IF(P176="","",MIN(T176,S176))</f>
        <v>793.281592</v>
      </c>
    </row>
    <row r="177" customFormat="false" ht="15" hidden="false" customHeight="false" outlineLevel="0" collapsed="false">
      <c r="A177" s="10" t="s">
        <v>414</v>
      </c>
      <c r="B177" s="14" t="n">
        <v>18.885</v>
      </c>
      <c r="C177" s="14" t="str">
        <f aca="false">IF('MRR Conglomerado'!AG177&gt;0,'MRR Conglomerado'!AG177,"")</f>
        <v/>
      </c>
      <c r="D177" s="14" t="str">
        <f aca="false">IF(C177="","",'MRR Conglomerado'!AS177)</f>
        <v/>
      </c>
      <c r="E177" s="13" t="str">
        <f aca="false">IF(C177="","",D177/C177)</f>
        <v/>
      </c>
      <c r="F177" s="14" t="str">
        <f aca="false">IF(C177="","",C177/B177)</f>
        <v/>
      </c>
      <c r="G177" s="10" t="str">
        <f aca="false">IF(F177="","",IF(F177&lt;100,"Menos de 100 USD",IF(F177&lt;500,"100 a 500 USD",IF(F177&lt;2000,"500 a 2.000 USD","Más de 2.000 USD"))))</f>
        <v/>
      </c>
      <c r="H177" s="14" t="str">
        <f aca="false">IF(C177="","",MIN(D177,C177))</f>
        <v/>
      </c>
      <c r="I177" s="14" t="str">
        <f aca="false">IF(SUM('MRR Conglomerado'!AE177:AG177)&gt;0,SUM('MRR Conglomerado'!AE177:AG177),"")</f>
        <v/>
      </c>
      <c r="J177" s="14" t="str">
        <f aca="false">IF(I177="","",SUM('MRR Conglomerado'!AQ177:AS177))</f>
        <v/>
      </c>
      <c r="K177" s="10" t="str">
        <f aca="false">IF(I177="","",COUNTIF('MRR Conglomerado'!AE177:AG177,"&gt;0"))</f>
        <v/>
      </c>
      <c r="L177" s="13" t="str">
        <f aca="false">IF(I177="","",J177/I177)</f>
        <v/>
      </c>
      <c r="M177" s="14" t="str">
        <f aca="false">IF(I177="","",I177/K177/B177)</f>
        <v/>
      </c>
      <c r="N177" s="10" t="str">
        <f aca="false">IF(M177="","",IF(M177&lt;100,"Menos de 100 USD",IF(M177&lt;500,"100 a 500 USD",IF(M177&lt;2000,"500 a 2.000 USD","Más de 2.000 USD"))))</f>
        <v/>
      </c>
      <c r="O177" s="14" t="str">
        <f aca="false">IF(I177="","",MIN(J177,I177))</f>
        <v/>
      </c>
      <c r="P177" s="14" t="str">
        <f aca="false">IF(SUM('MRR Conglomerado'!V177:AG177)&gt;0,SUM('MRR Conglomerado'!V177:AG177),"")</f>
        <v/>
      </c>
      <c r="Q177" s="14" t="str">
        <f aca="false">IF(P177="","",SUM('MRR Conglomerado'!AH177:AS177))</f>
        <v/>
      </c>
      <c r="R177" s="10" t="str">
        <f aca="false">IF(P177="","",COUNTIF('MRR Conglomerado'!V177:AG177,"&gt;0"))</f>
        <v/>
      </c>
      <c r="S177" s="14" t="str">
        <f aca="false">IF(P177="","",P177/R177)</f>
        <v/>
      </c>
      <c r="T177" s="14" t="str">
        <f aca="false">IF(P177="","",Q177/12)</f>
        <v/>
      </c>
      <c r="U177" s="13" t="str">
        <f aca="false">IF(P177="","",T177/S177)</f>
        <v/>
      </c>
      <c r="V177" s="14" t="str">
        <f aca="false">IF(P177="","",S177/B177)</f>
        <v/>
      </c>
      <c r="W177" s="10" t="str">
        <f aca="false">IF(V177="","",IF(V177&lt;100,"Menos de 100 USD",IF(V177&lt;500,"100 a 500 USD",IF(V177&lt;2000,"500 a 2.000 USD","Más de 2.000 USD"))))</f>
        <v/>
      </c>
      <c r="X177" s="14" t="str">
        <f aca="false">IF(P177="","",MIN(T177,S177))</f>
        <v/>
      </c>
    </row>
    <row r="178" customFormat="false" ht="15" hidden="false" customHeight="false" outlineLevel="0" collapsed="false">
      <c r="A178" s="10" t="s">
        <v>416</v>
      </c>
      <c r="B178" s="14" t="n">
        <v>18.885</v>
      </c>
      <c r="C178" s="14" t="str">
        <f aca="false">IF('MRR Conglomerado'!AG178&gt;0,'MRR Conglomerado'!AG178,"")</f>
        <v/>
      </c>
      <c r="D178" s="14" t="str">
        <f aca="false">IF(C178="","",'MRR Conglomerado'!AS178)</f>
        <v/>
      </c>
      <c r="E178" s="13" t="str">
        <f aca="false">IF(C178="","",D178/C178)</f>
        <v/>
      </c>
      <c r="F178" s="14" t="str">
        <f aca="false">IF(C178="","",C178/B178)</f>
        <v/>
      </c>
      <c r="G178" s="10" t="str">
        <f aca="false">IF(F178="","",IF(F178&lt;100,"Menos de 100 USD",IF(F178&lt;500,"100 a 500 USD",IF(F178&lt;2000,"500 a 2.000 USD","Más de 2.000 USD"))))</f>
        <v/>
      </c>
      <c r="H178" s="14" t="str">
        <f aca="false">IF(C178="","",MIN(D178,C178))</f>
        <v/>
      </c>
      <c r="I178" s="14" t="str">
        <f aca="false">IF(SUM('MRR Conglomerado'!AE178:AG178)&gt;0,SUM('MRR Conglomerado'!AE178:AG178),"")</f>
        <v/>
      </c>
      <c r="J178" s="14" t="str">
        <f aca="false">IF(I178="","",SUM('MRR Conglomerado'!AQ178:AS178))</f>
        <v/>
      </c>
      <c r="K178" s="10" t="str">
        <f aca="false">IF(I178="","",COUNTIF('MRR Conglomerado'!AE178:AG178,"&gt;0"))</f>
        <v/>
      </c>
      <c r="L178" s="13" t="str">
        <f aca="false">IF(I178="","",J178/I178)</f>
        <v/>
      </c>
      <c r="M178" s="14" t="str">
        <f aca="false">IF(I178="","",I178/K178/B178)</f>
        <v/>
      </c>
      <c r="N178" s="10" t="str">
        <f aca="false">IF(M178="","",IF(M178&lt;100,"Menos de 100 USD",IF(M178&lt;500,"100 a 500 USD",IF(M178&lt;2000,"500 a 2.000 USD","Más de 2.000 USD"))))</f>
        <v/>
      </c>
      <c r="O178" s="14" t="str">
        <f aca="false">IF(I178="","",MIN(J178,I178))</f>
        <v/>
      </c>
      <c r="P178" s="14" t="str">
        <f aca="false">IF(SUM('MRR Conglomerado'!V178:AG178)&gt;0,SUM('MRR Conglomerado'!V178:AG178),"")</f>
        <v/>
      </c>
      <c r="Q178" s="14" t="str">
        <f aca="false">IF(P178="","",SUM('MRR Conglomerado'!AH178:AS178))</f>
        <v/>
      </c>
      <c r="R178" s="10" t="str">
        <f aca="false">IF(P178="","",COUNTIF('MRR Conglomerado'!V178:AG178,"&gt;0"))</f>
        <v/>
      </c>
      <c r="S178" s="14" t="str">
        <f aca="false">IF(P178="","",P178/R178)</f>
        <v/>
      </c>
      <c r="T178" s="14" t="str">
        <f aca="false">IF(P178="","",Q178/12)</f>
        <v/>
      </c>
      <c r="U178" s="13" t="str">
        <f aca="false">IF(P178="","",T178/S178)</f>
        <v/>
      </c>
      <c r="V178" s="14" t="str">
        <f aca="false">IF(P178="","",S178/B178)</f>
        <v/>
      </c>
      <c r="W178" s="10" t="str">
        <f aca="false">IF(V178="","",IF(V178&lt;100,"Menos de 100 USD",IF(V178&lt;500,"100 a 500 USD",IF(V178&lt;2000,"500 a 2.000 USD","Más de 2.000 USD"))))</f>
        <v/>
      </c>
      <c r="X178" s="14" t="str">
        <f aca="false">IF(P178="","",MIN(T178,S178))</f>
        <v/>
      </c>
    </row>
    <row r="179" customFormat="false" ht="15" hidden="false" customHeight="false" outlineLevel="0" collapsed="false">
      <c r="A179" s="10" t="s">
        <v>418</v>
      </c>
      <c r="B179" s="14" t="n">
        <v>18.885</v>
      </c>
      <c r="C179" s="14" t="n">
        <f aca="false">IF('MRR Conglomerado'!AG179&gt;0,'MRR Conglomerado'!AG179,"")</f>
        <v>1662.2577</v>
      </c>
      <c r="D179" s="14" t="n">
        <f aca="false">IF(C179="","",'MRR Conglomerado'!AS179)</f>
        <v>1486.060856</v>
      </c>
      <c r="E179" s="13" t="n">
        <f aca="false">IF(C179="","",D179/C179)</f>
        <v>0.894001487254353</v>
      </c>
      <c r="F179" s="14" t="n">
        <f aca="false">IF(C179="","",C179/B179)</f>
        <v>88.02</v>
      </c>
      <c r="G179" s="10" t="str">
        <f aca="false">IF(F179="","",IF(F179&lt;100,"Menos de 100 USD",IF(F179&lt;500,"100 a 500 USD",IF(F179&lt;2000,"500 a 2.000 USD","Más de 2.000 USD"))))</f>
        <v>Menos de 100 USD</v>
      </c>
      <c r="H179" s="14" t="n">
        <f aca="false">IF(C179="","",MIN(D179,C179))</f>
        <v>1486.060856</v>
      </c>
      <c r="I179" s="14" t="n">
        <f aca="false">IF(SUM('MRR Conglomerado'!AE179:AG179)&gt;0,SUM('MRR Conglomerado'!AE179:AG179),"")</f>
        <v>4986.92942</v>
      </c>
      <c r="J179" s="14" t="n">
        <f aca="false">IF(I179="","",SUM('MRR Conglomerado'!AQ179:AS179))</f>
        <v>4517.601661</v>
      </c>
      <c r="K179" s="10" t="n">
        <f aca="false">IF(I179="","",COUNTIF('MRR Conglomerado'!AE179:AG179,"&gt;0"))</f>
        <v>3</v>
      </c>
      <c r="L179" s="13" t="n">
        <f aca="false">IF(I179="","",J179/I179)</f>
        <v>0.905888429638132</v>
      </c>
      <c r="M179" s="14" t="n">
        <f aca="false">IF(I179="","",I179/K179/B179)</f>
        <v>88.0227591562969</v>
      </c>
      <c r="N179" s="10" t="str">
        <f aca="false">IF(M179="","",IF(M179&lt;100,"Menos de 100 USD",IF(M179&lt;500,"100 a 500 USD",IF(M179&lt;2000,"500 a 2.000 USD","Más de 2.000 USD"))))</f>
        <v>Menos de 100 USD</v>
      </c>
      <c r="O179" s="14" t="n">
        <f aca="false">IF(I179="","",MIN(J179,I179))</f>
        <v>4517.601661</v>
      </c>
      <c r="P179" s="14" t="n">
        <f aca="false">IF(SUM('MRR Conglomerado'!V179:AG179)&gt;0,SUM('MRR Conglomerado'!V179:AG179),"")</f>
        <v>17333.363476</v>
      </c>
      <c r="Q179" s="14" t="n">
        <f aca="false">IF(P179="","",SUM('MRR Conglomerado'!AH179:AS179))</f>
        <v>18732.934088</v>
      </c>
      <c r="R179" s="10" t="n">
        <f aca="false">IF(P179="","",COUNTIF('MRR Conglomerado'!V179:AG179,"&gt;0"))</f>
        <v>10</v>
      </c>
      <c r="S179" s="14" t="n">
        <f aca="false">IF(P179="","",P179/R179)</f>
        <v>1733.3363476</v>
      </c>
      <c r="T179" s="14" t="n">
        <f aca="false">IF(P179="","",Q179/12)</f>
        <v>1561.07784066667</v>
      </c>
      <c r="U179" s="13" t="n">
        <f aca="false">IF(P179="","",T179/S179)</f>
        <v>0.900620264975205</v>
      </c>
      <c r="V179" s="14" t="n">
        <f aca="false">IF(P179="","",S179/B179)</f>
        <v>91.7837621180831</v>
      </c>
      <c r="W179" s="10" t="str">
        <f aca="false">IF(V179="","",IF(V179&lt;100,"Menos de 100 USD",IF(V179&lt;500,"100 a 500 USD",IF(V179&lt;2000,"500 a 2.000 USD","Más de 2.000 USD"))))</f>
        <v>Menos de 100 USD</v>
      </c>
      <c r="X179" s="14" t="n">
        <f aca="false">IF(P179="","",MIN(T179,S179))</f>
        <v>1561.07784066667</v>
      </c>
    </row>
    <row r="180" customFormat="false" ht="15" hidden="false" customHeight="false" outlineLevel="0" collapsed="false">
      <c r="A180" s="10" t="s">
        <v>420</v>
      </c>
      <c r="B180" s="14" t="n">
        <v>18.885</v>
      </c>
      <c r="C180" s="14" t="n">
        <f aca="false">IF('MRR Conglomerado'!AG180&gt;0,'MRR Conglomerado'!AG180,"")</f>
        <v>2699.98845</v>
      </c>
      <c r="D180" s="14" t="n">
        <f aca="false">IF(C180="","",'MRR Conglomerado'!AS180)</f>
        <v>0</v>
      </c>
      <c r="E180" s="13" t="n">
        <f aca="false">IF(C180="","",D180/C180)</f>
        <v>0</v>
      </c>
      <c r="F180" s="14" t="n">
        <f aca="false">IF(C180="","",C180/B180)</f>
        <v>142.97</v>
      </c>
      <c r="G180" s="10" t="str">
        <f aca="false">IF(F180="","",IF(F180&lt;100,"Menos de 100 USD",IF(F180&lt;500,"100 a 500 USD",IF(F180&lt;2000,"500 a 2.000 USD","Más de 2.000 USD"))))</f>
        <v>100 a 500 USD</v>
      </c>
      <c r="H180" s="14" t="n">
        <f aca="false">IF(C180="","",MIN(D180,C180))</f>
        <v>0</v>
      </c>
      <c r="I180" s="14" t="n">
        <f aca="false">IF(SUM('MRR Conglomerado'!AE180:AG180)&gt;0,SUM('MRR Conglomerado'!AE180:AG180),"")</f>
        <v>2699.98845</v>
      </c>
      <c r="J180" s="14" t="n">
        <f aca="false">IF(I180="","",SUM('MRR Conglomerado'!AQ180:AS180))</f>
        <v>0</v>
      </c>
      <c r="K180" s="10" t="n">
        <f aca="false">IF(I180="","",COUNTIF('MRR Conglomerado'!AE180:AG180,"&gt;0"))</f>
        <v>1</v>
      </c>
      <c r="L180" s="13" t="n">
        <f aca="false">IF(I180="","",J180/I180)</f>
        <v>0</v>
      </c>
      <c r="M180" s="14" t="n">
        <f aca="false">IF(I180="","",I180/K180/B180)</f>
        <v>142.97</v>
      </c>
      <c r="N180" s="10" t="str">
        <f aca="false">IF(M180="","",IF(M180&lt;100,"Menos de 100 USD",IF(M180&lt;500,"100 a 500 USD",IF(M180&lt;2000,"500 a 2.000 USD","Más de 2.000 USD"))))</f>
        <v>100 a 500 USD</v>
      </c>
      <c r="O180" s="14" t="n">
        <f aca="false">IF(I180="","",MIN(J180,I180))</f>
        <v>0</v>
      </c>
      <c r="P180" s="14" t="n">
        <f aca="false">IF(SUM('MRR Conglomerado'!V180:AG180)&gt;0,SUM('MRR Conglomerado'!V180:AG180),"")</f>
        <v>2699.98845</v>
      </c>
      <c r="Q180" s="14" t="n">
        <f aca="false">IF(P180="","",SUM('MRR Conglomerado'!AH180:AS180))</f>
        <v>17203.290172</v>
      </c>
      <c r="R180" s="10" t="n">
        <f aca="false">IF(P180="","",COUNTIF('MRR Conglomerado'!V180:AG180,"&gt;0"))</f>
        <v>1</v>
      </c>
      <c r="S180" s="14" t="n">
        <f aca="false">IF(P180="","",P180/R180)</f>
        <v>2699.98845</v>
      </c>
      <c r="T180" s="14" t="n">
        <f aca="false">IF(P180="","",Q180/12)</f>
        <v>1433.60751433333</v>
      </c>
      <c r="U180" s="13" t="n">
        <f aca="false">IF(P180="","",T180/S180)</f>
        <v>0.530968017412568</v>
      </c>
      <c r="V180" s="14" t="n">
        <f aca="false">IF(P180="","",S180/B180)</f>
        <v>142.97</v>
      </c>
      <c r="W180" s="10" t="str">
        <f aca="false">IF(V180="","",IF(V180&lt;100,"Menos de 100 USD",IF(V180&lt;500,"100 a 500 USD",IF(V180&lt;2000,"500 a 2.000 USD","Más de 2.000 USD"))))</f>
        <v>100 a 500 USD</v>
      </c>
      <c r="X180" s="14" t="n">
        <f aca="false">IF(P180="","",MIN(T180,S180))</f>
        <v>1433.60751433333</v>
      </c>
    </row>
    <row r="181" customFormat="false" ht="15" hidden="false" customHeight="false" outlineLevel="0" collapsed="false">
      <c r="A181" s="10" t="s">
        <v>422</v>
      </c>
      <c r="B181" s="14" t="n">
        <v>18.885</v>
      </c>
      <c r="C181" s="14" t="str">
        <f aca="false">IF('MRR Conglomerado'!AG181&gt;0,'MRR Conglomerado'!AG181,"")</f>
        <v/>
      </c>
      <c r="D181" s="14" t="str">
        <f aca="false">IF(C181="","",'MRR Conglomerado'!AS181)</f>
        <v/>
      </c>
      <c r="E181" s="13" t="str">
        <f aca="false">IF(C181="","",D181/C181)</f>
        <v/>
      </c>
      <c r="F181" s="14" t="str">
        <f aca="false">IF(C181="","",C181/B181)</f>
        <v/>
      </c>
      <c r="G181" s="10" t="str">
        <f aca="false">IF(F181="","",IF(F181&lt;100,"Menos de 100 USD",IF(F181&lt;500,"100 a 500 USD",IF(F181&lt;2000,"500 a 2.000 USD","Más de 2.000 USD"))))</f>
        <v/>
      </c>
      <c r="H181" s="14" t="str">
        <f aca="false">IF(C181="","",MIN(D181,C181))</f>
        <v/>
      </c>
      <c r="I181" s="14" t="str">
        <f aca="false">IF(SUM('MRR Conglomerado'!AE181:AG181)&gt;0,SUM('MRR Conglomerado'!AE181:AG181),"")</f>
        <v/>
      </c>
      <c r="J181" s="14" t="str">
        <f aca="false">IF(I181="","",SUM('MRR Conglomerado'!AQ181:AS181))</f>
        <v/>
      </c>
      <c r="K181" s="10" t="str">
        <f aca="false">IF(I181="","",COUNTIF('MRR Conglomerado'!AE181:AG181,"&gt;0"))</f>
        <v/>
      </c>
      <c r="L181" s="13" t="str">
        <f aca="false">IF(I181="","",J181/I181)</f>
        <v/>
      </c>
      <c r="M181" s="14" t="str">
        <f aca="false">IF(I181="","",I181/K181/B181)</f>
        <v/>
      </c>
      <c r="N181" s="10" t="str">
        <f aca="false">IF(M181="","",IF(M181&lt;100,"Menos de 100 USD",IF(M181&lt;500,"100 a 500 USD",IF(M181&lt;2000,"500 a 2.000 USD","Más de 2.000 USD"))))</f>
        <v/>
      </c>
      <c r="O181" s="14" t="str">
        <f aca="false">IF(I181="","",MIN(J181,I181))</f>
        <v/>
      </c>
      <c r="P181" s="14" t="str">
        <f aca="false">IF(SUM('MRR Conglomerado'!V181:AG181)&gt;0,SUM('MRR Conglomerado'!V181:AG181),"")</f>
        <v/>
      </c>
      <c r="Q181" s="14" t="str">
        <f aca="false">IF(P181="","",SUM('MRR Conglomerado'!AH181:AS181))</f>
        <v/>
      </c>
      <c r="R181" s="10" t="str">
        <f aca="false">IF(P181="","",COUNTIF('MRR Conglomerado'!V181:AG181,"&gt;0"))</f>
        <v/>
      </c>
      <c r="S181" s="14" t="str">
        <f aca="false">IF(P181="","",P181/R181)</f>
        <v/>
      </c>
      <c r="T181" s="14" t="str">
        <f aca="false">IF(P181="","",Q181/12)</f>
        <v/>
      </c>
      <c r="U181" s="13" t="str">
        <f aca="false">IF(P181="","",T181/S181)</f>
        <v/>
      </c>
      <c r="V181" s="14" t="str">
        <f aca="false">IF(P181="","",S181/B181)</f>
        <v/>
      </c>
      <c r="W181" s="10" t="str">
        <f aca="false">IF(V181="","",IF(V181&lt;100,"Menos de 100 USD",IF(V181&lt;500,"100 a 500 USD",IF(V181&lt;2000,"500 a 2.000 USD","Más de 2.000 USD"))))</f>
        <v/>
      </c>
      <c r="X181" s="14" t="str">
        <f aca="false">IF(P181="","",MIN(T181,S181))</f>
        <v/>
      </c>
    </row>
    <row r="182" customFormat="false" ht="15" hidden="false" customHeight="false" outlineLevel="0" collapsed="false">
      <c r="A182" s="10" t="s">
        <v>424</v>
      </c>
      <c r="B182" s="14" t="n">
        <v>18.885</v>
      </c>
      <c r="C182" s="14" t="str">
        <f aca="false">IF('MRR Conglomerado'!AG182&gt;0,'MRR Conglomerado'!AG182,"")</f>
        <v/>
      </c>
      <c r="D182" s="14" t="str">
        <f aca="false">IF(C182="","",'MRR Conglomerado'!AS182)</f>
        <v/>
      </c>
      <c r="E182" s="13" t="str">
        <f aca="false">IF(C182="","",D182/C182)</f>
        <v/>
      </c>
      <c r="F182" s="14" t="str">
        <f aca="false">IF(C182="","",C182/B182)</f>
        <v/>
      </c>
      <c r="G182" s="10" t="str">
        <f aca="false">IF(F182="","",IF(F182&lt;100,"Menos de 100 USD",IF(F182&lt;500,"100 a 500 USD",IF(F182&lt;2000,"500 a 2.000 USD","Más de 2.000 USD"))))</f>
        <v/>
      </c>
      <c r="H182" s="14" t="str">
        <f aca="false">IF(C182="","",MIN(D182,C182))</f>
        <v/>
      </c>
      <c r="I182" s="14" t="str">
        <f aca="false">IF(SUM('MRR Conglomerado'!AE182:AG182)&gt;0,SUM('MRR Conglomerado'!AE182:AG182),"")</f>
        <v/>
      </c>
      <c r="J182" s="14" t="str">
        <f aca="false">IF(I182="","",SUM('MRR Conglomerado'!AQ182:AS182))</f>
        <v/>
      </c>
      <c r="K182" s="10" t="str">
        <f aca="false">IF(I182="","",COUNTIF('MRR Conglomerado'!AE182:AG182,"&gt;0"))</f>
        <v/>
      </c>
      <c r="L182" s="13" t="str">
        <f aca="false">IF(I182="","",J182/I182)</f>
        <v/>
      </c>
      <c r="M182" s="14" t="str">
        <f aca="false">IF(I182="","",I182/K182/B182)</f>
        <v/>
      </c>
      <c r="N182" s="10" t="str">
        <f aca="false">IF(M182="","",IF(M182&lt;100,"Menos de 100 USD",IF(M182&lt;500,"100 a 500 USD",IF(M182&lt;2000,"500 a 2.000 USD","Más de 2.000 USD"))))</f>
        <v/>
      </c>
      <c r="O182" s="14" t="str">
        <f aca="false">IF(I182="","",MIN(J182,I182))</f>
        <v/>
      </c>
      <c r="P182" s="14" t="str">
        <f aca="false">IF(SUM('MRR Conglomerado'!V182:AG182)&gt;0,SUM('MRR Conglomerado'!V182:AG182),"")</f>
        <v/>
      </c>
      <c r="Q182" s="14" t="str">
        <f aca="false">IF(P182="","",SUM('MRR Conglomerado'!AH182:AS182))</f>
        <v/>
      </c>
      <c r="R182" s="10" t="str">
        <f aca="false">IF(P182="","",COUNTIF('MRR Conglomerado'!V182:AG182,"&gt;0"))</f>
        <v/>
      </c>
      <c r="S182" s="14" t="str">
        <f aca="false">IF(P182="","",P182/R182)</f>
        <v/>
      </c>
      <c r="T182" s="14" t="str">
        <f aca="false">IF(P182="","",Q182/12)</f>
        <v/>
      </c>
      <c r="U182" s="13" t="str">
        <f aca="false">IF(P182="","",T182/S182)</f>
        <v/>
      </c>
      <c r="V182" s="14" t="str">
        <f aca="false">IF(P182="","",S182/B182)</f>
        <v/>
      </c>
      <c r="W182" s="10" t="str">
        <f aca="false">IF(V182="","",IF(V182&lt;100,"Menos de 100 USD",IF(V182&lt;500,"100 a 500 USD",IF(V182&lt;2000,"500 a 2.000 USD","Más de 2.000 USD"))))</f>
        <v/>
      </c>
      <c r="X182" s="14" t="str">
        <f aca="false">IF(P182="","",MIN(T182,S182))</f>
        <v/>
      </c>
    </row>
    <row r="183" customFormat="false" ht="15" hidden="false" customHeight="false" outlineLevel="0" collapsed="false">
      <c r="A183" s="10" t="s">
        <v>426</v>
      </c>
      <c r="B183" s="14" t="n">
        <v>18.885</v>
      </c>
      <c r="C183" s="14" t="str">
        <f aca="false">IF('MRR Conglomerado'!AG183&gt;0,'MRR Conglomerado'!AG183,"")</f>
        <v/>
      </c>
      <c r="D183" s="14" t="str">
        <f aca="false">IF(C183="","",'MRR Conglomerado'!AS183)</f>
        <v/>
      </c>
      <c r="E183" s="13" t="str">
        <f aca="false">IF(C183="","",D183/C183)</f>
        <v/>
      </c>
      <c r="F183" s="14" t="str">
        <f aca="false">IF(C183="","",C183/B183)</f>
        <v/>
      </c>
      <c r="G183" s="10" t="str">
        <f aca="false">IF(F183="","",IF(F183&lt;100,"Menos de 100 USD",IF(F183&lt;500,"100 a 500 USD",IF(F183&lt;2000,"500 a 2.000 USD","Más de 2.000 USD"))))</f>
        <v/>
      </c>
      <c r="H183" s="14" t="str">
        <f aca="false">IF(C183="","",MIN(D183,C183))</f>
        <v/>
      </c>
      <c r="I183" s="14" t="str">
        <f aca="false">IF(SUM('MRR Conglomerado'!AE183:AG183)&gt;0,SUM('MRR Conglomerado'!AE183:AG183),"")</f>
        <v/>
      </c>
      <c r="J183" s="14" t="str">
        <f aca="false">IF(I183="","",SUM('MRR Conglomerado'!AQ183:AS183))</f>
        <v/>
      </c>
      <c r="K183" s="10" t="str">
        <f aca="false">IF(I183="","",COUNTIF('MRR Conglomerado'!AE183:AG183,"&gt;0"))</f>
        <v/>
      </c>
      <c r="L183" s="13" t="str">
        <f aca="false">IF(I183="","",J183/I183)</f>
        <v/>
      </c>
      <c r="M183" s="14" t="str">
        <f aca="false">IF(I183="","",I183/K183/B183)</f>
        <v/>
      </c>
      <c r="N183" s="10" t="str">
        <f aca="false">IF(M183="","",IF(M183&lt;100,"Menos de 100 USD",IF(M183&lt;500,"100 a 500 USD",IF(M183&lt;2000,"500 a 2.000 USD","Más de 2.000 USD"))))</f>
        <v/>
      </c>
      <c r="O183" s="14" t="str">
        <f aca="false">IF(I183="","",MIN(J183,I183))</f>
        <v/>
      </c>
      <c r="P183" s="14" t="n">
        <f aca="false">IF(SUM('MRR Conglomerado'!V183:AG183)&gt;0,SUM('MRR Conglomerado'!V183:AG183),"")</f>
        <v>13753.095856</v>
      </c>
      <c r="Q183" s="14" t="n">
        <f aca="false">IF(P183="","",SUM('MRR Conglomerado'!AH183:AS183))</f>
        <v>0</v>
      </c>
      <c r="R183" s="10" t="n">
        <f aca="false">IF(P183="","",COUNTIF('MRR Conglomerado'!V183:AG183,"&gt;0"))</f>
        <v>2</v>
      </c>
      <c r="S183" s="14" t="n">
        <f aca="false">IF(P183="","",P183/R183)</f>
        <v>6876.547928</v>
      </c>
      <c r="T183" s="14" t="n">
        <f aca="false">IF(P183="","",Q183/12)</f>
        <v>0</v>
      </c>
      <c r="U183" s="13" t="n">
        <f aca="false">IF(P183="","",T183/S183)</f>
        <v>0</v>
      </c>
      <c r="V183" s="14" t="n">
        <f aca="false">IF(P183="","",S183/B183)</f>
        <v>364.127504792163</v>
      </c>
      <c r="W183" s="10" t="str">
        <f aca="false">IF(V183="","",IF(V183&lt;100,"Menos de 100 USD",IF(V183&lt;500,"100 a 500 USD",IF(V183&lt;2000,"500 a 2.000 USD","Más de 2.000 USD"))))</f>
        <v>100 a 500 USD</v>
      </c>
      <c r="X183" s="14" t="n">
        <f aca="false">IF(P183="","",MIN(T183,S183))</f>
        <v>0</v>
      </c>
    </row>
    <row r="184" customFormat="false" ht="15" hidden="false" customHeight="false" outlineLevel="0" collapsed="false">
      <c r="A184" s="10" t="s">
        <v>428</v>
      </c>
      <c r="B184" s="14" t="n">
        <v>18.885</v>
      </c>
      <c r="C184" s="14" t="str">
        <f aca="false">IF('MRR Conglomerado'!AG184&gt;0,'MRR Conglomerado'!AG184,"")</f>
        <v/>
      </c>
      <c r="D184" s="14" t="str">
        <f aca="false">IF(C184="","",'MRR Conglomerado'!AS184)</f>
        <v/>
      </c>
      <c r="E184" s="13" t="str">
        <f aca="false">IF(C184="","",D184/C184)</f>
        <v/>
      </c>
      <c r="F184" s="14" t="str">
        <f aca="false">IF(C184="","",C184/B184)</f>
        <v/>
      </c>
      <c r="G184" s="10" t="str">
        <f aca="false">IF(F184="","",IF(F184&lt;100,"Menos de 100 USD",IF(F184&lt;500,"100 a 500 USD",IF(F184&lt;2000,"500 a 2.000 USD","Más de 2.000 USD"))))</f>
        <v/>
      </c>
      <c r="H184" s="14" t="str">
        <f aca="false">IF(C184="","",MIN(D184,C184))</f>
        <v/>
      </c>
      <c r="I184" s="14" t="str">
        <f aca="false">IF(SUM('MRR Conglomerado'!AE184:AG184)&gt;0,SUM('MRR Conglomerado'!AE184:AG184),"")</f>
        <v/>
      </c>
      <c r="J184" s="14" t="str">
        <f aca="false">IF(I184="","",SUM('MRR Conglomerado'!AQ184:AS184))</f>
        <v/>
      </c>
      <c r="K184" s="10" t="str">
        <f aca="false">IF(I184="","",COUNTIF('MRR Conglomerado'!AE184:AG184,"&gt;0"))</f>
        <v/>
      </c>
      <c r="L184" s="13" t="str">
        <f aca="false">IF(I184="","",J184/I184)</f>
        <v/>
      </c>
      <c r="M184" s="14" t="str">
        <f aca="false">IF(I184="","",I184/K184/B184)</f>
        <v/>
      </c>
      <c r="N184" s="10" t="str">
        <f aca="false">IF(M184="","",IF(M184&lt;100,"Menos de 100 USD",IF(M184&lt;500,"100 a 500 USD",IF(M184&lt;2000,"500 a 2.000 USD","Más de 2.000 USD"))))</f>
        <v/>
      </c>
      <c r="O184" s="14" t="str">
        <f aca="false">IF(I184="","",MIN(J184,I184))</f>
        <v/>
      </c>
      <c r="P184" s="14" t="str">
        <f aca="false">IF(SUM('MRR Conglomerado'!V184:AG184)&gt;0,SUM('MRR Conglomerado'!V184:AG184),"")</f>
        <v/>
      </c>
      <c r="Q184" s="14" t="str">
        <f aca="false">IF(P184="","",SUM('MRR Conglomerado'!AH184:AS184))</f>
        <v/>
      </c>
      <c r="R184" s="10" t="str">
        <f aca="false">IF(P184="","",COUNTIF('MRR Conglomerado'!V184:AG184,"&gt;0"))</f>
        <v/>
      </c>
      <c r="S184" s="14" t="str">
        <f aca="false">IF(P184="","",P184/R184)</f>
        <v/>
      </c>
      <c r="T184" s="14" t="str">
        <f aca="false">IF(P184="","",Q184/12)</f>
        <v/>
      </c>
      <c r="U184" s="13" t="str">
        <f aca="false">IF(P184="","",T184/S184)</f>
        <v/>
      </c>
      <c r="V184" s="14" t="str">
        <f aca="false">IF(P184="","",S184/B184)</f>
        <v/>
      </c>
      <c r="W184" s="10" t="str">
        <f aca="false">IF(V184="","",IF(V184&lt;100,"Menos de 100 USD",IF(V184&lt;500,"100 a 500 USD",IF(V184&lt;2000,"500 a 2.000 USD","Más de 2.000 USD"))))</f>
        <v/>
      </c>
      <c r="X184" s="14" t="str">
        <f aca="false">IF(P184="","",MIN(T184,S184))</f>
        <v/>
      </c>
    </row>
    <row r="185" customFormat="false" ht="15" hidden="false" customHeight="false" outlineLevel="0" collapsed="false">
      <c r="A185" s="10" t="s">
        <v>430</v>
      </c>
      <c r="B185" s="14" t="n">
        <v>18.885</v>
      </c>
      <c r="C185" s="14" t="str">
        <f aca="false">IF('MRR Conglomerado'!AG185&gt;0,'MRR Conglomerado'!AG185,"")</f>
        <v/>
      </c>
      <c r="D185" s="14" t="str">
        <f aca="false">IF(C185="","",'MRR Conglomerado'!AS185)</f>
        <v/>
      </c>
      <c r="E185" s="13" t="str">
        <f aca="false">IF(C185="","",D185/C185)</f>
        <v/>
      </c>
      <c r="F185" s="14" t="str">
        <f aca="false">IF(C185="","",C185/B185)</f>
        <v/>
      </c>
      <c r="G185" s="10" t="str">
        <f aca="false">IF(F185="","",IF(F185&lt;100,"Menos de 100 USD",IF(F185&lt;500,"100 a 500 USD",IF(F185&lt;2000,"500 a 2.000 USD","Más de 2.000 USD"))))</f>
        <v/>
      </c>
      <c r="H185" s="14" t="str">
        <f aca="false">IF(C185="","",MIN(D185,C185))</f>
        <v/>
      </c>
      <c r="I185" s="14" t="str">
        <f aca="false">IF(SUM('MRR Conglomerado'!AE185:AG185)&gt;0,SUM('MRR Conglomerado'!AE185:AG185),"")</f>
        <v/>
      </c>
      <c r="J185" s="14" t="str">
        <f aca="false">IF(I185="","",SUM('MRR Conglomerado'!AQ185:AS185))</f>
        <v/>
      </c>
      <c r="K185" s="10" t="str">
        <f aca="false">IF(I185="","",COUNTIF('MRR Conglomerado'!AE185:AG185,"&gt;0"))</f>
        <v/>
      </c>
      <c r="L185" s="13" t="str">
        <f aca="false">IF(I185="","",J185/I185)</f>
        <v/>
      </c>
      <c r="M185" s="14" t="str">
        <f aca="false">IF(I185="","",I185/K185/B185)</f>
        <v/>
      </c>
      <c r="N185" s="10" t="str">
        <f aca="false">IF(M185="","",IF(M185&lt;100,"Menos de 100 USD",IF(M185&lt;500,"100 a 500 USD",IF(M185&lt;2000,"500 a 2.000 USD","Más de 2.000 USD"))))</f>
        <v/>
      </c>
      <c r="O185" s="14" t="str">
        <f aca="false">IF(I185="","",MIN(J185,I185))</f>
        <v/>
      </c>
      <c r="P185" s="14" t="str">
        <f aca="false">IF(SUM('MRR Conglomerado'!V185:AG185)&gt;0,SUM('MRR Conglomerado'!V185:AG185),"")</f>
        <v/>
      </c>
      <c r="Q185" s="14" t="str">
        <f aca="false">IF(P185="","",SUM('MRR Conglomerado'!AH185:AS185))</f>
        <v/>
      </c>
      <c r="R185" s="10" t="str">
        <f aca="false">IF(P185="","",COUNTIF('MRR Conglomerado'!V185:AG185,"&gt;0"))</f>
        <v/>
      </c>
      <c r="S185" s="14" t="str">
        <f aca="false">IF(P185="","",P185/R185)</f>
        <v/>
      </c>
      <c r="T185" s="14" t="str">
        <f aca="false">IF(P185="","",Q185/12)</f>
        <v/>
      </c>
      <c r="U185" s="13" t="str">
        <f aca="false">IF(P185="","",T185/S185)</f>
        <v/>
      </c>
      <c r="V185" s="14" t="str">
        <f aca="false">IF(P185="","",S185/B185)</f>
        <v/>
      </c>
      <c r="W185" s="10" t="str">
        <f aca="false">IF(V185="","",IF(V185&lt;100,"Menos de 100 USD",IF(V185&lt;500,"100 a 500 USD",IF(V185&lt;2000,"500 a 2.000 USD","Más de 2.000 USD"))))</f>
        <v/>
      </c>
      <c r="X185" s="14" t="str">
        <f aca="false">IF(P185="","",MIN(T185,S185))</f>
        <v/>
      </c>
    </row>
    <row r="186" customFormat="false" ht="15" hidden="false" customHeight="false" outlineLevel="0" collapsed="false">
      <c r="A186" s="10" t="s">
        <v>432</v>
      </c>
      <c r="B186" s="14" t="n">
        <v>18.885</v>
      </c>
      <c r="C186" s="14" t="str">
        <f aca="false">IF('MRR Conglomerado'!AG186&gt;0,'MRR Conglomerado'!AG186,"")</f>
        <v/>
      </c>
      <c r="D186" s="14" t="str">
        <f aca="false">IF(C186="","",'MRR Conglomerado'!AS186)</f>
        <v/>
      </c>
      <c r="E186" s="13" t="str">
        <f aca="false">IF(C186="","",D186/C186)</f>
        <v/>
      </c>
      <c r="F186" s="14" t="str">
        <f aca="false">IF(C186="","",C186/B186)</f>
        <v/>
      </c>
      <c r="G186" s="10" t="str">
        <f aca="false">IF(F186="","",IF(F186&lt;100,"Menos de 100 USD",IF(F186&lt;500,"100 a 500 USD",IF(F186&lt;2000,"500 a 2.000 USD","Más de 2.000 USD"))))</f>
        <v/>
      </c>
      <c r="H186" s="14" t="str">
        <f aca="false">IF(C186="","",MIN(D186,C186))</f>
        <v/>
      </c>
      <c r="I186" s="14" t="str">
        <f aca="false">IF(SUM('MRR Conglomerado'!AE186:AG186)&gt;0,SUM('MRR Conglomerado'!AE186:AG186),"")</f>
        <v/>
      </c>
      <c r="J186" s="14" t="str">
        <f aca="false">IF(I186="","",SUM('MRR Conglomerado'!AQ186:AS186))</f>
        <v/>
      </c>
      <c r="K186" s="10" t="str">
        <f aca="false">IF(I186="","",COUNTIF('MRR Conglomerado'!AE186:AG186,"&gt;0"))</f>
        <v/>
      </c>
      <c r="L186" s="13" t="str">
        <f aca="false">IF(I186="","",J186/I186)</f>
        <v/>
      </c>
      <c r="M186" s="14" t="str">
        <f aca="false">IF(I186="","",I186/K186/B186)</f>
        <v/>
      </c>
      <c r="N186" s="10" t="str">
        <f aca="false">IF(M186="","",IF(M186&lt;100,"Menos de 100 USD",IF(M186&lt;500,"100 a 500 USD",IF(M186&lt;2000,"500 a 2.000 USD","Más de 2.000 USD"))))</f>
        <v/>
      </c>
      <c r="O186" s="14" t="str">
        <f aca="false">IF(I186="","",MIN(J186,I186))</f>
        <v/>
      </c>
      <c r="P186" s="14" t="str">
        <f aca="false">IF(SUM('MRR Conglomerado'!V186:AG186)&gt;0,SUM('MRR Conglomerado'!V186:AG186),"")</f>
        <v/>
      </c>
      <c r="Q186" s="14" t="str">
        <f aca="false">IF(P186="","",SUM('MRR Conglomerado'!AH186:AS186))</f>
        <v/>
      </c>
      <c r="R186" s="10" t="str">
        <f aca="false">IF(P186="","",COUNTIF('MRR Conglomerado'!V186:AG186,"&gt;0"))</f>
        <v/>
      </c>
      <c r="S186" s="14" t="str">
        <f aca="false">IF(P186="","",P186/R186)</f>
        <v/>
      </c>
      <c r="T186" s="14" t="str">
        <f aca="false">IF(P186="","",Q186/12)</f>
        <v/>
      </c>
      <c r="U186" s="13" t="str">
        <f aca="false">IF(P186="","",T186/S186)</f>
        <v/>
      </c>
      <c r="V186" s="14" t="str">
        <f aca="false">IF(P186="","",S186/B186)</f>
        <v/>
      </c>
      <c r="W186" s="10" t="str">
        <f aca="false">IF(V186="","",IF(V186&lt;100,"Menos de 100 USD",IF(V186&lt;500,"100 a 500 USD",IF(V186&lt;2000,"500 a 2.000 USD","Más de 2.000 USD"))))</f>
        <v/>
      </c>
      <c r="X186" s="14" t="str">
        <f aca="false">IF(P186="","",MIN(T186,S186))</f>
        <v/>
      </c>
    </row>
    <row r="187" customFormat="false" ht="15" hidden="false" customHeight="false" outlineLevel="0" collapsed="false">
      <c r="A187" s="10" t="s">
        <v>434</v>
      </c>
      <c r="B187" s="14" t="n">
        <v>18.885</v>
      </c>
      <c r="C187" s="14" t="str">
        <f aca="false">IF('MRR Conglomerado'!AG187&gt;0,'MRR Conglomerado'!AG187,"")</f>
        <v/>
      </c>
      <c r="D187" s="14" t="str">
        <f aca="false">IF(C187="","",'MRR Conglomerado'!AS187)</f>
        <v/>
      </c>
      <c r="E187" s="13" t="str">
        <f aca="false">IF(C187="","",D187/C187)</f>
        <v/>
      </c>
      <c r="F187" s="14" t="str">
        <f aca="false">IF(C187="","",C187/B187)</f>
        <v/>
      </c>
      <c r="G187" s="10" t="str">
        <f aca="false">IF(F187="","",IF(F187&lt;100,"Menos de 100 USD",IF(F187&lt;500,"100 a 500 USD",IF(F187&lt;2000,"500 a 2.000 USD","Más de 2.000 USD"))))</f>
        <v/>
      </c>
      <c r="H187" s="14" t="str">
        <f aca="false">IF(C187="","",MIN(D187,C187))</f>
        <v/>
      </c>
      <c r="I187" s="14" t="str">
        <f aca="false">IF(SUM('MRR Conglomerado'!AE187:AG187)&gt;0,SUM('MRR Conglomerado'!AE187:AG187),"")</f>
        <v/>
      </c>
      <c r="J187" s="14" t="str">
        <f aca="false">IF(I187="","",SUM('MRR Conglomerado'!AQ187:AS187))</f>
        <v/>
      </c>
      <c r="K187" s="10" t="str">
        <f aca="false">IF(I187="","",COUNTIF('MRR Conglomerado'!AE187:AG187,"&gt;0"))</f>
        <v/>
      </c>
      <c r="L187" s="13" t="str">
        <f aca="false">IF(I187="","",J187/I187)</f>
        <v/>
      </c>
      <c r="M187" s="14" t="str">
        <f aca="false">IF(I187="","",I187/K187/B187)</f>
        <v/>
      </c>
      <c r="N187" s="10" t="str">
        <f aca="false">IF(M187="","",IF(M187&lt;100,"Menos de 100 USD",IF(M187&lt;500,"100 a 500 USD",IF(M187&lt;2000,"500 a 2.000 USD","Más de 2.000 USD"))))</f>
        <v/>
      </c>
      <c r="O187" s="14" t="str">
        <f aca="false">IF(I187="","",MIN(J187,I187))</f>
        <v/>
      </c>
      <c r="P187" s="14" t="str">
        <f aca="false">IF(SUM('MRR Conglomerado'!V187:AG187)&gt;0,SUM('MRR Conglomerado'!V187:AG187),"")</f>
        <v/>
      </c>
      <c r="Q187" s="14" t="str">
        <f aca="false">IF(P187="","",SUM('MRR Conglomerado'!AH187:AS187))</f>
        <v/>
      </c>
      <c r="R187" s="10" t="str">
        <f aca="false">IF(P187="","",COUNTIF('MRR Conglomerado'!V187:AG187,"&gt;0"))</f>
        <v/>
      </c>
      <c r="S187" s="14" t="str">
        <f aca="false">IF(P187="","",P187/R187)</f>
        <v/>
      </c>
      <c r="T187" s="14" t="str">
        <f aca="false">IF(P187="","",Q187/12)</f>
        <v/>
      </c>
      <c r="U187" s="13" t="str">
        <f aca="false">IF(P187="","",T187/S187)</f>
        <v/>
      </c>
      <c r="V187" s="14" t="str">
        <f aca="false">IF(P187="","",S187/B187)</f>
        <v/>
      </c>
      <c r="W187" s="10" t="str">
        <f aca="false">IF(V187="","",IF(V187&lt;100,"Menos de 100 USD",IF(V187&lt;500,"100 a 500 USD",IF(V187&lt;2000,"500 a 2.000 USD","Más de 2.000 USD"))))</f>
        <v/>
      </c>
      <c r="X187" s="14" t="str">
        <f aca="false">IF(P187="","",MIN(T187,S187))</f>
        <v/>
      </c>
    </row>
    <row r="188" customFormat="false" ht="15" hidden="false" customHeight="false" outlineLevel="0" collapsed="false">
      <c r="A188" s="10" t="s">
        <v>436</v>
      </c>
      <c r="B188" s="14" t="n">
        <v>18.885</v>
      </c>
      <c r="C188" s="14" t="str">
        <f aca="false">IF('MRR Conglomerado'!AG188&gt;0,'MRR Conglomerado'!AG188,"")</f>
        <v/>
      </c>
      <c r="D188" s="14" t="str">
        <f aca="false">IF(C188="","",'MRR Conglomerado'!AS188)</f>
        <v/>
      </c>
      <c r="E188" s="13" t="str">
        <f aca="false">IF(C188="","",D188/C188)</f>
        <v/>
      </c>
      <c r="F188" s="14" t="str">
        <f aca="false">IF(C188="","",C188/B188)</f>
        <v/>
      </c>
      <c r="G188" s="10" t="str">
        <f aca="false">IF(F188="","",IF(F188&lt;100,"Menos de 100 USD",IF(F188&lt;500,"100 a 500 USD",IF(F188&lt;2000,"500 a 2.000 USD","Más de 2.000 USD"))))</f>
        <v/>
      </c>
      <c r="H188" s="14" t="str">
        <f aca="false">IF(C188="","",MIN(D188,C188))</f>
        <v/>
      </c>
      <c r="I188" s="14" t="str">
        <f aca="false">IF(SUM('MRR Conglomerado'!AE188:AG188)&gt;0,SUM('MRR Conglomerado'!AE188:AG188),"")</f>
        <v/>
      </c>
      <c r="J188" s="14" t="str">
        <f aca="false">IF(I188="","",SUM('MRR Conglomerado'!AQ188:AS188))</f>
        <v/>
      </c>
      <c r="K188" s="10" t="str">
        <f aca="false">IF(I188="","",COUNTIF('MRR Conglomerado'!AE188:AG188,"&gt;0"))</f>
        <v/>
      </c>
      <c r="L188" s="13" t="str">
        <f aca="false">IF(I188="","",J188/I188)</f>
        <v/>
      </c>
      <c r="M188" s="14" t="str">
        <f aca="false">IF(I188="","",I188/K188/B188)</f>
        <v/>
      </c>
      <c r="N188" s="10" t="str">
        <f aca="false">IF(M188="","",IF(M188&lt;100,"Menos de 100 USD",IF(M188&lt;500,"100 a 500 USD",IF(M188&lt;2000,"500 a 2.000 USD","Más de 2.000 USD"))))</f>
        <v/>
      </c>
      <c r="O188" s="14" t="str">
        <f aca="false">IF(I188="","",MIN(J188,I188))</f>
        <v/>
      </c>
      <c r="P188" s="14" t="n">
        <f aca="false">IF(SUM('MRR Conglomerado'!V188:AG188)&gt;0,SUM('MRR Conglomerado'!V188:AG188),"")</f>
        <v>959.942144</v>
      </c>
      <c r="Q188" s="14" t="n">
        <f aca="false">IF(P188="","",SUM('MRR Conglomerado'!AH188:AS188))</f>
        <v>0</v>
      </c>
      <c r="R188" s="10" t="n">
        <f aca="false">IF(P188="","",COUNTIF('MRR Conglomerado'!V188:AG188,"&gt;0"))</f>
        <v>2</v>
      </c>
      <c r="S188" s="14" t="n">
        <f aca="false">IF(P188="","",P188/R188)</f>
        <v>479.971072</v>
      </c>
      <c r="T188" s="14" t="n">
        <f aca="false">IF(P188="","",Q188/12)</f>
        <v>0</v>
      </c>
      <c r="U188" s="13" t="n">
        <f aca="false">IF(P188="","",T188/S188)</f>
        <v>0</v>
      </c>
      <c r="V188" s="14" t="n">
        <f aca="false">IF(P188="","",S188/B188)</f>
        <v>25.4154658194334</v>
      </c>
      <c r="W188" s="10" t="str">
        <f aca="false">IF(V188="","",IF(V188&lt;100,"Menos de 100 USD",IF(V188&lt;500,"100 a 500 USD",IF(V188&lt;2000,"500 a 2.000 USD","Más de 2.000 USD"))))</f>
        <v>Menos de 100 USD</v>
      </c>
      <c r="X188" s="14" t="n">
        <f aca="false">IF(P188="","",MIN(T188,S188))</f>
        <v>0</v>
      </c>
    </row>
    <row r="189" customFormat="false" ht="15" hidden="false" customHeight="false" outlineLevel="0" collapsed="false">
      <c r="A189" s="10" t="s">
        <v>438</v>
      </c>
      <c r="B189" s="14" t="n">
        <v>18.885</v>
      </c>
      <c r="C189" s="14" t="str">
        <f aca="false">IF('MRR Conglomerado'!AG189&gt;0,'MRR Conglomerado'!AG189,"")</f>
        <v/>
      </c>
      <c r="D189" s="14" t="str">
        <f aca="false">IF(C189="","",'MRR Conglomerado'!AS189)</f>
        <v/>
      </c>
      <c r="E189" s="13" t="str">
        <f aca="false">IF(C189="","",D189/C189)</f>
        <v/>
      </c>
      <c r="F189" s="14" t="str">
        <f aca="false">IF(C189="","",C189/B189)</f>
        <v/>
      </c>
      <c r="G189" s="10" t="str">
        <f aca="false">IF(F189="","",IF(F189&lt;100,"Menos de 100 USD",IF(F189&lt;500,"100 a 500 USD",IF(F189&lt;2000,"500 a 2.000 USD","Más de 2.000 USD"))))</f>
        <v/>
      </c>
      <c r="H189" s="14" t="str">
        <f aca="false">IF(C189="","",MIN(D189,C189))</f>
        <v/>
      </c>
      <c r="I189" s="14" t="str">
        <f aca="false">IF(SUM('MRR Conglomerado'!AE189:AG189)&gt;0,SUM('MRR Conglomerado'!AE189:AG189),"")</f>
        <v/>
      </c>
      <c r="J189" s="14" t="str">
        <f aca="false">IF(I189="","",SUM('MRR Conglomerado'!AQ189:AS189))</f>
        <v/>
      </c>
      <c r="K189" s="10" t="str">
        <f aca="false">IF(I189="","",COUNTIF('MRR Conglomerado'!AE189:AG189,"&gt;0"))</f>
        <v/>
      </c>
      <c r="L189" s="13" t="str">
        <f aca="false">IF(I189="","",J189/I189)</f>
        <v/>
      </c>
      <c r="M189" s="14" t="str">
        <f aca="false">IF(I189="","",I189/K189/B189)</f>
        <v/>
      </c>
      <c r="N189" s="10" t="str">
        <f aca="false">IF(M189="","",IF(M189&lt;100,"Menos de 100 USD",IF(M189&lt;500,"100 a 500 USD",IF(M189&lt;2000,"500 a 2.000 USD","Más de 2.000 USD"))))</f>
        <v/>
      </c>
      <c r="O189" s="14" t="str">
        <f aca="false">IF(I189="","",MIN(J189,I189))</f>
        <v/>
      </c>
      <c r="P189" s="14" t="str">
        <f aca="false">IF(SUM('MRR Conglomerado'!V189:AG189)&gt;0,SUM('MRR Conglomerado'!V189:AG189),"")</f>
        <v/>
      </c>
      <c r="Q189" s="14" t="str">
        <f aca="false">IF(P189="","",SUM('MRR Conglomerado'!AH189:AS189))</f>
        <v/>
      </c>
      <c r="R189" s="10" t="str">
        <f aca="false">IF(P189="","",COUNTIF('MRR Conglomerado'!V189:AG189,"&gt;0"))</f>
        <v/>
      </c>
      <c r="S189" s="14" t="str">
        <f aca="false">IF(P189="","",P189/R189)</f>
        <v/>
      </c>
      <c r="T189" s="14" t="str">
        <f aca="false">IF(P189="","",Q189/12)</f>
        <v/>
      </c>
      <c r="U189" s="13" t="str">
        <f aca="false">IF(P189="","",T189/S189)</f>
        <v/>
      </c>
      <c r="V189" s="14" t="str">
        <f aca="false">IF(P189="","",S189/B189)</f>
        <v/>
      </c>
      <c r="W189" s="10" t="str">
        <f aca="false">IF(V189="","",IF(V189&lt;100,"Menos de 100 USD",IF(V189&lt;500,"100 a 500 USD",IF(V189&lt;2000,"500 a 2.000 USD","Más de 2.000 USD"))))</f>
        <v/>
      </c>
      <c r="X189" s="14" t="str">
        <f aca="false">IF(P189="","",MIN(T189,S189))</f>
        <v/>
      </c>
    </row>
    <row r="190" customFormat="false" ht="15" hidden="false" customHeight="false" outlineLevel="0" collapsed="false">
      <c r="A190" s="10" t="s">
        <v>440</v>
      </c>
      <c r="B190" s="14" t="n">
        <v>18.885</v>
      </c>
      <c r="C190" s="14" t="str">
        <f aca="false">IF('MRR Conglomerado'!AG190&gt;0,'MRR Conglomerado'!AG190,"")</f>
        <v/>
      </c>
      <c r="D190" s="14" t="str">
        <f aca="false">IF(C190="","",'MRR Conglomerado'!AS190)</f>
        <v/>
      </c>
      <c r="E190" s="13" t="str">
        <f aca="false">IF(C190="","",D190/C190)</f>
        <v/>
      </c>
      <c r="F190" s="14" t="str">
        <f aca="false">IF(C190="","",C190/B190)</f>
        <v/>
      </c>
      <c r="G190" s="10" t="str">
        <f aca="false">IF(F190="","",IF(F190&lt;100,"Menos de 100 USD",IF(F190&lt;500,"100 a 500 USD",IF(F190&lt;2000,"500 a 2.000 USD","Más de 2.000 USD"))))</f>
        <v/>
      </c>
      <c r="H190" s="14" t="str">
        <f aca="false">IF(C190="","",MIN(D190,C190))</f>
        <v/>
      </c>
      <c r="I190" s="14" t="str">
        <f aca="false">IF(SUM('MRR Conglomerado'!AE190:AG190)&gt;0,SUM('MRR Conglomerado'!AE190:AG190),"")</f>
        <v/>
      </c>
      <c r="J190" s="14" t="str">
        <f aca="false">IF(I190="","",SUM('MRR Conglomerado'!AQ190:AS190))</f>
        <v/>
      </c>
      <c r="K190" s="10" t="str">
        <f aca="false">IF(I190="","",COUNTIF('MRR Conglomerado'!AE190:AG190,"&gt;0"))</f>
        <v/>
      </c>
      <c r="L190" s="13" t="str">
        <f aca="false">IF(I190="","",J190/I190)</f>
        <v/>
      </c>
      <c r="M190" s="14" t="str">
        <f aca="false">IF(I190="","",I190/K190/B190)</f>
        <v/>
      </c>
      <c r="N190" s="10" t="str">
        <f aca="false">IF(M190="","",IF(M190&lt;100,"Menos de 100 USD",IF(M190&lt;500,"100 a 500 USD",IF(M190&lt;2000,"500 a 2.000 USD","Más de 2.000 USD"))))</f>
        <v/>
      </c>
      <c r="O190" s="14" t="str">
        <f aca="false">IF(I190="","",MIN(J190,I190))</f>
        <v/>
      </c>
      <c r="P190" s="14" t="str">
        <f aca="false">IF(SUM('MRR Conglomerado'!V190:AG190)&gt;0,SUM('MRR Conglomerado'!V190:AG190),"")</f>
        <v/>
      </c>
      <c r="Q190" s="14" t="str">
        <f aca="false">IF(P190="","",SUM('MRR Conglomerado'!AH190:AS190))</f>
        <v/>
      </c>
      <c r="R190" s="10" t="str">
        <f aca="false">IF(P190="","",COUNTIF('MRR Conglomerado'!V190:AG190,"&gt;0"))</f>
        <v/>
      </c>
      <c r="S190" s="14" t="str">
        <f aca="false">IF(P190="","",P190/R190)</f>
        <v/>
      </c>
      <c r="T190" s="14" t="str">
        <f aca="false">IF(P190="","",Q190/12)</f>
        <v/>
      </c>
      <c r="U190" s="13" t="str">
        <f aca="false">IF(P190="","",T190/S190)</f>
        <v/>
      </c>
      <c r="V190" s="14" t="str">
        <f aca="false">IF(P190="","",S190/B190)</f>
        <v/>
      </c>
      <c r="W190" s="10" t="str">
        <f aca="false">IF(V190="","",IF(V190&lt;100,"Menos de 100 USD",IF(V190&lt;500,"100 a 500 USD",IF(V190&lt;2000,"500 a 2.000 USD","Más de 2.000 USD"))))</f>
        <v/>
      </c>
      <c r="X190" s="14" t="str">
        <f aca="false">IF(P190="","",MIN(T190,S190))</f>
        <v/>
      </c>
    </row>
    <row r="191" customFormat="false" ht="15" hidden="false" customHeight="false" outlineLevel="0" collapsed="false">
      <c r="A191" s="10" t="s">
        <v>442</v>
      </c>
      <c r="B191" s="14" t="n">
        <v>18.885</v>
      </c>
      <c r="C191" s="14" t="str">
        <f aca="false">IF('MRR Conglomerado'!AG191&gt;0,'MRR Conglomerado'!AG191,"")</f>
        <v/>
      </c>
      <c r="D191" s="14" t="str">
        <f aca="false">IF(C191="","",'MRR Conglomerado'!AS191)</f>
        <v/>
      </c>
      <c r="E191" s="13" t="str">
        <f aca="false">IF(C191="","",D191/C191)</f>
        <v/>
      </c>
      <c r="F191" s="14" t="str">
        <f aca="false">IF(C191="","",C191/B191)</f>
        <v/>
      </c>
      <c r="G191" s="10" t="str">
        <f aca="false">IF(F191="","",IF(F191&lt;100,"Menos de 100 USD",IF(F191&lt;500,"100 a 500 USD",IF(F191&lt;2000,"500 a 2.000 USD","Más de 2.000 USD"))))</f>
        <v/>
      </c>
      <c r="H191" s="14" t="str">
        <f aca="false">IF(C191="","",MIN(D191,C191))</f>
        <v/>
      </c>
      <c r="I191" s="14" t="str">
        <f aca="false">IF(SUM('MRR Conglomerado'!AE191:AG191)&gt;0,SUM('MRR Conglomerado'!AE191:AG191),"")</f>
        <v/>
      </c>
      <c r="J191" s="14" t="str">
        <f aca="false">IF(I191="","",SUM('MRR Conglomerado'!AQ191:AS191))</f>
        <v/>
      </c>
      <c r="K191" s="10" t="str">
        <f aca="false">IF(I191="","",COUNTIF('MRR Conglomerado'!AE191:AG191,"&gt;0"))</f>
        <v/>
      </c>
      <c r="L191" s="13" t="str">
        <f aca="false">IF(I191="","",J191/I191)</f>
        <v/>
      </c>
      <c r="M191" s="14" t="str">
        <f aca="false">IF(I191="","",I191/K191/B191)</f>
        <v/>
      </c>
      <c r="N191" s="10" t="str">
        <f aca="false">IF(M191="","",IF(M191&lt;100,"Menos de 100 USD",IF(M191&lt;500,"100 a 500 USD",IF(M191&lt;2000,"500 a 2.000 USD","Más de 2.000 USD"))))</f>
        <v/>
      </c>
      <c r="O191" s="14" t="str">
        <f aca="false">IF(I191="","",MIN(J191,I191))</f>
        <v/>
      </c>
      <c r="P191" s="14" t="n">
        <f aca="false">IF(SUM('MRR Conglomerado'!V191:AG191)&gt;0,SUM('MRR Conglomerado'!V191:AG191),"")</f>
        <v>19211.863538</v>
      </c>
      <c r="Q191" s="14" t="n">
        <f aca="false">IF(P191="","",SUM('MRR Conglomerado'!AH191:AS191))</f>
        <v>0</v>
      </c>
      <c r="R191" s="10" t="n">
        <f aca="false">IF(P191="","",COUNTIF('MRR Conglomerado'!V191:AG191,"&gt;0"))</f>
        <v>2</v>
      </c>
      <c r="S191" s="14" t="n">
        <f aca="false">IF(P191="","",P191/R191)</f>
        <v>9605.931769</v>
      </c>
      <c r="T191" s="14" t="n">
        <f aca="false">IF(P191="","",Q191/12)</f>
        <v>0</v>
      </c>
      <c r="U191" s="13" t="n">
        <f aca="false">IF(P191="","",T191/S191)</f>
        <v>0</v>
      </c>
      <c r="V191" s="14" t="n">
        <f aca="false">IF(P191="","",S191/B191)</f>
        <v>508.654051840085</v>
      </c>
      <c r="W191" s="10" t="str">
        <f aca="false">IF(V191="","",IF(V191&lt;100,"Menos de 100 USD",IF(V191&lt;500,"100 a 500 USD",IF(V191&lt;2000,"500 a 2.000 USD","Más de 2.000 USD"))))</f>
        <v>500 a 2.000 USD</v>
      </c>
      <c r="X191" s="14" t="n">
        <f aca="false">IF(P191="","",MIN(T191,S191))</f>
        <v>0</v>
      </c>
    </row>
    <row r="192" customFormat="false" ht="15" hidden="false" customHeight="false" outlineLevel="0" collapsed="false">
      <c r="A192" s="10" t="s">
        <v>444</v>
      </c>
      <c r="B192" s="14" t="n">
        <v>18.885</v>
      </c>
      <c r="C192" s="14" t="str">
        <f aca="false">IF('MRR Conglomerado'!AG192&gt;0,'MRR Conglomerado'!AG192,"")</f>
        <v/>
      </c>
      <c r="D192" s="14" t="str">
        <f aca="false">IF(C192="","",'MRR Conglomerado'!AS192)</f>
        <v/>
      </c>
      <c r="E192" s="13" t="str">
        <f aca="false">IF(C192="","",D192/C192)</f>
        <v/>
      </c>
      <c r="F192" s="14" t="str">
        <f aca="false">IF(C192="","",C192/B192)</f>
        <v/>
      </c>
      <c r="G192" s="10" t="str">
        <f aca="false">IF(F192="","",IF(F192&lt;100,"Menos de 100 USD",IF(F192&lt;500,"100 a 500 USD",IF(F192&lt;2000,"500 a 2.000 USD","Más de 2.000 USD"))))</f>
        <v/>
      </c>
      <c r="H192" s="14" t="str">
        <f aca="false">IF(C192="","",MIN(D192,C192))</f>
        <v/>
      </c>
      <c r="I192" s="14" t="str">
        <f aca="false">IF(SUM('MRR Conglomerado'!AE192:AG192)&gt;0,SUM('MRR Conglomerado'!AE192:AG192),"")</f>
        <v/>
      </c>
      <c r="J192" s="14" t="str">
        <f aca="false">IF(I192="","",SUM('MRR Conglomerado'!AQ192:AS192))</f>
        <v/>
      </c>
      <c r="K192" s="10" t="str">
        <f aca="false">IF(I192="","",COUNTIF('MRR Conglomerado'!AE192:AG192,"&gt;0"))</f>
        <v/>
      </c>
      <c r="L192" s="13" t="str">
        <f aca="false">IF(I192="","",J192/I192)</f>
        <v/>
      </c>
      <c r="M192" s="14" t="str">
        <f aca="false">IF(I192="","",I192/K192/B192)</f>
        <v/>
      </c>
      <c r="N192" s="10" t="str">
        <f aca="false">IF(M192="","",IF(M192&lt;100,"Menos de 100 USD",IF(M192&lt;500,"100 a 500 USD",IF(M192&lt;2000,"500 a 2.000 USD","Más de 2.000 USD"))))</f>
        <v/>
      </c>
      <c r="O192" s="14" t="str">
        <f aca="false">IF(I192="","",MIN(J192,I192))</f>
        <v/>
      </c>
      <c r="P192" s="14" t="str">
        <f aca="false">IF(SUM('MRR Conglomerado'!V192:AG192)&gt;0,SUM('MRR Conglomerado'!V192:AG192),"")</f>
        <v/>
      </c>
      <c r="Q192" s="14" t="str">
        <f aca="false">IF(P192="","",SUM('MRR Conglomerado'!AH192:AS192))</f>
        <v/>
      </c>
      <c r="R192" s="10" t="str">
        <f aca="false">IF(P192="","",COUNTIF('MRR Conglomerado'!V192:AG192,"&gt;0"))</f>
        <v/>
      </c>
      <c r="S192" s="14" t="str">
        <f aca="false">IF(P192="","",P192/R192)</f>
        <v/>
      </c>
      <c r="T192" s="14" t="str">
        <f aca="false">IF(P192="","",Q192/12)</f>
        <v/>
      </c>
      <c r="U192" s="13" t="str">
        <f aca="false">IF(P192="","",T192/S192)</f>
        <v/>
      </c>
      <c r="V192" s="14" t="str">
        <f aca="false">IF(P192="","",S192/B192)</f>
        <v/>
      </c>
      <c r="W192" s="10" t="str">
        <f aca="false">IF(V192="","",IF(V192&lt;100,"Menos de 100 USD",IF(V192&lt;500,"100 a 500 USD",IF(V192&lt;2000,"500 a 2.000 USD","Más de 2.000 USD"))))</f>
        <v/>
      </c>
      <c r="X192" s="14" t="str">
        <f aca="false">IF(P192="","",MIN(T192,S192))</f>
        <v/>
      </c>
    </row>
    <row r="193" customFormat="false" ht="15" hidden="false" customHeight="false" outlineLevel="0" collapsed="false">
      <c r="A193" s="10" t="s">
        <v>446</v>
      </c>
      <c r="B193" s="14" t="n">
        <v>18.885</v>
      </c>
      <c r="C193" s="14" t="str">
        <f aca="false">IF('MRR Conglomerado'!AG193&gt;0,'MRR Conglomerado'!AG193,"")</f>
        <v/>
      </c>
      <c r="D193" s="14" t="str">
        <f aca="false">IF(C193="","",'MRR Conglomerado'!AS193)</f>
        <v/>
      </c>
      <c r="E193" s="13" t="str">
        <f aca="false">IF(C193="","",D193/C193)</f>
        <v/>
      </c>
      <c r="F193" s="14" t="str">
        <f aca="false">IF(C193="","",C193/B193)</f>
        <v/>
      </c>
      <c r="G193" s="10" t="str">
        <f aca="false">IF(F193="","",IF(F193&lt;100,"Menos de 100 USD",IF(F193&lt;500,"100 a 500 USD",IF(F193&lt;2000,"500 a 2.000 USD","Más de 2.000 USD"))))</f>
        <v/>
      </c>
      <c r="H193" s="14" t="str">
        <f aca="false">IF(C193="","",MIN(D193,C193))</f>
        <v/>
      </c>
      <c r="I193" s="14" t="str">
        <f aca="false">IF(SUM('MRR Conglomerado'!AE193:AG193)&gt;0,SUM('MRR Conglomerado'!AE193:AG193),"")</f>
        <v/>
      </c>
      <c r="J193" s="14" t="str">
        <f aca="false">IF(I193="","",SUM('MRR Conglomerado'!AQ193:AS193))</f>
        <v/>
      </c>
      <c r="K193" s="10" t="str">
        <f aca="false">IF(I193="","",COUNTIF('MRR Conglomerado'!AE193:AG193,"&gt;0"))</f>
        <v/>
      </c>
      <c r="L193" s="13" t="str">
        <f aca="false">IF(I193="","",J193/I193)</f>
        <v/>
      </c>
      <c r="M193" s="14" t="str">
        <f aca="false">IF(I193="","",I193/K193/B193)</f>
        <v/>
      </c>
      <c r="N193" s="10" t="str">
        <f aca="false">IF(M193="","",IF(M193&lt;100,"Menos de 100 USD",IF(M193&lt;500,"100 a 500 USD",IF(M193&lt;2000,"500 a 2.000 USD","Más de 2.000 USD"))))</f>
        <v/>
      </c>
      <c r="O193" s="14" t="str">
        <f aca="false">IF(I193="","",MIN(J193,I193))</f>
        <v/>
      </c>
      <c r="P193" s="14" t="n">
        <f aca="false">IF(SUM('MRR Conglomerado'!V193:AG193)&gt;0,SUM('MRR Conglomerado'!V193:AG193),"")</f>
        <v>749.935824</v>
      </c>
      <c r="Q193" s="14" t="n">
        <f aca="false">IF(P193="","",SUM('MRR Conglomerado'!AH193:AS193))</f>
        <v>0</v>
      </c>
      <c r="R193" s="10" t="n">
        <f aca="false">IF(P193="","",COUNTIF('MRR Conglomerado'!V193:AG193,"&gt;0"))</f>
        <v>1</v>
      </c>
      <c r="S193" s="14" t="n">
        <f aca="false">IF(P193="","",P193/R193)</f>
        <v>749.935824</v>
      </c>
      <c r="T193" s="14" t="n">
        <f aca="false">IF(P193="","",Q193/12)</f>
        <v>0</v>
      </c>
      <c r="U193" s="13" t="n">
        <f aca="false">IF(P193="","",T193/S193)</f>
        <v>0</v>
      </c>
      <c r="V193" s="14" t="n">
        <f aca="false">IF(P193="","",S193/B193)</f>
        <v>39.7106605242256</v>
      </c>
      <c r="W193" s="10" t="str">
        <f aca="false">IF(V193="","",IF(V193&lt;100,"Menos de 100 USD",IF(V193&lt;500,"100 a 500 USD",IF(V193&lt;2000,"500 a 2.000 USD","Más de 2.000 USD"))))</f>
        <v>Menos de 100 USD</v>
      </c>
      <c r="X193" s="14" t="n">
        <f aca="false">IF(P193="","",MIN(T193,S193))</f>
        <v>0</v>
      </c>
    </row>
    <row r="194" customFormat="false" ht="15" hidden="false" customHeight="false" outlineLevel="0" collapsed="false">
      <c r="A194" s="10" t="s">
        <v>448</v>
      </c>
      <c r="B194" s="14" t="n">
        <v>18.885</v>
      </c>
      <c r="C194" s="14" t="str">
        <f aca="false">IF('MRR Conglomerado'!AG194&gt;0,'MRR Conglomerado'!AG194,"")</f>
        <v/>
      </c>
      <c r="D194" s="14" t="str">
        <f aca="false">IF(C194="","",'MRR Conglomerado'!AS194)</f>
        <v/>
      </c>
      <c r="E194" s="13" t="str">
        <f aca="false">IF(C194="","",D194/C194)</f>
        <v/>
      </c>
      <c r="F194" s="14" t="str">
        <f aca="false">IF(C194="","",C194/B194)</f>
        <v/>
      </c>
      <c r="G194" s="10" t="str">
        <f aca="false">IF(F194="","",IF(F194&lt;100,"Menos de 100 USD",IF(F194&lt;500,"100 a 500 USD",IF(F194&lt;2000,"500 a 2.000 USD","Más de 2.000 USD"))))</f>
        <v/>
      </c>
      <c r="H194" s="14" t="str">
        <f aca="false">IF(C194="","",MIN(D194,C194))</f>
        <v/>
      </c>
      <c r="I194" s="14" t="str">
        <f aca="false">IF(SUM('MRR Conglomerado'!AE194:AG194)&gt;0,SUM('MRR Conglomerado'!AE194:AG194),"")</f>
        <v/>
      </c>
      <c r="J194" s="14" t="str">
        <f aca="false">IF(I194="","",SUM('MRR Conglomerado'!AQ194:AS194))</f>
        <v/>
      </c>
      <c r="K194" s="10" t="str">
        <f aca="false">IF(I194="","",COUNTIF('MRR Conglomerado'!AE194:AG194,"&gt;0"))</f>
        <v/>
      </c>
      <c r="L194" s="13" t="str">
        <f aca="false">IF(I194="","",J194/I194)</f>
        <v/>
      </c>
      <c r="M194" s="14" t="str">
        <f aca="false">IF(I194="","",I194/K194/B194)</f>
        <v/>
      </c>
      <c r="N194" s="10" t="str">
        <f aca="false">IF(M194="","",IF(M194&lt;100,"Menos de 100 USD",IF(M194&lt;500,"100 a 500 USD",IF(M194&lt;2000,"500 a 2.000 USD","Más de 2.000 USD"))))</f>
        <v/>
      </c>
      <c r="O194" s="14" t="str">
        <f aca="false">IF(I194="","",MIN(J194,I194))</f>
        <v/>
      </c>
      <c r="P194" s="14" t="str">
        <f aca="false">IF(SUM('MRR Conglomerado'!V194:AG194)&gt;0,SUM('MRR Conglomerado'!V194:AG194),"")</f>
        <v/>
      </c>
      <c r="Q194" s="14" t="str">
        <f aca="false">IF(P194="","",SUM('MRR Conglomerado'!AH194:AS194))</f>
        <v/>
      </c>
      <c r="R194" s="10" t="str">
        <f aca="false">IF(P194="","",COUNTIF('MRR Conglomerado'!V194:AG194,"&gt;0"))</f>
        <v/>
      </c>
      <c r="S194" s="14" t="str">
        <f aca="false">IF(P194="","",P194/R194)</f>
        <v/>
      </c>
      <c r="T194" s="14" t="str">
        <f aca="false">IF(P194="","",Q194/12)</f>
        <v/>
      </c>
      <c r="U194" s="13" t="str">
        <f aca="false">IF(P194="","",T194/S194)</f>
        <v/>
      </c>
      <c r="V194" s="14" t="str">
        <f aca="false">IF(P194="","",S194/B194)</f>
        <v/>
      </c>
      <c r="W194" s="10" t="str">
        <f aca="false">IF(V194="","",IF(V194&lt;100,"Menos de 100 USD",IF(V194&lt;500,"100 a 500 USD",IF(V194&lt;2000,"500 a 2.000 USD","Más de 2.000 USD"))))</f>
        <v/>
      </c>
      <c r="X194" s="14" t="str">
        <f aca="false">IF(P194="","",MIN(T194,S194))</f>
        <v/>
      </c>
    </row>
    <row r="195" customFormat="false" ht="15" hidden="false" customHeight="false" outlineLevel="0" collapsed="false">
      <c r="A195" s="10" t="s">
        <v>450</v>
      </c>
      <c r="B195" s="14" t="n">
        <v>18.885</v>
      </c>
      <c r="C195" s="14" t="str">
        <f aca="false">IF('MRR Conglomerado'!AG195&gt;0,'MRR Conglomerado'!AG195,"")</f>
        <v/>
      </c>
      <c r="D195" s="14" t="str">
        <f aca="false">IF(C195="","",'MRR Conglomerado'!AS195)</f>
        <v/>
      </c>
      <c r="E195" s="13" t="str">
        <f aca="false">IF(C195="","",D195/C195)</f>
        <v/>
      </c>
      <c r="F195" s="14" t="str">
        <f aca="false">IF(C195="","",C195/B195)</f>
        <v/>
      </c>
      <c r="G195" s="10" t="str">
        <f aca="false">IF(F195="","",IF(F195&lt;100,"Menos de 100 USD",IF(F195&lt;500,"100 a 500 USD",IF(F195&lt;2000,"500 a 2.000 USD","Más de 2.000 USD"))))</f>
        <v/>
      </c>
      <c r="H195" s="14" t="str">
        <f aca="false">IF(C195="","",MIN(D195,C195))</f>
        <v/>
      </c>
      <c r="I195" s="14" t="str">
        <f aca="false">IF(SUM('MRR Conglomerado'!AE195:AG195)&gt;0,SUM('MRR Conglomerado'!AE195:AG195),"")</f>
        <v/>
      </c>
      <c r="J195" s="14" t="str">
        <f aca="false">IF(I195="","",SUM('MRR Conglomerado'!AQ195:AS195))</f>
        <v/>
      </c>
      <c r="K195" s="10" t="str">
        <f aca="false">IF(I195="","",COUNTIF('MRR Conglomerado'!AE195:AG195,"&gt;0"))</f>
        <v/>
      </c>
      <c r="L195" s="13" t="str">
        <f aca="false">IF(I195="","",J195/I195)</f>
        <v/>
      </c>
      <c r="M195" s="14" t="str">
        <f aca="false">IF(I195="","",I195/K195/B195)</f>
        <v/>
      </c>
      <c r="N195" s="10" t="str">
        <f aca="false">IF(M195="","",IF(M195&lt;100,"Menos de 100 USD",IF(M195&lt;500,"100 a 500 USD",IF(M195&lt;2000,"500 a 2.000 USD","Más de 2.000 USD"))))</f>
        <v/>
      </c>
      <c r="O195" s="14" t="str">
        <f aca="false">IF(I195="","",MIN(J195,I195))</f>
        <v/>
      </c>
      <c r="P195" s="14" t="str">
        <f aca="false">IF(SUM('MRR Conglomerado'!V195:AG195)&gt;0,SUM('MRR Conglomerado'!V195:AG195),"")</f>
        <v/>
      </c>
      <c r="Q195" s="14" t="str">
        <f aca="false">IF(P195="","",SUM('MRR Conglomerado'!AH195:AS195))</f>
        <v/>
      </c>
      <c r="R195" s="10" t="str">
        <f aca="false">IF(P195="","",COUNTIF('MRR Conglomerado'!V195:AG195,"&gt;0"))</f>
        <v/>
      </c>
      <c r="S195" s="14" t="str">
        <f aca="false">IF(P195="","",P195/R195)</f>
        <v/>
      </c>
      <c r="T195" s="14" t="str">
        <f aca="false">IF(P195="","",Q195/12)</f>
        <v/>
      </c>
      <c r="U195" s="13" t="str">
        <f aca="false">IF(P195="","",T195/S195)</f>
        <v/>
      </c>
      <c r="V195" s="14" t="str">
        <f aca="false">IF(P195="","",S195/B195)</f>
        <v/>
      </c>
      <c r="W195" s="10" t="str">
        <f aca="false">IF(V195="","",IF(V195&lt;100,"Menos de 100 USD",IF(V195&lt;500,"100 a 500 USD",IF(V195&lt;2000,"500 a 2.000 USD","Más de 2.000 USD"))))</f>
        <v/>
      </c>
      <c r="X195" s="14" t="str">
        <f aca="false">IF(P195="","",MIN(T195,S195))</f>
        <v/>
      </c>
    </row>
    <row r="196" customFormat="false" ht="15" hidden="false" customHeight="false" outlineLevel="0" collapsed="false">
      <c r="A196" s="10" t="s">
        <v>452</v>
      </c>
      <c r="B196" s="14" t="n">
        <v>18.885</v>
      </c>
      <c r="C196" s="14" t="n">
        <f aca="false">IF('MRR Conglomerado'!AG196&gt;0,'MRR Conglomerado'!AG196,"")</f>
        <v>22945.275</v>
      </c>
      <c r="D196" s="14" t="n">
        <f aca="false">IF(C196="","",'MRR Conglomerado'!AS196)</f>
        <v>24808.518</v>
      </c>
      <c r="E196" s="13" t="n">
        <f aca="false">IF(C196="","",D196/C196)</f>
        <v>1.08120377724826</v>
      </c>
      <c r="F196" s="14" t="n">
        <f aca="false">IF(C196="","",C196/B196)</f>
        <v>1215</v>
      </c>
      <c r="G196" s="10" t="str">
        <f aca="false">IF(F196="","",IF(F196&lt;100,"Menos de 100 USD",IF(F196&lt;500,"100 a 500 USD",IF(F196&lt;2000,"500 a 2.000 USD","Más de 2.000 USD"))))</f>
        <v>500 a 2.000 USD</v>
      </c>
      <c r="H196" s="14" t="n">
        <f aca="false">IF(C196="","",MIN(D196,C196))</f>
        <v>22945.275</v>
      </c>
      <c r="I196" s="14" t="n">
        <f aca="false">IF(SUM('MRR Conglomerado'!AE196:AG196)&gt;0,SUM('MRR Conglomerado'!AE196:AG196),"")</f>
        <v>70182.045</v>
      </c>
      <c r="J196" s="14" t="n">
        <f aca="false">IF(I196="","",SUM('MRR Conglomerado'!AQ196:AS196))</f>
        <v>74211.65325</v>
      </c>
      <c r="K196" s="10" t="n">
        <f aca="false">IF(I196="","",COUNTIF('MRR Conglomerado'!AE196:AG196,"&gt;0"))</f>
        <v>3</v>
      </c>
      <c r="L196" s="13" t="n">
        <f aca="false">IF(I196="","",J196/I196)</f>
        <v>1.05741651230026</v>
      </c>
      <c r="M196" s="14" t="n">
        <f aca="false">IF(I196="","",I196/K196/B196)</f>
        <v>1238.76171564734</v>
      </c>
      <c r="N196" s="10" t="str">
        <f aca="false">IF(M196="","",IF(M196&lt;100,"Menos de 100 USD",IF(M196&lt;500,"100 a 500 USD",IF(M196&lt;2000,"500 a 2.000 USD","Más de 2.000 USD"))))</f>
        <v>500 a 2.000 USD</v>
      </c>
      <c r="O196" s="14" t="n">
        <f aca="false">IF(I196="","",MIN(J196,I196))</f>
        <v>70182.045</v>
      </c>
      <c r="P196" s="14" t="n">
        <f aca="false">IF(SUM('MRR Conglomerado'!V196:AG196)&gt;0,SUM('MRR Conglomerado'!V196:AG196),"")</f>
        <v>436902.934392</v>
      </c>
      <c r="Q196" s="14" t="n">
        <f aca="false">IF(P196="","",SUM('MRR Conglomerado'!AH196:AS196))</f>
        <v>283065.84</v>
      </c>
      <c r="R196" s="10" t="n">
        <f aca="false">IF(P196="","",COUNTIF('MRR Conglomerado'!V196:AG196,"&gt;0"))</f>
        <v>12</v>
      </c>
      <c r="S196" s="14" t="n">
        <f aca="false">IF(P196="","",P196/R196)</f>
        <v>36408.577866</v>
      </c>
      <c r="T196" s="14" t="n">
        <f aca="false">IF(P196="","",Q196/12)</f>
        <v>23588.82</v>
      </c>
      <c r="U196" s="13" t="n">
        <f aca="false">IF(P196="","",T196/S196)</f>
        <v>0.64789182611904</v>
      </c>
      <c r="V196" s="14" t="n">
        <f aca="false">IF(P196="","",S196/B196)</f>
        <v>1927.90986846704</v>
      </c>
      <c r="W196" s="10" t="str">
        <f aca="false">IF(V196="","",IF(V196&lt;100,"Menos de 100 USD",IF(V196&lt;500,"100 a 500 USD",IF(V196&lt;2000,"500 a 2.000 USD","Más de 2.000 USD"))))</f>
        <v>500 a 2.000 USD</v>
      </c>
      <c r="X196" s="14" t="n">
        <f aca="false">IF(P196="","",MIN(T196,S196))</f>
        <v>23588.82</v>
      </c>
    </row>
    <row r="197" customFormat="false" ht="15" hidden="false" customHeight="false" outlineLevel="0" collapsed="false">
      <c r="A197" s="10" t="s">
        <v>454</v>
      </c>
      <c r="B197" s="14" t="n">
        <v>18.885</v>
      </c>
      <c r="C197" s="14" t="n">
        <f aca="false">IF('MRR Conglomerado'!AG197&gt;0,'MRR Conglomerado'!AG197,"")</f>
        <v>14179.9911</v>
      </c>
      <c r="D197" s="14" t="n">
        <f aca="false">IF(C197="","",'MRR Conglomerado'!AS197)</f>
        <v>13595.067864</v>
      </c>
      <c r="E197" s="13" t="n">
        <f aca="false">IF(C197="","",D197/C197)</f>
        <v>0.958750098510288</v>
      </c>
      <c r="F197" s="14" t="n">
        <f aca="false">IF(C197="","",C197/B197)</f>
        <v>750.86</v>
      </c>
      <c r="G197" s="10" t="str">
        <f aca="false">IF(F197="","",IF(F197&lt;100,"Menos de 100 USD",IF(F197&lt;500,"100 a 500 USD",IF(F197&lt;2000,"500 a 2.000 USD","Más de 2.000 USD"))))</f>
        <v>500 a 2.000 USD</v>
      </c>
      <c r="H197" s="14" t="n">
        <f aca="false">IF(C197="","",MIN(D197,C197))</f>
        <v>13595.067864</v>
      </c>
      <c r="I197" s="14" t="n">
        <f aca="false">IF(SUM('MRR Conglomerado'!AE197:AG197)&gt;0,SUM('MRR Conglomerado'!AE197:AG197),"")</f>
        <v>41934.93366</v>
      </c>
      <c r="J197" s="14" t="n">
        <f aca="false">IF(I197="","",SUM('MRR Conglomerado'!AQ197:AS197))</f>
        <v>40630.193808</v>
      </c>
      <c r="K197" s="10" t="n">
        <f aca="false">IF(I197="","",COUNTIF('MRR Conglomerado'!AE197:AG197,"&gt;0"))</f>
        <v>3</v>
      </c>
      <c r="L197" s="13" t="n">
        <f aca="false">IF(I197="","",J197/I197)</f>
        <v>0.968886564538803</v>
      </c>
      <c r="M197" s="14" t="n">
        <f aca="false">IF(I197="","",I197/K197/B197)</f>
        <v>740.180631188774</v>
      </c>
      <c r="N197" s="10" t="str">
        <f aca="false">IF(M197="","",IF(M197&lt;100,"Menos de 100 USD",IF(M197&lt;500,"100 a 500 USD",IF(M197&lt;2000,"500 a 2.000 USD","Más de 2.000 USD"))))</f>
        <v>500 a 2.000 USD</v>
      </c>
      <c r="O197" s="14" t="n">
        <f aca="false">IF(I197="","",MIN(J197,I197))</f>
        <v>40630.193808</v>
      </c>
      <c r="P197" s="14" t="n">
        <f aca="false">IF(SUM('MRR Conglomerado'!V197:AG197)&gt;0,SUM('MRR Conglomerado'!V197:AG197),"")</f>
        <v>94104.985976</v>
      </c>
      <c r="Q197" s="14" t="n">
        <f aca="false">IF(P197="","",SUM('MRR Conglomerado'!AH197:AS197))</f>
        <v>163210.235353</v>
      </c>
      <c r="R197" s="10" t="n">
        <f aca="false">IF(P197="","",COUNTIF('MRR Conglomerado'!V197:AG197,"&gt;0"))</f>
        <v>8</v>
      </c>
      <c r="S197" s="14" t="n">
        <f aca="false">IF(P197="","",P197/R197)</f>
        <v>11763.123247</v>
      </c>
      <c r="T197" s="14" t="n">
        <f aca="false">IF(P197="","",Q197/12)</f>
        <v>13600.8529460833</v>
      </c>
      <c r="U197" s="13" t="n">
        <f aca="false">IF(P197="","",T197/S197)</f>
        <v>1.15622804084383</v>
      </c>
      <c r="V197" s="14" t="n">
        <f aca="false">IF(P197="","",S197/B197)</f>
        <v>622.881824040244</v>
      </c>
      <c r="W197" s="10" t="str">
        <f aca="false">IF(V197="","",IF(V197&lt;100,"Menos de 100 USD",IF(V197&lt;500,"100 a 500 USD",IF(V197&lt;2000,"500 a 2.000 USD","Más de 2.000 USD"))))</f>
        <v>500 a 2.000 USD</v>
      </c>
      <c r="X197" s="14" t="n">
        <f aca="false">IF(P197="","",MIN(T197,S197))</f>
        <v>11763.123247</v>
      </c>
    </row>
    <row r="198" customFormat="false" ht="15" hidden="false" customHeight="false" outlineLevel="0" collapsed="false">
      <c r="A198" s="10" t="s">
        <v>456</v>
      </c>
      <c r="B198" s="14" t="n">
        <v>18.885</v>
      </c>
      <c r="C198" s="14" t="str">
        <f aca="false">IF('MRR Conglomerado'!AG198&gt;0,'MRR Conglomerado'!AG198,"")</f>
        <v/>
      </c>
      <c r="D198" s="14" t="str">
        <f aca="false">IF(C198="","",'MRR Conglomerado'!AS198)</f>
        <v/>
      </c>
      <c r="E198" s="13" t="str">
        <f aca="false">IF(C198="","",D198/C198)</f>
        <v/>
      </c>
      <c r="F198" s="14" t="str">
        <f aca="false">IF(C198="","",C198/B198)</f>
        <v/>
      </c>
      <c r="G198" s="10" t="str">
        <f aca="false">IF(F198="","",IF(F198&lt;100,"Menos de 100 USD",IF(F198&lt;500,"100 a 500 USD",IF(F198&lt;2000,"500 a 2.000 USD","Más de 2.000 USD"))))</f>
        <v/>
      </c>
      <c r="H198" s="14" t="str">
        <f aca="false">IF(C198="","",MIN(D198,C198))</f>
        <v/>
      </c>
      <c r="I198" s="14" t="str">
        <f aca="false">IF(SUM('MRR Conglomerado'!AE198:AG198)&gt;0,SUM('MRR Conglomerado'!AE198:AG198),"")</f>
        <v/>
      </c>
      <c r="J198" s="14" t="str">
        <f aca="false">IF(I198="","",SUM('MRR Conglomerado'!AQ198:AS198))</f>
        <v/>
      </c>
      <c r="K198" s="10" t="str">
        <f aca="false">IF(I198="","",COUNTIF('MRR Conglomerado'!AE198:AG198,"&gt;0"))</f>
        <v/>
      </c>
      <c r="L198" s="13" t="str">
        <f aca="false">IF(I198="","",J198/I198)</f>
        <v/>
      </c>
      <c r="M198" s="14" t="str">
        <f aca="false">IF(I198="","",I198/K198/B198)</f>
        <v/>
      </c>
      <c r="N198" s="10" t="str">
        <f aca="false">IF(M198="","",IF(M198&lt;100,"Menos de 100 USD",IF(M198&lt;500,"100 a 500 USD",IF(M198&lt;2000,"500 a 2.000 USD","Más de 2.000 USD"))))</f>
        <v/>
      </c>
      <c r="O198" s="14" t="str">
        <f aca="false">IF(I198="","",MIN(J198,I198))</f>
        <v/>
      </c>
      <c r="P198" s="14" t="str">
        <f aca="false">IF(SUM('MRR Conglomerado'!V198:AG198)&gt;0,SUM('MRR Conglomerado'!V198:AG198),"")</f>
        <v/>
      </c>
      <c r="Q198" s="14" t="str">
        <f aca="false">IF(P198="","",SUM('MRR Conglomerado'!AH198:AS198))</f>
        <v/>
      </c>
      <c r="R198" s="10" t="str">
        <f aca="false">IF(P198="","",COUNTIF('MRR Conglomerado'!V198:AG198,"&gt;0"))</f>
        <v/>
      </c>
      <c r="S198" s="14" t="str">
        <f aca="false">IF(P198="","",P198/R198)</f>
        <v/>
      </c>
      <c r="T198" s="14" t="str">
        <f aca="false">IF(P198="","",Q198/12)</f>
        <v/>
      </c>
      <c r="U198" s="13" t="str">
        <f aca="false">IF(P198="","",T198/S198)</f>
        <v/>
      </c>
      <c r="V198" s="14" t="str">
        <f aca="false">IF(P198="","",S198/B198)</f>
        <v/>
      </c>
      <c r="W198" s="10" t="str">
        <f aca="false">IF(V198="","",IF(V198&lt;100,"Menos de 100 USD",IF(V198&lt;500,"100 a 500 USD",IF(V198&lt;2000,"500 a 2.000 USD","Más de 2.000 USD"))))</f>
        <v/>
      </c>
      <c r="X198" s="14" t="str">
        <f aca="false">IF(P198="","",MIN(T198,S198))</f>
        <v/>
      </c>
    </row>
    <row r="199" customFormat="false" ht="15" hidden="false" customHeight="false" outlineLevel="0" collapsed="false">
      <c r="A199" s="10" t="s">
        <v>458</v>
      </c>
      <c r="B199" s="14" t="n">
        <v>18.885</v>
      </c>
      <c r="C199" s="14" t="str">
        <f aca="false">IF('MRR Conglomerado'!AG199&gt;0,'MRR Conglomerado'!AG199,"")</f>
        <v/>
      </c>
      <c r="D199" s="14" t="str">
        <f aca="false">IF(C199="","",'MRR Conglomerado'!AS199)</f>
        <v/>
      </c>
      <c r="E199" s="13" t="str">
        <f aca="false">IF(C199="","",D199/C199)</f>
        <v/>
      </c>
      <c r="F199" s="14" t="str">
        <f aca="false">IF(C199="","",C199/B199)</f>
        <v/>
      </c>
      <c r="G199" s="10" t="str">
        <f aca="false">IF(F199="","",IF(F199&lt;100,"Menos de 100 USD",IF(F199&lt;500,"100 a 500 USD",IF(F199&lt;2000,"500 a 2.000 USD","Más de 2.000 USD"))))</f>
        <v/>
      </c>
      <c r="H199" s="14" t="str">
        <f aca="false">IF(C199="","",MIN(D199,C199))</f>
        <v/>
      </c>
      <c r="I199" s="14" t="str">
        <f aca="false">IF(SUM('MRR Conglomerado'!AE199:AG199)&gt;0,SUM('MRR Conglomerado'!AE199:AG199),"")</f>
        <v/>
      </c>
      <c r="J199" s="14" t="str">
        <f aca="false">IF(I199="","",SUM('MRR Conglomerado'!AQ199:AS199))</f>
        <v/>
      </c>
      <c r="K199" s="10" t="str">
        <f aca="false">IF(I199="","",COUNTIF('MRR Conglomerado'!AE199:AG199,"&gt;0"))</f>
        <v/>
      </c>
      <c r="L199" s="13" t="str">
        <f aca="false">IF(I199="","",J199/I199)</f>
        <v/>
      </c>
      <c r="M199" s="14" t="str">
        <f aca="false">IF(I199="","",I199/K199/B199)</f>
        <v/>
      </c>
      <c r="N199" s="10" t="str">
        <f aca="false">IF(M199="","",IF(M199&lt;100,"Menos de 100 USD",IF(M199&lt;500,"100 a 500 USD",IF(M199&lt;2000,"500 a 2.000 USD","Más de 2.000 USD"))))</f>
        <v/>
      </c>
      <c r="O199" s="14" t="str">
        <f aca="false">IF(I199="","",MIN(J199,I199))</f>
        <v/>
      </c>
      <c r="P199" s="14" t="str">
        <f aca="false">IF(SUM('MRR Conglomerado'!V199:AG199)&gt;0,SUM('MRR Conglomerado'!V199:AG199),"")</f>
        <v/>
      </c>
      <c r="Q199" s="14" t="str">
        <f aca="false">IF(P199="","",SUM('MRR Conglomerado'!AH199:AS199))</f>
        <v/>
      </c>
      <c r="R199" s="10" t="str">
        <f aca="false">IF(P199="","",COUNTIF('MRR Conglomerado'!V199:AG199,"&gt;0"))</f>
        <v/>
      </c>
      <c r="S199" s="14" t="str">
        <f aca="false">IF(P199="","",P199/R199)</f>
        <v/>
      </c>
      <c r="T199" s="14" t="str">
        <f aca="false">IF(P199="","",Q199/12)</f>
        <v/>
      </c>
      <c r="U199" s="13" t="str">
        <f aca="false">IF(P199="","",T199/S199)</f>
        <v/>
      </c>
      <c r="V199" s="14" t="str">
        <f aca="false">IF(P199="","",S199/B199)</f>
        <v/>
      </c>
      <c r="W199" s="10" t="str">
        <f aca="false">IF(V199="","",IF(V199&lt;100,"Menos de 100 USD",IF(V199&lt;500,"100 a 500 USD",IF(V199&lt;2000,"500 a 2.000 USD","Más de 2.000 USD"))))</f>
        <v/>
      </c>
      <c r="X199" s="14" t="str">
        <f aca="false">IF(P199="","",MIN(T199,S199))</f>
        <v/>
      </c>
    </row>
    <row r="200" customFormat="false" ht="15" hidden="false" customHeight="false" outlineLevel="0" collapsed="false">
      <c r="A200" s="10" t="s">
        <v>460</v>
      </c>
      <c r="B200" s="14" t="n">
        <v>18.885</v>
      </c>
      <c r="C200" s="14" t="str">
        <f aca="false">IF('MRR Conglomerado'!AG200&gt;0,'MRR Conglomerado'!AG200,"")</f>
        <v/>
      </c>
      <c r="D200" s="14" t="str">
        <f aca="false">IF(C200="","",'MRR Conglomerado'!AS200)</f>
        <v/>
      </c>
      <c r="E200" s="13" t="str">
        <f aca="false">IF(C200="","",D200/C200)</f>
        <v/>
      </c>
      <c r="F200" s="14" t="str">
        <f aca="false">IF(C200="","",C200/B200)</f>
        <v/>
      </c>
      <c r="G200" s="10" t="str">
        <f aca="false">IF(F200="","",IF(F200&lt;100,"Menos de 100 USD",IF(F200&lt;500,"100 a 500 USD",IF(F200&lt;2000,"500 a 2.000 USD","Más de 2.000 USD"))))</f>
        <v/>
      </c>
      <c r="H200" s="14" t="str">
        <f aca="false">IF(C200="","",MIN(D200,C200))</f>
        <v/>
      </c>
      <c r="I200" s="14" t="str">
        <f aca="false">IF(SUM('MRR Conglomerado'!AE200:AG200)&gt;0,SUM('MRR Conglomerado'!AE200:AG200),"")</f>
        <v/>
      </c>
      <c r="J200" s="14" t="str">
        <f aca="false">IF(I200="","",SUM('MRR Conglomerado'!AQ200:AS200))</f>
        <v/>
      </c>
      <c r="K200" s="10" t="str">
        <f aca="false">IF(I200="","",COUNTIF('MRR Conglomerado'!AE200:AG200,"&gt;0"))</f>
        <v/>
      </c>
      <c r="L200" s="13" t="str">
        <f aca="false">IF(I200="","",J200/I200)</f>
        <v/>
      </c>
      <c r="M200" s="14" t="str">
        <f aca="false">IF(I200="","",I200/K200/B200)</f>
        <v/>
      </c>
      <c r="N200" s="10" t="str">
        <f aca="false">IF(M200="","",IF(M200&lt;100,"Menos de 100 USD",IF(M200&lt;500,"100 a 500 USD",IF(M200&lt;2000,"500 a 2.000 USD","Más de 2.000 USD"))))</f>
        <v/>
      </c>
      <c r="O200" s="14" t="str">
        <f aca="false">IF(I200="","",MIN(J200,I200))</f>
        <v/>
      </c>
      <c r="P200" s="14" t="str">
        <f aca="false">IF(SUM('MRR Conglomerado'!V200:AG200)&gt;0,SUM('MRR Conglomerado'!V200:AG200),"")</f>
        <v/>
      </c>
      <c r="Q200" s="14" t="str">
        <f aca="false">IF(P200="","",SUM('MRR Conglomerado'!AH200:AS200))</f>
        <v/>
      </c>
      <c r="R200" s="10" t="str">
        <f aca="false">IF(P200="","",COUNTIF('MRR Conglomerado'!V200:AG200,"&gt;0"))</f>
        <v/>
      </c>
      <c r="S200" s="14" t="str">
        <f aca="false">IF(P200="","",P200/R200)</f>
        <v/>
      </c>
      <c r="T200" s="14" t="str">
        <f aca="false">IF(P200="","",Q200/12)</f>
        <v/>
      </c>
      <c r="U200" s="13" t="str">
        <f aca="false">IF(P200="","",T200/S200)</f>
        <v/>
      </c>
      <c r="V200" s="14" t="str">
        <f aca="false">IF(P200="","",S200/B200)</f>
        <v/>
      </c>
      <c r="W200" s="10" t="str">
        <f aca="false">IF(V200="","",IF(V200&lt;100,"Menos de 100 USD",IF(V200&lt;500,"100 a 500 USD",IF(V200&lt;2000,"500 a 2.000 USD","Más de 2.000 USD"))))</f>
        <v/>
      </c>
      <c r="X200" s="14" t="str">
        <f aca="false">IF(P200="","",MIN(T200,S200))</f>
        <v/>
      </c>
    </row>
    <row r="201" customFormat="false" ht="15" hidden="false" customHeight="false" outlineLevel="0" collapsed="false">
      <c r="A201" s="10" t="s">
        <v>462</v>
      </c>
      <c r="B201" s="14" t="n">
        <v>18.885</v>
      </c>
      <c r="C201" s="14" t="str">
        <f aca="false">IF('MRR Conglomerado'!AG201&gt;0,'MRR Conglomerado'!AG201,"")</f>
        <v/>
      </c>
      <c r="D201" s="14" t="str">
        <f aca="false">IF(C201="","",'MRR Conglomerado'!AS201)</f>
        <v/>
      </c>
      <c r="E201" s="13" t="str">
        <f aca="false">IF(C201="","",D201/C201)</f>
        <v/>
      </c>
      <c r="F201" s="14" t="str">
        <f aca="false">IF(C201="","",C201/B201)</f>
        <v/>
      </c>
      <c r="G201" s="10" t="str">
        <f aca="false">IF(F201="","",IF(F201&lt;100,"Menos de 100 USD",IF(F201&lt;500,"100 a 500 USD",IF(F201&lt;2000,"500 a 2.000 USD","Más de 2.000 USD"))))</f>
        <v/>
      </c>
      <c r="H201" s="14" t="str">
        <f aca="false">IF(C201="","",MIN(D201,C201))</f>
        <v/>
      </c>
      <c r="I201" s="14" t="str">
        <f aca="false">IF(SUM('MRR Conglomerado'!AE201:AG201)&gt;0,SUM('MRR Conglomerado'!AE201:AG201),"")</f>
        <v/>
      </c>
      <c r="J201" s="14" t="str">
        <f aca="false">IF(I201="","",SUM('MRR Conglomerado'!AQ201:AS201))</f>
        <v/>
      </c>
      <c r="K201" s="10" t="str">
        <f aca="false">IF(I201="","",COUNTIF('MRR Conglomerado'!AE201:AG201,"&gt;0"))</f>
        <v/>
      </c>
      <c r="L201" s="13" t="str">
        <f aca="false">IF(I201="","",J201/I201)</f>
        <v/>
      </c>
      <c r="M201" s="14" t="str">
        <f aca="false">IF(I201="","",I201/K201/B201)</f>
        <v/>
      </c>
      <c r="N201" s="10" t="str">
        <f aca="false">IF(M201="","",IF(M201&lt;100,"Menos de 100 USD",IF(M201&lt;500,"100 a 500 USD",IF(M201&lt;2000,"500 a 2.000 USD","Más de 2.000 USD"))))</f>
        <v/>
      </c>
      <c r="O201" s="14" t="str">
        <f aca="false">IF(I201="","",MIN(J201,I201))</f>
        <v/>
      </c>
      <c r="P201" s="14" t="str">
        <f aca="false">IF(SUM('MRR Conglomerado'!V201:AG201)&gt;0,SUM('MRR Conglomerado'!V201:AG201),"")</f>
        <v/>
      </c>
      <c r="Q201" s="14" t="str">
        <f aca="false">IF(P201="","",SUM('MRR Conglomerado'!AH201:AS201))</f>
        <v/>
      </c>
      <c r="R201" s="10" t="str">
        <f aca="false">IF(P201="","",COUNTIF('MRR Conglomerado'!V201:AG201,"&gt;0"))</f>
        <v/>
      </c>
      <c r="S201" s="14" t="str">
        <f aca="false">IF(P201="","",P201/R201)</f>
        <v/>
      </c>
      <c r="T201" s="14" t="str">
        <f aca="false">IF(P201="","",Q201/12)</f>
        <v/>
      </c>
      <c r="U201" s="13" t="str">
        <f aca="false">IF(P201="","",T201/S201)</f>
        <v/>
      </c>
      <c r="V201" s="14" t="str">
        <f aca="false">IF(P201="","",S201/B201)</f>
        <v/>
      </c>
      <c r="W201" s="10" t="str">
        <f aca="false">IF(V201="","",IF(V201&lt;100,"Menos de 100 USD",IF(V201&lt;500,"100 a 500 USD",IF(V201&lt;2000,"500 a 2.000 USD","Más de 2.000 USD"))))</f>
        <v/>
      </c>
      <c r="X201" s="14" t="str">
        <f aca="false">IF(P201="","",MIN(T201,S201))</f>
        <v/>
      </c>
    </row>
    <row r="202" customFormat="false" ht="15" hidden="false" customHeight="false" outlineLevel="0" collapsed="false">
      <c r="A202" s="10" t="s">
        <v>464</v>
      </c>
      <c r="B202" s="14" t="n">
        <v>18.885</v>
      </c>
      <c r="C202" s="14" t="str">
        <f aca="false">IF('MRR Conglomerado'!AG202&gt;0,'MRR Conglomerado'!AG202,"")</f>
        <v/>
      </c>
      <c r="D202" s="14" t="str">
        <f aca="false">IF(C202="","",'MRR Conglomerado'!AS202)</f>
        <v/>
      </c>
      <c r="E202" s="13" t="str">
        <f aca="false">IF(C202="","",D202/C202)</f>
        <v/>
      </c>
      <c r="F202" s="14" t="str">
        <f aca="false">IF(C202="","",C202/B202)</f>
        <v/>
      </c>
      <c r="G202" s="10" t="str">
        <f aca="false">IF(F202="","",IF(F202&lt;100,"Menos de 100 USD",IF(F202&lt;500,"100 a 500 USD",IF(F202&lt;2000,"500 a 2.000 USD","Más de 2.000 USD"))))</f>
        <v/>
      </c>
      <c r="H202" s="14" t="str">
        <f aca="false">IF(C202="","",MIN(D202,C202))</f>
        <v/>
      </c>
      <c r="I202" s="14" t="str">
        <f aca="false">IF(SUM('MRR Conglomerado'!AE202:AG202)&gt;0,SUM('MRR Conglomerado'!AE202:AG202),"")</f>
        <v/>
      </c>
      <c r="J202" s="14" t="str">
        <f aca="false">IF(I202="","",SUM('MRR Conglomerado'!AQ202:AS202))</f>
        <v/>
      </c>
      <c r="K202" s="10" t="str">
        <f aca="false">IF(I202="","",COUNTIF('MRR Conglomerado'!AE202:AG202,"&gt;0"))</f>
        <v/>
      </c>
      <c r="L202" s="13" t="str">
        <f aca="false">IF(I202="","",J202/I202)</f>
        <v/>
      </c>
      <c r="M202" s="14" t="str">
        <f aca="false">IF(I202="","",I202/K202/B202)</f>
        <v/>
      </c>
      <c r="N202" s="10" t="str">
        <f aca="false">IF(M202="","",IF(M202&lt;100,"Menos de 100 USD",IF(M202&lt;500,"100 a 500 USD",IF(M202&lt;2000,"500 a 2.000 USD","Más de 2.000 USD"))))</f>
        <v/>
      </c>
      <c r="O202" s="14" t="str">
        <f aca="false">IF(I202="","",MIN(J202,I202))</f>
        <v/>
      </c>
      <c r="P202" s="14" t="str">
        <f aca="false">IF(SUM('MRR Conglomerado'!V202:AG202)&gt;0,SUM('MRR Conglomerado'!V202:AG202),"")</f>
        <v/>
      </c>
      <c r="Q202" s="14" t="str">
        <f aca="false">IF(P202="","",SUM('MRR Conglomerado'!AH202:AS202))</f>
        <v/>
      </c>
      <c r="R202" s="10" t="str">
        <f aca="false">IF(P202="","",COUNTIF('MRR Conglomerado'!V202:AG202,"&gt;0"))</f>
        <v/>
      </c>
      <c r="S202" s="14" t="str">
        <f aca="false">IF(P202="","",P202/R202)</f>
        <v/>
      </c>
      <c r="T202" s="14" t="str">
        <f aca="false">IF(P202="","",Q202/12)</f>
        <v/>
      </c>
      <c r="U202" s="13" t="str">
        <f aca="false">IF(P202="","",T202/S202)</f>
        <v/>
      </c>
      <c r="V202" s="14" t="str">
        <f aca="false">IF(P202="","",S202/B202)</f>
        <v/>
      </c>
      <c r="W202" s="10" t="str">
        <f aca="false">IF(V202="","",IF(V202&lt;100,"Menos de 100 USD",IF(V202&lt;500,"100 a 500 USD",IF(V202&lt;2000,"500 a 2.000 USD","Más de 2.000 USD"))))</f>
        <v/>
      </c>
      <c r="X202" s="14" t="str">
        <f aca="false">IF(P202="","",MIN(T202,S202))</f>
        <v/>
      </c>
    </row>
    <row r="203" customFormat="false" ht="15" hidden="false" customHeight="false" outlineLevel="0" collapsed="false">
      <c r="A203" s="10" t="s">
        <v>466</v>
      </c>
      <c r="B203" s="14" t="n">
        <v>18.885</v>
      </c>
      <c r="C203" s="14" t="n">
        <f aca="false">IF('MRR Conglomerado'!AG203&gt;0,'MRR Conglomerado'!AG203,"")</f>
        <v>15078.9171</v>
      </c>
      <c r="D203" s="14" t="n">
        <f aca="false">IF(C203="","",'MRR Conglomerado'!AS203)</f>
        <v>14841.006768</v>
      </c>
      <c r="E203" s="13" t="n">
        <f aca="false">IF(C203="","",D203/C203)</f>
        <v>0.984222319784489</v>
      </c>
      <c r="F203" s="14" t="n">
        <f aca="false">IF(C203="","",C203/B203)</f>
        <v>798.46</v>
      </c>
      <c r="G203" s="10" t="str">
        <f aca="false">IF(F203="","",IF(F203&lt;100,"Menos de 100 USD",IF(F203&lt;500,"100 a 500 USD",IF(F203&lt;2000,"500 a 2.000 USD","Más de 2.000 USD"))))</f>
        <v>500 a 2.000 USD</v>
      </c>
      <c r="H203" s="14" t="n">
        <f aca="false">IF(C203="","",MIN(D203,C203))</f>
        <v>14841.006768</v>
      </c>
      <c r="I203" s="14" t="n">
        <f aca="false">IF(SUM('MRR Conglomerado'!AE203:AG203)&gt;0,SUM('MRR Conglomerado'!AE203:AG203),"")</f>
        <v>45389.9101</v>
      </c>
      <c r="J203" s="14" t="n">
        <f aca="false">IF(I203="","",SUM('MRR Conglomerado'!AQ203:AS203))</f>
        <v>44131.966124</v>
      </c>
      <c r="K203" s="10" t="n">
        <f aca="false">IF(I203="","",COUNTIF('MRR Conglomerado'!AE203:AG203,"&gt;0"))</f>
        <v>3</v>
      </c>
      <c r="L203" s="13" t="n">
        <f aca="false">IF(I203="","",J203/I203)</f>
        <v>0.972285823584392</v>
      </c>
      <c r="M203" s="14" t="n">
        <f aca="false">IF(I203="","",I203/K203/B203)</f>
        <v>801.163358926838</v>
      </c>
      <c r="N203" s="10" t="str">
        <f aca="false">IF(M203="","",IF(M203&lt;100,"Menos de 100 USD",IF(M203&lt;500,"100 a 500 USD",IF(M203&lt;2000,"500 a 2.000 USD","Más de 2.000 USD"))))</f>
        <v>500 a 2.000 USD</v>
      </c>
      <c r="O203" s="14" t="n">
        <f aca="false">IF(I203="","",MIN(J203,I203))</f>
        <v>44131.966124</v>
      </c>
      <c r="P203" s="14" t="n">
        <f aca="false">IF(SUM('MRR Conglomerado'!V203:AG203)&gt;0,SUM('MRR Conglomerado'!V203:AG203),"")</f>
        <v>201212.181774</v>
      </c>
      <c r="Q203" s="14" t="n">
        <f aca="false">IF(P203="","",SUM('MRR Conglomerado'!AH203:AS203))</f>
        <v>186421.806168</v>
      </c>
      <c r="R203" s="10" t="n">
        <f aca="false">IF(P203="","",COUNTIF('MRR Conglomerado'!V203:AG203,"&gt;0"))</f>
        <v>12</v>
      </c>
      <c r="S203" s="14" t="n">
        <f aca="false">IF(P203="","",P203/R203)</f>
        <v>16767.6818145</v>
      </c>
      <c r="T203" s="14" t="n">
        <f aca="false">IF(P203="","",Q203/12)</f>
        <v>15535.150514</v>
      </c>
      <c r="U203" s="13" t="n">
        <f aca="false">IF(P203="","",T203/S203)</f>
        <v>0.926493637335475</v>
      </c>
      <c r="V203" s="14" t="n">
        <f aca="false">IF(P203="","",S203/B203)</f>
        <v>887.883601509134</v>
      </c>
      <c r="W203" s="10" t="str">
        <f aca="false">IF(V203="","",IF(V203&lt;100,"Menos de 100 USD",IF(V203&lt;500,"100 a 500 USD",IF(V203&lt;2000,"500 a 2.000 USD","Más de 2.000 USD"))))</f>
        <v>500 a 2.000 USD</v>
      </c>
      <c r="X203" s="14" t="n">
        <f aca="false">IF(P203="","",MIN(T203,S203))</f>
        <v>15535.150514</v>
      </c>
    </row>
    <row r="204" customFormat="false" ht="15" hidden="false" customHeight="false" outlineLevel="0" collapsed="false">
      <c r="A204" s="10" t="s">
        <v>468</v>
      </c>
      <c r="B204" s="14" t="n">
        <v>18.885</v>
      </c>
      <c r="C204" s="14" t="n">
        <f aca="false">IF('MRR Conglomerado'!AG204&gt;0,'MRR Conglomerado'!AG204,"")</f>
        <v>2564.9607</v>
      </c>
      <c r="D204" s="14" t="n">
        <f aca="false">IF(C204="","",'MRR Conglomerado'!AS204)</f>
        <v>3079.581536</v>
      </c>
      <c r="E204" s="13" t="n">
        <f aca="false">IF(C204="","",D204/C204)</f>
        <v>1.2006349789297</v>
      </c>
      <c r="F204" s="14" t="n">
        <f aca="false">IF(C204="","",C204/B204)</f>
        <v>135.82</v>
      </c>
      <c r="G204" s="10" t="str">
        <f aca="false">IF(F204="","",IF(F204&lt;100,"Menos de 100 USD",IF(F204&lt;500,"100 a 500 USD",IF(F204&lt;2000,"500 a 2.000 USD","Más de 2.000 USD"))))</f>
        <v>100 a 500 USD</v>
      </c>
      <c r="H204" s="14" t="n">
        <f aca="false">IF(C204="","",MIN(D204,C204))</f>
        <v>2564.9607</v>
      </c>
      <c r="I204" s="14" t="n">
        <f aca="false">IF(SUM('MRR Conglomerado'!AE204:AG204)&gt;0,SUM('MRR Conglomerado'!AE204:AG204),"")</f>
        <v>8009.93374</v>
      </c>
      <c r="J204" s="14" t="n">
        <f aca="false">IF(I204="","",SUM('MRR Conglomerado'!AQ204:AS204))</f>
        <v>9005.382415</v>
      </c>
      <c r="K204" s="10" t="n">
        <f aca="false">IF(I204="","",COUNTIF('MRR Conglomerado'!AE204:AG204,"&gt;0"))</f>
        <v>3</v>
      </c>
      <c r="L204" s="13" t="n">
        <f aca="false">IF(I204="","",J204/I204)</f>
        <v>1.12427676773766</v>
      </c>
      <c r="M204" s="14" t="n">
        <f aca="false">IF(I204="","",I204/K204/B204)</f>
        <v>141.380879710529</v>
      </c>
      <c r="N204" s="10" t="str">
        <f aca="false">IF(M204="","",IF(M204&lt;100,"Menos de 100 USD",IF(M204&lt;500,"100 a 500 USD",IF(M204&lt;2000,"500 a 2.000 USD","Más de 2.000 USD"))))</f>
        <v>100 a 500 USD</v>
      </c>
      <c r="O204" s="14" t="n">
        <f aca="false">IF(I204="","",MIN(J204,I204))</f>
        <v>8009.93374</v>
      </c>
      <c r="P204" s="14" t="n">
        <f aca="false">IF(SUM('MRR Conglomerado'!V204:AG204)&gt;0,SUM('MRR Conglomerado'!V204:AG204),"")</f>
        <v>31364.772702</v>
      </c>
      <c r="Q204" s="14" t="n">
        <f aca="false">IF(P204="","",SUM('MRR Conglomerado'!AH204:AS204))</f>
        <v>32487.405728</v>
      </c>
      <c r="R204" s="10" t="n">
        <f aca="false">IF(P204="","",COUNTIF('MRR Conglomerado'!V204:AG204,"&gt;0"))</f>
        <v>12</v>
      </c>
      <c r="S204" s="14" t="n">
        <f aca="false">IF(P204="","",P204/R204)</f>
        <v>2613.7310585</v>
      </c>
      <c r="T204" s="14" t="n">
        <f aca="false">IF(P204="","",Q204/12)</f>
        <v>2707.28381066667</v>
      </c>
      <c r="U204" s="13" t="n">
        <f aca="false">IF(P204="","",T204/S204)</f>
        <v>1.03579279966943</v>
      </c>
      <c r="V204" s="14" t="n">
        <f aca="false">IF(P204="","",S204/B204)</f>
        <v>138.40249184538</v>
      </c>
      <c r="W204" s="10" t="str">
        <f aca="false">IF(V204="","",IF(V204&lt;100,"Menos de 100 USD",IF(V204&lt;500,"100 a 500 USD",IF(V204&lt;2000,"500 a 2.000 USD","Más de 2.000 USD"))))</f>
        <v>100 a 500 USD</v>
      </c>
      <c r="X204" s="14" t="n">
        <f aca="false">IF(P204="","",MIN(T204,S204))</f>
        <v>2613.7310585</v>
      </c>
    </row>
    <row r="205" customFormat="false" ht="15" hidden="false" customHeight="false" outlineLevel="0" collapsed="false">
      <c r="A205" s="10" t="s">
        <v>470</v>
      </c>
      <c r="B205" s="14" t="n">
        <v>18.885</v>
      </c>
      <c r="C205" s="14" t="str">
        <f aca="false">IF('MRR Conglomerado'!AG205&gt;0,'MRR Conglomerado'!AG205,"")</f>
        <v/>
      </c>
      <c r="D205" s="14" t="str">
        <f aca="false">IF(C205="","",'MRR Conglomerado'!AS205)</f>
        <v/>
      </c>
      <c r="E205" s="13" t="str">
        <f aca="false">IF(C205="","",D205/C205)</f>
        <v/>
      </c>
      <c r="F205" s="14" t="str">
        <f aca="false">IF(C205="","",C205/B205)</f>
        <v/>
      </c>
      <c r="G205" s="10" t="str">
        <f aca="false">IF(F205="","",IF(F205&lt;100,"Menos de 100 USD",IF(F205&lt;500,"100 a 500 USD",IF(F205&lt;2000,"500 a 2.000 USD","Más de 2.000 USD"))))</f>
        <v/>
      </c>
      <c r="H205" s="14" t="str">
        <f aca="false">IF(C205="","",MIN(D205,C205))</f>
        <v/>
      </c>
      <c r="I205" s="14" t="str">
        <f aca="false">IF(SUM('MRR Conglomerado'!AE205:AG205)&gt;0,SUM('MRR Conglomerado'!AE205:AG205),"")</f>
        <v/>
      </c>
      <c r="J205" s="14" t="str">
        <f aca="false">IF(I205="","",SUM('MRR Conglomerado'!AQ205:AS205))</f>
        <v/>
      </c>
      <c r="K205" s="10" t="str">
        <f aca="false">IF(I205="","",COUNTIF('MRR Conglomerado'!AE205:AG205,"&gt;0"))</f>
        <v/>
      </c>
      <c r="L205" s="13" t="str">
        <f aca="false">IF(I205="","",J205/I205)</f>
        <v/>
      </c>
      <c r="M205" s="14" t="str">
        <f aca="false">IF(I205="","",I205/K205/B205)</f>
        <v/>
      </c>
      <c r="N205" s="10" t="str">
        <f aca="false">IF(M205="","",IF(M205&lt;100,"Menos de 100 USD",IF(M205&lt;500,"100 a 500 USD",IF(M205&lt;2000,"500 a 2.000 USD","Más de 2.000 USD"))))</f>
        <v/>
      </c>
      <c r="O205" s="14" t="str">
        <f aca="false">IF(I205="","",MIN(J205,I205))</f>
        <v/>
      </c>
      <c r="P205" s="14" t="str">
        <f aca="false">IF(SUM('MRR Conglomerado'!V205:AG205)&gt;0,SUM('MRR Conglomerado'!V205:AG205),"")</f>
        <v/>
      </c>
      <c r="Q205" s="14" t="str">
        <f aca="false">IF(P205="","",SUM('MRR Conglomerado'!AH205:AS205))</f>
        <v/>
      </c>
      <c r="R205" s="10" t="str">
        <f aca="false">IF(P205="","",COUNTIF('MRR Conglomerado'!V205:AG205,"&gt;0"))</f>
        <v/>
      </c>
      <c r="S205" s="14" t="str">
        <f aca="false">IF(P205="","",P205/R205)</f>
        <v/>
      </c>
      <c r="T205" s="14" t="str">
        <f aca="false">IF(P205="","",Q205/12)</f>
        <v/>
      </c>
      <c r="U205" s="13" t="str">
        <f aca="false">IF(P205="","",T205/S205)</f>
        <v/>
      </c>
      <c r="V205" s="14" t="str">
        <f aca="false">IF(P205="","",S205/B205)</f>
        <v/>
      </c>
      <c r="W205" s="10" t="str">
        <f aca="false">IF(V205="","",IF(V205&lt;100,"Menos de 100 USD",IF(V205&lt;500,"100 a 500 USD",IF(V205&lt;2000,"500 a 2.000 USD","Más de 2.000 USD"))))</f>
        <v/>
      </c>
      <c r="X205" s="14" t="str">
        <f aca="false">IF(P205="","",MIN(T205,S205))</f>
        <v/>
      </c>
    </row>
    <row r="206" customFormat="false" ht="15" hidden="false" customHeight="false" outlineLevel="0" collapsed="false">
      <c r="A206" s="10" t="s">
        <v>472</v>
      </c>
      <c r="B206" s="14" t="n">
        <v>18.885</v>
      </c>
      <c r="C206" s="14" t="str">
        <f aca="false">IF('MRR Conglomerado'!AG206&gt;0,'MRR Conglomerado'!AG206,"")</f>
        <v/>
      </c>
      <c r="D206" s="14" t="str">
        <f aca="false">IF(C206="","",'MRR Conglomerado'!AS206)</f>
        <v/>
      </c>
      <c r="E206" s="13" t="str">
        <f aca="false">IF(C206="","",D206/C206)</f>
        <v/>
      </c>
      <c r="F206" s="14" t="str">
        <f aca="false">IF(C206="","",C206/B206)</f>
        <v/>
      </c>
      <c r="G206" s="10" t="str">
        <f aca="false">IF(F206="","",IF(F206&lt;100,"Menos de 100 USD",IF(F206&lt;500,"100 a 500 USD",IF(F206&lt;2000,"500 a 2.000 USD","Más de 2.000 USD"))))</f>
        <v/>
      </c>
      <c r="H206" s="14" t="str">
        <f aca="false">IF(C206="","",MIN(D206,C206))</f>
        <v/>
      </c>
      <c r="I206" s="14" t="str">
        <f aca="false">IF(SUM('MRR Conglomerado'!AE206:AG206)&gt;0,SUM('MRR Conglomerado'!AE206:AG206),"")</f>
        <v/>
      </c>
      <c r="J206" s="14" t="str">
        <f aca="false">IF(I206="","",SUM('MRR Conglomerado'!AQ206:AS206))</f>
        <v/>
      </c>
      <c r="K206" s="10" t="str">
        <f aca="false">IF(I206="","",COUNTIF('MRR Conglomerado'!AE206:AG206,"&gt;0"))</f>
        <v/>
      </c>
      <c r="L206" s="13" t="str">
        <f aca="false">IF(I206="","",J206/I206)</f>
        <v/>
      </c>
      <c r="M206" s="14" t="str">
        <f aca="false">IF(I206="","",I206/K206/B206)</f>
        <v/>
      </c>
      <c r="N206" s="10" t="str">
        <f aca="false">IF(M206="","",IF(M206&lt;100,"Menos de 100 USD",IF(M206&lt;500,"100 a 500 USD",IF(M206&lt;2000,"500 a 2.000 USD","Más de 2.000 USD"))))</f>
        <v/>
      </c>
      <c r="O206" s="14" t="str">
        <f aca="false">IF(I206="","",MIN(J206,I206))</f>
        <v/>
      </c>
      <c r="P206" s="14" t="str">
        <f aca="false">IF(SUM('MRR Conglomerado'!V206:AG206)&gt;0,SUM('MRR Conglomerado'!V206:AG206),"")</f>
        <v/>
      </c>
      <c r="Q206" s="14" t="str">
        <f aca="false">IF(P206="","",SUM('MRR Conglomerado'!AH206:AS206))</f>
        <v/>
      </c>
      <c r="R206" s="10" t="str">
        <f aca="false">IF(P206="","",COUNTIF('MRR Conglomerado'!V206:AG206,"&gt;0"))</f>
        <v/>
      </c>
      <c r="S206" s="14" t="str">
        <f aca="false">IF(P206="","",P206/R206)</f>
        <v/>
      </c>
      <c r="T206" s="14" t="str">
        <f aca="false">IF(P206="","",Q206/12)</f>
        <v/>
      </c>
      <c r="U206" s="13" t="str">
        <f aca="false">IF(P206="","",T206/S206)</f>
        <v/>
      </c>
      <c r="V206" s="14" t="str">
        <f aca="false">IF(P206="","",S206/B206)</f>
        <v/>
      </c>
      <c r="W206" s="10" t="str">
        <f aca="false">IF(V206="","",IF(V206&lt;100,"Menos de 100 USD",IF(V206&lt;500,"100 a 500 USD",IF(V206&lt;2000,"500 a 2.000 USD","Más de 2.000 USD"))))</f>
        <v/>
      </c>
      <c r="X206" s="14" t="str">
        <f aca="false">IF(P206="","",MIN(T206,S206))</f>
        <v/>
      </c>
    </row>
    <row r="207" customFormat="false" ht="15" hidden="false" customHeight="false" outlineLevel="0" collapsed="false">
      <c r="A207" s="10" t="s">
        <v>474</v>
      </c>
      <c r="B207" s="14" t="n">
        <v>18.885</v>
      </c>
      <c r="C207" s="14" t="n">
        <f aca="false">IF('MRR Conglomerado'!AG207&gt;0,'MRR Conglomerado'!AG207,"")</f>
        <v>5856.04965</v>
      </c>
      <c r="D207" s="14" t="n">
        <f aca="false">IF(C207="","",'MRR Conglomerado'!AS207)</f>
        <v>0</v>
      </c>
      <c r="E207" s="13" t="n">
        <f aca="false">IF(C207="","",D207/C207)</f>
        <v>0</v>
      </c>
      <c r="F207" s="14" t="n">
        <f aca="false">IF(C207="","",C207/B207)</f>
        <v>310.09</v>
      </c>
      <c r="G207" s="10" t="str">
        <f aca="false">IF(F207="","",IF(F207&lt;100,"Menos de 100 USD",IF(F207&lt;500,"100 a 500 USD",IF(F207&lt;2000,"500 a 2.000 USD","Más de 2.000 USD"))))</f>
        <v>100 a 500 USD</v>
      </c>
      <c r="H207" s="14" t="n">
        <f aca="false">IF(C207="","",MIN(D207,C207))</f>
        <v>0</v>
      </c>
      <c r="I207" s="14" t="n">
        <f aca="false">IF(SUM('MRR Conglomerado'!AE207:AG207)&gt;0,SUM('MRR Conglomerado'!AE207:AG207),"")</f>
        <v>5856.04965</v>
      </c>
      <c r="J207" s="14" t="n">
        <f aca="false">IF(I207="","",SUM('MRR Conglomerado'!AQ207:AS207))</f>
        <v>0</v>
      </c>
      <c r="K207" s="10" t="n">
        <f aca="false">IF(I207="","",COUNTIF('MRR Conglomerado'!AE207:AG207,"&gt;0"))</f>
        <v>1</v>
      </c>
      <c r="L207" s="13" t="n">
        <f aca="false">IF(I207="","",J207/I207)</f>
        <v>0</v>
      </c>
      <c r="M207" s="14" t="n">
        <f aca="false">IF(I207="","",I207/K207/B207)</f>
        <v>310.09</v>
      </c>
      <c r="N207" s="10" t="str">
        <f aca="false">IF(M207="","",IF(M207&lt;100,"Menos de 100 USD",IF(M207&lt;500,"100 a 500 USD",IF(M207&lt;2000,"500 a 2.000 USD","Más de 2.000 USD"))))</f>
        <v>100 a 500 USD</v>
      </c>
      <c r="O207" s="14" t="n">
        <f aca="false">IF(I207="","",MIN(J207,I207))</f>
        <v>0</v>
      </c>
      <c r="P207" s="14" t="n">
        <f aca="false">IF(SUM('MRR Conglomerado'!V207:AG207)&gt;0,SUM('MRR Conglomerado'!V207:AG207),"")</f>
        <v>5856.04965</v>
      </c>
      <c r="Q207" s="14" t="n">
        <f aca="false">IF(P207="","",SUM('MRR Conglomerado'!AH207:AS207))</f>
        <v>33744.092554</v>
      </c>
      <c r="R207" s="10" t="n">
        <f aca="false">IF(P207="","",COUNTIF('MRR Conglomerado'!V207:AG207,"&gt;0"))</f>
        <v>1</v>
      </c>
      <c r="S207" s="14" t="n">
        <f aca="false">IF(P207="","",P207/R207)</f>
        <v>5856.04965</v>
      </c>
      <c r="T207" s="14" t="n">
        <f aca="false">IF(P207="","",Q207/12)</f>
        <v>2812.00771283333</v>
      </c>
      <c r="U207" s="13" t="n">
        <f aca="false">IF(P207="","",T207/S207)</f>
        <v>0.480188502642448</v>
      </c>
      <c r="V207" s="14" t="n">
        <f aca="false">IF(P207="","",S207/B207)</f>
        <v>310.09</v>
      </c>
      <c r="W207" s="10" t="str">
        <f aca="false">IF(V207="","",IF(V207&lt;100,"Menos de 100 USD",IF(V207&lt;500,"100 a 500 USD",IF(V207&lt;2000,"500 a 2.000 USD","Más de 2.000 USD"))))</f>
        <v>100 a 500 USD</v>
      </c>
      <c r="X207" s="14" t="n">
        <f aca="false">IF(P207="","",MIN(T207,S207))</f>
        <v>2812.00771283333</v>
      </c>
    </row>
    <row r="208" customFormat="false" ht="15" hidden="false" customHeight="false" outlineLevel="0" collapsed="false">
      <c r="A208" s="10" t="s">
        <v>476</v>
      </c>
      <c r="B208" s="14" t="n">
        <v>18.885</v>
      </c>
      <c r="C208" s="14" t="str">
        <f aca="false">IF('MRR Conglomerado'!AG208&gt;0,'MRR Conglomerado'!AG208,"")</f>
        <v/>
      </c>
      <c r="D208" s="14" t="str">
        <f aca="false">IF(C208="","",'MRR Conglomerado'!AS208)</f>
        <v/>
      </c>
      <c r="E208" s="13" t="str">
        <f aca="false">IF(C208="","",D208/C208)</f>
        <v/>
      </c>
      <c r="F208" s="14" t="str">
        <f aca="false">IF(C208="","",C208/B208)</f>
        <v/>
      </c>
      <c r="G208" s="10" t="str">
        <f aca="false">IF(F208="","",IF(F208&lt;100,"Menos de 100 USD",IF(F208&lt;500,"100 a 500 USD",IF(F208&lt;2000,"500 a 2.000 USD","Más de 2.000 USD"))))</f>
        <v/>
      </c>
      <c r="H208" s="14" t="str">
        <f aca="false">IF(C208="","",MIN(D208,C208))</f>
        <v/>
      </c>
      <c r="I208" s="14" t="str">
        <f aca="false">IF(SUM('MRR Conglomerado'!AE208:AG208)&gt;0,SUM('MRR Conglomerado'!AE208:AG208),"")</f>
        <v/>
      </c>
      <c r="J208" s="14" t="str">
        <f aca="false">IF(I208="","",SUM('MRR Conglomerado'!AQ208:AS208))</f>
        <v/>
      </c>
      <c r="K208" s="10" t="str">
        <f aca="false">IF(I208="","",COUNTIF('MRR Conglomerado'!AE208:AG208,"&gt;0"))</f>
        <v/>
      </c>
      <c r="L208" s="13" t="str">
        <f aca="false">IF(I208="","",J208/I208)</f>
        <v/>
      </c>
      <c r="M208" s="14" t="str">
        <f aca="false">IF(I208="","",I208/K208/B208)</f>
        <v/>
      </c>
      <c r="N208" s="10" t="str">
        <f aca="false">IF(M208="","",IF(M208&lt;100,"Menos de 100 USD",IF(M208&lt;500,"100 a 500 USD",IF(M208&lt;2000,"500 a 2.000 USD","Más de 2.000 USD"))))</f>
        <v/>
      </c>
      <c r="O208" s="14" t="str">
        <f aca="false">IF(I208="","",MIN(J208,I208))</f>
        <v/>
      </c>
      <c r="P208" s="14" t="str">
        <f aca="false">IF(SUM('MRR Conglomerado'!V208:AG208)&gt;0,SUM('MRR Conglomerado'!V208:AG208),"")</f>
        <v/>
      </c>
      <c r="Q208" s="14" t="str">
        <f aca="false">IF(P208="","",SUM('MRR Conglomerado'!AH208:AS208))</f>
        <v/>
      </c>
      <c r="R208" s="10" t="str">
        <f aca="false">IF(P208="","",COUNTIF('MRR Conglomerado'!V208:AG208,"&gt;0"))</f>
        <v/>
      </c>
      <c r="S208" s="14" t="str">
        <f aca="false">IF(P208="","",P208/R208)</f>
        <v/>
      </c>
      <c r="T208" s="14" t="str">
        <f aca="false">IF(P208="","",Q208/12)</f>
        <v/>
      </c>
      <c r="U208" s="13" t="str">
        <f aca="false">IF(P208="","",T208/S208)</f>
        <v/>
      </c>
      <c r="V208" s="14" t="str">
        <f aca="false">IF(P208="","",S208/B208)</f>
        <v/>
      </c>
      <c r="W208" s="10" t="str">
        <f aca="false">IF(V208="","",IF(V208&lt;100,"Menos de 100 USD",IF(V208&lt;500,"100 a 500 USD",IF(V208&lt;2000,"500 a 2.000 USD","Más de 2.000 USD"))))</f>
        <v/>
      </c>
      <c r="X208" s="14" t="str">
        <f aca="false">IF(P208="","",MIN(T208,S208))</f>
        <v/>
      </c>
    </row>
    <row r="209" customFormat="false" ht="15" hidden="false" customHeight="false" outlineLevel="0" collapsed="false">
      <c r="A209" s="10" t="s">
        <v>478</v>
      </c>
      <c r="B209" s="14" t="n">
        <v>18.885</v>
      </c>
      <c r="C209" s="14" t="str">
        <f aca="false">IF('MRR Conglomerado'!AG209&gt;0,'MRR Conglomerado'!AG209,"")</f>
        <v/>
      </c>
      <c r="D209" s="14" t="str">
        <f aca="false">IF(C209="","",'MRR Conglomerado'!AS209)</f>
        <v/>
      </c>
      <c r="E209" s="13" t="str">
        <f aca="false">IF(C209="","",D209/C209)</f>
        <v/>
      </c>
      <c r="F209" s="14" t="str">
        <f aca="false">IF(C209="","",C209/B209)</f>
        <v/>
      </c>
      <c r="G209" s="10" t="str">
        <f aca="false">IF(F209="","",IF(F209&lt;100,"Menos de 100 USD",IF(F209&lt;500,"100 a 500 USD",IF(F209&lt;2000,"500 a 2.000 USD","Más de 2.000 USD"))))</f>
        <v/>
      </c>
      <c r="H209" s="14" t="str">
        <f aca="false">IF(C209="","",MIN(D209,C209))</f>
        <v/>
      </c>
      <c r="I209" s="14" t="str">
        <f aca="false">IF(SUM('MRR Conglomerado'!AE209:AG209)&gt;0,SUM('MRR Conglomerado'!AE209:AG209),"")</f>
        <v/>
      </c>
      <c r="J209" s="14" t="str">
        <f aca="false">IF(I209="","",SUM('MRR Conglomerado'!AQ209:AS209))</f>
        <v/>
      </c>
      <c r="K209" s="10" t="str">
        <f aca="false">IF(I209="","",COUNTIF('MRR Conglomerado'!AE209:AG209,"&gt;0"))</f>
        <v/>
      </c>
      <c r="L209" s="13" t="str">
        <f aca="false">IF(I209="","",J209/I209)</f>
        <v/>
      </c>
      <c r="M209" s="14" t="str">
        <f aca="false">IF(I209="","",I209/K209/B209)</f>
        <v/>
      </c>
      <c r="N209" s="10" t="str">
        <f aca="false">IF(M209="","",IF(M209&lt;100,"Menos de 100 USD",IF(M209&lt;500,"100 a 500 USD",IF(M209&lt;2000,"500 a 2.000 USD","Más de 2.000 USD"))))</f>
        <v/>
      </c>
      <c r="O209" s="14" t="str">
        <f aca="false">IF(I209="","",MIN(J209,I209))</f>
        <v/>
      </c>
      <c r="P209" s="14" t="str">
        <f aca="false">IF(SUM('MRR Conglomerado'!V209:AG209)&gt;0,SUM('MRR Conglomerado'!V209:AG209),"")</f>
        <v/>
      </c>
      <c r="Q209" s="14" t="str">
        <f aca="false">IF(P209="","",SUM('MRR Conglomerado'!AH209:AS209))</f>
        <v/>
      </c>
      <c r="R209" s="10" t="str">
        <f aca="false">IF(P209="","",COUNTIF('MRR Conglomerado'!V209:AG209,"&gt;0"))</f>
        <v/>
      </c>
      <c r="S209" s="14" t="str">
        <f aca="false">IF(P209="","",P209/R209)</f>
        <v/>
      </c>
      <c r="T209" s="14" t="str">
        <f aca="false">IF(P209="","",Q209/12)</f>
        <v/>
      </c>
      <c r="U209" s="13" t="str">
        <f aca="false">IF(P209="","",T209/S209)</f>
        <v/>
      </c>
      <c r="V209" s="14" t="str">
        <f aca="false">IF(P209="","",S209/B209)</f>
        <v/>
      </c>
      <c r="W209" s="10" t="str">
        <f aca="false">IF(V209="","",IF(V209&lt;100,"Menos de 100 USD",IF(V209&lt;500,"100 a 500 USD",IF(V209&lt;2000,"500 a 2.000 USD","Más de 2.000 USD"))))</f>
        <v/>
      </c>
      <c r="X209" s="14" t="str">
        <f aca="false">IF(P209="","",MIN(T209,S209))</f>
        <v/>
      </c>
    </row>
    <row r="210" customFormat="false" ht="15" hidden="false" customHeight="false" outlineLevel="0" collapsed="false">
      <c r="A210" s="10" t="s">
        <v>480</v>
      </c>
      <c r="B210" s="14" t="n">
        <v>18.885</v>
      </c>
      <c r="C210" s="14" t="str">
        <f aca="false">IF('MRR Conglomerado'!AG210&gt;0,'MRR Conglomerado'!AG210,"")</f>
        <v/>
      </c>
      <c r="D210" s="14" t="str">
        <f aca="false">IF(C210="","",'MRR Conglomerado'!AS210)</f>
        <v/>
      </c>
      <c r="E210" s="13" t="str">
        <f aca="false">IF(C210="","",D210/C210)</f>
        <v/>
      </c>
      <c r="F210" s="14" t="str">
        <f aca="false">IF(C210="","",C210/B210)</f>
        <v/>
      </c>
      <c r="G210" s="10" t="str">
        <f aca="false">IF(F210="","",IF(F210&lt;100,"Menos de 100 USD",IF(F210&lt;500,"100 a 500 USD",IF(F210&lt;2000,"500 a 2.000 USD","Más de 2.000 USD"))))</f>
        <v/>
      </c>
      <c r="H210" s="14" t="str">
        <f aca="false">IF(C210="","",MIN(D210,C210))</f>
        <v/>
      </c>
      <c r="I210" s="14" t="str">
        <f aca="false">IF(SUM('MRR Conglomerado'!AE210:AG210)&gt;0,SUM('MRR Conglomerado'!AE210:AG210),"")</f>
        <v/>
      </c>
      <c r="J210" s="14" t="str">
        <f aca="false">IF(I210="","",SUM('MRR Conglomerado'!AQ210:AS210))</f>
        <v/>
      </c>
      <c r="K210" s="10" t="str">
        <f aca="false">IF(I210="","",COUNTIF('MRR Conglomerado'!AE210:AG210,"&gt;0"))</f>
        <v/>
      </c>
      <c r="L210" s="13" t="str">
        <f aca="false">IF(I210="","",J210/I210)</f>
        <v/>
      </c>
      <c r="M210" s="14" t="str">
        <f aca="false">IF(I210="","",I210/K210/B210)</f>
        <v/>
      </c>
      <c r="N210" s="10" t="str">
        <f aca="false">IF(M210="","",IF(M210&lt;100,"Menos de 100 USD",IF(M210&lt;500,"100 a 500 USD",IF(M210&lt;2000,"500 a 2.000 USD","Más de 2.000 USD"))))</f>
        <v/>
      </c>
      <c r="O210" s="14" t="str">
        <f aca="false">IF(I210="","",MIN(J210,I210))</f>
        <v/>
      </c>
      <c r="P210" s="14" t="str">
        <f aca="false">IF(SUM('MRR Conglomerado'!V210:AG210)&gt;0,SUM('MRR Conglomerado'!V210:AG210),"")</f>
        <v/>
      </c>
      <c r="Q210" s="14" t="str">
        <f aca="false">IF(P210="","",SUM('MRR Conglomerado'!AH210:AS210))</f>
        <v/>
      </c>
      <c r="R210" s="10" t="str">
        <f aca="false">IF(P210="","",COUNTIF('MRR Conglomerado'!V210:AG210,"&gt;0"))</f>
        <v/>
      </c>
      <c r="S210" s="14" t="str">
        <f aca="false">IF(P210="","",P210/R210)</f>
        <v/>
      </c>
      <c r="T210" s="14" t="str">
        <f aca="false">IF(P210="","",Q210/12)</f>
        <v/>
      </c>
      <c r="U210" s="13" t="str">
        <f aca="false">IF(P210="","",T210/S210)</f>
        <v/>
      </c>
      <c r="V210" s="14" t="str">
        <f aca="false">IF(P210="","",S210/B210)</f>
        <v/>
      </c>
      <c r="W210" s="10" t="str">
        <f aca="false">IF(V210="","",IF(V210&lt;100,"Menos de 100 USD",IF(V210&lt;500,"100 a 500 USD",IF(V210&lt;2000,"500 a 2.000 USD","Más de 2.000 USD"))))</f>
        <v/>
      </c>
      <c r="X210" s="14" t="str">
        <f aca="false">IF(P210="","",MIN(T210,S210))</f>
        <v/>
      </c>
    </row>
    <row r="211" customFormat="false" ht="15" hidden="false" customHeight="false" outlineLevel="0" collapsed="false">
      <c r="A211" s="10" t="s">
        <v>482</v>
      </c>
      <c r="B211" s="14" t="n">
        <v>18.885</v>
      </c>
      <c r="C211" s="14" t="str">
        <f aca="false">IF('MRR Conglomerado'!AG211&gt;0,'MRR Conglomerado'!AG211,"")</f>
        <v/>
      </c>
      <c r="D211" s="14" t="str">
        <f aca="false">IF(C211="","",'MRR Conglomerado'!AS211)</f>
        <v/>
      </c>
      <c r="E211" s="13" t="str">
        <f aca="false">IF(C211="","",D211/C211)</f>
        <v/>
      </c>
      <c r="F211" s="14" t="str">
        <f aca="false">IF(C211="","",C211/B211)</f>
        <v/>
      </c>
      <c r="G211" s="10" t="str">
        <f aca="false">IF(F211="","",IF(F211&lt;100,"Menos de 100 USD",IF(F211&lt;500,"100 a 500 USD",IF(F211&lt;2000,"500 a 2.000 USD","Más de 2.000 USD"))))</f>
        <v/>
      </c>
      <c r="H211" s="14" t="str">
        <f aca="false">IF(C211="","",MIN(D211,C211))</f>
        <v/>
      </c>
      <c r="I211" s="14" t="str">
        <f aca="false">IF(SUM('MRR Conglomerado'!AE211:AG211)&gt;0,SUM('MRR Conglomerado'!AE211:AG211),"")</f>
        <v/>
      </c>
      <c r="J211" s="14" t="str">
        <f aca="false">IF(I211="","",SUM('MRR Conglomerado'!AQ211:AS211))</f>
        <v/>
      </c>
      <c r="K211" s="10" t="str">
        <f aca="false">IF(I211="","",COUNTIF('MRR Conglomerado'!AE211:AG211,"&gt;0"))</f>
        <v/>
      </c>
      <c r="L211" s="13" t="str">
        <f aca="false">IF(I211="","",J211/I211)</f>
        <v/>
      </c>
      <c r="M211" s="14" t="str">
        <f aca="false">IF(I211="","",I211/K211/B211)</f>
        <v/>
      </c>
      <c r="N211" s="10" t="str">
        <f aca="false">IF(M211="","",IF(M211&lt;100,"Menos de 100 USD",IF(M211&lt;500,"100 a 500 USD",IF(M211&lt;2000,"500 a 2.000 USD","Más de 2.000 USD"))))</f>
        <v/>
      </c>
      <c r="O211" s="14" t="str">
        <f aca="false">IF(I211="","",MIN(J211,I211))</f>
        <v/>
      </c>
      <c r="P211" s="14" t="n">
        <f aca="false">IF(SUM('MRR Conglomerado'!V211:AG211)&gt;0,SUM('MRR Conglomerado'!V211:AG211),"")</f>
        <v>274379.855878</v>
      </c>
      <c r="Q211" s="14" t="n">
        <f aca="false">IF(P211="","",SUM('MRR Conglomerado'!AH211:AS211))</f>
        <v>0</v>
      </c>
      <c r="R211" s="10" t="n">
        <f aca="false">IF(P211="","",COUNTIF('MRR Conglomerado'!V211:AG211,"&gt;0"))</f>
        <v>5</v>
      </c>
      <c r="S211" s="14" t="n">
        <f aca="false">IF(P211="","",P211/R211)</f>
        <v>54875.9711756</v>
      </c>
      <c r="T211" s="14" t="n">
        <f aca="false">IF(P211="","",Q211/12)</f>
        <v>0</v>
      </c>
      <c r="U211" s="13" t="n">
        <f aca="false">IF(P211="","",T211/S211)</f>
        <v>0</v>
      </c>
      <c r="V211" s="14" t="n">
        <f aca="false">IF(P211="","",S211/B211)</f>
        <v>2905.79672626953</v>
      </c>
      <c r="W211" s="10" t="str">
        <f aca="false">IF(V211="","",IF(V211&lt;100,"Menos de 100 USD",IF(V211&lt;500,"100 a 500 USD",IF(V211&lt;2000,"500 a 2.000 USD","Más de 2.000 USD"))))</f>
        <v>Más de 2.000 USD</v>
      </c>
      <c r="X211" s="14" t="n">
        <f aca="false">IF(P211="","",MIN(T211,S211))</f>
        <v>0</v>
      </c>
    </row>
    <row r="212" customFormat="false" ht="15" hidden="false" customHeight="false" outlineLevel="0" collapsed="false">
      <c r="A212" s="10" t="s">
        <v>484</v>
      </c>
      <c r="B212" s="14" t="n">
        <v>18.885</v>
      </c>
      <c r="C212" s="14" t="n">
        <f aca="false">IF('MRR Conglomerado'!AG212&gt;0,'MRR Conglomerado'!AG212,"")</f>
        <v>781.65015</v>
      </c>
      <c r="D212" s="14" t="n">
        <f aca="false">IF(C212="","",'MRR Conglomerado'!AS212)</f>
        <v>940.185952</v>
      </c>
      <c r="E212" s="13" t="n">
        <f aca="false">IF(C212="","",D212/C212)</f>
        <v>1.20282194278348</v>
      </c>
      <c r="F212" s="14" t="n">
        <f aca="false">IF(C212="","",C212/B212)</f>
        <v>41.39</v>
      </c>
      <c r="G212" s="10" t="str">
        <f aca="false">IF(F212="","",IF(F212&lt;100,"Menos de 100 USD",IF(F212&lt;500,"100 a 500 USD",IF(F212&lt;2000,"500 a 2.000 USD","Más de 2.000 USD"))))</f>
        <v>Menos de 100 USD</v>
      </c>
      <c r="H212" s="14" t="n">
        <f aca="false">IF(C212="","",MIN(D212,C212))</f>
        <v>781.65015</v>
      </c>
      <c r="I212" s="14" t="n">
        <f aca="false">IF(SUM('MRR Conglomerado'!AE212:AG212)&gt;0,SUM('MRR Conglomerado'!AE212:AG212),"")</f>
        <v>2344.85275</v>
      </c>
      <c r="J212" s="14" t="n">
        <f aca="false">IF(I212="","",SUM('MRR Conglomerado'!AQ212:AS212))</f>
        <v>2820.383693</v>
      </c>
      <c r="K212" s="10" t="n">
        <f aca="false">IF(I212="","",COUNTIF('MRR Conglomerado'!AE212:AG212,"&gt;0"))</f>
        <v>3</v>
      </c>
      <c r="L212" s="13" t="n">
        <f aca="false">IF(I212="","",J212/I212)</f>
        <v>1.20279778463701</v>
      </c>
      <c r="M212" s="14" t="n">
        <f aca="false">IF(I212="","",I212/K212/B212)</f>
        <v>41.3882755273144</v>
      </c>
      <c r="N212" s="10" t="str">
        <f aca="false">IF(M212="","",IF(M212&lt;100,"Menos de 100 USD",IF(M212&lt;500,"100 a 500 USD",IF(M212&lt;2000,"500 a 2.000 USD","Más de 2.000 USD"))))</f>
        <v>Menos de 100 USD</v>
      </c>
      <c r="O212" s="14" t="n">
        <f aca="false">IF(I212="","",MIN(J212,I212))</f>
        <v>2344.85275</v>
      </c>
      <c r="P212" s="14" t="n">
        <f aca="false">IF(SUM('MRR Conglomerado'!V212:AG212)&gt;0,SUM('MRR Conglomerado'!V212:AG212),"")</f>
        <v>7689.482968</v>
      </c>
      <c r="Q212" s="14" t="n">
        <f aca="false">IF(P212="","",SUM('MRR Conglomerado'!AH212:AS212))</f>
        <v>10955.670183</v>
      </c>
      <c r="R212" s="10" t="n">
        <f aca="false">IF(P212="","",COUNTIF('MRR Conglomerado'!V212:AG212,"&gt;0"))</f>
        <v>10</v>
      </c>
      <c r="S212" s="14" t="n">
        <f aca="false">IF(P212="","",P212/R212)</f>
        <v>768.9482968</v>
      </c>
      <c r="T212" s="14" t="n">
        <f aca="false">IF(P212="","",Q212/12)</f>
        <v>912.97251525</v>
      </c>
      <c r="U212" s="13" t="n">
        <f aca="false">IF(P212="","",T212/S212)</f>
        <v>1.18730026329385</v>
      </c>
      <c r="V212" s="14" t="n">
        <f aca="false">IF(P212="","",S212/B212)</f>
        <v>40.7174104739211</v>
      </c>
      <c r="W212" s="10" t="str">
        <f aca="false">IF(V212="","",IF(V212&lt;100,"Menos de 100 USD",IF(V212&lt;500,"100 a 500 USD",IF(V212&lt;2000,"500 a 2.000 USD","Más de 2.000 USD"))))</f>
        <v>Menos de 100 USD</v>
      </c>
      <c r="X212" s="14" t="n">
        <f aca="false">IF(P212="","",MIN(T212,S212))</f>
        <v>768.9482968</v>
      </c>
    </row>
    <row r="213" customFormat="false" ht="15" hidden="false" customHeight="false" outlineLevel="0" collapsed="false">
      <c r="A213" s="10" t="s">
        <v>486</v>
      </c>
      <c r="B213" s="14" t="n">
        <v>18.885</v>
      </c>
      <c r="C213" s="14" t="str">
        <f aca="false">IF('MRR Conglomerado'!AG213&gt;0,'MRR Conglomerado'!AG213,"")</f>
        <v/>
      </c>
      <c r="D213" s="14" t="str">
        <f aca="false">IF(C213="","",'MRR Conglomerado'!AS213)</f>
        <v/>
      </c>
      <c r="E213" s="13" t="str">
        <f aca="false">IF(C213="","",D213/C213)</f>
        <v/>
      </c>
      <c r="F213" s="14" t="str">
        <f aca="false">IF(C213="","",C213/B213)</f>
        <v/>
      </c>
      <c r="G213" s="10" t="str">
        <f aca="false">IF(F213="","",IF(F213&lt;100,"Menos de 100 USD",IF(F213&lt;500,"100 a 500 USD",IF(F213&lt;2000,"500 a 2.000 USD","Más de 2.000 USD"))))</f>
        <v/>
      </c>
      <c r="H213" s="14" t="str">
        <f aca="false">IF(C213="","",MIN(D213,C213))</f>
        <v/>
      </c>
      <c r="I213" s="14" t="str">
        <f aca="false">IF(SUM('MRR Conglomerado'!AE213:AG213)&gt;0,SUM('MRR Conglomerado'!AE213:AG213),"")</f>
        <v/>
      </c>
      <c r="J213" s="14" t="str">
        <f aca="false">IF(I213="","",SUM('MRR Conglomerado'!AQ213:AS213))</f>
        <v/>
      </c>
      <c r="K213" s="10" t="str">
        <f aca="false">IF(I213="","",COUNTIF('MRR Conglomerado'!AE213:AG213,"&gt;0"))</f>
        <v/>
      </c>
      <c r="L213" s="13" t="str">
        <f aca="false">IF(I213="","",J213/I213)</f>
        <v/>
      </c>
      <c r="M213" s="14" t="str">
        <f aca="false">IF(I213="","",I213/K213/B213)</f>
        <v/>
      </c>
      <c r="N213" s="10" t="str">
        <f aca="false">IF(M213="","",IF(M213&lt;100,"Menos de 100 USD",IF(M213&lt;500,"100 a 500 USD",IF(M213&lt;2000,"500 a 2.000 USD","Más de 2.000 USD"))))</f>
        <v/>
      </c>
      <c r="O213" s="14" t="str">
        <f aca="false">IF(I213="","",MIN(J213,I213))</f>
        <v/>
      </c>
      <c r="P213" s="14" t="n">
        <f aca="false">IF(SUM('MRR Conglomerado'!V213:AG213)&gt;0,SUM('MRR Conglomerado'!V213:AG213),"")</f>
        <v>2182.93024</v>
      </c>
      <c r="Q213" s="14" t="n">
        <f aca="false">IF(P213="","",SUM('MRR Conglomerado'!AH213:AS213))</f>
        <v>0</v>
      </c>
      <c r="R213" s="10" t="n">
        <f aca="false">IF(P213="","",COUNTIF('MRR Conglomerado'!V213:AG213,"&gt;0"))</f>
        <v>2</v>
      </c>
      <c r="S213" s="14" t="n">
        <f aca="false">IF(P213="","",P213/R213)</f>
        <v>1091.46512</v>
      </c>
      <c r="T213" s="14" t="n">
        <f aca="false">IF(P213="","",Q213/12)</f>
        <v>0</v>
      </c>
      <c r="U213" s="13" t="n">
        <f aca="false">IF(P213="","",T213/S213)</f>
        <v>0</v>
      </c>
      <c r="V213" s="14" t="n">
        <f aca="false">IF(P213="","",S213/B213)</f>
        <v>57.7953465713529</v>
      </c>
      <c r="W213" s="10" t="str">
        <f aca="false">IF(V213="","",IF(V213&lt;100,"Menos de 100 USD",IF(V213&lt;500,"100 a 500 USD",IF(V213&lt;2000,"500 a 2.000 USD","Más de 2.000 USD"))))</f>
        <v>Menos de 100 USD</v>
      </c>
      <c r="X213" s="14" t="n">
        <f aca="false">IF(P213="","",MIN(T213,S213))</f>
        <v>0</v>
      </c>
    </row>
    <row r="214" customFormat="false" ht="15" hidden="false" customHeight="false" outlineLevel="0" collapsed="false">
      <c r="A214" s="10" t="s">
        <v>488</v>
      </c>
      <c r="B214" s="14" t="n">
        <v>18.885</v>
      </c>
      <c r="C214" s="14" t="n">
        <f aca="false">IF('MRR Conglomerado'!AG214&gt;0,'MRR Conglomerado'!AG214,"")</f>
        <v>930.84165</v>
      </c>
      <c r="D214" s="14" t="n">
        <f aca="false">IF(C214="","",'MRR Conglomerado'!AS214)</f>
        <v>965.21324</v>
      </c>
      <c r="E214" s="13" t="n">
        <f aca="false">IF(C214="","",D214/C214)</f>
        <v>1.03692528154493</v>
      </c>
      <c r="F214" s="14" t="n">
        <f aca="false">IF(C214="","",C214/B214)</f>
        <v>49.29</v>
      </c>
      <c r="G214" s="10" t="str">
        <f aca="false">IF(F214="","",IF(F214&lt;100,"Menos de 100 USD",IF(F214&lt;500,"100 a 500 USD",IF(F214&lt;2000,"500 a 2.000 USD","Más de 2.000 USD"))))</f>
        <v>Menos de 100 USD</v>
      </c>
      <c r="H214" s="14" t="n">
        <f aca="false">IF(C214="","",MIN(D214,C214))</f>
        <v>930.84165</v>
      </c>
      <c r="I214" s="14" t="n">
        <f aca="false">IF(SUM('MRR Conglomerado'!AE214:AG214)&gt;0,SUM('MRR Conglomerado'!AE214:AG214),"")</f>
        <v>2792.41739</v>
      </c>
      <c r="J214" s="14" t="n">
        <f aca="false">IF(I214="","",SUM('MRR Conglomerado'!AQ214:AS214))</f>
        <v>2895.595964</v>
      </c>
      <c r="K214" s="10" t="n">
        <f aca="false">IF(I214="","",COUNTIF('MRR Conglomerado'!AE214:AG214,"&gt;0"))</f>
        <v>3</v>
      </c>
      <c r="L214" s="13" t="n">
        <f aca="false">IF(I214="","",J214/I214)</f>
        <v>1.03694955287469</v>
      </c>
      <c r="M214" s="14" t="n">
        <f aca="false">IF(I214="","",I214/K214/B214)</f>
        <v>49.2881014914835</v>
      </c>
      <c r="N214" s="10" t="str">
        <f aca="false">IF(M214="","",IF(M214&lt;100,"Menos de 100 USD",IF(M214&lt;500,"100 a 500 USD",IF(M214&lt;2000,"500 a 2.000 USD","Más de 2.000 USD"))))</f>
        <v>Menos de 100 USD</v>
      </c>
      <c r="O214" s="14" t="n">
        <f aca="false">IF(I214="","",MIN(J214,I214))</f>
        <v>2792.41739</v>
      </c>
      <c r="P214" s="14" t="n">
        <f aca="false">IF(SUM('MRR Conglomerado'!V214:AG214)&gt;0,SUM('MRR Conglomerado'!V214:AG214),"")</f>
        <v>10901.493372</v>
      </c>
      <c r="Q214" s="14" t="n">
        <f aca="false">IF(P214="","",SUM('MRR Conglomerado'!AH214:AS214))</f>
        <v>11375.839354</v>
      </c>
      <c r="R214" s="10" t="n">
        <f aca="false">IF(P214="","",COUNTIF('MRR Conglomerado'!V214:AG214,"&gt;0"))</f>
        <v>12</v>
      </c>
      <c r="S214" s="14" t="n">
        <f aca="false">IF(P214="","",P214/R214)</f>
        <v>908.457781</v>
      </c>
      <c r="T214" s="14" t="n">
        <f aca="false">IF(P214="","",Q214/12)</f>
        <v>947.986612833333</v>
      </c>
      <c r="U214" s="13" t="n">
        <f aca="false">IF(P214="","",T214/S214)</f>
        <v>1.04351201856604</v>
      </c>
      <c r="V214" s="14" t="n">
        <f aca="false">IF(P214="","",S214/B214)</f>
        <v>48.1047276145089</v>
      </c>
      <c r="W214" s="10" t="str">
        <f aca="false">IF(V214="","",IF(V214&lt;100,"Menos de 100 USD",IF(V214&lt;500,"100 a 500 USD",IF(V214&lt;2000,"500 a 2.000 USD","Más de 2.000 USD"))))</f>
        <v>Menos de 100 USD</v>
      </c>
      <c r="X214" s="14" t="n">
        <f aca="false">IF(P214="","",MIN(T214,S214))</f>
        <v>908.457781</v>
      </c>
    </row>
    <row r="215" customFormat="false" ht="15" hidden="false" customHeight="false" outlineLevel="0" collapsed="false">
      <c r="A215" s="10" t="s">
        <v>490</v>
      </c>
      <c r="B215" s="14" t="n">
        <v>18.885</v>
      </c>
      <c r="C215" s="14" t="n">
        <f aca="false">IF('MRR Conglomerado'!AG215&gt;0,'MRR Conglomerado'!AG215,"")</f>
        <v>487.6107</v>
      </c>
      <c r="D215" s="14" t="n">
        <f aca="false">IF(C215="","",'MRR Conglomerado'!AS215)</f>
        <v>0</v>
      </c>
      <c r="E215" s="13" t="n">
        <f aca="false">IF(C215="","",D215/C215)</f>
        <v>0</v>
      </c>
      <c r="F215" s="14" t="n">
        <f aca="false">IF(C215="","",C215/B215)</f>
        <v>25.82</v>
      </c>
      <c r="G215" s="10" t="str">
        <f aca="false">IF(F215="","",IF(F215&lt;100,"Menos de 100 USD",IF(F215&lt;500,"100 a 500 USD",IF(F215&lt;2000,"500 a 2.000 USD","Más de 2.000 USD"))))</f>
        <v>Menos de 100 USD</v>
      </c>
      <c r="H215" s="14" t="n">
        <f aca="false">IF(C215="","",MIN(D215,C215))</f>
        <v>0</v>
      </c>
      <c r="I215" s="14" t="n">
        <f aca="false">IF(SUM('MRR Conglomerado'!AE215:AG215)&gt;0,SUM('MRR Conglomerado'!AE215:AG215),"")</f>
        <v>1517.04054</v>
      </c>
      <c r="J215" s="14" t="n">
        <f aca="false">IF(I215="","",SUM('MRR Conglomerado'!AQ215:AS215))</f>
        <v>0</v>
      </c>
      <c r="K215" s="10" t="n">
        <f aca="false">IF(I215="","",COUNTIF('MRR Conglomerado'!AE215:AG215,"&gt;0"))</f>
        <v>3</v>
      </c>
      <c r="L215" s="13" t="n">
        <f aca="false">IF(I215="","",J215/I215)</f>
        <v>0</v>
      </c>
      <c r="M215" s="14" t="n">
        <f aca="false">IF(I215="","",I215/K215/B215)</f>
        <v>26.7768165210485</v>
      </c>
      <c r="N215" s="10" t="str">
        <f aca="false">IF(M215="","",IF(M215&lt;100,"Menos de 100 USD",IF(M215&lt;500,"100 a 500 USD",IF(M215&lt;2000,"500 a 2.000 USD","Más de 2.000 USD"))))</f>
        <v>Menos de 100 USD</v>
      </c>
      <c r="O215" s="14" t="n">
        <f aca="false">IF(I215="","",MIN(J215,I215))</f>
        <v>0</v>
      </c>
      <c r="P215" s="14" t="n">
        <f aca="false">IF(SUM('MRR Conglomerado'!V215:AG215)&gt;0,SUM('MRR Conglomerado'!V215:AG215),"")</f>
        <v>6054.393632</v>
      </c>
      <c r="Q215" s="14" t="n">
        <f aca="false">IF(P215="","",SUM('MRR Conglomerado'!AH215:AS215))</f>
        <v>3196.622882</v>
      </c>
      <c r="R215" s="10" t="n">
        <f aca="false">IF(P215="","",COUNTIF('MRR Conglomerado'!V215:AG215,"&gt;0"))</f>
        <v>12</v>
      </c>
      <c r="S215" s="14" t="n">
        <f aca="false">IF(P215="","",P215/R215)</f>
        <v>504.532802666667</v>
      </c>
      <c r="T215" s="14" t="n">
        <f aca="false">IF(P215="","",Q215/12)</f>
        <v>266.385240166667</v>
      </c>
      <c r="U215" s="13" t="n">
        <f aca="false">IF(P215="","",T215/S215)</f>
        <v>0.52798398589489</v>
      </c>
      <c r="V215" s="14" t="n">
        <f aca="false">IF(P215="","",S215/B215)</f>
        <v>26.7160605065749</v>
      </c>
      <c r="W215" s="10" t="str">
        <f aca="false">IF(V215="","",IF(V215&lt;100,"Menos de 100 USD",IF(V215&lt;500,"100 a 500 USD",IF(V215&lt;2000,"500 a 2.000 USD","Más de 2.000 USD"))))</f>
        <v>Menos de 100 USD</v>
      </c>
      <c r="X215" s="14" t="n">
        <f aca="false">IF(P215="","",MIN(T215,S215))</f>
        <v>266.385240166667</v>
      </c>
    </row>
    <row r="216" customFormat="false" ht="15" hidden="false" customHeight="false" outlineLevel="0" collapsed="false">
      <c r="A216" s="10" t="s">
        <v>492</v>
      </c>
      <c r="B216" s="14" t="n">
        <v>18.885</v>
      </c>
      <c r="C216" s="14" t="n">
        <f aca="false">IF('MRR Conglomerado'!AG216&gt;0,'MRR Conglomerado'!AG216,"")</f>
        <v>1094.1969</v>
      </c>
      <c r="D216" s="14" t="n">
        <f aca="false">IF(C216="","",'MRR Conglomerado'!AS216)</f>
        <v>0</v>
      </c>
      <c r="E216" s="13" t="n">
        <f aca="false">IF(C216="","",D216/C216)</f>
        <v>0</v>
      </c>
      <c r="F216" s="14" t="n">
        <f aca="false">IF(C216="","",C216/B216)</f>
        <v>57.94</v>
      </c>
      <c r="G216" s="10" t="str">
        <f aca="false">IF(F216="","",IF(F216&lt;100,"Menos de 100 USD",IF(F216&lt;500,"100 a 500 USD",IF(F216&lt;2000,"500 a 2.000 USD","Más de 2.000 USD"))))</f>
        <v>Menos de 100 USD</v>
      </c>
      <c r="H216" s="14" t="n">
        <f aca="false">IF(C216="","",MIN(D216,C216))</f>
        <v>0</v>
      </c>
      <c r="I216" s="14" t="n">
        <f aca="false">IF(SUM('MRR Conglomerado'!AE216:AG216)&gt;0,SUM('MRR Conglomerado'!AE216:AG216),"")</f>
        <v>3391.9761</v>
      </c>
      <c r="J216" s="14" t="n">
        <f aca="false">IF(I216="","",SUM('MRR Conglomerado'!AQ216:AS216))</f>
        <v>0</v>
      </c>
      <c r="K216" s="10" t="n">
        <f aca="false">IF(I216="","",COUNTIF('MRR Conglomerado'!AE216:AG216,"&gt;0"))</f>
        <v>3</v>
      </c>
      <c r="L216" s="13" t="n">
        <f aca="false">IF(I216="","",J216/I216)</f>
        <v>0</v>
      </c>
      <c r="M216" s="14" t="n">
        <f aca="false">IF(I216="","",I216/K216/B216)</f>
        <v>59.8707280910776</v>
      </c>
      <c r="N216" s="10" t="str">
        <f aca="false">IF(M216="","",IF(M216&lt;100,"Menos de 100 USD",IF(M216&lt;500,"100 a 500 USD",IF(M216&lt;2000,"500 a 2.000 USD","Más de 2.000 USD"))))</f>
        <v>Menos de 100 USD</v>
      </c>
      <c r="O216" s="14" t="n">
        <f aca="false">IF(I216="","",MIN(J216,I216))</f>
        <v>0</v>
      </c>
      <c r="P216" s="14" t="n">
        <f aca="false">IF(SUM('MRR Conglomerado'!V216:AG216)&gt;0,SUM('MRR Conglomerado'!V216:AG216),"")</f>
        <v>14366.173226</v>
      </c>
      <c r="Q216" s="14" t="n">
        <f aca="false">IF(P216="","",SUM('MRR Conglomerado'!AH216:AS216))</f>
        <v>5197.344205</v>
      </c>
      <c r="R216" s="10" t="n">
        <f aca="false">IF(P216="","",COUNTIF('MRR Conglomerado'!V216:AG216,"&gt;0"))</f>
        <v>12</v>
      </c>
      <c r="S216" s="14" t="n">
        <f aca="false">IF(P216="","",P216/R216)</f>
        <v>1197.18110216667</v>
      </c>
      <c r="T216" s="14" t="n">
        <f aca="false">IF(P216="","",Q216/12)</f>
        <v>433.112017083333</v>
      </c>
      <c r="U216" s="13" t="n">
        <f aca="false">IF(P216="","",T216/S216)</f>
        <v>0.361776523451201</v>
      </c>
      <c r="V216" s="14" t="n">
        <f aca="false">IF(P216="","",S216/B216)</f>
        <v>63.3932275439061</v>
      </c>
      <c r="W216" s="10" t="str">
        <f aca="false">IF(V216="","",IF(V216&lt;100,"Menos de 100 USD",IF(V216&lt;500,"100 a 500 USD",IF(V216&lt;2000,"500 a 2.000 USD","Más de 2.000 USD"))))</f>
        <v>Menos de 100 USD</v>
      </c>
      <c r="X216" s="14" t="n">
        <f aca="false">IF(P216="","",MIN(T216,S216))</f>
        <v>433.112017083333</v>
      </c>
    </row>
    <row r="217" customFormat="false" ht="15" hidden="false" customHeight="false" outlineLevel="0" collapsed="false">
      <c r="A217" s="10" t="s">
        <v>494</v>
      </c>
      <c r="B217" s="14" t="n">
        <v>18.885</v>
      </c>
      <c r="C217" s="14" t="n">
        <f aca="false">IF('MRR Conglomerado'!AG217&gt;0,'MRR Conglomerado'!AG217,"")</f>
        <v>2340.04035</v>
      </c>
      <c r="D217" s="14" t="n">
        <f aca="false">IF(C217="","",'MRR Conglomerado'!AS217)</f>
        <v>3732.741248</v>
      </c>
      <c r="E217" s="13" t="n">
        <f aca="false">IF(C217="","",D217/C217)</f>
        <v>1.59516106121845</v>
      </c>
      <c r="F217" s="14" t="n">
        <f aca="false">IF(C217="","",C217/B217)</f>
        <v>123.91</v>
      </c>
      <c r="G217" s="10" t="str">
        <f aca="false">IF(F217="","",IF(F217&lt;100,"Menos de 100 USD",IF(F217&lt;500,"100 a 500 USD",IF(F217&lt;2000,"500 a 2.000 USD","Más de 2.000 USD"))))</f>
        <v>100 a 500 USD</v>
      </c>
      <c r="H217" s="14" t="n">
        <f aca="false">IF(C217="","",MIN(D217,C217))</f>
        <v>2340.04035</v>
      </c>
      <c r="I217" s="14" t="n">
        <f aca="false">IF(SUM('MRR Conglomerado'!AE217:AG217)&gt;0,SUM('MRR Conglomerado'!AE217:AG217),"")</f>
        <v>8549.95693</v>
      </c>
      <c r="J217" s="14" t="n">
        <f aca="false">IF(I217="","",SUM('MRR Conglomerado'!AQ217:AS217))</f>
        <v>13111.388044</v>
      </c>
      <c r="K217" s="10" t="n">
        <f aca="false">IF(I217="","",COUNTIF('MRR Conglomerado'!AE217:AG217,"&gt;0"))</f>
        <v>3</v>
      </c>
      <c r="L217" s="13" t="n">
        <f aca="false">IF(I217="","",J217/I217)</f>
        <v>1.53350340257211</v>
      </c>
      <c r="M217" s="14" t="n">
        <f aca="false">IF(I217="","",I217/K217/B217)</f>
        <v>150.912663136528</v>
      </c>
      <c r="N217" s="10" t="str">
        <f aca="false">IF(M217="","",IF(M217&lt;100,"Menos de 100 USD",IF(M217&lt;500,"100 a 500 USD",IF(M217&lt;2000,"500 a 2.000 USD","Más de 2.000 USD"))))</f>
        <v>100 a 500 USD</v>
      </c>
      <c r="O217" s="14" t="n">
        <f aca="false">IF(I217="","",MIN(J217,I217))</f>
        <v>8549.95693</v>
      </c>
      <c r="P217" s="14" t="n">
        <f aca="false">IF(SUM('MRR Conglomerado'!V217:AG217)&gt;0,SUM('MRR Conglomerado'!V217:AG217),"")</f>
        <v>12060.00445</v>
      </c>
      <c r="Q217" s="14" t="n">
        <f aca="false">IF(P217="","",SUM('MRR Conglomerado'!AH217:AS217))</f>
        <v>51179.446897</v>
      </c>
      <c r="R217" s="10" t="n">
        <f aca="false">IF(P217="","",COUNTIF('MRR Conglomerado'!V217:AG217,"&gt;0"))</f>
        <v>4</v>
      </c>
      <c r="S217" s="14" t="n">
        <f aca="false">IF(P217="","",P217/R217)</f>
        <v>3015.0011125</v>
      </c>
      <c r="T217" s="14" t="n">
        <f aca="false">IF(P217="","",Q217/12)</f>
        <v>4264.95390808333</v>
      </c>
      <c r="U217" s="13" t="n">
        <f aca="false">IF(P217="","",T217/S217)</f>
        <v>1.41457788867842</v>
      </c>
      <c r="V217" s="14" t="n">
        <f aca="false">IF(P217="","",S217/B217)</f>
        <v>159.650575191951</v>
      </c>
      <c r="W217" s="10" t="str">
        <f aca="false">IF(V217="","",IF(V217&lt;100,"Menos de 100 USD",IF(V217&lt;500,"100 a 500 USD",IF(V217&lt;2000,"500 a 2.000 USD","Más de 2.000 USD"))))</f>
        <v>100 a 500 USD</v>
      </c>
      <c r="X217" s="14" t="n">
        <f aca="false">IF(P217="","",MIN(T217,S217))</f>
        <v>3015.0011125</v>
      </c>
    </row>
    <row r="218" customFormat="false" ht="15" hidden="false" customHeight="false" outlineLevel="0" collapsed="false">
      <c r="A218" s="10" t="s">
        <v>496</v>
      </c>
      <c r="B218" s="14" t="n">
        <v>18.885</v>
      </c>
      <c r="C218" s="14" t="n">
        <f aca="false">IF('MRR Conglomerado'!AG218&gt;0,'MRR Conglomerado'!AG218,"")</f>
        <v>4429.85445</v>
      </c>
      <c r="D218" s="14" t="n">
        <f aca="false">IF(C218="","",'MRR Conglomerado'!AS218)</f>
        <v>1797.41432</v>
      </c>
      <c r="E218" s="13" t="n">
        <f aca="false">IF(C218="","",D218/C218)</f>
        <v>0.40575019795515</v>
      </c>
      <c r="F218" s="14" t="n">
        <f aca="false">IF(C218="","",C218/B218)</f>
        <v>234.57</v>
      </c>
      <c r="G218" s="10" t="str">
        <f aca="false">IF(F218="","",IF(F218&lt;100,"Menos de 100 USD",IF(F218&lt;500,"100 a 500 USD",IF(F218&lt;2000,"500 a 2.000 USD","Más de 2.000 USD"))))</f>
        <v>100 a 500 USD</v>
      </c>
      <c r="H218" s="14" t="n">
        <f aca="false">IF(C218="","",MIN(D218,C218))</f>
        <v>1797.41432</v>
      </c>
      <c r="I218" s="14" t="n">
        <f aca="false">IF(SUM('MRR Conglomerado'!AE218:AG218)&gt;0,SUM('MRR Conglomerado'!AE218:AG218),"")</f>
        <v>13738.85055</v>
      </c>
      <c r="J218" s="14" t="n">
        <f aca="false">IF(I218="","",SUM('MRR Conglomerado'!AQ218:AS218))</f>
        <v>4992.823362</v>
      </c>
      <c r="K218" s="10" t="n">
        <f aca="false">IF(I218="","",COUNTIF('MRR Conglomerado'!AE218:AG218,"&gt;0"))</f>
        <v>3</v>
      </c>
      <c r="L218" s="13" t="n">
        <f aca="false">IF(I218="","",J218/I218)</f>
        <v>0.363409103536686</v>
      </c>
      <c r="M218" s="14" t="n">
        <f aca="false">IF(I218="","",I218/K218/B218)</f>
        <v>242.500230341541</v>
      </c>
      <c r="N218" s="10" t="str">
        <f aca="false">IF(M218="","",IF(M218&lt;100,"Menos de 100 USD",IF(M218&lt;500,"100 a 500 USD",IF(M218&lt;2000,"500 a 2.000 USD","Más de 2.000 USD"))))</f>
        <v>100 a 500 USD</v>
      </c>
      <c r="O218" s="14" t="n">
        <f aca="false">IF(I218="","",MIN(J218,I218))</f>
        <v>4992.823362</v>
      </c>
      <c r="P218" s="14" t="n">
        <f aca="false">IF(SUM('MRR Conglomerado'!V218:AG218)&gt;0,SUM('MRR Conglomerado'!V218:AG218),"")</f>
        <v>51039.356512</v>
      </c>
      <c r="Q218" s="14" t="n">
        <f aca="false">IF(P218="","",SUM('MRR Conglomerado'!AH218:AS218))</f>
        <v>42966.727138</v>
      </c>
      <c r="R218" s="10" t="n">
        <f aca="false">IF(P218="","",COUNTIF('MRR Conglomerado'!V218:AG218,"&gt;0"))</f>
        <v>12</v>
      </c>
      <c r="S218" s="14" t="n">
        <f aca="false">IF(P218="","",P218/R218)</f>
        <v>4253.27970933333</v>
      </c>
      <c r="T218" s="14" t="n">
        <f aca="false">IF(P218="","",Q218/12)</f>
        <v>3580.56059483333</v>
      </c>
      <c r="U218" s="13" t="n">
        <f aca="false">IF(P218="","",T218/S218)</f>
        <v>0.841835204718892</v>
      </c>
      <c r="V218" s="14" t="n">
        <f aca="false">IF(P218="","",S218/B218)</f>
        <v>225.220000494219</v>
      </c>
      <c r="W218" s="10" t="str">
        <f aca="false">IF(V218="","",IF(V218&lt;100,"Menos de 100 USD",IF(V218&lt;500,"100 a 500 USD",IF(V218&lt;2000,"500 a 2.000 USD","Más de 2.000 USD"))))</f>
        <v>100 a 500 USD</v>
      </c>
      <c r="X218" s="14" t="n">
        <f aca="false">IF(P218="","",MIN(T218,S218))</f>
        <v>3580.56059483333</v>
      </c>
    </row>
    <row r="219" customFormat="false" ht="15" hidden="false" customHeight="false" outlineLevel="0" collapsed="false">
      <c r="A219" s="10" t="s">
        <v>498</v>
      </c>
      <c r="B219" s="14" t="n">
        <v>18.885</v>
      </c>
      <c r="C219" s="14" t="n">
        <f aca="false">IF('MRR Conglomerado'!AG219&gt;0,'MRR Conglomerado'!AG219,"")</f>
        <v>989.9517</v>
      </c>
      <c r="D219" s="14" t="n">
        <f aca="false">IF(C219="","",'MRR Conglomerado'!AS219)</f>
        <v>4059.49612</v>
      </c>
      <c r="E219" s="13" t="n">
        <f aca="false">IF(C219="","",D219/C219)</f>
        <v>4.10070119582602</v>
      </c>
      <c r="F219" s="14" t="n">
        <f aca="false">IF(C219="","",C219/B219)</f>
        <v>52.42</v>
      </c>
      <c r="G219" s="10" t="str">
        <f aca="false">IF(F219="","",IF(F219&lt;100,"Menos de 100 USD",IF(F219&lt;500,"100 a 500 USD",IF(F219&lt;2000,"500 a 2.000 USD","Más de 2.000 USD"))))</f>
        <v>Menos de 100 USD</v>
      </c>
      <c r="H219" s="14" t="n">
        <f aca="false">IF(C219="","",MIN(D219,C219))</f>
        <v>989.9517</v>
      </c>
      <c r="I219" s="14" t="n">
        <f aca="false">IF(SUM('MRR Conglomerado'!AE219:AG219)&gt;0,SUM('MRR Conglomerado'!AE219:AG219),"")</f>
        <v>989.9517</v>
      </c>
      <c r="J219" s="14" t="n">
        <f aca="false">IF(I219="","",SUM('MRR Conglomerado'!AQ219:AS219))</f>
        <v>12224.960571</v>
      </c>
      <c r="K219" s="10" t="n">
        <f aca="false">IF(I219="","",COUNTIF('MRR Conglomerado'!AE219:AG219,"&gt;0"))</f>
        <v>1</v>
      </c>
      <c r="L219" s="13" t="n">
        <f aca="false">IF(I219="","",J219/I219)</f>
        <v>12.3490475050449</v>
      </c>
      <c r="M219" s="14" t="n">
        <f aca="false">IF(I219="","",I219/K219/B219)</f>
        <v>52.42</v>
      </c>
      <c r="N219" s="10" t="str">
        <f aca="false">IF(M219="","",IF(M219&lt;100,"Menos de 100 USD",IF(M219&lt;500,"100 a 500 USD",IF(M219&lt;2000,"500 a 2.000 USD","Más de 2.000 USD"))))</f>
        <v>Menos de 100 USD</v>
      </c>
      <c r="O219" s="14" t="n">
        <f aca="false">IF(I219="","",MIN(J219,I219))</f>
        <v>989.9517</v>
      </c>
      <c r="P219" s="14" t="n">
        <f aca="false">IF(SUM('MRR Conglomerado'!V219:AG219)&gt;0,SUM('MRR Conglomerado'!V219:AG219),"")</f>
        <v>989.9517</v>
      </c>
      <c r="Q219" s="14" t="n">
        <f aca="false">IF(P219="","",SUM('MRR Conglomerado'!AH219:AS219))</f>
        <v>40140.353189</v>
      </c>
      <c r="R219" s="10" t="n">
        <f aca="false">IF(P219="","",COUNTIF('MRR Conglomerado'!V219:AG219,"&gt;0"))</f>
        <v>1</v>
      </c>
      <c r="S219" s="14" t="n">
        <f aca="false">IF(P219="","",P219/R219)</f>
        <v>989.9517</v>
      </c>
      <c r="T219" s="14" t="n">
        <f aca="false">IF(P219="","",Q219/12)</f>
        <v>3345.02943241667</v>
      </c>
      <c r="U219" s="13" t="n">
        <f aca="false">IF(P219="","",T219/S219)</f>
        <v>3.37898246188846</v>
      </c>
      <c r="V219" s="14" t="n">
        <f aca="false">IF(P219="","",S219/B219)</f>
        <v>52.42</v>
      </c>
      <c r="W219" s="10" t="str">
        <f aca="false">IF(V219="","",IF(V219&lt;100,"Menos de 100 USD",IF(V219&lt;500,"100 a 500 USD",IF(V219&lt;2000,"500 a 2.000 USD","Más de 2.000 USD"))))</f>
        <v>Menos de 100 USD</v>
      </c>
      <c r="X219" s="14" t="n">
        <f aca="false">IF(P219="","",MIN(T219,S219))</f>
        <v>989.9517</v>
      </c>
    </row>
    <row r="220" customFormat="false" ht="15" hidden="false" customHeight="false" outlineLevel="0" collapsed="false">
      <c r="A220" s="10" t="s">
        <v>500</v>
      </c>
      <c r="B220" s="14" t="n">
        <v>18.885</v>
      </c>
      <c r="C220" s="14" t="str">
        <f aca="false">IF('MRR Conglomerado'!AG220&gt;0,'MRR Conglomerado'!AG220,"")</f>
        <v/>
      </c>
      <c r="D220" s="14" t="str">
        <f aca="false">IF(C220="","",'MRR Conglomerado'!AS220)</f>
        <v/>
      </c>
      <c r="E220" s="13" t="str">
        <f aca="false">IF(C220="","",D220/C220)</f>
        <v/>
      </c>
      <c r="F220" s="14" t="str">
        <f aca="false">IF(C220="","",C220/B220)</f>
        <v/>
      </c>
      <c r="G220" s="10" t="str">
        <f aca="false">IF(F220="","",IF(F220&lt;100,"Menos de 100 USD",IF(F220&lt;500,"100 a 500 USD",IF(F220&lt;2000,"500 a 2.000 USD","Más de 2.000 USD"))))</f>
        <v/>
      </c>
      <c r="H220" s="14" t="str">
        <f aca="false">IF(C220="","",MIN(D220,C220))</f>
        <v/>
      </c>
      <c r="I220" s="14" t="str">
        <f aca="false">IF(SUM('MRR Conglomerado'!AE220:AG220)&gt;0,SUM('MRR Conglomerado'!AE220:AG220),"")</f>
        <v/>
      </c>
      <c r="J220" s="14" t="str">
        <f aca="false">IF(I220="","",SUM('MRR Conglomerado'!AQ220:AS220))</f>
        <v/>
      </c>
      <c r="K220" s="10" t="str">
        <f aca="false">IF(I220="","",COUNTIF('MRR Conglomerado'!AE220:AG220,"&gt;0"))</f>
        <v/>
      </c>
      <c r="L220" s="13" t="str">
        <f aca="false">IF(I220="","",J220/I220)</f>
        <v/>
      </c>
      <c r="M220" s="14" t="str">
        <f aca="false">IF(I220="","",I220/K220/B220)</f>
        <v/>
      </c>
      <c r="N220" s="10" t="str">
        <f aca="false">IF(M220="","",IF(M220&lt;100,"Menos de 100 USD",IF(M220&lt;500,"100 a 500 USD",IF(M220&lt;2000,"500 a 2.000 USD","Más de 2.000 USD"))))</f>
        <v/>
      </c>
      <c r="O220" s="14" t="str">
        <f aca="false">IF(I220="","",MIN(J220,I220))</f>
        <v/>
      </c>
      <c r="P220" s="14" t="str">
        <f aca="false">IF(SUM('MRR Conglomerado'!V220:AG220)&gt;0,SUM('MRR Conglomerado'!V220:AG220),"")</f>
        <v/>
      </c>
      <c r="Q220" s="14" t="str">
        <f aca="false">IF(P220="","",SUM('MRR Conglomerado'!AH220:AS220))</f>
        <v/>
      </c>
      <c r="R220" s="10" t="str">
        <f aca="false">IF(P220="","",COUNTIF('MRR Conglomerado'!V220:AG220,"&gt;0"))</f>
        <v/>
      </c>
      <c r="S220" s="14" t="str">
        <f aca="false">IF(P220="","",P220/R220)</f>
        <v/>
      </c>
      <c r="T220" s="14" t="str">
        <f aca="false">IF(P220="","",Q220/12)</f>
        <v/>
      </c>
      <c r="U220" s="13" t="str">
        <f aca="false">IF(P220="","",T220/S220)</f>
        <v/>
      </c>
      <c r="V220" s="14" t="str">
        <f aca="false">IF(P220="","",S220/B220)</f>
        <v/>
      </c>
      <c r="W220" s="10" t="str">
        <f aca="false">IF(V220="","",IF(V220&lt;100,"Menos de 100 USD",IF(V220&lt;500,"100 a 500 USD",IF(V220&lt;2000,"500 a 2.000 USD","Más de 2.000 USD"))))</f>
        <v/>
      </c>
      <c r="X220" s="14" t="str">
        <f aca="false">IF(P220="","",MIN(T220,S220))</f>
        <v/>
      </c>
    </row>
    <row r="221" customFormat="false" ht="15" hidden="false" customHeight="false" outlineLevel="0" collapsed="false">
      <c r="A221" s="10" t="s">
        <v>502</v>
      </c>
      <c r="B221" s="14" t="n">
        <v>18.885</v>
      </c>
      <c r="C221" s="14" t="str">
        <f aca="false">IF('MRR Conglomerado'!AG221&gt;0,'MRR Conglomerado'!AG221,"")</f>
        <v/>
      </c>
      <c r="D221" s="14" t="str">
        <f aca="false">IF(C221="","",'MRR Conglomerado'!AS221)</f>
        <v/>
      </c>
      <c r="E221" s="13" t="str">
        <f aca="false">IF(C221="","",D221/C221)</f>
        <v/>
      </c>
      <c r="F221" s="14" t="str">
        <f aca="false">IF(C221="","",C221/B221)</f>
        <v/>
      </c>
      <c r="G221" s="10" t="str">
        <f aca="false">IF(F221="","",IF(F221&lt;100,"Menos de 100 USD",IF(F221&lt;500,"100 a 500 USD",IF(F221&lt;2000,"500 a 2.000 USD","Más de 2.000 USD"))))</f>
        <v/>
      </c>
      <c r="H221" s="14" t="str">
        <f aca="false">IF(C221="","",MIN(D221,C221))</f>
        <v/>
      </c>
      <c r="I221" s="14" t="str">
        <f aca="false">IF(SUM('MRR Conglomerado'!AE221:AG221)&gt;0,SUM('MRR Conglomerado'!AE221:AG221),"")</f>
        <v/>
      </c>
      <c r="J221" s="14" t="str">
        <f aca="false">IF(I221="","",SUM('MRR Conglomerado'!AQ221:AS221))</f>
        <v/>
      </c>
      <c r="K221" s="10" t="str">
        <f aca="false">IF(I221="","",COUNTIF('MRR Conglomerado'!AE221:AG221,"&gt;0"))</f>
        <v/>
      </c>
      <c r="L221" s="13" t="str">
        <f aca="false">IF(I221="","",J221/I221)</f>
        <v/>
      </c>
      <c r="M221" s="14" t="str">
        <f aca="false">IF(I221="","",I221/K221/B221)</f>
        <v/>
      </c>
      <c r="N221" s="10" t="str">
        <f aca="false">IF(M221="","",IF(M221&lt;100,"Menos de 100 USD",IF(M221&lt;500,"100 a 500 USD",IF(M221&lt;2000,"500 a 2.000 USD","Más de 2.000 USD"))))</f>
        <v/>
      </c>
      <c r="O221" s="14" t="str">
        <f aca="false">IF(I221="","",MIN(J221,I221))</f>
        <v/>
      </c>
      <c r="P221" s="14" t="str">
        <f aca="false">IF(SUM('MRR Conglomerado'!V221:AG221)&gt;0,SUM('MRR Conglomerado'!V221:AG221),"")</f>
        <v/>
      </c>
      <c r="Q221" s="14" t="str">
        <f aca="false">IF(P221="","",SUM('MRR Conglomerado'!AH221:AS221))</f>
        <v/>
      </c>
      <c r="R221" s="10" t="str">
        <f aca="false">IF(P221="","",COUNTIF('MRR Conglomerado'!V221:AG221,"&gt;0"))</f>
        <v/>
      </c>
      <c r="S221" s="14" t="str">
        <f aca="false">IF(P221="","",P221/R221)</f>
        <v/>
      </c>
      <c r="T221" s="14" t="str">
        <f aca="false">IF(P221="","",Q221/12)</f>
        <v/>
      </c>
      <c r="U221" s="13" t="str">
        <f aca="false">IF(P221="","",T221/S221)</f>
        <v/>
      </c>
      <c r="V221" s="14" t="str">
        <f aca="false">IF(P221="","",S221/B221)</f>
        <v/>
      </c>
      <c r="W221" s="10" t="str">
        <f aca="false">IF(V221="","",IF(V221&lt;100,"Menos de 100 USD",IF(V221&lt;500,"100 a 500 USD",IF(V221&lt;2000,"500 a 2.000 USD","Más de 2.000 USD"))))</f>
        <v/>
      </c>
      <c r="X221" s="14" t="str">
        <f aca="false">IF(P221="","",MIN(T221,S221))</f>
        <v/>
      </c>
    </row>
    <row r="222" customFormat="false" ht="15" hidden="false" customHeight="false" outlineLevel="0" collapsed="false">
      <c r="A222" s="10" t="s">
        <v>504</v>
      </c>
      <c r="B222" s="14" t="n">
        <v>18.885</v>
      </c>
      <c r="C222" s="14" t="str">
        <f aca="false">IF('MRR Conglomerado'!AG222&gt;0,'MRR Conglomerado'!AG222,"")</f>
        <v/>
      </c>
      <c r="D222" s="14" t="str">
        <f aca="false">IF(C222="","",'MRR Conglomerado'!AS222)</f>
        <v/>
      </c>
      <c r="E222" s="13" t="str">
        <f aca="false">IF(C222="","",D222/C222)</f>
        <v/>
      </c>
      <c r="F222" s="14" t="str">
        <f aca="false">IF(C222="","",C222/B222)</f>
        <v/>
      </c>
      <c r="G222" s="10" t="str">
        <f aca="false">IF(F222="","",IF(F222&lt;100,"Menos de 100 USD",IF(F222&lt;500,"100 a 500 USD",IF(F222&lt;2000,"500 a 2.000 USD","Más de 2.000 USD"))))</f>
        <v/>
      </c>
      <c r="H222" s="14" t="str">
        <f aca="false">IF(C222="","",MIN(D222,C222))</f>
        <v/>
      </c>
      <c r="I222" s="14" t="str">
        <f aca="false">IF(SUM('MRR Conglomerado'!AE222:AG222)&gt;0,SUM('MRR Conglomerado'!AE222:AG222),"")</f>
        <v/>
      </c>
      <c r="J222" s="14" t="str">
        <f aca="false">IF(I222="","",SUM('MRR Conglomerado'!AQ222:AS222))</f>
        <v/>
      </c>
      <c r="K222" s="10" t="str">
        <f aca="false">IF(I222="","",COUNTIF('MRR Conglomerado'!AE222:AG222,"&gt;0"))</f>
        <v/>
      </c>
      <c r="L222" s="13" t="str">
        <f aca="false">IF(I222="","",J222/I222)</f>
        <v/>
      </c>
      <c r="M222" s="14" t="str">
        <f aca="false">IF(I222="","",I222/K222/B222)</f>
        <v/>
      </c>
      <c r="N222" s="10" t="str">
        <f aca="false">IF(M222="","",IF(M222&lt;100,"Menos de 100 USD",IF(M222&lt;500,"100 a 500 USD",IF(M222&lt;2000,"500 a 2.000 USD","Más de 2.000 USD"))))</f>
        <v/>
      </c>
      <c r="O222" s="14" t="str">
        <f aca="false">IF(I222="","",MIN(J222,I222))</f>
        <v/>
      </c>
      <c r="P222" s="14" t="str">
        <f aca="false">IF(SUM('MRR Conglomerado'!V222:AG222)&gt;0,SUM('MRR Conglomerado'!V222:AG222),"")</f>
        <v/>
      </c>
      <c r="Q222" s="14" t="str">
        <f aca="false">IF(P222="","",SUM('MRR Conglomerado'!AH222:AS222))</f>
        <v/>
      </c>
      <c r="R222" s="10" t="str">
        <f aca="false">IF(P222="","",COUNTIF('MRR Conglomerado'!V222:AG222,"&gt;0"))</f>
        <v/>
      </c>
      <c r="S222" s="14" t="str">
        <f aca="false">IF(P222="","",P222/R222)</f>
        <v/>
      </c>
      <c r="T222" s="14" t="str">
        <f aca="false">IF(P222="","",Q222/12)</f>
        <v/>
      </c>
      <c r="U222" s="13" t="str">
        <f aca="false">IF(P222="","",T222/S222)</f>
        <v/>
      </c>
      <c r="V222" s="14" t="str">
        <f aca="false">IF(P222="","",S222/B222)</f>
        <v/>
      </c>
      <c r="W222" s="10" t="str">
        <f aca="false">IF(V222="","",IF(V222&lt;100,"Menos de 100 USD",IF(V222&lt;500,"100 a 500 USD",IF(V222&lt;2000,"500 a 2.000 USD","Más de 2.000 USD"))))</f>
        <v/>
      </c>
      <c r="X222" s="14" t="str">
        <f aca="false">IF(P222="","",MIN(T222,S222))</f>
        <v/>
      </c>
    </row>
    <row r="223" customFormat="false" ht="15" hidden="false" customHeight="false" outlineLevel="0" collapsed="false">
      <c r="A223" s="10" t="s">
        <v>506</v>
      </c>
      <c r="B223" s="14" t="n">
        <v>18.885</v>
      </c>
      <c r="C223" s="14" t="n">
        <f aca="false">IF('MRR Conglomerado'!AG223&gt;0,'MRR Conglomerado'!AG223,"")</f>
        <v>3392.69025</v>
      </c>
      <c r="D223" s="14" t="n">
        <f aca="false">IF(C223="","",'MRR Conglomerado'!AS223)</f>
        <v>2987.698136</v>
      </c>
      <c r="E223" s="13" t="n">
        <f aca="false">IF(C223="","",D223/C223)</f>
        <v>0.880628031397797</v>
      </c>
      <c r="F223" s="14" t="n">
        <f aca="false">IF(C223="","",C223/B223)</f>
        <v>179.65</v>
      </c>
      <c r="G223" s="10" t="str">
        <f aca="false">IF(F223="","",IF(F223&lt;100,"Menos de 100 USD",IF(F223&lt;500,"100 a 500 USD",IF(F223&lt;2000,"500 a 2.000 USD","Más de 2.000 USD"))))</f>
        <v>100 a 500 USD</v>
      </c>
      <c r="H223" s="14" t="n">
        <f aca="false">IF(C223="","",MIN(D223,C223))</f>
        <v>2987.698136</v>
      </c>
      <c r="I223" s="14" t="n">
        <f aca="false">IF(SUM('MRR Conglomerado'!AE223:AG223)&gt;0,SUM('MRR Conglomerado'!AE223:AG223),"")</f>
        <v>10323.95437</v>
      </c>
      <c r="J223" s="14" t="n">
        <f aca="false">IF(I223="","",SUM('MRR Conglomerado'!AQ223:AS223))</f>
        <v>8982.248658</v>
      </c>
      <c r="K223" s="10" t="n">
        <f aca="false">IF(I223="","",COUNTIF('MRR Conglomerado'!AE223:AG223,"&gt;0"))</f>
        <v>3</v>
      </c>
      <c r="L223" s="13" t="n">
        <f aca="false">IF(I223="","",J223/I223)</f>
        <v>0.870039554233326</v>
      </c>
      <c r="M223" s="14" t="n">
        <f aca="false">IF(I223="","",I223/K223/B223)</f>
        <v>182.224946959668</v>
      </c>
      <c r="N223" s="10" t="str">
        <f aca="false">IF(M223="","",IF(M223&lt;100,"Menos de 100 USD",IF(M223&lt;500,"100 a 500 USD",IF(M223&lt;2000,"500 a 2.000 USD","Más de 2.000 USD"))))</f>
        <v>100 a 500 USD</v>
      </c>
      <c r="O223" s="14" t="n">
        <f aca="false">IF(I223="","",MIN(J223,I223))</f>
        <v>8982.248658</v>
      </c>
      <c r="P223" s="14" t="n">
        <f aca="false">IF(SUM('MRR Conglomerado'!V223:AG223)&gt;0,SUM('MRR Conglomerado'!V223:AG223),"")</f>
        <v>40756.235902</v>
      </c>
      <c r="Q223" s="14" t="n">
        <f aca="false">IF(P223="","",SUM('MRR Conglomerado'!AH223:AS223))</f>
        <v>37356.948076</v>
      </c>
      <c r="R223" s="10" t="n">
        <f aca="false">IF(P223="","",COUNTIF('MRR Conglomerado'!V223:AG223,"&gt;0"))</f>
        <v>12</v>
      </c>
      <c r="S223" s="14" t="n">
        <f aca="false">IF(P223="","",P223/R223)</f>
        <v>3396.35299183333</v>
      </c>
      <c r="T223" s="14" t="n">
        <f aca="false">IF(P223="","",Q223/12)</f>
        <v>3113.07900633333</v>
      </c>
      <c r="U223" s="13" t="n">
        <f aca="false">IF(P223="","",T223/S223)</f>
        <v>0.916594657215801</v>
      </c>
      <c r="V223" s="14" t="n">
        <f aca="false">IF(P223="","",S223/B223)</f>
        <v>179.843949792604</v>
      </c>
      <c r="W223" s="10" t="str">
        <f aca="false">IF(V223="","",IF(V223&lt;100,"Menos de 100 USD",IF(V223&lt;500,"100 a 500 USD",IF(V223&lt;2000,"500 a 2.000 USD","Más de 2.000 USD"))))</f>
        <v>100 a 500 USD</v>
      </c>
      <c r="X223" s="14" t="n">
        <f aca="false">IF(P223="","",MIN(T223,S223))</f>
        <v>3113.07900633333</v>
      </c>
    </row>
    <row r="224" customFormat="false" ht="15" hidden="false" customHeight="false" outlineLevel="0" collapsed="false">
      <c r="A224" s="10" t="s">
        <v>508</v>
      </c>
      <c r="B224" s="14" t="n">
        <v>18.885</v>
      </c>
      <c r="C224" s="14" t="str">
        <f aca="false">IF('MRR Conglomerado'!AG224&gt;0,'MRR Conglomerado'!AG224,"")</f>
        <v/>
      </c>
      <c r="D224" s="14" t="str">
        <f aca="false">IF(C224="","",'MRR Conglomerado'!AS224)</f>
        <v/>
      </c>
      <c r="E224" s="13" t="str">
        <f aca="false">IF(C224="","",D224/C224)</f>
        <v/>
      </c>
      <c r="F224" s="14" t="str">
        <f aca="false">IF(C224="","",C224/B224)</f>
        <v/>
      </c>
      <c r="G224" s="10" t="str">
        <f aca="false">IF(F224="","",IF(F224&lt;100,"Menos de 100 USD",IF(F224&lt;500,"100 a 500 USD",IF(F224&lt;2000,"500 a 2.000 USD","Más de 2.000 USD"))))</f>
        <v/>
      </c>
      <c r="H224" s="14" t="str">
        <f aca="false">IF(C224="","",MIN(D224,C224))</f>
        <v/>
      </c>
      <c r="I224" s="14" t="str">
        <f aca="false">IF(SUM('MRR Conglomerado'!AE224:AG224)&gt;0,SUM('MRR Conglomerado'!AE224:AG224),"")</f>
        <v/>
      </c>
      <c r="J224" s="14" t="str">
        <f aca="false">IF(I224="","",SUM('MRR Conglomerado'!AQ224:AS224))</f>
        <v/>
      </c>
      <c r="K224" s="10" t="str">
        <f aca="false">IF(I224="","",COUNTIF('MRR Conglomerado'!AE224:AG224,"&gt;0"))</f>
        <v/>
      </c>
      <c r="L224" s="13" t="str">
        <f aca="false">IF(I224="","",J224/I224)</f>
        <v/>
      </c>
      <c r="M224" s="14" t="str">
        <f aca="false">IF(I224="","",I224/K224/B224)</f>
        <v/>
      </c>
      <c r="N224" s="10" t="str">
        <f aca="false">IF(M224="","",IF(M224&lt;100,"Menos de 100 USD",IF(M224&lt;500,"100 a 500 USD",IF(M224&lt;2000,"500 a 2.000 USD","Más de 2.000 USD"))))</f>
        <v/>
      </c>
      <c r="O224" s="14" t="str">
        <f aca="false">IF(I224="","",MIN(J224,I224))</f>
        <v/>
      </c>
      <c r="P224" s="14" t="str">
        <f aca="false">IF(SUM('MRR Conglomerado'!V224:AG224)&gt;0,SUM('MRR Conglomerado'!V224:AG224),"")</f>
        <v/>
      </c>
      <c r="Q224" s="14" t="str">
        <f aca="false">IF(P224="","",SUM('MRR Conglomerado'!AH224:AS224))</f>
        <v/>
      </c>
      <c r="R224" s="10" t="str">
        <f aca="false">IF(P224="","",COUNTIF('MRR Conglomerado'!V224:AG224,"&gt;0"))</f>
        <v/>
      </c>
      <c r="S224" s="14" t="str">
        <f aca="false">IF(P224="","",P224/R224)</f>
        <v/>
      </c>
      <c r="T224" s="14" t="str">
        <f aca="false">IF(P224="","",Q224/12)</f>
        <v/>
      </c>
      <c r="U224" s="13" t="str">
        <f aca="false">IF(P224="","",T224/S224)</f>
        <v/>
      </c>
      <c r="V224" s="14" t="str">
        <f aca="false">IF(P224="","",S224/B224)</f>
        <v/>
      </c>
      <c r="W224" s="10" t="str">
        <f aca="false">IF(V224="","",IF(V224&lt;100,"Menos de 100 USD",IF(V224&lt;500,"100 a 500 USD",IF(V224&lt;2000,"500 a 2.000 USD","Más de 2.000 USD"))))</f>
        <v/>
      </c>
      <c r="X224" s="14" t="str">
        <f aca="false">IF(P224="","",MIN(T224,S224))</f>
        <v/>
      </c>
    </row>
    <row r="225" customFormat="false" ht="15" hidden="false" customHeight="false" outlineLevel="0" collapsed="false">
      <c r="A225" s="10" t="s">
        <v>510</v>
      </c>
      <c r="B225" s="14" t="n">
        <v>18.885</v>
      </c>
      <c r="C225" s="14" t="n">
        <f aca="false">IF('MRR Conglomerado'!AG225&gt;0,'MRR Conglomerado'!AG225,"")</f>
        <v>1013.93565</v>
      </c>
      <c r="D225" s="14" t="n">
        <f aca="false">IF(C225="","",'MRR Conglomerado'!AS225)</f>
        <v>12432.086544</v>
      </c>
      <c r="E225" s="13" t="n">
        <f aca="false">IF(C225="","",D225/C225)</f>
        <v>12.2612184944873</v>
      </c>
      <c r="F225" s="14" t="n">
        <f aca="false">IF(C225="","",C225/B225)</f>
        <v>53.69</v>
      </c>
      <c r="G225" s="10" t="str">
        <f aca="false">IF(F225="","",IF(F225&lt;100,"Menos de 100 USD",IF(F225&lt;500,"100 a 500 USD",IF(F225&lt;2000,"500 a 2.000 USD","Más de 2.000 USD"))))</f>
        <v>Menos de 100 USD</v>
      </c>
      <c r="H225" s="14" t="n">
        <f aca="false">IF(C225="","",MIN(D225,C225))</f>
        <v>1013.93565</v>
      </c>
      <c r="I225" s="14" t="n">
        <f aca="false">IF(SUM('MRR Conglomerado'!AE225:AG225)&gt;0,SUM('MRR Conglomerado'!AE225:AG225),"")</f>
        <v>1013.93565</v>
      </c>
      <c r="J225" s="14" t="n">
        <f aca="false">IF(I225="","",SUM('MRR Conglomerado'!AQ225:AS225))</f>
        <v>35826.102104</v>
      </c>
      <c r="K225" s="10" t="n">
        <f aca="false">IF(I225="","",COUNTIF('MRR Conglomerado'!AE225:AG225,"&gt;0"))</f>
        <v>1</v>
      </c>
      <c r="L225" s="13" t="n">
        <f aca="false">IF(I225="","",J225/I225)</f>
        <v>35.3337039722393</v>
      </c>
      <c r="M225" s="14" t="n">
        <f aca="false">IF(I225="","",I225/K225/B225)</f>
        <v>53.69</v>
      </c>
      <c r="N225" s="10" t="str">
        <f aca="false">IF(M225="","",IF(M225&lt;100,"Menos de 100 USD",IF(M225&lt;500,"100 a 500 USD",IF(M225&lt;2000,"500 a 2.000 USD","Más de 2.000 USD"))))</f>
        <v>Menos de 100 USD</v>
      </c>
      <c r="O225" s="14" t="n">
        <f aca="false">IF(I225="","",MIN(J225,I225))</f>
        <v>1013.93565</v>
      </c>
      <c r="P225" s="14" t="n">
        <f aca="false">IF(SUM('MRR Conglomerado'!V225:AG225)&gt;0,SUM('MRR Conglomerado'!V225:AG225),"")</f>
        <v>1013.93565</v>
      </c>
      <c r="Q225" s="14" t="n">
        <f aca="false">IF(P225="","",SUM('MRR Conglomerado'!AH225:AS225))</f>
        <v>103197.245588</v>
      </c>
      <c r="R225" s="10" t="n">
        <f aca="false">IF(P225="","",COUNTIF('MRR Conglomerado'!V225:AG225,"&gt;0"))</f>
        <v>1</v>
      </c>
      <c r="S225" s="14" t="n">
        <f aca="false">IF(P225="","",P225/R225)</f>
        <v>1013.93565</v>
      </c>
      <c r="T225" s="14" t="n">
        <f aca="false">IF(P225="","",Q225/12)</f>
        <v>8599.77046566667</v>
      </c>
      <c r="U225" s="13" t="n">
        <f aca="false">IF(P225="","",T225/S225)</f>
        <v>8.48157421594424</v>
      </c>
      <c r="V225" s="14" t="n">
        <f aca="false">IF(P225="","",S225/B225)</f>
        <v>53.69</v>
      </c>
      <c r="W225" s="10" t="str">
        <f aca="false">IF(V225="","",IF(V225&lt;100,"Menos de 100 USD",IF(V225&lt;500,"100 a 500 USD",IF(V225&lt;2000,"500 a 2.000 USD","Más de 2.000 USD"))))</f>
        <v>Menos de 100 USD</v>
      </c>
      <c r="X225" s="14" t="n">
        <f aca="false">IF(P225="","",MIN(T225,S225))</f>
        <v>1013.93565</v>
      </c>
    </row>
    <row r="226" customFormat="false" ht="15" hidden="false" customHeight="false" outlineLevel="0" collapsed="false">
      <c r="A226" s="10" t="s">
        <v>512</v>
      </c>
      <c r="B226" s="14" t="n">
        <v>18.885</v>
      </c>
      <c r="C226" s="14" t="str">
        <f aca="false">IF('MRR Conglomerado'!AG226&gt;0,'MRR Conglomerado'!AG226,"")</f>
        <v/>
      </c>
      <c r="D226" s="14" t="str">
        <f aca="false">IF(C226="","",'MRR Conglomerado'!AS226)</f>
        <v/>
      </c>
      <c r="E226" s="13" t="str">
        <f aca="false">IF(C226="","",D226/C226)</f>
        <v/>
      </c>
      <c r="F226" s="14" t="str">
        <f aca="false">IF(C226="","",C226/B226)</f>
        <v/>
      </c>
      <c r="G226" s="10" t="str">
        <f aca="false">IF(F226="","",IF(F226&lt;100,"Menos de 100 USD",IF(F226&lt;500,"100 a 500 USD",IF(F226&lt;2000,"500 a 2.000 USD","Más de 2.000 USD"))))</f>
        <v/>
      </c>
      <c r="H226" s="14" t="str">
        <f aca="false">IF(C226="","",MIN(D226,C226))</f>
        <v/>
      </c>
      <c r="I226" s="14" t="str">
        <f aca="false">IF(SUM('MRR Conglomerado'!AE226:AG226)&gt;0,SUM('MRR Conglomerado'!AE226:AG226),"")</f>
        <v/>
      </c>
      <c r="J226" s="14" t="str">
        <f aca="false">IF(I226="","",SUM('MRR Conglomerado'!AQ226:AS226))</f>
        <v/>
      </c>
      <c r="K226" s="10" t="str">
        <f aca="false">IF(I226="","",COUNTIF('MRR Conglomerado'!AE226:AG226,"&gt;0"))</f>
        <v/>
      </c>
      <c r="L226" s="13" t="str">
        <f aca="false">IF(I226="","",J226/I226)</f>
        <v/>
      </c>
      <c r="M226" s="14" t="str">
        <f aca="false">IF(I226="","",I226/K226/B226)</f>
        <v/>
      </c>
      <c r="N226" s="10" t="str">
        <f aca="false">IF(M226="","",IF(M226&lt;100,"Menos de 100 USD",IF(M226&lt;500,"100 a 500 USD",IF(M226&lt;2000,"500 a 2.000 USD","Más de 2.000 USD"))))</f>
        <v/>
      </c>
      <c r="O226" s="14" t="str">
        <f aca="false">IF(I226="","",MIN(J226,I226))</f>
        <v/>
      </c>
      <c r="P226" s="14" t="str">
        <f aca="false">IF(SUM('MRR Conglomerado'!V226:AG226)&gt;0,SUM('MRR Conglomerado'!V226:AG226),"")</f>
        <v/>
      </c>
      <c r="Q226" s="14" t="str">
        <f aca="false">IF(P226="","",SUM('MRR Conglomerado'!AH226:AS226))</f>
        <v/>
      </c>
      <c r="R226" s="10" t="str">
        <f aca="false">IF(P226="","",COUNTIF('MRR Conglomerado'!V226:AG226,"&gt;0"))</f>
        <v/>
      </c>
      <c r="S226" s="14" t="str">
        <f aca="false">IF(P226="","",P226/R226)</f>
        <v/>
      </c>
      <c r="T226" s="14" t="str">
        <f aca="false">IF(P226="","",Q226/12)</f>
        <v/>
      </c>
      <c r="U226" s="13" t="str">
        <f aca="false">IF(P226="","",T226/S226)</f>
        <v/>
      </c>
      <c r="V226" s="14" t="str">
        <f aca="false">IF(P226="","",S226/B226)</f>
        <v/>
      </c>
      <c r="W226" s="10" t="str">
        <f aca="false">IF(V226="","",IF(V226&lt;100,"Menos de 100 USD",IF(V226&lt;500,"100 a 500 USD",IF(V226&lt;2000,"500 a 2.000 USD","Más de 2.000 USD"))))</f>
        <v/>
      </c>
      <c r="X226" s="14" t="str">
        <f aca="false">IF(P226="","",MIN(T226,S226))</f>
        <v/>
      </c>
    </row>
    <row r="227" customFormat="false" ht="15" hidden="false" customHeight="false" outlineLevel="0" collapsed="false">
      <c r="A227" s="10" t="s">
        <v>514</v>
      </c>
      <c r="B227" s="14" t="n">
        <v>18.885</v>
      </c>
      <c r="C227" s="14" t="str">
        <f aca="false">IF('MRR Conglomerado'!AG227&gt;0,'MRR Conglomerado'!AG227,"")</f>
        <v/>
      </c>
      <c r="D227" s="14" t="str">
        <f aca="false">IF(C227="","",'MRR Conglomerado'!AS227)</f>
        <v/>
      </c>
      <c r="E227" s="13" t="str">
        <f aca="false">IF(C227="","",D227/C227)</f>
        <v/>
      </c>
      <c r="F227" s="14" t="str">
        <f aca="false">IF(C227="","",C227/B227)</f>
        <v/>
      </c>
      <c r="G227" s="10" t="str">
        <f aca="false">IF(F227="","",IF(F227&lt;100,"Menos de 100 USD",IF(F227&lt;500,"100 a 500 USD",IF(F227&lt;2000,"500 a 2.000 USD","Más de 2.000 USD"))))</f>
        <v/>
      </c>
      <c r="H227" s="14" t="str">
        <f aca="false">IF(C227="","",MIN(D227,C227))</f>
        <v/>
      </c>
      <c r="I227" s="14" t="str">
        <f aca="false">IF(SUM('MRR Conglomerado'!AE227:AG227)&gt;0,SUM('MRR Conglomerado'!AE227:AG227),"")</f>
        <v/>
      </c>
      <c r="J227" s="14" t="str">
        <f aca="false">IF(I227="","",SUM('MRR Conglomerado'!AQ227:AS227))</f>
        <v/>
      </c>
      <c r="K227" s="10" t="str">
        <f aca="false">IF(I227="","",COUNTIF('MRR Conglomerado'!AE227:AG227,"&gt;0"))</f>
        <v/>
      </c>
      <c r="L227" s="13" t="str">
        <f aca="false">IF(I227="","",J227/I227)</f>
        <v/>
      </c>
      <c r="M227" s="14" t="str">
        <f aca="false">IF(I227="","",I227/K227/B227)</f>
        <v/>
      </c>
      <c r="N227" s="10" t="str">
        <f aca="false">IF(M227="","",IF(M227&lt;100,"Menos de 100 USD",IF(M227&lt;500,"100 a 500 USD",IF(M227&lt;2000,"500 a 2.000 USD","Más de 2.000 USD"))))</f>
        <v/>
      </c>
      <c r="O227" s="14" t="str">
        <f aca="false">IF(I227="","",MIN(J227,I227))</f>
        <v/>
      </c>
      <c r="P227" s="14" t="n">
        <f aca="false">IF(SUM('MRR Conglomerado'!V227:AG227)&gt;0,SUM('MRR Conglomerado'!V227:AG227),"")</f>
        <v>1574.958158</v>
      </c>
      <c r="Q227" s="14" t="n">
        <f aca="false">IF(P227="","",SUM('MRR Conglomerado'!AH227:AS227))</f>
        <v>0</v>
      </c>
      <c r="R227" s="10" t="n">
        <f aca="false">IF(P227="","",COUNTIF('MRR Conglomerado'!V227:AG227,"&gt;0"))</f>
        <v>2</v>
      </c>
      <c r="S227" s="14" t="n">
        <f aca="false">IF(P227="","",P227/R227)</f>
        <v>787.479079</v>
      </c>
      <c r="T227" s="14" t="n">
        <f aca="false">IF(P227="","",Q227/12)</f>
        <v>0</v>
      </c>
      <c r="U227" s="13" t="n">
        <f aca="false">IF(P227="","",T227/S227)</f>
        <v>0</v>
      </c>
      <c r="V227" s="14" t="n">
        <f aca="false">IF(P227="","",S227/B227)</f>
        <v>41.6986539052158</v>
      </c>
      <c r="W227" s="10" t="str">
        <f aca="false">IF(V227="","",IF(V227&lt;100,"Menos de 100 USD",IF(V227&lt;500,"100 a 500 USD",IF(V227&lt;2000,"500 a 2.000 USD","Más de 2.000 USD"))))</f>
        <v>Menos de 100 USD</v>
      </c>
      <c r="X227" s="14" t="n">
        <f aca="false">IF(P227="","",MIN(T227,S227))</f>
        <v>0</v>
      </c>
    </row>
    <row r="228" customFormat="false" ht="15" hidden="false" customHeight="false" outlineLevel="0" collapsed="false">
      <c r="A228" s="10" t="s">
        <v>516</v>
      </c>
      <c r="B228" s="14" t="n">
        <v>18.885</v>
      </c>
      <c r="C228" s="14" t="str">
        <f aca="false">IF('MRR Conglomerado'!AG228&gt;0,'MRR Conglomerado'!AG228,"")</f>
        <v/>
      </c>
      <c r="D228" s="14" t="str">
        <f aca="false">IF(C228="","",'MRR Conglomerado'!AS228)</f>
        <v/>
      </c>
      <c r="E228" s="13" t="str">
        <f aca="false">IF(C228="","",D228/C228)</f>
        <v/>
      </c>
      <c r="F228" s="14" t="str">
        <f aca="false">IF(C228="","",C228/B228)</f>
        <v/>
      </c>
      <c r="G228" s="10" t="str">
        <f aca="false">IF(F228="","",IF(F228&lt;100,"Menos de 100 USD",IF(F228&lt;500,"100 a 500 USD",IF(F228&lt;2000,"500 a 2.000 USD","Más de 2.000 USD"))))</f>
        <v/>
      </c>
      <c r="H228" s="14" t="str">
        <f aca="false">IF(C228="","",MIN(D228,C228))</f>
        <v/>
      </c>
      <c r="I228" s="14" t="str">
        <f aca="false">IF(SUM('MRR Conglomerado'!AE228:AG228)&gt;0,SUM('MRR Conglomerado'!AE228:AG228),"")</f>
        <v/>
      </c>
      <c r="J228" s="14" t="str">
        <f aca="false">IF(I228="","",SUM('MRR Conglomerado'!AQ228:AS228))</f>
        <v/>
      </c>
      <c r="K228" s="10" t="str">
        <f aca="false">IF(I228="","",COUNTIF('MRR Conglomerado'!AE228:AG228,"&gt;0"))</f>
        <v/>
      </c>
      <c r="L228" s="13" t="str">
        <f aca="false">IF(I228="","",J228/I228)</f>
        <v/>
      </c>
      <c r="M228" s="14" t="str">
        <f aca="false">IF(I228="","",I228/K228/B228)</f>
        <v/>
      </c>
      <c r="N228" s="10" t="str">
        <f aca="false">IF(M228="","",IF(M228&lt;100,"Menos de 100 USD",IF(M228&lt;500,"100 a 500 USD",IF(M228&lt;2000,"500 a 2.000 USD","Más de 2.000 USD"))))</f>
        <v/>
      </c>
      <c r="O228" s="14" t="str">
        <f aca="false">IF(I228="","",MIN(J228,I228))</f>
        <v/>
      </c>
      <c r="P228" s="14" t="str">
        <f aca="false">IF(SUM('MRR Conglomerado'!V228:AG228)&gt;0,SUM('MRR Conglomerado'!V228:AG228),"")</f>
        <v/>
      </c>
      <c r="Q228" s="14" t="str">
        <f aca="false">IF(P228="","",SUM('MRR Conglomerado'!AH228:AS228))</f>
        <v/>
      </c>
      <c r="R228" s="10" t="str">
        <f aca="false">IF(P228="","",COUNTIF('MRR Conglomerado'!V228:AG228,"&gt;0"))</f>
        <v/>
      </c>
      <c r="S228" s="14" t="str">
        <f aca="false">IF(P228="","",P228/R228)</f>
        <v/>
      </c>
      <c r="T228" s="14" t="str">
        <f aca="false">IF(P228="","",Q228/12)</f>
        <v/>
      </c>
      <c r="U228" s="13" t="str">
        <f aca="false">IF(P228="","",T228/S228)</f>
        <v/>
      </c>
      <c r="V228" s="14" t="str">
        <f aca="false">IF(P228="","",S228/B228)</f>
        <v/>
      </c>
      <c r="W228" s="10" t="str">
        <f aca="false">IF(V228="","",IF(V228&lt;100,"Menos de 100 USD",IF(V228&lt;500,"100 a 500 USD",IF(V228&lt;2000,"500 a 2.000 USD","Más de 2.000 USD"))))</f>
        <v/>
      </c>
      <c r="X228" s="14" t="str">
        <f aca="false">IF(P228="","",MIN(T228,S228))</f>
        <v/>
      </c>
    </row>
    <row r="229" customFormat="false" ht="15" hidden="false" customHeight="false" outlineLevel="0" collapsed="false">
      <c r="A229" s="10" t="s">
        <v>518</v>
      </c>
      <c r="B229" s="14" t="n">
        <v>18.885</v>
      </c>
      <c r="C229" s="14" t="n">
        <f aca="false">IF('MRR Conglomerado'!AG229&gt;0,'MRR Conglomerado'!AG229,"")</f>
        <v>5125.0113</v>
      </c>
      <c r="D229" s="14" t="n">
        <f aca="false">IF(C229="","",'MRR Conglomerado'!AS229)</f>
        <v>5660.01744</v>
      </c>
      <c r="E229" s="13" t="n">
        <f aca="false">IF(C229="","",D229/C229)</f>
        <v>1.10439121178133</v>
      </c>
      <c r="F229" s="14" t="n">
        <f aca="false">IF(C229="","",C229/B229)</f>
        <v>271.38</v>
      </c>
      <c r="G229" s="10" t="str">
        <f aca="false">IF(F229="","",IF(F229&lt;100,"Menos de 100 USD",IF(F229&lt;500,"100 a 500 USD",IF(F229&lt;2000,"500 a 2.000 USD","Más de 2.000 USD"))))</f>
        <v>100 a 500 USD</v>
      </c>
      <c r="H229" s="14" t="n">
        <f aca="false">IF(C229="","",MIN(D229,C229))</f>
        <v>5125.0113</v>
      </c>
      <c r="I229" s="14" t="n">
        <f aca="false">IF(SUM('MRR Conglomerado'!AE229:AG229)&gt;0,SUM('MRR Conglomerado'!AE229:AG229),"")</f>
        <v>11859.9999</v>
      </c>
      <c r="J229" s="14" t="n">
        <f aca="false">IF(I229="","",SUM('MRR Conglomerado'!AQ229:AS229))</f>
        <v>17499.980242</v>
      </c>
      <c r="K229" s="10" t="n">
        <f aca="false">IF(I229="","",COUNTIF('MRR Conglomerado'!AE229:AG229,"&gt;0"))</f>
        <v>3</v>
      </c>
      <c r="L229" s="13" t="n">
        <f aca="false">IF(I229="","",J229/I229)</f>
        <v>1.47554640721371</v>
      </c>
      <c r="M229" s="14" t="n">
        <f aca="false">IF(I229="","",I229/K229/B229)</f>
        <v>209.337214720678</v>
      </c>
      <c r="N229" s="10" t="str">
        <f aca="false">IF(M229="","",IF(M229&lt;100,"Menos de 100 USD",IF(M229&lt;500,"100 a 500 USD",IF(M229&lt;2000,"500 a 2.000 USD","Más de 2.000 USD"))))</f>
        <v>100 a 500 USD</v>
      </c>
      <c r="O229" s="14" t="n">
        <f aca="false">IF(I229="","",MIN(J229,I229))</f>
        <v>11859.9999</v>
      </c>
      <c r="P229" s="14" t="n">
        <f aca="false">IF(SUM('MRR Conglomerado'!V229:AG229)&gt;0,SUM('MRR Conglomerado'!V229:AG229),"")</f>
        <v>16369.958492</v>
      </c>
      <c r="Q229" s="14" t="n">
        <f aca="false">IF(P229="","",SUM('MRR Conglomerado'!AH229:AS229))</f>
        <v>69520.198169</v>
      </c>
      <c r="R229" s="10" t="n">
        <f aca="false">IF(P229="","",COUNTIF('MRR Conglomerado'!V229:AG229,"&gt;0"))</f>
        <v>8</v>
      </c>
      <c r="S229" s="14" t="n">
        <f aca="false">IF(P229="","",P229/R229)</f>
        <v>2046.2448115</v>
      </c>
      <c r="T229" s="14" t="n">
        <f aca="false">IF(P229="","",Q229/12)</f>
        <v>5793.34984741667</v>
      </c>
      <c r="U229" s="13" t="n">
        <f aca="false">IF(P229="","",T229/S229)</f>
        <v>2.83121052518142</v>
      </c>
      <c r="V229" s="14" t="n">
        <f aca="false">IF(P229="","",S229/B229)</f>
        <v>108.352915620863</v>
      </c>
      <c r="W229" s="10" t="str">
        <f aca="false">IF(V229="","",IF(V229&lt;100,"Menos de 100 USD",IF(V229&lt;500,"100 a 500 USD",IF(V229&lt;2000,"500 a 2.000 USD","Más de 2.000 USD"))))</f>
        <v>100 a 500 USD</v>
      </c>
      <c r="X229" s="14" t="n">
        <f aca="false">IF(P229="","",MIN(T229,S229))</f>
        <v>2046.2448115</v>
      </c>
    </row>
    <row r="230" customFormat="false" ht="15" hidden="false" customHeight="false" outlineLevel="0" collapsed="false">
      <c r="A230" s="10" t="s">
        <v>520</v>
      </c>
      <c r="B230" s="14" t="n">
        <v>18.885</v>
      </c>
      <c r="C230" s="14" t="n">
        <f aca="false">IF('MRR Conglomerado'!AG230&gt;0,'MRR Conglomerado'!AG230,"")</f>
        <v>3560.01135</v>
      </c>
      <c r="D230" s="14" t="n">
        <f aca="false">IF(C230="","",'MRR Conglomerado'!AS230)</f>
        <v>7052.26972</v>
      </c>
      <c r="E230" s="13" t="n">
        <f aca="false">IF(C230="","",D230/C230)</f>
        <v>1.98096832472177</v>
      </c>
      <c r="F230" s="14" t="n">
        <f aca="false">IF(C230="","",C230/B230)</f>
        <v>188.51</v>
      </c>
      <c r="G230" s="10" t="str">
        <f aca="false">IF(F230="","",IF(F230&lt;100,"Menos de 100 USD",IF(F230&lt;500,"100 a 500 USD",IF(F230&lt;2000,"500 a 2.000 USD","Más de 2.000 USD"))))</f>
        <v>100 a 500 USD</v>
      </c>
      <c r="H230" s="14" t="n">
        <f aca="false">IF(C230="","",MIN(D230,C230))</f>
        <v>3560.01135</v>
      </c>
      <c r="I230" s="14" t="n">
        <f aca="false">IF(SUM('MRR Conglomerado'!AE230:AG230)&gt;0,SUM('MRR Conglomerado'!AE230:AG230),"")</f>
        <v>10959.84919</v>
      </c>
      <c r="J230" s="14" t="n">
        <f aca="false">IF(I230="","",SUM('MRR Conglomerado'!AQ230:AS230))</f>
        <v>14788.235807</v>
      </c>
      <c r="K230" s="10" t="n">
        <f aca="false">IF(I230="","",COUNTIF('MRR Conglomerado'!AE230:AG230,"&gt;0"))</f>
        <v>3</v>
      </c>
      <c r="L230" s="13" t="n">
        <f aca="false">IF(I230="","",J230/I230)</f>
        <v>1.3493101547869</v>
      </c>
      <c r="M230" s="14" t="n">
        <f aca="false">IF(I230="","",I230/K230/B230)</f>
        <v>193.448931074045</v>
      </c>
      <c r="N230" s="10" t="str">
        <f aca="false">IF(M230="","",IF(M230&lt;100,"Menos de 100 USD",IF(M230&lt;500,"100 a 500 USD",IF(M230&lt;2000,"500 a 2.000 USD","Más de 2.000 USD"))))</f>
        <v>100 a 500 USD</v>
      </c>
      <c r="O230" s="14" t="n">
        <f aca="false">IF(I230="","",MIN(J230,I230))</f>
        <v>10959.84919</v>
      </c>
      <c r="P230" s="14" t="n">
        <f aca="false">IF(SUM('MRR Conglomerado'!V230:AG230)&gt;0,SUM('MRR Conglomerado'!V230:AG230),"")</f>
        <v>43619.808396</v>
      </c>
      <c r="Q230" s="14" t="n">
        <f aca="false">IF(P230="","",SUM('MRR Conglomerado'!AH230:AS230))</f>
        <v>48041.964027</v>
      </c>
      <c r="R230" s="10" t="n">
        <f aca="false">IF(P230="","",COUNTIF('MRR Conglomerado'!V230:AG230,"&gt;0"))</f>
        <v>12</v>
      </c>
      <c r="S230" s="14" t="n">
        <f aca="false">IF(P230="","",P230/R230)</f>
        <v>3634.984033</v>
      </c>
      <c r="T230" s="14" t="n">
        <f aca="false">IF(P230="","",Q230/12)</f>
        <v>4003.49700225</v>
      </c>
      <c r="U230" s="13" t="n">
        <f aca="false">IF(P230="","",T230/S230)</f>
        <v>1.10137952901704</v>
      </c>
      <c r="V230" s="14" t="n">
        <f aca="false">IF(P230="","",S230/B230)</f>
        <v>192.479959385756</v>
      </c>
      <c r="W230" s="10" t="str">
        <f aca="false">IF(V230="","",IF(V230&lt;100,"Menos de 100 USD",IF(V230&lt;500,"100 a 500 USD",IF(V230&lt;2000,"500 a 2.000 USD","Más de 2.000 USD"))))</f>
        <v>100 a 500 USD</v>
      </c>
      <c r="X230" s="14" t="n">
        <f aca="false">IF(P230="","",MIN(T230,S230))</f>
        <v>3634.984033</v>
      </c>
    </row>
    <row r="231" customFormat="false" ht="15" hidden="false" customHeight="false" outlineLevel="0" collapsed="false">
      <c r="A231" s="10" t="s">
        <v>522</v>
      </c>
      <c r="B231" s="14" t="n">
        <v>18.885</v>
      </c>
      <c r="C231" s="14" t="n">
        <f aca="false">IF('MRR Conglomerado'!AG231&gt;0,'MRR Conglomerado'!AG231,"")</f>
        <v>3039.91845</v>
      </c>
      <c r="D231" s="14" t="n">
        <f aca="false">IF(C231="","",'MRR Conglomerado'!AS231)</f>
        <v>2551.033216</v>
      </c>
      <c r="E231" s="13" t="n">
        <f aca="false">IF(C231="","",D231/C231)</f>
        <v>0.839178174664521</v>
      </c>
      <c r="F231" s="14" t="n">
        <f aca="false">IF(C231="","",C231/B231)</f>
        <v>160.97</v>
      </c>
      <c r="G231" s="10" t="str">
        <f aca="false">IF(F231="","",IF(F231&lt;100,"Menos de 100 USD",IF(F231&lt;500,"100 a 500 USD",IF(F231&lt;2000,"500 a 2.000 USD","Más de 2.000 USD"))))</f>
        <v>100 a 500 USD</v>
      </c>
      <c r="H231" s="14" t="n">
        <f aca="false">IF(C231="","",MIN(D231,C231))</f>
        <v>2551.033216</v>
      </c>
      <c r="I231" s="14" t="n">
        <f aca="false">IF(SUM('MRR Conglomerado'!AE231:AG231)&gt;0,SUM('MRR Conglomerado'!AE231:AG231),"")</f>
        <v>9319.94063</v>
      </c>
      <c r="J231" s="14" t="n">
        <f aca="false">IF(I231="","",SUM('MRR Conglomerado'!AQ231:AS231))</f>
        <v>8254.512335</v>
      </c>
      <c r="K231" s="10" t="n">
        <f aca="false">IF(I231="","",COUNTIF('MRR Conglomerado'!AE231:AG231,"&gt;0"))</f>
        <v>3</v>
      </c>
      <c r="L231" s="13" t="n">
        <f aca="false">IF(I231="","",J231/I231)</f>
        <v>0.88568293111541</v>
      </c>
      <c r="M231" s="14" t="n">
        <f aca="false">IF(I231="","",I231/K231/B231)</f>
        <v>164.503408878298</v>
      </c>
      <c r="N231" s="10" t="str">
        <f aca="false">IF(M231="","",IF(M231&lt;100,"Menos de 100 USD",IF(M231&lt;500,"100 a 500 USD",IF(M231&lt;2000,"500 a 2.000 USD","Más de 2.000 USD"))))</f>
        <v>100 a 500 USD</v>
      </c>
      <c r="O231" s="14" t="n">
        <f aca="false">IF(I231="","",MIN(J231,I231))</f>
        <v>8254.512335</v>
      </c>
      <c r="P231" s="14" t="n">
        <f aca="false">IF(SUM('MRR Conglomerado'!V231:AG231)&gt;0,SUM('MRR Conglomerado'!V231:AG231),"")</f>
        <v>21899.913726</v>
      </c>
      <c r="Q231" s="14" t="n">
        <f aca="false">IF(P231="","",SUM('MRR Conglomerado'!AH231:AS231))</f>
        <v>30813.326654</v>
      </c>
      <c r="R231" s="10" t="n">
        <f aca="false">IF(P231="","",COUNTIF('MRR Conglomerado'!V231:AG231,"&gt;0"))</f>
        <v>7</v>
      </c>
      <c r="S231" s="14" t="n">
        <f aca="false">IF(P231="","",P231/R231)</f>
        <v>3128.55910371429</v>
      </c>
      <c r="T231" s="14" t="n">
        <f aca="false">IF(P231="","",Q231/12)</f>
        <v>2567.77722116667</v>
      </c>
      <c r="U231" s="13" t="n">
        <f aca="false">IF(P231="","",T231/S231)</f>
        <v>0.820753943282756</v>
      </c>
      <c r="V231" s="14" t="n">
        <f aca="false">IF(P231="","",S231/B231)</f>
        <v>165.663706842165</v>
      </c>
      <c r="W231" s="10" t="str">
        <f aca="false">IF(V231="","",IF(V231&lt;100,"Menos de 100 USD",IF(V231&lt;500,"100 a 500 USD",IF(V231&lt;2000,"500 a 2.000 USD","Más de 2.000 USD"))))</f>
        <v>100 a 500 USD</v>
      </c>
      <c r="X231" s="14" t="n">
        <f aca="false">IF(P231="","",MIN(T231,S231))</f>
        <v>2567.77722116667</v>
      </c>
    </row>
    <row r="232" customFormat="false" ht="15" hidden="false" customHeight="false" outlineLevel="0" collapsed="false">
      <c r="A232" s="10" t="s">
        <v>524</v>
      </c>
      <c r="B232" s="14" t="n">
        <v>18.885</v>
      </c>
      <c r="C232" s="14" t="str">
        <f aca="false">IF('MRR Conglomerado'!AG232&gt;0,'MRR Conglomerado'!AG232,"")</f>
        <v/>
      </c>
      <c r="D232" s="14" t="str">
        <f aca="false">IF(C232="","",'MRR Conglomerado'!AS232)</f>
        <v/>
      </c>
      <c r="E232" s="13" t="str">
        <f aca="false">IF(C232="","",D232/C232)</f>
        <v/>
      </c>
      <c r="F232" s="14" t="str">
        <f aca="false">IF(C232="","",C232/B232)</f>
        <v/>
      </c>
      <c r="G232" s="10" t="str">
        <f aca="false">IF(F232="","",IF(F232&lt;100,"Menos de 100 USD",IF(F232&lt;500,"100 a 500 USD",IF(F232&lt;2000,"500 a 2.000 USD","Más de 2.000 USD"))))</f>
        <v/>
      </c>
      <c r="H232" s="14" t="str">
        <f aca="false">IF(C232="","",MIN(D232,C232))</f>
        <v/>
      </c>
      <c r="I232" s="14" t="str">
        <f aca="false">IF(SUM('MRR Conglomerado'!AE232:AG232)&gt;0,SUM('MRR Conglomerado'!AE232:AG232),"")</f>
        <v/>
      </c>
      <c r="J232" s="14" t="str">
        <f aca="false">IF(I232="","",SUM('MRR Conglomerado'!AQ232:AS232))</f>
        <v/>
      </c>
      <c r="K232" s="10" t="str">
        <f aca="false">IF(I232="","",COUNTIF('MRR Conglomerado'!AE232:AG232,"&gt;0"))</f>
        <v/>
      </c>
      <c r="L232" s="13" t="str">
        <f aca="false">IF(I232="","",J232/I232)</f>
        <v/>
      </c>
      <c r="M232" s="14" t="str">
        <f aca="false">IF(I232="","",I232/K232/B232)</f>
        <v/>
      </c>
      <c r="N232" s="10" t="str">
        <f aca="false">IF(M232="","",IF(M232&lt;100,"Menos de 100 USD",IF(M232&lt;500,"100 a 500 USD",IF(M232&lt;2000,"500 a 2.000 USD","Más de 2.000 USD"))))</f>
        <v/>
      </c>
      <c r="O232" s="14" t="str">
        <f aca="false">IF(I232="","",MIN(J232,I232))</f>
        <v/>
      </c>
      <c r="P232" s="14" t="str">
        <f aca="false">IF(SUM('MRR Conglomerado'!V232:AG232)&gt;0,SUM('MRR Conglomerado'!V232:AG232),"")</f>
        <v/>
      </c>
      <c r="Q232" s="14" t="str">
        <f aca="false">IF(P232="","",SUM('MRR Conglomerado'!AH232:AS232))</f>
        <v/>
      </c>
      <c r="R232" s="10" t="str">
        <f aca="false">IF(P232="","",COUNTIF('MRR Conglomerado'!V232:AG232,"&gt;0"))</f>
        <v/>
      </c>
      <c r="S232" s="14" t="str">
        <f aca="false">IF(P232="","",P232/R232)</f>
        <v/>
      </c>
      <c r="T232" s="14" t="str">
        <f aca="false">IF(P232="","",Q232/12)</f>
        <v/>
      </c>
      <c r="U232" s="13" t="str">
        <f aca="false">IF(P232="","",T232/S232)</f>
        <v/>
      </c>
      <c r="V232" s="14" t="str">
        <f aca="false">IF(P232="","",S232/B232)</f>
        <v/>
      </c>
      <c r="W232" s="10" t="str">
        <f aca="false">IF(V232="","",IF(V232&lt;100,"Menos de 100 USD",IF(V232&lt;500,"100 a 500 USD",IF(V232&lt;2000,"500 a 2.000 USD","Más de 2.000 USD"))))</f>
        <v/>
      </c>
      <c r="X232" s="14" t="str">
        <f aca="false">IF(P232="","",MIN(T232,S232))</f>
        <v/>
      </c>
    </row>
    <row r="233" customFormat="false" ht="15" hidden="false" customHeight="false" outlineLevel="0" collapsed="false">
      <c r="A233" s="10" t="s">
        <v>526</v>
      </c>
      <c r="B233" s="14" t="n">
        <v>18.885</v>
      </c>
      <c r="C233" s="14" t="n">
        <f aca="false">IF('MRR Conglomerado'!AG233&gt;0,'MRR Conglomerado'!AG233,"")</f>
        <v>2492.0646</v>
      </c>
      <c r="D233" s="14" t="n">
        <f aca="false">IF(C233="","",'MRR Conglomerado'!AS233)</f>
        <v>2436.047704</v>
      </c>
      <c r="E233" s="13" t="n">
        <f aca="false">IF(C233="","",D233/C233)</f>
        <v>0.977521892490267</v>
      </c>
      <c r="F233" s="14" t="n">
        <f aca="false">IF(C233="","",C233/B233)</f>
        <v>131.96</v>
      </c>
      <c r="G233" s="10" t="str">
        <f aca="false">IF(F233="","",IF(F233&lt;100,"Menos de 100 USD",IF(F233&lt;500,"100 a 500 USD",IF(F233&lt;2000,"500 a 2.000 USD","Más de 2.000 USD"))))</f>
        <v>100 a 500 USD</v>
      </c>
      <c r="H233" s="14" t="n">
        <f aca="false">IF(C233="","",MIN(D233,C233))</f>
        <v>2436.047704</v>
      </c>
      <c r="I233" s="14" t="n">
        <f aca="false">IF(SUM('MRR Conglomerado'!AE233:AG233)&gt;0,SUM('MRR Conglomerado'!AE233:AG233),"")</f>
        <v>6886.15592</v>
      </c>
      <c r="J233" s="14" t="n">
        <f aca="false">IF(I233="","",SUM('MRR Conglomerado'!AQ233:AS233))</f>
        <v>7546.020634</v>
      </c>
      <c r="K233" s="10" t="n">
        <f aca="false">IF(I233="","",COUNTIF('MRR Conglomerado'!AE233:AG233,"&gt;0"))</f>
        <v>3</v>
      </c>
      <c r="L233" s="13" t="n">
        <f aca="false">IF(I233="","",J233/I233)</f>
        <v>1.09582482907242</v>
      </c>
      <c r="M233" s="14" t="n">
        <f aca="false">IF(I233="","",I233/K233/B233)</f>
        <v>121.545422645839</v>
      </c>
      <c r="N233" s="10" t="str">
        <f aca="false">IF(M233="","",IF(M233&lt;100,"Menos de 100 USD",IF(M233&lt;500,"100 a 500 USD",IF(M233&lt;2000,"500 a 2.000 USD","Más de 2.000 USD"))))</f>
        <v>100 a 500 USD</v>
      </c>
      <c r="O233" s="14" t="n">
        <f aca="false">IF(I233="","",MIN(J233,I233))</f>
        <v>6886.15592</v>
      </c>
      <c r="P233" s="14" t="n">
        <f aca="false">IF(SUM('MRR Conglomerado'!V233:AG233)&gt;0,SUM('MRR Conglomerado'!V233:AG233),"")</f>
        <v>27760.21396</v>
      </c>
      <c r="Q233" s="14" t="n">
        <f aca="false">IF(P233="","",SUM('MRR Conglomerado'!AH233:AS233))</f>
        <v>29022.054433</v>
      </c>
      <c r="R233" s="10" t="n">
        <f aca="false">IF(P233="","",COUNTIF('MRR Conglomerado'!V233:AG233,"&gt;0"))</f>
        <v>12</v>
      </c>
      <c r="S233" s="14" t="n">
        <f aca="false">IF(P233="","",P233/R233)</f>
        <v>2313.35116333333</v>
      </c>
      <c r="T233" s="14" t="n">
        <f aca="false">IF(P233="","",Q233/12)</f>
        <v>2418.50453608333</v>
      </c>
      <c r="U233" s="13" t="n">
        <f aca="false">IF(P233="","",T233/S233)</f>
        <v>1.04545499810694</v>
      </c>
      <c r="V233" s="14" t="n">
        <f aca="false">IF(P233="","",S233/B233)</f>
        <v>122.49675209602</v>
      </c>
      <c r="W233" s="10" t="str">
        <f aca="false">IF(V233="","",IF(V233&lt;100,"Menos de 100 USD",IF(V233&lt;500,"100 a 500 USD",IF(V233&lt;2000,"500 a 2.000 USD","Más de 2.000 USD"))))</f>
        <v>100 a 500 USD</v>
      </c>
      <c r="X233" s="14" t="n">
        <f aca="false">IF(P233="","",MIN(T233,S233))</f>
        <v>2313.35116333333</v>
      </c>
    </row>
    <row r="234" customFormat="false" ht="15" hidden="false" customHeight="false" outlineLevel="0" collapsed="false">
      <c r="A234" s="10" t="s">
        <v>528</v>
      </c>
      <c r="B234" s="14" t="n">
        <v>18.885</v>
      </c>
      <c r="C234" s="14" t="str">
        <f aca="false">IF('MRR Conglomerado'!AG234&gt;0,'MRR Conglomerado'!AG234,"")</f>
        <v/>
      </c>
      <c r="D234" s="14" t="str">
        <f aca="false">IF(C234="","",'MRR Conglomerado'!AS234)</f>
        <v/>
      </c>
      <c r="E234" s="13" t="str">
        <f aca="false">IF(C234="","",D234/C234)</f>
        <v/>
      </c>
      <c r="F234" s="14" t="str">
        <f aca="false">IF(C234="","",C234/B234)</f>
        <v/>
      </c>
      <c r="G234" s="10" t="str">
        <f aca="false">IF(F234="","",IF(F234&lt;100,"Menos de 100 USD",IF(F234&lt;500,"100 a 500 USD",IF(F234&lt;2000,"500 a 2.000 USD","Más de 2.000 USD"))))</f>
        <v/>
      </c>
      <c r="H234" s="14" t="str">
        <f aca="false">IF(C234="","",MIN(D234,C234))</f>
        <v/>
      </c>
      <c r="I234" s="14" t="str">
        <f aca="false">IF(SUM('MRR Conglomerado'!AE234:AG234)&gt;0,SUM('MRR Conglomerado'!AE234:AG234),"")</f>
        <v/>
      </c>
      <c r="J234" s="14" t="str">
        <f aca="false">IF(I234="","",SUM('MRR Conglomerado'!AQ234:AS234))</f>
        <v/>
      </c>
      <c r="K234" s="10" t="str">
        <f aca="false">IF(I234="","",COUNTIF('MRR Conglomerado'!AE234:AG234,"&gt;0"))</f>
        <v/>
      </c>
      <c r="L234" s="13" t="str">
        <f aca="false">IF(I234="","",J234/I234)</f>
        <v/>
      </c>
      <c r="M234" s="14" t="str">
        <f aca="false">IF(I234="","",I234/K234/B234)</f>
        <v/>
      </c>
      <c r="N234" s="10" t="str">
        <f aca="false">IF(M234="","",IF(M234&lt;100,"Menos de 100 USD",IF(M234&lt;500,"100 a 500 USD",IF(M234&lt;2000,"500 a 2.000 USD","Más de 2.000 USD"))))</f>
        <v/>
      </c>
      <c r="O234" s="14" t="str">
        <f aca="false">IF(I234="","",MIN(J234,I234))</f>
        <v/>
      </c>
      <c r="P234" s="14" t="str">
        <f aca="false">IF(SUM('MRR Conglomerado'!V234:AG234)&gt;0,SUM('MRR Conglomerado'!V234:AG234),"")</f>
        <v/>
      </c>
      <c r="Q234" s="14" t="str">
        <f aca="false">IF(P234="","",SUM('MRR Conglomerado'!AH234:AS234))</f>
        <v/>
      </c>
      <c r="R234" s="10" t="str">
        <f aca="false">IF(P234="","",COUNTIF('MRR Conglomerado'!V234:AG234,"&gt;0"))</f>
        <v/>
      </c>
      <c r="S234" s="14" t="str">
        <f aca="false">IF(P234="","",P234/R234)</f>
        <v/>
      </c>
      <c r="T234" s="14" t="str">
        <f aca="false">IF(P234="","",Q234/12)</f>
        <v/>
      </c>
      <c r="U234" s="13" t="str">
        <f aca="false">IF(P234="","",T234/S234)</f>
        <v/>
      </c>
      <c r="V234" s="14" t="str">
        <f aca="false">IF(P234="","",S234/B234)</f>
        <v/>
      </c>
      <c r="W234" s="10" t="str">
        <f aca="false">IF(V234="","",IF(V234&lt;100,"Menos de 100 USD",IF(V234&lt;500,"100 a 500 USD",IF(V234&lt;2000,"500 a 2.000 USD","Más de 2.000 USD"))))</f>
        <v/>
      </c>
      <c r="X234" s="14" t="str">
        <f aca="false">IF(P234="","",MIN(T234,S234))</f>
        <v/>
      </c>
    </row>
    <row r="235" customFormat="false" ht="15" hidden="false" customHeight="false" outlineLevel="0" collapsed="false">
      <c r="A235" s="10" t="s">
        <v>530</v>
      </c>
      <c r="B235" s="14" t="n">
        <v>18.885</v>
      </c>
      <c r="C235" s="14" t="str">
        <f aca="false">IF('MRR Conglomerado'!AG235&gt;0,'MRR Conglomerado'!AG235,"")</f>
        <v/>
      </c>
      <c r="D235" s="14" t="str">
        <f aca="false">IF(C235="","",'MRR Conglomerado'!AS235)</f>
        <v/>
      </c>
      <c r="E235" s="13" t="str">
        <f aca="false">IF(C235="","",D235/C235)</f>
        <v/>
      </c>
      <c r="F235" s="14" t="str">
        <f aca="false">IF(C235="","",C235/B235)</f>
        <v/>
      </c>
      <c r="G235" s="10" t="str">
        <f aca="false">IF(F235="","",IF(F235&lt;100,"Menos de 100 USD",IF(F235&lt;500,"100 a 500 USD",IF(F235&lt;2000,"500 a 2.000 USD","Más de 2.000 USD"))))</f>
        <v/>
      </c>
      <c r="H235" s="14" t="str">
        <f aca="false">IF(C235="","",MIN(D235,C235))</f>
        <v/>
      </c>
      <c r="I235" s="14" t="str">
        <f aca="false">IF(SUM('MRR Conglomerado'!AE235:AG235)&gt;0,SUM('MRR Conglomerado'!AE235:AG235),"")</f>
        <v/>
      </c>
      <c r="J235" s="14" t="str">
        <f aca="false">IF(I235="","",SUM('MRR Conglomerado'!AQ235:AS235))</f>
        <v/>
      </c>
      <c r="K235" s="10" t="str">
        <f aca="false">IF(I235="","",COUNTIF('MRR Conglomerado'!AE235:AG235,"&gt;0"))</f>
        <v/>
      </c>
      <c r="L235" s="13" t="str">
        <f aca="false">IF(I235="","",J235/I235)</f>
        <v/>
      </c>
      <c r="M235" s="14" t="str">
        <f aca="false">IF(I235="","",I235/K235/B235)</f>
        <v/>
      </c>
      <c r="N235" s="10" t="str">
        <f aca="false">IF(M235="","",IF(M235&lt;100,"Menos de 100 USD",IF(M235&lt;500,"100 a 500 USD",IF(M235&lt;2000,"500 a 2.000 USD","Más de 2.000 USD"))))</f>
        <v/>
      </c>
      <c r="O235" s="14" t="str">
        <f aca="false">IF(I235="","",MIN(J235,I235))</f>
        <v/>
      </c>
      <c r="P235" s="14" t="str">
        <f aca="false">IF(SUM('MRR Conglomerado'!V235:AG235)&gt;0,SUM('MRR Conglomerado'!V235:AG235),"")</f>
        <v/>
      </c>
      <c r="Q235" s="14" t="str">
        <f aca="false">IF(P235="","",SUM('MRR Conglomerado'!AH235:AS235))</f>
        <v/>
      </c>
      <c r="R235" s="10" t="str">
        <f aca="false">IF(P235="","",COUNTIF('MRR Conglomerado'!V235:AG235,"&gt;0"))</f>
        <v/>
      </c>
      <c r="S235" s="14" t="str">
        <f aca="false">IF(P235="","",P235/R235)</f>
        <v/>
      </c>
      <c r="T235" s="14" t="str">
        <f aca="false">IF(P235="","",Q235/12)</f>
        <v/>
      </c>
      <c r="U235" s="13" t="str">
        <f aca="false">IF(P235="","",T235/S235)</f>
        <v/>
      </c>
      <c r="V235" s="14" t="str">
        <f aca="false">IF(P235="","",S235/B235)</f>
        <v/>
      </c>
      <c r="W235" s="10" t="str">
        <f aca="false">IF(V235="","",IF(V235&lt;100,"Menos de 100 USD",IF(V235&lt;500,"100 a 500 USD",IF(V235&lt;2000,"500 a 2.000 USD","Más de 2.000 USD"))))</f>
        <v/>
      </c>
      <c r="X235" s="14" t="str">
        <f aca="false">IF(P235="","",MIN(T235,S235))</f>
        <v/>
      </c>
    </row>
    <row r="236" customFormat="false" ht="15" hidden="false" customHeight="false" outlineLevel="0" collapsed="false">
      <c r="A236" s="10" t="s">
        <v>532</v>
      </c>
      <c r="B236" s="14" t="n">
        <v>18.885</v>
      </c>
      <c r="C236" s="14" t="str">
        <f aca="false">IF('MRR Conglomerado'!AG236&gt;0,'MRR Conglomerado'!AG236,"")</f>
        <v/>
      </c>
      <c r="D236" s="14" t="str">
        <f aca="false">IF(C236="","",'MRR Conglomerado'!AS236)</f>
        <v/>
      </c>
      <c r="E236" s="13" t="str">
        <f aca="false">IF(C236="","",D236/C236)</f>
        <v/>
      </c>
      <c r="F236" s="14" t="str">
        <f aca="false">IF(C236="","",C236/B236)</f>
        <v/>
      </c>
      <c r="G236" s="10" t="str">
        <f aca="false">IF(F236="","",IF(F236&lt;100,"Menos de 100 USD",IF(F236&lt;500,"100 a 500 USD",IF(F236&lt;2000,"500 a 2.000 USD","Más de 2.000 USD"))))</f>
        <v/>
      </c>
      <c r="H236" s="14" t="str">
        <f aca="false">IF(C236="","",MIN(D236,C236))</f>
        <v/>
      </c>
      <c r="I236" s="14" t="str">
        <f aca="false">IF(SUM('MRR Conglomerado'!AE236:AG236)&gt;0,SUM('MRR Conglomerado'!AE236:AG236),"")</f>
        <v/>
      </c>
      <c r="J236" s="14" t="str">
        <f aca="false">IF(I236="","",SUM('MRR Conglomerado'!AQ236:AS236))</f>
        <v/>
      </c>
      <c r="K236" s="10" t="str">
        <f aca="false">IF(I236="","",COUNTIF('MRR Conglomerado'!AE236:AG236,"&gt;0"))</f>
        <v/>
      </c>
      <c r="L236" s="13" t="str">
        <f aca="false">IF(I236="","",J236/I236)</f>
        <v/>
      </c>
      <c r="M236" s="14" t="str">
        <f aca="false">IF(I236="","",I236/K236/B236)</f>
        <v/>
      </c>
      <c r="N236" s="10" t="str">
        <f aca="false">IF(M236="","",IF(M236&lt;100,"Menos de 100 USD",IF(M236&lt;500,"100 a 500 USD",IF(M236&lt;2000,"500 a 2.000 USD","Más de 2.000 USD"))))</f>
        <v/>
      </c>
      <c r="O236" s="14" t="str">
        <f aca="false">IF(I236="","",MIN(J236,I236))</f>
        <v/>
      </c>
      <c r="P236" s="14" t="str">
        <f aca="false">IF(SUM('MRR Conglomerado'!V236:AG236)&gt;0,SUM('MRR Conglomerado'!V236:AG236),"")</f>
        <v/>
      </c>
      <c r="Q236" s="14" t="str">
        <f aca="false">IF(P236="","",SUM('MRR Conglomerado'!AH236:AS236))</f>
        <v/>
      </c>
      <c r="R236" s="10" t="str">
        <f aca="false">IF(P236="","",COUNTIF('MRR Conglomerado'!V236:AG236,"&gt;0"))</f>
        <v/>
      </c>
      <c r="S236" s="14" t="str">
        <f aca="false">IF(P236="","",P236/R236)</f>
        <v/>
      </c>
      <c r="T236" s="14" t="str">
        <f aca="false">IF(P236="","",Q236/12)</f>
        <v/>
      </c>
      <c r="U236" s="13" t="str">
        <f aca="false">IF(P236="","",T236/S236)</f>
        <v/>
      </c>
      <c r="V236" s="14" t="str">
        <f aca="false">IF(P236="","",S236/B236)</f>
        <v/>
      </c>
      <c r="W236" s="10" t="str">
        <f aca="false">IF(V236="","",IF(V236&lt;100,"Menos de 100 USD",IF(V236&lt;500,"100 a 500 USD",IF(V236&lt;2000,"500 a 2.000 USD","Más de 2.000 USD"))))</f>
        <v/>
      </c>
      <c r="X236" s="14" t="str">
        <f aca="false">IF(P236="","",MIN(T236,S236))</f>
        <v/>
      </c>
    </row>
    <row r="237" customFormat="false" ht="15" hidden="false" customHeight="false" outlineLevel="0" collapsed="false">
      <c r="A237" s="10" t="s">
        <v>534</v>
      </c>
      <c r="B237" s="14" t="n">
        <v>18.885</v>
      </c>
      <c r="C237" s="14" t="n">
        <f aca="false">IF('MRR Conglomerado'!AG237&gt;0,'MRR Conglomerado'!AG237,"")</f>
        <v>1543.09335</v>
      </c>
      <c r="D237" s="14" t="n">
        <f aca="false">IF(C237="","",'MRR Conglomerado'!AS237)</f>
        <v>1531.740032</v>
      </c>
      <c r="E237" s="13" t="n">
        <f aca="false">IF(C237="","",D237/C237)</f>
        <v>0.992642494376636</v>
      </c>
      <c r="F237" s="14" t="n">
        <f aca="false">IF(C237="","",C237/B237)</f>
        <v>81.71</v>
      </c>
      <c r="G237" s="10" t="str">
        <f aca="false">IF(F237="","",IF(F237&lt;100,"Menos de 100 USD",IF(F237&lt;500,"100 a 500 USD",IF(F237&lt;2000,"500 a 2.000 USD","Más de 2.000 USD"))))</f>
        <v>Menos de 100 USD</v>
      </c>
      <c r="H237" s="14" t="n">
        <f aca="false">IF(C237="","",MIN(D237,C237))</f>
        <v>1531.740032</v>
      </c>
      <c r="I237" s="14" t="n">
        <f aca="false">IF(SUM('MRR Conglomerado'!AE237:AG237)&gt;0,SUM('MRR Conglomerado'!AE237:AG237),"")</f>
        <v>4464.85965</v>
      </c>
      <c r="J237" s="14" t="n">
        <f aca="false">IF(I237="","",SUM('MRR Conglomerado'!AQ237:AS237))</f>
        <v>4799.558546</v>
      </c>
      <c r="K237" s="10" t="n">
        <f aca="false">IF(I237="","",COUNTIF('MRR Conglomerado'!AE237:AG237,"&gt;0"))</f>
        <v>3</v>
      </c>
      <c r="L237" s="13" t="n">
        <f aca="false">IF(I237="","",J237/I237)</f>
        <v>1.07496291535166</v>
      </c>
      <c r="M237" s="14" t="n">
        <f aca="false">IF(I237="","",I237/K237/B237)</f>
        <v>78.8078660312417</v>
      </c>
      <c r="N237" s="10" t="str">
        <f aca="false">IF(M237="","",IF(M237&lt;100,"Menos de 100 USD",IF(M237&lt;500,"100 a 500 USD",IF(M237&lt;2000,"500 a 2.000 USD","Más de 2.000 USD"))))</f>
        <v>Menos de 100 USD</v>
      </c>
      <c r="O237" s="14" t="n">
        <f aca="false">IF(I237="","",MIN(J237,I237))</f>
        <v>4464.85965</v>
      </c>
      <c r="P237" s="14" t="n">
        <f aca="false">IF(SUM('MRR Conglomerado'!V237:AG237)&gt;0,SUM('MRR Conglomerado'!V237:AG237),"")</f>
        <v>18611.035882</v>
      </c>
      <c r="Q237" s="14" t="n">
        <f aca="false">IF(P237="","",SUM('MRR Conglomerado'!AH237:AS237))</f>
        <v>19756.009601</v>
      </c>
      <c r="R237" s="10" t="n">
        <f aca="false">IF(P237="","",COUNTIF('MRR Conglomerado'!V237:AG237,"&gt;0"))</f>
        <v>12</v>
      </c>
      <c r="S237" s="14" t="n">
        <f aca="false">IF(P237="","",P237/R237)</f>
        <v>1550.91965683333</v>
      </c>
      <c r="T237" s="14" t="n">
        <f aca="false">IF(P237="","",Q237/12)</f>
        <v>1646.33413341667</v>
      </c>
      <c r="U237" s="13" t="n">
        <f aca="false">IF(P237="","",T237/S237)</f>
        <v>1.06152122462498</v>
      </c>
      <c r="V237" s="14" t="n">
        <f aca="false">IF(P237="","",S237/B237)</f>
        <v>82.1244192127791</v>
      </c>
      <c r="W237" s="10" t="str">
        <f aca="false">IF(V237="","",IF(V237&lt;100,"Menos de 100 USD",IF(V237&lt;500,"100 a 500 USD",IF(V237&lt;2000,"500 a 2.000 USD","Más de 2.000 USD"))))</f>
        <v>Menos de 100 USD</v>
      </c>
      <c r="X237" s="14" t="n">
        <f aca="false">IF(P237="","",MIN(T237,S237))</f>
        <v>1550.91965683333</v>
      </c>
    </row>
    <row r="238" customFormat="false" ht="15" hidden="false" customHeight="false" outlineLevel="0" collapsed="false">
      <c r="A238" s="10" t="s">
        <v>536</v>
      </c>
      <c r="B238" s="14" t="n">
        <v>18.885</v>
      </c>
      <c r="C238" s="14" t="n">
        <f aca="false">IF('MRR Conglomerado'!AG238&gt;0,'MRR Conglomerado'!AG238,"")</f>
        <v>15678.51585</v>
      </c>
      <c r="D238" s="14" t="n">
        <f aca="false">IF(C238="","",'MRR Conglomerado'!AS238)</f>
        <v>0</v>
      </c>
      <c r="E238" s="13" t="n">
        <f aca="false">IF(C238="","",D238/C238)</f>
        <v>0</v>
      </c>
      <c r="F238" s="14" t="n">
        <f aca="false">IF(C238="","",C238/B238)</f>
        <v>830.21</v>
      </c>
      <c r="G238" s="10" t="str">
        <f aca="false">IF(F238="","",IF(F238&lt;100,"Menos de 100 USD",IF(F238&lt;500,"100 a 500 USD",IF(F238&lt;2000,"500 a 2.000 USD","Más de 2.000 USD"))))</f>
        <v>500 a 2.000 USD</v>
      </c>
      <c r="H238" s="14" t="n">
        <f aca="false">IF(C238="","",MIN(D238,C238))</f>
        <v>0</v>
      </c>
      <c r="I238" s="14" t="n">
        <f aca="false">IF(SUM('MRR Conglomerado'!AE238:AG238)&gt;0,SUM('MRR Conglomerado'!AE238:AG238),"")</f>
        <v>48047.10905</v>
      </c>
      <c r="J238" s="14" t="n">
        <f aca="false">IF(I238="","",SUM('MRR Conglomerado'!AQ238:AS238))</f>
        <v>0</v>
      </c>
      <c r="K238" s="10" t="n">
        <f aca="false">IF(I238="","",COUNTIF('MRR Conglomerado'!AE238:AG238,"&gt;0"))</f>
        <v>3</v>
      </c>
      <c r="L238" s="13" t="n">
        <f aca="false">IF(I238="","",J238/I238)</f>
        <v>0</v>
      </c>
      <c r="M238" s="14" t="n">
        <f aca="false">IF(I238="","",I238/K238/B238)</f>
        <v>848.06476127438</v>
      </c>
      <c r="N238" s="10" t="str">
        <f aca="false">IF(M238="","",IF(M238&lt;100,"Menos de 100 USD",IF(M238&lt;500,"100 a 500 USD",IF(M238&lt;2000,"500 a 2.000 USD","Más de 2.000 USD"))))</f>
        <v>500 a 2.000 USD</v>
      </c>
      <c r="O238" s="14" t="n">
        <f aca="false">IF(I238="","",MIN(J238,I238))</f>
        <v>0</v>
      </c>
      <c r="P238" s="14" t="n">
        <f aca="false">IF(SUM('MRR Conglomerado'!V238:AG238)&gt;0,SUM('MRR Conglomerado'!V238:AG238),"")</f>
        <v>206866.539442</v>
      </c>
      <c r="Q238" s="14" t="n">
        <f aca="false">IF(P238="","",SUM('MRR Conglomerado'!AH238:AS238))</f>
        <v>85978.987258</v>
      </c>
      <c r="R238" s="10" t="n">
        <f aca="false">IF(P238="","",COUNTIF('MRR Conglomerado'!V238:AG238,"&gt;0"))</f>
        <v>12</v>
      </c>
      <c r="S238" s="14" t="n">
        <f aca="false">IF(P238="","",P238/R238)</f>
        <v>17238.8782868333</v>
      </c>
      <c r="T238" s="14" t="n">
        <f aca="false">IF(P238="","",Q238/12)</f>
        <v>7164.91560483333</v>
      </c>
      <c r="U238" s="13" t="n">
        <f aca="false">IF(P238="","",T238/S238)</f>
        <v>0.415625395435719</v>
      </c>
      <c r="V238" s="14" t="n">
        <f aca="false">IF(P238="","",S238/B238)</f>
        <v>912.834434039361</v>
      </c>
      <c r="W238" s="10" t="str">
        <f aca="false">IF(V238="","",IF(V238&lt;100,"Menos de 100 USD",IF(V238&lt;500,"100 a 500 USD",IF(V238&lt;2000,"500 a 2.000 USD","Más de 2.000 USD"))))</f>
        <v>500 a 2.000 USD</v>
      </c>
      <c r="X238" s="14" t="n">
        <f aca="false">IF(P238="","",MIN(T238,S238))</f>
        <v>7164.91560483333</v>
      </c>
    </row>
    <row r="239" customFormat="false" ht="15" hidden="false" customHeight="false" outlineLevel="0" collapsed="false">
      <c r="A239" s="10" t="s">
        <v>538</v>
      </c>
      <c r="B239" s="14" t="n">
        <v>18.885</v>
      </c>
      <c r="C239" s="14" t="str">
        <f aca="false">IF('MRR Conglomerado'!AG239&gt;0,'MRR Conglomerado'!AG239,"")</f>
        <v/>
      </c>
      <c r="D239" s="14" t="str">
        <f aca="false">IF(C239="","",'MRR Conglomerado'!AS239)</f>
        <v/>
      </c>
      <c r="E239" s="13" t="str">
        <f aca="false">IF(C239="","",D239/C239)</f>
        <v/>
      </c>
      <c r="F239" s="14" t="str">
        <f aca="false">IF(C239="","",C239/B239)</f>
        <v/>
      </c>
      <c r="G239" s="10" t="str">
        <f aca="false">IF(F239="","",IF(F239&lt;100,"Menos de 100 USD",IF(F239&lt;500,"100 a 500 USD",IF(F239&lt;2000,"500 a 2.000 USD","Más de 2.000 USD"))))</f>
        <v/>
      </c>
      <c r="H239" s="14" t="str">
        <f aca="false">IF(C239="","",MIN(D239,C239))</f>
        <v/>
      </c>
      <c r="I239" s="14" t="str">
        <f aca="false">IF(SUM('MRR Conglomerado'!AE239:AG239)&gt;0,SUM('MRR Conglomerado'!AE239:AG239),"")</f>
        <v/>
      </c>
      <c r="J239" s="14" t="str">
        <f aca="false">IF(I239="","",SUM('MRR Conglomerado'!AQ239:AS239))</f>
        <v/>
      </c>
      <c r="K239" s="10" t="str">
        <f aca="false">IF(I239="","",COUNTIF('MRR Conglomerado'!AE239:AG239,"&gt;0"))</f>
        <v/>
      </c>
      <c r="L239" s="13" t="str">
        <f aca="false">IF(I239="","",J239/I239)</f>
        <v/>
      </c>
      <c r="M239" s="14" t="str">
        <f aca="false">IF(I239="","",I239/K239/B239)</f>
        <v/>
      </c>
      <c r="N239" s="10" t="str">
        <f aca="false">IF(M239="","",IF(M239&lt;100,"Menos de 100 USD",IF(M239&lt;500,"100 a 500 USD",IF(M239&lt;2000,"500 a 2.000 USD","Más de 2.000 USD"))))</f>
        <v/>
      </c>
      <c r="O239" s="14" t="str">
        <f aca="false">IF(I239="","",MIN(J239,I239))</f>
        <v/>
      </c>
      <c r="P239" s="14" t="str">
        <f aca="false">IF(SUM('MRR Conglomerado'!V239:AG239)&gt;0,SUM('MRR Conglomerado'!V239:AG239),"")</f>
        <v/>
      </c>
      <c r="Q239" s="14" t="str">
        <f aca="false">IF(P239="","",SUM('MRR Conglomerado'!AH239:AS239))</f>
        <v/>
      </c>
      <c r="R239" s="10" t="str">
        <f aca="false">IF(P239="","",COUNTIF('MRR Conglomerado'!V239:AG239,"&gt;0"))</f>
        <v/>
      </c>
      <c r="S239" s="14" t="str">
        <f aca="false">IF(P239="","",P239/R239)</f>
        <v/>
      </c>
      <c r="T239" s="14" t="str">
        <f aca="false">IF(P239="","",Q239/12)</f>
        <v/>
      </c>
      <c r="U239" s="13" t="str">
        <f aca="false">IF(P239="","",T239/S239)</f>
        <v/>
      </c>
      <c r="V239" s="14" t="str">
        <f aca="false">IF(P239="","",S239/B239)</f>
        <v/>
      </c>
      <c r="W239" s="10" t="str">
        <f aca="false">IF(V239="","",IF(V239&lt;100,"Menos de 100 USD",IF(V239&lt;500,"100 a 500 USD",IF(V239&lt;2000,"500 a 2.000 USD","Más de 2.000 USD"))))</f>
        <v/>
      </c>
      <c r="X239" s="14" t="str">
        <f aca="false">IF(P239="","",MIN(T239,S239))</f>
        <v/>
      </c>
    </row>
    <row r="240" customFormat="false" ht="15" hidden="false" customHeight="false" outlineLevel="0" collapsed="false">
      <c r="A240" s="10" t="s">
        <v>540</v>
      </c>
      <c r="B240" s="14" t="n">
        <v>18.885</v>
      </c>
      <c r="C240" s="14" t="n">
        <f aca="false">IF('MRR Conglomerado'!AG240&gt;0,'MRR Conglomerado'!AG240,"")</f>
        <v>906.48</v>
      </c>
      <c r="D240" s="14" t="n">
        <f aca="false">IF(C240="","",'MRR Conglomerado'!AS240)</f>
        <v>939.83592</v>
      </c>
      <c r="E240" s="13" t="n">
        <f aca="false">IF(C240="","",D240/C240)</f>
        <v>1.03679719353985</v>
      </c>
      <c r="F240" s="14" t="n">
        <f aca="false">IF(C240="","",C240/B240)</f>
        <v>48</v>
      </c>
      <c r="G240" s="10" t="str">
        <f aca="false">IF(F240="","",IF(F240&lt;100,"Menos de 100 USD",IF(F240&lt;500,"100 a 500 USD",IF(F240&lt;2000,"500 a 2.000 USD","Más de 2.000 USD"))))</f>
        <v>Menos de 100 USD</v>
      </c>
      <c r="H240" s="14" t="n">
        <f aca="false">IF(C240="","",MIN(D240,C240))</f>
        <v>906.48</v>
      </c>
      <c r="I240" s="14" t="n">
        <f aca="false">IF(SUM('MRR Conglomerado'!AE240:AG240)&gt;0,SUM('MRR Conglomerado'!AE240:AG240),"")</f>
        <v>2625.93116</v>
      </c>
      <c r="J240" s="14" t="n">
        <f aca="false">IF(I240="","",SUM('MRR Conglomerado'!AQ240:AS240))</f>
        <v>2689.866143</v>
      </c>
      <c r="K240" s="10" t="n">
        <f aca="false">IF(I240="","",COUNTIF('MRR Conglomerado'!AE240:AG240,"&gt;0"))</f>
        <v>3</v>
      </c>
      <c r="L240" s="13" t="n">
        <f aca="false">IF(I240="","",J240/I240)</f>
        <v>1.02434754725253</v>
      </c>
      <c r="M240" s="14" t="n">
        <f aca="false">IF(I240="","",I240/K240/B240)</f>
        <v>46.3495041920395</v>
      </c>
      <c r="N240" s="10" t="str">
        <f aca="false">IF(M240="","",IF(M240&lt;100,"Menos de 100 USD",IF(M240&lt;500,"100 a 500 USD",IF(M240&lt;2000,"500 a 2.000 USD","Más de 2.000 USD"))))</f>
        <v>Menos de 100 USD</v>
      </c>
      <c r="O240" s="14" t="n">
        <f aca="false">IF(I240="","",MIN(J240,I240))</f>
        <v>2625.93116</v>
      </c>
      <c r="P240" s="14" t="n">
        <f aca="false">IF(SUM('MRR Conglomerado'!V240:AG240)&gt;0,SUM('MRR Conglomerado'!V240:AG240),"")</f>
        <v>10079.489534</v>
      </c>
      <c r="Q240" s="14" t="n">
        <f aca="false">IF(P240="","",SUM('MRR Conglomerado'!AH240:AS240))</f>
        <v>11233.739771</v>
      </c>
      <c r="R240" s="10" t="n">
        <f aca="false">IF(P240="","",COUNTIF('MRR Conglomerado'!V240:AG240,"&gt;0"))</f>
        <v>12</v>
      </c>
      <c r="S240" s="14" t="n">
        <f aca="false">IF(P240="","",P240/R240)</f>
        <v>839.957461166667</v>
      </c>
      <c r="T240" s="14" t="n">
        <f aca="false">IF(P240="","",Q240/12)</f>
        <v>936.144980916667</v>
      </c>
      <c r="U240" s="13" t="n">
        <f aca="false">IF(P240="","",T240/S240)</f>
        <v>1.11451475127847</v>
      </c>
      <c r="V240" s="14" t="n">
        <f aca="false">IF(P240="","",S240/B240)</f>
        <v>44.4774933103874</v>
      </c>
      <c r="W240" s="10" t="str">
        <f aca="false">IF(V240="","",IF(V240&lt;100,"Menos de 100 USD",IF(V240&lt;500,"100 a 500 USD",IF(V240&lt;2000,"500 a 2.000 USD","Más de 2.000 USD"))))</f>
        <v>Menos de 100 USD</v>
      </c>
      <c r="X240" s="14" t="n">
        <f aca="false">IF(P240="","",MIN(T240,S240))</f>
        <v>839.957461166667</v>
      </c>
    </row>
    <row r="241" customFormat="false" ht="15" hidden="false" customHeight="false" outlineLevel="0" collapsed="false">
      <c r="A241" s="10" t="s">
        <v>542</v>
      </c>
      <c r="B241" s="14" t="n">
        <v>18.885</v>
      </c>
      <c r="C241" s="14" t="n">
        <f aca="false">IF('MRR Conglomerado'!AG241&gt;0,'MRR Conglomerado'!AG241,"")</f>
        <v>593.93325</v>
      </c>
      <c r="D241" s="14" t="n">
        <f aca="false">IF(C241="","",'MRR Conglomerado'!AS241)</f>
        <v>583.328328</v>
      </c>
      <c r="E241" s="13" t="n">
        <f aca="false">IF(C241="","",D241/C241)</f>
        <v>0.982144589480383</v>
      </c>
      <c r="F241" s="14" t="n">
        <f aca="false">IF(C241="","",C241/B241)</f>
        <v>31.45</v>
      </c>
      <c r="G241" s="10" t="str">
        <f aca="false">IF(F241="","",IF(F241&lt;100,"Menos de 100 USD",IF(F241&lt;500,"100 a 500 USD",IF(F241&lt;2000,"500 a 2.000 USD","Más de 2.000 USD"))))</f>
        <v>Menos de 100 USD</v>
      </c>
      <c r="H241" s="14" t="n">
        <f aca="false">IF(C241="","",MIN(D241,C241))</f>
        <v>583.328328</v>
      </c>
      <c r="I241" s="14" t="n">
        <f aca="false">IF(SUM('MRR Conglomerado'!AE241:AG241)&gt;0,SUM('MRR Conglomerado'!AE241:AG241),"")</f>
        <v>1813.18041</v>
      </c>
      <c r="J241" s="14" t="n">
        <f aca="false">IF(I241="","",SUM('MRR Conglomerado'!AQ241:AS241))</f>
        <v>1847.233427</v>
      </c>
      <c r="K241" s="10" t="n">
        <f aca="false">IF(I241="","",COUNTIF('MRR Conglomerado'!AE241:AG241,"&gt;0"))</f>
        <v>3</v>
      </c>
      <c r="L241" s="13" t="n">
        <f aca="false">IF(I241="","",J241/I241)</f>
        <v>1.01878082115392</v>
      </c>
      <c r="M241" s="14" t="n">
        <f aca="false">IF(I241="","",I241/K241/B241)</f>
        <v>32.0038903891978</v>
      </c>
      <c r="N241" s="10" t="str">
        <f aca="false">IF(M241="","",IF(M241&lt;100,"Menos de 100 USD",IF(M241&lt;500,"100 a 500 USD",IF(M241&lt;2000,"500 a 2.000 USD","Más de 2.000 USD"))))</f>
        <v>Menos de 100 USD</v>
      </c>
      <c r="O241" s="14" t="n">
        <f aca="false">IF(I241="","",MIN(J241,I241))</f>
        <v>1813.18041</v>
      </c>
      <c r="P241" s="14" t="n">
        <f aca="false">IF(SUM('MRR Conglomerado'!V241:AG241)&gt;0,SUM('MRR Conglomerado'!V241:AG241),"")</f>
        <v>7443.933784</v>
      </c>
      <c r="Q241" s="14" t="n">
        <f aca="false">IF(P241="","",SUM('MRR Conglomerado'!AH241:AS241))</f>
        <v>8073.364746</v>
      </c>
      <c r="R241" s="10" t="n">
        <f aca="false">IF(P241="","",COUNTIF('MRR Conglomerado'!V241:AG241,"&gt;0"))</f>
        <v>12</v>
      </c>
      <c r="S241" s="14" t="n">
        <f aca="false">IF(P241="","",P241/R241)</f>
        <v>620.327815333333</v>
      </c>
      <c r="T241" s="14" t="n">
        <f aca="false">IF(P241="","",Q241/12)</f>
        <v>672.7803955</v>
      </c>
      <c r="U241" s="13" t="n">
        <f aca="false">IF(P241="","",T241/S241)</f>
        <v>1.0845562279655</v>
      </c>
      <c r="V241" s="14" t="n">
        <f aca="false">IF(P241="","",S241/B241)</f>
        <v>32.8476470920484</v>
      </c>
      <c r="W241" s="10" t="str">
        <f aca="false">IF(V241="","",IF(V241&lt;100,"Menos de 100 USD",IF(V241&lt;500,"100 a 500 USD",IF(V241&lt;2000,"500 a 2.000 USD","Más de 2.000 USD"))))</f>
        <v>Menos de 100 USD</v>
      </c>
      <c r="X241" s="14" t="n">
        <f aca="false">IF(P241="","",MIN(T241,S241))</f>
        <v>620.327815333333</v>
      </c>
    </row>
    <row r="242" customFormat="false" ht="15" hidden="false" customHeight="false" outlineLevel="0" collapsed="false">
      <c r="A242" s="10" t="s">
        <v>544</v>
      </c>
      <c r="B242" s="14" t="n">
        <v>18.885</v>
      </c>
      <c r="C242" s="14" t="n">
        <f aca="false">IF('MRR Conglomerado'!AG242&gt;0,'MRR Conglomerado'!AG242,"")</f>
        <v>1413.91995</v>
      </c>
      <c r="D242" s="14" t="n">
        <f aca="false">IF(C242="","",'MRR Conglomerado'!AS242)</f>
        <v>0</v>
      </c>
      <c r="E242" s="13" t="n">
        <f aca="false">IF(C242="","",D242/C242)</f>
        <v>0</v>
      </c>
      <c r="F242" s="14" t="n">
        <f aca="false">IF(C242="","",C242/B242)</f>
        <v>74.87</v>
      </c>
      <c r="G242" s="10" t="str">
        <f aca="false">IF(F242="","",IF(F242&lt;100,"Menos de 100 USD",IF(F242&lt;500,"100 a 500 USD",IF(F242&lt;2000,"500 a 2.000 USD","Más de 2.000 USD"))))</f>
        <v>Menos de 100 USD</v>
      </c>
      <c r="H242" s="14" t="n">
        <f aca="false">IF(C242="","",MIN(D242,C242))</f>
        <v>0</v>
      </c>
      <c r="I242" s="14" t="n">
        <f aca="false">IF(SUM('MRR Conglomerado'!AE242:AG242)&gt;0,SUM('MRR Conglomerado'!AE242:AG242),"")</f>
        <v>5041.96783</v>
      </c>
      <c r="J242" s="14" t="n">
        <f aca="false">IF(I242="","",SUM('MRR Conglomerado'!AQ242:AS242))</f>
        <v>0</v>
      </c>
      <c r="K242" s="10" t="n">
        <f aca="false">IF(I242="","",COUNTIF('MRR Conglomerado'!AE242:AG242,"&gt;0"))</f>
        <v>3</v>
      </c>
      <c r="L242" s="13" t="n">
        <f aca="false">IF(I242="","",J242/I242)</f>
        <v>0</v>
      </c>
      <c r="M242" s="14" t="n">
        <f aca="false">IF(I242="","",I242/K242/B242)</f>
        <v>88.99422522284</v>
      </c>
      <c r="N242" s="10" t="str">
        <f aca="false">IF(M242="","",IF(M242&lt;100,"Menos de 100 USD",IF(M242&lt;500,"100 a 500 USD",IF(M242&lt;2000,"500 a 2.000 USD","Más de 2.000 USD"))))</f>
        <v>Menos de 100 USD</v>
      </c>
      <c r="O242" s="14" t="n">
        <f aca="false">IF(I242="","",MIN(J242,I242))</f>
        <v>0</v>
      </c>
      <c r="P242" s="14" t="n">
        <f aca="false">IF(SUM('MRR Conglomerado'!V242:AG242)&gt;0,SUM('MRR Conglomerado'!V242:AG242),"")</f>
        <v>17376.059198</v>
      </c>
      <c r="Q242" s="14" t="n">
        <f aca="false">IF(P242="","",SUM('MRR Conglomerado'!AH242:AS242))</f>
        <v>3429.8965</v>
      </c>
      <c r="R242" s="10" t="n">
        <f aca="false">IF(P242="","",COUNTIF('MRR Conglomerado'!V242:AG242,"&gt;0"))</f>
        <v>12</v>
      </c>
      <c r="S242" s="14" t="n">
        <f aca="false">IF(P242="","",P242/R242)</f>
        <v>1448.00493316667</v>
      </c>
      <c r="T242" s="14" t="n">
        <f aca="false">IF(P242="","",Q242/12)</f>
        <v>285.824708333333</v>
      </c>
      <c r="U242" s="13" t="n">
        <f aca="false">IF(P242="","",T242/S242)</f>
        <v>0.19739208188211</v>
      </c>
      <c r="V242" s="14" t="n">
        <f aca="false">IF(P242="","",S242/B242)</f>
        <v>76.67487069985</v>
      </c>
      <c r="W242" s="10" t="str">
        <f aca="false">IF(V242="","",IF(V242&lt;100,"Menos de 100 USD",IF(V242&lt;500,"100 a 500 USD",IF(V242&lt;2000,"500 a 2.000 USD","Más de 2.000 USD"))))</f>
        <v>Menos de 100 USD</v>
      </c>
      <c r="X242" s="14" t="n">
        <f aca="false">IF(P242="","",MIN(T242,S242))</f>
        <v>285.824708333333</v>
      </c>
    </row>
    <row r="243" customFormat="false" ht="15" hidden="false" customHeight="false" outlineLevel="0" collapsed="false">
      <c r="A243" s="10" t="s">
        <v>546</v>
      </c>
      <c r="B243" s="14" t="n">
        <v>18.885</v>
      </c>
      <c r="C243" s="14" t="str">
        <f aca="false">IF('MRR Conglomerado'!AG243&gt;0,'MRR Conglomerado'!AG243,"")</f>
        <v/>
      </c>
      <c r="D243" s="14" t="str">
        <f aca="false">IF(C243="","",'MRR Conglomerado'!AS243)</f>
        <v/>
      </c>
      <c r="E243" s="13" t="str">
        <f aca="false">IF(C243="","",D243/C243)</f>
        <v/>
      </c>
      <c r="F243" s="14" t="str">
        <f aca="false">IF(C243="","",C243/B243)</f>
        <v/>
      </c>
      <c r="G243" s="10" t="str">
        <f aca="false">IF(F243="","",IF(F243&lt;100,"Menos de 100 USD",IF(F243&lt;500,"100 a 500 USD",IF(F243&lt;2000,"500 a 2.000 USD","Más de 2.000 USD"))))</f>
        <v/>
      </c>
      <c r="H243" s="14" t="str">
        <f aca="false">IF(C243="","",MIN(D243,C243))</f>
        <v/>
      </c>
      <c r="I243" s="14" t="str">
        <f aca="false">IF(SUM('MRR Conglomerado'!AE243:AG243)&gt;0,SUM('MRR Conglomerado'!AE243:AG243),"")</f>
        <v/>
      </c>
      <c r="J243" s="14" t="str">
        <f aca="false">IF(I243="","",SUM('MRR Conglomerado'!AQ243:AS243))</f>
        <v/>
      </c>
      <c r="K243" s="10" t="str">
        <f aca="false">IF(I243="","",COUNTIF('MRR Conglomerado'!AE243:AG243,"&gt;0"))</f>
        <v/>
      </c>
      <c r="L243" s="13" t="str">
        <f aca="false">IF(I243="","",J243/I243)</f>
        <v/>
      </c>
      <c r="M243" s="14" t="str">
        <f aca="false">IF(I243="","",I243/K243/B243)</f>
        <v/>
      </c>
      <c r="N243" s="10" t="str">
        <f aca="false">IF(M243="","",IF(M243&lt;100,"Menos de 100 USD",IF(M243&lt;500,"100 a 500 USD",IF(M243&lt;2000,"500 a 2.000 USD","Más de 2.000 USD"))))</f>
        <v/>
      </c>
      <c r="O243" s="14" t="str">
        <f aca="false">IF(I243="","",MIN(J243,I243))</f>
        <v/>
      </c>
      <c r="P243" s="14" t="str">
        <f aca="false">IF(SUM('MRR Conglomerado'!V243:AG243)&gt;0,SUM('MRR Conglomerado'!V243:AG243),"")</f>
        <v/>
      </c>
      <c r="Q243" s="14" t="str">
        <f aca="false">IF(P243="","",SUM('MRR Conglomerado'!AH243:AS243))</f>
        <v/>
      </c>
      <c r="R243" s="10" t="str">
        <f aca="false">IF(P243="","",COUNTIF('MRR Conglomerado'!V243:AG243,"&gt;0"))</f>
        <v/>
      </c>
      <c r="S243" s="14" t="str">
        <f aca="false">IF(P243="","",P243/R243)</f>
        <v/>
      </c>
      <c r="T243" s="14" t="str">
        <f aca="false">IF(P243="","",Q243/12)</f>
        <v/>
      </c>
      <c r="U243" s="13" t="str">
        <f aca="false">IF(P243="","",T243/S243)</f>
        <v/>
      </c>
      <c r="V243" s="14" t="str">
        <f aca="false">IF(P243="","",S243/B243)</f>
        <v/>
      </c>
      <c r="W243" s="10" t="str">
        <f aca="false">IF(V243="","",IF(V243&lt;100,"Menos de 100 USD",IF(V243&lt;500,"100 a 500 USD",IF(V243&lt;2000,"500 a 2.000 USD","Más de 2.000 USD"))))</f>
        <v/>
      </c>
      <c r="X243" s="14" t="str">
        <f aca="false">IF(P243="","",MIN(T243,S243))</f>
        <v/>
      </c>
    </row>
    <row r="244" customFormat="false" ht="15" hidden="false" customHeight="false" outlineLevel="0" collapsed="false">
      <c r="A244" s="10" t="s">
        <v>548</v>
      </c>
      <c r="B244" s="14" t="n">
        <v>18.885</v>
      </c>
      <c r="C244" s="14" t="n">
        <f aca="false">IF('MRR Conglomerado'!AG244&gt;0,'MRR Conglomerado'!AG244,"")</f>
        <v>840.0048</v>
      </c>
      <c r="D244" s="14" t="n">
        <f aca="false">IF(C244="","",'MRR Conglomerado'!AS244)</f>
        <v>870.879616</v>
      </c>
      <c r="E244" s="13" t="n">
        <f aca="false">IF(C244="","",D244/C244)</f>
        <v>1.03675552330177</v>
      </c>
      <c r="F244" s="14" t="n">
        <f aca="false">IF(C244="","",C244/B244)</f>
        <v>44.48</v>
      </c>
      <c r="G244" s="10" t="str">
        <f aca="false">IF(F244="","",IF(F244&lt;100,"Menos de 100 USD",IF(F244&lt;500,"100 a 500 USD",IF(F244&lt;2000,"500 a 2.000 USD","Más de 2.000 USD"))))</f>
        <v>Menos de 100 USD</v>
      </c>
      <c r="H244" s="14" t="n">
        <f aca="false">IF(C244="","",MIN(D244,C244))</f>
        <v>840.0048</v>
      </c>
      <c r="I244" s="14" t="n">
        <f aca="false">IF(SUM('MRR Conglomerado'!AE244:AG244)&gt;0,SUM('MRR Conglomerado'!AE244:AG244),"")</f>
        <v>2640.15612</v>
      </c>
      <c r="J244" s="14" t="n">
        <f aca="false">IF(I244="","",SUM('MRR Conglomerado'!AQ244:AS244))</f>
        <v>2488.30266</v>
      </c>
      <c r="K244" s="10" t="n">
        <f aca="false">IF(I244="","",COUNTIF('MRR Conglomerado'!AE244:AG244,"&gt;0"))</f>
        <v>3</v>
      </c>
      <c r="L244" s="13" t="n">
        <f aca="false">IF(I244="","",J244/I244)</f>
        <v>0.942483151337278</v>
      </c>
      <c r="M244" s="14" t="n">
        <f aca="false">IF(I244="","",I244/K244/B244)</f>
        <v>46.6005845909452</v>
      </c>
      <c r="N244" s="10" t="str">
        <f aca="false">IF(M244="","",IF(M244&lt;100,"Menos de 100 USD",IF(M244&lt;500,"100 a 500 USD",IF(M244&lt;2000,"500 a 2.000 USD","Más de 2.000 USD"))))</f>
        <v>Menos de 100 USD</v>
      </c>
      <c r="O244" s="14" t="n">
        <f aca="false">IF(I244="","",MIN(J244,I244))</f>
        <v>2488.30266</v>
      </c>
      <c r="P244" s="14" t="n">
        <f aca="false">IF(SUM('MRR Conglomerado'!V244:AG244)&gt;0,SUM('MRR Conglomerado'!V244:AG244),"")</f>
        <v>10080.136308</v>
      </c>
      <c r="Q244" s="14" t="n">
        <f aca="false">IF(P244="","",SUM('MRR Conglomerado'!AH244:AS244))</f>
        <v>10261.069111</v>
      </c>
      <c r="R244" s="10" t="n">
        <f aca="false">IF(P244="","",COUNTIF('MRR Conglomerado'!V244:AG244,"&gt;0"))</f>
        <v>10</v>
      </c>
      <c r="S244" s="14" t="n">
        <f aca="false">IF(P244="","",P244/R244)</f>
        <v>1008.0136308</v>
      </c>
      <c r="T244" s="14" t="n">
        <f aca="false">IF(P244="","",Q244/12)</f>
        <v>855.089092583333</v>
      </c>
      <c r="U244" s="13" t="n">
        <f aca="false">IF(P244="","",T244/S244)</f>
        <v>0.848291200094884</v>
      </c>
      <c r="V244" s="14" t="n">
        <f aca="false">IF(P244="","",S244/B244)</f>
        <v>53.3764167752184</v>
      </c>
      <c r="W244" s="10" t="str">
        <f aca="false">IF(V244="","",IF(V244&lt;100,"Menos de 100 USD",IF(V244&lt;500,"100 a 500 USD",IF(V244&lt;2000,"500 a 2.000 USD","Más de 2.000 USD"))))</f>
        <v>Menos de 100 USD</v>
      </c>
      <c r="X244" s="14" t="n">
        <f aca="false">IF(P244="","",MIN(T244,S244))</f>
        <v>855.089092583333</v>
      </c>
    </row>
    <row r="245" customFormat="false" ht="15" hidden="false" customHeight="false" outlineLevel="0" collapsed="false">
      <c r="A245" s="10" t="s">
        <v>550</v>
      </c>
      <c r="B245" s="14" t="n">
        <v>18.885</v>
      </c>
      <c r="C245" s="14" t="n">
        <f aca="false">IF('MRR Conglomerado'!AG245&gt;0,'MRR Conglomerado'!AG245,"")</f>
        <v>1250.5647</v>
      </c>
      <c r="D245" s="14" t="n">
        <f aca="false">IF(C245="","",'MRR Conglomerado'!AS245)</f>
        <v>1426.555416</v>
      </c>
      <c r="E245" s="13" t="n">
        <f aca="false">IF(C245="","",D245/C245)</f>
        <v>1.14072899706828</v>
      </c>
      <c r="F245" s="14" t="n">
        <f aca="false">IF(C245="","",C245/B245)</f>
        <v>66.22</v>
      </c>
      <c r="G245" s="10" t="str">
        <f aca="false">IF(F245="","",IF(F245&lt;100,"Menos de 100 USD",IF(F245&lt;500,"100 a 500 USD",IF(F245&lt;2000,"500 a 2.000 USD","Más de 2.000 USD"))))</f>
        <v>Menos de 100 USD</v>
      </c>
      <c r="H245" s="14" t="n">
        <f aca="false">IF(C245="","",MIN(D245,C245))</f>
        <v>1250.5647</v>
      </c>
      <c r="I245" s="14" t="n">
        <f aca="false">IF(SUM('MRR Conglomerado'!AE245:AG245)&gt;0,SUM('MRR Conglomerado'!AE245:AG245),"")</f>
        <v>4064.53544</v>
      </c>
      <c r="J245" s="14" t="n">
        <f aca="false">IF(I245="","",SUM('MRR Conglomerado'!AQ245:AS245))</f>
        <v>4149.79303</v>
      </c>
      <c r="K245" s="10" t="n">
        <f aca="false">IF(I245="","",COUNTIF('MRR Conglomerado'!AE245:AG245,"&gt;0"))</f>
        <v>3</v>
      </c>
      <c r="L245" s="13" t="n">
        <f aca="false">IF(I245="","",J245/I245)</f>
        <v>1.02097597407098</v>
      </c>
      <c r="M245" s="14" t="n">
        <f aca="false">IF(I245="","",I245/K245/B245)</f>
        <v>71.7418663842556</v>
      </c>
      <c r="N245" s="10" t="str">
        <f aca="false">IF(M245="","",IF(M245&lt;100,"Menos de 100 USD",IF(M245&lt;500,"100 a 500 USD",IF(M245&lt;2000,"500 a 2.000 USD","Más de 2.000 USD"))))</f>
        <v>Menos de 100 USD</v>
      </c>
      <c r="O245" s="14" t="n">
        <f aca="false">IF(I245="","",MIN(J245,I245))</f>
        <v>4064.53544</v>
      </c>
      <c r="P245" s="14" t="n">
        <f aca="false">IF(SUM('MRR Conglomerado'!V245:AG245)&gt;0,SUM('MRR Conglomerado'!V245:AG245),"")</f>
        <v>15933.948252</v>
      </c>
      <c r="Q245" s="14" t="n">
        <f aca="false">IF(P245="","",SUM('MRR Conglomerado'!AH245:AS245))</f>
        <v>15430.387641</v>
      </c>
      <c r="R245" s="10" t="n">
        <f aca="false">IF(P245="","",COUNTIF('MRR Conglomerado'!V245:AG245,"&gt;0"))</f>
        <v>12</v>
      </c>
      <c r="S245" s="14" t="n">
        <f aca="false">IF(P245="","",P245/R245)</f>
        <v>1327.829021</v>
      </c>
      <c r="T245" s="14" t="n">
        <f aca="false">IF(P245="","",Q245/12)</f>
        <v>1285.86563675</v>
      </c>
      <c r="U245" s="13" t="n">
        <f aca="false">IF(P245="","",T245/S245)</f>
        <v>0.968396997213996</v>
      </c>
      <c r="V245" s="14" t="n">
        <f aca="false">IF(P245="","",S245/B245)</f>
        <v>70.3113063807254</v>
      </c>
      <c r="W245" s="10" t="str">
        <f aca="false">IF(V245="","",IF(V245&lt;100,"Menos de 100 USD",IF(V245&lt;500,"100 a 500 USD",IF(V245&lt;2000,"500 a 2.000 USD","Más de 2.000 USD"))))</f>
        <v>Menos de 100 USD</v>
      </c>
      <c r="X245" s="14" t="n">
        <f aca="false">IF(P245="","",MIN(T245,S245))</f>
        <v>1285.86563675</v>
      </c>
    </row>
    <row r="246" customFormat="false" ht="15" hidden="false" customHeight="false" outlineLevel="0" collapsed="false">
      <c r="A246" s="10" t="s">
        <v>552</v>
      </c>
      <c r="B246" s="14" t="n">
        <v>18.885</v>
      </c>
      <c r="C246" s="14" t="n">
        <f aca="false">IF('MRR Conglomerado'!AG246&gt;0,'MRR Conglomerado'!AG246,"")</f>
        <v>2938.8837</v>
      </c>
      <c r="D246" s="14" t="n">
        <f aca="false">IF(C246="","",'MRR Conglomerado'!AS246)</f>
        <v>2723.24896</v>
      </c>
      <c r="E246" s="13" t="n">
        <f aca="false">IF(C246="","",D246/C246)</f>
        <v>0.926626991057863</v>
      </c>
      <c r="F246" s="14" t="n">
        <f aca="false">IF(C246="","",C246/B246)</f>
        <v>155.62</v>
      </c>
      <c r="G246" s="10" t="str">
        <f aca="false">IF(F246="","",IF(F246&lt;100,"Menos de 100 USD",IF(F246&lt;500,"100 a 500 USD",IF(F246&lt;2000,"500 a 2.000 USD","Más de 2.000 USD"))))</f>
        <v>100 a 500 USD</v>
      </c>
      <c r="H246" s="14" t="n">
        <f aca="false">IF(C246="","",MIN(D246,C246))</f>
        <v>2723.24896</v>
      </c>
      <c r="I246" s="14" t="n">
        <f aca="false">IF(SUM('MRR Conglomerado'!AE246:AG246)&gt;0,SUM('MRR Conglomerado'!AE246:AG246),"")</f>
        <v>9004.18004</v>
      </c>
      <c r="J246" s="14" t="n">
        <f aca="false">IF(I246="","",SUM('MRR Conglomerado'!AQ246:AS246))</f>
        <v>8299.533344</v>
      </c>
      <c r="K246" s="10" t="n">
        <f aca="false">IF(I246="","",COUNTIF('MRR Conglomerado'!AE246:AG246,"&gt;0"))</f>
        <v>3</v>
      </c>
      <c r="L246" s="13" t="n">
        <f aca="false">IF(I246="","",J246/I246)</f>
        <v>0.921742269382699</v>
      </c>
      <c r="M246" s="14" t="n">
        <f aca="false">IF(I246="","",I246/K246/B246)</f>
        <v>158.930015709117</v>
      </c>
      <c r="N246" s="10" t="str">
        <f aca="false">IF(M246="","",IF(M246&lt;100,"Menos de 100 USD",IF(M246&lt;500,"100 a 500 USD",IF(M246&lt;2000,"500 a 2.000 USD","Más de 2.000 USD"))))</f>
        <v>100 a 500 USD</v>
      </c>
      <c r="O246" s="14" t="n">
        <f aca="false">IF(I246="","",MIN(J246,I246))</f>
        <v>8299.533344</v>
      </c>
      <c r="P246" s="14" t="n">
        <f aca="false">IF(SUM('MRR Conglomerado'!V246:AG246)&gt;0,SUM('MRR Conglomerado'!V246:AG246),"")</f>
        <v>33645.55228</v>
      </c>
      <c r="Q246" s="14" t="n">
        <f aca="false">IF(P246="","",SUM('MRR Conglomerado'!AH246:AS246))</f>
        <v>35566.506507</v>
      </c>
      <c r="R246" s="10" t="n">
        <f aca="false">IF(P246="","",COUNTIF('MRR Conglomerado'!V246:AG246,"&gt;0"))</f>
        <v>12</v>
      </c>
      <c r="S246" s="14" t="n">
        <f aca="false">IF(P246="","",P246/R246)</f>
        <v>2803.79602333333</v>
      </c>
      <c r="T246" s="14" t="n">
        <f aca="false">IF(P246="","",Q246/12)</f>
        <v>2963.87554225</v>
      </c>
      <c r="U246" s="13" t="n">
        <f aca="false">IF(P246="","",T246/S246)</f>
        <v>1.05709385332759</v>
      </c>
      <c r="V246" s="14" t="n">
        <f aca="false">IF(P246="","",S246/B246)</f>
        <v>148.46682675845</v>
      </c>
      <c r="W246" s="10" t="str">
        <f aca="false">IF(V246="","",IF(V246&lt;100,"Menos de 100 USD",IF(V246&lt;500,"100 a 500 USD",IF(V246&lt;2000,"500 a 2.000 USD","Más de 2.000 USD"))))</f>
        <v>100 a 500 USD</v>
      </c>
      <c r="X246" s="14" t="n">
        <f aca="false">IF(P246="","",MIN(T246,S246))</f>
        <v>2803.79602333333</v>
      </c>
    </row>
    <row r="247" customFormat="false" ht="15" hidden="false" customHeight="false" outlineLevel="0" collapsed="false">
      <c r="A247" s="10" t="s">
        <v>554</v>
      </c>
      <c r="B247" s="14" t="n">
        <v>18.885</v>
      </c>
      <c r="C247" s="14" t="n">
        <f aca="false">IF('MRR Conglomerado'!AG247&gt;0,'MRR Conglomerado'!AG247,"")</f>
        <v>9200.0166</v>
      </c>
      <c r="D247" s="14" t="n">
        <f aca="false">IF(C247="","",'MRR Conglomerado'!AS247)</f>
        <v>12505.943296</v>
      </c>
      <c r="E247" s="13" t="n">
        <f aca="false">IF(C247="","",D247/C247)</f>
        <v>1.35933920988795</v>
      </c>
      <c r="F247" s="14" t="n">
        <f aca="false">IF(C247="","",C247/B247)</f>
        <v>487.16</v>
      </c>
      <c r="G247" s="10" t="str">
        <f aca="false">IF(F247="","",IF(F247&lt;100,"Menos de 100 USD",IF(F247&lt;500,"100 a 500 USD",IF(F247&lt;2000,"500 a 2.000 USD","Más de 2.000 USD"))))</f>
        <v>100 a 500 USD</v>
      </c>
      <c r="H247" s="14" t="n">
        <f aca="false">IF(C247="","",MIN(D247,C247))</f>
        <v>9200.0166</v>
      </c>
      <c r="I247" s="14" t="n">
        <f aca="false">IF(SUM('MRR Conglomerado'!AE247:AG247)&gt;0,SUM('MRR Conglomerado'!AE247:AG247),"")</f>
        <v>27280.1826</v>
      </c>
      <c r="J247" s="14" t="n">
        <f aca="false">IF(I247="","",SUM('MRR Conglomerado'!AQ247:AS247))</f>
        <v>35589.45552</v>
      </c>
      <c r="K247" s="10" t="n">
        <f aca="false">IF(I247="","",COUNTIF('MRR Conglomerado'!AE247:AG247,"&gt;0"))</f>
        <v>3</v>
      </c>
      <c r="L247" s="13" t="n">
        <f aca="false">IF(I247="","",J247/I247)</f>
        <v>1.30459007704736</v>
      </c>
      <c r="M247" s="14" t="n">
        <f aca="false">IF(I247="","",I247/K247/B247)</f>
        <v>481.514122319301</v>
      </c>
      <c r="N247" s="10" t="str">
        <f aca="false">IF(M247="","",IF(M247&lt;100,"Menos de 100 USD",IF(M247&lt;500,"100 a 500 USD",IF(M247&lt;2000,"500 a 2.000 USD","Más de 2.000 USD"))))</f>
        <v>100 a 500 USD</v>
      </c>
      <c r="O247" s="14" t="n">
        <f aca="false">IF(I247="","",MIN(J247,I247))</f>
        <v>27280.1826</v>
      </c>
      <c r="P247" s="14" t="n">
        <f aca="false">IF(SUM('MRR Conglomerado'!V247:AG247)&gt;0,SUM('MRR Conglomerado'!V247:AG247),"")</f>
        <v>61480.154438</v>
      </c>
      <c r="Q247" s="14" t="n">
        <f aca="false">IF(P247="","",SUM('MRR Conglomerado'!AH247:AS247))</f>
        <v>140349.481284</v>
      </c>
      <c r="R247" s="10" t="n">
        <f aca="false">IF(P247="","",COUNTIF('MRR Conglomerado'!V247:AG247,"&gt;0"))</f>
        <v>7</v>
      </c>
      <c r="S247" s="14" t="n">
        <f aca="false">IF(P247="","",P247/R247)</f>
        <v>8782.87920542857</v>
      </c>
      <c r="T247" s="14" t="n">
        <f aca="false">IF(P247="","",Q247/12)</f>
        <v>11695.790107</v>
      </c>
      <c r="U247" s="13" t="n">
        <f aca="false">IF(P247="","",T247/S247)</f>
        <v>1.33165785768419</v>
      </c>
      <c r="V247" s="14" t="n">
        <f aca="false">IF(P247="","",S247/B247)</f>
        <v>465.071707991982</v>
      </c>
      <c r="W247" s="10" t="str">
        <f aca="false">IF(V247="","",IF(V247&lt;100,"Menos de 100 USD",IF(V247&lt;500,"100 a 500 USD",IF(V247&lt;2000,"500 a 2.000 USD","Más de 2.000 USD"))))</f>
        <v>100 a 500 USD</v>
      </c>
      <c r="X247" s="14" t="n">
        <f aca="false">IF(P247="","",MIN(T247,S247))</f>
        <v>8782.87920542857</v>
      </c>
    </row>
    <row r="248" customFormat="false" ht="15" hidden="false" customHeight="false" outlineLevel="0" collapsed="false">
      <c r="A248" s="10" t="s">
        <v>556</v>
      </c>
      <c r="B248" s="14" t="n">
        <v>18.885</v>
      </c>
      <c r="C248" s="14" t="n">
        <f aca="false">IF('MRR Conglomerado'!AG248&gt;0,'MRR Conglomerado'!AG248,"")</f>
        <v>2320.02225</v>
      </c>
      <c r="D248" s="14" t="n">
        <f aca="false">IF(C248="","",'MRR Conglomerado'!AS248)</f>
        <v>2509.554424</v>
      </c>
      <c r="E248" s="13" t="n">
        <f aca="false">IF(C248="","",D248/C248)</f>
        <v>1.08169411909735</v>
      </c>
      <c r="F248" s="14" t="n">
        <f aca="false">IF(C248="","",C248/B248)</f>
        <v>122.85</v>
      </c>
      <c r="G248" s="10" t="str">
        <f aca="false">IF(F248="","",IF(F248&lt;100,"Menos de 100 USD",IF(F248&lt;500,"100 a 500 USD",IF(F248&lt;2000,"500 a 2.000 USD","Más de 2.000 USD"))))</f>
        <v>100 a 500 USD</v>
      </c>
      <c r="H248" s="14" t="n">
        <f aca="false">IF(C248="","",MIN(D248,C248))</f>
        <v>2320.02225</v>
      </c>
      <c r="I248" s="14" t="n">
        <f aca="false">IF(SUM('MRR Conglomerado'!AE248:AG248)&gt;0,SUM('MRR Conglomerado'!AE248:AG248),"")</f>
        <v>6680.05169</v>
      </c>
      <c r="J248" s="14" t="n">
        <f aca="false">IF(I248="","",SUM('MRR Conglomerado'!AQ248:AS248))</f>
        <v>6595.190604</v>
      </c>
      <c r="K248" s="10" t="n">
        <f aca="false">IF(I248="","",COUNTIF('MRR Conglomerado'!AE248:AG248,"&gt;0"))</f>
        <v>3</v>
      </c>
      <c r="L248" s="13" t="n">
        <f aca="false">IF(I248="","",J248/I248)</f>
        <v>0.987296342911981</v>
      </c>
      <c r="M248" s="14" t="n">
        <f aca="false">IF(I248="","",I248/K248/B248)</f>
        <v>117.907540199453</v>
      </c>
      <c r="N248" s="10" t="str">
        <f aca="false">IF(M248="","",IF(M248&lt;100,"Menos de 100 USD",IF(M248&lt;500,"100 a 500 USD",IF(M248&lt;2000,"500 a 2.000 USD","Más de 2.000 USD"))))</f>
        <v>100 a 500 USD</v>
      </c>
      <c r="O248" s="14" t="n">
        <f aca="false">IF(I248="","",MIN(J248,I248))</f>
        <v>6595.190604</v>
      </c>
      <c r="P248" s="14" t="n">
        <f aca="false">IF(SUM('MRR Conglomerado'!V248:AG248)&gt;0,SUM('MRR Conglomerado'!V248:AG248),"")</f>
        <v>31660.12072</v>
      </c>
      <c r="Q248" s="14" t="n">
        <f aca="false">IF(P248="","",SUM('MRR Conglomerado'!AH248:AS248))</f>
        <v>24023.891842</v>
      </c>
      <c r="R248" s="10" t="n">
        <f aca="false">IF(P248="","",COUNTIF('MRR Conglomerado'!V248:AG248,"&gt;0"))</f>
        <v>12</v>
      </c>
      <c r="S248" s="14" t="n">
        <f aca="false">IF(P248="","",P248/R248)</f>
        <v>2638.34339333333</v>
      </c>
      <c r="T248" s="14" t="n">
        <f aca="false">IF(P248="","",Q248/12)</f>
        <v>2001.99098683333</v>
      </c>
      <c r="U248" s="13" t="n">
        <f aca="false">IF(P248="","",T248/S248)</f>
        <v>0.758806071981396</v>
      </c>
      <c r="V248" s="14" t="n">
        <f aca="false">IF(P248="","",S248/B248)</f>
        <v>139.705766128321</v>
      </c>
      <c r="W248" s="10" t="str">
        <f aca="false">IF(V248="","",IF(V248&lt;100,"Menos de 100 USD",IF(V248&lt;500,"100 a 500 USD",IF(V248&lt;2000,"500 a 2.000 USD","Más de 2.000 USD"))))</f>
        <v>100 a 500 USD</v>
      </c>
      <c r="X248" s="14" t="n">
        <f aca="false">IF(P248="","",MIN(T248,S248))</f>
        <v>2001.99098683333</v>
      </c>
    </row>
    <row r="249" customFormat="false" ht="15" hidden="false" customHeight="false" outlineLevel="0" collapsed="false">
      <c r="A249" s="10" t="s">
        <v>558</v>
      </c>
      <c r="B249" s="14" t="n">
        <v>18.885</v>
      </c>
      <c r="C249" s="14" t="n">
        <f aca="false">IF('MRR Conglomerado'!AG249&gt;0,'MRR Conglomerado'!AG249,"")</f>
        <v>22739.99505</v>
      </c>
      <c r="D249" s="14" t="n">
        <f aca="false">IF(C249="","",'MRR Conglomerado'!AS249)</f>
        <v>21009.970736</v>
      </c>
      <c r="E249" s="13" t="n">
        <f aca="false">IF(C249="","",D249/C249)</f>
        <v>0.92392151756427</v>
      </c>
      <c r="F249" s="14" t="n">
        <f aca="false">IF(C249="","",C249/B249)</f>
        <v>1204.13</v>
      </c>
      <c r="G249" s="10" t="str">
        <f aca="false">IF(F249="","",IF(F249&lt;100,"Menos de 100 USD",IF(F249&lt;500,"100 a 500 USD",IF(F249&lt;2000,"500 a 2.000 USD","Más de 2.000 USD"))))</f>
        <v>500 a 2.000 USD</v>
      </c>
      <c r="H249" s="14" t="n">
        <f aca="false">IF(C249="","",MIN(D249,C249))</f>
        <v>21009.970736</v>
      </c>
      <c r="I249" s="14" t="n">
        <f aca="false">IF(SUM('MRR Conglomerado'!AE249:AG249)&gt;0,SUM('MRR Conglomerado'!AE249:AG249),"")</f>
        <v>69180.12823</v>
      </c>
      <c r="J249" s="14" t="n">
        <f aca="false">IF(I249="","",SUM('MRR Conglomerado'!AQ249:AS249))</f>
        <v>62386.377274</v>
      </c>
      <c r="K249" s="10" t="n">
        <f aca="false">IF(I249="","",COUNTIF('MRR Conglomerado'!AE249:AG249,"&gt;0"))</f>
        <v>3</v>
      </c>
      <c r="L249" s="13" t="n">
        <f aca="false">IF(I249="","",J249/I249)</f>
        <v>0.901796207526342</v>
      </c>
      <c r="M249" s="14" t="n">
        <f aca="false">IF(I249="","",I249/K249/B249)</f>
        <v>1221.07719053923</v>
      </c>
      <c r="N249" s="10" t="str">
        <f aca="false">IF(M249="","",IF(M249&lt;100,"Menos de 100 USD",IF(M249&lt;500,"100 a 500 USD",IF(M249&lt;2000,"500 a 2.000 USD","Más de 2.000 USD"))))</f>
        <v>500 a 2.000 USD</v>
      </c>
      <c r="O249" s="14" t="n">
        <f aca="false">IF(I249="","",MIN(J249,I249))</f>
        <v>62386.377274</v>
      </c>
      <c r="P249" s="14" t="n">
        <f aca="false">IF(SUM('MRR Conglomerado'!V249:AG249)&gt;0,SUM('MRR Conglomerado'!V249:AG249),"")</f>
        <v>162220.289724</v>
      </c>
      <c r="Q249" s="14" t="n">
        <f aca="false">IF(P249="","",SUM('MRR Conglomerado'!AH249:AS249))</f>
        <v>242267.062699</v>
      </c>
      <c r="R249" s="10" t="n">
        <f aca="false">IF(P249="","",COUNTIF('MRR Conglomerado'!V249:AG249,"&gt;0"))</f>
        <v>7</v>
      </c>
      <c r="S249" s="14" t="n">
        <f aca="false">IF(P249="","",P249/R249)</f>
        <v>23174.3271034286</v>
      </c>
      <c r="T249" s="14" t="n">
        <f aca="false">IF(P249="","",Q249/12)</f>
        <v>20188.9218915833</v>
      </c>
      <c r="U249" s="13" t="n">
        <f aca="false">IF(P249="","",T249/S249)</f>
        <v>0.871176185676452</v>
      </c>
      <c r="V249" s="14" t="n">
        <f aca="false">IF(P249="","",S249/B249)</f>
        <v>1227.12878493135</v>
      </c>
      <c r="W249" s="10" t="str">
        <f aca="false">IF(V249="","",IF(V249&lt;100,"Menos de 100 USD",IF(V249&lt;500,"100 a 500 USD",IF(V249&lt;2000,"500 a 2.000 USD","Más de 2.000 USD"))))</f>
        <v>500 a 2.000 USD</v>
      </c>
      <c r="X249" s="14" t="n">
        <f aca="false">IF(P249="","",MIN(T249,S249))</f>
        <v>20188.9218915833</v>
      </c>
    </row>
    <row r="250" customFormat="false" ht="15" hidden="false" customHeight="false" outlineLevel="0" collapsed="false">
      <c r="A250" s="10" t="s">
        <v>560</v>
      </c>
      <c r="B250" s="14" t="n">
        <v>18.885</v>
      </c>
      <c r="C250" s="14" t="n">
        <f aca="false">IF('MRR Conglomerado'!AG250&gt;0,'MRR Conglomerado'!AG250,"")</f>
        <v>4192.47</v>
      </c>
      <c r="D250" s="14" t="n">
        <f aca="false">IF(C250="","",'MRR Conglomerado'!AS250)</f>
        <v>0</v>
      </c>
      <c r="E250" s="13" t="n">
        <f aca="false">IF(C250="","",D250/C250)</f>
        <v>0</v>
      </c>
      <c r="F250" s="14" t="n">
        <f aca="false">IF(C250="","",C250/B250)</f>
        <v>222</v>
      </c>
      <c r="G250" s="10" t="str">
        <f aca="false">IF(F250="","",IF(F250&lt;100,"Menos de 100 USD",IF(F250&lt;500,"100 a 500 USD",IF(F250&lt;2000,"500 a 2.000 USD","Más de 2.000 USD"))))</f>
        <v>100 a 500 USD</v>
      </c>
      <c r="H250" s="14" t="n">
        <f aca="false">IF(C250="","",MIN(D250,C250))</f>
        <v>0</v>
      </c>
      <c r="I250" s="14" t="n">
        <f aca="false">IF(SUM('MRR Conglomerado'!AE250:AG250)&gt;0,SUM('MRR Conglomerado'!AE250:AG250),"")</f>
        <v>12577.4301</v>
      </c>
      <c r="J250" s="14" t="n">
        <f aca="false">IF(I250="","",SUM('MRR Conglomerado'!AQ250:AS250))</f>
        <v>0</v>
      </c>
      <c r="K250" s="10" t="n">
        <f aca="false">IF(I250="","",COUNTIF('MRR Conglomerado'!AE250:AG250,"&gt;0"))</f>
        <v>3</v>
      </c>
      <c r="L250" s="13" t="n">
        <f aca="false">IF(I250="","",J250/I250)</f>
        <v>0</v>
      </c>
      <c r="M250" s="14" t="n">
        <f aca="false">IF(I250="","",I250/K250/B250)</f>
        <v>222.000354778925</v>
      </c>
      <c r="N250" s="10" t="str">
        <f aca="false">IF(M250="","",IF(M250&lt;100,"Menos de 100 USD",IF(M250&lt;500,"100 a 500 USD",IF(M250&lt;2000,"500 a 2.000 USD","Más de 2.000 USD"))))</f>
        <v>100 a 500 USD</v>
      </c>
      <c r="O250" s="14" t="n">
        <f aca="false">IF(I250="","",MIN(J250,I250))</f>
        <v>0</v>
      </c>
      <c r="P250" s="14" t="n">
        <f aca="false">IF(SUM('MRR Conglomerado'!V250:AG250)&gt;0,SUM('MRR Conglomerado'!V250:AG250),"")</f>
        <v>24509.81098</v>
      </c>
      <c r="Q250" s="14" t="n">
        <f aca="false">IF(P250="","",SUM('MRR Conglomerado'!AH250:AS250))</f>
        <v>23075.06354</v>
      </c>
      <c r="R250" s="10" t="n">
        <f aca="false">IF(P250="","",COUNTIF('MRR Conglomerado'!V250:AG250,"&gt;0"))</f>
        <v>6</v>
      </c>
      <c r="S250" s="14" t="n">
        <f aca="false">IF(P250="","",P250/R250)</f>
        <v>4084.96849666667</v>
      </c>
      <c r="T250" s="14" t="n">
        <f aca="false">IF(P250="","",Q250/12)</f>
        <v>1922.92196166667</v>
      </c>
      <c r="U250" s="13" t="n">
        <f aca="false">IF(P250="","",T250/S250)</f>
        <v>0.470731160652957</v>
      </c>
      <c r="V250" s="14" t="n">
        <f aca="false">IF(P250="","",S250/B250)</f>
        <v>216.3075719707</v>
      </c>
      <c r="W250" s="10" t="str">
        <f aca="false">IF(V250="","",IF(V250&lt;100,"Menos de 100 USD",IF(V250&lt;500,"100 a 500 USD",IF(V250&lt;2000,"500 a 2.000 USD","Más de 2.000 USD"))))</f>
        <v>100 a 500 USD</v>
      </c>
      <c r="X250" s="14" t="n">
        <f aca="false">IF(P250="","",MIN(T250,S250))</f>
        <v>1922.92196166667</v>
      </c>
    </row>
    <row r="251" customFormat="false" ht="15" hidden="false" customHeight="false" outlineLevel="0" collapsed="false">
      <c r="A251" s="10" t="s">
        <v>562</v>
      </c>
      <c r="B251" s="14" t="n">
        <v>18.885</v>
      </c>
      <c r="C251" s="14" t="str">
        <f aca="false">IF('MRR Conglomerado'!AG251&gt;0,'MRR Conglomerado'!AG251,"")</f>
        <v/>
      </c>
      <c r="D251" s="14" t="str">
        <f aca="false">IF(C251="","",'MRR Conglomerado'!AS251)</f>
        <v/>
      </c>
      <c r="E251" s="13" t="str">
        <f aca="false">IF(C251="","",D251/C251)</f>
        <v/>
      </c>
      <c r="F251" s="14" t="str">
        <f aca="false">IF(C251="","",C251/B251)</f>
        <v/>
      </c>
      <c r="G251" s="10" t="str">
        <f aca="false">IF(F251="","",IF(F251&lt;100,"Menos de 100 USD",IF(F251&lt;500,"100 a 500 USD",IF(F251&lt;2000,"500 a 2.000 USD","Más de 2.000 USD"))))</f>
        <v/>
      </c>
      <c r="H251" s="14" t="str">
        <f aca="false">IF(C251="","",MIN(D251,C251))</f>
        <v/>
      </c>
      <c r="I251" s="14" t="str">
        <f aca="false">IF(SUM('MRR Conglomerado'!AE251:AG251)&gt;0,SUM('MRR Conglomerado'!AE251:AG251),"")</f>
        <v/>
      </c>
      <c r="J251" s="14" t="str">
        <f aca="false">IF(I251="","",SUM('MRR Conglomerado'!AQ251:AS251))</f>
        <v/>
      </c>
      <c r="K251" s="10" t="str">
        <f aca="false">IF(I251="","",COUNTIF('MRR Conglomerado'!AE251:AG251,"&gt;0"))</f>
        <v/>
      </c>
      <c r="L251" s="13" t="str">
        <f aca="false">IF(I251="","",J251/I251)</f>
        <v/>
      </c>
      <c r="M251" s="14" t="str">
        <f aca="false">IF(I251="","",I251/K251/B251)</f>
        <v/>
      </c>
      <c r="N251" s="10" t="str">
        <f aca="false">IF(M251="","",IF(M251&lt;100,"Menos de 100 USD",IF(M251&lt;500,"100 a 500 USD",IF(M251&lt;2000,"500 a 2.000 USD","Más de 2.000 USD"))))</f>
        <v/>
      </c>
      <c r="O251" s="14" t="str">
        <f aca="false">IF(I251="","",MIN(J251,I251))</f>
        <v/>
      </c>
      <c r="P251" s="14" t="str">
        <f aca="false">IF(SUM('MRR Conglomerado'!V251:AG251)&gt;0,SUM('MRR Conglomerado'!V251:AG251),"")</f>
        <v/>
      </c>
      <c r="Q251" s="14" t="str">
        <f aca="false">IF(P251="","",SUM('MRR Conglomerado'!AH251:AS251))</f>
        <v/>
      </c>
      <c r="R251" s="10" t="str">
        <f aca="false">IF(P251="","",COUNTIF('MRR Conglomerado'!V251:AG251,"&gt;0"))</f>
        <v/>
      </c>
      <c r="S251" s="14" t="str">
        <f aca="false">IF(P251="","",P251/R251)</f>
        <v/>
      </c>
      <c r="T251" s="14" t="str">
        <f aca="false">IF(P251="","",Q251/12)</f>
        <v/>
      </c>
      <c r="U251" s="13" t="str">
        <f aca="false">IF(P251="","",T251/S251)</f>
        <v/>
      </c>
      <c r="V251" s="14" t="str">
        <f aca="false">IF(P251="","",S251/B251)</f>
        <v/>
      </c>
      <c r="W251" s="10" t="str">
        <f aca="false">IF(V251="","",IF(V251&lt;100,"Menos de 100 USD",IF(V251&lt;500,"100 a 500 USD",IF(V251&lt;2000,"500 a 2.000 USD","Más de 2.000 USD"))))</f>
        <v/>
      </c>
      <c r="X251" s="14" t="str">
        <f aca="false">IF(P251="","",MIN(T251,S251))</f>
        <v/>
      </c>
    </row>
    <row r="252" customFormat="false" ht="15" hidden="false" customHeight="false" outlineLevel="0" collapsed="false">
      <c r="A252" s="10" t="s">
        <v>564</v>
      </c>
      <c r="B252" s="14" t="n">
        <v>18.885</v>
      </c>
      <c r="C252" s="14" t="str">
        <f aca="false">IF('MRR Conglomerado'!AG252&gt;0,'MRR Conglomerado'!AG252,"")</f>
        <v/>
      </c>
      <c r="D252" s="14" t="str">
        <f aca="false">IF(C252="","",'MRR Conglomerado'!AS252)</f>
        <v/>
      </c>
      <c r="E252" s="13" t="str">
        <f aca="false">IF(C252="","",D252/C252)</f>
        <v/>
      </c>
      <c r="F252" s="14" t="str">
        <f aca="false">IF(C252="","",C252/B252)</f>
        <v/>
      </c>
      <c r="G252" s="10" t="str">
        <f aca="false">IF(F252="","",IF(F252&lt;100,"Menos de 100 USD",IF(F252&lt;500,"100 a 500 USD",IF(F252&lt;2000,"500 a 2.000 USD","Más de 2.000 USD"))))</f>
        <v/>
      </c>
      <c r="H252" s="14" t="str">
        <f aca="false">IF(C252="","",MIN(D252,C252))</f>
        <v/>
      </c>
      <c r="I252" s="14" t="str">
        <f aca="false">IF(SUM('MRR Conglomerado'!AE252:AG252)&gt;0,SUM('MRR Conglomerado'!AE252:AG252),"")</f>
        <v/>
      </c>
      <c r="J252" s="14" t="str">
        <f aca="false">IF(I252="","",SUM('MRR Conglomerado'!AQ252:AS252))</f>
        <v/>
      </c>
      <c r="K252" s="10" t="str">
        <f aca="false">IF(I252="","",COUNTIF('MRR Conglomerado'!AE252:AG252,"&gt;0"))</f>
        <v/>
      </c>
      <c r="L252" s="13" t="str">
        <f aca="false">IF(I252="","",J252/I252)</f>
        <v/>
      </c>
      <c r="M252" s="14" t="str">
        <f aca="false">IF(I252="","",I252/K252/B252)</f>
        <v/>
      </c>
      <c r="N252" s="10" t="str">
        <f aca="false">IF(M252="","",IF(M252&lt;100,"Menos de 100 USD",IF(M252&lt;500,"100 a 500 USD",IF(M252&lt;2000,"500 a 2.000 USD","Más de 2.000 USD"))))</f>
        <v/>
      </c>
      <c r="O252" s="14" t="str">
        <f aca="false">IF(I252="","",MIN(J252,I252))</f>
        <v/>
      </c>
      <c r="P252" s="14" t="n">
        <f aca="false">IF(SUM('MRR Conglomerado'!V252:AG252)&gt;0,SUM('MRR Conglomerado'!V252:AG252),"")</f>
        <v>1287.964976</v>
      </c>
      <c r="Q252" s="14" t="n">
        <f aca="false">IF(P252="","",SUM('MRR Conglomerado'!AH252:AS252))</f>
        <v>0</v>
      </c>
      <c r="R252" s="10" t="n">
        <f aca="false">IF(P252="","",COUNTIF('MRR Conglomerado'!V252:AG252,"&gt;0"))</f>
        <v>1</v>
      </c>
      <c r="S252" s="14" t="n">
        <f aca="false">IF(P252="","",P252/R252)</f>
        <v>1287.964976</v>
      </c>
      <c r="T252" s="14" t="n">
        <f aca="false">IF(P252="","",Q252/12)</f>
        <v>0</v>
      </c>
      <c r="U252" s="13" t="n">
        <f aca="false">IF(P252="","",T252/S252)</f>
        <v>0</v>
      </c>
      <c r="V252" s="14" t="n">
        <f aca="false">IF(P252="","",S252/B252)</f>
        <v>68.2004223457771</v>
      </c>
      <c r="W252" s="10" t="str">
        <f aca="false">IF(V252="","",IF(V252&lt;100,"Menos de 100 USD",IF(V252&lt;500,"100 a 500 USD",IF(V252&lt;2000,"500 a 2.000 USD","Más de 2.000 USD"))))</f>
        <v>Menos de 100 USD</v>
      </c>
      <c r="X252" s="14" t="n">
        <f aca="false">IF(P252="","",MIN(T252,S252))</f>
        <v>0</v>
      </c>
    </row>
    <row r="253" customFormat="false" ht="15" hidden="false" customHeight="false" outlineLevel="0" collapsed="false">
      <c r="A253" s="10" t="s">
        <v>566</v>
      </c>
      <c r="B253" s="14" t="n">
        <v>18.885</v>
      </c>
      <c r="C253" s="14" t="str">
        <f aca="false">IF('MRR Conglomerado'!AG253&gt;0,'MRR Conglomerado'!AG253,"")</f>
        <v/>
      </c>
      <c r="D253" s="14" t="str">
        <f aca="false">IF(C253="","",'MRR Conglomerado'!AS253)</f>
        <v/>
      </c>
      <c r="E253" s="13" t="str">
        <f aca="false">IF(C253="","",D253/C253)</f>
        <v/>
      </c>
      <c r="F253" s="14" t="str">
        <f aca="false">IF(C253="","",C253/B253)</f>
        <v/>
      </c>
      <c r="G253" s="10" t="str">
        <f aca="false">IF(F253="","",IF(F253&lt;100,"Menos de 100 USD",IF(F253&lt;500,"100 a 500 USD",IF(F253&lt;2000,"500 a 2.000 USD","Más de 2.000 USD"))))</f>
        <v/>
      </c>
      <c r="H253" s="14" t="str">
        <f aca="false">IF(C253="","",MIN(D253,C253))</f>
        <v/>
      </c>
      <c r="I253" s="14" t="str">
        <f aca="false">IF(SUM('MRR Conglomerado'!AE253:AG253)&gt;0,SUM('MRR Conglomerado'!AE253:AG253),"")</f>
        <v/>
      </c>
      <c r="J253" s="14" t="str">
        <f aca="false">IF(I253="","",SUM('MRR Conglomerado'!AQ253:AS253))</f>
        <v/>
      </c>
      <c r="K253" s="10" t="str">
        <f aca="false">IF(I253="","",COUNTIF('MRR Conglomerado'!AE253:AG253,"&gt;0"))</f>
        <v/>
      </c>
      <c r="L253" s="13" t="str">
        <f aca="false">IF(I253="","",J253/I253)</f>
        <v/>
      </c>
      <c r="M253" s="14" t="str">
        <f aca="false">IF(I253="","",I253/K253/B253)</f>
        <v/>
      </c>
      <c r="N253" s="10" t="str">
        <f aca="false">IF(M253="","",IF(M253&lt;100,"Menos de 100 USD",IF(M253&lt;500,"100 a 500 USD",IF(M253&lt;2000,"500 a 2.000 USD","Más de 2.000 USD"))))</f>
        <v/>
      </c>
      <c r="O253" s="14" t="str">
        <f aca="false">IF(I253="","",MIN(J253,I253))</f>
        <v/>
      </c>
      <c r="P253" s="14" t="str">
        <f aca="false">IF(SUM('MRR Conglomerado'!V253:AG253)&gt;0,SUM('MRR Conglomerado'!V253:AG253),"")</f>
        <v/>
      </c>
      <c r="Q253" s="14" t="str">
        <f aca="false">IF(P253="","",SUM('MRR Conglomerado'!AH253:AS253))</f>
        <v/>
      </c>
      <c r="R253" s="10" t="str">
        <f aca="false">IF(P253="","",COUNTIF('MRR Conglomerado'!V253:AG253,"&gt;0"))</f>
        <v/>
      </c>
      <c r="S253" s="14" t="str">
        <f aca="false">IF(P253="","",P253/R253)</f>
        <v/>
      </c>
      <c r="T253" s="14" t="str">
        <f aca="false">IF(P253="","",Q253/12)</f>
        <v/>
      </c>
      <c r="U253" s="13" t="str">
        <f aca="false">IF(P253="","",T253/S253)</f>
        <v/>
      </c>
      <c r="V253" s="14" t="str">
        <f aca="false">IF(P253="","",S253/B253)</f>
        <v/>
      </c>
      <c r="W253" s="10" t="str">
        <f aca="false">IF(V253="","",IF(V253&lt;100,"Menos de 100 USD",IF(V253&lt;500,"100 a 500 USD",IF(V253&lt;2000,"500 a 2.000 USD","Más de 2.000 USD"))))</f>
        <v/>
      </c>
      <c r="X253" s="14" t="str">
        <f aca="false">IF(P253="","",MIN(T253,S253))</f>
        <v/>
      </c>
    </row>
    <row r="254" customFormat="false" ht="15" hidden="false" customHeight="false" outlineLevel="0" collapsed="false">
      <c r="A254" s="10" t="s">
        <v>568</v>
      </c>
      <c r="B254" s="14" t="n">
        <v>18.885</v>
      </c>
      <c r="C254" s="14" t="n">
        <f aca="false">IF('MRR Conglomerado'!AG254&gt;0,'MRR Conglomerado'!AG254,"")</f>
        <v>2384.98665</v>
      </c>
      <c r="D254" s="14" t="n">
        <f aca="false">IF(C254="","",'MRR Conglomerado'!AS254)</f>
        <v>2799.555936</v>
      </c>
      <c r="E254" s="13" t="n">
        <f aca="false">IF(C254="","",D254/C254)</f>
        <v>1.17382457298031</v>
      </c>
      <c r="F254" s="14" t="n">
        <f aca="false">IF(C254="","",C254/B254)</f>
        <v>126.29</v>
      </c>
      <c r="G254" s="10" t="str">
        <f aca="false">IF(F254="","",IF(F254&lt;100,"Menos de 100 USD",IF(F254&lt;500,"100 a 500 USD",IF(F254&lt;2000,"500 a 2.000 USD","Más de 2.000 USD"))))</f>
        <v>100 a 500 USD</v>
      </c>
      <c r="H254" s="14" t="n">
        <f aca="false">IF(C254="","",MIN(D254,C254))</f>
        <v>2384.98665</v>
      </c>
      <c r="I254" s="14" t="n">
        <f aca="false">IF(SUM('MRR Conglomerado'!AE254:AG254)&gt;0,SUM('MRR Conglomerado'!AE254:AG254),"")</f>
        <v>6794.94959</v>
      </c>
      <c r="J254" s="14" t="n">
        <f aca="false">IF(I254="","",SUM('MRR Conglomerado'!AQ254:AS254))</f>
        <v>8072.061388</v>
      </c>
      <c r="K254" s="10" t="n">
        <f aca="false">IF(I254="","",COUNTIF('MRR Conglomerado'!AE254:AG254,"&gt;0"))</f>
        <v>3</v>
      </c>
      <c r="L254" s="13" t="n">
        <f aca="false">IF(I254="","",J254/I254)</f>
        <v>1.18795015048817</v>
      </c>
      <c r="M254" s="14" t="n">
        <f aca="false">IF(I254="","",I254/K254/B254)</f>
        <v>119.935567734534</v>
      </c>
      <c r="N254" s="10" t="str">
        <f aca="false">IF(M254="","",IF(M254&lt;100,"Menos de 100 USD",IF(M254&lt;500,"100 a 500 USD",IF(M254&lt;2000,"500 a 2.000 USD","Más de 2.000 USD"))))</f>
        <v>100 a 500 USD</v>
      </c>
      <c r="O254" s="14" t="n">
        <f aca="false">IF(I254="","",MIN(J254,I254))</f>
        <v>6794.94959</v>
      </c>
      <c r="P254" s="14" t="n">
        <f aca="false">IF(SUM('MRR Conglomerado'!V254:AG254)&gt;0,SUM('MRR Conglomerado'!V254:AG254),"")</f>
        <v>15074.866628</v>
      </c>
      <c r="Q254" s="14" t="n">
        <f aca="false">IF(P254="","",SUM('MRR Conglomerado'!AH254:AS254))</f>
        <v>30407.567238</v>
      </c>
      <c r="R254" s="10" t="n">
        <f aca="false">IF(P254="","",COUNTIF('MRR Conglomerado'!V254:AG254,"&gt;0"))</f>
        <v>7</v>
      </c>
      <c r="S254" s="14" t="n">
        <f aca="false">IF(P254="","",P254/R254)</f>
        <v>2153.55237542857</v>
      </c>
      <c r="T254" s="14" t="n">
        <f aca="false">IF(P254="","",Q254/12)</f>
        <v>2533.9639365</v>
      </c>
      <c r="U254" s="13" t="n">
        <f aca="false">IF(P254="","",T254/S254)</f>
        <v>1.17664374705339</v>
      </c>
      <c r="V254" s="14" t="n">
        <f aca="false">IF(P254="","",S254/B254)</f>
        <v>114.035074155603</v>
      </c>
      <c r="W254" s="10" t="str">
        <f aca="false">IF(V254="","",IF(V254&lt;100,"Menos de 100 USD",IF(V254&lt;500,"100 a 500 USD",IF(V254&lt;2000,"500 a 2.000 USD","Más de 2.000 USD"))))</f>
        <v>100 a 500 USD</v>
      </c>
      <c r="X254" s="14" t="n">
        <f aca="false">IF(P254="","",MIN(T254,S254))</f>
        <v>2153.55237542857</v>
      </c>
    </row>
    <row r="255" customFormat="false" ht="15" hidden="false" customHeight="false" outlineLevel="0" collapsed="false">
      <c r="A255" s="10" t="s">
        <v>570</v>
      </c>
      <c r="B255" s="14" t="n">
        <v>18.885</v>
      </c>
      <c r="C255" s="14" t="str">
        <f aca="false">IF('MRR Conglomerado'!AG255&gt;0,'MRR Conglomerado'!AG255,"")</f>
        <v/>
      </c>
      <c r="D255" s="14" t="str">
        <f aca="false">IF(C255="","",'MRR Conglomerado'!AS255)</f>
        <v/>
      </c>
      <c r="E255" s="13" t="str">
        <f aca="false">IF(C255="","",D255/C255)</f>
        <v/>
      </c>
      <c r="F255" s="14" t="str">
        <f aca="false">IF(C255="","",C255/B255)</f>
        <v/>
      </c>
      <c r="G255" s="10" t="str">
        <f aca="false">IF(F255="","",IF(F255&lt;100,"Menos de 100 USD",IF(F255&lt;500,"100 a 500 USD",IF(F255&lt;2000,"500 a 2.000 USD","Más de 2.000 USD"))))</f>
        <v/>
      </c>
      <c r="H255" s="14" t="str">
        <f aca="false">IF(C255="","",MIN(D255,C255))</f>
        <v/>
      </c>
      <c r="I255" s="14" t="str">
        <f aca="false">IF(SUM('MRR Conglomerado'!AE255:AG255)&gt;0,SUM('MRR Conglomerado'!AE255:AG255),"")</f>
        <v/>
      </c>
      <c r="J255" s="14" t="str">
        <f aca="false">IF(I255="","",SUM('MRR Conglomerado'!AQ255:AS255))</f>
        <v/>
      </c>
      <c r="K255" s="10" t="str">
        <f aca="false">IF(I255="","",COUNTIF('MRR Conglomerado'!AE255:AG255,"&gt;0"))</f>
        <v/>
      </c>
      <c r="L255" s="13" t="str">
        <f aca="false">IF(I255="","",J255/I255)</f>
        <v/>
      </c>
      <c r="M255" s="14" t="str">
        <f aca="false">IF(I255="","",I255/K255/B255)</f>
        <v/>
      </c>
      <c r="N255" s="10" t="str">
        <f aca="false">IF(M255="","",IF(M255&lt;100,"Menos de 100 USD",IF(M255&lt;500,"100 a 500 USD",IF(M255&lt;2000,"500 a 2.000 USD","Más de 2.000 USD"))))</f>
        <v/>
      </c>
      <c r="O255" s="14" t="str">
        <f aca="false">IF(I255="","",MIN(J255,I255))</f>
        <v/>
      </c>
      <c r="P255" s="14" t="str">
        <f aca="false">IF(SUM('MRR Conglomerado'!V255:AG255)&gt;0,SUM('MRR Conglomerado'!V255:AG255),"")</f>
        <v/>
      </c>
      <c r="Q255" s="14" t="str">
        <f aca="false">IF(P255="","",SUM('MRR Conglomerado'!AH255:AS255))</f>
        <v/>
      </c>
      <c r="R255" s="10" t="str">
        <f aca="false">IF(P255="","",COUNTIF('MRR Conglomerado'!V255:AG255,"&gt;0"))</f>
        <v/>
      </c>
      <c r="S255" s="14" t="str">
        <f aca="false">IF(P255="","",P255/R255)</f>
        <v/>
      </c>
      <c r="T255" s="14" t="str">
        <f aca="false">IF(P255="","",Q255/12)</f>
        <v/>
      </c>
      <c r="U255" s="13" t="str">
        <f aca="false">IF(P255="","",T255/S255)</f>
        <v/>
      </c>
      <c r="V255" s="14" t="str">
        <f aca="false">IF(P255="","",S255/B255)</f>
        <v/>
      </c>
      <c r="W255" s="10" t="str">
        <f aca="false">IF(V255="","",IF(V255&lt;100,"Menos de 100 USD",IF(V255&lt;500,"100 a 500 USD",IF(V255&lt;2000,"500 a 2.000 USD","Más de 2.000 USD"))))</f>
        <v/>
      </c>
      <c r="X255" s="14" t="str">
        <f aca="false">IF(P255="","",MIN(T255,S255))</f>
        <v/>
      </c>
    </row>
    <row r="256" customFormat="false" ht="15" hidden="false" customHeight="false" outlineLevel="0" collapsed="false">
      <c r="A256" s="10" t="s">
        <v>572</v>
      </c>
      <c r="B256" s="14" t="n">
        <v>18.885</v>
      </c>
      <c r="C256" s="14" t="str">
        <f aca="false">IF('MRR Conglomerado'!AG256&gt;0,'MRR Conglomerado'!AG256,"")</f>
        <v/>
      </c>
      <c r="D256" s="14" t="str">
        <f aca="false">IF(C256="","",'MRR Conglomerado'!AS256)</f>
        <v/>
      </c>
      <c r="E256" s="13" t="str">
        <f aca="false">IF(C256="","",D256/C256)</f>
        <v/>
      </c>
      <c r="F256" s="14" t="str">
        <f aca="false">IF(C256="","",C256/B256)</f>
        <v/>
      </c>
      <c r="G256" s="10" t="str">
        <f aca="false">IF(F256="","",IF(F256&lt;100,"Menos de 100 USD",IF(F256&lt;500,"100 a 500 USD",IF(F256&lt;2000,"500 a 2.000 USD","Más de 2.000 USD"))))</f>
        <v/>
      </c>
      <c r="H256" s="14" t="str">
        <f aca="false">IF(C256="","",MIN(D256,C256))</f>
        <v/>
      </c>
      <c r="I256" s="14" t="str">
        <f aca="false">IF(SUM('MRR Conglomerado'!AE256:AG256)&gt;0,SUM('MRR Conglomerado'!AE256:AG256),"")</f>
        <v/>
      </c>
      <c r="J256" s="14" t="str">
        <f aca="false">IF(I256="","",SUM('MRR Conglomerado'!AQ256:AS256))</f>
        <v/>
      </c>
      <c r="K256" s="10" t="str">
        <f aca="false">IF(I256="","",COUNTIF('MRR Conglomerado'!AE256:AG256,"&gt;0"))</f>
        <v/>
      </c>
      <c r="L256" s="13" t="str">
        <f aca="false">IF(I256="","",J256/I256)</f>
        <v/>
      </c>
      <c r="M256" s="14" t="str">
        <f aca="false">IF(I256="","",I256/K256/B256)</f>
        <v/>
      </c>
      <c r="N256" s="10" t="str">
        <f aca="false">IF(M256="","",IF(M256&lt;100,"Menos de 100 USD",IF(M256&lt;500,"100 a 500 USD",IF(M256&lt;2000,"500 a 2.000 USD","Más de 2.000 USD"))))</f>
        <v/>
      </c>
      <c r="O256" s="14" t="str">
        <f aca="false">IF(I256="","",MIN(J256,I256))</f>
        <v/>
      </c>
      <c r="P256" s="14" t="n">
        <f aca="false">IF(SUM('MRR Conglomerado'!V256:AG256)&gt;0,SUM('MRR Conglomerado'!V256:AG256),"")</f>
        <v>13392.123364</v>
      </c>
      <c r="Q256" s="14" t="n">
        <f aca="false">IF(P256="","",SUM('MRR Conglomerado'!AH256:AS256))</f>
        <v>0</v>
      </c>
      <c r="R256" s="10" t="n">
        <f aca="false">IF(P256="","",COUNTIF('MRR Conglomerado'!V256:AG256,"&gt;0"))</f>
        <v>4</v>
      </c>
      <c r="S256" s="14" t="n">
        <f aca="false">IF(P256="","",P256/R256)</f>
        <v>3348.030841</v>
      </c>
      <c r="T256" s="14" t="n">
        <f aca="false">IF(P256="","",Q256/12)</f>
        <v>0</v>
      </c>
      <c r="U256" s="13" t="n">
        <f aca="false">IF(P256="","",T256/S256)</f>
        <v>0</v>
      </c>
      <c r="V256" s="14" t="n">
        <f aca="false">IF(P256="","",S256/B256)</f>
        <v>177.285191474715</v>
      </c>
      <c r="W256" s="10" t="str">
        <f aca="false">IF(V256="","",IF(V256&lt;100,"Menos de 100 USD",IF(V256&lt;500,"100 a 500 USD",IF(V256&lt;2000,"500 a 2.000 USD","Más de 2.000 USD"))))</f>
        <v>100 a 500 USD</v>
      </c>
      <c r="X256" s="14" t="n">
        <f aca="false">IF(P256="","",MIN(T256,S256))</f>
        <v>0</v>
      </c>
    </row>
    <row r="257" customFormat="false" ht="15" hidden="false" customHeight="false" outlineLevel="0" collapsed="false">
      <c r="A257" s="10" t="s">
        <v>574</v>
      </c>
      <c r="B257" s="14" t="n">
        <v>18.885</v>
      </c>
      <c r="C257" s="14" t="str">
        <f aca="false">IF('MRR Conglomerado'!AG257&gt;0,'MRR Conglomerado'!AG257,"")</f>
        <v/>
      </c>
      <c r="D257" s="14" t="str">
        <f aca="false">IF(C257="","",'MRR Conglomerado'!AS257)</f>
        <v/>
      </c>
      <c r="E257" s="13" t="str">
        <f aca="false">IF(C257="","",D257/C257)</f>
        <v/>
      </c>
      <c r="F257" s="14" t="str">
        <f aca="false">IF(C257="","",C257/B257)</f>
        <v/>
      </c>
      <c r="G257" s="10" t="str">
        <f aca="false">IF(F257="","",IF(F257&lt;100,"Menos de 100 USD",IF(F257&lt;500,"100 a 500 USD",IF(F257&lt;2000,"500 a 2.000 USD","Más de 2.000 USD"))))</f>
        <v/>
      </c>
      <c r="H257" s="14" t="str">
        <f aca="false">IF(C257="","",MIN(D257,C257))</f>
        <v/>
      </c>
      <c r="I257" s="14" t="str">
        <f aca="false">IF(SUM('MRR Conglomerado'!AE257:AG257)&gt;0,SUM('MRR Conglomerado'!AE257:AG257),"")</f>
        <v/>
      </c>
      <c r="J257" s="14" t="str">
        <f aca="false">IF(I257="","",SUM('MRR Conglomerado'!AQ257:AS257))</f>
        <v/>
      </c>
      <c r="K257" s="10" t="str">
        <f aca="false">IF(I257="","",COUNTIF('MRR Conglomerado'!AE257:AG257,"&gt;0"))</f>
        <v/>
      </c>
      <c r="L257" s="13" t="str">
        <f aca="false">IF(I257="","",J257/I257)</f>
        <v/>
      </c>
      <c r="M257" s="14" t="str">
        <f aca="false">IF(I257="","",I257/K257/B257)</f>
        <v/>
      </c>
      <c r="N257" s="10" t="str">
        <f aca="false">IF(M257="","",IF(M257&lt;100,"Menos de 100 USD",IF(M257&lt;500,"100 a 500 USD",IF(M257&lt;2000,"500 a 2.000 USD","Más de 2.000 USD"))))</f>
        <v/>
      </c>
      <c r="O257" s="14" t="str">
        <f aca="false">IF(I257="","",MIN(J257,I257))</f>
        <v/>
      </c>
      <c r="P257" s="14" t="str">
        <f aca="false">IF(SUM('MRR Conglomerado'!V257:AG257)&gt;0,SUM('MRR Conglomerado'!V257:AG257),"")</f>
        <v/>
      </c>
      <c r="Q257" s="14" t="str">
        <f aca="false">IF(P257="","",SUM('MRR Conglomerado'!AH257:AS257))</f>
        <v/>
      </c>
      <c r="R257" s="10" t="str">
        <f aca="false">IF(P257="","",COUNTIF('MRR Conglomerado'!V257:AG257,"&gt;0"))</f>
        <v/>
      </c>
      <c r="S257" s="14" t="str">
        <f aca="false">IF(P257="","",P257/R257)</f>
        <v/>
      </c>
      <c r="T257" s="14" t="str">
        <f aca="false">IF(P257="","",Q257/12)</f>
        <v/>
      </c>
      <c r="U257" s="13" t="str">
        <f aca="false">IF(P257="","",T257/S257)</f>
        <v/>
      </c>
      <c r="V257" s="14" t="str">
        <f aca="false">IF(P257="","",S257/B257)</f>
        <v/>
      </c>
      <c r="W257" s="10" t="str">
        <f aca="false">IF(V257="","",IF(V257&lt;100,"Menos de 100 USD",IF(V257&lt;500,"100 a 500 USD",IF(V257&lt;2000,"500 a 2.000 USD","Más de 2.000 USD"))))</f>
        <v/>
      </c>
      <c r="X257" s="14" t="str">
        <f aca="false">IF(P257="","",MIN(T257,S257))</f>
        <v/>
      </c>
    </row>
    <row r="258" customFormat="false" ht="15" hidden="false" customHeight="false" outlineLevel="0" collapsed="false">
      <c r="A258" s="10" t="s">
        <v>576</v>
      </c>
      <c r="B258" s="14" t="n">
        <v>18.885</v>
      </c>
      <c r="C258" s="14" t="str">
        <f aca="false">IF('MRR Conglomerado'!AG258&gt;0,'MRR Conglomerado'!AG258,"")</f>
        <v/>
      </c>
      <c r="D258" s="14" t="str">
        <f aca="false">IF(C258="","",'MRR Conglomerado'!AS258)</f>
        <v/>
      </c>
      <c r="E258" s="13" t="str">
        <f aca="false">IF(C258="","",D258/C258)</f>
        <v/>
      </c>
      <c r="F258" s="14" t="str">
        <f aca="false">IF(C258="","",C258/B258)</f>
        <v/>
      </c>
      <c r="G258" s="10" t="str">
        <f aca="false">IF(F258="","",IF(F258&lt;100,"Menos de 100 USD",IF(F258&lt;500,"100 a 500 USD",IF(F258&lt;2000,"500 a 2.000 USD","Más de 2.000 USD"))))</f>
        <v/>
      </c>
      <c r="H258" s="14" t="str">
        <f aca="false">IF(C258="","",MIN(D258,C258))</f>
        <v/>
      </c>
      <c r="I258" s="14" t="str">
        <f aca="false">IF(SUM('MRR Conglomerado'!AE258:AG258)&gt;0,SUM('MRR Conglomerado'!AE258:AG258),"")</f>
        <v/>
      </c>
      <c r="J258" s="14" t="str">
        <f aca="false">IF(I258="","",SUM('MRR Conglomerado'!AQ258:AS258))</f>
        <v/>
      </c>
      <c r="K258" s="10" t="str">
        <f aca="false">IF(I258="","",COUNTIF('MRR Conglomerado'!AE258:AG258,"&gt;0"))</f>
        <v/>
      </c>
      <c r="L258" s="13" t="str">
        <f aca="false">IF(I258="","",J258/I258)</f>
        <v/>
      </c>
      <c r="M258" s="14" t="str">
        <f aca="false">IF(I258="","",I258/K258/B258)</f>
        <v/>
      </c>
      <c r="N258" s="10" t="str">
        <f aca="false">IF(M258="","",IF(M258&lt;100,"Menos de 100 USD",IF(M258&lt;500,"100 a 500 USD",IF(M258&lt;2000,"500 a 2.000 USD","Más de 2.000 USD"))))</f>
        <v/>
      </c>
      <c r="O258" s="14" t="str">
        <f aca="false">IF(I258="","",MIN(J258,I258))</f>
        <v/>
      </c>
      <c r="P258" s="14" t="str">
        <f aca="false">IF(SUM('MRR Conglomerado'!V258:AG258)&gt;0,SUM('MRR Conglomerado'!V258:AG258),"")</f>
        <v/>
      </c>
      <c r="Q258" s="14" t="str">
        <f aca="false">IF(P258="","",SUM('MRR Conglomerado'!AH258:AS258))</f>
        <v/>
      </c>
      <c r="R258" s="10" t="str">
        <f aca="false">IF(P258="","",COUNTIF('MRR Conglomerado'!V258:AG258,"&gt;0"))</f>
        <v/>
      </c>
      <c r="S258" s="14" t="str">
        <f aca="false">IF(P258="","",P258/R258)</f>
        <v/>
      </c>
      <c r="T258" s="14" t="str">
        <f aca="false">IF(P258="","",Q258/12)</f>
        <v/>
      </c>
      <c r="U258" s="13" t="str">
        <f aca="false">IF(P258="","",T258/S258)</f>
        <v/>
      </c>
      <c r="V258" s="14" t="str">
        <f aca="false">IF(P258="","",S258/B258)</f>
        <v/>
      </c>
      <c r="W258" s="10" t="str">
        <f aca="false">IF(V258="","",IF(V258&lt;100,"Menos de 100 USD",IF(V258&lt;500,"100 a 500 USD",IF(V258&lt;2000,"500 a 2.000 USD","Más de 2.000 USD"))))</f>
        <v/>
      </c>
      <c r="X258" s="14" t="str">
        <f aca="false">IF(P258="","",MIN(T258,S258))</f>
        <v/>
      </c>
    </row>
    <row r="259" customFormat="false" ht="15" hidden="false" customHeight="false" outlineLevel="0" collapsed="false">
      <c r="A259" s="10" t="s">
        <v>578</v>
      </c>
      <c r="B259" s="14" t="n">
        <v>18.885</v>
      </c>
      <c r="C259" s="14" t="n">
        <f aca="false">IF('MRR Conglomerado'!AG259&gt;0,'MRR Conglomerado'!AG259,"")</f>
        <v>3780.0216</v>
      </c>
      <c r="D259" s="14" t="n">
        <f aca="false">IF(C259="","",'MRR Conglomerado'!AS259)</f>
        <v>3670.435552</v>
      </c>
      <c r="E259" s="13" t="n">
        <f aca="false">IF(C259="","",D259/C259)</f>
        <v>0.971009147672595</v>
      </c>
      <c r="F259" s="14" t="n">
        <f aca="false">IF(C259="","",C259/B259)</f>
        <v>200.16</v>
      </c>
      <c r="G259" s="10" t="str">
        <f aca="false">IF(F259="","",IF(F259&lt;100,"Menos de 100 USD",IF(F259&lt;500,"100 a 500 USD",IF(F259&lt;2000,"500 a 2.000 USD","Más de 2.000 USD"))))</f>
        <v>100 a 500 USD</v>
      </c>
      <c r="H259" s="14" t="n">
        <f aca="false">IF(C259="","",MIN(D259,C259))</f>
        <v>3670.435552</v>
      </c>
      <c r="I259" s="14" t="n">
        <f aca="false">IF(SUM('MRR Conglomerado'!AE259:AG259)&gt;0,SUM('MRR Conglomerado'!AE259:AG259),"")</f>
        <v>11160.09264</v>
      </c>
      <c r="J259" s="14" t="n">
        <f aca="false">IF(I259="","",SUM('MRR Conglomerado'!AQ259:AS259))</f>
        <v>11073.419059</v>
      </c>
      <c r="K259" s="10" t="n">
        <f aca="false">IF(I259="","",COUNTIF('MRR Conglomerado'!AE259:AG259,"&gt;0"))</f>
        <v>3</v>
      </c>
      <c r="L259" s="13" t="n">
        <f aca="false">IF(I259="","",J259/I259)</f>
        <v>0.992233614558956</v>
      </c>
      <c r="M259" s="14" t="n">
        <f aca="false">IF(I259="","",I259/K259/B259)</f>
        <v>196.983366693143</v>
      </c>
      <c r="N259" s="10" t="str">
        <f aca="false">IF(M259="","",IF(M259&lt;100,"Menos de 100 USD",IF(M259&lt;500,"100 a 500 USD",IF(M259&lt;2000,"500 a 2.000 USD","Más de 2.000 USD"))))</f>
        <v>100 a 500 USD</v>
      </c>
      <c r="O259" s="14" t="n">
        <f aca="false">IF(I259="","",MIN(J259,I259))</f>
        <v>11073.419059</v>
      </c>
      <c r="P259" s="14" t="n">
        <f aca="false">IF(SUM('MRR Conglomerado'!V259:AG259)&gt;0,SUM('MRR Conglomerado'!V259:AG259),"")</f>
        <v>49440.038616</v>
      </c>
      <c r="Q259" s="14" t="n">
        <f aca="false">IF(P259="","",SUM('MRR Conglomerado'!AH259:AS259))</f>
        <v>53313.32953</v>
      </c>
      <c r="R259" s="10" t="n">
        <f aca="false">IF(P259="","",COUNTIF('MRR Conglomerado'!V259:AG259,"&gt;0"))</f>
        <v>12</v>
      </c>
      <c r="S259" s="14" t="n">
        <f aca="false">IF(P259="","",P259/R259)</f>
        <v>4120.003218</v>
      </c>
      <c r="T259" s="14" t="n">
        <f aca="false">IF(P259="","",Q259/12)</f>
        <v>4442.77746083333</v>
      </c>
      <c r="U259" s="13" t="n">
        <f aca="false">IF(P259="","",T259/S259)</f>
        <v>1.07834320163226</v>
      </c>
      <c r="V259" s="14" t="n">
        <f aca="false">IF(P259="","",S259/B259)</f>
        <v>218.162733280381</v>
      </c>
      <c r="W259" s="10" t="str">
        <f aca="false">IF(V259="","",IF(V259&lt;100,"Menos de 100 USD",IF(V259&lt;500,"100 a 500 USD",IF(V259&lt;2000,"500 a 2.000 USD","Más de 2.000 USD"))))</f>
        <v>100 a 500 USD</v>
      </c>
      <c r="X259" s="14" t="n">
        <f aca="false">IF(P259="","",MIN(T259,S259))</f>
        <v>4120.003218</v>
      </c>
    </row>
    <row r="260" customFormat="false" ht="15" hidden="false" customHeight="false" outlineLevel="0" collapsed="false">
      <c r="A260" s="10" t="s">
        <v>580</v>
      </c>
      <c r="B260" s="14" t="n">
        <v>18.885</v>
      </c>
      <c r="C260" s="14" t="n">
        <f aca="false">IF('MRR Conglomerado'!AG260&gt;0,'MRR Conglomerado'!AG260,"")</f>
        <v>1260.0072</v>
      </c>
      <c r="D260" s="14" t="n">
        <f aca="false">IF(C260="","",'MRR Conglomerado'!AS260)</f>
        <v>6510.070152</v>
      </c>
      <c r="E260" s="13" t="n">
        <f aca="false">IF(C260="","",D260/C260)</f>
        <v>5.16669281889818</v>
      </c>
      <c r="F260" s="14" t="n">
        <f aca="false">IF(C260="","",C260/B260)</f>
        <v>66.72</v>
      </c>
      <c r="G260" s="10" t="str">
        <f aca="false">IF(F260="","",IF(F260&lt;100,"Menos de 100 USD",IF(F260&lt;500,"100 a 500 USD",IF(F260&lt;2000,"500 a 2.000 USD","Más de 2.000 USD"))))</f>
        <v>Menos de 100 USD</v>
      </c>
      <c r="H260" s="14" t="n">
        <f aca="false">IF(C260="","",MIN(D260,C260))</f>
        <v>1260.0072</v>
      </c>
      <c r="I260" s="14" t="n">
        <f aca="false">IF(SUM('MRR Conglomerado'!AE260:AG260)&gt;0,SUM('MRR Conglomerado'!AE260:AG260),"")</f>
        <v>1260.0072</v>
      </c>
      <c r="J260" s="14" t="n">
        <f aca="false">IF(I260="","",SUM('MRR Conglomerado'!AQ260:AS260))</f>
        <v>19390.088317</v>
      </c>
      <c r="K260" s="10" t="n">
        <f aca="false">IF(I260="","",COUNTIF('MRR Conglomerado'!AE260:AG260,"&gt;0"))</f>
        <v>1</v>
      </c>
      <c r="L260" s="13" t="n">
        <f aca="false">IF(I260="","",J260/I260)</f>
        <v>15.3888710453401</v>
      </c>
      <c r="M260" s="14" t="n">
        <f aca="false">IF(I260="","",I260/K260/B260)</f>
        <v>66.72</v>
      </c>
      <c r="N260" s="10" t="str">
        <f aca="false">IF(M260="","",IF(M260&lt;100,"Menos de 100 USD",IF(M260&lt;500,"100 a 500 USD",IF(M260&lt;2000,"500 a 2.000 USD","Más de 2.000 USD"))))</f>
        <v>Menos de 100 USD</v>
      </c>
      <c r="O260" s="14" t="n">
        <f aca="false">IF(I260="","",MIN(J260,I260))</f>
        <v>1260.0072</v>
      </c>
      <c r="P260" s="14" t="n">
        <f aca="false">IF(SUM('MRR Conglomerado'!V260:AG260)&gt;0,SUM('MRR Conglomerado'!V260:AG260),"")</f>
        <v>1260.0072</v>
      </c>
      <c r="Q260" s="14" t="n">
        <f aca="false">IF(P260="","",SUM('MRR Conglomerado'!AH260:AS260))</f>
        <v>50799.106893</v>
      </c>
      <c r="R260" s="10" t="n">
        <f aca="false">IF(P260="","",COUNTIF('MRR Conglomerado'!V260:AG260,"&gt;0"))</f>
        <v>1</v>
      </c>
      <c r="S260" s="14" t="n">
        <f aca="false">IF(P260="","",P260/R260)</f>
        <v>1260.0072</v>
      </c>
      <c r="T260" s="14" t="n">
        <f aca="false">IF(P260="","",Q260/12)</f>
        <v>4233.25890775</v>
      </c>
      <c r="U260" s="13" t="n">
        <f aca="false">IF(P260="","",T260/S260)</f>
        <v>3.35971009352169</v>
      </c>
      <c r="V260" s="14" t="n">
        <f aca="false">IF(P260="","",S260/B260)</f>
        <v>66.72</v>
      </c>
      <c r="W260" s="10" t="str">
        <f aca="false">IF(V260="","",IF(V260&lt;100,"Menos de 100 USD",IF(V260&lt;500,"100 a 500 USD",IF(V260&lt;2000,"500 a 2.000 USD","Más de 2.000 USD"))))</f>
        <v>Menos de 100 USD</v>
      </c>
      <c r="X260" s="14" t="n">
        <f aca="false">IF(P260="","",MIN(T260,S260))</f>
        <v>1260.0072</v>
      </c>
    </row>
    <row r="261" customFormat="false" ht="15" hidden="false" customHeight="false" outlineLevel="0" collapsed="false">
      <c r="A261" s="10" t="s">
        <v>582</v>
      </c>
      <c r="B261" s="14" t="n">
        <v>18.885</v>
      </c>
      <c r="C261" s="14" t="n">
        <f aca="false">IF('MRR Conglomerado'!AG261&gt;0,'MRR Conglomerado'!AG261,"")</f>
        <v>33660.05745</v>
      </c>
      <c r="D261" s="14" t="n">
        <f aca="false">IF(C261="","",'MRR Conglomerado'!AS261)</f>
        <v>34054.963312</v>
      </c>
      <c r="E261" s="13" t="n">
        <f aca="false">IF(C261="","",D261/C261)</f>
        <v>1.01173218027291</v>
      </c>
      <c r="F261" s="14" t="n">
        <f aca="false">IF(C261="","",C261/B261)</f>
        <v>1782.37</v>
      </c>
      <c r="G261" s="10" t="str">
        <f aca="false">IF(F261="","",IF(F261&lt;100,"Menos de 100 USD",IF(F261&lt;500,"100 a 500 USD",IF(F261&lt;2000,"500 a 2.000 USD","Más de 2.000 USD"))))</f>
        <v>500 a 2.000 USD</v>
      </c>
      <c r="H261" s="14" t="n">
        <f aca="false">IF(C261="","",MIN(D261,C261))</f>
        <v>33660.05745</v>
      </c>
      <c r="I261" s="14" t="n">
        <f aca="false">IF(SUM('MRR Conglomerado'!AE261:AG261)&gt;0,SUM('MRR Conglomerado'!AE261:AG261),"")</f>
        <v>100800.03283</v>
      </c>
      <c r="J261" s="14" t="n">
        <f aca="false">IF(I261="","",SUM('MRR Conglomerado'!AQ261:AS261))</f>
        <v>102579.897029</v>
      </c>
      <c r="K261" s="10" t="n">
        <f aca="false">IF(I261="","",COUNTIF('MRR Conglomerado'!AE261:AG261,"&gt;0"))</f>
        <v>3</v>
      </c>
      <c r="L261" s="13" t="n">
        <f aca="false">IF(I261="","",J261/I261)</f>
        <v>1.01765737717568</v>
      </c>
      <c r="M261" s="14" t="n">
        <f aca="false">IF(I261="","",I261/K261/B261)</f>
        <v>1779.1904126732</v>
      </c>
      <c r="N261" s="10" t="str">
        <f aca="false">IF(M261="","",IF(M261&lt;100,"Menos de 100 USD",IF(M261&lt;500,"100 a 500 USD",IF(M261&lt;2000,"500 a 2.000 USD","Más de 2.000 USD"))))</f>
        <v>500 a 2.000 USD</v>
      </c>
      <c r="O261" s="14" t="n">
        <f aca="false">IF(I261="","",MIN(J261,I261))</f>
        <v>100800.03283</v>
      </c>
      <c r="P261" s="14" t="n">
        <f aca="false">IF(SUM('MRR Conglomerado'!V261:AG261)&gt;0,SUM('MRR Conglomerado'!V261:AG261),"")</f>
        <v>216139.957952</v>
      </c>
      <c r="Q261" s="14" t="n">
        <f aca="false">IF(P261="","",SUM('MRR Conglomerado'!AH261:AS261))</f>
        <v>374261.321229</v>
      </c>
      <c r="R261" s="10" t="n">
        <f aca="false">IF(P261="","",COUNTIF('MRR Conglomerado'!V261:AG261,"&gt;0"))</f>
        <v>7</v>
      </c>
      <c r="S261" s="14" t="n">
        <f aca="false">IF(P261="","",P261/R261)</f>
        <v>30877.1368502857</v>
      </c>
      <c r="T261" s="14" t="n">
        <f aca="false">IF(P261="","",Q261/12)</f>
        <v>31188.44343575</v>
      </c>
      <c r="U261" s="13" t="n">
        <f aca="false">IF(P261="","",T261/S261)</f>
        <v>1.01008210660767</v>
      </c>
      <c r="V261" s="14" t="n">
        <f aca="false">IF(P261="","",S261/B261)</f>
        <v>1635.00857030901</v>
      </c>
      <c r="W261" s="10" t="str">
        <f aca="false">IF(V261="","",IF(V261&lt;100,"Menos de 100 USD",IF(V261&lt;500,"100 a 500 USD",IF(V261&lt;2000,"500 a 2.000 USD","Más de 2.000 USD"))))</f>
        <v>500 a 2.000 USD</v>
      </c>
      <c r="X261" s="14" t="n">
        <f aca="false">IF(P261="","",MIN(T261,S261))</f>
        <v>30877.1368502857</v>
      </c>
    </row>
    <row r="262" customFormat="false" ht="15" hidden="false" customHeight="false" outlineLevel="0" collapsed="false">
      <c r="A262" s="10" t="s">
        <v>584</v>
      </c>
      <c r="B262" s="14" t="n">
        <v>18.885</v>
      </c>
      <c r="C262" s="14" t="n">
        <f aca="false">IF('MRR Conglomerado'!AG262&gt;0,'MRR Conglomerado'!AG262,"")</f>
        <v>4200.024</v>
      </c>
      <c r="D262" s="14" t="n">
        <f aca="false">IF(C262="","",'MRR Conglomerado'!AS262)</f>
        <v>0</v>
      </c>
      <c r="E262" s="13" t="n">
        <f aca="false">IF(C262="","",D262/C262)</f>
        <v>0</v>
      </c>
      <c r="F262" s="14" t="n">
        <f aca="false">IF(C262="","",C262/B262)</f>
        <v>222.4</v>
      </c>
      <c r="G262" s="10" t="str">
        <f aca="false">IF(F262="","",IF(F262&lt;100,"Menos de 100 USD",IF(F262&lt;500,"100 a 500 USD",IF(F262&lt;2000,"500 a 2.000 USD","Más de 2.000 USD"))))</f>
        <v>100 a 500 USD</v>
      </c>
      <c r="H262" s="14" t="n">
        <f aca="false">IF(C262="","",MIN(D262,C262))</f>
        <v>0</v>
      </c>
      <c r="I262" s="14" t="n">
        <f aca="false">IF(SUM('MRR Conglomerado'!AE262:AG262)&gt;0,SUM('MRR Conglomerado'!AE262:AG262),"")</f>
        <v>12960.1289</v>
      </c>
      <c r="J262" s="14" t="n">
        <f aca="false">IF(I262="","",SUM('MRR Conglomerado'!AQ262:AS262))</f>
        <v>0</v>
      </c>
      <c r="K262" s="10" t="n">
        <f aca="false">IF(I262="","",COUNTIF('MRR Conglomerado'!AE262:AG262,"&gt;0"))</f>
        <v>3</v>
      </c>
      <c r="L262" s="13" t="n">
        <f aca="false">IF(I262="","",J262/I262)</f>
        <v>0</v>
      </c>
      <c r="M262" s="14" t="n">
        <f aca="false">IF(I262="","",I262/K262/B262)</f>
        <v>228.755253728709</v>
      </c>
      <c r="N262" s="10" t="str">
        <f aca="false">IF(M262="","",IF(M262&lt;100,"Menos de 100 USD",IF(M262&lt;500,"100 a 500 USD",IF(M262&lt;2000,"500 a 2.000 USD","Más de 2.000 USD"))))</f>
        <v>100 a 500 USD</v>
      </c>
      <c r="O262" s="14" t="n">
        <f aca="false">IF(I262="","",MIN(J262,I262))</f>
        <v>0</v>
      </c>
      <c r="P262" s="14" t="n">
        <f aca="false">IF(SUM('MRR Conglomerado'!V262:AG262)&gt;0,SUM('MRR Conglomerado'!V262:AG262),"")</f>
        <v>21000.04748</v>
      </c>
      <c r="Q262" s="14" t="n">
        <f aca="false">IF(P262="","",SUM('MRR Conglomerado'!AH262:AS262))</f>
        <v>4200.00168</v>
      </c>
      <c r="R262" s="10" t="n">
        <f aca="false">IF(P262="","",COUNTIF('MRR Conglomerado'!V262:AG262,"&gt;0"))</f>
        <v>5</v>
      </c>
      <c r="S262" s="14" t="n">
        <f aca="false">IF(P262="","",P262/R262)</f>
        <v>4200.009496</v>
      </c>
      <c r="T262" s="14" t="n">
        <f aca="false">IF(P262="","",Q262/12)</f>
        <v>350.00014</v>
      </c>
      <c r="U262" s="13" t="n">
        <f aca="false">IF(P262="","",T262/S262)</f>
        <v>0.0833331782543189</v>
      </c>
      <c r="V262" s="14" t="n">
        <f aca="false">IF(P262="","",S262/B262)</f>
        <v>222.399231983055</v>
      </c>
      <c r="W262" s="10" t="str">
        <f aca="false">IF(V262="","",IF(V262&lt;100,"Menos de 100 USD",IF(V262&lt;500,"100 a 500 USD",IF(V262&lt;2000,"500 a 2.000 USD","Más de 2.000 USD"))))</f>
        <v>100 a 500 USD</v>
      </c>
      <c r="X262" s="14" t="n">
        <f aca="false">IF(P262="","",MIN(T262,S262))</f>
        <v>350.00014</v>
      </c>
    </row>
    <row r="263" customFormat="false" ht="15" hidden="false" customHeight="false" outlineLevel="0" collapsed="false">
      <c r="A263" s="10" t="s">
        <v>586</v>
      </c>
      <c r="B263" s="14" t="n">
        <v>18.885</v>
      </c>
      <c r="C263" s="14" t="str">
        <f aca="false">IF('MRR Conglomerado'!AG263&gt;0,'MRR Conglomerado'!AG263,"")</f>
        <v/>
      </c>
      <c r="D263" s="14" t="str">
        <f aca="false">IF(C263="","",'MRR Conglomerado'!AS263)</f>
        <v/>
      </c>
      <c r="E263" s="13" t="str">
        <f aca="false">IF(C263="","",D263/C263)</f>
        <v/>
      </c>
      <c r="F263" s="14" t="str">
        <f aca="false">IF(C263="","",C263/B263)</f>
        <v/>
      </c>
      <c r="G263" s="10" t="str">
        <f aca="false">IF(F263="","",IF(F263&lt;100,"Menos de 100 USD",IF(F263&lt;500,"100 a 500 USD",IF(F263&lt;2000,"500 a 2.000 USD","Más de 2.000 USD"))))</f>
        <v/>
      </c>
      <c r="H263" s="14" t="str">
        <f aca="false">IF(C263="","",MIN(D263,C263))</f>
        <v/>
      </c>
      <c r="I263" s="14" t="str">
        <f aca="false">IF(SUM('MRR Conglomerado'!AE263:AG263)&gt;0,SUM('MRR Conglomerado'!AE263:AG263),"")</f>
        <v/>
      </c>
      <c r="J263" s="14" t="str">
        <f aca="false">IF(I263="","",SUM('MRR Conglomerado'!AQ263:AS263))</f>
        <v/>
      </c>
      <c r="K263" s="10" t="str">
        <f aca="false">IF(I263="","",COUNTIF('MRR Conglomerado'!AE263:AG263,"&gt;0"))</f>
        <v/>
      </c>
      <c r="L263" s="13" t="str">
        <f aca="false">IF(I263="","",J263/I263)</f>
        <v/>
      </c>
      <c r="M263" s="14" t="str">
        <f aca="false">IF(I263="","",I263/K263/B263)</f>
        <v/>
      </c>
      <c r="N263" s="10" t="str">
        <f aca="false">IF(M263="","",IF(M263&lt;100,"Menos de 100 USD",IF(M263&lt;500,"100 a 500 USD",IF(M263&lt;2000,"500 a 2.000 USD","Más de 2.000 USD"))))</f>
        <v/>
      </c>
      <c r="O263" s="14" t="str">
        <f aca="false">IF(I263="","",MIN(J263,I263))</f>
        <v/>
      </c>
      <c r="P263" s="14" t="str">
        <f aca="false">IF(SUM('MRR Conglomerado'!V263:AG263)&gt;0,SUM('MRR Conglomerado'!V263:AG263),"")</f>
        <v/>
      </c>
      <c r="Q263" s="14" t="str">
        <f aca="false">IF(P263="","",SUM('MRR Conglomerado'!AH263:AS263))</f>
        <v/>
      </c>
      <c r="R263" s="10" t="str">
        <f aca="false">IF(P263="","",COUNTIF('MRR Conglomerado'!V263:AG263,"&gt;0"))</f>
        <v/>
      </c>
      <c r="S263" s="14" t="str">
        <f aca="false">IF(P263="","",P263/R263)</f>
        <v/>
      </c>
      <c r="T263" s="14" t="str">
        <f aca="false">IF(P263="","",Q263/12)</f>
        <v/>
      </c>
      <c r="U263" s="13" t="str">
        <f aca="false">IF(P263="","",T263/S263)</f>
        <v/>
      </c>
      <c r="V263" s="14" t="str">
        <f aca="false">IF(P263="","",S263/B263)</f>
        <v/>
      </c>
      <c r="W263" s="10" t="str">
        <f aca="false">IF(V263="","",IF(V263&lt;100,"Menos de 100 USD",IF(V263&lt;500,"100 a 500 USD",IF(V263&lt;2000,"500 a 2.000 USD","Más de 2.000 USD"))))</f>
        <v/>
      </c>
      <c r="X263" s="14" t="str">
        <f aca="false">IF(P263="","",MIN(T263,S263))</f>
        <v/>
      </c>
    </row>
    <row r="264" customFormat="false" ht="15" hidden="false" customHeight="false" outlineLevel="0" collapsed="false">
      <c r="A264" s="10" t="s">
        <v>588</v>
      </c>
      <c r="B264" s="14" t="n">
        <v>18.885</v>
      </c>
      <c r="C264" s="14" t="n">
        <f aca="false">IF('MRR Conglomerado'!AG264&gt;0,'MRR Conglomerado'!AG264,"")</f>
        <v>2844.081</v>
      </c>
      <c r="D264" s="14" t="n">
        <f aca="false">IF(C264="","",'MRR Conglomerado'!AS264)</f>
        <v>0</v>
      </c>
      <c r="E264" s="13" t="n">
        <f aca="false">IF(C264="","",D264/C264)</f>
        <v>0</v>
      </c>
      <c r="F264" s="14" t="n">
        <f aca="false">IF(C264="","",C264/B264)</f>
        <v>150.6</v>
      </c>
      <c r="G264" s="10" t="str">
        <f aca="false">IF(F264="","",IF(F264&lt;100,"Menos de 100 USD",IF(F264&lt;500,"100 a 500 USD",IF(F264&lt;2000,"500 a 2.000 USD","Más de 2.000 USD"))))</f>
        <v>100 a 500 USD</v>
      </c>
      <c r="H264" s="14" t="n">
        <f aca="false">IF(C264="","",MIN(D264,C264))</f>
        <v>0</v>
      </c>
      <c r="I264" s="14" t="n">
        <f aca="false">IF(SUM('MRR Conglomerado'!AE264:AG264)&gt;0,SUM('MRR Conglomerado'!AE264:AG264),"")</f>
        <v>9575.99228</v>
      </c>
      <c r="J264" s="14" t="n">
        <f aca="false">IF(I264="","",SUM('MRR Conglomerado'!AQ264:AS264))</f>
        <v>2389.018031</v>
      </c>
      <c r="K264" s="10" t="n">
        <f aca="false">IF(I264="","",COUNTIF('MRR Conglomerado'!AE264:AG264,"&gt;0"))</f>
        <v>3</v>
      </c>
      <c r="L264" s="13" t="n">
        <f aca="false">IF(I264="","",J264/I264)</f>
        <v>0.249479945382746</v>
      </c>
      <c r="M264" s="14" t="n">
        <f aca="false">IF(I264="","",I264/K264/B264)</f>
        <v>169.022897890742</v>
      </c>
      <c r="N264" s="10" t="str">
        <f aca="false">IF(M264="","",IF(M264&lt;100,"Menos de 100 USD",IF(M264&lt;500,"100 a 500 USD",IF(M264&lt;2000,"500 a 2.000 USD","Más de 2.000 USD"))))</f>
        <v>100 a 500 USD</v>
      </c>
      <c r="O264" s="14" t="n">
        <f aca="false">IF(I264="","",MIN(J264,I264))</f>
        <v>2389.018031</v>
      </c>
      <c r="P264" s="14" t="n">
        <f aca="false">IF(SUM('MRR Conglomerado'!V264:AG264)&gt;0,SUM('MRR Conglomerado'!V264:AG264),"")</f>
        <v>26784.063964</v>
      </c>
      <c r="Q264" s="14" t="n">
        <f aca="false">IF(P264="","",SUM('MRR Conglomerado'!AH264:AS264))</f>
        <v>19224.431602</v>
      </c>
      <c r="R264" s="10" t="n">
        <f aca="false">IF(P264="","",COUNTIF('MRR Conglomerado'!V264:AG264,"&gt;0"))</f>
        <v>8</v>
      </c>
      <c r="S264" s="14" t="n">
        <f aca="false">IF(P264="","",P264/R264)</f>
        <v>3348.0079955</v>
      </c>
      <c r="T264" s="14" t="n">
        <f aca="false">IF(P264="","",Q264/12)</f>
        <v>1602.03596683333</v>
      </c>
      <c r="U264" s="13" t="n">
        <f aca="false">IF(P264="","",T264/S264)</f>
        <v>0.478504223701557</v>
      </c>
      <c r="V264" s="14" t="n">
        <f aca="false">IF(P264="","",S264/B264)</f>
        <v>177.283981758009</v>
      </c>
      <c r="W264" s="10" t="str">
        <f aca="false">IF(V264="","",IF(V264&lt;100,"Menos de 100 USD",IF(V264&lt;500,"100 a 500 USD",IF(V264&lt;2000,"500 a 2.000 USD","Más de 2.000 USD"))))</f>
        <v>100 a 500 USD</v>
      </c>
      <c r="X264" s="14" t="n">
        <f aca="false">IF(P264="","",MIN(T264,S264))</f>
        <v>1602.03596683333</v>
      </c>
    </row>
    <row r="265" customFormat="false" ht="15" hidden="false" customHeight="false" outlineLevel="0" collapsed="false">
      <c r="A265" s="10" t="s">
        <v>590</v>
      </c>
      <c r="B265" s="14" t="n">
        <v>18.885</v>
      </c>
      <c r="C265" s="14" t="str">
        <f aca="false">IF('MRR Conglomerado'!AG265&gt;0,'MRR Conglomerado'!AG265,"")</f>
        <v/>
      </c>
      <c r="D265" s="14" t="str">
        <f aca="false">IF(C265="","",'MRR Conglomerado'!AS265)</f>
        <v/>
      </c>
      <c r="E265" s="13" t="str">
        <f aca="false">IF(C265="","",D265/C265)</f>
        <v/>
      </c>
      <c r="F265" s="14" t="str">
        <f aca="false">IF(C265="","",C265/B265)</f>
        <v/>
      </c>
      <c r="G265" s="10" t="str">
        <f aca="false">IF(F265="","",IF(F265&lt;100,"Menos de 100 USD",IF(F265&lt;500,"100 a 500 USD",IF(F265&lt;2000,"500 a 2.000 USD","Más de 2.000 USD"))))</f>
        <v/>
      </c>
      <c r="H265" s="14" t="str">
        <f aca="false">IF(C265="","",MIN(D265,C265))</f>
        <v/>
      </c>
      <c r="I265" s="14" t="str">
        <f aca="false">IF(SUM('MRR Conglomerado'!AE265:AG265)&gt;0,SUM('MRR Conglomerado'!AE265:AG265),"")</f>
        <v/>
      </c>
      <c r="J265" s="14" t="str">
        <f aca="false">IF(I265="","",SUM('MRR Conglomerado'!AQ265:AS265))</f>
        <v/>
      </c>
      <c r="K265" s="10" t="str">
        <f aca="false">IF(I265="","",COUNTIF('MRR Conglomerado'!AE265:AG265,"&gt;0"))</f>
        <v/>
      </c>
      <c r="L265" s="13" t="str">
        <f aca="false">IF(I265="","",J265/I265)</f>
        <v/>
      </c>
      <c r="M265" s="14" t="str">
        <f aca="false">IF(I265="","",I265/K265/B265)</f>
        <v/>
      </c>
      <c r="N265" s="10" t="str">
        <f aca="false">IF(M265="","",IF(M265&lt;100,"Menos de 100 USD",IF(M265&lt;500,"100 a 500 USD",IF(M265&lt;2000,"500 a 2.000 USD","Más de 2.000 USD"))))</f>
        <v/>
      </c>
      <c r="O265" s="14" t="str">
        <f aca="false">IF(I265="","",MIN(J265,I265))</f>
        <v/>
      </c>
      <c r="P265" s="14" t="str">
        <f aca="false">IF(SUM('MRR Conglomerado'!V265:AG265)&gt;0,SUM('MRR Conglomerado'!V265:AG265),"")</f>
        <v/>
      </c>
      <c r="Q265" s="14" t="str">
        <f aca="false">IF(P265="","",SUM('MRR Conglomerado'!AH265:AS265))</f>
        <v/>
      </c>
      <c r="R265" s="10" t="str">
        <f aca="false">IF(P265="","",COUNTIF('MRR Conglomerado'!V265:AG265,"&gt;0"))</f>
        <v/>
      </c>
      <c r="S265" s="14" t="str">
        <f aca="false">IF(P265="","",P265/R265)</f>
        <v/>
      </c>
      <c r="T265" s="14" t="str">
        <f aca="false">IF(P265="","",Q265/12)</f>
        <v/>
      </c>
      <c r="U265" s="13" t="str">
        <f aca="false">IF(P265="","",T265/S265)</f>
        <v/>
      </c>
      <c r="V265" s="14" t="str">
        <f aca="false">IF(P265="","",S265/B265)</f>
        <v/>
      </c>
      <c r="W265" s="10" t="str">
        <f aca="false">IF(V265="","",IF(V265&lt;100,"Menos de 100 USD",IF(V265&lt;500,"100 a 500 USD",IF(V265&lt;2000,"500 a 2.000 USD","Más de 2.000 USD"))))</f>
        <v/>
      </c>
      <c r="X265" s="14" t="str">
        <f aca="false">IF(P265="","",MIN(T265,S265))</f>
        <v/>
      </c>
    </row>
    <row r="266" customFormat="false" ht="15" hidden="false" customHeight="false" outlineLevel="0" collapsed="false">
      <c r="A266" s="10" t="s">
        <v>592</v>
      </c>
      <c r="B266" s="14" t="n">
        <v>18.885</v>
      </c>
      <c r="C266" s="14" t="str">
        <f aca="false">IF('MRR Conglomerado'!AG266&gt;0,'MRR Conglomerado'!AG266,"")</f>
        <v/>
      </c>
      <c r="D266" s="14" t="str">
        <f aca="false">IF(C266="","",'MRR Conglomerado'!AS266)</f>
        <v/>
      </c>
      <c r="E266" s="13" t="str">
        <f aca="false">IF(C266="","",D266/C266)</f>
        <v/>
      </c>
      <c r="F266" s="14" t="str">
        <f aca="false">IF(C266="","",C266/B266)</f>
        <v/>
      </c>
      <c r="G266" s="10" t="str">
        <f aca="false">IF(F266="","",IF(F266&lt;100,"Menos de 100 USD",IF(F266&lt;500,"100 a 500 USD",IF(F266&lt;2000,"500 a 2.000 USD","Más de 2.000 USD"))))</f>
        <v/>
      </c>
      <c r="H266" s="14" t="str">
        <f aca="false">IF(C266="","",MIN(D266,C266))</f>
        <v/>
      </c>
      <c r="I266" s="14" t="str">
        <f aca="false">IF(SUM('MRR Conglomerado'!AE266:AG266)&gt;0,SUM('MRR Conglomerado'!AE266:AG266),"")</f>
        <v/>
      </c>
      <c r="J266" s="14" t="str">
        <f aca="false">IF(I266="","",SUM('MRR Conglomerado'!AQ266:AS266))</f>
        <v/>
      </c>
      <c r="K266" s="10" t="str">
        <f aca="false">IF(I266="","",COUNTIF('MRR Conglomerado'!AE266:AG266,"&gt;0"))</f>
        <v/>
      </c>
      <c r="L266" s="13" t="str">
        <f aca="false">IF(I266="","",J266/I266)</f>
        <v/>
      </c>
      <c r="M266" s="14" t="str">
        <f aca="false">IF(I266="","",I266/K266/B266)</f>
        <v/>
      </c>
      <c r="N266" s="10" t="str">
        <f aca="false">IF(M266="","",IF(M266&lt;100,"Menos de 100 USD",IF(M266&lt;500,"100 a 500 USD",IF(M266&lt;2000,"500 a 2.000 USD","Más de 2.000 USD"))))</f>
        <v/>
      </c>
      <c r="O266" s="14" t="str">
        <f aca="false">IF(I266="","",MIN(J266,I266))</f>
        <v/>
      </c>
      <c r="P266" s="14" t="n">
        <f aca="false">IF(SUM('MRR Conglomerado'!V266:AG266)&gt;0,SUM('MRR Conglomerado'!V266:AG266),"")</f>
        <v>3240.07927</v>
      </c>
      <c r="Q266" s="14" t="n">
        <f aca="false">IF(P266="","",SUM('MRR Conglomerado'!AH266:AS266))</f>
        <v>0</v>
      </c>
      <c r="R266" s="10" t="n">
        <f aca="false">IF(P266="","",COUNTIF('MRR Conglomerado'!V266:AG266,"&gt;0"))</f>
        <v>4</v>
      </c>
      <c r="S266" s="14" t="n">
        <f aca="false">IF(P266="","",P266/R266)</f>
        <v>810.0198175</v>
      </c>
      <c r="T266" s="14" t="n">
        <f aca="false">IF(P266="","",Q266/12)</f>
        <v>0</v>
      </c>
      <c r="U266" s="13" t="n">
        <f aca="false">IF(P266="","",T266/S266)</f>
        <v>0</v>
      </c>
      <c r="V266" s="14" t="n">
        <f aca="false">IF(P266="","",S266/B266)</f>
        <v>42.8922328567646</v>
      </c>
      <c r="W266" s="10" t="str">
        <f aca="false">IF(V266="","",IF(V266&lt;100,"Menos de 100 USD",IF(V266&lt;500,"100 a 500 USD",IF(V266&lt;2000,"500 a 2.000 USD","Más de 2.000 USD"))))</f>
        <v>Menos de 100 USD</v>
      </c>
      <c r="X266" s="14" t="n">
        <f aca="false">IF(P266="","",MIN(T266,S266))</f>
        <v>0</v>
      </c>
    </row>
    <row r="267" customFormat="false" ht="15" hidden="false" customHeight="false" outlineLevel="0" collapsed="false">
      <c r="A267" s="10" t="s">
        <v>594</v>
      </c>
      <c r="B267" s="14" t="n">
        <v>18.885</v>
      </c>
      <c r="C267" s="14" t="str">
        <f aca="false">IF('MRR Conglomerado'!AG267&gt;0,'MRR Conglomerado'!AG267,"")</f>
        <v/>
      </c>
      <c r="D267" s="14" t="str">
        <f aca="false">IF(C267="","",'MRR Conglomerado'!AS267)</f>
        <v/>
      </c>
      <c r="E267" s="13" t="str">
        <f aca="false">IF(C267="","",D267/C267)</f>
        <v/>
      </c>
      <c r="F267" s="14" t="str">
        <f aca="false">IF(C267="","",C267/B267)</f>
        <v/>
      </c>
      <c r="G267" s="10" t="str">
        <f aca="false">IF(F267="","",IF(F267&lt;100,"Menos de 100 USD",IF(F267&lt;500,"100 a 500 USD",IF(F267&lt;2000,"500 a 2.000 USD","Más de 2.000 USD"))))</f>
        <v/>
      </c>
      <c r="H267" s="14" t="str">
        <f aca="false">IF(C267="","",MIN(D267,C267))</f>
        <v/>
      </c>
      <c r="I267" s="14" t="str">
        <f aca="false">IF(SUM('MRR Conglomerado'!AE267:AG267)&gt;0,SUM('MRR Conglomerado'!AE267:AG267),"")</f>
        <v/>
      </c>
      <c r="J267" s="14" t="str">
        <f aca="false">IF(I267="","",SUM('MRR Conglomerado'!AQ267:AS267))</f>
        <v/>
      </c>
      <c r="K267" s="10" t="str">
        <f aca="false">IF(I267="","",COUNTIF('MRR Conglomerado'!AE267:AG267,"&gt;0"))</f>
        <v/>
      </c>
      <c r="L267" s="13" t="str">
        <f aca="false">IF(I267="","",J267/I267)</f>
        <v/>
      </c>
      <c r="M267" s="14" t="str">
        <f aca="false">IF(I267="","",I267/K267/B267)</f>
        <v/>
      </c>
      <c r="N267" s="10" t="str">
        <f aca="false">IF(M267="","",IF(M267&lt;100,"Menos de 100 USD",IF(M267&lt;500,"100 a 500 USD",IF(M267&lt;2000,"500 a 2.000 USD","Más de 2.000 USD"))))</f>
        <v/>
      </c>
      <c r="O267" s="14" t="str">
        <f aca="false">IF(I267="","",MIN(J267,I267))</f>
        <v/>
      </c>
      <c r="P267" s="14" t="str">
        <f aca="false">IF(SUM('MRR Conglomerado'!V267:AG267)&gt;0,SUM('MRR Conglomerado'!V267:AG267),"")</f>
        <v/>
      </c>
      <c r="Q267" s="14" t="str">
        <f aca="false">IF(P267="","",SUM('MRR Conglomerado'!AH267:AS267))</f>
        <v/>
      </c>
      <c r="R267" s="10" t="str">
        <f aca="false">IF(P267="","",COUNTIF('MRR Conglomerado'!V267:AG267,"&gt;0"))</f>
        <v/>
      </c>
      <c r="S267" s="14" t="str">
        <f aca="false">IF(P267="","",P267/R267)</f>
        <v/>
      </c>
      <c r="T267" s="14" t="str">
        <f aca="false">IF(P267="","",Q267/12)</f>
        <v/>
      </c>
      <c r="U267" s="13" t="str">
        <f aca="false">IF(P267="","",T267/S267)</f>
        <v/>
      </c>
      <c r="V267" s="14" t="str">
        <f aca="false">IF(P267="","",S267/B267)</f>
        <v/>
      </c>
      <c r="W267" s="10" t="str">
        <f aca="false">IF(V267="","",IF(V267&lt;100,"Menos de 100 USD",IF(V267&lt;500,"100 a 500 USD",IF(V267&lt;2000,"500 a 2.000 USD","Más de 2.000 USD"))))</f>
        <v/>
      </c>
      <c r="X267" s="14" t="str">
        <f aca="false">IF(P267="","",MIN(T267,S267))</f>
        <v/>
      </c>
    </row>
    <row r="268" customFormat="false" ht="15" hidden="false" customHeight="false" outlineLevel="0" collapsed="false">
      <c r="A268" s="10" t="s">
        <v>596</v>
      </c>
      <c r="B268" s="14" t="n">
        <v>18.885</v>
      </c>
      <c r="C268" s="14" t="str">
        <f aca="false">IF('MRR Conglomerado'!AG268&gt;0,'MRR Conglomerado'!AG268,"")</f>
        <v/>
      </c>
      <c r="D268" s="14" t="str">
        <f aca="false">IF(C268="","",'MRR Conglomerado'!AS268)</f>
        <v/>
      </c>
      <c r="E268" s="13" t="str">
        <f aca="false">IF(C268="","",D268/C268)</f>
        <v/>
      </c>
      <c r="F268" s="14" t="str">
        <f aca="false">IF(C268="","",C268/B268)</f>
        <v/>
      </c>
      <c r="G268" s="10" t="str">
        <f aca="false">IF(F268="","",IF(F268&lt;100,"Menos de 100 USD",IF(F268&lt;500,"100 a 500 USD",IF(F268&lt;2000,"500 a 2.000 USD","Más de 2.000 USD"))))</f>
        <v/>
      </c>
      <c r="H268" s="14" t="str">
        <f aca="false">IF(C268="","",MIN(D268,C268))</f>
        <v/>
      </c>
      <c r="I268" s="14" t="str">
        <f aca="false">IF(SUM('MRR Conglomerado'!AE268:AG268)&gt;0,SUM('MRR Conglomerado'!AE268:AG268),"")</f>
        <v/>
      </c>
      <c r="J268" s="14" t="str">
        <f aca="false">IF(I268="","",SUM('MRR Conglomerado'!AQ268:AS268))</f>
        <v/>
      </c>
      <c r="K268" s="10" t="str">
        <f aca="false">IF(I268="","",COUNTIF('MRR Conglomerado'!AE268:AG268,"&gt;0"))</f>
        <v/>
      </c>
      <c r="L268" s="13" t="str">
        <f aca="false">IF(I268="","",J268/I268)</f>
        <v/>
      </c>
      <c r="M268" s="14" t="str">
        <f aca="false">IF(I268="","",I268/K268/B268)</f>
        <v/>
      </c>
      <c r="N268" s="10" t="str">
        <f aca="false">IF(M268="","",IF(M268&lt;100,"Menos de 100 USD",IF(M268&lt;500,"100 a 500 USD",IF(M268&lt;2000,"500 a 2.000 USD","Más de 2.000 USD"))))</f>
        <v/>
      </c>
      <c r="O268" s="14" t="str">
        <f aca="false">IF(I268="","",MIN(J268,I268))</f>
        <v/>
      </c>
      <c r="P268" s="14" t="str">
        <f aca="false">IF(SUM('MRR Conglomerado'!V268:AG268)&gt;0,SUM('MRR Conglomerado'!V268:AG268),"")</f>
        <v/>
      </c>
      <c r="Q268" s="14" t="str">
        <f aca="false">IF(P268="","",SUM('MRR Conglomerado'!AH268:AS268))</f>
        <v/>
      </c>
      <c r="R268" s="10" t="str">
        <f aca="false">IF(P268="","",COUNTIF('MRR Conglomerado'!V268:AG268,"&gt;0"))</f>
        <v/>
      </c>
      <c r="S268" s="14" t="str">
        <f aca="false">IF(P268="","",P268/R268)</f>
        <v/>
      </c>
      <c r="T268" s="14" t="str">
        <f aca="false">IF(P268="","",Q268/12)</f>
        <v/>
      </c>
      <c r="U268" s="13" t="str">
        <f aca="false">IF(P268="","",T268/S268)</f>
        <v/>
      </c>
      <c r="V268" s="14" t="str">
        <f aca="false">IF(P268="","",S268/B268)</f>
        <v/>
      </c>
      <c r="W268" s="10" t="str">
        <f aca="false">IF(V268="","",IF(V268&lt;100,"Menos de 100 USD",IF(V268&lt;500,"100 a 500 USD",IF(V268&lt;2000,"500 a 2.000 USD","Más de 2.000 USD"))))</f>
        <v/>
      </c>
      <c r="X268" s="14" t="str">
        <f aca="false">IF(P268="","",MIN(T268,S268))</f>
        <v/>
      </c>
    </row>
    <row r="269" customFormat="false" ht="15" hidden="false" customHeight="false" outlineLevel="0" collapsed="false">
      <c r="A269" s="10" t="s">
        <v>598</v>
      </c>
      <c r="B269" s="14" t="n">
        <v>18.885</v>
      </c>
      <c r="C269" s="14" t="str">
        <f aca="false">IF('MRR Conglomerado'!AG269&gt;0,'MRR Conglomerado'!AG269,"")</f>
        <v/>
      </c>
      <c r="D269" s="14" t="str">
        <f aca="false">IF(C269="","",'MRR Conglomerado'!AS269)</f>
        <v/>
      </c>
      <c r="E269" s="13" t="str">
        <f aca="false">IF(C269="","",D269/C269)</f>
        <v/>
      </c>
      <c r="F269" s="14" t="str">
        <f aca="false">IF(C269="","",C269/B269)</f>
        <v/>
      </c>
      <c r="G269" s="10" t="str">
        <f aca="false">IF(F269="","",IF(F269&lt;100,"Menos de 100 USD",IF(F269&lt;500,"100 a 500 USD",IF(F269&lt;2000,"500 a 2.000 USD","Más de 2.000 USD"))))</f>
        <v/>
      </c>
      <c r="H269" s="14" t="str">
        <f aca="false">IF(C269="","",MIN(D269,C269))</f>
        <v/>
      </c>
      <c r="I269" s="14" t="str">
        <f aca="false">IF(SUM('MRR Conglomerado'!AE269:AG269)&gt;0,SUM('MRR Conglomerado'!AE269:AG269),"")</f>
        <v/>
      </c>
      <c r="J269" s="14" t="str">
        <f aca="false">IF(I269="","",SUM('MRR Conglomerado'!AQ269:AS269))</f>
        <v/>
      </c>
      <c r="K269" s="10" t="str">
        <f aca="false">IF(I269="","",COUNTIF('MRR Conglomerado'!AE269:AG269,"&gt;0"))</f>
        <v/>
      </c>
      <c r="L269" s="13" t="str">
        <f aca="false">IF(I269="","",J269/I269)</f>
        <v/>
      </c>
      <c r="M269" s="14" t="str">
        <f aca="false">IF(I269="","",I269/K269/B269)</f>
        <v/>
      </c>
      <c r="N269" s="10" t="str">
        <f aca="false">IF(M269="","",IF(M269&lt;100,"Menos de 100 USD",IF(M269&lt;500,"100 a 500 USD",IF(M269&lt;2000,"500 a 2.000 USD","Más de 2.000 USD"))))</f>
        <v/>
      </c>
      <c r="O269" s="14" t="str">
        <f aca="false">IF(I269="","",MIN(J269,I269))</f>
        <v/>
      </c>
      <c r="P269" s="14" t="str">
        <f aca="false">IF(SUM('MRR Conglomerado'!V269:AG269)&gt;0,SUM('MRR Conglomerado'!V269:AG269),"")</f>
        <v/>
      </c>
      <c r="Q269" s="14" t="str">
        <f aca="false">IF(P269="","",SUM('MRR Conglomerado'!AH269:AS269))</f>
        <v/>
      </c>
      <c r="R269" s="10" t="str">
        <f aca="false">IF(P269="","",COUNTIF('MRR Conglomerado'!V269:AG269,"&gt;0"))</f>
        <v/>
      </c>
      <c r="S269" s="14" t="str">
        <f aca="false">IF(P269="","",P269/R269)</f>
        <v/>
      </c>
      <c r="T269" s="14" t="str">
        <f aca="false">IF(P269="","",Q269/12)</f>
        <v/>
      </c>
      <c r="U269" s="13" t="str">
        <f aca="false">IF(P269="","",T269/S269)</f>
        <v/>
      </c>
      <c r="V269" s="14" t="str">
        <f aca="false">IF(P269="","",S269/B269)</f>
        <v/>
      </c>
      <c r="W269" s="10" t="str">
        <f aca="false">IF(V269="","",IF(V269&lt;100,"Menos de 100 USD",IF(V269&lt;500,"100 a 500 USD",IF(V269&lt;2000,"500 a 2.000 USD","Más de 2.000 USD"))))</f>
        <v/>
      </c>
      <c r="X269" s="14" t="str">
        <f aca="false">IF(P269="","",MIN(T269,S269))</f>
        <v/>
      </c>
    </row>
    <row r="270" customFormat="false" ht="15" hidden="false" customHeight="false" outlineLevel="0" collapsed="false">
      <c r="A270" s="10" t="s">
        <v>600</v>
      </c>
      <c r="B270" s="14" t="n">
        <v>18.885</v>
      </c>
      <c r="C270" s="14" t="str">
        <f aca="false">IF('MRR Conglomerado'!AG270&gt;0,'MRR Conglomerado'!AG270,"")</f>
        <v/>
      </c>
      <c r="D270" s="14" t="str">
        <f aca="false">IF(C270="","",'MRR Conglomerado'!AS270)</f>
        <v/>
      </c>
      <c r="E270" s="13" t="str">
        <f aca="false">IF(C270="","",D270/C270)</f>
        <v/>
      </c>
      <c r="F270" s="14" t="str">
        <f aca="false">IF(C270="","",C270/B270)</f>
        <v/>
      </c>
      <c r="G270" s="10" t="str">
        <f aca="false">IF(F270="","",IF(F270&lt;100,"Menos de 100 USD",IF(F270&lt;500,"100 a 500 USD",IF(F270&lt;2000,"500 a 2.000 USD","Más de 2.000 USD"))))</f>
        <v/>
      </c>
      <c r="H270" s="14" t="str">
        <f aca="false">IF(C270="","",MIN(D270,C270))</f>
        <v/>
      </c>
      <c r="I270" s="14" t="str">
        <f aca="false">IF(SUM('MRR Conglomerado'!AE270:AG270)&gt;0,SUM('MRR Conglomerado'!AE270:AG270),"")</f>
        <v/>
      </c>
      <c r="J270" s="14" t="str">
        <f aca="false">IF(I270="","",SUM('MRR Conglomerado'!AQ270:AS270))</f>
        <v/>
      </c>
      <c r="K270" s="10" t="str">
        <f aca="false">IF(I270="","",COUNTIF('MRR Conglomerado'!AE270:AG270,"&gt;0"))</f>
        <v/>
      </c>
      <c r="L270" s="13" t="str">
        <f aca="false">IF(I270="","",J270/I270)</f>
        <v/>
      </c>
      <c r="M270" s="14" t="str">
        <f aca="false">IF(I270="","",I270/K270/B270)</f>
        <v/>
      </c>
      <c r="N270" s="10" t="str">
        <f aca="false">IF(M270="","",IF(M270&lt;100,"Menos de 100 USD",IF(M270&lt;500,"100 a 500 USD",IF(M270&lt;2000,"500 a 2.000 USD","Más de 2.000 USD"))))</f>
        <v/>
      </c>
      <c r="O270" s="14" t="str">
        <f aca="false">IF(I270="","",MIN(J270,I270))</f>
        <v/>
      </c>
      <c r="P270" s="14" t="str">
        <f aca="false">IF(SUM('MRR Conglomerado'!V270:AG270)&gt;0,SUM('MRR Conglomerado'!V270:AG270),"")</f>
        <v/>
      </c>
      <c r="Q270" s="14" t="str">
        <f aca="false">IF(P270="","",SUM('MRR Conglomerado'!AH270:AS270))</f>
        <v/>
      </c>
      <c r="R270" s="10" t="str">
        <f aca="false">IF(P270="","",COUNTIF('MRR Conglomerado'!V270:AG270,"&gt;0"))</f>
        <v/>
      </c>
      <c r="S270" s="14" t="str">
        <f aca="false">IF(P270="","",P270/R270)</f>
        <v/>
      </c>
      <c r="T270" s="14" t="str">
        <f aca="false">IF(P270="","",Q270/12)</f>
        <v/>
      </c>
      <c r="U270" s="13" t="str">
        <f aca="false">IF(P270="","",T270/S270)</f>
        <v/>
      </c>
      <c r="V270" s="14" t="str">
        <f aca="false">IF(P270="","",S270/B270)</f>
        <v/>
      </c>
      <c r="W270" s="10" t="str">
        <f aca="false">IF(V270="","",IF(V270&lt;100,"Menos de 100 USD",IF(V270&lt;500,"100 a 500 USD",IF(V270&lt;2000,"500 a 2.000 USD","Más de 2.000 USD"))))</f>
        <v/>
      </c>
      <c r="X270" s="14" t="str">
        <f aca="false">IF(P270="","",MIN(T270,S270))</f>
        <v/>
      </c>
    </row>
    <row r="271" customFormat="false" ht="15" hidden="false" customHeight="false" outlineLevel="0" collapsed="false">
      <c r="A271" s="10" t="s">
        <v>602</v>
      </c>
      <c r="B271" s="14" t="n">
        <v>18.885</v>
      </c>
      <c r="C271" s="14" t="str">
        <f aca="false">IF('MRR Conglomerado'!AG271&gt;0,'MRR Conglomerado'!AG271,"")</f>
        <v/>
      </c>
      <c r="D271" s="14" t="str">
        <f aca="false">IF(C271="","",'MRR Conglomerado'!AS271)</f>
        <v/>
      </c>
      <c r="E271" s="13" t="str">
        <f aca="false">IF(C271="","",D271/C271)</f>
        <v/>
      </c>
      <c r="F271" s="14" t="str">
        <f aca="false">IF(C271="","",C271/B271)</f>
        <v/>
      </c>
      <c r="G271" s="10" t="str">
        <f aca="false">IF(F271="","",IF(F271&lt;100,"Menos de 100 USD",IF(F271&lt;500,"100 a 500 USD",IF(F271&lt;2000,"500 a 2.000 USD","Más de 2.000 USD"))))</f>
        <v/>
      </c>
      <c r="H271" s="14" t="str">
        <f aca="false">IF(C271="","",MIN(D271,C271))</f>
        <v/>
      </c>
      <c r="I271" s="14" t="n">
        <f aca="false">IF(SUM('MRR Conglomerado'!AE271:AG271)&gt;0,SUM('MRR Conglomerado'!AE271:AG271),"")</f>
        <v>9753.777</v>
      </c>
      <c r="J271" s="14" t="n">
        <f aca="false">IF(I271="","",SUM('MRR Conglomerado'!AQ271:AS271))</f>
        <v>28727.848406</v>
      </c>
      <c r="K271" s="10" t="n">
        <f aca="false">IF(I271="","",COUNTIF('MRR Conglomerado'!AE271:AG271,"&gt;0"))</f>
        <v>1</v>
      </c>
      <c r="L271" s="13" t="n">
        <f aca="false">IF(I271="","",J271/I271)</f>
        <v>2.94530502450487</v>
      </c>
      <c r="M271" s="14" t="n">
        <f aca="false">IF(I271="","",I271/K271/B271)</f>
        <v>516.482764098491</v>
      </c>
      <c r="N271" s="10" t="str">
        <f aca="false">IF(M271="","",IF(M271&lt;100,"Menos de 100 USD",IF(M271&lt;500,"100 a 500 USD",IF(M271&lt;2000,"500 a 2.000 USD","Más de 2.000 USD"))))</f>
        <v>500 a 2.000 USD</v>
      </c>
      <c r="O271" s="14" t="n">
        <f aca="false">IF(I271="","",MIN(J271,I271))</f>
        <v>9753.777</v>
      </c>
      <c r="P271" s="14" t="n">
        <f aca="false">IF(SUM('MRR Conglomerado'!V271:AG271)&gt;0,SUM('MRR Conglomerado'!V271:AG271),"")</f>
        <v>97537.261692</v>
      </c>
      <c r="Q271" s="14" t="n">
        <f aca="false">IF(P271="","",SUM('MRR Conglomerado'!AH271:AS271))</f>
        <v>28727.848406</v>
      </c>
      <c r="R271" s="10" t="n">
        <f aca="false">IF(P271="","",COUNTIF('MRR Conglomerado'!V271:AG271,"&gt;0"))</f>
        <v>10</v>
      </c>
      <c r="S271" s="14" t="n">
        <f aca="false">IF(P271="","",P271/R271)</f>
        <v>9753.7261692</v>
      </c>
      <c r="T271" s="14" t="n">
        <f aca="false">IF(P271="","",Q271/12)</f>
        <v>2393.98736716667</v>
      </c>
      <c r="U271" s="13" t="n">
        <f aca="false">IF(P271="","",T271/S271)</f>
        <v>0.245443364478113</v>
      </c>
      <c r="V271" s="14" t="n">
        <f aca="false">IF(P271="","",S271/B271)</f>
        <v>516.480072501986</v>
      </c>
      <c r="W271" s="10" t="str">
        <f aca="false">IF(V271="","",IF(V271&lt;100,"Menos de 100 USD",IF(V271&lt;500,"100 a 500 USD",IF(V271&lt;2000,"500 a 2.000 USD","Más de 2.000 USD"))))</f>
        <v>500 a 2.000 USD</v>
      </c>
      <c r="X271" s="14" t="n">
        <f aca="false">IF(P271="","",MIN(T271,S271))</f>
        <v>2393.98736716667</v>
      </c>
    </row>
    <row r="272" customFormat="false" ht="15" hidden="false" customHeight="false" outlineLevel="0" collapsed="false">
      <c r="A272" s="10" t="s">
        <v>604</v>
      </c>
      <c r="B272" s="14" t="n">
        <v>18.885</v>
      </c>
      <c r="C272" s="14" t="n">
        <f aca="false">IF('MRR Conglomerado'!AG272&gt;0,'MRR Conglomerado'!AG272,"")</f>
        <v>900.0591</v>
      </c>
      <c r="D272" s="14" t="n">
        <f aca="false">IF(C272="","",'MRR Conglomerado'!AS272)</f>
        <v>964.33816</v>
      </c>
      <c r="E272" s="13" t="n">
        <f aca="false">IF(C272="","",D272/C272)</f>
        <v>1.07141648809506</v>
      </c>
      <c r="F272" s="14" t="n">
        <f aca="false">IF(C272="","",C272/B272)</f>
        <v>47.66</v>
      </c>
      <c r="G272" s="10" t="str">
        <f aca="false">IF(F272="","",IF(F272&lt;100,"Menos de 100 USD",IF(F272&lt;500,"100 a 500 USD",IF(F272&lt;2000,"500 a 2.000 USD","Más de 2.000 USD"))))</f>
        <v>Menos de 100 USD</v>
      </c>
      <c r="H272" s="14" t="n">
        <f aca="false">IF(C272="","",MIN(D272,C272))</f>
        <v>900.0591</v>
      </c>
      <c r="I272" s="14" t="n">
        <f aca="false">IF(SUM('MRR Conglomerado'!AE272:AG272)&gt;0,SUM('MRR Conglomerado'!AE272:AG272),"")</f>
        <v>2700.21042</v>
      </c>
      <c r="J272" s="14" t="n">
        <f aca="false">IF(I272="","",SUM('MRR Conglomerado'!AQ272:AS272))</f>
        <v>2893.326792</v>
      </c>
      <c r="K272" s="10" t="n">
        <f aca="false">IF(I272="","",COUNTIF('MRR Conglomerado'!AE272:AG272,"&gt;0"))</f>
        <v>3</v>
      </c>
      <c r="L272" s="13" t="n">
        <f aca="false">IF(I272="","",J272/I272)</f>
        <v>1.07151900850749</v>
      </c>
      <c r="M272" s="14" t="n">
        <f aca="false">IF(I272="","",I272/K272/B272)</f>
        <v>47.6605845909452</v>
      </c>
      <c r="N272" s="10" t="str">
        <f aca="false">IF(M272="","",IF(M272&lt;100,"Menos de 100 USD",IF(M272&lt;500,"100 a 500 USD",IF(M272&lt;2000,"500 a 2.000 USD","Más de 2.000 USD"))))</f>
        <v>Menos de 100 USD</v>
      </c>
      <c r="O272" s="14" t="n">
        <f aca="false">IF(I272="","",MIN(J272,I272))</f>
        <v>2700.21042</v>
      </c>
      <c r="P272" s="14" t="n">
        <f aca="false">IF(SUM('MRR Conglomerado'!V272:AG272)&gt;0,SUM('MRR Conglomerado'!V272:AG272),"")</f>
        <v>7200.311792</v>
      </c>
      <c r="Q272" s="14" t="n">
        <f aca="false">IF(P272="","",SUM('MRR Conglomerado'!AH272:AS272))</f>
        <v>11124.461257</v>
      </c>
      <c r="R272" s="10" t="n">
        <f aca="false">IF(P272="","",COUNTIF('MRR Conglomerado'!V272:AG272,"&gt;0"))</f>
        <v>8</v>
      </c>
      <c r="S272" s="14" t="n">
        <f aca="false">IF(P272="","",P272/R272)</f>
        <v>900.038974</v>
      </c>
      <c r="T272" s="14" t="n">
        <f aca="false">IF(P272="","",Q272/12)</f>
        <v>927.038438083333</v>
      </c>
      <c r="U272" s="13" t="n">
        <f aca="false">IF(P272="","",T272/S272)</f>
        <v>1.02999810548574</v>
      </c>
      <c r="V272" s="14" t="n">
        <f aca="false">IF(P272="","",S272/B272)</f>
        <v>47.6589342864707</v>
      </c>
      <c r="W272" s="10" t="str">
        <f aca="false">IF(V272="","",IF(V272&lt;100,"Menos de 100 USD",IF(V272&lt;500,"100 a 500 USD",IF(V272&lt;2000,"500 a 2.000 USD","Más de 2.000 USD"))))</f>
        <v>Menos de 100 USD</v>
      </c>
      <c r="X272" s="14" t="n">
        <f aca="false">IF(P272="","",MIN(T272,S272))</f>
        <v>900.038974</v>
      </c>
    </row>
    <row r="273" customFormat="false" ht="15" hidden="false" customHeight="false" outlineLevel="0" collapsed="false">
      <c r="A273" s="10" t="s">
        <v>606</v>
      </c>
      <c r="B273" s="14" t="n">
        <v>18.885</v>
      </c>
      <c r="C273" s="14" t="str">
        <f aca="false">IF('MRR Conglomerado'!AG273&gt;0,'MRR Conglomerado'!AG273,"")</f>
        <v/>
      </c>
      <c r="D273" s="14" t="str">
        <f aca="false">IF(C273="","",'MRR Conglomerado'!AS273)</f>
        <v/>
      </c>
      <c r="E273" s="13" t="str">
        <f aca="false">IF(C273="","",D273/C273)</f>
        <v/>
      </c>
      <c r="F273" s="14" t="str">
        <f aca="false">IF(C273="","",C273/B273)</f>
        <v/>
      </c>
      <c r="G273" s="10" t="str">
        <f aca="false">IF(F273="","",IF(F273&lt;100,"Menos de 100 USD",IF(F273&lt;500,"100 a 500 USD",IF(F273&lt;2000,"500 a 2.000 USD","Más de 2.000 USD"))))</f>
        <v/>
      </c>
      <c r="H273" s="14" t="str">
        <f aca="false">IF(C273="","",MIN(D273,C273))</f>
        <v/>
      </c>
      <c r="I273" s="14" t="str">
        <f aca="false">IF(SUM('MRR Conglomerado'!AE273:AG273)&gt;0,SUM('MRR Conglomerado'!AE273:AG273),"")</f>
        <v/>
      </c>
      <c r="J273" s="14" t="str">
        <f aca="false">IF(I273="","",SUM('MRR Conglomerado'!AQ273:AS273))</f>
        <v/>
      </c>
      <c r="K273" s="10" t="str">
        <f aca="false">IF(I273="","",COUNTIF('MRR Conglomerado'!AE273:AG273,"&gt;0"))</f>
        <v/>
      </c>
      <c r="L273" s="13" t="str">
        <f aca="false">IF(I273="","",J273/I273)</f>
        <v/>
      </c>
      <c r="M273" s="14" t="str">
        <f aca="false">IF(I273="","",I273/K273/B273)</f>
        <v/>
      </c>
      <c r="N273" s="10" t="str">
        <f aca="false">IF(M273="","",IF(M273&lt;100,"Menos de 100 USD",IF(M273&lt;500,"100 a 500 USD",IF(M273&lt;2000,"500 a 2.000 USD","Más de 2.000 USD"))))</f>
        <v/>
      </c>
      <c r="O273" s="14" t="str">
        <f aca="false">IF(I273="","",MIN(J273,I273))</f>
        <v/>
      </c>
      <c r="P273" s="14" t="str">
        <f aca="false">IF(SUM('MRR Conglomerado'!V273:AG273)&gt;0,SUM('MRR Conglomerado'!V273:AG273),"")</f>
        <v/>
      </c>
      <c r="Q273" s="14" t="str">
        <f aca="false">IF(P273="","",SUM('MRR Conglomerado'!AH273:AS273))</f>
        <v/>
      </c>
      <c r="R273" s="10" t="str">
        <f aca="false">IF(P273="","",COUNTIF('MRR Conglomerado'!V273:AG273,"&gt;0"))</f>
        <v/>
      </c>
      <c r="S273" s="14" t="str">
        <f aca="false">IF(P273="","",P273/R273)</f>
        <v/>
      </c>
      <c r="T273" s="14" t="str">
        <f aca="false">IF(P273="","",Q273/12)</f>
        <v/>
      </c>
      <c r="U273" s="13" t="str">
        <f aca="false">IF(P273="","",T273/S273)</f>
        <v/>
      </c>
      <c r="V273" s="14" t="str">
        <f aca="false">IF(P273="","",S273/B273)</f>
        <v/>
      </c>
      <c r="W273" s="10" t="str">
        <f aca="false">IF(V273="","",IF(V273&lt;100,"Menos de 100 USD",IF(V273&lt;500,"100 a 500 USD",IF(V273&lt;2000,"500 a 2.000 USD","Más de 2.000 USD"))))</f>
        <v/>
      </c>
      <c r="X273" s="14" t="str">
        <f aca="false">IF(P273="","",MIN(T273,S273))</f>
        <v/>
      </c>
    </row>
    <row r="274" customFormat="false" ht="15" hidden="false" customHeight="false" outlineLevel="0" collapsed="false">
      <c r="A274" s="10" t="s">
        <v>608</v>
      </c>
      <c r="B274" s="14" t="n">
        <v>18.885</v>
      </c>
      <c r="C274" s="14" t="str">
        <f aca="false">IF('MRR Conglomerado'!AG274&gt;0,'MRR Conglomerado'!AG274,"")</f>
        <v/>
      </c>
      <c r="D274" s="14" t="str">
        <f aca="false">IF(C274="","",'MRR Conglomerado'!AS274)</f>
        <v/>
      </c>
      <c r="E274" s="13" t="str">
        <f aca="false">IF(C274="","",D274/C274)</f>
        <v/>
      </c>
      <c r="F274" s="14" t="str">
        <f aca="false">IF(C274="","",C274/B274)</f>
        <v/>
      </c>
      <c r="G274" s="10" t="str">
        <f aca="false">IF(F274="","",IF(F274&lt;100,"Menos de 100 USD",IF(F274&lt;500,"100 a 500 USD",IF(F274&lt;2000,"500 a 2.000 USD","Más de 2.000 USD"))))</f>
        <v/>
      </c>
      <c r="H274" s="14" t="str">
        <f aca="false">IF(C274="","",MIN(D274,C274))</f>
        <v/>
      </c>
      <c r="I274" s="14" t="str">
        <f aca="false">IF(SUM('MRR Conglomerado'!AE274:AG274)&gt;0,SUM('MRR Conglomerado'!AE274:AG274),"")</f>
        <v/>
      </c>
      <c r="J274" s="14" t="str">
        <f aca="false">IF(I274="","",SUM('MRR Conglomerado'!AQ274:AS274))</f>
        <v/>
      </c>
      <c r="K274" s="10" t="str">
        <f aca="false">IF(I274="","",COUNTIF('MRR Conglomerado'!AE274:AG274,"&gt;0"))</f>
        <v/>
      </c>
      <c r="L274" s="13" t="str">
        <f aca="false">IF(I274="","",J274/I274)</f>
        <v/>
      </c>
      <c r="M274" s="14" t="str">
        <f aca="false">IF(I274="","",I274/K274/B274)</f>
        <v/>
      </c>
      <c r="N274" s="10" t="str">
        <f aca="false">IF(M274="","",IF(M274&lt;100,"Menos de 100 USD",IF(M274&lt;500,"100 a 500 USD",IF(M274&lt;2000,"500 a 2.000 USD","Más de 2.000 USD"))))</f>
        <v/>
      </c>
      <c r="O274" s="14" t="str">
        <f aca="false">IF(I274="","",MIN(J274,I274))</f>
        <v/>
      </c>
      <c r="P274" s="14" t="n">
        <f aca="false">IF(SUM('MRR Conglomerado'!V274:AG274)&gt;0,SUM('MRR Conglomerado'!V274:AG274),"")</f>
        <v>1650.09384</v>
      </c>
      <c r="Q274" s="14" t="n">
        <f aca="false">IF(P274="","",SUM('MRR Conglomerado'!AH274:AS274))</f>
        <v>0</v>
      </c>
      <c r="R274" s="10" t="n">
        <f aca="false">IF(P274="","",COUNTIF('MRR Conglomerado'!V274:AG274,"&gt;0"))</f>
        <v>3</v>
      </c>
      <c r="S274" s="14" t="n">
        <f aca="false">IF(P274="","",P274/R274)</f>
        <v>550.03128</v>
      </c>
      <c r="T274" s="14" t="n">
        <f aca="false">IF(P274="","",Q274/12)</f>
        <v>0</v>
      </c>
      <c r="U274" s="13" t="n">
        <f aca="false">IF(P274="","",T274/S274)</f>
        <v>0</v>
      </c>
      <c r="V274" s="14" t="n">
        <f aca="false">IF(P274="","",S274/B274)</f>
        <v>29.1252994440032</v>
      </c>
      <c r="W274" s="10" t="str">
        <f aca="false">IF(V274="","",IF(V274&lt;100,"Menos de 100 USD",IF(V274&lt;500,"100 a 500 USD",IF(V274&lt;2000,"500 a 2.000 USD","Más de 2.000 USD"))))</f>
        <v>Menos de 100 USD</v>
      </c>
      <c r="X274" s="14" t="n">
        <f aca="false">IF(P274="","",MIN(T274,S274))</f>
        <v>0</v>
      </c>
    </row>
    <row r="275" customFormat="false" ht="15" hidden="false" customHeight="false" outlineLevel="0" collapsed="false">
      <c r="A275" s="10" t="s">
        <v>610</v>
      </c>
      <c r="B275" s="14" t="n">
        <v>18.885</v>
      </c>
      <c r="C275" s="14" t="str">
        <f aca="false">IF('MRR Conglomerado'!AG275&gt;0,'MRR Conglomerado'!AG275,"")</f>
        <v/>
      </c>
      <c r="D275" s="14" t="str">
        <f aca="false">IF(C275="","",'MRR Conglomerado'!AS275)</f>
        <v/>
      </c>
      <c r="E275" s="13" t="str">
        <f aca="false">IF(C275="","",D275/C275)</f>
        <v/>
      </c>
      <c r="F275" s="14" t="str">
        <f aca="false">IF(C275="","",C275/B275)</f>
        <v/>
      </c>
      <c r="G275" s="10" t="str">
        <f aca="false">IF(F275="","",IF(F275&lt;100,"Menos de 100 USD",IF(F275&lt;500,"100 a 500 USD",IF(F275&lt;2000,"500 a 2.000 USD","Más de 2.000 USD"))))</f>
        <v/>
      </c>
      <c r="H275" s="14" t="str">
        <f aca="false">IF(C275="","",MIN(D275,C275))</f>
        <v/>
      </c>
      <c r="I275" s="14" t="str">
        <f aca="false">IF(SUM('MRR Conglomerado'!AE275:AG275)&gt;0,SUM('MRR Conglomerado'!AE275:AG275),"")</f>
        <v/>
      </c>
      <c r="J275" s="14" t="str">
        <f aca="false">IF(I275="","",SUM('MRR Conglomerado'!AQ275:AS275))</f>
        <v/>
      </c>
      <c r="K275" s="10" t="str">
        <f aca="false">IF(I275="","",COUNTIF('MRR Conglomerado'!AE275:AG275,"&gt;0"))</f>
        <v/>
      </c>
      <c r="L275" s="13" t="str">
        <f aca="false">IF(I275="","",J275/I275)</f>
        <v/>
      </c>
      <c r="M275" s="14" t="str">
        <f aca="false">IF(I275="","",I275/K275/B275)</f>
        <v/>
      </c>
      <c r="N275" s="10" t="str">
        <f aca="false">IF(M275="","",IF(M275&lt;100,"Menos de 100 USD",IF(M275&lt;500,"100 a 500 USD",IF(M275&lt;2000,"500 a 2.000 USD","Más de 2.000 USD"))))</f>
        <v/>
      </c>
      <c r="O275" s="14" t="str">
        <f aca="false">IF(I275="","",MIN(J275,I275))</f>
        <v/>
      </c>
      <c r="P275" s="14" t="str">
        <f aca="false">IF(SUM('MRR Conglomerado'!V275:AG275)&gt;0,SUM('MRR Conglomerado'!V275:AG275),"")</f>
        <v/>
      </c>
      <c r="Q275" s="14" t="str">
        <f aca="false">IF(P275="","",SUM('MRR Conglomerado'!AH275:AS275))</f>
        <v/>
      </c>
      <c r="R275" s="10" t="str">
        <f aca="false">IF(P275="","",COUNTIF('MRR Conglomerado'!V275:AG275,"&gt;0"))</f>
        <v/>
      </c>
      <c r="S275" s="14" t="str">
        <f aca="false">IF(P275="","",P275/R275)</f>
        <v/>
      </c>
      <c r="T275" s="14" t="str">
        <f aca="false">IF(P275="","",Q275/12)</f>
        <v/>
      </c>
      <c r="U275" s="13" t="str">
        <f aca="false">IF(P275="","",T275/S275)</f>
        <v/>
      </c>
      <c r="V275" s="14" t="str">
        <f aca="false">IF(P275="","",S275/B275)</f>
        <v/>
      </c>
      <c r="W275" s="10" t="str">
        <f aca="false">IF(V275="","",IF(V275&lt;100,"Menos de 100 USD",IF(V275&lt;500,"100 a 500 USD",IF(V275&lt;2000,"500 a 2.000 USD","Más de 2.000 USD"))))</f>
        <v/>
      </c>
      <c r="X275" s="14" t="str">
        <f aca="false">IF(P275="","",MIN(T275,S275))</f>
        <v/>
      </c>
    </row>
    <row r="276" customFormat="false" ht="15" hidden="false" customHeight="false" outlineLevel="0" collapsed="false">
      <c r="A276" s="10" t="s">
        <v>612</v>
      </c>
      <c r="B276" s="14" t="n">
        <v>18.885</v>
      </c>
      <c r="C276" s="14" t="n">
        <f aca="false">IF('MRR Conglomerado'!AG276&gt;0,'MRR Conglomerado'!AG276,"")</f>
        <v>2148.7353</v>
      </c>
      <c r="D276" s="14" t="n">
        <f aca="false">IF(C276="","",'MRR Conglomerado'!AS276)</f>
        <v>2224.978408</v>
      </c>
      <c r="E276" s="13" t="n">
        <f aca="false">IF(C276="","",D276/C276)</f>
        <v>1.03548278282579</v>
      </c>
      <c r="F276" s="14" t="n">
        <f aca="false">IF(C276="","",C276/B276)</f>
        <v>113.78</v>
      </c>
      <c r="G276" s="10" t="str">
        <f aca="false">IF(F276="","",IF(F276&lt;100,"Menos de 100 USD",IF(F276&lt;500,"100 a 500 USD",IF(F276&lt;2000,"500 a 2.000 USD","Más de 2.000 USD"))))</f>
        <v>100 a 500 USD</v>
      </c>
      <c r="H276" s="14" t="n">
        <f aca="false">IF(C276="","",MIN(D276,C276))</f>
        <v>2148.7353</v>
      </c>
      <c r="I276" s="14" t="n">
        <f aca="false">IF(SUM('MRR Conglomerado'!AE276:AG276)&gt;0,SUM('MRR Conglomerado'!AE276:AG276),"")</f>
        <v>6328.41</v>
      </c>
      <c r="J276" s="14" t="n">
        <f aca="false">IF(I276="","",SUM('MRR Conglomerado'!AQ276:AS276))</f>
        <v>6716.784678</v>
      </c>
      <c r="K276" s="10" t="n">
        <f aca="false">IF(I276="","",COUNTIF('MRR Conglomerado'!AE276:AG276,"&gt;0"))</f>
        <v>3</v>
      </c>
      <c r="L276" s="13" t="n">
        <f aca="false">IF(I276="","",J276/I276)</f>
        <v>1.06137002469815</v>
      </c>
      <c r="M276" s="14" t="n">
        <f aca="false">IF(I276="","",I276/K276/B276)</f>
        <v>111.700820757215</v>
      </c>
      <c r="N276" s="10" t="str">
        <f aca="false">IF(M276="","",IF(M276&lt;100,"Menos de 100 USD",IF(M276&lt;500,"100 a 500 USD",IF(M276&lt;2000,"500 a 2.000 USD","Más de 2.000 USD"))))</f>
        <v>100 a 500 USD</v>
      </c>
      <c r="O276" s="14" t="n">
        <f aca="false">IF(I276="","",MIN(J276,I276))</f>
        <v>6328.41</v>
      </c>
      <c r="P276" s="14" t="n">
        <f aca="false">IF(SUM('MRR Conglomerado'!V276:AG276)&gt;0,SUM('MRR Conglomerado'!V276:AG276),"")</f>
        <v>27223.209564</v>
      </c>
      <c r="Q276" s="14" t="n">
        <f aca="false">IF(P276="","",SUM('MRR Conglomerado'!AH276:AS276))</f>
        <v>27411.584317</v>
      </c>
      <c r="R276" s="10" t="n">
        <f aca="false">IF(P276="","",COUNTIF('MRR Conglomerado'!V276:AG276,"&gt;0"))</f>
        <v>12</v>
      </c>
      <c r="S276" s="14" t="n">
        <f aca="false">IF(P276="","",P276/R276)</f>
        <v>2268.600797</v>
      </c>
      <c r="T276" s="14" t="n">
        <f aca="false">IF(P276="","",Q276/12)</f>
        <v>2284.29869308333</v>
      </c>
      <c r="U276" s="13" t="n">
        <f aca="false">IF(P276="","",T276/S276)</f>
        <v>1.00691963791254</v>
      </c>
      <c r="V276" s="14" t="n">
        <f aca="false">IF(P276="","",S276/B276)</f>
        <v>120.127127190892</v>
      </c>
      <c r="W276" s="10" t="str">
        <f aca="false">IF(V276="","",IF(V276&lt;100,"Menos de 100 USD",IF(V276&lt;500,"100 a 500 USD",IF(V276&lt;2000,"500 a 2.000 USD","Más de 2.000 USD"))))</f>
        <v>100 a 500 USD</v>
      </c>
      <c r="X276" s="14" t="n">
        <f aca="false">IF(P276="","",MIN(T276,S276))</f>
        <v>2268.600797</v>
      </c>
    </row>
    <row r="277" customFormat="false" ht="15" hidden="false" customHeight="false" outlineLevel="0" collapsed="false">
      <c r="A277" s="10" t="s">
        <v>614</v>
      </c>
      <c r="B277" s="14" t="n">
        <v>18.885</v>
      </c>
      <c r="C277" s="14" t="str">
        <f aca="false">IF('MRR Conglomerado'!AG277&gt;0,'MRR Conglomerado'!AG277,"")</f>
        <v/>
      </c>
      <c r="D277" s="14" t="str">
        <f aca="false">IF(C277="","",'MRR Conglomerado'!AS277)</f>
        <v/>
      </c>
      <c r="E277" s="13" t="str">
        <f aca="false">IF(C277="","",D277/C277)</f>
        <v/>
      </c>
      <c r="F277" s="14" t="str">
        <f aca="false">IF(C277="","",C277/B277)</f>
        <v/>
      </c>
      <c r="G277" s="10" t="str">
        <f aca="false">IF(F277="","",IF(F277&lt;100,"Menos de 100 USD",IF(F277&lt;500,"100 a 500 USD",IF(F277&lt;2000,"500 a 2.000 USD","Más de 2.000 USD"))))</f>
        <v/>
      </c>
      <c r="H277" s="14" t="str">
        <f aca="false">IF(C277="","",MIN(D277,C277))</f>
        <v/>
      </c>
      <c r="I277" s="14" t="str">
        <f aca="false">IF(SUM('MRR Conglomerado'!AE277:AG277)&gt;0,SUM('MRR Conglomerado'!AE277:AG277),"")</f>
        <v/>
      </c>
      <c r="J277" s="14" t="str">
        <f aca="false">IF(I277="","",SUM('MRR Conglomerado'!AQ277:AS277))</f>
        <v/>
      </c>
      <c r="K277" s="10" t="str">
        <f aca="false">IF(I277="","",COUNTIF('MRR Conglomerado'!AE277:AG277,"&gt;0"))</f>
        <v/>
      </c>
      <c r="L277" s="13" t="str">
        <f aca="false">IF(I277="","",J277/I277)</f>
        <v/>
      </c>
      <c r="M277" s="14" t="str">
        <f aca="false">IF(I277="","",I277/K277/B277)</f>
        <v/>
      </c>
      <c r="N277" s="10" t="str">
        <f aca="false">IF(M277="","",IF(M277&lt;100,"Menos de 100 USD",IF(M277&lt;500,"100 a 500 USD",IF(M277&lt;2000,"500 a 2.000 USD","Más de 2.000 USD"))))</f>
        <v/>
      </c>
      <c r="O277" s="14" t="str">
        <f aca="false">IF(I277="","",MIN(J277,I277))</f>
        <v/>
      </c>
      <c r="P277" s="14" t="str">
        <f aca="false">IF(SUM('MRR Conglomerado'!V277:AG277)&gt;0,SUM('MRR Conglomerado'!V277:AG277),"")</f>
        <v/>
      </c>
      <c r="Q277" s="14" t="str">
        <f aca="false">IF(P277="","",SUM('MRR Conglomerado'!AH277:AS277))</f>
        <v/>
      </c>
      <c r="R277" s="10" t="str">
        <f aca="false">IF(P277="","",COUNTIF('MRR Conglomerado'!V277:AG277,"&gt;0"))</f>
        <v/>
      </c>
      <c r="S277" s="14" t="str">
        <f aca="false">IF(P277="","",P277/R277)</f>
        <v/>
      </c>
      <c r="T277" s="14" t="str">
        <f aca="false">IF(P277="","",Q277/12)</f>
        <v/>
      </c>
      <c r="U277" s="13" t="str">
        <f aca="false">IF(P277="","",T277/S277)</f>
        <v/>
      </c>
      <c r="V277" s="14" t="str">
        <f aca="false">IF(P277="","",S277/B277)</f>
        <v/>
      </c>
      <c r="W277" s="10" t="str">
        <f aca="false">IF(V277="","",IF(V277&lt;100,"Menos de 100 USD",IF(V277&lt;500,"100 a 500 USD",IF(V277&lt;2000,"500 a 2.000 USD","Más de 2.000 USD"))))</f>
        <v/>
      </c>
      <c r="X277" s="14" t="str">
        <f aca="false">IF(P277="","",MIN(T277,S277))</f>
        <v/>
      </c>
    </row>
    <row r="278" customFormat="false" ht="15" hidden="false" customHeight="false" outlineLevel="0" collapsed="false">
      <c r="A278" s="10" t="s">
        <v>616</v>
      </c>
      <c r="B278" s="14" t="n">
        <v>18.885</v>
      </c>
      <c r="C278" s="14" t="str">
        <f aca="false">IF('MRR Conglomerado'!AG278&gt;0,'MRR Conglomerado'!AG278,"")</f>
        <v/>
      </c>
      <c r="D278" s="14" t="str">
        <f aca="false">IF(C278="","",'MRR Conglomerado'!AS278)</f>
        <v/>
      </c>
      <c r="E278" s="13" t="str">
        <f aca="false">IF(C278="","",D278/C278)</f>
        <v/>
      </c>
      <c r="F278" s="14" t="str">
        <f aca="false">IF(C278="","",C278/B278)</f>
        <v/>
      </c>
      <c r="G278" s="10" t="str">
        <f aca="false">IF(F278="","",IF(F278&lt;100,"Menos de 100 USD",IF(F278&lt;500,"100 a 500 USD",IF(F278&lt;2000,"500 a 2.000 USD","Más de 2.000 USD"))))</f>
        <v/>
      </c>
      <c r="H278" s="14" t="str">
        <f aca="false">IF(C278="","",MIN(D278,C278))</f>
        <v/>
      </c>
      <c r="I278" s="14" t="str">
        <f aca="false">IF(SUM('MRR Conglomerado'!AE278:AG278)&gt;0,SUM('MRR Conglomerado'!AE278:AG278),"")</f>
        <v/>
      </c>
      <c r="J278" s="14" t="str">
        <f aca="false">IF(I278="","",SUM('MRR Conglomerado'!AQ278:AS278))</f>
        <v/>
      </c>
      <c r="K278" s="10" t="str">
        <f aca="false">IF(I278="","",COUNTIF('MRR Conglomerado'!AE278:AG278,"&gt;0"))</f>
        <v/>
      </c>
      <c r="L278" s="13" t="str">
        <f aca="false">IF(I278="","",J278/I278)</f>
        <v/>
      </c>
      <c r="M278" s="14" t="str">
        <f aca="false">IF(I278="","",I278/K278/B278)</f>
        <v/>
      </c>
      <c r="N278" s="10" t="str">
        <f aca="false">IF(M278="","",IF(M278&lt;100,"Menos de 100 USD",IF(M278&lt;500,"100 a 500 USD",IF(M278&lt;2000,"500 a 2.000 USD","Más de 2.000 USD"))))</f>
        <v/>
      </c>
      <c r="O278" s="14" t="str">
        <f aca="false">IF(I278="","",MIN(J278,I278))</f>
        <v/>
      </c>
      <c r="P278" s="14" t="str">
        <f aca="false">IF(SUM('MRR Conglomerado'!V278:AG278)&gt;0,SUM('MRR Conglomerado'!V278:AG278),"")</f>
        <v/>
      </c>
      <c r="Q278" s="14" t="str">
        <f aca="false">IF(P278="","",SUM('MRR Conglomerado'!AH278:AS278))</f>
        <v/>
      </c>
      <c r="R278" s="10" t="str">
        <f aca="false">IF(P278="","",COUNTIF('MRR Conglomerado'!V278:AG278,"&gt;0"))</f>
        <v/>
      </c>
      <c r="S278" s="14" t="str">
        <f aca="false">IF(P278="","",P278/R278)</f>
        <v/>
      </c>
      <c r="T278" s="14" t="str">
        <f aca="false">IF(P278="","",Q278/12)</f>
        <v/>
      </c>
      <c r="U278" s="13" t="str">
        <f aca="false">IF(P278="","",T278/S278)</f>
        <v/>
      </c>
      <c r="V278" s="14" t="str">
        <f aca="false">IF(P278="","",S278/B278)</f>
        <v/>
      </c>
      <c r="W278" s="10" t="str">
        <f aca="false">IF(V278="","",IF(V278&lt;100,"Menos de 100 USD",IF(V278&lt;500,"100 a 500 USD",IF(V278&lt;2000,"500 a 2.000 USD","Más de 2.000 USD"))))</f>
        <v/>
      </c>
      <c r="X278" s="14" t="str">
        <f aca="false">IF(P278="","",MIN(T278,S278))</f>
        <v/>
      </c>
    </row>
    <row r="279" customFormat="false" ht="15" hidden="false" customHeight="false" outlineLevel="0" collapsed="false">
      <c r="A279" s="10" t="s">
        <v>618</v>
      </c>
      <c r="B279" s="14" t="n">
        <v>18.885</v>
      </c>
      <c r="C279" s="14" t="str">
        <f aca="false">IF('MRR Conglomerado'!AG279&gt;0,'MRR Conglomerado'!AG279,"")</f>
        <v/>
      </c>
      <c r="D279" s="14" t="str">
        <f aca="false">IF(C279="","",'MRR Conglomerado'!AS279)</f>
        <v/>
      </c>
      <c r="E279" s="13" t="str">
        <f aca="false">IF(C279="","",D279/C279)</f>
        <v/>
      </c>
      <c r="F279" s="14" t="str">
        <f aca="false">IF(C279="","",C279/B279)</f>
        <v/>
      </c>
      <c r="G279" s="10" t="str">
        <f aca="false">IF(F279="","",IF(F279&lt;100,"Menos de 100 USD",IF(F279&lt;500,"100 a 500 USD",IF(F279&lt;2000,"500 a 2.000 USD","Más de 2.000 USD"))))</f>
        <v/>
      </c>
      <c r="H279" s="14" t="str">
        <f aca="false">IF(C279="","",MIN(D279,C279))</f>
        <v/>
      </c>
      <c r="I279" s="14" t="str">
        <f aca="false">IF(SUM('MRR Conglomerado'!AE279:AG279)&gt;0,SUM('MRR Conglomerado'!AE279:AG279),"")</f>
        <v/>
      </c>
      <c r="J279" s="14" t="str">
        <f aca="false">IF(I279="","",SUM('MRR Conglomerado'!AQ279:AS279))</f>
        <v/>
      </c>
      <c r="K279" s="10" t="str">
        <f aca="false">IF(I279="","",COUNTIF('MRR Conglomerado'!AE279:AG279,"&gt;0"))</f>
        <v/>
      </c>
      <c r="L279" s="13" t="str">
        <f aca="false">IF(I279="","",J279/I279)</f>
        <v/>
      </c>
      <c r="M279" s="14" t="str">
        <f aca="false">IF(I279="","",I279/K279/B279)</f>
        <v/>
      </c>
      <c r="N279" s="10" t="str">
        <f aca="false">IF(M279="","",IF(M279&lt;100,"Menos de 100 USD",IF(M279&lt;500,"100 a 500 USD",IF(M279&lt;2000,"500 a 2.000 USD","Más de 2.000 USD"))))</f>
        <v/>
      </c>
      <c r="O279" s="14" t="str">
        <f aca="false">IF(I279="","",MIN(J279,I279))</f>
        <v/>
      </c>
      <c r="P279" s="14" t="str">
        <f aca="false">IF(SUM('MRR Conglomerado'!V279:AG279)&gt;0,SUM('MRR Conglomerado'!V279:AG279),"")</f>
        <v/>
      </c>
      <c r="Q279" s="14" t="str">
        <f aca="false">IF(P279="","",SUM('MRR Conglomerado'!AH279:AS279))</f>
        <v/>
      </c>
      <c r="R279" s="10" t="str">
        <f aca="false">IF(P279="","",COUNTIF('MRR Conglomerado'!V279:AG279,"&gt;0"))</f>
        <v/>
      </c>
      <c r="S279" s="14" t="str">
        <f aca="false">IF(P279="","",P279/R279)</f>
        <v/>
      </c>
      <c r="T279" s="14" t="str">
        <f aca="false">IF(P279="","",Q279/12)</f>
        <v/>
      </c>
      <c r="U279" s="13" t="str">
        <f aca="false">IF(P279="","",T279/S279)</f>
        <v/>
      </c>
      <c r="V279" s="14" t="str">
        <f aca="false">IF(P279="","",S279/B279)</f>
        <v/>
      </c>
      <c r="W279" s="10" t="str">
        <f aca="false">IF(V279="","",IF(V279&lt;100,"Menos de 100 USD",IF(V279&lt;500,"100 a 500 USD",IF(V279&lt;2000,"500 a 2.000 USD","Más de 2.000 USD"))))</f>
        <v/>
      </c>
      <c r="X279" s="14" t="str">
        <f aca="false">IF(P279="","",MIN(T279,S279))</f>
        <v/>
      </c>
    </row>
    <row r="280" customFormat="false" ht="15" hidden="false" customHeight="false" outlineLevel="0" collapsed="false">
      <c r="A280" s="10" t="s">
        <v>620</v>
      </c>
      <c r="B280" s="14" t="n">
        <v>18.885</v>
      </c>
      <c r="C280" s="14" t="n">
        <f aca="false">IF('MRR Conglomerado'!AG280&gt;0,'MRR Conglomerado'!AG280,"")</f>
        <v>820.7421</v>
      </c>
      <c r="D280" s="14" t="n">
        <f aca="false">IF(C280="","",'MRR Conglomerado'!AS280)</f>
        <v>1286.3676</v>
      </c>
      <c r="E280" s="13" t="n">
        <f aca="false">IF(C280="","",D280/C280)</f>
        <v>1.56732254870318</v>
      </c>
      <c r="F280" s="14" t="n">
        <f aca="false">IF(C280="","",C280/B280)</f>
        <v>43.46</v>
      </c>
      <c r="G280" s="10" t="str">
        <f aca="false">IF(F280="","",IF(F280&lt;100,"Menos de 100 USD",IF(F280&lt;500,"100 a 500 USD",IF(F280&lt;2000,"500 a 2.000 USD","Más de 2.000 USD"))))</f>
        <v>Menos de 100 USD</v>
      </c>
      <c r="H280" s="14" t="n">
        <f aca="false">IF(C280="","",MIN(D280,C280))</f>
        <v>820.7421</v>
      </c>
      <c r="I280" s="14" t="n">
        <f aca="false">IF(SUM('MRR Conglomerado'!AE280:AG280)&gt;0,SUM('MRR Conglomerado'!AE280:AG280),"")</f>
        <v>3282.6348</v>
      </c>
      <c r="J280" s="14" t="n">
        <f aca="false">IF(I280="","",SUM('MRR Conglomerado'!AQ280:AS280))</f>
        <v>3672.570098</v>
      </c>
      <c r="K280" s="10" t="n">
        <f aca="false">IF(I280="","",COUNTIF('MRR Conglomerado'!AE280:AG280,"&gt;0"))</f>
        <v>3</v>
      </c>
      <c r="L280" s="13" t="n">
        <f aca="false">IF(I280="","",J280/I280)</f>
        <v>1.11878729184252</v>
      </c>
      <c r="M280" s="14" t="n">
        <f aca="false">IF(I280="","",I280/K280/B280)</f>
        <v>57.940778395552</v>
      </c>
      <c r="N280" s="10" t="str">
        <f aca="false">IF(M280="","",IF(M280&lt;100,"Menos de 100 USD",IF(M280&lt;500,"100 a 500 USD",IF(M280&lt;2000,"500 a 2.000 USD","Más de 2.000 USD"))))</f>
        <v>Menos de 100 USD</v>
      </c>
      <c r="O280" s="14" t="n">
        <f aca="false">IF(I280="","",MIN(J280,I280))</f>
        <v>3282.6348</v>
      </c>
      <c r="P280" s="14" t="n">
        <f aca="false">IF(SUM('MRR Conglomerado'!V280:AG280)&gt;0,SUM('MRR Conglomerado'!V280:AG280),"")</f>
        <v>11310.743054</v>
      </c>
      <c r="Q280" s="14" t="n">
        <f aca="false">IF(P280="","",SUM('MRR Conglomerado'!AH280:AS280))</f>
        <v>12302.728483</v>
      </c>
      <c r="R280" s="10" t="n">
        <f aca="false">IF(P280="","",COUNTIF('MRR Conglomerado'!V280:AG280,"&gt;0"))</f>
        <v>12</v>
      </c>
      <c r="S280" s="14" t="n">
        <f aca="false">IF(P280="","",P280/R280)</f>
        <v>942.561921166667</v>
      </c>
      <c r="T280" s="14" t="n">
        <f aca="false">IF(P280="","",Q280/12)</f>
        <v>1025.22737358333</v>
      </c>
      <c r="U280" s="13" t="n">
        <f aca="false">IF(P280="","",T280/S280)</f>
        <v>1.08770294084695</v>
      </c>
      <c r="V280" s="14" t="n">
        <f aca="false">IF(P280="","",S280/B280)</f>
        <v>49.9106127173242</v>
      </c>
      <c r="W280" s="10" t="str">
        <f aca="false">IF(V280="","",IF(V280&lt;100,"Menos de 100 USD",IF(V280&lt;500,"100 a 500 USD",IF(V280&lt;2000,"500 a 2.000 USD","Más de 2.000 USD"))))</f>
        <v>Menos de 100 USD</v>
      </c>
      <c r="X280" s="14" t="n">
        <f aca="false">IF(P280="","",MIN(T280,S280))</f>
        <v>942.561921166667</v>
      </c>
    </row>
    <row r="281" customFormat="false" ht="15" hidden="false" customHeight="false" outlineLevel="0" collapsed="false">
      <c r="A281" s="10" t="s">
        <v>622</v>
      </c>
      <c r="B281" s="14" t="n">
        <v>18.885</v>
      </c>
      <c r="C281" s="14" t="n">
        <f aca="false">IF('MRR Conglomerado'!AG281&gt;0,'MRR Conglomerado'!AG281,"")</f>
        <v>8849.1333</v>
      </c>
      <c r="D281" s="14" t="n">
        <f aca="false">IF(C281="","",'MRR Conglomerado'!AS281)</f>
        <v>7226.060608</v>
      </c>
      <c r="E281" s="13" t="n">
        <f aca="false">IF(C281="","",D281/C281)</f>
        <v>0.816583993372549</v>
      </c>
      <c r="F281" s="14" t="n">
        <f aca="false">IF(C281="","",C281/B281)</f>
        <v>468.58</v>
      </c>
      <c r="G281" s="10" t="str">
        <f aca="false">IF(F281="","",IF(F281&lt;100,"Menos de 100 USD",IF(F281&lt;500,"100 a 500 USD",IF(F281&lt;2000,"500 a 2.000 USD","Más de 2.000 USD"))))</f>
        <v>100 a 500 USD</v>
      </c>
      <c r="H281" s="14" t="n">
        <f aca="false">IF(C281="","",MIN(D281,C281))</f>
        <v>7226.060608</v>
      </c>
      <c r="I281" s="14" t="n">
        <f aca="false">IF(SUM('MRR Conglomerado'!AE281:AG281)&gt;0,SUM('MRR Conglomerado'!AE281:AG281),"")</f>
        <v>26180.50456</v>
      </c>
      <c r="J281" s="14" t="n">
        <f aca="false">IF(I281="","",SUM('MRR Conglomerado'!AQ281:AS281))</f>
        <v>22438.912259</v>
      </c>
      <c r="K281" s="10" t="n">
        <f aca="false">IF(I281="","",COUNTIF('MRR Conglomerado'!AE281:AG281,"&gt;0"))</f>
        <v>3</v>
      </c>
      <c r="L281" s="13" t="n">
        <f aca="false">IF(I281="","",J281/I281)</f>
        <v>0.857084790232935</v>
      </c>
      <c r="M281" s="14" t="n">
        <f aca="false">IF(I281="","",I281/K281/B281)</f>
        <v>462.10404306769</v>
      </c>
      <c r="N281" s="10" t="str">
        <f aca="false">IF(M281="","",IF(M281&lt;100,"Menos de 100 USD",IF(M281&lt;500,"100 a 500 USD",IF(M281&lt;2000,"500 a 2.000 USD","Más de 2.000 USD"))))</f>
        <v>100 a 500 USD</v>
      </c>
      <c r="O281" s="14" t="n">
        <f aca="false">IF(I281="","",MIN(J281,I281))</f>
        <v>22438.912259</v>
      </c>
      <c r="P281" s="14" t="n">
        <f aca="false">IF(SUM('MRR Conglomerado'!V281:AG281)&gt;0,SUM('MRR Conglomerado'!V281:AG281),"")</f>
        <v>107271.013434</v>
      </c>
      <c r="Q281" s="14" t="n">
        <f aca="false">IF(P281="","",SUM('MRR Conglomerado'!AH281:AS281))</f>
        <v>95548.479272</v>
      </c>
      <c r="R281" s="10" t="n">
        <f aca="false">IF(P281="","",COUNTIF('MRR Conglomerado'!V281:AG281,"&gt;0"))</f>
        <v>12</v>
      </c>
      <c r="S281" s="14" t="n">
        <f aca="false">IF(P281="","",P281/R281)</f>
        <v>8939.2511195</v>
      </c>
      <c r="T281" s="14" t="n">
        <f aca="false">IF(P281="","",Q281/12)</f>
        <v>7962.37327266667</v>
      </c>
      <c r="U281" s="13" t="n">
        <f aca="false">IF(P281="","",T281/S281)</f>
        <v>0.890720393266235</v>
      </c>
      <c r="V281" s="14" t="n">
        <f aca="false">IF(P281="","",S281/B281)</f>
        <v>473.351925840614</v>
      </c>
      <c r="W281" s="10" t="str">
        <f aca="false">IF(V281="","",IF(V281&lt;100,"Menos de 100 USD",IF(V281&lt;500,"100 a 500 USD",IF(V281&lt;2000,"500 a 2.000 USD","Más de 2.000 USD"))))</f>
        <v>100 a 500 USD</v>
      </c>
      <c r="X281" s="14" t="n">
        <f aca="false">IF(P281="","",MIN(T281,S281))</f>
        <v>7962.37327266667</v>
      </c>
    </row>
    <row r="282" customFormat="false" ht="15" hidden="false" customHeight="false" outlineLevel="0" collapsed="false">
      <c r="A282" s="10" t="s">
        <v>624</v>
      </c>
      <c r="B282" s="14" t="n">
        <v>18.885</v>
      </c>
      <c r="C282" s="14" t="n">
        <f aca="false">IF('MRR Conglomerado'!AG282&gt;0,'MRR Conglomerado'!AG282,"")</f>
        <v>22351.9083</v>
      </c>
      <c r="D282" s="14" t="n">
        <f aca="false">IF(C282="","",'MRR Conglomerado'!AS282)</f>
        <v>15742.514184</v>
      </c>
      <c r="E282" s="13" t="n">
        <f aca="false">IF(C282="","",D282/C282)</f>
        <v>0.704302915559116</v>
      </c>
      <c r="F282" s="14" t="n">
        <f aca="false">IF(C282="","",C282/B282)</f>
        <v>1183.58</v>
      </c>
      <c r="G282" s="10" t="str">
        <f aca="false">IF(F282="","",IF(F282&lt;100,"Menos de 100 USD",IF(F282&lt;500,"100 a 500 USD",IF(F282&lt;2000,"500 a 2.000 USD","Más de 2.000 USD"))))</f>
        <v>500 a 2.000 USD</v>
      </c>
      <c r="H282" s="14" t="n">
        <f aca="false">IF(C282="","",MIN(D282,C282))</f>
        <v>15742.514184</v>
      </c>
      <c r="I282" s="14" t="n">
        <f aca="false">IF(SUM('MRR Conglomerado'!AE282:AG282)&gt;0,SUM('MRR Conglomerado'!AE282:AG282),"")</f>
        <v>22351.9083</v>
      </c>
      <c r="J282" s="14" t="n">
        <f aca="false">IF(I282="","",SUM('MRR Conglomerado'!AQ282:AS282))</f>
        <v>48732.501786</v>
      </c>
      <c r="K282" s="10" t="n">
        <f aca="false">IF(I282="","",COUNTIF('MRR Conglomerado'!AE282:AG282,"&gt;0"))</f>
        <v>1</v>
      </c>
      <c r="L282" s="13" t="n">
        <f aca="false">IF(I282="","",J282/I282)</f>
        <v>2.18023898147435</v>
      </c>
      <c r="M282" s="14" t="n">
        <f aca="false">IF(I282="","",I282/K282/B282)</f>
        <v>1183.58</v>
      </c>
      <c r="N282" s="10" t="str">
        <f aca="false">IF(M282="","",IF(M282&lt;100,"Menos de 100 USD",IF(M282&lt;500,"100 a 500 USD",IF(M282&lt;2000,"500 a 2.000 USD","Más de 2.000 USD"))))</f>
        <v>500 a 2.000 USD</v>
      </c>
      <c r="O282" s="14" t="n">
        <f aca="false">IF(I282="","",MIN(J282,I282))</f>
        <v>22351.9083</v>
      </c>
      <c r="P282" s="14" t="n">
        <f aca="false">IF(SUM('MRR Conglomerado'!V282:AG282)&gt;0,SUM('MRR Conglomerado'!V282:AG282),"")</f>
        <v>22351.9083</v>
      </c>
      <c r="Q282" s="14" t="n">
        <f aca="false">IF(P282="","",SUM('MRR Conglomerado'!AH282:AS282))</f>
        <v>239086.648644</v>
      </c>
      <c r="R282" s="10" t="n">
        <f aca="false">IF(P282="","",COUNTIF('MRR Conglomerado'!V282:AG282,"&gt;0"))</f>
        <v>1</v>
      </c>
      <c r="S282" s="14" t="n">
        <f aca="false">IF(P282="","",P282/R282)</f>
        <v>22351.9083</v>
      </c>
      <c r="T282" s="14" t="n">
        <f aca="false">IF(P282="","",Q282/12)</f>
        <v>19923.887387</v>
      </c>
      <c r="U282" s="13" t="n">
        <f aca="false">IF(P282="","",T282/S282)</f>
        <v>0.891372992390095</v>
      </c>
      <c r="V282" s="14" t="n">
        <f aca="false">IF(P282="","",S282/B282)</f>
        <v>1183.58</v>
      </c>
      <c r="W282" s="10" t="str">
        <f aca="false">IF(V282="","",IF(V282&lt;100,"Menos de 100 USD",IF(V282&lt;500,"100 a 500 USD",IF(V282&lt;2000,"500 a 2.000 USD","Más de 2.000 USD"))))</f>
        <v>500 a 2.000 USD</v>
      </c>
      <c r="X282" s="14" t="n">
        <f aca="false">IF(P282="","",MIN(T282,S282))</f>
        <v>19923.887387</v>
      </c>
    </row>
    <row r="283" customFormat="false" ht="15" hidden="false" customHeight="false" outlineLevel="0" collapsed="false">
      <c r="A283" s="10" t="s">
        <v>626</v>
      </c>
      <c r="B283" s="14" t="n">
        <v>18.885</v>
      </c>
      <c r="C283" s="14" t="n">
        <f aca="false">IF('MRR Conglomerado'!AG283&gt;0,'MRR Conglomerado'!AG283,"")</f>
        <v>29964.64065</v>
      </c>
      <c r="D283" s="14" t="n">
        <f aca="false">IF(C283="","",'MRR Conglomerado'!AS283)</f>
        <v>32419.788824</v>
      </c>
      <c r="E283" s="13" t="n">
        <f aca="false">IF(C283="","",D283/C283)</f>
        <v>1.08193484456153</v>
      </c>
      <c r="F283" s="14" t="n">
        <f aca="false">IF(C283="","",C283/B283)</f>
        <v>1586.69</v>
      </c>
      <c r="G283" s="10" t="str">
        <f aca="false">IF(F283="","",IF(F283&lt;100,"Menos de 100 USD",IF(F283&lt;500,"100 a 500 USD",IF(F283&lt;2000,"500 a 2.000 USD","Más de 2.000 USD"))))</f>
        <v>500 a 2.000 USD</v>
      </c>
      <c r="H283" s="14" t="n">
        <f aca="false">IF(C283="","",MIN(D283,C283))</f>
        <v>29964.64065</v>
      </c>
      <c r="I283" s="14" t="n">
        <f aca="false">IF(SUM('MRR Conglomerado'!AE283:AG283)&gt;0,SUM('MRR Conglomerado'!AE283:AG283),"")</f>
        <v>85414.33737</v>
      </c>
      <c r="J283" s="14" t="n">
        <f aca="false">IF(I283="","",SUM('MRR Conglomerado'!AQ283:AS283))</f>
        <v>98296.373863</v>
      </c>
      <c r="K283" s="10" t="n">
        <f aca="false">IF(I283="","",COUNTIF('MRR Conglomerado'!AE283:AG283,"&gt;0"))</f>
        <v>3</v>
      </c>
      <c r="L283" s="13" t="n">
        <f aca="false">IF(I283="","",J283/I283)</f>
        <v>1.15081819855603</v>
      </c>
      <c r="M283" s="14" t="n">
        <f aca="false">IF(I283="","",I283/K283/B283)</f>
        <v>1507.62222875298</v>
      </c>
      <c r="N283" s="10" t="str">
        <f aca="false">IF(M283="","",IF(M283&lt;100,"Menos de 100 USD",IF(M283&lt;500,"100 a 500 USD",IF(M283&lt;2000,"500 a 2.000 USD","Más de 2.000 USD"))))</f>
        <v>500 a 2.000 USD</v>
      </c>
      <c r="O283" s="14" t="n">
        <f aca="false">IF(I283="","",MIN(J283,I283))</f>
        <v>85414.33737</v>
      </c>
      <c r="P283" s="14" t="n">
        <f aca="false">IF(SUM('MRR Conglomerado'!V283:AG283)&gt;0,SUM('MRR Conglomerado'!V283:AG283),"")</f>
        <v>303911.102636</v>
      </c>
      <c r="Q283" s="14" t="n">
        <f aca="false">IF(P283="","",SUM('MRR Conglomerado'!AH283:AS283))</f>
        <v>368742.577059</v>
      </c>
      <c r="R283" s="10" t="n">
        <f aca="false">IF(P283="","",COUNTIF('MRR Conglomerado'!V283:AG283,"&gt;0"))</f>
        <v>12</v>
      </c>
      <c r="S283" s="14" t="n">
        <f aca="false">IF(P283="","",P283/R283)</f>
        <v>25325.9252196667</v>
      </c>
      <c r="T283" s="14" t="n">
        <f aca="false">IF(P283="","",Q283/12)</f>
        <v>30728.54808825</v>
      </c>
      <c r="U283" s="13" t="n">
        <f aca="false">IF(P283="","",T283/S283)</f>
        <v>1.21332381035335</v>
      </c>
      <c r="V283" s="14" t="n">
        <f aca="false">IF(P283="","",S283/B283)</f>
        <v>1341.06037700115</v>
      </c>
      <c r="W283" s="10" t="str">
        <f aca="false">IF(V283="","",IF(V283&lt;100,"Menos de 100 USD",IF(V283&lt;500,"100 a 500 USD",IF(V283&lt;2000,"500 a 2.000 USD","Más de 2.000 USD"))))</f>
        <v>500 a 2.000 USD</v>
      </c>
      <c r="X283" s="14" t="n">
        <f aca="false">IF(P283="","",MIN(T283,S283))</f>
        <v>25325.9252196667</v>
      </c>
    </row>
    <row r="284" customFormat="false" ht="15" hidden="false" customHeight="false" outlineLevel="0" collapsed="false">
      <c r="A284" s="10" t="s">
        <v>628</v>
      </c>
      <c r="B284" s="14" t="n">
        <v>18.885</v>
      </c>
      <c r="C284" s="14" t="n">
        <f aca="false">IF('MRR Conglomerado'!AG284&gt;0,'MRR Conglomerado'!AG284,"")</f>
        <v>1435.07115</v>
      </c>
      <c r="D284" s="14" t="n">
        <f aca="false">IF(C284="","",'MRR Conglomerado'!AS284)</f>
        <v>0</v>
      </c>
      <c r="E284" s="13" t="n">
        <f aca="false">IF(C284="","",D284/C284)</f>
        <v>0</v>
      </c>
      <c r="F284" s="14" t="n">
        <f aca="false">IF(C284="","",C284/B284)</f>
        <v>75.99</v>
      </c>
      <c r="G284" s="10" t="str">
        <f aca="false">IF(F284="","",IF(F284&lt;100,"Menos de 100 USD",IF(F284&lt;500,"100 a 500 USD",IF(F284&lt;2000,"500 a 2.000 USD","Más de 2.000 USD"))))</f>
        <v>Menos de 100 USD</v>
      </c>
      <c r="H284" s="14" t="n">
        <f aca="false">IF(C284="","",MIN(D284,C284))</f>
        <v>0</v>
      </c>
      <c r="I284" s="14" t="n">
        <f aca="false">IF(SUM('MRR Conglomerado'!AE284:AG284)&gt;0,SUM('MRR Conglomerado'!AE284:AG284),"")</f>
        <v>1435.07115</v>
      </c>
      <c r="J284" s="14" t="n">
        <f aca="false">IF(I284="","",SUM('MRR Conglomerado'!AQ284:AS284))</f>
        <v>0</v>
      </c>
      <c r="K284" s="10" t="n">
        <f aca="false">IF(I284="","",COUNTIF('MRR Conglomerado'!AE284:AG284,"&gt;0"))</f>
        <v>1</v>
      </c>
      <c r="L284" s="13" t="n">
        <f aca="false">IF(I284="","",J284/I284)</f>
        <v>0</v>
      </c>
      <c r="M284" s="14" t="n">
        <f aca="false">IF(I284="","",I284/K284/B284)</f>
        <v>75.99</v>
      </c>
      <c r="N284" s="10" t="str">
        <f aca="false">IF(M284="","",IF(M284&lt;100,"Menos de 100 USD",IF(M284&lt;500,"100 a 500 USD",IF(M284&lt;2000,"500 a 2.000 USD","Más de 2.000 USD"))))</f>
        <v>Menos de 100 USD</v>
      </c>
      <c r="O284" s="14" t="n">
        <f aca="false">IF(I284="","",MIN(J284,I284))</f>
        <v>0</v>
      </c>
      <c r="P284" s="14" t="n">
        <f aca="false">IF(SUM('MRR Conglomerado'!V284:AG284)&gt;0,SUM('MRR Conglomerado'!V284:AG284),"")</f>
        <v>1435.07115</v>
      </c>
      <c r="Q284" s="14" t="n">
        <f aca="false">IF(P284="","",SUM('MRR Conglomerado'!AH284:AS284))</f>
        <v>4304.92549</v>
      </c>
      <c r="R284" s="10" t="n">
        <f aca="false">IF(P284="","",COUNTIF('MRR Conglomerado'!V284:AG284,"&gt;0"))</f>
        <v>1</v>
      </c>
      <c r="S284" s="14" t="n">
        <f aca="false">IF(P284="","",P284/R284)</f>
        <v>1435.07115</v>
      </c>
      <c r="T284" s="14" t="n">
        <f aca="false">IF(P284="","",Q284/12)</f>
        <v>358.743790833333</v>
      </c>
      <c r="U284" s="13" t="n">
        <f aca="false">IF(P284="","",T284/S284)</f>
        <v>0.249983278413292</v>
      </c>
      <c r="V284" s="14" t="n">
        <f aca="false">IF(P284="","",S284/B284)</f>
        <v>75.99</v>
      </c>
      <c r="W284" s="10" t="str">
        <f aca="false">IF(V284="","",IF(V284&lt;100,"Menos de 100 USD",IF(V284&lt;500,"100 a 500 USD",IF(V284&lt;2000,"500 a 2.000 USD","Más de 2.000 USD"))))</f>
        <v>Menos de 100 USD</v>
      </c>
      <c r="X284" s="14" t="n">
        <f aca="false">IF(P284="","",MIN(T284,S284))</f>
        <v>358.743790833333</v>
      </c>
    </row>
    <row r="285" customFormat="false" ht="15" hidden="false" customHeight="false" outlineLevel="0" collapsed="false">
      <c r="A285" s="10" t="s">
        <v>630</v>
      </c>
      <c r="B285" s="14" t="n">
        <v>18.885</v>
      </c>
      <c r="C285" s="14" t="n">
        <f aca="false">IF('MRR Conglomerado'!AG285&gt;0,'MRR Conglomerado'!AG285,"")</f>
        <v>32613.07305</v>
      </c>
      <c r="D285" s="14" t="n">
        <f aca="false">IF(C285="","",'MRR Conglomerado'!AS285)</f>
        <v>28580.98788</v>
      </c>
      <c r="E285" s="13" t="n">
        <f aca="false">IF(C285="","",D285/C285)</f>
        <v>0.876365984774931</v>
      </c>
      <c r="F285" s="14" t="n">
        <f aca="false">IF(C285="","",C285/B285)</f>
        <v>1726.93</v>
      </c>
      <c r="G285" s="10" t="str">
        <f aca="false">IF(F285="","",IF(F285&lt;100,"Menos de 100 USD",IF(F285&lt;500,"100 a 500 USD",IF(F285&lt;2000,"500 a 2.000 USD","Más de 2.000 USD"))))</f>
        <v>500 a 2.000 USD</v>
      </c>
      <c r="H285" s="14" t="n">
        <f aca="false">IF(C285="","",MIN(D285,C285))</f>
        <v>28580.98788</v>
      </c>
      <c r="I285" s="14" t="n">
        <f aca="false">IF(SUM('MRR Conglomerado'!AE285:AG285)&gt;0,SUM('MRR Conglomerado'!AE285:AG285),"")</f>
        <v>99372.01581</v>
      </c>
      <c r="J285" s="14" t="n">
        <f aca="false">IF(I285="","",SUM('MRR Conglomerado'!AQ285:AS285))</f>
        <v>85889.997369</v>
      </c>
      <c r="K285" s="10" t="n">
        <f aca="false">IF(I285="","",COUNTIF('MRR Conglomerado'!AE285:AG285,"&gt;0"))</f>
        <v>3</v>
      </c>
      <c r="L285" s="13" t="n">
        <f aca="false">IF(I285="","",J285/I285)</f>
        <v>0.86432781572251</v>
      </c>
      <c r="M285" s="14" t="n">
        <f aca="false">IF(I285="","",I285/K285/B285)</f>
        <v>1753.98492295473</v>
      </c>
      <c r="N285" s="10" t="str">
        <f aca="false">IF(M285="","",IF(M285&lt;100,"Menos de 100 USD",IF(M285&lt;500,"100 a 500 USD",IF(M285&lt;2000,"500 a 2.000 USD","Más de 2.000 USD"))))</f>
        <v>500 a 2.000 USD</v>
      </c>
      <c r="O285" s="14" t="n">
        <f aca="false">IF(I285="","",MIN(J285,I285))</f>
        <v>85889.997369</v>
      </c>
      <c r="P285" s="14" t="n">
        <f aca="false">IF(SUM('MRR Conglomerado'!V285:AG285)&gt;0,SUM('MRR Conglomerado'!V285:AG285),"")</f>
        <v>420871.46198</v>
      </c>
      <c r="Q285" s="14" t="n">
        <f aca="false">IF(P285="","",SUM('MRR Conglomerado'!AH285:AS285))</f>
        <v>348074.748314</v>
      </c>
      <c r="R285" s="10" t="n">
        <f aca="false">IF(P285="","",COUNTIF('MRR Conglomerado'!V285:AG285,"&gt;0"))</f>
        <v>12</v>
      </c>
      <c r="S285" s="14" t="n">
        <f aca="false">IF(P285="","",P285/R285)</f>
        <v>35072.6218316667</v>
      </c>
      <c r="T285" s="14" t="n">
        <f aca="false">IF(P285="","",Q285/12)</f>
        <v>29006.2290261667</v>
      </c>
      <c r="U285" s="13" t="n">
        <f aca="false">IF(P285="","",T285/S285)</f>
        <v>0.827033381347535</v>
      </c>
      <c r="V285" s="14" t="n">
        <f aca="false">IF(P285="","",S285/B285)</f>
        <v>1857.16821983938</v>
      </c>
      <c r="W285" s="10" t="str">
        <f aca="false">IF(V285="","",IF(V285&lt;100,"Menos de 100 USD",IF(V285&lt;500,"100 a 500 USD",IF(V285&lt;2000,"500 a 2.000 USD","Más de 2.000 USD"))))</f>
        <v>500 a 2.000 USD</v>
      </c>
      <c r="X285" s="14" t="n">
        <f aca="false">IF(P285="","",MIN(T285,S285))</f>
        <v>29006.2290261667</v>
      </c>
    </row>
    <row r="286" customFormat="false" ht="15" hidden="false" customHeight="false" outlineLevel="0" collapsed="false">
      <c r="A286" s="10" t="s">
        <v>632</v>
      </c>
      <c r="B286" s="14" t="n">
        <v>18.885</v>
      </c>
      <c r="C286" s="14" t="str">
        <f aca="false">IF('MRR Conglomerado'!AG286&gt;0,'MRR Conglomerado'!AG286,"")</f>
        <v/>
      </c>
      <c r="D286" s="14" t="str">
        <f aca="false">IF(C286="","",'MRR Conglomerado'!AS286)</f>
        <v/>
      </c>
      <c r="E286" s="13" t="str">
        <f aca="false">IF(C286="","",D286/C286)</f>
        <v/>
      </c>
      <c r="F286" s="14" t="str">
        <f aca="false">IF(C286="","",C286/B286)</f>
        <v/>
      </c>
      <c r="G286" s="10" t="str">
        <f aca="false">IF(F286="","",IF(F286&lt;100,"Menos de 100 USD",IF(F286&lt;500,"100 a 500 USD",IF(F286&lt;2000,"500 a 2.000 USD","Más de 2.000 USD"))))</f>
        <v/>
      </c>
      <c r="H286" s="14" t="str">
        <f aca="false">IF(C286="","",MIN(D286,C286))</f>
        <v/>
      </c>
      <c r="I286" s="14" t="str">
        <f aca="false">IF(SUM('MRR Conglomerado'!AE286:AG286)&gt;0,SUM('MRR Conglomerado'!AE286:AG286),"")</f>
        <v/>
      </c>
      <c r="J286" s="14" t="str">
        <f aca="false">IF(I286="","",SUM('MRR Conglomerado'!AQ286:AS286))</f>
        <v/>
      </c>
      <c r="K286" s="10" t="str">
        <f aca="false">IF(I286="","",COUNTIF('MRR Conglomerado'!AE286:AG286,"&gt;0"))</f>
        <v/>
      </c>
      <c r="L286" s="13" t="str">
        <f aca="false">IF(I286="","",J286/I286)</f>
        <v/>
      </c>
      <c r="M286" s="14" t="str">
        <f aca="false">IF(I286="","",I286/K286/B286)</f>
        <v/>
      </c>
      <c r="N286" s="10" t="str">
        <f aca="false">IF(M286="","",IF(M286&lt;100,"Menos de 100 USD",IF(M286&lt;500,"100 a 500 USD",IF(M286&lt;2000,"500 a 2.000 USD","Más de 2.000 USD"))))</f>
        <v/>
      </c>
      <c r="O286" s="14" t="str">
        <f aca="false">IF(I286="","",MIN(J286,I286))</f>
        <v/>
      </c>
      <c r="P286" s="14" t="str">
        <f aca="false">IF(SUM('MRR Conglomerado'!V286:AG286)&gt;0,SUM('MRR Conglomerado'!V286:AG286),"")</f>
        <v/>
      </c>
      <c r="Q286" s="14" t="str">
        <f aca="false">IF(P286="","",SUM('MRR Conglomerado'!AH286:AS286))</f>
        <v/>
      </c>
      <c r="R286" s="10" t="str">
        <f aca="false">IF(P286="","",COUNTIF('MRR Conglomerado'!V286:AG286,"&gt;0"))</f>
        <v/>
      </c>
      <c r="S286" s="14" t="str">
        <f aca="false">IF(P286="","",P286/R286)</f>
        <v/>
      </c>
      <c r="T286" s="14" t="str">
        <f aca="false">IF(P286="","",Q286/12)</f>
        <v/>
      </c>
      <c r="U286" s="13" t="str">
        <f aca="false">IF(P286="","",T286/S286)</f>
        <v/>
      </c>
      <c r="V286" s="14" t="str">
        <f aca="false">IF(P286="","",S286/B286)</f>
        <v/>
      </c>
      <c r="W286" s="10" t="str">
        <f aca="false">IF(V286="","",IF(V286&lt;100,"Menos de 100 USD",IF(V286&lt;500,"100 a 500 USD",IF(V286&lt;2000,"500 a 2.000 USD","Más de 2.000 USD"))))</f>
        <v/>
      </c>
      <c r="X286" s="14" t="str">
        <f aca="false">IF(P286="","",MIN(T286,S286))</f>
        <v/>
      </c>
    </row>
    <row r="287" customFormat="false" ht="15" hidden="false" customHeight="false" outlineLevel="0" collapsed="false">
      <c r="A287" s="10" t="s">
        <v>634</v>
      </c>
      <c r="B287" s="14" t="n">
        <v>18.885</v>
      </c>
      <c r="C287" s="14" t="str">
        <f aca="false">IF('MRR Conglomerado'!AG287&gt;0,'MRR Conglomerado'!AG287,"")</f>
        <v/>
      </c>
      <c r="D287" s="14" t="str">
        <f aca="false">IF(C287="","",'MRR Conglomerado'!AS287)</f>
        <v/>
      </c>
      <c r="E287" s="13" t="str">
        <f aca="false">IF(C287="","",D287/C287)</f>
        <v/>
      </c>
      <c r="F287" s="14" t="str">
        <f aca="false">IF(C287="","",C287/B287)</f>
        <v/>
      </c>
      <c r="G287" s="10" t="str">
        <f aca="false">IF(F287="","",IF(F287&lt;100,"Menos de 100 USD",IF(F287&lt;500,"100 a 500 USD",IF(F287&lt;2000,"500 a 2.000 USD","Más de 2.000 USD"))))</f>
        <v/>
      </c>
      <c r="H287" s="14" t="str">
        <f aca="false">IF(C287="","",MIN(D287,C287))</f>
        <v/>
      </c>
      <c r="I287" s="14" t="str">
        <f aca="false">IF(SUM('MRR Conglomerado'!AE287:AG287)&gt;0,SUM('MRR Conglomerado'!AE287:AG287),"")</f>
        <v/>
      </c>
      <c r="J287" s="14" t="str">
        <f aca="false">IF(I287="","",SUM('MRR Conglomerado'!AQ287:AS287))</f>
        <v/>
      </c>
      <c r="K287" s="10" t="str">
        <f aca="false">IF(I287="","",COUNTIF('MRR Conglomerado'!AE287:AG287,"&gt;0"))</f>
        <v/>
      </c>
      <c r="L287" s="13" t="str">
        <f aca="false">IF(I287="","",J287/I287)</f>
        <v/>
      </c>
      <c r="M287" s="14" t="str">
        <f aca="false">IF(I287="","",I287/K287/B287)</f>
        <v/>
      </c>
      <c r="N287" s="10" t="str">
        <f aca="false">IF(M287="","",IF(M287&lt;100,"Menos de 100 USD",IF(M287&lt;500,"100 a 500 USD",IF(M287&lt;2000,"500 a 2.000 USD","Más de 2.000 USD"))))</f>
        <v/>
      </c>
      <c r="O287" s="14" t="str">
        <f aca="false">IF(I287="","",MIN(J287,I287))</f>
        <v/>
      </c>
      <c r="P287" s="14" t="n">
        <f aca="false">IF(SUM('MRR Conglomerado'!V287:AG287)&gt;0,SUM('MRR Conglomerado'!V287:AG287),"")</f>
        <v>8100.22137</v>
      </c>
      <c r="Q287" s="14" t="n">
        <f aca="false">IF(P287="","",SUM('MRR Conglomerado'!AH287:AS287))</f>
        <v>0</v>
      </c>
      <c r="R287" s="10" t="n">
        <f aca="false">IF(P287="","",COUNTIF('MRR Conglomerado'!V287:AG287,"&gt;0"))</f>
        <v>5</v>
      </c>
      <c r="S287" s="14" t="n">
        <f aca="false">IF(P287="","",P287/R287)</f>
        <v>1620.044274</v>
      </c>
      <c r="T287" s="14" t="n">
        <f aca="false">IF(P287="","",Q287/12)</f>
        <v>0</v>
      </c>
      <c r="U287" s="13" t="n">
        <f aca="false">IF(P287="","",T287/S287)</f>
        <v>0</v>
      </c>
      <c r="V287" s="14" t="n">
        <f aca="false">IF(P287="","",S287/B287)</f>
        <v>85.7847113582208</v>
      </c>
      <c r="W287" s="10" t="str">
        <f aca="false">IF(V287="","",IF(V287&lt;100,"Menos de 100 USD",IF(V287&lt;500,"100 a 500 USD",IF(V287&lt;2000,"500 a 2.000 USD","Más de 2.000 USD"))))</f>
        <v>Menos de 100 USD</v>
      </c>
      <c r="X287" s="14" t="n">
        <f aca="false">IF(P287="","",MIN(T287,S287))</f>
        <v>0</v>
      </c>
    </row>
    <row r="288" customFormat="false" ht="15" hidden="false" customHeight="false" outlineLevel="0" collapsed="false">
      <c r="A288" s="10" t="s">
        <v>636</v>
      </c>
      <c r="B288" s="14" t="n">
        <v>18.885</v>
      </c>
      <c r="C288" s="14" t="n">
        <f aca="false">IF('MRR Conglomerado'!AG288&gt;0,'MRR Conglomerado'!AG288,"")</f>
        <v>819.04245</v>
      </c>
      <c r="D288" s="14" t="n">
        <f aca="false">IF(C288="","",'MRR Conglomerado'!AS288)</f>
        <v>0</v>
      </c>
      <c r="E288" s="13" t="n">
        <f aca="false">IF(C288="","",D288/C288)</f>
        <v>0</v>
      </c>
      <c r="F288" s="14" t="n">
        <f aca="false">IF(C288="","",C288/B288)</f>
        <v>43.37</v>
      </c>
      <c r="G288" s="10" t="str">
        <f aca="false">IF(F288="","",IF(F288&lt;100,"Menos de 100 USD",IF(F288&lt;500,"100 a 500 USD",IF(F288&lt;2000,"500 a 2.000 USD","Más de 2.000 USD"))))</f>
        <v>Menos de 100 USD</v>
      </c>
      <c r="H288" s="14" t="n">
        <f aca="false">IF(C288="","",MIN(D288,C288))</f>
        <v>0</v>
      </c>
      <c r="I288" s="14" t="n">
        <f aca="false">IF(SUM('MRR Conglomerado'!AE288:AG288)&gt;0,SUM('MRR Conglomerado'!AE288:AG288),"")</f>
        <v>2457.08097</v>
      </c>
      <c r="J288" s="14" t="n">
        <f aca="false">IF(I288="","",SUM('MRR Conglomerado'!AQ288:AS288))</f>
        <v>0</v>
      </c>
      <c r="K288" s="10" t="n">
        <f aca="false">IF(I288="","",COUNTIF('MRR Conglomerado'!AE288:AG288,"&gt;0"))</f>
        <v>3</v>
      </c>
      <c r="L288" s="13" t="n">
        <f aca="false">IF(I288="","",J288/I288)</f>
        <v>0</v>
      </c>
      <c r="M288" s="14" t="n">
        <f aca="false">IF(I288="","",I288/K288/B288)</f>
        <v>43.3691813608684</v>
      </c>
      <c r="N288" s="10" t="str">
        <f aca="false">IF(M288="","",IF(M288&lt;100,"Menos de 100 USD",IF(M288&lt;500,"100 a 500 USD",IF(M288&lt;2000,"500 a 2.000 USD","Más de 2.000 USD"))))</f>
        <v>Menos de 100 USD</v>
      </c>
      <c r="O288" s="14" t="n">
        <f aca="false">IF(I288="","",MIN(J288,I288))</f>
        <v>0</v>
      </c>
      <c r="P288" s="14" t="n">
        <f aca="false">IF(SUM('MRR Conglomerado'!V288:AG288)&gt;0,SUM('MRR Conglomerado'!V288:AG288),"")</f>
        <v>5607.007454</v>
      </c>
      <c r="Q288" s="14" t="n">
        <f aca="false">IF(P288="","",SUM('MRR Conglomerado'!AH288:AS288))</f>
        <v>5632.51602</v>
      </c>
      <c r="R288" s="10" t="n">
        <f aca="false">IF(P288="","",COUNTIF('MRR Conglomerado'!V288:AG288,"&gt;0"))</f>
        <v>7</v>
      </c>
      <c r="S288" s="14" t="n">
        <f aca="false">IF(P288="","",P288/R288)</f>
        <v>801.001064857143</v>
      </c>
      <c r="T288" s="14" t="n">
        <f aca="false">IF(P288="","",Q288/12)</f>
        <v>469.376335</v>
      </c>
      <c r="U288" s="13" t="n">
        <f aca="false">IF(P288="","",T288/S288)</f>
        <v>0.585987154815721</v>
      </c>
      <c r="V288" s="14" t="n">
        <f aca="false">IF(P288="","",S288/B288)</f>
        <v>42.4146711600287</v>
      </c>
      <c r="W288" s="10" t="str">
        <f aca="false">IF(V288="","",IF(V288&lt;100,"Menos de 100 USD",IF(V288&lt;500,"100 a 500 USD",IF(V288&lt;2000,"500 a 2.000 USD","Más de 2.000 USD"))))</f>
        <v>Menos de 100 USD</v>
      </c>
      <c r="X288" s="14" t="n">
        <f aca="false">IF(P288="","",MIN(T288,S288))</f>
        <v>469.376335</v>
      </c>
    </row>
    <row r="289" customFormat="false" ht="15" hidden="false" customHeight="false" outlineLevel="0" collapsed="false">
      <c r="A289" s="10" t="s">
        <v>638</v>
      </c>
      <c r="B289" s="14" t="n">
        <v>18.885</v>
      </c>
      <c r="C289" s="14" t="str">
        <f aca="false">IF('MRR Conglomerado'!AG289&gt;0,'MRR Conglomerado'!AG289,"")</f>
        <v/>
      </c>
      <c r="D289" s="14" t="str">
        <f aca="false">IF(C289="","",'MRR Conglomerado'!AS289)</f>
        <v/>
      </c>
      <c r="E289" s="13" t="str">
        <f aca="false">IF(C289="","",D289/C289)</f>
        <v/>
      </c>
      <c r="F289" s="14" t="str">
        <f aca="false">IF(C289="","",C289/B289)</f>
        <v/>
      </c>
      <c r="G289" s="10" t="str">
        <f aca="false">IF(F289="","",IF(F289&lt;100,"Menos de 100 USD",IF(F289&lt;500,"100 a 500 USD",IF(F289&lt;2000,"500 a 2.000 USD","Más de 2.000 USD"))))</f>
        <v/>
      </c>
      <c r="H289" s="14" t="str">
        <f aca="false">IF(C289="","",MIN(D289,C289))</f>
        <v/>
      </c>
      <c r="I289" s="14" t="str">
        <f aca="false">IF(SUM('MRR Conglomerado'!AE289:AG289)&gt;0,SUM('MRR Conglomerado'!AE289:AG289),"")</f>
        <v/>
      </c>
      <c r="J289" s="14" t="str">
        <f aca="false">IF(I289="","",SUM('MRR Conglomerado'!AQ289:AS289))</f>
        <v/>
      </c>
      <c r="K289" s="10" t="str">
        <f aca="false">IF(I289="","",COUNTIF('MRR Conglomerado'!AE289:AG289,"&gt;0"))</f>
        <v/>
      </c>
      <c r="L289" s="13" t="str">
        <f aca="false">IF(I289="","",J289/I289)</f>
        <v/>
      </c>
      <c r="M289" s="14" t="str">
        <f aca="false">IF(I289="","",I289/K289/B289)</f>
        <v/>
      </c>
      <c r="N289" s="10" t="str">
        <f aca="false">IF(M289="","",IF(M289&lt;100,"Menos de 100 USD",IF(M289&lt;500,"100 a 500 USD",IF(M289&lt;2000,"500 a 2.000 USD","Más de 2.000 USD"))))</f>
        <v/>
      </c>
      <c r="O289" s="14" t="str">
        <f aca="false">IF(I289="","",MIN(J289,I289))</f>
        <v/>
      </c>
      <c r="P289" s="14" t="str">
        <f aca="false">IF(SUM('MRR Conglomerado'!V289:AG289)&gt;0,SUM('MRR Conglomerado'!V289:AG289),"")</f>
        <v/>
      </c>
      <c r="Q289" s="14" t="str">
        <f aca="false">IF(P289="","",SUM('MRR Conglomerado'!AH289:AS289))</f>
        <v/>
      </c>
      <c r="R289" s="10" t="str">
        <f aca="false">IF(P289="","",COUNTIF('MRR Conglomerado'!V289:AG289,"&gt;0"))</f>
        <v/>
      </c>
      <c r="S289" s="14" t="str">
        <f aca="false">IF(P289="","",P289/R289)</f>
        <v/>
      </c>
      <c r="T289" s="14" t="str">
        <f aca="false">IF(P289="","",Q289/12)</f>
        <v/>
      </c>
      <c r="U289" s="13" t="str">
        <f aca="false">IF(P289="","",T289/S289)</f>
        <v/>
      </c>
      <c r="V289" s="14" t="str">
        <f aca="false">IF(P289="","",S289/B289)</f>
        <v/>
      </c>
      <c r="W289" s="10" t="str">
        <f aca="false">IF(V289="","",IF(V289&lt;100,"Menos de 100 USD",IF(V289&lt;500,"100 a 500 USD",IF(V289&lt;2000,"500 a 2.000 USD","Más de 2.000 USD"))))</f>
        <v/>
      </c>
      <c r="X289" s="14" t="str">
        <f aca="false">IF(P289="","",MIN(T289,S289))</f>
        <v/>
      </c>
    </row>
    <row r="290" customFormat="false" ht="15" hidden="false" customHeight="false" outlineLevel="0" collapsed="false">
      <c r="A290" s="10" t="s">
        <v>640</v>
      </c>
      <c r="B290" s="14" t="n">
        <v>18.885</v>
      </c>
      <c r="C290" s="14" t="n">
        <f aca="false">IF('MRR Conglomerado'!AG290&gt;0,'MRR Conglomerado'!AG290,"")</f>
        <v>12702.051</v>
      </c>
      <c r="D290" s="14" t="n">
        <f aca="false">IF(C290="","",'MRR Conglomerado'!AS290)</f>
        <v>16573.840184</v>
      </c>
      <c r="E290" s="13" t="n">
        <f aca="false">IF(C290="","",D290/C290)</f>
        <v>1.30481606348455</v>
      </c>
      <c r="F290" s="14" t="n">
        <f aca="false">IF(C290="","",C290/B290)</f>
        <v>672.6</v>
      </c>
      <c r="G290" s="10" t="str">
        <f aca="false">IF(F290="","",IF(F290&lt;100,"Menos de 100 USD",IF(F290&lt;500,"100 a 500 USD",IF(F290&lt;2000,"500 a 2.000 USD","Más de 2.000 USD"))))</f>
        <v>500 a 2.000 USD</v>
      </c>
      <c r="H290" s="14" t="n">
        <f aca="false">IF(C290="","",MIN(D290,C290))</f>
        <v>12702.051</v>
      </c>
      <c r="I290" s="14" t="n">
        <f aca="false">IF(SUM('MRR Conglomerado'!AE290:AG290)&gt;0,SUM('MRR Conglomerado'!AE290:AG290),"")</f>
        <v>39105.10762</v>
      </c>
      <c r="J290" s="14" t="n">
        <f aca="false">IF(I290="","",SUM('MRR Conglomerado'!AQ290:AS290))</f>
        <v>47131.696948</v>
      </c>
      <c r="K290" s="10" t="n">
        <f aca="false">IF(I290="","",COUNTIF('MRR Conglomerado'!AE290:AG290,"&gt;0"))</f>
        <v>3</v>
      </c>
      <c r="L290" s="13" t="n">
        <f aca="false">IF(I290="","",J290/I290)</f>
        <v>1.20525680189907</v>
      </c>
      <c r="M290" s="14" t="n">
        <f aca="false">IF(I290="","",I290/K290/B290)</f>
        <v>690.232241108463</v>
      </c>
      <c r="N290" s="10" t="str">
        <f aca="false">IF(M290="","",IF(M290&lt;100,"Menos de 100 USD",IF(M290&lt;500,"100 a 500 USD",IF(M290&lt;2000,"500 a 2.000 USD","Más de 2.000 USD"))))</f>
        <v>500 a 2.000 USD</v>
      </c>
      <c r="O290" s="14" t="n">
        <f aca="false">IF(I290="","",MIN(J290,I290))</f>
        <v>39105.10762</v>
      </c>
      <c r="P290" s="14" t="n">
        <f aca="false">IF(SUM('MRR Conglomerado'!V290:AG290)&gt;0,SUM('MRR Conglomerado'!V290:AG290),"")</f>
        <v>146963.794902</v>
      </c>
      <c r="Q290" s="14" t="n">
        <f aca="false">IF(P290="","",SUM('MRR Conglomerado'!AH290:AS290))</f>
        <v>171083.810596</v>
      </c>
      <c r="R290" s="10" t="n">
        <f aca="false">IF(P290="","",COUNTIF('MRR Conglomerado'!V290:AG290,"&gt;0"))</f>
        <v>12</v>
      </c>
      <c r="S290" s="14" t="n">
        <f aca="false">IF(P290="","",P290/R290)</f>
        <v>12246.9829085</v>
      </c>
      <c r="T290" s="14" t="n">
        <f aca="false">IF(P290="","",Q290/12)</f>
        <v>14256.9842163333</v>
      </c>
      <c r="U290" s="13" t="n">
        <f aca="false">IF(P290="","",T290/S290)</f>
        <v>1.16412216158465</v>
      </c>
      <c r="V290" s="14" t="n">
        <f aca="false">IF(P290="","",S290/B290)</f>
        <v>648.503198755626</v>
      </c>
      <c r="W290" s="10" t="str">
        <f aca="false">IF(V290="","",IF(V290&lt;100,"Menos de 100 USD",IF(V290&lt;500,"100 a 500 USD",IF(V290&lt;2000,"500 a 2.000 USD","Más de 2.000 USD"))))</f>
        <v>500 a 2.000 USD</v>
      </c>
      <c r="X290" s="14" t="n">
        <f aca="false">IF(P290="","",MIN(T290,S290))</f>
        <v>12246.9829085</v>
      </c>
    </row>
    <row r="291" customFormat="false" ht="15" hidden="false" customHeight="false" outlineLevel="0" collapsed="false">
      <c r="A291" s="10" t="s">
        <v>642</v>
      </c>
      <c r="B291" s="14" t="n">
        <v>18.885</v>
      </c>
      <c r="C291" s="14" t="str">
        <f aca="false">IF('MRR Conglomerado'!AG291&gt;0,'MRR Conglomerado'!AG291,"")</f>
        <v/>
      </c>
      <c r="D291" s="14" t="str">
        <f aca="false">IF(C291="","",'MRR Conglomerado'!AS291)</f>
        <v/>
      </c>
      <c r="E291" s="13" t="str">
        <f aca="false">IF(C291="","",D291/C291)</f>
        <v/>
      </c>
      <c r="F291" s="14" t="str">
        <f aca="false">IF(C291="","",C291/B291)</f>
        <v/>
      </c>
      <c r="G291" s="10" t="str">
        <f aca="false">IF(F291="","",IF(F291&lt;100,"Menos de 100 USD",IF(F291&lt;500,"100 a 500 USD",IF(F291&lt;2000,"500 a 2.000 USD","Más de 2.000 USD"))))</f>
        <v/>
      </c>
      <c r="H291" s="14" t="str">
        <f aca="false">IF(C291="","",MIN(D291,C291))</f>
        <v/>
      </c>
      <c r="I291" s="14" t="str">
        <f aca="false">IF(SUM('MRR Conglomerado'!AE291:AG291)&gt;0,SUM('MRR Conglomerado'!AE291:AG291),"")</f>
        <v/>
      </c>
      <c r="J291" s="14" t="str">
        <f aca="false">IF(I291="","",SUM('MRR Conglomerado'!AQ291:AS291))</f>
        <v/>
      </c>
      <c r="K291" s="10" t="str">
        <f aca="false">IF(I291="","",COUNTIF('MRR Conglomerado'!AE291:AG291,"&gt;0"))</f>
        <v/>
      </c>
      <c r="L291" s="13" t="str">
        <f aca="false">IF(I291="","",J291/I291)</f>
        <v/>
      </c>
      <c r="M291" s="14" t="str">
        <f aca="false">IF(I291="","",I291/K291/B291)</f>
        <v/>
      </c>
      <c r="N291" s="10" t="str">
        <f aca="false">IF(M291="","",IF(M291&lt;100,"Menos de 100 USD",IF(M291&lt;500,"100 a 500 USD",IF(M291&lt;2000,"500 a 2.000 USD","Más de 2.000 USD"))))</f>
        <v/>
      </c>
      <c r="O291" s="14" t="str">
        <f aca="false">IF(I291="","",MIN(J291,I291))</f>
        <v/>
      </c>
      <c r="P291" s="14" t="str">
        <f aca="false">IF(SUM('MRR Conglomerado'!V291:AG291)&gt;0,SUM('MRR Conglomerado'!V291:AG291),"")</f>
        <v/>
      </c>
      <c r="Q291" s="14" t="str">
        <f aca="false">IF(P291="","",SUM('MRR Conglomerado'!AH291:AS291))</f>
        <v/>
      </c>
      <c r="R291" s="10" t="str">
        <f aca="false">IF(P291="","",COUNTIF('MRR Conglomerado'!V291:AG291,"&gt;0"))</f>
        <v/>
      </c>
      <c r="S291" s="14" t="str">
        <f aca="false">IF(P291="","",P291/R291)</f>
        <v/>
      </c>
      <c r="T291" s="14" t="str">
        <f aca="false">IF(P291="","",Q291/12)</f>
        <v/>
      </c>
      <c r="U291" s="13" t="str">
        <f aca="false">IF(P291="","",T291/S291)</f>
        <v/>
      </c>
      <c r="V291" s="14" t="str">
        <f aca="false">IF(P291="","",S291/B291)</f>
        <v/>
      </c>
      <c r="W291" s="10" t="str">
        <f aca="false">IF(V291="","",IF(V291&lt;100,"Menos de 100 USD",IF(V291&lt;500,"100 a 500 USD",IF(V291&lt;2000,"500 a 2.000 USD","Más de 2.000 USD"))))</f>
        <v/>
      </c>
      <c r="X291" s="14" t="str">
        <f aca="false">IF(P291="","",MIN(T291,S291))</f>
        <v/>
      </c>
    </row>
    <row r="292" customFormat="false" ht="15" hidden="false" customHeight="false" outlineLevel="0" collapsed="false">
      <c r="A292" s="10" t="s">
        <v>644</v>
      </c>
      <c r="B292" s="14" t="n">
        <v>18.885</v>
      </c>
      <c r="C292" s="14" t="n">
        <f aca="false">IF('MRR Conglomerado'!AG292&gt;0,'MRR Conglomerado'!AG292,"")</f>
        <v>1625.43195</v>
      </c>
      <c r="D292" s="14" t="n">
        <f aca="false">IF(C292="","",'MRR Conglomerado'!AS292)</f>
        <v>1469.434336</v>
      </c>
      <c r="E292" s="13" t="n">
        <f aca="false">IF(C292="","",D292/C292)</f>
        <v>0.904026979413072</v>
      </c>
      <c r="F292" s="14" t="n">
        <f aca="false">IF(C292="","",C292/B292)</f>
        <v>86.07</v>
      </c>
      <c r="G292" s="10" t="str">
        <f aca="false">IF(F292="","",IF(F292&lt;100,"Menos de 100 USD",IF(F292&lt;500,"100 a 500 USD",IF(F292&lt;2000,"500 a 2.000 USD","Más de 2.000 USD"))))</f>
        <v>Menos de 100 USD</v>
      </c>
      <c r="H292" s="14" t="n">
        <f aca="false">IF(C292="","",MIN(D292,C292))</f>
        <v>1469.434336</v>
      </c>
      <c r="I292" s="14" t="n">
        <f aca="false">IF(SUM('MRR Conglomerado'!AE292:AG292)&gt;0,SUM('MRR Conglomerado'!AE292:AG292),"")</f>
        <v>5710.08549</v>
      </c>
      <c r="J292" s="14" t="n">
        <f aca="false">IF(I292="","",SUM('MRR Conglomerado'!AQ292:AS292))</f>
        <v>4322.026723</v>
      </c>
      <c r="K292" s="10" t="n">
        <f aca="false">IF(I292="","",COUNTIF('MRR Conglomerado'!AE292:AG292,"&gt;0"))</f>
        <v>3</v>
      </c>
      <c r="L292" s="13" t="n">
        <f aca="false">IF(I292="","",J292/I292)</f>
        <v>0.756911035845104</v>
      </c>
      <c r="M292" s="14" t="n">
        <f aca="false">IF(I292="","",I292/K292/B292)</f>
        <v>100.786964786868</v>
      </c>
      <c r="N292" s="10" t="str">
        <f aca="false">IF(M292="","",IF(M292&lt;100,"Menos de 100 USD",IF(M292&lt;500,"100 a 500 USD",IF(M292&lt;2000,"500 a 2.000 USD","Más de 2.000 USD"))))</f>
        <v>100 a 500 USD</v>
      </c>
      <c r="O292" s="14" t="n">
        <f aca="false">IF(I292="","",MIN(J292,I292))</f>
        <v>4322.026723</v>
      </c>
      <c r="P292" s="14" t="n">
        <f aca="false">IF(SUM('MRR Conglomerado'!V292:AG292)&gt;0,SUM('MRR Conglomerado'!V292:AG292),"")</f>
        <v>25011.363822</v>
      </c>
      <c r="Q292" s="14" t="n">
        <f aca="false">IF(P292="","",SUM('MRR Conglomerado'!AH292:AS292))</f>
        <v>18129.213363</v>
      </c>
      <c r="R292" s="10" t="n">
        <f aca="false">IF(P292="","",COUNTIF('MRR Conglomerado'!V292:AG292,"&gt;0"))</f>
        <v>12</v>
      </c>
      <c r="S292" s="14" t="n">
        <f aca="false">IF(P292="","",P292/R292)</f>
        <v>2084.2803185</v>
      </c>
      <c r="T292" s="14" t="n">
        <f aca="false">IF(P292="","",Q292/12)</f>
        <v>1510.76778025</v>
      </c>
      <c r="U292" s="13" t="n">
        <f aca="false">IF(P292="","",T292/S292)</f>
        <v>0.724839056839177</v>
      </c>
      <c r="V292" s="14" t="n">
        <f aca="false">IF(P292="","",S292/B292)</f>
        <v>110.366974768335</v>
      </c>
      <c r="W292" s="10" t="str">
        <f aca="false">IF(V292="","",IF(V292&lt;100,"Menos de 100 USD",IF(V292&lt;500,"100 a 500 USD",IF(V292&lt;2000,"500 a 2.000 USD","Más de 2.000 USD"))))</f>
        <v>100 a 500 USD</v>
      </c>
      <c r="X292" s="14" t="n">
        <f aca="false">IF(P292="","",MIN(T292,S292))</f>
        <v>1510.76778025</v>
      </c>
    </row>
    <row r="293" customFormat="false" ht="15" hidden="false" customHeight="false" outlineLevel="0" collapsed="false">
      <c r="A293" s="10" t="s">
        <v>646</v>
      </c>
      <c r="B293" s="14" t="n">
        <v>18.885</v>
      </c>
      <c r="C293" s="14" t="n">
        <f aca="false">IF('MRR Conglomerado'!AG293&gt;0,'MRR Conglomerado'!AG293,"")</f>
        <v>8430.07515</v>
      </c>
      <c r="D293" s="14" t="n">
        <f aca="false">IF(C293="","",'MRR Conglomerado'!AS293)</f>
        <v>8835.157712</v>
      </c>
      <c r="E293" s="13" t="n">
        <f aca="false">IF(C293="","",D293/C293)</f>
        <v>1.04805207009335</v>
      </c>
      <c r="F293" s="14" t="n">
        <f aca="false">IF(C293="","",C293/B293)</f>
        <v>446.39</v>
      </c>
      <c r="G293" s="10" t="str">
        <f aca="false">IF(F293="","",IF(F293&lt;100,"Menos de 100 USD",IF(F293&lt;500,"100 a 500 USD",IF(F293&lt;2000,"500 a 2.000 USD","Más de 2.000 USD"))))</f>
        <v>100 a 500 USD</v>
      </c>
      <c r="H293" s="14" t="n">
        <f aca="false">IF(C293="","",MIN(D293,C293))</f>
        <v>8430.07515</v>
      </c>
      <c r="I293" s="14" t="n">
        <f aca="false">IF(SUM('MRR Conglomerado'!AE293:AG293)&gt;0,SUM('MRR Conglomerado'!AE293:AG293),"")</f>
        <v>24840.22195</v>
      </c>
      <c r="J293" s="14" t="n">
        <f aca="false">IF(I293="","",SUM('MRR Conglomerado'!AQ293:AS293))</f>
        <v>26350.184461</v>
      </c>
      <c r="K293" s="10" t="n">
        <f aca="false">IF(I293="","",COUNTIF('MRR Conglomerado'!AE293:AG293,"&gt;0"))</f>
        <v>3</v>
      </c>
      <c r="L293" s="13" t="n">
        <f aca="false">IF(I293="","",J293/I293)</f>
        <v>1.0607869975574</v>
      </c>
      <c r="M293" s="14" t="n">
        <f aca="false">IF(I293="","",I293/K293/B293)</f>
        <v>438.447126467214</v>
      </c>
      <c r="N293" s="10" t="str">
        <f aca="false">IF(M293="","",IF(M293&lt;100,"Menos de 100 USD",IF(M293&lt;500,"100 a 500 USD",IF(M293&lt;2000,"500 a 2.000 USD","Más de 2.000 USD"))))</f>
        <v>100 a 500 USD</v>
      </c>
      <c r="O293" s="14" t="n">
        <f aca="false">IF(I293="","",MIN(J293,I293))</f>
        <v>24840.22195</v>
      </c>
      <c r="P293" s="14" t="n">
        <f aca="false">IF(SUM('MRR Conglomerado'!V293:AG293)&gt;0,SUM('MRR Conglomerado'!V293:AG293),"")</f>
        <v>48990.23927</v>
      </c>
      <c r="Q293" s="14" t="n">
        <f aca="false">IF(P293="","",SUM('MRR Conglomerado'!AH293:AS293))</f>
        <v>104935.969052</v>
      </c>
      <c r="R293" s="10" t="n">
        <f aca="false">IF(P293="","",COUNTIF('MRR Conglomerado'!V293:AG293,"&gt;0"))</f>
        <v>6</v>
      </c>
      <c r="S293" s="14" t="n">
        <f aca="false">IF(P293="","",P293/R293)</f>
        <v>8165.03987833333</v>
      </c>
      <c r="T293" s="14" t="n">
        <f aca="false">IF(P293="","",Q293/12)</f>
        <v>8744.66408766667</v>
      </c>
      <c r="U293" s="13" t="n">
        <f aca="false">IF(P293="","",T293/S293)</f>
        <v>1.07098853379411</v>
      </c>
      <c r="V293" s="14" t="n">
        <f aca="false">IF(P293="","",S293/B293)</f>
        <v>432.355831524137</v>
      </c>
      <c r="W293" s="10" t="str">
        <f aca="false">IF(V293="","",IF(V293&lt;100,"Menos de 100 USD",IF(V293&lt;500,"100 a 500 USD",IF(V293&lt;2000,"500 a 2.000 USD","Más de 2.000 USD"))))</f>
        <v>100 a 500 USD</v>
      </c>
      <c r="X293" s="14" t="n">
        <f aca="false">IF(P293="","",MIN(T293,S293))</f>
        <v>8165.03987833333</v>
      </c>
    </row>
    <row r="294" customFormat="false" ht="15" hidden="false" customHeight="false" outlineLevel="0" collapsed="false">
      <c r="A294" s="10" t="s">
        <v>648</v>
      </c>
      <c r="B294" s="14" t="n">
        <v>18.885</v>
      </c>
      <c r="C294" s="14" t="n">
        <f aca="false">IF('MRR Conglomerado'!AG294&gt;0,'MRR Conglomerado'!AG294,"")</f>
        <v>3907.49535</v>
      </c>
      <c r="D294" s="14" t="n">
        <f aca="false">IF(C294="","",'MRR Conglomerado'!AS294)</f>
        <v>12869.80156</v>
      </c>
      <c r="E294" s="13" t="n">
        <f aca="false">IF(C294="","",D294/C294)</f>
        <v>3.29361916195243</v>
      </c>
      <c r="F294" s="14" t="n">
        <f aca="false">IF(C294="","",C294/B294)</f>
        <v>206.91</v>
      </c>
      <c r="G294" s="10" t="str">
        <f aca="false">IF(F294="","",IF(F294&lt;100,"Menos de 100 USD",IF(F294&lt;500,"100 a 500 USD",IF(F294&lt;2000,"500 a 2.000 USD","Más de 2.000 USD"))))</f>
        <v>100 a 500 USD</v>
      </c>
      <c r="H294" s="14" t="n">
        <f aca="false">IF(C294="","",MIN(D294,C294))</f>
        <v>3907.49535</v>
      </c>
      <c r="I294" s="14" t="n">
        <f aca="false">IF(SUM('MRR Conglomerado'!AE294:AG294)&gt;0,SUM('MRR Conglomerado'!AE294:AG294),"")</f>
        <v>11774.60689</v>
      </c>
      <c r="J294" s="14" t="n">
        <f aca="false">IF(I294="","",SUM('MRR Conglomerado'!AQ294:AS294))</f>
        <v>38753.693675</v>
      </c>
      <c r="K294" s="10" t="n">
        <f aca="false">IF(I294="","",COUNTIF('MRR Conglomerado'!AE294:AG294,"&gt;0"))</f>
        <v>3</v>
      </c>
      <c r="L294" s="13" t="n">
        <f aca="false">IF(I294="","",J294/I294)</f>
        <v>3.2912940565271</v>
      </c>
      <c r="M294" s="14" t="n">
        <f aca="false">IF(I294="","",I294/K294/B294)</f>
        <v>207.829968934781</v>
      </c>
      <c r="N294" s="10" t="str">
        <f aca="false">IF(M294="","",IF(M294&lt;100,"Menos de 100 USD",IF(M294&lt;500,"100 a 500 USD",IF(M294&lt;2000,"500 a 2.000 USD","Más de 2.000 USD"))))</f>
        <v>100 a 500 USD</v>
      </c>
      <c r="O294" s="14" t="n">
        <f aca="false">IF(I294="","",MIN(J294,I294))</f>
        <v>11774.60689</v>
      </c>
      <c r="P294" s="14" t="n">
        <f aca="false">IF(SUM('MRR Conglomerado'!V294:AG294)&gt;0,SUM('MRR Conglomerado'!V294:AG294),"")</f>
        <v>46198.433504</v>
      </c>
      <c r="Q294" s="14" t="n">
        <f aca="false">IF(P294="","",SUM('MRR Conglomerado'!AH294:AS294))</f>
        <v>125966.221211</v>
      </c>
      <c r="R294" s="10" t="n">
        <f aca="false">IF(P294="","",COUNTIF('MRR Conglomerado'!V294:AG294,"&gt;0"))</f>
        <v>12</v>
      </c>
      <c r="S294" s="14" t="n">
        <f aca="false">IF(P294="","",P294/R294)</f>
        <v>3849.86945866667</v>
      </c>
      <c r="T294" s="14" t="n">
        <f aca="false">IF(P294="","",Q294/12)</f>
        <v>10497.1851009167</v>
      </c>
      <c r="U294" s="13" t="n">
        <f aca="false">IF(P294="","",T294/S294)</f>
        <v>2.72663403619721</v>
      </c>
      <c r="V294" s="14" t="n">
        <f aca="false">IF(P294="","",S294/B294)</f>
        <v>203.858589286029</v>
      </c>
      <c r="W294" s="10" t="str">
        <f aca="false">IF(V294="","",IF(V294&lt;100,"Menos de 100 USD",IF(V294&lt;500,"100 a 500 USD",IF(V294&lt;2000,"500 a 2.000 USD","Más de 2.000 USD"))))</f>
        <v>100 a 500 USD</v>
      </c>
      <c r="X294" s="14" t="n">
        <f aca="false">IF(P294="","",MIN(T294,S294))</f>
        <v>3849.86945866667</v>
      </c>
    </row>
    <row r="295" customFormat="false" ht="15" hidden="false" customHeight="false" outlineLevel="0" collapsed="false">
      <c r="A295" s="10" t="s">
        <v>650</v>
      </c>
      <c r="B295" s="14" t="n">
        <v>18.885</v>
      </c>
      <c r="C295" s="14" t="str">
        <f aca="false">IF('MRR Conglomerado'!AG295&gt;0,'MRR Conglomerado'!AG295,"")</f>
        <v/>
      </c>
      <c r="D295" s="14" t="str">
        <f aca="false">IF(C295="","",'MRR Conglomerado'!AS295)</f>
        <v/>
      </c>
      <c r="E295" s="13" t="str">
        <f aca="false">IF(C295="","",D295/C295)</f>
        <v/>
      </c>
      <c r="F295" s="14" t="str">
        <f aca="false">IF(C295="","",C295/B295)</f>
        <v/>
      </c>
      <c r="G295" s="10" t="str">
        <f aca="false">IF(F295="","",IF(F295&lt;100,"Menos de 100 USD",IF(F295&lt;500,"100 a 500 USD",IF(F295&lt;2000,"500 a 2.000 USD","Más de 2.000 USD"))))</f>
        <v/>
      </c>
      <c r="H295" s="14" t="str">
        <f aca="false">IF(C295="","",MIN(D295,C295))</f>
        <v/>
      </c>
      <c r="I295" s="14" t="str">
        <f aca="false">IF(SUM('MRR Conglomerado'!AE295:AG295)&gt;0,SUM('MRR Conglomerado'!AE295:AG295),"")</f>
        <v/>
      </c>
      <c r="J295" s="14" t="str">
        <f aca="false">IF(I295="","",SUM('MRR Conglomerado'!AQ295:AS295))</f>
        <v/>
      </c>
      <c r="K295" s="10" t="str">
        <f aca="false">IF(I295="","",COUNTIF('MRR Conglomerado'!AE295:AG295,"&gt;0"))</f>
        <v/>
      </c>
      <c r="L295" s="13" t="str">
        <f aca="false">IF(I295="","",J295/I295)</f>
        <v/>
      </c>
      <c r="M295" s="14" t="str">
        <f aca="false">IF(I295="","",I295/K295/B295)</f>
        <v/>
      </c>
      <c r="N295" s="10" t="str">
        <f aca="false">IF(M295="","",IF(M295&lt;100,"Menos de 100 USD",IF(M295&lt;500,"100 a 500 USD",IF(M295&lt;2000,"500 a 2.000 USD","Más de 2.000 USD"))))</f>
        <v/>
      </c>
      <c r="O295" s="14" t="str">
        <f aca="false">IF(I295="","",MIN(J295,I295))</f>
        <v/>
      </c>
      <c r="P295" s="14" t="str">
        <f aca="false">IF(SUM('MRR Conglomerado'!V295:AG295)&gt;0,SUM('MRR Conglomerado'!V295:AG295),"")</f>
        <v/>
      </c>
      <c r="Q295" s="14" t="str">
        <f aca="false">IF(P295="","",SUM('MRR Conglomerado'!AH295:AS295))</f>
        <v/>
      </c>
      <c r="R295" s="10" t="str">
        <f aca="false">IF(P295="","",COUNTIF('MRR Conglomerado'!V295:AG295,"&gt;0"))</f>
        <v/>
      </c>
      <c r="S295" s="14" t="str">
        <f aca="false">IF(P295="","",P295/R295)</f>
        <v/>
      </c>
      <c r="T295" s="14" t="str">
        <f aca="false">IF(P295="","",Q295/12)</f>
        <v/>
      </c>
      <c r="U295" s="13" t="str">
        <f aca="false">IF(P295="","",T295/S295)</f>
        <v/>
      </c>
      <c r="V295" s="14" t="str">
        <f aca="false">IF(P295="","",S295/B295)</f>
        <v/>
      </c>
      <c r="W295" s="10" t="str">
        <f aca="false">IF(V295="","",IF(V295&lt;100,"Menos de 100 USD",IF(V295&lt;500,"100 a 500 USD",IF(V295&lt;2000,"500 a 2.000 USD","Más de 2.000 USD"))))</f>
        <v/>
      </c>
      <c r="X295" s="14" t="str">
        <f aca="false">IF(P295="","",MIN(T295,S295))</f>
        <v/>
      </c>
    </row>
    <row r="296" customFormat="false" ht="15" hidden="false" customHeight="false" outlineLevel="0" collapsed="false">
      <c r="A296" s="10" t="s">
        <v>652</v>
      </c>
      <c r="B296" s="14" t="n">
        <v>18.885</v>
      </c>
      <c r="C296" s="14" t="str">
        <f aca="false">IF('MRR Conglomerado'!AG296&gt;0,'MRR Conglomerado'!AG296,"")</f>
        <v/>
      </c>
      <c r="D296" s="14" t="str">
        <f aca="false">IF(C296="","",'MRR Conglomerado'!AS296)</f>
        <v/>
      </c>
      <c r="E296" s="13" t="str">
        <f aca="false">IF(C296="","",D296/C296)</f>
        <v/>
      </c>
      <c r="F296" s="14" t="str">
        <f aca="false">IF(C296="","",C296/B296)</f>
        <v/>
      </c>
      <c r="G296" s="10" t="str">
        <f aca="false">IF(F296="","",IF(F296&lt;100,"Menos de 100 USD",IF(F296&lt;500,"100 a 500 USD",IF(F296&lt;2000,"500 a 2.000 USD","Más de 2.000 USD"))))</f>
        <v/>
      </c>
      <c r="H296" s="14" t="str">
        <f aca="false">IF(C296="","",MIN(D296,C296))</f>
        <v/>
      </c>
      <c r="I296" s="14" t="str">
        <f aca="false">IF(SUM('MRR Conglomerado'!AE296:AG296)&gt;0,SUM('MRR Conglomerado'!AE296:AG296),"")</f>
        <v/>
      </c>
      <c r="J296" s="14" t="str">
        <f aca="false">IF(I296="","",SUM('MRR Conglomerado'!AQ296:AS296))</f>
        <v/>
      </c>
      <c r="K296" s="10" t="str">
        <f aca="false">IF(I296="","",COUNTIF('MRR Conglomerado'!AE296:AG296,"&gt;0"))</f>
        <v/>
      </c>
      <c r="L296" s="13" t="str">
        <f aca="false">IF(I296="","",J296/I296)</f>
        <v/>
      </c>
      <c r="M296" s="14" t="str">
        <f aca="false">IF(I296="","",I296/K296/B296)</f>
        <v/>
      </c>
      <c r="N296" s="10" t="str">
        <f aca="false">IF(M296="","",IF(M296&lt;100,"Menos de 100 USD",IF(M296&lt;500,"100 a 500 USD",IF(M296&lt;2000,"500 a 2.000 USD","Más de 2.000 USD"))))</f>
        <v/>
      </c>
      <c r="O296" s="14" t="str">
        <f aca="false">IF(I296="","",MIN(J296,I296))</f>
        <v/>
      </c>
      <c r="P296" s="14" t="str">
        <f aca="false">IF(SUM('MRR Conglomerado'!V296:AG296)&gt;0,SUM('MRR Conglomerado'!V296:AG296),"")</f>
        <v/>
      </c>
      <c r="Q296" s="14" t="str">
        <f aca="false">IF(P296="","",SUM('MRR Conglomerado'!AH296:AS296))</f>
        <v/>
      </c>
      <c r="R296" s="10" t="str">
        <f aca="false">IF(P296="","",COUNTIF('MRR Conglomerado'!V296:AG296,"&gt;0"))</f>
        <v/>
      </c>
      <c r="S296" s="14" t="str">
        <f aca="false">IF(P296="","",P296/R296)</f>
        <v/>
      </c>
      <c r="T296" s="14" t="str">
        <f aca="false">IF(P296="","",Q296/12)</f>
        <v/>
      </c>
      <c r="U296" s="13" t="str">
        <f aca="false">IF(P296="","",T296/S296)</f>
        <v/>
      </c>
      <c r="V296" s="14" t="str">
        <f aca="false">IF(P296="","",S296/B296)</f>
        <v/>
      </c>
      <c r="W296" s="10" t="str">
        <f aca="false">IF(V296="","",IF(V296&lt;100,"Menos de 100 USD",IF(V296&lt;500,"100 a 500 USD",IF(V296&lt;2000,"500 a 2.000 USD","Más de 2.000 USD"))))</f>
        <v/>
      </c>
      <c r="X296" s="14" t="str">
        <f aca="false">IF(P296="","",MIN(T296,S296))</f>
        <v/>
      </c>
    </row>
    <row r="297" customFormat="false" ht="15" hidden="false" customHeight="false" outlineLevel="0" collapsed="false">
      <c r="A297" s="10" t="s">
        <v>654</v>
      </c>
      <c r="B297" s="14" t="n">
        <v>18.885</v>
      </c>
      <c r="C297" s="14" t="n">
        <f aca="false">IF('MRR Conglomerado'!AG297&gt;0,'MRR Conglomerado'!AG297,"")</f>
        <v>2448.06255</v>
      </c>
      <c r="D297" s="14" t="n">
        <f aca="false">IF(C297="","",'MRR Conglomerado'!AS297)</f>
        <v>14497.45036</v>
      </c>
      <c r="E297" s="13" t="n">
        <f aca="false">IF(C297="","",D297/C297)</f>
        <v>5.92200977871256</v>
      </c>
      <c r="F297" s="14" t="n">
        <f aca="false">IF(C297="","",C297/B297)</f>
        <v>129.63</v>
      </c>
      <c r="G297" s="10" t="str">
        <f aca="false">IF(F297="","",IF(F297&lt;100,"Menos de 100 USD",IF(F297&lt;500,"100 a 500 USD",IF(F297&lt;2000,"500 a 2.000 USD","Más de 2.000 USD"))))</f>
        <v>100 a 500 USD</v>
      </c>
      <c r="H297" s="14" t="n">
        <f aca="false">IF(C297="","",MIN(D297,C297))</f>
        <v>2448.06255</v>
      </c>
      <c r="I297" s="14" t="n">
        <f aca="false">IF(SUM('MRR Conglomerado'!AE297:AG297)&gt;0,SUM('MRR Conglomerado'!AE297:AG297),"")</f>
        <v>7200.04253</v>
      </c>
      <c r="J297" s="14" t="n">
        <f aca="false">IF(I297="","",SUM('MRR Conglomerado'!AQ297:AS297))</f>
        <v>43464.569565</v>
      </c>
      <c r="K297" s="10" t="n">
        <f aca="false">IF(I297="","",COUNTIF('MRR Conglomerado'!AE297:AG297,"&gt;0"))</f>
        <v>3</v>
      </c>
      <c r="L297" s="13" t="n">
        <f aca="false">IF(I297="","",J297/I297)</f>
        <v>6.03671011440539</v>
      </c>
      <c r="M297" s="14" t="n">
        <f aca="false">IF(I297="","",I297/K297/B297)</f>
        <v>127.085738769747</v>
      </c>
      <c r="N297" s="10" t="str">
        <f aca="false">IF(M297="","",IF(M297&lt;100,"Menos de 100 USD",IF(M297&lt;500,"100 a 500 USD",IF(M297&lt;2000,"500 a 2.000 USD","Más de 2.000 USD"))))</f>
        <v>100 a 500 USD</v>
      </c>
      <c r="O297" s="14" t="n">
        <f aca="false">IF(I297="","",MIN(J297,I297))</f>
        <v>7200.04253</v>
      </c>
      <c r="P297" s="14" t="n">
        <f aca="false">IF(SUM('MRR Conglomerado'!V297:AG297)&gt;0,SUM('MRR Conglomerado'!V297:AG297),"")</f>
        <v>16224.061638</v>
      </c>
      <c r="Q297" s="14" t="n">
        <f aca="false">IF(P297="","",SUM('MRR Conglomerado'!AH297:AS297))</f>
        <v>65564.808759</v>
      </c>
      <c r="R297" s="10" t="n">
        <f aca="false">IF(P297="","",COUNTIF('MRR Conglomerado'!V297:AG297,"&gt;0"))</f>
        <v>7</v>
      </c>
      <c r="S297" s="14" t="n">
        <f aca="false">IF(P297="","",P297/R297)</f>
        <v>2317.72309114286</v>
      </c>
      <c r="T297" s="14" t="n">
        <f aca="false">IF(P297="","",Q297/12)</f>
        <v>5463.73406325</v>
      </c>
      <c r="U297" s="13" t="n">
        <f aca="false">IF(P297="","",T297/S297)</f>
        <v>2.35737137198554</v>
      </c>
      <c r="V297" s="14" t="n">
        <f aca="false">IF(P297="","",S297/B297)</f>
        <v>122.728254760014</v>
      </c>
      <c r="W297" s="10" t="str">
        <f aca="false">IF(V297="","",IF(V297&lt;100,"Menos de 100 USD",IF(V297&lt;500,"100 a 500 USD",IF(V297&lt;2000,"500 a 2.000 USD","Más de 2.000 USD"))))</f>
        <v>100 a 500 USD</v>
      </c>
      <c r="X297" s="14" t="n">
        <f aca="false">IF(P297="","",MIN(T297,S297))</f>
        <v>2317.72309114286</v>
      </c>
    </row>
    <row r="298" customFormat="false" ht="15" hidden="false" customHeight="false" outlineLevel="0" collapsed="false">
      <c r="A298" s="10" t="s">
        <v>656</v>
      </c>
      <c r="B298" s="14" t="n">
        <v>18.885</v>
      </c>
      <c r="C298" s="14" t="n">
        <f aca="false">IF('MRR Conglomerado'!AG298&gt;0,'MRR Conglomerado'!AG298,"")</f>
        <v>878.1525</v>
      </c>
      <c r="D298" s="14" t="n">
        <f aca="false">IF(C298="","",'MRR Conglomerado'!AS298)</f>
        <v>0</v>
      </c>
      <c r="E298" s="13" t="n">
        <f aca="false">IF(C298="","",D298/C298)</f>
        <v>0</v>
      </c>
      <c r="F298" s="14" t="n">
        <f aca="false">IF(C298="","",C298/B298)</f>
        <v>46.5</v>
      </c>
      <c r="G298" s="10" t="str">
        <f aca="false">IF(F298="","",IF(F298&lt;100,"Menos de 100 USD",IF(F298&lt;500,"100 a 500 USD",IF(F298&lt;2000,"500 a 2.000 USD","Más de 2.000 USD"))))</f>
        <v>Menos de 100 USD</v>
      </c>
      <c r="H298" s="14" t="n">
        <f aca="false">IF(C298="","",MIN(D298,C298))</f>
        <v>0</v>
      </c>
      <c r="I298" s="14" t="n">
        <f aca="false">IF(SUM('MRR Conglomerado'!AE298:AG298)&gt;0,SUM('MRR Conglomerado'!AE298:AG298),"")</f>
        <v>2634.3745</v>
      </c>
      <c r="J298" s="14" t="n">
        <f aca="false">IF(I298="","",SUM('MRR Conglomerado'!AQ298:AS298))</f>
        <v>0</v>
      </c>
      <c r="K298" s="10" t="n">
        <f aca="false">IF(I298="","",COUNTIF('MRR Conglomerado'!AE298:AG298,"&gt;0"))</f>
        <v>3</v>
      </c>
      <c r="L298" s="13" t="n">
        <f aca="false">IF(I298="","",J298/I298)</f>
        <v>0</v>
      </c>
      <c r="M298" s="14" t="n">
        <f aca="false">IF(I298="","",I298/K298/B298)</f>
        <v>46.4985349924985</v>
      </c>
      <c r="N298" s="10" t="str">
        <f aca="false">IF(M298="","",IF(M298&lt;100,"Menos de 100 USD",IF(M298&lt;500,"100 a 500 USD",IF(M298&lt;2000,"500 a 2.000 USD","Más de 2.000 USD"))))</f>
        <v>Menos de 100 USD</v>
      </c>
      <c r="O298" s="14" t="n">
        <f aca="false">IF(I298="","",MIN(J298,I298))</f>
        <v>0</v>
      </c>
      <c r="P298" s="14" t="n">
        <f aca="false">IF(SUM('MRR Conglomerado'!V298:AG298)&gt;0,SUM('MRR Conglomerado'!V298:AG298),"")</f>
        <v>10141.612324</v>
      </c>
      <c r="Q298" s="14" t="n">
        <f aca="false">IF(P298="","",SUM('MRR Conglomerado'!AH298:AS298))</f>
        <v>4390.723059</v>
      </c>
      <c r="R298" s="10" t="n">
        <f aca="false">IF(P298="","",COUNTIF('MRR Conglomerado'!V298:AG298,"&gt;0"))</f>
        <v>12</v>
      </c>
      <c r="S298" s="14" t="n">
        <f aca="false">IF(P298="","",P298/R298)</f>
        <v>845.134360333333</v>
      </c>
      <c r="T298" s="14" t="n">
        <f aca="false">IF(P298="","",Q298/12)</f>
        <v>365.89358825</v>
      </c>
      <c r="U298" s="13" t="n">
        <f aca="false">IF(P298="","",T298/S298)</f>
        <v>0.432941323206509</v>
      </c>
      <c r="V298" s="14" t="n">
        <f aca="false">IF(P298="","",S298/B298)</f>
        <v>44.7516208807696</v>
      </c>
      <c r="W298" s="10" t="str">
        <f aca="false">IF(V298="","",IF(V298&lt;100,"Menos de 100 USD",IF(V298&lt;500,"100 a 500 USD",IF(V298&lt;2000,"500 a 2.000 USD","Más de 2.000 USD"))))</f>
        <v>Menos de 100 USD</v>
      </c>
      <c r="X298" s="14" t="n">
        <f aca="false">IF(P298="","",MIN(T298,S298))</f>
        <v>365.89358825</v>
      </c>
    </row>
    <row r="299" customFormat="false" ht="15" hidden="false" customHeight="false" outlineLevel="0" collapsed="false">
      <c r="A299" s="10" t="s">
        <v>658</v>
      </c>
      <c r="B299" s="14" t="n">
        <v>18.885</v>
      </c>
      <c r="C299" s="14" t="str">
        <f aca="false">IF('MRR Conglomerado'!AG299&gt;0,'MRR Conglomerado'!AG299,"")</f>
        <v/>
      </c>
      <c r="D299" s="14" t="str">
        <f aca="false">IF(C299="","",'MRR Conglomerado'!AS299)</f>
        <v/>
      </c>
      <c r="E299" s="13" t="str">
        <f aca="false">IF(C299="","",D299/C299)</f>
        <v/>
      </c>
      <c r="F299" s="14" t="str">
        <f aca="false">IF(C299="","",C299/B299)</f>
        <v/>
      </c>
      <c r="G299" s="10" t="str">
        <f aca="false">IF(F299="","",IF(F299&lt;100,"Menos de 100 USD",IF(F299&lt;500,"100 a 500 USD",IF(F299&lt;2000,"500 a 2.000 USD","Más de 2.000 USD"))))</f>
        <v/>
      </c>
      <c r="H299" s="14" t="str">
        <f aca="false">IF(C299="","",MIN(D299,C299))</f>
        <v/>
      </c>
      <c r="I299" s="14" t="str">
        <f aca="false">IF(SUM('MRR Conglomerado'!AE299:AG299)&gt;0,SUM('MRR Conglomerado'!AE299:AG299),"")</f>
        <v/>
      </c>
      <c r="J299" s="14" t="str">
        <f aca="false">IF(I299="","",SUM('MRR Conglomerado'!AQ299:AS299))</f>
        <v/>
      </c>
      <c r="K299" s="10" t="str">
        <f aca="false">IF(I299="","",COUNTIF('MRR Conglomerado'!AE299:AG299,"&gt;0"))</f>
        <v/>
      </c>
      <c r="L299" s="13" t="str">
        <f aca="false">IF(I299="","",J299/I299)</f>
        <v/>
      </c>
      <c r="M299" s="14" t="str">
        <f aca="false">IF(I299="","",I299/K299/B299)</f>
        <v/>
      </c>
      <c r="N299" s="10" t="str">
        <f aca="false">IF(M299="","",IF(M299&lt;100,"Menos de 100 USD",IF(M299&lt;500,"100 a 500 USD",IF(M299&lt;2000,"500 a 2.000 USD","Más de 2.000 USD"))))</f>
        <v/>
      </c>
      <c r="O299" s="14" t="str">
        <f aca="false">IF(I299="","",MIN(J299,I299))</f>
        <v/>
      </c>
      <c r="P299" s="14" t="str">
        <f aca="false">IF(SUM('MRR Conglomerado'!V299:AG299)&gt;0,SUM('MRR Conglomerado'!V299:AG299),"")</f>
        <v/>
      </c>
      <c r="Q299" s="14" t="str">
        <f aca="false">IF(P299="","",SUM('MRR Conglomerado'!AH299:AS299))</f>
        <v/>
      </c>
      <c r="R299" s="10" t="str">
        <f aca="false">IF(P299="","",COUNTIF('MRR Conglomerado'!V299:AG299,"&gt;0"))</f>
        <v/>
      </c>
      <c r="S299" s="14" t="str">
        <f aca="false">IF(P299="","",P299/R299)</f>
        <v/>
      </c>
      <c r="T299" s="14" t="str">
        <f aca="false">IF(P299="","",Q299/12)</f>
        <v/>
      </c>
      <c r="U299" s="13" t="str">
        <f aca="false">IF(P299="","",T299/S299)</f>
        <v/>
      </c>
      <c r="V299" s="14" t="str">
        <f aca="false">IF(P299="","",S299/B299)</f>
        <v/>
      </c>
      <c r="W299" s="10" t="str">
        <f aca="false">IF(V299="","",IF(V299&lt;100,"Menos de 100 USD",IF(V299&lt;500,"100 a 500 USD",IF(V299&lt;2000,"500 a 2.000 USD","Más de 2.000 USD"))))</f>
        <v/>
      </c>
      <c r="X299" s="14" t="str">
        <f aca="false">IF(P299="","",MIN(T299,S299))</f>
        <v/>
      </c>
    </row>
    <row r="300" customFormat="false" ht="15" hidden="false" customHeight="false" outlineLevel="0" collapsed="false">
      <c r="A300" s="10" t="s">
        <v>660</v>
      </c>
      <c r="B300" s="14" t="n">
        <v>18.885</v>
      </c>
      <c r="C300" s="14" t="str">
        <f aca="false">IF('MRR Conglomerado'!AG300&gt;0,'MRR Conglomerado'!AG300,"")</f>
        <v/>
      </c>
      <c r="D300" s="14" t="str">
        <f aca="false">IF(C300="","",'MRR Conglomerado'!AS300)</f>
        <v/>
      </c>
      <c r="E300" s="13" t="str">
        <f aca="false">IF(C300="","",D300/C300)</f>
        <v/>
      </c>
      <c r="F300" s="14" t="str">
        <f aca="false">IF(C300="","",C300/B300)</f>
        <v/>
      </c>
      <c r="G300" s="10" t="str">
        <f aca="false">IF(F300="","",IF(F300&lt;100,"Menos de 100 USD",IF(F300&lt;500,"100 a 500 USD",IF(F300&lt;2000,"500 a 2.000 USD","Más de 2.000 USD"))))</f>
        <v/>
      </c>
      <c r="H300" s="14" t="str">
        <f aca="false">IF(C300="","",MIN(D300,C300))</f>
        <v/>
      </c>
      <c r="I300" s="14" t="str">
        <f aca="false">IF(SUM('MRR Conglomerado'!AE300:AG300)&gt;0,SUM('MRR Conglomerado'!AE300:AG300),"")</f>
        <v/>
      </c>
      <c r="J300" s="14" t="str">
        <f aca="false">IF(I300="","",SUM('MRR Conglomerado'!AQ300:AS300))</f>
        <v/>
      </c>
      <c r="K300" s="10" t="str">
        <f aca="false">IF(I300="","",COUNTIF('MRR Conglomerado'!AE300:AG300,"&gt;0"))</f>
        <v/>
      </c>
      <c r="L300" s="13" t="str">
        <f aca="false">IF(I300="","",J300/I300)</f>
        <v/>
      </c>
      <c r="M300" s="14" t="str">
        <f aca="false">IF(I300="","",I300/K300/B300)</f>
        <v/>
      </c>
      <c r="N300" s="10" t="str">
        <f aca="false">IF(M300="","",IF(M300&lt;100,"Menos de 100 USD",IF(M300&lt;500,"100 a 500 USD",IF(M300&lt;2000,"500 a 2.000 USD","Más de 2.000 USD"))))</f>
        <v/>
      </c>
      <c r="O300" s="14" t="str">
        <f aca="false">IF(I300="","",MIN(J300,I300))</f>
        <v/>
      </c>
      <c r="P300" s="14" t="str">
        <f aca="false">IF(SUM('MRR Conglomerado'!V300:AG300)&gt;0,SUM('MRR Conglomerado'!V300:AG300),"")</f>
        <v/>
      </c>
      <c r="Q300" s="14" t="str">
        <f aca="false">IF(P300="","",SUM('MRR Conglomerado'!AH300:AS300))</f>
        <v/>
      </c>
      <c r="R300" s="10" t="str">
        <f aca="false">IF(P300="","",COUNTIF('MRR Conglomerado'!V300:AG300,"&gt;0"))</f>
        <v/>
      </c>
      <c r="S300" s="14" t="str">
        <f aca="false">IF(P300="","",P300/R300)</f>
        <v/>
      </c>
      <c r="T300" s="14" t="str">
        <f aca="false">IF(P300="","",Q300/12)</f>
        <v/>
      </c>
      <c r="U300" s="13" t="str">
        <f aca="false">IF(P300="","",T300/S300)</f>
        <v/>
      </c>
      <c r="V300" s="14" t="str">
        <f aca="false">IF(P300="","",S300/B300)</f>
        <v/>
      </c>
      <c r="W300" s="10" t="str">
        <f aca="false">IF(V300="","",IF(V300&lt;100,"Menos de 100 USD",IF(V300&lt;500,"100 a 500 USD",IF(V300&lt;2000,"500 a 2.000 USD","Más de 2.000 USD"))))</f>
        <v/>
      </c>
      <c r="X300" s="14" t="str">
        <f aca="false">IF(P300="","",MIN(T300,S300))</f>
        <v/>
      </c>
    </row>
    <row r="301" customFormat="false" ht="15" hidden="false" customHeight="false" outlineLevel="0" collapsed="false">
      <c r="A301" s="10" t="s">
        <v>662</v>
      </c>
      <c r="B301" s="14" t="n">
        <v>18.885</v>
      </c>
      <c r="C301" s="14" t="str">
        <f aca="false">IF('MRR Conglomerado'!AG301&gt;0,'MRR Conglomerado'!AG301,"")</f>
        <v/>
      </c>
      <c r="D301" s="14" t="str">
        <f aca="false">IF(C301="","",'MRR Conglomerado'!AS301)</f>
        <v/>
      </c>
      <c r="E301" s="13" t="str">
        <f aca="false">IF(C301="","",D301/C301)</f>
        <v/>
      </c>
      <c r="F301" s="14" t="str">
        <f aca="false">IF(C301="","",C301/B301)</f>
        <v/>
      </c>
      <c r="G301" s="10" t="str">
        <f aca="false">IF(F301="","",IF(F301&lt;100,"Menos de 100 USD",IF(F301&lt;500,"100 a 500 USD",IF(F301&lt;2000,"500 a 2.000 USD","Más de 2.000 USD"))))</f>
        <v/>
      </c>
      <c r="H301" s="14" t="str">
        <f aca="false">IF(C301="","",MIN(D301,C301))</f>
        <v/>
      </c>
      <c r="I301" s="14" t="str">
        <f aca="false">IF(SUM('MRR Conglomerado'!AE301:AG301)&gt;0,SUM('MRR Conglomerado'!AE301:AG301),"")</f>
        <v/>
      </c>
      <c r="J301" s="14" t="str">
        <f aca="false">IF(I301="","",SUM('MRR Conglomerado'!AQ301:AS301))</f>
        <v/>
      </c>
      <c r="K301" s="10" t="str">
        <f aca="false">IF(I301="","",COUNTIF('MRR Conglomerado'!AE301:AG301,"&gt;0"))</f>
        <v/>
      </c>
      <c r="L301" s="13" t="str">
        <f aca="false">IF(I301="","",J301/I301)</f>
        <v/>
      </c>
      <c r="M301" s="14" t="str">
        <f aca="false">IF(I301="","",I301/K301/B301)</f>
        <v/>
      </c>
      <c r="N301" s="10" t="str">
        <f aca="false">IF(M301="","",IF(M301&lt;100,"Menos de 100 USD",IF(M301&lt;500,"100 a 500 USD",IF(M301&lt;2000,"500 a 2.000 USD","Más de 2.000 USD"))))</f>
        <v/>
      </c>
      <c r="O301" s="14" t="str">
        <f aca="false">IF(I301="","",MIN(J301,I301))</f>
        <v/>
      </c>
      <c r="P301" s="14" t="str">
        <f aca="false">IF(SUM('MRR Conglomerado'!V301:AG301)&gt;0,SUM('MRR Conglomerado'!V301:AG301),"")</f>
        <v/>
      </c>
      <c r="Q301" s="14" t="str">
        <f aca="false">IF(P301="","",SUM('MRR Conglomerado'!AH301:AS301))</f>
        <v/>
      </c>
      <c r="R301" s="10" t="str">
        <f aca="false">IF(P301="","",COUNTIF('MRR Conglomerado'!V301:AG301,"&gt;0"))</f>
        <v/>
      </c>
      <c r="S301" s="14" t="str">
        <f aca="false">IF(P301="","",P301/R301)</f>
        <v/>
      </c>
      <c r="T301" s="14" t="str">
        <f aca="false">IF(P301="","",Q301/12)</f>
        <v/>
      </c>
      <c r="U301" s="13" t="str">
        <f aca="false">IF(P301="","",T301/S301)</f>
        <v/>
      </c>
      <c r="V301" s="14" t="str">
        <f aca="false">IF(P301="","",S301/B301)</f>
        <v/>
      </c>
      <c r="W301" s="10" t="str">
        <f aca="false">IF(V301="","",IF(V301&lt;100,"Menos de 100 USD",IF(V301&lt;500,"100 a 500 USD",IF(V301&lt;2000,"500 a 2.000 USD","Más de 2.000 USD"))))</f>
        <v/>
      </c>
      <c r="X301" s="14" t="str">
        <f aca="false">IF(P301="","",MIN(T301,S301))</f>
        <v/>
      </c>
    </row>
    <row r="302" customFormat="false" ht="15" hidden="false" customHeight="false" outlineLevel="0" collapsed="false">
      <c r="A302" s="10" t="s">
        <v>664</v>
      </c>
      <c r="B302" s="14" t="n">
        <v>18.885</v>
      </c>
      <c r="C302" s="14" t="str">
        <f aca="false">IF('MRR Conglomerado'!AG302&gt;0,'MRR Conglomerado'!AG302,"")</f>
        <v/>
      </c>
      <c r="D302" s="14" t="str">
        <f aca="false">IF(C302="","",'MRR Conglomerado'!AS302)</f>
        <v/>
      </c>
      <c r="E302" s="13" t="str">
        <f aca="false">IF(C302="","",D302/C302)</f>
        <v/>
      </c>
      <c r="F302" s="14" t="str">
        <f aca="false">IF(C302="","",C302/B302)</f>
        <v/>
      </c>
      <c r="G302" s="10" t="str">
        <f aca="false">IF(F302="","",IF(F302&lt;100,"Menos de 100 USD",IF(F302&lt;500,"100 a 500 USD",IF(F302&lt;2000,"500 a 2.000 USD","Más de 2.000 USD"))))</f>
        <v/>
      </c>
      <c r="H302" s="14" t="str">
        <f aca="false">IF(C302="","",MIN(D302,C302))</f>
        <v/>
      </c>
      <c r="I302" s="14" t="str">
        <f aca="false">IF(SUM('MRR Conglomerado'!AE302:AG302)&gt;0,SUM('MRR Conglomerado'!AE302:AG302),"")</f>
        <v/>
      </c>
      <c r="J302" s="14" t="str">
        <f aca="false">IF(I302="","",SUM('MRR Conglomerado'!AQ302:AS302))</f>
        <v/>
      </c>
      <c r="K302" s="10" t="str">
        <f aca="false">IF(I302="","",COUNTIF('MRR Conglomerado'!AE302:AG302,"&gt;0"))</f>
        <v/>
      </c>
      <c r="L302" s="13" t="str">
        <f aca="false">IF(I302="","",J302/I302)</f>
        <v/>
      </c>
      <c r="M302" s="14" t="str">
        <f aca="false">IF(I302="","",I302/K302/B302)</f>
        <v/>
      </c>
      <c r="N302" s="10" t="str">
        <f aca="false">IF(M302="","",IF(M302&lt;100,"Menos de 100 USD",IF(M302&lt;500,"100 a 500 USD",IF(M302&lt;2000,"500 a 2.000 USD","Más de 2.000 USD"))))</f>
        <v/>
      </c>
      <c r="O302" s="14" t="str">
        <f aca="false">IF(I302="","",MIN(J302,I302))</f>
        <v/>
      </c>
      <c r="P302" s="14" t="n">
        <f aca="false">IF(SUM('MRR Conglomerado'!V302:AG302)&gt;0,SUM('MRR Conglomerado'!V302:AG302),"")</f>
        <v>52409.92883</v>
      </c>
      <c r="Q302" s="14" t="n">
        <f aca="false">IF(P302="","",SUM('MRR Conglomerado'!AH302:AS302))</f>
        <v>0</v>
      </c>
      <c r="R302" s="10" t="n">
        <f aca="false">IF(P302="","",COUNTIF('MRR Conglomerado'!V302:AG302,"&gt;0"))</f>
        <v>4</v>
      </c>
      <c r="S302" s="14" t="n">
        <f aca="false">IF(P302="","",P302/R302)</f>
        <v>13102.4822075</v>
      </c>
      <c r="T302" s="14" t="n">
        <f aca="false">IF(P302="","",Q302/12)</f>
        <v>0</v>
      </c>
      <c r="U302" s="13" t="n">
        <f aca="false">IF(P302="","",T302/S302)</f>
        <v>0</v>
      </c>
      <c r="V302" s="14" t="n">
        <f aca="false">IF(P302="","",S302/B302)</f>
        <v>693.803664680964</v>
      </c>
      <c r="W302" s="10" t="str">
        <f aca="false">IF(V302="","",IF(V302&lt;100,"Menos de 100 USD",IF(V302&lt;500,"100 a 500 USD",IF(V302&lt;2000,"500 a 2.000 USD","Más de 2.000 USD"))))</f>
        <v>500 a 2.000 USD</v>
      </c>
      <c r="X302" s="14" t="n">
        <f aca="false">IF(P302="","",MIN(T302,S302))</f>
        <v>0</v>
      </c>
    </row>
    <row r="303" customFormat="false" ht="15" hidden="false" customHeight="false" outlineLevel="0" collapsed="false">
      <c r="A303" s="10" t="s">
        <v>666</v>
      </c>
      <c r="B303" s="14" t="n">
        <v>18.885</v>
      </c>
      <c r="C303" s="14" t="n">
        <f aca="false">IF('MRR Conglomerado'!AG303&gt;0,'MRR Conglomerado'!AG303,"")</f>
        <v>1875.6582</v>
      </c>
      <c r="D303" s="14" t="n">
        <f aca="false">IF(C303="","",'MRR Conglomerado'!AS303)</f>
        <v>1166.831672</v>
      </c>
      <c r="E303" s="13" t="n">
        <f aca="false">IF(C303="","",D303/C303)</f>
        <v>0.622091845945066</v>
      </c>
      <c r="F303" s="14" t="n">
        <f aca="false">IF(C303="","",C303/B303)</f>
        <v>99.32</v>
      </c>
      <c r="G303" s="10" t="str">
        <f aca="false">IF(F303="","",IF(F303&lt;100,"Menos de 100 USD",IF(F303&lt;500,"100 a 500 USD",IF(F303&lt;2000,"500 a 2.000 USD","Más de 2.000 USD"))))</f>
        <v>Menos de 100 USD</v>
      </c>
      <c r="H303" s="14" t="n">
        <f aca="false">IF(C303="","",MIN(D303,C303))</f>
        <v>1166.831672</v>
      </c>
      <c r="I303" s="14" t="n">
        <f aca="false">IF(SUM('MRR Conglomerado'!AE303:AG303)&gt;0,SUM('MRR Conglomerado'!AE303:AG303),"")</f>
        <v>5486.21462</v>
      </c>
      <c r="J303" s="14" t="n">
        <f aca="false">IF(I303="","",SUM('MRR Conglomerado'!AQ303:AS303))</f>
        <v>4278.433447</v>
      </c>
      <c r="K303" s="10" t="n">
        <f aca="false">IF(I303="","",COUNTIF('MRR Conglomerado'!AE303:AG303,"&gt;0"))</f>
        <v>3</v>
      </c>
      <c r="L303" s="13" t="n">
        <f aca="false">IF(I303="","",J303/I303)</f>
        <v>0.779851636026591</v>
      </c>
      <c r="M303" s="14" t="n">
        <f aca="false">IF(I303="","",I303/K303/B303)</f>
        <v>96.8354888359368</v>
      </c>
      <c r="N303" s="10" t="str">
        <f aca="false">IF(M303="","",IF(M303&lt;100,"Menos de 100 USD",IF(M303&lt;500,"100 a 500 USD",IF(M303&lt;2000,"500 a 2.000 USD","Más de 2.000 USD"))))</f>
        <v>Menos de 100 USD</v>
      </c>
      <c r="O303" s="14" t="n">
        <f aca="false">IF(I303="","",MIN(J303,I303))</f>
        <v>4278.433447</v>
      </c>
      <c r="P303" s="14" t="n">
        <f aca="false">IF(SUM('MRR Conglomerado'!V303:AG303)&gt;0,SUM('MRR Conglomerado'!V303:AG303),"")</f>
        <v>20452.490302</v>
      </c>
      <c r="Q303" s="14" t="n">
        <f aca="false">IF(P303="","",SUM('MRR Conglomerado'!AH303:AS303))</f>
        <v>18843.281782</v>
      </c>
      <c r="R303" s="10" t="n">
        <f aca="false">IF(P303="","",COUNTIF('MRR Conglomerado'!V303:AG303,"&gt;0"))</f>
        <v>12</v>
      </c>
      <c r="S303" s="14" t="n">
        <f aca="false">IF(P303="","",P303/R303)</f>
        <v>1704.37419183333</v>
      </c>
      <c r="T303" s="14" t="n">
        <f aca="false">IF(P303="","",Q303/12)</f>
        <v>1570.27348183333</v>
      </c>
      <c r="U303" s="13" t="n">
        <f aca="false">IF(P303="","",T303/S303)</f>
        <v>0.921319678130216</v>
      </c>
      <c r="V303" s="14" t="n">
        <f aca="false">IF(P303="","",S303/B303)</f>
        <v>90.2501557761892</v>
      </c>
      <c r="W303" s="10" t="str">
        <f aca="false">IF(V303="","",IF(V303&lt;100,"Menos de 100 USD",IF(V303&lt;500,"100 a 500 USD",IF(V303&lt;2000,"500 a 2.000 USD","Más de 2.000 USD"))))</f>
        <v>Menos de 100 USD</v>
      </c>
      <c r="X303" s="14" t="n">
        <f aca="false">IF(P303="","",MIN(T303,S303))</f>
        <v>1570.27348183333</v>
      </c>
    </row>
    <row r="304" customFormat="false" ht="15" hidden="false" customHeight="false" outlineLevel="0" collapsed="false">
      <c r="A304" s="10" t="s">
        <v>668</v>
      </c>
      <c r="B304" s="14" t="n">
        <v>18.885</v>
      </c>
      <c r="C304" s="14" t="n">
        <f aca="false">IF('MRR Conglomerado'!AG304&gt;0,'MRR Conglomerado'!AG304,"")</f>
        <v>5999.95335</v>
      </c>
      <c r="D304" s="14" t="n">
        <f aca="false">IF(C304="","",'MRR Conglomerado'!AS304)</f>
        <v>5720.047928</v>
      </c>
      <c r="E304" s="13" t="n">
        <f aca="false">IF(C304="","",D304/C304)</f>
        <v>0.953348733619737</v>
      </c>
      <c r="F304" s="14" t="n">
        <f aca="false">IF(C304="","",C304/B304)</f>
        <v>317.71</v>
      </c>
      <c r="G304" s="10" t="str">
        <f aca="false">IF(F304="","",IF(F304&lt;100,"Menos de 100 USD",IF(F304&lt;500,"100 a 500 USD",IF(F304&lt;2000,"500 a 2.000 USD","Más de 2.000 USD"))))</f>
        <v>100 a 500 USD</v>
      </c>
      <c r="H304" s="14" t="n">
        <f aca="false">IF(C304="","",MIN(D304,C304))</f>
        <v>5720.047928</v>
      </c>
      <c r="I304" s="14" t="n">
        <f aca="false">IF(SUM('MRR Conglomerado'!AE304:AG304)&gt;0,SUM('MRR Conglomerado'!AE304:AG304),"")</f>
        <v>17959.85073</v>
      </c>
      <c r="J304" s="14" t="n">
        <f aca="false">IF(I304="","",SUM('MRR Conglomerado'!AQ304:AS304))</f>
        <v>17199.975577</v>
      </c>
      <c r="K304" s="10" t="n">
        <f aca="false">IF(I304="","",COUNTIF('MRR Conglomerado'!AE304:AG304,"&gt;0"))</f>
        <v>3</v>
      </c>
      <c r="L304" s="13" t="n">
        <f aca="false">IF(I304="","",J304/I304)</f>
        <v>0.957690341394057</v>
      </c>
      <c r="M304" s="14" t="n">
        <f aca="false">IF(I304="","",I304/K304/B304)</f>
        <v>317.003807783956</v>
      </c>
      <c r="N304" s="10" t="str">
        <f aca="false">IF(M304="","",IF(M304&lt;100,"Menos de 100 USD",IF(M304&lt;500,"100 a 500 USD",IF(M304&lt;2000,"500 a 2.000 USD","Más de 2.000 USD"))))</f>
        <v>100 a 500 USD</v>
      </c>
      <c r="O304" s="14" t="n">
        <f aca="false">IF(I304="","",MIN(J304,I304))</f>
        <v>17199.975577</v>
      </c>
      <c r="P304" s="14" t="n">
        <f aca="false">IF(SUM('MRR Conglomerado'!V304:AG304)&gt;0,SUM('MRR Conglomerado'!V304:AG304),"")</f>
        <v>68599.85567</v>
      </c>
      <c r="Q304" s="14" t="n">
        <f aca="false">IF(P304="","",SUM('MRR Conglomerado'!AH304:AS304))</f>
        <v>69520.025533</v>
      </c>
      <c r="R304" s="10" t="n">
        <f aca="false">IF(P304="","",COUNTIF('MRR Conglomerado'!V304:AG304,"&gt;0"))</f>
        <v>12</v>
      </c>
      <c r="S304" s="14" t="n">
        <f aca="false">IF(P304="","",P304/R304)</f>
        <v>5716.65463916667</v>
      </c>
      <c r="T304" s="14" t="n">
        <f aca="false">IF(P304="","",Q304/12)</f>
        <v>5793.33546108333</v>
      </c>
      <c r="U304" s="13" t="n">
        <f aca="false">IF(P304="","",T304/S304)</f>
        <v>1.01341358307555</v>
      </c>
      <c r="V304" s="14" t="n">
        <f aca="false">IF(P304="","",S304/B304)</f>
        <v>302.708744462095</v>
      </c>
      <c r="W304" s="10" t="str">
        <f aca="false">IF(V304="","",IF(V304&lt;100,"Menos de 100 USD",IF(V304&lt;500,"100 a 500 USD",IF(V304&lt;2000,"500 a 2.000 USD","Más de 2.000 USD"))))</f>
        <v>100 a 500 USD</v>
      </c>
      <c r="X304" s="14" t="n">
        <f aca="false">IF(P304="","",MIN(T304,S304))</f>
        <v>5716.65463916667</v>
      </c>
    </row>
    <row r="305" customFormat="false" ht="15" hidden="false" customHeight="false" outlineLevel="0" collapsed="false">
      <c r="A305" s="10" t="s">
        <v>670</v>
      </c>
      <c r="B305" s="14" t="n">
        <v>18.885</v>
      </c>
      <c r="C305" s="14" t="str">
        <f aca="false">IF('MRR Conglomerado'!AG305&gt;0,'MRR Conglomerado'!AG305,"")</f>
        <v/>
      </c>
      <c r="D305" s="14" t="str">
        <f aca="false">IF(C305="","",'MRR Conglomerado'!AS305)</f>
        <v/>
      </c>
      <c r="E305" s="13" t="str">
        <f aca="false">IF(C305="","",D305/C305)</f>
        <v/>
      </c>
      <c r="F305" s="14" t="str">
        <f aca="false">IF(C305="","",C305/B305)</f>
        <v/>
      </c>
      <c r="G305" s="10" t="str">
        <f aca="false">IF(F305="","",IF(F305&lt;100,"Menos de 100 USD",IF(F305&lt;500,"100 a 500 USD",IF(F305&lt;2000,"500 a 2.000 USD","Más de 2.000 USD"))))</f>
        <v/>
      </c>
      <c r="H305" s="14" t="str">
        <f aca="false">IF(C305="","",MIN(D305,C305))</f>
        <v/>
      </c>
      <c r="I305" s="14" t="str">
        <f aca="false">IF(SUM('MRR Conglomerado'!AE305:AG305)&gt;0,SUM('MRR Conglomerado'!AE305:AG305),"")</f>
        <v/>
      </c>
      <c r="J305" s="14" t="str">
        <f aca="false">IF(I305="","",SUM('MRR Conglomerado'!AQ305:AS305))</f>
        <v/>
      </c>
      <c r="K305" s="10" t="str">
        <f aca="false">IF(I305="","",COUNTIF('MRR Conglomerado'!AE305:AG305,"&gt;0"))</f>
        <v/>
      </c>
      <c r="L305" s="13" t="str">
        <f aca="false">IF(I305="","",J305/I305)</f>
        <v/>
      </c>
      <c r="M305" s="14" t="str">
        <f aca="false">IF(I305="","",I305/K305/B305)</f>
        <v/>
      </c>
      <c r="N305" s="10" t="str">
        <f aca="false">IF(M305="","",IF(M305&lt;100,"Menos de 100 USD",IF(M305&lt;500,"100 a 500 USD",IF(M305&lt;2000,"500 a 2.000 USD","Más de 2.000 USD"))))</f>
        <v/>
      </c>
      <c r="O305" s="14" t="str">
        <f aca="false">IF(I305="","",MIN(J305,I305))</f>
        <v/>
      </c>
      <c r="P305" s="14" t="str">
        <f aca="false">IF(SUM('MRR Conglomerado'!V305:AG305)&gt;0,SUM('MRR Conglomerado'!V305:AG305),"")</f>
        <v/>
      </c>
      <c r="Q305" s="14" t="str">
        <f aca="false">IF(P305="","",SUM('MRR Conglomerado'!AH305:AS305))</f>
        <v/>
      </c>
      <c r="R305" s="10" t="str">
        <f aca="false">IF(P305="","",COUNTIF('MRR Conglomerado'!V305:AG305,"&gt;0"))</f>
        <v/>
      </c>
      <c r="S305" s="14" t="str">
        <f aca="false">IF(P305="","",P305/R305)</f>
        <v/>
      </c>
      <c r="T305" s="14" t="str">
        <f aca="false">IF(P305="","",Q305/12)</f>
        <v/>
      </c>
      <c r="U305" s="13" t="str">
        <f aca="false">IF(P305="","",T305/S305)</f>
        <v/>
      </c>
      <c r="V305" s="14" t="str">
        <f aca="false">IF(P305="","",S305/B305)</f>
        <v/>
      </c>
      <c r="W305" s="10" t="str">
        <f aca="false">IF(V305="","",IF(V305&lt;100,"Menos de 100 USD",IF(V305&lt;500,"100 a 500 USD",IF(V305&lt;2000,"500 a 2.000 USD","Más de 2.000 USD"))))</f>
        <v/>
      </c>
      <c r="X305" s="14" t="str">
        <f aca="false">IF(P305="","",MIN(T305,S305))</f>
        <v/>
      </c>
    </row>
    <row r="306" customFormat="false" ht="15" hidden="false" customHeight="false" outlineLevel="0" collapsed="false">
      <c r="A306" s="10" t="s">
        <v>672</v>
      </c>
      <c r="B306" s="14" t="n">
        <v>18.885</v>
      </c>
      <c r="C306" s="14" t="n">
        <f aca="false">IF('MRR Conglomerado'!AG306&gt;0,'MRR Conglomerado'!AG306,"")</f>
        <v>3337.3572</v>
      </c>
      <c r="D306" s="14" t="n">
        <f aca="false">IF(C306="","",'MRR Conglomerado'!AS306)</f>
        <v>2949.89468</v>
      </c>
      <c r="E306" s="13" t="n">
        <f aca="false">IF(C306="","",D306/C306)</f>
        <v>0.88390139359371</v>
      </c>
      <c r="F306" s="14" t="n">
        <f aca="false">IF(C306="","",C306/B306)</f>
        <v>176.72</v>
      </c>
      <c r="G306" s="10" t="str">
        <f aca="false">IF(F306="","",IF(F306&lt;100,"Menos de 100 USD",IF(F306&lt;500,"100 a 500 USD",IF(F306&lt;2000,"500 a 2.000 USD","Más de 2.000 USD"))))</f>
        <v>100 a 500 USD</v>
      </c>
      <c r="H306" s="14" t="n">
        <f aca="false">IF(C306="","",MIN(D306,C306))</f>
        <v>2949.89468</v>
      </c>
      <c r="I306" s="14" t="n">
        <f aca="false">IF(SUM('MRR Conglomerado'!AE306:AG306)&gt;0,SUM('MRR Conglomerado'!AE306:AG306),"")</f>
        <v>9464.9684</v>
      </c>
      <c r="J306" s="14" t="n">
        <f aca="false">IF(I306="","",SUM('MRR Conglomerado'!AQ306:AS306))</f>
        <v>9303.708781</v>
      </c>
      <c r="K306" s="10" t="n">
        <f aca="false">IF(I306="","",COUNTIF('MRR Conglomerado'!AE306:AG306,"&gt;0"))</f>
        <v>3</v>
      </c>
      <c r="L306" s="13" t="n">
        <f aca="false">IF(I306="","",J306/I306)</f>
        <v>0.982962476768544</v>
      </c>
      <c r="M306" s="14" t="n">
        <f aca="false">IF(I306="","",I306/K306/B306)</f>
        <v>167.063249492543</v>
      </c>
      <c r="N306" s="10" t="str">
        <f aca="false">IF(M306="","",IF(M306&lt;100,"Menos de 100 USD",IF(M306&lt;500,"100 a 500 USD",IF(M306&lt;2000,"500 a 2.000 USD","Más de 2.000 USD"))))</f>
        <v>100 a 500 USD</v>
      </c>
      <c r="O306" s="14" t="n">
        <f aca="false">IF(I306="","",MIN(J306,I306))</f>
        <v>9303.708781</v>
      </c>
      <c r="P306" s="14" t="n">
        <f aca="false">IF(SUM('MRR Conglomerado'!V306:AG306)&gt;0,SUM('MRR Conglomerado'!V306:AG306),"")</f>
        <v>36677.149974</v>
      </c>
      <c r="Q306" s="14" t="n">
        <f aca="false">IF(P306="","",SUM('MRR Conglomerado'!AH306:AS306))</f>
        <v>37537.00055</v>
      </c>
      <c r="R306" s="10" t="n">
        <f aca="false">IF(P306="","",COUNTIF('MRR Conglomerado'!V306:AG306,"&gt;0"))</f>
        <v>12</v>
      </c>
      <c r="S306" s="14" t="n">
        <f aca="false">IF(P306="","",P306/R306)</f>
        <v>3056.4291645</v>
      </c>
      <c r="T306" s="14" t="n">
        <f aca="false">IF(P306="","",Q306/12)</f>
        <v>3128.08337916667</v>
      </c>
      <c r="U306" s="13" t="n">
        <f aca="false">IF(P306="","",T306/S306)</f>
        <v>1.02344376748492</v>
      </c>
      <c r="V306" s="14" t="n">
        <f aca="false">IF(P306="","",S306/B306)</f>
        <v>161.844276648133</v>
      </c>
      <c r="W306" s="10" t="str">
        <f aca="false">IF(V306="","",IF(V306&lt;100,"Menos de 100 USD",IF(V306&lt;500,"100 a 500 USD",IF(V306&lt;2000,"500 a 2.000 USD","Más de 2.000 USD"))))</f>
        <v>100 a 500 USD</v>
      </c>
      <c r="X306" s="14" t="n">
        <f aca="false">IF(P306="","",MIN(T306,S306))</f>
        <v>3056.4291645</v>
      </c>
    </row>
    <row r="307" customFormat="false" ht="15" hidden="false" customHeight="false" outlineLevel="0" collapsed="false">
      <c r="A307" s="10" t="s">
        <v>674</v>
      </c>
      <c r="B307" s="14" t="n">
        <v>18.885</v>
      </c>
      <c r="C307" s="14" t="str">
        <f aca="false">IF('MRR Conglomerado'!AG307&gt;0,'MRR Conglomerado'!AG307,"")</f>
        <v/>
      </c>
      <c r="D307" s="14" t="str">
        <f aca="false">IF(C307="","",'MRR Conglomerado'!AS307)</f>
        <v/>
      </c>
      <c r="E307" s="13" t="str">
        <f aca="false">IF(C307="","",D307/C307)</f>
        <v/>
      </c>
      <c r="F307" s="14" t="str">
        <f aca="false">IF(C307="","",C307/B307)</f>
        <v/>
      </c>
      <c r="G307" s="10" t="str">
        <f aca="false">IF(F307="","",IF(F307&lt;100,"Menos de 100 USD",IF(F307&lt;500,"100 a 500 USD",IF(F307&lt;2000,"500 a 2.000 USD","Más de 2.000 USD"))))</f>
        <v/>
      </c>
      <c r="H307" s="14" t="str">
        <f aca="false">IF(C307="","",MIN(D307,C307))</f>
        <v/>
      </c>
      <c r="I307" s="14" t="str">
        <f aca="false">IF(SUM('MRR Conglomerado'!AE307:AG307)&gt;0,SUM('MRR Conglomerado'!AE307:AG307),"")</f>
        <v/>
      </c>
      <c r="J307" s="14" t="str">
        <f aca="false">IF(I307="","",SUM('MRR Conglomerado'!AQ307:AS307))</f>
        <v/>
      </c>
      <c r="K307" s="10" t="str">
        <f aca="false">IF(I307="","",COUNTIF('MRR Conglomerado'!AE307:AG307,"&gt;0"))</f>
        <v/>
      </c>
      <c r="L307" s="13" t="str">
        <f aca="false">IF(I307="","",J307/I307)</f>
        <v/>
      </c>
      <c r="M307" s="14" t="str">
        <f aca="false">IF(I307="","",I307/K307/B307)</f>
        <v/>
      </c>
      <c r="N307" s="10" t="str">
        <f aca="false">IF(M307="","",IF(M307&lt;100,"Menos de 100 USD",IF(M307&lt;500,"100 a 500 USD",IF(M307&lt;2000,"500 a 2.000 USD","Más de 2.000 USD"))))</f>
        <v/>
      </c>
      <c r="O307" s="14" t="str">
        <f aca="false">IF(I307="","",MIN(J307,I307))</f>
        <v/>
      </c>
      <c r="P307" s="14" t="str">
        <f aca="false">IF(SUM('MRR Conglomerado'!V307:AG307)&gt;0,SUM('MRR Conglomerado'!V307:AG307),"")</f>
        <v/>
      </c>
      <c r="Q307" s="14" t="str">
        <f aca="false">IF(P307="","",SUM('MRR Conglomerado'!AH307:AS307))</f>
        <v/>
      </c>
      <c r="R307" s="10" t="str">
        <f aca="false">IF(P307="","",COUNTIF('MRR Conglomerado'!V307:AG307,"&gt;0"))</f>
        <v/>
      </c>
      <c r="S307" s="14" t="str">
        <f aca="false">IF(P307="","",P307/R307)</f>
        <v/>
      </c>
      <c r="T307" s="14" t="str">
        <f aca="false">IF(P307="","",Q307/12)</f>
        <v/>
      </c>
      <c r="U307" s="13" t="str">
        <f aca="false">IF(P307="","",T307/S307)</f>
        <v/>
      </c>
      <c r="V307" s="14" t="str">
        <f aca="false">IF(P307="","",S307/B307)</f>
        <v/>
      </c>
      <c r="W307" s="10" t="str">
        <f aca="false">IF(V307="","",IF(V307&lt;100,"Menos de 100 USD",IF(V307&lt;500,"100 a 500 USD",IF(V307&lt;2000,"500 a 2.000 USD","Más de 2.000 USD"))))</f>
        <v/>
      </c>
      <c r="X307" s="14" t="str">
        <f aca="false">IF(P307="","",MIN(T307,S307))</f>
        <v/>
      </c>
    </row>
    <row r="308" customFormat="false" ht="15" hidden="false" customHeight="false" outlineLevel="0" collapsed="false">
      <c r="A308" s="10" t="s">
        <v>676</v>
      </c>
      <c r="B308" s="14" t="n">
        <v>18.885</v>
      </c>
      <c r="C308" s="14" t="str">
        <f aca="false">IF('MRR Conglomerado'!AG308&gt;0,'MRR Conglomerado'!AG308,"")</f>
        <v/>
      </c>
      <c r="D308" s="14" t="str">
        <f aca="false">IF(C308="","",'MRR Conglomerado'!AS308)</f>
        <v/>
      </c>
      <c r="E308" s="13" t="str">
        <f aca="false">IF(C308="","",D308/C308)</f>
        <v/>
      </c>
      <c r="F308" s="14" t="str">
        <f aca="false">IF(C308="","",C308/B308)</f>
        <v/>
      </c>
      <c r="G308" s="10" t="str">
        <f aca="false">IF(F308="","",IF(F308&lt;100,"Menos de 100 USD",IF(F308&lt;500,"100 a 500 USD",IF(F308&lt;2000,"500 a 2.000 USD","Más de 2.000 USD"))))</f>
        <v/>
      </c>
      <c r="H308" s="14" t="str">
        <f aca="false">IF(C308="","",MIN(D308,C308))</f>
        <v/>
      </c>
      <c r="I308" s="14" t="str">
        <f aca="false">IF(SUM('MRR Conglomerado'!AE308:AG308)&gt;0,SUM('MRR Conglomerado'!AE308:AG308),"")</f>
        <v/>
      </c>
      <c r="J308" s="14" t="str">
        <f aca="false">IF(I308="","",SUM('MRR Conglomerado'!AQ308:AS308))</f>
        <v/>
      </c>
      <c r="K308" s="10" t="str">
        <f aca="false">IF(I308="","",COUNTIF('MRR Conglomerado'!AE308:AG308,"&gt;0"))</f>
        <v/>
      </c>
      <c r="L308" s="13" t="str">
        <f aca="false">IF(I308="","",J308/I308)</f>
        <v/>
      </c>
      <c r="M308" s="14" t="str">
        <f aca="false">IF(I308="","",I308/K308/B308)</f>
        <v/>
      </c>
      <c r="N308" s="10" t="str">
        <f aca="false">IF(M308="","",IF(M308&lt;100,"Menos de 100 USD",IF(M308&lt;500,"100 a 500 USD",IF(M308&lt;2000,"500 a 2.000 USD","Más de 2.000 USD"))))</f>
        <v/>
      </c>
      <c r="O308" s="14" t="str">
        <f aca="false">IF(I308="","",MIN(J308,I308))</f>
        <v/>
      </c>
      <c r="P308" s="14" t="str">
        <f aca="false">IF(SUM('MRR Conglomerado'!V308:AG308)&gt;0,SUM('MRR Conglomerado'!V308:AG308),"")</f>
        <v/>
      </c>
      <c r="Q308" s="14" t="str">
        <f aca="false">IF(P308="","",SUM('MRR Conglomerado'!AH308:AS308))</f>
        <v/>
      </c>
      <c r="R308" s="10" t="str">
        <f aca="false">IF(P308="","",COUNTIF('MRR Conglomerado'!V308:AG308,"&gt;0"))</f>
        <v/>
      </c>
      <c r="S308" s="14" t="str">
        <f aca="false">IF(P308="","",P308/R308)</f>
        <v/>
      </c>
      <c r="T308" s="14" t="str">
        <f aca="false">IF(P308="","",Q308/12)</f>
        <v/>
      </c>
      <c r="U308" s="13" t="str">
        <f aca="false">IF(P308="","",T308/S308)</f>
        <v/>
      </c>
      <c r="V308" s="14" t="str">
        <f aca="false">IF(P308="","",S308/B308)</f>
        <v/>
      </c>
      <c r="W308" s="10" t="str">
        <f aca="false">IF(V308="","",IF(V308&lt;100,"Menos de 100 USD",IF(V308&lt;500,"100 a 500 USD",IF(V308&lt;2000,"500 a 2.000 USD","Más de 2.000 USD"))))</f>
        <v/>
      </c>
      <c r="X308" s="14" t="str">
        <f aca="false">IF(P308="","",MIN(T308,S308))</f>
        <v/>
      </c>
    </row>
    <row r="309" customFormat="false" ht="15" hidden="false" customHeight="false" outlineLevel="0" collapsed="false">
      <c r="A309" s="10" t="s">
        <v>678</v>
      </c>
      <c r="B309" s="14" t="n">
        <v>18.885</v>
      </c>
      <c r="C309" s="14" t="str">
        <f aca="false">IF('MRR Conglomerado'!AG309&gt;0,'MRR Conglomerado'!AG309,"")</f>
        <v/>
      </c>
      <c r="D309" s="14" t="str">
        <f aca="false">IF(C309="","",'MRR Conglomerado'!AS309)</f>
        <v/>
      </c>
      <c r="E309" s="13" t="str">
        <f aca="false">IF(C309="","",D309/C309)</f>
        <v/>
      </c>
      <c r="F309" s="14" t="str">
        <f aca="false">IF(C309="","",C309/B309)</f>
        <v/>
      </c>
      <c r="G309" s="10" t="str">
        <f aca="false">IF(F309="","",IF(F309&lt;100,"Menos de 100 USD",IF(F309&lt;500,"100 a 500 USD",IF(F309&lt;2000,"500 a 2.000 USD","Más de 2.000 USD"))))</f>
        <v/>
      </c>
      <c r="H309" s="14" t="str">
        <f aca="false">IF(C309="","",MIN(D309,C309))</f>
        <v/>
      </c>
      <c r="I309" s="14" t="str">
        <f aca="false">IF(SUM('MRR Conglomerado'!AE309:AG309)&gt;0,SUM('MRR Conglomerado'!AE309:AG309),"")</f>
        <v/>
      </c>
      <c r="J309" s="14" t="str">
        <f aca="false">IF(I309="","",SUM('MRR Conglomerado'!AQ309:AS309))</f>
        <v/>
      </c>
      <c r="K309" s="10" t="str">
        <f aca="false">IF(I309="","",COUNTIF('MRR Conglomerado'!AE309:AG309,"&gt;0"))</f>
        <v/>
      </c>
      <c r="L309" s="13" t="str">
        <f aca="false">IF(I309="","",J309/I309)</f>
        <v/>
      </c>
      <c r="M309" s="14" t="str">
        <f aca="false">IF(I309="","",I309/K309/B309)</f>
        <v/>
      </c>
      <c r="N309" s="10" t="str">
        <f aca="false">IF(M309="","",IF(M309&lt;100,"Menos de 100 USD",IF(M309&lt;500,"100 a 500 USD",IF(M309&lt;2000,"500 a 2.000 USD","Más de 2.000 USD"))))</f>
        <v/>
      </c>
      <c r="O309" s="14" t="str">
        <f aca="false">IF(I309="","",MIN(J309,I309))</f>
        <v/>
      </c>
      <c r="P309" s="14" t="str">
        <f aca="false">IF(SUM('MRR Conglomerado'!V309:AG309)&gt;0,SUM('MRR Conglomerado'!V309:AG309),"")</f>
        <v/>
      </c>
      <c r="Q309" s="14" t="str">
        <f aca="false">IF(P309="","",SUM('MRR Conglomerado'!AH309:AS309))</f>
        <v/>
      </c>
      <c r="R309" s="10" t="str">
        <f aca="false">IF(P309="","",COUNTIF('MRR Conglomerado'!V309:AG309,"&gt;0"))</f>
        <v/>
      </c>
      <c r="S309" s="14" t="str">
        <f aca="false">IF(P309="","",P309/R309)</f>
        <v/>
      </c>
      <c r="T309" s="14" t="str">
        <f aca="false">IF(P309="","",Q309/12)</f>
        <v/>
      </c>
      <c r="U309" s="13" t="str">
        <f aca="false">IF(P309="","",T309/S309)</f>
        <v/>
      </c>
      <c r="V309" s="14" t="str">
        <f aca="false">IF(P309="","",S309/B309)</f>
        <v/>
      </c>
      <c r="W309" s="10" t="str">
        <f aca="false">IF(V309="","",IF(V309&lt;100,"Menos de 100 USD",IF(V309&lt;500,"100 a 500 USD",IF(V309&lt;2000,"500 a 2.000 USD","Más de 2.000 USD"))))</f>
        <v/>
      </c>
      <c r="X309" s="14" t="str">
        <f aca="false">IF(P309="","",MIN(T309,S309))</f>
        <v/>
      </c>
    </row>
    <row r="310" customFormat="false" ht="15" hidden="false" customHeight="false" outlineLevel="0" collapsed="false">
      <c r="A310" s="10" t="s">
        <v>680</v>
      </c>
      <c r="B310" s="14" t="n">
        <v>18.885</v>
      </c>
      <c r="C310" s="14" t="n">
        <f aca="false">IF('MRR Conglomerado'!AG310&gt;0,'MRR Conglomerado'!AG310,"")</f>
        <v>4149.97875</v>
      </c>
      <c r="D310" s="14" t="n">
        <f aca="false">IF(C310="","",'MRR Conglomerado'!AS310)</f>
        <v>0</v>
      </c>
      <c r="E310" s="13" t="n">
        <f aca="false">IF(C310="","",D310/C310)</f>
        <v>0</v>
      </c>
      <c r="F310" s="14" t="n">
        <f aca="false">IF(C310="","",C310/B310)</f>
        <v>219.75</v>
      </c>
      <c r="G310" s="10" t="str">
        <f aca="false">IF(F310="","",IF(F310&lt;100,"Menos de 100 USD",IF(F310&lt;500,"100 a 500 USD",IF(F310&lt;2000,"500 a 2.000 USD","Más de 2.000 USD"))))</f>
        <v>100 a 500 USD</v>
      </c>
      <c r="H310" s="14" t="n">
        <f aca="false">IF(C310="","",MIN(D310,C310))</f>
        <v>0</v>
      </c>
      <c r="I310" s="14" t="n">
        <f aca="false">IF(SUM('MRR Conglomerado'!AE310:AG310)&gt;0,SUM('MRR Conglomerado'!AE310:AG310),"")</f>
        <v>4149.97875</v>
      </c>
      <c r="J310" s="14" t="n">
        <f aca="false">IF(I310="","",SUM('MRR Conglomerado'!AQ310:AS310))</f>
        <v>0</v>
      </c>
      <c r="K310" s="10" t="n">
        <f aca="false">IF(I310="","",COUNTIF('MRR Conglomerado'!AE310:AG310,"&gt;0"))</f>
        <v>1</v>
      </c>
      <c r="L310" s="13" t="n">
        <f aca="false">IF(I310="","",J310/I310)</f>
        <v>0</v>
      </c>
      <c r="M310" s="14" t="n">
        <f aca="false">IF(I310="","",I310/K310/B310)</f>
        <v>219.75</v>
      </c>
      <c r="N310" s="10" t="str">
        <f aca="false">IF(M310="","",IF(M310&lt;100,"Menos de 100 USD",IF(M310&lt;500,"100 a 500 USD",IF(M310&lt;2000,"500 a 2.000 USD","Más de 2.000 USD"))))</f>
        <v>100 a 500 USD</v>
      </c>
      <c r="O310" s="14" t="n">
        <f aca="false">IF(I310="","",MIN(J310,I310))</f>
        <v>0</v>
      </c>
      <c r="P310" s="14" t="n">
        <f aca="false">IF(SUM('MRR Conglomerado'!V310:AG310)&gt;0,SUM('MRR Conglomerado'!V310:AG310),"")</f>
        <v>4149.97875</v>
      </c>
      <c r="Q310" s="14" t="n">
        <f aca="false">IF(P310="","",SUM('MRR Conglomerado'!AH310:AS310))</f>
        <v>18099.951044</v>
      </c>
      <c r="R310" s="10" t="n">
        <f aca="false">IF(P310="","",COUNTIF('MRR Conglomerado'!V310:AG310,"&gt;0"))</f>
        <v>1</v>
      </c>
      <c r="S310" s="14" t="n">
        <f aca="false">IF(P310="","",P310/R310)</f>
        <v>4149.97875</v>
      </c>
      <c r="T310" s="14" t="n">
        <f aca="false">IF(P310="","",Q310/12)</f>
        <v>1508.32925366667</v>
      </c>
      <c r="U310" s="13" t="n">
        <f aca="false">IF(P310="","",T310/S310)</f>
        <v>0.363454693272024</v>
      </c>
      <c r="V310" s="14" t="n">
        <f aca="false">IF(P310="","",S310/B310)</f>
        <v>219.75</v>
      </c>
      <c r="W310" s="10" t="str">
        <f aca="false">IF(V310="","",IF(V310&lt;100,"Menos de 100 USD",IF(V310&lt;500,"100 a 500 USD",IF(V310&lt;2000,"500 a 2.000 USD","Más de 2.000 USD"))))</f>
        <v>100 a 500 USD</v>
      </c>
      <c r="X310" s="14" t="n">
        <f aca="false">IF(P310="","",MIN(T310,S310))</f>
        <v>1508.32925366667</v>
      </c>
    </row>
    <row r="311" customFormat="false" ht="15" hidden="false" customHeight="false" outlineLevel="0" collapsed="false">
      <c r="A311" s="10" t="s">
        <v>682</v>
      </c>
      <c r="B311" s="14" t="n">
        <v>18.885</v>
      </c>
      <c r="C311" s="14" t="n">
        <f aca="false">IF('MRR Conglomerado'!AG311&gt;0,'MRR Conglomerado'!AG311,"")</f>
        <v>11393.3205</v>
      </c>
      <c r="D311" s="14" t="n">
        <f aca="false">IF(C311="","",'MRR Conglomerado'!AS311)</f>
        <v>0</v>
      </c>
      <c r="E311" s="13" t="n">
        <f aca="false">IF(C311="","",D311/C311)</f>
        <v>0</v>
      </c>
      <c r="F311" s="14" t="n">
        <f aca="false">IF(C311="","",C311/B311)</f>
        <v>603.3</v>
      </c>
      <c r="G311" s="10" t="str">
        <f aca="false">IF(F311="","",IF(F311&lt;100,"Menos de 100 USD",IF(F311&lt;500,"100 a 500 USD",IF(F311&lt;2000,"500 a 2.000 USD","Más de 2.000 USD"))))</f>
        <v>500 a 2.000 USD</v>
      </c>
      <c r="H311" s="14" t="n">
        <f aca="false">IF(C311="","",MIN(D311,C311))</f>
        <v>0</v>
      </c>
      <c r="I311" s="14" t="n">
        <f aca="false">IF(SUM('MRR Conglomerado'!AE311:AG311)&gt;0,SUM('MRR Conglomerado'!AE311:AG311),"")</f>
        <v>34023.6951</v>
      </c>
      <c r="J311" s="14" t="n">
        <f aca="false">IF(I311="","",SUM('MRR Conglomerado'!AQ311:AS311))</f>
        <v>0</v>
      </c>
      <c r="K311" s="10" t="n">
        <f aca="false">IF(I311="","",COUNTIF('MRR Conglomerado'!AE311:AG311,"&gt;0"))</f>
        <v>3</v>
      </c>
      <c r="L311" s="13" t="n">
        <f aca="false">IF(I311="","",J311/I311)</f>
        <v>0</v>
      </c>
      <c r="M311" s="14" t="n">
        <f aca="false">IF(I311="","",I311/K311/B311)</f>
        <v>600.541789780249</v>
      </c>
      <c r="N311" s="10" t="str">
        <f aca="false">IF(M311="","",IF(M311&lt;100,"Menos de 100 USD",IF(M311&lt;500,"100 a 500 USD",IF(M311&lt;2000,"500 a 2.000 USD","Más de 2.000 USD"))))</f>
        <v>500 a 2.000 USD</v>
      </c>
      <c r="O311" s="14" t="n">
        <f aca="false">IF(I311="","",MIN(J311,I311))</f>
        <v>0</v>
      </c>
      <c r="P311" s="14" t="n">
        <f aca="false">IF(SUM('MRR Conglomerado'!V311:AG311)&gt;0,SUM('MRR Conglomerado'!V311:AG311),"")</f>
        <v>137496.38891</v>
      </c>
      <c r="Q311" s="14" t="n">
        <f aca="false">IF(P311="","",SUM('MRR Conglomerado'!AH311:AS311))</f>
        <v>45484.109141</v>
      </c>
      <c r="R311" s="10" t="n">
        <f aca="false">IF(P311="","",COUNTIF('MRR Conglomerado'!V311:AG311,"&gt;0"))</f>
        <v>12</v>
      </c>
      <c r="S311" s="14" t="n">
        <f aca="false">IF(P311="","",P311/R311)</f>
        <v>11458.0324091667</v>
      </c>
      <c r="T311" s="14" t="n">
        <f aca="false">IF(P311="","",Q311/12)</f>
        <v>3790.34242841667</v>
      </c>
      <c r="U311" s="13" t="n">
        <f aca="false">IF(P311="","",T311/S311)</f>
        <v>0.330802208709439</v>
      </c>
      <c r="V311" s="14" t="n">
        <f aca="false">IF(P311="","",S311/B311)</f>
        <v>606.726630085606</v>
      </c>
      <c r="W311" s="10" t="str">
        <f aca="false">IF(V311="","",IF(V311&lt;100,"Menos de 100 USD",IF(V311&lt;500,"100 a 500 USD",IF(V311&lt;2000,"500 a 2.000 USD","Más de 2.000 USD"))))</f>
        <v>500 a 2.000 USD</v>
      </c>
      <c r="X311" s="14" t="n">
        <f aca="false">IF(P311="","",MIN(T311,S311))</f>
        <v>3790.34242841667</v>
      </c>
    </row>
    <row r="312" customFormat="false" ht="15" hidden="false" customHeight="false" outlineLevel="0" collapsed="false">
      <c r="A312" s="10" t="s">
        <v>684</v>
      </c>
      <c r="B312" s="14" t="n">
        <v>18.885</v>
      </c>
      <c r="C312" s="14" t="str">
        <f aca="false">IF('MRR Conglomerado'!AG312&gt;0,'MRR Conglomerado'!AG312,"")</f>
        <v/>
      </c>
      <c r="D312" s="14" t="str">
        <f aca="false">IF(C312="","",'MRR Conglomerado'!AS312)</f>
        <v/>
      </c>
      <c r="E312" s="13" t="str">
        <f aca="false">IF(C312="","",D312/C312)</f>
        <v/>
      </c>
      <c r="F312" s="14" t="str">
        <f aca="false">IF(C312="","",C312/B312)</f>
        <v/>
      </c>
      <c r="G312" s="10" t="str">
        <f aca="false">IF(F312="","",IF(F312&lt;100,"Menos de 100 USD",IF(F312&lt;500,"100 a 500 USD",IF(F312&lt;2000,"500 a 2.000 USD","Más de 2.000 USD"))))</f>
        <v/>
      </c>
      <c r="H312" s="14" t="str">
        <f aca="false">IF(C312="","",MIN(D312,C312))</f>
        <v/>
      </c>
      <c r="I312" s="14" t="str">
        <f aca="false">IF(SUM('MRR Conglomerado'!AE312:AG312)&gt;0,SUM('MRR Conglomerado'!AE312:AG312),"")</f>
        <v/>
      </c>
      <c r="J312" s="14" t="str">
        <f aca="false">IF(I312="","",SUM('MRR Conglomerado'!AQ312:AS312))</f>
        <v/>
      </c>
      <c r="K312" s="10" t="str">
        <f aca="false">IF(I312="","",COUNTIF('MRR Conglomerado'!AE312:AG312,"&gt;0"))</f>
        <v/>
      </c>
      <c r="L312" s="13" t="str">
        <f aca="false">IF(I312="","",J312/I312)</f>
        <v/>
      </c>
      <c r="M312" s="14" t="str">
        <f aca="false">IF(I312="","",I312/K312/B312)</f>
        <v/>
      </c>
      <c r="N312" s="10" t="str">
        <f aca="false">IF(M312="","",IF(M312&lt;100,"Menos de 100 USD",IF(M312&lt;500,"100 a 500 USD",IF(M312&lt;2000,"500 a 2.000 USD","Más de 2.000 USD"))))</f>
        <v/>
      </c>
      <c r="O312" s="14" t="str">
        <f aca="false">IF(I312="","",MIN(J312,I312))</f>
        <v/>
      </c>
      <c r="P312" s="14" t="str">
        <f aca="false">IF(SUM('MRR Conglomerado'!V312:AG312)&gt;0,SUM('MRR Conglomerado'!V312:AG312),"")</f>
        <v/>
      </c>
      <c r="Q312" s="14" t="str">
        <f aca="false">IF(P312="","",SUM('MRR Conglomerado'!AH312:AS312))</f>
        <v/>
      </c>
      <c r="R312" s="10" t="str">
        <f aca="false">IF(P312="","",COUNTIF('MRR Conglomerado'!V312:AG312,"&gt;0"))</f>
        <v/>
      </c>
      <c r="S312" s="14" t="str">
        <f aca="false">IF(P312="","",P312/R312)</f>
        <v/>
      </c>
      <c r="T312" s="14" t="str">
        <f aca="false">IF(P312="","",Q312/12)</f>
        <v/>
      </c>
      <c r="U312" s="13" t="str">
        <f aca="false">IF(P312="","",T312/S312)</f>
        <v/>
      </c>
      <c r="V312" s="14" t="str">
        <f aca="false">IF(P312="","",S312/B312)</f>
        <v/>
      </c>
      <c r="W312" s="10" t="str">
        <f aca="false">IF(V312="","",IF(V312&lt;100,"Menos de 100 USD",IF(V312&lt;500,"100 a 500 USD",IF(V312&lt;2000,"500 a 2.000 USD","Más de 2.000 USD"))))</f>
        <v/>
      </c>
      <c r="X312" s="14" t="str">
        <f aca="false">IF(P312="","",MIN(T312,S312))</f>
        <v/>
      </c>
    </row>
    <row r="313" customFormat="false" ht="15" hidden="false" customHeight="false" outlineLevel="0" collapsed="false">
      <c r="A313" s="10" t="s">
        <v>686</v>
      </c>
      <c r="B313" s="14" t="n">
        <v>18.885</v>
      </c>
      <c r="C313" s="14" t="str">
        <f aca="false">IF('MRR Conglomerado'!AG313&gt;0,'MRR Conglomerado'!AG313,"")</f>
        <v/>
      </c>
      <c r="D313" s="14" t="str">
        <f aca="false">IF(C313="","",'MRR Conglomerado'!AS313)</f>
        <v/>
      </c>
      <c r="E313" s="13" t="str">
        <f aca="false">IF(C313="","",D313/C313)</f>
        <v/>
      </c>
      <c r="F313" s="14" t="str">
        <f aca="false">IF(C313="","",C313/B313)</f>
        <v/>
      </c>
      <c r="G313" s="10" t="str">
        <f aca="false">IF(F313="","",IF(F313&lt;100,"Menos de 100 USD",IF(F313&lt;500,"100 a 500 USD",IF(F313&lt;2000,"500 a 2.000 USD","Más de 2.000 USD"))))</f>
        <v/>
      </c>
      <c r="H313" s="14" t="str">
        <f aca="false">IF(C313="","",MIN(D313,C313))</f>
        <v/>
      </c>
      <c r="I313" s="14" t="str">
        <f aca="false">IF(SUM('MRR Conglomerado'!AE313:AG313)&gt;0,SUM('MRR Conglomerado'!AE313:AG313),"")</f>
        <v/>
      </c>
      <c r="J313" s="14" t="str">
        <f aca="false">IF(I313="","",SUM('MRR Conglomerado'!AQ313:AS313))</f>
        <v/>
      </c>
      <c r="K313" s="10" t="str">
        <f aca="false">IF(I313="","",COUNTIF('MRR Conglomerado'!AE313:AG313,"&gt;0"))</f>
        <v/>
      </c>
      <c r="L313" s="13" t="str">
        <f aca="false">IF(I313="","",J313/I313)</f>
        <v/>
      </c>
      <c r="M313" s="14" t="str">
        <f aca="false">IF(I313="","",I313/K313/B313)</f>
        <v/>
      </c>
      <c r="N313" s="10" t="str">
        <f aca="false">IF(M313="","",IF(M313&lt;100,"Menos de 100 USD",IF(M313&lt;500,"100 a 500 USD",IF(M313&lt;2000,"500 a 2.000 USD","Más de 2.000 USD"))))</f>
        <v/>
      </c>
      <c r="O313" s="14" t="str">
        <f aca="false">IF(I313="","",MIN(J313,I313))</f>
        <v/>
      </c>
      <c r="P313" s="14" t="str">
        <f aca="false">IF(SUM('MRR Conglomerado'!V313:AG313)&gt;0,SUM('MRR Conglomerado'!V313:AG313),"")</f>
        <v/>
      </c>
      <c r="Q313" s="14" t="str">
        <f aca="false">IF(P313="","",SUM('MRR Conglomerado'!AH313:AS313))</f>
        <v/>
      </c>
      <c r="R313" s="10" t="str">
        <f aca="false">IF(P313="","",COUNTIF('MRR Conglomerado'!V313:AG313,"&gt;0"))</f>
        <v/>
      </c>
      <c r="S313" s="14" t="str">
        <f aca="false">IF(P313="","",P313/R313)</f>
        <v/>
      </c>
      <c r="T313" s="14" t="str">
        <f aca="false">IF(P313="","",Q313/12)</f>
        <v/>
      </c>
      <c r="U313" s="13" t="str">
        <f aca="false">IF(P313="","",T313/S313)</f>
        <v/>
      </c>
      <c r="V313" s="14" t="str">
        <f aca="false">IF(P313="","",S313/B313)</f>
        <v/>
      </c>
      <c r="W313" s="10" t="str">
        <f aca="false">IF(V313="","",IF(V313&lt;100,"Menos de 100 USD",IF(V313&lt;500,"100 a 500 USD",IF(V313&lt;2000,"500 a 2.000 USD","Más de 2.000 USD"))))</f>
        <v/>
      </c>
      <c r="X313" s="14" t="str">
        <f aca="false">IF(P313="","",MIN(T313,S313))</f>
        <v/>
      </c>
    </row>
    <row r="314" customFormat="false" ht="15" hidden="false" customHeight="false" outlineLevel="0" collapsed="false">
      <c r="A314" s="10" t="s">
        <v>688</v>
      </c>
      <c r="B314" s="14" t="n">
        <v>18.885</v>
      </c>
      <c r="C314" s="14" t="str">
        <f aca="false">IF('MRR Conglomerado'!AG314&gt;0,'MRR Conglomerado'!AG314,"")</f>
        <v/>
      </c>
      <c r="D314" s="14" t="str">
        <f aca="false">IF(C314="","",'MRR Conglomerado'!AS314)</f>
        <v/>
      </c>
      <c r="E314" s="13" t="str">
        <f aca="false">IF(C314="","",D314/C314)</f>
        <v/>
      </c>
      <c r="F314" s="14" t="str">
        <f aca="false">IF(C314="","",C314/B314)</f>
        <v/>
      </c>
      <c r="G314" s="10" t="str">
        <f aca="false">IF(F314="","",IF(F314&lt;100,"Menos de 100 USD",IF(F314&lt;500,"100 a 500 USD",IF(F314&lt;2000,"500 a 2.000 USD","Más de 2.000 USD"))))</f>
        <v/>
      </c>
      <c r="H314" s="14" t="str">
        <f aca="false">IF(C314="","",MIN(D314,C314))</f>
        <v/>
      </c>
      <c r="I314" s="14" t="str">
        <f aca="false">IF(SUM('MRR Conglomerado'!AE314:AG314)&gt;0,SUM('MRR Conglomerado'!AE314:AG314),"")</f>
        <v/>
      </c>
      <c r="J314" s="14" t="str">
        <f aca="false">IF(I314="","",SUM('MRR Conglomerado'!AQ314:AS314))</f>
        <v/>
      </c>
      <c r="K314" s="10" t="str">
        <f aca="false">IF(I314="","",COUNTIF('MRR Conglomerado'!AE314:AG314,"&gt;0"))</f>
        <v/>
      </c>
      <c r="L314" s="13" t="str">
        <f aca="false">IF(I314="","",J314/I314)</f>
        <v/>
      </c>
      <c r="M314" s="14" t="str">
        <f aca="false">IF(I314="","",I314/K314/B314)</f>
        <v/>
      </c>
      <c r="N314" s="10" t="str">
        <f aca="false">IF(M314="","",IF(M314&lt;100,"Menos de 100 USD",IF(M314&lt;500,"100 a 500 USD",IF(M314&lt;2000,"500 a 2.000 USD","Más de 2.000 USD"))))</f>
        <v/>
      </c>
      <c r="O314" s="14" t="str">
        <f aca="false">IF(I314="","",MIN(J314,I314))</f>
        <v/>
      </c>
      <c r="P314" s="14" t="str">
        <f aca="false">IF(SUM('MRR Conglomerado'!V314:AG314)&gt;0,SUM('MRR Conglomerado'!V314:AG314),"")</f>
        <v/>
      </c>
      <c r="Q314" s="14" t="str">
        <f aca="false">IF(P314="","",SUM('MRR Conglomerado'!AH314:AS314))</f>
        <v/>
      </c>
      <c r="R314" s="10" t="str">
        <f aca="false">IF(P314="","",COUNTIF('MRR Conglomerado'!V314:AG314,"&gt;0"))</f>
        <v/>
      </c>
      <c r="S314" s="14" t="str">
        <f aca="false">IF(P314="","",P314/R314)</f>
        <v/>
      </c>
      <c r="T314" s="14" t="str">
        <f aca="false">IF(P314="","",Q314/12)</f>
        <v/>
      </c>
      <c r="U314" s="13" t="str">
        <f aca="false">IF(P314="","",T314/S314)</f>
        <v/>
      </c>
      <c r="V314" s="14" t="str">
        <f aca="false">IF(P314="","",S314/B314)</f>
        <v/>
      </c>
      <c r="W314" s="10" t="str">
        <f aca="false">IF(V314="","",IF(V314&lt;100,"Menos de 100 USD",IF(V314&lt;500,"100 a 500 USD",IF(V314&lt;2000,"500 a 2.000 USD","Más de 2.000 USD"))))</f>
        <v/>
      </c>
      <c r="X314" s="14" t="str">
        <f aca="false">IF(P314="","",MIN(T314,S314))</f>
        <v/>
      </c>
    </row>
    <row r="315" customFormat="false" ht="15" hidden="false" customHeight="false" outlineLevel="0" collapsed="false">
      <c r="A315" s="10" t="s">
        <v>690</v>
      </c>
      <c r="B315" s="14" t="n">
        <v>18.885</v>
      </c>
      <c r="C315" s="14" t="n">
        <f aca="false">IF('MRR Conglomerado'!AG315&gt;0,'MRR Conglomerado'!AG315,"")</f>
        <v>23889.9027</v>
      </c>
      <c r="D315" s="14" t="n">
        <f aca="false">IF(C315="","",'MRR Conglomerado'!AS315)</f>
        <v>19253.860192</v>
      </c>
      <c r="E315" s="13" t="n">
        <f aca="false">IF(C315="","",D315/C315)</f>
        <v>0.805941339895035</v>
      </c>
      <c r="F315" s="14" t="n">
        <f aca="false">IF(C315="","",C315/B315)</f>
        <v>1265.02</v>
      </c>
      <c r="G315" s="10" t="str">
        <f aca="false">IF(F315="","",IF(F315&lt;100,"Menos de 100 USD",IF(F315&lt;500,"100 a 500 USD",IF(F315&lt;2000,"500 a 2.000 USD","Más de 2.000 USD"))))</f>
        <v>500 a 2.000 USD</v>
      </c>
      <c r="H315" s="14" t="n">
        <f aca="false">IF(C315="","",MIN(D315,C315))</f>
        <v>19253.860192</v>
      </c>
      <c r="I315" s="14" t="n">
        <f aca="false">IF(SUM('MRR Conglomerado'!AE315:AG315)&gt;0,SUM('MRR Conglomerado'!AE315:AG315),"")</f>
        <v>76941.97646</v>
      </c>
      <c r="J315" s="14" t="n">
        <f aca="false">IF(I315="","",SUM('MRR Conglomerado'!AQ315:AS315))</f>
        <v>59039.610914</v>
      </c>
      <c r="K315" s="10" t="n">
        <f aca="false">IF(I315="","",COUNTIF('MRR Conglomerado'!AE315:AG315,"&gt;0"))</f>
        <v>3</v>
      </c>
      <c r="L315" s="13" t="n">
        <f aca="false">IF(I315="","",J315/I315)</f>
        <v>0.767326414401287</v>
      </c>
      <c r="M315" s="14" t="n">
        <f aca="false">IF(I315="","",I315/K315/B315)</f>
        <v>1358.07918912717</v>
      </c>
      <c r="N315" s="10" t="str">
        <f aca="false">IF(M315="","",IF(M315&lt;100,"Menos de 100 USD",IF(M315&lt;500,"100 a 500 USD",IF(M315&lt;2000,"500 a 2.000 USD","Más de 2.000 USD"))))</f>
        <v>500 a 2.000 USD</v>
      </c>
      <c r="O315" s="14" t="n">
        <f aca="false">IF(I315="","",MIN(J315,I315))</f>
        <v>59039.610914</v>
      </c>
      <c r="P315" s="14" t="n">
        <f aca="false">IF(SUM('MRR Conglomerado'!V315:AG315)&gt;0,SUM('MRR Conglomerado'!V315:AG315),"")</f>
        <v>322477.5362</v>
      </c>
      <c r="Q315" s="14" t="n">
        <f aca="false">IF(P315="","",SUM('MRR Conglomerado'!AH315:AS315))</f>
        <v>263260.741056</v>
      </c>
      <c r="R315" s="10" t="n">
        <f aca="false">IF(P315="","",COUNTIF('MRR Conglomerado'!V315:AG315,"&gt;0"))</f>
        <v>12</v>
      </c>
      <c r="S315" s="14" t="n">
        <f aca="false">IF(P315="","",P315/R315)</f>
        <v>26873.1280166667</v>
      </c>
      <c r="T315" s="14" t="n">
        <f aca="false">IF(P315="","",Q315/12)</f>
        <v>21938.395088</v>
      </c>
      <c r="U315" s="13" t="n">
        <f aca="false">IF(P315="","",T315/S315)</f>
        <v>0.816369239725046</v>
      </c>
      <c r="V315" s="14" t="n">
        <f aca="false">IF(P315="","",S315/B315)</f>
        <v>1422.98798076074</v>
      </c>
      <c r="W315" s="10" t="str">
        <f aca="false">IF(V315="","",IF(V315&lt;100,"Menos de 100 USD",IF(V315&lt;500,"100 a 500 USD",IF(V315&lt;2000,"500 a 2.000 USD","Más de 2.000 USD"))))</f>
        <v>500 a 2.000 USD</v>
      </c>
      <c r="X315" s="14" t="n">
        <f aca="false">IF(P315="","",MIN(T315,S315))</f>
        <v>21938.395088</v>
      </c>
    </row>
    <row r="316" customFormat="false" ht="15" hidden="false" customHeight="false" outlineLevel="0" collapsed="false">
      <c r="A316" s="10" t="s">
        <v>692</v>
      </c>
      <c r="B316" s="14" t="n">
        <v>18.885</v>
      </c>
      <c r="C316" s="14" t="n">
        <f aca="false">IF('MRR Conglomerado'!AG316&gt;0,'MRR Conglomerado'!AG316,"")</f>
        <v>1677.55455</v>
      </c>
      <c r="D316" s="14" t="n">
        <f aca="false">IF(C316="","",'MRR Conglomerado'!AS316)</f>
        <v>2723.073944</v>
      </c>
      <c r="E316" s="13" t="n">
        <f aca="false">IF(C316="","",D316/C316)</f>
        <v>1.62324017660111</v>
      </c>
      <c r="F316" s="14" t="n">
        <f aca="false">IF(C316="","",C316/B316)</f>
        <v>88.83</v>
      </c>
      <c r="G316" s="10" t="str">
        <f aca="false">IF(F316="","",IF(F316&lt;100,"Menos de 100 USD",IF(F316&lt;500,"100 a 500 USD",IF(F316&lt;2000,"500 a 2.000 USD","Más de 2.000 USD"))))</f>
        <v>Menos de 100 USD</v>
      </c>
      <c r="H316" s="14" t="n">
        <f aca="false">IF(C316="","",MIN(D316,C316))</f>
        <v>1677.55455</v>
      </c>
      <c r="I316" s="14" t="n">
        <f aca="false">IF(SUM('MRR Conglomerado'!AE316:AG316)&gt;0,SUM('MRR Conglomerado'!AE316:AG316),"")</f>
        <v>3938.63501</v>
      </c>
      <c r="J316" s="14" t="n">
        <f aca="false">IF(I316="","",SUM('MRR Conglomerado'!AQ316:AS316))</f>
        <v>4803.219909</v>
      </c>
      <c r="K316" s="10" t="n">
        <f aca="false">IF(I316="","",COUNTIF('MRR Conglomerado'!AE316:AG316,"&gt;0"))</f>
        <v>3</v>
      </c>
      <c r="L316" s="13" t="n">
        <f aca="false">IF(I316="","",J316/I316)</f>
        <v>1.21951384091312</v>
      </c>
      <c r="M316" s="14" t="n">
        <f aca="false">IF(I316="","",I316/K316/B316)</f>
        <v>69.5196365722355</v>
      </c>
      <c r="N316" s="10" t="str">
        <f aca="false">IF(M316="","",IF(M316&lt;100,"Menos de 100 USD",IF(M316&lt;500,"100 a 500 USD",IF(M316&lt;2000,"500 a 2.000 USD","Más de 2.000 USD"))))</f>
        <v>Menos de 100 USD</v>
      </c>
      <c r="O316" s="14" t="n">
        <f aca="false">IF(I316="","",MIN(J316,I316))</f>
        <v>3938.63501</v>
      </c>
      <c r="P316" s="14" t="n">
        <f aca="false">IF(SUM('MRR Conglomerado'!V316:AG316)&gt;0,SUM('MRR Conglomerado'!V316:AG316),"")</f>
        <v>15132.43098</v>
      </c>
      <c r="Q316" s="14" t="n">
        <f aca="false">IF(P316="","",SUM('MRR Conglomerado'!AH316:AS316))</f>
        <v>18648.103652</v>
      </c>
      <c r="R316" s="10" t="n">
        <f aca="false">IF(P316="","",COUNTIF('MRR Conglomerado'!V316:AG316,"&gt;0"))</f>
        <v>12</v>
      </c>
      <c r="S316" s="14" t="n">
        <f aca="false">IF(P316="","",P316/R316)</f>
        <v>1261.035915</v>
      </c>
      <c r="T316" s="14" t="n">
        <f aca="false">IF(P316="","",Q316/12)</f>
        <v>1554.00863766667</v>
      </c>
      <c r="U316" s="13" t="n">
        <f aca="false">IF(P316="","",T316/S316)</f>
        <v>1.23232702509244</v>
      </c>
      <c r="V316" s="14" t="n">
        <f aca="false">IF(P316="","",S316/B316)</f>
        <v>66.7744725972995</v>
      </c>
      <c r="W316" s="10" t="str">
        <f aca="false">IF(V316="","",IF(V316&lt;100,"Menos de 100 USD",IF(V316&lt;500,"100 a 500 USD",IF(V316&lt;2000,"500 a 2.000 USD","Más de 2.000 USD"))))</f>
        <v>Menos de 100 USD</v>
      </c>
      <c r="X316" s="14" t="n">
        <f aca="false">IF(P316="","",MIN(T316,S316))</f>
        <v>1261.035915</v>
      </c>
    </row>
    <row r="317" customFormat="false" ht="15" hidden="false" customHeight="false" outlineLevel="0" collapsed="false">
      <c r="A317" s="10" t="s">
        <v>694</v>
      </c>
      <c r="B317" s="14" t="n">
        <v>18.885</v>
      </c>
      <c r="C317" s="14" t="n">
        <f aca="false">IF('MRR Conglomerado'!AG317&gt;0,'MRR Conglomerado'!AG317,"")</f>
        <v>9460.06305</v>
      </c>
      <c r="D317" s="14" t="n">
        <f aca="false">IF(C317="","",'MRR Conglomerado'!AS317)</f>
        <v>0</v>
      </c>
      <c r="E317" s="13" t="n">
        <f aca="false">IF(C317="","",D317/C317)</f>
        <v>0</v>
      </c>
      <c r="F317" s="14" t="n">
        <f aca="false">IF(C317="","",C317/B317)</f>
        <v>500.93</v>
      </c>
      <c r="G317" s="10" t="str">
        <f aca="false">IF(F317="","",IF(F317&lt;100,"Menos de 100 USD",IF(F317&lt;500,"100 a 500 USD",IF(F317&lt;2000,"500 a 2.000 USD","Más de 2.000 USD"))))</f>
        <v>500 a 2.000 USD</v>
      </c>
      <c r="H317" s="14" t="n">
        <f aca="false">IF(C317="","",MIN(D317,C317))</f>
        <v>0</v>
      </c>
      <c r="I317" s="14" t="n">
        <f aca="false">IF(SUM('MRR Conglomerado'!AE317:AG317)&gt;0,SUM('MRR Conglomerado'!AE317:AG317),"")</f>
        <v>25600.11411</v>
      </c>
      <c r="J317" s="14" t="n">
        <f aca="false">IF(I317="","",SUM('MRR Conglomerado'!AQ317:AS317))</f>
        <v>0</v>
      </c>
      <c r="K317" s="10" t="n">
        <f aca="false">IF(I317="","",COUNTIF('MRR Conglomerado'!AE317:AG317,"&gt;0"))</f>
        <v>3</v>
      </c>
      <c r="L317" s="13" t="n">
        <f aca="false">IF(I317="","",J317/I317)</f>
        <v>0</v>
      </c>
      <c r="M317" s="14" t="n">
        <f aca="false">IF(I317="","",I317/K317/B317)</f>
        <v>451.859749536669</v>
      </c>
      <c r="N317" s="10" t="str">
        <f aca="false">IF(M317="","",IF(M317&lt;100,"Menos de 100 USD",IF(M317&lt;500,"100 a 500 USD",IF(M317&lt;2000,"500 a 2.000 USD","Más de 2.000 USD"))))</f>
        <v>100 a 500 USD</v>
      </c>
      <c r="O317" s="14" t="n">
        <f aca="false">IF(I317="","",MIN(J317,I317))</f>
        <v>0</v>
      </c>
      <c r="P317" s="14" t="n">
        <f aca="false">IF(SUM('MRR Conglomerado'!V317:AG317)&gt;0,SUM('MRR Conglomerado'!V317:AG317),"")</f>
        <v>95540.281008</v>
      </c>
      <c r="Q317" s="14" t="n">
        <f aca="false">IF(P317="","",SUM('MRR Conglomerado'!AH317:AS317))</f>
        <v>4480.07698</v>
      </c>
      <c r="R317" s="10" t="n">
        <f aca="false">IF(P317="","",COUNTIF('MRR Conglomerado'!V317:AG317,"&gt;0"))</f>
        <v>11</v>
      </c>
      <c r="S317" s="14" t="n">
        <f aca="false">IF(P317="","",P317/R317)</f>
        <v>8685.48009163636</v>
      </c>
      <c r="T317" s="14" t="n">
        <f aca="false">IF(P317="","",Q317/12)</f>
        <v>373.339748333333</v>
      </c>
      <c r="U317" s="13" t="n">
        <f aca="false">IF(P317="","",T317/S317)</f>
        <v>0.0429843537023174</v>
      </c>
      <c r="V317" s="14" t="n">
        <f aca="false">IF(P317="","",S317/B317)</f>
        <v>459.914222485378</v>
      </c>
      <c r="W317" s="10" t="str">
        <f aca="false">IF(V317="","",IF(V317&lt;100,"Menos de 100 USD",IF(V317&lt;500,"100 a 500 USD",IF(V317&lt;2000,"500 a 2.000 USD","Más de 2.000 USD"))))</f>
        <v>100 a 500 USD</v>
      </c>
      <c r="X317" s="14" t="n">
        <f aca="false">IF(P317="","",MIN(T317,S317))</f>
        <v>373.339748333333</v>
      </c>
    </row>
    <row r="318" customFormat="false" ht="15" hidden="false" customHeight="false" outlineLevel="0" collapsed="false">
      <c r="A318" s="10" t="s">
        <v>696</v>
      </c>
      <c r="B318" s="14" t="n">
        <v>18.885</v>
      </c>
      <c r="C318" s="14" t="n">
        <f aca="false">IF('MRR Conglomerado'!AG318&gt;0,'MRR Conglomerado'!AG318,"")</f>
        <v>2399.9058</v>
      </c>
      <c r="D318" s="14" t="n">
        <f aca="false">IF(C318="","",'MRR Conglomerado'!AS318)</f>
        <v>2125.394304</v>
      </c>
      <c r="E318" s="13" t="n">
        <f aca="false">IF(C318="","",D318/C318)</f>
        <v>0.885615720417026</v>
      </c>
      <c r="F318" s="14" t="n">
        <f aca="false">IF(C318="","",C318/B318)</f>
        <v>127.08</v>
      </c>
      <c r="G318" s="10" t="str">
        <f aca="false">IF(F318="","",IF(F318&lt;100,"Menos de 100 USD",IF(F318&lt;500,"100 a 500 USD",IF(F318&lt;2000,"500 a 2.000 USD","Más de 2.000 USD"))))</f>
        <v>100 a 500 USD</v>
      </c>
      <c r="H318" s="14" t="n">
        <f aca="false">IF(C318="","",MIN(D318,C318))</f>
        <v>2125.394304</v>
      </c>
      <c r="I318" s="14" t="n">
        <f aca="false">IF(SUM('MRR Conglomerado'!AE318:AG318)&gt;0,SUM('MRR Conglomerado'!AE318:AG318),"")</f>
        <v>5049.863</v>
      </c>
      <c r="J318" s="14" t="n">
        <f aca="false">IF(I318="","",SUM('MRR Conglomerado'!AQ318:AS318))</f>
        <v>6376.313783</v>
      </c>
      <c r="K318" s="10" t="n">
        <f aca="false">IF(I318="","",COUNTIF('MRR Conglomerado'!AE318:AG318,"&gt;0"))</f>
        <v>2</v>
      </c>
      <c r="L318" s="13" t="n">
        <f aca="false">IF(I318="","",J318/I318)</f>
        <v>1.26267064730271</v>
      </c>
      <c r="M318" s="14" t="n">
        <f aca="false">IF(I318="","",I318/K318/B318)</f>
        <v>133.700370664549</v>
      </c>
      <c r="N318" s="10" t="str">
        <f aca="false">IF(M318="","",IF(M318&lt;100,"Menos de 100 USD",IF(M318&lt;500,"100 a 500 USD",IF(M318&lt;2000,"500 a 2.000 USD","Más de 2.000 USD"))))</f>
        <v>100 a 500 USD</v>
      </c>
      <c r="O318" s="14" t="n">
        <f aca="false">IF(I318="","",MIN(J318,I318))</f>
        <v>5049.863</v>
      </c>
      <c r="P318" s="14" t="n">
        <f aca="false">IF(SUM('MRR Conglomerado'!V318:AG318)&gt;0,SUM('MRR Conglomerado'!V318:AG318),"")</f>
        <v>5049.863</v>
      </c>
      <c r="Q318" s="14" t="n">
        <f aca="false">IF(P318="","",SUM('MRR Conglomerado'!AH318:AS318))</f>
        <v>25910.058458</v>
      </c>
      <c r="R318" s="10" t="n">
        <f aca="false">IF(P318="","",COUNTIF('MRR Conglomerado'!V318:AG318,"&gt;0"))</f>
        <v>2</v>
      </c>
      <c r="S318" s="14" t="n">
        <f aca="false">IF(P318="","",P318/R318)</f>
        <v>2524.9315</v>
      </c>
      <c r="T318" s="14" t="n">
        <f aca="false">IF(P318="","",Q318/12)</f>
        <v>2159.17153816667</v>
      </c>
      <c r="U318" s="13" t="n">
        <f aca="false">IF(P318="","",T318/S318)</f>
        <v>0.855140639722966</v>
      </c>
      <c r="V318" s="14" t="n">
        <f aca="false">IF(P318="","",S318/B318)</f>
        <v>133.700370664549</v>
      </c>
      <c r="W318" s="10" t="str">
        <f aca="false">IF(V318="","",IF(V318&lt;100,"Menos de 100 USD",IF(V318&lt;500,"100 a 500 USD",IF(V318&lt;2000,"500 a 2.000 USD","Más de 2.000 USD"))))</f>
        <v>100 a 500 USD</v>
      </c>
      <c r="X318" s="14" t="n">
        <f aca="false">IF(P318="","",MIN(T318,S318))</f>
        <v>2159.17153816667</v>
      </c>
    </row>
    <row r="319" customFormat="false" ht="15" hidden="false" customHeight="false" outlineLevel="0" collapsed="false">
      <c r="A319" s="10" t="s">
        <v>698</v>
      </c>
      <c r="B319" s="14" t="n">
        <v>18.885</v>
      </c>
      <c r="C319" s="14" t="n">
        <f aca="false">IF('MRR Conglomerado'!AG319&gt;0,'MRR Conglomerado'!AG319,"")</f>
        <v>2232.39585</v>
      </c>
      <c r="D319" s="14" t="n">
        <f aca="false">IF(C319="","",'MRR Conglomerado'!AS319)</f>
        <v>1395.577584</v>
      </c>
      <c r="E319" s="13" t="n">
        <f aca="false">IF(C319="","",D319/C319)</f>
        <v>0.625147902868571</v>
      </c>
      <c r="F319" s="14" t="n">
        <f aca="false">IF(C319="","",C319/B319)</f>
        <v>118.21</v>
      </c>
      <c r="G319" s="10" t="str">
        <f aca="false">IF(F319="","",IF(F319&lt;100,"Menos de 100 USD",IF(F319&lt;500,"100 a 500 USD",IF(F319&lt;2000,"500 a 2.000 USD","Más de 2.000 USD"))))</f>
        <v>100 a 500 USD</v>
      </c>
      <c r="H319" s="14" t="n">
        <f aca="false">IF(C319="","",MIN(D319,C319))</f>
        <v>1395.577584</v>
      </c>
      <c r="I319" s="14" t="n">
        <f aca="false">IF(SUM('MRR Conglomerado'!AE319:AG319)&gt;0,SUM('MRR Conglomerado'!AE319:AG319),"")</f>
        <v>5712.27013</v>
      </c>
      <c r="J319" s="14" t="n">
        <f aca="false">IF(I319="","",SUM('MRR Conglomerado'!AQ319:AS319))</f>
        <v>4220.91313</v>
      </c>
      <c r="K319" s="10" t="n">
        <f aca="false">IF(I319="","",COUNTIF('MRR Conglomerado'!AE319:AG319,"&gt;0"))</f>
        <v>3</v>
      </c>
      <c r="L319" s="13" t="n">
        <f aca="false">IF(I319="","",J319/I319)</f>
        <v>0.73892043512305</v>
      </c>
      <c r="M319" s="14" t="n">
        <f aca="false">IF(I319="","",I319/K319/B319)</f>
        <v>100.825525196364</v>
      </c>
      <c r="N319" s="10" t="str">
        <f aca="false">IF(M319="","",IF(M319&lt;100,"Menos de 100 USD",IF(M319&lt;500,"100 a 500 USD",IF(M319&lt;2000,"500 a 2.000 USD","Más de 2.000 USD"))))</f>
        <v>100 a 500 USD</v>
      </c>
      <c r="O319" s="14" t="n">
        <f aca="false">IF(I319="","",MIN(J319,I319))</f>
        <v>4220.91313</v>
      </c>
      <c r="P319" s="14" t="n">
        <f aca="false">IF(SUM('MRR Conglomerado'!V319:AG319)&gt;0,SUM('MRR Conglomerado'!V319:AG319),"")</f>
        <v>22165.094052</v>
      </c>
      <c r="Q319" s="14" t="n">
        <f aca="false">IF(P319="","",SUM('MRR Conglomerado'!AH319:AS319))</f>
        <v>19875.245739</v>
      </c>
      <c r="R319" s="10" t="n">
        <f aca="false">IF(P319="","",COUNTIF('MRR Conglomerado'!V319:AG319,"&gt;0"))</f>
        <v>12</v>
      </c>
      <c r="S319" s="14" t="n">
        <f aca="false">IF(P319="","",P319/R319)</f>
        <v>1847.091171</v>
      </c>
      <c r="T319" s="14" t="n">
        <f aca="false">IF(P319="","",Q319/12)</f>
        <v>1656.27047825</v>
      </c>
      <c r="U319" s="13" t="n">
        <f aca="false">IF(P319="","",T319/S319)</f>
        <v>0.896691243103776</v>
      </c>
      <c r="V319" s="14" t="n">
        <f aca="false">IF(P319="","",S319/B319)</f>
        <v>97.8073164416203</v>
      </c>
      <c r="W319" s="10" t="str">
        <f aca="false">IF(V319="","",IF(V319&lt;100,"Menos de 100 USD",IF(V319&lt;500,"100 a 500 USD",IF(V319&lt;2000,"500 a 2.000 USD","Más de 2.000 USD"))))</f>
        <v>Menos de 100 USD</v>
      </c>
      <c r="X319" s="14" t="n">
        <f aca="false">IF(P319="","",MIN(T319,S319))</f>
        <v>1656.27047825</v>
      </c>
    </row>
    <row r="320" customFormat="false" ht="15" hidden="false" customHeight="false" outlineLevel="0" collapsed="false">
      <c r="A320" s="10" t="s">
        <v>700</v>
      </c>
      <c r="B320" s="14" t="n">
        <v>18.885</v>
      </c>
      <c r="C320" s="14" t="str">
        <f aca="false">IF('MRR Conglomerado'!AG320&gt;0,'MRR Conglomerado'!AG320,"")</f>
        <v/>
      </c>
      <c r="D320" s="14" t="str">
        <f aca="false">IF(C320="","",'MRR Conglomerado'!AS320)</f>
        <v/>
      </c>
      <c r="E320" s="13" t="str">
        <f aca="false">IF(C320="","",D320/C320)</f>
        <v/>
      </c>
      <c r="F320" s="14" t="str">
        <f aca="false">IF(C320="","",C320/B320)</f>
        <v/>
      </c>
      <c r="G320" s="10" t="str">
        <f aca="false">IF(F320="","",IF(F320&lt;100,"Menos de 100 USD",IF(F320&lt;500,"100 a 500 USD",IF(F320&lt;2000,"500 a 2.000 USD","Más de 2.000 USD"))))</f>
        <v/>
      </c>
      <c r="H320" s="14" t="str">
        <f aca="false">IF(C320="","",MIN(D320,C320))</f>
        <v/>
      </c>
      <c r="I320" s="14" t="str">
        <f aca="false">IF(SUM('MRR Conglomerado'!AE320:AG320)&gt;0,SUM('MRR Conglomerado'!AE320:AG320),"")</f>
        <v/>
      </c>
      <c r="J320" s="14" t="str">
        <f aca="false">IF(I320="","",SUM('MRR Conglomerado'!AQ320:AS320))</f>
        <v/>
      </c>
      <c r="K320" s="10" t="str">
        <f aca="false">IF(I320="","",COUNTIF('MRR Conglomerado'!AE320:AG320,"&gt;0"))</f>
        <v/>
      </c>
      <c r="L320" s="13" t="str">
        <f aca="false">IF(I320="","",J320/I320)</f>
        <v/>
      </c>
      <c r="M320" s="14" t="str">
        <f aca="false">IF(I320="","",I320/K320/B320)</f>
        <v/>
      </c>
      <c r="N320" s="10" t="str">
        <f aca="false">IF(M320="","",IF(M320&lt;100,"Menos de 100 USD",IF(M320&lt;500,"100 a 500 USD",IF(M320&lt;2000,"500 a 2.000 USD","Más de 2.000 USD"))))</f>
        <v/>
      </c>
      <c r="O320" s="14" t="str">
        <f aca="false">IF(I320="","",MIN(J320,I320))</f>
        <v/>
      </c>
      <c r="P320" s="14" t="str">
        <f aca="false">IF(SUM('MRR Conglomerado'!V320:AG320)&gt;0,SUM('MRR Conglomerado'!V320:AG320),"")</f>
        <v/>
      </c>
      <c r="Q320" s="14" t="str">
        <f aca="false">IF(P320="","",SUM('MRR Conglomerado'!AH320:AS320))</f>
        <v/>
      </c>
      <c r="R320" s="10" t="str">
        <f aca="false">IF(P320="","",COUNTIF('MRR Conglomerado'!V320:AG320,"&gt;0"))</f>
        <v/>
      </c>
      <c r="S320" s="14" t="str">
        <f aca="false">IF(P320="","",P320/R320)</f>
        <v/>
      </c>
      <c r="T320" s="14" t="str">
        <f aca="false">IF(P320="","",Q320/12)</f>
        <v/>
      </c>
      <c r="U320" s="13" t="str">
        <f aca="false">IF(P320="","",T320/S320)</f>
        <v/>
      </c>
      <c r="V320" s="14" t="str">
        <f aca="false">IF(P320="","",S320/B320)</f>
        <v/>
      </c>
      <c r="W320" s="10" t="str">
        <f aca="false">IF(V320="","",IF(V320&lt;100,"Menos de 100 USD",IF(V320&lt;500,"100 a 500 USD",IF(V320&lt;2000,"500 a 2.000 USD","Más de 2.000 USD"))))</f>
        <v/>
      </c>
      <c r="X320" s="14" t="str">
        <f aca="false">IF(P320="","",MIN(T320,S320))</f>
        <v/>
      </c>
    </row>
    <row r="321" customFormat="false" ht="15" hidden="false" customHeight="false" outlineLevel="0" collapsed="false">
      <c r="A321" s="10" t="s">
        <v>702</v>
      </c>
      <c r="B321" s="14" t="n">
        <v>18.885</v>
      </c>
      <c r="C321" s="14" t="str">
        <f aca="false">IF('MRR Conglomerado'!AG321&gt;0,'MRR Conglomerado'!AG321,"")</f>
        <v/>
      </c>
      <c r="D321" s="14" t="str">
        <f aca="false">IF(C321="","",'MRR Conglomerado'!AS321)</f>
        <v/>
      </c>
      <c r="E321" s="13" t="str">
        <f aca="false">IF(C321="","",D321/C321)</f>
        <v/>
      </c>
      <c r="F321" s="14" t="str">
        <f aca="false">IF(C321="","",C321/B321)</f>
        <v/>
      </c>
      <c r="G321" s="10" t="str">
        <f aca="false">IF(F321="","",IF(F321&lt;100,"Menos de 100 USD",IF(F321&lt;500,"100 a 500 USD",IF(F321&lt;2000,"500 a 2.000 USD","Más de 2.000 USD"))))</f>
        <v/>
      </c>
      <c r="H321" s="14" t="str">
        <f aca="false">IF(C321="","",MIN(D321,C321))</f>
        <v/>
      </c>
      <c r="I321" s="14" t="str">
        <f aca="false">IF(SUM('MRR Conglomerado'!AE321:AG321)&gt;0,SUM('MRR Conglomerado'!AE321:AG321),"")</f>
        <v/>
      </c>
      <c r="J321" s="14" t="str">
        <f aca="false">IF(I321="","",SUM('MRR Conglomerado'!AQ321:AS321))</f>
        <v/>
      </c>
      <c r="K321" s="10" t="str">
        <f aca="false">IF(I321="","",COUNTIF('MRR Conglomerado'!AE321:AG321,"&gt;0"))</f>
        <v/>
      </c>
      <c r="L321" s="13" t="str">
        <f aca="false">IF(I321="","",J321/I321)</f>
        <v/>
      </c>
      <c r="M321" s="14" t="str">
        <f aca="false">IF(I321="","",I321/K321/B321)</f>
        <v/>
      </c>
      <c r="N321" s="10" t="str">
        <f aca="false">IF(M321="","",IF(M321&lt;100,"Menos de 100 USD",IF(M321&lt;500,"100 a 500 USD",IF(M321&lt;2000,"500 a 2.000 USD","Más de 2.000 USD"))))</f>
        <v/>
      </c>
      <c r="O321" s="14" t="str">
        <f aca="false">IF(I321="","",MIN(J321,I321))</f>
        <v/>
      </c>
      <c r="P321" s="14" t="str">
        <f aca="false">IF(SUM('MRR Conglomerado'!V321:AG321)&gt;0,SUM('MRR Conglomerado'!V321:AG321),"")</f>
        <v/>
      </c>
      <c r="Q321" s="14" t="str">
        <f aca="false">IF(P321="","",SUM('MRR Conglomerado'!AH321:AS321))</f>
        <v/>
      </c>
      <c r="R321" s="10" t="str">
        <f aca="false">IF(P321="","",COUNTIF('MRR Conglomerado'!V321:AG321,"&gt;0"))</f>
        <v/>
      </c>
      <c r="S321" s="14" t="str">
        <f aca="false">IF(P321="","",P321/R321)</f>
        <v/>
      </c>
      <c r="T321" s="14" t="str">
        <f aca="false">IF(P321="","",Q321/12)</f>
        <v/>
      </c>
      <c r="U321" s="13" t="str">
        <f aca="false">IF(P321="","",T321/S321)</f>
        <v/>
      </c>
      <c r="V321" s="14" t="str">
        <f aca="false">IF(P321="","",S321/B321)</f>
        <v/>
      </c>
      <c r="W321" s="10" t="str">
        <f aca="false">IF(V321="","",IF(V321&lt;100,"Menos de 100 USD",IF(V321&lt;500,"100 a 500 USD",IF(V321&lt;2000,"500 a 2.000 USD","Más de 2.000 USD"))))</f>
        <v/>
      </c>
      <c r="X321" s="14" t="str">
        <f aca="false">IF(P321="","",MIN(T321,S321))</f>
        <v/>
      </c>
    </row>
    <row r="322" customFormat="false" ht="15" hidden="false" customHeight="false" outlineLevel="0" collapsed="false">
      <c r="A322" s="10" t="s">
        <v>704</v>
      </c>
      <c r="B322" s="14" t="n">
        <v>18.885</v>
      </c>
      <c r="C322" s="14" t="str">
        <f aca="false">IF('MRR Conglomerado'!AG322&gt;0,'MRR Conglomerado'!AG322,"")</f>
        <v/>
      </c>
      <c r="D322" s="14" t="str">
        <f aca="false">IF(C322="","",'MRR Conglomerado'!AS322)</f>
        <v/>
      </c>
      <c r="E322" s="13" t="str">
        <f aca="false">IF(C322="","",D322/C322)</f>
        <v/>
      </c>
      <c r="F322" s="14" t="str">
        <f aca="false">IF(C322="","",C322/B322)</f>
        <v/>
      </c>
      <c r="G322" s="10" t="str">
        <f aca="false">IF(F322="","",IF(F322&lt;100,"Menos de 100 USD",IF(F322&lt;500,"100 a 500 USD",IF(F322&lt;2000,"500 a 2.000 USD","Más de 2.000 USD"))))</f>
        <v/>
      </c>
      <c r="H322" s="14" t="str">
        <f aca="false">IF(C322="","",MIN(D322,C322))</f>
        <v/>
      </c>
      <c r="I322" s="14" t="str">
        <f aca="false">IF(SUM('MRR Conglomerado'!AE322:AG322)&gt;0,SUM('MRR Conglomerado'!AE322:AG322),"")</f>
        <v/>
      </c>
      <c r="J322" s="14" t="str">
        <f aca="false">IF(I322="","",SUM('MRR Conglomerado'!AQ322:AS322))</f>
        <v/>
      </c>
      <c r="K322" s="10" t="str">
        <f aca="false">IF(I322="","",COUNTIF('MRR Conglomerado'!AE322:AG322,"&gt;0"))</f>
        <v/>
      </c>
      <c r="L322" s="13" t="str">
        <f aca="false">IF(I322="","",J322/I322)</f>
        <v/>
      </c>
      <c r="M322" s="14" t="str">
        <f aca="false">IF(I322="","",I322/K322/B322)</f>
        <v/>
      </c>
      <c r="N322" s="10" t="str">
        <f aca="false">IF(M322="","",IF(M322&lt;100,"Menos de 100 USD",IF(M322&lt;500,"100 a 500 USD",IF(M322&lt;2000,"500 a 2.000 USD","Más de 2.000 USD"))))</f>
        <v/>
      </c>
      <c r="O322" s="14" t="str">
        <f aca="false">IF(I322="","",MIN(J322,I322))</f>
        <v/>
      </c>
      <c r="P322" s="14" t="str">
        <f aca="false">IF(SUM('MRR Conglomerado'!V322:AG322)&gt;0,SUM('MRR Conglomerado'!V322:AG322),"")</f>
        <v/>
      </c>
      <c r="Q322" s="14" t="str">
        <f aca="false">IF(P322="","",SUM('MRR Conglomerado'!AH322:AS322))</f>
        <v/>
      </c>
      <c r="R322" s="10" t="str">
        <f aca="false">IF(P322="","",COUNTIF('MRR Conglomerado'!V322:AG322,"&gt;0"))</f>
        <v/>
      </c>
      <c r="S322" s="14" t="str">
        <f aca="false">IF(P322="","",P322/R322)</f>
        <v/>
      </c>
      <c r="T322" s="14" t="str">
        <f aca="false">IF(P322="","",Q322/12)</f>
        <v/>
      </c>
      <c r="U322" s="13" t="str">
        <f aca="false">IF(P322="","",T322/S322)</f>
        <v/>
      </c>
      <c r="V322" s="14" t="str">
        <f aca="false">IF(P322="","",S322/B322)</f>
        <v/>
      </c>
      <c r="W322" s="10" t="str">
        <f aca="false">IF(V322="","",IF(V322&lt;100,"Menos de 100 USD",IF(V322&lt;500,"100 a 500 USD",IF(V322&lt;2000,"500 a 2.000 USD","Más de 2.000 USD"))))</f>
        <v/>
      </c>
      <c r="X322" s="14" t="str">
        <f aca="false">IF(P322="","",MIN(T322,S322))</f>
        <v/>
      </c>
    </row>
    <row r="323" customFormat="false" ht="15" hidden="false" customHeight="false" outlineLevel="0" collapsed="false">
      <c r="A323" s="10" t="s">
        <v>706</v>
      </c>
      <c r="B323" s="14" t="n">
        <v>18.885</v>
      </c>
      <c r="C323" s="14" t="str">
        <f aca="false">IF('MRR Conglomerado'!AG323&gt;0,'MRR Conglomerado'!AG323,"")</f>
        <v/>
      </c>
      <c r="D323" s="14" t="str">
        <f aca="false">IF(C323="","",'MRR Conglomerado'!AS323)</f>
        <v/>
      </c>
      <c r="E323" s="13" t="str">
        <f aca="false">IF(C323="","",D323/C323)</f>
        <v/>
      </c>
      <c r="F323" s="14" t="str">
        <f aca="false">IF(C323="","",C323/B323)</f>
        <v/>
      </c>
      <c r="G323" s="10" t="str">
        <f aca="false">IF(F323="","",IF(F323&lt;100,"Menos de 100 USD",IF(F323&lt;500,"100 a 500 USD",IF(F323&lt;2000,"500 a 2.000 USD","Más de 2.000 USD"))))</f>
        <v/>
      </c>
      <c r="H323" s="14" t="str">
        <f aca="false">IF(C323="","",MIN(D323,C323))</f>
        <v/>
      </c>
      <c r="I323" s="14" t="str">
        <f aca="false">IF(SUM('MRR Conglomerado'!AE323:AG323)&gt;0,SUM('MRR Conglomerado'!AE323:AG323),"")</f>
        <v/>
      </c>
      <c r="J323" s="14" t="str">
        <f aca="false">IF(I323="","",SUM('MRR Conglomerado'!AQ323:AS323))</f>
        <v/>
      </c>
      <c r="K323" s="10" t="str">
        <f aca="false">IF(I323="","",COUNTIF('MRR Conglomerado'!AE323:AG323,"&gt;0"))</f>
        <v/>
      </c>
      <c r="L323" s="13" t="str">
        <f aca="false">IF(I323="","",J323/I323)</f>
        <v/>
      </c>
      <c r="M323" s="14" t="str">
        <f aca="false">IF(I323="","",I323/K323/B323)</f>
        <v/>
      </c>
      <c r="N323" s="10" t="str">
        <f aca="false">IF(M323="","",IF(M323&lt;100,"Menos de 100 USD",IF(M323&lt;500,"100 a 500 USD",IF(M323&lt;2000,"500 a 2.000 USD","Más de 2.000 USD"))))</f>
        <v/>
      </c>
      <c r="O323" s="14" t="str">
        <f aca="false">IF(I323="","",MIN(J323,I323))</f>
        <v/>
      </c>
      <c r="P323" s="14" t="str">
        <f aca="false">IF(SUM('MRR Conglomerado'!V323:AG323)&gt;0,SUM('MRR Conglomerado'!V323:AG323),"")</f>
        <v/>
      </c>
      <c r="Q323" s="14" t="str">
        <f aca="false">IF(P323="","",SUM('MRR Conglomerado'!AH323:AS323))</f>
        <v/>
      </c>
      <c r="R323" s="10" t="str">
        <f aca="false">IF(P323="","",COUNTIF('MRR Conglomerado'!V323:AG323,"&gt;0"))</f>
        <v/>
      </c>
      <c r="S323" s="14" t="str">
        <f aca="false">IF(P323="","",P323/R323)</f>
        <v/>
      </c>
      <c r="T323" s="14" t="str">
        <f aca="false">IF(P323="","",Q323/12)</f>
        <v/>
      </c>
      <c r="U323" s="13" t="str">
        <f aca="false">IF(P323="","",T323/S323)</f>
        <v/>
      </c>
      <c r="V323" s="14" t="str">
        <f aca="false">IF(P323="","",S323/B323)</f>
        <v/>
      </c>
      <c r="W323" s="10" t="str">
        <f aca="false">IF(V323="","",IF(V323&lt;100,"Menos de 100 USD",IF(V323&lt;500,"100 a 500 USD",IF(V323&lt;2000,"500 a 2.000 USD","Más de 2.000 USD"))))</f>
        <v/>
      </c>
      <c r="X323" s="14" t="str">
        <f aca="false">IF(P323="","",MIN(T323,S323))</f>
        <v/>
      </c>
    </row>
    <row r="324" customFormat="false" ht="15" hidden="false" customHeight="false" outlineLevel="0" collapsed="false">
      <c r="A324" s="10" t="s">
        <v>708</v>
      </c>
      <c r="B324" s="14" t="n">
        <v>18.885</v>
      </c>
      <c r="C324" s="14" t="n">
        <f aca="false">IF('MRR Conglomerado'!AG324&gt;0,'MRR Conglomerado'!AG324,"")</f>
        <v>5876.6343</v>
      </c>
      <c r="D324" s="14" t="n">
        <f aca="false">IF(C324="","",'MRR Conglomerado'!AS324)</f>
        <v>0</v>
      </c>
      <c r="E324" s="13" t="n">
        <f aca="false">IF(C324="","",D324/C324)</f>
        <v>0</v>
      </c>
      <c r="F324" s="14" t="n">
        <f aca="false">IF(C324="","",C324/B324)</f>
        <v>311.18</v>
      </c>
      <c r="G324" s="10" t="str">
        <f aca="false">IF(F324="","",IF(F324&lt;100,"Menos de 100 USD",IF(F324&lt;500,"100 a 500 USD",IF(F324&lt;2000,"500 a 2.000 USD","Más de 2.000 USD"))))</f>
        <v>100 a 500 USD</v>
      </c>
      <c r="H324" s="14" t="n">
        <f aca="false">IF(C324="","",MIN(D324,C324))</f>
        <v>0</v>
      </c>
      <c r="I324" s="14" t="n">
        <f aca="false">IF(SUM('MRR Conglomerado'!AE324:AG324)&gt;0,SUM('MRR Conglomerado'!AE324:AG324),"")</f>
        <v>17629.80666</v>
      </c>
      <c r="J324" s="14" t="n">
        <f aca="false">IF(I324="","",SUM('MRR Conglomerado'!AQ324:AS324))</f>
        <v>0</v>
      </c>
      <c r="K324" s="10" t="n">
        <f aca="false">IF(I324="","",COUNTIF('MRR Conglomerado'!AE324:AG324,"&gt;0"))</f>
        <v>3</v>
      </c>
      <c r="L324" s="13" t="n">
        <f aca="false">IF(I324="","",J324/I324)</f>
        <v>0</v>
      </c>
      <c r="M324" s="14" t="n">
        <f aca="false">IF(I324="","",I324/K324/B324)</f>
        <v>311.178301297326</v>
      </c>
      <c r="N324" s="10" t="str">
        <f aca="false">IF(M324="","",IF(M324&lt;100,"Menos de 100 USD",IF(M324&lt;500,"100 a 500 USD",IF(M324&lt;2000,"500 a 2.000 USD","Más de 2.000 USD"))))</f>
        <v>100 a 500 USD</v>
      </c>
      <c r="O324" s="14" t="n">
        <f aca="false">IF(I324="","",MIN(J324,I324))</f>
        <v>0</v>
      </c>
      <c r="P324" s="14" t="n">
        <f aca="false">IF(SUM('MRR Conglomerado'!V324:AG324)&gt;0,SUM('MRR Conglomerado'!V324:AG324),"")</f>
        <v>70634.059714</v>
      </c>
      <c r="Q324" s="14" t="n">
        <f aca="false">IF(P324="","",SUM('MRR Conglomerado'!AH324:AS324))</f>
        <v>54333.637567</v>
      </c>
      <c r="R324" s="10" t="n">
        <f aca="false">IF(P324="","",COUNTIF('MRR Conglomerado'!V324:AG324,"&gt;0"))</f>
        <v>12</v>
      </c>
      <c r="S324" s="14" t="n">
        <f aca="false">IF(P324="","",P324/R324)</f>
        <v>5886.17164283333</v>
      </c>
      <c r="T324" s="14" t="n">
        <f aca="false">IF(P324="","",Q324/12)</f>
        <v>4527.80313058333</v>
      </c>
      <c r="U324" s="13" t="n">
        <f aca="false">IF(P324="","",T324/S324)</f>
        <v>0.769227165860195</v>
      </c>
      <c r="V324" s="14" t="n">
        <f aca="false">IF(P324="","",S324/B324)</f>
        <v>311.685022125143</v>
      </c>
      <c r="W324" s="10" t="str">
        <f aca="false">IF(V324="","",IF(V324&lt;100,"Menos de 100 USD",IF(V324&lt;500,"100 a 500 USD",IF(V324&lt;2000,"500 a 2.000 USD","Más de 2.000 USD"))))</f>
        <v>100 a 500 USD</v>
      </c>
      <c r="X324" s="14" t="n">
        <f aca="false">IF(P324="","",MIN(T324,S324))</f>
        <v>4527.80313058333</v>
      </c>
    </row>
    <row r="325" customFormat="false" ht="15" hidden="false" customHeight="false" outlineLevel="0" collapsed="false">
      <c r="A325" s="10" t="s">
        <v>710</v>
      </c>
      <c r="B325" s="14" t="n">
        <v>18.885</v>
      </c>
      <c r="C325" s="14" t="n">
        <f aca="false">IF('MRR Conglomerado'!AG325&gt;0,'MRR Conglomerado'!AG325,"")</f>
        <v>4335.05175</v>
      </c>
      <c r="D325" s="14" t="n">
        <f aca="false">IF(C325="","",'MRR Conglomerado'!AS325)</f>
        <v>4710.030592</v>
      </c>
      <c r="E325" s="13" t="n">
        <f aca="false">IF(C325="","",D325/C325)</f>
        <v>1.08649927696942</v>
      </c>
      <c r="F325" s="14" t="n">
        <f aca="false">IF(C325="","",C325/B325)</f>
        <v>229.55</v>
      </c>
      <c r="G325" s="10" t="str">
        <f aca="false">IF(F325="","",IF(F325&lt;100,"Menos de 100 USD",IF(F325&lt;500,"100 a 500 USD",IF(F325&lt;2000,"500 a 2.000 USD","Más de 2.000 USD"))))</f>
        <v>100 a 500 USD</v>
      </c>
      <c r="H325" s="14" t="n">
        <f aca="false">IF(C325="","",MIN(D325,C325))</f>
        <v>4335.05175</v>
      </c>
      <c r="I325" s="14" t="n">
        <f aca="false">IF(SUM('MRR Conglomerado'!AE325:AG325)&gt;0,SUM('MRR Conglomerado'!AE325:AG325),"")</f>
        <v>12852.01497</v>
      </c>
      <c r="J325" s="14" t="n">
        <f aca="false">IF(I325="","",SUM('MRR Conglomerado'!AQ325:AS325))</f>
        <v>12795.054674</v>
      </c>
      <c r="K325" s="10" t="n">
        <f aca="false">IF(I325="","",COUNTIF('MRR Conglomerado'!AE325:AG325,"&gt;0"))</f>
        <v>3</v>
      </c>
      <c r="L325" s="13" t="n">
        <f aca="false">IF(I325="","",J325/I325)</f>
        <v>0.99556798711074</v>
      </c>
      <c r="M325" s="14" t="n">
        <f aca="false">IF(I325="","",I325/K325/B325)</f>
        <v>226.846967963993</v>
      </c>
      <c r="N325" s="10" t="str">
        <f aca="false">IF(M325="","",IF(M325&lt;100,"Menos de 100 USD",IF(M325&lt;500,"100 a 500 USD",IF(M325&lt;2000,"500 a 2.000 USD","Más de 2.000 USD"))))</f>
        <v>100 a 500 USD</v>
      </c>
      <c r="O325" s="14" t="n">
        <f aca="false">IF(I325="","",MIN(J325,I325))</f>
        <v>12795.054674</v>
      </c>
      <c r="P325" s="14" t="n">
        <f aca="false">IF(SUM('MRR Conglomerado'!V325:AG325)&gt;0,SUM('MRR Conglomerado'!V325:AG325),"")</f>
        <v>12852.01497</v>
      </c>
      <c r="Q325" s="14" t="n">
        <f aca="false">IF(P325="","",SUM('MRR Conglomerado'!AH325:AS325))</f>
        <v>49918.680883</v>
      </c>
      <c r="R325" s="10" t="n">
        <f aca="false">IF(P325="","",COUNTIF('MRR Conglomerado'!V325:AG325,"&gt;0"))</f>
        <v>3</v>
      </c>
      <c r="S325" s="14" t="n">
        <f aca="false">IF(P325="","",P325/R325)</f>
        <v>4284.00499</v>
      </c>
      <c r="T325" s="14" t="n">
        <f aca="false">IF(P325="","",Q325/12)</f>
        <v>4159.89007358333</v>
      </c>
      <c r="U325" s="13" t="n">
        <f aca="false">IF(P325="","",T325/S325)</f>
        <v>0.971028297887985</v>
      </c>
      <c r="V325" s="14" t="n">
        <f aca="false">IF(P325="","",S325/B325)</f>
        <v>226.846967963993</v>
      </c>
      <c r="W325" s="10" t="str">
        <f aca="false">IF(V325="","",IF(V325&lt;100,"Menos de 100 USD",IF(V325&lt;500,"100 a 500 USD",IF(V325&lt;2000,"500 a 2.000 USD","Más de 2.000 USD"))))</f>
        <v>100 a 500 USD</v>
      </c>
      <c r="X325" s="14" t="n">
        <f aca="false">IF(P325="","",MIN(T325,S325))</f>
        <v>4159.89007358333</v>
      </c>
    </row>
    <row r="326" customFormat="false" ht="15" hidden="false" customHeight="false" outlineLevel="0" collapsed="false">
      <c r="A326" s="10" t="s">
        <v>712</v>
      </c>
      <c r="B326" s="14" t="n">
        <v>18.885</v>
      </c>
      <c r="C326" s="14" t="n">
        <f aca="false">IF('MRR Conglomerado'!AG326&gt;0,'MRR Conglomerado'!AG326,"")</f>
        <v>781.65015</v>
      </c>
      <c r="D326" s="14" t="n">
        <f aca="false">IF(C326="","",'MRR Conglomerado'!AS326)</f>
        <v>985.34008</v>
      </c>
      <c r="E326" s="13" t="n">
        <f aca="false">IF(C326="","",D326/C326)</f>
        <v>1.26058963847189</v>
      </c>
      <c r="F326" s="14" t="n">
        <f aca="false">IF(C326="","",C326/B326)</f>
        <v>41.39</v>
      </c>
      <c r="G326" s="10" t="str">
        <f aca="false">IF(F326="","",IF(F326&lt;100,"Menos de 100 USD",IF(F326&lt;500,"100 a 500 USD",IF(F326&lt;2000,"500 a 2.000 USD","Más de 2.000 USD"))))</f>
        <v>Menos de 100 USD</v>
      </c>
      <c r="H326" s="14" t="n">
        <f aca="false">IF(C326="","",MIN(D326,C326))</f>
        <v>781.65015</v>
      </c>
      <c r="I326" s="14" t="n">
        <f aca="false">IF(SUM('MRR Conglomerado'!AE326:AG326)&gt;0,SUM('MRR Conglomerado'!AE326:AG326),"")</f>
        <v>2344.85275</v>
      </c>
      <c r="J326" s="14" t="n">
        <f aca="false">IF(I326="","",SUM('MRR Conglomerado'!AQ326:AS326))</f>
        <v>2975.623758</v>
      </c>
      <c r="K326" s="10" t="n">
        <f aca="false">IF(I326="","",COUNTIF('MRR Conglomerado'!AE326:AG326,"&gt;0"))</f>
        <v>3</v>
      </c>
      <c r="L326" s="13" t="n">
        <f aca="false">IF(I326="","",J326/I326)</f>
        <v>1.26900239599267</v>
      </c>
      <c r="M326" s="14" t="n">
        <f aca="false">IF(I326="","",I326/K326/B326)</f>
        <v>41.3882755273144</v>
      </c>
      <c r="N326" s="10" t="str">
        <f aca="false">IF(M326="","",IF(M326&lt;100,"Menos de 100 USD",IF(M326&lt;500,"100 a 500 USD",IF(M326&lt;2000,"500 a 2.000 USD","Más de 2.000 USD"))))</f>
        <v>Menos de 100 USD</v>
      </c>
      <c r="O326" s="14" t="n">
        <f aca="false">IF(I326="","",MIN(J326,I326))</f>
        <v>2344.85275</v>
      </c>
      <c r="P326" s="14" t="n">
        <f aca="false">IF(SUM('MRR Conglomerado'!V326:AG326)&gt;0,SUM('MRR Conglomerado'!V326:AG326),"")</f>
        <v>9252.078504</v>
      </c>
      <c r="Q326" s="14" t="n">
        <f aca="false">IF(P326="","",SUM('MRR Conglomerado'!AH326:AS326))</f>
        <v>10478.445735</v>
      </c>
      <c r="R326" s="10" t="n">
        <f aca="false">IF(P326="","",COUNTIF('MRR Conglomerado'!V326:AG326,"&gt;0"))</f>
        <v>12</v>
      </c>
      <c r="S326" s="14" t="n">
        <f aca="false">IF(P326="","",P326/R326)</f>
        <v>771.006542</v>
      </c>
      <c r="T326" s="14" t="n">
        <f aca="false">IF(P326="","",Q326/12)</f>
        <v>873.20381125</v>
      </c>
      <c r="U326" s="13" t="n">
        <f aca="false">IF(P326="","",T326/S326)</f>
        <v>1.13255045668601</v>
      </c>
      <c r="V326" s="14" t="n">
        <f aca="false">IF(P326="","",S326/B326)</f>
        <v>40.8263988350543</v>
      </c>
      <c r="W326" s="10" t="str">
        <f aca="false">IF(V326="","",IF(V326&lt;100,"Menos de 100 USD",IF(V326&lt;500,"100 a 500 USD",IF(V326&lt;2000,"500 a 2.000 USD","Más de 2.000 USD"))))</f>
        <v>Menos de 100 USD</v>
      </c>
      <c r="X326" s="14" t="n">
        <f aca="false">IF(P326="","",MIN(T326,S326))</f>
        <v>771.006542</v>
      </c>
    </row>
    <row r="327" customFormat="false" ht="15" hidden="false" customHeight="false" outlineLevel="0" collapsed="false">
      <c r="A327" s="10" t="s">
        <v>714</v>
      </c>
      <c r="B327" s="14" t="n">
        <v>18.885</v>
      </c>
      <c r="C327" s="14" t="n">
        <f aca="false">IF('MRR Conglomerado'!AG327&gt;0,'MRR Conglomerado'!AG327,"")</f>
        <v>478.35705</v>
      </c>
      <c r="D327" s="14" t="n">
        <f aca="false">IF(C327="","",'MRR Conglomerado'!AS327)</f>
        <v>495.995344</v>
      </c>
      <c r="E327" s="13" t="n">
        <f aca="false">IF(C327="","",D327/C327)</f>
        <v>1.0368726540144</v>
      </c>
      <c r="F327" s="14" t="n">
        <f aca="false">IF(C327="","",C327/B327)</f>
        <v>25.33</v>
      </c>
      <c r="G327" s="10" t="str">
        <f aca="false">IF(F327="","",IF(F327&lt;100,"Menos de 100 USD",IF(F327&lt;500,"100 a 500 USD",IF(F327&lt;2000,"500 a 2.000 USD","Más de 2.000 USD"))))</f>
        <v>Menos de 100 USD</v>
      </c>
      <c r="H327" s="14" t="n">
        <f aca="false">IF(C327="","",MIN(D327,C327))</f>
        <v>478.35705</v>
      </c>
      <c r="I327" s="14" t="n">
        <f aca="false">IF(SUM('MRR Conglomerado'!AE327:AG327)&gt;0,SUM('MRR Conglomerado'!AE327:AG327),"")</f>
        <v>1435.41413</v>
      </c>
      <c r="J327" s="14" t="n">
        <f aca="false">IF(I327="","",SUM('MRR Conglomerado'!AQ327:AS327))</f>
        <v>1487.847551</v>
      </c>
      <c r="K327" s="10" t="n">
        <f aca="false">IF(I327="","",COUNTIF('MRR Conglomerado'!AE327:AG327,"&gt;0"))</f>
        <v>3</v>
      </c>
      <c r="L327" s="13" t="n">
        <f aca="false">IF(I327="","",J327/I327)</f>
        <v>1.03652842751381</v>
      </c>
      <c r="M327" s="14" t="n">
        <f aca="false">IF(I327="","",I327/K327/B327)</f>
        <v>25.336053834613</v>
      </c>
      <c r="N327" s="10" t="str">
        <f aca="false">IF(M327="","",IF(M327&lt;100,"Menos de 100 USD",IF(M327&lt;500,"100 a 500 USD",IF(M327&lt;2000,"500 a 2.000 USD","Más de 2.000 USD"))))</f>
        <v>Menos de 100 USD</v>
      </c>
      <c r="O327" s="14" t="n">
        <f aca="false">IF(I327="","",MIN(J327,I327))</f>
        <v>1435.41413</v>
      </c>
      <c r="P327" s="14" t="n">
        <f aca="false">IF(SUM('MRR Conglomerado'!V327:AG327)&gt;0,SUM('MRR Conglomerado'!V327:AG327),"")</f>
        <v>5590.84188</v>
      </c>
      <c r="Q327" s="14" t="n">
        <f aca="false">IF(P327="","",SUM('MRR Conglomerado'!AH327:AS327))</f>
        <v>5314.714329</v>
      </c>
      <c r="R327" s="10" t="n">
        <f aca="false">IF(P327="","",COUNTIF('MRR Conglomerado'!V327:AG327,"&gt;0"))</f>
        <v>12</v>
      </c>
      <c r="S327" s="14" t="n">
        <f aca="false">IF(P327="","",P327/R327)</f>
        <v>465.90349</v>
      </c>
      <c r="T327" s="14" t="n">
        <f aca="false">IF(P327="","",Q327/12)</f>
        <v>442.89286075</v>
      </c>
      <c r="U327" s="13" t="n">
        <f aca="false">IF(P327="","",T327/S327)</f>
        <v>0.950610738610265</v>
      </c>
      <c r="V327" s="14" t="n">
        <f aca="false">IF(P327="","",S327/B327)</f>
        <v>24.670558114906</v>
      </c>
      <c r="W327" s="10" t="str">
        <f aca="false">IF(V327="","",IF(V327&lt;100,"Menos de 100 USD",IF(V327&lt;500,"100 a 500 USD",IF(V327&lt;2000,"500 a 2.000 USD","Más de 2.000 USD"))))</f>
        <v>Menos de 100 USD</v>
      </c>
      <c r="X327" s="14" t="n">
        <f aca="false">IF(P327="","",MIN(T327,S327))</f>
        <v>442.89286075</v>
      </c>
    </row>
    <row r="328" customFormat="false" ht="15" hidden="false" customHeight="false" outlineLevel="0" collapsed="false">
      <c r="A328" s="10" t="s">
        <v>716</v>
      </c>
      <c r="B328" s="14" t="n">
        <v>18.885</v>
      </c>
      <c r="C328" s="14" t="n">
        <f aca="false">IF('MRR Conglomerado'!AG328&gt;0,'MRR Conglomerado'!AG328,"")</f>
        <v>7334.934</v>
      </c>
      <c r="D328" s="14" t="n">
        <f aca="false">IF(C328="","",'MRR Conglomerado'!AS328)</f>
        <v>41.478792</v>
      </c>
      <c r="E328" s="13" t="n">
        <f aca="false">IF(C328="","",D328/C328)</f>
        <v>0.00565496458454841</v>
      </c>
      <c r="F328" s="14" t="n">
        <f aca="false">IF(C328="","",C328/B328)</f>
        <v>388.4</v>
      </c>
      <c r="G328" s="10" t="str">
        <f aca="false">IF(F328="","",IF(F328&lt;100,"Menos de 100 USD",IF(F328&lt;500,"100 a 500 USD",IF(F328&lt;2000,"500 a 2.000 USD","Más de 2.000 USD"))))</f>
        <v>100 a 500 USD</v>
      </c>
      <c r="H328" s="14" t="n">
        <f aca="false">IF(C328="","",MIN(D328,C328))</f>
        <v>41.478792</v>
      </c>
      <c r="I328" s="14" t="n">
        <f aca="false">IF(SUM('MRR Conglomerado'!AE328:AG328)&gt;0,SUM('MRR Conglomerado'!AE328:AG328),"")</f>
        <v>7334.934</v>
      </c>
      <c r="J328" s="14" t="n">
        <f aca="false">IF(I328="","",SUM('MRR Conglomerado'!AQ328:AS328))</f>
        <v>124.422608</v>
      </c>
      <c r="K328" s="10" t="n">
        <f aca="false">IF(I328="","",COUNTIF('MRR Conglomerado'!AE328:AG328,"&gt;0"))</f>
        <v>1</v>
      </c>
      <c r="L328" s="13" t="n">
        <f aca="false">IF(I328="","",J328/I328)</f>
        <v>0.0169630167088075</v>
      </c>
      <c r="M328" s="14" t="n">
        <f aca="false">IF(I328="","",I328/K328/B328)</f>
        <v>388.4</v>
      </c>
      <c r="N328" s="10" t="str">
        <f aca="false">IF(M328="","",IF(M328&lt;100,"Menos de 100 USD",IF(M328&lt;500,"100 a 500 USD",IF(M328&lt;2000,"500 a 2.000 USD","Más de 2.000 USD"))))</f>
        <v>100 a 500 USD</v>
      </c>
      <c r="O328" s="14" t="n">
        <f aca="false">IF(I328="","",MIN(J328,I328))</f>
        <v>124.422608</v>
      </c>
      <c r="P328" s="14" t="n">
        <f aca="false">IF(SUM('MRR Conglomerado'!V328:AG328)&gt;0,SUM('MRR Conglomerado'!V328:AG328),"")</f>
        <v>7334.934</v>
      </c>
      <c r="Q328" s="14" t="n">
        <f aca="false">IF(P328="","",SUM('MRR Conglomerado'!AH328:AS328))</f>
        <v>36038.826449</v>
      </c>
      <c r="R328" s="10" t="n">
        <f aca="false">IF(P328="","",COUNTIF('MRR Conglomerado'!V328:AG328,"&gt;0"))</f>
        <v>1</v>
      </c>
      <c r="S328" s="14" t="n">
        <f aca="false">IF(P328="","",P328/R328)</f>
        <v>7334.934</v>
      </c>
      <c r="T328" s="14" t="n">
        <f aca="false">IF(P328="","",Q328/12)</f>
        <v>3003.23553741667</v>
      </c>
      <c r="U328" s="13" t="n">
        <f aca="false">IF(P328="","",T328/S328)</f>
        <v>0.409442748553248</v>
      </c>
      <c r="V328" s="14" t="n">
        <f aca="false">IF(P328="","",S328/B328)</f>
        <v>388.4</v>
      </c>
      <c r="W328" s="10" t="str">
        <f aca="false">IF(V328="","",IF(V328&lt;100,"Menos de 100 USD",IF(V328&lt;500,"100 a 500 USD",IF(V328&lt;2000,"500 a 2.000 USD","Más de 2.000 USD"))))</f>
        <v>100 a 500 USD</v>
      </c>
      <c r="X328" s="14" t="n">
        <f aca="false">IF(P328="","",MIN(T328,S328))</f>
        <v>3003.23553741667</v>
      </c>
    </row>
    <row r="329" customFormat="false" ht="15" hidden="false" customHeight="false" outlineLevel="0" collapsed="false">
      <c r="A329" s="10" t="s">
        <v>718</v>
      </c>
      <c r="B329" s="14" t="n">
        <v>18.885</v>
      </c>
      <c r="C329" s="14" t="n">
        <f aca="false">IF('MRR Conglomerado'!AG329&gt;0,'MRR Conglomerado'!AG329,"")</f>
        <v>1628.07585</v>
      </c>
      <c r="D329" s="14" t="n">
        <f aca="false">IF(C329="","",'MRR Conglomerado'!AS329)</f>
        <v>0</v>
      </c>
      <c r="E329" s="13" t="n">
        <f aca="false">IF(C329="","",D329/C329)</f>
        <v>0</v>
      </c>
      <c r="F329" s="14" t="n">
        <f aca="false">IF(C329="","",C329/B329)</f>
        <v>86.21</v>
      </c>
      <c r="G329" s="10" t="str">
        <f aca="false">IF(F329="","",IF(F329&lt;100,"Menos de 100 USD",IF(F329&lt;500,"100 a 500 USD",IF(F329&lt;2000,"500 a 2.000 USD","Más de 2.000 USD"))))</f>
        <v>Menos de 100 USD</v>
      </c>
      <c r="H329" s="14" t="n">
        <f aca="false">IF(C329="","",MIN(D329,C329))</f>
        <v>0</v>
      </c>
      <c r="I329" s="14" t="n">
        <f aca="false">IF(SUM('MRR Conglomerado'!AE329:AG329)&gt;0,SUM('MRR Conglomerado'!AE329:AG329),"")</f>
        <v>4884.14669</v>
      </c>
      <c r="J329" s="14" t="n">
        <f aca="false">IF(I329="","",SUM('MRR Conglomerado'!AQ329:AS329))</f>
        <v>136.83228</v>
      </c>
      <c r="K329" s="10" t="n">
        <f aca="false">IF(I329="","",COUNTIF('MRR Conglomerado'!AE329:AG329,"&gt;0"))</f>
        <v>3</v>
      </c>
      <c r="L329" s="13" t="n">
        <f aca="false">IF(I329="","",J329/I329)</f>
        <v>0.0280155959034064</v>
      </c>
      <c r="M329" s="14" t="n">
        <f aca="false">IF(I329="","",I329/K329/B329)</f>
        <v>86.208572764981</v>
      </c>
      <c r="N329" s="10" t="str">
        <f aca="false">IF(M329="","",IF(M329&lt;100,"Menos de 100 USD",IF(M329&lt;500,"100 a 500 USD",IF(M329&lt;2000,"500 a 2.000 USD","Más de 2.000 USD"))))</f>
        <v>Menos de 100 USD</v>
      </c>
      <c r="O329" s="14" t="n">
        <f aca="false">IF(I329="","",MIN(J329,I329))</f>
        <v>136.83228</v>
      </c>
      <c r="P329" s="14" t="n">
        <f aca="false">IF(SUM('MRR Conglomerado'!V329:AG329)&gt;0,SUM('MRR Conglomerado'!V329:AG329),"")</f>
        <v>17446.223422</v>
      </c>
      <c r="Q329" s="14" t="n">
        <f aca="false">IF(P329="","",SUM('MRR Conglomerado'!AH329:AS329))</f>
        <v>13279.700391</v>
      </c>
      <c r="R329" s="10" t="n">
        <f aca="false">IF(P329="","",COUNTIF('MRR Conglomerado'!V329:AG329,"&gt;0"))</f>
        <v>12</v>
      </c>
      <c r="S329" s="14" t="n">
        <f aca="false">IF(P329="","",P329/R329)</f>
        <v>1453.85195183333</v>
      </c>
      <c r="T329" s="14" t="n">
        <f aca="false">IF(P329="","",Q329/12)</f>
        <v>1106.64169925</v>
      </c>
      <c r="U329" s="13" t="n">
        <f aca="false">IF(P329="","",T329/S329)</f>
        <v>0.761179085569549</v>
      </c>
      <c r="V329" s="14" t="n">
        <f aca="false">IF(P329="","",S329/B329)</f>
        <v>76.9844824905128</v>
      </c>
      <c r="W329" s="10" t="str">
        <f aca="false">IF(V329="","",IF(V329&lt;100,"Menos de 100 USD",IF(V329&lt;500,"100 a 500 USD",IF(V329&lt;2000,"500 a 2.000 USD","Más de 2.000 USD"))))</f>
        <v>Menos de 100 USD</v>
      </c>
      <c r="X329" s="14" t="n">
        <f aca="false">IF(P329="","",MIN(T329,S329))</f>
        <v>1106.64169925</v>
      </c>
    </row>
    <row r="330" customFormat="false" ht="15" hidden="false" customHeight="false" outlineLevel="0" collapsed="false">
      <c r="A330" s="10" t="s">
        <v>720</v>
      </c>
      <c r="B330" s="14" t="n">
        <v>18.885</v>
      </c>
      <c r="C330" s="14" t="n">
        <f aca="false">IF('MRR Conglomerado'!AG330&gt;0,'MRR Conglomerado'!AG330,"")</f>
        <v>260.613</v>
      </c>
      <c r="D330" s="14" t="n">
        <f aca="false">IF(C330="","",'MRR Conglomerado'!AS330)</f>
        <v>0</v>
      </c>
      <c r="E330" s="13" t="n">
        <f aca="false">IF(C330="","",D330/C330)</f>
        <v>0</v>
      </c>
      <c r="F330" s="14" t="n">
        <f aca="false">IF(C330="","",C330/B330)</f>
        <v>13.8</v>
      </c>
      <c r="G330" s="10" t="str">
        <f aca="false">IF(F330="","",IF(F330&lt;100,"Menos de 100 USD",IF(F330&lt;500,"100 a 500 USD",IF(F330&lt;2000,"500 a 2.000 USD","Más de 2.000 USD"))))</f>
        <v>Menos de 100 USD</v>
      </c>
      <c r="H330" s="14" t="n">
        <f aca="false">IF(C330="","",MIN(D330,C330))</f>
        <v>0</v>
      </c>
      <c r="I330" s="14" t="n">
        <f aca="false">IF(SUM('MRR Conglomerado'!AE330:AG330)&gt;0,SUM('MRR Conglomerado'!AE330:AG330),"")</f>
        <v>781.7458</v>
      </c>
      <c r="J330" s="14" t="n">
        <f aca="false">IF(I330="","",SUM('MRR Conglomerado'!AQ330:AS330))</f>
        <v>0</v>
      </c>
      <c r="K330" s="10" t="n">
        <f aca="false">IF(I330="","",COUNTIF('MRR Conglomerado'!AE330:AG330,"&gt;0"))</f>
        <v>3</v>
      </c>
      <c r="L330" s="13" t="n">
        <f aca="false">IF(I330="","",J330/I330)</f>
        <v>0</v>
      </c>
      <c r="M330" s="14" t="n">
        <f aca="false">IF(I330="","",I330/K330/B330)</f>
        <v>13.798354955432</v>
      </c>
      <c r="N330" s="10" t="str">
        <f aca="false">IF(M330="","",IF(M330&lt;100,"Menos de 100 USD",IF(M330&lt;500,"100 a 500 USD",IF(M330&lt;2000,"500 a 2.000 USD","Más de 2.000 USD"))))</f>
        <v>Menos de 100 USD</v>
      </c>
      <c r="O330" s="14" t="n">
        <f aca="false">IF(I330="","",MIN(J330,I330))</f>
        <v>0</v>
      </c>
      <c r="P330" s="14" t="n">
        <f aca="false">IF(SUM('MRR Conglomerado'!V330:AG330)&gt;0,SUM('MRR Conglomerado'!V330:AG330),"")</f>
        <v>5015.718666</v>
      </c>
      <c r="Q330" s="14" t="n">
        <f aca="false">IF(P330="","",SUM('MRR Conglomerado'!AH330:AS330))</f>
        <v>0</v>
      </c>
      <c r="R330" s="10" t="n">
        <f aca="false">IF(P330="","",COUNTIF('MRR Conglomerado'!V330:AG330,"&gt;0"))</f>
        <v>12</v>
      </c>
      <c r="S330" s="14" t="n">
        <f aca="false">IF(P330="","",P330/R330)</f>
        <v>417.9765555</v>
      </c>
      <c r="T330" s="14" t="n">
        <f aca="false">IF(P330="","",Q330/12)</f>
        <v>0</v>
      </c>
      <c r="U330" s="13" t="n">
        <f aca="false">IF(P330="","",T330/S330)</f>
        <v>0</v>
      </c>
      <c r="V330" s="14" t="n">
        <f aca="false">IF(P330="","",S330/B330)</f>
        <v>22.1327273232724</v>
      </c>
      <c r="W330" s="10" t="str">
        <f aca="false">IF(V330="","",IF(V330&lt;100,"Menos de 100 USD",IF(V330&lt;500,"100 a 500 USD",IF(V330&lt;2000,"500 a 2.000 USD","Más de 2.000 USD"))))</f>
        <v>Menos de 100 USD</v>
      </c>
      <c r="X330" s="14" t="n">
        <f aca="false">IF(P330="","",MIN(T330,S330))</f>
        <v>0</v>
      </c>
    </row>
    <row r="331" customFormat="false" ht="15" hidden="false" customHeight="false" outlineLevel="0" collapsed="false">
      <c r="A331" s="10" t="s">
        <v>722</v>
      </c>
      <c r="B331" s="14" t="n">
        <v>18.885</v>
      </c>
      <c r="C331" s="14" t="n">
        <f aca="false">IF('MRR Conglomerado'!AG331&gt;0,'MRR Conglomerado'!AG331,"")</f>
        <v>799.9686</v>
      </c>
      <c r="D331" s="14" t="n">
        <f aca="false">IF(C331="","",'MRR Conglomerado'!AS331)</f>
        <v>1140.054224</v>
      </c>
      <c r="E331" s="13" t="n">
        <f aca="false">IF(C331="","",D331/C331)</f>
        <v>1.42512371610586</v>
      </c>
      <c r="F331" s="14" t="n">
        <f aca="false">IF(C331="","",C331/B331)</f>
        <v>42.36</v>
      </c>
      <c r="G331" s="10" t="str">
        <f aca="false">IF(F331="","",IF(F331&lt;100,"Menos de 100 USD",IF(F331&lt;500,"100 a 500 USD",IF(F331&lt;2000,"500 a 2.000 USD","Más de 2.000 USD"))))</f>
        <v>Menos de 100 USD</v>
      </c>
      <c r="H331" s="14" t="n">
        <f aca="false">IF(C331="","",MIN(D331,C331))</f>
        <v>799.9686</v>
      </c>
      <c r="I331" s="14" t="n">
        <f aca="false">IF(SUM('MRR Conglomerado'!AE331:AG331)&gt;0,SUM('MRR Conglomerado'!AE331:AG331),"")</f>
        <v>2400.10248</v>
      </c>
      <c r="J331" s="14" t="n">
        <f aca="false">IF(I331="","",SUM('MRR Conglomerado'!AQ331:AS331))</f>
        <v>3419.989214</v>
      </c>
      <c r="K331" s="10" t="n">
        <f aca="false">IF(I331="","",COUNTIF('MRR Conglomerado'!AE331:AG331,"&gt;0"))</f>
        <v>3</v>
      </c>
      <c r="L331" s="13" t="n">
        <f aca="false">IF(I331="","",J331/I331)</f>
        <v>1.4249346611233</v>
      </c>
      <c r="M331" s="14" t="n">
        <f aca="false">IF(I331="","",I331/K331/B331)</f>
        <v>42.3634715382579</v>
      </c>
      <c r="N331" s="10" t="str">
        <f aca="false">IF(M331="","",IF(M331&lt;100,"Menos de 100 USD",IF(M331&lt;500,"100 a 500 USD",IF(M331&lt;2000,"500 a 2.000 USD","Más de 2.000 USD"))))</f>
        <v>Menos de 100 USD</v>
      </c>
      <c r="O331" s="14" t="n">
        <f aca="false">IF(I331="","",MIN(J331,I331))</f>
        <v>2400.10248</v>
      </c>
      <c r="P331" s="14" t="n">
        <f aca="false">IF(SUM('MRR Conglomerado'!V331:AG331)&gt;0,SUM('MRR Conglomerado'!V331:AG331),"")</f>
        <v>9466.860144</v>
      </c>
      <c r="Q331" s="14" t="n">
        <f aca="false">IF(P331="","",SUM('MRR Conglomerado'!AH331:AS331))</f>
        <v>11640.00045</v>
      </c>
      <c r="R331" s="10" t="n">
        <f aca="false">IF(P331="","",COUNTIF('MRR Conglomerado'!V331:AG331,"&gt;0"))</f>
        <v>12</v>
      </c>
      <c r="S331" s="14" t="n">
        <f aca="false">IF(P331="","",P331/R331)</f>
        <v>788.905012</v>
      </c>
      <c r="T331" s="14" t="n">
        <f aca="false">IF(P331="","",Q331/12)</f>
        <v>970.0000375</v>
      </c>
      <c r="U331" s="13" t="n">
        <f aca="false">IF(P331="","",T331/S331)</f>
        <v>1.22955238304406</v>
      </c>
      <c r="V331" s="14" t="n">
        <f aca="false">IF(P331="","",S331/B331)</f>
        <v>41.7741600211808</v>
      </c>
      <c r="W331" s="10" t="str">
        <f aca="false">IF(V331="","",IF(V331&lt;100,"Menos de 100 USD",IF(V331&lt;500,"100 a 500 USD",IF(V331&lt;2000,"500 a 2.000 USD","Más de 2.000 USD"))))</f>
        <v>Menos de 100 USD</v>
      </c>
      <c r="X331" s="14" t="n">
        <f aca="false">IF(P331="","",MIN(T331,S331))</f>
        <v>788.905012</v>
      </c>
    </row>
    <row r="332" customFormat="false" ht="15" hidden="false" customHeight="false" outlineLevel="0" collapsed="false">
      <c r="A332" s="10" t="s">
        <v>724</v>
      </c>
      <c r="B332" s="14" t="n">
        <v>18.885</v>
      </c>
      <c r="C332" s="14" t="str">
        <f aca="false">IF('MRR Conglomerado'!AG332&gt;0,'MRR Conglomerado'!AG332,"")</f>
        <v/>
      </c>
      <c r="D332" s="14" t="str">
        <f aca="false">IF(C332="","",'MRR Conglomerado'!AS332)</f>
        <v/>
      </c>
      <c r="E332" s="13" t="str">
        <f aca="false">IF(C332="","",D332/C332)</f>
        <v/>
      </c>
      <c r="F332" s="14" t="str">
        <f aca="false">IF(C332="","",C332/B332)</f>
        <v/>
      </c>
      <c r="G332" s="10" t="str">
        <f aca="false">IF(F332="","",IF(F332&lt;100,"Menos de 100 USD",IF(F332&lt;500,"100 a 500 USD",IF(F332&lt;2000,"500 a 2.000 USD","Más de 2.000 USD"))))</f>
        <v/>
      </c>
      <c r="H332" s="14" t="str">
        <f aca="false">IF(C332="","",MIN(D332,C332))</f>
        <v/>
      </c>
      <c r="I332" s="14" t="str">
        <f aca="false">IF(SUM('MRR Conglomerado'!AE332:AG332)&gt;0,SUM('MRR Conglomerado'!AE332:AG332),"")</f>
        <v/>
      </c>
      <c r="J332" s="14" t="str">
        <f aca="false">IF(I332="","",SUM('MRR Conglomerado'!AQ332:AS332))</f>
        <v/>
      </c>
      <c r="K332" s="10" t="str">
        <f aca="false">IF(I332="","",COUNTIF('MRR Conglomerado'!AE332:AG332,"&gt;0"))</f>
        <v/>
      </c>
      <c r="L332" s="13" t="str">
        <f aca="false">IF(I332="","",J332/I332)</f>
        <v/>
      </c>
      <c r="M332" s="14" t="str">
        <f aca="false">IF(I332="","",I332/K332/B332)</f>
        <v/>
      </c>
      <c r="N332" s="10" t="str">
        <f aca="false">IF(M332="","",IF(M332&lt;100,"Menos de 100 USD",IF(M332&lt;500,"100 a 500 USD",IF(M332&lt;2000,"500 a 2.000 USD","Más de 2.000 USD"))))</f>
        <v/>
      </c>
      <c r="O332" s="14" t="str">
        <f aca="false">IF(I332="","",MIN(J332,I332))</f>
        <v/>
      </c>
      <c r="P332" s="14" t="str">
        <f aca="false">IF(SUM('MRR Conglomerado'!V332:AG332)&gt;0,SUM('MRR Conglomerado'!V332:AG332),"")</f>
        <v/>
      </c>
      <c r="Q332" s="14" t="str">
        <f aca="false">IF(P332="","",SUM('MRR Conglomerado'!AH332:AS332))</f>
        <v/>
      </c>
      <c r="R332" s="10" t="str">
        <f aca="false">IF(P332="","",COUNTIF('MRR Conglomerado'!V332:AG332,"&gt;0"))</f>
        <v/>
      </c>
      <c r="S332" s="14" t="str">
        <f aca="false">IF(P332="","",P332/R332)</f>
        <v/>
      </c>
      <c r="T332" s="14" t="str">
        <f aca="false">IF(P332="","",Q332/12)</f>
        <v/>
      </c>
      <c r="U332" s="13" t="str">
        <f aca="false">IF(P332="","",T332/S332)</f>
        <v/>
      </c>
      <c r="V332" s="14" t="str">
        <f aca="false">IF(P332="","",S332/B332)</f>
        <v/>
      </c>
      <c r="W332" s="10" t="str">
        <f aca="false">IF(V332="","",IF(V332&lt;100,"Menos de 100 USD",IF(V332&lt;500,"100 a 500 USD",IF(V332&lt;2000,"500 a 2.000 USD","Más de 2.000 USD"))))</f>
        <v/>
      </c>
      <c r="X332" s="14" t="str">
        <f aca="false">IF(P332="","",MIN(T332,S332))</f>
        <v/>
      </c>
    </row>
    <row r="333" customFormat="false" ht="15" hidden="false" customHeight="false" outlineLevel="0" collapsed="false">
      <c r="A333" s="10" t="s">
        <v>726</v>
      </c>
      <c r="B333" s="14" t="n">
        <v>18.885</v>
      </c>
      <c r="C333" s="14" t="n">
        <f aca="false">IF('MRR Conglomerado'!AG333&gt;0,'MRR Conglomerado'!AG333,"")</f>
        <v>878.1525</v>
      </c>
      <c r="D333" s="14" t="n">
        <f aca="false">IF(C333="","",'MRR Conglomerado'!AS333)</f>
        <v>910.433232</v>
      </c>
      <c r="E333" s="13" t="n">
        <f aca="false">IF(C333="","",D333/C333)</f>
        <v>1.0367598247457</v>
      </c>
      <c r="F333" s="14" t="n">
        <f aca="false">IF(C333="","",C333/B333)</f>
        <v>46.5</v>
      </c>
      <c r="G333" s="10" t="str">
        <f aca="false">IF(F333="","",IF(F333&lt;100,"Menos de 100 USD",IF(F333&lt;500,"100 a 500 USD",IF(F333&lt;2000,"500 a 2.000 USD","Más de 2.000 USD"))))</f>
        <v>Menos de 100 USD</v>
      </c>
      <c r="H333" s="14" t="n">
        <f aca="false">IF(C333="","",MIN(D333,C333))</f>
        <v>878.1525</v>
      </c>
      <c r="I333" s="14" t="n">
        <f aca="false">IF(SUM('MRR Conglomerado'!AE333:AG333)&gt;0,SUM('MRR Conglomerado'!AE333:AG333),"")</f>
        <v>2634.3745</v>
      </c>
      <c r="J333" s="14" t="n">
        <f aca="false">IF(I333="","",SUM('MRR Conglomerado'!AQ333:AS333))</f>
        <v>2731.384392</v>
      </c>
      <c r="K333" s="10" t="n">
        <f aca="false">IF(I333="","",COUNTIF('MRR Conglomerado'!AE333:AG333,"&gt;0"))</f>
        <v>3</v>
      </c>
      <c r="L333" s="13" t="n">
        <f aca="false">IF(I333="","",J333/I333)</f>
        <v>1.03682463977692</v>
      </c>
      <c r="M333" s="14" t="n">
        <f aca="false">IF(I333="","",I333/K333/B333)</f>
        <v>46.4985349924985</v>
      </c>
      <c r="N333" s="10" t="str">
        <f aca="false">IF(M333="","",IF(M333&lt;100,"Menos de 100 USD",IF(M333&lt;500,"100 a 500 USD",IF(M333&lt;2000,"500 a 2.000 USD","Más de 2.000 USD"))))</f>
        <v>Menos de 100 USD</v>
      </c>
      <c r="O333" s="14" t="n">
        <f aca="false">IF(I333="","",MIN(J333,I333))</f>
        <v>2634.3745</v>
      </c>
      <c r="P333" s="14" t="n">
        <f aca="false">IF(SUM('MRR Conglomerado'!V333:AG333)&gt;0,SUM('MRR Conglomerado'!V333:AG333),"")</f>
        <v>10324.311396</v>
      </c>
      <c r="Q333" s="14" t="n">
        <f aca="false">IF(P333="","",SUM('MRR Conglomerado'!AH333:AS333))</f>
        <v>10731.548556</v>
      </c>
      <c r="R333" s="10" t="n">
        <f aca="false">IF(P333="","",COUNTIF('MRR Conglomerado'!V333:AG333,"&gt;0"))</f>
        <v>12</v>
      </c>
      <c r="S333" s="14" t="n">
        <f aca="false">IF(P333="","",P333/R333)</f>
        <v>860.359283</v>
      </c>
      <c r="T333" s="14" t="n">
        <f aca="false">IF(P333="","",Q333/12)</f>
        <v>894.295713</v>
      </c>
      <c r="U333" s="13" t="n">
        <f aca="false">IF(P333="","",T333/S333)</f>
        <v>1.03944448635652</v>
      </c>
      <c r="V333" s="14" t="n">
        <f aca="false">IF(P333="","",S333/B333)</f>
        <v>45.557812178978</v>
      </c>
      <c r="W333" s="10" t="str">
        <f aca="false">IF(V333="","",IF(V333&lt;100,"Menos de 100 USD",IF(V333&lt;500,"100 a 500 USD",IF(V333&lt;2000,"500 a 2.000 USD","Más de 2.000 USD"))))</f>
        <v>Menos de 100 USD</v>
      </c>
      <c r="X333" s="14" t="n">
        <f aca="false">IF(P333="","",MIN(T333,S333))</f>
        <v>860.359283</v>
      </c>
    </row>
    <row r="334" customFormat="false" ht="15" hidden="false" customHeight="false" outlineLevel="0" collapsed="false">
      <c r="A334" s="10" t="s">
        <v>728</v>
      </c>
      <c r="B334" s="14" t="n">
        <v>18.885</v>
      </c>
      <c r="C334" s="14" t="str">
        <f aca="false">IF('MRR Conglomerado'!AG334&gt;0,'MRR Conglomerado'!AG334,"")</f>
        <v/>
      </c>
      <c r="D334" s="14" t="str">
        <f aca="false">IF(C334="","",'MRR Conglomerado'!AS334)</f>
        <v/>
      </c>
      <c r="E334" s="13" t="str">
        <f aca="false">IF(C334="","",D334/C334)</f>
        <v/>
      </c>
      <c r="F334" s="14" t="str">
        <f aca="false">IF(C334="","",C334/B334)</f>
        <v/>
      </c>
      <c r="G334" s="10" t="str">
        <f aca="false">IF(F334="","",IF(F334&lt;100,"Menos de 100 USD",IF(F334&lt;500,"100 a 500 USD",IF(F334&lt;2000,"500 a 2.000 USD","Más de 2.000 USD"))))</f>
        <v/>
      </c>
      <c r="H334" s="14" t="str">
        <f aca="false">IF(C334="","",MIN(D334,C334))</f>
        <v/>
      </c>
      <c r="I334" s="14" t="str">
        <f aca="false">IF(SUM('MRR Conglomerado'!AE334:AG334)&gt;0,SUM('MRR Conglomerado'!AE334:AG334),"")</f>
        <v/>
      </c>
      <c r="J334" s="14" t="str">
        <f aca="false">IF(I334="","",SUM('MRR Conglomerado'!AQ334:AS334))</f>
        <v/>
      </c>
      <c r="K334" s="10" t="str">
        <f aca="false">IF(I334="","",COUNTIF('MRR Conglomerado'!AE334:AG334,"&gt;0"))</f>
        <v/>
      </c>
      <c r="L334" s="13" t="str">
        <f aca="false">IF(I334="","",J334/I334)</f>
        <v/>
      </c>
      <c r="M334" s="14" t="str">
        <f aca="false">IF(I334="","",I334/K334/B334)</f>
        <v/>
      </c>
      <c r="N334" s="10" t="str">
        <f aca="false">IF(M334="","",IF(M334&lt;100,"Menos de 100 USD",IF(M334&lt;500,"100 a 500 USD",IF(M334&lt;2000,"500 a 2.000 USD","Más de 2.000 USD"))))</f>
        <v/>
      </c>
      <c r="O334" s="14" t="str">
        <f aca="false">IF(I334="","",MIN(J334,I334))</f>
        <v/>
      </c>
      <c r="P334" s="14" t="str">
        <f aca="false">IF(SUM('MRR Conglomerado'!V334:AG334)&gt;0,SUM('MRR Conglomerado'!V334:AG334),"")</f>
        <v/>
      </c>
      <c r="Q334" s="14" t="str">
        <f aca="false">IF(P334="","",SUM('MRR Conglomerado'!AH334:AS334))</f>
        <v/>
      </c>
      <c r="R334" s="10" t="str">
        <f aca="false">IF(P334="","",COUNTIF('MRR Conglomerado'!V334:AG334,"&gt;0"))</f>
        <v/>
      </c>
      <c r="S334" s="14" t="str">
        <f aca="false">IF(P334="","",P334/R334)</f>
        <v/>
      </c>
      <c r="T334" s="14" t="str">
        <f aca="false">IF(P334="","",Q334/12)</f>
        <v/>
      </c>
      <c r="U334" s="13" t="str">
        <f aca="false">IF(P334="","",T334/S334)</f>
        <v/>
      </c>
      <c r="V334" s="14" t="str">
        <f aca="false">IF(P334="","",S334/B334)</f>
        <v/>
      </c>
      <c r="W334" s="10" t="str">
        <f aca="false">IF(V334="","",IF(V334&lt;100,"Menos de 100 USD",IF(V334&lt;500,"100 a 500 USD",IF(V334&lt;2000,"500 a 2.000 USD","Más de 2.000 USD"))))</f>
        <v/>
      </c>
      <c r="X334" s="14" t="str">
        <f aca="false">IF(P334="","",MIN(T334,S334))</f>
        <v/>
      </c>
    </row>
    <row r="335" customFormat="false" ht="15" hidden="false" customHeight="false" outlineLevel="0" collapsed="false">
      <c r="A335" s="10" t="s">
        <v>730</v>
      </c>
      <c r="B335" s="14" t="n">
        <v>18.885</v>
      </c>
      <c r="C335" s="14" t="str">
        <f aca="false">IF('MRR Conglomerado'!AG335&gt;0,'MRR Conglomerado'!AG335,"")</f>
        <v/>
      </c>
      <c r="D335" s="14" t="str">
        <f aca="false">IF(C335="","",'MRR Conglomerado'!AS335)</f>
        <v/>
      </c>
      <c r="E335" s="13" t="str">
        <f aca="false">IF(C335="","",D335/C335)</f>
        <v/>
      </c>
      <c r="F335" s="14" t="str">
        <f aca="false">IF(C335="","",C335/B335)</f>
        <v/>
      </c>
      <c r="G335" s="10" t="str">
        <f aca="false">IF(F335="","",IF(F335&lt;100,"Menos de 100 USD",IF(F335&lt;500,"100 a 500 USD",IF(F335&lt;2000,"500 a 2.000 USD","Más de 2.000 USD"))))</f>
        <v/>
      </c>
      <c r="H335" s="14" t="str">
        <f aca="false">IF(C335="","",MIN(D335,C335))</f>
        <v/>
      </c>
      <c r="I335" s="14" t="str">
        <f aca="false">IF(SUM('MRR Conglomerado'!AE335:AG335)&gt;0,SUM('MRR Conglomerado'!AE335:AG335),"")</f>
        <v/>
      </c>
      <c r="J335" s="14" t="str">
        <f aca="false">IF(I335="","",SUM('MRR Conglomerado'!AQ335:AS335))</f>
        <v/>
      </c>
      <c r="K335" s="10" t="str">
        <f aca="false">IF(I335="","",COUNTIF('MRR Conglomerado'!AE335:AG335,"&gt;0"))</f>
        <v/>
      </c>
      <c r="L335" s="13" t="str">
        <f aca="false">IF(I335="","",J335/I335)</f>
        <v/>
      </c>
      <c r="M335" s="14" t="str">
        <f aca="false">IF(I335="","",I335/K335/B335)</f>
        <v/>
      </c>
      <c r="N335" s="10" t="str">
        <f aca="false">IF(M335="","",IF(M335&lt;100,"Menos de 100 USD",IF(M335&lt;500,"100 a 500 USD",IF(M335&lt;2000,"500 a 2.000 USD","Más de 2.000 USD"))))</f>
        <v/>
      </c>
      <c r="O335" s="14" t="str">
        <f aca="false">IF(I335="","",MIN(J335,I335))</f>
        <v/>
      </c>
      <c r="P335" s="14" t="str">
        <f aca="false">IF(SUM('MRR Conglomerado'!V335:AG335)&gt;0,SUM('MRR Conglomerado'!V335:AG335),"")</f>
        <v/>
      </c>
      <c r="Q335" s="14" t="str">
        <f aca="false">IF(P335="","",SUM('MRR Conglomerado'!AH335:AS335))</f>
        <v/>
      </c>
      <c r="R335" s="10" t="str">
        <f aca="false">IF(P335="","",COUNTIF('MRR Conglomerado'!V335:AG335,"&gt;0"))</f>
        <v/>
      </c>
      <c r="S335" s="14" t="str">
        <f aca="false">IF(P335="","",P335/R335)</f>
        <v/>
      </c>
      <c r="T335" s="14" t="str">
        <f aca="false">IF(P335="","",Q335/12)</f>
        <v/>
      </c>
      <c r="U335" s="13" t="str">
        <f aca="false">IF(P335="","",T335/S335)</f>
        <v/>
      </c>
      <c r="V335" s="14" t="str">
        <f aca="false">IF(P335="","",S335/B335)</f>
        <v/>
      </c>
      <c r="W335" s="10" t="str">
        <f aca="false">IF(V335="","",IF(V335&lt;100,"Menos de 100 USD",IF(V335&lt;500,"100 a 500 USD",IF(V335&lt;2000,"500 a 2.000 USD","Más de 2.000 USD"))))</f>
        <v/>
      </c>
      <c r="X335" s="14" t="str">
        <f aca="false">IF(P335="","",MIN(T335,S335))</f>
        <v/>
      </c>
    </row>
    <row r="336" customFormat="false" ht="15" hidden="false" customHeight="false" outlineLevel="0" collapsed="false">
      <c r="A336" s="10" t="s">
        <v>732</v>
      </c>
      <c r="B336" s="14" t="n">
        <v>18.885</v>
      </c>
      <c r="C336" s="14" t="n">
        <f aca="false">IF('MRR Conglomerado'!AG336&gt;0,'MRR Conglomerado'!AG336,"")</f>
        <v>295.55025</v>
      </c>
      <c r="D336" s="14" t="n">
        <f aca="false">IF(C336="","",'MRR Conglomerado'!AS336)</f>
        <v>306.278</v>
      </c>
      <c r="E336" s="13" t="n">
        <f aca="false">IF(C336="","",D336/C336)</f>
        <v>1.0362975500782</v>
      </c>
      <c r="F336" s="14" t="n">
        <f aca="false">IF(C336="","",C336/B336)</f>
        <v>15.65</v>
      </c>
      <c r="G336" s="10" t="str">
        <f aca="false">IF(F336="","",IF(F336&lt;100,"Menos de 100 USD",IF(F336&lt;500,"100 a 500 USD",IF(F336&lt;2000,"500 a 2.000 USD","Más de 2.000 USD"))))</f>
        <v>Menos de 100 USD</v>
      </c>
      <c r="H336" s="14" t="n">
        <f aca="false">IF(C336="","",MIN(D336,C336))</f>
        <v>295.55025</v>
      </c>
      <c r="I336" s="14" t="n">
        <f aca="false">IF(SUM('MRR Conglomerado'!AE336:AG336)&gt;0,SUM('MRR Conglomerado'!AE336:AG336),"")</f>
        <v>952.16583</v>
      </c>
      <c r="J336" s="14" t="n">
        <f aca="false">IF(I336="","",SUM('MRR Conglomerado'!AQ336:AS336))</f>
        <v>918.953486</v>
      </c>
      <c r="K336" s="10" t="n">
        <f aca="false">IF(I336="","",COUNTIF('MRR Conglomerado'!AE336:AG336,"&gt;0"))</f>
        <v>3</v>
      </c>
      <c r="L336" s="13" t="n">
        <f aca="false">IF(I336="","",J336/I336)</f>
        <v>0.965119159968175</v>
      </c>
      <c r="M336" s="14" t="n">
        <f aca="false">IF(I336="","",I336/K336/B336)</f>
        <v>16.8063865501721</v>
      </c>
      <c r="N336" s="10" t="str">
        <f aca="false">IF(M336="","",IF(M336&lt;100,"Menos de 100 USD",IF(M336&lt;500,"100 a 500 USD",IF(M336&lt;2000,"500 a 2.000 USD","Más de 2.000 USD"))))</f>
        <v>Menos de 100 USD</v>
      </c>
      <c r="O336" s="14" t="n">
        <f aca="false">IF(I336="","",MIN(J336,I336))</f>
        <v>918.953486</v>
      </c>
      <c r="P336" s="14" t="n">
        <f aca="false">IF(SUM('MRR Conglomerado'!V336:AG336)&gt;0,SUM('MRR Conglomerado'!V336:AG336),"")</f>
        <v>3317.019298</v>
      </c>
      <c r="Q336" s="14" t="n">
        <f aca="false">IF(P336="","",SUM('MRR Conglomerado'!AH336:AS336))</f>
        <v>3610.838802</v>
      </c>
      <c r="R336" s="10" t="n">
        <f aca="false">IF(P336="","",COUNTIF('MRR Conglomerado'!V336:AG336,"&gt;0"))</f>
        <v>12</v>
      </c>
      <c r="S336" s="14" t="n">
        <f aca="false">IF(P336="","",P336/R336)</f>
        <v>276.418274833333</v>
      </c>
      <c r="T336" s="14" t="n">
        <f aca="false">IF(P336="","",Q336/12)</f>
        <v>300.9032335</v>
      </c>
      <c r="U336" s="13" t="n">
        <f aca="false">IF(P336="","",T336/S336)</f>
        <v>1.08857937732746</v>
      </c>
      <c r="V336" s="14" t="n">
        <f aca="false">IF(P336="","",S336/B336)</f>
        <v>14.6369221516195</v>
      </c>
      <c r="W336" s="10" t="str">
        <f aca="false">IF(V336="","",IF(V336&lt;100,"Menos de 100 USD",IF(V336&lt;500,"100 a 500 USD",IF(V336&lt;2000,"500 a 2.000 USD","Más de 2.000 USD"))))</f>
        <v>Menos de 100 USD</v>
      </c>
      <c r="X336" s="14" t="n">
        <f aca="false">IF(P336="","",MIN(T336,S336))</f>
        <v>276.418274833333</v>
      </c>
    </row>
    <row r="337" customFormat="false" ht="15" hidden="false" customHeight="false" outlineLevel="0" collapsed="false">
      <c r="A337" s="10" t="s">
        <v>734</v>
      </c>
      <c r="B337" s="14" t="n">
        <v>18.885</v>
      </c>
      <c r="C337" s="14" t="n">
        <f aca="false">IF('MRR Conglomerado'!AG337&gt;0,'MRR Conglomerado'!AG337,"")</f>
        <v>4554.11775</v>
      </c>
      <c r="D337" s="14" t="n">
        <f aca="false">IF(C337="","",'MRR Conglomerado'!AS337)</f>
        <v>4555.841496</v>
      </c>
      <c r="E337" s="13" t="n">
        <f aca="false">IF(C337="","",D337/C337)</f>
        <v>1.00037850272975</v>
      </c>
      <c r="F337" s="14" t="n">
        <f aca="false">IF(C337="","",C337/B337)</f>
        <v>241.15</v>
      </c>
      <c r="G337" s="10" t="str">
        <f aca="false">IF(F337="","",IF(F337&lt;100,"Menos de 100 USD",IF(F337&lt;500,"100 a 500 USD",IF(F337&lt;2000,"500 a 2.000 USD","Más de 2.000 USD"))))</f>
        <v>100 a 500 USD</v>
      </c>
      <c r="H337" s="14" t="n">
        <f aca="false">IF(C337="","",MIN(D337,C337))</f>
        <v>4554.11775</v>
      </c>
      <c r="I337" s="14" t="n">
        <f aca="false">IF(SUM('MRR Conglomerado'!AE337:AG337)&gt;0,SUM('MRR Conglomerado'!AE337:AG337),"")</f>
        <v>14016.73219</v>
      </c>
      <c r="J337" s="14" t="n">
        <f aca="false">IF(I337="","",SUM('MRR Conglomerado'!AQ337:AS337))</f>
        <v>14714.488631</v>
      </c>
      <c r="K337" s="10" t="n">
        <f aca="false">IF(I337="","",COUNTIF('MRR Conglomerado'!AE337:AG337,"&gt;0"))</f>
        <v>3</v>
      </c>
      <c r="L337" s="13" t="n">
        <f aca="false">IF(I337="","",J337/I337)</f>
        <v>1.04978025059919</v>
      </c>
      <c r="M337" s="14" t="n">
        <f aca="false">IF(I337="","",I337/K337/B337)</f>
        <v>247.405033801077</v>
      </c>
      <c r="N337" s="10" t="str">
        <f aca="false">IF(M337="","",IF(M337&lt;100,"Menos de 100 USD",IF(M337&lt;500,"100 a 500 USD",IF(M337&lt;2000,"500 a 2.000 USD","Más de 2.000 USD"))))</f>
        <v>100 a 500 USD</v>
      </c>
      <c r="O337" s="14" t="n">
        <f aca="false">IF(I337="","",MIN(J337,I337))</f>
        <v>14016.73219</v>
      </c>
      <c r="P337" s="14" t="n">
        <f aca="false">IF(SUM('MRR Conglomerado'!V337:AG337)&gt;0,SUM('MRR Conglomerado'!V337:AG337),"")</f>
        <v>54527.554366</v>
      </c>
      <c r="Q337" s="14" t="n">
        <f aca="false">IF(P337="","",SUM('MRR Conglomerado'!AH337:AS337))</f>
        <v>53838.185082</v>
      </c>
      <c r="R337" s="10" t="n">
        <f aca="false">IF(P337="","",COUNTIF('MRR Conglomerado'!V337:AG337,"&gt;0"))</f>
        <v>12</v>
      </c>
      <c r="S337" s="14" t="n">
        <f aca="false">IF(P337="","",P337/R337)</f>
        <v>4543.96286383333</v>
      </c>
      <c r="T337" s="14" t="n">
        <f aca="false">IF(P337="","",Q337/12)</f>
        <v>4486.5154235</v>
      </c>
      <c r="U337" s="13" t="n">
        <f aca="false">IF(P337="","",T337/S337)</f>
        <v>0.987357414209836</v>
      </c>
      <c r="V337" s="14" t="n">
        <f aca="false">IF(P337="","",S337/B337)</f>
        <v>240.612277671874</v>
      </c>
      <c r="W337" s="10" t="str">
        <f aca="false">IF(V337="","",IF(V337&lt;100,"Menos de 100 USD",IF(V337&lt;500,"100 a 500 USD",IF(V337&lt;2000,"500 a 2.000 USD","Más de 2.000 USD"))))</f>
        <v>100 a 500 USD</v>
      </c>
      <c r="X337" s="14" t="n">
        <f aca="false">IF(P337="","",MIN(T337,S337))</f>
        <v>4486.5154235</v>
      </c>
    </row>
    <row r="338" customFormat="false" ht="15" hidden="false" customHeight="false" outlineLevel="0" collapsed="false">
      <c r="A338" s="10" t="s">
        <v>736</v>
      </c>
      <c r="B338" s="14" t="n">
        <v>18.885</v>
      </c>
      <c r="C338" s="14" t="str">
        <f aca="false">IF('MRR Conglomerado'!AG338&gt;0,'MRR Conglomerado'!AG338,"")</f>
        <v/>
      </c>
      <c r="D338" s="14" t="str">
        <f aca="false">IF(C338="","",'MRR Conglomerado'!AS338)</f>
        <v/>
      </c>
      <c r="E338" s="13" t="str">
        <f aca="false">IF(C338="","",D338/C338)</f>
        <v/>
      </c>
      <c r="F338" s="14" t="str">
        <f aca="false">IF(C338="","",C338/B338)</f>
        <v/>
      </c>
      <c r="G338" s="10" t="str">
        <f aca="false">IF(F338="","",IF(F338&lt;100,"Menos de 100 USD",IF(F338&lt;500,"100 a 500 USD",IF(F338&lt;2000,"500 a 2.000 USD","Más de 2.000 USD"))))</f>
        <v/>
      </c>
      <c r="H338" s="14" t="str">
        <f aca="false">IF(C338="","",MIN(D338,C338))</f>
        <v/>
      </c>
      <c r="I338" s="14" t="n">
        <f aca="false">IF(SUM('MRR Conglomerado'!AE338:AG338)&gt;0,SUM('MRR Conglomerado'!AE338:AG338),"")</f>
        <v>6798.9592</v>
      </c>
      <c r="J338" s="14" t="n">
        <f aca="false">IF(I338="","",SUM('MRR Conglomerado'!AQ338:AS338))</f>
        <v>0</v>
      </c>
      <c r="K338" s="10" t="n">
        <f aca="false">IF(I338="","",COUNTIF('MRR Conglomerado'!AE338:AG338,"&gt;0"))</f>
        <v>1</v>
      </c>
      <c r="L338" s="13" t="n">
        <f aca="false">IF(I338="","",J338/I338)</f>
        <v>0</v>
      </c>
      <c r="M338" s="14" t="n">
        <f aca="false">IF(I338="","",I338/K338/B338)</f>
        <v>360.01902038655</v>
      </c>
      <c r="N338" s="10" t="str">
        <f aca="false">IF(M338="","",IF(M338&lt;100,"Menos de 100 USD",IF(M338&lt;500,"100 a 500 USD",IF(M338&lt;2000,"500 a 2.000 USD","Más de 2.000 USD"))))</f>
        <v>100 a 500 USD</v>
      </c>
      <c r="O338" s="14" t="n">
        <f aca="false">IF(I338="","",MIN(J338,I338))</f>
        <v>0</v>
      </c>
      <c r="P338" s="14" t="n">
        <f aca="false">IF(SUM('MRR Conglomerado'!V338:AG338)&gt;0,SUM('MRR Conglomerado'!V338:AG338),"")</f>
        <v>65850.955542</v>
      </c>
      <c r="Q338" s="14" t="n">
        <f aca="false">IF(P338="","",SUM('MRR Conglomerado'!AH338:AS338))</f>
        <v>0</v>
      </c>
      <c r="R338" s="10" t="n">
        <f aca="false">IF(P338="","",COUNTIF('MRR Conglomerado'!V338:AG338,"&gt;0"))</f>
        <v>10</v>
      </c>
      <c r="S338" s="14" t="n">
        <f aca="false">IF(P338="","",P338/R338)</f>
        <v>6585.0955542</v>
      </c>
      <c r="T338" s="14" t="n">
        <f aca="false">IF(P338="","",Q338/12)</f>
        <v>0</v>
      </c>
      <c r="U338" s="13" t="n">
        <f aca="false">IF(P338="","",T338/S338)</f>
        <v>0</v>
      </c>
      <c r="V338" s="14" t="n">
        <f aca="false">IF(P338="","",S338/B338)</f>
        <v>348.694495853852</v>
      </c>
      <c r="W338" s="10" t="str">
        <f aca="false">IF(V338="","",IF(V338&lt;100,"Menos de 100 USD",IF(V338&lt;500,"100 a 500 USD",IF(V338&lt;2000,"500 a 2.000 USD","Más de 2.000 USD"))))</f>
        <v>100 a 500 USD</v>
      </c>
      <c r="X338" s="14" t="n">
        <f aca="false">IF(P338="","",MIN(T338,S338))</f>
        <v>0</v>
      </c>
    </row>
    <row r="339" customFormat="false" ht="15" hidden="false" customHeight="false" outlineLevel="0" collapsed="false">
      <c r="A339" s="10" t="s">
        <v>738</v>
      </c>
      <c r="B339" s="14" t="n">
        <v>18.885</v>
      </c>
      <c r="C339" s="14" t="n">
        <f aca="false">IF('MRR Conglomerado'!AG339&gt;0,'MRR Conglomerado'!AG339,"")</f>
        <v>2777.41695</v>
      </c>
      <c r="D339" s="14" t="n">
        <f aca="false">IF(C339="","",'MRR Conglomerado'!AS339)</f>
        <v>3230.970376</v>
      </c>
      <c r="E339" s="13" t="n">
        <f aca="false">IF(C339="","",D339/C339)</f>
        <v>1.1633004457613</v>
      </c>
      <c r="F339" s="14" t="n">
        <f aca="false">IF(C339="","",C339/B339)</f>
        <v>147.07</v>
      </c>
      <c r="G339" s="10" t="str">
        <f aca="false">IF(F339="","",IF(F339&lt;100,"Menos de 100 USD",IF(F339&lt;500,"100 a 500 USD",IF(F339&lt;2000,"500 a 2.000 USD","Más de 2.000 USD"))))</f>
        <v>100 a 500 USD</v>
      </c>
      <c r="H339" s="14" t="n">
        <f aca="false">IF(C339="","",MIN(D339,C339))</f>
        <v>2777.41695</v>
      </c>
      <c r="I339" s="14" t="n">
        <f aca="false">IF(SUM('MRR Conglomerado'!AE339:AG339)&gt;0,SUM('MRR Conglomerado'!AE339:AG339),"")</f>
        <v>8264.45049</v>
      </c>
      <c r="J339" s="14" t="n">
        <f aca="false">IF(I339="","",SUM('MRR Conglomerado'!AQ339:AS339))</f>
        <v>9060.962745</v>
      </c>
      <c r="K339" s="10" t="n">
        <f aca="false">IF(I339="","",COUNTIF('MRR Conglomerado'!AE339:AG339,"&gt;0"))</f>
        <v>3</v>
      </c>
      <c r="L339" s="13" t="n">
        <f aca="false">IF(I339="","",J339/I339)</f>
        <v>1.09637812652684</v>
      </c>
      <c r="M339" s="14" t="n">
        <f aca="false">IF(I339="","",I339/K339/B339)</f>
        <v>145.873276674609</v>
      </c>
      <c r="N339" s="10" t="str">
        <f aca="false">IF(M339="","",IF(M339&lt;100,"Menos de 100 USD",IF(M339&lt;500,"100 a 500 USD",IF(M339&lt;2000,"500 a 2.000 USD","Más de 2.000 USD"))))</f>
        <v>100 a 500 USD</v>
      </c>
      <c r="O339" s="14" t="n">
        <f aca="false">IF(I339="","",MIN(J339,I339))</f>
        <v>8264.45049</v>
      </c>
      <c r="P339" s="14" t="n">
        <f aca="false">IF(SUM('MRR Conglomerado'!V339:AG339)&gt;0,SUM('MRR Conglomerado'!V339:AG339),"")</f>
        <v>30554.703184</v>
      </c>
      <c r="Q339" s="14" t="n">
        <f aca="false">IF(P339="","",SUM('MRR Conglomerado'!AH339:AS339))</f>
        <v>33200.545305</v>
      </c>
      <c r="R339" s="10" t="n">
        <f aca="false">IF(P339="","",COUNTIF('MRR Conglomerado'!V339:AG339,"&gt;0"))</f>
        <v>12</v>
      </c>
      <c r="S339" s="14" t="n">
        <f aca="false">IF(P339="","",P339/R339)</f>
        <v>2546.22526533333</v>
      </c>
      <c r="T339" s="14" t="n">
        <f aca="false">IF(P339="","",Q339/12)</f>
        <v>2766.71210875</v>
      </c>
      <c r="U339" s="13" t="n">
        <f aca="false">IF(P339="","",T339/S339)</f>
        <v>1.08659361228505</v>
      </c>
      <c r="V339" s="14" t="n">
        <f aca="false">IF(P339="","",S339/B339)</f>
        <v>134.827919795252</v>
      </c>
      <c r="W339" s="10" t="str">
        <f aca="false">IF(V339="","",IF(V339&lt;100,"Menos de 100 USD",IF(V339&lt;500,"100 a 500 USD",IF(V339&lt;2000,"500 a 2.000 USD","Más de 2.000 USD"))))</f>
        <v>100 a 500 USD</v>
      </c>
      <c r="X339" s="14" t="n">
        <f aca="false">IF(P339="","",MIN(T339,S339))</f>
        <v>2546.22526533333</v>
      </c>
    </row>
    <row r="340" customFormat="false" ht="15" hidden="false" customHeight="false" outlineLevel="0" collapsed="false">
      <c r="A340" s="10" t="s">
        <v>740</v>
      </c>
      <c r="B340" s="14" t="n">
        <v>18.885</v>
      </c>
      <c r="C340" s="14" t="str">
        <f aca="false">IF('MRR Conglomerado'!AG340&gt;0,'MRR Conglomerado'!AG340,"")</f>
        <v/>
      </c>
      <c r="D340" s="14" t="str">
        <f aca="false">IF(C340="","",'MRR Conglomerado'!AS340)</f>
        <v/>
      </c>
      <c r="E340" s="13" t="str">
        <f aca="false">IF(C340="","",D340/C340)</f>
        <v/>
      </c>
      <c r="F340" s="14" t="str">
        <f aca="false">IF(C340="","",C340/B340)</f>
        <v/>
      </c>
      <c r="G340" s="10" t="str">
        <f aca="false">IF(F340="","",IF(F340&lt;100,"Menos de 100 USD",IF(F340&lt;500,"100 a 500 USD",IF(F340&lt;2000,"500 a 2.000 USD","Más de 2.000 USD"))))</f>
        <v/>
      </c>
      <c r="H340" s="14" t="str">
        <f aca="false">IF(C340="","",MIN(D340,C340))</f>
        <v/>
      </c>
      <c r="I340" s="14" t="str">
        <f aca="false">IF(SUM('MRR Conglomerado'!AE340:AG340)&gt;0,SUM('MRR Conglomerado'!AE340:AG340),"")</f>
        <v/>
      </c>
      <c r="J340" s="14" t="str">
        <f aca="false">IF(I340="","",SUM('MRR Conglomerado'!AQ340:AS340))</f>
        <v/>
      </c>
      <c r="K340" s="10" t="str">
        <f aca="false">IF(I340="","",COUNTIF('MRR Conglomerado'!AE340:AG340,"&gt;0"))</f>
        <v/>
      </c>
      <c r="L340" s="13" t="str">
        <f aca="false">IF(I340="","",J340/I340)</f>
        <v/>
      </c>
      <c r="M340" s="14" t="str">
        <f aca="false">IF(I340="","",I340/K340/B340)</f>
        <v/>
      </c>
      <c r="N340" s="10" t="str">
        <f aca="false">IF(M340="","",IF(M340&lt;100,"Menos de 100 USD",IF(M340&lt;500,"100 a 500 USD",IF(M340&lt;2000,"500 a 2.000 USD","Más de 2.000 USD"))))</f>
        <v/>
      </c>
      <c r="O340" s="14" t="str">
        <f aca="false">IF(I340="","",MIN(J340,I340))</f>
        <v/>
      </c>
      <c r="P340" s="14" t="str">
        <f aca="false">IF(SUM('MRR Conglomerado'!V340:AG340)&gt;0,SUM('MRR Conglomerado'!V340:AG340),"")</f>
        <v/>
      </c>
      <c r="Q340" s="14" t="str">
        <f aca="false">IF(P340="","",SUM('MRR Conglomerado'!AH340:AS340))</f>
        <v/>
      </c>
      <c r="R340" s="10" t="str">
        <f aca="false">IF(P340="","",COUNTIF('MRR Conglomerado'!V340:AG340,"&gt;0"))</f>
        <v/>
      </c>
      <c r="S340" s="14" t="str">
        <f aca="false">IF(P340="","",P340/R340)</f>
        <v/>
      </c>
      <c r="T340" s="14" t="str">
        <f aca="false">IF(P340="","",Q340/12)</f>
        <v/>
      </c>
      <c r="U340" s="13" t="str">
        <f aca="false">IF(P340="","",T340/S340)</f>
        <v/>
      </c>
      <c r="V340" s="14" t="str">
        <f aca="false">IF(P340="","",S340/B340)</f>
        <v/>
      </c>
      <c r="W340" s="10" t="str">
        <f aca="false">IF(V340="","",IF(V340&lt;100,"Menos de 100 USD",IF(V340&lt;500,"100 a 500 USD",IF(V340&lt;2000,"500 a 2.000 USD","Más de 2.000 USD"))))</f>
        <v/>
      </c>
      <c r="X340" s="14" t="str">
        <f aca="false">IF(P340="","",MIN(T340,S340))</f>
        <v/>
      </c>
    </row>
    <row r="341" customFormat="false" ht="15" hidden="false" customHeight="false" outlineLevel="0" collapsed="false">
      <c r="A341" s="10" t="s">
        <v>742</v>
      </c>
      <c r="B341" s="14" t="n">
        <v>18.885</v>
      </c>
      <c r="C341" s="14" t="n">
        <f aca="false">IF('MRR Conglomerado'!AG341&gt;0,'MRR Conglomerado'!AG341,"")</f>
        <v>5810.9145</v>
      </c>
      <c r="D341" s="14" t="n">
        <f aca="false">IF(C341="","",'MRR Conglomerado'!AS341)</f>
        <v>60144.073384</v>
      </c>
      <c r="E341" s="13" t="n">
        <f aca="false">IF(C341="","",D341/C341)</f>
        <v>10.3501907288431</v>
      </c>
      <c r="F341" s="14" t="n">
        <f aca="false">IF(C341="","",C341/B341)</f>
        <v>307.7</v>
      </c>
      <c r="G341" s="10" t="str">
        <f aca="false">IF(F341="","",IF(F341&lt;100,"Menos de 100 USD",IF(F341&lt;500,"100 a 500 USD",IF(F341&lt;2000,"500 a 2.000 USD","Más de 2.000 USD"))))</f>
        <v>100 a 500 USD</v>
      </c>
      <c r="H341" s="14" t="n">
        <f aca="false">IF(C341="","",MIN(D341,C341))</f>
        <v>5810.9145</v>
      </c>
      <c r="I341" s="14" t="n">
        <f aca="false">IF(SUM('MRR Conglomerado'!AE341:AG341)&gt;0,SUM('MRR Conglomerado'!AE341:AG341),"")</f>
        <v>5810.9145</v>
      </c>
      <c r="J341" s="14" t="n">
        <f aca="false">IF(I341="","",SUM('MRR Conglomerado'!AQ341:AS341))</f>
        <v>178836.083493</v>
      </c>
      <c r="K341" s="10" t="n">
        <f aca="false">IF(I341="","",COUNTIF('MRR Conglomerado'!AE341:AG341,"&gt;0"))</f>
        <v>1</v>
      </c>
      <c r="L341" s="13" t="n">
        <f aca="false">IF(I341="","",J341/I341)</f>
        <v>30.7758931047772</v>
      </c>
      <c r="M341" s="14" t="n">
        <f aca="false">IF(I341="","",I341/K341/B341)</f>
        <v>307.7</v>
      </c>
      <c r="N341" s="10" t="str">
        <f aca="false">IF(M341="","",IF(M341&lt;100,"Menos de 100 USD",IF(M341&lt;500,"100 a 500 USD",IF(M341&lt;2000,"500 a 2.000 USD","Más de 2.000 USD"))))</f>
        <v>100 a 500 USD</v>
      </c>
      <c r="O341" s="14" t="n">
        <f aca="false">IF(I341="","",MIN(J341,I341))</f>
        <v>5810.9145</v>
      </c>
      <c r="P341" s="14" t="n">
        <f aca="false">IF(SUM('MRR Conglomerado'!V341:AG341)&gt;0,SUM('MRR Conglomerado'!V341:AG341),"")</f>
        <v>5810.9145</v>
      </c>
      <c r="Q341" s="14" t="n">
        <f aca="false">IF(P341="","",SUM('MRR Conglomerado'!AH341:AS341))</f>
        <v>451518.19472</v>
      </c>
      <c r="R341" s="10" t="n">
        <f aca="false">IF(P341="","",COUNTIF('MRR Conglomerado'!V341:AG341,"&gt;0"))</f>
        <v>1</v>
      </c>
      <c r="S341" s="14" t="n">
        <f aca="false">IF(P341="","",P341/R341)</f>
        <v>5810.9145</v>
      </c>
      <c r="T341" s="14" t="n">
        <f aca="false">IF(P341="","",Q341/12)</f>
        <v>37626.5162266667</v>
      </c>
      <c r="U341" s="13" t="n">
        <f aca="false">IF(P341="","",T341/S341)</f>
        <v>6.47514538833202</v>
      </c>
      <c r="V341" s="14" t="n">
        <f aca="false">IF(P341="","",S341/B341)</f>
        <v>307.7</v>
      </c>
      <c r="W341" s="10" t="str">
        <f aca="false">IF(V341="","",IF(V341&lt;100,"Menos de 100 USD",IF(V341&lt;500,"100 a 500 USD",IF(V341&lt;2000,"500 a 2.000 USD","Más de 2.000 USD"))))</f>
        <v>100 a 500 USD</v>
      </c>
      <c r="X341" s="14" t="n">
        <f aca="false">IF(P341="","",MIN(T341,S341))</f>
        <v>5810.9145</v>
      </c>
    </row>
    <row r="342" customFormat="false" ht="15" hidden="false" customHeight="false" outlineLevel="0" collapsed="false">
      <c r="A342" s="10" t="s">
        <v>744</v>
      </c>
      <c r="B342" s="14" t="n">
        <v>18.885</v>
      </c>
      <c r="C342" s="14" t="str">
        <f aca="false">IF('MRR Conglomerado'!AG342&gt;0,'MRR Conglomerado'!AG342,"")</f>
        <v/>
      </c>
      <c r="D342" s="14" t="str">
        <f aca="false">IF(C342="","",'MRR Conglomerado'!AS342)</f>
        <v/>
      </c>
      <c r="E342" s="13" t="str">
        <f aca="false">IF(C342="","",D342/C342)</f>
        <v/>
      </c>
      <c r="F342" s="14" t="str">
        <f aca="false">IF(C342="","",C342/B342)</f>
        <v/>
      </c>
      <c r="G342" s="10" t="str">
        <f aca="false">IF(F342="","",IF(F342&lt;100,"Menos de 100 USD",IF(F342&lt;500,"100 a 500 USD",IF(F342&lt;2000,"500 a 2.000 USD","Más de 2.000 USD"))))</f>
        <v/>
      </c>
      <c r="H342" s="14" t="str">
        <f aca="false">IF(C342="","",MIN(D342,C342))</f>
        <v/>
      </c>
      <c r="I342" s="14" t="str">
        <f aca="false">IF(SUM('MRR Conglomerado'!AE342:AG342)&gt;0,SUM('MRR Conglomerado'!AE342:AG342),"")</f>
        <v/>
      </c>
      <c r="J342" s="14" t="str">
        <f aca="false">IF(I342="","",SUM('MRR Conglomerado'!AQ342:AS342))</f>
        <v/>
      </c>
      <c r="K342" s="10" t="str">
        <f aca="false">IF(I342="","",COUNTIF('MRR Conglomerado'!AE342:AG342,"&gt;0"))</f>
        <v/>
      </c>
      <c r="L342" s="13" t="str">
        <f aca="false">IF(I342="","",J342/I342)</f>
        <v/>
      </c>
      <c r="M342" s="14" t="str">
        <f aca="false">IF(I342="","",I342/K342/B342)</f>
        <v/>
      </c>
      <c r="N342" s="10" t="str">
        <f aca="false">IF(M342="","",IF(M342&lt;100,"Menos de 100 USD",IF(M342&lt;500,"100 a 500 USD",IF(M342&lt;2000,"500 a 2.000 USD","Más de 2.000 USD"))))</f>
        <v/>
      </c>
      <c r="O342" s="14" t="str">
        <f aca="false">IF(I342="","",MIN(J342,I342))</f>
        <v/>
      </c>
      <c r="P342" s="14" t="str">
        <f aca="false">IF(SUM('MRR Conglomerado'!V342:AG342)&gt;0,SUM('MRR Conglomerado'!V342:AG342),"")</f>
        <v/>
      </c>
      <c r="Q342" s="14" t="str">
        <f aca="false">IF(P342="","",SUM('MRR Conglomerado'!AH342:AS342))</f>
        <v/>
      </c>
      <c r="R342" s="10" t="str">
        <f aca="false">IF(P342="","",COUNTIF('MRR Conglomerado'!V342:AG342,"&gt;0"))</f>
        <v/>
      </c>
      <c r="S342" s="14" t="str">
        <f aca="false">IF(P342="","",P342/R342)</f>
        <v/>
      </c>
      <c r="T342" s="14" t="str">
        <f aca="false">IF(P342="","",Q342/12)</f>
        <v/>
      </c>
      <c r="U342" s="13" t="str">
        <f aca="false">IF(P342="","",T342/S342)</f>
        <v/>
      </c>
      <c r="V342" s="14" t="str">
        <f aca="false">IF(P342="","",S342/B342)</f>
        <v/>
      </c>
      <c r="W342" s="10" t="str">
        <f aca="false">IF(V342="","",IF(V342&lt;100,"Menos de 100 USD",IF(V342&lt;500,"100 a 500 USD",IF(V342&lt;2000,"500 a 2.000 USD","Más de 2.000 USD"))))</f>
        <v/>
      </c>
      <c r="X342" s="14" t="str">
        <f aca="false">IF(P342="","",MIN(T342,S342))</f>
        <v/>
      </c>
    </row>
    <row r="343" customFormat="false" ht="15" hidden="false" customHeight="false" outlineLevel="0" collapsed="false">
      <c r="A343" s="10" t="s">
        <v>746</v>
      </c>
      <c r="B343" s="14" t="n">
        <v>18.885</v>
      </c>
      <c r="C343" s="14" t="str">
        <f aca="false">IF('MRR Conglomerado'!AG343&gt;0,'MRR Conglomerado'!AG343,"")</f>
        <v/>
      </c>
      <c r="D343" s="14" t="str">
        <f aca="false">IF(C343="","",'MRR Conglomerado'!AS343)</f>
        <v/>
      </c>
      <c r="E343" s="13" t="str">
        <f aca="false">IF(C343="","",D343/C343)</f>
        <v/>
      </c>
      <c r="F343" s="14" t="str">
        <f aca="false">IF(C343="","",C343/B343)</f>
        <v/>
      </c>
      <c r="G343" s="10" t="str">
        <f aca="false">IF(F343="","",IF(F343&lt;100,"Menos de 100 USD",IF(F343&lt;500,"100 a 500 USD",IF(F343&lt;2000,"500 a 2.000 USD","Más de 2.000 USD"))))</f>
        <v/>
      </c>
      <c r="H343" s="14" t="str">
        <f aca="false">IF(C343="","",MIN(D343,C343))</f>
        <v/>
      </c>
      <c r="I343" s="14" t="str">
        <f aca="false">IF(SUM('MRR Conglomerado'!AE343:AG343)&gt;0,SUM('MRR Conglomerado'!AE343:AG343),"")</f>
        <v/>
      </c>
      <c r="J343" s="14" t="str">
        <f aca="false">IF(I343="","",SUM('MRR Conglomerado'!AQ343:AS343))</f>
        <v/>
      </c>
      <c r="K343" s="10" t="str">
        <f aca="false">IF(I343="","",COUNTIF('MRR Conglomerado'!AE343:AG343,"&gt;0"))</f>
        <v/>
      </c>
      <c r="L343" s="13" t="str">
        <f aca="false">IF(I343="","",J343/I343)</f>
        <v/>
      </c>
      <c r="M343" s="14" t="str">
        <f aca="false">IF(I343="","",I343/K343/B343)</f>
        <v/>
      </c>
      <c r="N343" s="10" t="str">
        <f aca="false">IF(M343="","",IF(M343&lt;100,"Menos de 100 USD",IF(M343&lt;500,"100 a 500 USD",IF(M343&lt;2000,"500 a 2.000 USD","Más de 2.000 USD"))))</f>
        <v/>
      </c>
      <c r="O343" s="14" t="str">
        <f aca="false">IF(I343="","",MIN(J343,I343))</f>
        <v/>
      </c>
      <c r="P343" s="14" t="str">
        <f aca="false">IF(SUM('MRR Conglomerado'!V343:AG343)&gt;0,SUM('MRR Conglomerado'!V343:AG343),"")</f>
        <v/>
      </c>
      <c r="Q343" s="14" t="str">
        <f aca="false">IF(P343="","",SUM('MRR Conglomerado'!AH343:AS343))</f>
        <v/>
      </c>
      <c r="R343" s="10" t="str">
        <f aca="false">IF(P343="","",COUNTIF('MRR Conglomerado'!V343:AG343,"&gt;0"))</f>
        <v/>
      </c>
      <c r="S343" s="14" t="str">
        <f aca="false">IF(P343="","",P343/R343)</f>
        <v/>
      </c>
      <c r="T343" s="14" t="str">
        <f aca="false">IF(P343="","",Q343/12)</f>
        <v/>
      </c>
      <c r="U343" s="13" t="str">
        <f aca="false">IF(P343="","",T343/S343)</f>
        <v/>
      </c>
      <c r="V343" s="14" t="str">
        <f aca="false">IF(P343="","",S343/B343)</f>
        <v/>
      </c>
      <c r="W343" s="10" t="str">
        <f aca="false">IF(V343="","",IF(V343&lt;100,"Menos de 100 USD",IF(V343&lt;500,"100 a 500 USD",IF(V343&lt;2000,"500 a 2.000 USD","Más de 2.000 USD"))))</f>
        <v/>
      </c>
      <c r="X343" s="14" t="str">
        <f aca="false">IF(P343="","",MIN(T343,S343))</f>
        <v/>
      </c>
    </row>
    <row r="344" customFormat="false" ht="15" hidden="false" customHeight="false" outlineLevel="0" collapsed="false">
      <c r="A344" s="10" t="s">
        <v>748</v>
      </c>
      <c r="B344" s="14" t="n">
        <v>18.885</v>
      </c>
      <c r="C344" s="14" t="n">
        <f aca="false">IF('MRR Conglomerado'!AG344&gt;0,'MRR Conglomerado'!AG344,"")</f>
        <v>637.9353</v>
      </c>
      <c r="D344" s="14" t="n">
        <f aca="false">IF(C344="","",'MRR Conglomerado'!AS344)</f>
        <v>551.125384</v>
      </c>
      <c r="E344" s="13" t="n">
        <f aca="false">IF(C344="","",D344/C344)</f>
        <v>0.863920501028866</v>
      </c>
      <c r="F344" s="14" t="n">
        <f aca="false">IF(C344="","",C344/B344)</f>
        <v>33.78</v>
      </c>
      <c r="G344" s="10" t="str">
        <f aca="false">IF(F344="","",IF(F344&lt;100,"Menos de 100 USD",IF(F344&lt;500,"100 a 500 USD",IF(F344&lt;2000,"500 a 2.000 USD","Más de 2.000 USD"))))</f>
        <v>Menos de 100 USD</v>
      </c>
      <c r="H344" s="14" t="n">
        <f aca="false">IF(C344="","",MIN(D344,C344))</f>
        <v>551.125384</v>
      </c>
      <c r="I344" s="14" t="n">
        <f aca="false">IF(SUM('MRR Conglomerado'!AE344:AG344)&gt;0,SUM('MRR Conglomerado'!AE344:AG344),"")</f>
        <v>1754.2617</v>
      </c>
      <c r="J344" s="14" t="n">
        <f aca="false">IF(I344="","",SUM('MRR Conglomerado'!AQ344:AS344))</f>
        <v>1653.279298</v>
      </c>
      <c r="K344" s="10" t="n">
        <f aca="false">IF(I344="","",COUNTIF('MRR Conglomerado'!AE344:AG344,"&gt;0"))</f>
        <v>3</v>
      </c>
      <c r="L344" s="13" t="n">
        <f aca="false">IF(I344="","",J344/I344)</f>
        <v>0.942435953541025</v>
      </c>
      <c r="M344" s="14" t="n">
        <f aca="false">IF(I344="","",I344/K344/B344)</f>
        <v>30.9639343394228</v>
      </c>
      <c r="N344" s="10" t="str">
        <f aca="false">IF(M344="","",IF(M344&lt;100,"Menos de 100 USD",IF(M344&lt;500,"100 a 500 USD",IF(M344&lt;2000,"500 a 2.000 USD","Más de 2.000 USD"))))</f>
        <v>Menos de 100 USD</v>
      </c>
      <c r="O344" s="14" t="n">
        <f aca="false">IF(I344="","",MIN(J344,I344))</f>
        <v>1653.279298</v>
      </c>
      <c r="P344" s="14" t="n">
        <f aca="false">IF(SUM('MRR Conglomerado'!V344:AG344)&gt;0,SUM('MRR Conglomerado'!V344:AG344),"")</f>
        <v>6222.129772</v>
      </c>
      <c r="Q344" s="14" t="n">
        <f aca="false">IF(P344="","",SUM('MRR Conglomerado'!AH344:AS344))</f>
        <v>6002.665563</v>
      </c>
      <c r="R344" s="10" t="n">
        <f aca="false">IF(P344="","",COUNTIF('MRR Conglomerado'!V344:AG344,"&gt;0"))</f>
        <v>12</v>
      </c>
      <c r="S344" s="14" t="n">
        <f aca="false">IF(P344="","",P344/R344)</f>
        <v>518.510814333333</v>
      </c>
      <c r="T344" s="14" t="n">
        <f aca="false">IF(P344="","",Q344/12)</f>
        <v>500.22213025</v>
      </c>
      <c r="U344" s="13" t="n">
        <f aca="false">IF(P344="","",T344/S344)</f>
        <v>0.964728442343391</v>
      </c>
      <c r="V344" s="14" t="n">
        <f aca="false">IF(P344="","",S344/B344)</f>
        <v>27.4562252757921</v>
      </c>
      <c r="W344" s="10" t="str">
        <f aca="false">IF(V344="","",IF(V344&lt;100,"Menos de 100 USD",IF(V344&lt;500,"100 a 500 USD",IF(V344&lt;2000,"500 a 2.000 USD","Más de 2.000 USD"))))</f>
        <v>Menos de 100 USD</v>
      </c>
      <c r="X344" s="14" t="n">
        <f aca="false">IF(P344="","",MIN(T344,S344))</f>
        <v>500.22213025</v>
      </c>
    </row>
    <row r="345" customFormat="false" ht="15" hidden="false" customHeight="false" outlineLevel="0" collapsed="false">
      <c r="A345" s="10" t="s">
        <v>750</v>
      </c>
      <c r="B345" s="14" t="n">
        <v>18.885</v>
      </c>
      <c r="C345" s="14" t="n">
        <f aca="false">IF('MRR Conglomerado'!AG345&gt;0,'MRR Conglomerado'!AG345,"")</f>
        <v>5894.0085</v>
      </c>
      <c r="D345" s="14" t="n">
        <f aca="false">IF(C345="","",'MRR Conglomerado'!AS345)</f>
        <v>5389.967752</v>
      </c>
      <c r="E345" s="13" t="n">
        <f aca="false">IF(C345="","",D345/C345)</f>
        <v>0.914482521021135</v>
      </c>
      <c r="F345" s="14" t="n">
        <f aca="false">IF(C345="","",C345/B345)</f>
        <v>312.1</v>
      </c>
      <c r="G345" s="10" t="str">
        <f aca="false">IF(F345="","",IF(F345&lt;100,"Menos de 100 USD",IF(F345&lt;500,"100 a 500 USD",IF(F345&lt;2000,"500 a 2.000 USD","Más de 2.000 USD"))))</f>
        <v>100 a 500 USD</v>
      </c>
      <c r="H345" s="14" t="n">
        <f aca="false">IF(C345="","",MIN(D345,C345))</f>
        <v>5389.967752</v>
      </c>
      <c r="I345" s="14" t="n">
        <f aca="false">IF(SUM('MRR Conglomerado'!AE345:AG345)&gt;0,SUM('MRR Conglomerado'!AE345:AG345),"")</f>
        <v>20360.06788</v>
      </c>
      <c r="J345" s="14" t="n">
        <f aca="false">IF(I345="","",SUM('MRR Conglomerado'!AQ345:AS345))</f>
        <v>16911.91027</v>
      </c>
      <c r="K345" s="10" t="n">
        <f aca="false">IF(I345="","",COUNTIF('MRR Conglomerado'!AE345:AG345,"&gt;0"))</f>
        <v>3</v>
      </c>
      <c r="L345" s="13" t="n">
        <f aca="false">IF(I345="","",J345/I345)</f>
        <v>0.830641153540201</v>
      </c>
      <c r="M345" s="14" t="n">
        <f aca="false">IF(I345="","",I345/K345/B345)</f>
        <v>359.369303327156</v>
      </c>
      <c r="N345" s="10" t="str">
        <f aca="false">IF(M345="","",IF(M345&lt;100,"Menos de 100 USD",IF(M345&lt;500,"100 a 500 USD",IF(M345&lt;2000,"500 a 2.000 USD","Más de 2.000 USD"))))</f>
        <v>100 a 500 USD</v>
      </c>
      <c r="O345" s="14" t="n">
        <f aca="false">IF(I345="","",MIN(J345,I345))</f>
        <v>16911.91027</v>
      </c>
      <c r="P345" s="14" t="n">
        <f aca="false">IF(SUM('MRR Conglomerado'!V345:AG345)&gt;0,SUM('MRR Conglomerado'!V345:AG345),"")</f>
        <v>76192.090904</v>
      </c>
      <c r="Q345" s="14" t="n">
        <f aca="false">IF(P345="","",SUM('MRR Conglomerado'!AH345:AS345))</f>
        <v>62747.77875</v>
      </c>
      <c r="R345" s="10" t="n">
        <f aca="false">IF(P345="","",COUNTIF('MRR Conglomerado'!V345:AG345,"&gt;0"))</f>
        <v>12</v>
      </c>
      <c r="S345" s="14" t="n">
        <f aca="false">IF(P345="","",P345/R345)</f>
        <v>6349.34090866667</v>
      </c>
      <c r="T345" s="14" t="n">
        <f aca="false">IF(P345="","",Q345/12)</f>
        <v>5228.9815625</v>
      </c>
      <c r="U345" s="13" t="n">
        <f aca="false">IF(P345="","",T345/S345)</f>
        <v>0.82354714256445</v>
      </c>
      <c r="V345" s="14" t="n">
        <f aca="false">IF(P345="","",S345/B345)</f>
        <v>336.210797387697</v>
      </c>
      <c r="W345" s="10" t="str">
        <f aca="false">IF(V345="","",IF(V345&lt;100,"Menos de 100 USD",IF(V345&lt;500,"100 a 500 USD",IF(V345&lt;2000,"500 a 2.000 USD","Más de 2.000 USD"))))</f>
        <v>100 a 500 USD</v>
      </c>
      <c r="X345" s="14" t="n">
        <f aca="false">IF(P345="","",MIN(T345,S345))</f>
        <v>5228.9815625</v>
      </c>
    </row>
    <row r="346" customFormat="false" ht="15" hidden="false" customHeight="false" outlineLevel="0" collapsed="false">
      <c r="A346" s="10" t="s">
        <v>752</v>
      </c>
      <c r="B346" s="14" t="n">
        <v>18.885</v>
      </c>
      <c r="C346" s="14" t="str">
        <f aca="false">IF('MRR Conglomerado'!AG346&gt;0,'MRR Conglomerado'!AG346,"")</f>
        <v/>
      </c>
      <c r="D346" s="14" t="str">
        <f aca="false">IF(C346="","",'MRR Conglomerado'!AS346)</f>
        <v/>
      </c>
      <c r="E346" s="13" t="str">
        <f aca="false">IF(C346="","",D346/C346)</f>
        <v/>
      </c>
      <c r="F346" s="14" t="str">
        <f aca="false">IF(C346="","",C346/B346)</f>
        <v/>
      </c>
      <c r="G346" s="10" t="str">
        <f aca="false">IF(F346="","",IF(F346&lt;100,"Menos de 100 USD",IF(F346&lt;500,"100 a 500 USD",IF(F346&lt;2000,"500 a 2.000 USD","Más de 2.000 USD"))))</f>
        <v/>
      </c>
      <c r="H346" s="14" t="str">
        <f aca="false">IF(C346="","",MIN(D346,C346))</f>
        <v/>
      </c>
      <c r="I346" s="14" t="str">
        <f aca="false">IF(SUM('MRR Conglomerado'!AE346:AG346)&gt;0,SUM('MRR Conglomerado'!AE346:AG346),"")</f>
        <v/>
      </c>
      <c r="J346" s="14" t="str">
        <f aca="false">IF(I346="","",SUM('MRR Conglomerado'!AQ346:AS346))</f>
        <v/>
      </c>
      <c r="K346" s="10" t="str">
        <f aca="false">IF(I346="","",COUNTIF('MRR Conglomerado'!AE346:AG346,"&gt;0"))</f>
        <v/>
      </c>
      <c r="L346" s="13" t="str">
        <f aca="false">IF(I346="","",J346/I346)</f>
        <v/>
      </c>
      <c r="M346" s="14" t="str">
        <f aca="false">IF(I346="","",I346/K346/B346)</f>
        <v/>
      </c>
      <c r="N346" s="10" t="str">
        <f aca="false">IF(M346="","",IF(M346&lt;100,"Menos de 100 USD",IF(M346&lt;500,"100 a 500 USD",IF(M346&lt;2000,"500 a 2.000 USD","Más de 2.000 USD"))))</f>
        <v/>
      </c>
      <c r="O346" s="14" t="str">
        <f aca="false">IF(I346="","",MIN(J346,I346))</f>
        <v/>
      </c>
      <c r="P346" s="14" t="str">
        <f aca="false">IF(SUM('MRR Conglomerado'!V346:AG346)&gt;0,SUM('MRR Conglomerado'!V346:AG346),"")</f>
        <v/>
      </c>
      <c r="Q346" s="14" t="str">
        <f aca="false">IF(P346="","",SUM('MRR Conglomerado'!AH346:AS346))</f>
        <v/>
      </c>
      <c r="R346" s="10" t="str">
        <f aca="false">IF(P346="","",COUNTIF('MRR Conglomerado'!V346:AG346,"&gt;0"))</f>
        <v/>
      </c>
      <c r="S346" s="14" t="str">
        <f aca="false">IF(P346="","",P346/R346)</f>
        <v/>
      </c>
      <c r="T346" s="14" t="str">
        <f aca="false">IF(P346="","",Q346/12)</f>
        <v/>
      </c>
      <c r="U346" s="13" t="str">
        <f aca="false">IF(P346="","",T346/S346)</f>
        <v/>
      </c>
      <c r="V346" s="14" t="str">
        <f aca="false">IF(P346="","",S346/B346)</f>
        <v/>
      </c>
      <c r="W346" s="10" t="str">
        <f aca="false">IF(V346="","",IF(V346&lt;100,"Menos de 100 USD",IF(V346&lt;500,"100 a 500 USD",IF(V346&lt;2000,"500 a 2.000 USD","Más de 2.000 USD"))))</f>
        <v/>
      </c>
      <c r="X346" s="14" t="str">
        <f aca="false">IF(P346="","",MIN(T346,S346))</f>
        <v/>
      </c>
    </row>
    <row r="347" customFormat="false" ht="15" hidden="false" customHeight="false" outlineLevel="0" collapsed="false">
      <c r="A347" s="10" t="s">
        <v>754</v>
      </c>
      <c r="B347" s="14" t="n">
        <v>18.885</v>
      </c>
      <c r="C347" s="14" t="n">
        <f aca="false">IF('MRR Conglomerado'!AG347&gt;0,'MRR Conglomerado'!AG347,"")</f>
        <v>6637.51095</v>
      </c>
      <c r="D347" s="14" t="n">
        <f aca="false">IF(C347="","",'MRR Conglomerado'!AS347)</f>
        <v>7374.824208</v>
      </c>
      <c r="E347" s="13" t="n">
        <f aca="false">IF(C347="","",D347/C347)</f>
        <v>1.11108279346793</v>
      </c>
      <c r="F347" s="14" t="n">
        <f aca="false">IF(C347="","",C347/B347)</f>
        <v>351.47</v>
      </c>
      <c r="G347" s="10" t="str">
        <f aca="false">IF(F347="","",IF(F347&lt;100,"Menos de 100 USD",IF(F347&lt;500,"100 a 500 USD",IF(F347&lt;2000,"500 a 2.000 USD","Más de 2.000 USD"))))</f>
        <v>100 a 500 USD</v>
      </c>
      <c r="H347" s="14" t="n">
        <f aca="false">IF(C347="","",MIN(D347,C347))</f>
        <v>6637.51095</v>
      </c>
      <c r="I347" s="14" t="n">
        <f aca="false">IF(SUM('MRR Conglomerado'!AE347:AG347)&gt;0,SUM('MRR Conglomerado'!AE347:AG347),"")</f>
        <v>19839.62277</v>
      </c>
      <c r="J347" s="14" t="n">
        <f aca="false">IF(I347="","",SUM('MRR Conglomerado'!AQ347:AS347))</f>
        <v>22351.583187</v>
      </c>
      <c r="K347" s="10" t="n">
        <f aca="false">IF(I347="","",COUNTIF('MRR Conglomerado'!AE347:AG347,"&gt;0"))</f>
        <v>3</v>
      </c>
      <c r="L347" s="13" t="n">
        <f aca="false">IF(I347="","",J347/I347)</f>
        <v>1.12661331549098</v>
      </c>
      <c r="M347" s="14" t="n">
        <f aca="false">IF(I347="","",I347/K347/B347)</f>
        <v>350.183086576648</v>
      </c>
      <c r="N347" s="10" t="str">
        <f aca="false">IF(M347="","",IF(M347&lt;100,"Menos de 100 USD",IF(M347&lt;500,"100 a 500 USD",IF(M347&lt;2000,"500 a 2.000 USD","Más de 2.000 USD"))))</f>
        <v>100 a 500 USD</v>
      </c>
      <c r="O347" s="14" t="n">
        <f aca="false">IF(I347="","",MIN(J347,I347))</f>
        <v>19839.62277</v>
      </c>
      <c r="P347" s="14" t="n">
        <f aca="false">IF(SUM('MRR Conglomerado'!V347:AG347)&gt;0,SUM('MRR Conglomerado'!V347:AG347),"")</f>
        <v>82022.48821</v>
      </c>
      <c r="Q347" s="14" t="n">
        <f aca="false">IF(P347="","",SUM('MRR Conglomerado'!AH347:AS347))</f>
        <v>87890.354824</v>
      </c>
      <c r="R347" s="10" t="n">
        <f aca="false">IF(P347="","",COUNTIF('MRR Conglomerado'!V347:AG347,"&gt;0"))</f>
        <v>12</v>
      </c>
      <c r="S347" s="14" t="n">
        <f aca="false">IF(P347="","",P347/R347)</f>
        <v>6835.20735083333</v>
      </c>
      <c r="T347" s="14" t="n">
        <f aca="false">IF(P347="","",Q347/12)</f>
        <v>7324.19623533333</v>
      </c>
      <c r="U347" s="13" t="n">
        <f aca="false">IF(P347="","",T347/S347)</f>
        <v>1.07153972943343</v>
      </c>
      <c r="V347" s="14" t="n">
        <f aca="false">IF(P347="","",S347/B347)</f>
        <v>361.938435310211</v>
      </c>
      <c r="W347" s="10" t="str">
        <f aca="false">IF(V347="","",IF(V347&lt;100,"Menos de 100 USD",IF(V347&lt;500,"100 a 500 USD",IF(V347&lt;2000,"500 a 2.000 USD","Más de 2.000 USD"))))</f>
        <v>100 a 500 USD</v>
      </c>
      <c r="X347" s="14" t="n">
        <f aca="false">IF(P347="","",MIN(T347,S347))</f>
        <v>6835.20735083333</v>
      </c>
    </row>
    <row r="348" customFormat="false" ht="15" hidden="false" customHeight="false" outlineLevel="0" collapsed="false">
      <c r="A348" s="10" t="s">
        <v>756</v>
      </c>
      <c r="B348" s="14" t="n">
        <v>18.885</v>
      </c>
      <c r="C348" s="14" t="n">
        <f aca="false">IF('MRR Conglomerado'!AG348&gt;0,'MRR Conglomerado'!AG348,"")</f>
        <v>6955.7232</v>
      </c>
      <c r="D348" s="14" t="n">
        <f aca="false">IF(C348="","",'MRR Conglomerado'!AS348)</f>
        <v>4772.336288</v>
      </c>
      <c r="E348" s="13" t="n">
        <f aca="false">IF(C348="","",D348/C348)</f>
        <v>0.686102099059951</v>
      </c>
      <c r="F348" s="14" t="n">
        <f aca="false">IF(C348="","",C348/B348)</f>
        <v>368.32</v>
      </c>
      <c r="G348" s="10" t="str">
        <f aca="false">IF(F348="","",IF(F348&lt;100,"Menos de 100 USD",IF(F348&lt;500,"100 a 500 USD",IF(F348&lt;2000,"500 a 2.000 USD","Más de 2.000 USD"))))</f>
        <v>100 a 500 USD</v>
      </c>
      <c r="H348" s="14" t="n">
        <f aca="false">IF(C348="","",MIN(D348,C348))</f>
        <v>4772.336288</v>
      </c>
      <c r="I348" s="14" t="n">
        <f aca="false">IF(SUM('MRR Conglomerado'!AE348:AG348)&gt;0,SUM('MRR Conglomerado'!AE348:AG348),"")</f>
        <v>21710.36252</v>
      </c>
      <c r="J348" s="14" t="n">
        <f aca="false">IF(I348="","",SUM('MRR Conglomerado'!AQ348:AS348))</f>
        <v>14426.410165</v>
      </c>
      <c r="K348" s="10" t="n">
        <f aca="false">IF(I348="","",COUNTIF('MRR Conglomerado'!AE348:AG348,"&gt;0"))</f>
        <v>3</v>
      </c>
      <c r="L348" s="13" t="n">
        <f aca="false">IF(I348="","",J348/I348)</f>
        <v>0.664494208777496</v>
      </c>
      <c r="M348" s="14" t="n">
        <f aca="false">IF(I348="","",I348/K348/B348)</f>
        <v>383.202939193363</v>
      </c>
      <c r="N348" s="10" t="str">
        <f aca="false">IF(M348="","",IF(M348&lt;100,"Menos de 100 USD",IF(M348&lt;500,"100 a 500 USD",IF(M348&lt;2000,"500 a 2.000 USD","Más de 2.000 USD"))))</f>
        <v>100 a 500 USD</v>
      </c>
      <c r="O348" s="14" t="n">
        <f aca="false">IF(I348="","",MIN(J348,I348))</f>
        <v>14426.410165</v>
      </c>
      <c r="P348" s="14" t="n">
        <f aca="false">IF(SUM('MRR Conglomerado'!V348:AG348)&gt;0,SUM('MRR Conglomerado'!V348:AG348),"")</f>
        <v>92452.585988</v>
      </c>
      <c r="Q348" s="14" t="n">
        <f aca="false">IF(P348="","",SUM('MRR Conglomerado'!AH348:AS348))</f>
        <v>74933.948157</v>
      </c>
      <c r="R348" s="10" t="n">
        <f aca="false">IF(P348="","",COUNTIF('MRR Conglomerado'!V348:AG348,"&gt;0"))</f>
        <v>12</v>
      </c>
      <c r="S348" s="14" t="n">
        <f aca="false">IF(P348="","",P348/R348)</f>
        <v>7704.38216566667</v>
      </c>
      <c r="T348" s="14" t="n">
        <f aca="false">IF(P348="","",Q348/12)</f>
        <v>6244.49567975</v>
      </c>
      <c r="U348" s="13" t="n">
        <f aca="false">IF(P348="","",T348/S348)</f>
        <v>0.810512192343935</v>
      </c>
      <c r="V348" s="14" t="n">
        <f aca="false">IF(P348="","",S348/B348)</f>
        <v>407.963048221693</v>
      </c>
      <c r="W348" s="10" t="str">
        <f aca="false">IF(V348="","",IF(V348&lt;100,"Menos de 100 USD",IF(V348&lt;500,"100 a 500 USD",IF(V348&lt;2000,"500 a 2.000 USD","Más de 2.000 USD"))))</f>
        <v>100 a 500 USD</v>
      </c>
      <c r="X348" s="14" t="n">
        <f aca="false">IF(P348="","",MIN(T348,S348))</f>
        <v>6244.49567975</v>
      </c>
    </row>
    <row r="349" customFormat="false" ht="15" hidden="false" customHeight="false" outlineLevel="0" collapsed="false">
      <c r="A349" s="10" t="s">
        <v>758</v>
      </c>
      <c r="B349" s="14" t="n">
        <v>18.885</v>
      </c>
      <c r="C349" s="14" t="n">
        <f aca="false">IF('MRR Conglomerado'!AG349&gt;0,'MRR Conglomerado'!AG349,"")</f>
        <v>3560.01135</v>
      </c>
      <c r="D349" s="14" t="n">
        <f aca="false">IF(C349="","",'MRR Conglomerado'!AS349)</f>
        <v>0</v>
      </c>
      <c r="E349" s="13" t="n">
        <f aca="false">IF(C349="","",D349/C349)</f>
        <v>0</v>
      </c>
      <c r="F349" s="14" t="n">
        <f aca="false">IF(C349="","",C349/B349)</f>
        <v>188.51</v>
      </c>
      <c r="G349" s="10" t="str">
        <f aca="false">IF(F349="","",IF(F349&lt;100,"Menos de 100 USD",IF(F349&lt;500,"100 a 500 USD",IF(F349&lt;2000,"500 a 2.000 USD","Más de 2.000 USD"))))</f>
        <v>100 a 500 USD</v>
      </c>
      <c r="H349" s="14" t="n">
        <f aca="false">IF(C349="","",MIN(D349,C349))</f>
        <v>0</v>
      </c>
      <c r="I349" s="14" t="n">
        <f aca="false">IF(SUM('MRR Conglomerado'!AE349:AG349)&gt;0,SUM('MRR Conglomerado'!AE349:AG349),"")</f>
        <v>10600.05895</v>
      </c>
      <c r="J349" s="14" t="n">
        <f aca="false">IF(I349="","",SUM('MRR Conglomerado'!AQ349:AS349))</f>
        <v>0</v>
      </c>
      <c r="K349" s="10" t="n">
        <f aca="false">IF(I349="","",COUNTIF('MRR Conglomerado'!AE349:AG349,"&gt;0"))</f>
        <v>3</v>
      </c>
      <c r="L349" s="13" t="n">
        <f aca="false">IF(I349="","",J349/I349)</f>
        <v>0</v>
      </c>
      <c r="M349" s="14" t="n">
        <f aca="false">IF(I349="","",I349/K349/B349)</f>
        <v>187.098384079075</v>
      </c>
      <c r="N349" s="10" t="str">
        <f aca="false">IF(M349="","",IF(M349&lt;100,"Menos de 100 USD",IF(M349&lt;500,"100 a 500 USD",IF(M349&lt;2000,"500 a 2.000 USD","Más de 2.000 USD"))))</f>
        <v>100 a 500 USD</v>
      </c>
      <c r="O349" s="14" t="n">
        <f aca="false">IF(I349="","",MIN(J349,I349))</f>
        <v>0</v>
      </c>
      <c r="P349" s="14" t="n">
        <f aca="false">IF(SUM('MRR Conglomerado'!V349:AG349)&gt;0,SUM('MRR Conglomerado'!V349:AG349),"")</f>
        <v>17520.05567</v>
      </c>
      <c r="Q349" s="14" t="n">
        <f aca="false">IF(P349="","",SUM('MRR Conglomerado'!AH349:AS349))</f>
        <v>3559.96383</v>
      </c>
      <c r="R349" s="10" t="n">
        <f aca="false">IF(P349="","",COUNTIF('MRR Conglomerado'!V349:AG349,"&gt;0"))</f>
        <v>5</v>
      </c>
      <c r="S349" s="14" t="n">
        <f aca="false">IF(P349="","",P349/R349)</f>
        <v>3504.011134</v>
      </c>
      <c r="T349" s="14" t="n">
        <f aca="false">IF(P349="","",Q349/12)</f>
        <v>296.6636525</v>
      </c>
      <c r="U349" s="13" t="n">
        <f aca="false">IF(P349="","",T349/S349)</f>
        <v>0.0846640153683941</v>
      </c>
      <c r="V349" s="14" t="n">
        <f aca="false">IF(P349="","",S349/B349)</f>
        <v>185.544672173683</v>
      </c>
      <c r="W349" s="10" t="str">
        <f aca="false">IF(V349="","",IF(V349&lt;100,"Menos de 100 USD",IF(V349&lt;500,"100 a 500 USD",IF(V349&lt;2000,"500 a 2.000 USD","Más de 2.000 USD"))))</f>
        <v>100 a 500 USD</v>
      </c>
      <c r="X349" s="14" t="n">
        <f aca="false">IF(P349="","",MIN(T349,S349))</f>
        <v>296.6636525</v>
      </c>
    </row>
    <row r="350" customFormat="false" ht="15" hidden="false" customHeight="false" outlineLevel="0" collapsed="false">
      <c r="A350" s="10" t="s">
        <v>760</v>
      </c>
      <c r="B350" s="14" t="n">
        <v>18.885</v>
      </c>
      <c r="C350" s="14" t="str">
        <f aca="false">IF('MRR Conglomerado'!AG350&gt;0,'MRR Conglomerado'!AG350,"")</f>
        <v/>
      </c>
      <c r="D350" s="14" t="str">
        <f aca="false">IF(C350="","",'MRR Conglomerado'!AS350)</f>
        <v/>
      </c>
      <c r="E350" s="13" t="str">
        <f aca="false">IF(C350="","",D350/C350)</f>
        <v/>
      </c>
      <c r="F350" s="14" t="str">
        <f aca="false">IF(C350="","",C350/B350)</f>
        <v/>
      </c>
      <c r="G350" s="10" t="str">
        <f aca="false">IF(F350="","",IF(F350&lt;100,"Menos de 100 USD",IF(F350&lt;500,"100 a 500 USD",IF(F350&lt;2000,"500 a 2.000 USD","Más de 2.000 USD"))))</f>
        <v/>
      </c>
      <c r="H350" s="14" t="str">
        <f aca="false">IF(C350="","",MIN(D350,C350))</f>
        <v/>
      </c>
      <c r="I350" s="14" t="str">
        <f aca="false">IF(SUM('MRR Conglomerado'!AE350:AG350)&gt;0,SUM('MRR Conglomerado'!AE350:AG350),"")</f>
        <v/>
      </c>
      <c r="J350" s="14" t="str">
        <f aca="false">IF(I350="","",SUM('MRR Conglomerado'!AQ350:AS350))</f>
        <v/>
      </c>
      <c r="K350" s="10" t="str">
        <f aca="false">IF(I350="","",COUNTIF('MRR Conglomerado'!AE350:AG350,"&gt;0"))</f>
        <v/>
      </c>
      <c r="L350" s="13" t="str">
        <f aca="false">IF(I350="","",J350/I350)</f>
        <v/>
      </c>
      <c r="M350" s="14" t="str">
        <f aca="false">IF(I350="","",I350/K350/B350)</f>
        <v/>
      </c>
      <c r="N350" s="10" t="str">
        <f aca="false">IF(M350="","",IF(M350&lt;100,"Menos de 100 USD",IF(M350&lt;500,"100 a 500 USD",IF(M350&lt;2000,"500 a 2.000 USD","Más de 2.000 USD"))))</f>
        <v/>
      </c>
      <c r="O350" s="14" t="str">
        <f aca="false">IF(I350="","",MIN(J350,I350))</f>
        <v/>
      </c>
      <c r="P350" s="14" t="str">
        <f aca="false">IF(SUM('MRR Conglomerado'!V350:AG350)&gt;0,SUM('MRR Conglomerado'!V350:AG350),"")</f>
        <v/>
      </c>
      <c r="Q350" s="14" t="str">
        <f aca="false">IF(P350="","",SUM('MRR Conglomerado'!AH350:AS350))</f>
        <v/>
      </c>
      <c r="R350" s="10" t="str">
        <f aca="false">IF(P350="","",COUNTIF('MRR Conglomerado'!V350:AG350,"&gt;0"))</f>
        <v/>
      </c>
      <c r="S350" s="14" t="str">
        <f aca="false">IF(P350="","",P350/R350)</f>
        <v/>
      </c>
      <c r="T350" s="14" t="str">
        <f aca="false">IF(P350="","",Q350/12)</f>
        <v/>
      </c>
      <c r="U350" s="13" t="str">
        <f aca="false">IF(P350="","",T350/S350)</f>
        <v/>
      </c>
      <c r="V350" s="14" t="str">
        <f aca="false">IF(P350="","",S350/B350)</f>
        <v/>
      </c>
      <c r="W350" s="10" t="str">
        <f aca="false">IF(V350="","",IF(V350&lt;100,"Menos de 100 USD",IF(V350&lt;500,"100 a 500 USD",IF(V350&lt;2000,"500 a 2.000 USD","Más de 2.000 USD"))))</f>
        <v/>
      </c>
      <c r="X350" s="14" t="str">
        <f aca="false">IF(P350="","",MIN(T350,S350))</f>
        <v/>
      </c>
    </row>
    <row r="351" customFormat="false" ht="15" hidden="false" customHeight="false" outlineLevel="0" collapsed="false">
      <c r="A351" s="10" t="s">
        <v>762</v>
      </c>
      <c r="B351" s="14" t="n">
        <v>18.885</v>
      </c>
      <c r="C351" s="14" t="str">
        <f aca="false">IF('MRR Conglomerado'!AG351&gt;0,'MRR Conglomerado'!AG351,"")</f>
        <v/>
      </c>
      <c r="D351" s="14" t="str">
        <f aca="false">IF(C351="","",'MRR Conglomerado'!AS351)</f>
        <v/>
      </c>
      <c r="E351" s="13" t="str">
        <f aca="false">IF(C351="","",D351/C351)</f>
        <v/>
      </c>
      <c r="F351" s="14" t="str">
        <f aca="false">IF(C351="","",C351/B351)</f>
        <v/>
      </c>
      <c r="G351" s="10" t="str">
        <f aca="false">IF(F351="","",IF(F351&lt;100,"Menos de 100 USD",IF(F351&lt;500,"100 a 500 USD",IF(F351&lt;2000,"500 a 2.000 USD","Más de 2.000 USD"))))</f>
        <v/>
      </c>
      <c r="H351" s="14" t="str">
        <f aca="false">IF(C351="","",MIN(D351,C351))</f>
        <v/>
      </c>
      <c r="I351" s="14" t="str">
        <f aca="false">IF(SUM('MRR Conglomerado'!AE351:AG351)&gt;0,SUM('MRR Conglomerado'!AE351:AG351),"")</f>
        <v/>
      </c>
      <c r="J351" s="14" t="str">
        <f aca="false">IF(I351="","",SUM('MRR Conglomerado'!AQ351:AS351))</f>
        <v/>
      </c>
      <c r="K351" s="10" t="str">
        <f aca="false">IF(I351="","",COUNTIF('MRR Conglomerado'!AE351:AG351,"&gt;0"))</f>
        <v/>
      </c>
      <c r="L351" s="13" t="str">
        <f aca="false">IF(I351="","",J351/I351)</f>
        <v/>
      </c>
      <c r="M351" s="14" t="str">
        <f aca="false">IF(I351="","",I351/K351/B351)</f>
        <v/>
      </c>
      <c r="N351" s="10" t="str">
        <f aca="false">IF(M351="","",IF(M351&lt;100,"Menos de 100 USD",IF(M351&lt;500,"100 a 500 USD",IF(M351&lt;2000,"500 a 2.000 USD","Más de 2.000 USD"))))</f>
        <v/>
      </c>
      <c r="O351" s="14" t="str">
        <f aca="false">IF(I351="","",MIN(J351,I351))</f>
        <v/>
      </c>
      <c r="P351" s="14" t="str">
        <f aca="false">IF(SUM('MRR Conglomerado'!V351:AG351)&gt;0,SUM('MRR Conglomerado'!V351:AG351),"")</f>
        <v/>
      </c>
      <c r="Q351" s="14" t="str">
        <f aca="false">IF(P351="","",SUM('MRR Conglomerado'!AH351:AS351))</f>
        <v/>
      </c>
      <c r="R351" s="10" t="str">
        <f aca="false">IF(P351="","",COUNTIF('MRR Conglomerado'!V351:AG351,"&gt;0"))</f>
        <v/>
      </c>
      <c r="S351" s="14" t="str">
        <f aca="false">IF(P351="","",P351/R351)</f>
        <v/>
      </c>
      <c r="T351" s="14" t="str">
        <f aca="false">IF(P351="","",Q351/12)</f>
        <v/>
      </c>
      <c r="U351" s="13" t="str">
        <f aca="false">IF(P351="","",T351/S351)</f>
        <v/>
      </c>
      <c r="V351" s="14" t="str">
        <f aca="false">IF(P351="","",S351/B351)</f>
        <v/>
      </c>
      <c r="W351" s="10" t="str">
        <f aca="false">IF(V351="","",IF(V351&lt;100,"Menos de 100 USD",IF(V351&lt;500,"100 a 500 USD",IF(V351&lt;2000,"500 a 2.000 USD","Más de 2.000 USD"))))</f>
        <v/>
      </c>
      <c r="X351" s="14" t="str">
        <f aca="false">IF(P351="","",MIN(T351,S351))</f>
        <v/>
      </c>
    </row>
    <row r="352" customFormat="false" ht="15" hidden="false" customHeight="false" outlineLevel="0" collapsed="false">
      <c r="A352" s="10" t="s">
        <v>764</v>
      </c>
      <c r="B352" s="14" t="n">
        <v>18.885</v>
      </c>
      <c r="C352" s="14" t="str">
        <f aca="false">IF('MRR Conglomerado'!AG352&gt;0,'MRR Conglomerado'!AG352,"")</f>
        <v/>
      </c>
      <c r="D352" s="14" t="str">
        <f aca="false">IF(C352="","",'MRR Conglomerado'!AS352)</f>
        <v/>
      </c>
      <c r="E352" s="13" t="str">
        <f aca="false">IF(C352="","",D352/C352)</f>
        <v/>
      </c>
      <c r="F352" s="14" t="str">
        <f aca="false">IF(C352="","",C352/B352)</f>
        <v/>
      </c>
      <c r="G352" s="10" t="str">
        <f aca="false">IF(F352="","",IF(F352&lt;100,"Menos de 100 USD",IF(F352&lt;500,"100 a 500 USD",IF(F352&lt;2000,"500 a 2.000 USD","Más de 2.000 USD"))))</f>
        <v/>
      </c>
      <c r="H352" s="14" t="str">
        <f aca="false">IF(C352="","",MIN(D352,C352))</f>
        <v/>
      </c>
      <c r="I352" s="14" t="str">
        <f aca="false">IF(SUM('MRR Conglomerado'!AE352:AG352)&gt;0,SUM('MRR Conglomerado'!AE352:AG352),"")</f>
        <v/>
      </c>
      <c r="J352" s="14" t="str">
        <f aca="false">IF(I352="","",SUM('MRR Conglomerado'!AQ352:AS352))</f>
        <v/>
      </c>
      <c r="K352" s="10" t="str">
        <f aca="false">IF(I352="","",COUNTIF('MRR Conglomerado'!AE352:AG352,"&gt;0"))</f>
        <v/>
      </c>
      <c r="L352" s="13" t="str">
        <f aca="false">IF(I352="","",J352/I352)</f>
        <v/>
      </c>
      <c r="M352" s="14" t="str">
        <f aca="false">IF(I352="","",I352/K352/B352)</f>
        <v/>
      </c>
      <c r="N352" s="10" t="str">
        <f aca="false">IF(M352="","",IF(M352&lt;100,"Menos de 100 USD",IF(M352&lt;500,"100 a 500 USD",IF(M352&lt;2000,"500 a 2.000 USD","Más de 2.000 USD"))))</f>
        <v/>
      </c>
      <c r="O352" s="14" t="str">
        <f aca="false">IF(I352="","",MIN(J352,I352))</f>
        <v/>
      </c>
      <c r="P352" s="14" t="str">
        <f aca="false">IF(SUM('MRR Conglomerado'!V352:AG352)&gt;0,SUM('MRR Conglomerado'!V352:AG352),"")</f>
        <v/>
      </c>
      <c r="Q352" s="14" t="str">
        <f aca="false">IF(P352="","",SUM('MRR Conglomerado'!AH352:AS352))</f>
        <v/>
      </c>
      <c r="R352" s="10" t="str">
        <f aca="false">IF(P352="","",COUNTIF('MRR Conglomerado'!V352:AG352,"&gt;0"))</f>
        <v/>
      </c>
      <c r="S352" s="14" t="str">
        <f aca="false">IF(P352="","",P352/R352)</f>
        <v/>
      </c>
      <c r="T352" s="14" t="str">
        <f aca="false">IF(P352="","",Q352/12)</f>
        <v/>
      </c>
      <c r="U352" s="13" t="str">
        <f aca="false">IF(P352="","",T352/S352)</f>
        <v/>
      </c>
      <c r="V352" s="14" t="str">
        <f aca="false">IF(P352="","",S352/B352)</f>
        <v/>
      </c>
      <c r="W352" s="10" t="str">
        <f aca="false">IF(V352="","",IF(V352&lt;100,"Menos de 100 USD",IF(V352&lt;500,"100 a 500 USD",IF(V352&lt;2000,"500 a 2.000 USD","Más de 2.000 USD"))))</f>
        <v/>
      </c>
      <c r="X352" s="14" t="str">
        <f aca="false">IF(P352="","",MIN(T352,S352))</f>
        <v/>
      </c>
    </row>
    <row r="353" customFormat="false" ht="15" hidden="false" customHeight="false" outlineLevel="0" collapsed="false">
      <c r="A353" s="10" t="s">
        <v>766</v>
      </c>
      <c r="B353" s="14" t="n">
        <v>18.885</v>
      </c>
      <c r="C353" s="14" t="n">
        <f aca="false">IF('MRR Conglomerado'!AG353&gt;0,'MRR Conglomerado'!AG353,"")</f>
        <v>500.0748</v>
      </c>
      <c r="D353" s="14" t="n">
        <f aca="false">IF(C353="","",'MRR Conglomerado'!AS353)</f>
        <v>486.194448</v>
      </c>
      <c r="E353" s="13" t="n">
        <f aca="false">IF(C353="","",D353/C353)</f>
        <v>0.972243448380122</v>
      </c>
      <c r="F353" s="14" t="n">
        <f aca="false">IF(C353="","",C353/B353)</f>
        <v>26.48</v>
      </c>
      <c r="G353" s="10" t="str">
        <f aca="false">IF(F353="","",IF(F353&lt;100,"Menos de 100 USD",IF(F353&lt;500,"100 a 500 USD",IF(F353&lt;2000,"500 a 2.000 USD","Más de 2.000 USD"))))</f>
        <v>Menos de 100 USD</v>
      </c>
      <c r="H353" s="14" t="n">
        <f aca="false">IF(C353="","",MIN(D353,C353))</f>
        <v>486.194448</v>
      </c>
      <c r="I353" s="14" t="n">
        <f aca="false">IF(SUM('MRR Conglomerado'!AE353:AG353)&gt;0,SUM('MRR Conglomerado'!AE353:AG353),"")</f>
        <v>1344.03844</v>
      </c>
      <c r="J353" s="14" t="n">
        <f aca="false">IF(I353="","",SUM('MRR Conglomerado'!AQ353:AS353))</f>
        <v>1490.983177</v>
      </c>
      <c r="K353" s="10" t="n">
        <f aca="false">IF(I353="","",COUNTIF('MRR Conglomerado'!AE353:AG353,"&gt;0"))</f>
        <v>3</v>
      </c>
      <c r="L353" s="13" t="n">
        <f aca="false">IF(I353="","",J353/I353)</f>
        <v>1.10933075470669</v>
      </c>
      <c r="M353" s="14" t="n">
        <f aca="false">IF(I353="","",I353/K353/B353)</f>
        <v>23.7232096019769</v>
      </c>
      <c r="N353" s="10" t="str">
        <f aca="false">IF(M353="","",IF(M353&lt;100,"Menos de 100 USD",IF(M353&lt;500,"100 a 500 USD",IF(M353&lt;2000,"500 a 2.000 USD","Más de 2.000 USD"))))</f>
        <v>Menos de 100 USD</v>
      </c>
      <c r="O353" s="14" t="n">
        <f aca="false">IF(I353="","",MIN(J353,I353))</f>
        <v>1344.03844</v>
      </c>
      <c r="P353" s="14" t="n">
        <f aca="false">IF(SUM('MRR Conglomerado'!V353:AG353)&gt;0,SUM('MRR Conglomerado'!V353:AG353),"")</f>
        <v>6090.936006</v>
      </c>
      <c r="Q353" s="14" t="n">
        <f aca="false">IF(P353="","",SUM('MRR Conglomerado'!AH353:AS353))</f>
        <v>6330.221391</v>
      </c>
      <c r="R353" s="10" t="n">
        <f aca="false">IF(P353="","",COUNTIF('MRR Conglomerado'!V353:AG353,"&gt;0"))</f>
        <v>12</v>
      </c>
      <c r="S353" s="14" t="n">
        <f aca="false">IF(P353="","",P353/R353)</f>
        <v>507.5780005</v>
      </c>
      <c r="T353" s="14" t="n">
        <f aca="false">IF(P353="","",Q353/12)</f>
        <v>527.51844925</v>
      </c>
      <c r="U353" s="13" t="n">
        <f aca="false">IF(P353="","",T353/S353)</f>
        <v>1.03928548662542</v>
      </c>
      <c r="V353" s="14" t="n">
        <f aca="false">IF(P353="","",S353/B353)</f>
        <v>26.8773100608949</v>
      </c>
      <c r="W353" s="10" t="str">
        <f aca="false">IF(V353="","",IF(V353&lt;100,"Menos de 100 USD",IF(V353&lt;500,"100 a 500 USD",IF(V353&lt;2000,"500 a 2.000 USD","Más de 2.000 USD"))))</f>
        <v>Menos de 100 USD</v>
      </c>
      <c r="X353" s="14" t="n">
        <f aca="false">IF(P353="","",MIN(T353,S353))</f>
        <v>507.5780005</v>
      </c>
    </row>
    <row r="354" customFormat="false" ht="15" hidden="false" customHeight="false" outlineLevel="0" collapsed="false">
      <c r="A354" s="10" t="s">
        <v>768</v>
      </c>
      <c r="B354" s="14" t="n">
        <v>18.885</v>
      </c>
      <c r="C354" s="14" t="n">
        <f aca="false">IF('MRR Conglomerado'!AG354&gt;0,'MRR Conglomerado'!AG354,"")</f>
        <v>2767.21905</v>
      </c>
      <c r="D354" s="14" t="n">
        <f aca="false">IF(C354="","",'MRR Conglomerado'!AS354)</f>
        <v>4771.986256</v>
      </c>
      <c r="E354" s="13" t="n">
        <f aca="false">IF(C354="","",D354/C354)</f>
        <v>1.72447000753338</v>
      </c>
      <c r="F354" s="14" t="n">
        <f aca="false">IF(C354="","",C354/B354)</f>
        <v>146.53</v>
      </c>
      <c r="G354" s="10" t="str">
        <f aca="false">IF(F354="","",IF(F354&lt;100,"Menos de 100 USD",IF(F354&lt;500,"100 a 500 USD",IF(F354&lt;2000,"500 a 2.000 USD","Más de 2.000 USD"))))</f>
        <v>100 a 500 USD</v>
      </c>
      <c r="H354" s="14" t="n">
        <f aca="false">IF(C354="","",MIN(D354,C354))</f>
        <v>2767.21905</v>
      </c>
      <c r="I354" s="14" t="n">
        <f aca="false">IF(SUM('MRR Conglomerado'!AE354:AG354)&gt;0,SUM('MRR Conglomerado'!AE354:AG354),"")</f>
        <v>9168.43869</v>
      </c>
      <c r="J354" s="14" t="n">
        <f aca="false">IF(I354="","",SUM('MRR Conglomerado'!AQ354:AS354))</f>
        <v>14194.988557</v>
      </c>
      <c r="K354" s="10" t="n">
        <f aca="false">IF(I354="","",COUNTIF('MRR Conglomerado'!AE354:AG354,"&gt;0"))</f>
        <v>3</v>
      </c>
      <c r="L354" s="13" t="n">
        <f aca="false">IF(I354="","",J354/I354)</f>
        <v>1.54824491246066</v>
      </c>
      <c r="M354" s="14" t="n">
        <f aca="false">IF(I354="","",I354/K354/B354)</f>
        <v>161.829294678316</v>
      </c>
      <c r="N354" s="10" t="str">
        <f aca="false">IF(M354="","",IF(M354&lt;100,"Menos de 100 USD",IF(M354&lt;500,"100 a 500 USD",IF(M354&lt;2000,"500 a 2.000 USD","Más de 2.000 USD"))))</f>
        <v>100 a 500 USD</v>
      </c>
      <c r="O354" s="14" t="n">
        <f aca="false">IF(I354="","",MIN(J354,I354))</f>
        <v>9168.43869</v>
      </c>
      <c r="P354" s="14" t="n">
        <f aca="false">IF(SUM('MRR Conglomerado'!V354:AG354)&gt;0,SUM('MRR Conglomerado'!V354:AG354),"")</f>
        <v>34334.96912</v>
      </c>
      <c r="Q354" s="14" t="n">
        <f aca="false">IF(P354="","",SUM('MRR Conglomerado'!AH354:AS354))</f>
        <v>49405.682287</v>
      </c>
      <c r="R354" s="10" t="n">
        <f aca="false">IF(P354="","",COUNTIF('MRR Conglomerado'!V354:AG354,"&gt;0"))</f>
        <v>12</v>
      </c>
      <c r="S354" s="14" t="n">
        <f aca="false">IF(P354="","",P354/R354)</f>
        <v>2861.24742666667</v>
      </c>
      <c r="T354" s="14" t="n">
        <f aca="false">IF(P354="","",Q354/12)</f>
        <v>4117.14019058333</v>
      </c>
      <c r="U354" s="13" t="n">
        <f aca="false">IF(P354="","",T354/S354)</f>
        <v>1.43893189809865</v>
      </c>
      <c r="V354" s="14" t="n">
        <f aca="false">IF(P354="","",S354/B354)</f>
        <v>151.50899797017</v>
      </c>
      <c r="W354" s="10" t="str">
        <f aca="false">IF(V354="","",IF(V354&lt;100,"Menos de 100 USD",IF(V354&lt;500,"100 a 500 USD",IF(V354&lt;2000,"500 a 2.000 USD","Más de 2.000 USD"))))</f>
        <v>100 a 500 USD</v>
      </c>
      <c r="X354" s="14" t="n">
        <f aca="false">IF(P354="","",MIN(T354,S354))</f>
        <v>2861.24742666667</v>
      </c>
    </row>
    <row r="355" customFormat="false" ht="15" hidden="false" customHeight="false" outlineLevel="0" collapsed="false">
      <c r="A355" s="10" t="s">
        <v>770</v>
      </c>
      <c r="B355" s="14" t="n">
        <v>18.885</v>
      </c>
      <c r="C355" s="14" t="str">
        <f aca="false">IF('MRR Conglomerado'!AG355&gt;0,'MRR Conglomerado'!AG355,"")</f>
        <v/>
      </c>
      <c r="D355" s="14" t="str">
        <f aca="false">IF(C355="","",'MRR Conglomerado'!AS355)</f>
        <v/>
      </c>
      <c r="E355" s="13" t="str">
        <f aca="false">IF(C355="","",D355/C355)</f>
        <v/>
      </c>
      <c r="F355" s="14" t="str">
        <f aca="false">IF(C355="","",C355/B355)</f>
        <v/>
      </c>
      <c r="G355" s="10" t="str">
        <f aca="false">IF(F355="","",IF(F355&lt;100,"Menos de 100 USD",IF(F355&lt;500,"100 a 500 USD",IF(F355&lt;2000,"500 a 2.000 USD","Más de 2.000 USD"))))</f>
        <v/>
      </c>
      <c r="H355" s="14" t="str">
        <f aca="false">IF(C355="","",MIN(D355,C355))</f>
        <v/>
      </c>
      <c r="I355" s="14" t="str">
        <f aca="false">IF(SUM('MRR Conglomerado'!AE355:AG355)&gt;0,SUM('MRR Conglomerado'!AE355:AG355),"")</f>
        <v/>
      </c>
      <c r="J355" s="14" t="str">
        <f aca="false">IF(I355="","",SUM('MRR Conglomerado'!AQ355:AS355))</f>
        <v/>
      </c>
      <c r="K355" s="10" t="str">
        <f aca="false">IF(I355="","",COUNTIF('MRR Conglomerado'!AE355:AG355,"&gt;0"))</f>
        <v/>
      </c>
      <c r="L355" s="13" t="str">
        <f aca="false">IF(I355="","",J355/I355)</f>
        <v/>
      </c>
      <c r="M355" s="14" t="str">
        <f aca="false">IF(I355="","",I355/K355/B355)</f>
        <v/>
      </c>
      <c r="N355" s="10" t="str">
        <f aca="false">IF(M355="","",IF(M355&lt;100,"Menos de 100 USD",IF(M355&lt;500,"100 a 500 USD",IF(M355&lt;2000,"500 a 2.000 USD","Más de 2.000 USD"))))</f>
        <v/>
      </c>
      <c r="O355" s="14" t="str">
        <f aca="false">IF(I355="","",MIN(J355,I355))</f>
        <v/>
      </c>
      <c r="P355" s="14" t="str">
        <f aca="false">IF(SUM('MRR Conglomerado'!V355:AG355)&gt;0,SUM('MRR Conglomerado'!V355:AG355),"")</f>
        <v/>
      </c>
      <c r="Q355" s="14" t="str">
        <f aca="false">IF(P355="","",SUM('MRR Conglomerado'!AH355:AS355))</f>
        <v/>
      </c>
      <c r="R355" s="10" t="str">
        <f aca="false">IF(P355="","",COUNTIF('MRR Conglomerado'!V355:AG355,"&gt;0"))</f>
        <v/>
      </c>
      <c r="S355" s="14" t="str">
        <f aca="false">IF(P355="","",P355/R355)</f>
        <v/>
      </c>
      <c r="T355" s="14" t="str">
        <f aca="false">IF(P355="","",Q355/12)</f>
        <v/>
      </c>
      <c r="U355" s="13" t="str">
        <f aca="false">IF(P355="","",T355/S355)</f>
        <v/>
      </c>
      <c r="V355" s="14" t="str">
        <f aca="false">IF(P355="","",S355/B355)</f>
        <v/>
      </c>
      <c r="W355" s="10" t="str">
        <f aca="false">IF(V355="","",IF(V355&lt;100,"Menos de 100 USD",IF(V355&lt;500,"100 a 500 USD",IF(V355&lt;2000,"500 a 2.000 USD","Más de 2.000 USD"))))</f>
        <v/>
      </c>
      <c r="X355" s="14" t="str">
        <f aca="false">IF(P355="","",MIN(T355,S355))</f>
        <v/>
      </c>
    </row>
    <row r="356" customFormat="false" ht="15" hidden="false" customHeight="false" outlineLevel="0" collapsed="false">
      <c r="A356" s="10" t="s">
        <v>772</v>
      </c>
      <c r="B356" s="14" t="n">
        <v>18.885</v>
      </c>
      <c r="C356" s="14" t="str">
        <f aca="false">IF('MRR Conglomerado'!AG356&gt;0,'MRR Conglomerado'!AG356,"")</f>
        <v/>
      </c>
      <c r="D356" s="14" t="str">
        <f aca="false">IF(C356="","",'MRR Conglomerado'!AS356)</f>
        <v/>
      </c>
      <c r="E356" s="13" t="str">
        <f aca="false">IF(C356="","",D356/C356)</f>
        <v/>
      </c>
      <c r="F356" s="14" t="str">
        <f aca="false">IF(C356="","",C356/B356)</f>
        <v/>
      </c>
      <c r="G356" s="10" t="str">
        <f aca="false">IF(F356="","",IF(F356&lt;100,"Menos de 100 USD",IF(F356&lt;500,"100 a 500 USD",IF(F356&lt;2000,"500 a 2.000 USD","Más de 2.000 USD"))))</f>
        <v/>
      </c>
      <c r="H356" s="14" t="str">
        <f aca="false">IF(C356="","",MIN(D356,C356))</f>
        <v/>
      </c>
      <c r="I356" s="14" t="str">
        <f aca="false">IF(SUM('MRR Conglomerado'!AE356:AG356)&gt;0,SUM('MRR Conglomerado'!AE356:AG356),"")</f>
        <v/>
      </c>
      <c r="J356" s="14" t="str">
        <f aca="false">IF(I356="","",SUM('MRR Conglomerado'!AQ356:AS356))</f>
        <v/>
      </c>
      <c r="K356" s="10" t="str">
        <f aca="false">IF(I356="","",COUNTIF('MRR Conglomerado'!AE356:AG356,"&gt;0"))</f>
        <v/>
      </c>
      <c r="L356" s="13" t="str">
        <f aca="false">IF(I356="","",J356/I356)</f>
        <v/>
      </c>
      <c r="M356" s="14" t="str">
        <f aca="false">IF(I356="","",I356/K356/B356)</f>
        <v/>
      </c>
      <c r="N356" s="10" t="str">
        <f aca="false">IF(M356="","",IF(M356&lt;100,"Menos de 100 USD",IF(M356&lt;500,"100 a 500 USD",IF(M356&lt;2000,"500 a 2.000 USD","Más de 2.000 USD"))))</f>
        <v/>
      </c>
      <c r="O356" s="14" t="str">
        <f aca="false">IF(I356="","",MIN(J356,I356))</f>
        <v/>
      </c>
      <c r="P356" s="14" t="n">
        <f aca="false">IF(SUM('MRR Conglomerado'!V356:AG356)&gt;0,SUM('MRR Conglomerado'!V356:AG356),"")</f>
        <v>2375.858872</v>
      </c>
      <c r="Q356" s="14" t="n">
        <f aca="false">IF(P356="","",SUM('MRR Conglomerado'!AH356:AS356))</f>
        <v>0</v>
      </c>
      <c r="R356" s="10" t="n">
        <f aca="false">IF(P356="","",COUNTIF('MRR Conglomerado'!V356:AG356,"&gt;0"))</f>
        <v>4</v>
      </c>
      <c r="S356" s="14" t="n">
        <f aca="false">IF(P356="","",P356/R356)</f>
        <v>593.964718</v>
      </c>
      <c r="T356" s="14" t="n">
        <f aca="false">IF(P356="","",Q356/12)</f>
        <v>0</v>
      </c>
      <c r="U356" s="13" t="n">
        <f aca="false">IF(P356="","",T356/S356)</f>
        <v>0</v>
      </c>
      <c r="V356" s="14" t="n">
        <f aca="false">IF(P356="","",S356/B356)</f>
        <v>31.4516662960021</v>
      </c>
      <c r="W356" s="10" t="str">
        <f aca="false">IF(V356="","",IF(V356&lt;100,"Menos de 100 USD",IF(V356&lt;500,"100 a 500 USD",IF(V356&lt;2000,"500 a 2.000 USD","Más de 2.000 USD"))))</f>
        <v>Menos de 100 USD</v>
      </c>
      <c r="X356" s="14" t="n">
        <f aca="false">IF(P356="","",MIN(T356,S356))</f>
        <v>0</v>
      </c>
    </row>
    <row r="357" customFormat="false" ht="15" hidden="false" customHeight="false" outlineLevel="0" collapsed="false">
      <c r="A357" s="10" t="s">
        <v>774</v>
      </c>
      <c r="B357" s="14" t="n">
        <v>18.885</v>
      </c>
      <c r="C357" s="14" t="str">
        <f aca="false">IF('MRR Conglomerado'!AG357&gt;0,'MRR Conglomerado'!AG357,"")</f>
        <v/>
      </c>
      <c r="D357" s="14" t="str">
        <f aca="false">IF(C357="","",'MRR Conglomerado'!AS357)</f>
        <v/>
      </c>
      <c r="E357" s="13" t="str">
        <f aca="false">IF(C357="","",D357/C357)</f>
        <v/>
      </c>
      <c r="F357" s="14" t="str">
        <f aca="false">IF(C357="","",C357/B357)</f>
        <v/>
      </c>
      <c r="G357" s="10" t="str">
        <f aca="false">IF(F357="","",IF(F357&lt;100,"Menos de 100 USD",IF(F357&lt;500,"100 a 500 USD",IF(F357&lt;2000,"500 a 2.000 USD","Más de 2.000 USD"))))</f>
        <v/>
      </c>
      <c r="H357" s="14" t="str">
        <f aca="false">IF(C357="","",MIN(D357,C357))</f>
        <v/>
      </c>
      <c r="I357" s="14" t="str">
        <f aca="false">IF(SUM('MRR Conglomerado'!AE357:AG357)&gt;0,SUM('MRR Conglomerado'!AE357:AG357),"")</f>
        <v/>
      </c>
      <c r="J357" s="14" t="str">
        <f aca="false">IF(I357="","",SUM('MRR Conglomerado'!AQ357:AS357))</f>
        <v/>
      </c>
      <c r="K357" s="10" t="str">
        <f aca="false">IF(I357="","",COUNTIF('MRR Conglomerado'!AE357:AG357,"&gt;0"))</f>
        <v/>
      </c>
      <c r="L357" s="13" t="str">
        <f aca="false">IF(I357="","",J357/I357)</f>
        <v/>
      </c>
      <c r="M357" s="14" t="str">
        <f aca="false">IF(I357="","",I357/K357/B357)</f>
        <v/>
      </c>
      <c r="N357" s="10" t="str">
        <f aca="false">IF(M357="","",IF(M357&lt;100,"Menos de 100 USD",IF(M357&lt;500,"100 a 500 USD",IF(M357&lt;2000,"500 a 2.000 USD","Más de 2.000 USD"))))</f>
        <v/>
      </c>
      <c r="O357" s="14" t="str">
        <f aca="false">IF(I357="","",MIN(J357,I357))</f>
        <v/>
      </c>
      <c r="P357" s="14" t="str">
        <f aca="false">IF(SUM('MRR Conglomerado'!V357:AG357)&gt;0,SUM('MRR Conglomerado'!V357:AG357),"")</f>
        <v/>
      </c>
      <c r="Q357" s="14" t="str">
        <f aca="false">IF(P357="","",SUM('MRR Conglomerado'!AH357:AS357))</f>
        <v/>
      </c>
      <c r="R357" s="10" t="str">
        <f aca="false">IF(P357="","",COUNTIF('MRR Conglomerado'!V357:AG357,"&gt;0"))</f>
        <v/>
      </c>
      <c r="S357" s="14" t="str">
        <f aca="false">IF(P357="","",P357/R357)</f>
        <v/>
      </c>
      <c r="T357" s="14" t="str">
        <f aca="false">IF(P357="","",Q357/12)</f>
        <v/>
      </c>
      <c r="U357" s="13" t="str">
        <f aca="false">IF(P357="","",T357/S357)</f>
        <v/>
      </c>
      <c r="V357" s="14" t="str">
        <f aca="false">IF(P357="","",S357/B357)</f>
        <v/>
      </c>
      <c r="W357" s="10" t="str">
        <f aca="false">IF(V357="","",IF(V357&lt;100,"Menos de 100 USD",IF(V357&lt;500,"100 a 500 USD",IF(V357&lt;2000,"500 a 2.000 USD","Más de 2.000 USD"))))</f>
        <v/>
      </c>
      <c r="X357" s="14" t="str">
        <f aca="false">IF(P357="","",MIN(T357,S357))</f>
        <v/>
      </c>
    </row>
    <row r="358" customFormat="false" ht="15" hidden="false" customHeight="false" outlineLevel="0" collapsed="false">
      <c r="A358" s="10" t="s">
        <v>776</v>
      </c>
      <c r="B358" s="14" t="n">
        <v>18.885</v>
      </c>
      <c r="C358" s="14" t="n">
        <f aca="false">IF('MRR Conglomerado'!AG358&gt;0,'MRR Conglomerado'!AG358,"")</f>
        <v>8469.9225</v>
      </c>
      <c r="D358" s="14" t="n">
        <f aca="false">IF(C358="","",'MRR Conglomerado'!AS358)</f>
        <v>10123.975536</v>
      </c>
      <c r="E358" s="13" t="n">
        <f aca="false">IF(C358="","",D358/C358)</f>
        <v>1.19528549830297</v>
      </c>
      <c r="F358" s="14" t="n">
        <f aca="false">IF(C358="","",C358/B358)</f>
        <v>448.5</v>
      </c>
      <c r="G358" s="10" t="str">
        <f aca="false">IF(F358="","",IF(F358&lt;100,"Menos de 100 USD",IF(F358&lt;500,"100 a 500 USD",IF(F358&lt;2000,"500 a 2.000 USD","Más de 2.000 USD"))))</f>
        <v>100 a 500 USD</v>
      </c>
      <c r="H358" s="14" t="n">
        <f aca="false">IF(C358="","",MIN(D358,C358))</f>
        <v>8469.9225</v>
      </c>
      <c r="I358" s="14" t="n">
        <f aca="false">IF(SUM('MRR Conglomerado'!AE358:AG358)&gt;0,SUM('MRR Conglomerado'!AE358:AG358),"")</f>
        <v>24816.101</v>
      </c>
      <c r="J358" s="14" t="n">
        <f aca="false">IF(I358="","",SUM('MRR Conglomerado'!AQ358:AS358))</f>
        <v>31785.933426</v>
      </c>
      <c r="K358" s="10" t="n">
        <f aca="false">IF(I358="","",COUNTIF('MRR Conglomerado'!AE358:AG358,"&gt;0"))</f>
        <v>3</v>
      </c>
      <c r="L358" s="13" t="n">
        <f aca="false">IF(I358="","",J358/I358)</f>
        <v>1.28085928671873</v>
      </c>
      <c r="M358" s="14" t="n">
        <f aca="false">IF(I358="","",I358/K358/B358)</f>
        <v>438.021374988968</v>
      </c>
      <c r="N358" s="10" t="str">
        <f aca="false">IF(M358="","",IF(M358&lt;100,"Menos de 100 USD",IF(M358&lt;500,"100 a 500 USD",IF(M358&lt;2000,"500 a 2.000 USD","Más de 2.000 USD"))))</f>
        <v>100 a 500 USD</v>
      </c>
      <c r="O358" s="14" t="n">
        <f aca="false">IF(I358="","",MIN(J358,I358))</f>
        <v>24816.101</v>
      </c>
      <c r="P358" s="14" t="n">
        <f aca="false">IF(SUM('MRR Conglomerado'!V358:AG358)&gt;0,SUM('MRR Conglomerado'!V358:AG358),"")</f>
        <v>95866.259376</v>
      </c>
      <c r="Q358" s="14" t="n">
        <f aca="false">IF(P358="","",SUM('MRR Conglomerado'!AH358:AS358))</f>
        <v>123999.782534</v>
      </c>
      <c r="R358" s="10" t="n">
        <f aca="false">IF(P358="","",COUNTIF('MRR Conglomerado'!V358:AG358,"&gt;0"))</f>
        <v>12</v>
      </c>
      <c r="S358" s="14" t="n">
        <f aca="false">IF(P358="","",P358/R358)</f>
        <v>7988.854948</v>
      </c>
      <c r="T358" s="14" t="n">
        <f aca="false">IF(P358="","",Q358/12)</f>
        <v>10333.3152111667</v>
      </c>
      <c r="U358" s="13" t="n">
        <f aca="false">IF(P358="","",T358/S358)</f>
        <v>1.29346637014027</v>
      </c>
      <c r="V358" s="14" t="n">
        <f aca="false">IF(P358="","",S358/B358)</f>
        <v>423.026473285676</v>
      </c>
      <c r="W358" s="10" t="str">
        <f aca="false">IF(V358="","",IF(V358&lt;100,"Menos de 100 USD",IF(V358&lt;500,"100 a 500 USD",IF(V358&lt;2000,"500 a 2.000 USD","Más de 2.000 USD"))))</f>
        <v>100 a 500 USD</v>
      </c>
      <c r="X358" s="14" t="n">
        <f aca="false">IF(P358="","",MIN(T358,S358))</f>
        <v>7988.854948</v>
      </c>
    </row>
    <row r="359" customFormat="false" ht="15" hidden="false" customHeight="false" outlineLevel="0" collapsed="false">
      <c r="A359" s="10" t="s">
        <v>778</v>
      </c>
      <c r="B359" s="14" t="n">
        <v>18.885</v>
      </c>
      <c r="C359" s="14" t="n">
        <f aca="false">IF('MRR Conglomerado'!AG359&gt;0,'MRR Conglomerado'!AG359,"")</f>
        <v>17743.02405</v>
      </c>
      <c r="D359" s="14" t="n">
        <f aca="false">IF(C359="","",'MRR Conglomerado'!AS359)</f>
        <v>14608.410504</v>
      </c>
      <c r="E359" s="13" t="n">
        <f aca="false">IF(C359="","",D359/C359)</f>
        <v>0.823332621476101</v>
      </c>
      <c r="F359" s="14" t="n">
        <f aca="false">IF(C359="","",C359/B359)</f>
        <v>939.53</v>
      </c>
      <c r="G359" s="10" t="str">
        <f aca="false">IF(F359="","",IF(F359&lt;100,"Menos de 100 USD",IF(F359&lt;500,"100 a 500 USD",IF(F359&lt;2000,"500 a 2.000 USD","Más de 2.000 USD"))))</f>
        <v>500 a 2.000 USD</v>
      </c>
      <c r="H359" s="14" t="n">
        <f aca="false">IF(C359="","",MIN(D359,C359))</f>
        <v>14608.410504</v>
      </c>
      <c r="I359" s="14" t="n">
        <f aca="false">IF(SUM('MRR Conglomerado'!AE359:AG359)&gt;0,SUM('MRR Conglomerado'!AE359:AG359),"")</f>
        <v>60910.77933</v>
      </c>
      <c r="J359" s="14" t="n">
        <f aca="false">IF(I359="","",SUM('MRR Conglomerado'!AQ359:AS359))</f>
        <v>47615.537378</v>
      </c>
      <c r="K359" s="10" t="n">
        <f aca="false">IF(I359="","",COUNTIF('MRR Conglomerado'!AE359:AG359,"&gt;0"))</f>
        <v>3</v>
      </c>
      <c r="L359" s="13" t="n">
        <f aca="false">IF(I359="","",J359/I359)</f>
        <v>0.781725958882096</v>
      </c>
      <c r="M359" s="14" t="n">
        <f aca="false">IF(I359="","",I359/K359/B359)</f>
        <v>1075.11745353455</v>
      </c>
      <c r="N359" s="10" t="str">
        <f aca="false">IF(M359="","",IF(M359&lt;100,"Menos de 100 USD",IF(M359&lt;500,"100 a 500 USD",IF(M359&lt;2000,"500 a 2.000 USD","Más de 2.000 USD"))))</f>
        <v>500 a 2.000 USD</v>
      </c>
      <c r="O359" s="14" t="n">
        <f aca="false">IF(I359="","",MIN(J359,I359))</f>
        <v>47615.537378</v>
      </c>
      <c r="P359" s="14" t="n">
        <f aca="false">IF(SUM('MRR Conglomerado'!V359:AG359)&gt;0,SUM('MRR Conglomerado'!V359:AG359),"")</f>
        <v>172492.987528</v>
      </c>
      <c r="Q359" s="14" t="n">
        <f aca="false">IF(P359="","",SUM('MRR Conglomerado'!AH359:AS359))</f>
        <v>207060.53735</v>
      </c>
      <c r="R359" s="10" t="n">
        <f aca="false">IF(P359="","",COUNTIF('MRR Conglomerado'!V359:AG359,"&gt;0"))</f>
        <v>12</v>
      </c>
      <c r="S359" s="14" t="n">
        <f aca="false">IF(P359="","",P359/R359)</f>
        <v>14374.4156273333</v>
      </c>
      <c r="T359" s="14" t="n">
        <f aca="false">IF(P359="","",Q359/12)</f>
        <v>17255.0447791667</v>
      </c>
      <c r="U359" s="13" t="n">
        <f aca="false">IF(P359="","",T359/S359)</f>
        <v>1.20039973982356</v>
      </c>
      <c r="V359" s="14" t="n">
        <f aca="false">IF(P359="","",S359/B359)</f>
        <v>761.155182808225</v>
      </c>
      <c r="W359" s="10" t="str">
        <f aca="false">IF(V359="","",IF(V359&lt;100,"Menos de 100 USD",IF(V359&lt;500,"100 a 500 USD",IF(V359&lt;2000,"500 a 2.000 USD","Más de 2.000 USD"))))</f>
        <v>500 a 2.000 USD</v>
      </c>
      <c r="X359" s="14" t="n">
        <f aca="false">IF(P359="","",MIN(T359,S359))</f>
        <v>14374.4156273333</v>
      </c>
    </row>
    <row r="360" customFormat="false" ht="15" hidden="false" customHeight="false" outlineLevel="0" collapsed="false">
      <c r="A360" s="10" t="s">
        <v>780</v>
      </c>
      <c r="B360" s="14" t="n">
        <v>18.885</v>
      </c>
      <c r="C360" s="14" t="n">
        <f aca="false">IF('MRR Conglomerado'!AG360&gt;0,'MRR Conglomerado'!AG360,"")</f>
        <v>1381.81545</v>
      </c>
      <c r="D360" s="14" t="n">
        <f aca="false">IF(C360="","",'MRR Conglomerado'!AS360)</f>
        <v>1854.119504</v>
      </c>
      <c r="E360" s="13" t="n">
        <f aca="false">IF(C360="","",D360/C360)</f>
        <v>1.34179966217631</v>
      </c>
      <c r="F360" s="14" t="n">
        <f aca="false">IF(C360="","",C360/B360)</f>
        <v>73.17</v>
      </c>
      <c r="G360" s="10" t="str">
        <f aca="false">IF(F360="","",IF(F360&lt;100,"Menos de 100 USD",IF(F360&lt;500,"100 a 500 USD",IF(F360&lt;2000,"500 a 2.000 USD","Más de 2.000 USD"))))</f>
        <v>Menos de 100 USD</v>
      </c>
      <c r="H360" s="14" t="n">
        <f aca="false">IF(C360="","",MIN(D360,C360))</f>
        <v>1381.81545</v>
      </c>
      <c r="I360" s="14" t="n">
        <f aca="false">IF(SUM('MRR Conglomerado'!AE360:AG360)&gt;0,SUM('MRR Conglomerado'!AE360:AG360),"")</f>
        <v>4186.03925</v>
      </c>
      <c r="J360" s="14" t="n">
        <f aca="false">IF(I360="","",SUM('MRR Conglomerado'!AQ360:AS360))</f>
        <v>5604.689628</v>
      </c>
      <c r="K360" s="10" t="n">
        <f aca="false">IF(I360="","",COUNTIF('MRR Conglomerado'!AE360:AG360,"&gt;0"))</f>
        <v>3</v>
      </c>
      <c r="L360" s="13" t="n">
        <f aca="false">IF(I360="","",J360/I360)</f>
        <v>1.33890040042028</v>
      </c>
      <c r="M360" s="14" t="n">
        <f aca="false">IF(I360="","",I360/K360/B360)</f>
        <v>73.8864928073427</v>
      </c>
      <c r="N360" s="10" t="str">
        <f aca="false">IF(M360="","",IF(M360&lt;100,"Menos de 100 USD",IF(M360&lt;500,"100 a 500 USD",IF(M360&lt;2000,"500 a 2.000 USD","Más de 2.000 USD"))))</f>
        <v>Menos de 100 USD</v>
      </c>
      <c r="O360" s="14" t="n">
        <f aca="false">IF(I360="","",MIN(J360,I360))</f>
        <v>4186.03925</v>
      </c>
      <c r="P360" s="14" t="n">
        <f aca="false">IF(SUM('MRR Conglomerado'!V360:AG360)&gt;0,SUM('MRR Conglomerado'!V360:AG360),"")</f>
        <v>19801.767594</v>
      </c>
      <c r="Q360" s="14" t="n">
        <f aca="false">IF(P360="","",SUM('MRR Conglomerado'!AH360:AS360))</f>
        <v>18825.623123</v>
      </c>
      <c r="R360" s="10" t="n">
        <f aca="false">IF(P360="","",COUNTIF('MRR Conglomerado'!V360:AG360,"&gt;0"))</f>
        <v>11</v>
      </c>
      <c r="S360" s="14" t="n">
        <f aca="false">IF(P360="","",P360/R360)</f>
        <v>1800.16069036364</v>
      </c>
      <c r="T360" s="14" t="n">
        <f aca="false">IF(P360="","",Q360/12)</f>
        <v>1568.80192691667</v>
      </c>
      <c r="U360" s="13" t="n">
        <f aca="false">IF(P360="","",T360/S360)</f>
        <v>0.871478827037249</v>
      </c>
      <c r="V360" s="14" t="n">
        <f aca="false">IF(P360="","",S360/B360)</f>
        <v>95.3222499530652</v>
      </c>
      <c r="W360" s="10" t="str">
        <f aca="false">IF(V360="","",IF(V360&lt;100,"Menos de 100 USD",IF(V360&lt;500,"100 a 500 USD",IF(V360&lt;2000,"500 a 2.000 USD","Más de 2.000 USD"))))</f>
        <v>Menos de 100 USD</v>
      </c>
      <c r="X360" s="14" t="n">
        <f aca="false">IF(P360="","",MIN(T360,S360))</f>
        <v>1568.80192691667</v>
      </c>
    </row>
    <row r="361" customFormat="false" ht="15" hidden="false" customHeight="false" outlineLevel="0" collapsed="false">
      <c r="A361" s="10" t="s">
        <v>782</v>
      </c>
      <c r="B361" s="14" t="n">
        <v>18.885</v>
      </c>
      <c r="C361" s="14" t="str">
        <f aca="false">IF('MRR Conglomerado'!AG361&gt;0,'MRR Conglomerado'!AG361,"")</f>
        <v/>
      </c>
      <c r="D361" s="14" t="str">
        <f aca="false">IF(C361="","",'MRR Conglomerado'!AS361)</f>
        <v/>
      </c>
      <c r="E361" s="13" t="str">
        <f aca="false">IF(C361="","",D361/C361)</f>
        <v/>
      </c>
      <c r="F361" s="14" t="str">
        <f aca="false">IF(C361="","",C361/B361)</f>
        <v/>
      </c>
      <c r="G361" s="10" t="str">
        <f aca="false">IF(F361="","",IF(F361&lt;100,"Menos de 100 USD",IF(F361&lt;500,"100 a 500 USD",IF(F361&lt;2000,"500 a 2.000 USD","Más de 2.000 USD"))))</f>
        <v/>
      </c>
      <c r="H361" s="14" t="str">
        <f aca="false">IF(C361="","",MIN(D361,C361))</f>
        <v/>
      </c>
      <c r="I361" s="14" t="str">
        <f aca="false">IF(SUM('MRR Conglomerado'!AE361:AG361)&gt;0,SUM('MRR Conglomerado'!AE361:AG361),"")</f>
        <v/>
      </c>
      <c r="J361" s="14" t="str">
        <f aca="false">IF(I361="","",SUM('MRR Conglomerado'!AQ361:AS361))</f>
        <v/>
      </c>
      <c r="K361" s="10" t="str">
        <f aca="false">IF(I361="","",COUNTIF('MRR Conglomerado'!AE361:AG361,"&gt;0"))</f>
        <v/>
      </c>
      <c r="L361" s="13" t="str">
        <f aca="false">IF(I361="","",J361/I361)</f>
        <v/>
      </c>
      <c r="M361" s="14" t="str">
        <f aca="false">IF(I361="","",I361/K361/B361)</f>
        <v/>
      </c>
      <c r="N361" s="10" t="str">
        <f aca="false">IF(M361="","",IF(M361&lt;100,"Menos de 100 USD",IF(M361&lt;500,"100 a 500 USD",IF(M361&lt;2000,"500 a 2.000 USD","Más de 2.000 USD"))))</f>
        <v/>
      </c>
      <c r="O361" s="14" t="str">
        <f aca="false">IF(I361="","",MIN(J361,I361))</f>
        <v/>
      </c>
      <c r="P361" s="14" t="str">
        <f aca="false">IF(SUM('MRR Conglomerado'!V361:AG361)&gt;0,SUM('MRR Conglomerado'!V361:AG361),"")</f>
        <v/>
      </c>
      <c r="Q361" s="14" t="str">
        <f aca="false">IF(P361="","",SUM('MRR Conglomerado'!AH361:AS361))</f>
        <v/>
      </c>
      <c r="R361" s="10" t="str">
        <f aca="false">IF(P361="","",COUNTIF('MRR Conglomerado'!V361:AG361,"&gt;0"))</f>
        <v/>
      </c>
      <c r="S361" s="14" t="str">
        <f aca="false">IF(P361="","",P361/R361)</f>
        <v/>
      </c>
      <c r="T361" s="14" t="str">
        <f aca="false">IF(P361="","",Q361/12)</f>
        <v/>
      </c>
      <c r="U361" s="13" t="str">
        <f aca="false">IF(P361="","",T361/S361)</f>
        <v/>
      </c>
      <c r="V361" s="14" t="str">
        <f aca="false">IF(P361="","",S361/B361)</f>
        <v/>
      </c>
      <c r="W361" s="10" t="str">
        <f aca="false">IF(V361="","",IF(V361&lt;100,"Menos de 100 USD",IF(V361&lt;500,"100 a 500 USD",IF(V361&lt;2000,"500 a 2.000 USD","Más de 2.000 USD"))))</f>
        <v/>
      </c>
      <c r="X361" s="14" t="str">
        <f aca="false">IF(P361="","",MIN(T361,S361))</f>
        <v/>
      </c>
    </row>
    <row r="362" customFormat="false" ht="15" hidden="false" customHeight="false" outlineLevel="0" collapsed="false">
      <c r="A362" s="10" t="s">
        <v>784</v>
      </c>
      <c r="B362" s="14" t="n">
        <v>18.885</v>
      </c>
      <c r="C362" s="14" t="str">
        <f aca="false">IF('MRR Conglomerado'!AG362&gt;0,'MRR Conglomerado'!AG362,"")</f>
        <v/>
      </c>
      <c r="D362" s="14" t="str">
        <f aca="false">IF(C362="","",'MRR Conglomerado'!AS362)</f>
        <v/>
      </c>
      <c r="E362" s="13" t="str">
        <f aca="false">IF(C362="","",D362/C362)</f>
        <v/>
      </c>
      <c r="F362" s="14" t="str">
        <f aca="false">IF(C362="","",C362/B362)</f>
        <v/>
      </c>
      <c r="G362" s="10" t="str">
        <f aca="false">IF(F362="","",IF(F362&lt;100,"Menos de 100 USD",IF(F362&lt;500,"100 a 500 USD",IF(F362&lt;2000,"500 a 2.000 USD","Más de 2.000 USD"))))</f>
        <v/>
      </c>
      <c r="H362" s="14" t="str">
        <f aca="false">IF(C362="","",MIN(D362,C362))</f>
        <v/>
      </c>
      <c r="I362" s="14" t="str">
        <f aca="false">IF(SUM('MRR Conglomerado'!AE362:AG362)&gt;0,SUM('MRR Conglomerado'!AE362:AG362),"")</f>
        <v/>
      </c>
      <c r="J362" s="14" t="str">
        <f aca="false">IF(I362="","",SUM('MRR Conglomerado'!AQ362:AS362))</f>
        <v/>
      </c>
      <c r="K362" s="10" t="str">
        <f aca="false">IF(I362="","",COUNTIF('MRR Conglomerado'!AE362:AG362,"&gt;0"))</f>
        <v/>
      </c>
      <c r="L362" s="13" t="str">
        <f aca="false">IF(I362="","",J362/I362)</f>
        <v/>
      </c>
      <c r="M362" s="14" t="str">
        <f aca="false">IF(I362="","",I362/K362/B362)</f>
        <v/>
      </c>
      <c r="N362" s="10" t="str">
        <f aca="false">IF(M362="","",IF(M362&lt;100,"Menos de 100 USD",IF(M362&lt;500,"100 a 500 USD",IF(M362&lt;2000,"500 a 2.000 USD","Más de 2.000 USD"))))</f>
        <v/>
      </c>
      <c r="O362" s="14" t="str">
        <f aca="false">IF(I362="","",MIN(J362,I362))</f>
        <v/>
      </c>
      <c r="P362" s="14" t="str">
        <f aca="false">IF(SUM('MRR Conglomerado'!V362:AG362)&gt;0,SUM('MRR Conglomerado'!V362:AG362),"")</f>
        <v/>
      </c>
      <c r="Q362" s="14" t="str">
        <f aca="false">IF(P362="","",SUM('MRR Conglomerado'!AH362:AS362))</f>
        <v/>
      </c>
      <c r="R362" s="10" t="str">
        <f aca="false">IF(P362="","",COUNTIF('MRR Conglomerado'!V362:AG362,"&gt;0"))</f>
        <v/>
      </c>
      <c r="S362" s="14" t="str">
        <f aca="false">IF(P362="","",P362/R362)</f>
        <v/>
      </c>
      <c r="T362" s="14" t="str">
        <f aca="false">IF(P362="","",Q362/12)</f>
        <v/>
      </c>
      <c r="U362" s="13" t="str">
        <f aca="false">IF(P362="","",T362/S362)</f>
        <v/>
      </c>
      <c r="V362" s="14" t="str">
        <f aca="false">IF(P362="","",S362/B362)</f>
        <v/>
      </c>
      <c r="W362" s="10" t="str">
        <f aca="false">IF(V362="","",IF(V362&lt;100,"Menos de 100 USD",IF(V362&lt;500,"100 a 500 USD",IF(V362&lt;2000,"500 a 2.000 USD","Más de 2.000 USD"))))</f>
        <v/>
      </c>
      <c r="X362" s="14" t="str">
        <f aca="false">IF(P362="","",MIN(T362,S362))</f>
        <v/>
      </c>
    </row>
    <row r="363" customFormat="false" ht="15" hidden="false" customHeight="false" outlineLevel="0" collapsed="false">
      <c r="A363" s="10" t="s">
        <v>786</v>
      </c>
      <c r="B363" s="14" t="n">
        <v>18.885</v>
      </c>
      <c r="C363" s="14" t="str">
        <f aca="false">IF('MRR Conglomerado'!AG363&gt;0,'MRR Conglomerado'!AG363,"")</f>
        <v/>
      </c>
      <c r="D363" s="14" t="str">
        <f aca="false">IF(C363="","",'MRR Conglomerado'!AS363)</f>
        <v/>
      </c>
      <c r="E363" s="13" t="str">
        <f aca="false">IF(C363="","",D363/C363)</f>
        <v/>
      </c>
      <c r="F363" s="14" t="str">
        <f aca="false">IF(C363="","",C363/B363)</f>
        <v/>
      </c>
      <c r="G363" s="10" t="str">
        <f aca="false">IF(F363="","",IF(F363&lt;100,"Menos de 100 USD",IF(F363&lt;500,"100 a 500 USD",IF(F363&lt;2000,"500 a 2.000 USD","Más de 2.000 USD"))))</f>
        <v/>
      </c>
      <c r="H363" s="14" t="str">
        <f aca="false">IF(C363="","",MIN(D363,C363))</f>
        <v/>
      </c>
      <c r="I363" s="14" t="str">
        <f aca="false">IF(SUM('MRR Conglomerado'!AE363:AG363)&gt;0,SUM('MRR Conglomerado'!AE363:AG363),"")</f>
        <v/>
      </c>
      <c r="J363" s="14" t="str">
        <f aca="false">IF(I363="","",SUM('MRR Conglomerado'!AQ363:AS363))</f>
        <v/>
      </c>
      <c r="K363" s="10" t="str">
        <f aca="false">IF(I363="","",COUNTIF('MRR Conglomerado'!AE363:AG363,"&gt;0"))</f>
        <v/>
      </c>
      <c r="L363" s="13" t="str">
        <f aca="false">IF(I363="","",J363/I363)</f>
        <v/>
      </c>
      <c r="M363" s="14" t="str">
        <f aca="false">IF(I363="","",I363/K363/B363)</f>
        <v/>
      </c>
      <c r="N363" s="10" t="str">
        <f aca="false">IF(M363="","",IF(M363&lt;100,"Menos de 100 USD",IF(M363&lt;500,"100 a 500 USD",IF(M363&lt;2000,"500 a 2.000 USD","Más de 2.000 USD"))))</f>
        <v/>
      </c>
      <c r="O363" s="14" t="str">
        <f aca="false">IF(I363="","",MIN(J363,I363))</f>
        <v/>
      </c>
      <c r="P363" s="14" t="str">
        <f aca="false">IF(SUM('MRR Conglomerado'!V363:AG363)&gt;0,SUM('MRR Conglomerado'!V363:AG363),"")</f>
        <v/>
      </c>
      <c r="Q363" s="14" t="str">
        <f aca="false">IF(P363="","",SUM('MRR Conglomerado'!AH363:AS363))</f>
        <v/>
      </c>
      <c r="R363" s="10" t="str">
        <f aca="false">IF(P363="","",COUNTIF('MRR Conglomerado'!V363:AG363,"&gt;0"))</f>
        <v/>
      </c>
      <c r="S363" s="14" t="str">
        <f aca="false">IF(P363="","",P363/R363)</f>
        <v/>
      </c>
      <c r="T363" s="14" t="str">
        <f aca="false">IF(P363="","",Q363/12)</f>
        <v/>
      </c>
      <c r="U363" s="13" t="str">
        <f aca="false">IF(P363="","",T363/S363)</f>
        <v/>
      </c>
      <c r="V363" s="14" t="str">
        <f aca="false">IF(P363="","",S363/B363)</f>
        <v/>
      </c>
      <c r="W363" s="10" t="str">
        <f aca="false">IF(V363="","",IF(V363&lt;100,"Menos de 100 USD",IF(V363&lt;500,"100 a 500 USD",IF(V363&lt;2000,"500 a 2.000 USD","Más de 2.000 USD"))))</f>
        <v/>
      </c>
      <c r="X363" s="14" t="str">
        <f aca="false">IF(P363="","",MIN(T363,S363))</f>
        <v/>
      </c>
    </row>
    <row r="364" customFormat="false" ht="15" hidden="false" customHeight="false" outlineLevel="0" collapsed="false">
      <c r="A364" s="10" t="s">
        <v>788</v>
      </c>
      <c r="B364" s="14" t="n">
        <v>18.885</v>
      </c>
      <c r="C364" s="14" t="str">
        <f aca="false">IF('MRR Conglomerado'!AG364&gt;0,'MRR Conglomerado'!AG364,"")</f>
        <v/>
      </c>
      <c r="D364" s="14" t="str">
        <f aca="false">IF(C364="","",'MRR Conglomerado'!AS364)</f>
        <v/>
      </c>
      <c r="E364" s="13" t="str">
        <f aca="false">IF(C364="","",D364/C364)</f>
        <v/>
      </c>
      <c r="F364" s="14" t="str">
        <f aca="false">IF(C364="","",C364/B364)</f>
        <v/>
      </c>
      <c r="G364" s="10" t="str">
        <f aca="false">IF(F364="","",IF(F364&lt;100,"Menos de 100 USD",IF(F364&lt;500,"100 a 500 USD",IF(F364&lt;2000,"500 a 2.000 USD","Más de 2.000 USD"))))</f>
        <v/>
      </c>
      <c r="H364" s="14" t="str">
        <f aca="false">IF(C364="","",MIN(D364,C364))</f>
        <v/>
      </c>
      <c r="I364" s="14" t="str">
        <f aca="false">IF(SUM('MRR Conglomerado'!AE364:AG364)&gt;0,SUM('MRR Conglomerado'!AE364:AG364),"")</f>
        <v/>
      </c>
      <c r="J364" s="14" t="str">
        <f aca="false">IF(I364="","",SUM('MRR Conglomerado'!AQ364:AS364))</f>
        <v/>
      </c>
      <c r="K364" s="10" t="str">
        <f aca="false">IF(I364="","",COUNTIF('MRR Conglomerado'!AE364:AG364,"&gt;0"))</f>
        <v/>
      </c>
      <c r="L364" s="13" t="str">
        <f aca="false">IF(I364="","",J364/I364)</f>
        <v/>
      </c>
      <c r="M364" s="14" t="str">
        <f aca="false">IF(I364="","",I364/K364/B364)</f>
        <v/>
      </c>
      <c r="N364" s="10" t="str">
        <f aca="false">IF(M364="","",IF(M364&lt;100,"Menos de 100 USD",IF(M364&lt;500,"100 a 500 USD",IF(M364&lt;2000,"500 a 2.000 USD","Más de 2.000 USD"))))</f>
        <v/>
      </c>
      <c r="O364" s="14" t="str">
        <f aca="false">IF(I364="","",MIN(J364,I364))</f>
        <v/>
      </c>
      <c r="P364" s="14" t="str">
        <f aca="false">IF(SUM('MRR Conglomerado'!V364:AG364)&gt;0,SUM('MRR Conglomerado'!V364:AG364),"")</f>
        <v/>
      </c>
      <c r="Q364" s="14" t="str">
        <f aca="false">IF(P364="","",SUM('MRR Conglomerado'!AH364:AS364))</f>
        <v/>
      </c>
      <c r="R364" s="10" t="str">
        <f aca="false">IF(P364="","",COUNTIF('MRR Conglomerado'!V364:AG364,"&gt;0"))</f>
        <v/>
      </c>
      <c r="S364" s="14" t="str">
        <f aca="false">IF(P364="","",P364/R364)</f>
        <v/>
      </c>
      <c r="T364" s="14" t="str">
        <f aca="false">IF(P364="","",Q364/12)</f>
        <v/>
      </c>
      <c r="U364" s="13" t="str">
        <f aca="false">IF(P364="","",T364/S364)</f>
        <v/>
      </c>
      <c r="V364" s="14" t="str">
        <f aca="false">IF(P364="","",S364/B364)</f>
        <v/>
      </c>
      <c r="W364" s="10" t="str">
        <f aca="false">IF(V364="","",IF(V364&lt;100,"Menos de 100 USD",IF(V364&lt;500,"100 a 500 USD",IF(V364&lt;2000,"500 a 2.000 USD","Más de 2.000 USD"))))</f>
        <v/>
      </c>
      <c r="X364" s="14" t="str">
        <f aca="false">IF(P364="","",MIN(T364,S364))</f>
        <v/>
      </c>
    </row>
    <row r="365" customFormat="false" ht="15" hidden="false" customHeight="false" outlineLevel="0" collapsed="false">
      <c r="A365" s="10" t="s">
        <v>790</v>
      </c>
      <c r="B365" s="14" t="n">
        <v>18.885</v>
      </c>
      <c r="C365" s="14" t="str">
        <f aca="false">IF('MRR Conglomerado'!AG365&gt;0,'MRR Conglomerado'!AG365,"")</f>
        <v/>
      </c>
      <c r="D365" s="14" t="str">
        <f aca="false">IF(C365="","",'MRR Conglomerado'!AS365)</f>
        <v/>
      </c>
      <c r="E365" s="13" t="str">
        <f aca="false">IF(C365="","",D365/C365)</f>
        <v/>
      </c>
      <c r="F365" s="14" t="str">
        <f aca="false">IF(C365="","",C365/B365)</f>
        <v/>
      </c>
      <c r="G365" s="10" t="str">
        <f aca="false">IF(F365="","",IF(F365&lt;100,"Menos de 100 USD",IF(F365&lt;500,"100 a 500 USD",IF(F365&lt;2000,"500 a 2.000 USD","Más de 2.000 USD"))))</f>
        <v/>
      </c>
      <c r="H365" s="14" t="str">
        <f aca="false">IF(C365="","",MIN(D365,C365))</f>
        <v/>
      </c>
      <c r="I365" s="14" t="str">
        <f aca="false">IF(SUM('MRR Conglomerado'!AE365:AG365)&gt;0,SUM('MRR Conglomerado'!AE365:AG365),"")</f>
        <v/>
      </c>
      <c r="J365" s="14" t="str">
        <f aca="false">IF(I365="","",SUM('MRR Conglomerado'!AQ365:AS365))</f>
        <v/>
      </c>
      <c r="K365" s="10" t="str">
        <f aca="false">IF(I365="","",COUNTIF('MRR Conglomerado'!AE365:AG365,"&gt;0"))</f>
        <v/>
      </c>
      <c r="L365" s="13" t="str">
        <f aca="false">IF(I365="","",J365/I365)</f>
        <v/>
      </c>
      <c r="M365" s="14" t="str">
        <f aca="false">IF(I365="","",I365/K365/B365)</f>
        <v/>
      </c>
      <c r="N365" s="10" t="str">
        <f aca="false">IF(M365="","",IF(M365&lt;100,"Menos de 100 USD",IF(M365&lt;500,"100 a 500 USD",IF(M365&lt;2000,"500 a 2.000 USD","Más de 2.000 USD"))))</f>
        <v/>
      </c>
      <c r="O365" s="14" t="str">
        <f aca="false">IF(I365="","",MIN(J365,I365))</f>
        <v/>
      </c>
      <c r="P365" s="14" t="str">
        <f aca="false">IF(SUM('MRR Conglomerado'!V365:AG365)&gt;0,SUM('MRR Conglomerado'!V365:AG365),"")</f>
        <v/>
      </c>
      <c r="Q365" s="14" t="str">
        <f aca="false">IF(P365="","",SUM('MRR Conglomerado'!AH365:AS365))</f>
        <v/>
      </c>
      <c r="R365" s="10" t="str">
        <f aca="false">IF(P365="","",COUNTIF('MRR Conglomerado'!V365:AG365,"&gt;0"))</f>
        <v/>
      </c>
      <c r="S365" s="14" t="str">
        <f aca="false">IF(P365="","",P365/R365)</f>
        <v/>
      </c>
      <c r="T365" s="14" t="str">
        <f aca="false">IF(P365="","",Q365/12)</f>
        <v/>
      </c>
      <c r="U365" s="13" t="str">
        <f aca="false">IF(P365="","",T365/S365)</f>
        <v/>
      </c>
      <c r="V365" s="14" t="str">
        <f aca="false">IF(P365="","",S365/B365)</f>
        <v/>
      </c>
      <c r="W365" s="10" t="str">
        <f aca="false">IF(V365="","",IF(V365&lt;100,"Menos de 100 USD",IF(V365&lt;500,"100 a 500 USD",IF(V365&lt;2000,"500 a 2.000 USD","Más de 2.000 USD"))))</f>
        <v/>
      </c>
      <c r="X365" s="14" t="str">
        <f aca="false">IF(P365="","",MIN(T365,S365))</f>
        <v/>
      </c>
    </row>
    <row r="366" customFormat="false" ht="15" hidden="false" customHeight="false" outlineLevel="0" collapsed="false">
      <c r="A366" s="10" t="s">
        <v>792</v>
      </c>
      <c r="B366" s="14" t="n">
        <v>18.885</v>
      </c>
      <c r="C366" s="14" t="str">
        <f aca="false">IF('MRR Conglomerado'!AG366&gt;0,'MRR Conglomerado'!AG366,"")</f>
        <v/>
      </c>
      <c r="D366" s="14" t="str">
        <f aca="false">IF(C366="","",'MRR Conglomerado'!AS366)</f>
        <v/>
      </c>
      <c r="E366" s="13" t="str">
        <f aca="false">IF(C366="","",D366/C366)</f>
        <v/>
      </c>
      <c r="F366" s="14" t="str">
        <f aca="false">IF(C366="","",C366/B366)</f>
        <v/>
      </c>
      <c r="G366" s="10" t="str">
        <f aca="false">IF(F366="","",IF(F366&lt;100,"Menos de 100 USD",IF(F366&lt;500,"100 a 500 USD",IF(F366&lt;2000,"500 a 2.000 USD","Más de 2.000 USD"))))</f>
        <v/>
      </c>
      <c r="H366" s="14" t="str">
        <f aca="false">IF(C366="","",MIN(D366,C366))</f>
        <v/>
      </c>
      <c r="I366" s="14" t="str">
        <f aca="false">IF(SUM('MRR Conglomerado'!AE366:AG366)&gt;0,SUM('MRR Conglomerado'!AE366:AG366),"")</f>
        <v/>
      </c>
      <c r="J366" s="14" t="str">
        <f aca="false">IF(I366="","",SUM('MRR Conglomerado'!AQ366:AS366))</f>
        <v/>
      </c>
      <c r="K366" s="10" t="str">
        <f aca="false">IF(I366="","",COUNTIF('MRR Conglomerado'!AE366:AG366,"&gt;0"))</f>
        <v/>
      </c>
      <c r="L366" s="13" t="str">
        <f aca="false">IF(I366="","",J366/I366)</f>
        <v/>
      </c>
      <c r="M366" s="14" t="str">
        <f aca="false">IF(I366="","",I366/K366/B366)</f>
        <v/>
      </c>
      <c r="N366" s="10" t="str">
        <f aca="false">IF(M366="","",IF(M366&lt;100,"Menos de 100 USD",IF(M366&lt;500,"100 a 500 USD",IF(M366&lt;2000,"500 a 2.000 USD","Más de 2.000 USD"))))</f>
        <v/>
      </c>
      <c r="O366" s="14" t="str">
        <f aca="false">IF(I366="","",MIN(J366,I366))</f>
        <v/>
      </c>
      <c r="P366" s="14" t="str">
        <f aca="false">IF(SUM('MRR Conglomerado'!V366:AG366)&gt;0,SUM('MRR Conglomerado'!V366:AG366),"")</f>
        <v/>
      </c>
      <c r="Q366" s="14" t="str">
        <f aca="false">IF(P366="","",SUM('MRR Conglomerado'!AH366:AS366))</f>
        <v/>
      </c>
      <c r="R366" s="10" t="str">
        <f aca="false">IF(P366="","",COUNTIF('MRR Conglomerado'!V366:AG366,"&gt;0"))</f>
        <v/>
      </c>
      <c r="S366" s="14" t="str">
        <f aca="false">IF(P366="","",P366/R366)</f>
        <v/>
      </c>
      <c r="T366" s="14" t="str">
        <f aca="false">IF(P366="","",Q366/12)</f>
        <v/>
      </c>
      <c r="U366" s="13" t="str">
        <f aca="false">IF(P366="","",T366/S366)</f>
        <v/>
      </c>
      <c r="V366" s="14" t="str">
        <f aca="false">IF(P366="","",S366/B366)</f>
        <v/>
      </c>
      <c r="W366" s="10" t="str">
        <f aca="false">IF(V366="","",IF(V366&lt;100,"Menos de 100 USD",IF(V366&lt;500,"100 a 500 USD",IF(V366&lt;2000,"500 a 2.000 USD","Más de 2.000 USD"))))</f>
        <v/>
      </c>
      <c r="X366" s="14" t="str">
        <f aca="false">IF(P366="","",MIN(T366,S366))</f>
        <v/>
      </c>
    </row>
    <row r="367" customFormat="false" ht="15" hidden="false" customHeight="false" outlineLevel="0" collapsed="false">
      <c r="A367" s="10" t="s">
        <v>794</v>
      </c>
      <c r="B367" s="14" t="n">
        <v>18.885</v>
      </c>
      <c r="C367" s="14" t="str">
        <f aca="false">IF('MRR Conglomerado'!AG367&gt;0,'MRR Conglomerado'!AG367,"")</f>
        <v/>
      </c>
      <c r="D367" s="14" t="str">
        <f aca="false">IF(C367="","",'MRR Conglomerado'!AS367)</f>
        <v/>
      </c>
      <c r="E367" s="13" t="str">
        <f aca="false">IF(C367="","",D367/C367)</f>
        <v/>
      </c>
      <c r="F367" s="14" t="str">
        <f aca="false">IF(C367="","",C367/B367)</f>
        <v/>
      </c>
      <c r="G367" s="10" t="str">
        <f aca="false">IF(F367="","",IF(F367&lt;100,"Menos de 100 USD",IF(F367&lt;500,"100 a 500 USD",IF(F367&lt;2000,"500 a 2.000 USD","Más de 2.000 USD"))))</f>
        <v/>
      </c>
      <c r="H367" s="14" t="str">
        <f aca="false">IF(C367="","",MIN(D367,C367))</f>
        <v/>
      </c>
      <c r="I367" s="14" t="str">
        <f aca="false">IF(SUM('MRR Conglomerado'!AE367:AG367)&gt;0,SUM('MRR Conglomerado'!AE367:AG367),"")</f>
        <v/>
      </c>
      <c r="J367" s="14" t="str">
        <f aca="false">IF(I367="","",SUM('MRR Conglomerado'!AQ367:AS367))</f>
        <v/>
      </c>
      <c r="K367" s="10" t="str">
        <f aca="false">IF(I367="","",COUNTIF('MRR Conglomerado'!AE367:AG367,"&gt;0"))</f>
        <v/>
      </c>
      <c r="L367" s="13" t="str">
        <f aca="false">IF(I367="","",J367/I367)</f>
        <v/>
      </c>
      <c r="M367" s="14" t="str">
        <f aca="false">IF(I367="","",I367/K367/B367)</f>
        <v/>
      </c>
      <c r="N367" s="10" t="str">
        <f aca="false">IF(M367="","",IF(M367&lt;100,"Menos de 100 USD",IF(M367&lt;500,"100 a 500 USD",IF(M367&lt;2000,"500 a 2.000 USD","Más de 2.000 USD"))))</f>
        <v/>
      </c>
      <c r="O367" s="14" t="str">
        <f aca="false">IF(I367="","",MIN(J367,I367))</f>
        <v/>
      </c>
      <c r="P367" s="14" t="n">
        <f aca="false">IF(SUM('MRR Conglomerado'!V367:AG367)&gt;0,SUM('MRR Conglomerado'!V367:AG367),"")</f>
        <v>3059.870692</v>
      </c>
      <c r="Q367" s="14" t="n">
        <f aca="false">IF(P367="","",SUM('MRR Conglomerado'!AH367:AS367))</f>
        <v>0</v>
      </c>
      <c r="R367" s="10" t="n">
        <f aca="false">IF(P367="","",COUNTIF('MRR Conglomerado'!V367:AG367,"&gt;0"))</f>
        <v>5</v>
      </c>
      <c r="S367" s="14" t="n">
        <f aca="false">IF(P367="","",P367/R367)</f>
        <v>611.9741384</v>
      </c>
      <c r="T367" s="14" t="n">
        <f aca="false">IF(P367="","",Q367/12)</f>
        <v>0</v>
      </c>
      <c r="U367" s="13" t="n">
        <f aca="false">IF(P367="","",T367/S367)</f>
        <v>0</v>
      </c>
      <c r="V367" s="14" t="n">
        <f aca="false">IF(P367="","",S367/B367)</f>
        <v>32.4053025364046</v>
      </c>
      <c r="W367" s="10" t="str">
        <f aca="false">IF(V367="","",IF(V367&lt;100,"Menos de 100 USD",IF(V367&lt;500,"100 a 500 USD",IF(V367&lt;2000,"500 a 2.000 USD","Más de 2.000 USD"))))</f>
        <v>Menos de 100 USD</v>
      </c>
      <c r="X367" s="14" t="n">
        <f aca="false">IF(P367="","",MIN(T367,S367))</f>
        <v>0</v>
      </c>
    </row>
    <row r="368" customFormat="false" ht="15" hidden="false" customHeight="false" outlineLevel="0" collapsed="false">
      <c r="A368" s="10" t="s">
        <v>796</v>
      </c>
      <c r="B368" s="14" t="n">
        <v>18.885</v>
      </c>
      <c r="C368" s="14" t="str">
        <f aca="false">IF('MRR Conglomerado'!AG368&gt;0,'MRR Conglomerado'!AG368,"")</f>
        <v/>
      </c>
      <c r="D368" s="14" t="str">
        <f aca="false">IF(C368="","",'MRR Conglomerado'!AS368)</f>
        <v/>
      </c>
      <c r="E368" s="13" t="str">
        <f aca="false">IF(C368="","",D368/C368)</f>
        <v/>
      </c>
      <c r="F368" s="14" t="str">
        <f aca="false">IF(C368="","",C368/B368)</f>
        <v/>
      </c>
      <c r="G368" s="10" t="str">
        <f aca="false">IF(F368="","",IF(F368&lt;100,"Menos de 100 USD",IF(F368&lt;500,"100 a 500 USD",IF(F368&lt;2000,"500 a 2.000 USD","Más de 2.000 USD"))))</f>
        <v/>
      </c>
      <c r="H368" s="14" t="str">
        <f aca="false">IF(C368="","",MIN(D368,C368))</f>
        <v/>
      </c>
      <c r="I368" s="14" t="str">
        <f aca="false">IF(SUM('MRR Conglomerado'!AE368:AG368)&gt;0,SUM('MRR Conglomerado'!AE368:AG368),"")</f>
        <v/>
      </c>
      <c r="J368" s="14" t="str">
        <f aca="false">IF(I368="","",SUM('MRR Conglomerado'!AQ368:AS368))</f>
        <v/>
      </c>
      <c r="K368" s="10" t="str">
        <f aca="false">IF(I368="","",COUNTIF('MRR Conglomerado'!AE368:AG368,"&gt;0"))</f>
        <v/>
      </c>
      <c r="L368" s="13" t="str">
        <f aca="false">IF(I368="","",J368/I368)</f>
        <v/>
      </c>
      <c r="M368" s="14" t="str">
        <f aca="false">IF(I368="","",I368/K368/B368)</f>
        <v/>
      </c>
      <c r="N368" s="10" t="str">
        <f aca="false">IF(M368="","",IF(M368&lt;100,"Menos de 100 USD",IF(M368&lt;500,"100 a 500 USD",IF(M368&lt;2000,"500 a 2.000 USD","Más de 2.000 USD"))))</f>
        <v/>
      </c>
      <c r="O368" s="14" t="str">
        <f aca="false">IF(I368="","",MIN(J368,I368))</f>
        <v/>
      </c>
      <c r="P368" s="14" t="str">
        <f aca="false">IF(SUM('MRR Conglomerado'!V368:AG368)&gt;0,SUM('MRR Conglomerado'!V368:AG368),"")</f>
        <v/>
      </c>
      <c r="Q368" s="14" t="str">
        <f aca="false">IF(P368="","",SUM('MRR Conglomerado'!AH368:AS368))</f>
        <v/>
      </c>
      <c r="R368" s="10" t="str">
        <f aca="false">IF(P368="","",COUNTIF('MRR Conglomerado'!V368:AG368,"&gt;0"))</f>
        <v/>
      </c>
      <c r="S368" s="14" t="str">
        <f aca="false">IF(P368="","",P368/R368)</f>
        <v/>
      </c>
      <c r="T368" s="14" t="str">
        <f aca="false">IF(P368="","",Q368/12)</f>
        <v/>
      </c>
      <c r="U368" s="13" t="str">
        <f aca="false">IF(P368="","",T368/S368)</f>
        <v/>
      </c>
      <c r="V368" s="14" t="str">
        <f aca="false">IF(P368="","",S368/B368)</f>
        <v/>
      </c>
      <c r="W368" s="10" t="str">
        <f aca="false">IF(V368="","",IF(V368&lt;100,"Menos de 100 USD",IF(V368&lt;500,"100 a 500 USD",IF(V368&lt;2000,"500 a 2.000 USD","Más de 2.000 USD"))))</f>
        <v/>
      </c>
      <c r="X368" s="14" t="str">
        <f aca="false">IF(P368="","",MIN(T368,S368))</f>
        <v/>
      </c>
    </row>
    <row r="369" customFormat="false" ht="15" hidden="false" customHeight="false" outlineLevel="0" collapsed="false">
      <c r="A369" s="10" t="s">
        <v>798</v>
      </c>
      <c r="B369" s="14" t="n">
        <v>18.885</v>
      </c>
      <c r="C369" s="14" t="n">
        <f aca="false">IF('MRR Conglomerado'!AG369&gt;0,'MRR Conglomerado'!AG369,"")</f>
        <v>437.56545</v>
      </c>
      <c r="D369" s="14" t="n">
        <f aca="false">IF(C369="","",'MRR Conglomerado'!AS369)</f>
        <v>0</v>
      </c>
      <c r="E369" s="13" t="n">
        <f aca="false">IF(C369="","",D369/C369)</f>
        <v>0</v>
      </c>
      <c r="F369" s="14" t="n">
        <f aca="false">IF(C369="","",C369/B369)</f>
        <v>23.17</v>
      </c>
      <c r="G369" s="10" t="str">
        <f aca="false">IF(F369="","",IF(F369&lt;100,"Menos de 100 USD",IF(F369&lt;500,"100 a 500 USD",IF(F369&lt;2000,"500 a 2.000 USD","Más de 2.000 USD"))))</f>
        <v>Menos de 100 USD</v>
      </c>
      <c r="H369" s="14" t="n">
        <f aca="false">IF(C369="","",MIN(D369,C369))</f>
        <v>0</v>
      </c>
      <c r="I369" s="14" t="n">
        <f aca="false">IF(SUM('MRR Conglomerado'!AE369:AG369)&gt;0,SUM('MRR Conglomerado'!AE369:AG369),"")</f>
        <v>827.57803</v>
      </c>
      <c r="J369" s="14" t="n">
        <f aca="false">IF(I369="","",SUM('MRR Conglomerado'!AQ369:AS369))</f>
        <v>539.259524</v>
      </c>
      <c r="K369" s="10" t="n">
        <f aca="false">IF(I369="","",COUNTIF('MRR Conglomerado'!AE369:AG369,"&gt;0"))</f>
        <v>2</v>
      </c>
      <c r="L369" s="13" t="n">
        <f aca="false">IF(I369="","",J369/I369)</f>
        <v>0.651611696361731</v>
      </c>
      <c r="M369" s="14" t="n">
        <f aca="false">IF(I369="","",I369/K369/B369)</f>
        <v>21.9109883505428</v>
      </c>
      <c r="N369" s="10" t="str">
        <f aca="false">IF(M369="","",IF(M369&lt;100,"Menos de 100 USD",IF(M369&lt;500,"100 a 500 USD",IF(M369&lt;2000,"500 a 2.000 USD","Más de 2.000 USD"))))</f>
        <v>Menos de 100 USD</v>
      </c>
      <c r="O369" s="14" t="n">
        <f aca="false">IF(I369="","",MIN(J369,I369))</f>
        <v>539.259524</v>
      </c>
      <c r="P369" s="14" t="n">
        <f aca="false">IF(SUM('MRR Conglomerado'!V369:AG369)&gt;0,SUM('MRR Conglomerado'!V369:AG369),"")</f>
        <v>827.57803</v>
      </c>
      <c r="Q369" s="14" t="n">
        <f aca="false">IF(P369="","",SUM('MRR Conglomerado'!AH369:AS369))</f>
        <v>8732.734991</v>
      </c>
      <c r="R369" s="10" t="n">
        <f aca="false">IF(P369="","",COUNTIF('MRR Conglomerado'!V369:AG369,"&gt;0"))</f>
        <v>2</v>
      </c>
      <c r="S369" s="14" t="n">
        <f aca="false">IF(P369="","",P369/R369)</f>
        <v>413.789015</v>
      </c>
      <c r="T369" s="14" t="n">
        <f aca="false">IF(P369="","",Q369/12)</f>
        <v>727.727915916667</v>
      </c>
      <c r="U369" s="13" t="n">
        <f aca="false">IF(P369="","",T369/S369)</f>
        <v>1.75869317341995</v>
      </c>
      <c r="V369" s="14" t="n">
        <f aca="false">IF(P369="","",S369/B369)</f>
        <v>21.9109883505428</v>
      </c>
      <c r="W369" s="10" t="str">
        <f aca="false">IF(V369="","",IF(V369&lt;100,"Menos de 100 USD",IF(V369&lt;500,"100 a 500 USD",IF(V369&lt;2000,"500 a 2.000 USD","Más de 2.000 USD"))))</f>
        <v>Menos de 100 USD</v>
      </c>
      <c r="X369" s="14" t="n">
        <f aca="false">IF(P369="","",MIN(T369,S369))</f>
        <v>413.789015</v>
      </c>
    </row>
    <row r="370" customFormat="false" ht="15" hidden="false" customHeight="false" outlineLevel="0" collapsed="false">
      <c r="A370" s="10" t="s">
        <v>800</v>
      </c>
      <c r="B370" s="14" t="n">
        <v>18.885</v>
      </c>
      <c r="C370" s="14" t="str">
        <f aca="false">IF('MRR Conglomerado'!AG370&gt;0,'MRR Conglomerado'!AG370,"")</f>
        <v/>
      </c>
      <c r="D370" s="14" t="str">
        <f aca="false">IF(C370="","",'MRR Conglomerado'!AS370)</f>
        <v/>
      </c>
      <c r="E370" s="13" t="str">
        <f aca="false">IF(C370="","",D370/C370)</f>
        <v/>
      </c>
      <c r="F370" s="14" t="str">
        <f aca="false">IF(C370="","",C370/B370)</f>
        <v/>
      </c>
      <c r="G370" s="10" t="str">
        <f aca="false">IF(F370="","",IF(F370&lt;100,"Menos de 100 USD",IF(F370&lt;500,"100 a 500 USD",IF(F370&lt;2000,"500 a 2.000 USD","Más de 2.000 USD"))))</f>
        <v/>
      </c>
      <c r="H370" s="14" t="str">
        <f aca="false">IF(C370="","",MIN(D370,C370))</f>
        <v/>
      </c>
      <c r="I370" s="14" t="str">
        <f aca="false">IF(SUM('MRR Conglomerado'!AE370:AG370)&gt;0,SUM('MRR Conglomerado'!AE370:AG370),"")</f>
        <v/>
      </c>
      <c r="J370" s="14" t="str">
        <f aca="false">IF(I370="","",SUM('MRR Conglomerado'!AQ370:AS370))</f>
        <v/>
      </c>
      <c r="K370" s="10" t="str">
        <f aca="false">IF(I370="","",COUNTIF('MRR Conglomerado'!AE370:AG370,"&gt;0"))</f>
        <v/>
      </c>
      <c r="L370" s="13" t="str">
        <f aca="false">IF(I370="","",J370/I370)</f>
        <v/>
      </c>
      <c r="M370" s="14" t="str">
        <f aca="false">IF(I370="","",I370/K370/B370)</f>
        <v/>
      </c>
      <c r="N370" s="10" t="str">
        <f aca="false">IF(M370="","",IF(M370&lt;100,"Menos de 100 USD",IF(M370&lt;500,"100 a 500 USD",IF(M370&lt;2000,"500 a 2.000 USD","Más de 2.000 USD"))))</f>
        <v/>
      </c>
      <c r="O370" s="14" t="str">
        <f aca="false">IF(I370="","",MIN(J370,I370))</f>
        <v/>
      </c>
      <c r="P370" s="14" t="str">
        <f aca="false">IF(SUM('MRR Conglomerado'!V370:AG370)&gt;0,SUM('MRR Conglomerado'!V370:AG370),"")</f>
        <v/>
      </c>
      <c r="Q370" s="14" t="str">
        <f aca="false">IF(P370="","",SUM('MRR Conglomerado'!AH370:AS370))</f>
        <v/>
      </c>
      <c r="R370" s="10" t="str">
        <f aca="false">IF(P370="","",COUNTIF('MRR Conglomerado'!V370:AG370,"&gt;0"))</f>
        <v/>
      </c>
      <c r="S370" s="14" t="str">
        <f aca="false">IF(P370="","",P370/R370)</f>
        <v/>
      </c>
      <c r="T370" s="14" t="str">
        <f aca="false">IF(P370="","",Q370/12)</f>
        <v/>
      </c>
      <c r="U370" s="13" t="str">
        <f aca="false">IF(P370="","",T370/S370)</f>
        <v/>
      </c>
      <c r="V370" s="14" t="str">
        <f aca="false">IF(P370="","",S370/B370)</f>
        <v/>
      </c>
      <c r="W370" s="10" t="str">
        <f aca="false">IF(V370="","",IF(V370&lt;100,"Menos de 100 USD",IF(V370&lt;500,"100 a 500 USD",IF(V370&lt;2000,"500 a 2.000 USD","Más de 2.000 USD"))))</f>
        <v/>
      </c>
      <c r="X370" s="14" t="str">
        <f aca="false">IF(P370="","",MIN(T370,S370))</f>
        <v/>
      </c>
    </row>
    <row r="371" customFormat="false" ht="15" hidden="false" customHeight="false" outlineLevel="0" collapsed="false">
      <c r="A371" s="10" t="s">
        <v>802</v>
      </c>
      <c r="B371" s="14" t="n">
        <v>18.885</v>
      </c>
      <c r="C371" s="14" t="n">
        <f aca="false">IF('MRR Conglomerado'!AG371&gt;0,'MRR Conglomerado'!AG371,"")</f>
        <v>781.65015</v>
      </c>
      <c r="D371" s="14" t="n">
        <f aca="false">IF(C371="","",'MRR Conglomerado'!AS371)</f>
        <v>0</v>
      </c>
      <c r="E371" s="13" t="n">
        <f aca="false">IF(C371="","",D371/C371)</f>
        <v>0</v>
      </c>
      <c r="F371" s="14" t="n">
        <f aca="false">IF(C371="","",C371/B371)</f>
        <v>41.39</v>
      </c>
      <c r="G371" s="10" t="str">
        <f aca="false">IF(F371="","",IF(F371&lt;100,"Menos de 100 USD",IF(F371&lt;500,"100 a 500 USD",IF(F371&lt;2000,"500 a 2.000 USD","Más de 2.000 USD"))))</f>
        <v>Menos de 100 USD</v>
      </c>
      <c r="H371" s="14" t="n">
        <f aca="false">IF(C371="","",MIN(D371,C371))</f>
        <v>0</v>
      </c>
      <c r="I371" s="14" t="n">
        <f aca="false">IF(SUM('MRR Conglomerado'!AE371:AG371)&gt;0,SUM('MRR Conglomerado'!AE371:AG371),"")</f>
        <v>2344.85275</v>
      </c>
      <c r="J371" s="14" t="n">
        <f aca="false">IF(I371="","",SUM('MRR Conglomerado'!AQ371:AS371))</f>
        <v>0</v>
      </c>
      <c r="K371" s="10" t="n">
        <f aca="false">IF(I371="","",COUNTIF('MRR Conglomerado'!AE371:AG371,"&gt;0"))</f>
        <v>3</v>
      </c>
      <c r="L371" s="13" t="n">
        <f aca="false">IF(I371="","",J371/I371)</f>
        <v>0</v>
      </c>
      <c r="M371" s="14" t="n">
        <f aca="false">IF(I371="","",I371/K371/B371)</f>
        <v>41.3882755273144</v>
      </c>
      <c r="N371" s="10" t="str">
        <f aca="false">IF(M371="","",IF(M371&lt;100,"Menos de 100 USD",IF(M371&lt;500,"100 a 500 USD",IF(M371&lt;2000,"500 a 2.000 USD","Más de 2.000 USD"))))</f>
        <v>Menos de 100 USD</v>
      </c>
      <c r="O371" s="14" t="n">
        <f aca="false">IF(I371="","",MIN(J371,I371))</f>
        <v>0</v>
      </c>
      <c r="P371" s="14" t="n">
        <f aca="false">IF(SUM('MRR Conglomerado'!V371:AG371)&gt;0,SUM('MRR Conglomerado'!V371:AG371),"")</f>
        <v>9189.462004</v>
      </c>
      <c r="Q371" s="14" t="n">
        <f aca="false">IF(P371="","",SUM('MRR Conglomerado'!AH371:AS371))</f>
        <v>0</v>
      </c>
      <c r="R371" s="10" t="n">
        <f aca="false">IF(P371="","",COUNTIF('MRR Conglomerado'!V371:AG371,"&gt;0"))</f>
        <v>12</v>
      </c>
      <c r="S371" s="14" t="n">
        <f aca="false">IF(P371="","",P371/R371)</f>
        <v>765.788500333333</v>
      </c>
      <c r="T371" s="14" t="n">
        <f aca="false">IF(P371="","",Q371/12)</f>
        <v>0</v>
      </c>
      <c r="U371" s="13" t="n">
        <f aca="false">IF(P371="","",T371/S371)</f>
        <v>0</v>
      </c>
      <c r="V371" s="14" t="n">
        <f aca="false">IF(P371="","",S371/B371)</f>
        <v>40.5500926837878</v>
      </c>
      <c r="W371" s="10" t="str">
        <f aca="false">IF(V371="","",IF(V371&lt;100,"Menos de 100 USD",IF(V371&lt;500,"100 a 500 USD",IF(V371&lt;2000,"500 a 2.000 USD","Más de 2.000 USD"))))</f>
        <v>Menos de 100 USD</v>
      </c>
      <c r="X371" s="14" t="n">
        <f aca="false">IF(P371="","",MIN(T371,S371))</f>
        <v>0</v>
      </c>
    </row>
    <row r="372" customFormat="false" ht="15" hidden="false" customHeight="false" outlineLevel="0" collapsed="false">
      <c r="A372" s="10" t="s">
        <v>804</v>
      </c>
      <c r="B372" s="14" t="n">
        <v>18.885</v>
      </c>
      <c r="C372" s="14" t="str">
        <f aca="false">IF('MRR Conglomerado'!AG372&gt;0,'MRR Conglomerado'!AG372,"")</f>
        <v/>
      </c>
      <c r="D372" s="14" t="str">
        <f aca="false">IF(C372="","",'MRR Conglomerado'!AS372)</f>
        <v/>
      </c>
      <c r="E372" s="13" t="str">
        <f aca="false">IF(C372="","",D372/C372)</f>
        <v/>
      </c>
      <c r="F372" s="14" t="str">
        <f aca="false">IF(C372="","",C372/B372)</f>
        <v/>
      </c>
      <c r="G372" s="10" t="str">
        <f aca="false">IF(F372="","",IF(F372&lt;100,"Menos de 100 USD",IF(F372&lt;500,"100 a 500 USD",IF(F372&lt;2000,"500 a 2.000 USD","Más de 2.000 USD"))))</f>
        <v/>
      </c>
      <c r="H372" s="14" t="str">
        <f aca="false">IF(C372="","",MIN(D372,C372))</f>
        <v/>
      </c>
      <c r="I372" s="14" t="str">
        <f aca="false">IF(SUM('MRR Conglomerado'!AE372:AG372)&gt;0,SUM('MRR Conglomerado'!AE372:AG372),"")</f>
        <v/>
      </c>
      <c r="J372" s="14" t="str">
        <f aca="false">IF(I372="","",SUM('MRR Conglomerado'!AQ372:AS372))</f>
        <v/>
      </c>
      <c r="K372" s="10" t="str">
        <f aca="false">IF(I372="","",COUNTIF('MRR Conglomerado'!AE372:AG372,"&gt;0"))</f>
        <v/>
      </c>
      <c r="L372" s="13" t="str">
        <f aca="false">IF(I372="","",J372/I372)</f>
        <v/>
      </c>
      <c r="M372" s="14" t="str">
        <f aca="false">IF(I372="","",I372/K372/B372)</f>
        <v/>
      </c>
      <c r="N372" s="10" t="str">
        <f aca="false">IF(M372="","",IF(M372&lt;100,"Menos de 100 USD",IF(M372&lt;500,"100 a 500 USD",IF(M372&lt;2000,"500 a 2.000 USD","Más de 2.000 USD"))))</f>
        <v/>
      </c>
      <c r="O372" s="14" t="str">
        <f aca="false">IF(I372="","",MIN(J372,I372))</f>
        <v/>
      </c>
      <c r="P372" s="14" t="str">
        <f aca="false">IF(SUM('MRR Conglomerado'!V372:AG372)&gt;0,SUM('MRR Conglomerado'!V372:AG372),"")</f>
        <v/>
      </c>
      <c r="Q372" s="14" t="str">
        <f aca="false">IF(P372="","",SUM('MRR Conglomerado'!AH372:AS372))</f>
        <v/>
      </c>
      <c r="R372" s="10" t="str">
        <f aca="false">IF(P372="","",COUNTIF('MRR Conglomerado'!V372:AG372,"&gt;0"))</f>
        <v/>
      </c>
      <c r="S372" s="14" t="str">
        <f aca="false">IF(P372="","",P372/R372)</f>
        <v/>
      </c>
      <c r="T372" s="14" t="str">
        <f aca="false">IF(P372="","",Q372/12)</f>
        <v/>
      </c>
      <c r="U372" s="13" t="str">
        <f aca="false">IF(P372="","",T372/S372)</f>
        <v/>
      </c>
      <c r="V372" s="14" t="str">
        <f aca="false">IF(P372="","",S372/B372)</f>
        <v/>
      </c>
      <c r="W372" s="10" t="str">
        <f aca="false">IF(V372="","",IF(V372&lt;100,"Menos de 100 USD",IF(V372&lt;500,"100 a 500 USD",IF(V372&lt;2000,"500 a 2.000 USD","Más de 2.000 USD"))))</f>
        <v/>
      </c>
      <c r="X372" s="14" t="str">
        <f aca="false">IF(P372="","",MIN(T372,S372))</f>
        <v/>
      </c>
    </row>
    <row r="373" customFormat="false" ht="15" hidden="false" customHeight="false" outlineLevel="0" collapsed="false">
      <c r="A373" s="10" t="s">
        <v>806</v>
      </c>
      <c r="B373" s="14" t="n">
        <v>18.885</v>
      </c>
      <c r="C373" s="14" t="str">
        <f aca="false">IF('MRR Conglomerado'!AG373&gt;0,'MRR Conglomerado'!AG373,"")</f>
        <v/>
      </c>
      <c r="D373" s="14" t="str">
        <f aca="false">IF(C373="","",'MRR Conglomerado'!AS373)</f>
        <v/>
      </c>
      <c r="E373" s="13" t="str">
        <f aca="false">IF(C373="","",D373/C373)</f>
        <v/>
      </c>
      <c r="F373" s="14" t="str">
        <f aca="false">IF(C373="","",C373/B373)</f>
        <v/>
      </c>
      <c r="G373" s="10" t="str">
        <f aca="false">IF(F373="","",IF(F373&lt;100,"Menos de 100 USD",IF(F373&lt;500,"100 a 500 USD",IF(F373&lt;2000,"500 a 2.000 USD","Más de 2.000 USD"))))</f>
        <v/>
      </c>
      <c r="H373" s="14" t="str">
        <f aca="false">IF(C373="","",MIN(D373,C373))</f>
        <v/>
      </c>
      <c r="I373" s="14" t="str">
        <f aca="false">IF(SUM('MRR Conglomerado'!AE373:AG373)&gt;0,SUM('MRR Conglomerado'!AE373:AG373),"")</f>
        <v/>
      </c>
      <c r="J373" s="14" t="str">
        <f aca="false">IF(I373="","",SUM('MRR Conglomerado'!AQ373:AS373))</f>
        <v/>
      </c>
      <c r="K373" s="10" t="str">
        <f aca="false">IF(I373="","",COUNTIF('MRR Conglomerado'!AE373:AG373,"&gt;0"))</f>
        <v/>
      </c>
      <c r="L373" s="13" t="str">
        <f aca="false">IF(I373="","",J373/I373)</f>
        <v/>
      </c>
      <c r="M373" s="14" t="str">
        <f aca="false">IF(I373="","",I373/K373/B373)</f>
        <v/>
      </c>
      <c r="N373" s="10" t="str">
        <f aca="false">IF(M373="","",IF(M373&lt;100,"Menos de 100 USD",IF(M373&lt;500,"100 a 500 USD",IF(M373&lt;2000,"500 a 2.000 USD","Más de 2.000 USD"))))</f>
        <v/>
      </c>
      <c r="O373" s="14" t="str">
        <f aca="false">IF(I373="","",MIN(J373,I373))</f>
        <v/>
      </c>
      <c r="P373" s="14" t="str">
        <f aca="false">IF(SUM('MRR Conglomerado'!V373:AG373)&gt;0,SUM('MRR Conglomerado'!V373:AG373),"")</f>
        <v/>
      </c>
      <c r="Q373" s="14" t="str">
        <f aca="false">IF(P373="","",SUM('MRR Conglomerado'!AH373:AS373))</f>
        <v/>
      </c>
      <c r="R373" s="10" t="str">
        <f aca="false">IF(P373="","",COUNTIF('MRR Conglomerado'!V373:AG373,"&gt;0"))</f>
        <v/>
      </c>
      <c r="S373" s="14" t="str">
        <f aca="false">IF(P373="","",P373/R373)</f>
        <v/>
      </c>
      <c r="T373" s="14" t="str">
        <f aca="false">IF(P373="","",Q373/12)</f>
        <v/>
      </c>
      <c r="U373" s="13" t="str">
        <f aca="false">IF(P373="","",T373/S373)</f>
        <v/>
      </c>
      <c r="V373" s="14" t="str">
        <f aca="false">IF(P373="","",S373/B373)</f>
        <v/>
      </c>
      <c r="W373" s="10" t="str">
        <f aca="false">IF(V373="","",IF(V373&lt;100,"Menos de 100 USD",IF(V373&lt;500,"100 a 500 USD",IF(V373&lt;2000,"500 a 2.000 USD","Más de 2.000 USD"))))</f>
        <v/>
      </c>
      <c r="X373" s="14" t="str">
        <f aca="false">IF(P373="","",MIN(T373,S373))</f>
        <v/>
      </c>
    </row>
    <row r="374" customFormat="false" ht="15" hidden="false" customHeight="false" outlineLevel="0" collapsed="false">
      <c r="A374" s="10" t="s">
        <v>808</v>
      </c>
      <c r="B374" s="14" t="n">
        <v>18.885</v>
      </c>
      <c r="C374" s="14" t="n">
        <f aca="false">IF('MRR Conglomerado'!AG374&gt;0,'MRR Conglomerado'!AG374,"")</f>
        <v>8148.4998</v>
      </c>
      <c r="D374" s="14" t="n">
        <f aca="false">IF(C374="","",'MRR Conglomerado'!AS374)</f>
        <v>9011.398824</v>
      </c>
      <c r="E374" s="13" t="n">
        <f aca="false">IF(C374="","",D374/C374)</f>
        <v>1.10589667364292</v>
      </c>
      <c r="F374" s="14" t="n">
        <f aca="false">IF(C374="","",C374/B374)</f>
        <v>431.48</v>
      </c>
      <c r="G374" s="10" t="str">
        <f aca="false">IF(F374="","",IF(F374&lt;100,"Menos de 100 USD",IF(F374&lt;500,"100 a 500 USD",IF(F374&lt;2000,"500 a 2.000 USD","Más de 2.000 USD"))))</f>
        <v>100 a 500 USD</v>
      </c>
      <c r="H374" s="14" t="n">
        <f aca="false">IF(C374="","",MIN(D374,C374))</f>
        <v>8148.4998</v>
      </c>
      <c r="I374" s="14" t="n">
        <f aca="false">IF(SUM('MRR Conglomerado'!AE374:AG374)&gt;0,SUM('MRR Conglomerado'!AE374:AG374),"")</f>
        <v>24278.67432</v>
      </c>
      <c r="J374" s="14" t="n">
        <f aca="false">IF(I374="","",SUM('MRR Conglomerado'!AQ374:AS374))</f>
        <v>29324.804442</v>
      </c>
      <c r="K374" s="10" t="n">
        <f aca="false">IF(I374="","",COUNTIF('MRR Conglomerado'!AE374:AG374,"&gt;0"))</f>
        <v>3</v>
      </c>
      <c r="L374" s="13" t="n">
        <f aca="false">IF(I374="","",J374/I374)</f>
        <v>1.20784207801013</v>
      </c>
      <c r="M374" s="14" t="n">
        <f aca="false">IF(I374="","",I374/K374/B374)</f>
        <v>428.535421763304</v>
      </c>
      <c r="N374" s="10" t="str">
        <f aca="false">IF(M374="","",IF(M374&lt;100,"Menos de 100 USD",IF(M374&lt;500,"100 a 500 USD",IF(M374&lt;2000,"500 a 2.000 USD","Más de 2.000 USD"))))</f>
        <v>100 a 500 USD</v>
      </c>
      <c r="O374" s="14" t="n">
        <f aca="false">IF(I374="","",MIN(J374,I374))</f>
        <v>24278.67432</v>
      </c>
      <c r="P374" s="14" t="n">
        <f aca="false">IF(SUM('MRR Conglomerado'!V374:AG374)&gt;0,SUM('MRR Conglomerado'!V374:AG374),"")</f>
        <v>83611.128614</v>
      </c>
      <c r="Q374" s="14" t="n">
        <f aca="false">IF(P374="","",SUM('MRR Conglomerado'!AH374:AS374))</f>
        <v>128710.473897</v>
      </c>
      <c r="R374" s="10" t="n">
        <f aca="false">IF(P374="","",COUNTIF('MRR Conglomerado'!V374:AG374,"&gt;0"))</f>
        <v>12</v>
      </c>
      <c r="S374" s="14" t="n">
        <f aca="false">IF(P374="","",P374/R374)</f>
        <v>6967.59405116667</v>
      </c>
      <c r="T374" s="14" t="n">
        <f aca="false">IF(P374="","",Q374/12)</f>
        <v>10725.87282475</v>
      </c>
      <c r="U374" s="13" t="n">
        <f aca="false">IF(P374="","",T374/S374)</f>
        <v>1.53939404993809</v>
      </c>
      <c r="V374" s="14" t="n">
        <f aca="false">IF(P374="","",S374/B374)</f>
        <v>368.948586241285</v>
      </c>
      <c r="W374" s="10" t="str">
        <f aca="false">IF(V374="","",IF(V374&lt;100,"Menos de 100 USD",IF(V374&lt;500,"100 a 500 USD",IF(V374&lt;2000,"500 a 2.000 USD","Más de 2.000 USD"))))</f>
        <v>100 a 500 USD</v>
      </c>
      <c r="X374" s="14" t="n">
        <f aca="false">IF(P374="","",MIN(T374,S374))</f>
        <v>6967.59405116667</v>
      </c>
    </row>
    <row r="375" customFormat="false" ht="15" hidden="false" customHeight="false" outlineLevel="0" collapsed="false">
      <c r="A375" s="10" t="s">
        <v>810</v>
      </c>
      <c r="B375" s="14" t="n">
        <v>18.885</v>
      </c>
      <c r="C375" s="14" t="str">
        <f aca="false">IF('MRR Conglomerado'!AG375&gt;0,'MRR Conglomerado'!AG375,"")</f>
        <v/>
      </c>
      <c r="D375" s="14" t="str">
        <f aca="false">IF(C375="","",'MRR Conglomerado'!AS375)</f>
        <v/>
      </c>
      <c r="E375" s="13" t="str">
        <f aca="false">IF(C375="","",D375/C375)</f>
        <v/>
      </c>
      <c r="F375" s="14" t="str">
        <f aca="false">IF(C375="","",C375/B375)</f>
        <v/>
      </c>
      <c r="G375" s="10" t="str">
        <f aca="false">IF(F375="","",IF(F375&lt;100,"Menos de 100 USD",IF(F375&lt;500,"100 a 500 USD",IF(F375&lt;2000,"500 a 2.000 USD","Más de 2.000 USD"))))</f>
        <v/>
      </c>
      <c r="H375" s="14" t="str">
        <f aca="false">IF(C375="","",MIN(D375,C375))</f>
        <v/>
      </c>
      <c r="I375" s="14" t="str">
        <f aca="false">IF(SUM('MRR Conglomerado'!AE375:AG375)&gt;0,SUM('MRR Conglomerado'!AE375:AG375),"")</f>
        <v/>
      </c>
      <c r="J375" s="14" t="str">
        <f aca="false">IF(I375="","",SUM('MRR Conglomerado'!AQ375:AS375))</f>
        <v/>
      </c>
      <c r="K375" s="10" t="str">
        <f aca="false">IF(I375="","",COUNTIF('MRR Conglomerado'!AE375:AG375,"&gt;0"))</f>
        <v/>
      </c>
      <c r="L375" s="13" t="str">
        <f aca="false">IF(I375="","",J375/I375)</f>
        <v/>
      </c>
      <c r="M375" s="14" t="str">
        <f aca="false">IF(I375="","",I375/K375/B375)</f>
        <v/>
      </c>
      <c r="N375" s="10" t="str">
        <f aca="false">IF(M375="","",IF(M375&lt;100,"Menos de 100 USD",IF(M375&lt;500,"100 a 500 USD",IF(M375&lt;2000,"500 a 2.000 USD","Más de 2.000 USD"))))</f>
        <v/>
      </c>
      <c r="O375" s="14" t="str">
        <f aca="false">IF(I375="","",MIN(J375,I375))</f>
        <v/>
      </c>
      <c r="P375" s="14" t="str">
        <f aca="false">IF(SUM('MRR Conglomerado'!V375:AG375)&gt;0,SUM('MRR Conglomerado'!V375:AG375),"")</f>
        <v/>
      </c>
      <c r="Q375" s="14" t="str">
        <f aca="false">IF(P375="","",SUM('MRR Conglomerado'!AH375:AS375))</f>
        <v/>
      </c>
      <c r="R375" s="10" t="str">
        <f aca="false">IF(P375="","",COUNTIF('MRR Conglomerado'!V375:AG375,"&gt;0"))</f>
        <v/>
      </c>
      <c r="S375" s="14" t="str">
        <f aca="false">IF(P375="","",P375/R375)</f>
        <v/>
      </c>
      <c r="T375" s="14" t="str">
        <f aca="false">IF(P375="","",Q375/12)</f>
        <v/>
      </c>
      <c r="U375" s="13" t="str">
        <f aca="false">IF(P375="","",T375/S375)</f>
        <v/>
      </c>
      <c r="V375" s="14" t="str">
        <f aca="false">IF(P375="","",S375/B375)</f>
        <v/>
      </c>
      <c r="W375" s="10" t="str">
        <f aca="false">IF(V375="","",IF(V375&lt;100,"Menos de 100 USD",IF(V375&lt;500,"100 a 500 USD",IF(V375&lt;2000,"500 a 2.000 USD","Más de 2.000 USD"))))</f>
        <v/>
      </c>
      <c r="X375" s="14" t="str">
        <f aca="false">IF(P375="","",MIN(T375,S375))</f>
        <v/>
      </c>
    </row>
    <row r="376" customFormat="false" ht="15" hidden="false" customHeight="false" outlineLevel="0" collapsed="false">
      <c r="A376" s="10" t="s">
        <v>812</v>
      </c>
      <c r="B376" s="14" t="n">
        <v>18.885</v>
      </c>
      <c r="C376" s="14" t="str">
        <f aca="false">IF('MRR Conglomerado'!AG376&gt;0,'MRR Conglomerado'!AG376,"")</f>
        <v/>
      </c>
      <c r="D376" s="14" t="str">
        <f aca="false">IF(C376="","",'MRR Conglomerado'!AS376)</f>
        <v/>
      </c>
      <c r="E376" s="13" t="str">
        <f aca="false">IF(C376="","",D376/C376)</f>
        <v/>
      </c>
      <c r="F376" s="14" t="str">
        <f aca="false">IF(C376="","",C376/B376)</f>
        <v/>
      </c>
      <c r="G376" s="10" t="str">
        <f aca="false">IF(F376="","",IF(F376&lt;100,"Menos de 100 USD",IF(F376&lt;500,"100 a 500 USD",IF(F376&lt;2000,"500 a 2.000 USD","Más de 2.000 USD"))))</f>
        <v/>
      </c>
      <c r="H376" s="14" t="str">
        <f aca="false">IF(C376="","",MIN(D376,C376))</f>
        <v/>
      </c>
      <c r="I376" s="14" t="str">
        <f aca="false">IF(SUM('MRR Conglomerado'!AE376:AG376)&gt;0,SUM('MRR Conglomerado'!AE376:AG376),"")</f>
        <v/>
      </c>
      <c r="J376" s="14" t="str">
        <f aca="false">IF(I376="","",SUM('MRR Conglomerado'!AQ376:AS376))</f>
        <v/>
      </c>
      <c r="K376" s="10" t="str">
        <f aca="false">IF(I376="","",COUNTIF('MRR Conglomerado'!AE376:AG376,"&gt;0"))</f>
        <v/>
      </c>
      <c r="L376" s="13" t="str">
        <f aca="false">IF(I376="","",J376/I376)</f>
        <v/>
      </c>
      <c r="M376" s="14" t="str">
        <f aca="false">IF(I376="","",I376/K376/B376)</f>
        <v/>
      </c>
      <c r="N376" s="10" t="str">
        <f aca="false">IF(M376="","",IF(M376&lt;100,"Menos de 100 USD",IF(M376&lt;500,"100 a 500 USD",IF(M376&lt;2000,"500 a 2.000 USD","Más de 2.000 USD"))))</f>
        <v/>
      </c>
      <c r="O376" s="14" t="str">
        <f aca="false">IF(I376="","",MIN(J376,I376))</f>
        <v/>
      </c>
      <c r="P376" s="14" t="str">
        <f aca="false">IF(SUM('MRR Conglomerado'!V376:AG376)&gt;0,SUM('MRR Conglomerado'!V376:AG376),"")</f>
        <v/>
      </c>
      <c r="Q376" s="14" t="str">
        <f aca="false">IF(P376="","",SUM('MRR Conglomerado'!AH376:AS376))</f>
        <v/>
      </c>
      <c r="R376" s="10" t="str">
        <f aca="false">IF(P376="","",COUNTIF('MRR Conglomerado'!V376:AG376,"&gt;0"))</f>
        <v/>
      </c>
      <c r="S376" s="14" t="str">
        <f aca="false">IF(P376="","",P376/R376)</f>
        <v/>
      </c>
      <c r="T376" s="14" t="str">
        <f aca="false">IF(P376="","",Q376/12)</f>
        <v/>
      </c>
      <c r="U376" s="13" t="str">
        <f aca="false">IF(P376="","",T376/S376)</f>
        <v/>
      </c>
      <c r="V376" s="14" t="str">
        <f aca="false">IF(P376="","",S376/B376)</f>
        <v/>
      </c>
      <c r="W376" s="10" t="str">
        <f aca="false">IF(V376="","",IF(V376&lt;100,"Menos de 100 USD",IF(V376&lt;500,"100 a 500 USD",IF(V376&lt;2000,"500 a 2.000 USD","Más de 2.000 USD"))))</f>
        <v/>
      </c>
      <c r="X376" s="14" t="str">
        <f aca="false">IF(P376="","",MIN(T376,S376))</f>
        <v/>
      </c>
    </row>
    <row r="377" customFormat="false" ht="15" hidden="false" customHeight="false" outlineLevel="0" collapsed="false">
      <c r="A377" s="10" t="s">
        <v>814</v>
      </c>
      <c r="B377" s="14" t="n">
        <v>18.885</v>
      </c>
      <c r="C377" s="14" t="n">
        <f aca="false">IF('MRR Conglomerado'!AG377&gt;0,'MRR Conglomerado'!AG377,"")</f>
        <v>2100.012</v>
      </c>
      <c r="D377" s="14" t="n">
        <f aca="false">IF(C377="","",'MRR Conglomerado'!AS377)</f>
        <v>1969.980096</v>
      </c>
      <c r="E377" s="13" t="n">
        <f aca="false">IF(C377="","",D377/C377)</f>
        <v>0.938080399540574</v>
      </c>
      <c r="F377" s="14" t="n">
        <f aca="false">IF(C377="","",C377/B377)</f>
        <v>111.2</v>
      </c>
      <c r="G377" s="10" t="str">
        <f aca="false">IF(F377="","",IF(F377&lt;100,"Menos de 100 USD",IF(F377&lt;500,"100 a 500 USD",IF(F377&lt;2000,"500 a 2.000 USD","Más de 2.000 USD"))))</f>
        <v>100 a 500 USD</v>
      </c>
      <c r="H377" s="14" t="n">
        <f aca="false">IF(C377="","",MIN(D377,C377))</f>
        <v>1969.980096</v>
      </c>
      <c r="I377" s="14" t="n">
        <f aca="false">IF(SUM('MRR Conglomerado'!AE377:AG377)&gt;0,SUM('MRR Conglomerado'!AE377:AG377),"")</f>
        <v>6350.10016</v>
      </c>
      <c r="J377" s="14" t="n">
        <f aca="false">IF(I377="","",SUM('MRR Conglomerado'!AQ377:AS377))</f>
        <v>6117.044379</v>
      </c>
      <c r="K377" s="10" t="n">
        <f aca="false">IF(I377="","",COUNTIF('MRR Conglomerado'!AE377:AG377,"&gt;0"))</f>
        <v>3</v>
      </c>
      <c r="L377" s="13" t="n">
        <f aca="false">IF(I377="","",J377/I377)</f>
        <v>0.963298881099853</v>
      </c>
      <c r="M377" s="14" t="n">
        <f aca="false">IF(I377="","",I377/K377/B377)</f>
        <v>112.083667107934</v>
      </c>
      <c r="N377" s="10" t="str">
        <f aca="false">IF(M377="","",IF(M377&lt;100,"Menos de 100 USD",IF(M377&lt;500,"100 a 500 USD",IF(M377&lt;2000,"500 a 2.000 USD","Más de 2.000 USD"))))</f>
        <v>100 a 500 USD</v>
      </c>
      <c r="O377" s="14" t="n">
        <f aca="false">IF(I377="","",MIN(J377,I377))</f>
        <v>6117.044379</v>
      </c>
      <c r="P377" s="14" t="n">
        <f aca="false">IF(SUM('MRR Conglomerado'!V377:AG377)&gt;0,SUM('MRR Conglomerado'!V377:AG377),"")</f>
        <v>10750.10032</v>
      </c>
      <c r="Q377" s="14" t="n">
        <f aca="false">IF(P377="","",SUM('MRR Conglomerado'!AH377:AS377))</f>
        <v>22373.026125</v>
      </c>
      <c r="R377" s="10" t="n">
        <f aca="false">IF(P377="","",COUNTIF('MRR Conglomerado'!V377:AG377,"&gt;0"))</f>
        <v>5</v>
      </c>
      <c r="S377" s="14" t="n">
        <f aca="false">IF(P377="","",P377/R377)</f>
        <v>2150.020064</v>
      </c>
      <c r="T377" s="14" t="n">
        <f aca="false">IF(P377="","",Q377/12)</f>
        <v>1864.41884375</v>
      </c>
      <c r="U377" s="13" t="n">
        <f aca="false">IF(P377="","",T377/S377)</f>
        <v>0.867163462782457</v>
      </c>
      <c r="V377" s="14" t="n">
        <f aca="false">IF(P377="","",S377/B377)</f>
        <v>113.848030924014</v>
      </c>
      <c r="W377" s="10" t="str">
        <f aca="false">IF(V377="","",IF(V377&lt;100,"Menos de 100 USD",IF(V377&lt;500,"100 a 500 USD",IF(V377&lt;2000,"500 a 2.000 USD","Más de 2.000 USD"))))</f>
        <v>100 a 500 USD</v>
      </c>
      <c r="X377" s="14" t="n">
        <f aca="false">IF(P377="","",MIN(T377,S377))</f>
        <v>1864.41884375</v>
      </c>
    </row>
    <row r="378" customFormat="false" ht="15" hidden="false" customHeight="false" outlineLevel="0" collapsed="false">
      <c r="A378" s="10" t="s">
        <v>816</v>
      </c>
      <c r="B378" s="14" t="n">
        <v>18.885</v>
      </c>
      <c r="C378" s="14" t="n">
        <f aca="false">IF('MRR Conglomerado'!AG378&gt;0,'MRR Conglomerado'!AG378,"")</f>
        <v>992.40675</v>
      </c>
      <c r="D378" s="14" t="n">
        <f aca="false">IF(C378="","",'MRR Conglomerado'!AS378)</f>
        <v>918.483968</v>
      </c>
      <c r="E378" s="13" t="n">
        <f aca="false">IF(C378="","",D378/C378)</f>
        <v>0.925511609025231</v>
      </c>
      <c r="F378" s="14" t="n">
        <f aca="false">IF(C378="","",C378/B378)</f>
        <v>52.55</v>
      </c>
      <c r="G378" s="10" t="str">
        <f aca="false">IF(F378="","",IF(F378&lt;100,"Menos de 100 USD",IF(F378&lt;500,"100 a 500 USD",IF(F378&lt;2000,"500 a 2.000 USD","Más de 2.000 USD"))))</f>
        <v>Menos de 100 USD</v>
      </c>
      <c r="H378" s="14" t="n">
        <f aca="false">IF(C378="","",MIN(D378,C378))</f>
        <v>918.483968</v>
      </c>
      <c r="I378" s="14" t="n">
        <f aca="false">IF(SUM('MRR Conglomerado'!AE378:AG378)&gt;0,SUM('MRR Conglomerado'!AE378:AG378),"")</f>
        <v>3065.60213</v>
      </c>
      <c r="J378" s="14" t="n">
        <f aca="false">IF(I378="","",SUM('MRR Conglomerado'!AQ378:AS378))</f>
        <v>2902.536905</v>
      </c>
      <c r="K378" s="10" t="n">
        <f aca="false">IF(I378="","",COUNTIF('MRR Conglomerado'!AE378:AG378,"&gt;0"))</f>
        <v>3</v>
      </c>
      <c r="L378" s="13" t="n">
        <f aca="false">IF(I378="","",J378/I378)</f>
        <v>0.946808092477415</v>
      </c>
      <c r="M378" s="14" t="n">
        <f aca="false">IF(I378="","",I378/K378/B378)</f>
        <v>54.1100014120554</v>
      </c>
      <c r="N378" s="10" t="str">
        <f aca="false">IF(M378="","",IF(M378&lt;100,"Menos de 100 USD",IF(M378&lt;500,"100 a 500 USD",IF(M378&lt;2000,"500 a 2.000 USD","Más de 2.000 USD"))))</f>
        <v>Menos de 100 USD</v>
      </c>
      <c r="O378" s="14" t="n">
        <f aca="false">IF(I378="","",MIN(J378,I378))</f>
        <v>2902.536905</v>
      </c>
      <c r="P378" s="14" t="n">
        <f aca="false">IF(SUM('MRR Conglomerado'!V378:AG378)&gt;0,SUM('MRR Conglomerado'!V378:AG378),"")</f>
        <v>10081.717322</v>
      </c>
      <c r="Q378" s="14" t="n">
        <f aca="false">IF(P378="","",SUM('MRR Conglomerado'!AH378:AS378))</f>
        <v>10581.404244</v>
      </c>
      <c r="R378" s="10" t="n">
        <f aca="false">IF(P378="","",COUNTIF('MRR Conglomerado'!V378:AG378,"&gt;0"))</f>
        <v>12</v>
      </c>
      <c r="S378" s="14" t="n">
        <f aca="false">IF(P378="","",P378/R378)</f>
        <v>840.143110166667</v>
      </c>
      <c r="T378" s="14" t="n">
        <f aca="false">IF(P378="","",Q378/12)</f>
        <v>881.783687</v>
      </c>
      <c r="U378" s="13" t="n">
        <f aca="false">IF(P378="","",T378/S378)</f>
        <v>1.04956367115249</v>
      </c>
      <c r="V378" s="14" t="n">
        <f aca="false">IF(P378="","",S378/B378)</f>
        <v>44.4873238107846</v>
      </c>
      <c r="W378" s="10" t="str">
        <f aca="false">IF(V378="","",IF(V378&lt;100,"Menos de 100 USD",IF(V378&lt;500,"100 a 500 USD",IF(V378&lt;2000,"500 a 2.000 USD","Más de 2.000 USD"))))</f>
        <v>Menos de 100 USD</v>
      </c>
      <c r="X378" s="14" t="n">
        <f aca="false">IF(P378="","",MIN(T378,S378))</f>
        <v>840.143110166667</v>
      </c>
    </row>
    <row r="379" customFormat="false" ht="15" hidden="false" customHeight="false" outlineLevel="0" collapsed="false">
      <c r="A379" s="10" t="s">
        <v>818</v>
      </c>
      <c r="B379" s="14" t="n">
        <v>18.885</v>
      </c>
      <c r="C379" s="14" t="str">
        <f aca="false">IF('MRR Conglomerado'!AG379&gt;0,'MRR Conglomerado'!AG379,"")</f>
        <v/>
      </c>
      <c r="D379" s="14" t="str">
        <f aca="false">IF(C379="","",'MRR Conglomerado'!AS379)</f>
        <v/>
      </c>
      <c r="E379" s="13" t="str">
        <f aca="false">IF(C379="","",D379/C379)</f>
        <v/>
      </c>
      <c r="F379" s="14" t="str">
        <f aca="false">IF(C379="","",C379/B379)</f>
        <v/>
      </c>
      <c r="G379" s="10" t="str">
        <f aca="false">IF(F379="","",IF(F379&lt;100,"Menos de 100 USD",IF(F379&lt;500,"100 a 500 USD",IF(F379&lt;2000,"500 a 2.000 USD","Más de 2.000 USD"))))</f>
        <v/>
      </c>
      <c r="H379" s="14" t="str">
        <f aca="false">IF(C379="","",MIN(D379,C379))</f>
        <v/>
      </c>
      <c r="I379" s="14" t="str">
        <f aca="false">IF(SUM('MRR Conglomerado'!AE379:AG379)&gt;0,SUM('MRR Conglomerado'!AE379:AG379),"")</f>
        <v/>
      </c>
      <c r="J379" s="14" t="str">
        <f aca="false">IF(I379="","",SUM('MRR Conglomerado'!AQ379:AS379))</f>
        <v/>
      </c>
      <c r="K379" s="10" t="str">
        <f aca="false">IF(I379="","",COUNTIF('MRR Conglomerado'!AE379:AG379,"&gt;0"))</f>
        <v/>
      </c>
      <c r="L379" s="13" t="str">
        <f aca="false">IF(I379="","",J379/I379)</f>
        <v/>
      </c>
      <c r="M379" s="14" t="str">
        <f aca="false">IF(I379="","",I379/K379/B379)</f>
        <v/>
      </c>
      <c r="N379" s="10" t="str">
        <f aca="false">IF(M379="","",IF(M379&lt;100,"Menos de 100 USD",IF(M379&lt;500,"100 a 500 USD",IF(M379&lt;2000,"500 a 2.000 USD","Más de 2.000 USD"))))</f>
        <v/>
      </c>
      <c r="O379" s="14" t="str">
        <f aca="false">IF(I379="","",MIN(J379,I379))</f>
        <v/>
      </c>
      <c r="P379" s="14" t="n">
        <f aca="false">IF(SUM('MRR Conglomerado'!V379:AG379)&gt;0,SUM('MRR Conglomerado'!V379:AG379),"")</f>
        <v>6510.09098</v>
      </c>
      <c r="Q379" s="14" t="n">
        <f aca="false">IF(P379="","",SUM('MRR Conglomerado'!AH379:AS379))</f>
        <v>0</v>
      </c>
      <c r="R379" s="10" t="n">
        <f aca="false">IF(P379="","",COUNTIF('MRR Conglomerado'!V379:AG379,"&gt;0"))</f>
        <v>4</v>
      </c>
      <c r="S379" s="14" t="n">
        <f aca="false">IF(P379="","",P379/R379)</f>
        <v>1627.522745</v>
      </c>
      <c r="T379" s="14" t="n">
        <f aca="false">IF(P379="","",Q379/12)</f>
        <v>0</v>
      </c>
      <c r="U379" s="13" t="n">
        <f aca="false">IF(P379="","",T379/S379)</f>
        <v>0</v>
      </c>
      <c r="V379" s="14" t="n">
        <f aca="false">IF(P379="","",S379/B379)</f>
        <v>86.1807119406937</v>
      </c>
      <c r="W379" s="10" t="str">
        <f aca="false">IF(V379="","",IF(V379&lt;100,"Menos de 100 USD",IF(V379&lt;500,"100 a 500 USD",IF(V379&lt;2000,"500 a 2.000 USD","Más de 2.000 USD"))))</f>
        <v>Menos de 100 USD</v>
      </c>
      <c r="X379" s="14" t="n">
        <f aca="false">IF(P379="","",MIN(T379,S379))</f>
        <v>0</v>
      </c>
    </row>
    <row r="380" customFormat="false" ht="15" hidden="false" customHeight="false" outlineLevel="0" collapsed="false">
      <c r="A380" s="10" t="s">
        <v>820</v>
      </c>
      <c r="B380" s="14" t="n">
        <v>18.885</v>
      </c>
      <c r="C380" s="14" t="n">
        <f aca="false">IF('MRR Conglomerado'!AG380&gt;0,'MRR Conglomerado'!AG380,"")</f>
        <v>769.94145</v>
      </c>
      <c r="D380" s="14" t="n">
        <f aca="false">IF(C380="","",'MRR Conglomerado'!AS380)</f>
        <v>0</v>
      </c>
      <c r="E380" s="13" t="n">
        <f aca="false">IF(C380="","",D380/C380)</f>
        <v>0</v>
      </c>
      <c r="F380" s="14" t="n">
        <f aca="false">IF(C380="","",C380/B380)</f>
        <v>40.77</v>
      </c>
      <c r="G380" s="10" t="str">
        <f aca="false">IF(F380="","",IF(F380&lt;100,"Menos de 100 USD",IF(F380&lt;500,"100 a 500 USD",IF(F380&lt;2000,"500 a 2.000 USD","Más de 2.000 USD"))))</f>
        <v>Menos de 100 USD</v>
      </c>
      <c r="H380" s="14" t="n">
        <f aca="false">IF(C380="","",MIN(D380,C380))</f>
        <v>0</v>
      </c>
      <c r="I380" s="14" t="n">
        <f aca="false">IF(SUM('MRR Conglomerado'!AE380:AG380)&gt;0,SUM('MRR Conglomerado'!AE380:AG380),"")</f>
        <v>2099.96431</v>
      </c>
      <c r="J380" s="14" t="n">
        <f aca="false">IF(I380="","",SUM('MRR Conglomerado'!AQ380:AS380))</f>
        <v>0</v>
      </c>
      <c r="K380" s="10" t="n">
        <f aca="false">IF(I380="","",COUNTIF('MRR Conglomerado'!AE380:AG380,"&gt;0"))</f>
        <v>3</v>
      </c>
      <c r="L380" s="13" t="n">
        <f aca="false">IF(I380="","",J380/I380)</f>
        <v>0</v>
      </c>
      <c r="M380" s="14" t="n">
        <f aca="false">IF(I380="","",I380/K380/B380)</f>
        <v>37.0658249051275</v>
      </c>
      <c r="N380" s="10" t="str">
        <f aca="false">IF(M380="","",IF(M380&lt;100,"Menos de 100 USD",IF(M380&lt;500,"100 a 500 USD",IF(M380&lt;2000,"500 a 2.000 USD","Más de 2.000 USD"))))</f>
        <v>Menos de 100 USD</v>
      </c>
      <c r="O380" s="14" t="n">
        <f aca="false">IF(I380="","",MIN(J380,I380))</f>
        <v>0</v>
      </c>
      <c r="P380" s="14" t="n">
        <f aca="false">IF(SUM('MRR Conglomerado'!V380:AG380)&gt;0,SUM('MRR Conglomerado'!V380:AG380),"")</f>
        <v>5039.895208</v>
      </c>
      <c r="Q380" s="14" t="n">
        <f aca="false">IF(P380="","",SUM('MRR Conglomerado'!AH380:AS380))</f>
        <v>0</v>
      </c>
      <c r="R380" s="10" t="n">
        <f aca="false">IF(P380="","",COUNTIF('MRR Conglomerado'!V380:AG380,"&gt;0"))</f>
        <v>8</v>
      </c>
      <c r="S380" s="14" t="n">
        <f aca="false">IF(P380="","",P380/R380)</f>
        <v>629.986901</v>
      </c>
      <c r="T380" s="14" t="n">
        <f aca="false">IF(P380="","",Q380/12)</f>
        <v>0</v>
      </c>
      <c r="U380" s="13" t="n">
        <f aca="false">IF(P380="","",T380/S380)</f>
        <v>0</v>
      </c>
      <c r="V380" s="14" t="n">
        <f aca="false">IF(P380="","",S380/B380)</f>
        <v>33.3591157532433</v>
      </c>
      <c r="W380" s="10" t="str">
        <f aca="false">IF(V380="","",IF(V380&lt;100,"Menos de 100 USD",IF(V380&lt;500,"100 a 500 USD",IF(V380&lt;2000,"500 a 2.000 USD","Más de 2.000 USD"))))</f>
        <v>Menos de 100 USD</v>
      </c>
      <c r="X380" s="14" t="n">
        <f aca="false">IF(P380="","",MIN(T380,S380))</f>
        <v>0</v>
      </c>
    </row>
    <row r="381" customFormat="false" ht="15" hidden="false" customHeight="false" outlineLevel="0" collapsed="false">
      <c r="A381" s="10" t="s">
        <v>822</v>
      </c>
      <c r="B381" s="14" t="n">
        <v>18.885</v>
      </c>
      <c r="C381" s="14" t="n">
        <f aca="false">IF('MRR Conglomerado'!AG381&gt;0,'MRR Conglomerado'!AG381,"")</f>
        <v>599.97645</v>
      </c>
      <c r="D381" s="14" t="n">
        <f aca="false">IF(C381="","",'MRR Conglomerado'!AS381)</f>
        <v>933.185312</v>
      </c>
      <c r="E381" s="13" t="n">
        <f aca="false">IF(C381="","",D381/C381)</f>
        <v>1.55536990160197</v>
      </c>
      <c r="F381" s="14" t="n">
        <f aca="false">IF(C381="","",C381/B381)</f>
        <v>31.77</v>
      </c>
      <c r="G381" s="10" t="str">
        <f aca="false">IF(F381="","",IF(F381&lt;100,"Menos de 100 USD",IF(F381&lt;500,"100 a 500 USD",IF(F381&lt;2000,"500 a 2.000 USD","Más de 2.000 USD"))))</f>
        <v>Menos de 100 USD</v>
      </c>
      <c r="H381" s="14" t="n">
        <f aca="false">IF(C381="","",MIN(D381,C381))</f>
        <v>599.97645</v>
      </c>
      <c r="I381" s="14" t="n">
        <f aca="false">IF(SUM('MRR Conglomerado'!AE381:AG381)&gt;0,SUM('MRR Conglomerado'!AE381:AG381),"")</f>
        <v>1899.93627</v>
      </c>
      <c r="J381" s="14" t="n">
        <f aca="false">IF(I381="","",SUM('MRR Conglomerado'!AQ381:AS381))</f>
        <v>2695.762363</v>
      </c>
      <c r="K381" s="10" t="n">
        <f aca="false">IF(I381="","",COUNTIF('MRR Conglomerado'!AE381:AG381,"&gt;0"))</f>
        <v>3</v>
      </c>
      <c r="L381" s="13" t="n">
        <f aca="false">IF(I381="","",J381/I381)</f>
        <v>1.41886988819893</v>
      </c>
      <c r="M381" s="14" t="n">
        <f aca="false">IF(I381="","",I381/K381/B381)</f>
        <v>33.5351914217633</v>
      </c>
      <c r="N381" s="10" t="str">
        <f aca="false">IF(M381="","",IF(M381&lt;100,"Menos de 100 USD",IF(M381&lt;500,"100 a 500 USD",IF(M381&lt;2000,"500 a 2.000 USD","Más de 2.000 USD"))))</f>
        <v>Menos de 100 USD</v>
      </c>
      <c r="O381" s="14" t="n">
        <f aca="false">IF(I381="","",MIN(J381,I381))</f>
        <v>1899.93627</v>
      </c>
      <c r="P381" s="14" t="n">
        <f aca="false">IF(SUM('MRR Conglomerado'!V381:AG381)&gt;0,SUM('MRR Conglomerado'!V381:AG381),"")</f>
        <v>3299.93675</v>
      </c>
      <c r="Q381" s="14" t="n">
        <f aca="false">IF(P381="","",SUM('MRR Conglomerado'!AH381:AS381))</f>
        <v>10785.975439</v>
      </c>
      <c r="R381" s="10" t="n">
        <f aca="false">IF(P381="","",COUNTIF('MRR Conglomerado'!V381:AG381,"&gt;0"))</f>
        <v>5</v>
      </c>
      <c r="S381" s="14" t="n">
        <f aca="false">IF(P381="","",P381/R381)</f>
        <v>659.98735</v>
      </c>
      <c r="T381" s="14" t="n">
        <f aca="false">IF(P381="","",Q381/12)</f>
        <v>898.831286583333</v>
      </c>
      <c r="U381" s="13" t="n">
        <f aca="false">IF(P381="","",T381/S381)</f>
        <v>1.36189168865636</v>
      </c>
      <c r="V381" s="14" t="n">
        <f aca="false">IF(P381="","",S381/B381)</f>
        <v>34.9477018797988</v>
      </c>
      <c r="W381" s="10" t="str">
        <f aca="false">IF(V381="","",IF(V381&lt;100,"Menos de 100 USD",IF(V381&lt;500,"100 a 500 USD",IF(V381&lt;2000,"500 a 2.000 USD","Más de 2.000 USD"))))</f>
        <v>Menos de 100 USD</v>
      </c>
      <c r="X381" s="14" t="n">
        <f aca="false">IF(P381="","",MIN(T381,S381))</f>
        <v>659.98735</v>
      </c>
    </row>
    <row r="382" customFormat="false" ht="15" hidden="false" customHeight="false" outlineLevel="0" collapsed="false">
      <c r="A382" s="10" t="s">
        <v>824</v>
      </c>
      <c r="B382" s="14" t="n">
        <v>18.885</v>
      </c>
      <c r="C382" s="14" t="n">
        <f aca="false">IF('MRR Conglomerado'!AG382&gt;0,'MRR Conglomerado'!AG382,"")</f>
        <v>5361.64035</v>
      </c>
      <c r="D382" s="14" t="n">
        <f aca="false">IF(C382="","",'MRR Conglomerado'!AS382)</f>
        <v>0</v>
      </c>
      <c r="E382" s="13" t="n">
        <f aca="false">IF(C382="","",D382/C382)</f>
        <v>0</v>
      </c>
      <c r="F382" s="14" t="n">
        <f aca="false">IF(C382="","",C382/B382)</f>
        <v>283.91</v>
      </c>
      <c r="G382" s="10" t="str">
        <f aca="false">IF(F382="","",IF(F382&lt;100,"Menos de 100 USD",IF(F382&lt;500,"100 a 500 USD",IF(F382&lt;2000,"500 a 2.000 USD","Más de 2.000 USD"))))</f>
        <v>100 a 500 USD</v>
      </c>
      <c r="H382" s="14" t="n">
        <f aca="false">IF(C382="","",MIN(D382,C382))</f>
        <v>0</v>
      </c>
      <c r="I382" s="14" t="n">
        <f aca="false">IF(SUM('MRR Conglomerado'!AE382:AG382)&gt;0,SUM('MRR Conglomerado'!AE382:AG382),"")</f>
        <v>16194.21475</v>
      </c>
      <c r="J382" s="14" t="n">
        <f aca="false">IF(I382="","",SUM('MRR Conglomerado'!AQ382:AS382))</f>
        <v>0</v>
      </c>
      <c r="K382" s="10" t="n">
        <f aca="false">IF(I382="","",COUNTIF('MRR Conglomerado'!AE382:AG382,"&gt;0"))</f>
        <v>3</v>
      </c>
      <c r="L382" s="13" t="n">
        <f aca="false">IF(I382="","",J382/I382)</f>
        <v>0</v>
      </c>
      <c r="M382" s="14" t="n">
        <f aca="false">IF(I382="","",I382/K382/B382)</f>
        <v>285.839109522549</v>
      </c>
      <c r="N382" s="10" t="str">
        <f aca="false">IF(M382="","",IF(M382&lt;100,"Menos de 100 USD",IF(M382&lt;500,"100 a 500 USD",IF(M382&lt;2000,"500 a 2.000 USD","Más de 2.000 USD"))))</f>
        <v>100 a 500 USD</v>
      </c>
      <c r="O382" s="14" t="n">
        <f aca="false">IF(I382="","",MIN(J382,I382))</f>
        <v>0</v>
      </c>
      <c r="P382" s="14" t="n">
        <f aca="false">IF(SUM('MRR Conglomerado'!V382:AG382)&gt;0,SUM('MRR Conglomerado'!V382:AG382),"")</f>
        <v>42777.882604</v>
      </c>
      <c r="Q382" s="14" t="n">
        <f aca="false">IF(P382="","",SUM('MRR Conglomerado'!AH382:AS382))</f>
        <v>33427.879752</v>
      </c>
      <c r="R382" s="10" t="n">
        <f aca="false">IF(P382="","",COUNTIF('MRR Conglomerado'!V382:AG382,"&gt;0"))</f>
        <v>11</v>
      </c>
      <c r="S382" s="14" t="n">
        <f aca="false">IF(P382="","",P382/R382)</f>
        <v>3888.89841854545</v>
      </c>
      <c r="T382" s="14" t="n">
        <f aca="false">IF(P382="","",Q382/12)</f>
        <v>2785.656646</v>
      </c>
      <c r="U382" s="13" t="n">
        <f aca="false">IF(P382="","",T382/S382)</f>
        <v>0.716309953665981</v>
      </c>
      <c r="V382" s="14" t="n">
        <f aca="false">IF(P382="","",S382/B382)</f>
        <v>205.925253828195</v>
      </c>
      <c r="W382" s="10" t="str">
        <f aca="false">IF(V382="","",IF(V382&lt;100,"Menos de 100 USD",IF(V382&lt;500,"100 a 500 USD",IF(V382&lt;2000,"500 a 2.000 USD","Más de 2.000 USD"))))</f>
        <v>100 a 500 USD</v>
      </c>
      <c r="X382" s="14" t="n">
        <f aca="false">IF(P382="","",MIN(T382,S382))</f>
        <v>2785.656646</v>
      </c>
    </row>
    <row r="383" customFormat="false" ht="15" hidden="false" customHeight="false" outlineLevel="0" collapsed="false">
      <c r="A383" s="10" t="s">
        <v>826</v>
      </c>
      <c r="B383" s="14" t="n">
        <v>18.885</v>
      </c>
      <c r="C383" s="14" t="str">
        <f aca="false">IF('MRR Conglomerado'!AG383&gt;0,'MRR Conglomerado'!AG383,"")</f>
        <v/>
      </c>
      <c r="D383" s="14" t="str">
        <f aca="false">IF(C383="","",'MRR Conglomerado'!AS383)</f>
        <v/>
      </c>
      <c r="E383" s="13" t="str">
        <f aca="false">IF(C383="","",D383/C383)</f>
        <v/>
      </c>
      <c r="F383" s="14" t="str">
        <f aca="false">IF(C383="","",C383/B383)</f>
        <v/>
      </c>
      <c r="G383" s="10" t="str">
        <f aca="false">IF(F383="","",IF(F383&lt;100,"Menos de 100 USD",IF(F383&lt;500,"100 a 500 USD",IF(F383&lt;2000,"500 a 2.000 USD","Más de 2.000 USD"))))</f>
        <v/>
      </c>
      <c r="H383" s="14" t="str">
        <f aca="false">IF(C383="","",MIN(D383,C383))</f>
        <v/>
      </c>
      <c r="I383" s="14" t="str">
        <f aca="false">IF(SUM('MRR Conglomerado'!AE383:AG383)&gt;0,SUM('MRR Conglomerado'!AE383:AG383),"")</f>
        <v/>
      </c>
      <c r="J383" s="14" t="str">
        <f aca="false">IF(I383="","",SUM('MRR Conglomerado'!AQ383:AS383))</f>
        <v/>
      </c>
      <c r="K383" s="10" t="str">
        <f aca="false">IF(I383="","",COUNTIF('MRR Conglomerado'!AE383:AG383,"&gt;0"))</f>
        <v/>
      </c>
      <c r="L383" s="13" t="str">
        <f aca="false">IF(I383="","",J383/I383)</f>
        <v/>
      </c>
      <c r="M383" s="14" t="str">
        <f aca="false">IF(I383="","",I383/K383/B383)</f>
        <v/>
      </c>
      <c r="N383" s="10" t="str">
        <f aca="false">IF(M383="","",IF(M383&lt;100,"Menos de 100 USD",IF(M383&lt;500,"100 a 500 USD",IF(M383&lt;2000,"500 a 2.000 USD","Más de 2.000 USD"))))</f>
        <v/>
      </c>
      <c r="O383" s="14" t="str">
        <f aca="false">IF(I383="","",MIN(J383,I383))</f>
        <v/>
      </c>
      <c r="P383" s="14" t="str">
        <f aca="false">IF(SUM('MRR Conglomerado'!V383:AG383)&gt;0,SUM('MRR Conglomerado'!V383:AG383),"")</f>
        <v/>
      </c>
      <c r="Q383" s="14" t="str">
        <f aca="false">IF(P383="","",SUM('MRR Conglomerado'!AH383:AS383))</f>
        <v/>
      </c>
      <c r="R383" s="10" t="str">
        <f aca="false">IF(P383="","",COUNTIF('MRR Conglomerado'!V383:AG383,"&gt;0"))</f>
        <v/>
      </c>
      <c r="S383" s="14" t="str">
        <f aca="false">IF(P383="","",P383/R383)</f>
        <v/>
      </c>
      <c r="T383" s="14" t="str">
        <f aca="false">IF(P383="","",Q383/12)</f>
        <v/>
      </c>
      <c r="U383" s="13" t="str">
        <f aca="false">IF(P383="","",T383/S383)</f>
        <v/>
      </c>
      <c r="V383" s="14" t="str">
        <f aca="false">IF(P383="","",S383/B383)</f>
        <v/>
      </c>
      <c r="W383" s="10" t="str">
        <f aca="false">IF(V383="","",IF(V383&lt;100,"Menos de 100 USD",IF(V383&lt;500,"100 a 500 USD",IF(V383&lt;2000,"500 a 2.000 USD","Más de 2.000 USD"))))</f>
        <v/>
      </c>
      <c r="X383" s="14" t="str">
        <f aca="false">IF(P383="","",MIN(T383,S383))</f>
        <v/>
      </c>
    </row>
    <row r="384" customFormat="false" ht="15" hidden="false" customHeight="false" outlineLevel="0" collapsed="false">
      <c r="A384" s="10" t="s">
        <v>828</v>
      </c>
      <c r="B384" s="14" t="n">
        <v>18.885</v>
      </c>
      <c r="C384" s="14" t="str">
        <f aca="false">IF('MRR Conglomerado'!AG384&gt;0,'MRR Conglomerado'!AG384,"")</f>
        <v/>
      </c>
      <c r="D384" s="14" t="str">
        <f aca="false">IF(C384="","",'MRR Conglomerado'!AS384)</f>
        <v/>
      </c>
      <c r="E384" s="13" t="str">
        <f aca="false">IF(C384="","",D384/C384)</f>
        <v/>
      </c>
      <c r="F384" s="14" t="str">
        <f aca="false">IF(C384="","",C384/B384)</f>
        <v/>
      </c>
      <c r="G384" s="10" t="str">
        <f aca="false">IF(F384="","",IF(F384&lt;100,"Menos de 100 USD",IF(F384&lt;500,"100 a 500 USD",IF(F384&lt;2000,"500 a 2.000 USD","Más de 2.000 USD"))))</f>
        <v/>
      </c>
      <c r="H384" s="14" t="str">
        <f aca="false">IF(C384="","",MIN(D384,C384))</f>
        <v/>
      </c>
      <c r="I384" s="14" t="str">
        <f aca="false">IF(SUM('MRR Conglomerado'!AE384:AG384)&gt;0,SUM('MRR Conglomerado'!AE384:AG384),"")</f>
        <v/>
      </c>
      <c r="J384" s="14" t="str">
        <f aca="false">IF(I384="","",SUM('MRR Conglomerado'!AQ384:AS384))</f>
        <v/>
      </c>
      <c r="K384" s="10" t="str">
        <f aca="false">IF(I384="","",COUNTIF('MRR Conglomerado'!AE384:AG384,"&gt;0"))</f>
        <v/>
      </c>
      <c r="L384" s="13" t="str">
        <f aca="false">IF(I384="","",J384/I384)</f>
        <v/>
      </c>
      <c r="M384" s="14" t="str">
        <f aca="false">IF(I384="","",I384/K384/B384)</f>
        <v/>
      </c>
      <c r="N384" s="10" t="str">
        <f aca="false">IF(M384="","",IF(M384&lt;100,"Menos de 100 USD",IF(M384&lt;500,"100 a 500 USD",IF(M384&lt;2000,"500 a 2.000 USD","Más de 2.000 USD"))))</f>
        <v/>
      </c>
      <c r="O384" s="14" t="str">
        <f aca="false">IF(I384="","",MIN(J384,I384))</f>
        <v/>
      </c>
      <c r="P384" s="14" t="str">
        <f aca="false">IF(SUM('MRR Conglomerado'!V384:AG384)&gt;0,SUM('MRR Conglomerado'!V384:AG384),"")</f>
        <v/>
      </c>
      <c r="Q384" s="14" t="str">
        <f aca="false">IF(P384="","",SUM('MRR Conglomerado'!AH384:AS384))</f>
        <v/>
      </c>
      <c r="R384" s="10" t="str">
        <f aca="false">IF(P384="","",COUNTIF('MRR Conglomerado'!V384:AG384,"&gt;0"))</f>
        <v/>
      </c>
      <c r="S384" s="14" t="str">
        <f aca="false">IF(P384="","",P384/R384)</f>
        <v/>
      </c>
      <c r="T384" s="14" t="str">
        <f aca="false">IF(P384="","",Q384/12)</f>
        <v/>
      </c>
      <c r="U384" s="13" t="str">
        <f aca="false">IF(P384="","",T384/S384)</f>
        <v/>
      </c>
      <c r="V384" s="14" t="str">
        <f aca="false">IF(P384="","",S384/B384)</f>
        <v/>
      </c>
      <c r="W384" s="10" t="str">
        <f aca="false">IF(V384="","",IF(V384&lt;100,"Menos de 100 USD",IF(V384&lt;500,"100 a 500 USD",IF(V384&lt;2000,"500 a 2.000 USD","Más de 2.000 USD"))))</f>
        <v/>
      </c>
      <c r="X384" s="14" t="str">
        <f aca="false">IF(P384="","",MIN(T384,S384))</f>
        <v/>
      </c>
    </row>
    <row r="385" customFormat="false" ht="15" hidden="false" customHeight="false" outlineLevel="0" collapsed="false">
      <c r="A385" s="10" t="s">
        <v>830</v>
      </c>
      <c r="B385" s="14" t="n">
        <v>18.885</v>
      </c>
      <c r="C385" s="14" t="str">
        <f aca="false">IF('MRR Conglomerado'!AG385&gt;0,'MRR Conglomerado'!AG385,"")</f>
        <v/>
      </c>
      <c r="D385" s="14" t="str">
        <f aca="false">IF(C385="","",'MRR Conglomerado'!AS385)</f>
        <v/>
      </c>
      <c r="E385" s="13" t="str">
        <f aca="false">IF(C385="","",D385/C385)</f>
        <v/>
      </c>
      <c r="F385" s="14" t="str">
        <f aca="false">IF(C385="","",C385/B385)</f>
        <v/>
      </c>
      <c r="G385" s="10" t="str">
        <f aca="false">IF(F385="","",IF(F385&lt;100,"Menos de 100 USD",IF(F385&lt;500,"100 a 500 USD",IF(F385&lt;2000,"500 a 2.000 USD","Más de 2.000 USD"))))</f>
        <v/>
      </c>
      <c r="H385" s="14" t="str">
        <f aca="false">IF(C385="","",MIN(D385,C385))</f>
        <v/>
      </c>
      <c r="I385" s="14" t="str">
        <f aca="false">IF(SUM('MRR Conglomerado'!AE385:AG385)&gt;0,SUM('MRR Conglomerado'!AE385:AG385),"")</f>
        <v/>
      </c>
      <c r="J385" s="14" t="str">
        <f aca="false">IF(I385="","",SUM('MRR Conglomerado'!AQ385:AS385))</f>
        <v/>
      </c>
      <c r="K385" s="10" t="str">
        <f aca="false">IF(I385="","",COUNTIF('MRR Conglomerado'!AE385:AG385,"&gt;0"))</f>
        <v/>
      </c>
      <c r="L385" s="13" t="str">
        <f aca="false">IF(I385="","",J385/I385)</f>
        <v/>
      </c>
      <c r="M385" s="14" t="str">
        <f aca="false">IF(I385="","",I385/K385/B385)</f>
        <v/>
      </c>
      <c r="N385" s="10" t="str">
        <f aca="false">IF(M385="","",IF(M385&lt;100,"Menos de 100 USD",IF(M385&lt;500,"100 a 500 USD",IF(M385&lt;2000,"500 a 2.000 USD","Más de 2.000 USD"))))</f>
        <v/>
      </c>
      <c r="O385" s="14" t="str">
        <f aca="false">IF(I385="","",MIN(J385,I385))</f>
        <v/>
      </c>
      <c r="P385" s="14" t="str">
        <f aca="false">IF(SUM('MRR Conglomerado'!V385:AG385)&gt;0,SUM('MRR Conglomerado'!V385:AG385),"")</f>
        <v/>
      </c>
      <c r="Q385" s="14" t="str">
        <f aca="false">IF(P385="","",SUM('MRR Conglomerado'!AH385:AS385))</f>
        <v/>
      </c>
      <c r="R385" s="10" t="str">
        <f aca="false">IF(P385="","",COUNTIF('MRR Conglomerado'!V385:AG385,"&gt;0"))</f>
        <v/>
      </c>
      <c r="S385" s="14" t="str">
        <f aca="false">IF(P385="","",P385/R385)</f>
        <v/>
      </c>
      <c r="T385" s="14" t="str">
        <f aca="false">IF(P385="","",Q385/12)</f>
        <v/>
      </c>
      <c r="U385" s="13" t="str">
        <f aca="false">IF(P385="","",T385/S385)</f>
        <v/>
      </c>
      <c r="V385" s="14" t="str">
        <f aca="false">IF(P385="","",S385/B385)</f>
        <v/>
      </c>
      <c r="W385" s="10" t="str">
        <f aca="false">IF(V385="","",IF(V385&lt;100,"Menos de 100 USD",IF(V385&lt;500,"100 a 500 USD",IF(V385&lt;2000,"500 a 2.000 USD","Más de 2.000 USD"))))</f>
        <v/>
      </c>
      <c r="X385" s="14" t="str">
        <f aca="false">IF(P385="","",MIN(T385,S385))</f>
        <v/>
      </c>
    </row>
    <row r="386" customFormat="false" ht="15" hidden="false" customHeight="false" outlineLevel="0" collapsed="false">
      <c r="A386" s="10" t="s">
        <v>832</v>
      </c>
      <c r="B386" s="14" t="n">
        <v>18.885</v>
      </c>
      <c r="C386" s="14" t="str">
        <f aca="false">IF('MRR Conglomerado'!AG386&gt;0,'MRR Conglomerado'!AG386,"")</f>
        <v/>
      </c>
      <c r="D386" s="14" t="str">
        <f aca="false">IF(C386="","",'MRR Conglomerado'!AS386)</f>
        <v/>
      </c>
      <c r="E386" s="13" t="str">
        <f aca="false">IF(C386="","",D386/C386)</f>
        <v/>
      </c>
      <c r="F386" s="14" t="str">
        <f aca="false">IF(C386="","",C386/B386)</f>
        <v/>
      </c>
      <c r="G386" s="10" t="str">
        <f aca="false">IF(F386="","",IF(F386&lt;100,"Menos de 100 USD",IF(F386&lt;500,"100 a 500 USD",IF(F386&lt;2000,"500 a 2.000 USD","Más de 2.000 USD"))))</f>
        <v/>
      </c>
      <c r="H386" s="14" t="str">
        <f aca="false">IF(C386="","",MIN(D386,C386))</f>
        <v/>
      </c>
      <c r="I386" s="14" t="str">
        <f aca="false">IF(SUM('MRR Conglomerado'!AE386:AG386)&gt;0,SUM('MRR Conglomerado'!AE386:AG386),"")</f>
        <v/>
      </c>
      <c r="J386" s="14" t="str">
        <f aca="false">IF(I386="","",SUM('MRR Conglomerado'!AQ386:AS386))</f>
        <v/>
      </c>
      <c r="K386" s="10" t="str">
        <f aca="false">IF(I386="","",COUNTIF('MRR Conglomerado'!AE386:AG386,"&gt;0"))</f>
        <v/>
      </c>
      <c r="L386" s="13" t="str">
        <f aca="false">IF(I386="","",J386/I386)</f>
        <v/>
      </c>
      <c r="M386" s="14" t="str">
        <f aca="false">IF(I386="","",I386/K386/B386)</f>
        <v/>
      </c>
      <c r="N386" s="10" t="str">
        <f aca="false">IF(M386="","",IF(M386&lt;100,"Menos de 100 USD",IF(M386&lt;500,"100 a 500 USD",IF(M386&lt;2000,"500 a 2.000 USD","Más de 2.000 USD"))))</f>
        <v/>
      </c>
      <c r="O386" s="14" t="str">
        <f aca="false">IF(I386="","",MIN(J386,I386))</f>
        <v/>
      </c>
      <c r="P386" s="14" t="str">
        <f aca="false">IF(SUM('MRR Conglomerado'!V386:AG386)&gt;0,SUM('MRR Conglomerado'!V386:AG386),"")</f>
        <v/>
      </c>
      <c r="Q386" s="14" t="str">
        <f aca="false">IF(P386="","",SUM('MRR Conglomerado'!AH386:AS386))</f>
        <v/>
      </c>
      <c r="R386" s="10" t="str">
        <f aca="false">IF(P386="","",COUNTIF('MRR Conglomerado'!V386:AG386,"&gt;0"))</f>
        <v/>
      </c>
      <c r="S386" s="14" t="str">
        <f aca="false">IF(P386="","",P386/R386)</f>
        <v/>
      </c>
      <c r="T386" s="14" t="str">
        <f aca="false">IF(P386="","",Q386/12)</f>
        <v/>
      </c>
      <c r="U386" s="13" t="str">
        <f aca="false">IF(P386="","",T386/S386)</f>
        <v/>
      </c>
      <c r="V386" s="14" t="str">
        <f aca="false">IF(P386="","",S386/B386)</f>
        <v/>
      </c>
      <c r="W386" s="10" t="str">
        <f aca="false">IF(V386="","",IF(V386&lt;100,"Menos de 100 USD",IF(V386&lt;500,"100 a 500 USD",IF(V386&lt;2000,"500 a 2.000 USD","Más de 2.000 USD"))))</f>
        <v/>
      </c>
      <c r="X386" s="14" t="str">
        <f aca="false">IF(P386="","",MIN(T386,S386))</f>
        <v/>
      </c>
    </row>
    <row r="387" customFormat="false" ht="15" hidden="false" customHeight="false" outlineLevel="0" collapsed="false">
      <c r="A387" s="10" t="s">
        <v>834</v>
      </c>
      <c r="B387" s="14" t="n">
        <v>18.885</v>
      </c>
      <c r="C387" s="14" t="str">
        <f aca="false">IF('MRR Conglomerado'!AG387&gt;0,'MRR Conglomerado'!AG387,"")</f>
        <v/>
      </c>
      <c r="D387" s="14" t="str">
        <f aca="false">IF(C387="","",'MRR Conglomerado'!AS387)</f>
        <v/>
      </c>
      <c r="E387" s="13" t="str">
        <f aca="false">IF(C387="","",D387/C387)</f>
        <v/>
      </c>
      <c r="F387" s="14" t="str">
        <f aca="false">IF(C387="","",C387/B387)</f>
        <v/>
      </c>
      <c r="G387" s="10" t="str">
        <f aca="false">IF(F387="","",IF(F387&lt;100,"Menos de 100 USD",IF(F387&lt;500,"100 a 500 USD",IF(F387&lt;2000,"500 a 2.000 USD","Más de 2.000 USD"))))</f>
        <v/>
      </c>
      <c r="H387" s="14" t="str">
        <f aca="false">IF(C387="","",MIN(D387,C387))</f>
        <v/>
      </c>
      <c r="I387" s="14" t="str">
        <f aca="false">IF(SUM('MRR Conglomerado'!AE387:AG387)&gt;0,SUM('MRR Conglomerado'!AE387:AG387),"")</f>
        <v/>
      </c>
      <c r="J387" s="14" t="str">
        <f aca="false">IF(I387="","",SUM('MRR Conglomerado'!AQ387:AS387))</f>
        <v/>
      </c>
      <c r="K387" s="10" t="str">
        <f aca="false">IF(I387="","",COUNTIF('MRR Conglomerado'!AE387:AG387,"&gt;0"))</f>
        <v/>
      </c>
      <c r="L387" s="13" t="str">
        <f aca="false">IF(I387="","",J387/I387)</f>
        <v/>
      </c>
      <c r="M387" s="14" t="str">
        <f aca="false">IF(I387="","",I387/K387/B387)</f>
        <v/>
      </c>
      <c r="N387" s="10" t="str">
        <f aca="false">IF(M387="","",IF(M387&lt;100,"Menos de 100 USD",IF(M387&lt;500,"100 a 500 USD",IF(M387&lt;2000,"500 a 2.000 USD","Más de 2.000 USD"))))</f>
        <v/>
      </c>
      <c r="O387" s="14" t="str">
        <f aca="false">IF(I387="","",MIN(J387,I387))</f>
        <v/>
      </c>
      <c r="P387" s="14" t="str">
        <f aca="false">IF(SUM('MRR Conglomerado'!V387:AG387)&gt;0,SUM('MRR Conglomerado'!V387:AG387),"")</f>
        <v/>
      </c>
      <c r="Q387" s="14" t="str">
        <f aca="false">IF(P387="","",SUM('MRR Conglomerado'!AH387:AS387))</f>
        <v/>
      </c>
      <c r="R387" s="10" t="str">
        <f aca="false">IF(P387="","",COUNTIF('MRR Conglomerado'!V387:AG387,"&gt;0"))</f>
        <v/>
      </c>
      <c r="S387" s="14" t="str">
        <f aca="false">IF(P387="","",P387/R387)</f>
        <v/>
      </c>
      <c r="T387" s="14" t="str">
        <f aca="false">IF(P387="","",Q387/12)</f>
        <v/>
      </c>
      <c r="U387" s="13" t="str">
        <f aca="false">IF(P387="","",T387/S387)</f>
        <v/>
      </c>
      <c r="V387" s="14" t="str">
        <f aca="false">IF(P387="","",S387/B387)</f>
        <v/>
      </c>
      <c r="W387" s="10" t="str">
        <f aca="false">IF(V387="","",IF(V387&lt;100,"Menos de 100 USD",IF(V387&lt;500,"100 a 500 USD",IF(V387&lt;2000,"500 a 2.000 USD","Más de 2.000 USD"))))</f>
        <v/>
      </c>
      <c r="X387" s="14" t="str">
        <f aca="false">IF(P387="","",MIN(T387,S387))</f>
        <v/>
      </c>
    </row>
    <row r="388" customFormat="false" ht="15" hidden="false" customHeight="false" outlineLevel="0" collapsed="false">
      <c r="A388" s="10" t="s">
        <v>836</v>
      </c>
      <c r="B388" s="14" t="n">
        <v>18.885</v>
      </c>
      <c r="C388" s="14" t="str">
        <f aca="false">IF('MRR Conglomerado'!AG388&gt;0,'MRR Conglomerado'!AG388,"")</f>
        <v/>
      </c>
      <c r="D388" s="14" t="str">
        <f aca="false">IF(C388="","",'MRR Conglomerado'!AS388)</f>
        <v/>
      </c>
      <c r="E388" s="13" t="str">
        <f aca="false">IF(C388="","",D388/C388)</f>
        <v/>
      </c>
      <c r="F388" s="14" t="str">
        <f aca="false">IF(C388="","",C388/B388)</f>
        <v/>
      </c>
      <c r="G388" s="10" t="str">
        <f aca="false">IF(F388="","",IF(F388&lt;100,"Menos de 100 USD",IF(F388&lt;500,"100 a 500 USD",IF(F388&lt;2000,"500 a 2.000 USD","Más de 2.000 USD"))))</f>
        <v/>
      </c>
      <c r="H388" s="14" t="str">
        <f aca="false">IF(C388="","",MIN(D388,C388))</f>
        <v/>
      </c>
      <c r="I388" s="14" t="str">
        <f aca="false">IF(SUM('MRR Conglomerado'!AE388:AG388)&gt;0,SUM('MRR Conglomerado'!AE388:AG388),"")</f>
        <v/>
      </c>
      <c r="J388" s="14" t="str">
        <f aca="false">IF(I388="","",SUM('MRR Conglomerado'!AQ388:AS388))</f>
        <v/>
      </c>
      <c r="K388" s="10" t="str">
        <f aca="false">IF(I388="","",COUNTIF('MRR Conglomerado'!AE388:AG388,"&gt;0"))</f>
        <v/>
      </c>
      <c r="L388" s="13" t="str">
        <f aca="false">IF(I388="","",J388/I388)</f>
        <v/>
      </c>
      <c r="M388" s="14" t="str">
        <f aca="false">IF(I388="","",I388/K388/B388)</f>
        <v/>
      </c>
      <c r="N388" s="10" t="str">
        <f aca="false">IF(M388="","",IF(M388&lt;100,"Menos de 100 USD",IF(M388&lt;500,"100 a 500 USD",IF(M388&lt;2000,"500 a 2.000 USD","Más de 2.000 USD"))))</f>
        <v/>
      </c>
      <c r="O388" s="14" t="str">
        <f aca="false">IF(I388="","",MIN(J388,I388))</f>
        <v/>
      </c>
      <c r="P388" s="14" t="str">
        <f aca="false">IF(SUM('MRR Conglomerado'!V388:AG388)&gt;0,SUM('MRR Conglomerado'!V388:AG388),"")</f>
        <v/>
      </c>
      <c r="Q388" s="14" t="str">
        <f aca="false">IF(P388="","",SUM('MRR Conglomerado'!AH388:AS388))</f>
        <v/>
      </c>
      <c r="R388" s="10" t="str">
        <f aca="false">IF(P388="","",COUNTIF('MRR Conglomerado'!V388:AG388,"&gt;0"))</f>
        <v/>
      </c>
      <c r="S388" s="14" t="str">
        <f aca="false">IF(P388="","",P388/R388)</f>
        <v/>
      </c>
      <c r="T388" s="14" t="str">
        <f aca="false">IF(P388="","",Q388/12)</f>
        <v/>
      </c>
      <c r="U388" s="13" t="str">
        <f aca="false">IF(P388="","",T388/S388)</f>
        <v/>
      </c>
      <c r="V388" s="14" t="str">
        <f aca="false">IF(P388="","",S388/B388)</f>
        <v/>
      </c>
      <c r="W388" s="10" t="str">
        <f aca="false">IF(V388="","",IF(V388&lt;100,"Menos de 100 USD",IF(V388&lt;500,"100 a 500 USD",IF(V388&lt;2000,"500 a 2.000 USD","Más de 2.000 USD"))))</f>
        <v/>
      </c>
      <c r="X388" s="14" t="str">
        <f aca="false">IF(P388="","",MIN(T388,S388))</f>
        <v/>
      </c>
    </row>
    <row r="389" customFormat="false" ht="15" hidden="false" customHeight="false" outlineLevel="0" collapsed="false">
      <c r="A389" s="10" t="s">
        <v>838</v>
      </c>
      <c r="B389" s="14" t="n">
        <v>18.885</v>
      </c>
      <c r="C389" s="14" t="str">
        <f aca="false">IF('MRR Conglomerado'!AG389&gt;0,'MRR Conglomerado'!AG389,"")</f>
        <v/>
      </c>
      <c r="D389" s="14" t="str">
        <f aca="false">IF(C389="","",'MRR Conglomerado'!AS389)</f>
        <v/>
      </c>
      <c r="E389" s="13" t="str">
        <f aca="false">IF(C389="","",D389/C389)</f>
        <v/>
      </c>
      <c r="F389" s="14" t="str">
        <f aca="false">IF(C389="","",C389/B389)</f>
        <v/>
      </c>
      <c r="G389" s="10" t="str">
        <f aca="false">IF(F389="","",IF(F389&lt;100,"Menos de 100 USD",IF(F389&lt;500,"100 a 500 USD",IF(F389&lt;2000,"500 a 2.000 USD","Más de 2.000 USD"))))</f>
        <v/>
      </c>
      <c r="H389" s="14" t="str">
        <f aca="false">IF(C389="","",MIN(D389,C389))</f>
        <v/>
      </c>
      <c r="I389" s="14" t="str">
        <f aca="false">IF(SUM('MRR Conglomerado'!AE389:AG389)&gt;0,SUM('MRR Conglomerado'!AE389:AG389),"")</f>
        <v/>
      </c>
      <c r="J389" s="14" t="str">
        <f aca="false">IF(I389="","",SUM('MRR Conglomerado'!AQ389:AS389))</f>
        <v/>
      </c>
      <c r="K389" s="10" t="str">
        <f aca="false">IF(I389="","",COUNTIF('MRR Conglomerado'!AE389:AG389,"&gt;0"))</f>
        <v/>
      </c>
      <c r="L389" s="13" t="str">
        <f aca="false">IF(I389="","",J389/I389)</f>
        <v/>
      </c>
      <c r="M389" s="14" t="str">
        <f aca="false">IF(I389="","",I389/K389/B389)</f>
        <v/>
      </c>
      <c r="N389" s="10" t="str">
        <f aca="false">IF(M389="","",IF(M389&lt;100,"Menos de 100 USD",IF(M389&lt;500,"100 a 500 USD",IF(M389&lt;2000,"500 a 2.000 USD","Más de 2.000 USD"))))</f>
        <v/>
      </c>
      <c r="O389" s="14" t="str">
        <f aca="false">IF(I389="","",MIN(J389,I389))</f>
        <v/>
      </c>
      <c r="P389" s="14" t="str">
        <f aca="false">IF(SUM('MRR Conglomerado'!V389:AG389)&gt;0,SUM('MRR Conglomerado'!V389:AG389),"")</f>
        <v/>
      </c>
      <c r="Q389" s="14" t="str">
        <f aca="false">IF(P389="","",SUM('MRR Conglomerado'!AH389:AS389))</f>
        <v/>
      </c>
      <c r="R389" s="10" t="str">
        <f aca="false">IF(P389="","",COUNTIF('MRR Conglomerado'!V389:AG389,"&gt;0"))</f>
        <v/>
      </c>
      <c r="S389" s="14" t="str">
        <f aca="false">IF(P389="","",P389/R389)</f>
        <v/>
      </c>
      <c r="T389" s="14" t="str">
        <f aca="false">IF(P389="","",Q389/12)</f>
        <v/>
      </c>
      <c r="U389" s="13" t="str">
        <f aca="false">IF(P389="","",T389/S389)</f>
        <v/>
      </c>
      <c r="V389" s="14" t="str">
        <f aca="false">IF(P389="","",S389/B389)</f>
        <v/>
      </c>
      <c r="W389" s="10" t="str">
        <f aca="false">IF(V389="","",IF(V389&lt;100,"Menos de 100 USD",IF(V389&lt;500,"100 a 500 USD",IF(V389&lt;2000,"500 a 2.000 USD","Más de 2.000 USD"))))</f>
        <v/>
      </c>
      <c r="X389" s="14" t="str">
        <f aca="false">IF(P389="","",MIN(T389,S389))</f>
        <v/>
      </c>
    </row>
    <row r="390" customFormat="false" ht="15" hidden="false" customHeight="false" outlineLevel="0" collapsed="false">
      <c r="A390" s="10" t="s">
        <v>840</v>
      </c>
      <c r="B390" s="14" t="n">
        <v>18.885</v>
      </c>
      <c r="C390" s="14" t="str">
        <f aca="false">IF('MRR Conglomerado'!AG390&gt;0,'MRR Conglomerado'!AG390,"")</f>
        <v/>
      </c>
      <c r="D390" s="14" t="str">
        <f aca="false">IF(C390="","",'MRR Conglomerado'!AS390)</f>
        <v/>
      </c>
      <c r="E390" s="13" t="str">
        <f aca="false">IF(C390="","",D390/C390)</f>
        <v/>
      </c>
      <c r="F390" s="14" t="str">
        <f aca="false">IF(C390="","",C390/B390)</f>
        <v/>
      </c>
      <c r="G390" s="10" t="str">
        <f aca="false">IF(F390="","",IF(F390&lt;100,"Menos de 100 USD",IF(F390&lt;500,"100 a 500 USD",IF(F390&lt;2000,"500 a 2.000 USD","Más de 2.000 USD"))))</f>
        <v/>
      </c>
      <c r="H390" s="14" t="str">
        <f aca="false">IF(C390="","",MIN(D390,C390))</f>
        <v/>
      </c>
      <c r="I390" s="14" t="str">
        <f aca="false">IF(SUM('MRR Conglomerado'!AE390:AG390)&gt;0,SUM('MRR Conglomerado'!AE390:AG390),"")</f>
        <v/>
      </c>
      <c r="J390" s="14" t="str">
        <f aca="false">IF(I390="","",SUM('MRR Conglomerado'!AQ390:AS390))</f>
        <v/>
      </c>
      <c r="K390" s="10" t="str">
        <f aca="false">IF(I390="","",COUNTIF('MRR Conglomerado'!AE390:AG390,"&gt;0"))</f>
        <v/>
      </c>
      <c r="L390" s="13" t="str">
        <f aca="false">IF(I390="","",J390/I390)</f>
        <v/>
      </c>
      <c r="M390" s="14" t="str">
        <f aca="false">IF(I390="","",I390/K390/B390)</f>
        <v/>
      </c>
      <c r="N390" s="10" t="str">
        <f aca="false">IF(M390="","",IF(M390&lt;100,"Menos de 100 USD",IF(M390&lt;500,"100 a 500 USD",IF(M390&lt;2000,"500 a 2.000 USD","Más de 2.000 USD"))))</f>
        <v/>
      </c>
      <c r="O390" s="14" t="str">
        <f aca="false">IF(I390="","",MIN(J390,I390))</f>
        <v/>
      </c>
      <c r="P390" s="14" t="str">
        <f aca="false">IF(SUM('MRR Conglomerado'!V390:AG390)&gt;0,SUM('MRR Conglomerado'!V390:AG390),"")</f>
        <v/>
      </c>
      <c r="Q390" s="14" t="str">
        <f aca="false">IF(P390="","",SUM('MRR Conglomerado'!AH390:AS390))</f>
        <v/>
      </c>
      <c r="R390" s="10" t="str">
        <f aca="false">IF(P390="","",COUNTIF('MRR Conglomerado'!V390:AG390,"&gt;0"))</f>
        <v/>
      </c>
      <c r="S390" s="14" t="str">
        <f aca="false">IF(P390="","",P390/R390)</f>
        <v/>
      </c>
      <c r="T390" s="14" t="str">
        <f aca="false">IF(P390="","",Q390/12)</f>
        <v/>
      </c>
      <c r="U390" s="13" t="str">
        <f aca="false">IF(P390="","",T390/S390)</f>
        <v/>
      </c>
      <c r="V390" s="14" t="str">
        <f aca="false">IF(P390="","",S390/B390)</f>
        <v/>
      </c>
      <c r="W390" s="10" t="str">
        <f aca="false">IF(V390="","",IF(V390&lt;100,"Menos de 100 USD",IF(V390&lt;500,"100 a 500 USD",IF(V390&lt;2000,"500 a 2.000 USD","Más de 2.000 USD"))))</f>
        <v/>
      </c>
      <c r="X390" s="14" t="str">
        <f aca="false">IF(P390="","",MIN(T390,S390))</f>
        <v/>
      </c>
    </row>
    <row r="391" customFormat="false" ht="15" hidden="false" customHeight="false" outlineLevel="0" collapsed="false">
      <c r="A391" s="10" t="s">
        <v>842</v>
      </c>
      <c r="B391" s="14" t="n">
        <v>18.885</v>
      </c>
      <c r="C391" s="14" t="str">
        <f aca="false">IF('MRR Conglomerado'!AG391&gt;0,'MRR Conglomerado'!AG391,"")</f>
        <v/>
      </c>
      <c r="D391" s="14" t="str">
        <f aca="false">IF(C391="","",'MRR Conglomerado'!AS391)</f>
        <v/>
      </c>
      <c r="E391" s="13" t="str">
        <f aca="false">IF(C391="","",D391/C391)</f>
        <v/>
      </c>
      <c r="F391" s="14" t="str">
        <f aca="false">IF(C391="","",C391/B391)</f>
        <v/>
      </c>
      <c r="G391" s="10" t="str">
        <f aca="false">IF(F391="","",IF(F391&lt;100,"Menos de 100 USD",IF(F391&lt;500,"100 a 500 USD",IF(F391&lt;2000,"500 a 2.000 USD","Más de 2.000 USD"))))</f>
        <v/>
      </c>
      <c r="H391" s="14" t="str">
        <f aca="false">IF(C391="","",MIN(D391,C391))</f>
        <v/>
      </c>
      <c r="I391" s="14" t="str">
        <f aca="false">IF(SUM('MRR Conglomerado'!AE391:AG391)&gt;0,SUM('MRR Conglomerado'!AE391:AG391),"")</f>
        <v/>
      </c>
      <c r="J391" s="14" t="str">
        <f aca="false">IF(I391="","",SUM('MRR Conglomerado'!AQ391:AS391))</f>
        <v/>
      </c>
      <c r="K391" s="10" t="str">
        <f aca="false">IF(I391="","",COUNTIF('MRR Conglomerado'!AE391:AG391,"&gt;0"))</f>
        <v/>
      </c>
      <c r="L391" s="13" t="str">
        <f aca="false">IF(I391="","",J391/I391)</f>
        <v/>
      </c>
      <c r="M391" s="14" t="str">
        <f aca="false">IF(I391="","",I391/K391/B391)</f>
        <v/>
      </c>
      <c r="N391" s="10" t="str">
        <f aca="false">IF(M391="","",IF(M391&lt;100,"Menos de 100 USD",IF(M391&lt;500,"100 a 500 USD",IF(M391&lt;2000,"500 a 2.000 USD","Más de 2.000 USD"))))</f>
        <v/>
      </c>
      <c r="O391" s="14" t="str">
        <f aca="false">IF(I391="","",MIN(J391,I391))</f>
        <v/>
      </c>
      <c r="P391" s="14" t="str">
        <f aca="false">IF(SUM('MRR Conglomerado'!V391:AG391)&gt;0,SUM('MRR Conglomerado'!V391:AG391),"")</f>
        <v/>
      </c>
      <c r="Q391" s="14" t="str">
        <f aca="false">IF(P391="","",SUM('MRR Conglomerado'!AH391:AS391))</f>
        <v/>
      </c>
      <c r="R391" s="10" t="str">
        <f aca="false">IF(P391="","",COUNTIF('MRR Conglomerado'!V391:AG391,"&gt;0"))</f>
        <v/>
      </c>
      <c r="S391" s="14" t="str">
        <f aca="false">IF(P391="","",P391/R391)</f>
        <v/>
      </c>
      <c r="T391" s="14" t="str">
        <f aca="false">IF(P391="","",Q391/12)</f>
        <v/>
      </c>
      <c r="U391" s="13" t="str">
        <f aca="false">IF(P391="","",T391/S391)</f>
        <v/>
      </c>
      <c r="V391" s="14" t="str">
        <f aca="false">IF(P391="","",S391/B391)</f>
        <v/>
      </c>
      <c r="W391" s="10" t="str">
        <f aca="false">IF(V391="","",IF(V391&lt;100,"Menos de 100 USD",IF(V391&lt;500,"100 a 500 USD",IF(V391&lt;2000,"500 a 2.000 USD","Más de 2.000 USD"))))</f>
        <v/>
      </c>
      <c r="X391" s="14" t="str">
        <f aca="false">IF(P391="","",MIN(T391,S391))</f>
        <v/>
      </c>
    </row>
    <row r="392" customFormat="false" ht="15" hidden="false" customHeight="false" outlineLevel="0" collapsed="false">
      <c r="A392" s="10" t="s">
        <v>844</v>
      </c>
      <c r="B392" s="14" t="n">
        <v>18.885</v>
      </c>
      <c r="C392" s="14" t="n">
        <f aca="false">IF('MRR Conglomerado'!AG392&gt;0,'MRR Conglomerado'!AG392,"")</f>
        <v>1260.0072</v>
      </c>
      <c r="D392" s="14" t="n">
        <f aca="false">IF(C392="","",'MRR Conglomerado'!AS392)</f>
        <v>0</v>
      </c>
      <c r="E392" s="13" t="n">
        <f aca="false">IF(C392="","",D392/C392)</f>
        <v>0</v>
      </c>
      <c r="F392" s="14" t="n">
        <f aca="false">IF(C392="","",C392/B392)</f>
        <v>66.72</v>
      </c>
      <c r="G392" s="10" t="str">
        <f aca="false">IF(F392="","",IF(F392&lt;100,"Menos de 100 USD",IF(F392&lt;500,"100 a 500 USD",IF(F392&lt;2000,"500 a 2.000 USD","Más de 2.000 USD"))))</f>
        <v>Menos de 100 USD</v>
      </c>
      <c r="H392" s="14" t="n">
        <f aca="false">IF(C392="","",MIN(D392,C392))</f>
        <v>0</v>
      </c>
      <c r="I392" s="14" t="n">
        <f aca="false">IF(SUM('MRR Conglomerado'!AE392:AG392)&gt;0,SUM('MRR Conglomerado'!AE392:AG392),"")</f>
        <v>3779.94662</v>
      </c>
      <c r="J392" s="14" t="n">
        <f aca="false">IF(I392="","",SUM('MRR Conglomerado'!AQ392:AS392))</f>
        <v>0</v>
      </c>
      <c r="K392" s="10" t="n">
        <f aca="false">IF(I392="","",COUNTIF('MRR Conglomerado'!AE392:AG392,"&gt;0"))</f>
        <v>3</v>
      </c>
      <c r="L392" s="13" t="n">
        <f aca="false">IF(I392="","",J392/I392)</f>
        <v>0</v>
      </c>
      <c r="M392" s="14" t="n">
        <f aca="false">IF(I392="","",I392/K392/B392)</f>
        <v>66.7186765510546</v>
      </c>
      <c r="N392" s="10" t="str">
        <f aca="false">IF(M392="","",IF(M392&lt;100,"Menos de 100 USD",IF(M392&lt;500,"100 a 500 USD",IF(M392&lt;2000,"500 a 2.000 USD","Más de 2.000 USD"))))</f>
        <v>Menos de 100 USD</v>
      </c>
      <c r="O392" s="14" t="n">
        <f aca="false">IF(I392="","",MIN(J392,I392))</f>
        <v>0</v>
      </c>
      <c r="P392" s="14" t="n">
        <f aca="false">IF(SUM('MRR Conglomerado'!V392:AG392)&gt;0,SUM('MRR Conglomerado'!V392:AG392),"")</f>
        <v>8819.996238</v>
      </c>
      <c r="Q392" s="14" t="n">
        <f aca="false">IF(P392="","",SUM('MRR Conglomerado'!AH392:AS392))</f>
        <v>0</v>
      </c>
      <c r="R392" s="10" t="n">
        <f aca="false">IF(P392="","",COUNTIF('MRR Conglomerado'!V392:AG392,"&gt;0"))</f>
        <v>7</v>
      </c>
      <c r="S392" s="14" t="n">
        <f aca="false">IF(P392="","",P392/R392)</f>
        <v>1259.99946257143</v>
      </c>
      <c r="T392" s="14" t="n">
        <f aca="false">IF(P392="","",Q392/12)</f>
        <v>0</v>
      </c>
      <c r="U392" s="13" t="n">
        <f aca="false">IF(P392="","",T392/S392)</f>
        <v>0</v>
      </c>
      <c r="V392" s="14" t="n">
        <f aca="false">IF(P392="","",S392/B392)</f>
        <v>66.7195902870759</v>
      </c>
      <c r="W392" s="10" t="str">
        <f aca="false">IF(V392="","",IF(V392&lt;100,"Menos de 100 USD",IF(V392&lt;500,"100 a 500 USD",IF(V392&lt;2000,"500 a 2.000 USD","Más de 2.000 USD"))))</f>
        <v>Menos de 100 USD</v>
      </c>
      <c r="X392" s="14" t="n">
        <f aca="false">IF(P392="","",MIN(T392,S392))</f>
        <v>0</v>
      </c>
    </row>
    <row r="393" customFormat="false" ht="15" hidden="false" customHeight="false" outlineLevel="0" collapsed="false">
      <c r="A393" s="10" t="s">
        <v>846</v>
      </c>
      <c r="B393" s="14" t="n">
        <v>18.885</v>
      </c>
      <c r="C393" s="14" t="str">
        <f aca="false">IF('MRR Conglomerado'!AG393&gt;0,'MRR Conglomerado'!AG393,"")</f>
        <v/>
      </c>
      <c r="D393" s="14" t="str">
        <f aca="false">IF(C393="","",'MRR Conglomerado'!AS393)</f>
        <v/>
      </c>
      <c r="E393" s="13" t="str">
        <f aca="false">IF(C393="","",D393/C393)</f>
        <v/>
      </c>
      <c r="F393" s="14" t="str">
        <f aca="false">IF(C393="","",C393/B393)</f>
        <v/>
      </c>
      <c r="G393" s="10" t="str">
        <f aca="false">IF(F393="","",IF(F393&lt;100,"Menos de 100 USD",IF(F393&lt;500,"100 a 500 USD",IF(F393&lt;2000,"500 a 2.000 USD","Más de 2.000 USD"))))</f>
        <v/>
      </c>
      <c r="H393" s="14" t="str">
        <f aca="false">IF(C393="","",MIN(D393,C393))</f>
        <v/>
      </c>
      <c r="I393" s="14" t="str">
        <f aca="false">IF(SUM('MRR Conglomerado'!AE393:AG393)&gt;0,SUM('MRR Conglomerado'!AE393:AG393),"")</f>
        <v/>
      </c>
      <c r="J393" s="14" t="str">
        <f aca="false">IF(I393="","",SUM('MRR Conglomerado'!AQ393:AS393))</f>
        <v/>
      </c>
      <c r="K393" s="10" t="str">
        <f aca="false">IF(I393="","",COUNTIF('MRR Conglomerado'!AE393:AG393,"&gt;0"))</f>
        <v/>
      </c>
      <c r="L393" s="13" t="str">
        <f aca="false">IF(I393="","",J393/I393)</f>
        <v/>
      </c>
      <c r="M393" s="14" t="str">
        <f aca="false">IF(I393="","",I393/K393/B393)</f>
        <v/>
      </c>
      <c r="N393" s="10" t="str">
        <f aca="false">IF(M393="","",IF(M393&lt;100,"Menos de 100 USD",IF(M393&lt;500,"100 a 500 USD",IF(M393&lt;2000,"500 a 2.000 USD","Más de 2.000 USD"))))</f>
        <v/>
      </c>
      <c r="O393" s="14" t="str">
        <f aca="false">IF(I393="","",MIN(J393,I393))</f>
        <v/>
      </c>
      <c r="P393" s="14" t="str">
        <f aca="false">IF(SUM('MRR Conglomerado'!V393:AG393)&gt;0,SUM('MRR Conglomerado'!V393:AG393),"")</f>
        <v/>
      </c>
      <c r="Q393" s="14" t="str">
        <f aca="false">IF(P393="","",SUM('MRR Conglomerado'!AH393:AS393))</f>
        <v/>
      </c>
      <c r="R393" s="10" t="str">
        <f aca="false">IF(P393="","",COUNTIF('MRR Conglomerado'!V393:AG393,"&gt;0"))</f>
        <v/>
      </c>
      <c r="S393" s="14" t="str">
        <f aca="false">IF(P393="","",P393/R393)</f>
        <v/>
      </c>
      <c r="T393" s="14" t="str">
        <f aca="false">IF(P393="","",Q393/12)</f>
        <v/>
      </c>
      <c r="U393" s="13" t="str">
        <f aca="false">IF(P393="","",T393/S393)</f>
        <v/>
      </c>
      <c r="V393" s="14" t="str">
        <f aca="false">IF(P393="","",S393/B393)</f>
        <v/>
      </c>
      <c r="W393" s="10" t="str">
        <f aca="false">IF(V393="","",IF(V393&lt;100,"Menos de 100 USD",IF(V393&lt;500,"100 a 500 USD",IF(V393&lt;2000,"500 a 2.000 USD","Más de 2.000 USD"))))</f>
        <v/>
      </c>
      <c r="X393" s="14" t="str">
        <f aca="false">IF(P393="","",MIN(T393,S393))</f>
        <v/>
      </c>
    </row>
    <row r="394" customFormat="false" ht="15" hidden="false" customHeight="false" outlineLevel="0" collapsed="false">
      <c r="A394" s="10" t="s">
        <v>848</v>
      </c>
      <c r="B394" s="14" t="n">
        <v>18.885</v>
      </c>
      <c r="C394" s="14" t="str">
        <f aca="false">IF('MRR Conglomerado'!AG394&gt;0,'MRR Conglomerado'!AG394,"")</f>
        <v/>
      </c>
      <c r="D394" s="14" t="str">
        <f aca="false">IF(C394="","",'MRR Conglomerado'!AS394)</f>
        <v/>
      </c>
      <c r="E394" s="13" t="str">
        <f aca="false">IF(C394="","",D394/C394)</f>
        <v/>
      </c>
      <c r="F394" s="14" t="str">
        <f aca="false">IF(C394="","",C394/B394)</f>
        <v/>
      </c>
      <c r="G394" s="10" t="str">
        <f aca="false">IF(F394="","",IF(F394&lt;100,"Menos de 100 USD",IF(F394&lt;500,"100 a 500 USD",IF(F394&lt;2000,"500 a 2.000 USD","Más de 2.000 USD"))))</f>
        <v/>
      </c>
      <c r="H394" s="14" t="str">
        <f aca="false">IF(C394="","",MIN(D394,C394))</f>
        <v/>
      </c>
      <c r="I394" s="14" t="str">
        <f aca="false">IF(SUM('MRR Conglomerado'!AE394:AG394)&gt;0,SUM('MRR Conglomerado'!AE394:AG394),"")</f>
        <v/>
      </c>
      <c r="J394" s="14" t="str">
        <f aca="false">IF(I394="","",SUM('MRR Conglomerado'!AQ394:AS394))</f>
        <v/>
      </c>
      <c r="K394" s="10" t="str">
        <f aca="false">IF(I394="","",COUNTIF('MRR Conglomerado'!AE394:AG394,"&gt;0"))</f>
        <v/>
      </c>
      <c r="L394" s="13" t="str">
        <f aca="false">IF(I394="","",J394/I394)</f>
        <v/>
      </c>
      <c r="M394" s="14" t="str">
        <f aca="false">IF(I394="","",I394/K394/B394)</f>
        <v/>
      </c>
      <c r="N394" s="10" t="str">
        <f aca="false">IF(M394="","",IF(M394&lt;100,"Menos de 100 USD",IF(M394&lt;500,"100 a 500 USD",IF(M394&lt;2000,"500 a 2.000 USD","Más de 2.000 USD"))))</f>
        <v/>
      </c>
      <c r="O394" s="14" t="str">
        <f aca="false">IF(I394="","",MIN(J394,I394))</f>
        <v/>
      </c>
      <c r="P394" s="14" t="n">
        <f aca="false">IF(SUM('MRR Conglomerado'!V394:AG394)&gt;0,SUM('MRR Conglomerado'!V394:AG394),"")</f>
        <v>35452.042112</v>
      </c>
      <c r="Q394" s="14" t="n">
        <f aca="false">IF(P394="","",SUM('MRR Conglomerado'!AH394:AS394))</f>
        <v>0</v>
      </c>
      <c r="R394" s="10" t="n">
        <f aca="false">IF(P394="","",COUNTIF('MRR Conglomerado'!V394:AG394,"&gt;0"))</f>
        <v>9</v>
      </c>
      <c r="S394" s="14" t="n">
        <f aca="false">IF(P394="","",P394/R394)</f>
        <v>3939.11579022222</v>
      </c>
      <c r="T394" s="14" t="n">
        <f aca="false">IF(P394="","",Q394/12)</f>
        <v>0</v>
      </c>
      <c r="U394" s="13" t="n">
        <f aca="false">IF(P394="","",T394/S394)</f>
        <v>0</v>
      </c>
      <c r="V394" s="14" t="n">
        <f aca="false">IF(P394="","",S394/B394)</f>
        <v>208.584368028712</v>
      </c>
      <c r="W394" s="10" t="str">
        <f aca="false">IF(V394="","",IF(V394&lt;100,"Menos de 100 USD",IF(V394&lt;500,"100 a 500 USD",IF(V394&lt;2000,"500 a 2.000 USD","Más de 2.000 USD"))))</f>
        <v>100 a 500 USD</v>
      </c>
      <c r="X394" s="14" t="n">
        <f aca="false">IF(P394="","",MIN(T394,S394))</f>
        <v>0</v>
      </c>
    </row>
    <row r="395" customFormat="false" ht="15" hidden="false" customHeight="false" outlineLevel="0" collapsed="false">
      <c r="A395" s="10" t="s">
        <v>850</v>
      </c>
      <c r="B395" s="14" t="n">
        <v>18.885</v>
      </c>
      <c r="C395" s="14" t="n">
        <f aca="false">IF('MRR Conglomerado'!AG395&gt;0,'MRR Conglomerado'!AG395,"")</f>
        <v>3922.7922</v>
      </c>
      <c r="D395" s="14" t="n">
        <f aca="false">IF(C395="","",'MRR Conglomerado'!AS395)</f>
        <v>3824.799664</v>
      </c>
      <c r="E395" s="13" t="n">
        <f aca="false">IF(C395="","",D395/C395)</f>
        <v>0.975019697449179</v>
      </c>
      <c r="F395" s="14" t="n">
        <f aca="false">IF(C395="","",C395/B395)</f>
        <v>207.72</v>
      </c>
      <c r="G395" s="10" t="str">
        <f aca="false">IF(F395="","",IF(F395&lt;100,"Menos de 100 USD",IF(F395&lt;500,"100 a 500 USD",IF(F395&lt;2000,"500 a 2.000 USD","Más de 2.000 USD"))))</f>
        <v>100 a 500 USD</v>
      </c>
      <c r="H395" s="14" t="n">
        <f aca="false">IF(C395="","",MIN(D395,C395))</f>
        <v>3824.799664</v>
      </c>
      <c r="I395" s="14" t="n">
        <f aca="false">IF(SUM('MRR Conglomerado'!AE395:AG395)&gt;0,SUM('MRR Conglomerado'!AE395:AG395),"")</f>
        <v>11768.54264</v>
      </c>
      <c r="J395" s="14" t="n">
        <f aca="false">IF(I395="","",SUM('MRR Conglomerado'!AQ395:AS395))</f>
        <v>11352.734185</v>
      </c>
      <c r="K395" s="10" t="n">
        <f aca="false">IF(I395="","",COUNTIF('MRR Conglomerado'!AE395:AG395,"&gt;0"))</f>
        <v>3</v>
      </c>
      <c r="L395" s="13" t="n">
        <f aca="false">IF(I395="","",J395/I395)</f>
        <v>0.964667804016216</v>
      </c>
      <c r="M395" s="14" t="n">
        <f aca="false">IF(I395="","",I395/K395/B395)</f>
        <v>207.722930721031</v>
      </c>
      <c r="N395" s="10" t="str">
        <f aca="false">IF(M395="","",IF(M395&lt;100,"Menos de 100 USD",IF(M395&lt;500,"100 a 500 USD",IF(M395&lt;2000,"500 a 2.000 USD","Más de 2.000 USD"))))</f>
        <v>100 a 500 USD</v>
      </c>
      <c r="O395" s="14" t="n">
        <f aca="false">IF(I395="","",MIN(J395,I395))</f>
        <v>11352.734185</v>
      </c>
      <c r="P395" s="14" t="n">
        <f aca="false">IF(SUM('MRR Conglomerado'!V395:AG395)&gt;0,SUM('MRR Conglomerado'!V395:AG395),"")</f>
        <v>48115.818082</v>
      </c>
      <c r="Q395" s="14" t="n">
        <f aca="false">IF(P395="","",SUM('MRR Conglomerado'!AH395:AS395))</f>
        <v>46305.665379</v>
      </c>
      <c r="R395" s="10" t="n">
        <f aca="false">IF(P395="","",COUNTIF('MRR Conglomerado'!V395:AG395,"&gt;0"))</f>
        <v>12</v>
      </c>
      <c r="S395" s="14" t="n">
        <f aca="false">IF(P395="","",P395/R395)</f>
        <v>4009.65150683333</v>
      </c>
      <c r="T395" s="14" t="n">
        <f aca="false">IF(P395="","",Q395/12)</f>
        <v>3858.80544825</v>
      </c>
      <c r="U395" s="13" t="n">
        <f aca="false">IF(P395="","",T395/S395)</f>
        <v>0.962379259562519</v>
      </c>
      <c r="V395" s="14" t="n">
        <f aca="false">IF(P395="","",S395/B395)</f>
        <v>212.319380822522</v>
      </c>
      <c r="W395" s="10" t="str">
        <f aca="false">IF(V395="","",IF(V395&lt;100,"Menos de 100 USD",IF(V395&lt;500,"100 a 500 USD",IF(V395&lt;2000,"500 a 2.000 USD","Más de 2.000 USD"))))</f>
        <v>100 a 500 USD</v>
      </c>
      <c r="X395" s="14" t="n">
        <f aca="false">IF(P395="","",MIN(T395,S395))</f>
        <v>3858.80544825</v>
      </c>
    </row>
    <row r="396" customFormat="false" ht="15" hidden="false" customHeight="false" outlineLevel="0" collapsed="false">
      <c r="A396" s="10" t="s">
        <v>852</v>
      </c>
      <c r="B396" s="14" t="n">
        <v>18.885</v>
      </c>
      <c r="C396" s="14" t="str">
        <f aca="false">IF('MRR Conglomerado'!AG396&gt;0,'MRR Conglomerado'!AG396,"")</f>
        <v/>
      </c>
      <c r="D396" s="14" t="str">
        <f aca="false">IF(C396="","",'MRR Conglomerado'!AS396)</f>
        <v/>
      </c>
      <c r="E396" s="13" t="str">
        <f aca="false">IF(C396="","",D396/C396)</f>
        <v/>
      </c>
      <c r="F396" s="14" t="str">
        <f aca="false">IF(C396="","",C396/B396)</f>
        <v/>
      </c>
      <c r="G396" s="10" t="str">
        <f aca="false">IF(F396="","",IF(F396&lt;100,"Menos de 100 USD",IF(F396&lt;500,"100 a 500 USD",IF(F396&lt;2000,"500 a 2.000 USD","Más de 2.000 USD"))))</f>
        <v/>
      </c>
      <c r="H396" s="14" t="str">
        <f aca="false">IF(C396="","",MIN(D396,C396))</f>
        <v/>
      </c>
      <c r="I396" s="14" t="str">
        <f aca="false">IF(SUM('MRR Conglomerado'!AE396:AG396)&gt;0,SUM('MRR Conglomerado'!AE396:AG396),"")</f>
        <v/>
      </c>
      <c r="J396" s="14" t="str">
        <f aca="false">IF(I396="","",SUM('MRR Conglomerado'!AQ396:AS396))</f>
        <v/>
      </c>
      <c r="K396" s="10" t="str">
        <f aca="false">IF(I396="","",COUNTIF('MRR Conglomerado'!AE396:AG396,"&gt;0"))</f>
        <v/>
      </c>
      <c r="L396" s="13" t="str">
        <f aca="false">IF(I396="","",J396/I396)</f>
        <v/>
      </c>
      <c r="M396" s="14" t="str">
        <f aca="false">IF(I396="","",I396/K396/B396)</f>
        <v/>
      </c>
      <c r="N396" s="10" t="str">
        <f aca="false">IF(M396="","",IF(M396&lt;100,"Menos de 100 USD",IF(M396&lt;500,"100 a 500 USD",IF(M396&lt;2000,"500 a 2.000 USD","Más de 2.000 USD"))))</f>
        <v/>
      </c>
      <c r="O396" s="14" t="str">
        <f aca="false">IF(I396="","",MIN(J396,I396))</f>
        <v/>
      </c>
      <c r="P396" s="14" t="str">
        <f aca="false">IF(SUM('MRR Conglomerado'!V396:AG396)&gt;0,SUM('MRR Conglomerado'!V396:AG396),"")</f>
        <v/>
      </c>
      <c r="Q396" s="14" t="str">
        <f aca="false">IF(P396="","",SUM('MRR Conglomerado'!AH396:AS396))</f>
        <v/>
      </c>
      <c r="R396" s="10" t="str">
        <f aca="false">IF(P396="","",COUNTIF('MRR Conglomerado'!V396:AG396,"&gt;0"))</f>
        <v/>
      </c>
      <c r="S396" s="14" t="str">
        <f aca="false">IF(P396="","",P396/R396)</f>
        <v/>
      </c>
      <c r="T396" s="14" t="str">
        <f aca="false">IF(P396="","",Q396/12)</f>
        <v/>
      </c>
      <c r="U396" s="13" t="str">
        <f aca="false">IF(P396="","",T396/S396)</f>
        <v/>
      </c>
      <c r="V396" s="14" t="str">
        <f aca="false">IF(P396="","",S396/B396)</f>
        <v/>
      </c>
      <c r="W396" s="10" t="str">
        <f aca="false">IF(V396="","",IF(V396&lt;100,"Menos de 100 USD",IF(V396&lt;500,"100 a 500 USD",IF(V396&lt;2000,"500 a 2.000 USD","Más de 2.000 USD"))))</f>
        <v/>
      </c>
      <c r="X396" s="14" t="str">
        <f aca="false">IF(P396="","",MIN(T396,S396))</f>
        <v/>
      </c>
    </row>
    <row r="397" customFormat="false" ht="15" hidden="false" customHeight="false" outlineLevel="0" collapsed="false">
      <c r="A397" s="10" t="s">
        <v>854</v>
      </c>
      <c r="B397" s="14" t="n">
        <v>18.885</v>
      </c>
      <c r="C397" s="14" t="n">
        <f aca="false">IF('MRR Conglomerado'!AG397&gt;0,'MRR Conglomerado'!AG397,"")</f>
        <v>3639.5172</v>
      </c>
      <c r="D397" s="14" t="n">
        <f aca="false">IF(C397="","",'MRR Conglomerado'!AS397)</f>
        <v>7394.951048</v>
      </c>
      <c r="E397" s="13" t="n">
        <f aca="false">IF(C397="","",D397/C397)</f>
        <v>2.03184945739506</v>
      </c>
      <c r="F397" s="14" t="n">
        <f aca="false">IF(C397="","",C397/B397)</f>
        <v>192.72</v>
      </c>
      <c r="G397" s="10" t="str">
        <f aca="false">IF(F397="","",IF(F397&lt;100,"Menos de 100 USD",IF(F397&lt;500,"100 a 500 USD",IF(F397&lt;2000,"500 a 2.000 USD","Más de 2.000 USD"))))</f>
        <v>100 a 500 USD</v>
      </c>
      <c r="H397" s="14" t="n">
        <f aca="false">IF(C397="","",MIN(D397,C397))</f>
        <v>3639.5172</v>
      </c>
      <c r="I397" s="14" t="n">
        <f aca="false">IF(SUM('MRR Conglomerado'!AE397:AG397)&gt;0,SUM('MRR Conglomerado'!AE397:AG397),"")</f>
        <v>9792.7254</v>
      </c>
      <c r="J397" s="14" t="n">
        <f aca="false">IF(I397="","",SUM('MRR Conglomerado'!AQ397:AS397))</f>
        <v>17342.094033</v>
      </c>
      <c r="K397" s="10" t="n">
        <f aca="false">IF(I397="","",COUNTIF('MRR Conglomerado'!AE397:AG397,"&gt;0"))</f>
        <v>3</v>
      </c>
      <c r="L397" s="13" t="n">
        <f aca="false">IF(I397="","",J397/I397)</f>
        <v>1.77091599372326</v>
      </c>
      <c r="M397" s="14" t="n">
        <f aca="false">IF(I397="","",I397/K397/B397)</f>
        <v>172.848387609214</v>
      </c>
      <c r="N397" s="10" t="str">
        <f aca="false">IF(M397="","",IF(M397&lt;100,"Menos de 100 USD",IF(M397&lt;500,"100 a 500 USD",IF(M397&lt;2000,"500 a 2.000 USD","Más de 2.000 USD"))))</f>
        <v>100 a 500 USD</v>
      </c>
      <c r="O397" s="14" t="n">
        <f aca="false">IF(I397="","",MIN(J397,I397))</f>
        <v>9792.7254</v>
      </c>
      <c r="P397" s="14" t="n">
        <f aca="false">IF(SUM('MRR Conglomerado'!V397:AG397)&gt;0,SUM('MRR Conglomerado'!V397:AG397),"")</f>
        <v>43787.29928</v>
      </c>
      <c r="Q397" s="14" t="n">
        <f aca="false">IF(P397="","",SUM('MRR Conglomerado'!AH397:AS397))</f>
        <v>48136.671944</v>
      </c>
      <c r="R397" s="10" t="n">
        <f aca="false">IF(P397="","",COUNTIF('MRR Conglomerado'!V397:AG397,"&gt;0"))</f>
        <v>12</v>
      </c>
      <c r="S397" s="14" t="n">
        <f aca="false">IF(P397="","",P397/R397)</f>
        <v>3648.94160666667</v>
      </c>
      <c r="T397" s="14" t="n">
        <f aca="false">IF(P397="","",Q397/12)</f>
        <v>4011.38932866667</v>
      </c>
      <c r="U397" s="13" t="n">
        <f aca="false">IF(P397="","",T397/S397)</f>
        <v>1.09932954841969</v>
      </c>
      <c r="V397" s="14" t="n">
        <f aca="false">IF(P397="","",S397/B397)</f>
        <v>193.219041920395</v>
      </c>
      <c r="W397" s="10" t="str">
        <f aca="false">IF(V397="","",IF(V397&lt;100,"Menos de 100 USD",IF(V397&lt;500,"100 a 500 USD",IF(V397&lt;2000,"500 a 2.000 USD","Más de 2.000 USD"))))</f>
        <v>100 a 500 USD</v>
      </c>
      <c r="X397" s="14" t="n">
        <f aca="false">IF(P397="","",MIN(T397,S397))</f>
        <v>3648.94160666667</v>
      </c>
    </row>
    <row r="398" customFormat="false" ht="15" hidden="false" customHeight="false" outlineLevel="0" collapsed="false">
      <c r="A398" s="10" t="s">
        <v>856</v>
      </c>
      <c r="B398" s="14" t="n">
        <v>18.885</v>
      </c>
      <c r="C398" s="14" t="str">
        <f aca="false">IF('MRR Conglomerado'!AG398&gt;0,'MRR Conglomerado'!AG398,"")</f>
        <v/>
      </c>
      <c r="D398" s="14" t="str">
        <f aca="false">IF(C398="","",'MRR Conglomerado'!AS398)</f>
        <v/>
      </c>
      <c r="E398" s="13" t="str">
        <f aca="false">IF(C398="","",D398/C398)</f>
        <v/>
      </c>
      <c r="F398" s="14" t="str">
        <f aca="false">IF(C398="","",C398/B398)</f>
        <v/>
      </c>
      <c r="G398" s="10" t="str">
        <f aca="false">IF(F398="","",IF(F398&lt;100,"Menos de 100 USD",IF(F398&lt;500,"100 a 500 USD",IF(F398&lt;2000,"500 a 2.000 USD","Más de 2.000 USD"))))</f>
        <v/>
      </c>
      <c r="H398" s="14" t="str">
        <f aca="false">IF(C398="","",MIN(D398,C398))</f>
        <v/>
      </c>
      <c r="I398" s="14" t="str">
        <f aca="false">IF(SUM('MRR Conglomerado'!AE398:AG398)&gt;0,SUM('MRR Conglomerado'!AE398:AG398),"")</f>
        <v/>
      </c>
      <c r="J398" s="14" t="str">
        <f aca="false">IF(I398="","",SUM('MRR Conglomerado'!AQ398:AS398))</f>
        <v/>
      </c>
      <c r="K398" s="10" t="str">
        <f aca="false">IF(I398="","",COUNTIF('MRR Conglomerado'!AE398:AG398,"&gt;0"))</f>
        <v/>
      </c>
      <c r="L398" s="13" t="str">
        <f aca="false">IF(I398="","",J398/I398)</f>
        <v/>
      </c>
      <c r="M398" s="14" t="str">
        <f aca="false">IF(I398="","",I398/K398/B398)</f>
        <v/>
      </c>
      <c r="N398" s="10" t="str">
        <f aca="false">IF(M398="","",IF(M398&lt;100,"Menos de 100 USD",IF(M398&lt;500,"100 a 500 USD",IF(M398&lt;2000,"500 a 2.000 USD","Más de 2.000 USD"))))</f>
        <v/>
      </c>
      <c r="O398" s="14" t="str">
        <f aca="false">IF(I398="","",MIN(J398,I398))</f>
        <v/>
      </c>
      <c r="P398" s="14" t="str">
        <f aca="false">IF(SUM('MRR Conglomerado'!V398:AG398)&gt;0,SUM('MRR Conglomerado'!V398:AG398),"")</f>
        <v/>
      </c>
      <c r="Q398" s="14" t="str">
        <f aca="false">IF(P398="","",SUM('MRR Conglomerado'!AH398:AS398))</f>
        <v/>
      </c>
      <c r="R398" s="10" t="str">
        <f aca="false">IF(P398="","",COUNTIF('MRR Conglomerado'!V398:AG398,"&gt;0"))</f>
        <v/>
      </c>
      <c r="S398" s="14" t="str">
        <f aca="false">IF(P398="","",P398/R398)</f>
        <v/>
      </c>
      <c r="T398" s="14" t="str">
        <f aca="false">IF(P398="","",Q398/12)</f>
        <v/>
      </c>
      <c r="U398" s="13" t="str">
        <f aca="false">IF(P398="","",T398/S398)</f>
        <v/>
      </c>
      <c r="V398" s="14" t="str">
        <f aca="false">IF(P398="","",S398/B398)</f>
        <v/>
      </c>
      <c r="W398" s="10" t="str">
        <f aca="false">IF(V398="","",IF(V398&lt;100,"Menos de 100 USD",IF(V398&lt;500,"100 a 500 USD",IF(V398&lt;2000,"500 a 2.000 USD","Más de 2.000 USD"))))</f>
        <v/>
      </c>
      <c r="X398" s="14" t="str">
        <f aca="false">IF(P398="","",MIN(T398,S398))</f>
        <v/>
      </c>
    </row>
    <row r="399" customFormat="false" ht="15" hidden="false" customHeight="false" outlineLevel="0" collapsed="false">
      <c r="A399" s="10" t="s">
        <v>858</v>
      </c>
      <c r="B399" s="14" t="n">
        <v>18.885</v>
      </c>
      <c r="C399" s="14" t="str">
        <f aca="false">IF('MRR Conglomerado'!AG399&gt;0,'MRR Conglomerado'!AG399,"")</f>
        <v/>
      </c>
      <c r="D399" s="14" t="str">
        <f aca="false">IF(C399="","",'MRR Conglomerado'!AS399)</f>
        <v/>
      </c>
      <c r="E399" s="13" t="str">
        <f aca="false">IF(C399="","",D399/C399)</f>
        <v/>
      </c>
      <c r="F399" s="14" t="str">
        <f aca="false">IF(C399="","",C399/B399)</f>
        <v/>
      </c>
      <c r="G399" s="10" t="str">
        <f aca="false">IF(F399="","",IF(F399&lt;100,"Menos de 100 USD",IF(F399&lt;500,"100 a 500 USD",IF(F399&lt;2000,"500 a 2.000 USD","Más de 2.000 USD"))))</f>
        <v/>
      </c>
      <c r="H399" s="14" t="str">
        <f aca="false">IF(C399="","",MIN(D399,C399))</f>
        <v/>
      </c>
      <c r="I399" s="14" t="str">
        <f aca="false">IF(SUM('MRR Conglomerado'!AE399:AG399)&gt;0,SUM('MRR Conglomerado'!AE399:AG399),"")</f>
        <v/>
      </c>
      <c r="J399" s="14" t="str">
        <f aca="false">IF(I399="","",SUM('MRR Conglomerado'!AQ399:AS399))</f>
        <v/>
      </c>
      <c r="K399" s="10" t="str">
        <f aca="false">IF(I399="","",COUNTIF('MRR Conglomerado'!AE399:AG399,"&gt;0"))</f>
        <v/>
      </c>
      <c r="L399" s="13" t="str">
        <f aca="false">IF(I399="","",J399/I399)</f>
        <v/>
      </c>
      <c r="M399" s="14" t="str">
        <f aca="false">IF(I399="","",I399/K399/B399)</f>
        <v/>
      </c>
      <c r="N399" s="10" t="str">
        <f aca="false">IF(M399="","",IF(M399&lt;100,"Menos de 100 USD",IF(M399&lt;500,"100 a 500 USD",IF(M399&lt;2000,"500 a 2.000 USD","Más de 2.000 USD"))))</f>
        <v/>
      </c>
      <c r="O399" s="14" t="str">
        <f aca="false">IF(I399="","",MIN(J399,I399))</f>
        <v/>
      </c>
      <c r="P399" s="14" t="str">
        <f aca="false">IF(SUM('MRR Conglomerado'!V399:AG399)&gt;0,SUM('MRR Conglomerado'!V399:AG399),"")</f>
        <v/>
      </c>
      <c r="Q399" s="14" t="str">
        <f aca="false">IF(P399="","",SUM('MRR Conglomerado'!AH399:AS399))</f>
        <v/>
      </c>
      <c r="R399" s="10" t="str">
        <f aca="false">IF(P399="","",COUNTIF('MRR Conglomerado'!V399:AG399,"&gt;0"))</f>
        <v/>
      </c>
      <c r="S399" s="14" t="str">
        <f aca="false">IF(P399="","",P399/R399)</f>
        <v/>
      </c>
      <c r="T399" s="14" t="str">
        <f aca="false">IF(P399="","",Q399/12)</f>
        <v/>
      </c>
      <c r="U399" s="13" t="str">
        <f aca="false">IF(P399="","",T399/S399)</f>
        <v/>
      </c>
      <c r="V399" s="14" t="str">
        <f aca="false">IF(P399="","",S399/B399)</f>
        <v/>
      </c>
      <c r="W399" s="10" t="str">
        <f aca="false">IF(V399="","",IF(V399&lt;100,"Menos de 100 USD",IF(V399&lt;500,"100 a 500 USD",IF(V399&lt;2000,"500 a 2.000 USD","Más de 2.000 USD"))))</f>
        <v/>
      </c>
      <c r="X399" s="14" t="str">
        <f aca="false">IF(P399="","",MIN(T399,S399))</f>
        <v/>
      </c>
    </row>
    <row r="400" customFormat="false" ht="15" hidden="false" customHeight="false" outlineLevel="0" collapsed="false">
      <c r="A400" s="10" t="s">
        <v>860</v>
      </c>
      <c r="B400" s="14" t="n">
        <v>18.885</v>
      </c>
      <c r="C400" s="14" t="str">
        <f aca="false">IF('MRR Conglomerado'!AG400&gt;0,'MRR Conglomerado'!AG400,"")</f>
        <v/>
      </c>
      <c r="D400" s="14" t="str">
        <f aca="false">IF(C400="","",'MRR Conglomerado'!AS400)</f>
        <v/>
      </c>
      <c r="E400" s="13" t="str">
        <f aca="false">IF(C400="","",D400/C400)</f>
        <v/>
      </c>
      <c r="F400" s="14" t="str">
        <f aca="false">IF(C400="","",C400/B400)</f>
        <v/>
      </c>
      <c r="G400" s="10" t="str">
        <f aca="false">IF(F400="","",IF(F400&lt;100,"Menos de 100 USD",IF(F400&lt;500,"100 a 500 USD",IF(F400&lt;2000,"500 a 2.000 USD","Más de 2.000 USD"))))</f>
        <v/>
      </c>
      <c r="H400" s="14" t="str">
        <f aca="false">IF(C400="","",MIN(D400,C400))</f>
        <v/>
      </c>
      <c r="I400" s="14" t="str">
        <f aca="false">IF(SUM('MRR Conglomerado'!AE400:AG400)&gt;0,SUM('MRR Conglomerado'!AE400:AG400),"")</f>
        <v/>
      </c>
      <c r="J400" s="14" t="str">
        <f aca="false">IF(I400="","",SUM('MRR Conglomerado'!AQ400:AS400))</f>
        <v/>
      </c>
      <c r="K400" s="10" t="str">
        <f aca="false">IF(I400="","",COUNTIF('MRR Conglomerado'!AE400:AG400,"&gt;0"))</f>
        <v/>
      </c>
      <c r="L400" s="13" t="str">
        <f aca="false">IF(I400="","",J400/I400)</f>
        <v/>
      </c>
      <c r="M400" s="14" t="str">
        <f aca="false">IF(I400="","",I400/K400/B400)</f>
        <v/>
      </c>
      <c r="N400" s="10" t="str">
        <f aca="false">IF(M400="","",IF(M400&lt;100,"Menos de 100 USD",IF(M400&lt;500,"100 a 500 USD",IF(M400&lt;2000,"500 a 2.000 USD","Más de 2.000 USD"))))</f>
        <v/>
      </c>
      <c r="O400" s="14" t="str">
        <f aca="false">IF(I400="","",MIN(J400,I400))</f>
        <v/>
      </c>
      <c r="P400" s="14" t="str">
        <f aca="false">IF(SUM('MRR Conglomerado'!V400:AG400)&gt;0,SUM('MRR Conglomerado'!V400:AG400),"")</f>
        <v/>
      </c>
      <c r="Q400" s="14" t="str">
        <f aca="false">IF(P400="","",SUM('MRR Conglomerado'!AH400:AS400))</f>
        <v/>
      </c>
      <c r="R400" s="10" t="str">
        <f aca="false">IF(P400="","",COUNTIF('MRR Conglomerado'!V400:AG400,"&gt;0"))</f>
        <v/>
      </c>
      <c r="S400" s="14" t="str">
        <f aca="false">IF(P400="","",P400/R400)</f>
        <v/>
      </c>
      <c r="T400" s="14" t="str">
        <f aca="false">IF(P400="","",Q400/12)</f>
        <v/>
      </c>
      <c r="U400" s="13" t="str">
        <f aca="false">IF(P400="","",T400/S400)</f>
        <v/>
      </c>
      <c r="V400" s="14" t="str">
        <f aca="false">IF(P400="","",S400/B400)</f>
        <v/>
      </c>
      <c r="W400" s="10" t="str">
        <f aca="false">IF(V400="","",IF(V400&lt;100,"Menos de 100 USD",IF(V400&lt;500,"100 a 500 USD",IF(V400&lt;2000,"500 a 2.000 USD","Más de 2.000 USD"))))</f>
        <v/>
      </c>
      <c r="X400" s="14" t="str">
        <f aca="false">IF(P400="","",MIN(T400,S400))</f>
        <v/>
      </c>
    </row>
    <row r="401" customFormat="false" ht="15" hidden="false" customHeight="false" outlineLevel="0" collapsed="false">
      <c r="A401" s="10" t="s">
        <v>862</v>
      </c>
      <c r="B401" s="14" t="n">
        <v>18.885</v>
      </c>
      <c r="C401" s="14" t="n">
        <f aca="false">IF('MRR Conglomerado'!AG401&gt;0,'MRR Conglomerado'!AG401,"")</f>
        <v>1667.5455</v>
      </c>
      <c r="D401" s="14" t="n">
        <f aca="false">IF(C401="","",'MRR Conglomerado'!AS401)</f>
        <v>1832.767552</v>
      </c>
      <c r="E401" s="13" t="n">
        <f aca="false">IF(C401="","",D401/C401)</f>
        <v>1.09908098579619</v>
      </c>
      <c r="F401" s="14" t="n">
        <f aca="false">IF(C401="","",C401/B401)</f>
        <v>88.3</v>
      </c>
      <c r="G401" s="10" t="str">
        <f aca="false">IF(F401="","",IF(F401&lt;100,"Menos de 100 USD",IF(F401&lt;500,"100 a 500 USD",IF(F401&lt;2000,"500 a 2.000 USD","Más de 2.000 USD"))))</f>
        <v>Menos de 100 USD</v>
      </c>
      <c r="H401" s="14" t="n">
        <f aca="false">IF(C401="","",MIN(D401,C401))</f>
        <v>1667.5455</v>
      </c>
      <c r="I401" s="14" t="n">
        <f aca="false">IF(SUM('MRR Conglomerado'!AE401:AG401)&gt;0,SUM('MRR Conglomerado'!AE401:AG401),"")</f>
        <v>20397.81106</v>
      </c>
      <c r="J401" s="14" t="n">
        <f aca="false">IF(I401="","",SUM('MRR Conglomerado'!AQ401:AS401))</f>
        <v>5567.48728</v>
      </c>
      <c r="K401" s="10" t="n">
        <f aca="false">IF(I401="","",COUNTIF('MRR Conglomerado'!AE401:AG401,"&gt;0"))</f>
        <v>3</v>
      </c>
      <c r="L401" s="13" t="n">
        <f aca="false">IF(I401="","",J401/I401)</f>
        <v>0.272945330438805</v>
      </c>
      <c r="M401" s="14" t="n">
        <f aca="false">IF(I401="","",I401/K401/B401)</f>
        <v>360.035496602242</v>
      </c>
      <c r="N401" s="10" t="str">
        <f aca="false">IF(M401="","",IF(M401&lt;100,"Menos de 100 USD",IF(M401&lt;500,"100 a 500 USD",IF(M401&lt;2000,"500 a 2.000 USD","Más de 2.000 USD"))))</f>
        <v>100 a 500 USD</v>
      </c>
      <c r="O401" s="14" t="n">
        <f aca="false">IF(I401="","",MIN(J401,I401))</f>
        <v>5567.48728</v>
      </c>
      <c r="P401" s="14" t="n">
        <f aca="false">IF(SUM('MRR Conglomerado'!V401:AG401)&gt;0,SUM('MRR Conglomerado'!V401:AG401),"")</f>
        <v>140719.80933</v>
      </c>
      <c r="Q401" s="14" t="n">
        <f aca="false">IF(P401="","",SUM('MRR Conglomerado'!AH401:AS401))</f>
        <v>23149.906047</v>
      </c>
      <c r="R401" s="10" t="n">
        <f aca="false">IF(P401="","",COUNTIF('MRR Conglomerado'!V401:AG401,"&gt;0"))</f>
        <v>12</v>
      </c>
      <c r="S401" s="14" t="n">
        <f aca="false">IF(P401="","",P401/R401)</f>
        <v>11726.6507775</v>
      </c>
      <c r="T401" s="14" t="n">
        <f aca="false">IF(P401="","",Q401/12)</f>
        <v>1929.15883725</v>
      </c>
      <c r="U401" s="13" t="n">
        <f aca="false">IF(P401="","",T401/S401)</f>
        <v>0.16451064109042</v>
      </c>
      <c r="V401" s="14" t="n">
        <f aca="false">IF(P401="","",S401/B401)</f>
        <v>620.950530976966</v>
      </c>
      <c r="W401" s="10" t="str">
        <f aca="false">IF(V401="","",IF(V401&lt;100,"Menos de 100 USD",IF(V401&lt;500,"100 a 500 USD",IF(V401&lt;2000,"500 a 2.000 USD","Más de 2.000 USD"))))</f>
        <v>500 a 2.000 USD</v>
      </c>
      <c r="X401" s="14" t="n">
        <f aca="false">IF(P401="","",MIN(T401,S401))</f>
        <v>1929.15883725</v>
      </c>
    </row>
    <row r="402" customFormat="false" ht="15" hidden="false" customHeight="false" outlineLevel="0" collapsed="false">
      <c r="A402" s="10" t="s">
        <v>864</v>
      </c>
      <c r="B402" s="14" t="n">
        <v>18.885</v>
      </c>
      <c r="C402" s="14" t="str">
        <f aca="false">IF('MRR Conglomerado'!AG402&gt;0,'MRR Conglomerado'!AG402,"")</f>
        <v/>
      </c>
      <c r="D402" s="14" t="str">
        <f aca="false">IF(C402="","",'MRR Conglomerado'!AS402)</f>
        <v/>
      </c>
      <c r="E402" s="13" t="str">
        <f aca="false">IF(C402="","",D402/C402)</f>
        <v/>
      </c>
      <c r="F402" s="14" t="str">
        <f aca="false">IF(C402="","",C402/B402)</f>
        <v/>
      </c>
      <c r="G402" s="10" t="str">
        <f aca="false">IF(F402="","",IF(F402&lt;100,"Menos de 100 USD",IF(F402&lt;500,"100 a 500 USD",IF(F402&lt;2000,"500 a 2.000 USD","Más de 2.000 USD"))))</f>
        <v/>
      </c>
      <c r="H402" s="14" t="str">
        <f aca="false">IF(C402="","",MIN(D402,C402))</f>
        <v/>
      </c>
      <c r="I402" s="14" t="n">
        <f aca="false">IF(SUM('MRR Conglomerado'!AE402:AG402)&gt;0,SUM('MRR Conglomerado'!AE402:AG402),"")</f>
        <v>1499.83428</v>
      </c>
      <c r="J402" s="14" t="n">
        <f aca="false">IF(I402="","",SUM('MRR Conglomerado'!AQ402:AS402))</f>
        <v>0</v>
      </c>
      <c r="K402" s="10" t="n">
        <f aca="false">IF(I402="","",COUNTIF('MRR Conglomerado'!AE402:AG402,"&gt;0"))</f>
        <v>2</v>
      </c>
      <c r="L402" s="13" t="n">
        <f aca="false">IF(I402="","",J402/I402)</f>
        <v>0</v>
      </c>
      <c r="M402" s="14" t="n">
        <f aca="false">IF(I402="","",I402/K402/B402)</f>
        <v>39.7096711675933</v>
      </c>
      <c r="N402" s="10" t="str">
        <f aca="false">IF(M402="","",IF(M402&lt;100,"Menos de 100 USD",IF(M402&lt;500,"100 a 500 USD",IF(M402&lt;2000,"500 a 2.000 USD","Más de 2.000 USD"))))</f>
        <v>Menos de 100 USD</v>
      </c>
      <c r="O402" s="14" t="n">
        <f aca="false">IF(I402="","",MIN(J402,I402))</f>
        <v>0</v>
      </c>
      <c r="P402" s="14" t="n">
        <f aca="false">IF(SUM('MRR Conglomerado'!V402:AG402)&gt;0,SUM('MRR Conglomerado'!V402:AG402),"")</f>
        <v>3749.79566</v>
      </c>
      <c r="Q402" s="14" t="n">
        <f aca="false">IF(P402="","",SUM('MRR Conglomerado'!AH402:AS402))</f>
        <v>0</v>
      </c>
      <c r="R402" s="10" t="n">
        <f aca="false">IF(P402="","",COUNTIF('MRR Conglomerado'!V402:AG402,"&gt;0"))</f>
        <v>5</v>
      </c>
      <c r="S402" s="14" t="n">
        <f aca="false">IF(P402="","",P402/R402)</f>
        <v>749.959132</v>
      </c>
      <c r="T402" s="14" t="n">
        <f aca="false">IF(P402="","",Q402/12)</f>
        <v>0</v>
      </c>
      <c r="U402" s="13" t="n">
        <f aca="false">IF(P402="","",T402/S402)</f>
        <v>0</v>
      </c>
      <c r="V402" s="14" t="n">
        <f aca="false">IF(P402="","",S402/B402)</f>
        <v>39.7118947312682</v>
      </c>
      <c r="W402" s="10" t="str">
        <f aca="false">IF(V402="","",IF(V402&lt;100,"Menos de 100 USD",IF(V402&lt;500,"100 a 500 USD",IF(V402&lt;2000,"500 a 2.000 USD","Más de 2.000 USD"))))</f>
        <v>Menos de 100 USD</v>
      </c>
      <c r="X402" s="14" t="n">
        <f aca="false">IF(P402="","",MIN(T402,S402))</f>
        <v>0</v>
      </c>
    </row>
    <row r="403" customFormat="false" ht="15" hidden="false" customHeight="false" outlineLevel="0" collapsed="false">
      <c r="A403" s="10" t="s">
        <v>866</v>
      </c>
      <c r="B403" s="14" t="n">
        <v>18.885</v>
      </c>
      <c r="C403" s="14" t="str">
        <f aca="false">IF('MRR Conglomerado'!AG403&gt;0,'MRR Conglomerado'!AG403,"")</f>
        <v/>
      </c>
      <c r="D403" s="14" t="str">
        <f aca="false">IF(C403="","",'MRR Conglomerado'!AS403)</f>
        <v/>
      </c>
      <c r="E403" s="13" t="str">
        <f aca="false">IF(C403="","",D403/C403)</f>
        <v/>
      </c>
      <c r="F403" s="14" t="str">
        <f aca="false">IF(C403="","",C403/B403)</f>
        <v/>
      </c>
      <c r="G403" s="10" t="str">
        <f aca="false">IF(F403="","",IF(F403&lt;100,"Menos de 100 USD",IF(F403&lt;500,"100 a 500 USD",IF(F403&lt;2000,"500 a 2.000 USD","Más de 2.000 USD"))))</f>
        <v/>
      </c>
      <c r="H403" s="14" t="str">
        <f aca="false">IF(C403="","",MIN(D403,C403))</f>
        <v/>
      </c>
      <c r="I403" s="14" t="str">
        <f aca="false">IF(SUM('MRR Conglomerado'!AE403:AG403)&gt;0,SUM('MRR Conglomerado'!AE403:AG403),"")</f>
        <v/>
      </c>
      <c r="J403" s="14" t="str">
        <f aca="false">IF(I403="","",SUM('MRR Conglomerado'!AQ403:AS403))</f>
        <v/>
      </c>
      <c r="K403" s="10" t="str">
        <f aca="false">IF(I403="","",COUNTIF('MRR Conglomerado'!AE403:AG403,"&gt;0"))</f>
        <v/>
      </c>
      <c r="L403" s="13" t="str">
        <f aca="false">IF(I403="","",J403/I403)</f>
        <v/>
      </c>
      <c r="M403" s="14" t="str">
        <f aca="false">IF(I403="","",I403/K403/B403)</f>
        <v/>
      </c>
      <c r="N403" s="10" t="str">
        <f aca="false">IF(M403="","",IF(M403&lt;100,"Menos de 100 USD",IF(M403&lt;500,"100 a 500 USD",IF(M403&lt;2000,"500 a 2.000 USD","Más de 2.000 USD"))))</f>
        <v/>
      </c>
      <c r="O403" s="14" t="str">
        <f aca="false">IF(I403="","",MIN(J403,I403))</f>
        <v/>
      </c>
      <c r="P403" s="14" t="str">
        <f aca="false">IF(SUM('MRR Conglomerado'!V403:AG403)&gt;0,SUM('MRR Conglomerado'!V403:AG403),"")</f>
        <v/>
      </c>
      <c r="Q403" s="14" t="str">
        <f aca="false">IF(P403="","",SUM('MRR Conglomerado'!AH403:AS403))</f>
        <v/>
      </c>
      <c r="R403" s="10" t="str">
        <f aca="false">IF(P403="","",COUNTIF('MRR Conglomerado'!V403:AG403,"&gt;0"))</f>
        <v/>
      </c>
      <c r="S403" s="14" t="str">
        <f aca="false">IF(P403="","",P403/R403)</f>
        <v/>
      </c>
      <c r="T403" s="14" t="str">
        <f aca="false">IF(P403="","",Q403/12)</f>
        <v/>
      </c>
      <c r="U403" s="13" t="str">
        <f aca="false">IF(P403="","",T403/S403)</f>
        <v/>
      </c>
      <c r="V403" s="14" t="str">
        <f aca="false">IF(P403="","",S403/B403)</f>
        <v/>
      </c>
      <c r="W403" s="10" t="str">
        <f aca="false">IF(V403="","",IF(V403&lt;100,"Menos de 100 USD",IF(V403&lt;500,"100 a 500 USD",IF(V403&lt;2000,"500 a 2.000 USD","Más de 2.000 USD"))))</f>
        <v/>
      </c>
      <c r="X403" s="14" t="str">
        <f aca="false">IF(P403="","",MIN(T403,S403))</f>
        <v/>
      </c>
    </row>
    <row r="404" customFormat="false" ht="15" hidden="false" customHeight="false" outlineLevel="0" collapsed="false">
      <c r="A404" s="10" t="s">
        <v>868</v>
      </c>
      <c r="B404" s="14" t="n">
        <v>18.885</v>
      </c>
      <c r="C404" s="14" t="str">
        <f aca="false">IF('MRR Conglomerado'!AG404&gt;0,'MRR Conglomerado'!AG404,"")</f>
        <v/>
      </c>
      <c r="D404" s="14" t="str">
        <f aca="false">IF(C404="","",'MRR Conglomerado'!AS404)</f>
        <v/>
      </c>
      <c r="E404" s="13" t="str">
        <f aca="false">IF(C404="","",D404/C404)</f>
        <v/>
      </c>
      <c r="F404" s="14" t="str">
        <f aca="false">IF(C404="","",C404/B404)</f>
        <v/>
      </c>
      <c r="G404" s="10" t="str">
        <f aca="false">IF(F404="","",IF(F404&lt;100,"Menos de 100 USD",IF(F404&lt;500,"100 a 500 USD",IF(F404&lt;2000,"500 a 2.000 USD","Más de 2.000 USD"))))</f>
        <v/>
      </c>
      <c r="H404" s="14" t="str">
        <f aca="false">IF(C404="","",MIN(D404,C404))</f>
        <v/>
      </c>
      <c r="I404" s="14" t="str">
        <f aca="false">IF(SUM('MRR Conglomerado'!AE404:AG404)&gt;0,SUM('MRR Conglomerado'!AE404:AG404),"")</f>
        <v/>
      </c>
      <c r="J404" s="14" t="str">
        <f aca="false">IF(I404="","",SUM('MRR Conglomerado'!AQ404:AS404))</f>
        <v/>
      </c>
      <c r="K404" s="10" t="str">
        <f aca="false">IF(I404="","",COUNTIF('MRR Conglomerado'!AE404:AG404,"&gt;0"))</f>
        <v/>
      </c>
      <c r="L404" s="13" t="str">
        <f aca="false">IF(I404="","",J404/I404)</f>
        <v/>
      </c>
      <c r="M404" s="14" t="str">
        <f aca="false">IF(I404="","",I404/K404/B404)</f>
        <v/>
      </c>
      <c r="N404" s="10" t="str">
        <f aca="false">IF(M404="","",IF(M404&lt;100,"Menos de 100 USD",IF(M404&lt;500,"100 a 500 USD",IF(M404&lt;2000,"500 a 2.000 USD","Más de 2.000 USD"))))</f>
        <v/>
      </c>
      <c r="O404" s="14" t="str">
        <f aca="false">IF(I404="","",MIN(J404,I404))</f>
        <v/>
      </c>
      <c r="P404" s="14" t="str">
        <f aca="false">IF(SUM('MRR Conglomerado'!V404:AG404)&gt;0,SUM('MRR Conglomerado'!V404:AG404),"")</f>
        <v/>
      </c>
      <c r="Q404" s="14" t="str">
        <f aca="false">IF(P404="","",SUM('MRR Conglomerado'!AH404:AS404))</f>
        <v/>
      </c>
      <c r="R404" s="10" t="str">
        <f aca="false">IF(P404="","",COUNTIF('MRR Conglomerado'!V404:AG404,"&gt;0"))</f>
        <v/>
      </c>
      <c r="S404" s="14" t="str">
        <f aca="false">IF(P404="","",P404/R404)</f>
        <v/>
      </c>
      <c r="T404" s="14" t="str">
        <f aca="false">IF(P404="","",Q404/12)</f>
        <v/>
      </c>
      <c r="U404" s="13" t="str">
        <f aca="false">IF(P404="","",T404/S404)</f>
        <v/>
      </c>
      <c r="V404" s="14" t="str">
        <f aca="false">IF(P404="","",S404/B404)</f>
        <v/>
      </c>
      <c r="W404" s="10" t="str">
        <f aca="false">IF(V404="","",IF(V404&lt;100,"Menos de 100 USD",IF(V404&lt;500,"100 a 500 USD",IF(V404&lt;2000,"500 a 2.000 USD","Más de 2.000 USD"))))</f>
        <v/>
      </c>
      <c r="X404" s="14" t="str">
        <f aca="false">IF(P404="","",MIN(T404,S404))</f>
        <v/>
      </c>
    </row>
    <row r="405" customFormat="false" ht="15" hidden="false" customHeight="false" outlineLevel="0" collapsed="false">
      <c r="A405" s="10" t="s">
        <v>870</v>
      </c>
      <c r="B405" s="14" t="n">
        <v>18.885</v>
      </c>
      <c r="C405" s="14" t="n">
        <f aca="false">IF('MRR Conglomerado'!AG405&gt;0,'MRR Conglomerado'!AG405,"")</f>
        <v>3538.48245</v>
      </c>
      <c r="D405" s="14" t="n">
        <f aca="false">IF(C405="","",'MRR Conglomerado'!AS405)</f>
        <v>5849.384752</v>
      </c>
      <c r="E405" s="13" t="n">
        <f aca="false">IF(C405="","",D405/C405)</f>
        <v>1.6530772258034</v>
      </c>
      <c r="F405" s="14" t="n">
        <f aca="false">IF(C405="","",C405/B405)</f>
        <v>187.37</v>
      </c>
      <c r="G405" s="10" t="str">
        <f aca="false">IF(F405="","",IF(F405&lt;100,"Menos de 100 USD",IF(F405&lt;500,"100 a 500 USD",IF(F405&lt;2000,"500 a 2.000 USD","Más de 2.000 USD"))))</f>
        <v>100 a 500 USD</v>
      </c>
      <c r="H405" s="14" t="n">
        <f aca="false">IF(C405="","",MIN(D405,C405))</f>
        <v>3538.48245</v>
      </c>
      <c r="I405" s="14" t="n">
        <f aca="false">IF(SUM('MRR Conglomerado'!AE405:AG405)&gt;0,SUM('MRR Conglomerado'!AE405:AG405),"")</f>
        <v>10488.01039</v>
      </c>
      <c r="J405" s="14" t="n">
        <f aca="false">IF(I405="","",SUM('MRR Conglomerado'!AQ405:AS405))</f>
        <v>14945.144841</v>
      </c>
      <c r="K405" s="10" t="n">
        <f aca="false">IF(I405="","",COUNTIF('MRR Conglomerado'!AE405:AG405,"&gt;0"))</f>
        <v>3</v>
      </c>
      <c r="L405" s="13" t="n">
        <f aca="false">IF(I405="","",J405/I405)</f>
        <v>1.42497425967939</v>
      </c>
      <c r="M405" s="14" t="n">
        <f aca="false">IF(I405="","",I405/K405/B405)</f>
        <v>185.120649368988</v>
      </c>
      <c r="N405" s="10" t="str">
        <f aca="false">IF(M405="","",IF(M405&lt;100,"Menos de 100 USD",IF(M405&lt;500,"100 a 500 USD",IF(M405&lt;2000,"500 a 2.000 USD","Más de 2.000 USD"))))</f>
        <v>100 a 500 USD</v>
      </c>
      <c r="O405" s="14" t="n">
        <f aca="false">IF(I405="","",MIN(J405,I405))</f>
        <v>10488.01039</v>
      </c>
      <c r="P405" s="14" t="n">
        <f aca="false">IF(SUM('MRR Conglomerado'!V405:AG405)&gt;0,SUM('MRR Conglomerado'!V405:AG405),"")</f>
        <v>40735.895028</v>
      </c>
      <c r="Q405" s="14" t="n">
        <f aca="false">IF(P405="","",SUM('MRR Conglomerado'!AH405:AS405))</f>
        <v>50141.868346</v>
      </c>
      <c r="R405" s="10" t="n">
        <f aca="false">IF(P405="","",COUNTIF('MRR Conglomerado'!V405:AG405,"&gt;0"))</f>
        <v>12</v>
      </c>
      <c r="S405" s="14" t="n">
        <f aca="false">IF(P405="","",P405/R405)</f>
        <v>3394.657919</v>
      </c>
      <c r="T405" s="14" t="n">
        <f aca="false">IF(P405="","",Q405/12)</f>
        <v>4178.48902883333</v>
      </c>
      <c r="U405" s="13" t="n">
        <f aca="false">IF(P405="","",T405/S405)</f>
        <v>1.23090135399099</v>
      </c>
      <c r="V405" s="14" t="n">
        <f aca="false">IF(P405="","",S405/B405)</f>
        <v>179.754192163092</v>
      </c>
      <c r="W405" s="10" t="str">
        <f aca="false">IF(V405="","",IF(V405&lt;100,"Menos de 100 USD",IF(V405&lt;500,"100 a 500 USD",IF(V405&lt;2000,"500 a 2.000 USD","Más de 2.000 USD"))))</f>
        <v>100 a 500 USD</v>
      </c>
      <c r="X405" s="14" t="n">
        <f aca="false">IF(P405="","",MIN(T405,S405))</f>
        <v>3394.657919</v>
      </c>
    </row>
    <row r="406" customFormat="false" ht="15" hidden="false" customHeight="false" outlineLevel="0" collapsed="false">
      <c r="A406" s="10" t="s">
        <v>872</v>
      </c>
      <c r="B406" s="14" t="n">
        <v>18.885</v>
      </c>
      <c r="C406" s="14" t="str">
        <f aca="false">IF('MRR Conglomerado'!AG406&gt;0,'MRR Conglomerado'!AG406,"")</f>
        <v/>
      </c>
      <c r="D406" s="14" t="str">
        <f aca="false">IF(C406="","",'MRR Conglomerado'!AS406)</f>
        <v/>
      </c>
      <c r="E406" s="13" t="str">
        <f aca="false">IF(C406="","",D406/C406)</f>
        <v/>
      </c>
      <c r="F406" s="14" t="str">
        <f aca="false">IF(C406="","",C406/B406)</f>
        <v/>
      </c>
      <c r="G406" s="10" t="str">
        <f aca="false">IF(F406="","",IF(F406&lt;100,"Menos de 100 USD",IF(F406&lt;500,"100 a 500 USD",IF(F406&lt;2000,"500 a 2.000 USD","Más de 2.000 USD"))))</f>
        <v/>
      </c>
      <c r="H406" s="14" t="str">
        <f aca="false">IF(C406="","",MIN(D406,C406))</f>
        <v/>
      </c>
      <c r="I406" s="14" t="str">
        <f aca="false">IF(SUM('MRR Conglomerado'!AE406:AG406)&gt;0,SUM('MRR Conglomerado'!AE406:AG406),"")</f>
        <v/>
      </c>
      <c r="J406" s="14" t="str">
        <f aca="false">IF(I406="","",SUM('MRR Conglomerado'!AQ406:AS406))</f>
        <v/>
      </c>
      <c r="K406" s="10" t="str">
        <f aca="false">IF(I406="","",COUNTIF('MRR Conglomerado'!AE406:AG406,"&gt;0"))</f>
        <v/>
      </c>
      <c r="L406" s="13" t="str">
        <f aca="false">IF(I406="","",J406/I406)</f>
        <v/>
      </c>
      <c r="M406" s="14" t="str">
        <f aca="false">IF(I406="","",I406/K406/B406)</f>
        <v/>
      </c>
      <c r="N406" s="10" t="str">
        <f aca="false">IF(M406="","",IF(M406&lt;100,"Menos de 100 USD",IF(M406&lt;500,"100 a 500 USD",IF(M406&lt;2000,"500 a 2.000 USD","Más de 2.000 USD"))))</f>
        <v/>
      </c>
      <c r="O406" s="14" t="str">
        <f aca="false">IF(I406="","",MIN(J406,I406))</f>
        <v/>
      </c>
      <c r="P406" s="14" t="str">
        <f aca="false">IF(SUM('MRR Conglomerado'!V406:AG406)&gt;0,SUM('MRR Conglomerado'!V406:AG406),"")</f>
        <v/>
      </c>
      <c r="Q406" s="14" t="str">
        <f aca="false">IF(P406="","",SUM('MRR Conglomerado'!AH406:AS406))</f>
        <v/>
      </c>
      <c r="R406" s="10" t="str">
        <f aca="false">IF(P406="","",COUNTIF('MRR Conglomerado'!V406:AG406,"&gt;0"))</f>
        <v/>
      </c>
      <c r="S406" s="14" t="str">
        <f aca="false">IF(P406="","",P406/R406)</f>
        <v/>
      </c>
      <c r="T406" s="14" t="str">
        <f aca="false">IF(P406="","",Q406/12)</f>
        <v/>
      </c>
      <c r="U406" s="13" t="str">
        <f aca="false">IF(P406="","",T406/S406)</f>
        <v/>
      </c>
      <c r="V406" s="14" t="str">
        <f aca="false">IF(P406="","",S406/B406)</f>
        <v/>
      </c>
      <c r="W406" s="10" t="str">
        <f aca="false">IF(V406="","",IF(V406&lt;100,"Menos de 100 USD",IF(V406&lt;500,"100 a 500 USD",IF(V406&lt;2000,"500 a 2.000 USD","Más de 2.000 USD"))))</f>
        <v/>
      </c>
      <c r="X406" s="14" t="str">
        <f aca="false">IF(P406="","",MIN(T406,S406))</f>
        <v/>
      </c>
    </row>
    <row r="407" customFormat="false" ht="15" hidden="false" customHeight="false" outlineLevel="0" collapsed="false">
      <c r="A407" s="10" t="s">
        <v>874</v>
      </c>
      <c r="B407" s="14" t="n">
        <v>18.885</v>
      </c>
      <c r="C407" s="14" t="str">
        <f aca="false">IF('MRR Conglomerado'!AG407&gt;0,'MRR Conglomerado'!AG407,"")</f>
        <v/>
      </c>
      <c r="D407" s="14" t="str">
        <f aca="false">IF(C407="","",'MRR Conglomerado'!AS407)</f>
        <v/>
      </c>
      <c r="E407" s="13" t="str">
        <f aca="false">IF(C407="","",D407/C407)</f>
        <v/>
      </c>
      <c r="F407" s="14" t="str">
        <f aca="false">IF(C407="","",C407/B407)</f>
        <v/>
      </c>
      <c r="G407" s="10" t="str">
        <f aca="false">IF(F407="","",IF(F407&lt;100,"Menos de 100 USD",IF(F407&lt;500,"100 a 500 USD",IF(F407&lt;2000,"500 a 2.000 USD","Más de 2.000 USD"))))</f>
        <v/>
      </c>
      <c r="H407" s="14" t="str">
        <f aca="false">IF(C407="","",MIN(D407,C407))</f>
        <v/>
      </c>
      <c r="I407" s="14" t="str">
        <f aca="false">IF(SUM('MRR Conglomerado'!AE407:AG407)&gt;0,SUM('MRR Conglomerado'!AE407:AG407),"")</f>
        <v/>
      </c>
      <c r="J407" s="14" t="str">
        <f aca="false">IF(I407="","",SUM('MRR Conglomerado'!AQ407:AS407))</f>
        <v/>
      </c>
      <c r="K407" s="10" t="str">
        <f aca="false">IF(I407="","",COUNTIF('MRR Conglomerado'!AE407:AG407,"&gt;0"))</f>
        <v/>
      </c>
      <c r="L407" s="13" t="str">
        <f aca="false">IF(I407="","",J407/I407)</f>
        <v/>
      </c>
      <c r="M407" s="14" t="str">
        <f aca="false">IF(I407="","",I407/K407/B407)</f>
        <v/>
      </c>
      <c r="N407" s="10" t="str">
        <f aca="false">IF(M407="","",IF(M407&lt;100,"Menos de 100 USD",IF(M407&lt;500,"100 a 500 USD",IF(M407&lt;2000,"500 a 2.000 USD","Más de 2.000 USD"))))</f>
        <v/>
      </c>
      <c r="O407" s="14" t="str">
        <f aca="false">IF(I407="","",MIN(J407,I407))</f>
        <v/>
      </c>
      <c r="P407" s="14" t="str">
        <f aca="false">IF(SUM('MRR Conglomerado'!V407:AG407)&gt;0,SUM('MRR Conglomerado'!V407:AG407),"")</f>
        <v/>
      </c>
      <c r="Q407" s="14" t="str">
        <f aca="false">IF(P407="","",SUM('MRR Conglomerado'!AH407:AS407))</f>
        <v/>
      </c>
      <c r="R407" s="10" t="str">
        <f aca="false">IF(P407="","",COUNTIF('MRR Conglomerado'!V407:AG407,"&gt;0"))</f>
        <v/>
      </c>
      <c r="S407" s="14" t="str">
        <f aca="false">IF(P407="","",P407/R407)</f>
        <v/>
      </c>
      <c r="T407" s="14" t="str">
        <f aca="false">IF(P407="","",Q407/12)</f>
        <v/>
      </c>
      <c r="U407" s="13" t="str">
        <f aca="false">IF(P407="","",T407/S407)</f>
        <v/>
      </c>
      <c r="V407" s="14" t="str">
        <f aca="false">IF(P407="","",S407/B407)</f>
        <v/>
      </c>
      <c r="W407" s="10" t="str">
        <f aca="false">IF(V407="","",IF(V407&lt;100,"Menos de 100 USD",IF(V407&lt;500,"100 a 500 USD",IF(V407&lt;2000,"500 a 2.000 USD","Más de 2.000 USD"))))</f>
        <v/>
      </c>
      <c r="X407" s="14" t="str">
        <f aca="false">IF(P407="","",MIN(T407,S407))</f>
        <v/>
      </c>
    </row>
    <row r="408" customFormat="false" ht="15" hidden="false" customHeight="false" outlineLevel="0" collapsed="false">
      <c r="A408" s="10" t="s">
        <v>876</v>
      </c>
      <c r="B408" s="14" t="n">
        <v>18.885</v>
      </c>
      <c r="C408" s="14" t="str">
        <f aca="false">IF('MRR Conglomerado'!AG408&gt;0,'MRR Conglomerado'!AG408,"")</f>
        <v/>
      </c>
      <c r="D408" s="14" t="str">
        <f aca="false">IF(C408="","",'MRR Conglomerado'!AS408)</f>
        <v/>
      </c>
      <c r="E408" s="13" t="str">
        <f aca="false">IF(C408="","",D408/C408)</f>
        <v/>
      </c>
      <c r="F408" s="14" t="str">
        <f aca="false">IF(C408="","",C408/B408)</f>
        <v/>
      </c>
      <c r="G408" s="10" t="str">
        <f aca="false">IF(F408="","",IF(F408&lt;100,"Menos de 100 USD",IF(F408&lt;500,"100 a 500 USD",IF(F408&lt;2000,"500 a 2.000 USD","Más de 2.000 USD"))))</f>
        <v/>
      </c>
      <c r="H408" s="14" t="str">
        <f aca="false">IF(C408="","",MIN(D408,C408))</f>
        <v/>
      </c>
      <c r="I408" s="14" t="n">
        <f aca="false">IF(SUM('MRR Conglomerado'!AE408:AG408)&gt;0,SUM('MRR Conglomerado'!AE408:AG408),"")</f>
        <v>1575.0152</v>
      </c>
      <c r="J408" s="14" t="n">
        <f aca="false">IF(I408="","",SUM('MRR Conglomerado'!AQ408:AS408))</f>
        <v>0</v>
      </c>
      <c r="K408" s="10" t="n">
        <f aca="false">IF(I408="","",COUNTIF('MRR Conglomerado'!AE408:AG408,"&gt;0"))</f>
        <v>1</v>
      </c>
      <c r="L408" s="13" t="n">
        <f aca="false">IF(I408="","",J408/I408)</f>
        <v>0</v>
      </c>
      <c r="M408" s="14" t="n">
        <f aca="false">IF(I408="","",I408/K408/B408)</f>
        <v>83.4003283028859</v>
      </c>
      <c r="N408" s="10" t="str">
        <f aca="false">IF(M408="","",IF(M408&lt;100,"Menos de 100 USD",IF(M408&lt;500,"100 a 500 USD",IF(M408&lt;2000,"500 a 2.000 USD","Más de 2.000 USD"))))</f>
        <v>Menos de 100 USD</v>
      </c>
      <c r="O408" s="14" t="n">
        <f aca="false">IF(I408="","",MIN(J408,I408))</f>
        <v>0</v>
      </c>
      <c r="P408" s="14" t="n">
        <f aca="false">IF(SUM('MRR Conglomerado'!V408:AG408)&gt;0,SUM('MRR Conglomerado'!V408:AG408),"")</f>
        <v>15750.091494</v>
      </c>
      <c r="Q408" s="14" t="n">
        <f aca="false">IF(P408="","",SUM('MRR Conglomerado'!AH408:AS408))</f>
        <v>0</v>
      </c>
      <c r="R408" s="10" t="n">
        <f aca="false">IF(P408="","",COUNTIF('MRR Conglomerado'!V408:AG408,"&gt;0"))</f>
        <v>10</v>
      </c>
      <c r="S408" s="14" t="n">
        <f aca="false">IF(P408="","",P408/R408)</f>
        <v>1575.0091494</v>
      </c>
      <c r="T408" s="14" t="n">
        <f aca="false">IF(P408="","",Q408/12)</f>
        <v>0</v>
      </c>
      <c r="U408" s="13" t="n">
        <f aca="false">IF(P408="","",T408/S408)</f>
        <v>0</v>
      </c>
      <c r="V408" s="14" t="n">
        <f aca="false">IF(P408="","",S408/B408)</f>
        <v>83.4000079110405</v>
      </c>
      <c r="W408" s="10" t="str">
        <f aca="false">IF(V408="","",IF(V408&lt;100,"Menos de 100 USD",IF(V408&lt;500,"100 a 500 USD",IF(V408&lt;2000,"500 a 2.000 USD","Más de 2.000 USD"))))</f>
        <v>Menos de 100 USD</v>
      </c>
      <c r="X408" s="14" t="n">
        <f aca="false">IF(P408="","",MIN(T408,S408))</f>
        <v>0</v>
      </c>
    </row>
    <row r="409" customFormat="false" ht="15" hidden="false" customHeight="false" outlineLevel="0" collapsed="false">
      <c r="A409" s="10" t="s">
        <v>878</v>
      </c>
      <c r="B409" s="14" t="n">
        <v>18.885</v>
      </c>
      <c r="C409" s="14" t="str">
        <f aca="false">IF('MRR Conglomerado'!AG409&gt;0,'MRR Conglomerado'!AG409,"")</f>
        <v/>
      </c>
      <c r="D409" s="14" t="str">
        <f aca="false">IF(C409="","",'MRR Conglomerado'!AS409)</f>
        <v/>
      </c>
      <c r="E409" s="13" t="str">
        <f aca="false">IF(C409="","",D409/C409)</f>
        <v/>
      </c>
      <c r="F409" s="14" t="str">
        <f aca="false">IF(C409="","",C409/B409)</f>
        <v/>
      </c>
      <c r="G409" s="10" t="str">
        <f aca="false">IF(F409="","",IF(F409&lt;100,"Menos de 100 USD",IF(F409&lt;500,"100 a 500 USD",IF(F409&lt;2000,"500 a 2.000 USD","Más de 2.000 USD"))))</f>
        <v/>
      </c>
      <c r="H409" s="14" t="str">
        <f aca="false">IF(C409="","",MIN(D409,C409))</f>
        <v/>
      </c>
      <c r="I409" s="14" t="str">
        <f aca="false">IF(SUM('MRR Conglomerado'!AE409:AG409)&gt;0,SUM('MRR Conglomerado'!AE409:AG409),"")</f>
        <v/>
      </c>
      <c r="J409" s="14" t="str">
        <f aca="false">IF(I409="","",SUM('MRR Conglomerado'!AQ409:AS409))</f>
        <v/>
      </c>
      <c r="K409" s="10" t="str">
        <f aca="false">IF(I409="","",COUNTIF('MRR Conglomerado'!AE409:AG409,"&gt;0"))</f>
        <v/>
      </c>
      <c r="L409" s="13" t="str">
        <f aca="false">IF(I409="","",J409/I409)</f>
        <v/>
      </c>
      <c r="M409" s="14" t="str">
        <f aca="false">IF(I409="","",I409/K409/B409)</f>
        <v/>
      </c>
      <c r="N409" s="10" t="str">
        <f aca="false">IF(M409="","",IF(M409&lt;100,"Menos de 100 USD",IF(M409&lt;500,"100 a 500 USD",IF(M409&lt;2000,"500 a 2.000 USD","Más de 2.000 USD"))))</f>
        <v/>
      </c>
      <c r="O409" s="14" t="str">
        <f aca="false">IF(I409="","",MIN(J409,I409))</f>
        <v/>
      </c>
      <c r="P409" s="14" t="str">
        <f aca="false">IF(SUM('MRR Conglomerado'!V409:AG409)&gt;0,SUM('MRR Conglomerado'!V409:AG409),"")</f>
        <v/>
      </c>
      <c r="Q409" s="14" t="str">
        <f aca="false">IF(P409="","",SUM('MRR Conglomerado'!AH409:AS409))</f>
        <v/>
      </c>
      <c r="R409" s="10" t="str">
        <f aca="false">IF(P409="","",COUNTIF('MRR Conglomerado'!V409:AG409,"&gt;0"))</f>
        <v/>
      </c>
      <c r="S409" s="14" t="str">
        <f aca="false">IF(P409="","",P409/R409)</f>
        <v/>
      </c>
      <c r="T409" s="14" t="str">
        <f aca="false">IF(P409="","",Q409/12)</f>
        <v/>
      </c>
      <c r="U409" s="13" t="str">
        <f aca="false">IF(P409="","",T409/S409)</f>
        <v/>
      </c>
      <c r="V409" s="14" t="str">
        <f aca="false">IF(P409="","",S409/B409)</f>
        <v/>
      </c>
      <c r="W409" s="10" t="str">
        <f aca="false">IF(V409="","",IF(V409&lt;100,"Menos de 100 USD",IF(V409&lt;500,"100 a 500 USD",IF(V409&lt;2000,"500 a 2.000 USD","Más de 2.000 USD"))))</f>
        <v/>
      </c>
      <c r="X409" s="14" t="str">
        <f aca="false">IF(P409="","",MIN(T409,S409))</f>
        <v/>
      </c>
    </row>
    <row r="410" customFormat="false" ht="15" hidden="false" customHeight="false" outlineLevel="0" collapsed="false">
      <c r="A410" s="10" t="s">
        <v>880</v>
      </c>
      <c r="B410" s="14" t="n">
        <v>18.885</v>
      </c>
      <c r="C410" s="14" t="n">
        <f aca="false">IF('MRR Conglomerado'!AG410&gt;0,'MRR Conglomerado'!AG410,"")</f>
        <v>39703.824</v>
      </c>
      <c r="D410" s="14" t="n">
        <f aca="false">IF(C410="","",'MRR Conglomerado'!AS410)</f>
        <v>65645.87636</v>
      </c>
      <c r="E410" s="13" t="n">
        <f aca="false">IF(C410="","",D410/C410)</f>
        <v>1.65338926446984</v>
      </c>
      <c r="F410" s="14" t="n">
        <f aca="false">IF(C410="","",C410/B410)</f>
        <v>2102.4</v>
      </c>
      <c r="G410" s="10" t="str">
        <f aca="false">IF(F410="","",IF(F410&lt;100,"Menos de 100 USD",IF(F410&lt;500,"100 a 500 USD",IF(F410&lt;2000,"500 a 2.000 USD","Más de 2.000 USD"))))</f>
        <v>Más de 2.000 USD</v>
      </c>
      <c r="H410" s="14" t="n">
        <f aca="false">IF(C410="","",MIN(D410,C410))</f>
        <v>39703.824</v>
      </c>
      <c r="I410" s="14" t="n">
        <f aca="false">IF(SUM('MRR Conglomerado'!AE410:AG410)&gt;0,SUM('MRR Conglomerado'!AE410:AG410),"")</f>
        <v>121440.9312</v>
      </c>
      <c r="J410" s="14" t="n">
        <f aca="false">IF(I410="","",SUM('MRR Conglomerado'!AQ410:AS410))</f>
        <v>178088.820205</v>
      </c>
      <c r="K410" s="10" t="n">
        <f aca="false">IF(I410="","",COUNTIF('MRR Conglomerado'!AE410:AG410,"&gt;0"))</f>
        <v>3</v>
      </c>
      <c r="L410" s="13" t="n">
        <f aca="false">IF(I410="","",J410/I410)</f>
        <v>1.46646454737495</v>
      </c>
      <c r="M410" s="14" t="n">
        <f aca="false">IF(I410="","",I410/K410/B410)</f>
        <v>2143.51656870532</v>
      </c>
      <c r="N410" s="10" t="str">
        <f aca="false">IF(M410="","",IF(M410&lt;100,"Menos de 100 USD",IF(M410&lt;500,"100 a 500 USD",IF(M410&lt;2000,"500 a 2.000 USD","Más de 2.000 USD"))))</f>
        <v>Más de 2.000 USD</v>
      </c>
      <c r="O410" s="14" t="n">
        <f aca="false">IF(I410="","",MIN(J410,I410))</f>
        <v>121440.9312</v>
      </c>
      <c r="P410" s="14" t="n">
        <f aca="false">IF(SUM('MRR Conglomerado'!V410:AG410)&gt;0,SUM('MRR Conglomerado'!V410:AG410),"")</f>
        <v>501093.16416</v>
      </c>
      <c r="Q410" s="14" t="n">
        <f aca="false">IF(P410="","",SUM('MRR Conglomerado'!AH410:AS410))</f>
        <v>621926.358645</v>
      </c>
      <c r="R410" s="10" t="n">
        <f aca="false">IF(P410="","",COUNTIF('MRR Conglomerado'!V410:AG410,"&gt;0"))</f>
        <v>12</v>
      </c>
      <c r="S410" s="14" t="n">
        <f aca="false">IF(P410="","",P410/R410)</f>
        <v>41757.76368</v>
      </c>
      <c r="T410" s="14" t="n">
        <f aca="false">IF(P410="","",Q410/12)</f>
        <v>51827.19655375</v>
      </c>
      <c r="U410" s="13" t="n">
        <f aca="false">IF(P410="","",T410/S410)</f>
        <v>1.24113917955268</v>
      </c>
      <c r="V410" s="14" t="n">
        <f aca="false">IF(P410="","",S410/B410)</f>
        <v>2211.16037490072</v>
      </c>
      <c r="W410" s="10" t="str">
        <f aca="false">IF(V410="","",IF(V410&lt;100,"Menos de 100 USD",IF(V410&lt;500,"100 a 500 USD",IF(V410&lt;2000,"500 a 2.000 USD","Más de 2.000 USD"))))</f>
        <v>Más de 2.000 USD</v>
      </c>
      <c r="X410" s="14" t="n">
        <f aca="false">IF(P410="","",MIN(T410,S410))</f>
        <v>41757.76368</v>
      </c>
    </row>
    <row r="411" customFormat="false" ht="15" hidden="false" customHeight="false" outlineLevel="0" collapsed="false">
      <c r="A411" s="10" t="s">
        <v>882</v>
      </c>
      <c r="B411" s="14" t="n">
        <v>18.885</v>
      </c>
      <c r="C411" s="14" t="str">
        <f aca="false">IF('MRR Conglomerado'!AG411&gt;0,'MRR Conglomerado'!AG411,"")</f>
        <v/>
      </c>
      <c r="D411" s="14" t="str">
        <f aca="false">IF(C411="","",'MRR Conglomerado'!AS411)</f>
        <v/>
      </c>
      <c r="E411" s="13" t="str">
        <f aca="false">IF(C411="","",D411/C411)</f>
        <v/>
      </c>
      <c r="F411" s="14" t="str">
        <f aca="false">IF(C411="","",C411/B411)</f>
        <v/>
      </c>
      <c r="G411" s="10" t="str">
        <f aca="false">IF(F411="","",IF(F411&lt;100,"Menos de 100 USD",IF(F411&lt;500,"100 a 500 USD",IF(F411&lt;2000,"500 a 2.000 USD","Más de 2.000 USD"))))</f>
        <v/>
      </c>
      <c r="H411" s="14" t="str">
        <f aca="false">IF(C411="","",MIN(D411,C411))</f>
        <v/>
      </c>
      <c r="I411" s="14" t="str">
        <f aca="false">IF(SUM('MRR Conglomerado'!AE411:AG411)&gt;0,SUM('MRR Conglomerado'!AE411:AG411),"")</f>
        <v/>
      </c>
      <c r="J411" s="14" t="str">
        <f aca="false">IF(I411="","",SUM('MRR Conglomerado'!AQ411:AS411))</f>
        <v/>
      </c>
      <c r="K411" s="10" t="str">
        <f aca="false">IF(I411="","",COUNTIF('MRR Conglomerado'!AE411:AG411,"&gt;0"))</f>
        <v/>
      </c>
      <c r="L411" s="13" t="str">
        <f aca="false">IF(I411="","",J411/I411)</f>
        <v/>
      </c>
      <c r="M411" s="14" t="str">
        <f aca="false">IF(I411="","",I411/K411/B411)</f>
        <v/>
      </c>
      <c r="N411" s="10" t="str">
        <f aca="false">IF(M411="","",IF(M411&lt;100,"Menos de 100 USD",IF(M411&lt;500,"100 a 500 USD",IF(M411&lt;2000,"500 a 2.000 USD","Más de 2.000 USD"))))</f>
        <v/>
      </c>
      <c r="O411" s="14" t="str">
        <f aca="false">IF(I411="","",MIN(J411,I411))</f>
        <v/>
      </c>
      <c r="P411" s="14" t="str">
        <f aca="false">IF(SUM('MRR Conglomerado'!V411:AG411)&gt;0,SUM('MRR Conglomerado'!V411:AG411),"")</f>
        <v/>
      </c>
      <c r="Q411" s="14" t="str">
        <f aca="false">IF(P411="","",SUM('MRR Conglomerado'!AH411:AS411))</f>
        <v/>
      </c>
      <c r="R411" s="10" t="str">
        <f aca="false">IF(P411="","",COUNTIF('MRR Conglomerado'!V411:AG411,"&gt;0"))</f>
        <v/>
      </c>
      <c r="S411" s="14" t="str">
        <f aca="false">IF(P411="","",P411/R411)</f>
        <v/>
      </c>
      <c r="T411" s="14" t="str">
        <f aca="false">IF(P411="","",Q411/12)</f>
        <v/>
      </c>
      <c r="U411" s="13" t="str">
        <f aca="false">IF(P411="","",T411/S411)</f>
        <v/>
      </c>
      <c r="V411" s="14" t="str">
        <f aca="false">IF(P411="","",S411/B411)</f>
        <v/>
      </c>
      <c r="W411" s="10" t="str">
        <f aca="false">IF(V411="","",IF(V411&lt;100,"Menos de 100 USD",IF(V411&lt;500,"100 a 500 USD",IF(V411&lt;2000,"500 a 2.000 USD","Más de 2.000 USD"))))</f>
        <v/>
      </c>
      <c r="X411" s="14" t="str">
        <f aca="false">IF(P411="","",MIN(T411,S411))</f>
        <v/>
      </c>
    </row>
    <row r="412" customFormat="false" ht="15" hidden="false" customHeight="false" outlineLevel="0" collapsed="false">
      <c r="A412" s="10" t="s">
        <v>884</v>
      </c>
      <c r="B412" s="14" t="n">
        <v>18.885</v>
      </c>
      <c r="C412" s="14" t="n">
        <f aca="false">IF('MRR Conglomerado'!AG412&gt;0,'MRR Conglomerado'!AG412,"")</f>
        <v>2574.0255</v>
      </c>
      <c r="D412" s="14" t="n">
        <f aca="false">IF(C412="","",'MRR Conglomerado'!AS412)</f>
        <v>4721.756664</v>
      </c>
      <c r="E412" s="13" t="n">
        <f aca="false">IF(C412="","",D412/C412)</f>
        <v>1.83438612554538</v>
      </c>
      <c r="F412" s="14" t="n">
        <f aca="false">IF(C412="","",C412/B412)</f>
        <v>136.3</v>
      </c>
      <c r="G412" s="10" t="str">
        <f aca="false">IF(F412="","",IF(F412&lt;100,"Menos de 100 USD",IF(F412&lt;500,"100 a 500 USD",IF(F412&lt;2000,"500 a 2.000 USD","Más de 2.000 USD"))))</f>
        <v>100 a 500 USD</v>
      </c>
      <c r="H412" s="14" t="n">
        <f aca="false">IF(C412="","",MIN(D412,C412))</f>
        <v>2574.0255</v>
      </c>
      <c r="I412" s="14" t="n">
        <f aca="false">IF(SUM('MRR Conglomerado'!AE412:AG412)&gt;0,SUM('MRR Conglomerado'!AE412:AG412),"")</f>
        <v>2574.0255</v>
      </c>
      <c r="J412" s="14" t="n">
        <f aca="false">IF(I412="","",SUM('MRR Conglomerado'!AQ412:AS412))</f>
        <v>11450.674369</v>
      </c>
      <c r="K412" s="10" t="n">
        <f aca="false">IF(I412="","",COUNTIF('MRR Conglomerado'!AE412:AG412,"&gt;0"))</f>
        <v>1</v>
      </c>
      <c r="L412" s="13" t="n">
        <f aca="false">IF(I412="","",J412/I412)</f>
        <v>4.44854737025721</v>
      </c>
      <c r="M412" s="14" t="n">
        <f aca="false">IF(I412="","",I412/K412/B412)</f>
        <v>136.3</v>
      </c>
      <c r="N412" s="10" t="str">
        <f aca="false">IF(M412="","",IF(M412&lt;100,"Menos de 100 USD",IF(M412&lt;500,"100 a 500 USD",IF(M412&lt;2000,"500 a 2.000 USD","Más de 2.000 USD"))))</f>
        <v>100 a 500 USD</v>
      </c>
      <c r="O412" s="14" t="n">
        <f aca="false">IF(I412="","",MIN(J412,I412))</f>
        <v>2574.0255</v>
      </c>
      <c r="P412" s="14" t="n">
        <f aca="false">IF(SUM('MRR Conglomerado'!V412:AG412)&gt;0,SUM('MRR Conglomerado'!V412:AG412),"")</f>
        <v>2574.0255</v>
      </c>
      <c r="Q412" s="14" t="n">
        <f aca="false">IF(P412="","",SUM('MRR Conglomerado'!AH412:AS412))</f>
        <v>37809.357457</v>
      </c>
      <c r="R412" s="10" t="n">
        <f aca="false">IF(P412="","",COUNTIF('MRR Conglomerado'!V412:AG412,"&gt;0"))</f>
        <v>1</v>
      </c>
      <c r="S412" s="14" t="n">
        <f aca="false">IF(P412="","",P412/R412)</f>
        <v>2574.0255</v>
      </c>
      <c r="T412" s="14" t="n">
        <f aca="false">IF(P412="","",Q412/12)</f>
        <v>3150.77978808333</v>
      </c>
      <c r="U412" s="13" t="n">
        <f aca="false">IF(P412="","",T412/S412)</f>
        <v>1.22406704521122</v>
      </c>
      <c r="V412" s="14" t="n">
        <f aca="false">IF(P412="","",S412/B412)</f>
        <v>136.3</v>
      </c>
      <c r="W412" s="10" t="str">
        <f aca="false">IF(V412="","",IF(V412&lt;100,"Menos de 100 USD",IF(V412&lt;500,"100 a 500 USD",IF(V412&lt;2000,"500 a 2.000 USD","Más de 2.000 USD"))))</f>
        <v>100 a 500 USD</v>
      </c>
      <c r="X412" s="14" t="n">
        <f aca="false">IF(P412="","",MIN(T412,S412))</f>
        <v>2574.0255</v>
      </c>
    </row>
    <row r="413" customFormat="false" ht="15" hidden="false" customHeight="false" outlineLevel="0" collapsed="false">
      <c r="A413" s="10" t="s">
        <v>886</v>
      </c>
      <c r="B413" s="14" t="n">
        <v>18.885</v>
      </c>
      <c r="C413" s="14" t="str">
        <f aca="false">IF('MRR Conglomerado'!AG413&gt;0,'MRR Conglomerado'!AG413,"")</f>
        <v/>
      </c>
      <c r="D413" s="14" t="str">
        <f aca="false">IF(C413="","",'MRR Conglomerado'!AS413)</f>
        <v/>
      </c>
      <c r="E413" s="13" t="str">
        <f aca="false">IF(C413="","",D413/C413)</f>
        <v/>
      </c>
      <c r="F413" s="14" t="str">
        <f aca="false">IF(C413="","",C413/B413)</f>
        <v/>
      </c>
      <c r="G413" s="10" t="str">
        <f aca="false">IF(F413="","",IF(F413&lt;100,"Menos de 100 USD",IF(F413&lt;500,"100 a 500 USD",IF(F413&lt;2000,"500 a 2.000 USD","Más de 2.000 USD"))))</f>
        <v/>
      </c>
      <c r="H413" s="14" t="str">
        <f aca="false">IF(C413="","",MIN(D413,C413))</f>
        <v/>
      </c>
      <c r="I413" s="14" t="str">
        <f aca="false">IF(SUM('MRR Conglomerado'!AE413:AG413)&gt;0,SUM('MRR Conglomerado'!AE413:AG413),"")</f>
        <v/>
      </c>
      <c r="J413" s="14" t="str">
        <f aca="false">IF(I413="","",SUM('MRR Conglomerado'!AQ413:AS413))</f>
        <v/>
      </c>
      <c r="K413" s="10" t="str">
        <f aca="false">IF(I413="","",COUNTIF('MRR Conglomerado'!AE413:AG413,"&gt;0"))</f>
        <v/>
      </c>
      <c r="L413" s="13" t="str">
        <f aca="false">IF(I413="","",J413/I413)</f>
        <v/>
      </c>
      <c r="M413" s="14" t="str">
        <f aca="false">IF(I413="","",I413/K413/B413)</f>
        <v/>
      </c>
      <c r="N413" s="10" t="str">
        <f aca="false">IF(M413="","",IF(M413&lt;100,"Menos de 100 USD",IF(M413&lt;500,"100 a 500 USD",IF(M413&lt;2000,"500 a 2.000 USD","Más de 2.000 USD"))))</f>
        <v/>
      </c>
      <c r="O413" s="14" t="str">
        <f aca="false">IF(I413="","",MIN(J413,I413))</f>
        <v/>
      </c>
      <c r="P413" s="14" t="str">
        <f aca="false">IF(SUM('MRR Conglomerado'!V413:AG413)&gt;0,SUM('MRR Conglomerado'!V413:AG413),"")</f>
        <v/>
      </c>
      <c r="Q413" s="14" t="str">
        <f aca="false">IF(P413="","",SUM('MRR Conglomerado'!AH413:AS413))</f>
        <v/>
      </c>
      <c r="R413" s="10" t="str">
        <f aca="false">IF(P413="","",COUNTIF('MRR Conglomerado'!V413:AG413,"&gt;0"))</f>
        <v/>
      </c>
      <c r="S413" s="14" t="str">
        <f aca="false">IF(P413="","",P413/R413)</f>
        <v/>
      </c>
      <c r="T413" s="14" t="str">
        <f aca="false">IF(P413="","",Q413/12)</f>
        <v/>
      </c>
      <c r="U413" s="13" t="str">
        <f aca="false">IF(P413="","",T413/S413)</f>
        <v/>
      </c>
      <c r="V413" s="14" t="str">
        <f aca="false">IF(P413="","",S413/B413)</f>
        <v/>
      </c>
      <c r="W413" s="10" t="str">
        <f aca="false">IF(V413="","",IF(V413&lt;100,"Menos de 100 USD",IF(V413&lt;500,"100 a 500 USD",IF(V413&lt;2000,"500 a 2.000 USD","Más de 2.000 USD"))))</f>
        <v/>
      </c>
      <c r="X413" s="14" t="str">
        <f aca="false">IF(P413="","",MIN(T413,S413))</f>
        <v/>
      </c>
    </row>
    <row r="414" customFormat="false" ht="15" hidden="false" customHeight="false" outlineLevel="0" collapsed="false">
      <c r="A414" s="10" t="s">
        <v>888</v>
      </c>
      <c r="B414" s="14" t="n">
        <v>18.885</v>
      </c>
      <c r="C414" s="14" t="str">
        <f aca="false">IF('MRR Conglomerado'!AG414&gt;0,'MRR Conglomerado'!AG414,"")</f>
        <v/>
      </c>
      <c r="D414" s="14" t="str">
        <f aca="false">IF(C414="","",'MRR Conglomerado'!AS414)</f>
        <v/>
      </c>
      <c r="E414" s="13" t="str">
        <f aca="false">IF(C414="","",D414/C414)</f>
        <v/>
      </c>
      <c r="F414" s="14" t="str">
        <f aca="false">IF(C414="","",C414/B414)</f>
        <v/>
      </c>
      <c r="G414" s="10" t="str">
        <f aca="false">IF(F414="","",IF(F414&lt;100,"Menos de 100 USD",IF(F414&lt;500,"100 a 500 USD",IF(F414&lt;2000,"500 a 2.000 USD","Más de 2.000 USD"))))</f>
        <v/>
      </c>
      <c r="H414" s="14" t="str">
        <f aca="false">IF(C414="","",MIN(D414,C414))</f>
        <v/>
      </c>
      <c r="I414" s="14" t="n">
        <f aca="false">IF(SUM('MRR Conglomerado'!AE414:AG414)&gt;0,SUM('MRR Conglomerado'!AE414:AG414),"")</f>
        <v>989.9648</v>
      </c>
      <c r="J414" s="14" t="n">
        <f aca="false">IF(I414="","",SUM('MRR Conglomerado'!AQ414:AS414))</f>
        <v>0</v>
      </c>
      <c r="K414" s="10" t="n">
        <f aca="false">IF(I414="","",COUNTIF('MRR Conglomerado'!AE414:AG414,"&gt;0"))</f>
        <v>1</v>
      </c>
      <c r="L414" s="13" t="n">
        <f aca="false">IF(I414="","",J414/I414)</f>
        <v>0</v>
      </c>
      <c r="M414" s="14" t="n">
        <f aca="false">IF(I414="","",I414/K414/B414)</f>
        <v>52.4206936722266</v>
      </c>
      <c r="N414" s="10" t="str">
        <f aca="false">IF(M414="","",IF(M414&lt;100,"Menos de 100 USD",IF(M414&lt;500,"100 a 500 USD",IF(M414&lt;2000,"500 a 2.000 USD","Más de 2.000 USD"))))</f>
        <v>Menos de 100 USD</v>
      </c>
      <c r="O414" s="14" t="n">
        <f aca="false">IF(I414="","",MIN(J414,I414))</f>
        <v>0</v>
      </c>
      <c r="P414" s="14" t="n">
        <f aca="false">IF(SUM('MRR Conglomerado'!V414:AG414)&gt;0,SUM('MRR Conglomerado'!V414:AG414),"")</f>
        <v>7806.460542</v>
      </c>
      <c r="Q414" s="14" t="n">
        <f aca="false">IF(P414="","",SUM('MRR Conglomerado'!AH414:AS414))</f>
        <v>0</v>
      </c>
      <c r="R414" s="10" t="n">
        <f aca="false">IF(P414="","",COUNTIF('MRR Conglomerado'!V414:AG414,"&gt;0"))</f>
        <v>10</v>
      </c>
      <c r="S414" s="14" t="n">
        <f aca="false">IF(P414="","",P414/R414)</f>
        <v>780.6460542</v>
      </c>
      <c r="T414" s="14" t="n">
        <f aca="false">IF(P414="","",Q414/12)</f>
        <v>0</v>
      </c>
      <c r="U414" s="13" t="n">
        <f aca="false">IF(P414="","",T414/S414)</f>
        <v>0</v>
      </c>
      <c r="V414" s="14" t="n">
        <f aca="false">IF(P414="","",S414/B414)</f>
        <v>41.3368310405083</v>
      </c>
      <c r="W414" s="10" t="str">
        <f aca="false">IF(V414="","",IF(V414&lt;100,"Menos de 100 USD",IF(V414&lt;500,"100 a 500 USD",IF(V414&lt;2000,"500 a 2.000 USD","Más de 2.000 USD"))))</f>
        <v>Menos de 100 USD</v>
      </c>
      <c r="X414" s="14" t="n">
        <f aca="false">IF(P414="","",MIN(T414,S414))</f>
        <v>0</v>
      </c>
    </row>
    <row r="415" customFormat="false" ht="15" hidden="false" customHeight="false" outlineLevel="0" collapsed="false">
      <c r="A415" s="10" t="s">
        <v>890</v>
      </c>
      <c r="B415" s="14" t="n">
        <v>18.885</v>
      </c>
      <c r="C415" s="14" t="n">
        <f aca="false">IF('MRR Conglomerado'!AG415&gt;0,'MRR Conglomerado'!AG415,"")</f>
        <v>11280.0105</v>
      </c>
      <c r="D415" s="14" t="n">
        <f aca="false">IF(C415="","",'MRR Conglomerado'!AS415)</f>
        <v>0</v>
      </c>
      <c r="E415" s="13" t="n">
        <f aca="false">IF(C415="","",D415/C415)</f>
        <v>0</v>
      </c>
      <c r="F415" s="14" t="n">
        <f aca="false">IF(C415="","",C415/B415)</f>
        <v>597.3</v>
      </c>
      <c r="G415" s="10" t="str">
        <f aca="false">IF(F415="","",IF(F415&lt;100,"Menos de 100 USD",IF(F415&lt;500,"100 a 500 USD",IF(F415&lt;2000,"500 a 2.000 USD","Más de 2.000 USD"))))</f>
        <v>500 a 2.000 USD</v>
      </c>
      <c r="H415" s="14" t="n">
        <f aca="false">IF(C415="","",MIN(D415,C415))</f>
        <v>0</v>
      </c>
      <c r="I415" s="14" t="n">
        <f aca="false">IF(SUM('MRR Conglomerado'!AE415:AG415)&gt;0,SUM('MRR Conglomerado'!AE415:AG415),"")</f>
        <v>13039.9881</v>
      </c>
      <c r="J415" s="14" t="n">
        <f aca="false">IF(I415="","",SUM('MRR Conglomerado'!AQ415:AS415))</f>
        <v>0</v>
      </c>
      <c r="K415" s="10" t="n">
        <f aca="false">IF(I415="","",COUNTIF('MRR Conglomerado'!AE415:AG415,"&gt;0"))</f>
        <v>2</v>
      </c>
      <c r="L415" s="13" t="n">
        <f aca="false">IF(I415="","",J415/I415)</f>
        <v>0</v>
      </c>
      <c r="M415" s="14" t="n">
        <f aca="false">IF(I415="","",I415/K415/B415)</f>
        <v>345.247235901509</v>
      </c>
      <c r="N415" s="10" t="str">
        <f aca="false">IF(M415="","",IF(M415&lt;100,"Menos de 100 USD",IF(M415&lt;500,"100 a 500 USD",IF(M415&lt;2000,"500 a 2.000 USD","Más de 2.000 USD"))))</f>
        <v>100 a 500 USD</v>
      </c>
      <c r="O415" s="14" t="n">
        <f aca="false">IF(I415="","",MIN(J415,I415))</f>
        <v>0</v>
      </c>
      <c r="P415" s="14" t="n">
        <f aca="false">IF(SUM('MRR Conglomerado'!V415:AG415)&gt;0,SUM('MRR Conglomerado'!V415:AG415),"")</f>
        <v>13039.9881</v>
      </c>
      <c r="Q415" s="14" t="n">
        <f aca="false">IF(P415="","",SUM('MRR Conglomerado'!AH415:AS415))</f>
        <v>46740.044991</v>
      </c>
      <c r="R415" s="10" t="n">
        <f aca="false">IF(P415="","",COUNTIF('MRR Conglomerado'!V415:AG415,"&gt;0"))</f>
        <v>2</v>
      </c>
      <c r="S415" s="14" t="n">
        <f aca="false">IF(P415="","",P415/R415)</f>
        <v>6519.99405</v>
      </c>
      <c r="T415" s="14" t="n">
        <f aca="false">IF(P415="","",Q415/12)</f>
        <v>3895.00374925</v>
      </c>
      <c r="U415" s="13" t="n">
        <f aca="false">IF(P415="","",T415/S415)</f>
        <v>0.59739375824277</v>
      </c>
      <c r="V415" s="14" t="n">
        <f aca="false">IF(P415="","",S415/B415)</f>
        <v>345.247235901509</v>
      </c>
      <c r="W415" s="10" t="str">
        <f aca="false">IF(V415="","",IF(V415&lt;100,"Menos de 100 USD",IF(V415&lt;500,"100 a 500 USD",IF(V415&lt;2000,"500 a 2.000 USD","Más de 2.000 USD"))))</f>
        <v>100 a 500 USD</v>
      </c>
      <c r="X415" s="14" t="n">
        <f aca="false">IF(P415="","",MIN(T415,S415))</f>
        <v>3895.00374925</v>
      </c>
    </row>
    <row r="416" customFormat="false" ht="15" hidden="false" customHeight="false" outlineLevel="0" collapsed="false">
      <c r="A416" s="10" t="s">
        <v>892</v>
      </c>
      <c r="B416" s="14" t="n">
        <v>18.885</v>
      </c>
      <c r="C416" s="14" t="n">
        <f aca="false">IF('MRR Conglomerado'!AG416&gt;0,'MRR Conglomerado'!AG416,"")</f>
        <v>3735.26415</v>
      </c>
      <c r="D416" s="14" t="n">
        <f aca="false">IF(C416="","",'MRR Conglomerado'!AS416)</f>
        <v>3735.366488</v>
      </c>
      <c r="E416" s="13" t="n">
        <f aca="false">IF(C416="","",D416/C416)</f>
        <v>1.00002739779461</v>
      </c>
      <c r="F416" s="14" t="n">
        <f aca="false">IF(C416="","",C416/B416)</f>
        <v>197.79</v>
      </c>
      <c r="G416" s="10" t="str">
        <f aca="false">IF(F416="","",IF(F416&lt;100,"Menos de 100 USD",IF(F416&lt;500,"100 a 500 USD",IF(F416&lt;2000,"500 a 2.000 USD","Más de 2.000 USD"))))</f>
        <v>100 a 500 USD</v>
      </c>
      <c r="H416" s="14" t="n">
        <f aca="false">IF(C416="","",MIN(D416,C416))</f>
        <v>3735.26415</v>
      </c>
      <c r="I416" s="14" t="n">
        <f aca="false">IF(SUM('MRR Conglomerado'!AE416:AG416)&gt;0,SUM('MRR Conglomerado'!AE416:AG416),"")</f>
        <v>11205.86163</v>
      </c>
      <c r="J416" s="14" t="n">
        <f aca="false">IF(I416="","",SUM('MRR Conglomerado'!AQ416:AS416))</f>
        <v>11206.145566</v>
      </c>
      <c r="K416" s="10" t="n">
        <f aca="false">IF(I416="","",COUNTIF('MRR Conglomerado'!AE416:AG416,"&gt;0"))</f>
        <v>3</v>
      </c>
      <c r="L416" s="13" t="n">
        <f aca="false">IF(I416="","",J416/I416)</f>
        <v>1.00002533816759</v>
      </c>
      <c r="M416" s="14" t="n">
        <f aca="false">IF(I416="","",I416/K416/B416)</f>
        <v>197.791221074927</v>
      </c>
      <c r="N416" s="10" t="str">
        <f aca="false">IF(M416="","",IF(M416&lt;100,"Menos de 100 USD",IF(M416&lt;500,"100 a 500 USD",IF(M416&lt;2000,"500 a 2.000 USD","Más de 2.000 USD"))))</f>
        <v>100 a 500 USD</v>
      </c>
      <c r="O416" s="14" t="n">
        <f aca="false">IF(I416="","",MIN(J416,I416))</f>
        <v>11205.86163</v>
      </c>
      <c r="P416" s="14" t="n">
        <f aca="false">IF(SUM('MRR Conglomerado'!V416:AG416)&gt;0,SUM('MRR Conglomerado'!V416:AG416),"")</f>
        <v>44823.970384</v>
      </c>
      <c r="Q416" s="14" t="n">
        <f aca="false">IF(P416="","",SUM('MRR Conglomerado'!AH416:AS416))</f>
        <v>41089.307543</v>
      </c>
      <c r="R416" s="10" t="n">
        <f aca="false">IF(P416="","",COUNTIF('MRR Conglomerado'!V416:AG416,"&gt;0"))</f>
        <v>12</v>
      </c>
      <c r="S416" s="14" t="n">
        <f aca="false">IF(P416="","",P416/R416)</f>
        <v>3735.33086533333</v>
      </c>
      <c r="T416" s="14" t="n">
        <f aca="false">IF(P416="","",Q416/12)</f>
        <v>3424.10896191667</v>
      </c>
      <c r="U416" s="13" t="n">
        <f aca="false">IF(P416="","",T416/S416)</f>
        <v>0.916681569950057</v>
      </c>
      <c r="V416" s="14" t="n">
        <f aca="false">IF(P416="","",S416/B416)</f>
        <v>197.793532715559</v>
      </c>
      <c r="W416" s="10" t="str">
        <f aca="false">IF(V416="","",IF(V416&lt;100,"Menos de 100 USD",IF(V416&lt;500,"100 a 500 USD",IF(V416&lt;2000,"500 a 2.000 USD","Más de 2.000 USD"))))</f>
        <v>100 a 500 USD</v>
      </c>
      <c r="X416" s="14" t="n">
        <f aca="false">IF(P416="","",MIN(T416,S416))</f>
        <v>3424.10896191667</v>
      </c>
    </row>
    <row r="417" customFormat="false" ht="15" hidden="false" customHeight="false" outlineLevel="0" collapsed="false">
      <c r="A417" s="10" t="s">
        <v>894</v>
      </c>
      <c r="B417" s="14" t="n">
        <v>18.885</v>
      </c>
      <c r="C417" s="14" t="str">
        <f aca="false">IF('MRR Conglomerado'!AG417&gt;0,'MRR Conglomerado'!AG417,"")</f>
        <v/>
      </c>
      <c r="D417" s="14" t="str">
        <f aca="false">IF(C417="","",'MRR Conglomerado'!AS417)</f>
        <v/>
      </c>
      <c r="E417" s="13" t="str">
        <f aca="false">IF(C417="","",D417/C417)</f>
        <v/>
      </c>
      <c r="F417" s="14" t="str">
        <f aca="false">IF(C417="","",C417/B417)</f>
        <v/>
      </c>
      <c r="G417" s="10" t="str">
        <f aca="false">IF(F417="","",IF(F417&lt;100,"Menos de 100 USD",IF(F417&lt;500,"100 a 500 USD",IF(F417&lt;2000,"500 a 2.000 USD","Más de 2.000 USD"))))</f>
        <v/>
      </c>
      <c r="H417" s="14" t="str">
        <f aca="false">IF(C417="","",MIN(D417,C417))</f>
        <v/>
      </c>
      <c r="I417" s="14" t="n">
        <f aca="false">IF(SUM('MRR Conglomerado'!AE417:AG417)&gt;0,SUM('MRR Conglomerado'!AE417:AG417),"")</f>
        <v>1979.9748</v>
      </c>
      <c r="J417" s="14" t="n">
        <f aca="false">IF(I417="","",SUM('MRR Conglomerado'!AQ417:AS417))</f>
        <v>0</v>
      </c>
      <c r="K417" s="10" t="n">
        <f aca="false">IF(I417="","",COUNTIF('MRR Conglomerado'!AE417:AG417,"&gt;0"))</f>
        <v>1</v>
      </c>
      <c r="L417" s="13" t="n">
        <f aca="false">IF(I417="","",J417/I417)</f>
        <v>0</v>
      </c>
      <c r="M417" s="14" t="n">
        <f aca="false">IF(I417="","",I417/K417/B417)</f>
        <v>104.843780778396</v>
      </c>
      <c r="N417" s="10" t="str">
        <f aca="false">IF(M417="","",IF(M417&lt;100,"Menos de 100 USD",IF(M417&lt;500,"100 a 500 USD",IF(M417&lt;2000,"500 a 2.000 USD","Más de 2.000 USD"))))</f>
        <v>100 a 500 USD</v>
      </c>
      <c r="O417" s="14" t="n">
        <f aca="false">IF(I417="","",MIN(J417,I417))</f>
        <v>0</v>
      </c>
      <c r="P417" s="14" t="n">
        <f aca="false">IF(SUM('MRR Conglomerado'!V417:AG417)&gt;0,SUM('MRR Conglomerado'!V417:AG417),"")</f>
        <v>1979.9748</v>
      </c>
      <c r="Q417" s="14" t="n">
        <f aca="false">IF(P417="","",SUM('MRR Conglomerado'!AH417:AS417))</f>
        <v>0</v>
      </c>
      <c r="R417" s="10" t="n">
        <f aca="false">IF(P417="","",COUNTIF('MRR Conglomerado'!V417:AG417,"&gt;0"))</f>
        <v>1</v>
      </c>
      <c r="S417" s="14" t="n">
        <f aca="false">IF(P417="","",P417/R417)</f>
        <v>1979.9748</v>
      </c>
      <c r="T417" s="14" t="n">
        <f aca="false">IF(P417="","",Q417/12)</f>
        <v>0</v>
      </c>
      <c r="U417" s="13" t="n">
        <f aca="false">IF(P417="","",T417/S417)</f>
        <v>0</v>
      </c>
      <c r="V417" s="14" t="n">
        <f aca="false">IF(P417="","",S417/B417)</f>
        <v>104.843780778396</v>
      </c>
      <c r="W417" s="10" t="str">
        <f aca="false">IF(V417="","",IF(V417&lt;100,"Menos de 100 USD",IF(V417&lt;500,"100 a 500 USD",IF(V417&lt;2000,"500 a 2.000 USD","Más de 2.000 USD"))))</f>
        <v>100 a 500 USD</v>
      </c>
      <c r="X417" s="14" t="n">
        <f aca="false">IF(P417="","",MIN(T417,S417))</f>
        <v>0</v>
      </c>
    </row>
    <row r="418" customFormat="false" ht="15" hidden="false" customHeight="false" outlineLevel="0" collapsed="false">
      <c r="A418" s="10" t="s">
        <v>896</v>
      </c>
      <c r="B418" s="14" t="n">
        <v>18.885</v>
      </c>
      <c r="C418" s="14" t="str">
        <f aca="false">IF('MRR Conglomerado'!AG418&gt;0,'MRR Conglomerado'!AG418,"")</f>
        <v/>
      </c>
      <c r="D418" s="14" t="str">
        <f aca="false">IF(C418="","",'MRR Conglomerado'!AS418)</f>
        <v/>
      </c>
      <c r="E418" s="13" t="str">
        <f aca="false">IF(C418="","",D418/C418)</f>
        <v/>
      </c>
      <c r="F418" s="14" t="str">
        <f aca="false">IF(C418="","",C418/B418)</f>
        <v/>
      </c>
      <c r="G418" s="10" t="str">
        <f aca="false">IF(F418="","",IF(F418&lt;100,"Menos de 100 USD",IF(F418&lt;500,"100 a 500 USD",IF(F418&lt;2000,"500 a 2.000 USD","Más de 2.000 USD"))))</f>
        <v/>
      </c>
      <c r="H418" s="14" t="str">
        <f aca="false">IF(C418="","",MIN(D418,C418))</f>
        <v/>
      </c>
      <c r="I418" s="14" t="str">
        <f aca="false">IF(SUM('MRR Conglomerado'!AE418:AG418)&gt;0,SUM('MRR Conglomerado'!AE418:AG418),"")</f>
        <v/>
      </c>
      <c r="J418" s="14" t="str">
        <f aca="false">IF(I418="","",SUM('MRR Conglomerado'!AQ418:AS418))</f>
        <v/>
      </c>
      <c r="K418" s="10" t="str">
        <f aca="false">IF(I418="","",COUNTIF('MRR Conglomerado'!AE418:AG418,"&gt;0"))</f>
        <v/>
      </c>
      <c r="L418" s="13" t="str">
        <f aca="false">IF(I418="","",J418/I418)</f>
        <v/>
      </c>
      <c r="M418" s="14" t="str">
        <f aca="false">IF(I418="","",I418/K418/B418)</f>
        <v/>
      </c>
      <c r="N418" s="10" t="str">
        <f aca="false">IF(M418="","",IF(M418&lt;100,"Menos de 100 USD",IF(M418&lt;500,"100 a 500 USD",IF(M418&lt;2000,"500 a 2.000 USD","Más de 2.000 USD"))))</f>
        <v/>
      </c>
      <c r="O418" s="14" t="str">
        <f aca="false">IF(I418="","",MIN(J418,I418))</f>
        <v/>
      </c>
      <c r="P418" s="14" t="str">
        <f aca="false">IF(SUM('MRR Conglomerado'!V418:AG418)&gt;0,SUM('MRR Conglomerado'!V418:AG418),"")</f>
        <v/>
      </c>
      <c r="Q418" s="14" t="str">
        <f aca="false">IF(P418="","",SUM('MRR Conglomerado'!AH418:AS418))</f>
        <v/>
      </c>
      <c r="R418" s="10" t="str">
        <f aca="false">IF(P418="","",COUNTIF('MRR Conglomerado'!V418:AG418,"&gt;0"))</f>
        <v/>
      </c>
      <c r="S418" s="14" t="str">
        <f aca="false">IF(P418="","",P418/R418)</f>
        <v/>
      </c>
      <c r="T418" s="14" t="str">
        <f aca="false">IF(P418="","",Q418/12)</f>
        <v/>
      </c>
      <c r="U418" s="13" t="str">
        <f aca="false">IF(P418="","",T418/S418)</f>
        <v/>
      </c>
      <c r="V418" s="14" t="str">
        <f aca="false">IF(P418="","",S418/B418)</f>
        <v/>
      </c>
      <c r="W418" s="10" t="str">
        <f aca="false">IF(V418="","",IF(V418&lt;100,"Menos de 100 USD",IF(V418&lt;500,"100 a 500 USD",IF(V418&lt;2000,"500 a 2.000 USD","Más de 2.000 USD"))))</f>
        <v/>
      </c>
      <c r="X418" s="14" t="str">
        <f aca="false">IF(P418="","",MIN(T418,S418))</f>
        <v/>
      </c>
    </row>
    <row r="419" customFormat="false" ht="15" hidden="false" customHeight="false" outlineLevel="0" collapsed="false">
      <c r="A419" s="10" t="s">
        <v>898</v>
      </c>
      <c r="B419" s="14" t="n">
        <v>18.885</v>
      </c>
      <c r="C419" s="14" t="str">
        <f aca="false">IF('MRR Conglomerado'!AG419&gt;0,'MRR Conglomerado'!AG419,"")</f>
        <v/>
      </c>
      <c r="D419" s="14" t="str">
        <f aca="false">IF(C419="","",'MRR Conglomerado'!AS419)</f>
        <v/>
      </c>
      <c r="E419" s="13" t="str">
        <f aca="false">IF(C419="","",D419/C419)</f>
        <v/>
      </c>
      <c r="F419" s="14" t="str">
        <f aca="false">IF(C419="","",C419/B419)</f>
        <v/>
      </c>
      <c r="G419" s="10" t="str">
        <f aca="false">IF(F419="","",IF(F419&lt;100,"Menos de 100 USD",IF(F419&lt;500,"100 a 500 USD",IF(F419&lt;2000,"500 a 2.000 USD","Más de 2.000 USD"))))</f>
        <v/>
      </c>
      <c r="H419" s="14" t="str">
        <f aca="false">IF(C419="","",MIN(D419,C419))</f>
        <v/>
      </c>
      <c r="I419" s="14" t="str">
        <f aca="false">IF(SUM('MRR Conglomerado'!AE419:AG419)&gt;0,SUM('MRR Conglomerado'!AE419:AG419),"")</f>
        <v/>
      </c>
      <c r="J419" s="14" t="str">
        <f aca="false">IF(I419="","",SUM('MRR Conglomerado'!AQ419:AS419))</f>
        <v/>
      </c>
      <c r="K419" s="10" t="str">
        <f aca="false">IF(I419="","",COUNTIF('MRR Conglomerado'!AE419:AG419,"&gt;0"))</f>
        <v/>
      </c>
      <c r="L419" s="13" t="str">
        <f aca="false">IF(I419="","",J419/I419)</f>
        <v/>
      </c>
      <c r="M419" s="14" t="str">
        <f aca="false">IF(I419="","",I419/K419/B419)</f>
        <v/>
      </c>
      <c r="N419" s="10" t="str">
        <f aca="false">IF(M419="","",IF(M419&lt;100,"Menos de 100 USD",IF(M419&lt;500,"100 a 500 USD",IF(M419&lt;2000,"500 a 2.000 USD","Más de 2.000 USD"))))</f>
        <v/>
      </c>
      <c r="O419" s="14" t="str">
        <f aca="false">IF(I419="","",MIN(J419,I419))</f>
        <v/>
      </c>
      <c r="P419" s="14" t="str">
        <f aca="false">IF(SUM('MRR Conglomerado'!V419:AG419)&gt;0,SUM('MRR Conglomerado'!V419:AG419),"")</f>
        <v/>
      </c>
      <c r="Q419" s="14" t="str">
        <f aca="false">IF(P419="","",SUM('MRR Conglomerado'!AH419:AS419))</f>
        <v/>
      </c>
      <c r="R419" s="10" t="str">
        <f aca="false">IF(P419="","",COUNTIF('MRR Conglomerado'!V419:AG419,"&gt;0"))</f>
        <v/>
      </c>
      <c r="S419" s="14" t="str">
        <f aca="false">IF(P419="","",P419/R419)</f>
        <v/>
      </c>
      <c r="T419" s="14" t="str">
        <f aca="false">IF(P419="","",Q419/12)</f>
        <v/>
      </c>
      <c r="U419" s="13" t="str">
        <f aca="false">IF(P419="","",T419/S419)</f>
        <v/>
      </c>
      <c r="V419" s="14" t="str">
        <f aca="false">IF(P419="","",S419/B419)</f>
        <v/>
      </c>
      <c r="W419" s="10" t="str">
        <f aca="false">IF(V419="","",IF(V419&lt;100,"Menos de 100 USD",IF(V419&lt;500,"100 a 500 USD",IF(V419&lt;2000,"500 a 2.000 USD","Más de 2.000 USD"))))</f>
        <v/>
      </c>
      <c r="X419" s="14" t="str">
        <f aca="false">IF(P419="","",MIN(T419,S419))</f>
        <v/>
      </c>
    </row>
    <row r="420" customFormat="false" ht="15" hidden="false" customHeight="false" outlineLevel="0" collapsed="false">
      <c r="A420" s="10" t="s">
        <v>900</v>
      </c>
      <c r="B420" s="14" t="n">
        <v>18.885</v>
      </c>
      <c r="C420" s="14" t="n">
        <f aca="false">IF('MRR Conglomerado'!AG420&gt;0,'MRR Conglomerado'!AG420,"")</f>
        <v>782.40555</v>
      </c>
      <c r="D420" s="14" t="n">
        <f aca="false">IF(C420="","",'MRR Conglomerado'!AS420)</f>
        <v>935.985568</v>
      </c>
      <c r="E420" s="13" t="n">
        <f aca="false">IF(C420="","",D420/C420)</f>
        <v>1.1962920866295</v>
      </c>
      <c r="F420" s="14" t="n">
        <f aca="false">IF(C420="","",C420/B420)</f>
        <v>41.43</v>
      </c>
      <c r="G420" s="10" t="str">
        <f aca="false">IF(F420="","",IF(F420&lt;100,"Menos de 100 USD",IF(F420&lt;500,"100 a 500 USD",IF(F420&lt;2000,"500 a 2.000 USD","Más de 2.000 USD"))))</f>
        <v>Menos de 100 USD</v>
      </c>
      <c r="H420" s="14" t="n">
        <f aca="false">IF(C420="","",MIN(D420,C420))</f>
        <v>782.40555</v>
      </c>
      <c r="I420" s="14" t="n">
        <f aca="false">IF(SUM('MRR Conglomerado'!AE420:AG420)&gt;0,SUM('MRR Conglomerado'!AE420:AG420),"")</f>
        <v>2226.64711</v>
      </c>
      <c r="J420" s="14" t="n">
        <f aca="false">IF(I420="","",SUM('MRR Conglomerado'!AQ420:AS420))</f>
        <v>2683.090871</v>
      </c>
      <c r="K420" s="10" t="n">
        <f aca="false">IF(I420="","",COUNTIF('MRR Conglomerado'!AE420:AG420,"&gt;0"))</f>
        <v>3</v>
      </c>
      <c r="L420" s="13" t="n">
        <f aca="false">IF(I420="","",J420/I420)</f>
        <v>1.20499151345091</v>
      </c>
      <c r="M420" s="14" t="n">
        <f aca="false">IF(I420="","",I420/K420/B420)</f>
        <v>39.3018640896655</v>
      </c>
      <c r="N420" s="10" t="str">
        <f aca="false">IF(M420="","",IF(M420&lt;100,"Menos de 100 USD",IF(M420&lt;500,"100 a 500 USD",IF(M420&lt;2000,"500 a 2.000 USD","Más de 2.000 USD"))))</f>
        <v>Menos de 100 USD</v>
      </c>
      <c r="O420" s="14" t="n">
        <f aca="false">IF(I420="","",MIN(J420,I420))</f>
        <v>2226.64711</v>
      </c>
      <c r="P420" s="14" t="n">
        <f aca="false">IF(SUM('MRR Conglomerado'!V420:AG420)&gt;0,SUM('MRR Conglomerado'!V420:AG420),"")</f>
        <v>9361.904778</v>
      </c>
      <c r="Q420" s="14" t="n">
        <f aca="false">IF(P420="","",SUM('MRR Conglomerado'!AH420:AS420))</f>
        <v>9264.590582</v>
      </c>
      <c r="R420" s="10" t="n">
        <f aca="false">IF(P420="","",COUNTIF('MRR Conglomerado'!V420:AG420,"&gt;0"))</f>
        <v>12</v>
      </c>
      <c r="S420" s="14" t="n">
        <f aca="false">IF(P420="","",P420/R420)</f>
        <v>780.1587315</v>
      </c>
      <c r="T420" s="14" t="n">
        <f aca="false">IF(P420="","",Q420/12)</f>
        <v>772.049215166667</v>
      </c>
      <c r="U420" s="13" t="n">
        <f aca="false">IF(P420="","",T420/S420)</f>
        <v>0.98960529952957</v>
      </c>
      <c r="V420" s="14" t="n">
        <f aca="false">IF(P420="","",S420/B420)</f>
        <v>41.3110262907069</v>
      </c>
      <c r="W420" s="10" t="str">
        <f aca="false">IF(V420="","",IF(V420&lt;100,"Menos de 100 USD",IF(V420&lt;500,"100 a 500 USD",IF(V420&lt;2000,"500 a 2.000 USD","Más de 2.000 USD"))))</f>
        <v>Menos de 100 USD</v>
      </c>
      <c r="X420" s="14" t="n">
        <f aca="false">IF(P420="","",MIN(T420,S420))</f>
        <v>772.049215166667</v>
      </c>
    </row>
    <row r="421" customFormat="false" ht="15" hidden="false" customHeight="false" outlineLevel="0" collapsed="false">
      <c r="A421" s="10" t="s">
        <v>902</v>
      </c>
      <c r="B421" s="14" t="n">
        <v>18.885</v>
      </c>
      <c r="C421" s="14" t="n">
        <f aca="false">IF('MRR Conglomerado'!AG421&gt;0,'MRR Conglomerado'!AG421,"")</f>
        <v>749.92335</v>
      </c>
      <c r="D421" s="14" t="n">
        <f aca="false">IF(C421="","",'MRR Conglomerado'!AS421)</f>
        <v>0</v>
      </c>
      <c r="E421" s="13" t="n">
        <f aca="false">IF(C421="","",D421/C421)</f>
        <v>0</v>
      </c>
      <c r="F421" s="14" t="n">
        <f aca="false">IF(C421="","",C421/B421)</f>
        <v>39.71</v>
      </c>
      <c r="G421" s="10" t="str">
        <f aca="false">IF(F421="","",IF(F421&lt;100,"Menos de 100 USD",IF(F421&lt;500,"100 a 500 USD",IF(F421&lt;2000,"500 a 2.000 USD","Más de 2.000 USD"))))</f>
        <v>Menos de 100 USD</v>
      </c>
      <c r="H421" s="14" t="n">
        <f aca="false">IF(C421="","",MIN(D421,C421))</f>
        <v>0</v>
      </c>
      <c r="I421" s="14" t="n">
        <f aca="false">IF(SUM('MRR Conglomerado'!AE421:AG421)&gt;0,SUM('MRR Conglomerado'!AE421:AG421),"")</f>
        <v>2249.75763</v>
      </c>
      <c r="J421" s="14" t="n">
        <f aca="false">IF(I421="","",SUM('MRR Conglomerado'!AQ421:AS421))</f>
        <v>0</v>
      </c>
      <c r="K421" s="10" t="n">
        <f aca="false">IF(I421="","",COUNTIF('MRR Conglomerado'!AE421:AG421,"&gt;0"))</f>
        <v>3</v>
      </c>
      <c r="L421" s="13" t="n">
        <f aca="false">IF(I421="","",J421/I421)</f>
        <v>0</v>
      </c>
      <c r="M421" s="14" t="n">
        <f aca="false">IF(I421="","",I421/K421/B421)</f>
        <v>39.7097807783956</v>
      </c>
      <c r="N421" s="10" t="str">
        <f aca="false">IF(M421="","",IF(M421&lt;100,"Menos de 100 USD",IF(M421&lt;500,"100 a 500 USD",IF(M421&lt;2000,"500 a 2.000 USD","Más de 2.000 USD"))))</f>
        <v>Menos de 100 USD</v>
      </c>
      <c r="O421" s="14" t="n">
        <f aca="false">IF(I421="","",MIN(J421,I421))</f>
        <v>0</v>
      </c>
      <c r="P421" s="14" t="n">
        <f aca="false">IF(SUM('MRR Conglomerado'!V421:AG421)&gt;0,SUM('MRR Conglomerado'!V421:AG421),"")</f>
        <v>5999.673684</v>
      </c>
      <c r="Q421" s="14" t="n">
        <f aca="false">IF(P421="","",SUM('MRR Conglomerado'!AH421:AS421))</f>
        <v>4724.958394</v>
      </c>
      <c r="R421" s="10" t="n">
        <f aca="false">IF(P421="","",COUNTIF('MRR Conglomerado'!V421:AG421,"&gt;0"))</f>
        <v>8</v>
      </c>
      <c r="S421" s="14" t="n">
        <f aca="false">IF(P421="","",P421/R421)</f>
        <v>749.9592105</v>
      </c>
      <c r="T421" s="14" t="n">
        <f aca="false">IF(P421="","",Q421/12)</f>
        <v>393.746532833333</v>
      </c>
      <c r="U421" s="13" t="n">
        <f aca="false">IF(P421="","",T421/S421)</f>
        <v>0.525023931062626</v>
      </c>
      <c r="V421" s="14" t="n">
        <f aca="false">IF(P421="","",S421/B421)</f>
        <v>39.7118988880064</v>
      </c>
      <c r="W421" s="10" t="str">
        <f aca="false">IF(V421="","",IF(V421&lt;100,"Menos de 100 USD",IF(V421&lt;500,"100 a 500 USD",IF(V421&lt;2000,"500 a 2.000 USD","Más de 2.000 USD"))))</f>
        <v>Menos de 100 USD</v>
      </c>
      <c r="X421" s="14" t="n">
        <f aca="false">IF(P421="","",MIN(T421,S421))</f>
        <v>393.746532833333</v>
      </c>
    </row>
    <row r="422" customFormat="false" ht="15" hidden="false" customHeight="false" outlineLevel="0" collapsed="false">
      <c r="A422" s="10" t="s">
        <v>904</v>
      </c>
      <c r="B422" s="14" t="n">
        <v>18.885</v>
      </c>
      <c r="C422" s="14" t="str">
        <f aca="false">IF('MRR Conglomerado'!AG422&gt;0,'MRR Conglomerado'!AG422,"")</f>
        <v/>
      </c>
      <c r="D422" s="14" t="str">
        <f aca="false">IF(C422="","",'MRR Conglomerado'!AS422)</f>
        <v/>
      </c>
      <c r="E422" s="13" t="str">
        <f aca="false">IF(C422="","",D422/C422)</f>
        <v/>
      </c>
      <c r="F422" s="14" t="str">
        <f aca="false">IF(C422="","",C422/B422)</f>
        <v/>
      </c>
      <c r="G422" s="10" t="str">
        <f aca="false">IF(F422="","",IF(F422&lt;100,"Menos de 100 USD",IF(F422&lt;500,"100 a 500 USD",IF(F422&lt;2000,"500 a 2.000 USD","Más de 2.000 USD"))))</f>
        <v/>
      </c>
      <c r="H422" s="14" t="str">
        <f aca="false">IF(C422="","",MIN(D422,C422))</f>
        <v/>
      </c>
      <c r="I422" s="14" t="str">
        <f aca="false">IF(SUM('MRR Conglomerado'!AE422:AG422)&gt;0,SUM('MRR Conglomerado'!AE422:AG422),"")</f>
        <v/>
      </c>
      <c r="J422" s="14" t="str">
        <f aca="false">IF(I422="","",SUM('MRR Conglomerado'!AQ422:AS422))</f>
        <v/>
      </c>
      <c r="K422" s="10" t="str">
        <f aca="false">IF(I422="","",COUNTIF('MRR Conglomerado'!AE422:AG422,"&gt;0"))</f>
        <v/>
      </c>
      <c r="L422" s="13" t="str">
        <f aca="false">IF(I422="","",J422/I422)</f>
        <v/>
      </c>
      <c r="M422" s="14" t="str">
        <f aca="false">IF(I422="","",I422/K422/B422)</f>
        <v/>
      </c>
      <c r="N422" s="10" t="str">
        <f aca="false">IF(M422="","",IF(M422&lt;100,"Menos de 100 USD",IF(M422&lt;500,"100 a 500 USD",IF(M422&lt;2000,"500 a 2.000 USD","Más de 2.000 USD"))))</f>
        <v/>
      </c>
      <c r="O422" s="14" t="str">
        <f aca="false">IF(I422="","",MIN(J422,I422))</f>
        <v/>
      </c>
      <c r="P422" s="14" t="str">
        <f aca="false">IF(SUM('MRR Conglomerado'!V422:AG422)&gt;0,SUM('MRR Conglomerado'!V422:AG422),"")</f>
        <v/>
      </c>
      <c r="Q422" s="14" t="str">
        <f aca="false">IF(P422="","",SUM('MRR Conglomerado'!AH422:AS422))</f>
        <v/>
      </c>
      <c r="R422" s="10" t="str">
        <f aca="false">IF(P422="","",COUNTIF('MRR Conglomerado'!V422:AG422,"&gt;0"))</f>
        <v/>
      </c>
      <c r="S422" s="14" t="str">
        <f aca="false">IF(P422="","",P422/R422)</f>
        <v/>
      </c>
      <c r="T422" s="14" t="str">
        <f aca="false">IF(P422="","",Q422/12)</f>
        <v/>
      </c>
      <c r="U422" s="13" t="str">
        <f aca="false">IF(P422="","",T422/S422)</f>
        <v/>
      </c>
      <c r="V422" s="14" t="str">
        <f aca="false">IF(P422="","",S422/B422)</f>
        <v/>
      </c>
      <c r="W422" s="10" t="str">
        <f aca="false">IF(V422="","",IF(V422&lt;100,"Menos de 100 USD",IF(V422&lt;500,"100 a 500 USD",IF(V422&lt;2000,"500 a 2.000 USD","Más de 2.000 USD"))))</f>
        <v/>
      </c>
      <c r="X422" s="14" t="str">
        <f aca="false">IF(P422="","",MIN(T422,S422))</f>
        <v/>
      </c>
    </row>
    <row r="423" customFormat="false" ht="15" hidden="false" customHeight="false" outlineLevel="0" collapsed="false">
      <c r="A423" s="10" t="s">
        <v>906</v>
      </c>
      <c r="B423" s="14" t="n">
        <v>18.885</v>
      </c>
      <c r="C423" s="14" t="n">
        <f aca="false">IF('MRR Conglomerado'!AG423&gt;0,'MRR Conglomerado'!AG423,"")</f>
        <v>781.65015</v>
      </c>
      <c r="D423" s="14" t="n">
        <f aca="false">IF(C423="","",'MRR Conglomerado'!AS423)</f>
        <v>810.499096</v>
      </c>
      <c r="E423" s="13" t="n">
        <f aca="false">IF(C423="","",D423/C423)</f>
        <v>1.03690774702723</v>
      </c>
      <c r="F423" s="14" t="n">
        <f aca="false">IF(C423="","",C423/B423)</f>
        <v>41.39</v>
      </c>
      <c r="G423" s="10" t="str">
        <f aca="false">IF(F423="","",IF(F423&lt;100,"Menos de 100 USD",IF(F423&lt;500,"100 a 500 USD",IF(F423&lt;2000,"500 a 2.000 USD","Más de 2.000 USD"))))</f>
        <v>Menos de 100 USD</v>
      </c>
      <c r="H423" s="14" t="n">
        <f aca="false">IF(C423="","",MIN(D423,C423))</f>
        <v>781.65015</v>
      </c>
      <c r="I423" s="14" t="n">
        <f aca="false">IF(SUM('MRR Conglomerado'!AE423:AG423)&gt;0,SUM('MRR Conglomerado'!AE423:AG423),"")</f>
        <v>2344.85275</v>
      </c>
      <c r="J423" s="14" t="n">
        <f aca="false">IF(I423="","",SUM('MRR Conglomerado'!AQ423:AS423))</f>
        <v>2431.40737</v>
      </c>
      <c r="K423" s="10" t="n">
        <f aca="false">IF(I423="","",COUNTIF('MRR Conglomerado'!AE423:AG423,"&gt;0"))</f>
        <v>3</v>
      </c>
      <c r="L423" s="13" t="n">
        <f aca="false">IF(I423="","",J423/I423)</f>
        <v>1.03691260357393</v>
      </c>
      <c r="M423" s="14" t="n">
        <f aca="false">IF(I423="","",I423/K423/B423)</f>
        <v>41.3882755273144</v>
      </c>
      <c r="N423" s="10" t="str">
        <f aca="false">IF(M423="","",IF(M423&lt;100,"Menos de 100 USD",IF(M423&lt;500,"100 a 500 USD",IF(M423&lt;2000,"500 a 2.000 USD","Más de 2.000 USD"))))</f>
        <v>Menos de 100 USD</v>
      </c>
      <c r="O423" s="14" t="n">
        <f aca="false">IF(I423="","",MIN(J423,I423))</f>
        <v>2344.85275</v>
      </c>
      <c r="P423" s="14" t="n">
        <f aca="false">IF(SUM('MRR Conglomerado'!V423:AG423)&gt;0,SUM('MRR Conglomerado'!V423:AG423),"")</f>
        <v>9414.524358</v>
      </c>
      <c r="Q423" s="14" t="n">
        <f aca="false">IF(P423="","",SUM('MRR Conglomerado'!AH423:AS423))</f>
        <v>9552.129605</v>
      </c>
      <c r="R423" s="10" t="n">
        <f aca="false">IF(P423="","",COUNTIF('MRR Conglomerado'!V423:AG423,"&gt;0"))</f>
        <v>12</v>
      </c>
      <c r="S423" s="14" t="n">
        <f aca="false">IF(P423="","",P423/R423)</f>
        <v>784.5436965</v>
      </c>
      <c r="T423" s="14" t="n">
        <f aca="false">IF(P423="","",Q423/12)</f>
        <v>796.010800416667</v>
      </c>
      <c r="U423" s="13" t="n">
        <f aca="false">IF(P423="","",T423/S423)</f>
        <v>1.0146162718123</v>
      </c>
      <c r="V423" s="14" t="n">
        <f aca="false">IF(P423="","",S423/B423)</f>
        <v>41.5432193010326</v>
      </c>
      <c r="W423" s="10" t="str">
        <f aca="false">IF(V423="","",IF(V423&lt;100,"Menos de 100 USD",IF(V423&lt;500,"100 a 500 USD",IF(V423&lt;2000,"500 a 2.000 USD","Más de 2.000 USD"))))</f>
        <v>Menos de 100 USD</v>
      </c>
      <c r="X423" s="14" t="n">
        <f aca="false">IF(P423="","",MIN(T423,S423))</f>
        <v>784.5436965</v>
      </c>
    </row>
    <row r="424" customFormat="false" ht="15" hidden="false" customHeight="false" outlineLevel="0" collapsed="false">
      <c r="A424" s="10" t="s">
        <v>908</v>
      </c>
      <c r="B424" s="14" t="n">
        <v>18.885</v>
      </c>
      <c r="C424" s="14" t="str">
        <f aca="false">IF('MRR Conglomerado'!AG424&gt;0,'MRR Conglomerado'!AG424,"")</f>
        <v/>
      </c>
      <c r="D424" s="14" t="str">
        <f aca="false">IF(C424="","",'MRR Conglomerado'!AS424)</f>
        <v/>
      </c>
      <c r="E424" s="13" t="str">
        <f aca="false">IF(C424="","",D424/C424)</f>
        <v/>
      </c>
      <c r="F424" s="14" t="str">
        <f aca="false">IF(C424="","",C424/B424)</f>
        <v/>
      </c>
      <c r="G424" s="10" t="str">
        <f aca="false">IF(F424="","",IF(F424&lt;100,"Menos de 100 USD",IF(F424&lt;500,"100 a 500 USD",IF(F424&lt;2000,"500 a 2.000 USD","Más de 2.000 USD"))))</f>
        <v/>
      </c>
      <c r="H424" s="14" t="str">
        <f aca="false">IF(C424="","",MIN(D424,C424))</f>
        <v/>
      </c>
      <c r="I424" s="14" t="str">
        <f aca="false">IF(SUM('MRR Conglomerado'!AE424:AG424)&gt;0,SUM('MRR Conglomerado'!AE424:AG424),"")</f>
        <v/>
      </c>
      <c r="J424" s="14" t="str">
        <f aca="false">IF(I424="","",SUM('MRR Conglomerado'!AQ424:AS424))</f>
        <v/>
      </c>
      <c r="K424" s="10" t="str">
        <f aca="false">IF(I424="","",COUNTIF('MRR Conglomerado'!AE424:AG424,"&gt;0"))</f>
        <v/>
      </c>
      <c r="L424" s="13" t="str">
        <f aca="false">IF(I424="","",J424/I424)</f>
        <v/>
      </c>
      <c r="M424" s="14" t="str">
        <f aca="false">IF(I424="","",I424/K424/B424)</f>
        <v/>
      </c>
      <c r="N424" s="10" t="str">
        <f aca="false">IF(M424="","",IF(M424&lt;100,"Menos de 100 USD",IF(M424&lt;500,"100 a 500 USD",IF(M424&lt;2000,"500 a 2.000 USD","Más de 2.000 USD"))))</f>
        <v/>
      </c>
      <c r="O424" s="14" t="str">
        <f aca="false">IF(I424="","",MIN(J424,I424))</f>
        <v/>
      </c>
      <c r="P424" s="14" t="str">
        <f aca="false">IF(SUM('MRR Conglomerado'!V424:AG424)&gt;0,SUM('MRR Conglomerado'!V424:AG424),"")</f>
        <v/>
      </c>
      <c r="Q424" s="14" t="str">
        <f aca="false">IF(P424="","",SUM('MRR Conglomerado'!AH424:AS424))</f>
        <v/>
      </c>
      <c r="R424" s="10" t="str">
        <f aca="false">IF(P424="","",COUNTIF('MRR Conglomerado'!V424:AG424,"&gt;0"))</f>
        <v/>
      </c>
      <c r="S424" s="14" t="str">
        <f aca="false">IF(P424="","",P424/R424)</f>
        <v/>
      </c>
      <c r="T424" s="14" t="str">
        <f aca="false">IF(P424="","",Q424/12)</f>
        <v/>
      </c>
      <c r="U424" s="13" t="str">
        <f aca="false">IF(P424="","",T424/S424)</f>
        <v/>
      </c>
      <c r="V424" s="14" t="str">
        <f aca="false">IF(P424="","",S424/B424)</f>
        <v/>
      </c>
      <c r="W424" s="10" t="str">
        <f aca="false">IF(V424="","",IF(V424&lt;100,"Menos de 100 USD",IF(V424&lt;500,"100 a 500 USD",IF(V424&lt;2000,"500 a 2.000 USD","Más de 2.000 USD"))))</f>
        <v/>
      </c>
      <c r="X424" s="14" t="str">
        <f aca="false">IF(P424="","",MIN(T424,S424))</f>
        <v/>
      </c>
    </row>
    <row r="425" customFormat="false" ht="15" hidden="false" customHeight="false" outlineLevel="0" collapsed="false">
      <c r="A425" s="10" t="s">
        <v>910</v>
      </c>
      <c r="B425" s="14" t="n">
        <v>18.885</v>
      </c>
      <c r="C425" s="14" t="n">
        <f aca="false">IF('MRR Conglomerado'!AG425&gt;0,'MRR Conglomerado'!AG425,"")</f>
        <v>480.0567</v>
      </c>
      <c r="D425" s="14" t="n">
        <f aca="false">IF(C425="","",'MRR Conglomerado'!AS425)</f>
        <v>497.745504</v>
      </c>
      <c r="E425" s="13" t="n">
        <f aca="false">IF(C425="","",D425/C425)</f>
        <v>1.03684732241004</v>
      </c>
      <c r="F425" s="14" t="n">
        <f aca="false">IF(C425="","",C425/B425)</f>
        <v>25.42</v>
      </c>
      <c r="G425" s="10" t="str">
        <f aca="false">IF(F425="","",IF(F425&lt;100,"Menos de 100 USD",IF(F425&lt;500,"100 a 500 USD",IF(F425&lt;2000,"500 a 2.000 USD","Más de 2.000 USD"))))</f>
        <v>Menos de 100 USD</v>
      </c>
      <c r="H425" s="14" t="n">
        <f aca="false">IF(C425="","",MIN(D425,C425))</f>
        <v>480.0567</v>
      </c>
      <c r="I425" s="14" t="n">
        <f aca="false">IF(SUM('MRR Conglomerado'!AE425:AG425)&gt;0,SUM('MRR Conglomerado'!AE425:AG425),"")</f>
        <v>1619.94594</v>
      </c>
      <c r="J425" s="14" t="n">
        <f aca="false">IF(I425="","",SUM('MRR Conglomerado'!AQ425:AS425))</f>
        <v>1679.774895</v>
      </c>
      <c r="K425" s="10" t="n">
        <f aca="false">IF(I425="","",COUNTIF('MRR Conglomerado'!AE425:AG425,"&gt;0"))</f>
        <v>3</v>
      </c>
      <c r="L425" s="13" t="n">
        <f aca="false">IF(I425="","",J425/I425)</f>
        <v>1.03693268616112</v>
      </c>
      <c r="M425" s="14" t="n">
        <f aca="false">IF(I425="","",I425/K425/B425)</f>
        <v>28.5931681228488</v>
      </c>
      <c r="N425" s="10" t="str">
        <f aca="false">IF(M425="","",IF(M425&lt;100,"Menos de 100 USD",IF(M425&lt;500,"100 a 500 USD",IF(M425&lt;2000,"500 a 2.000 USD","Más de 2.000 USD"))))</f>
        <v>Menos de 100 USD</v>
      </c>
      <c r="O425" s="14" t="n">
        <f aca="false">IF(I425="","",MIN(J425,I425))</f>
        <v>1619.94594</v>
      </c>
      <c r="P425" s="14" t="n">
        <f aca="false">IF(SUM('MRR Conglomerado'!V425:AG425)&gt;0,SUM('MRR Conglomerado'!V425:AG425),"")</f>
        <v>1619.94594</v>
      </c>
      <c r="Q425" s="14" t="n">
        <f aca="false">IF(P425="","",SUM('MRR Conglomerado'!AH425:AS425))</f>
        <v>7510.568588</v>
      </c>
      <c r="R425" s="10" t="n">
        <f aca="false">IF(P425="","",COUNTIF('MRR Conglomerado'!V425:AG425,"&gt;0"))</f>
        <v>3</v>
      </c>
      <c r="S425" s="14" t="n">
        <f aca="false">IF(P425="","",P425/R425)</f>
        <v>539.98198</v>
      </c>
      <c r="T425" s="14" t="n">
        <f aca="false">IF(P425="","",Q425/12)</f>
        <v>625.880715666667</v>
      </c>
      <c r="U425" s="13" t="n">
        <f aca="false">IF(P425="","",T425/S425)</f>
        <v>1.15907704117583</v>
      </c>
      <c r="V425" s="14" t="n">
        <f aca="false">IF(P425="","",S425/B425)</f>
        <v>28.5931681228488</v>
      </c>
      <c r="W425" s="10" t="str">
        <f aca="false">IF(V425="","",IF(V425&lt;100,"Menos de 100 USD",IF(V425&lt;500,"100 a 500 USD",IF(V425&lt;2000,"500 a 2.000 USD","Más de 2.000 USD"))))</f>
        <v>Menos de 100 USD</v>
      </c>
      <c r="X425" s="14" t="n">
        <f aca="false">IF(P425="","",MIN(T425,S425))</f>
        <v>539.98198</v>
      </c>
    </row>
    <row r="426" customFormat="false" ht="15" hidden="false" customHeight="false" outlineLevel="0" collapsed="false">
      <c r="A426" s="10" t="s">
        <v>912</v>
      </c>
      <c r="B426" s="14" t="n">
        <v>18.885</v>
      </c>
      <c r="C426" s="14" t="n">
        <f aca="false">IF('MRR Conglomerado'!AG426&gt;0,'MRR Conglomerado'!AG426,"")</f>
        <v>992.40675</v>
      </c>
      <c r="D426" s="14" t="n">
        <f aca="false">IF(C426="","",'MRR Conglomerado'!AS426)</f>
        <v>1304.219232</v>
      </c>
      <c r="E426" s="13" t="n">
        <f aca="false">IF(C426="","",D426/C426)</f>
        <v>1.31419826799848</v>
      </c>
      <c r="F426" s="14" t="n">
        <f aca="false">IF(C426="","",C426/B426)</f>
        <v>52.55</v>
      </c>
      <c r="G426" s="10" t="str">
        <f aca="false">IF(F426="","",IF(F426&lt;100,"Menos de 100 USD",IF(F426&lt;500,"100 a 500 USD",IF(F426&lt;2000,"500 a 2.000 USD","Más de 2.000 USD"))))</f>
        <v>Menos de 100 USD</v>
      </c>
      <c r="H426" s="14" t="n">
        <f aca="false">IF(C426="","",MIN(D426,C426))</f>
        <v>992.40675</v>
      </c>
      <c r="I426" s="14" t="n">
        <f aca="false">IF(SUM('MRR Conglomerado'!AE426:AG426)&gt;0,SUM('MRR Conglomerado'!AE426:AG426),"")</f>
        <v>2941.51599</v>
      </c>
      <c r="J426" s="14" t="n">
        <f aca="false">IF(I426="","",SUM('MRR Conglomerado'!AQ426:AS426))</f>
        <v>3839.261413</v>
      </c>
      <c r="K426" s="10" t="n">
        <f aca="false">IF(I426="","",COUNTIF('MRR Conglomerado'!AE426:AG426,"&gt;0"))</f>
        <v>3</v>
      </c>
      <c r="L426" s="13" t="n">
        <f aca="false">IF(I426="","",J426/I426)</f>
        <v>1.30519821277599</v>
      </c>
      <c r="M426" s="14" t="n">
        <f aca="false">IF(I426="","",I426/K426/B426)</f>
        <v>51.9197950754567</v>
      </c>
      <c r="N426" s="10" t="str">
        <f aca="false">IF(M426="","",IF(M426&lt;100,"Menos de 100 USD",IF(M426&lt;500,"100 a 500 USD",IF(M426&lt;2000,"500 a 2.000 USD","Más de 2.000 USD"))))</f>
        <v>Menos de 100 USD</v>
      </c>
      <c r="O426" s="14" t="n">
        <f aca="false">IF(I426="","",MIN(J426,I426))</f>
        <v>2941.51599</v>
      </c>
      <c r="P426" s="14" t="n">
        <f aca="false">IF(SUM('MRR Conglomerado'!V426:AG426)&gt;0,SUM('MRR Conglomerado'!V426:AG426),"")</f>
        <v>10664.875928</v>
      </c>
      <c r="Q426" s="14" t="n">
        <f aca="false">IF(P426="","",SUM('MRR Conglomerado'!AH426:AS426))</f>
        <v>11872.340081</v>
      </c>
      <c r="R426" s="10" t="n">
        <f aca="false">IF(P426="","",COUNTIF('MRR Conglomerado'!V426:AG426,"&gt;0"))</f>
        <v>11</v>
      </c>
      <c r="S426" s="14" t="n">
        <f aca="false">IF(P426="","",P426/R426)</f>
        <v>969.534175272727</v>
      </c>
      <c r="T426" s="14" t="n">
        <f aca="false">IF(P426="","",Q426/12)</f>
        <v>989.361673416667</v>
      </c>
      <c r="U426" s="13" t="n">
        <f aca="false">IF(P426="","",T426/S426)</f>
        <v>1.0204505407335</v>
      </c>
      <c r="V426" s="14" t="n">
        <f aca="false">IF(P426="","",S426/B426)</f>
        <v>51.3388496305389</v>
      </c>
      <c r="W426" s="10" t="str">
        <f aca="false">IF(V426="","",IF(V426&lt;100,"Menos de 100 USD",IF(V426&lt;500,"100 a 500 USD",IF(V426&lt;2000,"500 a 2.000 USD","Más de 2.000 USD"))))</f>
        <v>Menos de 100 USD</v>
      </c>
      <c r="X426" s="14" t="n">
        <f aca="false">IF(P426="","",MIN(T426,S426))</f>
        <v>969.534175272727</v>
      </c>
    </row>
    <row r="427" customFormat="false" ht="15" hidden="false" customHeight="false" outlineLevel="0" collapsed="false">
      <c r="A427" s="10" t="s">
        <v>914</v>
      </c>
      <c r="B427" s="14" t="n">
        <v>18.885</v>
      </c>
      <c r="C427" s="14" t="str">
        <f aca="false">IF('MRR Conglomerado'!AG427&gt;0,'MRR Conglomerado'!AG427,"")</f>
        <v/>
      </c>
      <c r="D427" s="14" t="str">
        <f aca="false">IF(C427="","",'MRR Conglomerado'!AS427)</f>
        <v/>
      </c>
      <c r="E427" s="13" t="str">
        <f aca="false">IF(C427="","",D427/C427)</f>
        <v/>
      </c>
      <c r="F427" s="14" t="str">
        <f aca="false">IF(C427="","",C427/B427)</f>
        <v/>
      </c>
      <c r="G427" s="10" t="str">
        <f aca="false">IF(F427="","",IF(F427&lt;100,"Menos de 100 USD",IF(F427&lt;500,"100 a 500 USD",IF(F427&lt;2000,"500 a 2.000 USD","Más de 2.000 USD"))))</f>
        <v/>
      </c>
      <c r="H427" s="14" t="str">
        <f aca="false">IF(C427="","",MIN(D427,C427))</f>
        <v/>
      </c>
      <c r="I427" s="14" t="str">
        <f aca="false">IF(SUM('MRR Conglomerado'!AE427:AG427)&gt;0,SUM('MRR Conglomerado'!AE427:AG427),"")</f>
        <v/>
      </c>
      <c r="J427" s="14" t="str">
        <f aca="false">IF(I427="","",SUM('MRR Conglomerado'!AQ427:AS427))</f>
        <v/>
      </c>
      <c r="K427" s="10" t="str">
        <f aca="false">IF(I427="","",COUNTIF('MRR Conglomerado'!AE427:AG427,"&gt;0"))</f>
        <v/>
      </c>
      <c r="L427" s="13" t="str">
        <f aca="false">IF(I427="","",J427/I427)</f>
        <v/>
      </c>
      <c r="M427" s="14" t="str">
        <f aca="false">IF(I427="","",I427/K427/B427)</f>
        <v/>
      </c>
      <c r="N427" s="10" t="str">
        <f aca="false">IF(M427="","",IF(M427&lt;100,"Menos de 100 USD",IF(M427&lt;500,"100 a 500 USD",IF(M427&lt;2000,"500 a 2.000 USD","Más de 2.000 USD"))))</f>
        <v/>
      </c>
      <c r="O427" s="14" t="str">
        <f aca="false">IF(I427="","",MIN(J427,I427))</f>
        <v/>
      </c>
      <c r="P427" s="14" t="str">
        <f aca="false">IF(SUM('MRR Conglomerado'!V427:AG427)&gt;0,SUM('MRR Conglomerado'!V427:AG427),"")</f>
        <v/>
      </c>
      <c r="Q427" s="14" t="str">
        <f aca="false">IF(P427="","",SUM('MRR Conglomerado'!AH427:AS427))</f>
        <v/>
      </c>
      <c r="R427" s="10" t="str">
        <f aca="false">IF(P427="","",COUNTIF('MRR Conglomerado'!V427:AG427,"&gt;0"))</f>
        <v/>
      </c>
      <c r="S427" s="14" t="str">
        <f aca="false">IF(P427="","",P427/R427)</f>
        <v/>
      </c>
      <c r="T427" s="14" t="str">
        <f aca="false">IF(P427="","",Q427/12)</f>
        <v/>
      </c>
      <c r="U427" s="13" t="str">
        <f aca="false">IF(P427="","",T427/S427)</f>
        <v/>
      </c>
      <c r="V427" s="14" t="str">
        <f aca="false">IF(P427="","",S427/B427)</f>
        <v/>
      </c>
      <c r="W427" s="10" t="str">
        <f aca="false">IF(V427="","",IF(V427&lt;100,"Menos de 100 USD",IF(V427&lt;500,"100 a 500 USD",IF(V427&lt;2000,"500 a 2.000 USD","Más de 2.000 USD"))))</f>
        <v/>
      </c>
      <c r="X427" s="14" t="str">
        <f aca="false">IF(P427="","",MIN(T427,S427))</f>
        <v/>
      </c>
    </row>
    <row r="428" customFormat="false" ht="15" hidden="false" customHeight="false" outlineLevel="0" collapsed="false">
      <c r="A428" s="10" t="s">
        <v>916</v>
      </c>
      <c r="B428" s="14" t="n">
        <v>18.885</v>
      </c>
      <c r="C428" s="14" t="n">
        <f aca="false">IF('MRR Conglomerado'!AG428&gt;0,'MRR Conglomerado'!AG428,"")</f>
        <v>9051.5805</v>
      </c>
      <c r="D428" s="14" t="n">
        <f aca="false">IF(C428="","",'MRR Conglomerado'!AS428)</f>
        <v>10149.17784</v>
      </c>
      <c r="E428" s="13" t="n">
        <f aca="false">IF(C428="","",D428/C428)</f>
        <v>1.12126029702768</v>
      </c>
      <c r="F428" s="14" t="n">
        <f aca="false">IF(C428="","",C428/B428)</f>
        <v>479.3</v>
      </c>
      <c r="G428" s="10" t="str">
        <f aca="false">IF(F428="","",IF(F428&lt;100,"Menos de 100 USD",IF(F428&lt;500,"100 a 500 USD",IF(F428&lt;2000,"500 a 2.000 USD","Más de 2.000 USD"))))</f>
        <v>100 a 500 USD</v>
      </c>
      <c r="H428" s="14" t="n">
        <f aca="false">IF(C428="","",MIN(D428,C428))</f>
        <v>9051.5805</v>
      </c>
      <c r="I428" s="14" t="n">
        <f aca="false">IF(SUM('MRR Conglomerado'!AE428:AG428)&gt;0,SUM('MRR Conglomerado'!AE428:AG428),"")</f>
        <v>27301.89384</v>
      </c>
      <c r="J428" s="14" t="n">
        <f aca="false">IF(I428="","",SUM('MRR Conglomerado'!AQ428:AS428))</f>
        <v>29302.960182</v>
      </c>
      <c r="K428" s="10" t="n">
        <f aca="false">IF(I428="","",COUNTIF('MRR Conglomerado'!AE428:AG428,"&gt;0"))</f>
        <v>3</v>
      </c>
      <c r="L428" s="13" t="n">
        <f aca="false">IF(I428="","",J428/I428)</f>
        <v>1.07329404889372</v>
      </c>
      <c r="M428" s="14" t="n">
        <f aca="false">IF(I428="","",I428/K428/B428)</f>
        <v>481.897340746624</v>
      </c>
      <c r="N428" s="10" t="str">
        <f aca="false">IF(M428="","",IF(M428&lt;100,"Menos de 100 USD",IF(M428&lt;500,"100 a 500 USD",IF(M428&lt;2000,"500 a 2.000 USD","Más de 2.000 USD"))))</f>
        <v>100 a 500 USD</v>
      </c>
      <c r="O428" s="14" t="n">
        <f aca="false">IF(I428="","",MIN(J428,I428))</f>
        <v>27301.89384</v>
      </c>
      <c r="P428" s="14" t="n">
        <f aca="false">IF(SUM('MRR Conglomerado'!V428:AG428)&gt;0,SUM('MRR Conglomerado'!V428:AG428),"")</f>
        <v>107360.367042</v>
      </c>
      <c r="Q428" s="14" t="n">
        <f aca="false">IF(P428="","",SUM('MRR Conglomerado'!AH428:AS428))</f>
        <v>112563.995334</v>
      </c>
      <c r="R428" s="10" t="n">
        <f aca="false">IF(P428="","",COUNTIF('MRR Conglomerado'!V428:AG428,"&gt;0"))</f>
        <v>12</v>
      </c>
      <c r="S428" s="14" t="n">
        <f aca="false">IF(P428="","",P428/R428)</f>
        <v>8946.6972535</v>
      </c>
      <c r="T428" s="14" t="n">
        <f aca="false">IF(P428="","",Q428/12)</f>
        <v>9380.3329445</v>
      </c>
      <c r="U428" s="13" t="n">
        <f aca="false">IF(P428="","",T428/S428)</f>
        <v>1.04846880124734</v>
      </c>
      <c r="V428" s="14" t="n">
        <f aca="false">IF(P428="","",S428/B428)</f>
        <v>473.746214111729</v>
      </c>
      <c r="W428" s="10" t="str">
        <f aca="false">IF(V428="","",IF(V428&lt;100,"Menos de 100 USD",IF(V428&lt;500,"100 a 500 USD",IF(V428&lt;2000,"500 a 2.000 USD","Más de 2.000 USD"))))</f>
        <v>100 a 500 USD</v>
      </c>
      <c r="X428" s="14" t="n">
        <f aca="false">IF(P428="","",MIN(T428,S428))</f>
        <v>8946.6972535</v>
      </c>
    </row>
    <row r="429" customFormat="false" ht="15" hidden="false" customHeight="false" outlineLevel="0" collapsed="false">
      <c r="A429" s="10" t="s">
        <v>918</v>
      </c>
      <c r="B429" s="14" t="n">
        <v>18.885</v>
      </c>
      <c r="C429" s="14" t="str">
        <f aca="false">IF('MRR Conglomerado'!AG429&gt;0,'MRR Conglomerado'!AG429,"")</f>
        <v/>
      </c>
      <c r="D429" s="14" t="str">
        <f aca="false">IF(C429="","",'MRR Conglomerado'!AS429)</f>
        <v/>
      </c>
      <c r="E429" s="13" t="str">
        <f aca="false">IF(C429="","",D429/C429)</f>
        <v/>
      </c>
      <c r="F429" s="14" t="str">
        <f aca="false">IF(C429="","",C429/B429)</f>
        <v/>
      </c>
      <c r="G429" s="10" t="str">
        <f aca="false">IF(F429="","",IF(F429&lt;100,"Menos de 100 USD",IF(F429&lt;500,"100 a 500 USD",IF(F429&lt;2000,"500 a 2.000 USD","Más de 2.000 USD"))))</f>
        <v/>
      </c>
      <c r="H429" s="14" t="str">
        <f aca="false">IF(C429="","",MIN(D429,C429))</f>
        <v/>
      </c>
      <c r="I429" s="14" t="str">
        <f aca="false">IF(SUM('MRR Conglomerado'!AE429:AG429)&gt;0,SUM('MRR Conglomerado'!AE429:AG429),"")</f>
        <v/>
      </c>
      <c r="J429" s="14" t="str">
        <f aca="false">IF(I429="","",SUM('MRR Conglomerado'!AQ429:AS429))</f>
        <v/>
      </c>
      <c r="K429" s="10" t="str">
        <f aca="false">IF(I429="","",COUNTIF('MRR Conglomerado'!AE429:AG429,"&gt;0"))</f>
        <v/>
      </c>
      <c r="L429" s="13" t="str">
        <f aca="false">IF(I429="","",J429/I429)</f>
        <v/>
      </c>
      <c r="M429" s="14" t="str">
        <f aca="false">IF(I429="","",I429/K429/B429)</f>
        <v/>
      </c>
      <c r="N429" s="10" t="str">
        <f aca="false">IF(M429="","",IF(M429&lt;100,"Menos de 100 USD",IF(M429&lt;500,"100 a 500 USD",IF(M429&lt;2000,"500 a 2.000 USD","Más de 2.000 USD"))))</f>
        <v/>
      </c>
      <c r="O429" s="14" t="str">
        <f aca="false">IF(I429="","",MIN(J429,I429))</f>
        <v/>
      </c>
      <c r="P429" s="14" t="n">
        <f aca="false">IF(SUM('MRR Conglomerado'!V429:AG429)&gt;0,SUM('MRR Conglomerado'!V429:AG429),"")</f>
        <v>5880.037706</v>
      </c>
      <c r="Q429" s="14" t="n">
        <f aca="false">IF(P429="","",SUM('MRR Conglomerado'!AH429:AS429))</f>
        <v>0</v>
      </c>
      <c r="R429" s="10" t="n">
        <f aca="false">IF(P429="","",COUNTIF('MRR Conglomerado'!V429:AG429,"&gt;0"))</f>
        <v>4</v>
      </c>
      <c r="S429" s="14" t="n">
        <f aca="false">IF(P429="","",P429/R429)</f>
        <v>1470.0094265</v>
      </c>
      <c r="T429" s="14" t="n">
        <f aca="false">IF(P429="","",Q429/12)</f>
        <v>0</v>
      </c>
      <c r="U429" s="13" t="n">
        <f aca="false">IF(P429="","",T429/S429)</f>
        <v>0</v>
      </c>
      <c r="V429" s="14" t="n">
        <f aca="false">IF(P429="","",S429/B429)</f>
        <v>77.8400543553084</v>
      </c>
      <c r="W429" s="10" t="str">
        <f aca="false">IF(V429="","",IF(V429&lt;100,"Menos de 100 USD",IF(V429&lt;500,"100 a 500 USD",IF(V429&lt;2000,"500 a 2.000 USD","Más de 2.000 USD"))))</f>
        <v>Menos de 100 USD</v>
      </c>
      <c r="X429" s="14" t="n">
        <f aca="false">IF(P429="","",MIN(T429,S429))</f>
        <v>0</v>
      </c>
    </row>
    <row r="430" customFormat="false" ht="15" hidden="false" customHeight="false" outlineLevel="0" collapsed="false">
      <c r="A430" s="10" t="s">
        <v>920</v>
      </c>
      <c r="B430" s="14" t="n">
        <v>18.885</v>
      </c>
      <c r="C430" s="14" t="str">
        <f aca="false">IF('MRR Conglomerado'!AG430&gt;0,'MRR Conglomerado'!AG430,"")</f>
        <v/>
      </c>
      <c r="D430" s="14" t="str">
        <f aca="false">IF(C430="","",'MRR Conglomerado'!AS430)</f>
        <v/>
      </c>
      <c r="E430" s="13" t="str">
        <f aca="false">IF(C430="","",D430/C430)</f>
        <v/>
      </c>
      <c r="F430" s="14" t="str">
        <f aca="false">IF(C430="","",C430/B430)</f>
        <v/>
      </c>
      <c r="G430" s="10" t="str">
        <f aca="false">IF(F430="","",IF(F430&lt;100,"Menos de 100 USD",IF(F430&lt;500,"100 a 500 USD",IF(F430&lt;2000,"500 a 2.000 USD","Más de 2.000 USD"))))</f>
        <v/>
      </c>
      <c r="H430" s="14" t="str">
        <f aca="false">IF(C430="","",MIN(D430,C430))</f>
        <v/>
      </c>
      <c r="I430" s="14" t="str">
        <f aca="false">IF(SUM('MRR Conglomerado'!AE430:AG430)&gt;0,SUM('MRR Conglomerado'!AE430:AG430),"")</f>
        <v/>
      </c>
      <c r="J430" s="14" t="str">
        <f aca="false">IF(I430="","",SUM('MRR Conglomerado'!AQ430:AS430))</f>
        <v/>
      </c>
      <c r="K430" s="10" t="str">
        <f aca="false">IF(I430="","",COUNTIF('MRR Conglomerado'!AE430:AG430,"&gt;0"))</f>
        <v/>
      </c>
      <c r="L430" s="13" t="str">
        <f aca="false">IF(I430="","",J430/I430)</f>
        <v/>
      </c>
      <c r="M430" s="14" t="str">
        <f aca="false">IF(I430="","",I430/K430/B430)</f>
        <v/>
      </c>
      <c r="N430" s="10" t="str">
        <f aca="false">IF(M430="","",IF(M430&lt;100,"Menos de 100 USD",IF(M430&lt;500,"100 a 500 USD",IF(M430&lt;2000,"500 a 2.000 USD","Más de 2.000 USD"))))</f>
        <v/>
      </c>
      <c r="O430" s="14" t="str">
        <f aca="false">IF(I430="","",MIN(J430,I430))</f>
        <v/>
      </c>
      <c r="P430" s="14" t="n">
        <f aca="false">IF(SUM('MRR Conglomerado'!V430:AG430)&gt;0,SUM('MRR Conglomerado'!V430:AG430),"")</f>
        <v>3870.153538</v>
      </c>
      <c r="Q430" s="14" t="n">
        <f aca="false">IF(P430="","",SUM('MRR Conglomerado'!AH430:AS430))</f>
        <v>31041.624392</v>
      </c>
      <c r="R430" s="10" t="n">
        <f aca="false">IF(P430="","",COUNTIF('MRR Conglomerado'!V430:AG430,"&gt;0"))</f>
        <v>2</v>
      </c>
      <c r="S430" s="14" t="n">
        <f aca="false">IF(P430="","",P430/R430)</f>
        <v>1935.076769</v>
      </c>
      <c r="T430" s="14" t="n">
        <f aca="false">IF(P430="","",Q430/12)</f>
        <v>2586.80203266667</v>
      </c>
      <c r="U430" s="13" t="n">
        <f aca="false">IF(P430="","",T430/S430)</f>
        <v>1.33679555979759</v>
      </c>
      <c r="V430" s="14" t="n">
        <f aca="false">IF(P430="","",S430/B430)</f>
        <v>102.466336722266</v>
      </c>
      <c r="W430" s="10" t="str">
        <f aca="false">IF(V430="","",IF(V430&lt;100,"Menos de 100 USD",IF(V430&lt;500,"100 a 500 USD",IF(V430&lt;2000,"500 a 2.000 USD","Más de 2.000 USD"))))</f>
        <v>100 a 500 USD</v>
      </c>
      <c r="X430" s="14" t="n">
        <f aca="false">IF(P430="","",MIN(T430,S430))</f>
        <v>1935.076769</v>
      </c>
    </row>
    <row r="431" customFormat="false" ht="15" hidden="false" customHeight="false" outlineLevel="0" collapsed="false">
      <c r="A431" s="10" t="s">
        <v>922</v>
      </c>
      <c r="B431" s="14" t="n">
        <v>18.885</v>
      </c>
      <c r="C431" s="14" t="str">
        <f aca="false">IF('MRR Conglomerado'!AG431&gt;0,'MRR Conglomerado'!AG431,"")</f>
        <v/>
      </c>
      <c r="D431" s="14" t="str">
        <f aca="false">IF(C431="","",'MRR Conglomerado'!AS431)</f>
        <v/>
      </c>
      <c r="E431" s="13" t="str">
        <f aca="false">IF(C431="","",D431/C431)</f>
        <v/>
      </c>
      <c r="F431" s="14" t="str">
        <f aca="false">IF(C431="","",C431/B431)</f>
        <v/>
      </c>
      <c r="G431" s="10" t="str">
        <f aca="false">IF(F431="","",IF(F431&lt;100,"Menos de 100 USD",IF(F431&lt;500,"100 a 500 USD",IF(F431&lt;2000,"500 a 2.000 USD","Más de 2.000 USD"))))</f>
        <v/>
      </c>
      <c r="H431" s="14" t="str">
        <f aca="false">IF(C431="","",MIN(D431,C431))</f>
        <v/>
      </c>
      <c r="I431" s="14" t="str">
        <f aca="false">IF(SUM('MRR Conglomerado'!AE431:AG431)&gt;0,SUM('MRR Conglomerado'!AE431:AG431),"")</f>
        <v/>
      </c>
      <c r="J431" s="14" t="str">
        <f aca="false">IF(I431="","",SUM('MRR Conglomerado'!AQ431:AS431))</f>
        <v/>
      </c>
      <c r="K431" s="10" t="str">
        <f aca="false">IF(I431="","",COUNTIF('MRR Conglomerado'!AE431:AG431,"&gt;0"))</f>
        <v/>
      </c>
      <c r="L431" s="13" t="str">
        <f aca="false">IF(I431="","",J431/I431)</f>
        <v/>
      </c>
      <c r="M431" s="14" t="str">
        <f aca="false">IF(I431="","",I431/K431/B431)</f>
        <v/>
      </c>
      <c r="N431" s="10" t="str">
        <f aca="false">IF(M431="","",IF(M431&lt;100,"Menos de 100 USD",IF(M431&lt;500,"100 a 500 USD",IF(M431&lt;2000,"500 a 2.000 USD","Más de 2.000 USD"))))</f>
        <v/>
      </c>
      <c r="O431" s="14" t="str">
        <f aca="false">IF(I431="","",MIN(J431,I431))</f>
        <v/>
      </c>
      <c r="P431" s="14" t="str">
        <f aca="false">IF(SUM('MRR Conglomerado'!V431:AG431)&gt;0,SUM('MRR Conglomerado'!V431:AG431),"")</f>
        <v/>
      </c>
      <c r="Q431" s="14" t="str">
        <f aca="false">IF(P431="","",SUM('MRR Conglomerado'!AH431:AS431))</f>
        <v/>
      </c>
      <c r="R431" s="10" t="str">
        <f aca="false">IF(P431="","",COUNTIF('MRR Conglomerado'!V431:AG431,"&gt;0"))</f>
        <v/>
      </c>
      <c r="S431" s="14" t="str">
        <f aca="false">IF(P431="","",P431/R431)</f>
        <v/>
      </c>
      <c r="T431" s="14" t="str">
        <f aca="false">IF(P431="","",Q431/12)</f>
        <v/>
      </c>
      <c r="U431" s="13" t="str">
        <f aca="false">IF(P431="","",T431/S431)</f>
        <v/>
      </c>
      <c r="V431" s="14" t="str">
        <f aca="false">IF(P431="","",S431/B431)</f>
        <v/>
      </c>
      <c r="W431" s="10" t="str">
        <f aca="false">IF(V431="","",IF(V431&lt;100,"Menos de 100 USD",IF(V431&lt;500,"100 a 500 USD",IF(V431&lt;2000,"500 a 2.000 USD","Más de 2.000 USD"))))</f>
        <v/>
      </c>
      <c r="X431" s="14" t="str">
        <f aca="false">IF(P431="","",MIN(T431,S431))</f>
        <v/>
      </c>
    </row>
    <row r="432" customFormat="false" ht="15" hidden="false" customHeight="false" outlineLevel="0" collapsed="false">
      <c r="A432" s="10" t="s">
        <v>924</v>
      </c>
      <c r="B432" s="14" t="n">
        <v>18.885</v>
      </c>
      <c r="C432" s="14" t="n">
        <f aca="false">IF('MRR Conglomerado'!AG432&gt;0,'MRR Conglomerado'!AG432,"")</f>
        <v>34650.00915</v>
      </c>
      <c r="D432" s="14" t="n">
        <f aca="false">IF(C432="","",'MRR Conglomerado'!AS432)</f>
        <v>34650.017712</v>
      </c>
      <c r="E432" s="13" t="n">
        <f aca="false">IF(C432="","",D432/C432)</f>
        <v>1.0000002470995</v>
      </c>
      <c r="F432" s="14" t="n">
        <f aca="false">IF(C432="","",C432/B432)</f>
        <v>1834.79</v>
      </c>
      <c r="G432" s="10" t="str">
        <f aca="false">IF(F432="","",IF(F432&lt;100,"Menos de 100 USD",IF(F432&lt;500,"100 a 500 USD",IF(F432&lt;2000,"500 a 2.000 USD","Más de 2.000 USD"))))</f>
        <v>500 a 2.000 USD</v>
      </c>
      <c r="H432" s="14" t="n">
        <f aca="false">IF(C432="","",MIN(D432,C432))</f>
        <v>34650.00915</v>
      </c>
      <c r="I432" s="14" t="n">
        <f aca="false">IF(SUM('MRR Conglomerado'!AE432:AG432)&gt;0,SUM('MRR Conglomerado'!AE432:AG432),"")</f>
        <v>103949.89691</v>
      </c>
      <c r="J432" s="14" t="n">
        <f aca="false">IF(I432="","",SUM('MRR Conglomerado'!AQ432:AS432))</f>
        <v>103950.023975</v>
      </c>
      <c r="K432" s="10" t="n">
        <f aca="false">IF(I432="","",COUNTIF('MRR Conglomerado'!AE432:AG432,"&gt;0"))</f>
        <v>3</v>
      </c>
      <c r="L432" s="13" t="n">
        <f aca="false">IF(I432="","",J432/I432)</f>
        <v>1.00000122236773</v>
      </c>
      <c r="M432" s="14" t="n">
        <f aca="false">IF(I432="","",I432/K432/B432)</f>
        <v>1834.78769587856</v>
      </c>
      <c r="N432" s="10" t="str">
        <f aca="false">IF(M432="","",IF(M432&lt;100,"Menos de 100 USD",IF(M432&lt;500,"100 a 500 USD",IF(M432&lt;2000,"500 a 2.000 USD","Más de 2.000 USD"))))</f>
        <v>500 a 2.000 USD</v>
      </c>
      <c r="O432" s="14" t="n">
        <f aca="false">IF(I432="","",MIN(J432,I432))</f>
        <v>103949.89691</v>
      </c>
      <c r="P432" s="14" t="n">
        <f aca="false">IF(SUM('MRR Conglomerado'!V432:AG432)&gt;0,SUM('MRR Conglomerado'!V432:AG432),"")</f>
        <v>415799.8466</v>
      </c>
      <c r="Q432" s="14" t="n">
        <f aca="false">IF(P432="","",SUM('MRR Conglomerado'!AH432:AS432))</f>
        <v>415800.158538</v>
      </c>
      <c r="R432" s="10" t="n">
        <f aca="false">IF(P432="","",COUNTIF('MRR Conglomerado'!V432:AG432,"&gt;0"))</f>
        <v>12</v>
      </c>
      <c r="S432" s="14" t="n">
        <f aca="false">IF(P432="","",P432/R432)</f>
        <v>34649.9872166667</v>
      </c>
      <c r="T432" s="14" t="n">
        <f aca="false">IF(P432="","",Q432/12)</f>
        <v>34650.0132115</v>
      </c>
      <c r="U432" s="13" t="n">
        <f aca="false">IF(P432="","",T432/S432)</f>
        <v>1.00000075021192</v>
      </c>
      <c r="V432" s="14" t="n">
        <f aca="false">IF(P432="","",S432/B432)</f>
        <v>1834.78883858441</v>
      </c>
      <c r="W432" s="10" t="str">
        <f aca="false">IF(V432="","",IF(V432&lt;100,"Menos de 100 USD",IF(V432&lt;500,"100 a 500 USD",IF(V432&lt;2000,"500 a 2.000 USD","Más de 2.000 USD"))))</f>
        <v>500 a 2.000 USD</v>
      </c>
      <c r="X432" s="14" t="n">
        <f aca="false">IF(P432="","",MIN(T432,S432))</f>
        <v>34649.9872166667</v>
      </c>
    </row>
    <row r="433" customFormat="false" ht="15" hidden="false" customHeight="false" outlineLevel="0" collapsed="false">
      <c r="A433" s="10" t="s">
        <v>926</v>
      </c>
      <c r="B433" s="14" t="n">
        <v>18.885</v>
      </c>
      <c r="C433" s="14" t="str">
        <f aca="false">IF('MRR Conglomerado'!AG433&gt;0,'MRR Conglomerado'!AG433,"")</f>
        <v/>
      </c>
      <c r="D433" s="14" t="str">
        <f aca="false">IF(C433="","",'MRR Conglomerado'!AS433)</f>
        <v/>
      </c>
      <c r="E433" s="13" t="str">
        <f aca="false">IF(C433="","",D433/C433)</f>
        <v/>
      </c>
      <c r="F433" s="14" t="str">
        <f aca="false">IF(C433="","",C433/B433)</f>
        <v/>
      </c>
      <c r="G433" s="10" t="str">
        <f aca="false">IF(F433="","",IF(F433&lt;100,"Menos de 100 USD",IF(F433&lt;500,"100 a 500 USD",IF(F433&lt;2000,"500 a 2.000 USD","Más de 2.000 USD"))))</f>
        <v/>
      </c>
      <c r="H433" s="14" t="str">
        <f aca="false">IF(C433="","",MIN(D433,C433))</f>
        <v/>
      </c>
      <c r="I433" s="14" t="n">
        <f aca="false">IF(SUM('MRR Conglomerado'!AE433:AG433)&gt;0,SUM('MRR Conglomerado'!AE433:AG433),"")</f>
        <v>1756.222</v>
      </c>
      <c r="J433" s="14" t="n">
        <f aca="false">IF(I433="","",SUM('MRR Conglomerado'!AQ433:AS433))</f>
        <v>0</v>
      </c>
      <c r="K433" s="10" t="n">
        <f aca="false">IF(I433="","",COUNTIF('MRR Conglomerado'!AE433:AG433,"&gt;0"))</f>
        <v>2</v>
      </c>
      <c r="L433" s="13" t="n">
        <f aca="false">IF(I433="","",J433/I433)</f>
        <v>0</v>
      </c>
      <c r="M433" s="14" t="n">
        <f aca="false">IF(I433="","",I433/K433/B433)</f>
        <v>46.4978024887477</v>
      </c>
      <c r="N433" s="10" t="str">
        <f aca="false">IF(M433="","",IF(M433&lt;100,"Menos de 100 USD",IF(M433&lt;500,"100 a 500 USD",IF(M433&lt;2000,"500 a 2.000 USD","Más de 2.000 USD"))))</f>
        <v>Menos de 100 USD</v>
      </c>
      <c r="O433" s="14" t="n">
        <f aca="false">IF(I433="","",MIN(J433,I433))</f>
        <v>0</v>
      </c>
      <c r="P433" s="14" t="n">
        <f aca="false">IF(SUM('MRR Conglomerado'!V433:AG433)&gt;0,SUM('MRR Conglomerado'!V433:AG433),"")</f>
        <v>9446.158896</v>
      </c>
      <c r="Q433" s="14" t="n">
        <f aca="false">IF(P433="","",SUM('MRR Conglomerado'!AH433:AS433))</f>
        <v>0</v>
      </c>
      <c r="R433" s="10" t="n">
        <f aca="false">IF(P433="","",COUNTIF('MRR Conglomerado'!V433:AG433,"&gt;0"))</f>
        <v>11</v>
      </c>
      <c r="S433" s="14" t="n">
        <f aca="false">IF(P433="","",P433/R433)</f>
        <v>858.741717818182</v>
      </c>
      <c r="T433" s="14" t="n">
        <f aca="false">IF(P433="","",Q433/12)</f>
        <v>0</v>
      </c>
      <c r="U433" s="13" t="n">
        <f aca="false">IF(P433="","",T433/S433)</f>
        <v>0</v>
      </c>
      <c r="V433" s="14" t="n">
        <f aca="false">IF(P433="","",S433/B433)</f>
        <v>45.4721587407033</v>
      </c>
      <c r="W433" s="10" t="str">
        <f aca="false">IF(V433="","",IF(V433&lt;100,"Menos de 100 USD",IF(V433&lt;500,"100 a 500 USD",IF(V433&lt;2000,"500 a 2.000 USD","Más de 2.000 USD"))))</f>
        <v>Menos de 100 USD</v>
      </c>
      <c r="X433" s="14" t="n">
        <f aca="false">IF(P433="","",MIN(T433,S433))</f>
        <v>0</v>
      </c>
    </row>
    <row r="434" customFormat="false" ht="15" hidden="false" customHeight="false" outlineLevel="0" collapsed="false">
      <c r="A434" s="10" t="s">
        <v>928</v>
      </c>
      <c r="B434" s="14" t="n">
        <v>18.885</v>
      </c>
      <c r="C434" s="14" t="n">
        <f aca="false">IF('MRR Conglomerado'!AG434&gt;0,'MRR Conglomerado'!AG434,"")</f>
        <v>1050.006</v>
      </c>
      <c r="D434" s="14" t="n">
        <f aca="false">IF(C434="","",'MRR Conglomerado'!AS434)</f>
        <v>0</v>
      </c>
      <c r="E434" s="13" t="n">
        <f aca="false">IF(C434="","",D434/C434)</f>
        <v>0</v>
      </c>
      <c r="F434" s="14" t="n">
        <f aca="false">IF(C434="","",C434/B434)</f>
        <v>55.6</v>
      </c>
      <c r="G434" s="10" t="str">
        <f aca="false">IF(F434="","",IF(F434&lt;100,"Menos de 100 USD",IF(F434&lt;500,"100 a 500 USD",IF(F434&lt;2000,"500 a 2.000 USD","Más de 2.000 USD"))))</f>
        <v>Menos de 100 USD</v>
      </c>
      <c r="H434" s="14" t="n">
        <f aca="false">IF(C434="","",MIN(D434,C434))</f>
        <v>0</v>
      </c>
      <c r="I434" s="14" t="n">
        <f aca="false">IF(SUM('MRR Conglomerado'!AE434:AG434)&gt;0,SUM('MRR Conglomerado'!AE434:AG434),"")</f>
        <v>1050.006</v>
      </c>
      <c r="J434" s="14" t="n">
        <f aca="false">IF(I434="","",SUM('MRR Conglomerado'!AQ434:AS434))</f>
        <v>0</v>
      </c>
      <c r="K434" s="10" t="n">
        <f aca="false">IF(I434="","",COUNTIF('MRR Conglomerado'!AE434:AG434,"&gt;0"))</f>
        <v>1</v>
      </c>
      <c r="L434" s="13" t="n">
        <f aca="false">IF(I434="","",J434/I434)</f>
        <v>0</v>
      </c>
      <c r="M434" s="14" t="n">
        <f aca="false">IF(I434="","",I434/K434/B434)</f>
        <v>55.6</v>
      </c>
      <c r="N434" s="10" t="str">
        <f aca="false">IF(M434="","",IF(M434&lt;100,"Menos de 100 USD",IF(M434&lt;500,"100 a 500 USD",IF(M434&lt;2000,"500 a 2.000 USD","Más de 2.000 USD"))))</f>
        <v>Menos de 100 USD</v>
      </c>
      <c r="O434" s="14" t="n">
        <f aca="false">IF(I434="","",MIN(J434,I434))</f>
        <v>0</v>
      </c>
      <c r="P434" s="14" t="n">
        <f aca="false">IF(SUM('MRR Conglomerado'!V434:AG434)&gt;0,SUM('MRR Conglomerado'!V434:AG434),"")</f>
        <v>1050.006</v>
      </c>
      <c r="Q434" s="14" t="n">
        <f aca="false">IF(P434="","",SUM('MRR Conglomerado'!AH434:AS434))</f>
        <v>3270.07523</v>
      </c>
      <c r="R434" s="10" t="n">
        <f aca="false">IF(P434="","",COUNTIF('MRR Conglomerado'!V434:AG434,"&gt;0"))</f>
        <v>1</v>
      </c>
      <c r="S434" s="14" t="n">
        <f aca="false">IF(P434="","",P434/R434)</f>
        <v>1050.006</v>
      </c>
      <c r="T434" s="14" t="n">
        <f aca="false">IF(P434="","",Q434/12)</f>
        <v>272.506269166667</v>
      </c>
      <c r="U434" s="13" t="n">
        <f aca="false">IF(P434="","",T434/S434)</f>
        <v>0.259528297139889</v>
      </c>
      <c r="V434" s="14" t="n">
        <f aca="false">IF(P434="","",S434/B434)</f>
        <v>55.6</v>
      </c>
      <c r="W434" s="10" t="str">
        <f aca="false">IF(V434="","",IF(V434&lt;100,"Menos de 100 USD",IF(V434&lt;500,"100 a 500 USD",IF(V434&lt;2000,"500 a 2.000 USD","Más de 2.000 USD"))))</f>
        <v>Menos de 100 USD</v>
      </c>
      <c r="X434" s="14" t="n">
        <f aca="false">IF(P434="","",MIN(T434,S434))</f>
        <v>272.506269166667</v>
      </c>
    </row>
    <row r="435" customFormat="false" ht="15" hidden="false" customHeight="false" outlineLevel="0" collapsed="false">
      <c r="A435" s="10" t="s">
        <v>930</v>
      </c>
      <c r="B435" s="14" t="n">
        <v>18.885</v>
      </c>
      <c r="C435" s="14" t="str">
        <f aca="false">IF('MRR Conglomerado'!AG435&gt;0,'MRR Conglomerado'!AG435,"")</f>
        <v/>
      </c>
      <c r="D435" s="14" t="str">
        <f aca="false">IF(C435="","",'MRR Conglomerado'!AS435)</f>
        <v/>
      </c>
      <c r="E435" s="13" t="str">
        <f aca="false">IF(C435="","",D435/C435)</f>
        <v/>
      </c>
      <c r="F435" s="14" t="str">
        <f aca="false">IF(C435="","",C435/B435)</f>
        <v/>
      </c>
      <c r="G435" s="10" t="str">
        <f aca="false">IF(F435="","",IF(F435&lt;100,"Menos de 100 USD",IF(F435&lt;500,"100 a 500 USD",IF(F435&lt;2000,"500 a 2.000 USD","Más de 2.000 USD"))))</f>
        <v/>
      </c>
      <c r="H435" s="14" t="str">
        <f aca="false">IF(C435="","",MIN(D435,C435))</f>
        <v/>
      </c>
      <c r="I435" s="14" t="str">
        <f aca="false">IF(SUM('MRR Conglomerado'!AE435:AG435)&gt;0,SUM('MRR Conglomerado'!AE435:AG435),"")</f>
        <v/>
      </c>
      <c r="J435" s="14" t="str">
        <f aca="false">IF(I435="","",SUM('MRR Conglomerado'!AQ435:AS435))</f>
        <v/>
      </c>
      <c r="K435" s="10" t="str">
        <f aca="false">IF(I435="","",COUNTIF('MRR Conglomerado'!AE435:AG435,"&gt;0"))</f>
        <v/>
      </c>
      <c r="L435" s="13" t="str">
        <f aca="false">IF(I435="","",J435/I435)</f>
        <v/>
      </c>
      <c r="M435" s="14" t="str">
        <f aca="false">IF(I435="","",I435/K435/B435)</f>
        <v/>
      </c>
      <c r="N435" s="10" t="str">
        <f aca="false">IF(M435="","",IF(M435&lt;100,"Menos de 100 USD",IF(M435&lt;500,"100 a 500 USD",IF(M435&lt;2000,"500 a 2.000 USD","Más de 2.000 USD"))))</f>
        <v/>
      </c>
      <c r="O435" s="14" t="str">
        <f aca="false">IF(I435="","",MIN(J435,I435))</f>
        <v/>
      </c>
      <c r="P435" s="14" t="n">
        <f aca="false">IF(SUM('MRR Conglomerado'!V435:AG435)&gt;0,SUM('MRR Conglomerado'!V435:AG435),"")</f>
        <v>22616.508684</v>
      </c>
      <c r="Q435" s="14" t="n">
        <f aca="false">IF(P435="","",SUM('MRR Conglomerado'!AH435:AS435))</f>
        <v>0</v>
      </c>
      <c r="R435" s="10" t="n">
        <f aca="false">IF(P435="","",COUNTIF('MRR Conglomerado'!V435:AG435,"&gt;0"))</f>
        <v>9</v>
      </c>
      <c r="S435" s="14" t="n">
        <f aca="false">IF(P435="","",P435/R435)</f>
        <v>2512.94540933333</v>
      </c>
      <c r="T435" s="14" t="n">
        <f aca="false">IF(P435="","",Q435/12)</f>
        <v>0</v>
      </c>
      <c r="U435" s="13" t="n">
        <f aca="false">IF(P435="","",T435/S435)</f>
        <v>0</v>
      </c>
      <c r="V435" s="14" t="n">
        <f aca="false">IF(P435="","",S435/B435)</f>
        <v>133.065682252228</v>
      </c>
      <c r="W435" s="10" t="str">
        <f aca="false">IF(V435="","",IF(V435&lt;100,"Menos de 100 USD",IF(V435&lt;500,"100 a 500 USD",IF(V435&lt;2000,"500 a 2.000 USD","Más de 2.000 USD"))))</f>
        <v>100 a 500 USD</v>
      </c>
      <c r="X435" s="14" t="n">
        <f aca="false">IF(P435="","",MIN(T435,S435))</f>
        <v>0</v>
      </c>
    </row>
    <row r="436" customFormat="false" ht="15" hidden="false" customHeight="false" outlineLevel="0" collapsed="false">
      <c r="A436" s="10" t="s">
        <v>932</v>
      </c>
      <c r="B436" s="14" t="n">
        <v>18.885</v>
      </c>
      <c r="C436" s="14" t="str">
        <f aca="false">IF('MRR Conglomerado'!AG436&gt;0,'MRR Conglomerado'!AG436,"")</f>
        <v/>
      </c>
      <c r="D436" s="14" t="str">
        <f aca="false">IF(C436="","",'MRR Conglomerado'!AS436)</f>
        <v/>
      </c>
      <c r="E436" s="13" t="str">
        <f aca="false">IF(C436="","",D436/C436)</f>
        <v/>
      </c>
      <c r="F436" s="14" t="str">
        <f aca="false">IF(C436="","",C436/B436)</f>
        <v/>
      </c>
      <c r="G436" s="10" t="str">
        <f aca="false">IF(F436="","",IF(F436&lt;100,"Menos de 100 USD",IF(F436&lt;500,"100 a 500 USD",IF(F436&lt;2000,"500 a 2.000 USD","Más de 2.000 USD"))))</f>
        <v/>
      </c>
      <c r="H436" s="14" t="str">
        <f aca="false">IF(C436="","",MIN(D436,C436))</f>
        <v/>
      </c>
      <c r="I436" s="14" t="str">
        <f aca="false">IF(SUM('MRR Conglomerado'!AE436:AG436)&gt;0,SUM('MRR Conglomerado'!AE436:AG436),"")</f>
        <v/>
      </c>
      <c r="J436" s="14" t="str">
        <f aca="false">IF(I436="","",SUM('MRR Conglomerado'!AQ436:AS436))</f>
        <v/>
      </c>
      <c r="K436" s="10" t="str">
        <f aca="false">IF(I436="","",COUNTIF('MRR Conglomerado'!AE436:AG436,"&gt;0"))</f>
        <v/>
      </c>
      <c r="L436" s="13" t="str">
        <f aca="false">IF(I436="","",J436/I436)</f>
        <v/>
      </c>
      <c r="M436" s="14" t="str">
        <f aca="false">IF(I436="","",I436/K436/B436)</f>
        <v/>
      </c>
      <c r="N436" s="10" t="str">
        <f aca="false">IF(M436="","",IF(M436&lt;100,"Menos de 100 USD",IF(M436&lt;500,"100 a 500 USD",IF(M436&lt;2000,"500 a 2.000 USD","Más de 2.000 USD"))))</f>
        <v/>
      </c>
      <c r="O436" s="14" t="str">
        <f aca="false">IF(I436="","",MIN(J436,I436))</f>
        <v/>
      </c>
      <c r="P436" s="14" t="str">
        <f aca="false">IF(SUM('MRR Conglomerado'!V436:AG436)&gt;0,SUM('MRR Conglomerado'!V436:AG436),"")</f>
        <v/>
      </c>
      <c r="Q436" s="14" t="str">
        <f aca="false">IF(P436="","",SUM('MRR Conglomerado'!AH436:AS436))</f>
        <v/>
      </c>
      <c r="R436" s="10" t="str">
        <f aca="false">IF(P436="","",COUNTIF('MRR Conglomerado'!V436:AG436,"&gt;0"))</f>
        <v/>
      </c>
      <c r="S436" s="14" t="str">
        <f aca="false">IF(P436="","",P436/R436)</f>
        <v/>
      </c>
      <c r="T436" s="14" t="str">
        <f aca="false">IF(P436="","",Q436/12)</f>
        <v/>
      </c>
      <c r="U436" s="13" t="str">
        <f aca="false">IF(P436="","",T436/S436)</f>
        <v/>
      </c>
      <c r="V436" s="14" t="str">
        <f aca="false">IF(P436="","",S436/B436)</f>
        <v/>
      </c>
      <c r="W436" s="10" t="str">
        <f aca="false">IF(V436="","",IF(V436&lt;100,"Menos de 100 USD",IF(V436&lt;500,"100 a 500 USD",IF(V436&lt;2000,"500 a 2.000 USD","Más de 2.000 USD"))))</f>
        <v/>
      </c>
      <c r="X436" s="14" t="str">
        <f aca="false">IF(P436="","",MIN(T436,S436))</f>
        <v/>
      </c>
    </row>
    <row r="437" customFormat="false" ht="15" hidden="false" customHeight="false" outlineLevel="0" collapsed="false">
      <c r="A437" s="10" t="s">
        <v>934</v>
      </c>
      <c r="B437" s="14" t="n">
        <v>18.885</v>
      </c>
      <c r="C437" s="14" t="str">
        <f aca="false">IF('MRR Conglomerado'!AG437&gt;0,'MRR Conglomerado'!AG437,"")</f>
        <v/>
      </c>
      <c r="D437" s="14" t="str">
        <f aca="false">IF(C437="","",'MRR Conglomerado'!AS437)</f>
        <v/>
      </c>
      <c r="E437" s="13" t="str">
        <f aca="false">IF(C437="","",D437/C437)</f>
        <v/>
      </c>
      <c r="F437" s="14" t="str">
        <f aca="false">IF(C437="","",C437/B437)</f>
        <v/>
      </c>
      <c r="G437" s="10" t="str">
        <f aca="false">IF(F437="","",IF(F437&lt;100,"Menos de 100 USD",IF(F437&lt;500,"100 a 500 USD",IF(F437&lt;2000,"500 a 2.000 USD","Más de 2.000 USD"))))</f>
        <v/>
      </c>
      <c r="H437" s="14" t="str">
        <f aca="false">IF(C437="","",MIN(D437,C437))</f>
        <v/>
      </c>
      <c r="I437" s="14" t="str">
        <f aca="false">IF(SUM('MRR Conglomerado'!AE437:AG437)&gt;0,SUM('MRR Conglomerado'!AE437:AG437),"")</f>
        <v/>
      </c>
      <c r="J437" s="14" t="str">
        <f aca="false">IF(I437="","",SUM('MRR Conglomerado'!AQ437:AS437))</f>
        <v/>
      </c>
      <c r="K437" s="10" t="str">
        <f aca="false">IF(I437="","",COUNTIF('MRR Conglomerado'!AE437:AG437,"&gt;0"))</f>
        <v/>
      </c>
      <c r="L437" s="13" t="str">
        <f aca="false">IF(I437="","",J437/I437)</f>
        <v/>
      </c>
      <c r="M437" s="14" t="str">
        <f aca="false">IF(I437="","",I437/K437/B437)</f>
        <v/>
      </c>
      <c r="N437" s="10" t="str">
        <f aca="false">IF(M437="","",IF(M437&lt;100,"Menos de 100 USD",IF(M437&lt;500,"100 a 500 USD",IF(M437&lt;2000,"500 a 2.000 USD","Más de 2.000 USD"))))</f>
        <v/>
      </c>
      <c r="O437" s="14" t="str">
        <f aca="false">IF(I437="","",MIN(J437,I437))</f>
        <v/>
      </c>
      <c r="P437" s="14" t="str">
        <f aca="false">IF(SUM('MRR Conglomerado'!V437:AG437)&gt;0,SUM('MRR Conglomerado'!V437:AG437),"")</f>
        <v/>
      </c>
      <c r="Q437" s="14" t="str">
        <f aca="false">IF(P437="","",SUM('MRR Conglomerado'!AH437:AS437))</f>
        <v/>
      </c>
      <c r="R437" s="10" t="str">
        <f aca="false">IF(P437="","",COUNTIF('MRR Conglomerado'!V437:AG437,"&gt;0"))</f>
        <v/>
      </c>
      <c r="S437" s="14" t="str">
        <f aca="false">IF(P437="","",P437/R437)</f>
        <v/>
      </c>
      <c r="T437" s="14" t="str">
        <f aca="false">IF(P437="","",Q437/12)</f>
        <v/>
      </c>
      <c r="U437" s="13" t="str">
        <f aca="false">IF(P437="","",T437/S437)</f>
        <v/>
      </c>
      <c r="V437" s="14" t="str">
        <f aca="false">IF(P437="","",S437/B437)</f>
        <v/>
      </c>
      <c r="W437" s="10" t="str">
        <f aca="false">IF(V437="","",IF(V437&lt;100,"Menos de 100 USD",IF(V437&lt;500,"100 a 500 USD",IF(V437&lt;2000,"500 a 2.000 USD","Más de 2.000 USD"))))</f>
        <v/>
      </c>
      <c r="X437" s="14" t="str">
        <f aca="false">IF(P437="","",MIN(T437,S437))</f>
        <v/>
      </c>
    </row>
    <row r="438" customFormat="false" ht="15" hidden="false" customHeight="false" outlineLevel="0" collapsed="false">
      <c r="A438" s="10" t="s">
        <v>936</v>
      </c>
      <c r="B438" s="14" t="n">
        <v>18.885</v>
      </c>
      <c r="C438" s="14" t="str">
        <f aca="false">IF('MRR Conglomerado'!AG438&gt;0,'MRR Conglomerado'!AG438,"")</f>
        <v/>
      </c>
      <c r="D438" s="14" t="str">
        <f aca="false">IF(C438="","",'MRR Conglomerado'!AS438)</f>
        <v/>
      </c>
      <c r="E438" s="13" t="str">
        <f aca="false">IF(C438="","",D438/C438)</f>
        <v/>
      </c>
      <c r="F438" s="14" t="str">
        <f aca="false">IF(C438="","",C438/B438)</f>
        <v/>
      </c>
      <c r="G438" s="10" t="str">
        <f aca="false">IF(F438="","",IF(F438&lt;100,"Menos de 100 USD",IF(F438&lt;500,"100 a 500 USD",IF(F438&lt;2000,"500 a 2.000 USD","Más de 2.000 USD"))))</f>
        <v/>
      </c>
      <c r="H438" s="14" t="str">
        <f aca="false">IF(C438="","",MIN(D438,C438))</f>
        <v/>
      </c>
      <c r="I438" s="14" t="str">
        <f aca="false">IF(SUM('MRR Conglomerado'!AE438:AG438)&gt;0,SUM('MRR Conglomerado'!AE438:AG438),"")</f>
        <v/>
      </c>
      <c r="J438" s="14" t="str">
        <f aca="false">IF(I438="","",SUM('MRR Conglomerado'!AQ438:AS438))</f>
        <v/>
      </c>
      <c r="K438" s="10" t="str">
        <f aca="false">IF(I438="","",COUNTIF('MRR Conglomerado'!AE438:AG438,"&gt;0"))</f>
        <v/>
      </c>
      <c r="L438" s="13" t="str">
        <f aca="false">IF(I438="","",J438/I438)</f>
        <v/>
      </c>
      <c r="M438" s="14" t="str">
        <f aca="false">IF(I438="","",I438/K438/B438)</f>
        <v/>
      </c>
      <c r="N438" s="10" t="str">
        <f aca="false">IF(M438="","",IF(M438&lt;100,"Menos de 100 USD",IF(M438&lt;500,"100 a 500 USD",IF(M438&lt;2000,"500 a 2.000 USD","Más de 2.000 USD"))))</f>
        <v/>
      </c>
      <c r="O438" s="14" t="str">
        <f aca="false">IF(I438="","",MIN(J438,I438))</f>
        <v/>
      </c>
      <c r="P438" s="14" t="str">
        <f aca="false">IF(SUM('MRR Conglomerado'!V438:AG438)&gt;0,SUM('MRR Conglomerado'!V438:AG438),"")</f>
        <v/>
      </c>
      <c r="Q438" s="14" t="str">
        <f aca="false">IF(P438="","",SUM('MRR Conglomerado'!AH438:AS438))</f>
        <v/>
      </c>
      <c r="R438" s="10" t="str">
        <f aca="false">IF(P438="","",COUNTIF('MRR Conglomerado'!V438:AG438,"&gt;0"))</f>
        <v/>
      </c>
      <c r="S438" s="14" t="str">
        <f aca="false">IF(P438="","",P438/R438)</f>
        <v/>
      </c>
      <c r="T438" s="14" t="str">
        <f aca="false">IF(P438="","",Q438/12)</f>
        <v/>
      </c>
      <c r="U438" s="13" t="str">
        <f aca="false">IF(P438="","",T438/S438)</f>
        <v/>
      </c>
      <c r="V438" s="14" t="str">
        <f aca="false">IF(P438="","",S438/B438)</f>
        <v/>
      </c>
      <c r="W438" s="10" t="str">
        <f aca="false">IF(V438="","",IF(V438&lt;100,"Menos de 100 USD",IF(V438&lt;500,"100 a 500 USD",IF(V438&lt;2000,"500 a 2.000 USD","Más de 2.000 USD"))))</f>
        <v/>
      </c>
      <c r="X438" s="14" t="str">
        <f aca="false">IF(P438="","",MIN(T438,S438))</f>
        <v/>
      </c>
    </row>
    <row r="439" customFormat="false" ht="15" hidden="false" customHeight="false" outlineLevel="0" collapsed="false">
      <c r="A439" s="10" t="s">
        <v>938</v>
      </c>
      <c r="B439" s="14" t="n">
        <v>18.885</v>
      </c>
      <c r="C439" s="14" t="n">
        <f aca="false">IF('MRR Conglomerado'!AG439&gt;0,'MRR Conglomerado'!AG439,"")</f>
        <v>5252.48505</v>
      </c>
      <c r="D439" s="14" t="n">
        <f aca="false">IF(C439="","",'MRR Conglomerado'!AS439)</f>
        <v>2813.907248</v>
      </c>
      <c r="E439" s="13" t="n">
        <f aca="false">IF(C439="","",D439/C439)</f>
        <v>0.535728749575403</v>
      </c>
      <c r="F439" s="14" t="n">
        <f aca="false">IF(C439="","",C439/B439)</f>
        <v>278.13</v>
      </c>
      <c r="G439" s="10" t="str">
        <f aca="false">IF(F439="","",IF(F439&lt;100,"Menos de 100 USD",IF(F439&lt;500,"100 a 500 USD",IF(F439&lt;2000,"500 a 2.000 USD","Más de 2.000 USD"))))</f>
        <v>100 a 500 USD</v>
      </c>
      <c r="H439" s="14" t="n">
        <f aca="false">IF(C439="","",MIN(D439,C439))</f>
        <v>2813.907248</v>
      </c>
      <c r="I439" s="14" t="n">
        <f aca="false">IF(SUM('MRR Conglomerado'!AE439:AG439)&gt;0,SUM('MRR Conglomerado'!AE439:AG439),"")</f>
        <v>15444.85289</v>
      </c>
      <c r="J439" s="14" t="n">
        <f aca="false">IF(I439="","",SUM('MRR Conglomerado'!AQ439:AS439))</f>
        <v>7816.386856</v>
      </c>
      <c r="K439" s="10" t="n">
        <f aca="false">IF(I439="","",COUNTIF('MRR Conglomerado'!AE439:AG439,"&gt;0"))</f>
        <v>3</v>
      </c>
      <c r="L439" s="13" t="n">
        <f aca="false">IF(I439="","",J439/I439)</f>
        <v>0.506083606730941</v>
      </c>
      <c r="M439" s="14" t="n">
        <f aca="false">IF(I439="","",I439/K439/B439)</f>
        <v>272.612353543377</v>
      </c>
      <c r="N439" s="10" t="str">
        <f aca="false">IF(M439="","",IF(M439&lt;100,"Menos de 100 USD",IF(M439&lt;500,"100 a 500 USD",IF(M439&lt;2000,"500 a 2.000 USD","Más de 2.000 USD"))))</f>
        <v>100 a 500 USD</v>
      </c>
      <c r="O439" s="14" t="n">
        <f aca="false">IF(I439="","",MIN(J439,I439))</f>
        <v>7816.386856</v>
      </c>
      <c r="P439" s="14" t="n">
        <f aca="false">IF(SUM('MRR Conglomerado'!V439:AG439)&gt;0,SUM('MRR Conglomerado'!V439:AG439),"")</f>
        <v>56312.018876</v>
      </c>
      <c r="Q439" s="14" t="n">
        <f aca="false">IF(P439="","",SUM('MRR Conglomerado'!AH439:AS439))</f>
        <v>28826.869624</v>
      </c>
      <c r="R439" s="10" t="n">
        <f aca="false">IF(P439="","",COUNTIF('MRR Conglomerado'!V439:AG439,"&gt;0"))</f>
        <v>12</v>
      </c>
      <c r="S439" s="14" t="n">
        <f aca="false">IF(P439="","",P439/R439)</f>
        <v>4692.66823966667</v>
      </c>
      <c r="T439" s="14" t="n">
        <f aca="false">IF(P439="","",Q439/12)</f>
        <v>2402.23913533333</v>
      </c>
      <c r="U439" s="13" t="n">
        <f aca="false">IF(P439="","",T439/S439)</f>
        <v>0.511913268239898</v>
      </c>
      <c r="V439" s="14" t="n">
        <f aca="false">IF(P439="","",S439/B439)</f>
        <v>248.486536386903</v>
      </c>
      <c r="W439" s="10" t="str">
        <f aca="false">IF(V439="","",IF(V439&lt;100,"Menos de 100 USD",IF(V439&lt;500,"100 a 500 USD",IF(V439&lt;2000,"500 a 2.000 USD","Más de 2.000 USD"))))</f>
        <v>100 a 500 USD</v>
      </c>
      <c r="X439" s="14" t="n">
        <f aca="false">IF(P439="","",MIN(T439,S439))</f>
        <v>2402.23913533333</v>
      </c>
    </row>
    <row r="440" customFormat="false" ht="15" hidden="false" customHeight="false" outlineLevel="0" collapsed="false">
      <c r="A440" s="10" t="s">
        <v>940</v>
      </c>
      <c r="B440" s="14" t="n">
        <v>18.885</v>
      </c>
      <c r="C440" s="14" t="str">
        <f aca="false">IF('MRR Conglomerado'!AG440&gt;0,'MRR Conglomerado'!AG440,"")</f>
        <v/>
      </c>
      <c r="D440" s="14" t="str">
        <f aca="false">IF(C440="","",'MRR Conglomerado'!AS440)</f>
        <v/>
      </c>
      <c r="E440" s="13" t="str">
        <f aca="false">IF(C440="","",D440/C440)</f>
        <v/>
      </c>
      <c r="F440" s="14" t="str">
        <f aca="false">IF(C440="","",C440/B440)</f>
        <v/>
      </c>
      <c r="G440" s="10" t="str">
        <f aca="false">IF(F440="","",IF(F440&lt;100,"Menos de 100 USD",IF(F440&lt;500,"100 a 500 USD",IF(F440&lt;2000,"500 a 2.000 USD","Más de 2.000 USD"))))</f>
        <v/>
      </c>
      <c r="H440" s="14" t="str">
        <f aca="false">IF(C440="","",MIN(D440,C440))</f>
        <v/>
      </c>
      <c r="I440" s="14" t="str">
        <f aca="false">IF(SUM('MRR Conglomerado'!AE440:AG440)&gt;0,SUM('MRR Conglomerado'!AE440:AG440),"")</f>
        <v/>
      </c>
      <c r="J440" s="14" t="str">
        <f aca="false">IF(I440="","",SUM('MRR Conglomerado'!AQ440:AS440))</f>
        <v/>
      </c>
      <c r="K440" s="10" t="str">
        <f aca="false">IF(I440="","",COUNTIF('MRR Conglomerado'!AE440:AG440,"&gt;0"))</f>
        <v/>
      </c>
      <c r="L440" s="13" t="str">
        <f aca="false">IF(I440="","",J440/I440)</f>
        <v/>
      </c>
      <c r="M440" s="14" t="str">
        <f aca="false">IF(I440="","",I440/K440/B440)</f>
        <v/>
      </c>
      <c r="N440" s="10" t="str">
        <f aca="false">IF(M440="","",IF(M440&lt;100,"Menos de 100 USD",IF(M440&lt;500,"100 a 500 USD",IF(M440&lt;2000,"500 a 2.000 USD","Más de 2.000 USD"))))</f>
        <v/>
      </c>
      <c r="O440" s="14" t="str">
        <f aca="false">IF(I440="","",MIN(J440,I440))</f>
        <v/>
      </c>
      <c r="P440" s="14" t="str">
        <f aca="false">IF(SUM('MRR Conglomerado'!V440:AG440)&gt;0,SUM('MRR Conglomerado'!V440:AG440),"")</f>
        <v/>
      </c>
      <c r="Q440" s="14" t="str">
        <f aca="false">IF(P440="","",SUM('MRR Conglomerado'!AH440:AS440))</f>
        <v/>
      </c>
      <c r="R440" s="10" t="str">
        <f aca="false">IF(P440="","",COUNTIF('MRR Conglomerado'!V440:AG440,"&gt;0"))</f>
        <v/>
      </c>
      <c r="S440" s="14" t="str">
        <f aca="false">IF(P440="","",P440/R440)</f>
        <v/>
      </c>
      <c r="T440" s="14" t="str">
        <f aca="false">IF(P440="","",Q440/12)</f>
        <v/>
      </c>
      <c r="U440" s="13" t="str">
        <f aca="false">IF(P440="","",T440/S440)</f>
        <v/>
      </c>
      <c r="V440" s="14" t="str">
        <f aca="false">IF(P440="","",S440/B440)</f>
        <v/>
      </c>
      <c r="W440" s="10" t="str">
        <f aca="false">IF(V440="","",IF(V440&lt;100,"Menos de 100 USD",IF(V440&lt;500,"100 a 500 USD",IF(V440&lt;2000,"500 a 2.000 USD","Más de 2.000 USD"))))</f>
        <v/>
      </c>
      <c r="X440" s="14" t="str">
        <f aca="false">IF(P440="","",MIN(T440,S440))</f>
        <v/>
      </c>
    </row>
    <row r="441" customFormat="false" ht="15" hidden="false" customHeight="false" outlineLevel="0" collapsed="false">
      <c r="A441" s="10" t="s">
        <v>942</v>
      </c>
      <c r="B441" s="14" t="n">
        <v>18.885</v>
      </c>
      <c r="C441" s="14" t="str">
        <f aca="false">IF('MRR Conglomerado'!AG441&gt;0,'MRR Conglomerado'!AG441,"")</f>
        <v/>
      </c>
      <c r="D441" s="14" t="str">
        <f aca="false">IF(C441="","",'MRR Conglomerado'!AS441)</f>
        <v/>
      </c>
      <c r="E441" s="13" t="str">
        <f aca="false">IF(C441="","",D441/C441)</f>
        <v/>
      </c>
      <c r="F441" s="14" t="str">
        <f aca="false">IF(C441="","",C441/B441)</f>
        <v/>
      </c>
      <c r="G441" s="10" t="str">
        <f aca="false">IF(F441="","",IF(F441&lt;100,"Menos de 100 USD",IF(F441&lt;500,"100 a 500 USD",IF(F441&lt;2000,"500 a 2.000 USD","Más de 2.000 USD"))))</f>
        <v/>
      </c>
      <c r="H441" s="14" t="str">
        <f aca="false">IF(C441="","",MIN(D441,C441))</f>
        <v/>
      </c>
      <c r="I441" s="14" t="str">
        <f aca="false">IF(SUM('MRR Conglomerado'!AE441:AG441)&gt;0,SUM('MRR Conglomerado'!AE441:AG441),"")</f>
        <v/>
      </c>
      <c r="J441" s="14" t="str">
        <f aca="false">IF(I441="","",SUM('MRR Conglomerado'!AQ441:AS441))</f>
        <v/>
      </c>
      <c r="K441" s="10" t="str">
        <f aca="false">IF(I441="","",COUNTIF('MRR Conglomerado'!AE441:AG441,"&gt;0"))</f>
        <v/>
      </c>
      <c r="L441" s="13" t="str">
        <f aca="false">IF(I441="","",J441/I441)</f>
        <v/>
      </c>
      <c r="M441" s="14" t="str">
        <f aca="false">IF(I441="","",I441/K441/B441)</f>
        <v/>
      </c>
      <c r="N441" s="10" t="str">
        <f aca="false">IF(M441="","",IF(M441&lt;100,"Menos de 100 USD",IF(M441&lt;500,"100 a 500 USD",IF(M441&lt;2000,"500 a 2.000 USD","Más de 2.000 USD"))))</f>
        <v/>
      </c>
      <c r="O441" s="14" t="str">
        <f aca="false">IF(I441="","",MIN(J441,I441))</f>
        <v/>
      </c>
      <c r="P441" s="14" t="n">
        <f aca="false">IF(SUM('MRR Conglomerado'!V441:AG441)&gt;0,SUM('MRR Conglomerado'!V441:AG441),"")</f>
        <v>1728.036864</v>
      </c>
      <c r="Q441" s="14" t="n">
        <f aca="false">IF(P441="","",SUM('MRR Conglomerado'!AH441:AS441))</f>
        <v>0</v>
      </c>
      <c r="R441" s="10" t="n">
        <f aca="false">IF(P441="","",COUNTIF('MRR Conglomerado'!V441:AG441,"&gt;0"))</f>
        <v>1</v>
      </c>
      <c r="S441" s="14" t="n">
        <f aca="false">IF(P441="","",P441/R441)</f>
        <v>1728.036864</v>
      </c>
      <c r="T441" s="14" t="n">
        <f aca="false">IF(P441="","",Q441/12)</f>
        <v>0</v>
      </c>
      <c r="U441" s="13" t="n">
        <f aca="false">IF(P441="","",T441/S441)</f>
        <v>0</v>
      </c>
      <c r="V441" s="14" t="n">
        <f aca="false">IF(P441="","",S441/B441)</f>
        <v>91.5031434471803</v>
      </c>
      <c r="W441" s="10" t="str">
        <f aca="false">IF(V441="","",IF(V441&lt;100,"Menos de 100 USD",IF(V441&lt;500,"100 a 500 USD",IF(V441&lt;2000,"500 a 2.000 USD","Más de 2.000 USD"))))</f>
        <v>Menos de 100 USD</v>
      </c>
      <c r="X441" s="14" t="n">
        <f aca="false">IF(P441="","",MIN(T441,S441))</f>
        <v>0</v>
      </c>
    </row>
    <row r="442" customFormat="false" ht="15" hidden="false" customHeight="false" outlineLevel="0" collapsed="false">
      <c r="A442" s="10" t="s">
        <v>944</v>
      </c>
      <c r="B442" s="14" t="n">
        <v>18.885</v>
      </c>
      <c r="C442" s="14" t="str">
        <f aca="false">IF('MRR Conglomerado'!AG442&gt;0,'MRR Conglomerado'!AG442,"")</f>
        <v/>
      </c>
      <c r="D442" s="14" t="str">
        <f aca="false">IF(C442="","",'MRR Conglomerado'!AS442)</f>
        <v/>
      </c>
      <c r="E442" s="13" t="str">
        <f aca="false">IF(C442="","",D442/C442)</f>
        <v/>
      </c>
      <c r="F442" s="14" t="str">
        <f aca="false">IF(C442="","",C442/B442)</f>
        <v/>
      </c>
      <c r="G442" s="10" t="str">
        <f aca="false">IF(F442="","",IF(F442&lt;100,"Menos de 100 USD",IF(F442&lt;500,"100 a 500 USD",IF(F442&lt;2000,"500 a 2.000 USD","Más de 2.000 USD"))))</f>
        <v/>
      </c>
      <c r="H442" s="14" t="str">
        <f aca="false">IF(C442="","",MIN(D442,C442))</f>
        <v/>
      </c>
      <c r="I442" s="14" t="str">
        <f aca="false">IF(SUM('MRR Conglomerado'!AE442:AG442)&gt;0,SUM('MRR Conglomerado'!AE442:AG442),"")</f>
        <v/>
      </c>
      <c r="J442" s="14" t="str">
        <f aca="false">IF(I442="","",SUM('MRR Conglomerado'!AQ442:AS442))</f>
        <v/>
      </c>
      <c r="K442" s="10" t="str">
        <f aca="false">IF(I442="","",COUNTIF('MRR Conglomerado'!AE442:AG442,"&gt;0"))</f>
        <v/>
      </c>
      <c r="L442" s="13" t="str">
        <f aca="false">IF(I442="","",J442/I442)</f>
        <v/>
      </c>
      <c r="M442" s="14" t="str">
        <f aca="false">IF(I442="","",I442/K442/B442)</f>
        <v/>
      </c>
      <c r="N442" s="10" t="str">
        <f aca="false">IF(M442="","",IF(M442&lt;100,"Menos de 100 USD",IF(M442&lt;500,"100 a 500 USD",IF(M442&lt;2000,"500 a 2.000 USD","Más de 2.000 USD"))))</f>
        <v/>
      </c>
      <c r="O442" s="14" t="str">
        <f aca="false">IF(I442="","",MIN(J442,I442))</f>
        <v/>
      </c>
      <c r="P442" s="14" t="str">
        <f aca="false">IF(SUM('MRR Conglomerado'!V442:AG442)&gt;0,SUM('MRR Conglomerado'!V442:AG442),"")</f>
        <v/>
      </c>
      <c r="Q442" s="14" t="str">
        <f aca="false">IF(P442="","",SUM('MRR Conglomerado'!AH442:AS442))</f>
        <v/>
      </c>
      <c r="R442" s="10" t="str">
        <f aca="false">IF(P442="","",COUNTIF('MRR Conglomerado'!V442:AG442,"&gt;0"))</f>
        <v/>
      </c>
      <c r="S442" s="14" t="str">
        <f aca="false">IF(P442="","",P442/R442)</f>
        <v/>
      </c>
      <c r="T442" s="14" t="str">
        <f aca="false">IF(P442="","",Q442/12)</f>
        <v/>
      </c>
      <c r="U442" s="13" t="str">
        <f aca="false">IF(P442="","",T442/S442)</f>
        <v/>
      </c>
      <c r="V442" s="14" t="str">
        <f aca="false">IF(P442="","",S442/B442)</f>
        <v/>
      </c>
      <c r="W442" s="10" t="str">
        <f aca="false">IF(V442="","",IF(V442&lt;100,"Menos de 100 USD",IF(V442&lt;500,"100 a 500 USD",IF(V442&lt;2000,"500 a 2.000 USD","Más de 2.000 USD"))))</f>
        <v/>
      </c>
      <c r="X442" s="14" t="str">
        <f aca="false">IF(P442="","",MIN(T442,S442))</f>
        <v/>
      </c>
    </row>
    <row r="443" customFormat="false" ht="15" hidden="false" customHeight="false" outlineLevel="0" collapsed="false">
      <c r="A443" s="10" t="s">
        <v>946</v>
      </c>
      <c r="B443" s="14" t="n">
        <v>18.885</v>
      </c>
      <c r="C443" s="14" t="str">
        <f aca="false">IF('MRR Conglomerado'!AG443&gt;0,'MRR Conglomerado'!AG443,"")</f>
        <v/>
      </c>
      <c r="D443" s="14" t="str">
        <f aca="false">IF(C443="","",'MRR Conglomerado'!AS443)</f>
        <v/>
      </c>
      <c r="E443" s="13" t="str">
        <f aca="false">IF(C443="","",D443/C443)</f>
        <v/>
      </c>
      <c r="F443" s="14" t="str">
        <f aca="false">IF(C443="","",C443/B443)</f>
        <v/>
      </c>
      <c r="G443" s="10" t="str">
        <f aca="false">IF(F443="","",IF(F443&lt;100,"Menos de 100 USD",IF(F443&lt;500,"100 a 500 USD",IF(F443&lt;2000,"500 a 2.000 USD","Más de 2.000 USD"))))</f>
        <v/>
      </c>
      <c r="H443" s="14" t="str">
        <f aca="false">IF(C443="","",MIN(D443,C443))</f>
        <v/>
      </c>
      <c r="I443" s="14" t="str">
        <f aca="false">IF(SUM('MRR Conglomerado'!AE443:AG443)&gt;0,SUM('MRR Conglomerado'!AE443:AG443),"")</f>
        <v/>
      </c>
      <c r="J443" s="14" t="str">
        <f aca="false">IF(I443="","",SUM('MRR Conglomerado'!AQ443:AS443))</f>
        <v/>
      </c>
      <c r="K443" s="10" t="str">
        <f aca="false">IF(I443="","",COUNTIF('MRR Conglomerado'!AE443:AG443,"&gt;0"))</f>
        <v/>
      </c>
      <c r="L443" s="13" t="str">
        <f aca="false">IF(I443="","",J443/I443)</f>
        <v/>
      </c>
      <c r="M443" s="14" t="str">
        <f aca="false">IF(I443="","",I443/K443/B443)</f>
        <v/>
      </c>
      <c r="N443" s="10" t="str">
        <f aca="false">IF(M443="","",IF(M443&lt;100,"Menos de 100 USD",IF(M443&lt;500,"100 a 500 USD",IF(M443&lt;2000,"500 a 2.000 USD","Más de 2.000 USD"))))</f>
        <v/>
      </c>
      <c r="O443" s="14" t="str">
        <f aca="false">IF(I443="","",MIN(J443,I443))</f>
        <v/>
      </c>
      <c r="P443" s="14" t="str">
        <f aca="false">IF(SUM('MRR Conglomerado'!V443:AG443)&gt;0,SUM('MRR Conglomerado'!V443:AG443),"")</f>
        <v/>
      </c>
      <c r="Q443" s="14" t="str">
        <f aca="false">IF(P443="","",SUM('MRR Conglomerado'!AH443:AS443))</f>
        <v/>
      </c>
      <c r="R443" s="10" t="str">
        <f aca="false">IF(P443="","",COUNTIF('MRR Conglomerado'!V443:AG443,"&gt;0"))</f>
        <v/>
      </c>
      <c r="S443" s="14" t="str">
        <f aca="false">IF(P443="","",P443/R443)</f>
        <v/>
      </c>
      <c r="T443" s="14" t="str">
        <f aca="false">IF(P443="","",Q443/12)</f>
        <v/>
      </c>
      <c r="U443" s="13" t="str">
        <f aca="false">IF(P443="","",T443/S443)</f>
        <v/>
      </c>
      <c r="V443" s="14" t="str">
        <f aca="false">IF(P443="","",S443/B443)</f>
        <v/>
      </c>
      <c r="W443" s="10" t="str">
        <f aca="false">IF(V443="","",IF(V443&lt;100,"Menos de 100 USD",IF(V443&lt;500,"100 a 500 USD",IF(V443&lt;2000,"500 a 2.000 USD","Más de 2.000 USD"))))</f>
        <v/>
      </c>
      <c r="X443" s="14" t="str">
        <f aca="false">IF(P443="","",MIN(T443,S443))</f>
        <v/>
      </c>
    </row>
    <row r="444" customFormat="false" ht="15" hidden="false" customHeight="false" outlineLevel="0" collapsed="false">
      <c r="A444" s="10" t="s">
        <v>948</v>
      </c>
      <c r="B444" s="14" t="n">
        <v>18.885</v>
      </c>
      <c r="C444" s="14" t="str">
        <f aca="false">IF('MRR Conglomerado'!AG444&gt;0,'MRR Conglomerado'!AG444,"")</f>
        <v/>
      </c>
      <c r="D444" s="14" t="str">
        <f aca="false">IF(C444="","",'MRR Conglomerado'!AS444)</f>
        <v/>
      </c>
      <c r="E444" s="13" t="str">
        <f aca="false">IF(C444="","",D444/C444)</f>
        <v/>
      </c>
      <c r="F444" s="14" t="str">
        <f aca="false">IF(C444="","",C444/B444)</f>
        <v/>
      </c>
      <c r="G444" s="10" t="str">
        <f aca="false">IF(F444="","",IF(F444&lt;100,"Menos de 100 USD",IF(F444&lt;500,"100 a 500 USD",IF(F444&lt;2000,"500 a 2.000 USD","Más de 2.000 USD"))))</f>
        <v/>
      </c>
      <c r="H444" s="14" t="str">
        <f aca="false">IF(C444="","",MIN(D444,C444))</f>
        <v/>
      </c>
      <c r="I444" s="14" t="str">
        <f aca="false">IF(SUM('MRR Conglomerado'!AE444:AG444)&gt;0,SUM('MRR Conglomerado'!AE444:AG444),"")</f>
        <v/>
      </c>
      <c r="J444" s="14" t="str">
        <f aca="false">IF(I444="","",SUM('MRR Conglomerado'!AQ444:AS444))</f>
        <v/>
      </c>
      <c r="K444" s="10" t="str">
        <f aca="false">IF(I444="","",COUNTIF('MRR Conglomerado'!AE444:AG444,"&gt;0"))</f>
        <v/>
      </c>
      <c r="L444" s="13" t="str">
        <f aca="false">IF(I444="","",J444/I444)</f>
        <v/>
      </c>
      <c r="M444" s="14" t="str">
        <f aca="false">IF(I444="","",I444/K444/B444)</f>
        <v/>
      </c>
      <c r="N444" s="10" t="str">
        <f aca="false">IF(M444="","",IF(M444&lt;100,"Menos de 100 USD",IF(M444&lt;500,"100 a 500 USD",IF(M444&lt;2000,"500 a 2.000 USD","Más de 2.000 USD"))))</f>
        <v/>
      </c>
      <c r="O444" s="14" t="str">
        <f aca="false">IF(I444="","",MIN(J444,I444))</f>
        <v/>
      </c>
      <c r="P444" s="14" t="str">
        <f aca="false">IF(SUM('MRR Conglomerado'!V444:AG444)&gt;0,SUM('MRR Conglomerado'!V444:AG444),"")</f>
        <v/>
      </c>
      <c r="Q444" s="14" t="str">
        <f aca="false">IF(P444="","",SUM('MRR Conglomerado'!AH444:AS444))</f>
        <v/>
      </c>
      <c r="R444" s="10" t="str">
        <f aca="false">IF(P444="","",COUNTIF('MRR Conglomerado'!V444:AG444,"&gt;0"))</f>
        <v/>
      </c>
      <c r="S444" s="14" t="str">
        <f aca="false">IF(P444="","",P444/R444)</f>
        <v/>
      </c>
      <c r="T444" s="14" t="str">
        <f aca="false">IF(P444="","",Q444/12)</f>
        <v/>
      </c>
      <c r="U444" s="13" t="str">
        <f aca="false">IF(P444="","",T444/S444)</f>
        <v/>
      </c>
      <c r="V444" s="14" t="str">
        <f aca="false">IF(P444="","",S444/B444)</f>
        <v/>
      </c>
      <c r="W444" s="10" t="str">
        <f aca="false">IF(V444="","",IF(V444&lt;100,"Menos de 100 USD",IF(V444&lt;500,"100 a 500 USD",IF(V444&lt;2000,"500 a 2.000 USD","Más de 2.000 USD"))))</f>
        <v/>
      </c>
      <c r="X444" s="14" t="str">
        <f aca="false">IF(P444="","",MIN(T444,S444))</f>
        <v/>
      </c>
    </row>
    <row r="445" customFormat="false" ht="15" hidden="false" customHeight="false" outlineLevel="0" collapsed="false">
      <c r="A445" s="10" t="s">
        <v>950</v>
      </c>
      <c r="B445" s="14" t="n">
        <v>18.885</v>
      </c>
      <c r="C445" s="14" t="str">
        <f aca="false">IF('MRR Conglomerado'!AG445&gt;0,'MRR Conglomerado'!AG445,"")</f>
        <v/>
      </c>
      <c r="D445" s="14" t="str">
        <f aca="false">IF(C445="","",'MRR Conglomerado'!AS445)</f>
        <v/>
      </c>
      <c r="E445" s="13" t="str">
        <f aca="false">IF(C445="","",D445/C445)</f>
        <v/>
      </c>
      <c r="F445" s="14" t="str">
        <f aca="false">IF(C445="","",C445/B445)</f>
        <v/>
      </c>
      <c r="G445" s="10" t="str">
        <f aca="false">IF(F445="","",IF(F445&lt;100,"Menos de 100 USD",IF(F445&lt;500,"100 a 500 USD",IF(F445&lt;2000,"500 a 2.000 USD","Más de 2.000 USD"))))</f>
        <v/>
      </c>
      <c r="H445" s="14" t="str">
        <f aca="false">IF(C445="","",MIN(D445,C445))</f>
        <v/>
      </c>
      <c r="I445" s="14" t="str">
        <f aca="false">IF(SUM('MRR Conglomerado'!AE445:AG445)&gt;0,SUM('MRR Conglomerado'!AE445:AG445),"")</f>
        <v/>
      </c>
      <c r="J445" s="14" t="str">
        <f aca="false">IF(I445="","",SUM('MRR Conglomerado'!AQ445:AS445))</f>
        <v/>
      </c>
      <c r="K445" s="10" t="str">
        <f aca="false">IF(I445="","",COUNTIF('MRR Conglomerado'!AE445:AG445,"&gt;0"))</f>
        <v/>
      </c>
      <c r="L445" s="13" t="str">
        <f aca="false">IF(I445="","",J445/I445)</f>
        <v/>
      </c>
      <c r="M445" s="14" t="str">
        <f aca="false">IF(I445="","",I445/K445/B445)</f>
        <v/>
      </c>
      <c r="N445" s="10" t="str">
        <f aca="false">IF(M445="","",IF(M445&lt;100,"Menos de 100 USD",IF(M445&lt;500,"100 a 500 USD",IF(M445&lt;2000,"500 a 2.000 USD","Más de 2.000 USD"))))</f>
        <v/>
      </c>
      <c r="O445" s="14" t="str">
        <f aca="false">IF(I445="","",MIN(J445,I445))</f>
        <v/>
      </c>
      <c r="P445" s="14" t="str">
        <f aca="false">IF(SUM('MRR Conglomerado'!V445:AG445)&gt;0,SUM('MRR Conglomerado'!V445:AG445),"")</f>
        <v/>
      </c>
      <c r="Q445" s="14" t="str">
        <f aca="false">IF(P445="","",SUM('MRR Conglomerado'!AH445:AS445))</f>
        <v/>
      </c>
      <c r="R445" s="10" t="str">
        <f aca="false">IF(P445="","",COUNTIF('MRR Conglomerado'!V445:AG445,"&gt;0"))</f>
        <v/>
      </c>
      <c r="S445" s="14" t="str">
        <f aca="false">IF(P445="","",P445/R445)</f>
        <v/>
      </c>
      <c r="T445" s="14" t="str">
        <f aca="false">IF(P445="","",Q445/12)</f>
        <v/>
      </c>
      <c r="U445" s="13" t="str">
        <f aca="false">IF(P445="","",T445/S445)</f>
        <v/>
      </c>
      <c r="V445" s="14" t="str">
        <f aca="false">IF(P445="","",S445/B445)</f>
        <v/>
      </c>
      <c r="W445" s="10" t="str">
        <f aca="false">IF(V445="","",IF(V445&lt;100,"Menos de 100 USD",IF(V445&lt;500,"100 a 500 USD",IF(V445&lt;2000,"500 a 2.000 USD","Más de 2.000 USD"))))</f>
        <v/>
      </c>
      <c r="X445" s="14" t="str">
        <f aca="false">IF(P445="","",MIN(T445,S445))</f>
        <v/>
      </c>
    </row>
    <row r="446" customFormat="false" ht="15" hidden="false" customHeight="false" outlineLevel="0" collapsed="false">
      <c r="A446" s="10" t="s">
        <v>952</v>
      </c>
      <c r="B446" s="14" t="n">
        <v>18.885</v>
      </c>
      <c r="C446" s="14" t="str">
        <f aca="false">IF('MRR Conglomerado'!AG446&gt;0,'MRR Conglomerado'!AG446,"")</f>
        <v/>
      </c>
      <c r="D446" s="14" t="str">
        <f aca="false">IF(C446="","",'MRR Conglomerado'!AS446)</f>
        <v/>
      </c>
      <c r="E446" s="13" t="str">
        <f aca="false">IF(C446="","",D446/C446)</f>
        <v/>
      </c>
      <c r="F446" s="14" t="str">
        <f aca="false">IF(C446="","",C446/B446)</f>
        <v/>
      </c>
      <c r="G446" s="10" t="str">
        <f aca="false">IF(F446="","",IF(F446&lt;100,"Menos de 100 USD",IF(F446&lt;500,"100 a 500 USD",IF(F446&lt;2000,"500 a 2.000 USD","Más de 2.000 USD"))))</f>
        <v/>
      </c>
      <c r="H446" s="14" t="str">
        <f aca="false">IF(C446="","",MIN(D446,C446))</f>
        <v/>
      </c>
      <c r="I446" s="14" t="str">
        <f aca="false">IF(SUM('MRR Conglomerado'!AE446:AG446)&gt;0,SUM('MRR Conglomerado'!AE446:AG446),"")</f>
        <v/>
      </c>
      <c r="J446" s="14" t="str">
        <f aca="false">IF(I446="","",SUM('MRR Conglomerado'!AQ446:AS446))</f>
        <v/>
      </c>
      <c r="K446" s="10" t="str">
        <f aca="false">IF(I446="","",COUNTIF('MRR Conglomerado'!AE446:AG446,"&gt;0"))</f>
        <v/>
      </c>
      <c r="L446" s="13" t="str">
        <f aca="false">IF(I446="","",J446/I446)</f>
        <v/>
      </c>
      <c r="M446" s="14" t="str">
        <f aca="false">IF(I446="","",I446/K446/B446)</f>
        <v/>
      </c>
      <c r="N446" s="10" t="str">
        <f aca="false">IF(M446="","",IF(M446&lt;100,"Menos de 100 USD",IF(M446&lt;500,"100 a 500 USD",IF(M446&lt;2000,"500 a 2.000 USD","Más de 2.000 USD"))))</f>
        <v/>
      </c>
      <c r="O446" s="14" t="str">
        <f aca="false">IF(I446="","",MIN(J446,I446))</f>
        <v/>
      </c>
      <c r="P446" s="14" t="str">
        <f aca="false">IF(SUM('MRR Conglomerado'!V446:AG446)&gt;0,SUM('MRR Conglomerado'!V446:AG446),"")</f>
        <v/>
      </c>
      <c r="Q446" s="14" t="str">
        <f aca="false">IF(P446="","",SUM('MRR Conglomerado'!AH446:AS446))</f>
        <v/>
      </c>
      <c r="R446" s="10" t="str">
        <f aca="false">IF(P446="","",COUNTIF('MRR Conglomerado'!V446:AG446,"&gt;0"))</f>
        <v/>
      </c>
      <c r="S446" s="14" t="str">
        <f aca="false">IF(P446="","",P446/R446)</f>
        <v/>
      </c>
      <c r="T446" s="14" t="str">
        <f aca="false">IF(P446="","",Q446/12)</f>
        <v/>
      </c>
      <c r="U446" s="13" t="str">
        <f aca="false">IF(P446="","",T446/S446)</f>
        <v/>
      </c>
      <c r="V446" s="14" t="str">
        <f aca="false">IF(P446="","",S446/B446)</f>
        <v/>
      </c>
      <c r="W446" s="10" t="str">
        <f aca="false">IF(V446="","",IF(V446&lt;100,"Menos de 100 USD",IF(V446&lt;500,"100 a 500 USD",IF(V446&lt;2000,"500 a 2.000 USD","Más de 2.000 USD"))))</f>
        <v/>
      </c>
      <c r="X446" s="14" t="str">
        <f aca="false">IF(P446="","",MIN(T446,S446))</f>
        <v/>
      </c>
    </row>
    <row r="447" customFormat="false" ht="15" hidden="false" customHeight="false" outlineLevel="0" collapsed="false">
      <c r="A447" s="10" t="s">
        <v>954</v>
      </c>
      <c r="B447" s="14" t="n">
        <v>18.885</v>
      </c>
      <c r="C447" s="14" t="str">
        <f aca="false">IF('MRR Conglomerado'!AG447&gt;0,'MRR Conglomerado'!AG447,"")</f>
        <v/>
      </c>
      <c r="D447" s="14" t="str">
        <f aca="false">IF(C447="","",'MRR Conglomerado'!AS447)</f>
        <v/>
      </c>
      <c r="E447" s="13" t="str">
        <f aca="false">IF(C447="","",D447/C447)</f>
        <v/>
      </c>
      <c r="F447" s="14" t="str">
        <f aca="false">IF(C447="","",C447/B447)</f>
        <v/>
      </c>
      <c r="G447" s="10" t="str">
        <f aca="false">IF(F447="","",IF(F447&lt;100,"Menos de 100 USD",IF(F447&lt;500,"100 a 500 USD",IF(F447&lt;2000,"500 a 2.000 USD","Más de 2.000 USD"))))</f>
        <v/>
      </c>
      <c r="H447" s="14" t="str">
        <f aca="false">IF(C447="","",MIN(D447,C447))</f>
        <v/>
      </c>
      <c r="I447" s="14" t="str">
        <f aca="false">IF(SUM('MRR Conglomerado'!AE447:AG447)&gt;0,SUM('MRR Conglomerado'!AE447:AG447),"")</f>
        <v/>
      </c>
      <c r="J447" s="14" t="str">
        <f aca="false">IF(I447="","",SUM('MRR Conglomerado'!AQ447:AS447))</f>
        <v/>
      </c>
      <c r="K447" s="10" t="str">
        <f aca="false">IF(I447="","",COUNTIF('MRR Conglomerado'!AE447:AG447,"&gt;0"))</f>
        <v/>
      </c>
      <c r="L447" s="13" t="str">
        <f aca="false">IF(I447="","",J447/I447)</f>
        <v/>
      </c>
      <c r="M447" s="14" t="str">
        <f aca="false">IF(I447="","",I447/K447/B447)</f>
        <v/>
      </c>
      <c r="N447" s="10" t="str">
        <f aca="false">IF(M447="","",IF(M447&lt;100,"Menos de 100 USD",IF(M447&lt;500,"100 a 500 USD",IF(M447&lt;2000,"500 a 2.000 USD","Más de 2.000 USD"))))</f>
        <v/>
      </c>
      <c r="O447" s="14" t="str">
        <f aca="false">IF(I447="","",MIN(J447,I447))</f>
        <v/>
      </c>
      <c r="P447" s="14" t="str">
        <f aca="false">IF(SUM('MRR Conglomerado'!V447:AG447)&gt;0,SUM('MRR Conglomerado'!V447:AG447),"")</f>
        <v/>
      </c>
      <c r="Q447" s="14" t="str">
        <f aca="false">IF(P447="","",SUM('MRR Conglomerado'!AH447:AS447))</f>
        <v/>
      </c>
      <c r="R447" s="10" t="str">
        <f aca="false">IF(P447="","",COUNTIF('MRR Conglomerado'!V447:AG447,"&gt;0"))</f>
        <v/>
      </c>
      <c r="S447" s="14" t="str">
        <f aca="false">IF(P447="","",P447/R447)</f>
        <v/>
      </c>
      <c r="T447" s="14" t="str">
        <f aca="false">IF(P447="","",Q447/12)</f>
        <v/>
      </c>
      <c r="U447" s="13" t="str">
        <f aca="false">IF(P447="","",T447/S447)</f>
        <v/>
      </c>
      <c r="V447" s="14" t="str">
        <f aca="false">IF(P447="","",S447/B447)</f>
        <v/>
      </c>
      <c r="W447" s="10" t="str">
        <f aca="false">IF(V447="","",IF(V447&lt;100,"Menos de 100 USD",IF(V447&lt;500,"100 a 500 USD",IF(V447&lt;2000,"500 a 2.000 USD","Más de 2.000 USD"))))</f>
        <v/>
      </c>
      <c r="X447" s="14" t="str">
        <f aca="false">IF(P447="","",MIN(T447,S447))</f>
        <v/>
      </c>
    </row>
    <row r="448" customFormat="false" ht="15" hidden="false" customHeight="false" outlineLevel="0" collapsed="false">
      <c r="A448" s="10" t="s">
        <v>956</v>
      </c>
      <c r="B448" s="14" t="n">
        <v>18.885</v>
      </c>
      <c r="C448" s="14" t="n">
        <f aca="false">IF('MRR Conglomerado'!AG448&gt;0,'MRR Conglomerado'!AG448,"")</f>
        <v>4584.71145</v>
      </c>
      <c r="D448" s="14" t="n">
        <f aca="false">IF(C448="","",'MRR Conglomerado'!AS448)</f>
        <v>4322.02012</v>
      </c>
      <c r="E448" s="13" t="n">
        <f aca="false">IF(C448="","",D448/C448)</f>
        <v>0.942702756135285</v>
      </c>
      <c r="F448" s="14" t="n">
        <f aca="false">IF(C448="","",C448/B448)</f>
        <v>242.77</v>
      </c>
      <c r="G448" s="10" t="str">
        <f aca="false">IF(F448="","",IF(F448&lt;100,"Menos de 100 USD",IF(F448&lt;500,"100 a 500 USD",IF(F448&lt;2000,"500 a 2.000 USD","Más de 2.000 USD"))))</f>
        <v>100 a 500 USD</v>
      </c>
      <c r="H448" s="14" t="n">
        <f aca="false">IF(C448="","",MIN(D448,C448))</f>
        <v>4322.02012</v>
      </c>
      <c r="I448" s="14" t="n">
        <f aca="false">IF(SUM('MRR Conglomerado'!AE448:AG448)&gt;0,SUM('MRR Conglomerado'!AE448:AG448),"")</f>
        <v>13796.04505</v>
      </c>
      <c r="J448" s="14" t="n">
        <f aca="false">IF(I448="","",SUM('MRR Conglomerado'!AQ448:AS448))</f>
        <v>13614.334034</v>
      </c>
      <c r="K448" s="10" t="n">
        <f aca="false">IF(I448="","",COUNTIF('MRR Conglomerado'!AE448:AG448,"&gt;0"))</f>
        <v>3</v>
      </c>
      <c r="L448" s="13" t="n">
        <f aca="false">IF(I448="","",J448/I448)</f>
        <v>0.986828760319248</v>
      </c>
      <c r="M448" s="14" t="n">
        <f aca="false">IF(I448="","",I448/K448/B448)</f>
        <v>243.509752890301</v>
      </c>
      <c r="N448" s="10" t="str">
        <f aca="false">IF(M448="","",IF(M448&lt;100,"Menos de 100 USD",IF(M448&lt;500,"100 a 500 USD",IF(M448&lt;2000,"500 a 2.000 USD","Más de 2.000 USD"))))</f>
        <v>100 a 500 USD</v>
      </c>
      <c r="O448" s="14" t="n">
        <f aca="false">IF(I448="","",MIN(J448,I448))</f>
        <v>13614.334034</v>
      </c>
      <c r="P448" s="14" t="n">
        <f aca="false">IF(SUM('MRR Conglomerado'!V448:AG448)&gt;0,SUM('MRR Conglomerado'!V448:AG448),"")</f>
        <v>53468.901046</v>
      </c>
      <c r="Q448" s="14" t="n">
        <f aca="false">IF(P448="","",SUM('MRR Conglomerado'!AH448:AS448))</f>
        <v>54308.607404</v>
      </c>
      <c r="R448" s="10" t="n">
        <f aca="false">IF(P448="","",COUNTIF('MRR Conglomerado'!V448:AG448,"&gt;0"))</f>
        <v>12</v>
      </c>
      <c r="S448" s="14" t="n">
        <f aca="false">IF(P448="","",P448/R448)</f>
        <v>4455.74175383333</v>
      </c>
      <c r="T448" s="14" t="n">
        <f aca="false">IF(P448="","",Q448/12)</f>
        <v>4525.71728366667</v>
      </c>
      <c r="U448" s="13" t="n">
        <f aca="false">IF(P448="","",T448/S448)</f>
        <v>1.01570457483833</v>
      </c>
      <c r="V448" s="14" t="n">
        <f aca="false">IF(P448="","",S448/B448)</f>
        <v>235.940786541347</v>
      </c>
      <c r="W448" s="10" t="str">
        <f aca="false">IF(V448="","",IF(V448&lt;100,"Menos de 100 USD",IF(V448&lt;500,"100 a 500 USD",IF(V448&lt;2000,"500 a 2.000 USD","Más de 2.000 USD"))))</f>
        <v>100 a 500 USD</v>
      </c>
      <c r="X448" s="14" t="n">
        <f aca="false">IF(P448="","",MIN(T448,S448))</f>
        <v>4455.74175383333</v>
      </c>
    </row>
    <row r="449" customFormat="false" ht="15" hidden="false" customHeight="false" outlineLevel="0" collapsed="false">
      <c r="A449" s="10" t="s">
        <v>958</v>
      </c>
      <c r="B449" s="14" t="n">
        <v>18.885</v>
      </c>
      <c r="C449" s="14" t="n">
        <f aca="false">IF('MRR Conglomerado'!AG449&gt;0,'MRR Conglomerado'!AG449,"")</f>
        <v>2783.08245</v>
      </c>
      <c r="D449" s="14" t="n">
        <f aca="false">IF(C449="","",'MRR Conglomerado'!AS449)</f>
        <v>2737.600272</v>
      </c>
      <c r="E449" s="13" t="n">
        <f aca="false">IF(C449="","",D449/C449)</f>
        <v>0.983657624660024</v>
      </c>
      <c r="F449" s="14" t="n">
        <f aca="false">IF(C449="","",C449/B449)</f>
        <v>147.37</v>
      </c>
      <c r="G449" s="10" t="str">
        <f aca="false">IF(F449="","",IF(F449&lt;100,"Menos de 100 USD",IF(F449&lt;500,"100 a 500 USD",IF(F449&lt;2000,"500 a 2.000 USD","Más de 2.000 USD"))))</f>
        <v>100 a 500 USD</v>
      </c>
      <c r="H449" s="14" t="n">
        <f aca="false">IF(C449="","",MIN(D449,C449))</f>
        <v>2737.600272</v>
      </c>
      <c r="I449" s="14" t="n">
        <f aca="false">IF(SUM('MRR Conglomerado'!AE449:AG449)&gt;0,SUM('MRR Conglomerado'!AE449:AG449),"")</f>
        <v>8563.15763</v>
      </c>
      <c r="J449" s="14" t="n">
        <f aca="false">IF(I449="","",SUM('MRR Conglomerado'!AQ449:AS449))</f>
        <v>7694.915394</v>
      </c>
      <c r="K449" s="10" t="n">
        <f aca="false">IF(I449="","",COUNTIF('MRR Conglomerado'!AE449:AG449,"&gt;0"))</f>
        <v>3</v>
      </c>
      <c r="L449" s="13" t="n">
        <f aca="false">IF(I449="","",J449/I449)</f>
        <v>0.898607234210168</v>
      </c>
      <c r="M449" s="14" t="n">
        <f aca="false">IF(I449="","",I449/K449/B449)</f>
        <v>151.145664636837</v>
      </c>
      <c r="N449" s="10" t="str">
        <f aca="false">IF(M449="","",IF(M449&lt;100,"Menos de 100 USD",IF(M449&lt;500,"100 a 500 USD",IF(M449&lt;2000,"500 a 2.000 USD","Más de 2.000 USD"))))</f>
        <v>100 a 500 USD</v>
      </c>
      <c r="O449" s="14" t="n">
        <f aca="false">IF(I449="","",MIN(J449,I449))</f>
        <v>7694.915394</v>
      </c>
      <c r="P449" s="14" t="n">
        <f aca="false">IF(SUM('MRR Conglomerado'!V449:AG449)&gt;0,SUM('MRR Conglomerado'!V449:AG449),"")</f>
        <v>33430.525862</v>
      </c>
      <c r="Q449" s="14" t="n">
        <f aca="false">IF(P449="","",SUM('MRR Conglomerado'!AH449:AS449))</f>
        <v>31820.931111</v>
      </c>
      <c r="R449" s="10" t="n">
        <f aca="false">IF(P449="","",COUNTIF('MRR Conglomerado'!V449:AG449,"&gt;0"))</f>
        <v>12</v>
      </c>
      <c r="S449" s="14" t="n">
        <f aca="false">IF(P449="","",P449/R449)</f>
        <v>2785.87715516667</v>
      </c>
      <c r="T449" s="14" t="n">
        <f aca="false">IF(P449="","",Q449/12)</f>
        <v>2651.74425925</v>
      </c>
      <c r="U449" s="13" t="n">
        <f aca="false">IF(P449="","",T449/S449)</f>
        <v>0.951852544658006</v>
      </c>
      <c r="V449" s="14" t="n">
        <f aca="false">IF(P449="","",S449/B449)</f>
        <v>147.517985447004</v>
      </c>
      <c r="W449" s="10" t="str">
        <f aca="false">IF(V449="","",IF(V449&lt;100,"Menos de 100 USD",IF(V449&lt;500,"100 a 500 USD",IF(V449&lt;2000,"500 a 2.000 USD","Más de 2.000 USD"))))</f>
        <v>100 a 500 USD</v>
      </c>
      <c r="X449" s="14" t="n">
        <f aca="false">IF(P449="","",MIN(T449,S449))</f>
        <v>2651.74425925</v>
      </c>
    </row>
    <row r="450" customFormat="false" ht="15" hidden="false" customHeight="false" outlineLevel="0" collapsed="false">
      <c r="A450" s="10" t="s">
        <v>960</v>
      </c>
      <c r="B450" s="14" t="n">
        <v>18.885</v>
      </c>
      <c r="C450" s="14" t="n">
        <f aca="false">IF('MRR Conglomerado'!AG450&gt;0,'MRR Conglomerado'!AG450,"")</f>
        <v>3554.9124</v>
      </c>
      <c r="D450" s="14" t="n">
        <f aca="false">IF(C450="","",'MRR Conglomerado'!AS450)</f>
        <v>0</v>
      </c>
      <c r="E450" s="13" t="n">
        <f aca="false">IF(C450="","",D450/C450)</f>
        <v>0</v>
      </c>
      <c r="F450" s="14" t="n">
        <f aca="false">IF(C450="","",C450/B450)</f>
        <v>188.24</v>
      </c>
      <c r="G450" s="10" t="str">
        <f aca="false">IF(F450="","",IF(F450&lt;100,"Menos de 100 USD",IF(F450&lt;500,"100 a 500 USD",IF(F450&lt;2000,"500 a 2.000 USD","Más de 2.000 USD"))))</f>
        <v>100 a 500 USD</v>
      </c>
      <c r="H450" s="14" t="n">
        <f aca="false">IF(C450="","",MIN(D450,C450))</f>
        <v>0</v>
      </c>
      <c r="I450" s="14" t="n">
        <f aca="false">IF(SUM('MRR Conglomerado'!AE450:AG450)&gt;0,SUM('MRR Conglomerado'!AE450:AG450),"")</f>
        <v>10754.87944</v>
      </c>
      <c r="J450" s="14" t="n">
        <f aca="false">IF(I450="","",SUM('MRR Conglomerado'!AQ450:AS450))</f>
        <v>0</v>
      </c>
      <c r="K450" s="10" t="n">
        <f aca="false">IF(I450="","",COUNTIF('MRR Conglomerado'!AE450:AG450,"&gt;0"))</f>
        <v>3</v>
      </c>
      <c r="L450" s="13" t="n">
        <f aca="false">IF(I450="","",J450/I450)</f>
        <v>0</v>
      </c>
      <c r="M450" s="14" t="n">
        <f aca="false">IF(I450="","",I450/K450/B450)</f>
        <v>189.831072985615</v>
      </c>
      <c r="N450" s="10" t="str">
        <f aca="false">IF(M450="","",IF(M450&lt;100,"Menos de 100 USD",IF(M450&lt;500,"100 a 500 USD",IF(M450&lt;2000,"500 a 2.000 USD","Más de 2.000 USD"))))</f>
        <v>100 a 500 USD</v>
      </c>
      <c r="O450" s="14" t="n">
        <f aca="false">IF(I450="","",MIN(J450,I450))</f>
        <v>0</v>
      </c>
      <c r="P450" s="14" t="n">
        <f aca="false">IF(SUM('MRR Conglomerado'!V450:AG450)&gt;0,SUM('MRR Conglomerado'!V450:AG450),"")</f>
        <v>17864.91794</v>
      </c>
      <c r="Q450" s="14" t="n">
        <f aca="false">IF(P450="","",SUM('MRR Conglomerado'!AH450:AS450))</f>
        <v>0</v>
      </c>
      <c r="R450" s="10" t="n">
        <f aca="false">IF(P450="","",COUNTIF('MRR Conglomerado'!V450:AG450,"&gt;0"))</f>
        <v>5</v>
      </c>
      <c r="S450" s="14" t="n">
        <f aca="false">IF(P450="","",P450/R450)</f>
        <v>3572.983588</v>
      </c>
      <c r="T450" s="14" t="n">
        <f aca="false">IF(P450="","",Q450/12)</f>
        <v>0</v>
      </c>
      <c r="U450" s="13" t="n">
        <f aca="false">IF(P450="","",T450/S450)</f>
        <v>0</v>
      </c>
      <c r="V450" s="14" t="n">
        <f aca="false">IF(P450="","",S450/B450)</f>
        <v>189.196906963198</v>
      </c>
      <c r="W450" s="10" t="str">
        <f aca="false">IF(V450="","",IF(V450&lt;100,"Menos de 100 USD",IF(V450&lt;500,"100 a 500 USD",IF(V450&lt;2000,"500 a 2.000 USD","Más de 2.000 USD"))))</f>
        <v>100 a 500 USD</v>
      </c>
      <c r="X450" s="14" t="n">
        <f aca="false">IF(P450="","",MIN(T450,S450))</f>
        <v>0</v>
      </c>
    </row>
    <row r="451" customFormat="false" ht="15" hidden="false" customHeight="false" outlineLevel="0" collapsed="false">
      <c r="A451" s="10" t="s">
        <v>962</v>
      </c>
      <c r="B451" s="14" t="n">
        <v>18.885</v>
      </c>
      <c r="C451" s="14" t="str">
        <f aca="false">IF('MRR Conglomerado'!AG451&gt;0,'MRR Conglomerado'!AG451,"")</f>
        <v/>
      </c>
      <c r="D451" s="14" t="str">
        <f aca="false">IF(C451="","",'MRR Conglomerado'!AS451)</f>
        <v/>
      </c>
      <c r="E451" s="13" t="str">
        <f aca="false">IF(C451="","",D451/C451)</f>
        <v/>
      </c>
      <c r="F451" s="14" t="str">
        <f aca="false">IF(C451="","",C451/B451)</f>
        <v/>
      </c>
      <c r="G451" s="10" t="str">
        <f aca="false">IF(F451="","",IF(F451&lt;100,"Menos de 100 USD",IF(F451&lt;500,"100 a 500 USD",IF(F451&lt;2000,"500 a 2.000 USD","Más de 2.000 USD"))))</f>
        <v/>
      </c>
      <c r="H451" s="14" t="str">
        <f aca="false">IF(C451="","",MIN(D451,C451))</f>
        <v/>
      </c>
      <c r="I451" s="14" t="str">
        <f aca="false">IF(SUM('MRR Conglomerado'!AE451:AG451)&gt;0,SUM('MRR Conglomerado'!AE451:AG451),"")</f>
        <v/>
      </c>
      <c r="J451" s="14" t="str">
        <f aca="false">IF(I451="","",SUM('MRR Conglomerado'!AQ451:AS451))</f>
        <v/>
      </c>
      <c r="K451" s="10" t="str">
        <f aca="false">IF(I451="","",COUNTIF('MRR Conglomerado'!AE451:AG451,"&gt;0"))</f>
        <v/>
      </c>
      <c r="L451" s="13" t="str">
        <f aca="false">IF(I451="","",J451/I451)</f>
        <v/>
      </c>
      <c r="M451" s="14" t="str">
        <f aca="false">IF(I451="","",I451/K451/B451)</f>
        <v/>
      </c>
      <c r="N451" s="10" t="str">
        <f aca="false">IF(M451="","",IF(M451&lt;100,"Menos de 100 USD",IF(M451&lt;500,"100 a 500 USD",IF(M451&lt;2000,"500 a 2.000 USD","Más de 2.000 USD"))))</f>
        <v/>
      </c>
      <c r="O451" s="14" t="str">
        <f aca="false">IF(I451="","",MIN(J451,I451))</f>
        <v/>
      </c>
      <c r="P451" s="14" t="str">
        <f aca="false">IF(SUM('MRR Conglomerado'!V451:AG451)&gt;0,SUM('MRR Conglomerado'!V451:AG451),"")</f>
        <v/>
      </c>
      <c r="Q451" s="14" t="str">
        <f aca="false">IF(P451="","",SUM('MRR Conglomerado'!AH451:AS451))</f>
        <v/>
      </c>
      <c r="R451" s="10" t="str">
        <f aca="false">IF(P451="","",COUNTIF('MRR Conglomerado'!V451:AG451,"&gt;0"))</f>
        <v/>
      </c>
      <c r="S451" s="14" t="str">
        <f aca="false">IF(P451="","",P451/R451)</f>
        <v/>
      </c>
      <c r="T451" s="14" t="str">
        <f aca="false">IF(P451="","",Q451/12)</f>
        <v/>
      </c>
      <c r="U451" s="13" t="str">
        <f aca="false">IF(P451="","",T451/S451)</f>
        <v/>
      </c>
      <c r="V451" s="14" t="str">
        <f aca="false">IF(P451="","",S451/B451)</f>
        <v/>
      </c>
      <c r="W451" s="10" t="str">
        <f aca="false">IF(V451="","",IF(V451&lt;100,"Menos de 100 USD",IF(V451&lt;500,"100 a 500 USD",IF(V451&lt;2000,"500 a 2.000 USD","Más de 2.000 USD"))))</f>
        <v/>
      </c>
      <c r="X451" s="14" t="str">
        <f aca="false">IF(P451="","",MIN(T451,S451))</f>
        <v/>
      </c>
    </row>
    <row r="452" customFormat="false" ht="15" hidden="false" customHeight="false" outlineLevel="0" collapsed="false">
      <c r="A452" s="10" t="s">
        <v>964</v>
      </c>
      <c r="B452" s="14" t="n">
        <v>18.885</v>
      </c>
      <c r="C452" s="14" t="str">
        <f aca="false">IF('MRR Conglomerado'!AG452&gt;0,'MRR Conglomerado'!AG452,"")</f>
        <v/>
      </c>
      <c r="D452" s="14" t="str">
        <f aca="false">IF(C452="","",'MRR Conglomerado'!AS452)</f>
        <v/>
      </c>
      <c r="E452" s="13" t="str">
        <f aca="false">IF(C452="","",D452/C452)</f>
        <v/>
      </c>
      <c r="F452" s="14" t="str">
        <f aca="false">IF(C452="","",C452/B452)</f>
        <v/>
      </c>
      <c r="G452" s="10" t="str">
        <f aca="false">IF(F452="","",IF(F452&lt;100,"Menos de 100 USD",IF(F452&lt;500,"100 a 500 USD",IF(F452&lt;2000,"500 a 2.000 USD","Más de 2.000 USD"))))</f>
        <v/>
      </c>
      <c r="H452" s="14" t="str">
        <f aca="false">IF(C452="","",MIN(D452,C452))</f>
        <v/>
      </c>
      <c r="I452" s="14" t="str">
        <f aca="false">IF(SUM('MRR Conglomerado'!AE452:AG452)&gt;0,SUM('MRR Conglomerado'!AE452:AG452),"")</f>
        <v/>
      </c>
      <c r="J452" s="14" t="str">
        <f aca="false">IF(I452="","",SUM('MRR Conglomerado'!AQ452:AS452))</f>
        <v/>
      </c>
      <c r="K452" s="10" t="str">
        <f aca="false">IF(I452="","",COUNTIF('MRR Conglomerado'!AE452:AG452,"&gt;0"))</f>
        <v/>
      </c>
      <c r="L452" s="13" t="str">
        <f aca="false">IF(I452="","",J452/I452)</f>
        <v/>
      </c>
      <c r="M452" s="14" t="str">
        <f aca="false">IF(I452="","",I452/K452/B452)</f>
        <v/>
      </c>
      <c r="N452" s="10" t="str">
        <f aca="false">IF(M452="","",IF(M452&lt;100,"Menos de 100 USD",IF(M452&lt;500,"100 a 500 USD",IF(M452&lt;2000,"500 a 2.000 USD","Más de 2.000 USD"))))</f>
        <v/>
      </c>
      <c r="O452" s="14" t="str">
        <f aca="false">IF(I452="","",MIN(J452,I452))</f>
        <v/>
      </c>
      <c r="P452" s="14" t="str">
        <f aca="false">IF(SUM('MRR Conglomerado'!V452:AG452)&gt;0,SUM('MRR Conglomerado'!V452:AG452),"")</f>
        <v/>
      </c>
      <c r="Q452" s="14" t="str">
        <f aca="false">IF(P452="","",SUM('MRR Conglomerado'!AH452:AS452))</f>
        <v/>
      </c>
      <c r="R452" s="10" t="str">
        <f aca="false">IF(P452="","",COUNTIF('MRR Conglomerado'!V452:AG452,"&gt;0"))</f>
        <v/>
      </c>
      <c r="S452" s="14" t="str">
        <f aca="false">IF(P452="","",P452/R452)</f>
        <v/>
      </c>
      <c r="T452" s="14" t="str">
        <f aca="false">IF(P452="","",Q452/12)</f>
        <v/>
      </c>
      <c r="U452" s="13" t="str">
        <f aca="false">IF(P452="","",T452/S452)</f>
        <v/>
      </c>
      <c r="V452" s="14" t="str">
        <f aca="false">IF(P452="","",S452/B452)</f>
        <v/>
      </c>
      <c r="W452" s="10" t="str">
        <f aca="false">IF(V452="","",IF(V452&lt;100,"Menos de 100 USD",IF(V452&lt;500,"100 a 500 USD",IF(V452&lt;2000,"500 a 2.000 USD","Más de 2.000 USD"))))</f>
        <v/>
      </c>
      <c r="X452" s="14" t="str">
        <f aca="false">IF(P452="","",MIN(T452,S452))</f>
        <v/>
      </c>
    </row>
    <row r="453" customFormat="false" ht="15" hidden="false" customHeight="false" outlineLevel="0" collapsed="false">
      <c r="A453" s="10" t="s">
        <v>966</v>
      </c>
      <c r="B453" s="14" t="n">
        <v>18.885</v>
      </c>
      <c r="C453" s="14" t="str">
        <f aca="false">IF('MRR Conglomerado'!AG453&gt;0,'MRR Conglomerado'!AG453,"")</f>
        <v/>
      </c>
      <c r="D453" s="14" t="str">
        <f aca="false">IF(C453="","",'MRR Conglomerado'!AS453)</f>
        <v/>
      </c>
      <c r="E453" s="13" t="str">
        <f aca="false">IF(C453="","",D453/C453)</f>
        <v/>
      </c>
      <c r="F453" s="14" t="str">
        <f aca="false">IF(C453="","",C453/B453)</f>
        <v/>
      </c>
      <c r="G453" s="10" t="str">
        <f aca="false">IF(F453="","",IF(F453&lt;100,"Menos de 100 USD",IF(F453&lt;500,"100 a 500 USD",IF(F453&lt;2000,"500 a 2.000 USD","Más de 2.000 USD"))))</f>
        <v/>
      </c>
      <c r="H453" s="14" t="str">
        <f aca="false">IF(C453="","",MIN(D453,C453))</f>
        <v/>
      </c>
      <c r="I453" s="14" t="str">
        <f aca="false">IF(SUM('MRR Conglomerado'!AE453:AG453)&gt;0,SUM('MRR Conglomerado'!AE453:AG453),"")</f>
        <v/>
      </c>
      <c r="J453" s="14" t="str">
        <f aca="false">IF(I453="","",SUM('MRR Conglomerado'!AQ453:AS453))</f>
        <v/>
      </c>
      <c r="K453" s="10" t="str">
        <f aca="false">IF(I453="","",COUNTIF('MRR Conglomerado'!AE453:AG453,"&gt;0"))</f>
        <v/>
      </c>
      <c r="L453" s="13" t="str">
        <f aca="false">IF(I453="","",J453/I453)</f>
        <v/>
      </c>
      <c r="M453" s="14" t="str">
        <f aca="false">IF(I453="","",I453/K453/B453)</f>
        <v/>
      </c>
      <c r="N453" s="10" t="str">
        <f aca="false">IF(M453="","",IF(M453&lt;100,"Menos de 100 USD",IF(M453&lt;500,"100 a 500 USD",IF(M453&lt;2000,"500 a 2.000 USD","Más de 2.000 USD"))))</f>
        <v/>
      </c>
      <c r="O453" s="14" t="str">
        <f aca="false">IF(I453="","",MIN(J453,I453))</f>
        <v/>
      </c>
      <c r="P453" s="14" t="str">
        <f aca="false">IF(SUM('MRR Conglomerado'!V453:AG453)&gt;0,SUM('MRR Conglomerado'!V453:AG453),"")</f>
        <v/>
      </c>
      <c r="Q453" s="14" t="str">
        <f aca="false">IF(P453="","",SUM('MRR Conglomerado'!AH453:AS453))</f>
        <v/>
      </c>
      <c r="R453" s="10" t="str">
        <f aca="false">IF(P453="","",COUNTIF('MRR Conglomerado'!V453:AG453,"&gt;0"))</f>
        <v/>
      </c>
      <c r="S453" s="14" t="str">
        <f aca="false">IF(P453="","",P453/R453)</f>
        <v/>
      </c>
      <c r="T453" s="14" t="str">
        <f aca="false">IF(P453="","",Q453/12)</f>
        <v/>
      </c>
      <c r="U453" s="13" t="str">
        <f aca="false">IF(P453="","",T453/S453)</f>
        <v/>
      </c>
      <c r="V453" s="14" t="str">
        <f aca="false">IF(P453="","",S453/B453)</f>
        <v/>
      </c>
      <c r="W453" s="10" t="str">
        <f aca="false">IF(V453="","",IF(V453&lt;100,"Menos de 100 USD",IF(V453&lt;500,"100 a 500 USD",IF(V453&lt;2000,"500 a 2.000 USD","Más de 2.000 USD"))))</f>
        <v/>
      </c>
      <c r="X453" s="14" t="str">
        <f aca="false">IF(P453="","",MIN(T453,S453))</f>
        <v/>
      </c>
    </row>
    <row r="454" customFormat="false" ht="15" hidden="false" customHeight="false" outlineLevel="0" collapsed="false">
      <c r="A454" s="10" t="s">
        <v>968</v>
      </c>
      <c r="B454" s="14" t="n">
        <v>18.885</v>
      </c>
      <c r="C454" s="14" t="str">
        <f aca="false">IF('MRR Conglomerado'!AG454&gt;0,'MRR Conglomerado'!AG454,"")</f>
        <v/>
      </c>
      <c r="D454" s="14" t="str">
        <f aca="false">IF(C454="","",'MRR Conglomerado'!AS454)</f>
        <v/>
      </c>
      <c r="E454" s="13" t="str">
        <f aca="false">IF(C454="","",D454/C454)</f>
        <v/>
      </c>
      <c r="F454" s="14" t="str">
        <f aca="false">IF(C454="","",C454/B454)</f>
        <v/>
      </c>
      <c r="G454" s="10" t="str">
        <f aca="false">IF(F454="","",IF(F454&lt;100,"Menos de 100 USD",IF(F454&lt;500,"100 a 500 USD",IF(F454&lt;2000,"500 a 2.000 USD","Más de 2.000 USD"))))</f>
        <v/>
      </c>
      <c r="H454" s="14" t="str">
        <f aca="false">IF(C454="","",MIN(D454,C454))</f>
        <v/>
      </c>
      <c r="I454" s="14" t="str">
        <f aca="false">IF(SUM('MRR Conglomerado'!AE454:AG454)&gt;0,SUM('MRR Conglomerado'!AE454:AG454),"")</f>
        <v/>
      </c>
      <c r="J454" s="14" t="str">
        <f aca="false">IF(I454="","",SUM('MRR Conglomerado'!AQ454:AS454))</f>
        <v/>
      </c>
      <c r="K454" s="10" t="str">
        <f aca="false">IF(I454="","",COUNTIF('MRR Conglomerado'!AE454:AG454,"&gt;0"))</f>
        <v/>
      </c>
      <c r="L454" s="13" t="str">
        <f aca="false">IF(I454="","",J454/I454)</f>
        <v/>
      </c>
      <c r="M454" s="14" t="str">
        <f aca="false">IF(I454="","",I454/K454/B454)</f>
        <v/>
      </c>
      <c r="N454" s="10" t="str">
        <f aca="false">IF(M454="","",IF(M454&lt;100,"Menos de 100 USD",IF(M454&lt;500,"100 a 500 USD",IF(M454&lt;2000,"500 a 2.000 USD","Más de 2.000 USD"))))</f>
        <v/>
      </c>
      <c r="O454" s="14" t="str">
        <f aca="false">IF(I454="","",MIN(J454,I454))</f>
        <v/>
      </c>
      <c r="P454" s="14" t="str">
        <f aca="false">IF(SUM('MRR Conglomerado'!V454:AG454)&gt;0,SUM('MRR Conglomerado'!V454:AG454),"")</f>
        <v/>
      </c>
      <c r="Q454" s="14" t="str">
        <f aca="false">IF(P454="","",SUM('MRR Conglomerado'!AH454:AS454))</f>
        <v/>
      </c>
      <c r="R454" s="10" t="str">
        <f aca="false">IF(P454="","",COUNTIF('MRR Conglomerado'!V454:AG454,"&gt;0"))</f>
        <v/>
      </c>
      <c r="S454" s="14" t="str">
        <f aca="false">IF(P454="","",P454/R454)</f>
        <v/>
      </c>
      <c r="T454" s="14" t="str">
        <f aca="false">IF(P454="","",Q454/12)</f>
        <v/>
      </c>
      <c r="U454" s="13" t="str">
        <f aca="false">IF(P454="","",T454/S454)</f>
        <v/>
      </c>
      <c r="V454" s="14" t="str">
        <f aca="false">IF(P454="","",S454/B454)</f>
        <v/>
      </c>
      <c r="W454" s="10" t="str">
        <f aca="false">IF(V454="","",IF(V454&lt;100,"Menos de 100 USD",IF(V454&lt;500,"100 a 500 USD",IF(V454&lt;2000,"500 a 2.000 USD","Más de 2.000 USD"))))</f>
        <v/>
      </c>
      <c r="X454" s="14" t="str">
        <f aca="false">IF(P454="","",MIN(T454,S454))</f>
        <v/>
      </c>
    </row>
    <row r="455" customFormat="false" ht="15" hidden="false" customHeight="false" outlineLevel="0" collapsed="false">
      <c r="A455" s="10" t="s">
        <v>970</v>
      </c>
      <c r="B455" s="14" t="n">
        <v>18.885</v>
      </c>
      <c r="C455" s="14" t="n">
        <f aca="false">IF('MRR Conglomerado'!AG455&gt;0,'MRR Conglomerado'!AG455,"")</f>
        <v>220.01025</v>
      </c>
      <c r="D455" s="14" t="n">
        <f aca="false">IF(C455="","",'MRR Conglomerado'!AS455)</f>
        <v>0</v>
      </c>
      <c r="E455" s="13" t="n">
        <f aca="false">IF(C455="","",D455/C455)</f>
        <v>0</v>
      </c>
      <c r="F455" s="14" t="n">
        <f aca="false">IF(C455="","",C455/B455)</f>
        <v>11.65</v>
      </c>
      <c r="G455" s="10" t="str">
        <f aca="false">IF(F455="","",IF(F455&lt;100,"Menos de 100 USD",IF(F455&lt;500,"100 a 500 USD",IF(F455&lt;2000,"500 a 2.000 USD","Más de 2.000 USD"))))</f>
        <v>Menos de 100 USD</v>
      </c>
      <c r="H455" s="14" t="n">
        <f aca="false">IF(C455="","",MIN(D455,C455))</f>
        <v>0</v>
      </c>
      <c r="I455" s="14" t="n">
        <f aca="false">IF(SUM('MRR Conglomerado'!AE455:AG455)&gt;0,SUM('MRR Conglomerado'!AE455:AG455),"")</f>
        <v>703.94585</v>
      </c>
      <c r="J455" s="14" t="n">
        <f aca="false">IF(I455="","",SUM('MRR Conglomerado'!AQ455:AS455))</f>
        <v>228.0538</v>
      </c>
      <c r="K455" s="10" t="n">
        <f aca="false">IF(I455="","",COUNTIF('MRR Conglomerado'!AE455:AG455,"&gt;0"))</f>
        <v>3</v>
      </c>
      <c r="L455" s="13" t="n">
        <f aca="false">IF(I455="","",J455/I455)</f>
        <v>0.323964975430994</v>
      </c>
      <c r="M455" s="14" t="n">
        <f aca="false">IF(I455="","",I455/K455/B455)</f>
        <v>12.4251319389286</v>
      </c>
      <c r="N455" s="10" t="str">
        <f aca="false">IF(M455="","",IF(M455&lt;100,"Menos de 100 USD",IF(M455&lt;500,"100 a 500 USD",IF(M455&lt;2000,"500 a 2.000 USD","Más de 2.000 USD"))))</f>
        <v>Menos de 100 USD</v>
      </c>
      <c r="O455" s="14" t="n">
        <f aca="false">IF(I455="","",MIN(J455,I455))</f>
        <v>228.0538</v>
      </c>
      <c r="P455" s="14" t="n">
        <f aca="false">IF(SUM('MRR Conglomerado'!V455:AG455)&gt;0,SUM('MRR Conglomerado'!V455:AG455),"")</f>
        <v>2881.993392</v>
      </c>
      <c r="Q455" s="14" t="n">
        <f aca="false">IF(P455="","",SUM('MRR Conglomerado'!AH455:AS455))</f>
        <v>2280.054146</v>
      </c>
      <c r="R455" s="10" t="n">
        <f aca="false">IF(P455="","",COUNTIF('MRR Conglomerado'!V455:AG455,"&gt;0"))</f>
        <v>12</v>
      </c>
      <c r="S455" s="14" t="n">
        <f aca="false">IF(P455="","",P455/R455)</f>
        <v>240.166116</v>
      </c>
      <c r="T455" s="14" t="n">
        <f aca="false">IF(P455="","",Q455/12)</f>
        <v>190.004512166667</v>
      </c>
      <c r="U455" s="13" t="n">
        <f aca="false">IF(P455="","",T455/S455)</f>
        <v>0.791137881276586</v>
      </c>
      <c r="V455" s="14" t="n">
        <f aca="false">IF(P455="","",S455/B455)</f>
        <v>12.7172949960286</v>
      </c>
      <c r="W455" s="10" t="str">
        <f aca="false">IF(V455="","",IF(V455&lt;100,"Menos de 100 USD",IF(V455&lt;500,"100 a 500 USD",IF(V455&lt;2000,"500 a 2.000 USD","Más de 2.000 USD"))))</f>
        <v>Menos de 100 USD</v>
      </c>
      <c r="X455" s="14" t="n">
        <f aca="false">IF(P455="","",MIN(T455,S455))</f>
        <v>190.004512166667</v>
      </c>
    </row>
    <row r="456" customFormat="false" ht="15" hidden="false" customHeight="false" outlineLevel="0" collapsed="false">
      <c r="A456" s="10" t="s">
        <v>972</v>
      </c>
      <c r="B456" s="14" t="n">
        <v>18.885</v>
      </c>
      <c r="C456" s="14" t="str">
        <f aca="false">IF('MRR Conglomerado'!AG456&gt;0,'MRR Conglomerado'!AG456,"")</f>
        <v/>
      </c>
      <c r="D456" s="14" t="str">
        <f aca="false">IF(C456="","",'MRR Conglomerado'!AS456)</f>
        <v/>
      </c>
      <c r="E456" s="13" t="str">
        <f aca="false">IF(C456="","",D456/C456)</f>
        <v/>
      </c>
      <c r="F456" s="14" t="str">
        <f aca="false">IF(C456="","",C456/B456)</f>
        <v/>
      </c>
      <c r="G456" s="10" t="str">
        <f aca="false">IF(F456="","",IF(F456&lt;100,"Menos de 100 USD",IF(F456&lt;500,"100 a 500 USD",IF(F456&lt;2000,"500 a 2.000 USD","Más de 2.000 USD"))))</f>
        <v/>
      </c>
      <c r="H456" s="14" t="str">
        <f aca="false">IF(C456="","",MIN(D456,C456))</f>
        <v/>
      </c>
      <c r="I456" s="14" t="str">
        <f aca="false">IF(SUM('MRR Conglomerado'!AE456:AG456)&gt;0,SUM('MRR Conglomerado'!AE456:AG456),"")</f>
        <v/>
      </c>
      <c r="J456" s="14" t="str">
        <f aca="false">IF(I456="","",SUM('MRR Conglomerado'!AQ456:AS456))</f>
        <v/>
      </c>
      <c r="K456" s="10" t="str">
        <f aca="false">IF(I456="","",COUNTIF('MRR Conglomerado'!AE456:AG456,"&gt;0"))</f>
        <v/>
      </c>
      <c r="L456" s="13" t="str">
        <f aca="false">IF(I456="","",J456/I456)</f>
        <v/>
      </c>
      <c r="M456" s="14" t="str">
        <f aca="false">IF(I456="","",I456/K456/B456)</f>
        <v/>
      </c>
      <c r="N456" s="10" t="str">
        <f aca="false">IF(M456="","",IF(M456&lt;100,"Menos de 100 USD",IF(M456&lt;500,"100 a 500 USD",IF(M456&lt;2000,"500 a 2.000 USD","Más de 2.000 USD"))))</f>
        <v/>
      </c>
      <c r="O456" s="14" t="str">
        <f aca="false">IF(I456="","",MIN(J456,I456))</f>
        <v/>
      </c>
      <c r="P456" s="14" t="n">
        <f aca="false">IF(SUM('MRR Conglomerado'!V456:AG456)&gt;0,SUM('MRR Conglomerado'!V456:AG456),"")</f>
        <v>8060.056538</v>
      </c>
      <c r="Q456" s="14" t="n">
        <f aca="false">IF(P456="","",SUM('MRR Conglomerado'!AH456:AS456))</f>
        <v>0</v>
      </c>
      <c r="R456" s="10" t="n">
        <f aca="false">IF(P456="","",COUNTIF('MRR Conglomerado'!V456:AG456,"&gt;0"))</f>
        <v>2</v>
      </c>
      <c r="S456" s="14" t="n">
        <f aca="false">IF(P456="","",P456/R456)</f>
        <v>4030.028269</v>
      </c>
      <c r="T456" s="14" t="n">
        <f aca="false">IF(P456="","",Q456/12)</f>
        <v>0</v>
      </c>
      <c r="U456" s="13" t="n">
        <f aca="false">IF(P456="","",T456/S456)</f>
        <v>0</v>
      </c>
      <c r="V456" s="14" t="n">
        <f aca="false">IF(P456="","",S456/B456)</f>
        <v>213.39837272968</v>
      </c>
      <c r="W456" s="10" t="str">
        <f aca="false">IF(V456="","",IF(V456&lt;100,"Menos de 100 USD",IF(V456&lt;500,"100 a 500 USD",IF(V456&lt;2000,"500 a 2.000 USD","Más de 2.000 USD"))))</f>
        <v>100 a 500 USD</v>
      </c>
      <c r="X456" s="14" t="n">
        <f aca="false">IF(P456="","",MIN(T456,S456))</f>
        <v>0</v>
      </c>
    </row>
    <row r="457" customFormat="false" ht="15" hidden="false" customHeight="false" outlineLevel="0" collapsed="false">
      <c r="A457" s="10" t="s">
        <v>974</v>
      </c>
      <c r="B457" s="14" t="n">
        <v>18.885</v>
      </c>
      <c r="C457" s="14" t="str">
        <f aca="false">IF('MRR Conglomerado'!AG457&gt;0,'MRR Conglomerado'!AG457,"")</f>
        <v/>
      </c>
      <c r="D457" s="14" t="str">
        <f aca="false">IF(C457="","",'MRR Conglomerado'!AS457)</f>
        <v/>
      </c>
      <c r="E457" s="13" t="str">
        <f aca="false">IF(C457="","",D457/C457)</f>
        <v/>
      </c>
      <c r="F457" s="14" t="str">
        <f aca="false">IF(C457="","",C457/B457)</f>
        <v/>
      </c>
      <c r="G457" s="10" t="str">
        <f aca="false">IF(F457="","",IF(F457&lt;100,"Menos de 100 USD",IF(F457&lt;500,"100 a 500 USD",IF(F457&lt;2000,"500 a 2.000 USD","Más de 2.000 USD"))))</f>
        <v/>
      </c>
      <c r="H457" s="14" t="str">
        <f aca="false">IF(C457="","",MIN(D457,C457))</f>
        <v/>
      </c>
      <c r="I457" s="14" t="str">
        <f aca="false">IF(SUM('MRR Conglomerado'!AE457:AG457)&gt;0,SUM('MRR Conglomerado'!AE457:AG457),"")</f>
        <v/>
      </c>
      <c r="J457" s="14" t="str">
        <f aca="false">IF(I457="","",SUM('MRR Conglomerado'!AQ457:AS457))</f>
        <v/>
      </c>
      <c r="K457" s="10" t="str">
        <f aca="false">IF(I457="","",COUNTIF('MRR Conglomerado'!AE457:AG457,"&gt;0"))</f>
        <v/>
      </c>
      <c r="L457" s="13" t="str">
        <f aca="false">IF(I457="","",J457/I457)</f>
        <v/>
      </c>
      <c r="M457" s="14" t="str">
        <f aca="false">IF(I457="","",I457/K457/B457)</f>
        <v/>
      </c>
      <c r="N457" s="10" t="str">
        <f aca="false">IF(M457="","",IF(M457&lt;100,"Menos de 100 USD",IF(M457&lt;500,"100 a 500 USD",IF(M457&lt;2000,"500 a 2.000 USD","Más de 2.000 USD"))))</f>
        <v/>
      </c>
      <c r="O457" s="14" t="str">
        <f aca="false">IF(I457="","",MIN(J457,I457))</f>
        <v/>
      </c>
      <c r="P457" s="14" t="str">
        <f aca="false">IF(SUM('MRR Conglomerado'!V457:AG457)&gt;0,SUM('MRR Conglomerado'!V457:AG457),"")</f>
        <v/>
      </c>
      <c r="Q457" s="14" t="str">
        <f aca="false">IF(P457="","",SUM('MRR Conglomerado'!AH457:AS457))</f>
        <v/>
      </c>
      <c r="R457" s="10" t="str">
        <f aca="false">IF(P457="","",COUNTIF('MRR Conglomerado'!V457:AG457,"&gt;0"))</f>
        <v/>
      </c>
      <c r="S457" s="14" t="str">
        <f aca="false">IF(P457="","",P457/R457)</f>
        <v/>
      </c>
      <c r="T457" s="14" t="str">
        <f aca="false">IF(P457="","",Q457/12)</f>
        <v/>
      </c>
      <c r="U457" s="13" t="str">
        <f aca="false">IF(P457="","",T457/S457)</f>
        <v/>
      </c>
      <c r="V457" s="14" t="str">
        <f aca="false">IF(P457="","",S457/B457)</f>
        <v/>
      </c>
      <c r="W457" s="10" t="str">
        <f aca="false">IF(V457="","",IF(V457&lt;100,"Menos de 100 USD",IF(V457&lt;500,"100 a 500 USD",IF(V457&lt;2000,"500 a 2.000 USD","Más de 2.000 USD"))))</f>
        <v/>
      </c>
      <c r="X457" s="14" t="str">
        <f aca="false">IF(P457="","",MIN(T457,S457))</f>
        <v/>
      </c>
    </row>
    <row r="458" customFormat="false" ht="15" hidden="false" customHeight="false" outlineLevel="0" collapsed="false">
      <c r="A458" s="10" t="s">
        <v>976</v>
      </c>
      <c r="B458" s="14" t="n">
        <v>18.885</v>
      </c>
      <c r="C458" s="14" t="str">
        <f aca="false">IF('MRR Conglomerado'!AG458&gt;0,'MRR Conglomerado'!AG458,"")</f>
        <v/>
      </c>
      <c r="D458" s="14" t="str">
        <f aca="false">IF(C458="","",'MRR Conglomerado'!AS458)</f>
        <v/>
      </c>
      <c r="E458" s="13" t="str">
        <f aca="false">IF(C458="","",D458/C458)</f>
        <v/>
      </c>
      <c r="F458" s="14" t="str">
        <f aca="false">IF(C458="","",C458/B458)</f>
        <v/>
      </c>
      <c r="G458" s="10" t="str">
        <f aca="false">IF(F458="","",IF(F458&lt;100,"Menos de 100 USD",IF(F458&lt;500,"100 a 500 USD",IF(F458&lt;2000,"500 a 2.000 USD","Más de 2.000 USD"))))</f>
        <v/>
      </c>
      <c r="H458" s="14" t="str">
        <f aca="false">IF(C458="","",MIN(D458,C458))</f>
        <v/>
      </c>
      <c r="I458" s="14" t="str">
        <f aca="false">IF(SUM('MRR Conglomerado'!AE458:AG458)&gt;0,SUM('MRR Conglomerado'!AE458:AG458),"")</f>
        <v/>
      </c>
      <c r="J458" s="14" t="str">
        <f aca="false">IF(I458="","",SUM('MRR Conglomerado'!AQ458:AS458))</f>
        <v/>
      </c>
      <c r="K458" s="10" t="str">
        <f aca="false">IF(I458="","",COUNTIF('MRR Conglomerado'!AE458:AG458,"&gt;0"))</f>
        <v/>
      </c>
      <c r="L458" s="13" t="str">
        <f aca="false">IF(I458="","",J458/I458)</f>
        <v/>
      </c>
      <c r="M458" s="14" t="str">
        <f aca="false">IF(I458="","",I458/K458/B458)</f>
        <v/>
      </c>
      <c r="N458" s="10" t="str">
        <f aca="false">IF(M458="","",IF(M458&lt;100,"Menos de 100 USD",IF(M458&lt;500,"100 a 500 USD",IF(M458&lt;2000,"500 a 2.000 USD","Más de 2.000 USD"))))</f>
        <v/>
      </c>
      <c r="O458" s="14" t="str">
        <f aca="false">IF(I458="","",MIN(J458,I458))</f>
        <v/>
      </c>
      <c r="P458" s="14" t="str">
        <f aca="false">IF(SUM('MRR Conglomerado'!V458:AG458)&gt;0,SUM('MRR Conglomerado'!V458:AG458),"")</f>
        <v/>
      </c>
      <c r="Q458" s="14" t="str">
        <f aca="false">IF(P458="","",SUM('MRR Conglomerado'!AH458:AS458))</f>
        <v/>
      </c>
      <c r="R458" s="10" t="str">
        <f aca="false">IF(P458="","",COUNTIF('MRR Conglomerado'!V458:AG458,"&gt;0"))</f>
        <v/>
      </c>
      <c r="S458" s="14" t="str">
        <f aca="false">IF(P458="","",P458/R458)</f>
        <v/>
      </c>
      <c r="T458" s="14" t="str">
        <f aca="false">IF(P458="","",Q458/12)</f>
        <v/>
      </c>
      <c r="U458" s="13" t="str">
        <f aca="false">IF(P458="","",T458/S458)</f>
        <v/>
      </c>
      <c r="V458" s="14" t="str">
        <f aca="false">IF(P458="","",S458/B458)</f>
        <v/>
      </c>
      <c r="W458" s="10" t="str">
        <f aca="false">IF(V458="","",IF(V458&lt;100,"Menos de 100 USD",IF(V458&lt;500,"100 a 500 USD",IF(V458&lt;2000,"500 a 2.000 USD","Más de 2.000 USD"))))</f>
        <v/>
      </c>
      <c r="X458" s="14" t="str">
        <f aca="false">IF(P458="","",MIN(T458,S458))</f>
        <v/>
      </c>
    </row>
    <row r="459" customFormat="false" ht="15" hidden="false" customHeight="false" outlineLevel="0" collapsed="false">
      <c r="A459" s="10" t="s">
        <v>978</v>
      </c>
      <c r="B459" s="14" t="n">
        <v>18.885</v>
      </c>
      <c r="C459" s="14" t="str">
        <f aca="false">IF('MRR Conglomerado'!AG459&gt;0,'MRR Conglomerado'!AG459,"")</f>
        <v/>
      </c>
      <c r="D459" s="14" t="str">
        <f aca="false">IF(C459="","",'MRR Conglomerado'!AS459)</f>
        <v/>
      </c>
      <c r="E459" s="13" t="str">
        <f aca="false">IF(C459="","",D459/C459)</f>
        <v/>
      </c>
      <c r="F459" s="14" t="str">
        <f aca="false">IF(C459="","",C459/B459)</f>
        <v/>
      </c>
      <c r="G459" s="10" t="str">
        <f aca="false">IF(F459="","",IF(F459&lt;100,"Menos de 100 USD",IF(F459&lt;500,"100 a 500 USD",IF(F459&lt;2000,"500 a 2.000 USD","Más de 2.000 USD"))))</f>
        <v/>
      </c>
      <c r="H459" s="14" t="str">
        <f aca="false">IF(C459="","",MIN(D459,C459))</f>
        <v/>
      </c>
      <c r="I459" s="14" t="str">
        <f aca="false">IF(SUM('MRR Conglomerado'!AE459:AG459)&gt;0,SUM('MRR Conglomerado'!AE459:AG459),"")</f>
        <v/>
      </c>
      <c r="J459" s="14" t="str">
        <f aca="false">IF(I459="","",SUM('MRR Conglomerado'!AQ459:AS459))</f>
        <v/>
      </c>
      <c r="K459" s="10" t="str">
        <f aca="false">IF(I459="","",COUNTIF('MRR Conglomerado'!AE459:AG459,"&gt;0"))</f>
        <v/>
      </c>
      <c r="L459" s="13" t="str">
        <f aca="false">IF(I459="","",J459/I459)</f>
        <v/>
      </c>
      <c r="M459" s="14" t="str">
        <f aca="false">IF(I459="","",I459/K459/B459)</f>
        <v/>
      </c>
      <c r="N459" s="10" t="str">
        <f aca="false">IF(M459="","",IF(M459&lt;100,"Menos de 100 USD",IF(M459&lt;500,"100 a 500 USD",IF(M459&lt;2000,"500 a 2.000 USD","Más de 2.000 USD"))))</f>
        <v/>
      </c>
      <c r="O459" s="14" t="str">
        <f aca="false">IF(I459="","",MIN(J459,I459))</f>
        <v/>
      </c>
      <c r="P459" s="14" t="n">
        <f aca="false">IF(SUM('MRR Conglomerado'!V459:AG459)&gt;0,SUM('MRR Conglomerado'!V459:AG459),"")</f>
        <v>58552.799392</v>
      </c>
      <c r="Q459" s="14" t="n">
        <f aca="false">IF(P459="","",SUM('MRR Conglomerado'!AH459:AS459))</f>
        <v>112131.942038</v>
      </c>
      <c r="R459" s="10" t="n">
        <f aca="false">IF(P459="","",COUNTIF('MRR Conglomerado'!V459:AG459,"&gt;0"))</f>
        <v>6</v>
      </c>
      <c r="S459" s="14" t="n">
        <f aca="false">IF(P459="","",P459/R459)</f>
        <v>9758.79989866667</v>
      </c>
      <c r="T459" s="14" t="n">
        <f aca="false">IF(P459="","",Q459/12)</f>
        <v>9344.32850316667</v>
      </c>
      <c r="U459" s="13" t="n">
        <f aca="false">IF(P459="","",T459/S459)</f>
        <v>0.957528446140531</v>
      </c>
      <c r="V459" s="14" t="n">
        <f aca="false">IF(P459="","",S459/B459)</f>
        <v>516.748737022328</v>
      </c>
      <c r="W459" s="10" t="str">
        <f aca="false">IF(V459="","",IF(V459&lt;100,"Menos de 100 USD",IF(V459&lt;500,"100 a 500 USD",IF(V459&lt;2000,"500 a 2.000 USD","Más de 2.000 USD"))))</f>
        <v>500 a 2.000 USD</v>
      </c>
      <c r="X459" s="14" t="n">
        <f aca="false">IF(P459="","",MIN(T459,S459))</f>
        <v>9344.32850316667</v>
      </c>
    </row>
    <row r="460" customFormat="false" ht="15" hidden="false" customHeight="false" outlineLevel="0" collapsed="false">
      <c r="A460" s="10" t="s">
        <v>980</v>
      </c>
      <c r="B460" s="14" t="n">
        <v>18.885</v>
      </c>
      <c r="C460" s="14" t="n">
        <f aca="false">IF('MRR Conglomerado'!AG460&gt;0,'MRR Conglomerado'!AG460,"")</f>
        <v>1278.32565</v>
      </c>
      <c r="D460" s="14" t="n">
        <f aca="false">IF(C460="","",'MRR Conglomerado'!AS460)</f>
        <v>0</v>
      </c>
      <c r="E460" s="13" t="n">
        <f aca="false">IF(C460="","",D460/C460)</f>
        <v>0</v>
      </c>
      <c r="F460" s="14" t="n">
        <f aca="false">IF(C460="","",C460/B460)</f>
        <v>67.69</v>
      </c>
      <c r="G460" s="10" t="str">
        <f aca="false">IF(F460="","",IF(F460&lt;100,"Menos de 100 USD",IF(F460&lt;500,"100 a 500 USD",IF(F460&lt;2000,"500 a 2.000 USD","Más de 2.000 USD"))))</f>
        <v>Menos de 100 USD</v>
      </c>
      <c r="H460" s="14" t="n">
        <f aca="false">IF(C460="","",MIN(D460,C460))</f>
        <v>0</v>
      </c>
      <c r="I460" s="14" t="n">
        <f aca="false">IF(SUM('MRR Conglomerado'!AE460:AG460)&gt;0,SUM('MRR Conglomerado'!AE460:AG460),"")</f>
        <v>4031.93077</v>
      </c>
      <c r="J460" s="14" t="n">
        <f aca="false">IF(I460="","",SUM('MRR Conglomerado'!AQ460:AS460))</f>
        <v>0</v>
      </c>
      <c r="K460" s="10" t="n">
        <f aca="false">IF(I460="","",COUNTIF('MRR Conglomerado'!AE460:AG460,"&gt;0"))</f>
        <v>3</v>
      </c>
      <c r="L460" s="13" t="n">
        <f aca="false">IF(I460="","",J460/I460)</f>
        <v>0</v>
      </c>
      <c r="M460" s="14" t="n">
        <f aca="false">IF(I460="","",I460/K460/B460)</f>
        <v>71.1663713705763</v>
      </c>
      <c r="N460" s="10" t="str">
        <f aca="false">IF(M460="","",IF(M460&lt;100,"Menos de 100 USD",IF(M460&lt;500,"100 a 500 USD",IF(M460&lt;2000,"500 a 2.000 USD","Más de 2.000 USD"))))</f>
        <v>Menos de 100 USD</v>
      </c>
      <c r="O460" s="14" t="n">
        <f aca="false">IF(I460="","",MIN(J460,I460))</f>
        <v>0</v>
      </c>
      <c r="P460" s="14" t="n">
        <f aca="false">IF(SUM('MRR Conglomerado'!V460:AG460)&gt;0,SUM('MRR Conglomerado'!V460:AG460),"")</f>
        <v>13750.455936</v>
      </c>
      <c r="Q460" s="14" t="n">
        <f aca="false">IF(P460="","",SUM('MRR Conglomerado'!AH460:AS460))</f>
        <v>6129.600528</v>
      </c>
      <c r="R460" s="10" t="n">
        <f aca="false">IF(P460="","",COUNTIF('MRR Conglomerado'!V460:AG460,"&gt;0"))</f>
        <v>12</v>
      </c>
      <c r="S460" s="14" t="n">
        <f aca="false">IF(P460="","",P460/R460)</f>
        <v>1145.871328</v>
      </c>
      <c r="T460" s="14" t="n">
        <f aca="false">IF(P460="","",Q460/12)</f>
        <v>510.800044</v>
      </c>
      <c r="U460" s="13" t="n">
        <f aca="false">IF(P460="","",T460/S460)</f>
        <v>0.445774347885594</v>
      </c>
      <c r="V460" s="14" t="n">
        <f aca="false">IF(P460="","",S460/B460)</f>
        <v>60.6762683611332</v>
      </c>
      <c r="W460" s="10" t="str">
        <f aca="false">IF(V460="","",IF(V460&lt;100,"Menos de 100 USD",IF(V460&lt;500,"100 a 500 USD",IF(V460&lt;2000,"500 a 2.000 USD","Más de 2.000 USD"))))</f>
        <v>Menos de 100 USD</v>
      </c>
      <c r="X460" s="14" t="n">
        <f aca="false">IF(P460="","",MIN(T460,S460))</f>
        <v>510.800044</v>
      </c>
    </row>
    <row r="461" customFormat="false" ht="15" hidden="false" customHeight="false" outlineLevel="0" collapsed="false">
      <c r="A461" s="10" t="s">
        <v>982</v>
      </c>
      <c r="B461" s="14" t="n">
        <v>18.885</v>
      </c>
      <c r="C461" s="14" t="n">
        <f aca="false">IF('MRR Conglomerado'!AG461&gt;0,'MRR Conglomerado'!AG461,"")</f>
        <v>4905.5676</v>
      </c>
      <c r="D461" s="14" t="n">
        <f aca="false">IF(C461="","",'MRR Conglomerado'!AS461)</f>
        <v>6857.651928</v>
      </c>
      <c r="E461" s="13" t="n">
        <f aca="false">IF(C461="","",D461/C461)</f>
        <v>1.3979324080663</v>
      </c>
      <c r="F461" s="14" t="n">
        <f aca="false">IF(C461="","",C461/B461)</f>
        <v>259.76</v>
      </c>
      <c r="G461" s="10" t="str">
        <f aca="false">IF(F461="","",IF(F461&lt;100,"Menos de 100 USD",IF(F461&lt;500,"100 a 500 USD",IF(F461&lt;2000,"500 a 2.000 USD","Más de 2.000 USD"))))</f>
        <v>100 a 500 USD</v>
      </c>
      <c r="H461" s="14" t="n">
        <f aca="false">IF(C461="","",MIN(D461,C461))</f>
        <v>4905.5676</v>
      </c>
      <c r="I461" s="14" t="n">
        <f aca="false">IF(SUM('MRR Conglomerado'!AE461:AG461)&gt;0,SUM('MRR Conglomerado'!AE461:AG461),"")</f>
        <v>12679.69902</v>
      </c>
      <c r="J461" s="14" t="n">
        <f aca="false">IF(I461="","",SUM('MRR Conglomerado'!AQ461:AS461))</f>
        <v>6857.651928</v>
      </c>
      <c r="K461" s="10" t="n">
        <f aca="false">IF(I461="","",COUNTIF('MRR Conglomerado'!AE461:AG461,"&gt;0"))</f>
        <v>3</v>
      </c>
      <c r="L461" s="13" t="n">
        <f aca="false">IF(I461="","",J461/I461)</f>
        <v>0.540837122173267</v>
      </c>
      <c r="M461" s="14" t="n">
        <f aca="false">IF(I461="","",I461/K461/B461)</f>
        <v>223.805472067779</v>
      </c>
      <c r="N461" s="10" t="str">
        <f aca="false">IF(M461="","",IF(M461&lt;100,"Menos de 100 USD",IF(M461&lt;500,"100 a 500 USD",IF(M461&lt;2000,"500 a 2.000 USD","Más de 2.000 USD"))))</f>
        <v>100 a 500 USD</v>
      </c>
      <c r="O461" s="14" t="n">
        <f aca="false">IF(I461="","",MIN(J461,I461))</f>
        <v>6857.651928</v>
      </c>
      <c r="P461" s="14" t="n">
        <f aca="false">IF(SUM('MRR Conglomerado'!V461:AG461)&gt;0,SUM('MRR Conglomerado'!V461:AG461),"")</f>
        <v>45293.136548</v>
      </c>
      <c r="Q461" s="14" t="n">
        <f aca="false">IF(P461="","",SUM('MRR Conglomerado'!AH461:AS461))</f>
        <v>36454.318186</v>
      </c>
      <c r="R461" s="10" t="n">
        <f aca="false">IF(P461="","",COUNTIF('MRR Conglomerado'!V461:AG461,"&gt;0"))</f>
        <v>12</v>
      </c>
      <c r="S461" s="14" t="n">
        <f aca="false">IF(P461="","",P461/R461)</f>
        <v>3774.42804566667</v>
      </c>
      <c r="T461" s="14" t="n">
        <f aca="false">IF(P461="","",Q461/12)</f>
        <v>3037.85984883333</v>
      </c>
      <c r="U461" s="13" t="n">
        <f aca="false">IF(P461="","",T461/S461)</f>
        <v>0.804853029936822</v>
      </c>
      <c r="V461" s="14" t="n">
        <f aca="false">IF(P461="","",S461/B461)</f>
        <v>199.86380967258</v>
      </c>
      <c r="W461" s="10" t="str">
        <f aca="false">IF(V461="","",IF(V461&lt;100,"Menos de 100 USD",IF(V461&lt;500,"100 a 500 USD",IF(V461&lt;2000,"500 a 2.000 USD","Más de 2.000 USD"))))</f>
        <v>100 a 500 USD</v>
      </c>
      <c r="X461" s="14" t="n">
        <f aca="false">IF(P461="","",MIN(T461,S461))</f>
        <v>3037.85984883333</v>
      </c>
    </row>
    <row r="462" customFormat="false" ht="15" hidden="false" customHeight="false" outlineLevel="0" collapsed="false">
      <c r="A462" s="10" t="s">
        <v>984</v>
      </c>
      <c r="B462" s="14" t="n">
        <v>18.885</v>
      </c>
      <c r="C462" s="14" t="str">
        <f aca="false">IF('MRR Conglomerado'!AG462&gt;0,'MRR Conglomerado'!AG462,"")</f>
        <v/>
      </c>
      <c r="D462" s="14" t="str">
        <f aca="false">IF(C462="","",'MRR Conglomerado'!AS462)</f>
        <v/>
      </c>
      <c r="E462" s="13" t="str">
        <f aca="false">IF(C462="","",D462/C462)</f>
        <v/>
      </c>
      <c r="F462" s="14" t="str">
        <f aca="false">IF(C462="","",C462/B462)</f>
        <v/>
      </c>
      <c r="G462" s="10" t="str">
        <f aca="false">IF(F462="","",IF(F462&lt;100,"Menos de 100 USD",IF(F462&lt;500,"100 a 500 USD",IF(F462&lt;2000,"500 a 2.000 USD","Más de 2.000 USD"))))</f>
        <v/>
      </c>
      <c r="H462" s="14" t="str">
        <f aca="false">IF(C462="","",MIN(D462,C462))</f>
        <v/>
      </c>
      <c r="I462" s="14" t="str">
        <f aca="false">IF(SUM('MRR Conglomerado'!AE462:AG462)&gt;0,SUM('MRR Conglomerado'!AE462:AG462),"")</f>
        <v/>
      </c>
      <c r="J462" s="14" t="str">
        <f aca="false">IF(I462="","",SUM('MRR Conglomerado'!AQ462:AS462))</f>
        <v/>
      </c>
      <c r="K462" s="10" t="str">
        <f aca="false">IF(I462="","",COUNTIF('MRR Conglomerado'!AE462:AG462,"&gt;0"))</f>
        <v/>
      </c>
      <c r="L462" s="13" t="str">
        <f aca="false">IF(I462="","",J462/I462)</f>
        <v/>
      </c>
      <c r="M462" s="14" t="str">
        <f aca="false">IF(I462="","",I462/K462/B462)</f>
        <v/>
      </c>
      <c r="N462" s="10" t="str">
        <f aca="false">IF(M462="","",IF(M462&lt;100,"Menos de 100 USD",IF(M462&lt;500,"100 a 500 USD",IF(M462&lt;2000,"500 a 2.000 USD","Más de 2.000 USD"))))</f>
        <v/>
      </c>
      <c r="O462" s="14" t="str">
        <f aca="false">IF(I462="","",MIN(J462,I462))</f>
        <v/>
      </c>
      <c r="P462" s="14" t="str">
        <f aca="false">IF(SUM('MRR Conglomerado'!V462:AG462)&gt;0,SUM('MRR Conglomerado'!V462:AG462),"")</f>
        <v/>
      </c>
      <c r="Q462" s="14" t="str">
        <f aca="false">IF(P462="","",SUM('MRR Conglomerado'!AH462:AS462))</f>
        <v/>
      </c>
      <c r="R462" s="10" t="str">
        <f aca="false">IF(P462="","",COUNTIF('MRR Conglomerado'!V462:AG462,"&gt;0"))</f>
        <v/>
      </c>
      <c r="S462" s="14" t="str">
        <f aca="false">IF(P462="","",P462/R462)</f>
        <v/>
      </c>
      <c r="T462" s="14" t="str">
        <f aca="false">IF(P462="","",Q462/12)</f>
        <v/>
      </c>
      <c r="U462" s="13" t="str">
        <f aca="false">IF(P462="","",T462/S462)</f>
        <v/>
      </c>
      <c r="V462" s="14" t="str">
        <f aca="false">IF(P462="","",S462/B462)</f>
        <v/>
      </c>
      <c r="W462" s="10" t="str">
        <f aca="false">IF(V462="","",IF(V462&lt;100,"Menos de 100 USD",IF(V462&lt;500,"100 a 500 USD",IF(V462&lt;2000,"500 a 2.000 USD","Más de 2.000 USD"))))</f>
        <v/>
      </c>
      <c r="X462" s="14" t="str">
        <f aca="false">IF(P462="","",MIN(T462,S462))</f>
        <v/>
      </c>
    </row>
    <row r="463" customFormat="false" ht="15" hidden="false" customHeight="false" outlineLevel="0" collapsed="false">
      <c r="A463" s="10" t="s">
        <v>986</v>
      </c>
      <c r="B463" s="14" t="n">
        <v>18.885</v>
      </c>
      <c r="C463" s="14" t="str">
        <f aca="false">IF('MRR Conglomerado'!AG463&gt;0,'MRR Conglomerado'!AG463,"")</f>
        <v/>
      </c>
      <c r="D463" s="14" t="str">
        <f aca="false">IF(C463="","",'MRR Conglomerado'!AS463)</f>
        <v/>
      </c>
      <c r="E463" s="13" t="str">
        <f aca="false">IF(C463="","",D463/C463)</f>
        <v/>
      </c>
      <c r="F463" s="14" t="str">
        <f aca="false">IF(C463="","",C463/B463)</f>
        <v/>
      </c>
      <c r="G463" s="10" t="str">
        <f aca="false">IF(F463="","",IF(F463&lt;100,"Menos de 100 USD",IF(F463&lt;500,"100 a 500 USD",IF(F463&lt;2000,"500 a 2.000 USD","Más de 2.000 USD"))))</f>
        <v/>
      </c>
      <c r="H463" s="14" t="str">
        <f aca="false">IF(C463="","",MIN(D463,C463))</f>
        <v/>
      </c>
      <c r="I463" s="14" t="str">
        <f aca="false">IF(SUM('MRR Conglomerado'!AE463:AG463)&gt;0,SUM('MRR Conglomerado'!AE463:AG463),"")</f>
        <v/>
      </c>
      <c r="J463" s="14" t="str">
        <f aca="false">IF(I463="","",SUM('MRR Conglomerado'!AQ463:AS463))</f>
        <v/>
      </c>
      <c r="K463" s="10" t="str">
        <f aca="false">IF(I463="","",COUNTIF('MRR Conglomerado'!AE463:AG463,"&gt;0"))</f>
        <v/>
      </c>
      <c r="L463" s="13" t="str">
        <f aca="false">IF(I463="","",J463/I463)</f>
        <v/>
      </c>
      <c r="M463" s="14" t="str">
        <f aca="false">IF(I463="","",I463/K463/B463)</f>
        <v/>
      </c>
      <c r="N463" s="10" t="str">
        <f aca="false">IF(M463="","",IF(M463&lt;100,"Menos de 100 USD",IF(M463&lt;500,"100 a 500 USD",IF(M463&lt;2000,"500 a 2.000 USD","Más de 2.000 USD"))))</f>
        <v/>
      </c>
      <c r="O463" s="14" t="str">
        <f aca="false">IF(I463="","",MIN(J463,I463))</f>
        <v/>
      </c>
      <c r="P463" s="14" t="str">
        <f aca="false">IF(SUM('MRR Conglomerado'!V463:AG463)&gt;0,SUM('MRR Conglomerado'!V463:AG463),"")</f>
        <v/>
      </c>
      <c r="Q463" s="14" t="str">
        <f aca="false">IF(P463="","",SUM('MRR Conglomerado'!AH463:AS463))</f>
        <v/>
      </c>
      <c r="R463" s="10" t="str">
        <f aca="false">IF(P463="","",COUNTIF('MRR Conglomerado'!V463:AG463,"&gt;0"))</f>
        <v/>
      </c>
      <c r="S463" s="14" t="str">
        <f aca="false">IF(P463="","",P463/R463)</f>
        <v/>
      </c>
      <c r="T463" s="14" t="str">
        <f aca="false">IF(P463="","",Q463/12)</f>
        <v/>
      </c>
      <c r="U463" s="13" t="str">
        <f aca="false">IF(P463="","",T463/S463)</f>
        <v/>
      </c>
      <c r="V463" s="14" t="str">
        <f aca="false">IF(P463="","",S463/B463)</f>
        <v/>
      </c>
      <c r="W463" s="10" t="str">
        <f aca="false">IF(V463="","",IF(V463&lt;100,"Menos de 100 USD",IF(V463&lt;500,"100 a 500 USD",IF(V463&lt;2000,"500 a 2.000 USD","Más de 2.000 USD"))))</f>
        <v/>
      </c>
      <c r="X463" s="14" t="str">
        <f aca="false">IF(P463="","",MIN(T463,S463))</f>
        <v/>
      </c>
    </row>
    <row r="464" customFormat="false" ht="15" hidden="false" customHeight="false" outlineLevel="0" collapsed="false">
      <c r="A464" s="10" t="s">
        <v>988</v>
      </c>
      <c r="B464" s="14" t="n">
        <v>18.885</v>
      </c>
      <c r="C464" s="14" t="n">
        <f aca="false">IF('MRR Conglomerado'!AG464&gt;0,'MRR Conglomerado'!AG464,"")</f>
        <v>4332.9744</v>
      </c>
      <c r="D464" s="14" t="n">
        <f aca="false">IF(C464="","",'MRR Conglomerado'!AS464)</f>
        <v>4492.835736</v>
      </c>
      <c r="E464" s="13" t="n">
        <f aca="false">IF(C464="","",D464/C464)</f>
        <v>1.03689413350792</v>
      </c>
      <c r="F464" s="14" t="n">
        <f aca="false">IF(C464="","",C464/B464)</f>
        <v>229.44</v>
      </c>
      <c r="G464" s="10" t="str">
        <f aca="false">IF(F464="","",IF(F464&lt;100,"Menos de 100 USD",IF(F464&lt;500,"100 a 500 USD",IF(F464&lt;2000,"500 a 2.000 USD","Más de 2.000 USD"))))</f>
        <v>100 a 500 USD</v>
      </c>
      <c r="H464" s="14" t="n">
        <f aca="false">IF(C464="","",MIN(D464,C464))</f>
        <v>4332.9744</v>
      </c>
      <c r="I464" s="14" t="n">
        <f aca="false">IF(SUM('MRR Conglomerado'!AE464:AG464)&gt;0,SUM('MRR Conglomerado'!AE464:AG464),"")</f>
        <v>12999.00834</v>
      </c>
      <c r="J464" s="14" t="n">
        <f aca="false">IF(I464="","",SUM('MRR Conglomerado'!AQ464:AS464))</f>
        <v>13478.403657</v>
      </c>
      <c r="K464" s="10" t="n">
        <f aca="false">IF(I464="","",COUNTIF('MRR Conglomerado'!AE464:AG464,"&gt;0"))</f>
        <v>3</v>
      </c>
      <c r="L464" s="13" t="n">
        <f aca="false">IF(I464="","",J464/I464)</f>
        <v>1.0368793760617</v>
      </c>
      <c r="M464" s="14" t="n">
        <f aca="false">IF(I464="","",I464/K464/B464)</f>
        <v>229.441502779984</v>
      </c>
      <c r="N464" s="10" t="str">
        <f aca="false">IF(M464="","",IF(M464&lt;100,"Menos de 100 USD",IF(M464&lt;500,"100 a 500 USD",IF(M464&lt;2000,"500 a 2.000 USD","Más de 2.000 USD"))))</f>
        <v>100 a 500 USD</v>
      </c>
      <c r="O464" s="14" t="n">
        <f aca="false">IF(I464="","",MIN(J464,I464))</f>
        <v>12999.00834</v>
      </c>
      <c r="P464" s="14" t="n">
        <f aca="false">IF(SUM('MRR Conglomerado'!V464:AG464)&gt;0,SUM('MRR Conglomerado'!V464:AG464),"")</f>
        <v>64679.95765</v>
      </c>
      <c r="Q464" s="14" t="n">
        <f aca="false">IF(P464="","",SUM('MRR Conglomerado'!AH464:AS464))</f>
        <v>52954.374964</v>
      </c>
      <c r="R464" s="10" t="n">
        <f aca="false">IF(P464="","",COUNTIF('MRR Conglomerado'!V464:AG464,"&gt;0"))</f>
        <v>12</v>
      </c>
      <c r="S464" s="14" t="n">
        <f aca="false">IF(P464="","",P464/R464)</f>
        <v>5389.99647083333</v>
      </c>
      <c r="T464" s="14" t="n">
        <f aca="false">IF(P464="","",Q464/12)</f>
        <v>4412.86458033333</v>
      </c>
      <c r="U464" s="13" t="n">
        <f aca="false">IF(P464="","",T464/S464)</f>
        <v>0.818713816272884</v>
      </c>
      <c r="V464" s="14" t="n">
        <f aca="false">IF(P464="","",S464/B464)</f>
        <v>285.41151553261</v>
      </c>
      <c r="W464" s="10" t="str">
        <f aca="false">IF(V464="","",IF(V464&lt;100,"Menos de 100 USD",IF(V464&lt;500,"100 a 500 USD",IF(V464&lt;2000,"500 a 2.000 USD","Más de 2.000 USD"))))</f>
        <v>100 a 500 USD</v>
      </c>
      <c r="X464" s="14" t="n">
        <f aca="false">IF(P464="","",MIN(T464,S464))</f>
        <v>4412.86458033333</v>
      </c>
    </row>
    <row r="465" customFormat="false" ht="15" hidden="false" customHeight="false" outlineLevel="0" collapsed="false">
      <c r="A465" s="10" t="s">
        <v>990</v>
      </c>
      <c r="B465" s="14" t="n">
        <v>18.885</v>
      </c>
      <c r="C465" s="14" t="n">
        <f aca="false">IF('MRR Conglomerado'!AG465&gt;0,'MRR Conglomerado'!AG465,"")</f>
        <v>375.24495</v>
      </c>
      <c r="D465" s="14" t="n">
        <f aca="false">IF(C465="","",'MRR Conglomerado'!AS465)</f>
        <v>324.129632</v>
      </c>
      <c r="E465" s="13" t="n">
        <f aca="false">IF(C465="","",D465/C465)</f>
        <v>0.863781463281518</v>
      </c>
      <c r="F465" s="14" t="n">
        <f aca="false">IF(C465="","",C465/B465)</f>
        <v>19.87</v>
      </c>
      <c r="G465" s="10" t="str">
        <f aca="false">IF(F465="","",IF(F465&lt;100,"Menos de 100 USD",IF(F465&lt;500,"100 a 500 USD",IF(F465&lt;2000,"500 a 2.000 USD","Más de 2.000 USD"))))</f>
        <v>Menos de 100 USD</v>
      </c>
      <c r="H465" s="14" t="n">
        <f aca="false">IF(C465="","",MIN(D465,C465))</f>
        <v>324.129632</v>
      </c>
      <c r="I465" s="14" t="n">
        <f aca="false">IF(SUM('MRR Conglomerado'!AE465:AG465)&gt;0,SUM('MRR Conglomerado'!AE465:AG465),"")</f>
        <v>1500.70399</v>
      </c>
      <c r="J465" s="14" t="n">
        <f aca="false">IF(I465="","",SUM('MRR Conglomerado'!AQ465:AS465))</f>
        <v>972.527561</v>
      </c>
      <c r="K465" s="10" t="n">
        <f aca="false">IF(I465="","",COUNTIF('MRR Conglomerado'!AE465:AG465,"&gt;0"))</f>
        <v>3</v>
      </c>
      <c r="L465" s="13" t="n">
        <f aca="false">IF(I465="","",J465/I465)</f>
        <v>0.648047561331532</v>
      </c>
      <c r="M465" s="14" t="n">
        <f aca="false">IF(I465="","",I465/K465/B465)</f>
        <v>26.488465095755</v>
      </c>
      <c r="N465" s="10" t="str">
        <f aca="false">IF(M465="","",IF(M465&lt;100,"Menos de 100 USD",IF(M465&lt;500,"100 a 500 USD",IF(M465&lt;2000,"500 a 2.000 USD","Más de 2.000 USD"))))</f>
        <v>Menos de 100 USD</v>
      </c>
      <c r="O465" s="14" t="n">
        <f aca="false">IF(I465="","",MIN(J465,I465))</f>
        <v>972.527561</v>
      </c>
      <c r="P465" s="14" t="n">
        <f aca="false">IF(SUM('MRR Conglomerado'!V465:AG465)&gt;0,SUM('MRR Conglomerado'!V465:AG465),"")</f>
        <v>5448.8387</v>
      </c>
      <c r="Q465" s="14" t="n">
        <f aca="false">IF(P465="","",SUM('MRR Conglomerado'!AH465:AS465))</f>
        <v>4071.030078</v>
      </c>
      <c r="R465" s="10" t="n">
        <f aca="false">IF(P465="","",COUNTIF('MRR Conglomerado'!V465:AG465,"&gt;0"))</f>
        <v>12</v>
      </c>
      <c r="S465" s="14" t="n">
        <f aca="false">IF(P465="","",P465/R465)</f>
        <v>454.069891666667</v>
      </c>
      <c r="T465" s="14" t="n">
        <f aca="false">IF(P465="","",Q465/12)</f>
        <v>339.2525065</v>
      </c>
      <c r="U465" s="13" t="n">
        <f aca="false">IF(P465="","",T465/S465)</f>
        <v>0.747137197876678</v>
      </c>
      <c r="V465" s="14" t="n">
        <f aca="false">IF(P465="","",S465/B465)</f>
        <v>24.0439444885712</v>
      </c>
      <c r="W465" s="10" t="str">
        <f aca="false">IF(V465="","",IF(V465&lt;100,"Menos de 100 USD",IF(V465&lt;500,"100 a 500 USD",IF(V465&lt;2000,"500 a 2.000 USD","Más de 2.000 USD"))))</f>
        <v>Menos de 100 USD</v>
      </c>
      <c r="X465" s="14" t="n">
        <f aca="false">IF(P465="","",MIN(T465,S465))</f>
        <v>339.2525065</v>
      </c>
    </row>
    <row r="466" customFormat="false" ht="15" hidden="false" customHeight="false" outlineLevel="0" collapsed="false">
      <c r="A466" s="10" t="s">
        <v>992</v>
      </c>
      <c r="B466" s="14" t="n">
        <v>18.885</v>
      </c>
      <c r="C466" s="14" t="n">
        <f aca="false">IF('MRR Conglomerado'!AG466&gt;0,'MRR Conglomerado'!AG466,"")</f>
        <v>1750.07295</v>
      </c>
      <c r="D466" s="14" t="n">
        <f aca="false">IF(C466="","",'MRR Conglomerado'!AS466)</f>
        <v>1741.934248</v>
      </c>
      <c r="E466" s="13" t="n">
        <f aca="false">IF(C466="","",D466/C466)</f>
        <v>0.99534950700198</v>
      </c>
      <c r="F466" s="14" t="n">
        <f aca="false">IF(C466="","",C466/B466)</f>
        <v>92.67</v>
      </c>
      <c r="G466" s="10" t="str">
        <f aca="false">IF(F466="","",IF(F466&lt;100,"Menos de 100 USD",IF(F466&lt;500,"100 a 500 USD",IF(F466&lt;2000,"500 a 2.000 USD","Más de 2.000 USD"))))</f>
        <v>Menos de 100 USD</v>
      </c>
      <c r="H466" s="14" t="n">
        <f aca="false">IF(C466="","",MIN(D466,C466))</f>
        <v>1741.934248</v>
      </c>
      <c r="I466" s="14" t="n">
        <f aca="false">IF(SUM('MRR Conglomerado'!AE466:AG466)&gt;0,SUM('MRR Conglomerado'!AE466:AG466),"")</f>
        <v>5320.12773</v>
      </c>
      <c r="J466" s="14" t="n">
        <f aca="false">IF(I466="","",SUM('MRR Conglomerado'!AQ466:AS466))</f>
        <v>5298.240477</v>
      </c>
      <c r="K466" s="10" t="n">
        <f aca="false">IF(I466="","",COUNTIF('MRR Conglomerado'!AE466:AG466,"&gt;0"))</f>
        <v>3</v>
      </c>
      <c r="L466" s="13" t="n">
        <f aca="false">IF(I466="","",J466/I466)</f>
        <v>0.99588595347503</v>
      </c>
      <c r="M466" s="14" t="n">
        <f aca="false">IF(I466="","",I466/K466/B466)</f>
        <v>93.9039401641514</v>
      </c>
      <c r="N466" s="10" t="str">
        <f aca="false">IF(M466="","",IF(M466&lt;100,"Menos de 100 USD",IF(M466&lt;500,"100 a 500 USD",IF(M466&lt;2000,"500 a 2.000 USD","Más de 2.000 USD"))))</f>
        <v>Menos de 100 USD</v>
      </c>
      <c r="O466" s="14" t="n">
        <f aca="false">IF(I466="","",MIN(J466,I466))</f>
        <v>5298.240477</v>
      </c>
      <c r="P466" s="14" t="n">
        <f aca="false">IF(SUM('MRR Conglomerado'!V466:AG466)&gt;0,SUM('MRR Conglomerado'!V466:AG466),"")</f>
        <v>10919.99865</v>
      </c>
      <c r="Q466" s="14" t="n">
        <f aca="false">IF(P466="","",SUM('MRR Conglomerado'!AH466:AS466))</f>
        <v>21666.990313</v>
      </c>
      <c r="R466" s="10" t="n">
        <f aca="false">IF(P466="","",COUNTIF('MRR Conglomerado'!V466:AG466,"&gt;0"))</f>
        <v>6</v>
      </c>
      <c r="S466" s="14" t="n">
        <f aca="false">IF(P466="","",P466/R466)</f>
        <v>1819.999775</v>
      </c>
      <c r="T466" s="14" t="n">
        <f aca="false">IF(P466="","",Q466/12)</f>
        <v>1805.58252608333</v>
      </c>
      <c r="U466" s="13" t="n">
        <f aca="false">IF(P466="","",T466/S466)</f>
        <v>0.992078433681858</v>
      </c>
      <c r="V466" s="14" t="n">
        <f aca="false">IF(P466="","",S466/B466)</f>
        <v>96.3727707175007</v>
      </c>
      <c r="W466" s="10" t="str">
        <f aca="false">IF(V466="","",IF(V466&lt;100,"Menos de 100 USD",IF(V466&lt;500,"100 a 500 USD",IF(V466&lt;2000,"500 a 2.000 USD","Más de 2.000 USD"))))</f>
        <v>Menos de 100 USD</v>
      </c>
      <c r="X466" s="14" t="n">
        <f aca="false">IF(P466="","",MIN(T466,S466))</f>
        <v>1805.58252608333</v>
      </c>
    </row>
    <row r="467" customFormat="false" ht="15" hidden="false" customHeight="false" outlineLevel="0" collapsed="false">
      <c r="A467" s="10" t="s">
        <v>994</v>
      </c>
      <c r="B467" s="14" t="n">
        <v>18.885</v>
      </c>
      <c r="C467" s="14" t="str">
        <f aca="false">IF('MRR Conglomerado'!AG467&gt;0,'MRR Conglomerado'!AG467,"")</f>
        <v/>
      </c>
      <c r="D467" s="14" t="str">
        <f aca="false">IF(C467="","",'MRR Conglomerado'!AS467)</f>
        <v/>
      </c>
      <c r="E467" s="13" t="str">
        <f aca="false">IF(C467="","",D467/C467)</f>
        <v/>
      </c>
      <c r="F467" s="14" t="str">
        <f aca="false">IF(C467="","",C467/B467)</f>
        <v/>
      </c>
      <c r="G467" s="10" t="str">
        <f aca="false">IF(F467="","",IF(F467&lt;100,"Menos de 100 USD",IF(F467&lt;500,"100 a 500 USD",IF(F467&lt;2000,"500 a 2.000 USD","Más de 2.000 USD"))))</f>
        <v/>
      </c>
      <c r="H467" s="14" t="str">
        <f aca="false">IF(C467="","",MIN(D467,C467))</f>
        <v/>
      </c>
      <c r="I467" s="14" t="str">
        <f aca="false">IF(SUM('MRR Conglomerado'!AE467:AG467)&gt;0,SUM('MRR Conglomerado'!AE467:AG467),"")</f>
        <v/>
      </c>
      <c r="J467" s="14" t="str">
        <f aca="false">IF(I467="","",SUM('MRR Conglomerado'!AQ467:AS467))</f>
        <v/>
      </c>
      <c r="K467" s="10" t="str">
        <f aca="false">IF(I467="","",COUNTIF('MRR Conglomerado'!AE467:AG467,"&gt;0"))</f>
        <v/>
      </c>
      <c r="L467" s="13" t="str">
        <f aca="false">IF(I467="","",J467/I467)</f>
        <v/>
      </c>
      <c r="M467" s="14" t="str">
        <f aca="false">IF(I467="","",I467/K467/B467)</f>
        <v/>
      </c>
      <c r="N467" s="10" t="str">
        <f aca="false">IF(M467="","",IF(M467&lt;100,"Menos de 100 USD",IF(M467&lt;500,"100 a 500 USD",IF(M467&lt;2000,"500 a 2.000 USD","Más de 2.000 USD"))))</f>
        <v/>
      </c>
      <c r="O467" s="14" t="str">
        <f aca="false">IF(I467="","",MIN(J467,I467))</f>
        <v/>
      </c>
      <c r="P467" s="14" t="str">
        <f aca="false">IF(SUM('MRR Conglomerado'!V467:AG467)&gt;0,SUM('MRR Conglomerado'!V467:AG467),"")</f>
        <v/>
      </c>
      <c r="Q467" s="14" t="str">
        <f aca="false">IF(P467="","",SUM('MRR Conglomerado'!AH467:AS467))</f>
        <v/>
      </c>
      <c r="R467" s="10" t="str">
        <f aca="false">IF(P467="","",COUNTIF('MRR Conglomerado'!V467:AG467,"&gt;0"))</f>
        <v/>
      </c>
      <c r="S467" s="14" t="str">
        <f aca="false">IF(P467="","",P467/R467)</f>
        <v/>
      </c>
      <c r="T467" s="14" t="str">
        <f aca="false">IF(P467="","",Q467/12)</f>
        <v/>
      </c>
      <c r="U467" s="13" t="str">
        <f aca="false">IF(P467="","",T467/S467)</f>
        <v/>
      </c>
      <c r="V467" s="14" t="str">
        <f aca="false">IF(P467="","",S467/B467)</f>
        <v/>
      </c>
      <c r="W467" s="10" t="str">
        <f aca="false">IF(V467="","",IF(V467&lt;100,"Menos de 100 USD",IF(V467&lt;500,"100 a 500 USD",IF(V467&lt;2000,"500 a 2.000 USD","Más de 2.000 USD"))))</f>
        <v/>
      </c>
      <c r="X467" s="14" t="str">
        <f aca="false">IF(P467="","",MIN(T467,S467))</f>
        <v/>
      </c>
    </row>
    <row r="468" customFormat="false" ht="15" hidden="false" customHeight="false" outlineLevel="0" collapsed="false">
      <c r="A468" s="10" t="s">
        <v>996</v>
      </c>
      <c r="B468" s="14" t="n">
        <v>18.885</v>
      </c>
      <c r="C468" s="14" t="n">
        <f aca="false">IF('MRR Conglomerado'!AG468&gt;0,'MRR Conglomerado'!AG468,"")</f>
        <v>1080.03315</v>
      </c>
      <c r="D468" s="14" t="n">
        <f aca="false">IF(C468="","",'MRR Conglomerado'!AS468)</f>
        <v>995.315992</v>
      </c>
      <c r="E468" s="13" t="n">
        <f aca="false">IF(C468="","",D468/C468)</f>
        <v>0.921560594691006</v>
      </c>
      <c r="F468" s="14" t="n">
        <f aca="false">IF(C468="","",C468/B468)</f>
        <v>57.19</v>
      </c>
      <c r="G468" s="10" t="str">
        <f aca="false">IF(F468="","",IF(F468&lt;100,"Menos de 100 USD",IF(F468&lt;500,"100 a 500 USD",IF(F468&lt;2000,"500 a 2.000 USD","Más de 2.000 USD"))))</f>
        <v>Menos de 100 USD</v>
      </c>
      <c r="H468" s="14" t="n">
        <f aca="false">IF(C468="","",MIN(D468,C468))</f>
        <v>995.315992</v>
      </c>
      <c r="I468" s="14" t="n">
        <f aca="false">IF(SUM('MRR Conglomerado'!AE468:AG468)&gt;0,SUM('MRR Conglomerado'!AE468:AG468),"")</f>
        <v>3119.95663</v>
      </c>
      <c r="J468" s="14" t="n">
        <f aca="false">IF(I468="","",SUM('MRR Conglomerado'!AQ468:AS468))</f>
        <v>2985.990866</v>
      </c>
      <c r="K468" s="10" t="n">
        <f aca="false">IF(I468="","",COUNTIF('MRR Conglomerado'!AE468:AG468,"&gt;0"))</f>
        <v>3</v>
      </c>
      <c r="L468" s="13" t="n">
        <f aca="false">IF(I468="","",J468/I468)</f>
        <v>0.95706165825773</v>
      </c>
      <c r="M468" s="14" t="n">
        <f aca="false">IF(I468="","",I468/K468/B468)</f>
        <v>55.0693959932927</v>
      </c>
      <c r="N468" s="10" t="str">
        <f aca="false">IF(M468="","",IF(M468&lt;100,"Menos de 100 USD",IF(M468&lt;500,"100 a 500 USD",IF(M468&lt;2000,"500 a 2.000 USD","Más de 2.000 USD"))))</f>
        <v>Menos de 100 USD</v>
      </c>
      <c r="O468" s="14" t="n">
        <f aca="false">IF(I468="","",MIN(J468,I468))</f>
        <v>2985.990866</v>
      </c>
      <c r="P468" s="14" t="n">
        <f aca="false">IF(SUM('MRR Conglomerado'!V468:AG468)&gt;0,SUM('MRR Conglomerado'!V468:AG468),"")</f>
        <v>5039.91579</v>
      </c>
      <c r="Q468" s="14" t="n">
        <f aca="false">IF(P468="","",SUM('MRR Conglomerado'!AH468:AS468))</f>
        <v>12391.923114</v>
      </c>
      <c r="R468" s="10" t="n">
        <f aca="false">IF(P468="","",COUNTIF('MRR Conglomerado'!V468:AG468,"&gt;0"))</f>
        <v>5</v>
      </c>
      <c r="S468" s="14" t="n">
        <f aca="false">IF(P468="","",P468/R468)</f>
        <v>1007.983158</v>
      </c>
      <c r="T468" s="14" t="n">
        <f aca="false">IF(P468="","",Q468/12)</f>
        <v>1032.6602595</v>
      </c>
      <c r="U468" s="13" t="n">
        <f aca="false">IF(P468="","",T468/S468)</f>
        <v>1.02448166053584</v>
      </c>
      <c r="V468" s="14" t="n">
        <f aca="false">IF(P468="","",S468/B468)</f>
        <v>53.3748031771247</v>
      </c>
      <c r="W468" s="10" t="str">
        <f aca="false">IF(V468="","",IF(V468&lt;100,"Menos de 100 USD",IF(V468&lt;500,"100 a 500 USD",IF(V468&lt;2000,"500 a 2.000 USD","Más de 2.000 USD"))))</f>
        <v>Menos de 100 USD</v>
      </c>
      <c r="X468" s="14" t="n">
        <f aca="false">IF(P468="","",MIN(T468,S468))</f>
        <v>1007.983158</v>
      </c>
    </row>
    <row r="469" customFormat="false" ht="15" hidden="false" customHeight="false" outlineLevel="0" collapsed="false">
      <c r="A469" s="10" t="s">
        <v>998</v>
      </c>
      <c r="B469" s="14" t="n">
        <v>18.885</v>
      </c>
      <c r="C469" s="14" t="n">
        <f aca="false">IF('MRR Conglomerado'!AG469&gt;0,'MRR Conglomerado'!AG469,"")</f>
        <v>420.0024</v>
      </c>
      <c r="D469" s="14" t="n">
        <f aca="false">IF(C469="","",'MRR Conglomerado'!AS469)</f>
        <v>0</v>
      </c>
      <c r="E469" s="13" t="n">
        <f aca="false">IF(C469="","",D469/C469)</f>
        <v>0</v>
      </c>
      <c r="F469" s="14" t="n">
        <f aca="false">IF(C469="","",C469/B469)</f>
        <v>22.24</v>
      </c>
      <c r="G469" s="10" t="str">
        <f aca="false">IF(F469="","",IF(F469&lt;100,"Menos de 100 USD",IF(F469&lt;500,"100 a 500 USD",IF(F469&lt;2000,"500 a 2.000 USD","Más de 2.000 USD"))))</f>
        <v>Menos de 100 USD</v>
      </c>
      <c r="H469" s="14" t="n">
        <f aca="false">IF(C469="","",MIN(D469,C469))</f>
        <v>0</v>
      </c>
      <c r="I469" s="14" t="n">
        <f aca="false">IF(SUM('MRR Conglomerado'!AE469:AG469)&gt;0,SUM('MRR Conglomerado'!AE469:AG469),"")</f>
        <v>420.0024</v>
      </c>
      <c r="J469" s="14" t="n">
        <f aca="false">IF(I469="","",SUM('MRR Conglomerado'!AQ469:AS469))</f>
        <v>0</v>
      </c>
      <c r="K469" s="10" t="n">
        <f aca="false">IF(I469="","",COUNTIF('MRR Conglomerado'!AE469:AG469,"&gt;0"))</f>
        <v>1</v>
      </c>
      <c r="L469" s="13" t="n">
        <f aca="false">IF(I469="","",J469/I469)</f>
        <v>0</v>
      </c>
      <c r="M469" s="14" t="n">
        <f aca="false">IF(I469="","",I469/K469/B469)</f>
        <v>22.24</v>
      </c>
      <c r="N469" s="10" t="str">
        <f aca="false">IF(M469="","",IF(M469&lt;100,"Menos de 100 USD",IF(M469&lt;500,"100 a 500 USD",IF(M469&lt;2000,"500 a 2.000 USD","Más de 2.000 USD"))))</f>
        <v>Menos de 100 USD</v>
      </c>
      <c r="O469" s="14" t="n">
        <f aca="false">IF(I469="","",MIN(J469,I469))</f>
        <v>0</v>
      </c>
      <c r="P469" s="14" t="n">
        <f aca="false">IF(SUM('MRR Conglomerado'!V469:AG469)&gt;0,SUM('MRR Conglomerado'!V469:AG469),"")</f>
        <v>420.0024</v>
      </c>
      <c r="Q469" s="14" t="n">
        <f aca="false">IF(P469="","",SUM('MRR Conglomerado'!AH469:AS469))</f>
        <v>419.92498</v>
      </c>
      <c r="R469" s="10" t="n">
        <f aca="false">IF(P469="","",COUNTIF('MRR Conglomerado'!V469:AG469,"&gt;0"))</f>
        <v>1</v>
      </c>
      <c r="S469" s="14" t="n">
        <f aca="false">IF(P469="","",P469/R469)</f>
        <v>420.0024</v>
      </c>
      <c r="T469" s="14" t="n">
        <f aca="false">IF(P469="","",Q469/12)</f>
        <v>34.9937483333333</v>
      </c>
      <c r="U469" s="13" t="n">
        <f aca="false">IF(P469="","",T469/S469)</f>
        <v>0.0833179723099995</v>
      </c>
      <c r="V469" s="14" t="n">
        <f aca="false">IF(P469="","",S469/B469)</f>
        <v>22.24</v>
      </c>
      <c r="W469" s="10" t="str">
        <f aca="false">IF(V469="","",IF(V469&lt;100,"Menos de 100 USD",IF(V469&lt;500,"100 a 500 USD",IF(V469&lt;2000,"500 a 2.000 USD","Más de 2.000 USD"))))</f>
        <v>Menos de 100 USD</v>
      </c>
      <c r="X469" s="14" t="n">
        <f aca="false">IF(P469="","",MIN(T469,S469))</f>
        <v>34.9937483333333</v>
      </c>
    </row>
    <row r="470" customFormat="false" ht="15" hidden="false" customHeight="false" outlineLevel="0" collapsed="false">
      <c r="A470" s="10" t="s">
        <v>1000</v>
      </c>
      <c r="B470" s="14" t="n">
        <v>18.885</v>
      </c>
      <c r="C470" s="14" t="str">
        <f aca="false">IF('MRR Conglomerado'!AG470&gt;0,'MRR Conglomerado'!AG470,"")</f>
        <v/>
      </c>
      <c r="D470" s="14" t="str">
        <f aca="false">IF(C470="","",'MRR Conglomerado'!AS470)</f>
        <v/>
      </c>
      <c r="E470" s="13" t="str">
        <f aca="false">IF(C470="","",D470/C470)</f>
        <v/>
      </c>
      <c r="F470" s="14" t="str">
        <f aca="false">IF(C470="","",C470/B470)</f>
        <v/>
      </c>
      <c r="G470" s="10" t="str">
        <f aca="false">IF(F470="","",IF(F470&lt;100,"Menos de 100 USD",IF(F470&lt;500,"100 a 500 USD",IF(F470&lt;2000,"500 a 2.000 USD","Más de 2.000 USD"))))</f>
        <v/>
      </c>
      <c r="H470" s="14" t="str">
        <f aca="false">IF(C470="","",MIN(D470,C470))</f>
        <v/>
      </c>
      <c r="I470" s="14" t="str">
        <f aca="false">IF(SUM('MRR Conglomerado'!AE470:AG470)&gt;0,SUM('MRR Conglomerado'!AE470:AG470),"")</f>
        <v/>
      </c>
      <c r="J470" s="14" t="str">
        <f aca="false">IF(I470="","",SUM('MRR Conglomerado'!AQ470:AS470))</f>
        <v/>
      </c>
      <c r="K470" s="10" t="str">
        <f aca="false">IF(I470="","",COUNTIF('MRR Conglomerado'!AE470:AG470,"&gt;0"))</f>
        <v/>
      </c>
      <c r="L470" s="13" t="str">
        <f aca="false">IF(I470="","",J470/I470)</f>
        <v/>
      </c>
      <c r="M470" s="14" t="str">
        <f aca="false">IF(I470="","",I470/K470/B470)</f>
        <v/>
      </c>
      <c r="N470" s="10" t="str">
        <f aca="false">IF(M470="","",IF(M470&lt;100,"Menos de 100 USD",IF(M470&lt;500,"100 a 500 USD",IF(M470&lt;2000,"500 a 2.000 USD","Más de 2.000 USD"))))</f>
        <v/>
      </c>
      <c r="O470" s="14" t="str">
        <f aca="false">IF(I470="","",MIN(J470,I470))</f>
        <v/>
      </c>
      <c r="P470" s="14" t="str">
        <f aca="false">IF(SUM('MRR Conglomerado'!V470:AG470)&gt;0,SUM('MRR Conglomerado'!V470:AG470),"")</f>
        <v/>
      </c>
      <c r="Q470" s="14" t="str">
        <f aca="false">IF(P470="","",SUM('MRR Conglomerado'!AH470:AS470))</f>
        <v/>
      </c>
      <c r="R470" s="10" t="str">
        <f aca="false">IF(P470="","",COUNTIF('MRR Conglomerado'!V470:AG470,"&gt;0"))</f>
        <v/>
      </c>
      <c r="S470" s="14" t="str">
        <f aca="false">IF(P470="","",P470/R470)</f>
        <v/>
      </c>
      <c r="T470" s="14" t="str">
        <f aca="false">IF(P470="","",Q470/12)</f>
        <v/>
      </c>
      <c r="U470" s="13" t="str">
        <f aca="false">IF(P470="","",T470/S470)</f>
        <v/>
      </c>
      <c r="V470" s="14" t="str">
        <f aca="false">IF(P470="","",S470/B470)</f>
        <v/>
      </c>
      <c r="W470" s="10" t="str">
        <f aca="false">IF(V470="","",IF(V470&lt;100,"Menos de 100 USD",IF(V470&lt;500,"100 a 500 USD",IF(V470&lt;2000,"500 a 2.000 USD","Más de 2.000 USD"))))</f>
        <v/>
      </c>
      <c r="X470" s="14" t="str">
        <f aca="false">IF(P470="","",MIN(T470,S470))</f>
        <v/>
      </c>
    </row>
    <row r="471" customFormat="false" ht="15" hidden="false" customHeight="false" outlineLevel="0" collapsed="false">
      <c r="A471" s="10" t="s">
        <v>1002</v>
      </c>
      <c r="B471" s="14" t="n">
        <v>18.885</v>
      </c>
      <c r="C471" s="14" t="str">
        <f aca="false">IF('MRR Conglomerado'!AG471&gt;0,'MRR Conglomerado'!AG471,"")</f>
        <v/>
      </c>
      <c r="D471" s="14" t="str">
        <f aca="false">IF(C471="","",'MRR Conglomerado'!AS471)</f>
        <v/>
      </c>
      <c r="E471" s="13" t="str">
        <f aca="false">IF(C471="","",D471/C471)</f>
        <v/>
      </c>
      <c r="F471" s="14" t="str">
        <f aca="false">IF(C471="","",C471/B471)</f>
        <v/>
      </c>
      <c r="G471" s="10" t="str">
        <f aca="false">IF(F471="","",IF(F471&lt;100,"Menos de 100 USD",IF(F471&lt;500,"100 a 500 USD",IF(F471&lt;2000,"500 a 2.000 USD","Más de 2.000 USD"))))</f>
        <v/>
      </c>
      <c r="H471" s="14" t="str">
        <f aca="false">IF(C471="","",MIN(D471,C471))</f>
        <v/>
      </c>
      <c r="I471" s="14" t="str">
        <f aca="false">IF(SUM('MRR Conglomerado'!AE471:AG471)&gt;0,SUM('MRR Conglomerado'!AE471:AG471),"")</f>
        <v/>
      </c>
      <c r="J471" s="14" t="str">
        <f aca="false">IF(I471="","",SUM('MRR Conglomerado'!AQ471:AS471))</f>
        <v/>
      </c>
      <c r="K471" s="10" t="str">
        <f aca="false">IF(I471="","",COUNTIF('MRR Conglomerado'!AE471:AG471,"&gt;0"))</f>
        <v/>
      </c>
      <c r="L471" s="13" t="str">
        <f aca="false">IF(I471="","",J471/I471)</f>
        <v/>
      </c>
      <c r="M471" s="14" t="str">
        <f aca="false">IF(I471="","",I471/K471/B471)</f>
        <v/>
      </c>
      <c r="N471" s="10" t="str">
        <f aca="false">IF(M471="","",IF(M471&lt;100,"Menos de 100 USD",IF(M471&lt;500,"100 a 500 USD",IF(M471&lt;2000,"500 a 2.000 USD","Más de 2.000 USD"))))</f>
        <v/>
      </c>
      <c r="O471" s="14" t="str">
        <f aca="false">IF(I471="","",MIN(J471,I471))</f>
        <v/>
      </c>
      <c r="P471" s="14" t="n">
        <f aca="false">IF(SUM('MRR Conglomerado'!V471:AG471)&gt;0,SUM('MRR Conglomerado'!V471:AG471),"")</f>
        <v>19992.176564</v>
      </c>
      <c r="Q471" s="14" t="n">
        <f aca="false">IF(P471="","",SUM('MRR Conglomerado'!AH471:AS471))</f>
        <v>0</v>
      </c>
      <c r="R471" s="10" t="n">
        <f aca="false">IF(P471="","",COUNTIF('MRR Conglomerado'!V471:AG471,"&gt;0"))</f>
        <v>7</v>
      </c>
      <c r="S471" s="14" t="n">
        <f aca="false">IF(P471="","",P471/R471)</f>
        <v>2856.02522342857</v>
      </c>
      <c r="T471" s="14" t="n">
        <f aca="false">IF(P471="","",Q471/12)</f>
        <v>0</v>
      </c>
      <c r="U471" s="13" t="n">
        <f aca="false">IF(P471="","",T471/S471)</f>
        <v>0</v>
      </c>
      <c r="V471" s="14" t="n">
        <f aca="false">IF(P471="","",S471/B471)</f>
        <v>151.232471455047</v>
      </c>
      <c r="W471" s="10" t="str">
        <f aca="false">IF(V471="","",IF(V471&lt;100,"Menos de 100 USD",IF(V471&lt;500,"100 a 500 USD",IF(V471&lt;2000,"500 a 2.000 USD","Más de 2.000 USD"))))</f>
        <v>100 a 500 USD</v>
      </c>
      <c r="X471" s="14" t="n">
        <f aca="false">IF(P471="","",MIN(T471,S471))</f>
        <v>0</v>
      </c>
    </row>
    <row r="472" customFormat="false" ht="15" hidden="false" customHeight="false" outlineLevel="0" collapsed="false">
      <c r="A472" s="10" t="s">
        <v>1004</v>
      </c>
      <c r="B472" s="14" t="n">
        <v>18.885</v>
      </c>
      <c r="C472" s="14" t="str">
        <f aca="false">IF('MRR Conglomerado'!AG472&gt;0,'MRR Conglomerado'!AG472,"")</f>
        <v/>
      </c>
      <c r="D472" s="14" t="str">
        <f aca="false">IF(C472="","",'MRR Conglomerado'!AS472)</f>
        <v/>
      </c>
      <c r="E472" s="13" t="str">
        <f aca="false">IF(C472="","",D472/C472)</f>
        <v/>
      </c>
      <c r="F472" s="14" t="str">
        <f aca="false">IF(C472="","",C472/B472)</f>
        <v/>
      </c>
      <c r="G472" s="10" t="str">
        <f aca="false">IF(F472="","",IF(F472&lt;100,"Menos de 100 USD",IF(F472&lt;500,"100 a 500 USD",IF(F472&lt;2000,"500 a 2.000 USD","Más de 2.000 USD"))))</f>
        <v/>
      </c>
      <c r="H472" s="14" t="str">
        <f aca="false">IF(C472="","",MIN(D472,C472))</f>
        <v/>
      </c>
      <c r="I472" s="14" t="str">
        <f aca="false">IF(SUM('MRR Conglomerado'!AE472:AG472)&gt;0,SUM('MRR Conglomerado'!AE472:AG472),"")</f>
        <v/>
      </c>
      <c r="J472" s="14" t="str">
        <f aca="false">IF(I472="","",SUM('MRR Conglomerado'!AQ472:AS472))</f>
        <v/>
      </c>
      <c r="K472" s="10" t="str">
        <f aca="false">IF(I472="","",COUNTIF('MRR Conglomerado'!AE472:AG472,"&gt;0"))</f>
        <v/>
      </c>
      <c r="L472" s="13" t="str">
        <f aca="false">IF(I472="","",J472/I472)</f>
        <v/>
      </c>
      <c r="M472" s="14" t="str">
        <f aca="false">IF(I472="","",I472/K472/B472)</f>
        <v/>
      </c>
      <c r="N472" s="10" t="str">
        <f aca="false">IF(M472="","",IF(M472&lt;100,"Menos de 100 USD",IF(M472&lt;500,"100 a 500 USD",IF(M472&lt;2000,"500 a 2.000 USD","Más de 2.000 USD"))))</f>
        <v/>
      </c>
      <c r="O472" s="14" t="str">
        <f aca="false">IF(I472="","",MIN(J472,I472))</f>
        <v/>
      </c>
      <c r="P472" s="14" t="str">
        <f aca="false">IF(SUM('MRR Conglomerado'!V472:AG472)&gt;0,SUM('MRR Conglomerado'!V472:AG472),"")</f>
        <v/>
      </c>
      <c r="Q472" s="14" t="str">
        <f aca="false">IF(P472="","",SUM('MRR Conglomerado'!AH472:AS472))</f>
        <v/>
      </c>
      <c r="R472" s="10" t="str">
        <f aca="false">IF(P472="","",COUNTIF('MRR Conglomerado'!V472:AG472,"&gt;0"))</f>
        <v/>
      </c>
      <c r="S472" s="14" t="str">
        <f aca="false">IF(P472="","",P472/R472)</f>
        <v/>
      </c>
      <c r="T472" s="14" t="str">
        <f aca="false">IF(P472="","",Q472/12)</f>
        <v/>
      </c>
      <c r="U472" s="13" t="str">
        <f aca="false">IF(P472="","",T472/S472)</f>
        <v/>
      </c>
      <c r="V472" s="14" t="str">
        <f aca="false">IF(P472="","",S472/B472)</f>
        <v/>
      </c>
      <c r="W472" s="10" t="str">
        <f aca="false">IF(V472="","",IF(V472&lt;100,"Menos de 100 USD",IF(V472&lt;500,"100 a 500 USD",IF(V472&lt;2000,"500 a 2.000 USD","Más de 2.000 USD"))))</f>
        <v/>
      </c>
      <c r="X472" s="14" t="str">
        <f aca="false">IF(P472="","",MIN(T472,S472))</f>
        <v/>
      </c>
    </row>
    <row r="473" customFormat="false" ht="15" hidden="false" customHeight="false" outlineLevel="0" collapsed="false">
      <c r="A473" s="10" t="s">
        <v>1006</v>
      </c>
      <c r="B473" s="14" t="n">
        <v>18.885</v>
      </c>
      <c r="C473" s="14" t="str">
        <f aca="false">IF('MRR Conglomerado'!AG473&gt;0,'MRR Conglomerado'!AG473,"")</f>
        <v/>
      </c>
      <c r="D473" s="14" t="str">
        <f aca="false">IF(C473="","",'MRR Conglomerado'!AS473)</f>
        <v/>
      </c>
      <c r="E473" s="13" t="str">
        <f aca="false">IF(C473="","",D473/C473)</f>
        <v/>
      </c>
      <c r="F473" s="14" t="str">
        <f aca="false">IF(C473="","",C473/B473)</f>
        <v/>
      </c>
      <c r="G473" s="10" t="str">
        <f aca="false">IF(F473="","",IF(F473&lt;100,"Menos de 100 USD",IF(F473&lt;500,"100 a 500 USD",IF(F473&lt;2000,"500 a 2.000 USD","Más de 2.000 USD"))))</f>
        <v/>
      </c>
      <c r="H473" s="14" t="str">
        <f aca="false">IF(C473="","",MIN(D473,C473))</f>
        <v/>
      </c>
      <c r="I473" s="14" t="str">
        <f aca="false">IF(SUM('MRR Conglomerado'!AE473:AG473)&gt;0,SUM('MRR Conglomerado'!AE473:AG473),"")</f>
        <v/>
      </c>
      <c r="J473" s="14" t="str">
        <f aca="false">IF(I473="","",SUM('MRR Conglomerado'!AQ473:AS473))</f>
        <v/>
      </c>
      <c r="K473" s="10" t="str">
        <f aca="false">IF(I473="","",COUNTIF('MRR Conglomerado'!AE473:AG473,"&gt;0"))</f>
        <v/>
      </c>
      <c r="L473" s="13" t="str">
        <f aca="false">IF(I473="","",J473/I473)</f>
        <v/>
      </c>
      <c r="M473" s="14" t="str">
        <f aca="false">IF(I473="","",I473/K473/B473)</f>
        <v/>
      </c>
      <c r="N473" s="10" t="str">
        <f aca="false">IF(M473="","",IF(M473&lt;100,"Menos de 100 USD",IF(M473&lt;500,"100 a 500 USD",IF(M473&lt;2000,"500 a 2.000 USD","Más de 2.000 USD"))))</f>
        <v/>
      </c>
      <c r="O473" s="14" t="str">
        <f aca="false">IF(I473="","",MIN(J473,I473))</f>
        <v/>
      </c>
      <c r="P473" s="14" t="str">
        <f aca="false">IF(SUM('MRR Conglomerado'!V473:AG473)&gt;0,SUM('MRR Conglomerado'!V473:AG473),"")</f>
        <v/>
      </c>
      <c r="Q473" s="14" t="str">
        <f aca="false">IF(P473="","",SUM('MRR Conglomerado'!AH473:AS473))</f>
        <v/>
      </c>
      <c r="R473" s="10" t="str">
        <f aca="false">IF(P473="","",COUNTIF('MRR Conglomerado'!V473:AG473,"&gt;0"))</f>
        <v/>
      </c>
      <c r="S473" s="14" t="str">
        <f aca="false">IF(P473="","",P473/R473)</f>
        <v/>
      </c>
      <c r="T473" s="14" t="str">
        <f aca="false">IF(P473="","",Q473/12)</f>
        <v/>
      </c>
      <c r="U473" s="13" t="str">
        <f aca="false">IF(P473="","",T473/S473)</f>
        <v/>
      </c>
      <c r="V473" s="14" t="str">
        <f aca="false">IF(P473="","",S473/B473)</f>
        <v/>
      </c>
      <c r="W473" s="10" t="str">
        <f aca="false">IF(V473="","",IF(V473&lt;100,"Menos de 100 USD",IF(V473&lt;500,"100 a 500 USD",IF(V473&lt;2000,"500 a 2.000 USD","Más de 2.000 USD"))))</f>
        <v/>
      </c>
      <c r="X473" s="14" t="str">
        <f aca="false">IF(P473="","",MIN(T473,S473))</f>
        <v/>
      </c>
    </row>
    <row r="474" customFormat="false" ht="15" hidden="false" customHeight="false" outlineLevel="0" collapsed="false">
      <c r="A474" s="10" t="s">
        <v>1008</v>
      </c>
      <c r="B474" s="14" t="n">
        <v>18.885</v>
      </c>
      <c r="C474" s="14" t="str">
        <f aca="false">IF('MRR Conglomerado'!AG474&gt;0,'MRR Conglomerado'!AG474,"")</f>
        <v/>
      </c>
      <c r="D474" s="14" t="str">
        <f aca="false">IF(C474="","",'MRR Conglomerado'!AS474)</f>
        <v/>
      </c>
      <c r="E474" s="13" t="str">
        <f aca="false">IF(C474="","",D474/C474)</f>
        <v/>
      </c>
      <c r="F474" s="14" t="str">
        <f aca="false">IF(C474="","",C474/B474)</f>
        <v/>
      </c>
      <c r="G474" s="10" t="str">
        <f aca="false">IF(F474="","",IF(F474&lt;100,"Menos de 100 USD",IF(F474&lt;500,"100 a 500 USD",IF(F474&lt;2000,"500 a 2.000 USD","Más de 2.000 USD"))))</f>
        <v/>
      </c>
      <c r="H474" s="14" t="str">
        <f aca="false">IF(C474="","",MIN(D474,C474))</f>
        <v/>
      </c>
      <c r="I474" s="14" t="str">
        <f aca="false">IF(SUM('MRR Conglomerado'!AE474:AG474)&gt;0,SUM('MRR Conglomerado'!AE474:AG474),"")</f>
        <v/>
      </c>
      <c r="J474" s="14" t="str">
        <f aca="false">IF(I474="","",SUM('MRR Conglomerado'!AQ474:AS474))</f>
        <v/>
      </c>
      <c r="K474" s="10" t="str">
        <f aca="false">IF(I474="","",COUNTIF('MRR Conglomerado'!AE474:AG474,"&gt;0"))</f>
        <v/>
      </c>
      <c r="L474" s="13" t="str">
        <f aca="false">IF(I474="","",J474/I474)</f>
        <v/>
      </c>
      <c r="M474" s="14" t="str">
        <f aca="false">IF(I474="","",I474/K474/B474)</f>
        <v/>
      </c>
      <c r="N474" s="10" t="str">
        <f aca="false">IF(M474="","",IF(M474&lt;100,"Menos de 100 USD",IF(M474&lt;500,"100 a 500 USD",IF(M474&lt;2000,"500 a 2.000 USD","Más de 2.000 USD"))))</f>
        <v/>
      </c>
      <c r="O474" s="14" t="str">
        <f aca="false">IF(I474="","",MIN(J474,I474))</f>
        <v/>
      </c>
      <c r="P474" s="14" t="str">
        <f aca="false">IF(SUM('MRR Conglomerado'!V474:AG474)&gt;0,SUM('MRR Conglomerado'!V474:AG474),"")</f>
        <v/>
      </c>
      <c r="Q474" s="14" t="str">
        <f aca="false">IF(P474="","",SUM('MRR Conglomerado'!AH474:AS474))</f>
        <v/>
      </c>
      <c r="R474" s="10" t="str">
        <f aca="false">IF(P474="","",COUNTIF('MRR Conglomerado'!V474:AG474,"&gt;0"))</f>
        <v/>
      </c>
      <c r="S474" s="14" t="str">
        <f aca="false">IF(P474="","",P474/R474)</f>
        <v/>
      </c>
      <c r="T474" s="14" t="str">
        <f aca="false">IF(P474="","",Q474/12)</f>
        <v/>
      </c>
      <c r="U474" s="13" t="str">
        <f aca="false">IF(P474="","",T474/S474)</f>
        <v/>
      </c>
      <c r="V474" s="14" t="str">
        <f aca="false">IF(P474="","",S474/B474)</f>
        <v/>
      </c>
      <c r="W474" s="10" t="str">
        <f aca="false">IF(V474="","",IF(V474&lt;100,"Menos de 100 USD",IF(V474&lt;500,"100 a 500 USD",IF(V474&lt;2000,"500 a 2.000 USD","Más de 2.000 USD"))))</f>
        <v/>
      </c>
      <c r="X474" s="14" t="str">
        <f aca="false">IF(P474="","",MIN(T474,S474))</f>
        <v/>
      </c>
    </row>
    <row r="475" customFormat="false" ht="15" hidden="false" customHeight="false" outlineLevel="0" collapsed="false">
      <c r="A475" s="10" t="s">
        <v>1010</v>
      </c>
      <c r="B475" s="14" t="n">
        <v>18.885</v>
      </c>
      <c r="C475" s="14" t="n">
        <f aca="false">IF('MRR Conglomerado'!AG475&gt;0,'MRR Conglomerado'!AG475,"")</f>
        <v>962.94615</v>
      </c>
      <c r="D475" s="14" t="n">
        <f aca="false">IF(C475="","",'MRR Conglomerado'!AS475)</f>
        <v>887.681152</v>
      </c>
      <c r="E475" s="13" t="n">
        <f aca="false">IF(C475="","",D475/C475)</f>
        <v>0.921838829720644</v>
      </c>
      <c r="F475" s="14" t="n">
        <f aca="false">IF(C475="","",C475/B475)</f>
        <v>50.99</v>
      </c>
      <c r="G475" s="10" t="str">
        <f aca="false">IF(F475="","",IF(F475&lt;100,"Menos de 100 USD",IF(F475&lt;500,"100 a 500 USD",IF(F475&lt;2000,"500 a 2.000 USD","Más de 2.000 USD"))))</f>
        <v>Menos de 100 USD</v>
      </c>
      <c r="H475" s="14" t="n">
        <f aca="false">IF(C475="","",MIN(D475,C475))</f>
        <v>887.681152</v>
      </c>
      <c r="I475" s="14" t="n">
        <f aca="false">IF(SUM('MRR Conglomerado'!AE475:AG475)&gt;0,SUM('MRR Conglomerado'!AE475:AG475),"")</f>
        <v>2781.95395</v>
      </c>
      <c r="J475" s="14" t="n">
        <f aca="false">IF(I475="","",SUM('MRR Conglomerado'!AQ475:AS475))</f>
        <v>2551.93347</v>
      </c>
      <c r="K475" s="10" t="n">
        <f aca="false">IF(I475="","",COUNTIF('MRR Conglomerado'!AE475:AG475,"&gt;0"))</f>
        <v>3</v>
      </c>
      <c r="L475" s="13" t="n">
        <f aca="false">IF(I475="","",J475/I475)</f>
        <v>0.91731693473934</v>
      </c>
      <c r="M475" s="14" t="n">
        <f aca="false">IF(I475="","",I475/K475/B475)</f>
        <v>49.1034145265202</v>
      </c>
      <c r="N475" s="10" t="str">
        <f aca="false">IF(M475="","",IF(M475&lt;100,"Menos de 100 USD",IF(M475&lt;500,"100 a 500 USD",IF(M475&lt;2000,"500 a 2.000 USD","Más de 2.000 USD"))))</f>
        <v>Menos de 100 USD</v>
      </c>
      <c r="O475" s="14" t="n">
        <f aca="false">IF(I475="","",MIN(J475,I475))</f>
        <v>2551.93347</v>
      </c>
      <c r="P475" s="14" t="n">
        <f aca="false">IF(SUM('MRR Conglomerado'!V475:AG475)&gt;0,SUM('MRR Conglomerado'!V475:AG475),"")</f>
        <v>6206.03685</v>
      </c>
      <c r="Q475" s="14" t="n">
        <f aca="false">IF(P475="","",SUM('MRR Conglomerado'!AH475:AS475))</f>
        <v>10446.064967</v>
      </c>
      <c r="R475" s="10" t="n">
        <f aca="false">IF(P475="","",COUNTIF('MRR Conglomerado'!V475:AG475,"&gt;0"))</f>
        <v>7</v>
      </c>
      <c r="S475" s="14" t="n">
        <f aca="false">IF(P475="","",P475/R475)</f>
        <v>886.576692857143</v>
      </c>
      <c r="T475" s="14" t="n">
        <f aca="false">IF(P475="","",Q475/12)</f>
        <v>870.505413916667</v>
      </c>
      <c r="U475" s="13" t="n">
        <f aca="false">IF(P475="","",T475/S475)</f>
        <v>0.981872657977638</v>
      </c>
      <c r="V475" s="14" t="n">
        <f aca="false">IF(P475="","",S475/B475)</f>
        <v>46.9460785203676</v>
      </c>
      <c r="W475" s="10" t="str">
        <f aca="false">IF(V475="","",IF(V475&lt;100,"Menos de 100 USD",IF(V475&lt;500,"100 a 500 USD",IF(V475&lt;2000,"500 a 2.000 USD","Más de 2.000 USD"))))</f>
        <v>Menos de 100 USD</v>
      </c>
      <c r="X475" s="14" t="n">
        <f aca="false">IF(P475="","",MIN(T475,S475))</f>
        <v>870.505413916667</v>
      </c>
    </row>
    <row r="476" customFormat="false" ht="15" hidden="false" customHeight="false" outlineLevel="0" collapsed="false">
      <c r="A476" s="10" t="s">
        <v>1012</v>
      </c>
      <c r="B476" s="14" t="n">
        <v>18.885</v>
      </c>
      <c r="C476" s="14" t="str">
        <f aca="false">IF('MRR Conglomerado'!AG476&gt;0,'MRR Conglomerado'!AG476,"")</f>
        <v/>
      </c>
      <c r="D476" s="14" t="str">
        <f aca="false">IF(C476="","",'MRR Conglomerado'!AS476)</f>
        <v/>
      </c>
      <c r="E476" s="13" t="str">
        <f aca="false">IF(C476="","",D476/C476)</f>
        <v/>
      </c>
      <c r="F476" s="14" t="str">
        <f aca="false">IF(C476="","",C476/B476)</f>
        <v/>
      </c>
      <c r="G476" s="10" t="str">
        <f aca="false">IF(F476="","",IF(F476&lt;100,"Menos de 100 USD",IF(F476&lt;500,"100 a 500 USD",IF(F476&lt;2000,"500 a 2.000 USD","Más de 2.000 USD"))))</f>
        <v/>
      </c>
      <c r="H476" s="14" t="str">
        <f aca="false">IF(C476="","",MIN(D476,C476))</f>
        <v/>
      </c>
      <c r="I476" s="14" t="str">
        <f aca="false">IF(SUM('MRR Conglomerado'!AE476:AG476)&gt;0,SUM('MRR Conglomerado'!AE476:AG476),"")</f>
        <v/>
      </c>
      <c r="J476" s="14" t="str">
        <f aca="false">IF(I476="","",SUM('MRR Conglomerado'!AQ476:AS476))</f>
        <v/>
      </c>
      <c r="K476" s="10" t="str">
        <f aca="false">IF(I476="","",COUNTIF('MRR Conglomerado'!AE476:AG476,"&gt;0"))</f>
        <v/>
      </c>
      <c r="L476" s="13" t="str">
        <f aca="false">IF(I476="","",J476/I476)</f>
        <v/>
      </c>
      <c r="M476" s="14" t="str">
        <f aca="false">IF(I476="","",I476/K476/B476)</f>
        <v/>
      </c>
      <c r="N476" s="10" t="str">
        <f aca="false">IF(M476="","",IF(M476&lt;100,"Menos de 100 USD",IF(M476&lt;500,"100 a 500 USD",IF(M476&lt;2000,"500 a 2.000 USD","Más de 2.000 USD"))))</f>
        <v/>
      </c>
      <c r="O476" s="14" t="str">
        <f aca="false">IF(I476="","",MIN(J476,I476))</f>
        <v/>
      </c>
      <c r="P476" s="14" t="str">
        <f aca="false">IF(SUM('MRR Conglomerado'!V476:AG476)&gt;0,SUM('MRR Conglomerado'!V476:AG476),"")</f>
        <v/>
      </c>
      <c r="Q476" s="14" t="str">
        <f aca="false">IF(P476="","",SUM('MRR Conglomerado'!AH476:AS476))</f>
        <v/>
      </c>
      <c r="R476" s="10" t="str">
        <f aca="false">IF(P476="","",COUNTIF('MRR Conglomerado'!V476:AG476,"&gt;0"))</f>
        <v/>
      </c>
      <c r="S476" s="14" t="str">
        <f aca="false">IF(P476="","",P476/R476)</f>
        <v/>
      </c>
      <c r="T476" s="14" t="str">
        <f aca="false">IF(P476="","",Q476/12)</f>
        <v/>
      </c>
      <c r="U476" s="13" t="str">
        <f aca="false">IF(P476="","",T476/S476)</f>
        <v/>
      </c>
      <c r="V476" s="14" t="str">
        <f aca="false">IF(P476="","",S476/B476)</f>
        <v/>
      </c>
      <c r="W476" s="10" t="str">
        <f aca="false">IF(V476="","",IF(V476&lt;100,"Menos de 100 USD",IF(V476&lt;500,"100 a 500 USD",IF(V476&lt;2000,"500 a 2.000 USD","Más de 2.000 USD"))))</f>
        <v/>
      </c>
      <c r="X476" s="14" t="str">
        <f aca="false">IF(P476="","",MIN(T476,S476))</f>
        <v/>
      </c>
    </row>
    <row r="477" customFormat="false" ht="15" hidden="false" customHeight="false" outlineLevel="0" collapsed="false">
      <c r="A477" s="10" t="s">
        <v>1014</v>
      </c>
      <c r="B477" s="14" t="n">
        <v>18.885</v>
      </c>
      <c r="C477" s="14" t="n">
        <f aca="false">IF('MRR Conglomerado'!AG477&gt;0,'MRR Conglomerado'!AG477,"")</f>
        <v>4742.0235</v>
      </c>
      <c r="D477" s="14" t="n">
        <f aca="false">IF(C477="","",'MRR Conglomerado'!AS477)</f>
        <v>4807.514504</v>
      </c>
      <c r="E477" s="13" t="n">
        <f aca="false">IF(C477="","",D477/C477)</f>
        <v>1.01381077170959</v>
      </c>
      <c r="F477" s="14" t="n">
        <f aca="false">IF(C477="","",C477/B477)</f>
        <v>251.1</v>
      </c>
      <c r="G477" s="10" t="str">
        <f aca="false">IF(F477="","",IF(F477&lt;100,"Menos de 100 USD",IF(F477&lt;500,"100 a 500 USD",IF(F477&lt;2000,"500 a 2.000 USD","Más de 2.000 USD"))))</f>
        <v>100 a 500 USD</v>
      </c>
      <c r="H477" s="14" t="n">
        <f aca="false">IF(C477="","",MIN(D477,C477))</f>
        <v>4742.0235</v>
      </c>
      <c r="I477" s="14" t="n">
        <f aca="false">IF(SUM('MRR Conglomerado'!AE477:AG477)&gt;0,SUM('MRR Conglomerado'!AE477:AG477),"")</f>
        <v>13910.14002</v>
      </c>
      <c r="J477" s="14" t="n">
        <f aca="false">IF(I477="","",SUM('MRR Conglomerado'!AQ477:AS477))</f>
        <v>14313.196617</v>
      </c>
      <c r="K477" s="10" t="n">
        <f aca="false">IF(I477="","",COUNTIF('MRR Conglomerado'!AE477:AG477,"&gt;0"))</f>
        <v>3</v>
      </c>
      <c r="L477" s="13" t="n">
        <f aca="false">IF(I477="","",J477/I477)</f>
        <v>1.02897573974241</v>
      </c>
      <c r="M477" s="14" t="n">
        <f aca="false">IF(I477="","",I477/K477/B477)</f>
        <v>245.52360815462</v>
      </c>
      <c r="N477" s="10" t="str">
        <f aca="false">IF(M477="","",IF(M477&lt;100,"Menos de 100 USD",IF(M477&lt;500,"100 a 500 USD",IF(M477&lt;2000,"500 a 2.000 USD","Más de 2.000 USD"))))</f>
        <v>100 a 500 USD</v>
      </c>
      <c r="O477" s="14" t="n">
        <f aca="false">IF(I477="","",MIN(J477,I477))</f>
        <v>13910.14002</v>
      </c>
      <c r="P477" s="14" t="n">
        <f aca="false">IF(SUM('MRR Conglomerado'!V477:AG477)&gt;0,SUM('MRR Conglomerado'!V477:AG477),"")</f>
        <v>52204.29405</v>
      </c>
      <c r="Q477" s="14" t="n">
        <f aca="false">IF(P477="","",SUM('MRR Conglomerado'!AH477:AS477))</f>
        <v>55691.556544</v>
      </c>
      <c r="R477" s="10" t="n">
        <f aca="false">IF(P477="","",COUNTIF('MRR Conglomerado'!V477:AG477,"&gt;0"))</f>
        <v>12</v>
      </c>
      <c r="S477" s="14" t="n">
        <f aca="false">IF(P477="","",P477/R477)</f>
        <v>4350.3578375</v>
      </c>
      <c r="T477" s="14" t="n">
        <f aca="false">IF(P477="","",Q477/12)</f>
        <v>4640.96304533333</v>
      </c>
      <c r="U477" s="13" t="n">
        <f aca="false">IF(P477="","",T477/S477)</f>
        <v>1.06680029981174</v>
      </c>
      <c r="V477" s="14" t="n">
        <f aca="false">IF(P477="","",S477/B477)</f>
        <v>230.360489144824</v>
      </c>
      <c r="W477" s="10" t="str">
        <f aca="false">IF(V477="","",IF(V477&lt;100,"Menos de 100 USD",IF(V477&lt;500,"100 a 500 USD",IF(V477&lt;2000,"500 a 2.000 USD","Más de 2.000 USD"))))</f>
        <v>100 a 500 USD</v>
      </c>
      <c r="X477" s="14" t="n">
        <f aca="false">IF(P477="","",MIN(T477,S477))</f>
        <v>4350.3578375</v>
      </c>
    </row>
    <row r="478" customFormat="false" ht="15" hidden="false" customHeight="false" outlineLevel="0" collapsed="false">
      <c r="A478" s="10" t="s">
        <v>1016</v>
      </c>
      <c r="B478" s="14" t="n">
        <v>18.885</v>
      </c>
      <c r="C478" s="14" t="n">
        <f aca="false">IF('MRR Conglomerado'!AG478&gt;0,'MRR Conglomerado'!AG478,"")</f>
        <v>1772.73495</v>
      </c>
      <c r="D478" s="14" t="n">
        <f aca="false">IF(C478="","",'MRR Conglomerado'!AS478)</f>
        <v>0</v>
      </c>
      <c r="E478" s="13" t="n">
        <f aca="false">IF(C478="","",D478/C478)</f>
        <v>0</v>
      </c>
      <c r="F478" s="14" t="n">
        <f aca="false">IF(C478="","",C478/B478)</f>
        <v>93.87</v>
      </c>
      <c r="G478" s="10" t="str">
        <f aca="false">IF(F478="","",IF(F478&lt;100,"Menos de 100 USD",IF(F478&lt;500,"100 a 500 USD",IF(F478&lt;2000,"500 a 2.000 USD","Más de 2.000 USD"))))</f>
        <v>Menos de 100 USD</v>
      </c>
      <c r="H478" s="14" t="n">
        <f aca="false">IF(C478="","",MIN(D478,C478))</f>
        <v>0</v>
      </c>
      <c r="I478" s="14" t="n">
        <f aca="false">IF(SUM('MRR Conglomerado'!AE478:AG478)&gt;0,SUM('MRR Conglomerado'!AE478:AG478),"")</f>
        <v>6139.01547</v>
      </c>
      <c r="J478" s="14" t="n">
        <f aca="false">IF(I478="","",SUM('MRR Conglomerado'!AQ478:AS478))</f>
        <v>0</v>
      </c>
      <c r="K478" s="10" t="n">
        <f aca="false">IF(I478="","",COUNTIF('MRR Conglomerado'!AE478:AG478,"&gt;0"))</f>
        <v>3</v>
      </c>
      <c r="L478" s="13" t="n">
        <f aca="false">IF(I478="","",J478/I478)</f>
        <v>0</v>
      </c>
      <c r="M478" s="14" t="n">
        <f aca="false">IF(I478="","",I478/K478/B478)</f>
        <v>108.357876092137</v>
      </c>
      <c r="N478" s="10" t="str">
        <f aca="false">IF(M478="","",IF(M478&lt;100,"Menos de 100 USD",IF(M478&lt;500,"100 a 500 USD",IF(M478&lt;2000,"500 a 2.000 USD","Más de 2.000 USD"))))</f>
        <v>100 a 500 USD</v>
      </c>
      <c r="O478" s="14" t="n">
        <f aca="false">IF(I478="","",MIN(J478,I478))</f>
        <v>0</v>
      </c>
      <c r="P478" s="14" t="n">
        <f aca="false">IF(SUM('MRR Conglomerado'!V478:AG478)&gt;0,SUM('MRR Conglomerado'!V478:AG478),"")</f>
        <v>32161.50024</v>
      </c>
      <c r="Q478" s="14" t="n">
        <f aca="false">IF(P478="","",SUM('MRR Conglomerado'!AH478:AS478))</f>
        <v>1740.03829</v>
      </c>
      <c r="R478" s="10" t="n">
        <f aca="false">IF(P478="","",COUNTIF('MRR Conglomerado'!V478:AG478,"&gt;0"))</f>
        <v>12</v>
      </c>
      <c r="S478" s="14" t="n">
        <f aca="false">IF(P478="","",P478/R478)</f>
        <v>2680.12502</v>
      </c>
      <c r="T478" s="14" t="n">
        <f aca="false">IF(P478="","",Q478/12)</f>
        <v>145.003190833333</v>
      </c>
      <c r="U478" s="13" t="n">
        <f aca="false">IF(P478="","",T478/S478)</f>
        <v>0.0541031443500846</v>
      </c>
      <c r="V478" s="14" t="n">
        <f aca="false">IF(P478="","",S478/B478)</f>
        <v>141.918190097961</v>
      </c>
      <c r="W478" s="10" t="str">
        <f aca="false">IF(V478="","",IF(V478&lt;100,"Menos de 100 USD",IF(V478&lt;500,"100 a 500 USD",IF(V478&lt;2000,"500 a 2.000 USD","Más de 2.000 USD"))))</f>
        <v>100 a 500 USD</v>
      </c>
      <c r="X478" s="14" t="n">
        <f aca="false">IF(P478="","",MIN(T478,S478))</f>
        <v>145.003190833333</v>
      </c>
    </row>
    <row r="479" customFormat="false" ht="15" hidden="false" customHeight="false" outlineLevel="0" collapsed="false">
      <c r="A479" s="10" t="s">
        <v>1018</v>
      </c>
      <c r="B479" s="14" t="n">
        <v>18.885</v>
      </c>
      <c r="C479" s="14" t="n">
        <f aca="false">IF('MRR Conglomerado'!AG479&gt;0,'MRR Conglomerado'!AG479,"")</f>
        <v>300.08265</v>
      </c>
      <c r="D479" s="14" t="n">
        <f aca="false">IF(C479="","",'MRR Conglomerado'!AS479)</f>
        <v>0</v>
      </c>
      <c r="E479" s="13" t="n">
        <f aca="false">IF(C479="","",D479/C479)</f>
        <v>0</v>
      </c>
      <c r="F479" s="14" t="n">
        <f aca="false">IF(C479="","",C479/B479)</f>
        <v>15.89</v>
      </c>
      <c r="G479" s="10" t="str">
        <f aca="false">IF(F479="","",IF(F479&lt;100,"Menos de 100 USD",IF(F479&lt;500,"100 a 500 USD",IF(F479&lt;2000,"500 a 2.000 USD","Más de 2.000 USD"))))</f>
        <v>Menos de 100 USD</v>
      </c>
      <c r="H479" s="14" t="n">
        <f aca="false">IF(C479="","",MIN(D479,C479))</f>
        <v>0</v>
      </c>
      <c r="I479" s="14" t="n">
        <f aca="false">IF(SUM('MRR Conglomerado'!AE479:AG479)&gt;0,SUM('MRR Conglomerado'!AE479:AG479),"")</f>
        <v>950.25695</v>
      </c>
      <c r="J479" s="14" t="n">
        <f aca="false">IF(I479="","",SUM('MRR Conglomerado'!AQ479:AS479))</f>
        <v>311.030298</v>
      </c>
      <c r="K479" s="10" t="n">
        <f aca="false">IF(I479="","",COUNTIF('MRR Conglomerado'!AE479:AG479,"&gt;0"))</f>
        <v>3</v>
      </c>
      <c r="L479" s="13" t="n">
        <f aca="false">IF(I479="","",J479/I479)</f>
        <v>0.327311784459982</v>
      </c>
      <c r="M479" s="14" t="n">
        <f aca="false">IF(I479="","",I479/K479/B479)</f>
        <v>16.7726934957197</v>
      </c>
      <c r="N479" s="10" t="str">
        <f aca="false">IF(M479="","",IF(M479&lt;100,"Menos de 100 USD",IF(M479&lt;500,"100 a 500 USD",IF(M479&lt;2000,"500 a 2.000 USD","Más de 2.000 USD"))))</f>
        <v>Menos de 100 USD</v>
      </c>
      <c r="O479" s="14" t="n">
        <f aca="false">IF(I479="","",MIN(J479,I479))</f>
        <v>311.030298</v>
      </c>
      <c r="P479" s="14" t="n">
        <f aca="false">IF(SUM('MRR Conglomerado'!V479:AG479)&gt;0,SUM('MRR Conglomerado'!V479:AG479),"")</f>
        <v>1250.31335</v>
      </c>
      <c r="Q479" s="14" t="n">
        <f aca="false">IF(P479="","",SUM('MRR Conglomerado'!AH479:AS479))</f>
        <v>3044.186618</v>
      </c>
      <c r="R479" s="10" t="n">
        <f aca="false">IF(P479="","",COUNTIF('MRR Conglomerado'!V479:AG479,"&gt;0"))</f>
        <v>4</v>
      </c>
      <c r="S479" s="14" t="n">
        <f aca="false">IF(P479="","",P479/R479)</f>
        <v>312.5783375</v>
      </c>
      <c r="T479" s="14" t="n">
        <f aca="false">IF(P479="","",Q479/12)</f>
        <v>253.682218166667</v>
      </c>
      <c r="U479" s="13" t="n">
        <f aca="false">IF(P479="","",T479/S479)</f>
        <v>0.811579651346334</v>
      </c>
      <c r="V479" s="14" t="n">
        <f aca="false">IF(P479="","",S479/B479)</f>
        <v>16.5516726237755</v>
      </c>
      <c r="W479" s="10" t="str">
        <f aca="false">IF(V479="","",IF(V479&lt;100,"Menos de 100 USD",IF(V479&lt;500,"100 a 500 USD",IF(V479&lt;2000,"500 a 2.000 USD","Más de 2.000 USD"))))</f>
        <v>Menos de 100 USD</v>
      </c>
      <c r="X479" s="14" t="n">
        <f aca="false">IF(P479="","",MIN(T479,S479))</f>
        <v>253.682218166667</v>
      </c>
    </row>
    <row r="480" customFormat="false" ht="15" hidden="false" customHeight="false" outlineLevel="0" collapsed="false">
      <c r="A480" s="10" t="s">
        <v>1020</v>
      </c>
      <c r="B480" s="14" t="n">
        <v>18.885</v>
      </c>
      <c r="C480" s="14" t="str">
        <f aca="false">IF('MRR Conglomerado'!AG480&gt;0,'MRR Conglomerado'!AG480,"")</f>
        <v/>
      </c>
      <c r="D480" s="14" t="str">
        <f aca="false">IF(C480="","",'MRR Conglomerado'!AS480)</f>
        <v/>
      </c>
      <c r="E480" s="13" t="str">
        <f aca="false">IF(C480="","",D480/C480)</f>
        <v/>
      </c>
      <c r="F480" s="14" t="str">
        <f aca="false">IF(C480="","",C480/B480)</f>
        <v/>
      </c>
      <c r="G480" s="10" t="str">
        <f aca="false">IF(F480="","",IF(F480&lt;100,"Menos de 100 USD",IF(F480&lt;500,"100 a 500 USD",IF(F480&lt;2000,"500 a 2.000 USD","Más de 2.000 USD"))))</f>
        <v/>
      </c>
      <c r="H480" s="14" t="str">
        <f aca="false">IF(C480="","",MIN(D480,C480))</f>
        <v/>
      </c>
      <c r="I480" s="14" t="n">
        <f aca="false">IF(SUM('MRR Conglomerado'!AE480:AG480)&gt;0,SUM('MRR Conglomerado'!AE480:AG480),"")</f>
        <v>521.0238</v>
      </c>
      <c r="J480" s="14" t="n">
        <f aca="false">IF(I480="","",SUM('MRR Conglomerado'!AQ480:AS480))</f>
        <v>0</v>
      </c>
      <c r="K480" s="10" t="n">
        <f aca="false">IF(I480="","",COUNTIF('MRR Conglomerado'!AE480:AG480,"&gt;0"))</f>
        <v>1</v>
      </c>
      <c r="L480" s="13" t="n">
        <f aca="false">IF(I480="","",J480/I480)</f>
        <v>0</v>
      </c>
      <c r="M480" s="14" t="n">
        <f aca="false">IF(I480="","",I480/K480/B480)</f>
        <v>27.5892930897538</v>
      </c>
      <c r="N480" s="10" t="str">
        <f aca="false">IF(M480="","",IF(M480&lt;100,"Menos de 100 USD",IF(M480&lt;500,"100 a 500 USD",IF(M480&lt;2000,"500 a 2.000 USD","Más de 2.000 USD"))))</f>
        <v>Menos de 100 USD</v>
      </c>
      <c r="O480" s="14" t="n">
        <f aca="false">IF(I480="","",MIN(J480,I480))</f>
        <v>0</v>
      </c>
      <c r="P480" s="14" t="n">
        <f aca="false">IF(SUM('MRR Conglomerado'!V480:AG480)&gt;0,SUM('MRR Conglomerado'!V480:AG480),"")</f>
        <v>5084.366396</v>
      </c>
      <c r="Q480" s="14" t="n">
        <f aca="false">IF(P480="","",SUM('MRR Conglomerado'!AH480:AS480))</f>
        <v>0</v>
      </c>
      <c r="R480" s="10" t="n">
        <f aca="false">IF(P480="","",COUNTIF('MRR Conglomerado'!V480:AG480,"&gt;0"))</f>
        <v>10</v>
      </c>
      <c r="S480" s="14" t="n">
        <f aca="false">IF(P480="","",P480/R480)</f>
        <v>508.4366396</v>
      </c>
      <c r="T480" s="14" t="n">
        <f aca="false">IF(P480="","",Q480/12)</f>
        <v>0</v>
      </c>
      <c r="U480" s="13" t="n">
        <f aca="false">IF(P480="","",T480/S480)</f>
        <v>0</v>
      </c>
      <c r="V480" s="14" t="n">
        <f aca="false">IF(P480="","",S480/B480)</f>
        <v>26.9227767858088</v>
      </c>
      <c r="W480" s="10" t="str">
        <f aca="false">IF(V480="","",IF(V480&lt;100,"Menos de 100 USD",IF(V480&lt;500,"100 a 500 USD",IF(V480&lt;2000,"500 a 2.000 USD","Más de 2.000 USD"))))</f>
        <v>Menos de 100 USD</v>
      </c>
      <c r="X480" s="14" t="n">
        <f aca="false">IF(P480="","",MIN(T480,S480))</f>
        <v>0</v>
      </c>
    </row>
    <row r="481" customFormat="false" ht="15" hidden="false" customHeight="false" outlineLevel="0" collapsed="false">
      <c r="A481" s="10" t="s">
        <v>1022</v>
      </c>
      <c r="B481" s="14" t="n">
        <v>18.885</v>
      </c>
      <c r="C481" s="14" t="str">
        <f aca="false">IF('MRR Conglomerado'!AG481&gt;0,'MRR Conglomerado'!AG481,"")</f>
        <v/>
      </c>
      <c r="D481" s="14" t="str">
        <f aca="false">IF(C481="","",'MRR Conglomerado'!AS481)</f>
        <v/>
      </c>
      <c r="E481" s="13" t="str">
        <f aca="false">IF(C481="","",D481/C481)</f>
        <v/>
      </c>
      <c r="F481" s="14" t="str">
        <f aca="false">IF(C481="","",C481/B481)</f>
        <v/>
      </c>
      <c r="G481" s="10" t="str">
        <f aca="false">IF(F481="","",IF(F481&lt;100,"Menos de 100 USD",IF(F481&lt;500,"100 a 500 USD",IF(F481&lt;2000,"500 a 2.000 USD","Más de 2.000 USD"))))</f>
        <v/>
      </c>
      <c r="H481" s="14" t="str">
        <f aca="false">IF(C481="","",MIN(D481,C481))</f>
        <v/>
      </c>
      <c r="I481" s="14" t="str">
        <f aca="false">IF(SUM('MRR Conglomerado'!AE481:AG481)&gt;0,SUM('MRR Conglomerado'!AE481:AG481),"")</f>
        <v/>
      </c>
      <c r="J481" s="14" t="str">
        <f aca="false">IF(I481="","",SUM('MRR Conglomerado'!AQ481:AS481))</f>
        <v/>
      </c>
      <c r="K481" s="10" t="str">
        <f aca="false">IF(I481="","",COUNTIF('MRR Conglomerado'!AE481:AG481,"&gt;0"))</f>
        <v/>
      </c>
      <c r="L481" s="13" t="str">
        <f aca="false">IF(I481="","",J481/I481)</f>
        <v/>
      </c>
      <c r="M481" s="14" t="str">
        <f aca="false">IF(I481="","",I481/K481/B481)</f>
        <v/>
      </c>
      <c r="N481" s="10" t="str">
        <f aca="false">IF(M481="","",IF(M481&lt;100,"Menos de 100 USD",IF(M481&lt;500,"100 a 500 USD",IF(M481&lt;2000,"500 a 2.000 USD","Más de 2.000 USD"))))</f>
        <v/>
      </c>
      <c r="O481" s="14" t="str">
        <f aca="false">IF(I481="","",MIN(J481,I481))</f>
        <v/>
      </c>
      <c r="P481" s="14" t="str">
        <f aca="false">IF(SUM('MRR Conglomerado'!V481:AG481)&gt;0,SUM('MRR Conglomerado'!V481:AG481),"")</f>
        <v/>
      </c>
      <c r="Q481" s="14" t="str">
        <f aca="false">IF(P481="","",SUM('MRR Conglomerado'!AH481:AS481))</f>
        <v/>
      </c>
      <c r="R481" s="10" t="str">
        <f aca="false">IF(P481="","",COUNTIF('MRR Conglomerado'!V481:AG481,"&gt;0"))</f>
        <v/>
      </c>
      <c r="S481" s="14" t="str">
        <f aca="false">IF(P481="","",P481/R481)</f>
        <v/>
      </c>
      <c r="T481" s="14" t="str">
        <f aca="false">IF(P481="","",Q481/12)</f>
        <v/>
      </c>
      <c r="U481" s="13" t="str">
        <f aca="false">IF(P481="","",T481/S481)</f>
        <v/>
      </c>
      <c r="V481" s="14" t="str">
        <f aca="false">IF(P481="","",S481/B481)</f>
        <v/>
      </c>
      <c r="W481" s="10" t="str">
        <f aca="false">IF(V481="","",IF(V481&lt;100,"Menos de 100 USD",IF(V481&lt;500,"100 a 500 USD",IF(V481&lt;2000,"500 a 2.000 USD","Más de 2.000 USD"))))</f>
        <v/>
      </c>
      <c r="X481" s="14" t="str">
        <f aca="false">IF(P481="","",MIN(T481,S481))</f>
        <v/>
      </c>
    </row>
    <row r="482" customFormat="false" ht="15" hidden="false" customHeight="false" outlineLevel="0" collapsed="false">
      <c r="A482" s="10" t="s">
        <v>1024</v>
      </c>
      <c r="B482" s="14" t="n">
        <v>18.885</v>
      </c>
      <c r="C482" s="14" t="str">
        <f aca="false">IF('MRR Conglomerado'!AG482&gt;0,'MRR Conglomerado'!AG482,"")</f>
        <v/>
      </c>
      <c r="D482" s="14" t="str">
        <f aca="false">IF(C482="","",'MRR Conglomerado'!AS482)</f>
        <v/>
      </c>
      <c r="E482" s="13" t="str">
        <f aca="false">IF(C482="","",D482/C482)</f>
        <v/>
      </c>
      <c r="F482" s="14" t="str">
        <f aca="false">IF(C482="","",C482/B482)</f>
        <v/>
      </c>
      <c r="G482" s="10" t="str">
        <f aca="false">IF(F482="","",IF(F482&lt;100,"Menos de 100 USD",IF(F482&lt;500,"100 a 500 USD",IF(F482&lt;2000,"500 a 2.000 USD","Más de 2.000 USD"))))</f>
        <v/>
      </c>
      <c r="H482" s="14" t="str">
        <f aca="false">IF(C482="","",MIN(D482,C482))</f>
        <v/>
      </c>
      <c r="I482" s="14" t="str">
        <f aca="false">IF(SUM('MRR Conglomerado'!AE482:AG482)&gt;0,SUM('MRR Conglomerado'!AE482:AG482),"")</f>
        <v/>
      </c>
      <c r="J482" s="14" t="str">
        <f aca="false">IF(I482="","",SUM('MRR Conglomerado'!AQ482:AS482))</f>
        <v/>
      </c>
      <c r="K482" s="10" t="str">
        <f aca="false">IF(I482="","",COUNTIF('MRR Conglomerado'!AE482:AG482,"&gt;0"))</f>
        <v/>
      </c>
      <c r="L482" s="13" t="str">
        <f aca="false">IF(I482="","",J482/I482)</f>
        <v/>
      </c>
      <c r="M482" s="14" t="str">
        <f aca="false">IF(I482="","",I482/K482/B482)</f>
        <v/>
      </c>
      <c r="N482" s="10" t="str">
        <f aca="false">IF(M482="","",IF(M482&lt;100,"Menos de 100 USD",IF(M482&lt;500,"100 a 500 USD",IF(M482&lt;2000,"500 a 2.000 USD","Más de 2.000 USD"))))</f>
        <v/>
      </c>
      <c r="O482" s="14" t="str">
        <f aca="false">IF(I482="","",MIN(J482,I482))</f>
        <v/>
      </c>
      <c r="P482" s="14" t="str">
        <f aca="false">IF(SUM('MRR Conglomerado'!V482:AG482)&gt;0,SUM('MRR Conglomerado'!V482:AG482),"")</f>
        <v/>
      </c>
      <c r="Q482" s="14" t="str">
        <f aca="false">IF(P482="","",SUM('MRR Conglomerado'!AH482:AS482))</f>
        <v/>
      </c>
      <c r="R482" s="10" t="str">
        <f aca="false">IF(P482="","",COUNTIF('MRR Conglomerado'!V482:AG482,"&gt;0"))</f>
        <v/>
      </c>
      <c r="S482" s="14" t="str">
        <f aca="false">IF(P482="","",P482/R482)</f>
        <v/>
      </c>
      <c r="T482" s="14" t="str">
        <f aca="false">IF(P482="","",Q482/12)</f>
        <v/>
      </c>
      <c r="U482" s="13" t="str">
        <f aca="false">IF(P482="","",T482/S482)</f>
        <v/>
      </c>
      <c r="V482" s="14" t="str">
        <f aca="false">IF(P482="","",S482/B482)</f>
        <v/>
      </c>
      <c r="W482" s="10" t="str">
        <f aca="false">IF(V482="","",IF(V482&lt;100,"Menos de 100 USD",IF(V482&lt;500,"100 a 500 USD",IF(V482&lt;2000,"500 a 2.000 USD","Más de 2.000 USD"))))</f>
        <v/>
      </c>
      <c r="X482" s="14" t="str">
        <f aca="false">IF(P482="","",MIN(T482,S482))</f>
        <v/>
      </c>
    </row>
    <row r="483" customFormat="false" ht="15" hidden="false" customHeight="false" outlineLevel="0" collapsed="false">
      <c r="A483" s="10" t="s">
        <v>1026</v>
      </c>
      <c r="B483" s="14" t="n">
        <v>18.885</v>
      </c>
      <c r="C483" s="14" t="str">
        <f aca="false">IF('MRR Conglomerado'!AG483&gt;0,'MRR Conglomerado'!AG483,"")</f>
        <v/>
      </c>
      <c r="D483" s="14" t="str">
        <f aca="false">IF(C483="","",'MRR Conglomerado'!AS483)</f>
        <v/>
      </c>
      <c r="E483" s="13" t="str">
        <f aca="false">IF(C483="","",D483/C483)</f>
        <v/>
      </c>
      <c r="F483" s="14" t="str">
        <f aca="false">IF(C483="","",C483/B483)</f>
        <v/>
      </c>
      <c r="G483" s="10" t="str">
        <f aca="false">IF(F483="","",IF(F483&lt;100,"Menos de 100 USD",IF(F483&lt;500,"100 a 500 USD",IF(F483&lt;2000,"500 a 2.000 USD","Más de 2.000 USD"))))</f>
        <v/>
      </c>
      <c r="H483" s="14" t="str">
        <f aca="false">IF(C483="","",MIN(D483,C483))</f>
        <v/>
      </c>
      <c r="I483" s="14" t="str">
        <f aca="false">IF(SUM('MRR Conglomerado'!AE483:AG483)&gt;0,SUM('MRR Conglomerado'!AE483:AG483),"")</f>
        <v/>
      </c>
      <c r="J483" s="14" t="str">
        <f aca="false">IF(I483="","",SUM('MRR Conglomerado'!AQ483:AS483))</f>
        <v/>
      </c>
      <c r="K483" s="10" t="str">
        <f aca="false">IF(I483="","",COUNTIF('MRR Conglomerado'!AE483:AG483,"&gt;0"))</f>
        <v/>
      </c>
      <c r="L483" s="13" t="str">
        <f aca="false">IF(I483="","",J483/I483)</f>
        <v/>
      </c>
      <c r="M483" s="14" t="str">
        <f aca="false">IF(I483="","",I483/K483/B483)</f>
        <v/>
      </c>
      <c r="N483" s="10" t="str">
        <f aca="false">IF(M483="","",IF(M483&lt;100,"Menos de 100 USD",IF(M483&lt;500,"100 a 500 USD",IF(M483&lt;2000,"500 a 2.000 USD","Más de 2.000 USD"))))</f>
        <v/>
      </c>
      <c r="O483" s="14" t="str">
        <f aca="false">IF(I483="","",MIN(J483,I483))</f>
        <v/>
      </c>
      <c r="P483" s="14" t="str">
        <f aca="false">IF(SUM('MRR Conglomerado'!V483:AG483)&gt;0,SUM('MRR Conglomerado'!V483:AG483),"")</f>
        <v/>
      </c>
      <c r="Q483" s="14" t="str">
        <f aca="false">IF(P483="","",SUM('MRR Conglomerado'!AH483:AS483))</f>
        <v/>
      </c>
      <c r="R483" s="10" t="str">
        <f aca="false">IF(P483="","",COUNTIF('MRR Conglomerado'!V483:AG483,"&gt;0"))</f>
        <v/>
      </c>
      <c r="S483" s="14" t="str">
        <f aca="false">IF(P483="","",P483/R483)</f>
        <v/>
      </c>
      <c r="T483" s="14" t="str">
        <f aca="false">IF(P483="","",Q483/12)</f>
        <v/>
      </c>
      <c r="U483" s="13" t="str">
        <f aca="false">IF(P483="","",T483/S483)</f>
        <v/>
      </c>
      <c r="V483" s="14" t="str">
        <f aca="false">IF(P483="","",S483/B483)</f>
        <v/>
      </c>
      <c r="W483" s="10" t="str">
        <f aca="false">IF(V483="","",IF(V483&lt;100,"Menos de 100 USD",IF(V483&lt;500,"100 a 500 USD",IF(V483&lt;2000,"500 a 2.000 USD","Más de 2.000 USD"))))</f>
        <v/>
      </c>
      <c r="X483" s="14" t="str">
        <f aca="false">IF(P483="","",MIN(T483,S483))</f>
        <v/>
      </c>
    </row>
    <row r="484" customFormat="false" ht="15" hidden="false" customHeight="false" outlineLevel="0" collapsed="false">
      <c r="A484" s="10" t="s">
        <v>1028</v>
      </c>
      <c r="B484" s="14" t="n">
        <v>18.885</v>
      </c>
      <c r="C484" s="14" t="n">
        <f aca="false">IF('MRR Conglomerado'!AG484&gt;0,'MRR Conglomerado'!AG484,"")</f>
        <v>3422.90625</v>
      </c>
      <c r="D484" s="14" t="n">
        <f aca="false">IF(C484="","",'MRR Conglomerado'!AS484)</f>
        <v>3063.130032</v>
      </c>
      <c r="E484" s="13" t="n">
        <f aca="false">IF(C484="","",D484/C484)</f>
        <v>0.894891594533154</v>
      </c>
      <c r="F484" s="14" t="n">
        <f aca="false">IF(C484="","",C484/B484)</f>
        <v>181.25</v>
      </c>
      <c r="G484" s="10" t="str">
        <f aca="false">IF(F484="","",IF(F484&lt;100,"Menos de 100 USD",IF(F484&lt;500,"100 a 500 USD",IF(F484&lt;2000,"500 a 2.000 USD","Más de 2.000 USD"))))</f>
        <v>100 a 500 USD</v>
      </c>
      <c r="H484" s="14" t="n">
        <f aca="false">IF(C484="","",MIN(D484,C484))</f>
        <v>3063.130032</v>
      </c>
      <c r="I484" s="14" t="n">
        <f aca="false">IF(SUM('MRR Conglomerado'!AE484:AG484)&gt;0,SUM('MRR Conglomerado'!AE484:AG484),"")</f>
        <v>10409.35259</v>
      </c>
      <c r="J484" s="14" t="n">
        <f aca="false">IF(I484="","",SUM('MRR Conglomerado'!AQ484:AS484))</f>
        <v>9092.0065</v>
      </c>
      <c r="K484" s="10" t="n">
        <f aca="false">IF(I484="","",COUNTIF('MRR Conglomerado'!AE484:AG484,"&gt;0"))</f>
        <v>3</v>
      </c>
      <c r="L484" s="13" t="n">
        <f aca="false">IF(I484="","",J484/I484)</f>
        <v>0.87344591523727</v>
      </c>
      <c r="M484" s="14" t="n">
        <f aca="false">IF(I484="","",I484/K484/B484)</f>
        <v>183.732284705675</v>
      </c>
      <c r="N484" s="10" t="str">
        <f aca="false">IF(M484="","",IF(M484&lt;100,"Menos de 100 USD",IF(M484&lt;500,"100 a 500 USD",IF(M484&lt;2000,"500 a 2.000 USD","Más de 2.000 USD"))))</f>
        <v>100 a 500 USD</v>
      </c>
      <c r="O484" s="14" t="n">
        <f aca="false">IF(I484="","",MIN(J484,I484))</f>
        <v>9092.0065</v>
      </c>
      <c r="P484" s="14" t="n">
        <f aca="false">IF(SUM('MRR Conglomerado'!V484:AG484)&gt;0,SUM('MRR Conglomerado'!V484:AG484),"")</f>
        <v>49273.17916</v>
      </c>
      <c r="Q484" s="14" t="n">
        <f aca="false">IF(P484="","",SUM('MRR Conglomerado'!AH484:AS484))</f>
        <v>39126.089052</v>
      </c>
      <c r="R484" s="10" t="n">
        <f aca="false">IF(P484="","",COUNTIF('MRR Conglomerado'!V484:AG484,"&gt;0"))</f>
        <v>12</v>
      </c>
      <c r="S484" s="14" t="n">
        <f aca="false">IF(P484="","",P484/R484)</f>
        <v>4106.09826333333</v>
      </c>
      <c r="T484" s="14" t="n">
        <f aca="false">IF(P484="","",Q484/12)</f>
        <v>3260.507421</v>
      </c>
      <c r="U484" s="13" t="n">
        <f aca="false">IF(P484="","",T484/S484)</f>
        <v>0.794064635548473</v>
      </c>
      <c r="V484" s="14" t="n">
        <f aca="false">IF(P484="","",S484/B484)</f>
        <v>217.426437031153</v>
      </c>
      <c r="W484" s="10" t="str">
        <f aca="false">IF(V484="","",IF(V484&lt;100,"Menos de 100 USD",IF(V484&lt;500,"100 a 500 USD",IF(V484&lt;2000,"500 a 2.000 USD","Más de 2.000 USD"))))</f>
        <v>100 a 500 USD</v>
      </c>
      <c r="X484" s="14" t="n">
        <f aca="false">IF(P484="","",MIN(T484,S484))</f>
        <v>3260.507421</v>
      </c>
    </row>
    <row r="485" customFormat="false" ht="15" hidden="false" customHeight="false" outlineLevel="0" collapsed="false">
      <c r="A485" s="10" t="s">
        <v>1030</v>
      </c>
      <c r="B485" s="14" t="n">
        <v>18.885</v>
      </c>
      <c r="C485" s="14" t="n">
        <f aca="false">IF('MRR Conglomerado'!AG485&gt;0,'MRR Conglomerado'!AG485,"")</f>
        <v>2063.56395</v>
      </c>
      <c r="D485" s="14" t="n">
        <f aca="false">IF(C485="","",'MRR Conglomerado'!AS485)</f>
        <v>2793.605392</v>
      </c>
      <c r="E485" s="13" t="n">
        <f aca="false">IF(C485="","",D485/C485)</f>
        <v>1.35377698956216</v>
      </c>
      <c r="F485" s="14" t="n">
        <f aca="false">IF(C485="","",C485/B485)</f>
        <v>109.27</v>
      </c>
      <c r="G485" s="10" t="str">
        <f aca="false">IF(F485="","",IF(F485&lt;100,"Menos de 100 USD",IF(F485&lt;500,"100 a 500 USD",IF(F485&lt;2000,"500 a 2.000 USD","Más de 2.000 USD"))))</f>
        <v>100 a 500 USD</v>
      </c>
      <c r="H485" s="14" t="n">
        <f aca="false">IF(C485="","",MIN(D485,C485))</f>
        <v>2063.56395</v>
      </c>
      <c r="I485" s="14" t="n">
        <f aca="false">IF(SUM('MRR Conglomerado'!AE485:AG485)&gt;0,SUM('MRR Conglomerado'!AE485:AG485),"")</f>
        <v>6706.45961</v>
      </c>
      <c r="J485" s="14" t="n">
        <f aca="false">IF(I485="","",SUM('MRR Conglomerado'!AQ485:AS485))</f>
        <v>8618.712203</v>
      </c>
      <c r="K485" s="10" t="n">
        <f aca="false">IF(I485="","",COUNTIF('MRR Conglomerado'!AE485:AG485,"&gt;0"))</f>
        <v>3</v>
      </c>
      <c r="L485" s="13" t="n">
        <f aca="false">IF(I485="","",J485/I485)</f>
        <v>1.28513592926865</v>
      </c>
      <c r="M485" s="14" t="n">
        <f aca="false">IF(I485="","",I485/K485/B485)</f>
        <v>118.373658282588</v>
      </c>
      <c r="N485" s="10" t="str">
        <f aca="false">IF(M485="","",IF(M485&lt;100,"Menos de 100 USD",IF(M485&lt;500,"100 a 500 USD",IF(M485&lt;2000,"500 a 2.000 USD","Más de 2.000 USD"))))</f>
        <v>100 a 500 USD</v>
      </c>
      <c r="O485" s="14" t="n">
        <f aca="false">IF(I485="","",MIN(J485,I485))</f>
        <v>6706.45961</v>
      </c>
      <c r="P485" s="14" t="n">
        <f aca="false">IF(SUM('MRR Conglomerado'!V485:AG485)&gt;0,SUM('MRR Conglomerado'!V485:AG485),"")</f>
        <v>25707.2163</v>
      </c>
      <c r="Q485" s="14" t="n">
        <f aca="false">IF(P485="","",SUM('MRR Conglomerado'!AH485:AS485))</f>
        <v>30620.906061</v>
      </c>
      <c r="R485" s="10" t="n">
        <f aca="false">IF(P485="","",COUNTIF('MRR Conglomerado'!V485:AG485,"&gt;0"))</f>
        <v>12</v>
      </c>
      <c r="S485" s="14" t="n">
        <f aca="false">IF(P485="","",P485/R485)</f>
        <v>2142.268025</v>
      </c>
      <c r="T485" s="14" t="n">
        <f aca="false">IF(P485="","",Q485/12)</f>
        <v>2551.74217175</v>
      </c>
      <c r="U485" s="13" t="n">
        <f aca="false">IF(P485="","",T485/S485)</f>
        <v>1.19114048381038</v>
      </c>
      <c r="V485" s="14" t="n">
        <f aca="false">IF(P485="","",S485/B485)</f>
        <v>113.437544347366</v>
      </c>
      <c r="W485" s="10" t="str">
        <f aca="false">IF(V485="","",IF(V485&lt;100,"Menos de 100 USD",IF(V485&lt;500,"100 a 500 USD",IF(V485&lt;2000,"500 a 2.000 USD","Más de 2.000 USD"))))</f>
        <v>100 a 500 USD</v>
      </c>
      <c r="X485" s="14" t="n">
        <f aca="false">IF(P485="","",MIN(T485,S485))</f>
        <v>2142.268025</v>
      </c>
    </row>
    <row r="486" customFormat="false" ht="15" hidden="false" customHeight="false" outlineLevel="0" collapsed="false">
      <c r="A486" s="10" t="s">
        <v>1032</v>
      </c>
      <c r="B486" s="14" t="n">
        <v>18.885</v>
      </c>
      <c r="C486" s="14" t="n">
        <f aca="false">IF('MRR Conglomerado'!AG486&gt;0,'MRR Conglomerado'!AG486,"")</f>
        <v>1375.77225</v>
      </c>
      <c r="D486" s="14" t="n">
        <f aca="false">IF(C486="","",'MRR Conglomerado'!AS486)</f>
        <v>772.69564</v>
      </c>
      <c r="E486" s="13" t="n">
        <f aca="false">IF(C486="","",D486/C486)</f>
        <v>0.561645025184946</v>
      </c>
      <c r="F486" s="14" t="n">
        <f aca="false">IF(C486="","",C486/B486)</f>
        <v>72.85</v>
      </c>
      <c r="G486" s="10" t="str">
        <f aca="false">IF(F486="","",IF(F486&lt;100,"Menos de 100 USD",IF(F486&lt;500,"100 a 500 USD",IF(F486&lt;2000,"500 a 2.000 USD","Más de 2.000 USD"))))</f>
        <v>Menos de 100 USD</v>
      </c>
      <c r="H486" s="14" t="n">
        <f aca="false">IF(C486="","",MIN(D486,C486))</f>
        <v>772.69564</v>
      </c>
      <c r="I486" s="14" t="n">
        <f aca="false">IF(SUM('MRR Conglomerado'!AE486:AG486)&gt;0,SUM('MRR Conglomerado'!AE486:AG486),"")</f>
        <v>5044.30155</v>
      </c>
      <c r="J486" s="14" t="n">
        <f aca="false">IF(I486="","",SUM('MRR Conglomerado'!AQ486:AS486))</f>
        <v>2496.287851</v>
      </c>
      <c r="K486" s="10" t="n">
        <f aca="false">IF(I486="","",COUNTIF('MRR Conglomerado'!AE486:AG486,"&gt;0"))</f>
        <v>3</v>
      </c>
      <c r="L486" s="13" t="n">
        <f aca="false">IF(I486="","",J486/I486)</f>
        <v>0.494872843396922</v>
      </c>
      <c r="M486" s="14" t="n">
        <f aca="false">IF(I486="","",I486/K486/B486)</f>
        <v>89.0354169976172</v>
      </c>
      <c r="N486" s="10" t="str">
        <f aca="false">IF(M486="","",IF(M486&lt;100,"Menos de 100 USD",IF(M486&lt;500,"100 a 500 USD",IF(M486&lt;2000,"500 a 2.000 USD","Más de 2.000 USD"))))</f>
        <v>Menos de 100 USD</v>
      </c>
      <c r="O486" s="14" t="n">
        <f aca="false">IF(I486="","",MIN(J486,I486))</f>
        <v>2496.287851</v>
      </c>
      <c r="P486" s="14" t="n">
        <f aca="false">IF(SUM('MRR Conglomerado'!V486:AG486)&gt;0,SUM('MRR Conglomerado'!V486:AG486),"")</f>
        <v>21771.69592</v>
      </c>
      <c r="Q486" s="14" t="n">
        <f aca="false">IF(P486="","",SUM('MRR Conglomerado'!AH486:AS486))</f>
        <v>11752.320316</v>
      </c>
      <c r="R486" s="10" t="n">
        <f aca="false">IF(P486="","",COUNTIF('MRR Conglomerado'!V486:AG486,"&gt;0"))</f>
        <v>12</v>
      </c>
      <c r="S486" s="14" t="n">
        <f aca="false">IF(P486="","",P486/R486)</f>
        <v>1814.30799333333</v>
      </c>
      <c r="T486" s="14" t="n">
        <f aca="false">IF(P486="","",Q486/12)</f>
        <v>979.360026333333</v>
      </c>
      <c r="U486" s="13" t="n">
        <f aca="false">IF(P486="","",T486/S486)</f>
        <v>0.539798110316433</v>
      </c>
      <c r="V486" s="14" t="n">
        <f aca="false">IF(P486="","",S486/B486)</f>
        <v>96.0713790486276</v>
      </c>
      <c r="W486" s="10" t="str">
        <f aca="false">IF(V486="","",IF(V486&lt;100,"Menos de 100 USD",IF(V486&lt;500,"100 a 500 USD",IF(V486&lt;2000,"500 a 2.000 USD","Más de 2.000 USD"))))</f>
        <v>Menos de 100 USD</v>
      </c>
      <c r="X486" s="14" t="n">
        <f aca="false">IF(P486="","",MIN(T486,S486))</f>
        <v>979.360026333333</v>
      </c>
    </row>
    <row r="487" customFormat="false" ht="15" hidden="false" customHeight="false" outlineLevel="0" collapsed="false">
      <c r="A487" s="10" t="s">
        <v>1034</v>
      </c>
      <c r="B487" s="14" t="n">
        <v>18.885</v>
      </c>
      <c r="C487" s="14" t="n">
        <f aca="false">IF('MRR Conglomerado'!AG487&gt;0,'MRR Conglomerado'!AG487,"")</f>
        <v>4160.93205</v>
      </c>
      <c r="D487" s="14" t="n">
        <f aca="false">IF(C487="","",'MRR Conglomerado'!AS487)</f>
        <v>5533.480872</v>
      </c>
      <c r="E487" s="13" t="n">
        <f aca="false">IF(C487="","",D487/C487)</f>
        <v>1.32986571410124</v>
      </c>
      <c r="F487" s="14" t="n">
        <f aca="false">IF(C487="","",C487/B487)</f>
        <v>220.33</v>
      </c>
      <c r="G487" s="10" t="str">
        <f aca="false">IF(F487="","",IF(F487&lt;100,"Menos de 100 USD",IF(F487&lt;500,"100 a 500 USD",IF(F487&lt;2000,"500 a 2.000 USD","Más de 2.000 USD"))))</f>
        <v>100 a 500 USD</v>
      </c>
      <c r="H487" s="14" t="n">
        <f aca="false">IF(C487="","",MIN(D487,C487))</f>
        <v>4160.93205</v>
      </c>
      <c r="I487" s="14" t="n">
        <f aca="false">IF(SUM('MRR Conglomerado'!AE487:AG487)&gt;0,SUM('MRR Conglomerado'!AE487:AG487),"")</f>
        <v>12995.90679</v>
      </c>
      <c r="J487" s="14" t="n">
        <f aca="false">IF(I487="","",SUM('MRR Conglomerado'!AQ487:AS487))</f>
        <v>16275.09143</v>
      </c>
      <c r="K487" s="10" t="n">
        <f aca="false">IF(I487="","",COUNTIF('MRR Conglomerado'!AE487:AG487,"&gt;0"))</f>
        <v>3</v>
      </c>
      <c r="L487" s="13" t="n">
        <f aca="false">IF(I487="","",J487/I487)</f>
        <v>1.25232441975678</v>
      </c>
      <c r="M487" s="14" t="n">
        <f aca="false">IF(I487="","",I487/K487/B487)</f>
        <v>229.386758273762</v>
      </c>
      <c r="N487" s="10" t="str">
        <f aca="false">IF(M487="","",IF(M487&lt;100,"Menos de 100 USD",IF(M487&lt;500,"100 a 500 USD",IF(M487&lt;2000,"500 a 2.000 USD","Más de 2.000 USD"))))</f>
        <v>100 a 500 USD</v>
      </c>
      <c r="O487" s="14" t="n">
        <f aca="false">IF(I487="","",MIN(J487,I487))</f>
        <v>12995.90679</v>
      </c>
      <c r="P487" s="14" t="n">
        <f aca="false">IF(SUM('MRR Conglomerado'!V487:AG487)&gt;0,SUM('MRR Conglomerado'!V487:AG487),"")</f>
        <v>12995.90679</v>
      </c>
      <c r="Q487" s="14" t="n">
        <f aca="false">IF(P487="","",SUM('MRR Conglomerado'!AH487:AS487))</f>
        <v>53144.101971</v>
      </c>
      <c r="R487" s="10" t="n">
        <f aca="false">IF(P487="","",COUNTIF('MRR Conglomerado'!V487:AG487,"&gt;0"))</f>
        <v>3</v>
      </c>
      <c r="S487" s="14" t="n">
        <f aca="false">IF(P487="","",P487/R487)</f>
        <v>4331.96893</v>
      </c>
      <c r="T487" s="14" t="n">
        <f aca="false">IF(P487="","",Q487/12)</f>
        <v>4428.67516425</v>
      </c>
      <c r="U487" s="13" t="n">
        <f aca="false">IF(P487="","",T487/S487)</f>
        <v>1.02232385222809</v>
      </c>
      <c r="V487" s="14" t="n">
        <f aca="false">IF(P487="","",S487/B487)</f>
        <v>229.386758273762</v>
      </c>
      <c r="W487" s="10" t="str">
        <f aca="false">IF(V487="","",IF(V487&lt;100,"Menos de 100 USD",IF(V487&lt;500,"100 a 500 USD",IF(V487&lt;2000,"500 a 2.000 USD","Más de 2.000 USD"))))</f>
        <v>100 a 500 USD</v>
      </c>
      <c r="X487" s="14" t="n">
        <f aca="false">IF(P487="","",MIN(T487,S487))</f>
        <v>4331.96893</v>
      </c>
    </row>
    <row r="488" customFormat="false" ht="15" hidden="false" customHeight="false" outlineLevel="0" collapsed="false">
      <c r="A488" s="10" t="s">
        <v>1036</v>
      </c>
      <c r="B488" s="14" t="n">
        <v>18.885</v>
      </c>
      <c r="C488" s="14" t="n">
        <f aca="false">IF('MRR Conglomerado'!AG488&gt;0,'MRR Conglomerado'!AG488,"")</f>
        <v>1312.8852</v>
      </c>
      <c r="D488" s="14" t="n">
        <f aca="false">IF(C488="","",'MRR Conglomerado'!AS488)</f>
        <v>1604.546688</v>
      </c>
      <c r="E488" s="13" t="n">
        <f aca="false">IF(C488="","",D488/C488)</f>
        <v>1.2221530778167</v>
      </c>
      <c r="F488" s="14" t="n">
        <f aca="false">IF(C488="","",C488/B488)</f>
        <v>69.52</v>
      </c>
      <c r="G488" s="10" t="str">
        <f aca="false">IF(F488="","",IF(F488&lt;100,"Menos de 100 USD",IF(F488&lt;500,"100 a 500 USD",IF(F488&lt;2000,"500 a 2.000 USD","Más de 2.000 USD"))))</f>
        <v>Menos de 100 USD</v>
      </c>
      <c r="H488" s="14" t="n">
        <f aca="false">IF(C488="","",MIN(D488,C488))</f>
        <v>1312.8852</v>
      </c>
      <c r="I488" s="14" t="n">
        <f aca="false">IF(SUM('MRR Conglomerado'!AE488:AG488)&gt;0,SUM('MRR Conglomerado'!AE488:AG488),"")</f>
        <v>3797.98266</v>
      </c>
      <c r="J488" s="14" t="n">
        <f aca="false">IF(I488="","",SUM('MRR Conglomerado'!AQ488:AS488))</f>
        <v>4813.428977</v>
      </c>
      <c r="K488" s="10" t="n">
        <f aca="false">IF(I488="","",COUNTIF('MRR Conglomerado'!AE488:AG488,"&gt;0"))</f>
        <v>3</v>
      </c>
      <c r="L488" s="13" t="n">
        <f aca="false">IF(I488="","",J488/I488)</f>
        <v>1.26736465326569</v>
      </c>
      <c r="M488" s="14" t="n">
        <f aca="false">IF(I488="","",I488/K488/B488)</f>
        <v>67.0370251522372</v>
      </c>
      <c r="N488" s="10" t="str">
        <f aca="false">IF(M488="","",IF(M488&lt;100,"Menos de 100 USD",IF(M488&lt;500,"100 a 500 USD",IF(M488&lt;2000,"500 a 2.000 USD","Más de 2.000 USD"))))</f>
        <v>Menos de 100 USD</v>
      </c>
      <c r="O488" s="14" t="n">
        <f aca="false">IF(I488="","",MIN(J488,I488))</f>
        <v>3797.98266</v>
      </c>
      <c r="P488" s="14" t="n">
        <f aca="false">IF(SUM('MRR Conglomerado'!V488:AG488)&gt;0,SUM('MRR Conglomerado'!V488:AG488),"")</f>
        <v>14663.179068</v>
      </c>
      <c r="Q488" s="14" t="n">
        <f aca="false">IF(P488="","",SUM('MRR Conglomerado'!AH488:AS488))</f>
        <v>17829.030432</v>
      </c>
      <c r="R488" s="10" t="n">
        <f aca="false">IF(P488="","",COUNTIF('MRR Conglomerado'!V488:AG488,"&gt;0"))</f>
        <v>12</v>
      </c>
      <c r="S488" s="14" t="n">
        <f aca="false">IF(P488="","",P488/R488)</f>
        <v>1221.931589</v>
      </c>
      <c r="T488" s="14" t="n">
        <f aca="false">IF(P488="","",Q488/12)</f>
        <v>1485.752536</v>
      </c>
      <c r="U488" s="13" t="n">
        <f aca="false">IF(P488="","",T488/S488)</f>
        <v>1.21590484228</v>
      </c>
      <c r="V488" s="14" t="n">
        <f aca="false">IF(P488="","",S488/B488)</f>
        <v>64.7038172623775</v>
      </c>
      <c r="W488" s="10" t="str">
        <f aca="false">IF(V488="","",IF(V488&lt;100,"Menos de 100 USD",IF(V488&lt;500,"100 a 500 USD",IF(V488&lt;2000,"500 a 2.000 USD","Más de 2.000 USD"))))</f>
        <v>Menos de 100 USD</v>
      </c>
      <c r="X488" s="14" t="n">
        <f aca="false">IF(P488="","",MIN(T488,S488))</f>
        <v>1221.931589</v>
      </c>
    </row>
    <row r="489" customFormat="false" ht="15" hidden="false" customHeight="false" outlineLevel="0" collapsed="false">
      <c r="A489" s="10" t="s">
        <v>1038</v>
      </c>
      <c r="B489" s="14" t="n">
        <v>18.885</v>
      </c>
      <c r="C489" s="14" t="str">
        <f aca="false">IF('MRR Conglomerado'!AG489&gt;0,'MRR Conglomerado'!AG489,"")</f>
        <v/>
      </c>
      <c r="D489" s="14" t="str">
        <f aca="false">IF(C489="","",'MRR Conglomerado'!AS489)</f>
        <v/>
      </c>
      <c r="E489" s="13" t="str">
        <f aca="false">IF(C489="","",D489/C489)</f>
        <v/>
      </c>
      <c r="F489" s="14" t="str">
        <f aca="false">IF(C489="","",C489/B489)</f>
        <v/>
      </c>
      <c r="G489" s="10" t="str">
        <f aca="false">IF(F489="","",IF(F489&lt;100,"Menos de 100 USD",IF(F489&lt;500,"100 a 500 USD",IF(F489&lt;2000,"500 a 2.000 USD","Más de 2.000 USD"))))</f>
        <v/>
      </c>
      <c r="H489" s="14" t="str">
        <f aca="false">IF(C489="","",MIN(D489,C489))</f>
        <v/>
      </c>
      <c r="I489" s="14" t="str">
        <f aca="false">IF(SUM('MRR Conglomerado'!AE489:AG489)&gt;0,SUM('MRR Conglomerado'!AE489:AG489),"")</f>
        <v/>
      </c>
      <c r="J489" s="14" t="str">
        <f aca="false">IF(I489="","",SUM('MRR Conglomerado'!AQ489:AS489))</f>
        <v/>
      </c>
      <c r="K489" s="10" t="str">
        <f aca="false">IF(I489="","",COUNTIF('MRR Conglomerado'!AE489:AG489,"&gt;0"))</f>
        <v/>
      </c>
      <c r="L489" s="13" t="str">
        <f aca="false">IF(I489="","",J489/I489)</f>
        <v/>
      </c>
      <c r="M489" s="14" t="str">
        <f aca="false">IF(I489="","",I489/K489/B489)</f>
        <v/>
      </c>
      <c r="N489" s="10" t="str">
        <f aca="false">IF(M489="","",IF(M489&lt;100,"Menos de 100 USD",IF(M489&lt;500,"100 a 500 USD",IF(M489&lt;2000,"500 a 2.000 USD","Más de 2.000 USD"))))</f>
        <v/>
      </c>
      <c r="O489" s="14" t="str">
        <f aca="false">IF(I489="","",MIN(J489,I489))</f>
        <v/>
      </c>
      <c r="P489" s="14" t="str">
        <f aca="false">IF(SUM('MRR Conglomerado'!V489:AG489)&gt;0,SUM('MRR Conglomerado'!V489:AG489),"")</f>
        <v/>
      </c>
      <c r="Q489" s="14" t="str">
        <f aca="false">IF(P489="","",SUM('MRR Conglomerado'!AH489:AS489))</f>
        <v/>
      </c>
      <c r="R489" s="10" t="str">
        <f aca="false">IF(P489="","",COUNTIF('MRR Conglomerado'!V489:AG489,"&gt;0"))</f>
        <v/>
      </c>
      <c r="S489" s="14" t="str">
        <f aca="false">IF(P489="","",P489/R489)</f>
        <v/>
      </c>
      <c r="T489" s="14" t="str">
        <f aca="false">IF(P489="","",Q489/12)</f>
        <v/>
      </c>
      <c r="U489" s="13" t="str">
        <f aca="false">IF(P489="","",T489/S489)</f>
        <v/>
      </c>
      <c r="V489" s="14" t="str">
        <f aca="false">IF(P489="","",S489/B489)</f>
        <v/>
      </c>
      <c r="W489" s="10" t="str">
        <f aca="false">IF(V489="","",IF(V489&lt;100,"Menos de 100 USD",IF(V489&lt;500,"100 a 500 USD",IF(V489&lt;2000,"500 a 2.000 USD","Más de 2.000 USD"))))</f>
        <v/>
      </c>
      <c r="X489" s="14" t="str">
        <f aca="false">IF(P489="","",MIN(T489,S489))</f>
        <v/>
      </c>
    </row>
    <row r="490" customFormat="false" ht="15" hidden="false" customHeight="false" outlineLevel="0" collapsed="false">
      <c r="A490" s="10" t="s">
        <v>1040</v>
      </c>
      <c r="B490" s="14" t="n">
        <v>18.885</v>
      </c>
      <c r="C490" s="14" t="n">
        <f aca="false">IF('MRR Conglomerado'!AG490&gt;0,'MRR Conglomerado'!AG490,"")</f>
        <v>6815.78535</v>
      </c>
      <c r="D490" s="14" t="n">
        <f aca="false">IF(C490="","",'MRR Conglomerado'!AS490)</f>
        <v>0</v>
      </c>
      <c r="E490" s="13" t="n">
        <f aca="false">IF(C490="","",D490/C490)</f>
        <v>0</v>
      </c>
      <c r="F490" s="14" t="n">
        <f aca="false">IF(C490="","",C490/B490)</f>
        <v>360.91</v>
      </c>
      <c r="G490" s="10" t="str">
        <f aca="false">IF(F490="","",IF(F490&lt;100,"Menos de 100 USD",IF(F490&lt;500,"100 a 500 USD",IF(F490&lt;2000,"500 a 2.000 USD","Más de 2.000 USD"))))</f>
        <v>100 a 500 USD</v>
      </c>
      <c r="H490" s="14" t="n">
        <f aca="false">IF(C490="","",MIN(D490,C490))</f>
        <v>0</v>
      </c>
      <c r="I490" s="14" t="n">
        <f aca="false">IF(SUM('MRR Conglomerado'!AE490:AG490)&gt;0,SUM('MRR Conglomerado'!AE490:AG490),"")</f>
        <v>19946.91651</v>
      </c>
      <c r="J490" s="14" t="n">
        <f aca="false">IF(I490="","",SUM('MRR Conglomerado'!AQ490:AS490))</f>
        <v>0</v>
      </c>
      <c r="K490" s="10" t="n">
        <f aca="false">IF(I490="","",COUNTIF('MRR Conglomerado'!AE490:AG490,"&gt;0"))</f>
        <v>3</v>
      </c>
      <c r="L490" s="13" t="n">
        <f aca="false">IF(I490="","",J490/I490)</f>
        <v>0</v>
      </c>
      <c r="M490" s="14" t="n">
        <f aca="false">IF(I490="","",I490/K490/B490)</f>
        <v>352.076895419645</v>
      </c>
      <c r="N490" s="10" t="str">
        <f aca="false">IF(M490="","",IF(M490&lt;100,"Menos de 100 USD",IF(M490&lt;500,"100 a 500 USD",IF(M490&lt;2000,"500 a 2.000 USD","Más de 2.000 USD"))))</f>
        <v>100 a 500 USD</v>
      </c>
      <c r="O490" s="14" t="n">
        <f aca="false">IF(I490="","",MIN(J490,I490))</f>
        <v>0</v>
      </c>
      <c r="P490" s="14" t="n">
        <f aca="false">IF(SUM('MRR Conglomerado'!V490:AG490)&gt;0,SUM('MRR Conglomerado'!V490:AG490),"")</f>
        <v>66152.900786</v>
      </c>
      <c r="Q490" s="14" t="n">
        <f aca="false">IF(P490="","",SUM('MRR Conglomerado'!AH490:AS490))</f>
        <v>13631.54836</v>
      </c>
      <c r="R490" s="10" t="n">
        <f aca="false">IF(P490="","",COUNTIF('MRR Conglomerado'!V490:AG490,"&gt;0"))</f>
        <v>11</v>
      </c>
      <c r="S490" s="14" t="n">
        <f aca="false">IF(P490="","",P490/R490)</f>
        <v>6013.90007145455</v>
      </c>
      <c r="T490" s="14" t="n">
        <f aca="false">IF(P490="","",Q490/12)</f>
        <v>1135.96236333333</v>
      </c>
      <c r="U490" s="13" t="n">
        <f aca="false">IF(P490="","",T490/S490)</f>
        <v>0.18888946438024</v>
      </c>
      <c r="V490" s="14" t="n">
        <f aca="false">IF(P490="","",S490/B490)</f>
        <v>318.448507887453</v>
      </c>
      <c r="W490" s="10" t="str">
        <f aca="false">IF(V490="","",IF(V490&lt;100,"Menos de 100 USD",IF(V490&lt;500,"100 a 500 USD",IF(V490&lt;2000,"500 a 2.000 USD","Más de 2.000 USD"))))</f>
        <v>100 a 500 USD</v>
      </c>
      <c r="X490" s="14" t="n">
        <f aca="false">IF(P490="","",MIN(T490,S490))</f>
        <v>1135.96236333333</v>
      </c>
    </row>
    <row r="491" customFormat="false" ht="15" hidden="false" customHeight="false" outlineLevel="0" collapsed="false">
      <c r="A491" s="10" t="s">
        <v>1042</v>
      </c>
      <c r="B491" s="14" t="n">
        <v>18.885</v>
      </c>
      <c r="C491" s="14" t="str">
        <f aca="false">IF('MRR Conglomerado'!AG491&gt;0,'MRR Conglomerado'!AG491,"")</f>
        <v/>
      </c>
      <c r="D491" s="14" t="str">
        <f aca="false">IF(C491="","",'MRR Conglomerado'!AS491)</f>
        <v/>
      </c>
      <c r="E491" s="13" t="str">
        <f aca="false">IF(C491="","",D491/C491)</f>
        <v/>
      </c>
      <c r="F491" s="14" t="str">
        <f aca="false">IF(C491="","",C491/B491)</f>
        <v/>
      </c>
      <c r="G491" s="10" t="str">
        <f aca="false">IF(F491="","",IF(F491&lt;100,"Menos de 100 USD",IF(F491&lt;500,"100 a 500 USD",IF(F491&lt;2000,"500 a 2.000 USD","Más de 2.000 USD"))))</f>
        <v/>
      </c>
      <c r="H491" s="14" t="str">
        <f aca="false">IF(C491="","",MIN(D491,C491))</f>
        <v/>
      </c>
      <c r="I491" s="14" t="str">
        <f aca="false">IF(SUM('MRR Conglomerado'!AE491:AG491)&gt;0,SUM('MRR Conglomerado'!AE491:AG491),"")</f>
        <v/>
      </c>
      <c r="J491" s="14" t="str">
        <f aca="false">IF(I491="","",SUM('MRR Conglomerado'!AQ491:AS491))</f>
        <v/>
      </c>
      <c r="K491" s="10" t="str">
        <f aca="false">IF(I491="","",COUNTIF('MRR Conglomerado'!AE491:AG491,"&gt;0"))</f>
        <v/>
      </c>
      <c r="L491" s="13" t="str">
        <f aca="false">IF(I491="","",J491/I491)</f>
        <v/>
      </c>
      <c r="M491" s="14" t="str">
        <f aca="false">IF(I491="","",I491/K491/B491)</f>
        <v/>
      </c>
      <c r="N491" s="10" t="str">
        <f aca="false">IF(M491="","",IF(M491&lt;100,"Menos de 100 USD",IF(M491&lt;500,"100 a 500 USD",IF(M491&lt;2000,"500 a 2.000 USD","Más de 2.000 USD"))))</f>
        <v/>
      </c>
      <c r="O491" s="14" t="str">
        <f aca="false">IF(I491="","",MIN(J491,I491))</f>
        <v/>
      </c>
      <c r="P491" s="14" t="str">
        <f aca="false">IF(SUM('MRR Conglomerado'!V491:AG491)&gt;0,SUM('MRR Conglomerado'!V491:AG491),"")</f>
        <v/>
      </c>
      <c r="Q491" s="14" t="str">
        <f aca="false">IF(P491="","",SUM('MRR Conglomerado'!AH491:AS491))</f>
        <v/>
      </c>
      <c r="R491" s="10" t="str">
        <f aca="false">IF(P491="","",COUNTIF('MRR Conglomerado'!V491:AG491,"&gt;0"))</f>
        <v/>
      </c>
      <c r="S491" s="14" t="str">
        <f aca="false">IF(P491="","",P491/R491)</f>
        <v/>
      </c>
      <c r="T491" s="14" t="str">
        <f aca="false">IF(P491="","",Q491/12)</f>
        <v/>
      </c>
      <c r="U491" s="13" t="str">
        <f aca="false">IF(P491="","",T491/S491)</f>
        <v/>
      </c>
      <c r="V491" s="14" t="str">
        <f aca="false">IF(P491="","",S491/B491)</f>
        <v/>
      </c>
      <c r="W491" s="10" t="str">
        <f aca="false">IF(V491="","",IF(V491&lt;100,"Menos de 100 USD",IF(V491&lt;500,"100 a 500 USD",IF(V491&lt;2000,"500 a 2.000 USD","Más de 2.000 USD"))))</f>
        <v/>
      </c>
      <c r="X491" s="14" t="str">
        <f aca="false">IF(P491="","",MIN(T491,S491))</f>
        <v/>
      </c>
    </row>
    <row r="492" customFormat="false" ht="15" hidden="false" customHeight="false" outlineLevel="0" collapsed="false">
      <c r="A492" s="10" t="s">
        <v>1044</v>
      </c>
      <c r="B492" s="14" t="n">
        <v>18.885</v>
      </c>
      <c r="C492" s="14" t="str">
        <f aca="false">IF('MRR Conglomerado'!AG492&gt;0,'MRR Conglomerado'!AG492,"")</f>
        <v/>
      </c>
      <c r="D492" s="14" t="str">
        <f aca="false">IF(C492="","",'MRR Conglomerado'!AS492)</f>
        <v/>
      </c>
      <c r="E492" s="13" t="str">
        <f aca="false">IF(C492="","",D492/C492)</f>
        <v/>
      </c>
      <c r="F492" s="14" t="str">
        <f aca="false">IF(C492="","",C492/B492)</f>
        <v/>
      </c>
      <c r="G492" s="10" t="str">
        <f aca="false">IF(F492="","",IF(F492&lt;100,"Menos de 100 USD",IF(F492&lt;500,"100 a 500 USD",IF(F492&lt;2000,"500 a 2.000 USD","Más de 2.000 USD"))))</f>
        <v/>
      </c>
      <c r="H492" s="14" t="str">
        <f aca="false">IF(C492="","",MIN(D492,C492))</f>
        <v/>
      </c>
      <c r="I492" s="14" t="str">
        <f aca="false">IF(SUM('MRR Conglomerado'!AE492:AG492)&gt;0,SUM('MRR Conglomerado'!AE492:AG492),"")</f>
        <v/>
      </c>
      <c r="J492" s="14" t="str">
        <f aca="false">IF(I492="","",SUM('MRR Conglomerado'!AQ492:AS492))</f>
        <v/>
      </c>
      <c r="K492" s="10" t="str">
        <f aca="false">IF(I492="","",COUNTIF('MRR Conglomerado'!AE492:AG492,"&gt;0"))</f>
        <v/>
      </c>
      <c r="L492" s="13" t="str">
        <f aca="false">IF(I492="","",J492/I492)</f>
        <v/>
      </c>
      <c r="M492" s="14" t="str">
        <f aca="false">IF(I492="","",I492/K492/B492)</f>
        <v/>
      </c>
      <c r="N492" s="10" t="str">
        <f aca="false">IF(M492="","",IF(M492&lt;100,"Menos de 100 USD",IF(M492&lt;500,"100 a 500 USD",IF(M492&lt;2000,"500 a 2.000 USD","Más de 2.000 USD"))))</f>
        <v/>
      </c>
      <c r="O492" s="14" t="str">
        <f aca="false">IF(I492="","",MIN(J492,I492))</f>
        <v/>
      </c>
      <c r="P492" s="14" t="str">
        <f aca="false">IF(SUM('MRR Conglomerado'!V492:AG492)&gt;0,SUM('MRR Conglomerado'!V492:AG492),"")</f>
        <v/>
      </c>
      <c r="Q492" s="14" t="str">
        <f aca="false">IF(P492="","",SUM('MRR Conglomerado'!AH492:AS492))</f>
        <v/>
      </c>
      <c r="R492" s="10" t="str">
        <f aca="false">IF(P492="","",COUNTIF('MRR Conglomerado'!V492:AG492,"&gt;0"))</f>
        <v/>
      </c>
      <c r="S492" s="14" t="str">
        <f aca="false">IF(P492="","",P492/R492)</f>
        <v/>
      </c>
      <c r="T492" s="14" t="str">
        <f aca="false">IF(P492="","",Q492/12)</f>
        <v/>
      </c>
      <c r="U492" s="13" t="str">
        <f aca="false">IF(P492="","",T492/S492)</f>
        <v/>
      </c>
      <c r="V492" s="14" t="str">
        <f aca="false">IF(P492="","",S492/B492)</f>
        <v/>
      </c>
      <c r="W492" s="10" t="str">
        <f aca="false">IF(V492="","",IF(V492&lt;100,"Menos de 100 USD",IF(V492&lt;500,"100 a 500 USD",IF(V492&lt;2000,"500 a 2.000 USD","Más de 2.000 USD"))))</f>
        <v/>
      </c>
      <c r="X492" s="14" t="str">
        <f aca="false">IF(P492="","",MIN(T492,S492))</f>
        <v/>
      </c>
    </row>
    <row r="493" customFormat="false" ht="15" hidden="false" customHeight="false" outlineLevel="0" collapsed="false">
      <c r="A493" s="10" t="s">
        <v>1046</v>
      </c>
      <c r="B493" s="14" t="n">
        <v>18.885</v>
      </c>
      <c r="C493" s="14" t="n">
        <f aca="false">IF('MRR Conglomerado'!AG493&gt;0,'MRR Conglomerado'!AG493,"")</f>
        <v>469.29225</v>
      </c>
      <c r="D493" s="14" t="n">
        <f aca="false">IF(C493="","",'MRR Conglomerado'!AS493)</f>
        <v>398.1614</v>
      </c>
      <c r="E493" s="13" t="n">
        <f aca="false">IF(C493="","",D493/C493)</f>
        <v>0.848429523394004</v>
      </c>
      <c r="F493" s="14" t="n">
        <f aca="false">IF(C493="","",C493/B493)</f>
        <v>24.85</v>
      </c>
      <c r="G493" s="10" t="str">
        <f aca="false">IF(F493="","",IF(F493&lt;100,"Menos de 100 USD",IF(F493&lt;500,"100 a 500 USD",IF(F493&lt;2000,"500 a 2.000 USD","Más de 2.000 USD"))))</f>
        <v>Menos de 100 USD</v>
      </c>
      <c r="H493" s="14" t="n">
        <f aca="false">IF(C493="","",MIN(D493,C493))</f>
        <v>398.1614</v>
      </c>
      <c r="I493" s="14" t="n">
        <f aca="false">IF(SUM('MRR Conglomerado'!AE493:AG493)&gt;0,SUM('MRR Conglomerado'!AE493:AG493),"")</f>
        <v>981.48311</v>
      </c>
      <c r="J493" s="14" t="n">
        <f aca="false">IF(I493="","",SUM('MRR Conglomerado'!AQ493:AS493))</f>
        <v>1194.50152</v>
      </c>
      <c r="K493" s="10" t="n">
        <f aca="false">IF(I493="","",COUNTIF('MRR Conglomerado'!AE493:AG493,"&gt;0"))</f>
        <v>3</v>
      </c>
      <c r="L493" s="13" t="n">
        <f aca="false">IF(I493="","",J493/I493)</f>
        <v>1.21703726516496</v>
      </c>
      <c r="M493" s="14" t="n">
        <f aca="false">IF(I493="","",I493/K493/B493)</f>
        <v>17.3238568528815</v>
      </c>
      <c r="N493" s="10" t="str">
        <f aca="false">IF(M493="","",IF(M493&lt;100,"Menos de 100 USD",IF(M493&lt;500,"100 a 500 USD",IF(M493&lt;2000,"500 a 2.000 USD","Más de 2.000 USD"))))</f>
        <v>Menos de 100 USD</v>
      </c>
      <c r="O493" s="14" t="n">
        <f aca="false">IF(I493="","",MIN(J493,I493))</f>
        <v>981.48311</v>
      </c>
      <c r="P493" s="14" t="n">
        <f aca="false">IF(SUM('MRR Conglomerado'!V493:AG493)&gt;0,SUM('MRR Conglomerado'!V493:AG493),"")</f>
        <v>4668.80733</v>
      </c>
      <c r="Q493" s="14" t="n">
        <f aca="false">IF(P493="","",SUM('MRR Conglomerado'!AH493:AS493))</f>
        <v>5209.986135</v>
      </c>
      <c r="R493" s="10" t="n">
        <f aca="false">IF(P493="","",COUNTIF('MRR Conglomerado'!V493:AG493,"&gt;0"))</f>
        <v>12</v>
      </c>
      <c r="S493" s="14" t="n">
        <f aca="false">IF(P493="","",P493/R493)</f>
        <v>389.0672775</v>
      </c>
      <c r="T493" s="14" t="n">
        <f aca="false">IF(P493="","",Q493/12)</f>
        <v>434.16551125</v>
      </c>
      <c r="U493" s="13" t="n">
        <f aca="false">IF(P493="","",T493/S493)</f>
        <v>1.11591371559126</v>
      </c>
      <c r="V493" s="14" t="n">
        <f aca="false">IF(P493="","",S493/B493)</f>
        <v>20.601920969023</v>
      </c>
      <c r="W493" s="10" t="str">
        <f aca="false">IF(V493="","",IF(V493&lt;100,"Menos de 100 USD",IF(V493&lt;500,"100 a 500 USD",IF(V493&lt;2000,"500 a 2.000 USD","Más de 2.000 USD"))))</f>
        <v>Menos de 100 USD</v>
      </c>
      <c r="X493" s="14" t="n">
        <f aca="false">IF(P493="","",MIN(T493,S493))</f>
        <v>389.0672775</v>
      </c>
    </row>
    <row r="494" customFormat="false" ht="15" hidden="false" customHeight="false" outlineLevel="0" collapsed="false">
      <c r="A494" s="10" t="s">
        <v>1048</v>
      </c>
      <c r="B494" s="14" t="n">
        <v>18.885</v>
      </c>
      <c r="C494" s="14" t="n">
        <f aca="false">IF('MRR Conglomerado'!AG494&gt;0,'MRR Conglomerado'!AG494,"")</f>
        <v>4267.06575</v>
      </c>
      <c r="D494" s="14" t="n">
        <f aca="false">IF(C494="","",'MRR Conglomerado'!AS494)</f>
        <v>5030.134856</v>
      </c>
      <c r="E494" s="13" t="n">
        <f aca="false">IF(C494="","",D494/C494)</f>
        <v>1.17882759505171</v>
      </c>
      <c r="F494" s="14" t="n">
        <f aca="false">IF(C494="","",C494/B494)</f>
        <v>225.95</v>
      </c>
      <c r="G494" s="10" t="str">
        <f aca="false">IF(F494="","",IF(F494&lt;100,"Menos de 100 USD",IF(F494&lt;500,"100 a 500 USD",IF(F494&lt;2000,"500 a 2.000 USD","Más de 2.000 USD"))))</f>
        <v>100 a 500 USD</v>
      </c>
      <c r="H494" s="14" t="n">
        <f aca="false">IF(C494="","",MIN(D494,C494))</f>
        <v>4267.06575</v>
      </c>
      <c r="I494" s="14" t="n">
        <f aca="false">IF(SUM('MRR Conglomerado'!AE494:AG494)&gt;0,SUM('MRR Conglomerado'!AE494:AG494),"")</f>
        <v>14041.06347</v>
      </c>
      <c r="J494" s="14" t="n">
        <f aca="false">IF(I494="","",SUM('MRR Conglomerado'!AQ494:AS494))</f>
        <v>15354.936166</v>
      </c>
      <c r="K494" s="10" t="n">
        <f aca="false">IF(I494="","",COUNTIF('MRR Conglomerado'!AE494:AG494,"&gt;0"))</f>
        <v>3</v>
      </c>
      <c r="L494" s="13" t="n">
        <f aca="false">IF(I494="","",J494/I494)</f>
        <v>1.09357358855383</v>
      </c>
      <c r="M494" s="14" t="n">
        <f aca="false">IF(I494="","",I494/K494/B494)</f>
        <v>247.834497749537</v>
      </c>
      <c r="N494" s="10" t="str">
        <f aca="false">IF(M494="","",IF(M494&lt;100,"Menos de 100 USD",IF(M494&lt;500,"100 a 500 USD",IF(M494&lt;2000,"500 a 2.000 USD","Más de 2.000 USD"))))</f>
        <v>100 a 500 USD</v>
      </c>
      <c r="O494" s="14" t="n">
        <f aca="false">IF(I494="","",MIN(J494,I494))</f>
        <v>14041.06347</v>
      </c>
      <c r="P494" s="14" t="n">
        <f aca="false">IF(SUM('MRR Conglomerado'!V494:AG494)&gt;0,SUM('MRR Conglomerado'!V494:AG494),"")</f>
        <v>59584.847748</v>
      </c>
      <c r="Q494" s="14" t="n">
        <f aca="false">IF(P494="","",SUM('MRR Conglomerado'!AH494:AS494))</f>
        <v>72275.01139</v>
      </c>
      <c r="R494" s="10" t="n">
        <f aca="false">IF(P494="","",COUNTIF('MRR Conglomerado'!V494:AG494,"&gt;0"))</f>
        <v>12</v>
      </c>
      <c r="S494" s="14" t="n">
        <f aca="false">IF(P494="","",P494/R494)</f>
        <v>4965.403979</v>
      </c>
      <c r="T494" s="14" t="n">
        <f aca="false">IF(P494="","",Q494/12)</f>
        <v>6022.91761583333</v>
      </c>
      <c r="U494" s="13" t="n">
        <f aca="false">IF(P494="","",T494/S494)</f>
        <v>1.2129763542515</v>
      </c>
      <c r="V494" s="14" t="n">
        <f aca="false">IF(P494="","",S494/B494)</f>
        <v>262.92846063013</v>
      </c>
      <c r="W494" s="10" t="str">
        <f aca="false">IF(V494="","",IF(V494&lt;100,"Menos de 100 USD",IF(V494&lt;500,"100 a 500 USD",IF(V494&lt;2000,"500 a 2.000 USD","Más de 2.000 USD"))))</f>
        <v>100 a 500 USD</v>
      </c>
      <c r="X494" s="14" t="n">
        <f aca="false">IF(P494="","",MIN(T494,S494))</f>
        <v>4965.403979</v>
      </c>
    </row>
    <row r="495" customFormat="false" ht="15" hidden="false" customHeight="false" outlineLevel="0" collapsed="false">
      <c r="A495" s="10" t="s">
        <v>1050</v>
      </c>
      <c r="B495" s="14" t="n">
        <v>18.885</v>
      </c>
      <c r="C495" s="14" t="n">
        <f aca="false">IF('MRR Conglomerado'!AG495&gt;0,'MRR Conglomerado'!AG495,"")</f>
        <v>60.0543</v>
      </c>
      <c r="D495" s="14" t="n">
        <f aca="false">IF(C495="","",'MRR Conglomerado'!AS495)</f>
        <v>62.13068</v>
      </c>
      <c r="E495" s="13" t="n">
        <f aca="false">IF(C495="","",D495/C495)</f>
        <v>1.03457504291949</v>
      </c>
      <c r="F495" s="14" t="n">
        <f aca="false">IF(C495="","",C495/B495)</f>
        <v>3.18</v>
      </c>
      <c r="G495" s="10" t="str">
        <f aca="false">IF(F495="","",IF(F495&lt;100,"Menos de 100 USD",IF(F495&lt;500,"100 a 500 USD",IF(F495&lt;2000,"500 a 2.000 USD","Más de 2.000 USD"))))</f>
        <v>Menos de 100 USD</v>
      </c>
      <c r="H495" s="14" t="n">
        <f aca="false">IF(C495="","",MIN(D495,C495))</f>
        <v>60.0543</v>
      </c>
      <c r="I495" s="14" t="n">
        <f aca="false">IF(SUM('MRR Conglomerado'!AE495:AG495)&gt;0,SUM('MRR Conglomerado'!AE495:AG495),"")</f>
        <v>1800.03508</v>
      </c>
      <c r="J495" s="14" t="n">
        <f aca="false">IF(I495="","",SUM('MRR Conglomerado'!AQ495:AS495))</f>
        <v>186.548733</v>
      </c>
      <c r="K495" s="10" t="n">
        <f aca="false">IF(I495="","",COUNTIF('MRR Conglomerado'!AE495:AG495,"&gt;0"))</f>
        <v>3</v>
      </c>
      <c r="L495" s="13" t="n">
        <f aca="false">IF(I495="","",J495/I495)</f>
        <v>0.103636165246291</v>
      </c>
      <c r="M495" s="14" t="n">
        <f aca="false">IF(I495="","",I495/K495/B495)</f>
        <v>31.7718662077486</v>
      </c>
      <c r="N495" s="10" t="str">
        <f aca="false">IF(M495="","",IF(M495&lt;100,"Menos de 100 USD",IF(M495&lt;500,"100 a 500 USD",IF(M495&lt;2000,"500 a 2.000 USD","Más de 2.000 USD"))))</f>
        <v>Menos de 100 USD</v>
      </c>
      <c r="O495" s="14" t="n">
        <f aca="false">IF(I495="","",MIN(J495,I495))</f>
        <v>186.548733</v>
      </c>
      <c r="P495" s="14" t="n">
        <f aca="false">IF(SUM('MRR Conglomerado'!V495:AG495)&gt;0,SUM('MRR Conglomerado'!V495:AG495),"")</f>
        <v>6300.07872</v>
      </c>
      <c r="Q495" s="14" t="n">
        <f aca="false">IF(P495="","",SUM('MRR Conglomerado'!AH495:AS495))</f>
        <v>733.427106</v>
      </c>
      <c r="R495" s="10" t="n">
        <f aca="false">IF(P495="","",COUNTIF('MRR Conglomerado'!V495:AG495,"&gt;0"))</f>
        <v>5</v>
      </c>
      <c r="S495" s="14" t="n">
        <f aca="false">IF(P495="","",P495/R495)</f>
        <v>1260.015744</v>
      </c>
      <c r="T495" s="14" t="n">
        <f aca="false">IF(P495="","",Q495/12)</f>
        <v>61.1189255</v>
      </c>
      <c r="U495" s="13" t="n">
        <f aca="false">IF(P495="","",T495/S495)</f>
        <v>0.0485064776301716</v>
      </c>
      <c r="V495" s="14" t="n">
        <f aca="false">IF(P495="","",S495/B495)</f>
        <v>66.7204524225576</v>
      </c>
      <c r="W495" s="10" t="str">
        <f aca="false">IF(V495="","",IF(V495&lt;100,"Menos de 100 USD",IF(V495&lt;500,"100 a 500 USD",IF(V495&lt;2000,"500 a 2.000 USD","Más de 2.000 USD"))))</f>
        <v>Menos de 100 USD</v>
      </c>
      <c r="X495" s="14" t="n">
        <f aca="false">IF(P495="","",MIN(T495,S495))</f>
        <v>61.1189255</v>
      </c>
    </row>
    <row r="496" customFormat="false" ht="15" hidden="false" customHeight="false" outlineLevel="0" collapsed="false">
      <c r="A496" s="10" t="s">
        <v>1052</v>
      </c>
      <c r="B496" s="14" t="n">
        <v>18.885</v>
      </c>
      <c r="C496" s="14" t="str">
        <f aca="false">IF('MRR Conglomerado'!AG496&gt;0,'MRR Conglomerado'!AG496,"")</f>
        <v/>
      </c>
      <c r="D496" s="14" t="str">
        <f aca="false">IF(C496="","",'MRR Conglomerado'!AS496)</f>
        <v/>
      </c>
      <c r="E496" s="13" t="str">
        <f aca="false">IF(C496="","",D496/C496)</f>
        <v/>
      </c>
      <c r="F496" s="14" t="str">
        <f aca="false">IF(C496="","",C496/B496)</f>
        <v/>
      </c>
      <c r="G496" s="10" t="str">
        <f aca="false">IF(F496="","",IF(F496&lt;100,"Menos de 100 USD",IF(F496&lt;500,"100 a 500 USD",IF(F496&lt;2000,"500 a 2.000 USD","Más de 2.000 USD"))))</f>
        <v/>
      </c>
      <c r="H496" s="14" t="str">
        <f aca="false">IF(C496="","",MIN(D496,C496))</f>
        <v/>
      </c>
      <c r="I496" s="14" t="str">
        <f aca="false">IF(SUM('MRR Conglomerado'!AE496:AG496)&gt;0,SUM('MRR Conglomerado'!AE496:AG496),"")</f>
        <v/>
      </c>
      <c r="J496" s="14" t="str">
        <f aca="false">IF(I496="","",SUM('MRR Conglomerado'!AQ496:AS496))</f>
        <v/>
      </c>
      <c r="K496" s="10" t="str">
        <f aca="false">IF(I496="","",COUNTIF('MRR Conglomerado'!AE496:AG496,"&gt;0"))</f>
        <v/>
      </c>
      <c r="L496" s="13" t="str">
        <f aca="false">IF(I496="","",J496/I496)</f>
        <v/>
      </c>
      <c r="M496" s="14" t="str">
        <f aca="false">IF(I496="","",I496/K496/B496)</f>
        <v/>
      </c>
      <c r="N496" s="10" t="str">
        <f aca="false">IF(M496="","",IF(M496&lt;100,"Menos de 100 USD",IF(M496&lt;500,"100 a 500 USD",IF(M496&lt;2000,"500 a 2.000 USD","Más de 2.000 USD"))))</f>
        <v/>
      </c>
      <c r="O496" s="14" t="str">
        <f aca="false">IF(I496="","",MIN(J496,I496))</f>
        <v/>
      </c>
      <c r="P496" s="14" t="str">
        <f aca="false">IF(SUM('MRR Conglomerado'!V496:AG496)&gt;0,SUM('MRR Conglomerado'!V496:AG496),"")</f>
        <v/>
      </c>
      <c r="Q496" s="14" t="str">
        <f aca="false">IF(P496="","",SUM('MRR Conglomerado'!AH496:AS496))</f>
        <v/>
      </c>
      <c r="R496" s="10" t="str">
        <f aca="false">IF(P496="","",COUNTIF('MRR Conglomerado'!V496:AG496,"&gt;0"))</f>
        <v/>
      </c>
      <c r="S496" s="14" t="str">
        <f aca="false">IF(P496="","",P496/R496)</f>
        <v/>
      </c>
      <c r="T496" s="14" t="str">
        <f aca="false">IF(P496="","",Q496/12)</f>
        <v/>
      </c>
      <c r="U496" s="13" t="str">
        <f aca="false">IF(P496="","",T496/S496)</f>
        <v/>
      </c>
      <c r="V496" s="14" t="str">
        <f aca="false">IF(P496="","",S496/B496)</f>
        <v/>
      </c>
      <c r="W496" s="10" t="str">
        <f aca="false">IF(V496="","",IF(V496&lt;100,"Menos de 100 USD",IF(V496&lt;500,"100 a 500 USD",IF(V496&lt;2000,"500 a 2.000 USD","Más de 2.000 USD"))))</f>
        <v/>
      </c>
      <c r="X496" s="14" t="str">
        <f aca="false">IF(P496="","",MIN(T496,S496))</f>
        <v/>
      </c>
    </row>
    <row r="497" customFormat="false" ht="15" hidden="false" customHeight="false" outlineLevel="0" collapsed="false">
      <c r="A497" s="10" t="s">
        <v>1054</v>
      </c>
      <c r="B497" s="14" t="n">
        <v>18.885</v>
      </c>
      <c r="C497" s="14" t="n">
        <f aca="false">IF('MRR Conglomerado'!AG497&gt;0,'MRR Conglomerado'!AG497,"")</f>
        <v>15361.4367</v>
      </c>
      <c r="D497" s="14" t="n">
        <f aca="false">IF(C497="","",'MRR Conglomerado'!AS497)</f>
        <v>0</v>
      </c>
      <c r="E497" s="13" t="n">
        <f aca="false">IF(C497="","",D497/C497)</f>
        <v>0</v>
      </c>
      <c r="F497" s="14" t="n">
        <f aca="false">IF(C497="","",C497/B497)</f>
        <v>813.42</v>
      </c>
      <c r="G497" s="10" t="str">
        <f aca="false">IF(F497="","",IF(F497&lt;100,"Menos de 100 USD",IF(F497&lt;500,"100 a 500 USD",IF(F497&lt;2000,"500 a 2.000 USD","Más de 2.000 USD"))))</f>
        <v>500 a 2.000 USD</v>
      </c>
      <c r="H497" s="14" t="n">
        <f aca="false">IF(C497="","",MIN(D497,C497))</f>
        <v>0</v>
      </c>
      <c r="I497" s="14" t="n">
        <f aca="false">IF(SUM('MRR Conglomerado'!AE497:AG497)&gt;0,SUM('MRR Conglomerado'!AE497:AG497),"")</f>
        <v>43234.45486</v>
      </c>
      <c r="J497" s="14" t="n">
        <f aca="false">IF(I497="","",SUM('MRR Conglomerado'!AQ497:AS497))</f>
        <v>0</v>
      </c>
      <c r="K497" s="10" t="n">
        <f aca="false">IF(I497="","",COUNTIF('MRR Conglomerado'!AE497:AG497,"&gt;0"))</f>
        <v>3</v>
      </c>
      <c r="L497" s="13" t="n">
        <f aca="false">IF(I497="","",J497/I497)</f>
        <v>0</v>
      </c>
      <c r="M497" s="14" t="n">
        <f aca="false">IF(I497="","",I497/K497/B497)</f>
        <v>763.118080663666</v>
      </c>
      <c r="N497" s="10" t="str">
        <f aca="false">IF(M497="","",IF(M497&lt;100,"Menos de 100 USD",IF(M497&lt;500,"100 a 500 USD",IF(M497&lt;2000,"500 a 2.000 USD","Más de 2.000 USD"))))</f>
        <v>500 a 2.000 USD</v>
      </c>
      <c r="O497" s="14" t="n">
        <f aca="false">IF(I497="","",MIN(J497,I497))</f>
        <v>0</v>
      </c>
      <c r="P497" s="14" t="n">
        <f aca="false">IF(SUM('MRR Conglomerado'!V497:AG497)&gt;0,SUM('MRR Conglomerado'!V497:AG497),"")</f>
        <v>55745.99026</v>
      </c>
      <c r="Q497" s="14" t="n">
        <f aca="false">IF(P497="","",SUM('MRR Conglomerado'!AH497:AS497))</f>
        <v>61445.975324</v>
      </c>
      <c r="R497" s="10" t="n">
        <f aca="false">IF(P497="","",COUNTIF('MRR Conglomerado'!V497:AG497,"&gt;0"))</f>
        <v>4</v>
      </c>
      <c r="S497" s="14" t="n">
        <f aca="false">IF(P497="","",P497/R497)</f>
        <v>13936.497565</v>
      </c>
      <c r="T497" s="14" t="n">
        <f aca="false">IF(P497="","",Q497/12)</f>
        <v>5120.49794366667</v>
      </c>
      <c r="U497" s="13" t="n">
        <f aca="false">IF(P497="","",T497/S497)</f>
        <v>0.367416412896038</v>
      </c>
      <c r="V497" s="14" t="n">
        <f aca="false">IF(P497="","",S497/B497)</f>
        <v>737.966511252317</v>
      </c>
      <c r="W497" s="10" t="str">
        <f aca="false">IF(V497="","",IF(V497&lt;100,"Menos de 100 USD",IF(V497&lt;500,"100 a 500 USD",IF(V497&lt;2000,"500 a 2.000 USD","Más de 2.000 USD"))))</f>
        <v>500 a 2.000 USD</v>
      </c>
      <c r="X497" s="14" t="n">
        <f aca="false">IF(P497="","",MIN(T497,S497))</f>
        <v>5120.49794366667</v>
      </c>
    </row>
    <row r="498" customFormat="false" ht="15" hidden="false" customHeight="false" outlineLevel="0" collapsed="false">
      <c r="A498" s="10" t="s">
        <v>1056</v>
      </c>
      <c r="B498" s="14" t="n">
        <v>18.885</v>
      </c>
      <c r="C498" s="14" t="str">
        <f aca="false">IF('MRR Conglomerado'!AG498&gt;0,'MRR Conglomerado'!AG498,"")</f>
        <v/>
      </c>
      <c r="D498" s="14" t="str">
        <f aca="false">IF(C498="","",'MRR Conglomerado'!AS498)</f>
        <v/>
      </c>
      <c r="E498" s="13" t="str">
        <f aca="false">IF(C498="","",D498/C498)</f>
        <v/>
      </c>
      <c r="F498" s="14" t="str">
        <f aca="false">IF(C498="","",C498/B498)</f>
        <v/>
      </c>
      <c r="G498" s="10" t="str">
        <f aca="false">IF(F498="","",IF(F498&lt;100,"Menos de 100 USD",IF(F498&lt;500,"100 a 500 USD",IF(F498&lt;2000,"500 a 2.000 USD","Más de 2.000 USD"))))</f>
        <v/>
      </c>
      <c r="H498" s="14" t="str">
        <f aca="false">IF(C498="","",MIN(D498,C498))</f>
        <v/>
      </c>
      <c r="I498" s="14" t="str">
        <f aca="false">IF(SUM('MRR Conglomerado'!AE498:AG498)&gt;0,SUM('MRR Conglomerado'!AE498:AG498),"")</f>
        <v/>
      </c>
      <c r="J498" s="14" t="str">
        <f aca="false">IF(I498="","",SUM('MRR Conglomerado'!AQ498:AS498))</f>
        <v/>
      </c>
      <c r="K498" s="10" t="str">
        <f aca="false">IF(I498="","",COUNTIF('MRR Conglomerado'!AE498:AG498,"&gt;0"))</f>
        <v/>
      </c>
      <c r="L498" s="13" t="str">
        <f aca="false">IF(I498="","",J498/I498)</f>
        <v/>
      </c>
      <c r="M498" s="14" t="str">
        <f aca="false">IF(I498="","",I498/K498/B498)</f>
        <v/>
      </c>
      <c r="N498" s="10" t="str">
        <f aca="false">IF(M498="","",IF(M498&lt;100,"Menos de 100 USD",IF(M498&lt;500,"100 a 500 USD",IF(M498&lt;2000,"500 a 2.000 USD","Más de 2.000 USD"))))</f>
        <v/>
      </c>
      <c r="O498" s="14" t="str">
        <f aca="false">IF(I498="","",MIN(J498,I498))</f>
        <v/>
      </c>
      <c r="P498" s="14" t="n">
        <f aca="false">IF(SUM('MRR Conglomerado'!V498:AG498)&gt;0,SUM('MRR Conglomerado'!V498:AG498),"")</f>
        <v>13063.899626</v>
      </c>
      <c r="Q498" s="14" t="n">
        <f aca="false">IF(P498="","",SUM('MRR Conglomerado'!AH498:AS498))</f>
        <v>0</v>
      </c>
      <c r="R498" s="10" t="n">
        <f aca="false">IF(P498="","",COUNTIF('MRR Conglomerado'!V498:AG498,"&gt;0"))</f>
        <v>3</v>
      </c>
      <c r="S498" s="14" t="n">
        <f aca="false">IF(P498="","",P498/R498)</f>
        <v>4354.63320866667</v>
      </c>
      <c r="T498" s="14" t="n">
        <f aca="false">IF(P498="","",Q498/12)</f>
        <v>0</v>
      </c>
      <c r="U498" s="13" t="n">
        <f aca="false">IF(P498="","",T498/S498)</f>
        <v>0</v>
      </c>
      <c r="V498" s="14" t="n">
        <f aca="false">IF(P498="","",S498/B498)</f>
        <v>230.586878933898</v>
      </c>
      <c r="W498" s="10" t="str">
        <f aca="false">IF(V498="","",IF(V498&lt;100,"Menos de 100 USD",IF(V498&lt;500,"100 a 500 USD",IF(V498&lt;2000,"500 a 2.000 USD","Más de 2.000 USD"))))</f>
        <v>100 a 500 USD</v>
      </c>
      <c r="X498" s="14" t="n">
        <f aca="false">IF(P498="","",MIN(T498,S498))</f>
        <v>0</v>
      </c>
    </row>
    <row r="499" customFormat="false" ht="15" hidden="false" customHeight="false" outlineLevel="0" collapsed="false">
      <c r="A499" s="10" t="s">
        <v>1058</v>
      </c>
      <c r="B499" s="14" t="n">
        <v>18.885</v>
      </c>
      <c r="C499" s="14" t="str">
        <f aca="false">IF('MRR Conglomerado'!AG499&gt;0,'MRR Conglomerado'!AG499,"")</f>
        <v/>
      </c>
      <c r="D499" s="14" t="str">
        <f aca="false">IF(C499="","",'MRR Conglomerado'!AS499)</f>
        <v/>
      </c>
      <c r="E499" s="13" t="str">
        <f aca="false">IF(C499="","",D499/C499)</f>
        <v/>
      </c>
      <c r="F499" s="14" t="str">
        <f aca="false">IF(C499="","",C499/B499)</f>
        <v/>
      </c>
      <c r="G499" s="10" t="str">
        <f aca="false">IF(F499="","",IF(F499&lt;100,"Menos de 100 USD",IF(F499&lt;500,"100 a 500 USD",IF(F499&lt;2000,"500 a 2.000 USD","Más de 2.000 USD"))))</f>
        <v/>
      </c>
      <c r="H499" s="14" t="str">
        <f aca="false">IF(C499="","",MIN(D499,C499))</f>
        <v/>
      </c>
      <c r="I499" s="14" t="str">
        <f aca="false">IF(SUM('MRR Conglomerado'!AE499:AG499)&gt;0,SUM('MRR Conglomerado'!AE499:AG499),"")</f>
        <v/>
      </c>
      <c r="J499" s="14" t="str">
        <f aca="false">IF(I499="","",SUM('MRR Conglomerado'!AQ499:AS499))</f>
        <v/>
      </c>
      <c r="K499" s="10" t="str">
        <f aca="false">IF(I499="","",COUNTIF('MRR Conglomerado'!AE499:AG499,"&gt;0"))</f>
        <v/>
      </c>
      <c r="L499" s="13" t="str">
        <f aca="false">IF(I499="","",J499/I499)</f>
        <v/>
      </c>
      <c r="M499" s="14" t="str">
        <f aca="false">IF(I499="","",I499/K499/B499)</f>
        <v/>
      </c>
      <c r="N499" s="10" t="str">
        <f aca="false">IF(M499="","",IF(M499&lt;100,"Menos de 100 USD",IF(M499&lt;500,"100 a 500 USD",IF(M499&lt;2000,"500 a 2.000 USD","Más de 2.000 USD"))))</f>
        <v/>
      </c>
      <c r="O499" s="14" t="str">
        <f aca="false">IF(I499="","",MIN(J499,I499))</f>
        <v/>
      </c>
      <c r="P499" s="14" t="str">
        <f aca="false">IF(SUM('MRR Conglomerado'!V499:AG499)&gt;0,SUM('MRR Conglomerado'!V499:AG499),"")</f>
        <v/>
      </c>
      <c r="Q499" s="14" t="str">
        <f aca="false">IF(P499="","",SUM('MRR Conglomerado'!AH499:AS499))</f>
        <v/>
      </c>
      <c r="R499" s="10" t="str">
        <f aca="false">IF(P499="","",COUNTIF('MRR Conglomerado'!V499:AG499,"&gt;0"))</f>
        <v/>
      </c>
      <c r="S499" s="14" t="str">
        <f aca="false">IF(P499="","",P499/R499)</f>
        <v/>
      </c>
      <c r="T499" s="14" t="str">
        <f aca="false">IF(P499="","",Q499/12)</f>
        <v/>
      </c>
      <c r="U499" s="13" t="str">
        <f aca="false">IF(P499="","",T499/S499)</f>
        <v/>
      </c>
      <c r="V499" s="14" t="str">
        <f aca="false">IF(P499="","",S499/B499)</f>
        <v/>
      </c>
      <c r="W499" s="10" t="str">
        <f aca="false">IF(V499="","",IF(V499&lt;100,"Menos de 100 USD",IF(V499&lt;500,"100 a 500 USD",IF(V499&lt;2000,"500 a 2.000 USD","Más de 2.000 USD"))))</f>
        <v/>
      </c>
      <c r="X499" s="14" t="str">
        <f aca="false">IF(P499="","",MIN(T499,S499))</f>
        <v/>
      </c>
    </row>
    <row r="500" customFormat="false" ht="15" hidden="false" customHeight="false" outlineLevel="0" collapsed="false">
      <c r="A500" s="10" t="s">
        <v>1060</v>
      </c>
      <c r="B500" s="14" t="n">
        <v>18.885</v>
      </c>
      <c r="C500" s="14" t="n">
        <f aca="false">IF('MRR Conglomerado'!AG500&gt;0,'MRR Conglomerado'!AG500,"")</f>
        <v>441.909</v>
      </c>
      <c r="D500" s="14" t="n">
        <f aca="false">IF(C500="","",'MRR Conglomerado'!AS500)</f>
        <v>485.319368</v>
      </c>
      <c r="E500" s="13" t="n">
        <f aca="false">IF(C500="","",D500/C500)</f>
        <v>1.09823372685327</v>
      </c>
      <c r="F500" s="14" t="n">
        <f aca="false">IF(C500="","",C500/B500)</f>
        <v>23.4</v>
      </c>
      <c r="G500" s="10" t="str">
        <f aca="false">IF(F500="","",IF(F500&lt;100,"Menos de 100 USD",IF(F500&lt;500,"100 a 500 USD",IF(F500&lt;2000,"500 a 2.000 USD","Más de 2.000 USD"))))</f>
        <v>Menos de 100 USD</v>
      </c>
      <c r="H500" s="14" t="n">
        <f aca="false">IF(C500="","",MIN(D500,C500))</f>
        <v>441.909</v>
      </c>
      <c r="I500" s="14" t="n">
        <f aca="false">IF(SUM('MRR Conglomerado'!AE500:AG500)&gt;0,SUM('MRR Conglomerado'!AE500:AG500),"")</f>
        <v>1689.82794</v>
      </c>
      <c r="J500" s="14" t="n">
        <f aca="false">IF(I500="","",SUM('MRR Conglomerado'!AQ500:AS500))</f>
        <v>1455.911672</v>
      </c>
      <c r="K500" s="10" t="n">
        <f aca="false">IF(I500="","",COUNTIF('MRR Conglomerado'!AE500:AG500,"&gt;0"))</f>
        <v>3</v>
      </c>
      <c r="L500" s="13" t="n">
        <f aca="false">IF(I500="","",J500/I500)</f>
        <v>0.861573913850661</v>
      </c>
      <c r="M500" s="14" t="n">
        <f aca="false">IF(I500="","",I500/K500/B500)</f>
        <v>29.8266338363781</v>
      </c>
      <c r="N500" s="10" t="str">
        <f aca="false">IF(M500="","",IF(M500&lt;100,"Menos de 100 USD",IF(M500&lt;500,"100 a 500 USD",IF(M500&lt;2000,"500 a 2.000 USD","Más de 2.000 USD"))))</f>
        <v>Menos de 100 USD</v>
      </c>
      <c r="O500" s="14" t="n">
        <f aca="false">IF(I500="","",MIN(J500,I500))</f>
        <v>1455.911672</v>
      </c>
      <c r="P500" s="14" t="n">
        <f aca="false">IF(SUM('MRR Conglomerado'!V500:AG500)&gt;0,SUM('MRR Conglomerado'!V500:AG500),"")</f>
        <v>7149.688384</v>
      </c>
      <c r="Q500" s="14" t="n">
        <f aca="false">IF(P500="","",SUM('MRR Conglomerado'!AH500:AS500))</f>
        <v>5956.612234</v>
      </c>
      <c r="R500" s="10" t="n">
        <f aca="false">IF(P500="","",COUNTIF('MRR Conglomerado'!V500:AG500,"&gt;0"))</f>
        <v>12</v>
      </c>
      <c r="S500" s="14" t="n">
        <f aca="false">IF(P500="","",P500/R500)</f>
        <v>595.807365333333</v>
      </c>
      <c r="T500" s="14" t="n">
        <f aca="false">IF(P500="","",Q500/12)</f>
        <v>496.384352833333</v>
      </c>
      <c r="U500" s="13" t="n">
        <f aca="false">IF(P500="","",T500/S500)</f>
        <v>0.833128930112544</v>
      </c>
      <c r="V500" s="14" t="n">
        <f aca="false">IF(P500="","",S500/B500)</f>
        <v>31.5492383020033</v>
      </c>
      <c r="W500" s="10" t="str">
        <f aca="false">IF(V500="","",IF(V500&lt;100,"Menos de 100 USD",IF(V500&lt;500,"100 a 500 USD",IF(V500&lt;2000,"500 a 2.000 USD","Más de 2.000 USD"))))</f>
        <v>Menos de 100 USD</v>
      </c>
      <c r="X500" s="14" t="n">
        <f aca="false">IF(P500="","",MIN(T500,S500))</f>
        <v>496.384352833333</v>
      </c>
    </row>
    <row r="501" customFormat="false" ht="15" hidden="false" customHeight="false" outlineLevel="0" collapsed="false">
      <c r="A501" s="10" t="s">
        <v>1062</v>
      </c>
      <c r="B501" s="14" t="n">
        <v>18.885</v>
      </c>
      <c r="C501" s="14" t="n">
        <f aca="false">IF('MRR Conglomerado'!AG501&gt;0,'MRR Conglomerado'!AG501,"")</f>
        <v>2717.74035</v>
      </c>
      <c r="D501" s="14" t="n">
        <f aca="false">IF(C501="","",'MRR Conglomerado'!AS501)</f>
        <v>3687.412104</v>
      </c>
      <c r="E501" s="13" t="n">
        <f aca="false">IF(C501="","",D501/C501)</f>
        <v>1.35679337579103</v>
      </c>
      <c r="F501" s="14" t="n">
        <f aca="false">IF(C501="","",C501/B501)</f>
        <v>143.91</v>
      </c>
      <c r="G501" s="10" t="str">
        <f aca="false">IF(F501="","",IF(F501&lt;100,"Menos de 100 USD",IF(F501&lt;500,"100 a 500 USD",IF(F501&lt;2000,"500 a 2.000 USD","Más de 2.000 USD"))))</f>
        <v>100 a 500 USD</v>
      </c>
      <c r="H501" s="14" t="n">
        <f aca="false">IF(C501="","",MIN(D501,C501))</f>
        <v>2717.74035</v>
      </c>
      <c r="I501" s="14" t="n">
        <f aca="false">IF(SUM('MRR Conglomerado'!AE501:AG501)&gt;0,SUM('MRR Conglomerado'!AE501:AG501),"")</f>
        <v>8408.68301</v>
      </c>
      <c r="J501" s="14" t="n">
        <f aca="false">IF(I501="","",SUM('MRR Conglomerado'!AQ501:AS501))</f>
        <v>11818.632057</v>
      </c>
      <c r="K501" s="10" t="n">
        <f aca="false">IF(I501="","",COUNTIF('MRR Conglomerado'!AE501:AG501,"&gt;0"))</f>
        <v>3</v>
      </c>
      <c r="L501" s="13" t="n">
        <f aca="false">IF(I501="","",J501/I501)</f>
        <v>1.40552712510922</v>
      </c>
      <c r="M501" s="14" t="n">
        <f aca="false">IF(I501="","",I501/K501/B501)</f>
        <v>148.419080575413</v>
      </c>
      <c r="N501" s="10" t="str">
        <f aca="false">IF(M501="","",IF(M501&lt;100,"Menos de 100 USD",IF(M501&lt;500,"100 a 500 USD",IF(M501&lt;2000,"500 a 2.000 USD","Más de 2.000 USD"))))</f>
        <v>100 a 500 USD</v>
      </c>
      <c r="O501" s="14" t="n">
        <f aca="false">IF(I501="","",MIN(J501,I501))</f>
        <v>8408.68301</v>
      </c>
      <c r="P501" s="14" t="n">
        <f aca="false">IF(SUM('MRR Conglomerado'!V501:AG501)&gt;0,SUM('MRR Conglomerado'!V501:AG501),"")</f>
        <v>29778.813636</v>
      </c>
      <c r="Q501" s="14" t="n">
        <f aca="false">IF(P501="","",SUM('MRR Conglomerado'!AH501:AS501))</f>
        <v>49917.493355</v>
      </c>
      <c r="R501" s="10" t="n">
        <f aca="false">IF(P501="","",COUNTIF('MRR Conglomerado'!V501:AG501,"&gt;0"))</f>
        <v>12</v>
      </c>
      <c r="S501" s="14" t="n">
        <f aca="false">IF(P501="","",P501/R501)</f>
        <v>2481.567803</v>
      </c>
      <c r="T501" s="14" t="n">
        <f aca="false">IF(P501="","",Q501/12)</f>
        <v>4159.79111291667</v>
      </c>
      <c r="U501" s="13" t="n">
        <f aca="false">IF(P501="","",T501/S501)</f>
        <v>1.67627542067875</v>
      </c>
      <c r="V501" s="14" t="n">
        <f aca="false">IF(P501="","",S501/B501)</f>
        <v>131.404172782632</v>
      </c>
      <c r="W501" s="10" t="str">
        <f aca="false">IF(V501="","",IF(V501&lt;100,"Menos de 100 USD",IF(V501&lt;500,"100 a 500 USD",IF(V501&lt;2000,"500 a 2.000 USD","Más de 2.000 USD"))))</f>
        <v>100 a 500 USD</v>
      </c>
      <c r="X501" s="14" t="n">
        <f aca="false">IF(P501="","",MIN(T501,S501))</f>
        <v>2481.567803</v>
      </c>
    </row>
    <row r="502" customFormat="false" ht="15" hidden="false" customHeight="false" outlineLevel="0" collapsed="false">
      <c r="A502" s="10" t="s">
        <v>1064</v>
      </c>
      <c r="B502" s="14" t="n">
        <v>18.885</v>
      </c>
      <c r="C502" s="14" t="n">
        <f aca="false">IF('MRR Conglomerado'!AG502&gt;0,'MRR Conglomerado'!AG502,"")</f>
        <v>1641.29535</v>
      </c>
      <c r="D502" s="14" t="n">
        <f aca="false">IF(C502="","",'MRR Conglomerado'!AS502)</f>
        <v>1183.808224</v>
      </c>
      <c r="E502" s="13" t="n">
        <f aca="false">IF(C502="","",D502/C502)</f>
        <v>0.721264593846562</v>
      </c>
      <c r="F502" s="14" t="n">
        <f aca="false">IF(C502="","",C502/B502)</f>
        <v>86.91</v>
      </c>
      <c r="G502" s="10" t="str">
        <f aca="false">IF(F502="","",IF(F502&lt;100,"Menos de 100 USD",IF(F502&lt;500,"100 a 500 USD",IF(F502&lt;2000,"500 a 2.000 USD","Más de 2.000 USD"))))</f>
        <v>Menos de 100 USD</v>
      </c>
      <c r="H502" s="14" t="n">
        <f aca="false">IF(C502="","",MIN(D502,C502))</f>
        <v>1183.808224</v>
      </c>
      <c r="I502" s="14" t="n">
        <f aca="false">IF(SUM('MRR Conglomerado'!AE502:AG502)&gt;0,SUM('MRR Conglomerado'!AE502:AG502),"")</f>
        <v>4781.11205</v>
      </c>
      <c r="J502" s="14" t="n">
        <f aca="false">IF(I502="","",SUM('MRR Conglomerado'!AQ502:AS502))</f>
        <v>3551.393255</v>
      </c>
      <c r="K502" s="10" t="n">
        <f aca="false">IF(I502="","",COUNTIF('MRR Conglomerado'!AE502:AG502,"&gt;0"))</f>
        <v>3</v>
      </c>
      <c r="L502" s="13" t="n">
        <f aca="false">IF(I502="","",J502/I502)</f>
        <v>0.742796491247261</v>
      </c>
      <c r="M502" s="14" t="n">
        <f aca="false">IF(I502="","",I502/K502/B502)</f>
        <v>84.3899399876445</v>
      </c>
      <c r="N502" s="10" t="str">
        <f aca="false">IF(M502="","",IF(M502&lt;100,"Menos de 100 USD",IF(M502&lt;500,"100 a 500 USD",IF(M502&lt;2000,"500 a 2.000 USD","Más de 2.000 USD"))))</f>
        <v>Menos de 100 USD</v>
      </c>
      <c r="O502" s="14" t="n">
        <f aca="false">IF(I502="","",MIN(J502,I502))</f>
        <v>3551.393255</v>
      </c>
      <c r="P502" s="14" t="n">
        <f aca="false">IF(SUM('MRR Conglomerado'!V502:AG502)&gt;0,SUM('MRR Conglomerado'!V502:AG502),"")</f>
        <v>17380.66199</v>
      </c>
      <c r="Q502" s="14" t="n">
        <f aca="false">IF(P502="","",SUM('MRR Conglomerado'!AH502:AS502))</f>
        <v>16313.36827</v>
      </c>
      <c r="R502" s="10" t="n">
        <f aca="false">IF(P502="","",COUNTIF('MRR Conglomerado'!V502:AG502,"&gt;0"))</f>
        <v>11</v>
      </c>
      <c r="S502" s="14" t="n">
        <f aca="false">IF(P502="","",P502/R502)</f>
        <v>1580.06018090909</v>
      </c>
      <c r="T502" s="14" t="n">
        <f aca="false">IF(P502="","",Q502/12)</f>
        <v>1359.44735583333</v>
      </c>
      <c r="U502" s="13" t="n">
        <f aca="false">IF(P502="","",T502/S502)</f>
        <v>0.860376947826869</v>
      </c>
      <c r="V502" s="14" t="n">
        <f aca="false">IF(P502="","",S502/B502)</f>
        <v>83.6674705273546</v>
      </c>
      <c r="W502" s="10" t="str">
        <f aca="false">IF(V502="","",IF(V502&lt;100,"Menos de 100 USD",IF(V502&lt;500,"100 a 500 USD",IF(V502&lt;2000,"500 a 2.000 USD","Más de 2.000 USD"))))</f>
        <v>Menos de 100 USD</v>
      </c>
      <c r="X502" s="14" t="n">
        <f aca="false">IF(P502="","",MIN(T502,S502))</f>
        <v>1359.44735583333</v>
      </c>
    </row>
    <row r="503" customFormat="false" ht="15" hidden="false" customHeight="false" outlineLevel="0" collapsed="false">
      <c r="A503" s="10" t="s">
        <v>1066</v>
      </c>
      <c r="B503" s="14" t="n">
        <v>18.885</v>
      </c>
      <c r="C503" s="14" t="str">
        <f aca="false">IF('MRR Conglomerado'!AG503&gt;0,'MRR Conglomerado'!AG503,"")</f>
        <v/>
      </c>
      <c r="D503" s="14" t="str">
        <f aca="false">IF(C503="","",'MRR Conglomerado'!AS503)</f>
        <v/>
      </c>
      <c r="E503" s="13" t="str">
        <f aca="false">IF(C503="","",D503/C503)</f>
        <v/>
      </c>
      <c r="F503" s="14" t="str">
        <f aca="false">IF(C503="","",C503/B503)</f>
        <v/>
      </c>
      <c r="G503" s="10" t="str">
        <f aca="false">IF(F503="","",IF(F503&lt;100,"Menos de 100 USD",IF(F503&lt;500,"100 a 500 USD",IF(F503&lt;2000,"500 a 2.000 USD","Más de 2.000 USD"))))</f>
        <v/>
      </c>
      <c r="H503" s="14" t="str">
        <f aca="false">IF(C503="","",MIN(D503,C503))</f>
        <v/>
      </c>
      <c r="I503" s="14" t="str">
        <f aca="false">IF(SUM('MRR Conglomerado'!AE503:AG503)&gt;0,SUM('MRR Conglomerado'!AE503:AG503),"")</f>
        <v/>
      </c>
      <c r="J503" s="14" t="str">
        <f aca="false">IF(I503="","",SUM('MRR Conglomerado'!AQ503:AS503))</f>
        <v/>
      </c>
      <c r="K503" s="10" t="str">
        <f aca="false">IF(I503="","",COUNTIF('MRR Conglomerado'!AE503:AG503,"&gt;0"))</f>
        <v/>
      </c>
      <c r="L503" s="13" t="str">
        <f aca="false">IF(I503="","",J503/I503)</f>
        <v/>
      </c>
      <c r="M503" s="14" t="str">
        <f aca="false">IF(I503="","",I503/K503/B503)</f>
        <v/>
      </c>
      <c r="N503" s="10" t="str">
        <f aca="false">IF(M503="","",IF(M503&lt;100,"Menos de 100 USD",IF(M503&lt;500,"100 a 500 USD",IF(M503&lt;2000,"500 a 2.000 USD","Más de 2.000 USD"))))</f>
        <v/>
      </c>
      <c r="O503" s="14" t="str">
        <f aca="false">IF(I503="","",MIN(J503,I503))</f>
        <v/>
      </c>
      <c r="P503" s="14" t="str">
        <f aca="false">IF(SUM('MRR Conglomerado'!V503:AG503)&gt;0,SUM('MRR Conglomerado'!V503:AG503),"")</f>
        <v/>
      </c>
      <c r="Q503" s="14" t="str">
        <f aca="false">IF(P503="","",SUM('MRR Conglomerado'!AH503:AS503))</f>
        <v/>
      </c>
      <c r="R503" s="10" t="str">
        <f aca="false">IF(P503="","",COUNTIF('MRR Conglomerado'!V503:AG503,"&gt;0"))</f>
        <v/>
      </c>
      <c r="S503" s="14" t="str">
        <f aca="false">IF(P503="","",P503/R503)</f>
        <v/>
      </c>
      <c r="T503" s="14" t="str">
        <f aca="false">IF(P503="","",Q503/12)</f>
        <v/>
      </c>
      <c r="U503" s="13" t="str">
        <f aca="false">IF(P503="","",T503/S503)</f>
        <v/>
      </c>
      <c r="V503" s="14" t="str">
        <f aca="false">IF(P503="","",S503/B503)</f>
        <v/>
      </c>
      <c r="W503" s="10" t="str">
        <f aca="false">IF(V503="","",IF(V503&lt;100,"Menos de 100 USD",IF(V503&lt;500,"100 a 500 USD",IF(V503&lt;2000,"500 a 2.000 USD","Más de 2.000 USD"))))</f>
        <v/>
      </c>
      <c r="X503" s="14" t="str">
        <f aca="false">IF(P503="","",MIN(T503,S503))</f>
        <v/>
      </c>
    </row>
    <row r="504" customFormat="false" ht="15" hidden="false" customHeight="false" outlineLevel="0" collapsed="false">
      <c r="A504" s="10" t="s">
        <v>1068</v>
      </c>
      <c r="B504" s="14" t="n">
        <v>18.885</v>
      </c>
      <c r="C504" s="14" t="str">
        <f aca="false">IF('MRR Conglomerado'!AG504&gt;0,'MRR Conglomerado'!AG504,"")</f>
        <v/>
      </c>
      <c r="D504" s="14" t="str">
        <f aca="false">IF(C504="","",'MRR Conglomerado'!AS504)</f>
        <v/>
      </c>
      <c r="E504" s="13" t="str">
        <f aca="false">IF(C504="","",D504/C504)</f>
        <v/>
      </c>
      <c r="F504" s="14" t="str">
        <f aca="false">IF(C504="","",C504/B504)</f>
        <v/>
      </c>
      <c r="G504" s="10" t="str">
        <f aca="false">IF(F504="","",IF(F504&lt;100,"Menos de 100 USD",IF(F504&lt;500,"100 a 500 USD",IF(F504&lt;2000,"500 a 2.000 USD","Más de 2.000 USD"))))</f>
        <v/>
      </c>
      <c r="H504" s="14" t="str">
        <f aca="false">IF(C504="","",MIN(D504,C504))</f>
        <v/>
      </c>
      <c r="I504" s="14" t="str">
        <f aca="false">IF(SUM('MRR Conglomerado'!AE504:AG504)&gt;0,SUM('MRR Conglomerado'!AE504:AG504),"")</f>
        <v/>
      </c>
      <c r="J504" s="14" t="str">
        <f aca="false">IF(I504="","",SUM('MRR Conglomerado'!AQ504:AS504))</f>
        <v/>
      </c>
      <c r="K504" s="10" t="str">
        <f aca="false">IF(I504="","",COUNTIF('MRR Conglomerado'!AE504:AG504,"&gt;0"))</f>
        <v/>
      </c>
      <c r="L504" s="13" t="str">
        <f aca="false">IF(I504="","",J504/I504)</f>
        <v/>
      </c>
      <c r="M504" s="14" t="str">
        <f aca="false">IF(I504="","",I504/K504/B504)</f>
        <v/>
      </c>
      <c r="N504" s="10" t="str">
        <f aca="false">IF(M504="","",IF(M504&lt;100,"Menos de 100 USD",IF(M504&lt;500,"100 a 500 USD",IF(M504&lt;2000,"500 a 2.000 USD","Más de 2.000 USD"))))</f>
        <v/>
      </c>
      <c r="O504" s="14" t="str">
        <f aca="false">IF(I504="","",MIN(J504,I504))</f>
        <v/>
      </c>
      <c r="P504" s="14" t="str">
        <f aca="false">IF(SUM('MRR Conglomerado'!V504:AG504)&gt;0,SUM('MRR Conglomerado'!V504:AG504),"")</f>
        <v/>
      </c>
      <c r="Q504" s="14" t="str">
        <f aca="false">IF(P504="","",SUM('MRR Conglomerado'!AH504:AS504))</f>
        <v/>
      </c>
      <c r="R504" s="10" t="str">
        <f aca="false">IF(P504="","",COUNTIF('MRR Conglomerado'!V504:AG504,"&gt;0"))</f>
        <v/>
      </c>
      <c r="S504" s="14" t="str">
        <f aca="false">IF(P504="","",P504/R504)</f>
        <v/>
      </c>
      <c r="T504" s="14" t="str">
        <f aca="false">IF(P504="","",Q504/12)</f>
        <v/>
      </c>
      <c r="U504" s="13" t="str">
        <f aca="false">IF(P504="","",T504/S504)</f>
        <v/>
      </c>
      <c r="V504" s="14" t="str">
        <f aca="false">IF(P504="","",S504/B504)</f>
        <v/>
      </c>
      <c r="W504" s="10" t="str">
        <f aca="false">IF(V504="","",IF(V504&lt;100,"Menos de 100 USD",IF(V504&lt;500,"100 a 500 USD",IF(V504&lt;2000,"500 a 2.000 USD","Más de 2.000 USD"))))</f>
        <v/>
      </c>
      <c r="X504" s="14" t="str">
        <f aca="false">IF(P504="","",MIN(T504,S504))</f>
        <v/>
      </c>
    </row>
    <row r="505" customFormat="false" ht="15" hidden="false" customHeight="false" outlineLevel="0" collapsed="false">
      <c r="A505" s="10" t="s">
        <v>1070</v>
      </c>
      <c r="B505" s="14" t="n">
        <v>18.885</v>
      </c>
      <c r="C505" s="14" t="str">
        <f aca="false">IF('MRR Conglomerado'!AG505&gt;0,'MRR Conglomerado'!AG505,"")</f>
        <v/>
      </c>
      <c r="D505" s="14" t="str">
        <f aca="false">IF(C505="","",'MRR Conglomerado'!AS505)</f>
        <v/>
      </c>
      <c r="E505" s="13" t="str">
        <f aca="false">IF(C505="","",D505/C505)</f>
        <v/>
      </c>
      <c r="F505" s="14" t="str">
        <f aca="false">IF(C505="","",C505/B505)</f>
        <v/>
      </c>
      <c r="G505" s="10" t="str">
        <f aca="false">IF(F505="","",IF(F505&lt;100,"Menos de 100 USD",IF(F505&lt;500,"100 a 500 USD",IF(F505&lt;2000,"500 a 2.000 USD","Más de 2.000 USD"))))</f>
        <v/>
      </c>
      <c r="H505" s="14" t="str">
        <f aca="false">IF(C505="","",MIN(D505,C505))</f>
        <v/>
      </c>
      <c r="I505" s="14" t="str">
        <f aca="false">IF(SUM('MRR Conglomerado'!AE505:AG505)&gt;0,SUM('MRR Conglomerado'!AE505:AG505),"")</f>
        <v/>
      </c>
      <c r="J505" s="14" t="str">
        <f aca="false">IF(I505="","",SUM('MRR Conglomerado'!AQ505:AS505))</f>
        <v/>
      </c>
      <c r="K505" s="10" t="str">
        <f aca="false">IF(I505="","",COUNTIF('MRR Conglomerado'!AE505:AG505,"&gt;0"))</f>
        <v/>
      </c>
      <c r="L505" s="13" t="str">
        <f aca="false">IF(I505="","",J505/I505)</f>
        <v/>
      </c>
      <c r="M505" s="14" t="str">
        <f aca="false">IF(I505="","",I505/K505/B505)</f>
        <v/>
      </c>
      <c r="N505" s="10" t="str">
        <f aca="false">IF(M505="","",IF(M505&lt;100,"Menos de 100 USD",IF(M505&lt;500,"100 a 500 USD",IF(M505&lt;2000,"500 a 2.000 USD","Más de 2.000 USD"))))</f>
        <v/>
      </c>
      <c r="O505" s="14" t="str">
        <f aca="false">IF(I505="","",MIN(J505,I505))</f>
        <v/>
      </c>
      <c r="P505" s="14" t="str">
        <f aca="false">IF(SUM('MRR Conglomerado'!V505:AG505)&gt;0,SUM('MRR Conglomerado'!V505:AG505),"")</f>
        <v/>
      </c>
      <c r="Q505" s="14" t="str">
        <f aca="false">IF(P505="","",SUM('MRR Conglomerado'!AH505:AS505))</f>
        <v/>
      </c>
      <c r="R505" s="10" t="str">
        <f aca="false">IF(P505="","",COUNTIF('MRR Conglomerado'!V505:AG505,"&gt;0"))</f>
        <v/>
      </c>
      <c r="S505" s="14" t="str">
        <f aca="false">IF(P505="","",P505/R505)</f>
        <v/>
      </c>
      <c r="T505" s="14" t="str">
        <f aca="false">IF(P505="","",Q505/12)</f>
        <v/>
      </c>
      <c r="U505" s="13" t="str">
        <f aca="false">IF(P505="","",T505/S505)</f>
        <v/>
      </c>
      <c r="V505" s="14" t="str">
        <f aca="false">IF(P505="","",S505/B505)</f>
        <v/>
      </c>
      <c r="W505" s="10" t="str">
        <f aca="false">IF(V505="","",IF(V505&lt;100,"Menos de 100 USD",IF(V505&lt;500,"100 a 500 USD",IF(V505&lt;2000,"500 a 2.000 USD","Más de 2.000 USD"))))</f>
        <v/>
      </c>
      <c r="X505" s="14" t="str">
        <f aca="false">IF(P505="","",MIN(T505,S505))</f>
        <v/>
      </c>
    </row>
    <row r="506" customFormat="false" ht="15" hidden="false" customHeight="false" outlineLevel="0" collapsed="false">
      <c r="A506" s="10" t="s">
        <v>1072</v>
      </c>
      <c r="B506" s="14" t="n">
        <v>18.885</v>
      </c>
      <c r="C506" s="14" t="n">
        <f aca="false">IF('MRR Conglomerado'!AG506&gt;0,'MRR Conglomerado'!AG506,"")</f>
        <v>11185.9632</v>
      </c>
      <c r="D506" s="14" t="n">
        <f aca="false">IF(C506="","",'MRR Conglomerado'!AS506)</f>
        <v>15133.983552</v>
      </c>
      <c r="E506" s="13" t="n">
        <f aca="false">IF(C506="","",D506/C506)</f>
        <v>1.35294415701278</v>
      </c>
      <c r="F506" s="14" t="n">
        <f aca="false">IF(C506="","",C506/B506)</f>
        <v>592.32</v>
      </c>
      <c r="G506" s="10" t="str">
        <f aca="false">IF(F506="","",IF(F506&lt;100,"Menos de 100 USD",IF(F506&lt;500,"100 a 500 USD",IF(F506&lt;2000,"500 a 2.000 USD","Más de 2.000 USD"))))</f>
        <v>500 a 2.000 USD</v>
      </c>
      <c r="H506" s="14" t="n">
        <f aca="false">IF(C506="","",MIN(D506,C506))</f>
        <v>11185.9632</v>
      </c>
      <c r="I506" s="14" t="n">
        <f aca="false">IF(SUM('MRR Conglomerado'!AE506:AG506)&gt;0,SUM('MRR Conglomerado'!AE506:AG506),"")</f>
        <v>30831.78926</v>
      </c>
      <c r="J506" s="14" t="n">
        <f aca="false">IF(I506="","",SUM('MRR Conglomerado'!AQ506:AS506))</f>
        <v>44556.019326</v>
      </c>
      <c r="K506" s="10" t="n">
        <f aca="false">IF(I506="","",COUNTIF('MRR Conglomerado'!AE506:AG506,"&gt;0"))</f>
        <v>3</v>
      </c>
      <c r="L506" s="13" t="n">
        <f aca="false">IF(I506="","",J506/I506)</f>
        <v>1.44513245566988</v>
      </c>
      <c r="M506" s="14" t="n">
        <f aca="false">IF(I506="","",I506/K506/B506)</f>
        <v>544.202440384785</v>
      </c>
      <c r="N506" s="10" t="str">
        <f aca="false">IF(M506="","",IF(M506&lt;100,"Menos de 100 USD",IF(M506&lt;500,"100 a 500 USD",IF(M506&lt;2000,"500 a 2.000 USD","Más de 2.000 USD"))))</f>
        <v>500 a 2.000 USD</v>
      </c>
      <c r="O506" s="14" t="n">
        <f aca="false">IF(I506="","",MIN(J506,I506))</f>
        <v>30831.78926</v>
      </c>
      <c r="P506" s="14" t="n">
        <f aca="false">IF(SUM('MRR Conglomerado'!V506:AG506)&gt;0,SUM('MRR Conglomerado'!V506:AG506),"")</f>
        <v>42158.8163</v>
      </c>
      <c r="Q506" s="14" t="n">
        <f aca="false">IF(P506="","",SUM('MRR Conglomerado'!AH506:AS506))</f>
        <v>146687.35831</v>
      </c>
      <c r="R506" s="10" t="n">
        <f aca="false">IF(P506="","",COUNTIF('MRR Conglomerado'!V506:AG506,"&gt;0"))</f>
        <v>4</v>
      </c>
      <c r="S506" s="14" t="n">
        <f aca="false">IF(P506="","",P506/R506)</f>
        <v>10539.704075</v>
      </c>
      <c r="T506" s="14" t="n">
        <f aca="false">IF(P506="","",Q506/12)</f>
        <v>12223.9465258333</v>
      </c>
      <c r="U506" s="13" t="n">
        <f aca="false">IF(P506="","",T506/S506)</f>
        <v>1.15979978553936</v>
      </c>
      <c r="V506" s="14" t="n">
        <f aca="false">IF(P506="","",S506/B506)</f>
        <v>558.099236166269</v>
      </c>
      <c r="W506" s="10" t="str">
        <f aca="false">IF(V506="","",IF(V506&lt;100,"Menos de 100 USD",IF(V506&lt;500,"100 a 500 USD",IF(V506&lt;2000,"500 a 2.000 USD","Más de 2.000 USD"))))</f>
        <v>500 a 2.000 USD</v>
      </c>
      <c r="X506" s="14" t="n">
        <f aca="false">IF(P506="","",MIN(T506,S506))</f>
        <v>10539.704075</v>
      </c>
    </row>
    <row r="507" customFormat="false" ht="15" hidden="false" customHeight="false" outlineLevel="0" collapsed="false">
      <c r="A507" s="10" t="s">
        <v>1074</v>
      </c>
      <c r="B507" s="14" t="n">
        <v>18.885</v>
      </c>
      <c r="C507" s="14" t="n">
        <f aca="false">IF('MRR Conglomerado'!AG507&gt;0,'MRR Conglomerado'!AG507,"")</f>
        <v>3360.20805</v>
      </c>
      <c r="D507" s="14" t="n">
        <f aca="false">IF(C507="","",'MRR Conglomerado'!AS507)</f>
        <v>8040.060024</v>
      </c>
      <c r="E507" s="13" t="n">
        <f aca="false">IF(C507="","",D507/C507)</f>
        <v>2.39272685035083</v>
      </c>
      <c r="F507" s="14" t="n">
        <f aca="false">IF(C507="","",C507/B507)</f>
        <v>177.93</v>
      </c>
      <c r="G507" s="10" t="str">
        <f aca="false">IF(F507="","",IF(F507&lt;100,"Menos de 100 USD",IF(F507&lt;500,"100 a 500 USD",IF(F507&lt;2000,"500 a 2.000 USD","Más de 2.000 USD"))))</f>
        <v>100 a 500 USD</v>
      </c>
      <c r="H507" s="14" t="n">
        <f aca="false">IF(C507="","",MIN(D507,C507))</f>
        <v>3360.20805</v>
      </c>
      <c r="I507" s="14" t="n">
        <f aca="false">IF(SUM('MRR Conglomerado'!AE507:AG507)&gt;0,SUM('MRR Conglomerado'!AE507:AG507),"")</f>
        <v>9628.36029</v>
      </c>
      <c r="J507" s="14" t="n">
        <f aca="false">IF(I507="","",SUM('MRR Conglomerado'!AQ507:AS507))</f>
        <v>13534.030696</v>
      </c>
      <c r="K507" s="10" t="n">
        <f aca="false">IF(I507="","",COUNTIF('MRR Conglomerado'!AE507:AG507,"&gt;0"))</f>
        <v>3</v>
      </c>
      <c r="L507" s="13" t="n">
        <f aca="false">IF(I507="","",J507/I507)</f>
        <v>1.4056423200175</v>
      </c>
      <c r="M507" s="14" t="n">
        <f aca="false">IF(I507="","",I507/K507/B507)</f>
        <v>169.94722954726</v>
      </c>
      <c r="N507" s="10" t="str">
        <f aca="false">IF(M507="","",IF(M507&lt;100,"Menos de 100 USD",IF(M507&lt;500,"100 a 500 USD",IF(M507&lt;2000,"500 a 2.000 USD","Más de 2.000 USD"))))</f>
        <v>100 a 500 USD</v>
      </c>
      <c r="O507" s="14" t="n">
        <f aca="false">IF(I507="","",MIN(J507,I507))</f>
        <v>9628.36029</v>
      </c>
      <c r="P507" s="14" t="n">
        <f aca="false">IF(SUM('MRR Conglomerado'!V507:AG507)&gt;0,SUM('MRR Conglomerado'!V507:AG507),"")</f>
        <v>35482.287526</v>
      </c>
      <c r="Q507" s="14" t="n">
        <f aca="false">IF(P507="","",SUM('MRR Conglomerado'!AH507:AS507))</f>
        <v>39224.356061</v>
      </c>
      <c r="R507" s="10" t="n">
        <f aca="false">IF(P507="","",COUNTIF('MRR Conglomerado'!V507:AG507,"&gt;0"))</f>
        <v>12</v>
      </c>
      <c r="S507" s="14" t="n">
        <f aca="false">IF(P507="","",P507/R507)</f>
        <v>2956.85729383333</v>
      </c>
      <c r="T507" s="14" t="n">
        <f aca="false">IF(P507="","",Q507/12)</f>
        <v>3268.69633841667</v>
      </c>
      <c r="U507" s="13" t="n">
        <f aca="false">IF(P507="","",T507/S507)</f>
        <v>1.10546300128643</v>
      </c>
      <c r="V507" s="14" t="n">
        <f aca="false">IF(P507="","",S507/B507)</f>
        <v>156.571739149237</v>
      </c>
      <c r="W507" s="10" t="str">
        <f aca="false">IF(V507="","",IF(V507&lt;100,"Menos de 100 USD",IF(V507&lt;500,"100 a 500 USD",IF(V507&lt;2000,"500 a 2.000 USD","Más de 2.000 USD"))))</f>
        <v>100 a 500 USD</v>
      </c>
      <c r="X507" s="14" t="n">
        <f aca="false">IF(P507="","",MIN(T507,S507))</f>
        <v>2956.85729383333</v>
      </c>
    </row>
    <row r="508" customFormat="false" ht="15" hidden="false" customHeight="false" outlineLevel="0" collapsed="false">
      <c r="A508" s="10" t="s">
        <v>1076</v>
      </c>
      <c r="B508" s="14" t="n">
        <v>18.885</v>
      </c>
      <c r="C508" s="14" t="str">
        <f aca="false">IF('MRR Conglomerado'!AG508&gt;0,'MRR Conglomerado'!AG508,"")</f>
        <v/>
      </c>
      <c r="D508" s="14" t="str">
        <f aca="false">IF(C508="","",'MRR Conglomerado'!AS508)</f>
        <v/>
      </c>
      <c r="E508" s="13" t="str">
        <f aca="false">IF(C508="","",D508/C508)</f>
        <v/>
      </c>
      <c r="F508" s="14" t="str">
        <f aca="false">IF(C508="","",C508/B508)</f>
        <v/>
      </c>
      <c r="G508" s="10" t="str">
        <f aca="false">IF(F508="","",IF(F508&lt;100,"Menos de 100 USD",IF(F508&lt;500,"100 a 500 USD",IF(F508&lt;2000,"500 a 2.000 USD","Más de 2.000 USD"))))</f>
        <v/>
      </c>
      <c r="H508" s="14" t="str">
        <f aca="false">IF(C508="","",MIN(D508,C508))</f>
        <v/>
      </c>
      <c r="I508" s="14" t="str">
        <f aca="false">IF(SUM('MRR Conglomerado'!AE508:AG508)&gt;0,SUM('MRR Conglomerado'!AE508:AG508),"")</f>
        <v/>
      </c>
      <c r="J508" s="14" t="str">
        <f aca="false">IF(I508="","",SUM('MRR Conglomerado'!AQ508:AS508))</f>
        <v/>
      </c>
      <c r="K508" s="10" t="str">
        <f aca="false">IF(I508="","",COUNTIF('MRR Conglomerado'!AE508:AG508,"&gt;0"))</f>
        <v/>
      </c>
      <c r="L508" s="13" t="str">
        <f aca="false">IF(I508="","",J508/I508)</f>
        <v/>
      </c>
      <c r="M508" s="14" t="str">
        <f aca="false">IF(I508="","",I508/K508/B508)</f>
        <v/>
      </c>
      <c r="N508" s="10" t="str">
        <f aca="false">IF(M508="","",IF(M508&lt;100,"Menos de 100 USD",IF(M508&lt;500,"100 a 500 USD",IF(M508&lt;2000,"500 a 2.000 USD","Más de 2.000 USD"))))</f>
        <v/>
      </c>
      <c r="O508" s="14" t="str">
        <f aca="false">IF(I508="","",MIN(J508,I508))</f>
        <v/>
      </c>
      <c r="P508" s="14" t="str">
        <f aca="false">IF(SUM('MRR Conglomerado'!V508:AG508)&gt;0,SUM('MRR Conglomerado'!V508:AG508),"")</f>
        <v/>
      </c>
      <c r="Q508" s="14" t="str">
        <f aca="false">IF(P508="","",SUM('MRR Conglomerado'!AH508:AS508))</f>
        <v/>
      </c>
      <c r="R508" s="10" t="str">
        <f aca="false">IF(P508="","",COUNTIF('MRR Conglomerado'!V508:AG508,"&gt;0"))</f>
        <v/>
      </c>
      <c r="S508" s="14" t="str">
        <f aca="false">IF(P508="","",P508/R508)</f>
        <v/>
      </c>
      <c r="T508" s="14" t="str">
        <f aca="false">IF(P508="","",Q508/12)</f>
        <v/>
      </c>
      <c r="U508" s="13" t="str">
        <f aca="false">IF(P508="","",T508/S508)</f>
        <v/>
      </c>
      <c r="V508" s="14" t="str">
        <f aca="false">IF(P508="","",S508/B508)</f>
        <v/>
      </c>
      <c r="W508" s="10" t="str">
        <f aca="false">IF(V508="","",IF(V508&lt;100,"Menos de 100 USD",IF(V508&lt;500,"100 a 500 USD",IF(V508&lt;2000,"500 a 2.000 USD","Más de 2.000 USD"))))</f>
        <v/>
      </c>
      <c r="X508" s="14" t="str">
        <f aca="false">IF(P508="","",MIN(T508,S508))</f>
        <v/>
      </c>
    </row>
    <row r="509" customFormat="false" ht="15" hidden="false" customHeight="false" outlineLevel="0" collapsed="false">
      <c r="A509" s="10" t="s">
        <v>1078</v>
      </c>
      <c r="B509" s="14" t="n">
        <v>18.885</v>
      </c>
      <c r="C509" s="14" t="n">
        <f aca="false">IF('MRR Conglomerado'!AG509&gt;0,'MRR Conglomerado'!AG509,"")</f>
        <v>819.04245</v>
      </c>
      <c r="D509" s="14" t="n">
        <f aca="false">IF(C509="","",'MRR Conglomerado'!AS509)</f>
        <v>849.177632</v>
      </c>
      <c r="E509" s="13" t="n">
        <f aca="false">IF(C509="","",D509/C509)</f>
        <v>1.03679318697096</v>
      </c>
      <c r="F509" s="14" t="n">
        <f aca="false">IF(C509="","",C509/B509)</f>
        <v>43.37</v>
      </c>
      <c r="G509" s="10" t="str">
        <f aca="false">IF(F509="","",IF(F509&lt;100,"Menos de 100 USD",IF(F509&lt;500,"100 a 500 USD",IF(F509&lt;2000,"500 a 2.000 USD","Más de 2.000 USD"))))</f>
        <v>Menos de 100 USD</v>
      </c>
      <c r="H509" s="14" t="n">
        <f aca="false">IF(C509="","",MIN(D509,C509))</f>
        <v>819.04245</v>
      </c>
      <c r="I509" s="14" t="n">
        <f aca="false">IF(SUM('MRR Conglomerado'!AE509:AG509)&gt;0,SUM('MRR Conglomerado'!AE509:AG509),"")</f>
        <v>2457.08097</v>
      </c>
      <c r="J509" s="14" t="n">
        <f aca="false">IF(I509="","",SUM('MRR Conglomerado'!AQ509:AS509))</f>
        <v>2841.552524</v>
      </c>
      <c r="K509" s="10" t="n">
        <f aca="false">IF(I509="","",COUNTIF('MRR Conglomerado'!AE509:AG509,"&gt;0"))</f>
        <v>3</v>
      </c>
      <c r="L509" s="13" t="n">
        <f aca="false">IF(I509="","",J509/I509)</f>
        <v>1.15647492235472</v>
      </c>
      <c r="M509" s="14" t="n">
        <f aca="false">IF(I509="","",I509/K509/B509)</f>
        <v>43.3691813608684</v>
      </c>
      <c r="N509" s="10" t="str">
        <f aca="false">IF(M509="","",IF(M509&lt;100,"Menos de 100 USD",IF(M509&lt;500,"100 a 500 USD",IF(M509&lt;2000,"500 a 2.000 USD","Más de 2.000 USD"))))</f>
        <v>Menos de 100 USD</v>
      </c>
      <c r="O509" s="14" t="n">
        <f aca="false">IF(I509="","",MIN(J509,I509))</f>
        <v>2457.08097</v>
      </c>
      <c r="P509" s="14" t="n">
        <f aca="false">IF(SUM('MRR Conglomerado'!V509:AG509)&gt;0,SUM('MRR Conglomerado'!V509:AG509),"")</f>
        <v>9008.882402</v>
      </c>
      <c r="Q509" s="14" t="n">
        <f aca="false">IF(P509="","",SUM('MRR Conglomerado'!AH509:AS509))</f>
        <v>17565.312</v>
      </c>
      <c r="R509" s="10" t="n">
        <f aca="false">IF(P509="","",COUNTIF('MRR Conglomerado'!V509:AG509,"&gt;0"))</f>
        <v>11</v>
      </c>
      <c r="S509" s="14" t="n">
        <f aca="false">IF(P509="","",P509/R509)</f>
        <v>818.989309272727</v>
      </c>
      <c r="T509" s="14" t="n">
        <f aca="false">IF(P509="","",Q509/12)</f>
        <v>1463.776</v>
      </c>
      <c r="U509" s="13" t="n">
        <f aca="false">IF(P509="","",T509/S509)</f>
        <v>1.78729561354085</v>
      </c>
      <c r="V509" s="14" t="n">
        <f aca="false">IF(P509="","",S509/B509)</f>
        <v>43.3671860880449</v>
      </c>
      <c r="W509" s="10" t="str">
        <f aca="false">IF(V509="","",IF(V509&lt;100,"Menos de 100 USD",IF(V509&lt;500,"100 a 500 USD",IF(V509&lt;2000,"500 a 2.000 USD","Más de 2.000 USD"))))</f>
        <v>Menos de 100 USD</v>
      </c>
      <c r="X509" s="14" t="n">
        <f aca="false">IF(P509="","",MIN(T509,S509))</f>
        <v>818.989309272727</v>
      </c>
    </row>
    <row r="510" customFormat="false" ht="15" hidden="false" customHeight="false" outlineLevel="0" collapsed="false">
      <c r="A510" s="10" t="s">
        <v>1080</v>
      </c>
      <c r="B510" s="14" t="n">
        <v>18.885</v>
      </c>
      <c r="C510" s="14" t="n">
        <f aca="false">IF('MRR Conglomerado'!AG510&gt;0,'MRR Conglomerado'!AG510,"")</f>
        <v>1250.37585</v>
      </c>
      <c r="D510" s="14" t="n">
        <f aca="false">IF(C510="","",'MRR Conglomerado'!AS510)</f>
        <v>1296.518528</v>
      </c>
      <c r="E510" s="13" t="n">
        <f aca="false">IF(C510="","",D510/C510)</f>
        <v>1.03690304639201</v>
      </c>
      <c r="F510" s="14" t="n">
        <f aca="false">IF(C510="","",C510/B510)</f>
        <v>66.21</v>
      </c>
      <c r="G510" s="10" t="str">
        <f aca="false">IF(F510="","",IF(F510&lt;100,"Menos de 100 USD",IF(F510&lt;500,"100 a 500 USD",IF(F510&lt;2000,"500 a 2.000 USD","Más de 2.000 USD"))))</f>
        <v>Menos de 100 USD</v>
      </c>
      <c r="H510" s="14" t="n">
        <f aca="false">IF(C510="","",MIN(D510,C510))</f>
        <v>1250.37585</v>
      </c>
      <c r="I510" s="14" t="n">
        <f aca="false">IF(SUM('MRR Conglomerado'!AE510:AG510)&gt;0,SUM('MRR Conglomerado'!AE510:AG510),"")</f>
        <v>3438.57527</v>
      </c>
      <c r="J510" s="14" t="n">
        <f aca="false">IF(I510="","",SUM('MRR Conglomerado'!AQ510:AS510))</f>
        <v>3889.761721</v>
      </c>
      <c r="K510" s="10" t="n">
        <f aca="false">IF(I510="","",COUNTIF('MRR Conglomerado'!AE510:AG510,"&gt;0"))</f>
        <v>3</v>
      </c>
      <c r="L510" s="13" t="n">
        <f aca="false">IF(I510="","",J510/I510)</f>
        <v>1.13121319603977</v>
      </c>
      <c r="M510" s="14" t="n">
        <f aca="false">IF(I510="","",I510/K510/B510)</f>
        <v>60.6932357250022</v>
      </c>
      <c r="N510" s="10" t="str">
        <f aca="false">IF(M510="","",IF(M510&lt;100,"Menos de 100 USD",IF(M510&lt;500,"100 a 500 USD",IF(M510&lt;2000,"500 a 2.000 USD","Más de 2.000 USD"))))</f>
        <v>Menos de 100 USD</v>
      </c>
      <c r="O510" s="14" t="n">
        <f aca="false">IF(I510="","",MIN(J510,I510))</f>
        <v>3438.57527</v>
      </c>
      <c r="P510" s="14" t="n">
        <f aca="false">IF(SUM('MRR Conglomerado'!V510:AG510)&gt;0,SUM('MRR Conglomerado'!V510:AG510),"")</f>
        <v>10654.300764</v>
      </c>
      <c r="Q510" s="14" t="n">
        <f aca="false">IF(P510="","",SUM('MRR Conglomerado'!AH510:AS510))</f>
        <v>15282.185325</v>
      </c>
      <c r="R510" s="10" t="n">
        <f aca="false">IF(P510="","",COUNTIF('MRR Conglomerado'!V510:AG510,"&gt;0"))</f>
        <v>9</v>
      </c>
      <c r="S510" s="14" t="n">
        <f aca="false">IF(P510="","",P510/R510)</f>
        <v>1183.811196</v>
      </c>
      <c r="T510" s="14" t="n">
        <f aca="false">IF(P510="","",Q510/12)</f>
        <v>1273.51544375</v>
      </c>
      <c r="U510" s="13" t="n">
        <f aca="false">IF(P510="","",T510/S510)</f>
        <v>1.07577580618692</v>
      </c>
      <c r="V510" s="14" t="n">
        <f aca="false">IF(P510="","",S510/B510)</f>
        <v>62.6852632247816</v>
      </c>
      <c r="W510" s="10" t="str">
        <f aca="false">IF(V510="","",IF(V510&lt;100,"Menos de 100 USD",IF(V510&lt;500,"100 a 500 USD",IF(V510&lt;2000,"500 a 2.000 USD","Más de 2.000 USD"))))</f>
        <v>Menos de 100 USD</v>
      </c>
      <c r="X510" s="14" t="n">
        <f aca="false">IF(P510="","",MIN(T510,S510))</f>
        <v>1183.811196</v>
      </c>
    </row>
    <row r="511" customFormat="false" ht="15" hidden="false" customHeight="false" outlineLevel="0" collapsed="false">
      <c r="A511" s="10" t="s">
        <v>1082</v>
      </c>
      <c r="B511" s="14" t="n">
        <v>18.885</v>
      </c>
      <c r="C511" s="14" t="str">
        <f aca="false">IF('MRR Conglomerado'!AG511&gt;0,'MRR Conglomerado'!AG511,"")</f>
        <v/>
      </c>
      <c r="D511" s="14" t="str">
        <f aca="false">IF(C511="","",'MRR Conglomerado'!AS511)</f>
        <v/>
      </c>
      <c r="E511" s="13" t="str">
        <f aca="false">IF(C511="","",D511/C511)</f>
        <v/>
      </c>
      <c r="F511" s="14" t="str">
        <f aca="false">IF(C511="","",C511/B511)</f>
        <v/>
      </c>
      <c r="G511" s="10" t="str">
        <f aca="false">IF(F511="","",IF(F511&lt;100,"Menos de 100 USD",IF(F511&lt;500,"100 a 500 USD",IF(F511&lt;2000,"500 a 2.000 USD","Más de 2.000 USD"))))</f>
        <v/>
      </c>
      <c r="H511" s="14" t="str">
        <f aca="false">IF(C511="","",MIN(D511,C511))</f>
        <v/>
      </c>
      <c r="I511" s="14" t="str">
        <f aca="false">IF(SUM('MRR Conglomerado'!AE511:AG511)&gt;0,SUM('MRR Conglomerado'!AE511:AG511),"")</f>
        <v/>
      </c>
      <c r="J511" s="14" t="str">
        <f aca="false">IF(I511="","",SUM('MRR Conglomerado'!AQ511:AS511))</f>
        <v/>
      </c>
      <c r="K511" s="10" t="str">
        <f aca="false">IF(I511="","",COUNTIF('MRR Conglomerado'!AE511:AG511,"&gt;0"))</f>
        <v/>
      </c>
      <c r="L511" s="13" t="str">
        <f aca="false">IF(I511="","",J511/I511)</f>
        <v/>
      </c>
      <c r="M511" s="14" t="str">
        <f aca="false">IF(I511="","",I511/K511/B511)</f>
        <v/>
      </c>
      <c r="N511" s="10" t="str">
        <f aca="false">IF(M511="","",IF(M511&lt;100,"Menos de 100 USD",IF(M511&lt;500,"100 a 500 USD",IF(M511&lt;2000,"500 a 2.000 USD","Más de 2.000 USD"))))</f>
        <v/>
      </c>
      <c r="O511" s="14" t="str">
        <f aca="false">IF(I511="","",MIN(J511,I511))</f>
        <v/>
      </c>
      <c r="P511" s="14" t="n">
        <f aca="false">IF(SUM('MRR Conglomerado'!V511:AG511)&gt;0,SUM('MRR Conglomerado'!V511:AG511),"")</f>
        <v>737.453232</v>
      </c>
      <c r="Q511" s="14" t="n">
        <f aca="false">IF(P511="","",SUM('MRR Conglomerado'!AH511:AS511))</f>
        <v>0</v>
      </c>
      <c r="R511" s="10" t="n">
        <f aca="false">IF(P511="","",COUNTIF('MRR Conglomerado'!V511:AG511,"&gt;0"))</f>
        <v>1</v>
      </c>
      <c r="S511" s="14" t="n">
        <f aca="false">IF(P511="","",P511/R511)</f>
        <v>737.453232</v>
      </c>
      <c r="T511" s="14" t="n">
        <f aca="false">IF(P511="","",Q511/12)</f>
        <v>0</v>
      </c>
      <c r="U511" s="13" t="n">
        <f aca="false">IF(P511="","",T511/S511)</f>
        <v>0</v>
      </c>
      <c r="V511" s="14" t="n">
        <f aca="false">IF(P511="","",S511/B511)</f>
        <v>39.0496813343924</v>
      </c>
      <c r="W511" s="10" t="str">
        <f aca="false">IF(V511="","",IF(V511&lt;100,"Menos de 100 USD",IF(V511&lt;500,"100 a 500 USD",IF(V511&lt;2000,"500 a 2.000 USD","Más de 2.000 USD"))))</f>
        <v>Menos de 100 USD</v>
      </c>
      <c r="X511" s="14" t="n">
        <f aca="false">IF(P511="","",MIN(T511,S511))</f>
        <v>0</v>
      </c>
    </row>
    <row r="512" customFormat="false" ht="15" hidden="false" customHeight="false" outlineLevel="0" collapsed="false">
      <c r="A512" s="10" t="s">
        <v>1084</v>
      </c>
      <c r="B512" s="14" t="n">
        <v>18.885</v>
      </c>
      <c r="C512" s="14" t="n">
        <f aca="false">IF('MRR Conglomerado'!AG512&gt;0,'MRR Conglomerado'!AG512,"")</f>
        <v>749.92335</v>
      </c>
      <c r="D512" s="14" t="n">
        <f aca="false">IF(C512="","",'MRR Conglomerado'!AS512)</f>
        <v>0</v>
      </c>
      <c r="E512" s="13" t="n">
        <f aca="false">IF(C512="","",D512/C512)</f>
        <v>0</v>
      </c>
      <c r="F512" s="14" t="n">
        <f aca="false">IF(C512="","",C512/B512)</f>
        <v>39.71</v>
      </c>
      <c r="G512" s="10" t="str">
        <f aca="false">IF(F512="","",IF(F512&lt;100,"Menos de 100 USD",IF(F512&lt;500,"100 a 500 USD",IF(F512&lt;2000,"500 a 2.000 USD","Más de 2.000 USD"))))</f>
        <v>Menos de 100 USD</v>
      </c>
      <c r="H512" s="14" t="n">
        <f aca="false">IF(C512="","",MIN(D512,C512))</f>
        <v>0</v>
      </c>
      <c r="I512" s="14" t="n">
        <f aca="false">IF(SUM('MRR Conglomerado'!AE512:AG512)&gt;0,SUM('MRR Conglomerado'!AE512:AG512),"")</f>
        <v>2250.14641</v>
      </c>
      <c r="J512" s="14" t="n">
        <f aca="false">IF(I512="","",SUM('MRR Conglomerado'!AQ512:AS512))</f>
        <v>0</v>
      </c>
      <c r="K512" s="10" t="n">
        <f aca="false">IF(I512="","",COUNTIF('MRR Conglomerado'!AE512:AG512,"&gt;0"))</f>
        <v>3</v>
      </c>
      <c r="L512" s="13" t="n">
        <f aca="false">IF(I512="","",J512/I512)</f>
        <v>0</v>
      </c>
      <c r="M512" s="14" t="n">
        <f aca="false">IF(I512="","",I512/K512/B512)</f>
        <v>39.7166430147383</v>
      </c>
      <c r="N512" s="10" t="str">
        <f aca="false">IF(M512="","",IF(M512&lt;100,"Menos de 100 USD",IF(M512&lt;500,"100 a 500 USD",IF(M512&lt;2000,"500 a 2.000 USD","Más de 2.000 USD"))))</f>
        <v>Menos de 100 USD</v>
      </c>
      <c r="O512" s="14" t="n">
        <f aca="false">IF(I512="","",MIN(J512,I512))</f>
        <v>0</v>
      </c>
      <c r="P512" s="14" t="n">
        <f aca="false">IF(SUM('MRR Conglomerado'!V512:AG512)&gt;0,SUM('MRR Conglomerado'!V512:AG512),"")</f>
        <v>7500.088228</v>
      </c>
      <c r="Q512" s="14" t="n">
        <f aca="false">IF(P512="","",SUM('MRR Conglomerado'!AH512:AS512))</f>
        <v>3750.019829</v>
      </c>
      <c r="R512" s="10" t="n">
        <f aca="false">IF(P512="","",COUNTIF('MRR Conglomerado'!V512:AG512,"&gt;0"))</f>
        <v>10</v>
      </c>
      <c r="S512" s="14" t="n">
        <f aca="false">IF(P512="","",P512/R512)</f>
        <v>750.0088228</v>
      </c>
      <c r="T512" s="14" t="n">
        <f aca="false">IF(P512="","",Q512/12)</f>
        <v>312.501652416667</v>
      </c>
      <c r="U512" s="13" t="n">
        <f aca="false">IF(P512="","",T512/S512)</f>
        <v>0.416663968365075</v>
      </c>
      <c r="V512" s="14" t="n">
        <f aca="false">IF(P512="","",S512/B512)</f>
        <v>39.714525962404</v>
      </c>
      <c r="W512" s="10" t="str">
        <f aca="false">IF(V512="","",IF(V512&lt;100,"Menos de 100 USD",IF(V512&lt;500,"100 a 500 USD",IF(V512&lt;2000,"500 a 2.000 USD","Más de 2.000 USD"))))</f>
        <v>Menos de 100 USD</v>
      </c>
      <c r="X512" s="14" t="n">
        <f aca="false">IF(P512="","",MIN(T512,S512))</f>
        <v>312.501652416667</v>
      </c>
    </row>
    <row r="513" customFormat="false" ht="15" hidden="false" customHeight="false" outlineLevel="0" collapsed="false">
      <c r="A513" s="10" t="s">
        <v>1086</v>
      </c>
      <c r="B513" s="14" t="n">
        <v>18.885</v>
      </c>
      <c r="C513" s="14" t="n">
        <f aca="false">IF('MRR Conglomerado'!AG513&gt;0,'MRR Conglomerado'!AG513,"")</f>
        <v>2560.0506</v>
      </c>
      <c r="D513" s="14" t="n">
        <f aca="false">IF(C513="","",'MRR Conglomerado'!AS513)</f>
        <v>2279.933432</v>
      </c>
      <c r="E513" s="13" t="n">
        <f aca="false">IF(C513="","",D513/C513)</f>
        <v>0.890581393977135</v>
      </c>
      <c r="F513" s="14" t="n">
        <f aca="false">IF(C513="","",C513/B513)</f>
        <v>135.56</v>
      </c>
      <c r="G513" s="10" t="str">
        <f aca="false">IF(F513="","",IF(F513&lt;100,"Menos de 100 USD",IF(F513&lt;500,"100 a 500 USD",IF(F513&lt;2000,"500 a 2.000 USD","Más de 2.000 USD"))))</f>
        <v>100 a 500 USD</v>
      </c>
      <c r="H513" s="14" t="n">
        <f aca="false">IF(C513="","",MIN(D513,C513))</f>
        <v>2279.933432</v>
      </c>
      <c r="I513" s="14" t="n">
        <f aca="false">IF(SUM('MRR Conglomerado'!AE513:AG513)&gt;0,SUM('MRR Conglomerado'!AE513:AG513),"")</f>
        <v>6864.48916</v>
      </c>
      <c r="J513" s="14" t="n">
        <f aca="false">IF(I513="","",SUM('MRR Conglomerado'!AQ513:AS513))</f>
        <v>6719.999175</v>
      </c>
      <c r="K513" s="10" t="n">
        <f aca="false">IF(I513="","",COUNTIF('MRR Conglomerado'!AE513:AG513,"&gt;0"))</f>
        <v>3</v>
      </c>
      <c r="L513" s="13" t="n">
        <f aca="false">IF(I513="","",J513/I513)</f>
        <v>0.978951094301094</v>
      </c>
      <c r="M513" s="14" t="n">
        <f aca="false">IF(I513="","",I513/K513/B513)</f>
        <v>121.162989321331</v>
      </c>
      <c r="N513" s="10" t="str">
        <f aca="false">IF(M513="","",IF(M513&lt;100,"Menos de 100 USD",IF(M513&lt;500,"100 a 500 USD",IF(M513&lt;2000,"500 a 2.000 USD","Más de 2.000 USD"))))</f>
        <v>100 a 500 USD</v>
      </c>
      <c r="O513" s="14" t="n">
        <f aca="false">IF(I513="","",MIN(J513,I513))</f>
        <v>6719.999175</v>
      </c>
      <c r="P513" s="14" t="n">
        <f aca="false">IF(SUM('MRR Conglomerado'!V513:AG513)&gt;0,SUM('MRR Conglomerado'!V513:AG513),"")</f>
        <v>25184.724828</v>
      </c>
      <c r="Q513" s="14" t="n">
        <f aca="false">IF(P513="","",SUM('MRR Conglomerado'!AH513:AS513))</f>
        <v>26039.808935</v>
      </c>
      <c r="R513" s="10" t="n">
        <f aca="false">IF(P513="","",COUNTIF('MRR Conglomerado'!V513:AG513,"&gt;0"))</f>
        <v>12</v>
      </c>
      <c r="S513" s="14" t="n">
        <f aca="false">IF(P513="","",P513/R513)</f>
        <v>2098.727069</v>
      </c>
      <c r="T513" s="14" t="n">
        <f aca="false">IF(P513="","",Q513/12)</f>
        <v>2169.98407791667</v>
      </c>
      <c r="U513" s="13" t="n">
        <f aca="false">IF(P513="","",T513/S513)</f>
        <v>1.03395248956817</v>
      </c>
      <c r="V513" s="14" t="n">
        <f aca="false">IF(P513="","",S513/B513)</f>
        <v>111.131960232989</v>
      </c>
      <c r="W513" s="10" t="str">
        <f aca="false">IF(V513="","",IF(V513&lt;100,"Menos de 100 USD",IF(V513&lt;500,"100 a 500 USD",IF(V513&lt;2000,"500 a 2.000 USD","Más de 2.000 USD"))))</f>
        <v>100 a 500 USD</v>
      </c>
      <c r="X513" s="14" t="n">
        <f aca="false">IF(P513="","",MIN(T513,S513))</f>
        <v>2098.727069</v>
      </c>
    </row>
    <row r="514" customFormat="false" ht="15" hidden="false" customHeight="false" outlineLevel="0" collapsed="false">
      <c r="A514" s="10" t="s">
        <v>1088</v>
      </c>
      <c r="B514" s="14" t="n">
        <v>18.885</v>
      </c>
      <c r="C514" s="14" t="n">
        <f aca="false">IF('MRR Conglomerado'!AG514&gt;0,'MRR Conglomerado'!AG514,"")</f>
        <v>3217.43745</v>
      </c>
      <c r="D514" s="14" t="n">
        <f aca="false">IF(C514="","",'MRR Conglomerado'!AS514)</f>
        <v>2135.020184</v>
      </c>
      <c r="E514" s="13" t="n">
        <f aca="false">IF(C514="","",D514/C514)</f>
        <v>0.663577837076522</v>
      </c>
      <c r="F514" s="14" t="n">
        <f aca="false">IF(C514="","",C514/B514)</f>
        <v>170.37</v>
      </c>
      <c r="G514" s="10" t="str">
        <f aca="false">IF(F514="","",IF(F514&lt;100,"Menos de 100 USD",IF(F514&lt;500,"100 a 500 USD",IF(F514&lt;2000,"500 a 2.000 USD","Más de 2.000 USD"))))</f>
        <v>100 a 500 USD</v>
      </c>
      <c r="H514" s="14" t="n">
        <f aca="false">IF(C514="","",MIN(D514,C514))</f>
        <v>2135.020184</v>
      </c>
      <c r="I514" s="14" t="n">
        <f aca="false">IF(SUM('MRR Conglomerado'!AE514:AG514)&gt;0,SUM('MRR Conglomerado'!AE514:AG514),"")</f>
        <v>4826.11873</v>
      </c>
      <c r="J514" s="14" t="n">
        <f aca="false">IF(I514="","",SUM('MRR Conglomerado'!AQ514:AS514))</f>
        <v>6672.043537</v>
      </c>
      <c r="K514" s="10" t="n">
        <f aca="false">IF(I514="","",COUNTIF('MRR Conglomerado'!AE514:AG514,"&gt;0"))</f>
        <v>2</v>
      </c>
      <c r="L514" s="13" t="n">
        <f aca="false">IF(I514="","",J514/I514)</f>
        <v>1.38248640579964</v>
      </c>
      <c r="M514" s="14" t="n">
        <f aca="false">IF(I514="","",I514/K514/B514)</f>
        <v>127.776508604713</v>
      </c>
      <c r="N514" s="10" t="str">
        <f aca="false">IF(M514="","",IF(M514&lt;100,"Menos de 100 USD",IF(M514&lt;500,"100 a 500 USD",IF(M514&lt;2000,"500 a 2.000 USD","Más de 2.000 USD"))))</f>
        <v>100 a 500 USD</v>
      </c>
      <c r="O514" s="14" t="n">
        <f aca="false">IF(I514="","",MIN(J514,I514))</f>
        <v>4826.11873</v>
      </c>
      <c r="P514" s="14" t="n">
        <f aca="false">IF(SUM('MRR Conglomerado'!V514:AG514)&gt;0,SUM('MRR Conglomerado'!V514:AG514),"")</f>
        <v>15736.490538</v>
      </c>
      <c r="Q514" s="14" t="n">
        <f aca="false">IF(P514="","",SUM('MRR Conglomerado'!AH514:AS514))</f>
        <v>23885.701807</v>
      </c>
      <c r="R514" s="10" t="n">
        <f aca="false">IF(P514="","",COUNTIF('MRR Conglomerado'!V514:AG514,"&gt;0"))</f>
        <v>11</v>
      </c>
      <c r="S514" s="14" t="n">
        <f aca="false">IF(P514="","",P514/R514)</f>
        <v>1430.59004890909</v>
      </c>
      <c r="T514" s="14" t="n">
        <f aca="false">IF(P514="","",Q514/12)</f>
        <v>1990.47515058333</v>
      </c>
      <c r="U514" s="13" t="n">
        <f aca="false">IF(P514="","",T514/S514)</f>
        <v>1.3913665568282</v>
      </c>
      <c r="V514" s="14" t="n">
        <f aca="false">IF(P514="","",S514/B514)</f>
        <v>75.7527163838544</v>
      </c>
      <c r="W514" s="10" t="str">
        <f aca="false">IF(V514="","",IF(V514&lt;100,"Menos de 100 USD",IF(V514&lt;500,"100 a 500 USD",IF(V514&lt;2000,"500 a 2.000 USD","Más de 2.000 USD"))))</f>
        <v>Menos de 100 USD</v>
      </c>
      <c r="X514" s="14" t="n">
        <f aca="false">IF(P514="","",MIN(T514,S514))</f>
        <v>1430.59004890909</v>
      </c>
    </row>
    <row r="515" customFormat="false" ht="15" hidden="false" customHeight="false" outlineLevel="0" collapsed="false">
      <c r="A515" s="10" t="s">
        <v>1090</v>
      </c>
      <c r="B515" s="14" t="n">
        <v>18.885</v>
      </c>
      <c r="C515" s="14" t="n">
        <f aca="false">IF('MRR Conglomerado'!AG515&gt;0,'MRR Conglomerado'!AG515,"")</f>
        <v>450.02955</v>
      </c>
      <c r="D515" s="14" t="n">
        <f aca="false">IF(C515="","",'MRR Conglomerado'!AS515)</f>
        <v>466.592656</v>
      </c>
      <c r="E515" s="13" t="n">
        <f aca="false">IF(C515="","",D515/C515)</f>
        <v>1.03680448539435</v>
      </c>
      <c r="F515" s="14" t="n">
        <f aca="false">IF(C515="","",C515/B515)</f>
        <v>23.83</v>
      </c>
      <c r="G515" s="10" t="str">
        <f aca="false">IF(F515="","",IF(F515&lt;100,"Menos de 100 USD",IF(F515&lt;500,"100 a 500 USD",IF(F515&lt;2000,"500 a 2.000 USD","Más de 2.000 USD"))))</f>
        <v>Menos de 100 USD</v>
      </c>
      <c r="H515" s="14" t="n">
        <f aca="false">IF(C515="","",MIN(D515,C515))</f>
        <v>450.02955</v>
      </c>
      <c r="I515" s="14" t="n">
        <f aca="false">IF(SUM('MRR Conglomerado'!AE515:AG515)&gt;0,SUM('MRR Conglomerado'!AE515:AG515),"")</f>
        <v>450.02955</v>
      </c>
      <c r="J515" s="14" t="n">
        <f aca="false">IF(I515="","",SUM('MRR Conglomerado'!AQ515:AS515))</f>
        <v>1399.895328</v>
      </c>
      <c r="K515" s="10" t="n">
        <f aca="false">IF(I515="","",COUNTIF('MRR Conglomerado'!AE515:AG515,"&gt;0"))</f>
        <v>1</v>
      </c>
      <c r="L515" s="13" t="n">
        <f aca="false">IF(I515="","",J515/I515)</f>
        <v>3.1106742390583</v>
      </c>
      <c r="M515" s="14" t="n">
        <f aca="false">IF(I515="","",I515/K515/B515)</f>
        <v>23.83</v>
      </c>
      <c r="N515" s="10" t="str">
        <f aca="false">IF(M515="","",IF(M515&lt;100,"Menos de 100 USD",IF(M515&lt;500,"100 a 500 USD",IF(M515&lt;2000,"500 a 2.000 USD","Más de 2.000 USD"))))</f>
        <v>Menos de 100 USD</v>
      </c>
      <c r="O515" s="14" t="n">
        <f aca="false">IF(I515="","",MIN(J515,I515))</f>
        <v>450.02955</v>
      </c>
      <c r="P515" s="14" t="n">
        <f aca="false">IF(SUM('MRR Conglomerado'!V515:AG515)&gt;0,SUM('MRR Conglomerado'!V515:AG515),"")</f>
        <v>450.02955</v>
      </c>
      <c r="Q515" s="14" t="n">
        <f aca="false">IF(P515="","",SUM('MRR Conglomerado'!AH515:AS515))</f>
        <v>5499.448489</v>
      </c>
      <c r="R515" s="10" t="n">
        <f aca="false">IF(P515="","",COUNTIF('MRR Conglomerado'!V515:AG515,"&gt;0"))</f>
        <v>1</v>
      </c>
      <c r="S515" s="14" t="n">
        <f aca="false">IF(P515="","",P515/R515)</f>
        <v>450.02955</v>
      </c>
      <c r="T515" s="14" t="n">
        <f aca="false">IF(P515="","",Q515/12)</f>
        <v>458.287374083333</v>
      </c>
      <c r="U515" s="13" t="n">
        <f aca="false">IF(P515="","",T515/S515)</f>
        <v>1.01834951523368</v>
      </c>
      <c r="V515" s="14" t="n">
        <f aca="false">IF(P515="","",S515/B515)</f>
        <v>23.83</v>
      </c>
      <c r="W515" s="10" t="str">
        <f aca="false">IF(V515="","",IF(V515&lt;100,"Menos de 100 USD",IF(V515&lt;500,"100 a 500 USD",IF(V515&lt;2000,"500 a 2.000 USD","Más de 2.000 USD"))))</f>
        <v>Menos de 100 USD</v>
      </c>
      <c r="X515" s="14" t="n">
        <f aca="false">IF(P515="","",MIN(T515,S515))</f>
        <v>450.02955</v>
      </c>
    </row>
    <row r="516" customFormat="false" ht="15" hidden="false" customHeight="false" outlineLevel="0" collapsed="false">
      <c r="A516" s="10" t="s">
        <v>1092</v>
      </c>
      <c r="B516" s="14" t="n">
        <v>18.885</v>
      </c>
      <c r="C516" s="14" t="str">
        <f aca="false">IF('MRR Conglomerado'!AG516&gt;0,'MRR Conglomerado'!AG516,"")</f>
        <v/>
      </c>
      <c r="D516" s="14" t="str">
        <f aca="false">IF(C516="","",'MRR Conglomerado'!AS516)</f>
        <v/>
      </c>
      <c r="E516" s="13" t="str">
        <f aca="false">IF(C516="","",D516/C516)</f>
        <v/>
      </c>
      <c r="F516" s="14" t="str">
        <f aca="false">IF(C516="","",C516/B516)</f>
        <v/>
      </c>
      <c r="G516" s="10" t="str">
        <f aca="false">IF(F516="","",IF(F516&lt;100,"Menos de 100 USD",IF(F516&lt;500,"100 a 500 USD",IF(F516&lt;2000,"500 a 2.000 USD","Más de 2.000 USD"))))</f>
        <v/>
      </c>
      <c r="H516" s="14" t="str">
        <f aca="false">IF(C516="","",MIN(D516,C516))</f>
        <v/>
      </c>
      <c r="I516" s="14" t="str">
        <f aca="false">IF(SUM('MRR Conglomerado'!AE516:AG516)&gt;0,SUM('MRR Conglomerado'!AE516:AG516),"")</f>
        <v/>
      </c>
      <c r="J516" s="14" t="str">
        <f aca="false">IF(I516="","",SUM('MRR Conglomerado'!AQ516:AS516))</f>
        <v/>
      </c>
      <c r="K516" s="10" t="str">
        <f aca="false">IF(I516="","",COUNTIF('MRR Conglomerado'!AE516:AG516,"&gt;0"))</f>
        <v/>
      </c>
      <c r="L516" s="13" t="str">
        <f aca="false">IF(I516="","",J516/I516)</f>
        <v/>
      </c>
      <c r="M516" s="14" t="str">
        <f aca="false">IF(I516="","",I516/K516/B516)</f>
        <v/>
      </c>
      <c r="N516" s="10" t="str">
        <f aca="false">IF(M516="","",IF(M516&lt;100,"Menos de 100 USD",IF(M516&lt;500,"100 a 500 USD",IF(M516&lt;2000,"500 a 2.000 USD","Más de 2.000 USD"))))</f>
        <v/>
      </c>
      <c r="O516" s="14" t="str">
        <f aca="false">IF(I516="","",MIN(J516,I516))</f>
        <v/>
      </c>
      <c r="P516" s="14" t="str">
        <f aca="false">IF(SUM('MRR Conglomerado'!V516:AG516)&gt;0,SUM('MRR Conglomerado'!V516:AG516),"")</f>
        <v/>
      </c>
      <c r="Q516" s="14" t="str">
        <f aca="false">IF(P516="","",SUM('MRR Conglomerado'!AH516:AS516))</f>
        <v/>
      </c>
      <c r="R516" s="10" t="str">
        <f aca="false">IF(P516="","",COUNTIF('MRR Conglomerado'!V516:AG516,"&gt;0"))</f>
        <v/>
      </c>
      <c r="S516" s="14" t="str">
        <f aca="false">IF(P516="","",P516/R516)</f>
        <v/>
      </c>
      <c r="T516" s="14" t="str">
        <f aca="false">IF(P516="","",Q516/12)</f>
        <v/>
      </c>
      <c r="U516" s="13" t="str">
        <f aca="false">IF(P516="","",T516/S516)</f>
        <v/>
      </c>
      <c r="V516" s="14" t="str">
        <f aca="false">IF(P516="","",S516/B516)</f>
        <v/>
      </c>
      <c r="W516" s="10" t="str">
        <f aca="false">IF(V516="","",IF(V516&lt;100,"Menos de 100 USD",IF(V516&lt;500,"100 a 500 USD",IF(V516&lt;2000,"500 a 2.000 USD","Más de 2.000 USD"))))</f>
        <v/>
      </c>
      <c r="X516" s="14" t="str">
        <f aca="false">IF(P516="","",MIN(T516,S516))</f>
        <v/>
      </c>
    </row>
    <row r="517" customFormat="false" ht="15" hidden="false" customHeight="false" outlineLevel="0" collapsed="false">
      <c r="A517" s="10" t="s">
        <v>1094</v>
      </c>
      <c r="B517" s="14" t="n">
        <v>18.885</v>
      </c>
      <c r="C517" s="14" t="n">
        <f aca="false">IF('MRR Conglomerado'!AG517&gt;0,'MRR Conglomerado'!AG517,"")</f>
        <v>5451.91065</v>
      </c>
      <c r="D517" s="14" t="n">
        <f aca="false">IF(C517="","",'MRR Conglomerado'!AS517)</f>
        <v>0</v>
      </c>
      <c r="E517" s="13" t="n">
        <f aca="false">IF(C517="","",D517/C517)</f>
        <v>0</v>
      </c>
      <c r="F517" s="14" t="n">
        <f aca="false">IF(C517="","",C517/B517)</f>
        <v>288.69</v>
      </c>
      <c r="G517" s="10" t="str">
        <f aca="false">IF(F517="","",IF(F517&lt;100,"Menos de 100 USD",IF(F517&lt;500,"100 a 500 USD",IF(F517&lt;2000,"500 a 2.000 USD","Más de 2.000 USD"))))</f>
        <v>100 a 500 USD</v>
      </c>
      <c r="H517" s="14" t="n">
        <f aca="false">IF(C517="","",MIN(D517,C517))</f>
        <v>0</v>
      </c>
      <c r="I517" s="14" t="n">
        <f aca="false">IF(SUM('MRR Conglomerado'!AE517:AG517)&gt;0,SUM('MRR Conglomerado'!AE517:AG517),"")</f>
        <v>15254.06211</v>
      </c>
      <c r="J517" s="14" t="n">
        <f aca="false">IF(I517="","",SUM('MRR Conglomerado'!AQ517:AS517))</f>
        <v>0</v>
      </c>
      <c r="K517" s="10" t="n">
        <f aca="false">IF(I517="","",COUNTIF('MRR Conglomerado'!AE517:AG517,"&gt;0"))</f>
        <v>3</v>
      </c>
      <c r="L517" s="13" t="n">
        <f aca="false">IF(I517="","",J517/I517)</f>
        <v>0</v>
      </c>
      <c r="M517" s="14" t="n">
        <f aca="false">IF(I517="","",I517/K517/B517)</f>
        <v>269.244764098491</v>
      </c>
      <c r="N517" s="10" t="str">
        <f aca="false">IF(M517="","",IF(M517&lt;100,"Menos de 100 USD",IF(M517&lt;500,"100 a 500 USD",IF(M517&lt;2000,"500 a 2.000 USD","Más de 2.000 USD"))))</f>
        <v>100 a 500 USD</v>
      </c>
      <c r="O517" s="14" t="n">
        <f aca="false">IF(I517="","",MIN(J517,I517))</f>
        <v>0</v>
      </c>
      <c r="P517" s="14" t="n">
        <f aca="false">IF(SUM('MRR Conglomerado'!V517:AG517)&gt;0,SUM('MRR Conglomerado'!V517:AG517),"")</f>
        <v>32538.097118</v>
      </c>
      <c r="Q517" s="14" t="n">
        <f aca="false">IF(P517="","",SUM('MRR Conglomerado'!AH517:AS517))</f>
        <v>38240.225117</v>
      </c>
      <c r="R517" s="10" t="n">
        <f aca="false">IF(P517="","",COUNTIF('MRR Conglomerado'!V517:AG517,"&gt;0"))</f>
        <v>7</v>
      </c>
      <c r="S517" s="14" t="n">
        <f aca="false">IF(P517="","",P517/R517)</f>
        <v>4648.29958828572</v>
      </c>
      <c r="T517" s="14" t="n">
        <f aca="false">IF(P517="","",Q517/12)</f>
        <v>3186.68542641667</v>
      </c>
      <c r="U517" s="13" t="n">
        <f aca="false">IF(P517="","",T517/S517)</f>
        <v>0.685559389168354</v>
      </c>
      <c r="V517" s="14" t="n">
        <f aca="false">IF(P517="","",S517/B517)</f>
        <v>246.137124081849</v>
      </c>
      <c r="W517" s="10" t="str">
        <f aca="false">IF(V517="","",IF(V517&lt;100,"Menos de 100 USD",IF(V517&lt;500,"100 a 500 USD",IF(V517&lt;2000,"500 a 2.000 USD","Más de 2.000 USD"))))</f>
        <v>100 a 500 USD</v>
      </c>
      <c r="X517" s="14" t="n">
        <f aca="false">IF(P517="","",MIN(T517,S517))</f>
        <v>3186.68542641667</v>
      </c>
    </row>
    <row r="518" customFormat="false" ht="15" hidden="false" customHeight="false" outlineLevel="0" collapsed="false">
      <c r="A518" s="10" t="s">
        <v>1096</v>
      </c>
      <c r="B518" s="14" t="n">
        <v>18.885</v>
      </c>
      <c r="C518" s="14" t="str">
        <f aca="false">IF('MRR Conglomerado'!AG518&gt;0,'MRR Conglomerado'!AG518,"")</f>
        <v/>
      </c>
      <c r="D518" s="14" t="str">
        <f aca="false">IF(C518="","",'MRR Conglomerado'!AS518)</f>
        <v/>
      </c>
      <c r="E518" s="13" t="str">
        <f aca="false">IF(C518="","",D518/C518)</f>
        <v/>
      </c>
      <c r="F518" s="14" t="str">
        <f aca="false">IF(C518="","",C518/B518)</f>
        <v/>
      </c>
      <c r="G518" s="10" t="str">
        <f aca="false">IF(F518="","",IF(F518&lt;100,"Menos de 100 USD",IF(F518&lt;500,"100 a 500 USD",IF(F518&lt;2000,"500 a 2.000 USD","Más de 2.000 USD"))))</f>
        <v/>
      </c>
      <c r="H518" s="14" t="str">
        <f aca="false">IF(C518="","",MIN(D518,C518))</f>
        <v/>
      </c>
      <c r="I518" s="14" t="str">
        <f aca="false">IF(SUM('MRR Conglomerado'!AE518:AG518)&gt;0,SUM('MRR Conglomerado'!AE518:AG518),"")</f>
        <v/>
      </c>
      <c r="J518" s="14" t="str">
        <f aca="false">IF(I518="","",SUM('MRR Conglomerado'!AQ518:AS518))</f>
        <v/>
      </c>
      <c r="K518" s="10" t="str">
        <f aca="false">IF(I518="","",COUNTIF('MRR Conglomerado'!AE518:AG518,"&gt;0"))</f>
        <v/>
      </c>
      <c r="L518" s="13" t="str">
        <f aca="false">IF(I518="","",J518/I518)</f>
        <v/>
      </c>
      <c r="M518" s="14" t="str">
        <f aca="false">IF(I518="","",I518/K518/B518)</f>
        <v/>
      </c>
      <c r="N518" s="10" t="str">
        <f aca="false">IF(M518="","",IF(M518&lt;100,"Menos de 100 USD",IF(M518&lt;500,"100 a 500 USD",IF(M518&lt;2000,"500 a 2.000 USD","Más de 2.000 USD"))))</f>
        <v/>
      </c>
      <c r="O518" s="14" t="str">
        <f aca="false">IF(I518="","",MIN(J518,I518))</f>
        <v/>
      </c>
      <c r="P518" s="14" t="str">
        <f aca="false">IF(SUM('MRR Conglomerado'!V518:AG518)&gt;0,SUM('MRR Conglomerado'!V518:AG518),"")</f>
        <v/>
      </c>
      <c r="Q518" s="14" t="str">
        <f aca="false">IF(P518="","",SUM('MRR Conglomerado'!AH518:AS518))</f>
        <v/>
      </c>
      <c r="R518" s="10" t="str">
        <f aca="false">IF(P518="","",COUNTIF('MRR Conglomerado'!V518:AG518,"&gt;0"))</f>
        <v/>
      </c>
      <c r="S518" s="14" t="str">
        <f aca="false">IF(P518="","",P518/R518)</f>
        <v/>
      </c>
      <c r="T518" s="14" t="str">
        <f aca="false">IF(P518="","",Q518/12)</f>
        <v/>
      </c>
      <c r="U518" s="13" t="str">
        <f aca="false">IF(P518="","",T518/S518)</f>
        <v/>
      </c>
      <c r="V518" s="14" t="str">
        <f aca="false">IF(P518="","",S518/B518)</f>
        <v/>
      </c>
      <c r="W518" s="10" t="str">
        <f aca="false">IF(V518="","",IF(V518&lt;100,"Menos de 100 USD",IF(V518&lt;500,"100 a 500 USD",IF(V518&lt;2000,"500 a 2.000 USD","Más de 2.000 USD"))))</f>
        <v/>
      </c>
      <c r="X518" s="14" t="str">
        <f aca="false">IF(P518="","",MIN(T518,S518))</f>
        <v/>
      </c>
    </row>
    <row r="519" customFormat="false" ht="15" hidden="false" customHeight="false" outlineLevel="0" collapsed="false">
      <c r="A519" s="10" t="s">
        <v>1098</v>
      </c>
      <c r="B519" s="14" t="n">
        <v>18.885</v>
      </c>
      <c r="C519" s="14" t="str">
        <f aca="false">IF('MRR Conglomerado'!AG519&gt;0,'MRR Conglomerado'!AG519,"")</f>
        <v/>
      </c>
      <c r="D519" s="14" t="str">
        <f aca="false">IF(C519="","",'MRR Conglomerado'!AS519)</f>
        <v/>
      </c>
      <c r="E519" s="13" t="str">
        <f aca="false">IF(C519="","",D519/C519)</f>
        <v/>
      </c>
      <c r="F519" s="14" t="str">
        <f aca="false">IF(C519="","",C519/B519)</f>
        <v/>
      </c>
      <c r="G519" s="10" t="str">
        <f aca="false">IF(F519="","",IF(F519&lt;100,"Menos de 100 USD",IF(F519&lt;500,"100 a 500 USD",IF(F519&lt;2000,"500 a 2.000 USD","Más de 2.000 USD"))))</f>
        <v/>
      </c>
      <c r="H519" s="14" t="str">
        <f aca="false">IF(C519="","",MIN(D519,C519))</f>
        <v/>
      </c>
      <c r="I519" s="14" t="str">
        <f aca="false">IF(SUM('MRR Conglomerado'!AE519:AG519)&gt;0,SUM('MRR Conglomerado'!AE519:AG519),"")</f>
        <v/>
      </c>
      <c r="J519" s="14" t="str">
        <f aca="false">IF(I519="","",SUM('MRR Conglomerado'!AQ519:AS519))</f>
        <v/>
      </c>
      <c r="K519" s="10" t="str">
        <f aca="false">IF(I519="","",COUNTIF('MRR Conglomerado'!AE519:AG519,"&gt;0"))</f>
        <v/>
      </c>
      <c r="L519" s="13" t="str">
        <f aca="false">IF(I519="","",J519/I519)</f>
        <v/>
      </c>
      <c r="M519" s="14" t="str">
        <f aca="false">IF(I519="","",I519/K519/B519)</f>
        <v/>
      </c>
      <c r="N519" s="10" t="str">
        <f aca="false">IF(M519="","",IF(M519&lt;100,"Menos de 100 USD",IF(M519&lt;500,"100 a 500 USD",IF(M519&lt;2000,"500 a 2.000 USD","Más de 2.000 USD"))))</f>
        <v/>
      </c>
      <c r="O519" s="14" t="str">
        <f aca="false">IF(I519="","",MIN(J519,I519))</f>
        <v/>
      </c>
      <c r="P519" s="14" t="str">
        <f aca="false">IF(SUM('MRR Conglomerado'!V519:AG519)&gt;0,SUM('MRR Conglomerado'!V519:AG519),"")</f>
        <v/>
      </c>
      <c r="Q519" s="14" t="str">
        <f aca="false">IF(P519="","",SUM('MRR Conglomerado'!AH519:AS519))</f>
        <v/>
      </c>
      <c r="R519" s="10" t="str">
        <f aca="false">IF(P519="","",COUNTIF('MRR Conglomerado'!V519:AG519,"&gt;0"))</f>
        <v/>
      </c>
      <c r="S519" s="14" t="str">
        <f aca="false">IF(P519="","",P519/R519)</f>
        <v/>
      </c>
      <c r="T519" s="14" t="str">
        <f aca="false">IF(P519="","",Q519/12)</f>
        <v/>
      </c>
      <c r="U519" s="13" t="str">
        <f aca="false">IF(P519="","",T519/S519)</f>
        <v/>
      </c>
      <c r="V519" s="14" t="str">
        <f aca="false">IF(P519="","",S519/B519)</f>
        <v/>
      </c>
      <c r="W519" s="10" t="str">
        <f aca="false">IF(V519="","",IF(V519&lt;100,"Menos de 100 USD",IF(V519&lt;500,"100 a 500 USD",IF(V519&lt;2000,"500 a 2.000 USD","Más de 2.000 USD"))))</f>
        <v/>
      </c>
      <c r="X519" s="14" t="str">
        <f aca="false">IF(P519="","",MIN(T519,S519))</f>
        <v/>
      </c>
    </row>
    <row r="520" customFormat="false" ht="15" hidden="false" customHeight="false" outlineLevel="0" collapsed="false">
      <c r="A520" s="10" t="s">
        <v>1100</v>
      </c>
      <c r="B520" s="14" t="n">
        <v>18.885</v>
      </c>
      <c r="C520" s="14" t="n">
        <f aca="false">IF('MRR Conglomerado'!AG520&gt;0,'MRR Conglomerado'!AG520,"")</f>
        <v>5599.96905</v>
      </c>
      <c r="D520" s="14" t="n">
        <f aca="false">IF(C520="","",'MRR Conglomerado'!AS520)</f>
        <v>6220.768704</v>
      </c>
      <c r="E520" s="13" t="n">
        <f aca="false">IF(C520="","",D520/C520)</f>
        <v>1.11085769375815</v>
      </c>
      <c r="F520" s="14" t="n">
        <f aca="false">IF(C520="","",C520/B520)</f>
        <v>296.53</v>
      </c>
      <c r="G520" s="10" t="str">
        <f aca="false">IF(F520="","",IF(F520&lt;100,"Menos de 100 USD",IF(F520&lt;500,"100 a 500 USD",IF(F520&lt;2000,"500 a 2.000 USD","Más de 2.000 USD"))))</f>
        <v>100 a 500 USD</v>
      </c>
      <c r="H520" s="14" t="n">
        <f aca="false">IF(C520="","",MIN(D520,C520))</f>
        <v>5599.96905</v>
      </c>
      <c r="I520" s="14" t="n">
        <f aca="false">IF(SUM('MRR Conglomerado'!AE520:AG520)&gt;0,SUM('MRR Conglomerado'!AE520:AG520),"")</f>
        <v>5599.96905</v>
      </c>
      <c r="J520" s="14" t="n">
        <f aca="false">IF(I520="","",SUM('MRR Conglomerado'!AQ520:AS520))</f>
        <v>18817.904601</v>
      </c>
      <c r="K520" s="10" t="n">
        <f aca="false">IF(I520="","",COUNTIF('MRR Conglomerado'!AE520:AG520,"&gt;0"))</f>
        <v>1</v>
      </c>
      <c r="L520" s="13" t="n">
        <f aca="false">IF(I520="","",J520/I520)</f>
        <v>3.36035867930377</v>
      </c>
      <c r="M520" s="14" t="n">
        <f aca="false">IF(I520="","",I520/K520/B520)</f>
        <v>296.53</v>
      </c>
      <c r="N520" s="10" t="str">
        <f aca="false">IF(M520="","",IF(M520&lt;100,"Menos de 100 USD",IF(M520&lt;500,"100 a 500 USD",IF(M520&lt;2000,"500 a 2.000 USD","Más de 2.000 USD"))))</f>
        <v>100 a 500 USD</v>
      </c>
      <c r="O520" s="14" t="n">
        <f aca="false">IF(I520="","",MIN(J520,I520))</f>
        <v>5599.96905</v>
      </c>
      <c r="P520" s="14" t="n">
        <f aca="false">IF(SUM('MRR Conglomerado'!V520:AG520)&gt;0,SUM('MRR Conglomerado'!V520:AG520),"")</f>
        <v>5599.96905</v>
      </c>
      <c r="Q520" s="14" t="n">
        <f aca="false">IF(P520="","",SUM('MRR Conglomerado'!AH520:AS520))</f>
        <v>70781.939403</v>
      </c>
      <c r="R520" s="10" t="n">
        <f aca="false">IF(P520="","",COUNTIF('MRR Conglomerado'!V520:AG520,"&gt;0"))</f>
        <v>1</v>
      </c>
      <c r="S520" s="14" t="n">
        <f aca="false">IF(P520="","",P520/R520)</f>
        <v>5599.96905</v>
      </c>
      <c r="T520" s="14" t="n">
        <f aca="false">IF(P520="","",Q520/12)</f>
        <v>5898.49495025</v>
      </c>
      <c r="U520" s="13" t="n">
        <f aca="false">IF(P520="","",T520/S520)</f>
        <v>1.05330849109782</v>
      </c>
      <c r="V520" s="14" t="n">
        <f aca="false">IF(P520="","",S520/B520)</f>
        <v>296.53</v>
      </c>
      <c r="W520" s="10" t="str">
        <f aca="false">IF(V520="","",IF(V520&lt;100,"Menos de 100 USD",IF(V520&lt;500,"100 a 500 USD",IF(V520&lt;2000,"500 a 2.000 USD","Más de 2.000 USD"))))</f>
        <v>100 a 500 USD</v>
      </c>
      <c r="X520" s="14" t="n">
        <f aca="false">IF(P520="","",MIN(T520,S520))</f>
        <v>5599.96905</v>
      </c>
    </row>
    <row r="521" customFormat="false" ht="15" hidden="false" customHeight="false" outlineLevel="0" collapsed="false">
      <c r="A521" s="10" t="s">
        <v>1102</v>
      </c>
      <c r="B521" s="14" t="n">
        <v>18.885</v>
      </c>
      <c r="C521" s="14" t="str">
        <f aca="false">IF('MRR Conglomerado'!AG521&gt;0,'MRR Conglomerado'!AG521,"")</f>
        <v/>
      </c>
      <c r="D521" s="14" t="str">
        <f aca="false">IF(C521="","",'MRR Conglomerado'!AS521)</f>
        <v/>
      </c>
      <c r="E521" s="13" t="str">
        <f aca="false">IF(C521="","",D521/C521)</f>
        <v/>
      </c>
      <c r="F521" s="14" t="str">
        <f aca="false">IF(C521="","",C521/B521)</f>
        <v/>
      </c>
      <c r="G521" s="10" t="str">
        <f aca="false">IF(F521="","",IF(F521&lt;100,"Menos de 100 USD",IF(F521&lt;500,"100 a 500 USD",IF(F521&lt;2000,"500 a 2.000 USD","Más de 2.000 USD"))))</f>
        <v/>
      </c>
      <c r="H521" s="14" t="str">
        <f aca="false">IF(C521="","",MIN(D521,C521))</f>
        <v/>
      </c>
      <c r="I521" s="14" t="str">
        <f aca="false">IF(SUM('MRR Conglomerado'!AE521:AG521)&gt;0,SUM('MRR Conglomerado'!AE521:AG521),"")</f>
        <v/>
      </c>
      <c r="J521" s="14" t="str">
        <f aca="false">IF(I521="","",SUM('MRR Conglomerado'!AQ521:AS521))</f>
        <v/>
      </c>
      <c r="K521" s="10" t="str">
        <f aca="false">IF(I521="","",COUNTIF('MRR Conglomerado'!AE521:AG521,"&gt;0"))</f>
        <v/>
      </c>
      <c r="L521" s="13" t="str">
        <f aca="false">IF(I521="","",J521/I521)</f>
        <v/>
      </c>
      <c r="M521" s="14" t="str">
        <f aca="false">IF(I521="","",I521/K521/B521)</f>
        <v/>
      </c>
      <c r="N521" s="10" t="str">
        <f aca="false">IF(M521="","",IF(M521&lt;100,"Menos de 100 USD",IF(M521&lt;500,"100 a 500 USD",IF(M521&lt;2000,"500 a 2.000 USD","Más de 2.000 USD"))))</f>
        <v/>
      </c>
      <c r="O521" s="14" t="str">
        <f aca="false">IF(I521="","",MIN(J521,I521))</f>
        <v/>
      </c>
      <c r="P521" s="14" t="str">
        <f aca="false">IF(SUM('MRR Conglomerado'!V521:AG521)&gt;0,SUM('MRR Conglomerado'!V521:AG521),"")</f>
        <v/>
      </c>
      <c r="Q521" s="14" t="str">
        <f aca="false">IF(P521="","",SUM('MRR Conglomerado'!AH521:AS521))</f>
        <v/>
      </c>
      <c r="R521" s="10" t="str">
        <f aca="false">IF(P521="","",COUNTIF('MRR Conglomerado'!V521:AG521,"&gt;0"))</f>
        <v/>
      </c>
      <c r="S521" s="14" t="str">
        <f aca="false">IF(P521="","",P521/R521)</f>
        <v/>
      </c>
      <c r="T521" s="14" t="str">
        <f aca="false">IF(P521="","",Q521/12)</f>
        <v/>
      </c>
      <c r="U521" s="13" t="str">
        <f aca="false">IF(P521="","",T521/S521)</f>
        <v/>
      </c>
      <c r="V521" s="14" t="str">
        <f aca="false">IF(P521="","",S521/B521)</f>
        <v/>
      </c>
      <c r="W521" s="10" t="str">
        <f aca="false">IF(V521="","",IF(V521&lt;100,"Menos de 100 USD",IF(V521&lt;500,"100 a 500 USD",IF(V521&lt;2000,"500 a 2.000 USD","Más de 2.000 USD"))))</f>
        <v/>
      </c>
      <c r="X521" s="14" t="str">
        <f aca="false">IF(P521="","",MIN(T521,S521))</f>
        <v/>
      </c>
    </row>
    <row r="522" customFormat="false" ht="15" hidden="false" customHeight="false" outlineLevel="0" collapsed="false">
      <c r="A522" s="10" t="s">
        <v>1104</v>
      </c>
      <c r="B522" s="14" t="n">
        <v>18.885</v>
      </c>
      <c r="C522" s="14" t="str">
        <f aca="false">IF('MRR Conglomerado'!AG522&gt;0,'MRR Conglomerado'!AG522,"")</f>
        <v/>
      </c>
      <c r="D522" s="14" t="str">
        <f aca="false">IF(C522="","",'MRR Conglomerado'!AS522)</f>
        <v/>
      </c>
      <c r="E522" s="13" t="str">
        <f aca="false">IF(C522="","",D522/C522)</f>
        <v/>
      </c>
      <c r="F522" s="14" t="str">
        <f aca="false">IF(C522="","",C522/B522)</f>
        <v/>
      </c>
      <c r="G522" s="10" t="str">
        <f aca="false">IF(F522="","",IF(F522&lt;100,"Menos de 100 USD",IF(F522&lt;500,"100 a 500 USD",IF(F522&lt;2000,"500 a 2.000 USD","Más de 2.000 USD"))))</f>
        <v/>
      </c>
      <c r="H522" s="14" t="str">
        <f aca="false">IF(C522="","",MIN(D522,C522))</f>
        <v/>
      </c>
      <c r="I522" s="14" t="str">
        <f aca="false">IF(SUM('MRR Conglomerado'!AE522:AG522)&gt;0,SUM('MRR Conglomerado'!AE522:AG522),"")</f>
        <v/>
      </c>
      <c r="J522" s="14" t="str">
        <f aca="false">IF(I522="","",SUM('MRR Conglomerado'!AQ522:AS522))</f>
        <v/>
      </c>
      <c r="K522" s="10" t="str">
        <f aca="false">IF(I522="","",COUNTIF('MRR Conglomerado'!AE522:AG522,"&gt;0"))</f>
        <v/>
      </c>
      <c r="L522" s="13" t="str">
        <f aca="false">IF(I522="","",J522/I522)</f>
        <v/>
      </c>
      <c r="M522" s="14" t="str">
        <f aca="false">IF(I522="","",I522/K522/B522)</f>
        <v/>
      </c>
      <c r="N522" s="10" t="str">
        <f aca="false">IF(M522="","",IF(M522&lt;100,"Menos de 100 USD",IF(M522&lt;500,"100 a 500 USD",IF(M522&lt;2000,"500 a 2.000 USD","Más de 2.000 USD"))))</f>
        <v/>
      </c>
      <c r="O522" s="14" t="str">
        <f aca="false">IF(I522="","",MIN(J522,I522))</f>
        <v/>
      </c>
      <c r="P522" s="14" t="str">
        <f aca="false">IF(SUM('MRR Conglomerado'!V522:AG522)&gt;0,SUM('MRR Conglomerado'!V522:AG522),"")</f>
        <v/>
      </c>
      <c r="Q522" s="14" t="str">
        <f aca="false">IF(P522="","",SUM('MRR Conglomerado'!AH522:AS522))</f>
        <v/>
      </c>
      <c r="R522" s="10" t="str">
        <f aca="false">IF(P522="","",COUNTIF('MRR Conglomerado'!V522:AG522,"&gt;0"))</f>
        <v/>
      </c>
      <c r="S522" s="14" t="str">
        <f aca="false">IF(P522="","",P522/R522)</f>
        <v/>
      </c>
      <c r="T522" s="14" t="str">
        <f aca="false">IF(P522="","",Q522/12)</f>
        <v/>
      </c>
      <c r="U522" s="13" t="str">
        <f aca="false">IF(P522="","",T522/S522)</f>
        <v/>
      </c>
      <c r="V522" s="14" t="str">
        <f aca="false">IF(P522="","",S522/B522)</f>
        <v/>
      </c>
      <c r="W522" s="10" t="str">
        <f aca="false">IF(V522="","",IF(V522&lt;100,"Menos de 100 USD",IF(V522&lt;500,"100 a 500 USD",IF(V522&lt;2000,"500 a 2.000 USD","Más de 2.000 USD"))))</f>
        <v/>
      </c>
      <c r="X522" s="14" t="str">
        <f aca="false">IF(P522="","",MIN(T522,S522))</f>
        <v/>
      </c>
    </row>
    <row r="523" customFormat="false" ht="15" hidden="false" customHeight="false" outlineLevel="0" collapsed="false">
      <c r="A523" s="10" t="s">
        <v>1106</v>
      </c>
      <c r="B523" s="14" t="n">
        <v>18.885</v>
      </c>
      <c r="C523" s="14" t="n">
        <f aca="false">IF('MRR Conglomerado'!AG523&gt;0,'MRR Conglomerado'!AG523,"")</f>
        <v>1080.03315</v>
      </c>
      <c r="D523" s="14" t="n">
        <f aca="false">IF(C523="","",'MRR Conglomerado'!AS523)</f>
        <v>1182.058064</v>
      </c>
      <c r="E523" s="13" t="n">
        <f aca="false">IF(C523="","",D523/C523)</f>
        <v>1.09446461342413</v>
      </c>
      <c r="F523" s="14" t="n">
        <f aca="false">IF(C523="","",C523/B523)</f>
        <v>57.19</v>
      </c>
      <c r="G523" s="10" t="str">
        <f aca="false">IF(F523="","",IF(F523&lt;100,"Menos de 100 USD",IF(F523&lt;500,"100 a 500 USD",IF(F523&lt;2000,"500 a 2.000 USD","Más de 2.000 USD"))))</f>
        <v>Menos de 100 USD</v>
      </c>
      <c r="H523" s="14" t="n">
        <f aca="false">IF(C523="","",MIN(D523,C523))</f>
        <v>1080.03315</v>
      </c>
      <c r="I523" s="14" t="n">
        <f aca="false">IF(SUM('MRR Conglomerado'!AE523:AG523)&gt;0,SUM('MRR Conglomerado'!AE523:AG523),"")</f>
        <v>1080.03315</v>
      </c>
      <c r="J523" s="14" t="n">
        <f aca="false">IF(I523="","",SUM('MRR Conglomerado'!AQ523:AS523))</f>
        <v>3545.984768</v>
      </c>
      <c r="K523" s="10" t="n">
        <f aca="false">IF(I523="","",COUNTIF('MRR Conglomerado'!AE523:AG523,"&gt;0"))</f>
        <v>1</v>
      </c>
      <c r="L523" s="13" t="n">
        <f aca="false">IF(I523="","",J523/I523)</f>
        <v>3.28321845306322</v>
      </c>
      <c r="M523" s="14" t="n">
        <f aca="false">IF(I523="","",I523/K523/B523)</f>
        <v>57.19</v>
      </c>
      <c r="N523" s="10" t="str">
        <f aca="false">IF(M523="","",IF(M523&lt;100,"Menos de 100 USD",IF(M523&lt;500,"100 a 500 USD",IF(M523&lt;2000,"500 a 2.000 USD","Más de 2.000 USD"))))</f>
        <v>Menos de 100 USD</v>
      </c>
      <c r="O523" s="14" t="n">
        <f aca="false">IF(I523="","",MIN(J523,I523))</f>
        <v>1080.03315</v>
      </c>
      <c r="P523" s="14" t="n">
        <f aca="false">IF(SUM('MRR Conglomerado'!V523:AG523)&gt;0,SUM('MRR Conglomerado'!V523:AG523),"")</f>
        <v>1080.03315</v>
      </c>
      <c r="Q523" s="14" t="n">
        <f aca="false">IF(P523="","",SUM('MRR Conglomerado'!AH523:AS523))</f>
        <v>13929.902179</v>
      </c>
      <c r="R523" s="10" t="n">
        <f aca="false">IF(P523="","",COUNTIF('MRR Conglomerado'!V523:AG523,"&gt;0"))</f>
        <v>1</v>
      </c>
      <c r="S523" s="14" t="n">
        <f aca="false">IF(P523="","",P523/R523)</f>
        <v>1080.03315</v>
      </c>
      <c r="T523" s="14" t="n">
        <f aca="false">IF(P523="","",Q523/12)</f>
        <v>1160.82518158333</v>
      </c>
      <c r="U523" s="13" t="n">
        <f aca="false">IF(P523="","",T523/S523)</f>
        <v>1.074805140549</v>
      </c>
      <c r="V523" s="14" t="n">
        <f aca="false">IF(P523="","",S523/B523)</f>
        <v>57.19</v>
      </c>
      <c r="W523" s="10" t="str">
        <f aca="false">IF(V523="","",IF(V523&lt;100,"Menos de 100 USD",IF(V523&lt;500,"100 a 500 USD",IF(V523&lt;2000,"500 a 2.000 USD","Más de 2.000 USD"))))</f>
        <v>Menos de 100 USD</v>
      </c>
      <c r="X523" s="14" t="n">
        <f aca="false">IF(P523="","",MIN(T523,S523))</f>
        <v>1080.03315</v>
      </c>
    </row>
    <row r="524" customFormat="false" ht="15" hidden="false" customHeight="false" outlineLevel="0" collapsed="false">
      <c r="A524" s="10" t="s">
        <v>1108</v>
      </c>
      <c r="B524" s="14" t="n">
        <v>18.885</v>
      </c>
      <c r="C524" s="14" t="str">
        <f aca="false">IF('MRR Conglomerado'!AG524&gt;0,'MRR Conglomerado'!AG524,"")</f>
        <v/>
      </c>
      <c r="D524" s="14" t="str">
        <f aca="false">IF(C524="","",'MRR Conglomerado'!AS524)</f>
        <v/>
      </c>
      <c r="E524" s="13" t="str">
        <f aca="false">IF(C524="","",D524/C524)</f>
        <v/>
      </c>
      <c r="F524" s="14" t="str">
        <f aca="false">IF(C524="","",C524/B524)</f>
        <v/>
      </c>
      <c r="G524" s="10" t="str">
        <f aca="false">IF(F524="","",IF(F524&lt;100,"Menos de 100 USD",IF(F524&lt;500,"100 a 500 USD",IF(F524&lt;2000,"500 a 2.000 USD","Más de 2.000 USD"))))</f>
        <v/>
      </c>
      <c r="H524" s="14" t="str">
        <f aca="false">IF(C524="","",MIN(D524,C524))</f>
        <v/>
      </c>
      <c r="I524" s="14" t="str">
        <f aca="false">IF(SUM('MRR Conglomerado'!AE524:AG524)&gt;0,SUM('MRR Conglomerado'!AE524:AG524),"")</f>
        <v/>
      </c>
      <c r="J524" s="14" t="str">
        <f aca="false">IF(I524="","",SUM('MRR Conglomerado'!AQ524:AS524))</f>
        <v/>
      </c>
      <c r="K524" s="10" t="str">
        <f aca="false">IF(I524="","",COUNTIF('MRR Conglomerado'!AE524:AG524,"&gt;0"))</f>
        <v/>
      </c>
      <c r="L524" s="13" t="str">
        <f aca="false">IF(I524="","",J524/I524)</f>
        <v/>
      </c>
      <c r="M524" s="14" t="str">
        <f aca="false">IF(I524="","",I524/K524/B524)</f>
        <v/>
      </c>
      <c r="N524" s="10" t="str">
        <f aca="false">IF(M524="","",IF(M524&lt;100,"Menos de 100 USD",IF(M524&lt;500,"100 a 500 USD",IF(M524&lt;2000,"500 a 2.000 USD","Más de 2.000 USD"))))</f>
        <v/>
      </c>
      <c r="O524" s="14" t="str">
        <f aca="false">IF(I524="","",MIN(J524,I524))</f>
        <v/>
      </c>
      <c r="P524" s="14" t="str">
        <f aca="false">IF(SUM('MRR Conglomerado'!V524:AG524)&gt;0,SUM('MRR Conglomerado'!V524:AG524),"")</f>
        <v/>
      </c>
      <c r="Q524" s="14" t="str">
        <f aca="false">IF(P524="","",SUM('MRR Conglomerado'!AH524:AS524))</f>
        <v/>
      </c>
      <c r="R524" s="10" t="str">
        <f aca="false">IF(P524="","",COUNTIF('MRR Conglomerado'!V524:AG524,"&gt;0"))</f>
        <v/>
      </c>
      <c r="S524" s="14" t="str">
        <f aca="false">IF(P524="","",P524/R524)</f>
        <v/>
      </c>
      <c r="T524" s="14" t="str">
        <f aca="false">IF(P524="","",Q524/12)</f>
        <v/>
      </c>
      <c r="U524" s="13" t="str">
        <f aca="false">IF(P524="","",T524/S524)</f>
        <v/>
      </c>
      <c r="V524" s="14" t="str">
        <f aca="false">IF(P524="","",S524/B524)</f>
        <v/>
      </c>
      <c r="W524" s="10" t="str">
        <f aca="false">IF(V524="","",IF(V524&lt;100,"Menos de 100 USD",IF(V524&lt;500,"100 a 500 USD",IF(V524&lt;2000,"500 a 2.000 USD","Más de 2.000 USD"))))</f>
        <v/>
      </c>
      <c r="X524" s="14" t="str">
        <f aca="false">IF(P524="","",MIN(T524,S524))</f>
        <v/>
      </c>
    </row>
    <row r="525" customFormat="false" ht="15" hidden="false" customHeight="false" outlineLevel="0" collapsed="false">
      <c r="A525" s="10" t="s">
        <v>1110</v>
      </c>
      <c r="B525" s="14" t="n">
        <v>18.885</v>
      </c>
      <c r="C525" s="14" t="str">
        <f aca="false">IF('MRR Conglomerado'!AG525&gt;0,'MRR Conglomerado'!AG525,"")</f>
        <v/>
      </c>
      <c r="D525" s="14" t="str">
        <f aca="false">IF(C525="","",'MRR Conglomerado'!AS525)</f>
        <v/>
      </c>
      <c r="E525" s="13" t="str">
        <f aca="false">IF(C525="","",D525/C525)</f>
        <v/>
      </c>
      <c r="F525" s="14" t="str">
        <f aca="false">IF(C525="","",C525/B525)</f>
        <v/>
      </c>
      <c r="G525" s="10" t="str">
        <f aca="false">IF(F525="","",IF(F525&lt;100,"Menos de 100 USD",IF(F525&lt;500,"100 a 500 USD",IF(F525&lt;2000,"500 a 2.000 USD","Más de 2.000 USD"))))</f>
        <v/>
      </c>
      <c r="H525" s="14" t="str">
        <f aca="false">IF(C525="","",MIN(D525,C525))</f>
        <v/>
      </c>
      <c r="I525" s="14" t="str">
        <f aca="false">IF(SUM('MRR Conglomerado'!AE525:AG525)&gt;0,SUM('MRR Conglomerado'!AE525:AG525),"")</f>
        <v/>
      </c>
      <c r="J525" s="14" t="str">
        <f aca="false">IF(I525="","",SUM('MRR Conglomerado'!AQ525:AS525))</f>
        <v/>
      </c>
      <c r="K525" s="10" t="str">
        <f aca="false">IF(I525="","",COUNTIF('MRR Conglomerado'!AE525:AG525,"&gt;0"))</f>
        <v/>
      </c>
      <c r="L525" s="13" t="str">
        <f aca="false">IF(I525="","",J525/I525)</f>
        <v/>
      </c>
      <c r="M525" s="14" t="str">
        <f aca="false">IF(I525="","",I525/K525/B525)</f>
        <v/>
      </c>
      <c r="N525" s="10" t="str">
        <f aca="false">IF(M525="","",IF(M525&lt;100,"Menos de 100 USD",IF(M525&lt;500,"100 a 500 USD",IF(M525&lt;2000,"500 a 2.000 USD","Más de 2.000 USD"))))</f>
        <v/>
      </c>
      <c r="O525" s="14" t="str">
        <f aca="false">IF(I525="","",MIN(J525,I525))</f>
        <v/>
      </c>
      <c r="P525" s="14" t="str">
        <f aca="false">IF(SUM('MRR Conglomerado'!V525:AG525)&gt;0,SUM('MRR Conglomerado'!V525:AG525),"")</f>
        <v/>
      </c>
      <c r="Q525" s="14" t="str">
        <f aca="false">IF(P525="","",SUM('MRR Conglomerado'!AH525:AS525))</f>
        <v/>
      </c>
      <c r="R525" s="10" t="str">
        <f aca="false">IF(P525="","",COUNTIF('MRR Conglomerado'!V525:AG525,"&gt;0"))</f>
        <v/>
      </c>
      <c r="S525" s="14" t="str">
        <f aca="false">IF(P525="","",P525/R525)</f>
        <v/>
      </c>
      <c r="T525" s="14" t="str">
        <f aca="false">IF(P525="","",Q525/12)</f>
        <v/>
      </c>
      <c r="U525" s="13" t="str">
        <f aca="false">IF(P525="","",T525/S525)</f>
        <v/>
      </c>
      <c r="V525" s="14" t="str">
        <f aca="false">IF(P525="","",S525/B525)</f>
        <v/>
      </c>
      <c r="W525" s="10" t="str">
        <f aca="false">IF(V525="","",IF(V525&lt;100,"Menos de 100 USD",IF(V525&lt;500,"100 a 500 USD",IF(V525&lt;2000,"500 a 2.000 USD","Más de 2.000 USD"))))</f>
        <v/>
      </c>
      <c r="X525" s="14" t="str">
        <f aca="false">IF(P525="","",MIN(T525,S525))</f>
        <v/>
      </c>
    </row>
    <row r="526" customFormat="false" ht="15" hidden="false" customHeight="false" outlineLevel="0" collapsed="false">
      <c r="A526" s="10" t="s">
        <v>1112</v>
      </c>
      <c r="B526" s="14" t="n">
        <v>18.885</v>
      </c>
      <c r="C526" s="14" t="n">
        <f aca="false">IF('MRR Conglomerado'!AG526&gt;0,'MRR Conglomerado'!AG526,"")</f>
        <v>2705.65395</v>
      </c>
      <c r="D526" s="14" t="n">
        <f aca="false">IF(C526="","",'MRR Conglomerado'!AS526)</f>
        <v>4565.817408</v>
      </c>
      <c r="E526" s="13" t="n">
        <f aca="false">IF(C526="","",D526/C526)</f>
        <v>1.68750974528727</v>
      </c>
      <c r="F526" s="14" t="n">
        <f aca="false">IF(C526="","",C526/B526)</f>
        <v>143.27</v>
      </c>
      <c r="G526" s="10" t="str">
        <f aca="false">IF(F526="","",IF(F526&lt;100,"Menos de 100 USD",IF(F526&lt;500,"100 a 500 USD",IF(F526&lt;2000,"500 a 2.000 USD","Más de 2.000 USD"))))</f>
        <v>100 a 500 USD</v>
      </c>
      <c r="H526" s="14" t="n">
        <f aca="false">IF(C526="","",MIN(D526,C526))</f>
        <v>2705.65395</v>
      </c>
      <c r="I526" s="14" t="n">
        <f aca="false">IF(SUM('MRR Conglomerado'!AE526:AG526)&gt;0,SUM('MRR Conglomerado'!AE526:AG526),"")</f>
        <v>8208.74019</v>
      </c>
      <c r="J526" s="14" t="n">
        <f aca="false">IF(I526="","",SUM('MRR Conglomerado'!AQ526:AS526))</f>
        <v>13768.632435</v>
      </c>
      <c r="K526" s="10" t="n">
        <f aca="false">IF(I526="","",COUNTIF('MRR Conglomerado'!AE526:AG526,"&gt;0"))</f>
        <v>3</v>
      </c>
      <c r="L526" s="13" t="n">
        <f aca="false">IF(I526="","",J526/I526)</f>
        <v>1.67731370664808</v>
      </c>
      <c r="M526" s="14" t="n">
        <f aca="false">IF(I526="","",I526/K526/B526)</f>
        <v>144.889951284088</v>
      </c>
      <c r="N526" s="10" t="str">
        <f aca="false">IF(M526="","",IF(M526&lt;100,"Menos de 100 USD",IF(M526&lt;500,"100 a 500 USD",IF(M526&lt;2000,"500 a 2.000 USD","Más de 2.000 USD"))))</f>
        <v>100 a 500 USD</v>
      </c>
      <c r="O526" s="14" t="n">
        <f aca="false">IF(I526="","",MIN(J526,I526))</f>
        <v>8208.74019</v>
      </c>
      <c r="P526" s="14" t="n">
        <f aca="false">IF(SUM('MRR Conglomerado'!V526:AG526)&gt;0,SUM('MRR Conglomerado'!V526:AG526),"")</f>
        <v>28962.027364</v>
      </c>
      <c r="Q526" s="14" t="n">
        <f aca="false">IF(P526="","",SUM('MRR Conglomerado'!AH526:AS526))</f>
        <v>52902.090385</v>
      </c>
      <c r="R526" s="10" t="n">
        <f aca="false">IF(P526="","",COUNTIF('MRR Conglomerado'!V526:AG526,"&gt;0"))</f>
        <v>12</v>
      </c>
      <c r="S526" s="14" t="n">
        <f aca="false">IF(P526="","",P526/R526)</f>
        <v>2413.50228033333</v>
      </c>
      <c r="T526" s="14" t="n">
        <f aca="false">IF(P526="","",Q526/12)</f>
        <v>4408.50753208333</v>
      </c>
      <c r="U526" s="13" t="n">
        <f aca="false">IF(P526="","",T526/S526)</f>
        <v>1.82660176789825</v>
      </c>
      <c r="V526" s="14" t="n">
        <f aca="false">IF(P526="","",S526/B526)</f>
        <v>127.799961892154</v>
      </c>
      <c r="W526" s="10" t="str">
        <f aca="false">IF(V526="","",IF(V526&lt;100,"Menos de 100 USD",IF(V526&lt;500,"100 a 500 USD",IF(V526&lt;2000,"500 a 2.000 USD","Más de 2.000 USD"))))</f>
        <v>100 a 500 USD</v>
      </c>
      <c r="X526" s="14" t="n">
        <f aca="false">IF(P526="","",MIN(T526,S526))</f>
        <v>2413.50228033333</v>
      </c>
    </row>
    <row r="527" customFormat="false" ht="15" hidden="false" customHeight="false" outlineLevel="0" collapsed="false">
      <c r="A527" s="10" t="s">
        <v>1114</v>
      </c>
      <c r="B527" s="14" t="n">
        <v>18.885</v>
      </c>
      <c r="C527" s="14" t="str">
        <f aca="false">IF('MRR Conglomerado'!AG527&gt;0,'MRR Conglomerado'!AG527,"")</f>
        <v/>
      </c>
      <c r="D527" s="14" t="str">
        <f aca="false">IF(C527="","",'MRR Conglomerado'!AS527)</f>
        <v/>
      </c>
      <c r="E527" s="13" t="str">
        <f aca="false">IF(C527="","",D527/C527)</f>
        <v/>
      </c>
      <c r="F527" s="14" t="str">
        <f aca="false">IF(C527="","",C527/B527)</f>
        <v/>
      </c>
      <c r="G527" s="10" t="str">
        <f aca="false">IF(F527="","",IF(F527&lt;100,"Menos de 100 USD",IF(F527&lt;500,"100 a 500 USD",IF(F527&lt;2000,"500 a 2.000 USD","Más de 2.000 USD"))))</f>
        <v/>
      </c>
      <c r="H527" s="14" t="str">
        <f aca="false">IF(C527="","",MIN(D527,C527))</f>
        <v/>
      </c>
      <c r="I527" s="14" t="str">
        <f aca="false">IF(SUM('MRR Conglomerado'!AE527:AG527)&gt;0,SUM('MRR Conglomerado'!AE527:AG527),"")</f>
        <v/>
      </c>
      <c r="J527" s="14" t="str">
        <f aca="false">IF(I527="","",SUM('MRR Conglomerado'!AQ527:AS527))</f>
        <v/>
      </c>
      <c r="K527" s="10" t="str">
        <f aca="false">IF(I527="","",COUNTIF('MRR Conglomerado'!AE527:AG527,"&gt;0"))</f>
        <v/>
      </c>
      <c r="L527" s="13" t="str">
        <f aca="false">IF(I527="","",J527/I527)</f>
        <v/>
      </c>
      <c r="M527" s="14" t="str">
        <f aca="false">IF(I527="","",I527/K527/B527)</f>
        <v/>
      </c>
      <c r="N527" s="10" t="str">
        <f aca="false">IF(M527="","",IF(M527&lt;100,"Menos de 100 USD",IF(M527&lt;500,"100 a 500 USD",IF(M527&lt;2000,"500 a 2.000 USD","Más de 2.000 USD"))))</f>
        <v/>
      </c>
      <c r="O527" s="14" t="str">
        <f aca="false">IF(I527="","",MIN(J527,I527))</f>
        <v/>
      </c>
      <c r="P527" s="14" t="n">
        <f aca="false">IF(SUM('MRR Conglomerado'!V527:AG527)&gt;0,SUM('MRR Conglomerado'!V527:AG527),"")</f>
        <v>2106.042784</v>
      </c>
      <c r="Q527" s="14" t="n">
        <f aca="false">IF(P527="","",SUM('MRR Conglomerado'!AH527:AS527))</f>
        <v>0</v>
      </c>
      <c r="R527" s="10" t="n">
        <f aca="false">IF(P527="","",COUNTIF('MRR Conglomerado'!V527:AG527,"&gt;0"))</f>
        <v>7</v>
      </c>
      <c r="S527" s="14" t="n">
        <f aca="false">IF(P527="","",P527/R527)</f>
        <v>300.863254857143</v>
      </c>
      <c r="T527" s="14" t="n">
        <f aca="false">IF(P527="","",Q527/12)</f>
        <v>0</v>
      </c>
      <c r="U527" s="13" t="n">
        <f aca="false">IF(P527="","",T527/S527)</f>
        <v>0</v>
      </c>
      <c r="V527" s="14" t="n">
        <f aca="false">IF(P527="","",S527/B527)</f>
        <v>15.9313346495707</v>
      </c>
      <c r="W527" s="10" t="str">
        <f aca="false">IF(V527="","",IF(V527&lt;100,"Menos de 100 USD",IF(V527&lt;500,"100 a 500 USD",IF(V527&lt;2000,"500 a 2.000 USD","Más de 2.000 USD"))))</f>
        <v>Menos de 100 USD</v>
      </c>
      <c r="X527" s="14" t="n">
        <f aca="false">IF(P527="","",MIN(T527,S527))</f>
        <v>0</v>
      </c>
    </row>
    <row r="528" customFormat="false" ht="15" hidden="false" customHeight="false" outlineLevel="0" collapsed="false">
      <c r="A528" s="10" t="s">
        <v>1116</v>
      </c>
      <c r="B528" s="14" t="n">
        <v>18.885</v>
      </c>
      <c r="C528" s="14" t="str">
        <f aca="false">IF('MRR Conglomerado'!AG528&gt;0,'MRR Conglomerado'!AG528,"")</f>
        <v/>
      </c>
      <c r="D528" s="14" t="str">
        <f aca="false">IF(C528="","",'MRR Conglomerado'!AS528)</f>
        <v/>
      </c>
      <c r="E528" s="13" t="str">
        <f aca="false">IF(C528="","",D528/C528)</f>
        <v/>
      </c>
      <c r="F528" s="14" t="str">
        <f aca="false">IF(C528="","",C528/B528)</f>
        <v/>
      </c>
      <c r="G528" s="10" t="str">
        <f aca="false">IF(F528="","",IF(F528&lt;100,"Menos de 100 USD",IF(F528&lt;500,"100 a 500 USD",IF(F528&lt;2000,"500 a 2.000 USD","Más de 2.000 USD"))))</f>
        <v/>
      </c>
      <c r="H528" s="14" t="str">
        <f aca="false">IF(C528="","",MIN(D528,C528))</f>
        <v/>
      </c>
      <c r="I528" s="14" t="str">
        <f aca="false">IF(SUM('MRR Conglomerado'!AE528:AG528)&gt;0,SUM('MRR Conglomerado'!AE528:AG528),"")</f>
        <v/>
      </c>
      <c r="J528" s="14" t="str">
        <f aca="false">IF(I528="","",SUM('MRR Conglomerado'!AQ528:AS528))</f>
        <v/>
      </c>
      <c r="K528" s="10" t="str">
        <f aca="false">IF(I528="","",COUNTIF('MRR Conglomerado'!AE528:AG528,"&gt;0"))</f>
        <v/>
      </c>
      <c r="L528" s="13" t="str">
        <f aca="false">IF(I528="","",J528/I528)</f>
        <v/>
      </c>
      <c r="M528" s="14" t="str">
        <f aca="false">IF(I528="","",I528/K528/B528)</f>
        <v/>
      </c>
      <c r="N528" s="10" t="str">
        <f aca="false">IF(M528="","",IF(M528&lt;100,"Menos de 100 USD",IF(M528&lt;500,"100 a 500 USD",IF(M528&lt;2000,"500 a 2.000 USD","Más de 2.000 USD"))))</f>
        <v/>
      </c>
      <c r="O528" s="14" t="str">
        <f aca="false">IF(I528="","",MIN(J528,I528))</f>
        <v/>
      </c>
      <c r="P528" s="14" t="str">
        <f aca="false">IF(SUM('MRR Conglomerado'!V528:AG528)&gt;0,SUM('MRR Conglomerado'!V528:AG528),"")</f>
        <v/>
      </c>
      <c r="Q528" s="14" t="str">
        <f aca="false">IF(P528="","",SUM('MRR Conglomerado'!AH528:AS528))</f>
        <v/>
      </c>
      <c r="R528" s="10" t="str">
        <f aca="false">IF(P528="","",COUNTIF('MRR Conglomerado'!V528:AG528,"&gt;0"))</f>
        <v/>
      </c>
      <c r="S528" s="14" t="str">
        <f aca="false">IF(P528="","",P528/R528)</f>
        <v/>
      </c>
      <c r="T528" s="14" t="str">
        <f aca="false">IF(P528="","",Q528/12)</f>
        <v/>
      </c>
      <c r="U528" s="13" t="str">
        <f aca="false">IF(P528="","",T528/S528)</f>
        <v/>
      </c>
      <c r="V528" s="14" t="str">
        <f aca="false">IF(P528="","",S528/B528)</f>
        <v/>
      </c>
      <c r="W528" s="10" t="str">
        <f aca="false">IF(V528="","",IF(V528&lt;100,"Menos de 100 USD",IF(V528&lt;500,"100 a 500 USD",IF(V528&lt;2000,"500 a 2.000 USD","Más de 2.000 USD"))))</f>
        <v/>
      </c>
      <c r="X528" s="14" t="str">
        <f aca="false">IF(P528="","",MIN(T528,S528))</f>
        <v/>
      </c>
    </row>
    <row r="529" customFormat="false" ht="15" hidden="false" customHeight="false" outlineLevel="0" collapsed="false">
      <c r="A529" s="10" t="s">
        <v>1118</v>
      </c>
      <c r="B529" s="14" t="n">
        <v>18.885</v>
      </c>
      <c r="C529" s="14" t="str">
        <f aca="false">IF('MRR Conglomerado'!AG529&gt;0,'MRR Conglomerado'!AG529,"")</f>
        <v/>
      </c>
      <c r="D529" s="14" t="str">
        <f aca="false">IF(C529="","",'MRR Conglomerado'!AS529)</f>
        <v/>
      </c>
      <c r="E529" s="13" t="str">
        <f aca="false">IF(C529="","",D529/C529)</f>
        <v/>
      </c>
      <c r="F529" s="14" t="str">
        <f aca="false">IF(C529="","",C529/B529)</f>
        <v/>
      </c>
      <c r="G529" s="10" t="str">
        <f aca="false">IF(F529="","",IF(F529&lt;100,"Menos de 100 USD",IF(F529&lt;500,"100 a 500 USD",IF(F529&lt;2000,"500 a 2.000 USD","Más de 2.000 USD"))))</f>
        <v/>
      </c>
      <c r="H529" s="14" t="str">
        <f aca="false">IF(C529="","",MIN(D529,C529))</f>
        <v/>
      </c>
      <c r="I529" s="14" t="str">
        <f aca="false">IF(SUM('MRR Conglomerado'!AE529:AG529)&gt;0,SUM('MRR Conglomerado'!AE529:AG529),"")</f>
        <v/>
      </c>
      <c r="J529" s="14" t="str">
        <f aca="false">IF(I529="","",SUM('MRR Conglomerado'!AQ529:AS529))</f>
        <v/>
      </c>
      <c r="K529" s="10" t="str">
        <f aca="false">IF(I529="","",COUNTIF('MRR Conglomerado'!AE529:AG529,"&gt;0"))</f>
        <v/>
      </c>
      <c r="L529" s="13" t="str">
        <f aca="false">IF(I529="","",J529/I529)</f>
        <v/>
      </c>
      <c r="M529" s="14" t="str">
        <f aca="false">IF(I529="","",I529/K529/B529)</f>
        <v/>
      </c>
      <c r="N529" s="10" t="str">
        <f aca="false">IF(M529="","",IF(M529&lt;100,"Menos de 100 USD",IF(M529&lt;500,"100 a 500 USD",IF(M529&lt;2000,"500 a 2.000 USD","Más de 2.000 USD"))))</f>
        <v/>
      </c>
      <c r="O529" s="14" t="str">
        <f aca="false">IF(I529="","",MIN(J529,I529))</f>
        <v/>
      </c>
      <c r="P529" s="14" t="n">
        <f aca="false">IF(SUM('MRR Conglomerado'!V529:AG529)&gt;0,SUM('MRR Conglomerado'!V529:AG529),"")</f>
        <v>2106.042784</v>
      </c>
      <c r="Q529" s="14" t="n">
        <f aca="false">IF(P529="","",SUM('MRR Conglomerado'!AH529:AS529))</f>
        <v>0</v>
      </c>
      <c r="R529" s="10" t="n">
        <f aca="false">IF(P529="","",COUNTIF('MRR Conglomerado'!V529:AG529,"&gt;0"))</f>
        <v>7</v>
      </c>
      <c r="S529" s="14" t="n">
        <f aca="false">IF(P529="","",P529/R529)</f>
        <v>300.863254857143</v>
      </c>
      <c r="T529" s="14" t="n">
        <f aca="false">IF(P529="","",Q529/12)</f>
        <v>0</v>
      </c>
      <c r="U529" s="13" t="n">
        <f aca="false">IF(P529="","",T529/S529)</f>
        <v>0</v>
      </c>
      <c r="V529" s="14" t="n">
        <f aca="false">IF(P529="","",S529/B529)</f>
        <v>15.9313346495707</v>
      </c>
      <c r="W529" s="10" t="str">
        <f aca="false">IF(V529="","",IF(V529&lt;100,"Menos de 100 USD",IF(V529&lt;500,"100 a 500 USD",IF(V529&lt;2000,"500 a 2.000 USD","Más de 2.000 USD"))))</f>
        <v>Menos de 100 USD</v>
      </c>
      <c r="X529" s="14" t="n">
        <f aca="false">IF(P529="","",MIN(T529,S529))</f>
        <v>0</v>
      </c>
    </row>
    <row r="530" customFormat="false" ht="15" hidden="false" customHeight="false" outlineLevel="0" collapsed="false">
      <c r="A530" s="10" t="s">
        <v>1120</v>
      </c>
      <c r="B530" s="14" t="n">
        <v>18.885</v>
      </c>
      <c r="C530" s="14" t="str">
        <f aca="false">IF('MRR Conglomerado'!AG530&gt;0,'MRR Conglomerado'!AG530,"")</f>
        <v/>
      </c>
      <c r="D530" s="14" t="str">
        <f aca="false">IF(C530="","",'MRR Conglomerado'!AS530)</f>
        <v/>
      </c>
      <c r="E530" s="13" t="str">
        <f aca="false">IF(C530="","",D530/C530)</f>
        <v/>
      </c>
      <c r="F530" s="14" t="str">
        <f aca="false">IF(C530="","",C530/B530)</f>
        <v/>
      </c>
      <c r="G530" s="10" t="str">
        <f aca="false">IF(F530="","",IF(F530&lt;100,"Menos de 100 USD",IF(F530&lt;500,"100 a 500 USD",IF(F530&lt;2000,"500 a 2.000 USD","Más de 2.000 USD"))))</f>
        <v/>
      </c>
      <c r="H530" s="14" t="str">
        <f aca="false">IF(C530="","",MIN(D530,C530))</f>
        <v/>
      </c>
      <c r="I530" s="14" t="str">
        <f aca="false">IF(SUM('MRR Conglomerado'!AE530:AG530)&gt;0,SUM('MRR Conglomerado'!AE530:AG530),"")</f>
        <v/>
      </c>
      <c r="J530" s="14" t="str">
        <f aca="false">IF(I530="","",SUM('MRR Conglomerado'!AQ530:AS530))</f>
        <v/>
      </c>
      <c r="K530" s="10" t="str">
        <f aca="false">IF(I530="","",COUNTIF('MRR Conglomerado'!AE530:AG530,"&gt;0"))</f>
        <v/>
      </c>
      <c r="L530" s="13" t="str">
        <f aca="false">IF(I530="","",J530/I530)</f>
        <v/>
      </c>
      <c r="M530" s="14" t="str">
        <f aca="false">IF(I530="","",I530/K530/B530)</f>
        <v/>
      </c>
      <c r="N530" s="10" t="str">
        <f aca="false">IF(M530="","",IF(M530&lt;100,"Menos de 100 USD",IF(M530&lt;500,"100 a 500 USD",IF(M530&lt;2000,"500 a 2.000 USD","Más de 2.000 USD"))))</f>
        <v/>
      </c>
      <c r="O530" s="14" t="str">
        <f aca="false">IF(I530="","",MIN(J530,I530))</f>
        <v/>
      </c>
      <c r="P530" s="14" t="n">
        <f aca="false">IF(SUM('MRR Conglomerado'!V530:AG530)&gt;0,SUM('MRR Conglomerado'!V530:AG530),"")</f>
        <v>2106.042784</v>
      </c>
      <c r="Q530" s="14" t="n">
        <f aca="false">IF(P530="","",SUM('MRR Conglomerado'!AH530:AS530))</f>
        <v>0</v>
      </c>
      <c r="R530" s="10" t="n">
        <f aca="false">IF(P530="","",COUNTIF('MRR Conglomerado'!V530:AG530,"&gt;0"))</f>
        <v>7</v>
      </c>
      <c r="S530" s="14" t="n">
        <f aca="false">IF(P530="","",P530/R530)</f>
        <v>300.863254857143</v>
      </c>
      <c r="T530" s="14" t="n">
        <f aca="false">IF(P530="","",Q530/12)</f>
        <v>0</v>
      </c>
      <c r="U530" s="13" t="n">
        <f aca="false">IF(P530="","",T530/S530)</f>
        <v>0</v>
      </c>
      <c r="V530" s="14" t="n">
        <f aca="false">IF(P530="","",S530/B530)</f>
        <v>15.9313346495707</v>
      </c>
      <c r="W530" s="10" t="str">
        <f aca="false">IF(V530="","",IF(V530&lt;100,"Menos de 100 USD",IF(V530&lt;500,"100 a 500 USD",IF(V530&lt;2000,"500 a 2.000 USD","Más de 2.000 USD"))))</f>
        <v>Menos de 100 USD</v>
      </c>
      <c r="X530" s="14" t="n">
        <f aca="false">IF(P530="","",MIN(T530,S530))</f>
        <v>0</v>
      </c>
    </row>
    <row r="531" customFormat="false" ht="15" hidden="false" customHeight="false" outlineLevel="0" collapsed="false">
      <c r="A531" s="10" t="s">
        <v>1122</v>
      </c>
      <c r="B531" s="14" t="n">
        <v>18.885</v>
      </c>
      <c r="C531" s="14" t="str">
        <f aca="false">IF('MRR Conglomerado'!AG531&gt;0,'MRR Conglomerado'!AG531,"")</f>
        <v/>
      </c>
      <c r="D531" s="14" t="str">
        <f aca="false">IF(C531="","",'MRR Conglomerado'!AS531)</f>
        <v/>
      </c>
      <c r="E531" s="13" t="str">
        <f aca="false">IF(C531="","",D531/C531)</f>
        <v/>
      </c>
      <c r="F531" s="14" t="str">
        <f aca="false">IF(C531="","",C531/B531)</f>
        <v/>
      </c>
      <c r="G531" s="10" t="str">
        <f aca="false">IF(F531="","",IF(F531&lt;100,"Menos de 100 USD",IF(F531&lt;500,"100 a 500 USD",IF(F531&lt;2000,"500 a 2.000 USD","Más de 2.000 USD"))))</f>
        <v/>
      </c>
      <c r="H531" s="14" t="str">
        <f aca="false">IF(C531="","",MIN(D531,C531))</f>
        <v/>
      </c>
      <c r="I531" s="14" t="str">
        <f aca="false">IF(SUM('MRR Conglomerado'!AE531:AG531)&gt;0,SUM('MRR Conglomerado'!AE531:AG531),"")</f>
        <v/>
      </c>
      <c r="J531" s="14" t="str">
        <f aca="false">IF(I531="","",SUM('MRR Conglomerado'!AQ531:AS531))</f>
        <v/>
      </c>
      <c r="K531" s="10" t="str">
        <f aca="false">IF(I531="","",COUNTIF('MRR Conglomerado'!AE531:AG531,"&gt;0"))</f>
        <v/>
      </c>
      <c r="L531" s="13" t="str">
        <f aca="false">IF(I531="","",J531/I531)</f>
        <v/>
      </c>
      <c r="M531" s="14" t="str">
        <f aca="false">IF(I531="","",I531/K531/B531)</f>
        <v/>
      </c>
      <c r="N531" s="10" t="str">
        <f aca="false">IF(M531="","",IF(M531&lt;100,"Menos de 100 USD",IF(M531&lt;500,"100 a 500 USD",IF(M531&lt;2000,"500 a 2.000 USD","Más de 2.000 USD"))))</f>
        <v/>
      </c>
      <c r="O531" s="14" t="str">
        <f aca="false">IF(I531="","",MIN(J531,I531))</f>
        <v/>
      </c>
      <c r="P531" s="14" t="n">
        <f aca="false">IF(SUM('MRR Conglomerado'!V531:AG531)&gt;0,SUM('MRR Conglomerado'!V531:AG531),"")</f>
        <v>2106.042784</v>
      </c>
      <c r="Q531" s="14" t="n">
        <f aca="false">IF(P531="","",SUM('MRR Conglomerado'!AH531:AS531))</f>
        <v>0</v>
      </c>
      <c r="R531" s="10" t="n">
        <f aca="false">IF(P531="","",COUNTIF('MRR Conglomerado'!V531:AG531,"&gt;0"))</f>
        <v>7</v>
      </c>
      <c r="S531" s="14" t="n">
        <f aca="false">IF(P531="","",P531/R531)</f>
        <v>300.863254857143</v>
      </c>
      <c r="T531" s="14" t="n">
        <f aca="false">IF(P531="","",Q531/12)</f>
        <v>0</v>
      </c>
      <c r="U531" s="13" t="n">
        <f aca="false">IF(P531="","",T531/S531)</f>
        <v>0</v>
      </c>
      <c r="V531" s="14" t="n">
        <f aca="false">IF(P531="","",S531/B531)</f>
        <v>15.9313346495707</v>
      </c>
      <c r="W531" s="10" t="str">
        <f aca="false">IF(V531="","",IF(V531&lt;100,"Menos de 100 USD",IF(V531&lt;500,"100 a 500 USD",IF(V531&lt;2000,"500 a 2.000 USD","Más de 2.000 USD"))))</f>
        <v>Menos de 100 USD</v>
      </c>
      <c r="X531" s="14" t="n">
        <f aca="false">IF(P531="","",MIN(T531,S531))</f>
        <v>0</v>
      </c>
    </row>
    <row r="532" customFormat="false" ht="15" hidden="false" customHeight="false" outlineLevel="0" collapsed="false">
      <c r="A532" s="10" t="s">
        <v>1124</v>
      </c>
      <c r="B532" s="14" t="n">
        <v>18.885</v>
      </c>
      <c r="C532" s="14" t="n">
        <f aca="false">IF('MRR Conglomerado'!AG532&gt;0,'MRR Conglomerado'!AG532,"")</f>
        <v>39379.94625</v>
      </c>
      <c r="D532" s="14" t="n">
        <f aca="false">IF(C532="","",'MRR Conglomerado'!AS532)</f>
        <v>38037.10236</v>
      </c>
      <c r="E532" s="13" t="n">
        <f aca="false">IF(C532="","",D532/C532)</f>
        <v>0.965900311760837</v>
      </c>
      <c r="F532" s="14" t="n">
        <f aca="false">IF(C532="","",C532/B532)</f>
        <v>2085.25</v>
      </c>
      <c r="G532" s="10" t="str">
        <f aca="false">IF(F532="","",IF(F532&lt;100,"Menos de 100 USD",IF(F532&lt;500,"100 a 500 USD",IF(F532&lt;2000,"500 a 2.000 USD","Más de 2.000 USD"))))</f>
        <v>Más de 2.000 USD</v>
      </c>
      <c r="H532" s="14" t="n">
        <f aca="false">IF(C532="","",MIN(D532,C532))</f>
        <v>38037.10236</v>
      </c>
      <c r="I532" s="14" t="n">
        <f aca="false">IF(SUM('MRR Conglomerado'!AE532:AG532)&gt;0,SUM('MRR Conglomerado'!AE532:AG532),"")</f>
        <v>118460.06245</v>
      </c>
      <c r="J532" s="14" t="n">
        <f aca="false">IF(I532="","",SUM('MRR Conglomerado'!AQ532:AS532))</f>
        <v>116185.385487</v>
      </c>
      <c r="K532" s="10" t="n">
        <f aca="false">IF(I532="","",COUNTIF('MRR Conglomerado'!AE532:AG532,"&gt;0"))</f>
        <v>3</v>
      </c>
      <c r="L532" s="13" t="n">
        <f aca="false">IF(I532="","",J532/I532)</f>
        <v>0.980797942226646</v>
      </c>
      <c r="M532" s="14" t="n">
        <f aca="false">IF(I532="","",I532/K532/B532)</f>
        <v>2090.90217015268</v>
      </c>
      <c r="N532" s="10" t="str">
        <f aca="false">IF(M532="","",IF(M532&lt;100,"Menos de 100 USD",IF(M532&lt;500,"100 a 500 USD",IF(M532&lt;2000,"500 a 2.000 USD","Más de 2.000 USD"))))</f>
        <v>Más de 2.000 USD</v>
      </c>
      <c r="O532" s="14" t="n">
        <f aca="false">IF(I532="","",MIN(J532,I532))</f>
        <v>116185.385487</v>
      </c>
      <c r="P532" s="14" t="n">
        <f aca="false">IF(SUM('MRR Conglomerado'!V532:AG532)&gt;0,SUM('MRR Conglomerado'!V532:AG532),"")</f>
        <v>160299.96769</v>
      </c>
      <c r="Q532" s="14" t="n">
        <f aca="false">IF(P532="","",SUM('MRR Conglomerado'!AH532:AS532))</f>
        <v>504257.872715</v>
      </c>
      <c r="R532" s="10" t="n">
        <f aca="false">IF(P532="","",COUNTIF('MRR Conglomerado'!V532:AG532,"&gt;0"))</f>
        <v>4</v>
      </c>
      <c r="S532" s="14" t="n">
        <f aca="false">IF(P532="","",P532/R532)</f>
        <v>40074.9919225</v>
      </c>
      <c r="T532" s="14" t="n">
        <f aca="false">IF(P532="","",Q532/12)</f>
        <v>42021.4893929167</v>
      </c>
      <c r="U532" s="13" t="n">
        <f aca="false">IF(P532="","",T532/S532)</f>
        <v>1.04857137524022</v>
      </c>
      <c r="V532" s="14" t="n">
        <f aca="false">IF(P532="","",S532/B532)</f>
        <v>2122.05411292031</v>
      </c>
      <c r="W532" s="10" t="str">
        <f aca="false">IF(V532="","",IF(V532&lt;100,"Menos de 100 USD",IF(V532&lt;500,"100 a 500 USD",IF(V532&lt;2000,"500 a 2.000 USD","Más de 2.000 USD"))))</f>
        <v>Más de 2.000 USD</v>
      </c>
      <c r="X532" s="14" t="n">
        <f aca="false">IF(P532="","",MIN(T532,S532))</f>
        <v>40074.9919225</v>
      </c>
    </row>
    <row r="533" customFormat="false" ht="15" hidden="false" customHeight="false" outlineLevel="0" collapsed="false">
      <c r="A533" s="10" t="s">
        <v>1126</v>
      </c>
      <c r="B533" s="14" t="n">
        <v>18.885</v>
      </c>
      <c r="C533" s="14" t="n">
        <f aca="false">IF('MRR Conglomerado'!AG533&gt;0,'MRR Conglomerado'!AG533,"")</f>
        <v>11439.96645</v>
      </c>
      <c r="D533" s="14" t="n">
        <f aca="false">IF(C533="","",'MRR Conglomerado'!AS533)</f>
        <v>12239.918976</v>
      </c>
      <c r="E533" s="13" t="n">
        <f aca="false">IF(C533="","",D533/C533)</f>
        <v>1.0699261251767</v>
      </c>
      <c r="F533" s="14" t="n">
        <f aca="false">IF(C533="","",C533/B533)</f>
        <v>605.77</v>
      </c>
      <c r="G533" s="10" t="str">
        <f aca="false">IF(F533="","",IF(F533&lt;100,"Menos de 100 USD",IF(F533&lt;500,"100 a 500 USD",IF(F533&lt;2000,"500 a 2.000 USD","Más de 2.000 USD"))))</f>
        <v>500 a 2.000 USD</v>
      </c>
      <c r="H533" s="14" t="n">
        <f aca="false">IF(C533="","",MIN(D533,C533))</f>
        <v>11439.96645</v>
      </c>
      <c r="I533" s="14" t="n">
        <f aca="false">IF(SUM('MRR Conglomerado'!AE533:AG533)&gt;0,SUM('MRR Conglomerado'!AE533:AG533),"")</f>
        <v>31391.04007</v>
      </c>
      <c r="J533" s="14" t="n">
        <f aca="false">IF(I533="","",SUM('MRR Conglomerado'!AQ533:AS533))</f>
        <v>35520.017774</v>
      </c>
      <c r="K533" s="10" t="n">
        <f aca="false">IF(I533="","",COUNTIF('MRR Conglomerado'!AE533:AG533,"&gt;0"))</f>
        <v>3</v>
      </c>
      <c r="L533" s="13" t="n">
        <f aca="false">IF(I533="","",J533/I533)</f>
        <v>1.13153363809522</v>
      </c>
      <c r="M533" s="14" t="n">
        <f aca="false">IF(I533="","",I533/K533/B533)</f>
        <v>554.073604624481</v>
      </c>
      <c r="N533" s="10" t="str">
        <f aca="false">IF(M533="","",IF(M533&lt;100,"Menos de 100 USD",IF(M533&lt;500,"100 a 500 USD",IF(M533&lt;2000,"500 a 2.000 USD","Más de 2.000 USD"))))</f>
        <v>500 a 2.000 USD</v>
      </c>
      <c r="O533" s="14" t="n">
        <f aca="false">IF(I533="","",MIN(J533,I533))</f>
        <v>31391.04007</v>
      </c>
      <c r="P533" s="14" t="n">
        <f aca="false">IF(SUM('MRR Conglomerado'!V533:AG533)&gt;0,SUM('MRR Conglomerado'!V533:AG533),"")</f>
        <v>139230.79957</v>
      </c>
      <c r="Q533" s="14" t="n">
        <f aca="false">IF(P533="","",SUM('MRR Conglomerado'!AH533:AS533))</f>
        <v>136880.160826</v>
      </c>
      <c r="R533" s="10" t="n">
        <f aca="false">IF(P533="","",COUNTIF('MRR Conglomerado'!V533:AG533,"&gt;0"))</f>
        <v>12</v>
      </c>
      <c r="S533" s="14" t="n">
        <f aca="false">IF(P533="","",P533/R533)</f>
        <v>11602.5666308333</v>
      </c>
      <c r="T533" s="14" t="n">
        <f aca="false">IF(P533="","",Q533/12)</f>
        <v>11406.6800688333</v>
      </c>
      <c r="U533" s="13" t="n">
        <f aca="false">IF(P533="","",T533/S533)</f>
        <v>0.983116962976154</v>
      </c>
      <c r="V533" s="14" t="n">
        <f aca="false">IF(P533="","",S533/B533)</f>
        <v>614.380017518313</v>
      </c>
      <c r="W533" s="10" t="str">
        <f aca="false">IF(V533="","",IF(V533&lt;100,"Menos de 100 USD",IF(V533&lt;500,"100 a 500 USD",IF(V533&lt;2000,"500 a 2.000 USD","Más de 2.000 USD"))))</f>
        <v>500 a 2.000 USD</v>
      </c>
      <c r="X533" s="14" t="n">
        <f aca="false">IF(P533="","",MIN(T533,S533))</f>
        <v>11406.6800688333</v>
      </c>
    </row>
    <row r="534" customFormat="false" ht="15" hidden="false" customHeight="false" outlineLevel="0" collapsed="false">
      <c r="A534" s="10" t="s">
        <v>1128</v>
      </c>
      <c r="B534" s="14" t="n">
        <v>18.885</v>
      </c>
      <c r="C534" s="14" t="n">
        <f aca="false">IF('MRR Conglomerado'!AG534&gt;0,'MRR Conglomerado'!AG534,"")</f>
        <v>3422.90625</v>
      </c>
      <c r="D534" s="14" t="n">
        <f aca="false">IF(C534="","",'MRR Conglomerado'!AS534)</f>
        <v>3646.45836</v>
      </c>
      <c r="E534" s="13" t="n">
        <f aca="false">IF(C534="","",D534/C534)</f>
        <v>1.06531061433541</v>
      </c>
      <c r="F534" s="14" t="n">
        <f aca="false">IF(C534="","",C534/B534)</f>
        <v>181.25</v>
      </c>
      <c r="G534" s="10" t="str">
        <f aca="false">IF(F534="","",IF(F534&lt;100,"Menos de 100 USD",IF(F534&lt;500,"100 a 500 USD",IF(F534&lt;2000,"500 a 2.000 USD","Más de 2.000 USD"))))</f>
        <v>100 a 500 USD</v>
      </c>
      <c r="H534" s="14" t="n">
        <f aca="false">IF(C534="","",MIN(D534,C534))</f>
        <v>3422.90625</v>
      </c>
      <c r="I534" s="14" t="n">
        <f aca="false">IF(SUM('MRR Conglomerado'!AE534:AG534)&gt;0,SUM('MRR Conglomerado'!AE534:AG534),"")</f>
        <v>10174.88197</v>
      </c>
      <c r="J534" s="14" t="n">
        <f aca="false">IF(I534="","",SUM('MRR Conglomerado'!AQ534:AS534))</f>
        <v>10842.21951</v>
      </c>
      <c r="K534" s="10" t="n">
        <f aca="false">IF(I534="","",COUNTIF('MRR Conglomerado'!AE534:AG534,"&gt;0"))</f>
        <v>3</v>
      </c>
      <c r="L534" s="13" t="n">
        <f aca="false">IF(I534="","",J534/I534)</f>
        <v>1.06558675982361</v>
      </c>
      <c r="M534" s="14" t="n">
        <f aca="false">IF(I534="","",I534/K534/B534)</f>
        <v>179.593715823846</v>
      </c>
      <c r="N534" s="10" t="str">
        <f aca="false">IF(M534="","",IF(M534&lt;100,"Menos de 100 USD",IF(M534&lt;500,"100 a 500 USD",IF(M534&lt;2000,"500 a 2.000 USD","Más de 2.000 USD"))))</f>
        <v>100 a 500 USD</v>
      </c>
      <c r="O534" s="14" t="n">
        <f aca="false">IF(I534="","",MIN(J534,I534))</f>
        <v>10174.88197</v>
      </c>
      <c r="P534" s="14" t="n">
        <f aca="false">IF(SUM('MRR Conglomerado'!V534:AG534)&gt;0,SUM('MRR Conglomerado'!V534:AG534),"")</f>
        <v>40429.621966</v>
      </c>
      <c r="Q534" s="14" t="n">
        <f aca="false">IF(P534="","",SUM('MRR Conglomerado'!AH534:AS534))</f>
        <v>42694.645971</v>
      </c>
      <c r="R534" s="10" t="n">
        <f aca="false">IF(P534="","",COUNTIF('MRR Conglomerado'!V534:AG534,"&gt;0"))</f>
        <v>12</v>
      </c>
      <c r="S534" s="14" t="n">
        <f aca="false">IF(P534="","",P534/R534)</f>
        <v>3369.13516383333</v>
      </c>
      <c r="T534" s="14" t="n">
        <f aca="false">IF(P534="","",Q534/12)</f>
        <v>3557.88716425</v>
      </c>
      <c r="U534" s="13" t="n">
        <f aca="false">IF(P534="","",T534/S534)</f>
        <v>1.05602387296386</v>
      </c>
      <c r="V534" s="14" t="n">
        <f aca="false">IF(P534="","",S534/B534)</f>
        <v>178.402709231312</v>
      </c>
      <c r="W534" s="10" t="str">
        <f aca="false">IF(V534="","",IF(V534&lt;100,"Menos de 100 USD",IF(V534&lt;500,"100 a 500 USD",IF(V534&lt;2000,"500 a 2.000 USD","Más de 2.000 USD"))))</f>
        <v>100 a 500 USD</v>
      </c>
      <c r="X534" s="14" t="n">
        <f aca="false">IF(P534="","",MIN(T534,S534))</f>
        <v>3369.13516383333</v>
      </c>
    </row>
    <row r="535" customFormat="false" ht="15" hidden="false" customHeight="false" outlineLevel="0" collapsed="false">
      <c r="A535" s="10" t="s">
        <v>1130</v>
      </c>
      <c r="B535" s="14" t="n">
        <v>18.885</v>
      </c>
      <c r="C535" s="14" t="n">
        <f aca="false">IF('MRR Conglomerado'!AG535&gt;0,'MRR Conglomerado'!AG535,"")</f>
        <v>3719.9673</v>
      </c>
      <c r="D535" s="14" t="n">
        <f aca="false">IF(C535="","",'MRR Conglomerado'!AS535)</f>
        <v>3421.5628</v>
      </c>
      <c r="E535" s="13" t="n">
        <f aca="false">IF(C535="","",D535/C535)</f>
        <v>0.91978303142611</v>
      </c>
      <c r="F535" s="14" t="n">
        <f aca="false">IF(C535="","",C535/B535)</f>
        <v>196.98</v>
      </c>
      <c r="G535" s="10" t="str">
        <f aca="false">IF(F535="","",IF(F535&lt;100,"Menos de 100 USD",IF(F535&lt;500,"100 a 500 USD",IF(F535&lt;2000,"500 a 2.000 USD","Más de 2.000 USD"))))</f>
        <v>100 a 500 USD</v>
      </c>
      <c r="H535" s="14" t="n">
        <f aca="false">IF(C535="","",MIN(D535,C535))</f>
        <v>3421.5628</v>
      </c>
      <c r="I535" s="14" t="n">
        <f aca="false">IF(SUM('MRR Conglomerado'!AE535:AG535)&gt;0,SUM('MRR Conglomerado'!AE535:AG535),"")</f>
        <v>11040.02156</v>
      </c>
      <c r="J535" s="14" t="n">
        <f aca="false">IF(I535="","",SUM('MRR Conglomerado'!AQ535:AS535))</f>
        <v>9642.635315</v>
      </c>
      <c r="K535" s="10" t="n">
        <f aca="false">IF(I535="","",COUNTIF('MRR Conglomerado'!AE535:AG535,"&gt;0"))</f>
        <v>3</v>
      </c>
      <c r="L535" s="13" t="n">
        <f aca="false">IF(I535="","",J535/I535)</f>
        <v>0.873425406154732</v>
      </c>
      <c r="M535" s="14" t="n">
        <f aca="false">IF(I535="","",I535/K535/B535)</f>
        <v>194.864028947136</v>
      </c>
      <c r="N535" s="10" t="str">
        <f aca="false">IF(M535="","",IF(M535&lt;100,"Menos de 100 USD",IF(M535&lt;500,"100 a 500 USD",IF(M535&lt;2000,"500 a 2.000 USD","Más de 2.000 USD"))))</f>
        <v>100 a 500 USD</v>
      </c>
      <c r="O535" s="14" t="n">
        <f aca="false">IF(I535="","",MIN(J535,I535))</f>
        <v>9642.635315</v>
      </c>
      <c r="P535" s="14" t="n">
        <f aca="false">IF(SUM('MRR Conglomerado'!V535:AG535)&gt;0,SUM('MRR Conglomerado'!V535:AG535),"")</f>
        <v>17880.173944</v>
      </c>
      <c r="Q535" s="14" t="n">
        <f aca="false">IF(P535="","",SUM('MRR Conglomerado'!AH535:AS535))</f>
        <v>40005.15409</v>
      </c>
      <c r="R535" s="10" t="n">
        <f aca="false">IF(P535="","",COUNTIF('MRR Conglomerado'!V535:AG535,"&gt;0"))</f>
        <v>8</v>
      </c>
      <c r="S535" s="14" t="n">
        <f aca="false">IF(P535="","",P535/R535)</f>
        <v>2235.021743</v>
      </c>
      <c r="T535" s="14" t="n">
        <f aca="false">IF(P535="","",Q535/12)</f>
        <v>3333.76284083333</v>
      </c>
      <c r="U535" s="13" t="n">
        <f aca="false">IF(P535="","",T535/S535)</f>
        <v>1.49160197267635</v>
      </c>
      <c r="V535" s="14" t="n">
        <f aca="false">IF(P535="","",S535/B535)</f>
        <v>118.349046491925</v>
      </c>
      <c r="W535" s="10" t="str">
        <f aca="false">IF(V535="","",IF(V535&lt;100,"Menos de 100 USD",IF(V535&lt;500,"100 a 500 USD",IF(V535&lt;2000,"500 a 2.000 USD","Más de 2.000 USD"))))</f>
        <v>100 a 500 USD</v>
      </c>
      <c r="X535" s="14" t="n">
        <f aca="false">IF(P535="","",MIN(T535,S535))</f>
        <v>2235.021743</v>
      </c>
    </row>
    <row r="536" customFormat="false" ht="15" hidden="false" customHeight="false" outlineLevel="0" collapsed="false">
      <c r="A536" s="10" t="s">
        <v>1132</v>
      </c>
      <c r="B536" s="14" t="n">
        <v>18.885</v>
      </c>
      <c r="C536" s="14" t="str">
        <f aca="false">IF('MRR Conglomerado'!AG536&gt;0,'MRR Conglomerado'!AG536,"")</f>
        <v/>
      </c>
      <c r="D536" s="14" t="str">
        <f aca="false">IF(C536="","",'MRR Conglomerado'!AS536)</f>
        <v/>
      </c>
      <c r="E536" s="13" t="str">
        <f aca="false">IF(C536="","",D536/C536)</f>
        <v/>
      </c>
      <c r="F536" s="14" t="str">
        <f aca="false">IF(C536="","",C536/B536)</f>
        <v/>
      </c>
      <c r="G536" s="10" t="str">
        <f aca="false">IF(F536="","",IF(F536&lt;100,"Menos de 100 USD",IF(F536&lt;500,"100 a 500 USD",IF(F536&lt;2000,"500 a 2.000 USD","Más de 2.000 USD"))))</f>
        <v/>
      </c>
      <c r="H536" s="14" t="str">
        <f aca="false">IF(C536="","",MIN(D536,C536))</f>
        <v/>
      </c>
      <c r="I536" s="14" t="str">
        <f aca="false">IF(SUM('MRR Conglomerado'!AE536:AG536)&gt;0,SUM('MRR Conglomerado'!AE536:AG536),"")</f>
        <v/>
      </c>
      <c r="J536" s="14" t="str">
        <f aca="false">IF(I536="","",SUM('MRR Conglomerado'!AQ536:AS536))</f>
        <v/>
      </c>
      <c r="K536" s="10" t="str">
        <f aca="false">IF(I536="","",COUNTIF('MRR Conglomerado'!AE536:AG536,"&gt;0"))</f>
        <v/>
      </c>
      <c r="L536" s="13" t="str">
        <f aca="false">IF(I536="","",J536/I536)</f>
        <v/>
      </c>
      <c r="M536" s="14" t="str">
        <f aca="false">IF(I536="","",I536/K536/B536)</f>
        <v/>
      </c>
      <c r="N536" s="10" t="str">
        <f aca="false">IF(M536="","",IF(M536&lt;100,"Menos de 100 USD",IF(M536&lt;500,"100 a 500 USD",IF(M536&lt;2000,"500 a 2.000 USD","Más de 2.000 USD"))))</f>
        <v/>
      </c>
      <c r="O536" s="14" t="str">
        <f aca="false">IF(I536="","",MIN(J536,I536))</f>
        <v/>
      </c>
      <c r="P536" s="14" t="str">
        <f aca="false">IF(SUM('MRR Conglomerado'!V536:AG536)&gt;0,SUM('MRR Conglomerado'!V536:AG536),"")</f>
        <v/>
      </c>
      <c r="Q536" s="14" t="str">
        <f aca="false">IF(P536="","",SUM('MRR Conglomerado'!AH536:AS536))</f>
        <v/>
      </c>
      <c r="R536" s="10" t="str">
        <f aca="false">IF(P536="","",COUNTIF('MRR Conglomerado'!V536:AG536,"&gt;0"))</f>
        <v/>
      </c>
      <c r="S536" s="14" t="str">
        <f aca="false">IF(P536="","",P536/R536)</f>
        <v/>
      </c>
      <c r="T536" s="14" t="str">
        <f aca="false">IF(P536="","",Q536/12)</f>
        <v/>
      </c>
      <c r="U536" s="13" t="str">
        <f aca="false">IF(P536="","",T536/S536)</f>
        <v/>
      </c>
      <c r="V536" s="14" t="str">
        <f aca="false">IF(P536="","",S536/B536)</f>
        <v/>
      </c>
      <c r="W536" s="10" t="str">
        <f aca="false">IF(V536="","",IF(V536&lt;100,"Menos de 100 USD",IF(V536&lt;500,"100 a 500 USD",IF(V536&lt;2000,"500 a 2.000 USD","Más de 2.000 USD"))))</f>
        <v/>
      </c>
      <c r="X536" s="14" t="str">
        <f aca="false">IF(P536="","",MIN(T536,S536))</f>
        <v/>
      </c>
    </row>
    <row r="537" customFormat="false" ht="15" hidden="false" customHeight="false" outlineLevel="0" collapsed="false">
      <c r="A537" s="10" t="s">
        <v>1134</v>
      </c>
      <c r="B537" s="14" t="n">
        <v>18.885</v>
      </c>
      <c r="C537" s="14" t="str">
        <f aca="false">IF('MRR Conglomerado'!AG537&gt;0,'MRR Conglomerado'!AG537,"")</f>
        <v/>
      </c>
      <c r="D537" s="14" t="str">
        <f aca="false">IF(C537="","",'MRR Conglomerado'!AS537)</f>
        <v/>
      </c>
      <c r="E537" s="13" t="str">
        <f aca="false">IF(C537="","",D537/C537)</f>
        <v/>
      </c>
      <c r="F537" s="14" t="str">
        <f aca="false">IF(C537="","",C537/B537)</f>
        <v/>
      </c>
      <c r="G537" s="10" t="str">
        <f aca="false">IF(F537="","",IF(F537&lt;100,"Menos de 100 USD",IF(F537&lt;500,"100 a 500 USD",IF(F537&lt;2000,"500 a 2.000 USD","Más de 2.000 USD"))))</f>
        <v/>
      </c>
      <c r="H537" s="14" t="str">
        <f aca="false">IF(C537="","",MIN(D537,C537))</f>
        <v/>
      </c>
      <c r="I537" s="14" t="str">
        <f aca="false">IF(SUM('MRR Conglomerado'!AE537:AG537)&gt;0,SUM('MRR Conglomerado'!AE537:AG537),"")</f>
        <v/>
      </c>
      <c r="J537" s="14" t="str">
        <f aca="false">IF(I537="","",SUM('MRR Conglomerado'!AQ537:AS537))</f>
        <v/>
      </c>
      <c r="K537" s="10" t="str">
        <f aca="false">IF(I537="","",COUNTIF('MRR Conglomerado'!AE537:AG537,"&gt;0"))</f>
        <v/>
      </c>
      <c r="L537" s="13" t="str">
        <f aca="false">IF(I537="","",J537/I537)</f>
        <v/>
      </c>
      <c r="M537" s="14" t="str">
        <f aca="false">IF(I537="","",I537/K537/B537)</f>
        <v/>
      </c>
      <c r="N537" s="10" t="str">
        <f aca="false">IF(M537="","",IF(M537&lt;100,"Menos de 100 USD",IF(M537&lt;500,"100 a 500 USD",IF(M537&lt;2000,"500 a 2.000 USD","Más de 2.000 USD"))))</f>
        <v/>
      </c>
      <c r="O537" s="14" t="str">
        <f aca="false">IF(I537="","",MIN(J537,I537))</f>
        <v/>
      </c>
      <c r="P537" s="14" t="str">
        <f aca="false">IF(SUM('MRR Conglomerado'!V537:AG537)&gt;0,SUM('MRR Conglomerado'!V537:AG537),"")</f>
        <v/>
      </c>
      <c r="Q537" s="14" t="str">
        <f aca="false">IF(P537="","",SUM('MRR Conglomerado'!AH537:AS537))</f>
        <v/>
      </c>
      <c r="R537" s="10" t="str">
        <f aca="false">IF(P537="","",COUNTIF('MRR Conglomerado'!V537:AG537,"&gt;0"))</f>
        <v/>
      </c>
      <c r="S537" s="14" t="str">
        <f aca="false">IF(P537="","",P537/R537)</f>
        <v/>
      </c>
      <c r="T537" s="14" t="str">
        <f aca="false">IF(P537="","",Q537/12)</f>
        <v/>
      </c>
      <c r="U537" s="13" t="str">
        <f aca="false">IF(P537="","",T537/S537)</f>
        <v/>
      </c>
      <c r="V537" s="14" t="str">
        <f aca="false">IF(P537="","",S537/B537)</f>
        <v/>
      </c>
      <c r="W537" s="10" t="str">
        <f aca="false">IF(V537="","",IF(V537&lt;100,"Menos de 100 USD",IF(V537&lt;500,"100 a 500 USD",IF(V537&lt;2000,"500 a 2.000 USD","Más de 2.000 USD"))))</f>
        <v/>
      </c>
      <c r="X537" s="14" t="str">
        <f aca="false">IF(P537="","",MIN(T537,S537))</f>
        <v/>
      </c>
    </row>
    <row r="538" customFormat="false" ht="15" hidden="false" customHeight="false" outlineLevel="0" collapsed="false">
      <c r="A538" s="10" t="s">
        <v>1136</v>
      </c>
      <c r="B538" s="14" t="n">
        <v>18.885</v>
      </c>
      <c r="C538" s="14" t="n">
        <f aca="false">IF('MRR Conglomerado'!AG538&gt;0,'MRR Conglomerado'!AG538,"")</f>
        <v>481.5675</v>
      </c>
      <c r="D538" s="14" t="n">
        <f aca="false">IF(C538="","",'MRR Conglomerado'!AS538)</f>
        <v>363.1582</v>
      </c>
      <c r="E538" s="13" t="n">
        <f aca="false">IF(C538="","",D538/C538)</f>
        <v>0.754116920265591</v>
      </c>
      <c r="F538" s="14" t="n">
        <f aca="false">IF(C538="","",C538/B538)</f>
        <v>25.5</v>
      </c>
      <c r="G538" s="10" t="str">
        <f aca="false">IF(F538="","",IF(F538&lt;100,"Menos de 100 USD",IF(F538&lt;500,"100 a 500 USD",IF(F538&lt;2000,"500 a 2.000 USD","Más de 2.000 USD"))))</f>
        <v>Menos de 100 USD</v>
      </c>
      <c r="H538" s="14" t="n">
        <f aca="false">IF(C538="","",MIN(D538,C538))</f>
        <v>363.1582</v>
      </c>
      <c r="I538" s="14" t="n">
        <f aca="false">IF(SUM('MRR Conglomerado'!AE538:AG538)&gt;0,SUM('MRR Conglomerado'!AE538:AG538),"")</f>
        <v>1444.5248</v>
      </c>
      <c r="J538" s="14" t="n">
        <f aca="false">IF(I538="","",SUM('MRR Conglomerado'!AQ538:AS538))</f>
        <v>1089.447526</v>
      </c>
      <c r="K538" s="10" t="n">
        <f aca="false">IF(I538="","",COUNTIF('MRR Conglomerado'!AE538:AG538,"&gt;0"))</f>
        <v>3</v>
      </c>
      <c r="L538" s="13" t="n">
        <f aca="false">IF(I538="","",J538/I538)</f>
        <v>0.75419094639289</v>
      </c>
      <c r="M538" s="14" t="n">
        <f aca="false">IF(I538="","",I538/K538/B538)</f>
        <v>25.4968634718913</v>
      </c>
      <c r="N538" s="10" t="str">
        <f aca="false">IF(M538="","",IF(M538&lt;100,"Menos de 100 USD",IF(M538&lt;500,"100 a 500 USD",IF(M538&lt;2000,"500 a 2.000 USD","Más de 2.000 USD"))))</f>
        <v>Menos de 100 USD</v>
      </c>
      <c r="O538" s="14" t="n">
        <f aca="false">IF(I538="","",MIN(J538,I538))</f>
        <v>1089.447526</v>
      </c>
      <c r="P538" s="14" t="n">
        <f aca="false">IF(SUM('MRR Conglomerado'!V538:AG538)&gt;0,SUM('MRR Conglomerado'!V538:AG538),"")</f>
        <v>5829.102548</v>
      </c>
      <c r="Q538" s="14" t="n">
        <f aca="false">IF(P538="","",SUM('MRR Conglomerado'!AH538:AS538))</f>
        <v>4279.701242</v>
      </c>
      <c r="R538" s="10" t="n">
        <f aca="false">IF(P538="","",COUNTIF('MRR Conglomerado'!V538:AG538,"&gt;0"))</f>
        <v>12</v>
      </c>
      <c r="S538" s="14" t="n">
        <f aca="false">IF(P538="","",P538/R538)</f>
        <v>485.758545666667</v>
      </c>
      <c r="T538" s="14" t="n">
        <f aca="false">IF(P538="","",Q538/12)</f>
        <v>356.641770166667</v>
      </c>
      <c r="U538" s="13" t="n">
        <f aca="false">IF(P538="","",T538/S538)</f>
        <v>0.734195565570963</v>
      </c>
      <c r="V538" s="14" t="n">
        <f aca="false">IF(P538="","",S538/B538)</f>
        <v>25.7219245785897</v>
      </c>
      <c r="W538" s="10" t="str">
        <f aca="false">IF(V538="","",IF(V538&lt;100,"Menos de 100 USD",IF(V538&lt;500,"100 a 500 USD",IF(V538&lt;2000,"500 a 2.000 USD","Más de 2.000 USD"))))</f>
        <v>Menos de 100 USD</v>
      </c>
      <c r="X538" s="14" t="n">
        <f aca="false">IF(P538="","",MIN(T538,S538))</f>
        <v>356.641770166667</v>
      </c>
    </row>
    <row r="539" customFormat="false" ht="15" hidden="false" customHeight="false" outlineLevel="0" collapsed="false">
      <c r="A539" s="10" t="s">
        <v>1138</v>
      </c>
      <c r="B539" s="14" t="n">
        <v>18.885</v>
      </c>
      <c r="C539" s="14" t="n">
        <f aca="false">IF('MRR Conglomerado'!AG539&gt;0,'MRR Conglomerado'!AG539,"")</f>
        <v>2429.93295</v>
      </c>
      <c r="D539" s="14" t="n">
        <f aca="false">IF(C539="","",'MRR Conglomerado'!AS539)</f>
        <v>1913.099896</v>
      </c>
      <c r="E539" s="13" t="n">
        <f aca="false">IF(C539="","",D539/C539)</f>
        <v>0.787305631622469</v>
      </c>
      <c r="F539" s="14" t="n">
        <f aca="false">IF(C539="","",C539/B539)</f>
        <v>128.67</v>
      </c>
      <c r="G539" s="10" t="str">
        <f aca="false">IF(F539="","",IF(F539&lt;100,"Menos de 100 USD",IF(F539&lt;500,"100 a 500 USD",IF(F539&lt;2000,"500 a 2.000 USD","Más de 2.000 USD"))))</f>
        <v>100 a 500 USD</v>
      </c>
      <c r="H539" s="14" t="n">
        <f aca="false">IF(C539="","",MIN(D539,C539))</f>
        <v>1913.099896</v>
      </c>
      <c r="I539" s="14" t="n">
        <f aca="false">IF(SUM('MRR Conglomerado'!AE539:AG539)&gt;0,SUM('MRR Conglomerado'!AE539:AG539),"")</f>
        <v>7514.88627</v>
      </c>
      <c r="J539" s="14" t="n">
        <f aca="false">IF(I539="","",SUM('MRR Conglomerado'!AQ539:AS539))</f>
        <v>5739.18847</v>
      </c>
      <c r="K539" s="10" t="n">
        <f aca="false">IF(I539="","",COUNTIF('MRR Conglomerado'!AE539:AG539,"&gt;0"))</f>
        <v>3</v>
      </c>
      <c r="L539" s="13" t="n">
        <f aca="false">IF(I539="","",J539/I539)</f>
        <v>0.763709291637756</v>
      </c>
      <c r="M539" s="14" t="n">
        <f aca="false">IF(I539="","",I539/K539/B539)</f>
        <v>132.642948901244</v>
      </c>
      <c r="N539" s="10" t="str">
        <f aca="false">IF(M539="","",IF(M539&lt;100,"Menos de 100 USD",IF(M539&lt;500,"100 a 500 USD",IF(M539&lt;2000,"500 a 2.000 USD","Más de 2.000 USD"))))</f>
        <v>100 a 500 USD</v>
      </c>
      <c r="O539" s="14" t="n">
        <f aca="false">IF(I539="","",MIN(J539,I539))</f>
        <v>5739.18847</v>
      </c>
      <c r="P539" s="14" t="n">
        <f aca="false">IF(SUM('MRR Conglomerado'!V539:AG539)&gt;0,SUM('MRR Conglomerado'!V539:AG539),"")</f>
        <v>9944.93487</v>
      </c>
      <c r="Q539" s="14" t="n">
        <f aca="false">IF(P539="","",SUM('MRR Conglomerado'!AH539:AS539))</f>
        <v>25141.542318</v>
      </c>
      <c r="R539" s="10" t="n">
        <f aca="false">IF(P539="","",COUNTIF('MRR Conglomerado'!V539:AG539,"&gt;0"))</f>
        <v>4</v>
      </c>
      <c r="S539" s="14" t="n">
        <f aca="false">IF(P539="","",P539/R539)</f>
        <v>2486.2337175</v>
      </c>
      <c r="T539" s="14" t="n">
        <f aca="false">IF(P539="","",Q539/12)</f>
        <v>2095.1285265</v>
      </c>
      <c r="U539" s="13" t="n">
        <f aca="false">IF(P539="","",T539/S539)</f>
        <v>0.842691703419874</v>
      </c>
      <c r="V539" s="14" t="n">
        <f aca="false">IF(P539="","",S539/B539)</f>
        <v>131.651242652899</v>
      </c>
      <c r="W539" s="10" t="str">
        <f aca="false">IF(V539="","",IF(V539&lt;100,"Menos de 100 USD",IF(V539&lt;500,"100 a 500 USD",IF(V539&lt;2000,"500 a 2.000 USD","Más de 2.000 USD"))))</f>
        <v>100 a 500 USD</v>
      </c>
      <c r="X539" s="14" t="n">
        <f aca="false">IF(P539="","",MIN(T539,S539))</f>
        <v>2095.1285265</v>
      </c>
    </row>
    <row r="540" customFormat="false" ht="15" hidden="false" customHeight="false" outlineLevel="0" collapsed="false">
      <c r="A540" s="10" t="s">
        <v>1140</v>
      </c>
      <c r="B540" s="14" t="n">
        <v>18.885</v>
      </c>
      <c r="C540" s="14" t="n">
        <f aca="false">IF('MRR Conglomerado'!AG540&gt;0,'MRR Conglomerado'!AG540,"")</f>
        <v>900.0591</v>
      </c>
      <c r="D540" s="14" t="n">
        <f aca="false">IF(C540="","",'MRR Conglomerado'!AS540)</f>
        <v>1192.384008</v>
      </c>
      <c r="E540" s="13" t="n">
        <f aca="false">IF(C540="","",D540/C540)</f>
        <v>1.3247841258424</v>
      </c>
      <c r="F540" s="14" t="n">
        <f aca="false">IF(C540="","",C540/B540)</f>
        <v>47.66</v>
      </c>
      <c r="G540" s="10" t="str">
        <f aca="false">IF(F540="","",IF(F540&lt;100,"Menos de 100 USD",IF(F540&lt;500,"100 a 500 USD",IF(F540&lt;2000,"500 a 2.000 USD","Más de 2.000 USD"))))</f>
        <v>Menos de 100 USD</v>
      </c>
      <c r="H540" s="14" t="n">
        <f aca="false">IF(C540="","",MIN(D540,C540))</f>
        <v>900.0591</v>
      </c>
      <c r="I540" s="14" t="n">
        <f aca="false">IF(SUM('MRR Conglomerado'!AE540:AG540)&gt;0,SUM('MRR Conglomerado'!AE540:AG540),"")</f>
        <v>2950.15686</v>
      </c>
      <c r="J540" s="14" t="n">
        <f aca="false">IF(I540="","",SUM('MRR Conglomerado'!AQ540:AS540))</f>
        <v>3369.693134</v>
      </c>
      <c r="K540" s="10" t="n">
        <f aca="false">IF(I540="","",COUNTIF('MRR Conglomerado'!AE540:AG540,"&gt;0"))</f>
        <v>3</v>
      </c>
      <c r="L540" s="13" t="n">
        <f aca="false">IF(I540="","",J540/I540)</f>
        <v>1.14220812448596</v>
      </c>
      <c r="M540" s="14" t="n">
        <f aca="false">IF(I540="","",I540/K540/B540)</f>
        <v>52.0723124172624</v>
      </c>
      <c r="N540" s="10" t="str">
        <f aca="false">IF(M540="","",IF(M540&lt;100,"Menos de 100 USD",IF(M540&lt;500,"100 a 500 USD",IF(M540&lt;2000,"500 a 2.000 USD","Más de 2.000 USD"))))</f>
        <v>Menos de 100 USD</v>
      </c>
      <c r="O540" s="14" t="n">
        <f aca="false">IF(I540="","",MIN(J540,I540))</f>
        <v>2950.15686</v>
      </c>
      <c r="P540" s="14" t="n">
        <f aca="false">IF(SUM('MRR Conglomerado'!V540:AG540)&gt;0,SUM('MRR Conglomerado'!V540:AG540),"")</f>
        <v>4950.15704</v>
      </c>
      <c r="Q540" s="14" t="n">
        <f aca="false">IF(P540="","",SUM('MRR Conglomerado'!AH540:AS540))</f>
        <v>11878.168457</v>
      </c>
      <c r="R540" s="10" t="n">
        <f aca="false">IF(P540="","",COUNTIF('MRR Conglomerado'!V540:AG540,"&gt;0"))</f>
        <v>5</v>
      </c>
      <c r="S540" s="14" t="n">
        <f aca="false">IF(P540="","",P540/R540)</f>
        <v>990.031408</v>
      </c>
      <c r="T540" s="14" t="n">
        <f aca="false">IF(P540="","",Q540/12)</f>
        <v>989.847371416667</v>
      </c>
      <c r="U540" s="13" t="n">
        <f aca="false">IF(P540="","",T540/S540)</f>
        <v>0.999814110358675</v>
      </c>
      <c r="V540" s="14" t="n">
        <f aca="false">IF(P540="","",S540/B540)</f>
        <v>52.4242207042626</v>
      </c>
      <c r="W540" s="10" t="str">
        <f aca="false">IF(V540="","",IF(V540&lt;100,"Menos de 100 USD",IF(V540&lt;500,"100 a 500 USD",IF(V540&lt;2000,"500 a 2.000 USD","Más de 2.000 USD"))))</f>
        <v>Menos de 100 USD</v>
      </c>
      <c r="X540" s="14" t="n">
        <f aca="false">IF(P540="","",MIN(T540,S540))</f>
        <v>989.847371416667</v>
      </c>
    </row>
    <row r="541" customFormat="false" ht="15" hidden="false" customHeight="false" outlineLevel="0" collapsed="false">
      <c r="A541" s="10" t="s">
        <v>1142</v>
      </c>
      <c r="B541" s="14" t="n">
        <v>18.885</v>
      </c>
      <c r="C541" s="14" t="n">
        <f aca="false">IF('MRR Conglomerado'!AG541&gt;0,'MRR Conglomerado'!AG541,"")</f>
        <v>878.1525</v>
      </c>
      <c r="D541" s="14" t="n">
        <f aca="false">IF(C541="","",'MRR Conglomerado'!AS541)</f>
        <v>0</v>
      </c>
      <c r="E541" s="13" t="n">
        <f aca="false">IF(C541="","",D541/C541)</f>
        <v>0</v>
      </c>
      <c r="F541" s="14" t="n">
        <f aca="false">IF(C541="","",C541/B541)</f>
        <v>46.5</v>
      </c>
      <c r="G541" s="10" t="str">
        <f aca="false">IF(F541="","",IF(F541&lt;100,"Menos de 100 USD",IF(F541&lt;500,"100 a 500 USD",IF(F541&lt;2000,"500 a 2.000 USD","Más de 2.000 USD"))))</f>
        <v>Menos de 100 USD</v>
      </c>
      <c r="H541" s="14" t="n">
        <f aca="false">IF(C541="","",MIN(D541,C541))</f>
        <v>0</v>
      </c>
      <c r="I541" s="14" t="n">
        <f aca="false">IF(SUM('MRR Conglomerado'!AE541:AG541)&gt;0,SUM('MRR Conglomerado'!AE541:AG541),"")</f>
        <v>878.1525</v>
      </c>
      <c r="J541" s="14" t="n">
        <f aca="false">IF(I541="","",SUM('MRR Conglomerado'!AQ541:AS541))</f>
        <v>0</v>
      </c>
      <c r="K541" s="10" t="n">
        <f aca="false">IF(I541="","",COUNTIF('MRR Conglomerado'!AE541:AG541,"&gt;0"))</f>
        <v>1</v>
      </c>
      <c r="L541" s="13" t="n">
        <f aca="false">IF(I541="","",J541/I541)</f>
        <v>0</v>
      </c>
      <c r="M541" s="14" t="n">
        <f aca="false">IF(I541="","",I541/K541/B541)</f>
        <v>46.5</v>
      </c>
      <c r="N541" s="10" t="str">
        <f aca="false">IF(M541="","",IF(M541&lt;100,"Menos de 100 USD",IF(M541&lt;500,"100 a 500 USD",IF(M541&lt;2000,"500 a 2.000 USD","Más de 2.000 USD"))))</f>
        <v>Menos de 100 USD</v>
      </c>
      <c r="O541" s="14" t="n">
        <f aca="false">IF(I541="","",MIN(J541,I541))</f>
        <v>0</v>
      </c>
      <c r="P541" s="14" t="n">
        <f aca="false">IF(SUM('MRR Conglomerado'!V541:AG541)&gt;0,SUM('MRR Conglomerado'!V541:AG541),"")</f>
        <v>878.1525</v>
      </c>
      <c r="Q541" s="14" t="n">
        <f aca="false">IF(P541="","",SUM('MRR Conglomerado'!AH541:AS541))</f>
        <v>7089.72912</v>
      </c>
      <c r="R541" s="10" t="n">
        <f aca="false">IF(P541="","",COUNTIF('MRR Conglomerado'!V541:AG541,"&gt;0"))</f>
        <v>1</v>
      </c>
      <c r="S541" s="14" t="n">
        <f aca="false">IF(P541="","",P541/R541)</f>
        <v>878.1525</v>
      </c>
      <c r="T541" s="14" t="n">
        <f aca="false">IF(P541="","",Q541/12)</f>
        <v>590.81076</v>
      </c>
      <c r="U541" s="13" t="n">
        <f aca="false">IF(P541="","",T541/S541)</f>
        <v>0.672788336877706</v>
      </c>
      <c r="V541" s="14" t="n">
        <f aca="false">IF(P541="","",S541/B541)</f>
        <v>46.5</v>
      </c>
      <c r="W541" s="10" t="str">
        <f aca="false">IF(V541="","",IF(V541&lt;100,"Menos de 100 USD",IF(V541&lt;500,"100 a 500 USD",IF(V541&lt;2000,"500 a 2.000 USD","Más de 2.000 USD"))))</f>
        <v>Menos de 100 USD</v>
      </c>
      <c r="X541" s="14" t="n">
        <f aca="false">IF(P541="","",MIN(T541,S541))</f>
        <v>590.81076</v>
      </c>
    </row>
    <row r="542" customFormat="false" ht="15" hidden="false" customHeight="false" outlineLevel="0" collapsed="false">
      <c r="A542" s="10" t="s">
        <v>1144</v>
      </c>
      <c r="B542" s="14" t="n">
        <v>18.885</v>
      </c>
      <c r="C542" s="14" t="str">
        <f aca="false">IF('MRR Conglomerado'!AG542&gt;0,'MRR Conglomerado'!AG542,"")</f>
        <v/>
      </c>
      <c r="D542" s="14" t="str">
        <f aca="false">IF(C542="","",'MRR Conglomerado'!AS542)</f>
        <v/>
      </c>
      <c r="E542" s="13" t="str">
        <f aca="false">IF(C542="","",D542/C542)</f>
        <v/>
      </c>
      <c r="F542" s="14" t="str">
        <f aca="false">IF(C542="","",C542/B542)</f>
        <v/>
      </c>
      <c r="G542" s="10" t="str">
        <f aca="false">IF(F542="","",IF(F542&lt;100,"Menos de 100 USD",IF(F542&lt;500,"100 a 500 USD",IF(F542&lt;2000,"500 a 2.000 USD","Más de 2.000 USD"))))</f>
        <v/>
      </c>
      <c r="H542" s="14" t="str">
        <f aca="false">IF(C542="","",MIN(D542,C542))</f>
        <v/>
      </c>
      <c r="I542" s="14" t="str">
        <f aca="false">IF(SUM('MRR Conglomerado'!AE542:AG542)&gt;0,SUM('MRR Conglomerado'!AE542:AG542),"")</f>
        <v/>
      </c>
      <c r="J542" s="14" t="str">
        <f aca="false">IF(I542="","",SUM('MRR Conglomerado'!AQ542:AS542))</f>
        <v/>
      </c>
      <c r="K542" s="10" t="str">
        <f aca="false">IF(I542="","",COUNTIF('MRR Conglomerado'!AE542:AG542,"&gt;0"))</f>
        <v/>
      </c>
      <c r="L542" s="13" t="str">
        <f aca="false">IF(I542="","",J542/I542)</f>
        <v/>
      </c>
      <c r="M542" s="14" t="str">
        <f aca="false">IF(I542="","",I542/K542/B542)</f>
        <v/>
      </c>
      <c r="N542" s="10" t="str">
        <f aca="false">IF(M542="","",IF(M542&lt;100,"Menos de 100 USD",IF(M542&lt;500,"100 a 500 USD",IF(M542&lt;2000,"500 a 2.000 USD","Más de 2.000 USD"))))</f>
        <v/>
      </c>
      <c r="O542" s="14" t="str">
        <f aca="false">IF(I542="","",MIN(J542,I542))</f>
        <v/>
      </c>
      <c r="P542" s="14" t="n">
        <f aca="false">IF(SUM('MRR Conglomerado'!V542:AG542)&gt;0,SUM('MRR Conglomerado'!V542:AG542),"")</f>
        <v>77850.035588</v>
      </c>
      <c r="Q542" s="14" t="n">
        <f aca="false">IF(P542="","",SUM('MRR Conglomerado'!AH542:AS542))</f>
        <v>157801.965862</v>
      </c>
      <c r="R542" s="10" t="n">
        <f aca="false">IF(P542="","",COUNTIF('MRR Conglomerado'!V542:AG542,"&gt;0"))</f>
        <v>1</v>
      </c>
      <c r="S542" s="14" t="n">
        <f aca="false">IF(P542="","",P542/R542)</f>
        <v>77850.035588</v>
      </c>
      <c r="T542" s="14" t="n">
        <f aca="false">IF(P542="","",Q542/12)</f>
        <v>13150.1638218333</v>
      </c>
      <c r="U542" s="13" t="n">
        <f aca="false">IF(P542="","",T542/S542)</f>
        <v>0.16891660642812</v>
      </c>
      <c r="V542" s="14" t="n">
        <f aca="false">IF(P542="","",S542/B542)</f>
        <v>4122.32118549113</v>
      </c>
      <c r="W542" s="10" t="str">
        <f aca="false">IF(V542="","",IF(V542&lt;100,"Menos de 100 USD",IF(V542&lt;500,"100 a 500 USD",IF(V542&lt;2000,"500 a 2.000 USD","Más de 2.000 USD"))))</f>
        <v>Más de 2.000 USD</v>
      </c>
      <c r="X542" s="14" t="n">
        <f aca="false">IF(P542="","",MIN(T542,S542))</f>
        <v>13150.1638218333</v>
      </c>
    </row>
    <row r="543" customFormat="false" ht="15" hidden="false" customHeight="false" outlineLevel="0" collapsed="false">
      <c r="A543" s="10" t="s">
        <v>1146</v>
      </c>
      <c r="B543" s="14" t="n">
        <v>18.885</v>
      </c>
      <c r="C543" s="14" t="str">
        <f aca="false">IF('MRR Conglomerado'!AG543&gt;0,'MRR Conglomerado'!AG543,"")</f>
        <v/>
      </c>
      <c r="D543" s="14" t="str">
        <f aca="false">IF(C543="","",'MRR Conglomerado'!AS543)</f>
        <v/>
      </c>
      <c r="E543" s="13" t="str">
        <f aca="false">IF(C543="","",D543/C543)</f>
        <v/>
      </c>
      <c r="F543" s="14" t="str">
        <f aca="false">IF(C543="","",C543/B543)</f>
        <v/>
      </c>
      <c r="G543" s="10" t="str">
        <f aca="false">IF(F543="","",IF(F543&lt;100,"Menos de 100 USD",IF(F543&lt;500,"100 a 500 USD",IF(F543&lt;2000,"500 a 2.000 USD","Más de 2.000 USD"))))</f>
        <v/>
      </c>
      <c r="H543" s="14" t="str">
        <f aca="false">IF(C543="","",MIN(D543,C543))</f>
        <v/>
      </c>
      <c r="I543" s="14" t="str">
        <f aca="false">IF(SUM('MRR Conglomerado'!AE543:AG543)&gt;0,SUM('MRR Conglomerado'!AE543:AG543),"")</f>
        <v/>
      </c>
      <c r="J543" s="14" t="str">
        <f aca="false">IF(I543="","",SUM('MRR Conglomerado'!AQ543:AS543))</f>
        <v/>
      </c>
      <c r="K543" s="10" t="str">
        <f aca="false">IF(I543="","",COUNTIF('MRR Conglomerado'!AE543:AG543,"&gt;0"))</f>
        <v/>
      </c>
      <c r="L543" s="13" t="str">
        <f aca="false">IF(I543="","",J543/I543)</f>
        <v/>
      </c>
      <c r="M543" s="14" t="str">
        <f aca="false">IF(I543="","",I543/K543/B543)</f>
        <v/>
      </c>
      <c r="N543" s="10" t="str">
        <f aca="false">IF(M543="","",IF(M543&lt;100,"Menos de 100 USD",IF(M543&lt;500,"100 a 500 USD",IF(M543&lt;2000,"500 a 2.000 USD","Más de 2.000 USD"))))</f>
        <v/>
      </c>
      <c r="O543" s="14" t="str">
        <f aca="false">IF(I543="","",MIN(J543,I543))</f>
        <v/>
      </c>
      <c r="P543" s="14" t="str">
        <f aca="false">IF(SUM('MRR Conglomerado'!V543:AG543)&gt;0,SUM('MRR Conglomerado'!V543:AG543),"")</f>
        <v/>
      </c>
      <c r="Q543" s="14" t="str">
        <f aca="false">IF(P543="","",SUM('MRR Conglomerado'!AH543:AS543))</f>
        <v/>
      </c>
      <c r="R543" s="10" t="str">
        <f aca="false">IF(P543="","",COUNTIF('MRR Conglomerado'!V543:AG543,"&gt;0"))</f>
        <v/>
      </c>
      <c r="S543" s="14" t="str">
        <f aca="false">IF(P543="","",P543/R543)</f>
        <v/>
      </c>
      <c r="T543" s="14" t="str">
        <f aca="false">IF(P543="","",Q543/12)</f>
        <v/>
      </c>
      <c r="U543" s="13" t="str">
        <f aca="false">IF(P543="","",T543/S543)</f>
        <v/>
      </c>
      <c r="V543" s="14" t="str">
        <f aca="false">IF(P543="","",S543/B543)</f>
        <v/>
      </c>
      <c r="W543" s="10" t="str">
        <f aca="false">IF(V543="","",IF(V543&lt;100,"Menos de 100 USD",IF(V543&lt;500,"100 a 500 USD",IF(V543&lt;2000,"500 a 2.000 USD","Más de 2.000 USD"))))</f>
        <v/>
      </c>
      <c r="X543" s="14" t="str">
        <f aca="false">IF(P543="","",MIN(T543,S543))</f>
        <v/>
      </c>
    </row>
    <row r="544" customFormat="false" ht="15" hidden="false" customHeight="false" outlineLevel="0" collapsed="false">
      <c r="A544" s="10" t="s">
        <v>1148</v>
      </c>
      <c r="B544" s="14" t="n">
        <v>18.885</v>
      </c>
      <c r="C544" s="14" t="n">
        <f aca="false">IF('MRR Conglomerado'!AG544&gt;0,'MRR Conglomerado'!AG544,"")</f>
        <v>840.0048</v>
      </c>
      <c r="D544" s="14" t="n">
        <f aca="false">IF(C544="","",'MRR Conglomerado'!AS544)</f>
        <v>933.185312</v>
      </c>
      <c r="E544" s="13" t="n">
        <f aca="false">IF(C544="","",D544/C544)</f>
        <v>1.11092854707497</v>
      </c>
      <c r="F544" s="14" t="n">
        <f aca="false">IF(C544="","",C544/B544)</f>
        <v>44.48</v>
      </c>
      <c r="G544" s="10" t="str">
        <f aca="false">IF(F544="","",IF(F544&lt;100,"Menos de 100 USD",IF(F544&lt;500,"100 a 500 USD",IF(F544&lt;2000,"500 a 2.000 USD","Más de 2.000 USD"))))</f>
        <v>Menos de 100 USD</v>
      </c>
      <c r="H544" s="14" t="n">
        <f aca="false">IF(C544="","",MIN(D544,C544))</f>
        <v>840.0048</v>
      </c>
      <c r="I544" s="14" t="n">
        <f aca="false">IF(SUM('MRR Conglomerado'!AE544:AG544)&gt;0,SUM('MRR Conglomerado'!AE544:AG544),"")</f>
        <v>840.0048</v>
      </c>
      <c r="J544" s="14" t="n">
        <f aca="false">IF(I544="","",SUM('MRR Conglomerado'!AQ544:AS544))</f>
        <v>2861.718363</v>
      </c>
      <c r="K544" s="10" t="n">
        <f aca="false">IF(I544="","",COUNTIF('MRR Conglomerado'!AE544:AG544,"&gt;0"))</f>
        <v>1</v>
      </c>
      <c r="L544" s="13" t="n">
        <f aca="false">IF(I544="","",J544/I544)</f>
        <v>3.40678810763938</v>
      </c>
      <c r="M544" s="14" t="n">
        <f aca="false">IF(I544="","",I544/K544/B544)</f>
        <v>44.48</v>
      </c>
      <c r="N544" s="10" t="str">
        <f aca="false">IF(M544="","",IF(M544&lt;100,"Menos de 100 USD",IF(M544&lt;500,"100 a 500 USD",IF(M544&lt;2000,"500 a 2.000 USD","Más de 2.000 USD"))))</f>
        <v>Menos de 100 USD</v>
      </c>
      <c r="O544" s="14" t="n">
        <f aca="false">IF(I544="","",MIN(J544,I544))</f>
        <v>840.0048</v>
      </c>
      <c r="P544" s="14" t="n">
        <f aca="false">IF(SUM('MRR Conglomerado'!V544:AG544)&gt;0,SUM('MRR Conglomerado'!V544:AG544),"")</f>
        <v>840.0048</v>
      </c>
      <c r="Q544" s="14" t="n">
        <f aca="false">IF(P544="","",SUM('MRR Conglomerado'!AH544:AS544))</f>
        <v>11485.281316</v>
      </c>
      <c r="R544" s="10" t="n">
        <f aca="false">IF(P544="","",COUNTIF('MRR Conglomerado'!V544:AG544,"&gt;0"))</f>
        <v>1</v>
      </c>
      <c r="S544" s="14" t="n">
        <f aca="false">IF(P544="","",P544/R544)</f>
        <v>840.0048</v>
      </c>
      <c r="T544" s="14" t="n">
        <f aca="false">IF(P544="","",Q544/12)</f>
        <v>957.106776333333</v>
      </c>
      <c r="U544" s="13" t="n">
        <f aca="false">IF(P544="","",T544/S544)</f>
        <v>1.13940631807501</v>
      </c>
      <c r="V544" s="14" t="n">
        <f aca="false">IF(P544="","",S544/B544)</f>
        <v>44.48</v>
      </c>
      <c r="W544" s="10" t="str">
        <f aca="false">IF(V544="","",IF(V544&lt;100,"Menos de 100 USD",IF(V544&lt;500,"100 a 500 USD",IF(V544&lt;2000,"500 a 2.000 USD","Más de 2.000 USD"))))</f>
        <v>Menos de 100 USD</v>
      </c>
      <c r="X544" s="14" t="n">
        <f aca="false">IF(P544="","",MIN(T544,S544))</f>
        <v>840.0048</v>
      </c>
    </row>
    <row r="545" customFormat="false" ht="15" hidden="false" customHeight="false" outlineLevel="0" collapsed="false">
      <c r="A545" s="10" t="s">
        <v>1150</v>
      </c>
      <c r="B545" s="14" t="n">
        <v>18.885</v>
      </c>
      <c r="C545" s="14" t="n">
        <f aca="false">IF('MRR Conglomerado'!AG545&gt;0,'MRR Conglomerado'!AG545,"")</f>
        <v>3516.7647</v>
      </c>
      <c r="D545" s="14" t="n">
        <f aca="false">IF(C545="","",'MRR Conglomerado'!AS545)</f>
        <v>0</v>
      </c>
      <c r="E545" s="13" t="n">
        <f aca="false">IF(C545="","",D545/C545)</f>
        <v>0</v>
      </c>
      <c r="F545" s="14" t="n">
        <f aca="false">IF(C545="","",C545/B545)</f>
        <v>186.22</v>
      </c>
      <c r="G545" s="10" t="str">
        <f aca="false">IF(F545="","",IF(F545&lt;100,"Menos de 100 USD",IF(F545&lt;500,"100 a 500 USD",IF(F545&lt;2000,"500 a 2.000 USD","Más de 2.000 USD"))))</f>
        <v>100 a 500 USD</v>
      </c>
      <c r="H545" s="14" t="n">
        <f aca="false">IF(C545="","",MIN(D545,C545))</f>
        <v>0</v>
      </c>
      <c r="I545" s="14" t="n">
        <f aca="false">IF(SUM('MRR Conglomerado'!AE545:AG545)&gt;0,SUM('MRR Conglomerado'!AE545:AG545),"")</f>
        <v>11112.93248</v>
      </c>
      <c r="J545" s="14" t="n">
        <f aca="false">IF(I545="","",SUM('MRR Conglomerado'!AQ545:AS545))</f>
        <v>0</v>
      </c>
      <c r="K545" s="10" t="n">
        <f aca="false">IF(I545="","",COUNTIF('MRR Conglomerado'!AE545:AG545,"&gt;0"))</f>
        <v>3</v>
      </c>
      <c r="L545" s="13" t="n">
        <f aca="false">IF(I545="","",J545/I545)</f>
        <v>0</v>
      </c>
      <c r="M545" s="14" t="n">
        <f aca="false">IF(I545="","",I545/K545/B545)</f>
        <v>196.15095719707</v>
      </c>
      <c r="N545" s="10" t="str">
        <f aca="false">IF(M545="","",IF(M545&lt;100,"Menos de 100 USD",IF(M545&lt;500,"100 a 500 USD",IF(M545&lt;2000,"500 a 2.000 USD","Más de 2.000 USD"))))</f>
        <v>100 a 500 USD</v>
      </c>
      <c r="O545" s="14" t="n">
        <f aca="false">IF(I545="","",MIN(J545,I545))</f>
        <v>0</v>
      </c>
      <c r="P545" s="14" t="n">
        <f aca="false">IF(SUM('MRR Conglomerado'!V545:AG545)&gt;0,SUM('MRR Conglomerado'!V545:AG545),"")</f>
        <v>35318.371936</v>
      </c>
      <c r="Q545" s="14" t="n">
        <f aca="false">IF(P545="","",SUM('MRR Conglomerado'!AH545:AS545))</f>
        <v>7783.61437</v>
      </c>
      <c r="R545" s="10" t="n">
        <f aca="false">IF(P545="","",COUNTIF('MRR Conglomerado'!V545:AG545,"&gt;0"))</f>
        <v>12</v>
      </c>
      <c r="S545" s="14" t="n">
        <f aca="false">IF(P545="","",P545/R545)</f>
        <v>2943.19766133333</v>
      </c>
      <c r="T545" s="14" t="n">
        <f aca="false">IF(P545="","",Q545/12)</f>
        <v>648.634530833333</v>
      </c>
      <c r="U545" s="13" t="n">
        <f aca="false">IF(P545="","",T545/S545)</f>
        <v>0.220384291328734</v>
      </c>
      <c r="V545" s="14" t="n">
        <f aca="false">IF(P545="","",S545/B545)</f>
        <v>155.848433218604</v>
      </c>
      <c r="W545" s="10" t="str">
        <f aca="false">IF(V545="","",IF(V545&lt;100,"Menos de 100 USD",IF(V545&lt;500,"100 a 500 USD",IF(V545&lt;2000,"500 a 2.000 USD","Más de 2.000 USD"))))</f>
        <v>100 a 500 USD</v>
      </c>
      <c r="X545" s="14" t="n">
        <f aca="false">IF(P545="","",MIN(T545,S545))</f>
        <v>648.634530833333</v>
      </c>
    </row>
    <row r="546" customFormat="false" ht="15" hidden="false" customHeight="false" outlineLevel="0" collapsed="false">
      <c r="A546" s="10" t="s">
        <v>1152</v>
      </c>
      <c r="B546" s="14" t="n">
        <v>18.885</v>
      </c>
      <c r="C546" s="14" t="n">
        <f aca="false">IF('MRR Conglomerado'!AG546&gt;0,'MRR Conglomerado'!AG546,"")</f>
        <v>4001.3538</v>
      </c>
      <c r="D546" s="14" t="n">
        <f aca="false">IF(C546="","",'MRR Conglomerado'!AS546)</f>
        <v>3977.2386</v>
      </c>
      <c r="E546" s="13" t="n">
        <f aca="false">IF(C546="","",D546/C546)</f>
        <v>0.993973239757004</v>
      </c>
      <c r="F546" s="14" t="n">
        <f aca="false">IF(C546="","",C546/B546)</f>
        <v>211.88</v>
      </c>
      <c r="G546" s="10" t="str">
        <f aca="false">IF(F546="","",IF(F546&lt;100,"Menos de 100 USD",IF(F546&lt;500,"100 a 500 USD",IF(F546&lt;2000,"500 a 2.000 USD","Más de 2.000 USD"))))</f>
        <v>100 a 500 USD</v>
      </c>
      <c r="H546" s="14" t="n">
        <f aca="false">IF(C546="","",MIN(D546,C546))</f>
        <v>3977.2386</v>
      </c>
      <c r="I546" s="14" t="n">
        <f aca="false">IF(SUM('MRR Conglomerado'!AE546:AG546)&gt;0,SUM('MRR Conglomerado'!AE546:AG546),"")</f>
        <v>12128.8686</v>
      </c>
      <c r="J546" s="14" t="n">
        <f aca="false">IF(I546="","",SUM('MRR Conglomerado'!AQ546:AS546))</f>
        <v>11931.746641</v>
      </c>
      <c r="K546" s="10" t="n">
        <f aca="false">IF(I546="","",COUNTIF('MRR Conglomerado'!AE546:AG546,"&gt;0"))</f>
        <v>3</v>
      </c>
      <c r="L546" s="13" t="n">
        <f aca="false">IF(I546="","",J546/I546)</f>
        <v>0.983747704299476</v>
      </c>
      <c r="M546" s="14" t="n">
        <f aca="false">IF(I546="","",I546/K546/B546)</f>
        <v>214.082933545142</v>
      </c>
      <c r="N546" s="10" t="str">
        <f aca="false">IF(M546="","",IF(M546&lt;100,"Menos de 100 USD",IF(M546&lt;500,"100 a 500 USD",IF(M546&lt;2000,"500 a 2.000 USD","Más de 2.000 USD"))))</f>
        <v>100 a 500 USD</v>
      </c>
      <c r="O546" s="14" t="n">
        <f aca="false">IF(I546="","",MIN(J546,I546))</f>
        <v>11931.746641</v>
      </c>
      <c r="P546" s="14" t="n">
        <f aca="false">IF(SUM('MRR Conglomerado'!V546:AG546)&gt;0,SUM('MRR Conglomerado'!V546:AG546),"")</f>
        <v>48027.87036</v>
      </c>
      <c r="Q546" s="14" t="n">
        <f aca="false">IF(P546="","",SUM('MRR Conglomerado'!AH546:AS546))</f>
        <v>46837.061584</v>
      </c>
      <c r="R546" s="10" t="n">
        <f aca="false">IF(P546="","",COUNTIF('MRR Conglomerado'!V546:AG546,"&gt;0"))</f>
        <v>12</v>
      </c>
      <c r="S546" s="14" t="n">
        <f aca="false">IF(P546="","",P546/R546)</f>
        <v>4002.32253</v>
      </c>
      <c r="T546" s="14" t="n">
        <f aca="false">IF(P546="","",Q546/12)</f>
        <v>3903.08846533333</v>
      </c>
      <c r="U546" s="13" t="n">
        <f aca="false">IF(P546="","",T546/S546)</f>
        <v>0.975205880105153</v>
      </c>
      <c r="V546" s="14" t="n">
        <f aca="false">IF(P546="","",S546/B546)</f>
        <v>211.931296266878</v>
      </c>
      <c r="W546" s="10" t="str">
        <f aca="false">IF(V546="","",IF(V546&lt;100,"Menos de 100 USD",IF(V546&lt;500,"100 a 500 USD",IF(V546&lt;2000,"500 a 2.000 USD","Más de 2.000 USD"))))</f>
        <v>100 a 500 USD</v>
      </c>
      <c r="X546" s="14" t="n">
        <f aca="false">IF(P546="","",MIN(T546,S546))</f>
        <v>3903.08846533333</v>
      </c>
    </row>
    <row r="547" customFormat="false" ht="15" hidden="false" customHeight="false" outlineLevel="0" collapsed="false">
      <c r="A547" s="10" t="s">
        <v>1154</v>
      </c>
      <c r="B547" s="14" t="n">
        <v>18.885</v>
      </c>
      <c r="C547" s="14" t="str">
        <f aca="false">IF('MRR Conglomerado'!AG547&gt;0,'MRR Conglomerado'!AG547,"")</f>
        <v/>
      </c>
      <c r="D547" s="14" t="str">
        <f aca="false">IF(C547="","",'MRR Conglomerado'!AS547)</f>
        <v/>
      </c>
      <c r="E547" s="13" t="str">
        <f aca="false">IF(C547="","",D547/C547)</f>
        <v/>
      </c>
      <c r="F547" s="14" t="str">
        <f aca="false">IF(C547="","",C547/B547)</f>
        <v/>
      </c>
      <c r="G547" s="10" t="str">
        <f aca="false">IF(F547="","",IF(F547&lt;100,"Menos de 100 USD",IF(F547&lt;500,"100 a 500 USD",IF(F547&lt;2000,"500 a 2.000 USD","Más de 2.000 USD"))))</f>
        <v/>
      </c>
      <c r="H547" s="14" t="str">
        <f aca="false">IF(C547="","",MIN(D547,C547))</f>
        <v/>
      </c>
      <c r="I547" s="14" t="str">
        <f aca="false">IF(SUM('MRR Conglomerado'!AE547:AG547)&gt;0,SUM('MRR Conglomerado'!AE547:AG547),"")</f>
        <v/>
      </c>
      <c r="J547" s="14" t="str">
        <f aca="false">IF(I547="","",SUM('MRR Conglomerado'!AQ547:AS547))</f>
        <v/>
      </c>
      <c r="K547" s="10" t="str">
        <f aca="false">IF(I547="","",COUNTIF('MRR Conglomerado'!AE547:AG547,"&gt;0"))</f>
        <v/>
      </c>
      <c r="L547" s="13" t="str">
        <f aca="false">IF(I547="","",J547/I547)</f>
        <v/>
      </c>
      <c r="M547" s="14" t="str">
        <f aca="false">IF(I547="","",I547/K547/B547)</f>
        <v/>
      </c>
      <c r="N547" s="10" t="str">
        <f aca="false">IF(M547="","",IF(M547&lt;100,"Menos de 100 USD",IF(M547&lt;500,"100 a 500 USD",IF(M547&lt;2000,"500 a 2.000 USD","Más de 2.000 USD"))))</f>
        <v/>
      </c>
      <c r="O547" s="14" t="str">
        <f aca="false">IF(I547="","",MIN(J547,I547))</f>
        <v/>
      </c>
      <c r="P547" s="14" t="str">
        <f aca="false">IF(SUM('MRR Conglomerado'!V547:AG547)&gt;0,SUM('MRR Conglomerado'!V547:AG547),"")</f>
        <v/>
      </c>
      <c r="Q547" s="14" t="str">
        <f aca="false">IF(P547="","",SUM('MRR Conglomerado'!AH547:AS547))</f>
        <v/>
      </c>
      <c r="R547" s="10" t="str">
        <f aca="false">IF(P547="","",COUNTIF('MRR Conglomerado'!V547:AG547,"&gt;0"))</f>
        <v/>
      </c>
      <c r="S547" s="14" t="str">
        <f aca="false">IF(P547="","",P547/R547)</f>
        <v/>
      </c>
      <c r="T547" s="14" t="str">
        <f aca="false">IF(P547="","",Q547/12)</f>
        <v/>
      </c>
      <c r="U547" s="13" t="str">
        <f aca="false">IF(P547="","",T547/S547)</f>
        <v/>
      </c>
      <c r="V547" s="14" t="str">
        <f aca="false">IF(P547="","",S547/B547)</f>
        <v/>
      </c>
      <c r="W547" s="10" t="str">
        <f aca="false">IF(V547="","",IF(V547&lt;100,"Menos de 100 USD",IF(V547&lt;500,"100 a 500 USD",IF(V547&lt;2000,"500 a 2.000 USD","Más de 2.000 USD"))))</f>
        <v/>
      </c>
      <c r="X547" s="14" t="str">
        <f aca="false">IF(P547="","",MIN(T547,S547))</f>
        <v/>
      </c>
    </row>
    <row r="548" customFormat="false" ht="15" hidden="false" customHeight="false" outlineLevel="0" collapsed="false">
      <c r="A548" s="10" t="s">
        <v>1156</v>
      </c>
      <c r="B548" s="14" t="n">
        <v>18.885</v>
      </c>
      <c r="C548" s="14" t="str">
        <f aca="false">IF('MRR Conglomerado'!AG548&gt;0,'MRR Conglomerado'!AG548,"")</f>
        <v/>
      </c>
      <c r="D548" s="14" t="str">
        <f aca="false">IF(C548="","",'MRR Conglomerado'!AS548)</f>
        <v/>
      </c>
      <c r="E548" s="13" t="str">
        <f aca="false">IF(C548="","",D548/C548)</f>
        <v/>
      </c>
      <c r="F548" s="14" t="str">
        <f aca="false">IF(C548="","",C548/B548)</f>
        <v/>
      </c>
      <c r="G548" s="10" t="str">
        <f aca="false">IF(F548="","",IF(F548&lt;100,"Menos de 100 USD",IF(F548&lt;500,"100 a 500 USD",IF(F548&lt;2000,"500 a 2.000 USD","Más de 2.000 USD"))))</f>
        <v/>
      </c>
      <c r="H548" s="14" t="str">
        <f aca="false">IF(C548="","",MIN(D548,C548))</f>
        <v/>
      </c>
      <c r="I548" s="14" t="str">
        <f aca="false">IF(SUM('MRR Conglomerado'!AE548:AG548)&gt;0,SUM('MRR Conglomerado'!AE548:AG548),"")</f>
        <v/>
      </c>
      <c r="J548" s="14" t="str">
        <f aca="false">IF(I548="","",SUM('MRR Conglomerado'!AQ548:AS548))</f>
        <v/>
      </c>
      <c r="K548" s="10" t="str">
        <f aca="false">IF(I548="","",COUNTIF('MRR Conglomerado'!AE548:AG548,"&gt;0"))</f>
        <v/>
      </c>
      <c r="L548" s="13" t="str">
        <f aca="false">IF(I548="","",J548/I548)</f>
        <v/>
      </c>
      <c r="M548" s="14" t="str">
        <f aca="false">IF(I548="","",I548/K548/B548)</f>
        <v/>
      </c>
      <c r="N548" s="10" t="str">
        <f aca="false">IF(M548="","",IF(M548&lt;100,"Menos de 100 USD",IF(M548&lt;500,"100 a 500 USD",IF(M548&lt;2000,"500 a 2.000 USD","Más de 2.000 USD"))))</f>
        <v/>
      </c>
      <c r="O548" s="14" t="str">
        <f aca="false">IF(I548="","",MIN(J548,I548))</f>
        <v/>
      </c>
      <c r="P548" s="14" t="str">
        <f aca="false">IF(SUM('MRR Conglomerado'!V548:AG548)&gt;0,SUM('MRR Conglomerado'!V548:AG548),"")</f>
        <v/>
      </c>
      <c r="Q548" s="14" t="str">
        <f aca="false">IF(P548="","",SUM('MRR Conglomerado'!AH548:AS548))</f>
        <v/>
      </c>
      <c r="R548" s="10" t="str">
        <f aca="false">IF(P548="","",COUNTIF('MRR Conglomerado'!V548:AG548,"&gt;0"))</f>
        <v/>
      </c>
      <c r="S548" s="14" t="str">
        <f aca="false">IF(P548="","",P548/R548)</f>
        <v/>
      </c>
      <c r="T548" s="14" t="str">
        <f aca="false">IF(P548="","",Q548/12)</f>
        <v/>
      </c>
      <c r="U548" s="13" t="str">
        <f aca="false">IF(P548="","",T548/S548)</f>
        <v/>
      </c>
      <c r="V548" s="14" t="str">
        <f aca="false">IF(P548="","",S548/B548)</f>
        <v/>
      </c>
      <c r="W548" s="10" t="str">
        <f aca="false">IF(V548="","",IF(V548&lt;100,"Menos de 100 USD",IF(V548&lt;500,"100 a 500 USD",IF(V548&lt;2000,"500 a 2.000 USD","Más de 2.000 USD"))))</f>
        <v/>
      </c>
      <c r="X548" s="14" t="str">
        <f aca="false">IF(P548="","",MIN(T548,S548))</f>
        <v/>
      </c>
    </row>
    <row r="549" customFormat="false" ht="15" hidden="false" customHeight="false" outlineLevel="0" collapsed="false">
      <c r="A549" s="10" t="s">
        <v>1158</v>
      </c>
      <c r="B549" s="14" t="n">
        <v>18.885</v>
      </c>
      <c r="C549" s="14" t="n">
        <f aca="false">IF('MRR Conglomerado'!AG549&gt;0,'MRR Conglomerado'!AG549,"")</f>
        <v>2422.00125</v>
      </c>
      <c r="D549" s="14" t="n">
        <f aca="false">IF(C549="","",'MRR Conglomerado'!AS549)</f>
        <v>2310.036184</v>
      </c>
      <c r="E549" s="13" t="n">
        <f aca="false">IF(C549="","",D549/C549)</f>
        <v>0.953771672908922</v>
      </c>
      <c r="F549" s="14" t="n">
        <f aca="false">IF(C549="","",C549/B549)</f>
        <v>128.25</v>
      </c>
      <c r="G549" s="10" t="str">
        <f aca="false">IF(F549="","",IF(F549&lt;100,"Menos de 100 USD",IF(F549&lt;500,"100 a 500 USD",IF(F549&lt;2000,"500 a 2.000 USD","Más de 2.000 USD"))))</f>
        <v>100 a 500 USD</v>
      </c>
      <c r="H549" s="14" t="n">
        <f aca="false">IF(C549="","",MIN(D549,C549))</f>
        <v>2310.036184</v>
      </c>
      <c r="I549" s="14" t="n">
        <f aca="false">IF(SUM('MRR Conglomerado'!AE549:AG549)&gt;0,SUM('MRR Conglomerado'!AE549:AG549),"")</f>
        <v>8542.00913</v>
      </c>
      <c r="J549" s="14" t="n">
        <f aca="false">IF(I549="","",SUM('MRR Conglomerado'!AQ549:AS549))</f>
        <v>7139.983693</v>
      </c>
      <c r="K549" s="10" t="n">
        <f aca="false">IF(I549="","",COUNTIF('MRR Conglomerado'!AE549:AG549,"&gt;0"))</f>
        <v>3</v>
      </c>
      <c r="L549" s="13" t="n">
        <f aca="false">IF(I549="","",J549/I549)</f>
        <v>0.835867017271615</v>
      </c>
      <c r="M549" s="14" t="n">
        <f aca="false">IF(I549="","",I549/K549/B549)</f>
        <v>150.772378960374</v>
      </c>
      <c r="N549" s="10" t="str">
        <f aca="false">IF(M549="","",IF(M549&lt;100,"Menos de 100 USD",IF(M549&lt;500,"100 a 500 USD",IF(M549&lt;2000,"500 a 2.000 USD","Más de 2.000 USD"))))</f>
        <v>100 a 500 USD</v>
      </c>
      <c r="O549" s="14" t="n">
        <f aca="false">IF(I549="","",MIN(J549,I549))</f>
        <v>7139.983693</v>
      </c>
      <c r="P549" s="14" t="n">
        <f aca="false">IF(SUM('MRR Conglomerado'!V549:AG549)&gt;0,SUM('MRR Conglomerado'!V549:AG549),"")</f>
        <v>24320.282852</v>
      </c>
      <c r="Q549" s="14" t="n">
        <f aca="false">IF(P549="","",SUM('MRR Conglomerado'!AH549:AS549))</f>
        <v>32339.842437</v>
      </c>
      <c r="R549" s="10" t="n">
        <f aca="false">IF(P549="","",COUNTIF('MRR Conglomerado'!V549:AG549,"&gt;0"))</f>
        <v>10</v>
      </c>
      <c r="S549" s="14" t="n">
        <f aca="false">IF(P549="","",P549/R549)</f>
        <v>2432.0282852</v>
      </c>
      <c r="T549" s="14" t="n">
        <f aca="false">IF(P549="","",Q549/12)</f>
        <v>2694.98686975</v>
      </c>
      <c r="U549" s="13" t="n">
        <f aca="false">IF(P549="","",T549/S549)</f>
        <v>1.10812316047072</v>
      </c>
      <c r="V549" s="14" t="n">
        <f aca="false">IF(P549="","",S549/B549)</f>
        <v>128.78095235372</v>
      </c>
      <c r="W549" s="10" t="str">
        <f aca="false">IF(V549="","",IF(V549&lt;100,"Menos de 100 USD",IF(V549&lt;500,"100 a 500 USD",IF(V549&lt;2000,"500 a 2.000 USD","Más de 2.000 USD"))))</f>
        <v>100 a 500 USD</v>
      </c>
      <c r="X549" s="14" t="n">
        <f aca="false">IF(P549="","",MIN(T549,S549))</f>
        <v>2432.0282852</v>
      </c>
    </row>
    <row r="550" customFormat="false" ht="15" hidden="false" customHeight="false" outlineLevel="0" collapsed="false">
      <c r="A550" s="10" t="s">
        <v>1160</v>
      </c>
      <c r="B550" s="14" t="n">
        <v>18.885</v>
      </c>
      <c r="C550" s="14" t="n">
        <f aca="false">IF('MRR Conglomerado'!AG550&gt;0,'MRR Conglomerado'!AG550,"")</f>
        <v>5157.8712</v>
      </c>
      <c r="D550" s="14" t="n">
        <f aca="false">IF(C550="","",'MRR Conglomerado'!AS550)</f>
        <v>7757.5842</v>
      </c>
      <c r="E550" s="13" t="n">
        <f aca="false">IF(C550="","",D550/C550)</f>
        <v>1.50402828981073</v>
      </c>
      <c r="F550" s="14" t="n">
        <f aca="false">IF(C550="","",C550/B550)</f>
        <v>273.12</v>
      </c>
      <c r="G550" s="10" t="str">
        <f aca="false">IF(F550="","",IF(F550&lt;100,"Menos de 100 USD",IF(F550&lt;500,"100 a 500 USD",IF(F550&lt;2000,"500 a 2.000 USD","Más de 2.000 USD"))))</f>
        <v>100 a 500 USD</v>
      </c>
      <c r="H550" s="14" t="n">
        <f aca="false">IF(C550="","",MIN(D550,C550))</f>
        <v>5157.8712</v>
      </c>
      <c r="I550" s="14" t="n">
        <f aca="false">IF(SUM('MRR Conglomerado'!AE550:AG550)&gt;0,SUM('MRR Conglomerado'!AE550:AG550),"")</f>
        <v>15530.3124</v>
      </c>
      <c r="J550" s="14" t="n">
        <f aca="false">IF(I550="","",SUM('MRR Conglomerado'!AQ550:AS550))</f>
        <v>21862.360555</v>
      </c>
      <c r="K550" s="10" t="n">
        <f aca="false">IF(I550="","",COUNTIF('MRR Conglomerado'!AE550:AG550,"&gt;0"))</f>
        <v>3</v>
      </c>
      <c r="L550" s="13" t="n">
        <f aca="false">IF(I550="","",J550/I550)</f>
        <v>1.40772187911687</v>
      </c>
      <c r="M550" s="14" t="n">
        <f aca="false">IF(I550="","",I550/K550/B550)</f>
        <v>274.120773100344</v>
      </c>
      <c r="N550" s="10" t="str">
        <f aca="false">IF(M550="","",IF(M550&lt;100,"Menos de 100 USD",IF(M550&lt;500,"100 a 500 USD",IF(M550&lt;2000,"500 a 2.000 USD","Más de 2.000 USD"))))</f>
        <v>100 a 500 USD</v>
      </c>
      <c r="O550" s="14" t="n">
        <f aca="false">IF(I550="","",MIN(J550,I550))</f>
        <v>15530.3124</v>
      </c>
      <c r="P550" s="14" t="n">
        <f aca="false">IF(SUM('MRR Conglomerado'!V550:AG550)&gt;0,SUM('MRR Conglomerado'!V550:AG550),"")</f>
        <v>58255.317428</v>
      </c>
      <c r="Q550" s="14" t="n">
        <f aca="false">IF(P550="","",SUM('MRR Conglomerado'!AH550:AS550))</f>
        <v>68728.658831</v>
      </c>
      <c r="R550" s="10" t="n">
        <f aca="false">IF(P550="","",COUNTIF('MRR Conglomerado'!V550:AG550,"&gt;0"))</f>
        <v>12</v>
      </c>
      <c r="S550" s="14" t="n">
        <f aca="false">IF(P550="","",P550/R550)</f>
        <v>4854.60978566667</v>
      </c>
      <c r="T550" s="14" t="n">
        <f aca="false">IF(P550="","",Q550/12)</f>
        <v>5727.38823591667</v>
      </c>
      <c r="U550" s="13" t="n">
        <f aca="false">IF(P550="","",T550/S550)</f>
        <v>1.17978344064376</v>
      </c>
      <c r="V550" s="14" t="n">
        <f aca="false">IF(P550="","",S550/B550)</f>
        <v>257.061677821905</v>
      </c>
      <c r="W550" s="10" t="str">
        <f aca="false">IF(V550="","",IF(V550&lt;100,"Menos de 100 USD",IF(V550&lt;500,"100 a 500 USD",IF(V550&lt;2000,"500 a 2.000 USD","Más de 2.000 USD"))))</f>
        <v>100 a 500 USD</v>
      </c>
      <c r="X550" s="14" t="n">
        <f aca="false">IF(P550="","",MIN(T550,S550))</f>
        <v>4854.60978566667</v>
      </c>
    </row>
    <row r="551" customFormat="false" ht="15" hidden="false" customHeight="false" outlineLevel="0" collapsed="false">
      <c r="A551" s="10" t="s">
        <v>1162</v>
      </c>
      <c r="B551" s="14" t="n">
        <v>18.885</v>
      </c>
      <c r="C551" s="14" t="str">
        <f aca="false">IF('MRR Conglomerado'!AG551&gt;0,'MRR Conglomerado'!AG551,"")</f>
        <v/>
      </c>
      <c r="D551" s="14" t="str">
        <f aca="false">IF(C551="","",'MRR Conglomerado'!AS551)</f>
        <v/>
      </c>
      <c r="E551" s="13" t="str">
        <f aca="false">IF(C551="","",D551/C551)</f>
        <v/>
      </c>
      <c r="F551" s="14" t="str">
        <f aca="false">IF(C551="","",C551/B551)</f>
        <v/>
      </c>
      <c r="G551" s="10" t="str">
        <f aca="false">IF(F551="","",IF(F551&lt;100,"Menos de 100 USD",IF(F551&lt;500,"100 a 500 USD",IF(F551&lt;2000,"500 a 2.000 USD","Más de 2.000 USD"))))</f>
        <v/>
      </c>
      <c r="H551" s="14" t="str">
        <f aca="false">IF(C551="","",MIN(D551,C551))</f>
        <v/>
      </c>
      <c r="I551" s="14" t="str">
        <f aca="false">IF(SUM('MRR Conglomerado'!AE551:AG551)&gt;0,SUM('MRR Conglomerado'!AE551:AG551),"")</f>
        <v/>
      </c>
      <c r="J551" s="14" t="str">
        <f aca="false">IF(I551="","",SUM('MRR Conglomerado'!AQ551:AS551))</f>
        <v/>
      </c>
      <c r="K551" s="10" t="str">
        <f aca="false">IF(I551="","",COUNTIF('MRR Conglomerado'!AE551:AG551,"&gt;0"))</f>
        <v/>
      </c>
      <c r="L551" s="13" t="str">
        <f aca="false">IF(I551="","",J551/I551)</f>
        <v/>
      </c>
      <c r="M551" s="14" t="str">
        <f aca="false">IF(I551="","",I551/K551/B551)</f>
        <v/>
      </c>
      <c r="N551" s="10" t="str">
        <f aca="false">IF(M551="","",IF(M551&lt;100,"Menos de 100 USD",IF(M551&lt;500,"100 a 500 USD",IF(M551&lt;2000,"500 a 2.000 USD","Más de 2.000 USD"))))</f>
        <v/>
      </c>
      <c r="O551" s="14" t="str">
        <f aca="false">IF(I551="","",MIN(J551,I551))</f>
        <v/>
      </c>
      <c r="P551" s="14" t="str">
        <f aca="false">IF(SUM('MRR Conglomerado'!V551:AG551)&gt;0,SUM('MRR Conglomerado'!V551:AG551),"")</f>
        <v/>
      </c>
      <c r="Q551" s="14" t="str">
        <f aca="false">IF(P551="","",SUM('MRR Conglomerado'!AH551:AS551))</f>
        <v/>
      </c>
      <c r="R551" s="10" t="str">
        <f aca="false">IF(P551="","",COUNTIF('MRR Conglomerado'!V551:AG551,"&gt;0"))</f>
        <v/>
      </c>
      <c r="S551" s="14" t="str">
        <f aca="false">IF(P551="","",P551/R551)</f>
        <v/>
      </c>
      <c r="T551" s="14" t="str">
        <f aca="false">IF(P551="","",Q551/12)</f>
        <v/>
      </c>
      <c r="U551" s="13" t="str">
        <f aca="false">IF(P551="","",T551/S551)</f>
        <v/>
      </c>
      <c r="V551" s="14" t="str">
        <f aca="false">IF(P551="","",S551/B551)</f>
        <v/>
      </c>
      <c r="W551" s="10" t="str">
        <f aca="false">IF(V551="","",IF(V551&lt;100,"Menos de 100 USD",IF(V551&lt;500,"100 a 500 USD",IF(V551&lt;2000,"500 a 2.000 USD","Más de 2.000 USD"))))</f>
        <v/>
      </c>
      <c r="X551" s="14" t="str">
        <f aca="false">IF(P551="","",MIN(T551,S551))</f>
        <v/>
      </c>
    </row>
    <row r="552" customFormat="false" ht="15" hidden="false" customHeight="false" outlineLevel="0" collapsed="false">
      <c r="A552" s="10" t="s">
        <v>1164</v>
      </c>
      <c r="B552" s="14" t="n">
        <v>18.885</v>
      </c>
      <c r="C552" s="14" t="str">
        <f aca="false">IF('MRR Conglomerado'!AG552&gt;0,'MRR Conglomerado'!AG552,"")</f>
        <v/>
      </c>
      <c r="D552" s="14" t="str">
        <f aca="false">IF(C552="","",'MRR Conglomerado'!AS552)</f>
        <v/>
      </c>
      <c r="E552" s="13" t="str">
        <f aca="false">IF(C552="","",D552/C552)</f>
        <v/>
      </c>
      <c r="F552" s="14" t="str">
        <f aca="false">IF(C552="","",C552/B552)</f>
        <v/>
      </c>
      <c r="G552" s="10" t="str">
        <f aca="false">IF(F552="","",IF(F552&lt;100,"Menos de 100 USD",IF(F552&lt;500,"100 a 500 USD",IF(F552&lt;2000,"500 a 2.000 USD","Más de 2.000 USD"))))</f>
        <v/>
      </c>
      <c r="H552" s="14" t="str">
        <f aca="false">IF(C552="","",MIN(D552,C552))</f>
        <v/>
      </c>
      <c r="I552" s="14" t="str">
        <f aca="false">IF(SUM('MRR Conglomerado'!AE552:AG552)&gt;0,SUM('MRR Conglomerado'!AE552:AG552),"")</f>
        <v/>
      </c>
      <c r="J552" s="14" t="str">
        <f aca="false">IF(I552="","",SUM('MRR Conglomerado'!AQ552:AS552))</f>
        <v/>
      </c>
      <c r="K552" s="10" t="str">
        <f aca="false">IF(I552="","",COUNTIF('MRR Conglomerado'!AE552:AG552,"&gt;0"))</f>
        <v/>
      </c>
      <c r="L552" s="13" t="str">
        <f aca="false">IF(I552="","",J552/I552)</f>
        <v/>
      </c>
      <c r="M552" s="14" t="str">
        <f aca="false">IF(I552="","",I552/K552/B552)</f>
        <v/>
      </c>
      <c r="N552" s="10" t="str">
        <f aca="false">IF(M552="","",IF(M552&lt;100,"Menos de 100 USD",IF(M552&lt;500,"100 a 500 USD",IF(M552&lt;2000,"500 a 2.000 USD","Más de 2.000 USD"))))</f>
        <v/>
      </c>
      <c r="O552" s="14" t="str">
        <f aca="false">IF(I552="","",MIN(J552,I552))</f>
        <v/>
      </c>
      <c r="P552" s="14" t="str">
        <f aca="false">IF(SUM('MRR Conglomerado'!V552:AG552)&gt;0,SUM('MRR Conglomerado'!V552:AG552),"")</f>
        <v/>
      </c>
      <c r="Q552" s="14" t="str">
        <f aca="false">IF(P552="","",SUM('MRR Conglomerado'!AH552:AS552))</f>
        <v/>
      </c>
      <c r="R552" s="10" t="str">
        <f aca="false">IF(P552="","",COUNTIF('MRR Conglomerado'!V552:AG552,"&gt;0"))</f>
        <v/>
      </c>
      <c r="S552" s="14" t="str">
        <f aca="false">IF(P552="","",P552/R552)</f>
        <v/>
      </c>
      <c r="T552" s="14" t="str">
        <f aca="false">IF(P552="","",Q552/12)</f>
        <v/>
      </c>
      <c r="U552" s="13" t="str">
        <f aca="false">IF(P552="","",T552/S552)</f>
        <v/>
      </c>
      <c r="V552" s="14" t="str">
        <f aca="false">IF(P552="","",S552/B552)</f>
        <v/>
      </c>
      <c r="W552" s="10" t="str">
        <f aca="false">IF(V552="","",IF(V552&lt;100,"Menos de 100 USD",IF(V552&lt;500,"100 a 500 USD",IF(V552&lt;2000,"500 a 2.000 USD","Más de 2.000 USD"))))</f>
        <v/>
      </c>
      <c r="X552" s="14" t="str">
        <f aca="false">IF(P552="","",MIN(T552,S552))</f>
        <v/>
      </c>
    </row>
    <row r="553" customFormat="false" ht="15" hidden="false" customHeight="false" outlineLevel="0" collapsed="false">
      <c r="A553" s="10" t="s">
        <v>1166</v>
      </c>
      <c r="B553" s="14" t="n">
        <v>18.885</v>
      </c>
      <c r="C553" s="14" t="str">
        <f aca="false">IF('MRR Conglomerado'!AG553&gt;0,'MRR Conglomerado'!AG553,"")</f>
        <v/>
      </c>
      <c r="D553" s="14" t="str">
        <f aca="false">IF(C553="","",'MRR Conglomerado'!AS553)</f>
        <v/>
      </c>
      <c r="E553" s="13" t="str">
        <f aca="false">IF(C553="","",D553/C553)</f>
        <v/>
      </c>
      <c r="F553" s="14" t="str">
        <f aca="false">IF(C553="","",C553/B553)</f>
        <v/>
      </c>
      <c r="G553" s="10" t="str">
        <f aca="false">IF(F553="","",IF(F553&lt;100,"Menos de 100 USD",IF(F553&lt;500,"100 a 500 USD",IF(F553&lt;2000,"500 a 2.000 USD","Más de 2.000 USD"))))</f>
        <v/>
      </c>
      <c r="H553" s="14" t="str">
        <f aca="false">IF(C553="","",MIN(D553,C553))</f>
        <v/>
      </c>
      <c r="I553" s="14" t="str">
        <f aca="false">IF(SUM('MRR Conglomerado'!AE553:AG553)&gt;0,SUM('MRR Conglomerado'!AE553:AG553),"")</f>
        <v/>
      </c>
      <c r="J553" s="14" t="str">
        <f aca="false">IF(I553="","",SUM('MRR Conglomerado'!AQ553:AS553))</f>
        <v/>
      </c>
      <c r="K553" s="10" t="str">
        <f aca="false">IF(I553="","",COUNTIF('MRR Conglomerado'!AE553:AG553,"&gt;0"))</f>
        <v/>
      </c>
      <c r="L553" s="13" t="str">
        <f aca="false">IF(I553="","",J553/I553)</f>
        <v/>
      </c>
      <c r="M553" s="14" t="str">
        <f aca="false">IF(I553="","",I553/K553/B553)</f>
        <v/>
      </c>
      <c r="N553" s="10" t="str">
        <f aca="false">IF(M553="","",IF(M553&lt;100,"Menos de 100 USD",IF(M553&lt;500,"100 a 500 USD",IF(M553&lt;2000,"500 a 2.000 USD","Más de 2.000 USD"))))</f>
        <v/>
      </c>
      <c r="O553" s="14" t="str">
        <f aca="false">IF(I553="","",MIN(J553,I553))</f>
        <v/>
      </c>
      <c r="P553" s="14" t="str">
        <f aca="false">IF(SUM('MRR Conglomerado'!V553:AG553)&gt;0,SUM('MRR Conglomerado'!V553:AG553),"")</f>
        <v/>
      </c>
      <c r="Q553" s="14" t="str">
        <f aca="false">IF(P553="","",SUM('MRR Conglomerado'!AH553:AS553))</f>
        <v/>
      </c>
      <c r="R553" s="10" t="str">
        <f aca="false">IF(P553="","",COUNTIF('MRR Conglomerado'!V553:AG553,"&gt;0"))</f>
        <v/>
      </c>
      <c r="S553" s="14" t="str">
        <f aca="false">IF(P553="","",P553/R553)</f>
        <v/>
      </c>
      <c r="T553" s="14" t="str">
        <f aca="false">IF(P553="","",Q553/12)</f>
        <v/>
      </c>
      <c r="U553" s="13" t="str">
        <f aca="false">IF(P553="","",T553/S553)</f>
        <v/>
      </c>
      <c r="V553" s="14" t="str">
        <f aca="false">IF(P553="","",S553/B553)</f>
        <v/>
      </c>
      <c r="W553" s="10" t="str">
        <f aca="false">IF(V553="","",IF(V553&lt;100,"Menos de 100 USD",IF(V553&lt;500,"100 a 500 USD",IF(V553&lt;2000,"500 a 2.000 USD","Más de 2.000 USD"))))</f>
        <v/>
      </c>
      <c r="X553" s="14" t="str">
        <f aca="false">IF(P553="","",MIN(T553,S553))</f>
        <v/>
      </c>
    </row>
    <row r="554" customFormat="false" ht="15" hidden="false" customHeight="false" outlineLevel="0" collapsed="false">
      <c r="A554" s="10" t="s">
        <v>1168</v>
      </c>
      <c r="B554" s="14" t="n">
        <v>18.885</v>
      </c>
      <c r="C554" s="14" t="str">
        <f aca="false">IF('MRR Conglomerado'!AG554&gt;0,'MRR Conglomerado'!AG554,"")</f>
        <v/>
      </c>
      <c r="D554" s="14" t="str">
        <f aca="false">IF(C554="","",'MRR Conglomerado'!AS554)</f>
        <v/>
      </c>
      <c r="E554" s="13" t="str">
        <f aca="false">IF(C554="","",D554/C554)</f>
        <v/>
      </c>
      <c r="F554" s="14" t="str">
        <f aca="false">IF(C554="","",C554/B554)</f>
        <v/>
      </c>
      <c r="G554" s="10" t="str">
        <f aca="false">IF(F554="","",IF(F554&lt;100,"Menos de 100 USD",IF(F554&lt;500,"100 a 500 USD",IF(F554&lt;2000,"500 a 2.000 USD","Más de 2.000 USD"))))</f>
        <v/>
      </c>
      <c r="H554" s="14" t="str">
        <f aca="false">IF(C554="","",MIN(D554,C554))</f>
        <v/>
      </c>
      <c r="I554" s="14" t="str">
        <f aca="false">IF(SUM('MRR Conglomerado'!AE554:AG554)&gt;0,SUM('MRR Conglomerado'!AE554:AG554),"")</f>
        <v/>
      </c>
      <c r="J554" s="14" t="str">
        <f aca="false">IF(I554="","",SUM('MRR Conglomerado'!AQ554:AS554))</f>
        <v/>
      </c>
      <c r="K554" s="10" t="str">
        <f aca="false">IF(I554="","",COUNTIF('MRR Conglomerado'!AE554:AG554,"&gt;0"))</f>
        <v/>
      </c>
      <c r="L554" s="13" t="str">
        <f aca="false">IF(I554="","",J554/I554)</f>
        <v/>
      </c>
      <c r="M554" s="14" t="str">
        <f aca="false">IF(I554="","",I554/K554/B554)</f>
        <v/>
      </c>
      <c r="N554" s="10" t="str">
        <f aca="false">IF(M554="","",IF(M554&lt;100,"Menos de 100 USD",IF(M554&lt;500,"100 a 500 USD",IF(M554&lt;2000,"500 a 2.000 USD","Más de 2.000 USD"))))</f>
        <v/>
      </c>
      <c r="O554" s="14" t="str">
        <f aca="false">IF(I554="","",MIN(J554,I554))</f>
        <v/>
      </c>
      <c r="P554" s="14" t="n">
        <f aca="false">IF(SUM('MRR Conglomerado'!V554:AG554)&gt;0,SUM('MRR Conglomerado'!V554:AG554),"")</f>
        <v>4799.901476</v>
      </c>
      <c r="Q554" s="14" t="n">
        <f aca="false">IF(P554="","",SUM('MRR Conglomerado'!AH554:AS554))</f>
        <v>0</v>
      </c>
      <c r="R554" s="10" t="n">
        <f aca="false">IF(P554="","",COUNTIF('MRR Conglomerado'!V554:AG554,"&gt;0"))</f>
        <v>3</v>
      </c>
      <c r="S554" s="14" t="n">
        <f aca="false">IF(P554="","",P554/R554)</f>
        <v>1599.96715866667</v>
      </c>
      <c r="T554" s="14" t="n">
        <f aca="false">IF(P554="","",Q554/12)</f>
        <v>0</v>
      </c>
      <c r="U554" s="13" t="n">
        <f aca="false">IF(P554="","",T554/S554)</f>
        <v>0</v>
      </c>
      <c r="V554" s="14" t="n">
        <f aca="false">IF(P554="","",S554/B554)</f>
        <v>84.7215863736652</v>
      </c>
      <c r="W554" s="10" t="str">
        <f aca="false">IF(V554="","",IF(V554&lt;100,"Menos de 100 USD",IF(V554&lt;500,"100 a 500 USD",IF(V554&lt;2000,"500 a 2.000 USD","Más de 2.000 USD"))))</f>
        <v>Menos de 100 USD</v>
      </c>
      <c r="X554" s="14" t="n">
        <f aca="false">IF(P554="","",MIN(T554,S554))</f>
        <v>0</v>
      </c>
    </row>
    <row r="555" customFormat="false" ht="15" hidden="false" customHeight="false" outlineLevel="0" collapsed="false">
      <c r="A555" s="10" t="s">
        <v>1170</v>
      </c>
      <c r="B555" s="14" t="n">
        <v>18.885</v>
      </c>
      <c r="C555" s="14" t="str">
        <f aca="false">IF('MRR Conglomerado'!AG555&gt;0,'MRR Conglomerado'!AG555,"")</f>
        <v/>
      </c>
      <c r="D555" s="14" t="str">
        <f aca="false">IF(C555="","",'MRR Conglomerado'!AS555)</f>
        <v/>
      </c>
      <c r="E555" s="13" t="str">
        <f aca="false">IF(C555="","",D555/C555)</f>
        <v/>
      </c>
      <c r="F555" s="14" t="str">
        <f aca="false">IF(C555="","",C555/B555)</f>
        <v/>
      </c>
      <c r="G555" s="10" t="str">
        <f aca="false">IF(F555="","",IF(F555&lt;100,"Menos de 100 USD",IF(F555&lt;500,"100 a 500 USD",IF(F555&lt;2000,"500 a 2.000 USD","Más de 2.000 USD"))))</f>
        <v/>
      </c>
      <c r="H555" s="14" t="str">
        <f aca="false">IF(C555="","",MIN(D555,C555))</f>
        <v/>
      </c>
      <c r="I555" s="14" t="str">
        <f aca="false">IF(SUM('MRR Conglomerado'!AE555:AG555)&gt;0,SUM('MRR Conglomerado'!AE555:AG555),"")</f>
        <v/>
      </c>
      <c r="J555" s="14" t="str">
        <f aca="false">IF(I555="","",SUM('MRR Conglomerado'!AQ555:AS555))</f>
        <v/>
      </c>
      <c r="K555" s="10" t="str">
        <f aca="false">IF(I555="","",COUNTIF('MRR Conglomerado'!AE555:AG555,"&gt;0"))</f>
        <v/>
      </c>
      <c r="L555" s="13" t="str">
        <f aca="false">IF(I555="","",J555/I555)</f>
        <v/>
      </c>
      <c r="M555" s="14" t="str">
        <f aca="false">IF(I555="","",I555/K555/B555)</f>
        <v/>
      </c>
      <c r="N555" s="10" t="str">
        <f aca="false">IF(M555="","",IF(M555&lt;100,"Menos de 100 USD",IF(M555&lt;500,"100 a 500 USD",IF(M555&lt;2000,"500 a 2.000 USD","Más de 2.000 USD"))))</f>
        <v/>
      </c>
      <c r="O555" s="14" t="str">
        <f aca="false">IF(I555="","",MIN(J555,I555))</f>
        <v/>
      </c>
      <c r="P555" s="14" t="str">
        <f aca="false">IF(SUM('MRR Conglomerado'!V555:AG555)&gt;0,SUM('MRR Conglomerado'!V555:AG555),"")</f>
        <v/>
      </c>
      <c r="Q555" s="14" t="str">
        <f aca="false">IF(P555="","",SUM('MRR Conglomerado'!AH555:AS555))</f>
        <v/>
      </c>
      <c r="R555" s="10" t="str">
        <f aca="false">IF(P555="","",COUNTIF('MRR Conglomerado'!V555:AG555,"&gt;0"))</f>
        <v/>
      </c>
      <c r="S555" s="14" t="str">
        <f aca="false">IF(P555="","",P555/R555)</f>
        <v/>
      </c>
      <c r="T555" s="14" t="str">
        <f aca="false">IF(P555="","",Q555/12)</f>
        <v/>
      </c>
      <c r="U555" s="13" t="str">
        <f aca="false">IF(P555="","",T555/S555)</f>
        <v/>
      </c>
      <c r="V555" s="14" t="str">
        <f aca="false">IF(P555="","",S555/B555)</f>
        <v/>
      </c>
      <c r="W555" s="10" t="str">
        <f aca="false">IF(V555="","",IF(V555&lt;100,"Menos de 100 USD",IF(V555&lt;500,"100 a 500 USD",IF(V555&lt;2000,"500 a 2.000 USD","Más de 2.000 USD"))))</f>
        <v/>
      </c>
      <c r="X555" s="14" t="str">
        <f aca="false">IF(P555="","",MIN(T555,S555))</f>
        <v/>
      </c>
    </row>
    <row r="556" customFormat="false" ht="15" hidden="false" customHeight="false" outlineLevel="0" collapsed="false">
      <c r="A556" s="10" t="s">
        <v>1172</v>
      </c>
      <c r="B556" s="14" t="n">
        <v>18.885</v>
      </c>
      <c r="C556" s="14" t="n">
        <f aca="false">IF('MRR Conglomerado'!AG556&gt;0,'MRR Conglomerado'!AG556,"")</f>
        <v>131.25075</v>
      </c>
      <c r="D556" s="14" t="n">
        <f aca="false">IF(C556="","",'MRR Conglomerado'!AS556)</f>
        <v>136.162448</v>
      </c>
      <c r="E556" s="13" t="n">
        <f aca="false">IF(C556="","",D556/C556)</f>
        <v>1.03742224711097</v>
      </c>
      <c r="F556" s="14" t="n">
        <f aca="false">IF(C556="","",C556/B556)</f>
        <v>6.95</v>
      </c>
      <c r="G556" s="10" t="str">
        <f aca="false">IF(F556="","",IF(F556&lt;100,"Menos de 100 USD",IF(F556&lt;500,"100 a 500 USD",IF(F556&lt;2000,"500 a 2.000 USD","Más de 2.000 USD"))))</f>
        <v>Menos de 100 USD</v>
      </c>
      <c r="H556" s="14" t="n">
        <f aca="false">IF(C556="","",MIN(D556,C556))</f>
        <v>131.25075</v>
      </c>
      <c r="I556" s="14" t="n">
        <f aca="false">IF(SUM('MRR Conglomerado'!AE556:AG556)&gt;0,SUM('MRR Conglomerado'!AE556:AG556),"")</f>
        <v>393.85895</v>
      </c>
      <c r="J556" s="14" t="n">
        <f aca="false">IF(I556="","",SUM('MRR Conglomerado'!AQ556:AS556))</f>
        <v>408.520363</v>
      </c>
      <c r="K556" s="10" t="n">
        <f aca="false">IF(I556="","",COUNTIF('MRR Conglomerado'!AE556:AG556,"&gt;0"))</f>
        <v>3</v>
      </c>
      <c r="L556" s="13" t="n">
        <f aca="false">IF(I556="","",J556/I556)</f>
        <v>1.03722503449522</v>
      </c>
      <c r="M556" s="14" t="n">
        <f aca="false">IF(I556="","",I556/K556/B556)</f>
        <v>6.95188332892066</v>
      </c>
      <c r="N556" s="10" t="str">
        <f aca="false">IF(M556="","",IF(M556&lt;100,"Menos de 100 USD",IF(M556&lt;500,"100 a 500 USD",IF(M556&lt;2000,"500 a 2.000 USD","Más de 2.000 USD"))))</f>
        <v>Menos de 100 USD</v>
      </c>
      <c r="O556" s="14" t="n">
        <f aca="false">IF(I556="","",MIN(J556,I556))</f>
        <v>393.85895</v>
      </c>
      <c r="P556" s="14" t="n">
        <f aca="false">IF(SUM('MRR Conglomerado'!V556:AG556)&gt;0,SUM('MRR Conglomerado'!V556:AG556),"")</f>
        <v>1797.463048</v>
      </c>
      <c r="Q556" s="14" t="n">
        <f aca="false">IF(P556="","",SUM('MRR Conglomerado'!AH556:AS556))</f>
        <v>1473.593612</v>
      </c>
      <c r="R556" s="10" t="n">
        <f aca="false">IF(P556="","",COUNTIF('MRR Conglomerado'!V556:AG556,"&gt;0"))</f>
        <v>12</v>
      </c>
      <c r="S556" s="14" t="n">
        <f aca="false">IF(P556="","",P556/R556)</f>
        <v>149.788587333333</v>
      </c>
      <c r="T556" s="14" t="n">
        <f aca="false">IF(P556="","",Q556/12)</f>
        <v>122.799467666667</v>
      </c>
      <c r="U556" s="13" t="n">
        <f aca="false">IF(P556="","",T556/S556)</f>
        <v>0.819818584665558</v>
      </c>
      <c r="V556" s="14" t="n">
        <f aca="false">IF(P556="","",S556/B556)</f>
        <v>7.93161701526785</v>
      </c>
      <c r="W556" s="10" t="str">
        <f aca="false">IF(V556="","",IF(V556&lt;100,"Menos de 100 USD",IF(V556&lt;500,"100 a 500 USD",IF(V556&lt;2000,"500 a 2.000 USD","Más de 2.000 USD"))))</f>
        <v>Menos de 100 USD</v>
      </c>
      <c r="X556" s="14" t="n">
        <f aca="false">IF(P556="","",MIN(T556,S556))</f>
        <v>122.799467666667</v>
      </c>
    </row>
    <row r="557" customFormat="false" ht="15" hidden="false" customHeight="false" outlineLevel="0" collapsed="false">
      <c r="A557" s="10" t="s">
        <v>1174</v>
      </c>
      <c r="B557" s="14" t="n">
        <v>18.885</v>
      </c>
      <c r="C557" s="14" t="n">
        <f aca="false">IF('MRR Conglomerado'!AG557&gt;0,'MRR Conglomerado'!AG557,"")</f>
        <v>2520.0144</v>
      </c>
      <c r="D557" s="14" t="n">
        <f aca="false">IF(C557="","",'MRR Conglomerado'!AS557)</f>
        <v>5645.841144</v>
      </c>
      <c r="E557" s="13" t="n">
        <f aca="false">IF(C557="","",D557/C557)</f>
        <v>2.24040035009324</v>
      </c>
      <c r="F557" s="14" t="n">
        <f aca="false">IF(C557="","",C557/B557)</f>
        <v>133.44</v>
      </c>
      <c r="G557" s="10" t="str">
        <f aca="false">IF(F557="","",IF(F557&lt;100,"Menos de 100 USD",IF(F557&lt;500,"100 a 500 USD",IF(F557&lt;2000,"500 a 2.000 USD","Más de 2.000 USD"))))</f>
        <v>100 a 500 USD</v>
      </c>
      <c r="H557" s="14" t="n">
        <f aca="false">IF(C557="","",MIN(D557,C557))</f>
        <v>2520.0144</v>
      </c>
      <c r="I557" s="14" t="n">
        <f aca="false">IF(SUM('MRR Conglomerado'!AE557:AG557)&gt;0,SUM('MRR Conglomerado'!AE557:AG557),"")</f>
        <v>2520.0144</v>
      </c>
      <c r="J557" s="14" t="n">
        <f aca="false">IF(I557="","",SUM('MRR Conglomerado'!AQ557:AS557))</f>
        <v>17310.935556</v>
      </c>
      <c r="K557" s="10" t="n">
        <f aca="false">IF(I557="","",COUNTIF('MRR Conglomerado'!AE557:AG557,"&gt;0"))</f>
        <v>1</v>
      </c>
      <c r="L557" s="13" t="n">
        <f aca="false">IF(I557="","",J557/I557)</f>
        <v>6.86937961783076</v>
      </c>
      <c r="M557" s="14" t="n">
        <f aca="false">IF(I557="","",I557/K557/B557)</f>
        <v>133.44</v>
      </c>
      <c r="N557" s="10" t="str">
        <f aca="false">IF(M557="","",IF(M557&lt;100,"Menos de 100 USD",IF(M557&lt;500,"100 a 500 USD",IF(M557&lt;2000,"500 a 2.000 USD","Más de 2.000 USD"))))</f>
        <v>100 a 500 USD</v>
      </c>
      <c r="O557" s="14" t="n">
        <f aca="false">IF(I557="","",MIN(J557,I557))</f>
        <v>2520.0144</v>
      </c>
      <c r="P557" s="14" t="n">
        <f aca="false">IF(SUM('MRR Conglomerado'!V557:AG557)&gt;0,SUM('MRR Conglomerado'!V557:AG557),"")</f>
        <v>2520.0144</v>
      </c>
      <c r="Q557" s="14" t="n">
        <f aca="false">IF(P557="","",SUM('MRR Conglomerado'!AH557:AS557))</f>
        <v>64236.761168</v>
      </c>
      <c r="R557" s="10" t="n">
        <f aca="false">IF(P557="","",COUNTIF('MRR Conglomerado'!V557:AG557,"&gt;0"))</f>
        <v>1</v>
      </c>
      <c r="S557" s="14" t="n">
        <f aca="false">IF(P557="","",P557/R557)</f>
        <v>2520.0144</v>
      </c>
      <c r="T557" s="14" t="n">
        <f aca="false">IF(P557="","",Q557/12)</f>
        <v>5353.06343066667</v>
      </c>
      <c r="U557" s="13" t="n">
        <f aca="false">IF(P557="","",T557/S557)</f>
        <v>2.12421938170935</v>
      </c>
      <c r="V557" s="14" t="n">
        <f aca="false">IF(P557="","",S557/B557)</f>
        <v>133.44</v>
      </c>
      <c r="W557" s="10" t="str">
        <f aca="false">IF(V557="","",IF(V557&lt;100,"Menos de 100 USD",IF(V557&lt;500,"100 a 500 USD",IF(V557&lt;2000,"500 a 2.000 USD","Más de 2.000 USD"))))</f>
        <v>100 a 500 USD</v>
      </c>
      <c r="X557" s="14" t="n">
        <f aca="false">IF(P557="","",MIN(T557,S557))</f>
        <v>2520.0144</v>
      </c>
    </row>
    <row r="558" customFormat="false" ht="15" hidden="false" customHeight="false" outlineLevel="0" collapsed="false">
      <c r="A558" s="10" t="s">
        <v>1176</v>
      </c>
      <c r="B558" s="14" t="n">
        <v>18.885</v>
      </c>
      <c r="C558" s="14" t="n">
        <f aca="false">IF('MRR Conglomerado'!AG558&gt;0,'MRR Conglomerado'!AG558,"")</f>
        <v>820.7421</v>
      </c>
      <c r="D558" s="14" t="n">
        <f aca="false">IF(C558="","",'MRR Conglomerado'!AS558)</f>
        <v>850.927792</v>
      </c>
      <c r="E558" s="13" t="n">
        <f aca="false">IF(C558="","",D558/C558)</f>
        <v>1.03677853493808</v>
      </c>
      <c r="F558" s="14" t="n">
        <f aca="false">IF(C558="","",C558/B558)</f>
        <v>43.46</v>
      </c>
      <c r="G558" s="10" t="str">
        <f aca="false">IF(F558="","",IF(F558&lt;100,"Menos de 100 USD",IF(F558&lt;500,"100 a 500 USD",IF(F558&lt;2000,"500 a 2.000 USD","Más de 2.000 USD"))))</f>
        <v>Menos de 100 USD</v>
      </c>
      <c r="H558" s="14" t="n">
        <f aca="false">IF(C558="","",MIN(D558,C558))</f>
        <v>820.7421</v>
      </c>
      <c r="I558" s="14" t="n">
        <f aca="false">IF(SUM('MRR Conglomerado'!AE558:AG558)&gt;0,SUM('MRR Conglomerado'!AE558:AG558),"")</f>
        <v>2462.08384</v>
      </c>
      <c r="J558" s="14" t="n">
        <f aca="false">IF(I558="","",SUM('MRR Conglomerado'!AQ558:AS558))</f>
        <v>2552.86417</v>
      </c>
      <c r="K558" s="10" t="n">
        <f aca="false">IF(I558="","",COUNTIF('MRR Conglomerado'!AE558:AG558,"&gt;0"))</f>
        <v>3</v>
      </c>
      <c r="L558" s="13" t="n">
        <f aca="false">IF(I558="","",J558/I558)</f>
        <v>1.03687133984844</v>
      </c>
      <c r="M558" s="14" t="n">
        <f aca="false">IF(I558="","",I558/K558/B558)</f>
        <v>43.4574854823052</v>
      </c>
      <c r="N558" s="10" t="str">
        <f aca="false">IF(M558="","",IF(M558&lt;100,"Menos de 100 USD",IF(M558&lt;500,"100 a 500 USD",IF(M558&lt;2000,"500 a 2.000 USD","Más de 2.000 USD"))))</f>
        <v>Menos de 100 USD</v>
      </c>
      <c r="O558" s="14" t="n">
        <f aca="false">IF(I558="","",MIN(J558,I558))</f>
        <v>2462.08384</v>
      </c>
      <c r="P558" s="14" t="n">
        <f aca="false">IF(SUM('MRR Conglomerado'!V558:AG558)&gt;0,SUM('MRR Conglomerado'!V558:AG558),"")</f>
        <v>9648.834568</v>
      </c>
      <c r="Q558" s="14" t="n">
        <f aca="false">IF(P558="","",SUM('MRR Conglomerado'!AH558:AS558))</f>
        <v>10029.487626</v>
      </c>
      <c r="R558" s="10" t="n">
        <f aca="false">IF(P558="","",COUNTIF('MRR Conglomerado'!V558:AG558,"&gt;0"))</f>
        <v>12</v>
      </c>
      <c r="S558" s="14" t="n">
        <f aca="false">IF(P558="","",P558/R558)</f>
        <v>804.069547333333</v>
      </c>
      <c r="T558" s="14" t="n">
        <f aca="false">IF(P558="","",Q558/12)</f>
        <v>835.7906355</v>
      </c>
      <c r="U558" s="13" t="n">
        <f aca="false">IF(P558="","",T558/S558)</f>
        <v>1.03945067721053</v>
      </c>
      <c r="V558" s="14" t="n">
        <f aca="false">IF(P558="","",S558/B558)</f>
        <v>42.5771536845821</v>
      </c>
      <c r="W558" s="10" t="str">
        <f aca="false">IF(V558="","",IF(V558&lt;100,"Menos de 100 USD",IF(V558&lt;500,"100 a 500 USD",IF(V558&lt;2000,"500 a 2.000 USD","Más de 2.000 USD"))))</f>
        <v>Menos de 100 USD</v>
      </c>
      <c r="X558" s="14" t="n">
        <f aca="false">IF(P558="","",MIN(T558,S558))</f>
        <v>804.069547333333</v>
      </c>
    </row>
    <row r="559" customFormat="false" ht="15" hidden="false" customHeight="false" outlineLevel="0" collapsed="false">
      <c r="A559" s="10" t="s">
        <v>1178</v>
      </c>
      <c r="B559" s="14" t="n">
        <v>18.885</v>
      </c>
      <c r="C559" s="14" t="n">
        <f aca="false">IF('MRR Conglomerado'!AG559&gt;0,'MRR Conglomerado'!AG559,"")</f>
        <v>10934.0373</v>
      </c>
      <c r="D559" s="14" t="n">
        <f aca="false">IF(C559="","",'MRR Conglomerado'!AS559)</f>
        <v>14004.430288</v>
      </c>
      <c r="E559" s="13" t="n">
        <f aca="false">IF(C559="","",D559/C559)</f>
        <v>1.28081054634778</v>
      </c>
      <c r="F559" s="14" t="n">
        <f aca="false">IF(C559="","",C559/B559)</f>
        <v>578.98</v>
      </c>
      <c r="G559" s="10" t="str">
        <f aca="false">IF(F559="","",IF(F559&lt;100,"Menos de 100 USD",IF(F559&lt;500,"100 a 500 USD",IF(F559&lt;2000,"500 a 2.000 USD","Más de 2.000 USD"))))</f>
        <v>500 a 2.000 USD</v>
      </c>
      <c r="H559" s="14" t="n">
        <f aca="false">IF(C559="","",MIN(D559,C559))</f>
        <v>10934.0373</v>
      </c>
      <c r="I559" s="14" t="n">
        <f aca="false">IF(SUM('MRR Conglomerado'!AE559:AG559)&gt;0,SUM('MRR Conglomerado'!AE559:AG559),"")</f>
        <v>32522.05728</v>
      </c>
      <c r="J559" s="14" t="n">
        <f aca="false">IF(I559="","",SUM('MRR Conglomerado'!AQ559:AS559))</f>
        <v>34539.374567</v>
      </c>
      <c r="K559" s="10" t="n">
        <f aca="false">IF(I559="","",COUNTIF('MRR Conglomerado'!AE559:AG559,"&gt;0"))</f>
        <v>3</v>
      </c>
      <c r="L559" s="13" t="n">
        <f aca="false">IF(I559="","",J559/I559)</f>
        <v>1.06202920281555</v>
      </c>
      <c r="M559" s="14" t="n">
        <f aca="false">IF(I559="","",I559/K559/B559)</f>
        <v>574.036841938046</v>
      </c>
      <c r="N559" s="10" t="str">
        <f aca="false">IF(M559="","",IF(M559&lt;100,"Menos de 100 USD",IF(M559&lt;500,"100 a 500 USD",IF(M559&lt;2000,"500 a 2.000 USD","Más de 2.000 USD"))))</f>
        <v>500 a 2.000 USD</v>
      </c>
      <c r="O559" s="14" t="n">
        <f aca="false">IF(I559="","",MIN(J559,I559))</f>
        <v>32522.05728</v>
      </c>
      <c r="P559" s="14" t="n">
        <f aca="false">IF(SUM('MRR Conglomerado'!V559:AG559)&gt;0,SUM('MRR Conglomerado'!V559:AG559),"")</f>
        <v>126630.240534</v>
      </c>
      <c r="Q559" s="14" t="n">
        <f aca="false">IF(P559="","",SUM('MRR Conglomerado'!AH559:AS559))</f>
        <v>132320.97669</v>
      </c>
      <c r="R559" s="10" t="n">
        <f aca="false">IF(P559="","",COUNTIF('MRR Conglomerado'!V559:AG559,"&gt;0"))</f>
        <v>12</v>
      </c>
      <c r="S559" s="14" t="n">
        <f aca="false">IF(P559="","",P559/R559)</f>
        <v>10552.5200445</v>
      </c>
      <c r="T559" s="14" t="n">
        <f aca="false">IF(P559="","",Q559/12)</f>
        <v>11026.7480575</v>
      </c>
      <c r="U559" s="13" t="n">
        <f aca="false">IF(P559="","",T559/S559)</f>
        <v>1.04493978793693</v>
      </c>
      <c r="V559" s="14" t="n">
        <f aca="false">IF(P559="","",S559/B559)</f>
        <v>558.777868387609</v>
      </c>
      <c r="W559" s="10" t="str">
        <f aca="false">IF(V559="","",IF(V559&lt;100,"Menos de 100 USD",IF(V559&lt;500,"100 a 500 USD",IF(V559&lt;2000,"500 a 2.000 USD","Más de 2.000 USD"))))</f>
        <v>500 a 2.000 USD</v>
      </c>
      <c r="X559" s="14" t="n">
        <f aca="false">IF(P559="","",MIN(T559,S559))</f>
        <v>10552.5200445</v>
      </c>
    </row>
    <row r="560" customFormat="false" ht="15" hidden="false" customHeight="false" outlineLevel="0" collapsed="false">
      <c r="A560" s="10" t="s">
        <v>1180</v>
      </c>
      <c r="B560" s="14" t="n">
        <v>18.885</v>
      </c>
      <c r="C560" s="14" t="str">
        <f aca="false">IF('MRR Conglomerado'!AG560&gt;0,'MRR Conglomerado'!AG560,"")</f>
        <v/>
      </c>
      <c r="D560" s="14" t="str">
        <f aca="false">IF(C560="","",'MRR Conglomerado'!AS560)</f>
        <v/>
      </c>
      <c r="E560" s="13" t="str">
        <f aca="false">IF(C560="","",D560/C560)</f>
        <v/>
      </c>
      <c r="F560" s="14" t="str">
        <f aca="false">IF(C560="","",C560/B560)</f>
        <v/>
      </c>
      <c r="G560" s="10" t="str">
        <f aca="false">IF(F560="","",IF(F560&lt;100,"Menos de 100 USD",IF(F560&lt;500,"100 a 500 USD",IF(F560&lt;2000,"500 a 2.000 USD","Más de 2.000 USD"))))</f>
        <v/>
      </c>
      <c r="H560" s="14" t="str">
        <f aca="false">IF(C560="","",MIN(D560,C560))</f>
        <v/>
      </c>
      <c r="I560" s="14" t="str">
        <f aca="false">IF(SUM('MRR Conglomerado'!AE560:AG560)&gt;0,SUM('MRR Conglomerado'!AE560:AG560),"")</f>
        <v/>
      </c>
      <c r="J560" s="14" t="str">
        <f aca="false">IF(I560="","",SUM('MRR Conglomerado'!AQ560:AS560))</f>
        <v/>
      </c>
      <c r="K560" s="10" t="str">
        <f aca="false">IF(I560="","",COUNTIF('MRR Conglomerado'!AE560:AG560,"&gt;0"))</f>
        <v/>
      </c>
      <c r="L560" s="13" t="str">
        <f aca="false">IF(I560="","",J560/I560)</f>
        <v/>
      </c>
      <c r="M560" s="14" t="str">
        <f aca="false">IF(I560="","",I560/K560/B560)</f>
        <v/>
      </c>
      <c r="N560" s="10" t="str">
        <f aca="false">IF(M560="","",IF(M560&lt;100,"Menos de 100 USD",IF(M560&lt;500,"100 a 500 USD",IF(M560&lt;2000,"500 a 2.000 USD","Más de 2.000 USD"))))</f>
        <v/>
      </c>
      <c r="O560" s="14" t="str">
        <f aca="false">IF(I560="","",MIN(J560,I560))</f>
        <v/>
      </c>
      <c r="P560" s="14" t="str">
        <f aca="false">IF(SUM('MRR Conglomerado'!V560:AG560)&gt;0,SUM('MRR Conglomerado'!V560:AG560),"")</f>
        <v/>
      </c>
      <c r="Q560" s="14" t="str">
        <f aca="false">IF(P560="","",SUM('MRR Conglomerado'!AH560:AS560))</f>
        <v/>
      </c>
      <c r="R560" s="10" t="str">
        <f aca="false">IF(P560="","",COUNTIF('MRR Conglomerado'!V560:AG560,"&gt;0"))</f>
        <v/>
      </c>
      <c r="S560" s="14" t="str">
        <f aca="false">IF(P560="","",P560/R560)</f>
        <v/>
      </c>
      <c r="T560" s="14" t="str">
        <f aca="false">IF(P560="","",Q560/12)</f>
        <v/>
      </c>
      <c r="U560" s="13" t="str">
        <f aca="false">IF(P560="","",T560/S560)</f>
        <v/>
      </c>
      <c r="V560" s="14" t="str">
        <f aca="false">IF(P560="","",S560/B560)</f>
        <v/>
      </c>
      <c r="W560" s="10" t="str">
        <f aca="false">IF(V560="","",IF(V560&lt;100,"Menos de 100 USD",IF(V560&lt;500,"100 a 500 USD",IF(V560&lt;2000,"500 a 2.000 USD","Más de 2.000 USD"))))</f>
        <v/>
      </c>
      <c r="X560" s="14" t="str">
        <f aca="false">IF(P560="","",MIN(T560,S560))</f>
        <v/>
      </c>
    </row>
    <row r="561" customFormat="false" ht="15" hidden="false" customHeight="false" outlineLevel="0" collapsed="false">
      <c r="A561" s="10" t="s">
        <v>1182</v>
      </c>
      <c r="B561" s="14" t="n">
        <v>18.885</v>
      </c>
      <c r="C561" s="14" t="str">
        <f aca="false">IF('MRR Conglomerado'!AG561&gt;0,'MRR Conglomerado'!AG561,"")</f>
        <v/>
      </c>
      <c r="D561" s="14" t="str">
        <f aca="false">IF(C561="","",'MRR Conglomerado'!AS561)</f>
        <v/>
      </c>
      <c r="E561" s="13" t="str">
        <f aca="false">IF(C561="","",D561/C561)</f>
        <v/>
      </c>
      <c r="F561" s="14" t="str">
        <f aca="false">IF(C561="","",C561/B561)</f>
        <v/>
      </c>
      <c r="G561" s="10" t="str">
        <f aca="false">IF(F561="","",IF(F561&lt;100,"Menos de 100 USD",IF(F561&lt;500,"100 a 500 USD",IF(F561&lt;2000,"500 a 2.000 USD","Más de 2.000 USD"))))</f>
        <v/>
      </c>
      <c r="H561" s="14" t="str">
        <f aca="false">IF(C561="","",MIN(D561,C561))</f>
        <v/>
      </c>
      <c r="I561" s="14" t="n">
        <f aca="false">IF(SUM('MRR Conglomerado'!AE561:AG561)&gt;0,SUM('MRR Conglomerado'!AE561:AG561),"")</f>
        <v>3899.93282</v>
      </c>
      <c r="J561" s="14" t="n">
        <f aca="false">IF(I561="","",SUM('MRR Conglomerado'!AQ561:AS561))</f>
        <v>10523.484757</v>
      </c>
      <c r="K561" s="10" t="n">
        <f aca="false">IF(I561="","",COUNTIF('MRR Conglomerado'!AE561:AG561,"&gt;0"))</f>
        <v>1</v>
      </c>
      <c r="L561" s="13" t="n">
        <f aca="false">IF(I561="","",J561/I561)</f>
        <v>2.69837590612651</v>
      </c>
      <c r="M561" s="14" t="n">
        <f aca="false">IF(I561="","",I561/K561/B561)</f>
        <v>206.509548318772</v>
      </c>
      <c r="N561" s="10" t="str">
        <f aca="false">IF(M561="","",IF(M561&lt;100,"Menos de 100 USD",IF(M561&lt;500,"100 a 500 USD",IF(M561&lt;2000,"500 a 2.000 USD","Más de 2.000 USD"))))</f>
        <v>100 a 500 USD</v>
      </c>
      <c r="O561" s="14" t="n">
        <f aca="false">IF(I561="","",MIN(J561,I561))</f>
        <v>3899.93282</v>
      </c>
      <c r="P561" s="14" t="n">
        <f aca="false">IF(SUM('MRR Conglomerado'!V561:AG561)&gt;0,SUM('MRR Conglomerado'!V561:AG561),"")</f>
        <v>3899.93282</v>
      </c>
      <c r="Q561" s="14" t="n">
        <f aca="false">IF(P561="","",SUM('MRR Conglomerado'!AH561:AS561))</f>
        <v>45594.813873</v>
      </c>
      <c r="R561" s="10" t="n">
        <f aca="false">IF(P561="","",COUNTIF('MRR Conglomerado'!V561:AG561,"&gt;0"))</f>
        <v>1</v>
      </c>
      <c r="S561" s="14" t="n">
        <f aca="false">IF(P561="","",P561/R561)</f>
        <v>3899.93282</v>
      </c>
      <c r="T561" s="14" t="n">
        <f aca="false">IF(P561="","",Q561/12)</f>
        <v>3799.56782275</v>
      </c>
      <c r="U561" s="13" t="n">
        <f aca="false">IF(P561="","",T561/S561)</f>
        <v>0.974264942017642</v>
      </c>
      <c r="V561" s="14" t="n">
        <f aca="false">IF(P561="","",S561/B561)</f>
        <v>206.509548318772</v>
      </c>
      <c r="W561" s="10" t="str">
        <f aca="false">IF(V561="","",IF(V561&lt;100,"Menos de 100 USD",IF(V561&lt;500,"100 a 500 USD",IF(V561&lt;2000,"500 a 2.000 USD","Más de 2.000 USD"))))</f>
        <v>100 a 500 USD</v>
      </c>
      <c r="X561" s="14" t="n">
        <f aca="false">IF(P561="","",MIN(T561,S561))</f>
        <v>3799.56782275</v>
      </c>
    </row>
    <row r="562" customFormat="false" ht="15" hidden="false" customHeight="false" outlineLevel="0" collapsed="false">
      <c r="A562" s="10" t="s">
        <v>1184</v>
      </c>
      <c r="B562" s="14" t="n">
        <v>18.885</v>
      </c>
      <c r="C562" s="14" t="str">
        <f aca="false">IF('MRR Conglomerado'!AG562&gt;0,'MRR Conglomerado'!AG562,"")</f>
        <v/>
      </c>
      <c r="D562" s="14" t="str">
        <f aca="false">IF(C562="","",'MRR Conglomerado'!AS562)</f>
        <v/>
      </c>
      <c r="E562" s="13" t="str">
        <f aca="false">IF(C562="","",D562/C562)</f>
        <v/>
      </c>
      <c r="F562" s="14" t="str">
        <f aca="false">IF(C562="","",C562/B562)</f>
        <v/>
      </c>
      <c r="G562" s="10" t="str">
        <f aca="false">IF(F562="","",IF(F562&lt;100,"Menos de 100 USD",IF(F562&lt;500,"100 a 500 USD",IF(F562&lt;2000,"500 a 2.000 USD","Más de 2.000 USD"))))</f>
        <v/>
      </c>
      <c r="H562" s="14" t="str">
        <f aca="false">IF(C562="","",MIN(D562,C562))</f>
        <v/>
      </c>
      <c r="I562" s="14" t="str">
        <f aca="false">IF(SUM('MRR Conglomerado'!AE562:AG562)&gt;0,SUM('MRR Conglomerado'!AE562:AG562),"")</f>
        <v/>
      </c>
      <c r="J562" s="14" t="str">
        <f aca="false">IF(I562="","",SUM('MRR Conglomerado'!AQ562:AS562))</f>
        <v/>
      </c>
      <c r="K562" s="10" t="str">
        <f aca="false">IF(I562="","",COUNTIF('MRR Conglomerado'!AE562:AG562,"&gt;0"))</f>
        <v/>
      </c>
      <c r="L562" s="13" t="str">
        <f aca="false">IF(I562="","",J562/I562)</f>
        <v/>
      </c>
      <c r="M562" s="14" t="str">
        <f aca="false">IF(I562="","",I562/K562/B562)</f>
        <v/>
      </c>
      <c r="N562" s="10" t="str">
        <f aca="false">IF(M562="","",IF(M562&lt;100,"Menos de 100 USD",IF(M562&lt;500,"100 a 500 USD",IF(M562&lt;2000,"500 a 2.000 USD","Más de 2.000 USD"))))</f>
        <v/>
      </c>
      <c r="O562" s="14" t="str">
        <f aca="false">IF(I562="","",MIN(J562,I562))</f>
        <v/>
      </c>
      <c r="P562" s="14" t="str">
        <f aca="false">IF(SUM('MRR Conglomerado'!V562:AG562)&gt;0,SUM('MRR Conglomerado'!V562:AG562),"")</f>
        <v/>
      </c>
      <c r="Q562" s="14" t="str">
        <f aca="false">IF(P562="","",SUM('MRR Conglomerado'!AH562:AS562))</f>
        <v/>
      </c>
      <c r="R562" s="10" t="str">
        <f aca="false">IF(P562="","",COUNTIF('MRR Conglomerado'!V562:AG562,"&gt;0"))</f>
        <v/>
      </c>
      <c r="S562" s="14" t="str">
        <f aca="false">IF(P562="","",P562/R562)</f>
        <v/>
      </c>
      <c r="T562" s="14" t="str">
        <f aca="false">IF(P562="","",Q562/12)</f>
        <v/>
      </c>
      <c r="U562" s="13" t="str">
        <f aca="false">IF(P562="","",T562/S562)</f>
        <v/>
      </c>
      <c r="V562" s="14" t="str">
        <f aca="false">IF(P562="","",S562/B562)</f>
        <v/>
      </c>
      <c r="W562" s="10" t="str">
        <f aca="false">IF(V562="","",IF(V562&lt;100,"Menos de 100 USD",IF(V562&lt;500,"100 a 500 USD",IF(V562&lt;2000,"500 a 2.000 USD","Más de 2.000 USD"))))</f>
        <v/>
      </c>
      <c r="X562" s="14" t="str">
        <f aca="false">IF(P562="","",MIN(T562,S562))</f>
        <v/>
      </c>
    </row>
    <row r="563" customFormat="false" ht="15" hidden="false" customHeight="false" outlineLevel="0" collapsed="false">
      <c r="A563" s="10" t="s">
        <v>1186</v>
      </c>
      <c r="B563" s="14" t="n">
        <v>18.885</v>
      </c>
      <c r="C563" s="14" t="n">
        <f aca="false">IF('MRR Conglomerado'!AG563&gt;0,'MRR Conglomerado'!AG563,"")</f>
        <v>9192.0849</v>
      </c>
      <c r="D563" s="14" t="n">
        <f aca="false">IF(C563="","",'MRR Conglomerado'!AS563)</f>
        <v>0</v>
      </c>
      <c r="E563" s="13" t="n">
        <f aca="false">IF(C563="","",D563/C563)</f>
        <v>0</v>
      </c>
      <c r="F563" s="14" t="n">
        <f aca="false">IF(C563="","",C563/B563)</f>
        <v>486.74</v>
      </c>
      <c r="G563" s="10" t="str">
        <f aca="false">IF(F563="","",IF(F563&lt;100,"Menos de 100 USD",IF(F563&lt;500,"100 a 500 USD",IF(F563&lt;2000,"500 a 2.000 USD","Más de 2.000 USD"))))</f>
        <v>100 a 500 USD</v>
      </c>
      <c r="H563" s="14" t="n">
        <f aca="false">IF(C563="","",MIN(D563,C563))</f>
        <v>0</v>
      </c>
      <c r="I563" s="14" t="n">
        <f aca="false">IF(SUM('MRR Conglomerado'!AE563:AG563)&gt;0,SUM('MRR Conglomerado'!AE563:AG563),"")</f>
        <v>28365.87042</v>
      </c>
      <c r="J563" s="14" t="n">
        <f aca="false">IF(I563="","",SUM('MRR Conglomerado'!AQ563:AS563))</f>
        <v>18485.752852</v>
      </c>
      <c r="K563" s="10" t="n">
        <f aca="false">IF(I563="","",COUNTIF('MRR Conglomerado'!AE563:AG563,"&gt;0"))</f>
        <v>3</v>
      </c>
      <c r="L563" s="13" t="n">
        <f aca="false">IF(I563="","",J563/I563)</f>
        <v>0.651689956214642</v>
      </c>
      <c r="M563" s="14" t="n">
        <f aca="false">IF(I563="","",I563/K563/B563)</f>
        <v>500.677264495631</v>
      </c>
      <c r="N563" s="10" t="str">
        <f aca="false">IF(M563="","",IF(M563&lt;100,"Menos de 100 USD",IF(M563&lt;500,"100 a 500 USD",IF(M563&lt;2000,"500 a 2.000 USD","Más de 2.000 USD"))))</f>
        <v>500 a 2.000 USD</v>
      </c>
      <c r="O563" s="14" t="n">
        <f aca="false">IF(I563="","",MIN(J563,I563))</f>
        <v>18485.752852</v>
      </c>
      <c r="P563" s="14" t="n">
        <f aca="false">IF(SUM('MRR Conglomerado'!V563:AG563)&gt;0,SUM('MRR Conglomerado'!V563:AG563),"")</f>
        <v>109490.341198</v>
      </c>
      <c r="Q563" s="14" t="n">
        <f aca="false">IF(P563="","",SUM('MRR Conglomerado'!AH563:AS563))</f>
        <v>72036.046924</v>
      </c>
      <c r="R563" s="10" t="n">
        <f aca="false">IF(P563="","",COUNTIF('MRR Conglomerado'!V563:AG563,"&gt;0"))</f>
        <v>12</v>
      </c>
      <c r="S563" s="14" t="n">
        <f aca="false">IF(P563="","",P563/R563)</f>
        <v>9124.19509983333</v>
      </c>
      <c r="T563" s="14" t="n">
        <f aca="false">IF(P563="","",Q563/12)</f>
        <v>6003.00391033333</v>
      </c>
      <c r="U563" s="13" t="n">
        <f aca="false">IF(P563="","",T563/S563)</f>
        <v>0.657921476322113</v>
      </c>
      <c r="V563" s="14" t="n">
        <f aca="false">IF(P563="","",S563/B563)</f>
        <v>483.145093981114</v>
      </c>
      <c r="W563" s="10" t="str">
        <f aca="false">IF(V563="","",IF(V563&lt;100,"Menos de 100 USD",IF(V563&lt;500,"100 a 500 USD",IF(V563&lt;2000,"500 a 2.000 USD","Más de 2.000 USD"))))</f>
        <v>100 a 500 USD</v>
      </c>
      <c r="X563" s="14" t="n">
        <f aca="false">IF(P563="","",MIN(T563,S563))</f>
        <v>6003.00391033333</v>
      </c>
    </row>
    <row r="564" customFormat="false" ht="15" hidden="false" customHeight="false" outlineLevel="0" collapsed="false">
      <c r="A564" s="10" t="s">
        <v>1188</v>
      </c>
      <c r="B564" s="14" t="n">
        <v>18.885</v>
      </c>
      <c r="C564" s="14" t="n">
        <f aca="false">IF('MRR Conglomerado'!AG564&gt;0,'MRR Conglomerado'!AG564,"")</f>
        <v>890.9943</v>
      </c>
      <c r="D564" s="14" t="n">
        <f aca="false">IF(C564="","",'MRR Conglomerado'!AS564)</f>
        <v>826.600568</v>
      </c>
      <c r="E564" s="13" t="n">
        <f aca="false">IF(C564="","",D564/C564)</f>
        <v>0.927728233502728</v>
      </c>
      <c r="F564" s="14" t="n">
        <f aca="false">IF(C564="","",C564/B564)</f>
        <v>47.18</v>
      </c>
      <c r="G564" s="10" t="str">
        <f aca="false">IF(F564="","",IF(F564&lt;100,"Menos de 100 USD",IF(F564&lt;500,"100 a 500 USD",IF(F564&lt;2000,"500 a 2.000 USD","Más de 2.000 USD"))))</f>
        <v>Menos de 100 USD</v>
      </c>
      <c r="H564" s="14" t="n">
        <f aca="false">IF(C564="","",MIN(D564,C564))</f>
        <v>826.600568</v>
      </c>
      <c r="I564" s="14" t="n">
        <f aca="false">IF(SUM('MRR Conglomerado'!AE564:AG564)&gt;0,SUM('MRR Conglomerado'!AE564:AG564),"")</f>
        <v>2579.1827</v>
      </c>
      <c r="J564" s="14" t="n">
        <f aca="false">IF(I564="","",SUM('MRR Conglomerado'!AQ564:AS564))</f>
        <v>2382.33737</v>
      </c>
      <c r="K564" s="10" t="n">
        <f aca="false">IF(I564="","",COUNTIF('MRR Conglomerado'!AE564:AG564,"&gt;0"))</f>
        <v>3</v>
      </c>
      <c r="L564" s="13" t="n">
        <f aca="false">IF(I564="","",J564/I564)</f>
        <v>0.923679183331991</v>
      </c>
      <c r="M564" s="14" t="n">
        <f aca="false">IF(I564="","",I564/K564/B564)</f>
        <v>45.5243614861883</v>
      </c>
      <c r="N564" s="10" t="str">
        <f aca="false">IF(M564="","",IF(M564&lt;100,"Menos de 100 USD",IF(M564&lt;500,"100 a 500 USD",IF(M564&lt;2000,"500 a 2.000 USD","Más de 2.000 USD"))))</f>
        <v>Menos de 100 USD</v>
      </c>
      <c r="O564" s="14" t="n">
        <f aca="false">IF(I564="","",MIN(J564,I564))</f>
        <v>2382.33737</v>
      </c>
      <c r="P564" s="14" t="n">
        <f aca="false">IF(SUM('MRR Conglomerado'!V564:AG564)&gt;0,SUM('MRR Conglomerado'!V564:AG564),"")</f>
        <v>9376.839358</v>
      </c>
      <c r="Q564" s="14" t="n">
        <f aca="false">IF(P564="","",SUM('MRR Conglomerado'!AH564:AS564))</f>
        <v>9540.640463</v>
      </c>
      <c r="R564" s="10" t="n">
        <f aca="false">IF(P564="","",COUNTIF('MRR Conglomerado'!V564:AG564,"&gt;0"))</f>
        <v>12</v>
      </c>
      <c r="S564" s="14" t="n">
        <f aca="false">IF(P564="","",P564/R564)</f>
        <v>781.403279833333</v>
      </c>
      <c r="T564" s="14" t="n">
        <f aca="false">IF(P564="","",Q564/12)</f>
        <v>795.053371916667</v>
      </c>
      <c r="U564" s="13" t="n">
        <f aca="false">IF(P564="","",T564/S564)</f>
        <v>1.01746869054126</v>
      </c>
      <c r="V564" s="14" t="n">
        <f aca="false">IF(P564="","",S564/B564)</f>
        <v>41.3769277115877</v>
      </c>
      <c r="W564" s="10" t="str">
        <f aca="false">IF(V564="","",IF(V564&lt;100,"Menos de 100 USD",IF(V564&lt;500,"100 a 500 USD",IF(V564&lt;2000,"500 a 2.000 USD","Más de 2.000 USD"))))</f>
        <v>Menos de 100 USD</v>
      </c>
      <c r="X564" s="14" t="n">
        <f aca="false">IF(P564="","",MIN(T564,S564))</f>
        <v>781.403279833333</v>
      </c>
    </row>
    <row r="565" customFormat="false" ht="15" hidden="false" customHeight="false" outlineLevel="0" collapsed="false">
      <c r="A565" s="10" t="s">
        <v>1190</v>
      </c>
      <c r="B565" s="14" t="n">
        <v>18.885</v>
      </c>
      <c r="C565" s="14" t="str">
        <f aca="false">IF('MRR Conglomerado'!AG565&gt;0,'MRR Conglomerado'!AG565,"")</f>
        <v/>
      </c>
      <c r="D565" s="14" t="str">
        <f aca="false">IF(C565="","",'MRR Conglomerado'!AS565)</f>
        <v/>
      </c>
      <c r="E565" s="13" t="str">
        <f aca="false">IF(C565="","",D565/C565)</f>
        <v/>
      </c>
      <c r="F565" s="14" t="str">
        <f aca="false">IF(C565="","",C565/B565)</f>
        <v/>
      </c>
      <c r="G565" s="10" t="str">
        <f aca="false">IF(F565="","",IF(F565&lt;100,"Menos de 100 USD",IF(F565&lt;500,"100 a 500 USD",IF(F565&lt;2000,"500 a 2.000 USD","Más de 2.000 USD"))))</f>
        <v/>
      </c>
      <c r="H565" s="14" t="str">
        <f aca="false">IF(C565="","",MIN(D565,C565))</f>
        <v/>
      </c>
      <c r="I565" s="14" t="str">
        <f aca="false">IF(SUM('MRR Conglomerado'!AE565:AG565)&gt;0,SUM('MRR Conglomerado'!AE565:AG565),"")</f>
        <v/>
      </c>
      <c r="J565" s="14" t="str">
        <f aca="false">IF(I565="","",SUM('MRR Conglomerado'!AQ565:AS565))</f>
        <v/>
      </c>
      <c r="K565" s="10" t="str">
        <f aca="false">IF(I565="","",COUNTIF('MRR Conglomerado'!AE565:AG565,"&gt;0"))</f>
        <v/>
      </c>
      <c r="L565" s="13" t="str">
        <f aca="false">IF(I565="","",J565/I565)</f>
        <v/>
      </c>
      <c r="M565" s="14" t="str">
        <f aca="false">IF(I565="","",I565/K565/B565)</f>
        <v/>
      </c>
      <c r="N565" s="10" t="str">
        <f aca="false">IF(M565="","",IF(M565&lt;100,"Menos de 100 USD",IF(M565&lt;500,"100 a 500 USD",IF(M565&lt;2000,"500 a 2.000 USD","Más de 2.000 USD"))))</f>
        <v/>
      </c>
      <c r="O565" s="14" t="str">
        <f aca="false">IF(I565="","",MIN(J565,I565))</f>
        <v/>
      </c>
      <c r="P565" s="14" t="str">
        <f aca="false">IF(SUM('MRR Conglomerado'!V565:AG565)&gt;0,SUM('MRR Conglomerado'!V565:AG565),"")</f>
        <v/>
      </c>
      <c r="Q565" s="14" t="str">
        <f aca="false">IF(P565="","",SUM('MRR Conglomerado'!AH565:AS565))</f>
        <v/>
      </c>
      <c r="R565" s="10" t="str">
        <f aca="false">IF(P565="","",COUNTIF('MRR Conglomerado'!V565:AG565,"&gt;0"))</f>
        <v/>
      </c>
      <c r="S565" s="14" t="str">
        <f aca="false">IF(P565="","",P565/R565)</f>
        <v/>
      </c>
      <c r="T565" s="14" t="str">
        <f aca="false">IF(P565="","",Q565/12)</f>
        <v/>
      </c>
      <c r="U565" s="13" t="str">
        <f aca="false">IF(P565="","",T565/S565)</f>
        <v/>
      </c>
      <c r="V565" s="14" t="str">
        <f aca="false">IF(P565="","",S565/B565)</f>
        <v/>
      </c>
      <c r="W565" s="10" t="str">
        <f aca="false">IF(V565="","",IF(V565&lt;100,"Menos de 100 USD",IF(V565&lt;500,"100 a 500 USD",IF(V565&lt;2000,"500 a 2.000 USD","Más de 2.000 USD"))))</f>
        <v/>
      </c>
      <c r="X565" s="14" t="str">
        <f aca="false">IF(P565="","",MIN(T565,S565))</f>
        <v/>
      </c>
    </row>
    <row r="566" customFormat="false" ht="15" hidden="false" customHeight="false" outlineLevel="0" collapsed="false">
      <c r="A566" s="10" t="s">
        <v>1192</v>
      </c>
      <c r="B566" s="14" t="n">
        <v>18.885</v>
      </c>
      <c r="C566" s="14" t="str">
        <f aca="false">IF('MRR Conglomerado'!AG566&gt;0,'MRR Conglomerado'!AG566,"")</f>
        <v/>
      </c>
      <c r="D566" s="14" t="str">
        <f aca="false">IF(C566="","",'MRR Conglomerado'!AS566)</f>
        <v/>
      </c>
      <c r="E566" s="13" t="str">
        <f aca="false">IF(C566="","",D566/C566)</f>
        <v/>
      </c>
      <c r="F566" s="14" t="str">
        <f aca="false">IF(C566="","",C566/B566)</f>
        <v/>
      </c>
      <c r="G566" s="10" t="str">
        <f aca="false">IF(F566="","",IF(F566&lt;100,"Menos de 100 USD",IF(F566&lt;500,"100 a 500 USD",IF(F566&lt;2000,"500 a 2.000 USD","Más de 2.000 USD"))))</f>
        <v/>
      </c>
      <c r="H566" s="14" t="str">
        <f aca="false">IF(C566="","",MIN(D566,C566))</f>
        <v/>
      </c>
      <c r="I566" s="14" t="str">
        <f aca="false">IF(SUM('MRR Conglomerado'!AE566:AG566)&gt;0,SUM('MRR Conglomerado'!AE566:AG566),"")</f>
        <v/>
      </c>
      <c r="J566" s="14" t="str">
        <f aca="false">IF(I566="","",SUM('MRR Conglomerado'!AQ566:AS566))</f>
        <v/>
      </c>
      <c r="K566" s="10" t="str">
        <f aca="false">IF(I566="","",COUNTIF('MRR Conglomerado'!AE566:AG566,"&gt;0"))</f>
        <v/>
      </c>
      <c r="L566" s="13" t="str">
        <f aca="false">IF(I566="","",J566/I566)</f>
        <v/>
      </c>
      <c r="M566" s="14" t="str">
        <f aca="false">IF(I566="","",I566/K566/B566)</f>
        <v/>
      </c>
      <c r="N566" s="10" t="str">
        <f aca="false">IF(M566="","",IF(M566&lt;100,"Menos de 100 USD",IF(M566&lt;500,"100 a 500 USD",IF(M566&lt;2000,"500 a 2.000 USD","Más de 2.000 USD"))))</f>
        <v/>
      </c>
      <c r="O566" s="14" t="str">
        <f aca="false">IF(I566="","",MIN(J566,I566))</f>
        <v/>
      </c>
      <c r="P566" s="14" t="str">
        <f aca="false">IF(SUM('MRR Conglomerado'!V566:AG566)&gt;0,SUM('MRR Conglomerado'!V566:AG566),"")</f>
        <v/>
      </c>
      <c r="Q566" s="14" t="str">
        <f aca="false">IF(P566="","",SUM('MRR Conglomerado'!AH566:AS566))</f>
        <v/>
      </c>
      <c r="R566" s="10" t="str">
        <f aca="false">IF(P566="","",COUNTIF('MRR Conglomerado'!V566:AG566,"&gt;0"))</f>
        <v/>
      </c>
      <c r="S566" s="14" t="str">
        <f aca="false">IF(P566="","",P566/R566)</f>
        <v/>
      </c>
      <c r="T566" s="14" t="str">
        <f aca="false">IF(P566="","",Q566/12)</f>
        <v/>
      </c>
      <c r="U566" s="13" t="str">
        <f aca="false">IF(P566="","",T566/S566)</f>
        <v/>
      </c>
      <c r="V566" s="14" t="str">
        <f aca="false">IF(P566="","",S566/B566)</f>
        <v/>
      </c>
      <c r="W566" s="10" t="str">
        <f aca="false">IF(V566="","",IF(V566&lt;100,"Menos de 100 USD",IF(V566&lt;500,"100 a 500 USD",IF(V566&lt;2000,"500 a 2.000 USD","Más de 2.000 USD"))))</f>
        <v/>
      </c>
      <c r="X566" s="14" t="str">
        <f aca="false">IF(P566="","",MIN(T566,S566))</f>
        <v/>
      </c>
    </row>
    <row r="567" customFormat="false" ht="15" hidden="false" customHeight="false" outlineLevel="0" collapsed="false">
      <c r="A567" s="10" t="s">
        <v>1194</v>
      </c>
      <c r="B567" s="14" t="n">
        <v>18.885</v>
      </c>
      <c r="C567" s="14" t="n">
        <f aca="false">IF('MRR Conglomerado'!AG567&gt;0,'MRR Conglomerado'!AG567,"")</f>
        <v>30005.9988</v>
      </c>
      <c r="D567" s="14" t="n">
        <f aca="false">IF(C567="","",'MRR Conglomerado'!AS567)</f>
        <v>9534.521648</v>
      </c>
      <c r="E567" s="13" t="n">
        <f aca="false">IF(C567="","",D567/C567)</f>
        <v>0.317753850206779</v>
      </c>
      <c r="F567" s="14" t="n">
        <f aca="false">IF(C567="","",C567/B567)</f>
        <v>1588.88</v>
      </c>
      <c r="G567" s="10" t="str">
        <f aca="false">IF(F567="","",IF(F567&lt;100,"Menos de 100 USD",IF(F567&lt;500,"100 a 500 USD",IF(F567&lt;2000,"500 a 2.000 USD","Más de 2.000 USD"))))</f>
        <v>500 a 2.000 USD</v>
      </c>
      <c r="H567" s="14" t="n">
        <f aca="false">IF(C567="","",MIN(D567,C567))</f>
        <v>9534.521648</v>
      </c>
      <c r="I567" s="14" t="n">
        <f aca="false">IF(SUM('MRR Conglomerado'!AE567:AG567)&gt;0,SUM('MRR Conglomerado'!AE567:AG567),"")</f>
        <v>101861.94376</v>
      </c>
      <c r="J567" s="14" t="n">
        <f aca="false">IF(I567="","",SUM('MRR Conglomerado'!AQ567:AS567))</f>
        <v>26094.639458</v>
      </c>
      <c r="K567" s="10" t="n">
        <f aca="false">IF(I567="","",COUNTIF('MRR Conglomerado'!AE567:AG567,"&gt;0"))</f>
        <v>3</v>
      </c>
      <c r="L567" s="13" t="n">
        <f aca="false">IF(I567="","",J567/I567)</f>
        <v>0.256176531634644</v>
      </c>
      <c r="M567" s="14" t="n">
        <f aca="false">IF(I567="","",I567/K567/B567)</f>
        <v>1797.93387626864</v>
      </c>
      <c r="N567" s="10" t="str">
        <f aca="false">IF(M567="","",IF(M567&lt;100,"Menos de 100 USD",IF(M567&lt;500,"100 a 500 USD",IF(M567&lt;2000,"500 a 2.000 USD","Más de 2.000 USD"))))</f>
        <v>500 a 2.000 USD</v>
      </c>
      <c r="O567" s="14" t="n">
        <f aca="false">IF(I567="","",MIN(J567,I567))</f>
        <v>26094.639458</v>
      </c>
      <c r="P567" s="14" t="n">
        <f aca="false">IF(SUM('MRR Conglomerado'!V567:AG567)&gt;0,SUM('MRR Conglomerado'!V567:AG567),"")</f>
        <v>427181.986698</v>
      </c>
      <c r="Q567" s="14" t="n">
        <f aca="false">IF(P567="","",SUM('MRR Conglomerado'!AH567:AS567))</f>
        <v>211457.480737</v>
      </c>
      <c r="R567" s="10" t="n">
        <f aca="false">IF(P567="","",COUNTIF('MRR Conglomerado'!V567:AG567,"&gt;0"))</f>
        <v>12</v>
      </c>
      <c r="S567" s="14" t="n">
        <f aca="false">IF(P567="","",P567/R567)</f>
        <v>35598.4988915</v>
      </c>
      <c r="T567" s="14" t="n">
        <f aca="false">IF(P567="","",Q567/12)</f>
        <v>17621.4567280833</v>
      </c>
      <c r="U567" s="13" t="n">
        <f aca="false">IF(P567="","",T567/S567)</f>
        <v>0.495005611944241</v>
      </c>
      <c r="V567" s="14" t="n">
        <f aca="false">IF(P567="","",S567/B567)</f>
        <v>1885.01450312417</v>
      </c>
      <c r="W567" s="10" t="str">
        <f aca="false">IF(V567="","",IF(V567&lt;100,"Menos de 100 USD",IF(V567&lt;500,"100 a 500 USD",IF(V567&lt;2000,"500 a 2.000 USD","Más de 2.000 USD"))))</f>
        <v>500 a 2.000 USD</v>
      </c>
      <c r="X567" s="14" t="n">
        <f aca="false">IF(P567="","",MIN(T567,S567))</f>
        <v>17621.4567280833</v>
      </c>
    </row>
    <row r="568" customFormat="false" ht="15" hidden="false" customHeight="false" outlineLevel="0" collapsed="false">
      <c r="A568" s="10" t="s">
        <v>1196</v>
      </c>
      <c r="B568" s="14" t="n">
        <v>18.885</v>
      </c>
      <c r="C568" s="14" t="n">
        <f aca="false">IF('MRR Conglomerado'!AG568&gt;0,'MRR Conglomerado'!AG568,"")</f>
        <v>5662.8561</v>
      </c>
      <c r="D568" s="14" t="n">
        <f aca="false">IF(C568="","",'MRR Conglomerado'!AS568)</f>
        <v>4064.921616</v>
      </c>
      <c r="E568" s="13" t="n">
        <f aca="false">IF(C568="","",D568/C568)</f>
        <v>0.71782181009332</v>
      </c>
      <c r="F568" s="14" t="n">
        <f aca="false">IF(C568="","",C568/B568)</f>
        <v>299.86</v>
      </c>
      <c r="G568" s="10" t="str">
        <f aca="false">IF(F568="","",IF(F568&lt;100,"Menos de 100 USD",IF(F568&lt;500,"100 a 500 USD",IF(F568&lt;2000,"500 a 2.000 USD","Más de 2.000 USD"))))</f>
        <v>100 a 500 USD</v>
      </c>
      <c r="H568" s="14" t="n">
        <f aca="false">IF(C568="","",MIN(D568,C568))</f>
        <v>4064.921616</v>
      </c>
      <c r="I568" s="14" t="n">
        <f aca="false">IF(SUM('MRR Conglomerado'!AE568:AG568)&gt;0,SUM('MRR Conglomerado'!AE568:AG568),"")</f>
        <v>18018.06554</v>
      </c>
      <c r="J568" s="14" t="n">
        <f aca="false">IF(I568="","",SUM('MRR Conglomerado'!AQ568:AS568))</f>
        <v>9074.175699</v>
      </c>
      <c r="K568" s="10" t="n">
        <f aca="false">IF(I568="","",COUNTIF('MRR Conglomerado'!AE568:AG568,"&gt;0"))</f>
        <v>3</v>
      </c>
      <c r="L568" s="13" t="n">
        <f aca="false">IF(I568="","",J568/I568)</f>
        <v>0.50361542302393</v>
      </c>
      <c r="M568" s="14" t="n">
        <f aca="false">IF(I568="","",I568/K568/B568)</f>
        <v>318.031339511076</v>
      </c>
      <c r="N568" s="10" t="str">
        <f aca="false">IF(M568="","",IF(M568&lt;100,"Menos de 100 USD",IF(M568&lt;500,"100 a 500 USD",IF(M568&lt;2000,"500 a 2.000 USD","Más de 2.000 USD"))))</f>
        <v>100 a 500 USD</v>
      </c>
      <c r="O568" s="14" t="n">
        <f aca="false">IF(I568="","",MIN(J568,I568))</f>
        <v>9074.175699</v>
      </c>
      <c r="P568" s="14" t="n">
        <f aca="false">IF(SUM('MRR Conglomerado'!V568:AG568)&gt;0,SUM('MRR Conglomerado'!V568:AG568),"")</f>
        <v>33739.51772</v>
      </c>
      <c r="Q568" s="14" t="n">
        <f aca="false">IF(P568="","",SUM('MRR Conglomerado'!AH568:AS568))</f>
        <v>54868.347857</v>
      </c>
      <c r="R568" s="10" t="n">
        <f aca="false">IF(P568="","",COUNTIF('MRR Conglomerado'!V568:AG568,"&gt;0"))</f>
        <v>6</v>
      </c>
      <c r="S568" s="14" t="n">
        <f aca="false">IF(P568="","",P568/R568)</f>
        <v>5623.25295333333</v>
      </c>
      <c r="T568" s="14" t="n">
        <f aca="false">IF(P568="","",Q568/12)</f>
        <v>4572.36232141667</v>
      </c>
      <c r="U568" s="13" t="n">
        <f aca="false">IF(P568="","",T568/S568)</f>
        <v>0.813116955499268</v>
      </c>
      <c r="V568" s="14" t="n">
        <f aca="false">IF(P568="","",S568/B568)</f>
        <v>297.762931074045</v>
      </c>
      <c r="W568" s="10" t="str">
        <f aca="false">IF(V568="","",IF(V568&lt;100,"Menos de 100 USD",IF(V568&lt;500,"100 a 500 USD",IF(V568&lt;2000,"500 a 2.000 USD","Más de 2.000 USD"))))</f>
        <v>100 a 500 USD</v>
      </c>
      <c r="X568" s="14" t="n">
        <f aca="false">IF(P568="","",MIN(T568,S568))</f>
        <v>4572.36232141667</v>
      </c>
    </row>
    <row r="569" customFormat="false" ht="15" hidden="false" customHeight="false" outlineLevel="0" collapsed="false">
      <c r="A569" s="10" t="s">
        <v>1198</v>
      </c>
      <c r="B569" s="14" t="n">
        <v>18.885</v>
      </c>
      <c r="C569" s="14" t="n">
        <f aca="false">IF('MRR Conglomerado'!AG569&gt;0,'MRR Conglomerado'!AG569,"")</f>
        <v>338.60805</v>
      </c>
      <c r="D569" s="14" t="n">
        <f aca="false">IF(C569="","",'MRR Conglomerado'!AS569)</f>
        <v>0</v>
      </c>
      <c r="E569" s="13" t="n">
        <f aca="false">IF(C569="","",D569/C569)</f>
        <v>0</v>
      </c>
      <c r="F569" s="14" t="n">
        <f aca="false">IF(C569="","",C569/B569)</f>
        <v>17.93</v>
      </c>
      <c r="G569" s="10" t="str">
        <f aca="false">IF(F569="","",IF(F569&lt;100,"Menos de 100 USD",IF(F569&lt;500,"100 a 500 USD",IF(F569&lt;2000,"500 a 2.000 USD","Más de 2.000 USD"))))</f>
        <v>Menos de 100 USD</v>
      </c>
      <c r="H569" s="14" t="n">
        <f aca="false">IF(C569="","",MIN(D569,C569))</f>
        <v>0</v>
      </c>
      <c r="I569" s="14" t="n">
        <f aca="false">IF(SUM('MRR Conglomerado'!AE569:AG569)&gt;0,SUM('MRR Conglomerado'!AE569:AG569),"")</f>
        <v>1016.02195</v>
      </c>
      <c r="J569" s="14" t="n">
        <f aca="false">IF(I569="","",SUM('MRR Conglomerado'!AQ569:AS569))</f>
        <v>0</v>
      </c>
      <c r="K569" s="10" t="n">
        <f aca="false">IF(I569="","",COUNTIF('MRR Conglomerado'!AE569:AG569,"&gt;0"))</f>
        <v>3</v>
      </c>
      <c r="L569" s="13" t="n">
        <f aca="false">IF(I569="","",J569/I569)</f>
        <v>0</v>
      </c>
      <c r="M569" s="14" t="n">
        <f aca="false">IF(I569="","",I569/K569/B569)</f>
        <v>17.9334913070338</v>
      </c>
      <c r="N569" s="10" t="str">
        <f aca="false">IF(M569="","",IF(M569&lt;100,"Menos de 100 USD",IF(M569&lt;500,"100 a 500 USD",IF(M569&lt;2000,"500 a 2.000 USD","Más de 2.000 USD"))))</f>
        <v>Menos de 100 USD</v>
      </c>
      <c r="O569" s="14" t="n">
        <f aca="false">IF(I569="","",MIN(J569,I569))</f>
        <v>0</v>
      </c>
      <c r="P569" s="14" t="n">
        <f aca="false">IF(SUM('MRR Conglomerado'!V569:AG569)&gt;0,SUM('MRR Conglomerado'!V569:AG569),"")</f>
        <v>3981.978206</v>
      </c>
      <c r="Q569" s="14" t="n">
        <f aca="false">IF(P569="","",SUM('MRR Conglomerado'!AH569:AS569))</f>
        <v>1625.700603</v>
      </c>
      <c r="R569" s="10" t="n">
        <f aca="false">IF(P569="","",COUNTIF('MRR Conglomerado'!V569:AG569,"&gt;0"))</f>
        <v>12</v>
      </c>
      <c r="S569" s="14" t="n">
        <f aca="false">IF(P569="","",P569/R569)</f>
        <v>331.831517166667</v>
      </c>
      <c r="T569" s="14" t="n">
        <f aca="false">IF(P569="","",Q569/12)</f>
        <v>135.47505025</v>
      </c>
      <c r="U569" s="13" t="n">
        <f aca="false">IF(P569="","",T569/S569)</f>
        <v>0.40826456572525</v>
      </c>
      <c r="V569" s="14" t="n">
        <f aca="false">IF(P569="","",S569/B569)</f>
        <v>17.5711685023387</v>
      </c>
      <c r="W569" s="10" t="str">
        <f aca="false">IF(V569="","",IF(V569&lt;100,"Menos de 100 USD",IF(V569&lt;500,"100 a 500 USD",IF(V569&lt;2000,"500 a 2.000 USD","Más de 2.000 USD"))))</f>
        <v>Menos de 100 USD</v>
      </c>
      <c r="X569" s="14" t="n">
        <f aca="false">IF(P569="","",MIN(T569,S569))</f>
        <v>135.47505025</v>
      </c>
    </row>
    <row r="570" customFormat="false" ht="15" hidden="false" customHeight="false" outlineLevel="0" collapsed="false">
      <c r="A570" s="10" t="s">
        <v>1200</v>
      </c>
      <c r="B570" s="14" t="n">
        <v>18.885</v>
      </c>
      <c r="C570" s="14" t="n">
        <f aca="false">IF('MRR Conglomerado'!AG570&gt;0,'MRR Conglomerado'!AG570,"")</f>
        <v>15023.0175</v>
      </c>
      <c r="D570" s="14" t="n">
        <f aca="false">IF(C570="","",'MRR Conglomerado'!AS570)</f>
        <v>0</v>
      </c>
      <c r="E570" s="13" t="n">
        <f aca="false">IF(C570="","",D570/C570)</f>
        <v>0</v>
      </c>
      <c r="F570" s="14" t="n">
        <f aca="false">IF(C570="","",C570/B570)</f>
        <v>795.5</v>
      </c>
      <c r="G570" s="10" t="str">
        <f aca="false">IF(F570="","",IF(F570&lt;100,"Menos de 100 USD",IF(F570&lt;500,"100 a 500 USD",IF(F570&lt;2000,"500 a 2.000 USD","Más de 2.000 USD"))))</f>
        <v>500 a 2.000 USD</v>
      </c>
      <c r="H570" s="14" t="n">
        <f aca="false">IF(C570="","",MIN(D570,C570))</f>
        <v>0</v>
      </c>
      <c r="I570" s="14" t="n">
        <f aca="false">IF(SUM('MRR Conglomerado'!AE570:AG570)&gt;0,SUM('MRR Conglomerado'!AE570:AG570),"")</f>
        <v>45193.41116</v>
      </c>
      <c r="J570" s="14" t="n">
        <f aca="false">IF(I570="","",SUM('MRR Conglomerado'!AQ570:AS570))</f>
        <v>0</v>
      </c>
      <c r="K570" s="10" t="n">
        <f aca="false">IF(I570="","",COUNTIF('MRR Conglomerado'!AE570:AG570,"&gt;0"))</f>
        <v>3</v>
      </c>
      <c r="L570" s="13" t="n">
        <f aca="false">IF(I570="","",J570/I570)</f>
        <v>0</v>
      </c>
      <c r="M570" s="14" t="n">
        <f aca="false">IF(I570="","",I570/K570/B570)</f>
        <v>797.695016503398</v>
      </c>
      <c r="N570" s="10" t="str">
        <f aca="false">IF(M570="","",IF(M570&lt;100,"Menos de 100 USD",IF(M570&lt;500,"100 a 500 USD",IF(M570&lt;2000,"500 a 2.000 USD","Más de 2.000 USD"))))</f>
        <v>500 a 2.000 USD</v>
      </c>
      <c r="O570" s="14" t="n">
        <f aca="false">IF(I570="","",MIN(J570,I570))</f>
        <v>0</v>
      </c>
      <c r="P570" s="14" t="n">
        <f aca="false">IF(SUM('MRR Conglomerado'!V570:AG570)&gt;0,SUM('MRR Conglomerado'!V570:AG570),"")</f>
        <v>186459.441838</v>
      </c>
      <c r="Q570" s="14" t="n">
        <f aca="false">IF(P570="","",SUM('MRR Conglomerado'!AH570:AS570))</f>
        <v>60092.151367</v>
      </c>
      <c r="R570" s="10" t="n">
        <f aca="false">IF(P570="","",COUNTIF('MRR Conglomerado'!V570:AG570,"&gt;0"))</f>
        <v>12</v>
      </c>
      <c r="S570" s="14" t="n">
        <f aca="false">IF(P570="","",P570/R570)</f>
        <v>15538.2868198333</v>
      </c>
      <c r="T570" s="14" t="n">
        <f aca="false">IF(P570="","",Q570/12)</f>
        <v>5007.67928058333</v>
      </c>
      <c r="U570" s="13" t="n">
        <f aca="false">IF(P570="","",T570/S570)</f>
        <v>0.32228001314736</v>
      </c>
      <c r="V570" s="14" t="n">
        <f aca="false">IF(P570="","",S570/B570)</f>
        <v>822.784581404995</v>
      </c>
      <c r="W570" s="10" t="str">
        <f aca="false">IF(V570="","",IF(V570&lt;100,"Menos de 100 USD",IF(V570&lt;500,"100 a 500 USD",IF(V570&lt;2000,"500 a 2.000 USD","Más de 2.000 USD"))))</f>
        <v>500 a 2.000 USD</v>
      </c>
      <c r="X570" s="14" t="n">
        <f aca="false">IF(P570="","",MIN(T570,S570))</f>
        <v>5007.67928058333</v>
      </c>
    </row>
    <row r="571" customFormat="false" ht="15" hidden="false" customHeight="false" outlineLevel="0" collapsed="false">
      <c r="A571" s="10" t="s">
        <v>1202</v>
      </c>
      <c r="B571" s="14" t="n">
        <v>18.885</v>
      </c>
      <c r="C571" s="14" t="n">
        <f aca="false">IF('MRR Conglomerado'!AG571&gt;0,'MRR Conglomerado'!AG571,"")</f>
        <v>16374.8058</v>
      </c>
      <c r="D571" s="14" t="n">
        <f aca="false">IF(C571="","",'MRR Conglomerado'!AS571)</f>
        <v>21854.947984</v>
      </c>
      <c r="E571" s="13" t="n">
        <f aca="false">IF(C571="","",D571/C571)</f>
        <v>1.33466914056471</v>
      </c>
      <c r="F571" s="14" t="n">
        <f aca="false">IF(C571="","",C571/B571)</f>
        <v>867.08</v>
      </c>
      <c r="G571" s="10" t="str">
        <f aca="false">IF(F571="","",IF(F571&lt;100,"Menos de 100 USD",IF(F571&lt;500,"100 a 500 USD",IF(F571&lt;2000,"500 a 2.000 USD","Más de 2.000 USD"))))</f>
        <v>500 a 2.000 USD</v>
      </c>
      <c r="H571" s="14" t="n">
        <f aca="false">IF(C571="","",MIN(D571,C571))</f>
        <v>16374.8058</v>
      </c>
      <c r="I571" s="14" t="n">
        <f aca="false">IF(SUM('MRR Conglomerado'!AE571:AG571)&gt;0,SUM('MRR Conglomerado'!AE571:AG571),"")</f>
        <v>44168.2272</v>
      </c>
      <c r="J571" s="14" t="n">
        <f aca="false">IF(I571="","",SUM('MRR Conglomerado'!AQ571:AS571))</f>
        <v>64654.030361</v>
      </c>
      <c r="K571" s="10" t="n">
        <f aca="false">IF(I571="","",COUNTIF('MRR Conglomerado'!AE571:AG571,"&gt;0"))</f>
        <v>3</v>
      </c>
      <c r="L571" s="13" t="n">
        <f aca="false">IF(I571="","",J571/I571)</f>
        <v>1.46381311770195</v>
      </c>
      <c r="M571" s="14" t="n">
        <f aca="false">IF(I571="","",I571/K571/B571)</f>
        <v>779.599809372518</v>
      </c>
      <c r="N571" s="10" t="str">
        <f aca="false">IF(M571="","",IF(M571&lt;100,"Menos de 100 USD",IF(M571&lt;500,"100 a 500 USD",IF(M571&lt;2000,"500 a 2.000 USD","Más de 2.000 USD"))))</f>
        <v>500 a 2.000 USD</v>
      </c>
      <c r="O571" s="14" t="n">
        <f aca="false">IF(I571="","",MIN(J571,I571))</f>
        <v>44168.2272</v>
      </c>
      <c r="P571" s="14" t="n">
        <f aca="false">IF(SUM('MRR Conglomerado'!V571:AG571)&gt;0,SUM('MRR Conglomerado'!V571:AG571),"")</f>
        <v>175289.705632</v>
      </c>
      <c r="Q571" s="14" t="n">
        <f aca="false">IF(P571="","",SUM('MRR Conglomerado'!AH571:AS571))</f>
        <v>240986.933692</v>
      </c>
      <c r="R571" s="10" t="n">
        <f aca="false">IF(P571="","",COUNTIF('MRR Conglomerado'!V571:AG571,"&gt;0"))</f>
        <v>12</v>
      </c>
      <c r="S571" s="14" t="n">
        <f aca="false">IF(P571="","",P571/R571)</f>
        <v>14607.4754693333</v>
      </c>
      <c r="T571" s="14" t="n">
        <f aca="false">IF(P571="","",Q571/12)</f>
        <v>20082.2444743333</v>
      </c>
      <c r="U571" s="13" t="n">
        <f aca="false">IF(P571="","",T571/S571)</f>
        <v>1.37479227786442</v>
      </c>
      <c r="V571" s="14" t="n">
        <f aca="false">IF(P571="","",S571/B571)</f>
        <v>773.496185826494</v>
      </c>
      <c r="W571" s="10" t="str">
        <f aca="false">IF(V571="","",IF(V571&lt;100,"Menos de 100 USD",IF(V571&lt;500,"100 a 500 USD",IF(V571&lt;2000,"500 a 2.000 USD","Más de 2.000 USD"))))</f>
        <v>500 a 2.000 USD</v>
      </c>
      <c r="X571" s="14" t="n">
        <f aca="false">IF(P571="","",MIN(T571,S571))</f>
        <v>14607.4754693333</v>
      </c>
    </row>
    <row r="572" customFormat="false" ht="15" hidden="false" customHeight="false" outlineLevel="0" collapsed="false">
      <c r="A572" s="10" t="s">
        <v>1204</v>
      </c>
      <c r="B572" s="14" t="n">
        <v>18.885</v>
      </c>
      <c r="C572" s="14" t="n">
        <f aca="false">IF('MRR Conglomerado'!AG572&gt;0,'MRR Conglomerado'!AG572,"")</f>
        <v>8161.7193</v>
      </c>
      <c r="D572" s="14" t="n">
        <f aca="false">IF(C572="","",'MRR Conglomerado'!AS572)</f>
        <v>0</v>
      </c>
      <c r="E572" s="13" t="n">
        <f aca="false">IF(C572="","",D572/C572)</f>
        <v>0</v>
      </c>
      <c r="F572" s="14" t="n">
        <f aca="false">IF(C572="","",C572/B572)</f>
        <v>432.18</v>
      </c>
      <c r="G572" s="10" t="str">
        <f aca="false">IF(F572="","",IF(F572&lt;100,"Menos de 100 USD",IF(F572&lt;500,"100 a 500 USD",IF(F572&lt;2000,"500 a 2.000 USD","Más de 2.000 USD"))))</f>
        <v>100 a 500 USD</v>
      </c>
      <c r="H572" s="14" t="n">
        <f aca="false">IF(C572="","",MIN(D572,C572))</f>
        <v>0</v>
      </c>
      <c r="I572" s="14" t="n">
        <f aca="false">IF(SUM('MRR Conglomerado'!AE572:AG572)&gt;0,SUM('MRR Conglomerado'!AE572:AG572),"")</f>
        <v>24418.57482</v>
      </c>
      <c r="J572" s="14" t="n">
        <f aca="false">IF(I572="","",SUM('MRR Conglomerado'!AQ572:AS572))</f>
        <v>0</v>
      </c>
      <c r="K572" s="10" t="n">
        <f aca="false">IF(I572="","",COUNTIF('MRR Conglomerado'!AE572:AG572,"&gt;0"))</f>
        <v>3</v>
      </c>
      <c r="L572" s="13" t="n">
        <f aca="false">IF(I572="","",J572/I572)</f>
        <v>0</v>
      </c>
      <c r="M572" s="14" t="n">
        <f aca="false">IF(I572="","",I572/K572/B572)</f>
        <v>431.004762509928</v>
      </c>
      <c r="N572" s="10" t="str">
        <f aca="false">IF(M572="","",IF(M572&lt;100,"Menos de 100 USD",IF(M572&lt;500,"100 a 500 USD",IF(M572&lt;2000,"500 a 2.000 USD","Más de 2.000 USD"))))</f>
        <v>100 a 500 USD</v>
      </c>
      <c r="O572" s="14" t="n">
        <f aca="false">IF(I572="","",MIN(J572,I572))</f>
        <v>0</v>
      </c>
      <c r="P572" s="14" t="n">
        <f aca="false">IF(SUM('MRR Conglomerado'!V572:AG572)&gt;0,SUM('MRR Conglomerado'!V572:AG572),"")</f>
        <v>107941.63011</v>
      </c>
      <c r="Q572" s="14" t="n">
        <f aca="false">IF(P572="","",SUM('MRR Conglomerado'!AH572:AS572))</f>
        <v>45559.088044</v>
      </c>
      <c r="R572" s="10" t="n">
        <f aca="false">IF(P572="","",COUNTIF('MRR Conglomerado'!V572:AG572,"&gt;0"))</f>
        <v>12</v>
      </c>
      <c r="S572" s="14" t="n">
        <f aca="false">IF(P572="","",P572/R572)</f>
        <v>8995.1358425</v>
      </c>
      <c r="T572" s="14" t="n">
        <f aca="false">IF(P572="","",Q572/12)</f>
        <v>3796.59067033333</v>
      </c>
      <c r="U572" s="13" t="n">
        <f aca="false">IF(P572="","",T572/S572)</f>
        <v>0.422071521409971</v>
      </c>
      <c r="V572" s="14" t="n">
        <f aca="false">IF(P572="","",S572/B572)</f>
        <v>476.311138072544</v>
      </c>
      <c r="W572" s="10" t="str">
        <f aca="false">IF(V572="","",IF(V572&lt;100,"Menos de 100 USD",IF(V572&lt;500,"100 a 500 USD",IF(V572&lt;2000,"500 a 2.000 USD","Más de 2.000 USD"))))</f>
        <v>100 a 500 USD</v>
      </c>
      <c r="X572" s="14" t="n">
        <f aca="false">IF(P572="","",MIN(T572,S572))</f>
        <v>3796.59067033333</v>
      </c>
    </row>
    <row r="573" customFormat="false" ht="15" hidden="false" customHeight="false" outlineLevel="0" collapsed="false">
      <c r="A573" s="10" t="s">
        <v>1206</v>
      </c>
      <c r="B573" s="14" t="n">
        <v>18.885</v>
      </c>
      <c r="C573" s="14" t="str">
        <f aca="false">IF('MRR Conglomerado'!AG573&gt;0,'MRR Conglomerado'!AG573,"")</f>
        <v/>
      </c>
      <c r="D573" s="14" t="str">
        <f aca="false">IF(C573="","",'MRR Conglomerado'!AS573)</f>
        <v/>
      </c>
      <c r="E573" s="13" t="str">
        <f aca="false">IF(C573="","",D573/C573)</f>
        <v/>
      </c>
      <c r="F573" s="14" t="str">
        <f aca="false">IF(C573="","",C573/B573)</f>
        <v/>
      </c>
      <c r="G573" s="10" t="str">
        <f aca="false">IF(F573="","",IF(F573&lt;100,"Menos de 100 USD",IF(F573&lt;500,"100 a 500 USD",IF(F573&lt;2000,"500 a 2.000 USD","Más de 2.000 USD"))))</f>
        <v/>
      </c>
      <c r="H573" s="14" t="str">
        <f aca="false">IF(C573="","",MIN(D573,C573))</f>
        <v/>
      </c>
      <c r="I573" s="14" t="str">
        <f aca="false">IF(SUM('MRR Conglomerado'!AE573:AG573)&gt;0,SUM('MRR Conglomerado'!AE573:AG573),"")</f>
        <v/>
      </c>
      <c r="J573" s="14" t="str">
        <f aca="false">IF(I573="","",SUM('MRR Conglomerado'!AQ573:AS573))</f>
        <v/>
      </c>
      <c r="K573" s="10" t="str">
        <f aca="false">IF(I573="","",COUNTIF('MRR Conglomerado'!AE573:AG573,"&gt;0"))</f>
        <v/>
      </c>
      <c r="L573" s="13" t="str">
        <f aca="false">IF(I573="","",J573/I573)</f>
        <v/>
      </c>
      <c r="M573" s="14" t="str">
        <f aca="false">IF(I573="","",I573/K573/B573)</f>
        <v/>
      </c>
      <c r="N573" s="10" t="str">
        <f aca="false">IF(M573="","",IF(M573&lt;100,"Menos de 100 USD",IF(M573&lt;500,"100 a 500 USD",IF(M573&lt;2000,"500 a 2.000 USD","Más de 2.000 USD"))))</f>
        <v/>
      </c>
      <c r="O573" s="14" t="str">
        <f aca="false">IF(I573="","",MIN(J573,I573))</f>
        <v/>
      </c>
      <c r="P573" s="14" t="n">
        <f aca="false">IF(SUM('MRR Conglomerado'!V573:AG573)&gt;0,SUM('MRR Conglomerado'!V573:AG573),"")</f>
        <v>10737.907886</v>
      </c>
      <c r="Q573" s="14" t="n">
        <f aca="false">IF(P573="","",SUM('MRR Conglomerado'!AH573:AS573))</f>
        <v>0</v>
      </c>
      <c r="R573" s="10" t="n">
        <f aca="false">IF(P573="","",COUNTIF('MRR Conglomerado'!V573:AG573,"&gt;0"))</f>
        <v>2</v>
      </c>
      <c r="S573" s="14" t="n">
        <f aca="false">IF(P573="","",P573/R573)</f>
        <v>5368.953943</v>
      </c>
      <c r="T573" s="14" t="n">
        <f aca="false">IF(P573="","",Q573/12)</f>
        <v>0</v>
      </c>
      <c r="U573" s="13" t="n">
        <f aca="false">IF(P573="","",T573/S573)</f>
        <v>0</v>
      </c>
      <c r="V573" s="14" t="n">
        <f aca="false">IF(P573="","",S573/B573)</f>
        <v>284.297269949696</v>
      </c>
      <c r="W573" s="10" t="str">
        <f aca="false">IF(V573="","",IF(V573&lt;100,"Menos de 100 USD",IF(V573&lt;500,"100 a 500 USD",IF(V573&lt;2000,"500 a 2.000 USD","Más de 2.000 USD"))))</f>
        <v>100 a 500 USD</v>
      </c>
      <c r="X573" s="14" t="n">
        <f aca="false">IF(P573="","",MIN(T573,S573))</f>
        <v>0</v>
      </c>
    </row>
    <row r="574" customFormat="false" ht="15" hidden="false" customHeight="false" outlineLevel="0" collapsed="false">
      <c r="A574" s="10" t="s">
        <v>1208</v>
      </c>
      <c r="B574" s="14" t="n">
        <v>18.885</v>
      </c>
      <c r="C574" s="14" t="n">
        <f aca="false">IF('MRR Conglomerado'!AG574&gt;0,'MRR Conglomerado'!AG574,"")</f>
        <v>1739.3085</v>
      </c>
      <c r="D574" s="14" t="n">
        <f aca="false">IF(C574="","",'MRR Conglomerado'!AS574)</f>
        <v>1873.021232</v>
      </c>
      <c r="E574" s="13" t="n">
        <f aca="false">IF(C574="","",D574/C574)</f>
        <v>1.07687694966132</v>
      </c>
      <c r="F574" s="14" t="n">
        <f aca="false">IF(C574="","",C574/B574)</f>
        <v>92.1</v>
      </c>
      <c r="G574" s="10" t="str">
        <f aca="false">IF(F574="","",IF(F574&lt;100,"Menos de 100 USD",IF(F574&lt;500,"100 a 500 USD",IF(F574&lt;2000,"500 a 2.000 USD","Más de 2.000 USD"))))</f>
        <v>Menos de 100 USD</v>
      </c>
      <c r="H574" s="14" t="n">
        <f aca="false">IF(C574="","",MIN(D574,C574))</f>
        <v>1739.3085</v>
      </c>
      <c r="I574" s="14" t="n">
        <f aca="false">IF(SUM('MRR Conglomerado'!AE574:AG574)&gt;0,SUM('MRR Conglomerado'!AE574:AG574),"")</f>
        <v>4816.73024</v>
      </c>
      <c r="J574" s="14" t="n">
        <f aca="false">IF(I574="","",SUM('MRR Conglomerado'!AQ574:AS574))</f>
        <v>5618.954174</v>
      </c>
      <c r="K574" s="10" t="n">
        <f aca="false">IF(I574="","",COUNTIF('MRR Conglomerado'!AE574:AG574,"&gt;0"))</f>
        <v>3</v>
      </c>
      <c r="L574" s="13" t="n">
        <f aca="false">IF(I574="","",J574/I574)</f>
        <v>1.16654948357664</v>
      </c>
      <c r="M574" s="14" t="n">
        <f aca="false">IF(I574="","",I574/K574/B574)</f>
        <v>85.0186257170594</v>
      </c>
      <c r="N574" s="10" t="str">
        <f aca="false">IF(M574="","",IF(M574&lt;100,"Menos de 100 USD",IF(M574&lt;500,"100 a 500 USD",IF(M574&lt;2000,"500 a 2.000 USD","Más de 2.000 USD"))))</f>
        <v>Menos de 100 USD</v>
      </c>
      <c r="O574" s="14" t="n">
        <f aca="false">IF(I574="","",MIN(J574,I574))</f>
        <v>4816.73024</v>
      </c>
      <c r="P574" s="14" t="n">
        <f aca="false">IF(SUM('MRR Conglomerado'!V574:AG574)&gt;0,SUM('MRR Conglomerado'!V574:AG574),"")</f>
        <v>17770.714332</v>
      </c>
      <c r="Q574" s="14" t="n">
        <f aca="false">IF(P574="","",SUM('MRR Conglomerado'!AH574:AS574))</f>
        <v>22211.666168</v>
      </c>
      <c r="R574" s="10" t="n">
        <f aca="false">IF(P574="","",COUNTIF('MRR Conglomerado'!V574:AG574,"&gt;0"))</f>
        <v>12</v>
      </c>
      <c r="S574" s="14" t="n">
        <f aca="false">IF(P574="","",P574/R574)</f>
        <v>1480.892861</v>
      </c>
      <c r="T574" s="14" t="n">
        <f aca="false">IF(P574="","",Q574/12)</f>
        <v>1850.97218066667</v>
      </c>
      <c r="U574" s="13" t="n">
        <f aca="false">IF(P574="","",T574/S574)</f>
        <v>1.24990283187452</v>
      </c>
      <c r="V574" s="14" t="n">
        <f aca="false">IF(P574="","",S574/B574)</f>
        <v>78.4163548318771</v>
      </c>
      <c r="W574" s="10" t="str">
        <f aca="false">IF(V574="","",IF(V574&lt;100,"Menos de 100 USD",IF(V574&lt;500,"100 a 500 USD",IF(V574&lt;2000,"500 a 2.000 USD","Más de 2.000 USD"))))</f>
        <v>Menos de 100 USD</v>
      </c>
      <c r="X574" s="14" t="n">
        <f aca="false">IF(P574="","",MIN(T574,S574))</f>
        <v>1480.892861</v>
      </c>
    </row>
    <row r="575" customFormat="false" ht="15" hidden="false" customHeight="false" outlineLevel="0" collapsed="false">
      <c r="A575" s="10" t="s">
        <v>1210</v>
      </c>
      <c r="B575" s="14" t="n">
        <v>18.885</v>
      </c>
      <c r="C575" s="14" t="str">
        <f aca="false">IF('MRR Conglomerado'!AG575&gt;0,'MRR Conglomerado'!AG575,"")</f>
        <v/>
      </c>
      <c r="D575" s="14" t="str">
        <f aca="false">IF(C575="","",'MRR Conglomerado'!AS575)</f>
        <v/>
      </c>
      <c r="E575" s="13" t="str">
        <f aca="false">IF(C575="","",D575/C575)</f>
        <v/>
      </c>
      <c r="F575" s="14" t="str">
        <f aca="false">IF(C575="","",C575/B575)</f>
        <v/>
      </c>
      <c r="G575" s="10" t="str">
        <f aca="false">IF(F575="","",IF(F575&lt;100,"Menos de 100 USD",IF(F575&lt;500,"100 a 500 USD",IF(F575&lt;2000,"500 a 2.000 USD","Más de 2.000 USD"))))</f>
        <v/>
      </c>
      <c r="H575" s="14" t="str">
        <f aca="false">IF(C575="","",MIN(D575,C575))</f>
        <v/>
      </c>
      <c r="I575" s="14" t="str">
        <f aca="false">IF(SUM('MRR Conglomerado'!AE575:AG575)&gt;0,SUM('MRR Conglomerado'!AE575:AG575),"")</f>
        <v/>
      </c>
      <c r="J575" s="14" t="str">
        <f aca="false">IF(I575="","",SUM('MRR Conglomerado'!AQ575:AS575))</f>
        <v/>
      </c>
      <c r="K575" s="10" t="str">
        <f aca="false">IF(I575="","",COUNTIF('MRR Conglomerado'!AE575:AG575,"&gt;0"))</f>
        <v/>
      </c>
      <c r="L575" s="13" t="str">
        <f aca="false">IF(I575="","",J575/I575)</f>
        <v/>
      </c>
      <c r="M575" s="14" t="str">
        <f aca="false">IF(I575="","",I575/K575/B575)</f>
        <v/>
      </c>
      <c r="N575" s="10" t="str">
        <f aca="false">IF(M575="","",IF(M575&lt;100,"Menos de 100 USD",IF(M575&lt;500,"100 a 500 USD",IF(M575&lt;2000,"500 a 2.000 USD","Más de 2.000 USD"))))</f>
        <v/>
      </c>
      <c r="O575" s="14" t="str">
        <f aca="false">IF(I575="","",MIN(J575,I575))</f>
        <v/>
      </c>
      <c r="P575" s="14" t="str">
        <f aca="false">IF(SUM('MRR Conglomerado'!V575:AG575)&gt;0,SUM('MRR Conglomerado'!V575:AG575),"")</f>
        <v/>
      </c>
      <c r="Q575" s="14" t="str">
        <f aca="false">IF(P575="","",SUM('MRR Conglomerado'!AH575:AS575))</f>
        <v/>
      </c>
      <c r="R575" s="10" t="str">
        <f aca="false">IF(P575="","",COUNTIF('MRR Conglomerado'!V575:AG575,"&gt;0"))</f>
        <v/>
      </c>
      <c r="S575" s="14" t="str">
        <f aca="false">IF(P575="","",P575/R575)</f>
        <v/>
      </c>
      <c r="T575" s="14" t="str">
        <f aca="false">IF(P575="","",Q575/12)</f>
        <v/>
      </c>
      <c r="U575" s="13" t="str">
        <f aca="false">IF(P575="","",T575/S575)</f>
        <v/>
      </c>
      <c r="V575" s="14" t="str">
        <f aca="false">IF(P575="","",S575/B575)</f>
        <v/>
      </c>
      <c r="W575" s="10" t="str">
        <f aca="false">IF(V575="","",IF(V575&lt;100,"Menos de 100 USD",IF(V575&lt;500,"100 a 500 USD",IF(V575&lt;2000,"500 a 2.000 USD","Más de 2.000 USD"))))</f>
        <v/>
      </c>
      <c r="X575" s="14" t="str">
        <f aca="false">IF(P575="","",MIN(T575,S575))</f>
        <v/>
      </c>
    </row>
    <row r="576" customFormat="false" ht="15" hidden="false" customHeight="false" outlineLevel="0" collapsed="false">
      <c r="A576" s="10" t="s">
        <v>1212</v>
      </c>
      <c r="B576" s="14" t="n">
        <v>18.885</v>
      </c>
      <c r="C576" s="14" t="n">
        <f aca="false">IF('MRR Conglomerado'!AG576&gt;0,'MRR Conglomerado'!AG576,"")</f>
        <v>6042.4446</v>
      </c>
      <c r="D576" s="14" t="n">
        <f aca="false">IF(C576="","",'MRR Conglomerado'!AS576)</f>
        <v>1772.387032</v>
      </c>
      <c r="E576" s="13" t="n">
        <f aca="false">IF(C576="","",D576/C576)</f>
        <v>0.293322843539186</v>
      </c>
      <c r="F576" s="14" t="n">
        <f aca="false">IF(C576="","",C576/B576)</f>
        <v>319.96</v>
      </c>
      <c r="G576" s="10" t="str">
        <f aca="false">IF(F576="","",IF(F576&lt;100,"Menos de 100 USD",IF(F576&lt;500,"100 a 500 USD",IF(F576&lt;2000,"500 a 2.000 USD","Más de 2.000 USD"))))</f>
        <v>100 a 500 USD</v>
      </c>
      <c r="H576" s="14" t="n">
        <f aca="false">IF(C576="","",MIN(D576,C576))</f>
        <v>1772.387032</v>
      </c>
      <c r="I576" s="14" t="n">
        <f aca="false">IF(SUM('MRR Conglomerado'!AE576:AG576)&gt;0,SUM('MRR Conglomerado'!AE576:AG576),"")</f>
        <v>17892.95464</v>
      </c>
      <c r="J576" s="14" t="n">
        <f aca="false">IF(I576="","",SUM('MRR Conglomerado'!AQ576:AS576))</f>
        <v>5317.404616</v>
      </c>
      <c r="K576" s="10" t="n">
        <f aca="false">IF(I576="","",COUNTIF('MRR Conglomerado'!AE576:AG576,"&gt;0"))</f>
        <v>3</v>
      </c>
      <c r="L576" s="13" t="n">
        <f aca="false">IF(I576="","",J576/I576)</f>
        <v>0.297178678590782</v>
      </c>
      <c r="M576" s="14" t="n">
        <f aca="false">IF(I576="","",I576/K576/B576)</f>
        <v>315.823045450534</v>
      </c>
      <c r="N576" s="10" t="str">
        <f aca="false">IF(M576="","",IF(M576&lt;100,"Menos de 100 USD",IF(M576&lt;500,"100 a 500 USD",IF(M576&lt;2000,"500 a 2.000 USD","Más de 2.000 USD"))))</f>
        <v>100 a 500 USD</v>
      </c>
      <c r="O576" s="14" t="n">
        <f aca="false">IF(I576="","",MIN(J576,I576))</f>
        <v>5317.404616</v>
      </c>
      <c r="P576" s="14" t="n">
        <f aca="false">IF(SUM('MRR Conglomerado'!V576:AG576)&gt;0,SUM('MRR Conglomerado'!V576:AG576),"")</f>
        <v>60295.716884</v>
      </c>
      <c r="Q576" s="14" t="n">
        <f aca="false">IF(P576="","",SUM('MRR Conglomerado'!AH576:AS576))</f>
        <v>35468.469273</v>
      </c>
      <c r="R576" s="10" t="n">
        <f aca="false">IF(P576="","",COUNTIF('MRR Conglomerado'!V576:AG576,"&gt;0"))</f>
        <v>10</v>
      </c>
      <c r="S576" s="14" t="n">
        <f aca="false">IF(P576="","",P576/R576)</f>
        <v>6029.5716884</v>
      </c>
      <c r="T576" s="14" t="n">
        <f aca="false">IF(P576="","",Q576/12)</f>
        <v>2955.70577275</v>
      </c>
      <c r="U576" s="13" t="n">
        <f aca="false">IF(P576="","",T576/S576)</f>
        <v>0.490201613895119</v>
      </c>
      <c r="V576" s="14" t="n">
        <f aca="false">IF(P576="","",S576/B576)</f>
        <v>319.278352576119</v>
      </c>
      <c r="W576" s="10" t="str">
        <f aca="false">IF(V576="","",IF(V576&lt;100,"Menos de 100 USD",IF(V576&lt;500,"100 a 500 USD",IF(V576&lt;2000,"500 a 2.000 USD","Más de 2.000 USD"))))</f>
        <v>100 a 500 USD</v>
      </c>
      <c r="X576" s="14" t="n">
        <f aca="false">IF(P576="","",MIN(T576,S576))</f>
        <v>2955.70577275</v>
      </c>
    </row>
    <row r="577" customFormat="false" ht="15" hidden="false" customHeight="false" outlineLevel="0" collapsed="false">
      <c r="A577" s="10" t="s">
        <v>1214</v>
      </c>
      <c r="B577" s="14" t="n">
        <v>18.885</v>
      </c>
      <c r="C577" s="14" t="n">
        <f aca="false">IF('MRR Conglomerado'!AG577&gt;0,'MRR Conglomerado'!AG577,"")</f>
        <v>2683.1808</v>
      </c>
      <c r="D577" s="14" t="n">
        <f aca="false">IF(C577="","",'MRR Conglomerado'!AS577)</f>
        <v>2160.747536</v>
      </c>
      <c r="E577" s="13" t="n">
        <f aca="false">IF(C577="","",D577/C577)</f>
        <v>0.805293305616975</v>
      </c>
      <c r="F577" s="14" t="n">
        <f aca="false">IF(C577="","",C577/B577)</f>
        <v>142.08</v>
      </c>
      <c r="G577" s="10" t="str">
        <f aca="false">IF(F577="","",IF(F577&lt;100,"Menos de 100 USD",IF(F577&lt;500,"100 a 500 USD",IF(F577&lt;2000,"500 a 2.000 USD","Más de 2.000 USD"))))</f>
        <v>100 a 500 USD</v>
      </c>
      <c r="H577" s="14" t="n">
        <f aca="false">IF(C577="","",MIN(D577,C577))</f>
        <v>2160.747536</v>
      </c>
      <c r="I577" s="14" t="n">
        <f aca="false">IF(SUM('MRR Conglomerado'!AE577:AG577)&gt;0,SUM('MRR Conglomerado'!AE577:AG577),"")</f>
        <v>12660.35992</v>
      </c>
      <c r="J577" s="14" t="n">
        <f aca="false">IF(I577="","",SUM('MRR Conglomerado'!AQ577:AS577))</f>
        <v>6509.255033</v>
      </c>
      <c r="K577" s="10" t="n">
        <f aca="false">IF(I577="","",COUNTIF('MRR Conglomerado'!AE577:AG577,"&gt;0"))</f>
        <v>3</v>
      </c>
      <c r="L577" s="13" t="n">
        <f aca="false">IF(I577="","",J577/I577)</f>
        <v>0.51414454834867</v>
      </c>
      <c r="M577" s="14" t="n">
        <f aca="false">IF(I577="","",I577/K577/B577)</f>
        <v>223.46412355485</v>
      </c>
      <c r="N577" s="10" t="str">
        <f aca="false">IF(M577="","",IF(M577&lt;100,"Menos de 100 USD",IF(M577&lt;500,"100 a 500 USD",IF(M577&lt;2000,"500 a 2.000 USD","Más de 2.000 USD"))))</f>
        <v>100 a 500 USD</v>
      </c>
      <c r="O577" s="14" t="n">
        <f aca="false">IF(I577="","",MIN(J577,I577))</f>
        <v>6509.255033</v>
      </c>
      <c r="P577" s="14" t="n">
        <f aca="false">IF(SUM('MRR Conglomerado'!V577:AG577)&gt;0,SUM('MRR Conglomerado'!V577:AG577),"")</f>
        <v>84165.858882</v>
      </c>
      <c r="Q577" s="14" t="n">
        <f aca="false">IF(P577="","",SUM('MRR Conglomerado'!AH577:AS577))</f>
        <v>28256.933926</v>
      </c>
      <c r="R577" s="10" t="n">
        <f aca="false">IF(P577="","",COUNTIF('MRR Conglomerado'!V577:AG577,"&gt;0"))</f>
        <v>12</v>
      </c>
      <c r="S577" s="14" t="n">
        <f aca="false">IF(P577="","",P577/R577)</f>
        <v>7013.8215735</v>
      </c>
      <c r="T577" s="14" t="n">
        <f aca="false">IF(P577="","",Q577/12)</f>
        <v>2354.74449383333</v>
      </c>
      <c r="U577" s="13" t="n">
        <f aca="false">IF(P577="","",T577/S577)</f>
        <v>0.335729169776739</v>
      </c>
      <c r="V577" s="14" t="n">
        <f aca="false">IF(P577="","",S577/B577)</f>
        <v>371.396429626688</v>
      </c>
      <c r="W577" s="10" t="str">
        <f aca="false">IF(V577="","",IF(V577&lt;100,"Menos de 100 USD",IF(V577&lt;500,"100 a 500 USD",IF(V577&lt;2000,"500 a 2.000 USD","Más de 2.000 USD"))))</f>
        <v>100 a 500 USD</v>
      </c>
      <c r="X577" s="14" t="n">
        <f aca="false">IF(P577="","",MIN(T577,S577))</f>
        <v>2354.74449383333</v>
      </c>
    </row>
    <row r="578" customFormat="false" ht="15" hidden="false" customHeight="false" outlineLevel="0" collapsed="false">
      <c r="A578" s="10" t="s">
        <v>1216</v>
      </c>
      <c r="B578" s="14" t="n">
        <v>18.885</v>
      </c>
      <c r="C578" s="14" t="str">
        <f aca="false">IF('MRR Conglomerado'!AG578&gt;0,'MRR Conglomerado'!AG578,"")</f>
        <v/>
      </c>
      <c r="D578" s="14" t="str">
        <f aca="false">IF(C578="","",'MRR Conglomerado'!AS578)</f>
        <v/>
      </c>
      <c r="E578" s="13" t="str">
        <f aca="false">IF(C578="","",D578/C578)</f>
        <v/>
      </c>
      <c r="F578" s="14" t="str">
        <f aca="false">IF(C578="","",C578/B578)</f>
        <v/>
      </c>
      <c r="G578" s="10" t="str">
        <f aca="false">IF(F578="","",IF(F578&lt;100,"Menos de 100 USD",IF(F578&lt;500,"100 a 500 USD",IF(F578&lt;2000,"500 a 2.000 USD","Más de 2.000 USD"))))</f>
        <v/>
      </c>
      <c r="H578" s="14" t="str">
        <f aca="false">IF(C578="","",MIN(D578,C578))</f>
        <v/>
      </c>
      <c r="I578" s="14" t="str">
        <f aca="false">IF(SUM('MRR Conglomerado'!AE578:AG578)&gt;0,SUM('MRR Conglomerado'!AE578:AG578),"")</f>
        <v/>
      </c>
      <c r="J578" s="14" t="str">
        <f aca="false">IF(I578="","",SUM('MRR Conglomerado'!AQ578:AS578))</f>
        <v/>
      </c>
      <c r="K578" s="10" t="str">
        <f aca="false">IF(I578="","",COUNTIF('MRR Conglomerado'!AE578:AG578,"&gt;0"))</f>
        <v/>
      </c>
      <c r="L578" s="13" t="str">
        <f aca="false">IF(I578="","",J578/I578)</f>
        <v/>
      </c>
      <c r="M578" s="14" t="str">
        <f aca="false">IF(I578="","",I578/K578/B578)</f>
        <v/>
      </c>
      <c r="N578" s="10" t="str">
        <f aca="false">IF(M578="","",IF(M578&lt;100,"Menos de 100 USD",IF(M578&lt;500,"100 a 500 USD",IF(M578&lt;2000,"500 a 2.000 USD","Más de 2.000 USD"))))</f>
        <v/>
      </c>
      <c r="O578" s="14" t="str">
        <f aca="false">IF(I578="","",MIN(J578,I578))</f>
        <v/>
      </c>
      <c r="P578" s="14" t="n">
        <f aca="false">IF(SUM('MRR Conglomerado'!V578:AG578)&gt;0,SUM('MRR Conglomerado'!V578:AG578),"")</f>
        <v>60126.03685</v>
      </c>
      <c r="Q578" s="14" t="n">
        <f aca="false">IF(P578="","",SUM('MRR Conglomerado'!AH578:AS578))</f>
        <v>0</v>
      </c>
      <c r="R578" s="10" t="n">
        <f aca="false">IF(P578="","",COUNTIF('MRR Conglomerado'!V578:AG578,"&gt;0"))</f>
        <v>4</v>
      </c>
      <c r="S578" s="14" t="n">
        <f aca="false">IF(P578="","",P578/R578)</f>
        <v>15031.5092125</v>
      </c>
      <c r="T578" s="14" t="n">
        <f aca="false">IF(P578="","",Q578/12)</f>
        <v>0</v>
      </c>
      <c r="U578" s="13" t="n">
        <f aca="false">IF(P578="","",T578/S578)</f>
        <v>0</v>
      </c>
      <c r="V578" s="14" t="n">
        <f aca="false">IF(P578="","",S578/B578)</f>
        <v>795.949653825788</v>
      </c>
      <c r="W578" s="10" t="str">
        <f aca="false">IF(V578="","",IF(V578&lt;100,"Menos de 100 USD",IF(V578&lt;500,"100 a 500 USD",IF(V578&lt;2000,"500 a 2.000 USD","Más de 2.000 USD"))))</f>
        <v>500 a 2.000 USD</v>
      </c>
      <c r="X578" s="14" t="n">
        <f aca="false">IF(P578="","",MIN(T578,S578))</f>
        <v>0</v>
      </c>
    </row>
    <row r="579" customFormat="false" ht="15" hidden="false" customHeight="false" outlineLevel="0" collapsed="false">
      <c r="A579" s="10" t="s">
        <v>1218</v>
      </c>
      <c r="B579" s="14" t="n">
        <v>18.885</v>
      </c>
      <c r="C579" s="14" t="str">
        <f aca="false">IF('MRR Conglomerado'!AG579&gt;0,'MRR Conglomerado'!AG579,"")</f>
        <v/>
      </c>
      <c r="D579" s="14" t="str">
        <f aca="false">IF(C579="","",'MRR Conglomerado'!AS579)</f>
        <v/>
      </c>
      <c r="E579" s="13" t="str">
        <f aca="false">IF(C579="","",D579/C579)</f>
        <v/>
      </c>
      <c r="F579" s="14" t="str">
        <f aca="false">IF(C579="","",C579/B579)</f>
        <v/>
      </c>
      <c r="G579" s="10" t="str">
        <f aca="false">IF(F579="","",IF(F579&lt;100,"Menos de 100 USD",IF(F579&lt;500,"100 a 500 USD",IF(F579&lt;2000,"500 a 2.000 USD","Más de 2.000 USD"))))</f>
        <v/>
      </c>
      <c r="H579" s="14" t="str">
        <f aca="false">IF(C579="","",MIN(D579,C579))</f>
        <v/>
      </c>
      <c r="I579" s="14" t="str">
        <f aca="false">IF(SUM('MRR Conglomerado'!AE579:AG579)&gt;0,SUM('MRR Conglomerado'!AE579:AG579),"")</f>
        <v/>
      </c>
      <c r="J579" s="14" t="str">
        <f aca="false">IF(I579="","",SUM('MRR Conglomerado'!AQ579:AS579))</f>
        <v/>
      </c>
      <c r="K579" s="10" t="str">
        <f aca="false">IF(I579="","",COUNTIF('MRR Conglomerado'!AE579:AG579,"&gt;0"))</f>
        <v/>
      </c>
      <c r="L579" s="13" t="str">
        <f aca="false">IF(I579="","",J579/I579)</f>
        <v/>
      </c>
      <c r="M579" s="14" t="str">
        <f aca="false">IF(I579="","",I579/K579/B579)</f>
        <v/>
      </c>
      <c r="N579" s="10" t="str">
        <f aca="false">IF(M579="","",IF(M579&lt;100,"Menos de 100 USD",IF(M579&lt;500,"100 a 500 USD",IF(M579&lt;2000,"500 a 2.000 USD","Más de 2.000 USD"))))</f>
        <v/>
      </c>
      <c r="O579" s="14" t="str">
        <f aca="false">IF(I579="","",MIN(J579,I579))</f>
        <v/>
      </c>
      <c r="P579" s="14" t="str">
        <f aca="false">IF(SUM('MRR Conglomerado'!V579:AG579)&gt;0,SUM('MRR Conglomerado'!V579:AG579),"")</f>
        <v/>
      </c>
      <c r="Q579" s="14" t="str">
        <f aca="false">IF(P579="","",SUM('MRR Conglomerado'!AH579:AS579))</f>
        <v/>
      </c>
      <c r="R579" s="10" t="str">
        <f aca="false">IF(P579="","",COUNTIF('MRR Conglomerado'!V579:AG579,"&gt;0"))</f>
        <v/>
      </c>
      <c r="S579" s="14" t="str">
        <f aca="false">IF(P579="","",P579/R579)</f>
        <v/>
      </c>
      <c r="T579" s="14" t="str">
        <f aca="false">IF(P579="","",Q579/12)</f>
        <v/>
      </c>
      <c r="U579" s="13" t="str">
        <f aca="false">IF(P579="","",T579/S579)</f>
        <v/>
      </c>
      <c r="V579" s="14" t="str">
        <f aca="false">IF(P579="","",S579/B579)</f>
        <v/>
      </c>
      <c r="W579" s="10" t="str">
        <f aca="false">IF(V579="","",IF(V579&lt;100,"Menos de 100 USD",IF(V579&lt;500,"100 a 500 USD",IF(V579&lt;2000,"500 a 2.000 USD","Más de 2.000 USD"))))</f>
        <v/>
      </c>
      <c r="X579" s="14" t="str">
        <f aca="false">IF(P579="","",MIN(T579,S579))</f>
        <v/>
      </c>
    </row>
    <row r="580" customFormat="false" ht="15" hidden="false" customHeight="false" outlineLevel="0" collapsed="false">
      <c r="A580" s="10" t="s">
        <v>1220</v>
      </c>
      <c r="B580" s="14" t="n">
        <v>18.885</v>
      </c>
      <c r="C580" s="14" t="str">
        <f aca="false">IF('MRR Conglomerado'!AG580&gt;0,'MRR Conglomerado'!AG580,"")</f>
        <v/>
      </c>
      <c r="D580" s="14" t="str">
        <f aca="false">IF(C580="","",'MRR Conglomerado'!AS580)</f>
        <v/>
      </c>
      <c r="E580" s="13" t="str">
        <f aca="false">IF(C580="","",D580/C580)</f>
        <v/>
      </c>
      <c r="F580" s="14" t="str">
        <f aca="false">IF(C580="","",C580/B580)</f>
        <v/>
      </c>
      <c r="G580" s="10" t="str">
        <f aca="false">IF(F580="","",IF(F580&lt;100,"Menos de 100 USD",IF(F580&lt;500,"100 a 500 USD",IF(F580&lt;2000,"500 a 2.000 USD","Más de 2.000 USD"))))</f>
        <v/>
      </c>
      <c r="H580" s="14" t="str">
        <f aca="false">IF(C580="","",MIN(D580,C580))</f>
        <v/>
      </c>
      <c r="I580" s="14" t="str">
        <f aca="false">IF(SUM('MRR Conglomerado'!AE580:AG580)&gt;0,SUM('MRR Conglomerado'!AE580:AG580),"")</f>
        <v/>
      </c>
      <c r="J580" s="14" t="str">
        <f aca="false">IF(I580="","",SUM('MRR Conglomerado'!AQ580:AS580))</f>
        <v/>
      </c>
      <c r="K580" s="10" t="str">
        <f aca="false">IF(I580="","",COUNTIF('MRR Conglomerado'!AE580:AG580,"&gt;0"))</f>
        <v/>
      </c>
      <c r="L580" s="13" t="str">
        <f aca="false">IF(I580="","",J580/I580)</f>
        <v/>
      </c>
      <c r="M580" s="14" t="str">
        <f aca="false">IF(I580="","",I580/K580/B580)</f>
        <v/>
      </c>
      <c r="N580" s="10" t="str">
        <f aca="false">IF(M580="","",IF(M580&lt;100,"Menos de 100 USD",IF(M580&lt;500,"100 a 500 USD",IF(M580&lt;2000,"500 a 2.000 USD","Más de 2.000 USD"))))</f>
        <v/>
      </c>
      <c r="O580" s="14" t="str">
        <f aca="false">IF(I580="","",MIN(J580,I580))</f>
        <v/>
      </c>
      <c r="P580" s="14" t="str">
        <f aca="false">IF(SUM('MRR Conglomerado'!V580:AG580)&gt;0,SUM('MRR Conglomerado'!V580:AG580),"")</f>
        <v/>
      </c>
      <c r="Q580" s="14" t="str">
        <f aca="false">IF(P580="","",SUM('MRR Conglomerado'!AH580:AS580))</f>
        <v/>
      </c>
      <c r="R580" s="10" t="str">
        <f aca="false">IF(P580="","",COUNTIF('MRR Conglomerado'!V580:AG580,"&gt;0"))</f>
        <v/>
      </c>
      <c r="S580" s="14" t="str">
        <f aca="false">IF(P580="","",P580/R580)</f>
        <v/>
      </c>
      <c r="T580" s="14" t="str">
        <f aca="false">IF(P580="","",Q580/12)</f>
        <v/>
      </c>
      <c r="U580" s="13" t="str">
        <f aca="false">IF(P580="","",T580/S580)</f>
        <v/>
      </c>
      <c r="V580" s="14" t="str">
        <f aca="false">IF(P580="","",S580/B580)</f>
        <v/>
      </c>
      <c r="W580" s="10" t="str">
        <f aca="false">IF(V580="","",IF(V580&lt;100,"Menos de 100 USD",IF(V580&lt;500,"100 a 500 USD",IF(V580&lt;2000,"500 a 2.000 USD","Más de 2.000 USD"))))</f>
        <v/>
      </c>
      <c r="X580" s="14" t="str">
        <f aca="false">IF(P580="","",MIN(T580,S580))</f>
        <v/>
      </c>
    </row>
    <row r="581" customFormat="false" ht="15" hidden="false" customHeight="false" outlineLevel="0" collapsed="false">
      <c r="A581" s="10" t="s">
        <v>1222</v>
      </c>
      <c r="B581" s="14" t="n">
        <v>18.885</v>
      </c>
      <c r="C581" s="14" t="str">
        <f aca="false">IF('MRR Conglomerado'!AG581&gt;0,'MRR Conglomerado'!AG581,"")</f>
        <v/>
      </c>
      <c r="D581" s="14" t="str">
        <f aca="false">IF(C581="","",'MRR Conglomerado'!AS581)</f>
        <v/>
      </c>
      <c r="E581" s="13" t="str">
        <f aca="false">IF(C581="","",D581/C581)</f>
        <v/>
      </c>
      <c r="F581" s="14" t="str">
        <f aca="false">IF(C581="","",C581/B581)</f>
        <v/>
      </c>
      <c r="G581" s="10" t="str">
        <f aca="false">IF(F581="","",IF(F581&lt;100,"Menos de 100 USD",IF(F581&lt;500,"100 a 500 USD",IF(F581&lt;2000,"500 a 2.000 USD","Más de 2.000 USD"))))</f>
        <v/>
      </c>
      <c r="H581" s="14" t="str">
        <f aca="false">IF(C581="","",MIN(D581,C581))</f>
        <v/>
      </c>
      <c r="I581" s="14" t="str">
        <f aca="false">IF(SUM('MRR Conglomerado'!AE581:AG581)&gt;0,SUM('MRR Conglomerado'!AE581:AG581),"")</f>
        <v/>
      </c>
      <c r="J581" s="14" t="str">
        <f aca="false">IF(I581="","",SUM('MRR Conglomerado'!AQ581:AS581))</f>
        <v/>
      </c>
      <c r="K581" s="10" t="str">
        <f aca="false">IF(I581="","",COUNTIF('MRR Conglomerado'!AE581:AG581,"&gt;0"))</f>
        <v/>
      </c>
      <c r="L581" s="13" t="str">
        <f aca="false">IF(I581="","",J581/I581)</f>
        <v/>
      </c>
      <c r="M581" s="14" t="str">
        <f aca="false">IF(I581="","",I581/K581/B581)</f>
        <v/>
      </c>
      <c r="N581" s="10" t="str">
        <f aca="false">IF(M581="","",IF(M581&lt;100,"Menos de 100 USD",IF(M581&lt;500,"100 a 500 USD",IF(M581&lt;2000,"500 a 2.000 USD","Más de 2.000 USD"))))</f>
        <v/>
      </c>
      <c r="O581" s="14" t="str">
        <f aca="false">IF(I581="","",MIN(J581,I581))</f>
        <v/>
      </c>
      <c r="P581" s="14" t="str">
        <f aca="false">IF(SUM('MRR Conglomerado'!V581:AG581)&gt;0,SUM('MRR Conglomerado'!V581:AG581),"")</f>
        <v/>
      </c>
      <c r="Q581" s="14" t="str">
        <f aca="false">IF(P581="","",SUM('MRR Conglomerado'!AH581:AS581))</f>
        <v/>
      </c>
      <c r="R581" s="10" t="str">
        <f aca="false">IF(P581="","",COUNTIF('MRR Conglomerado'!V581:AG581,"&gt;0"))</f>
        <v/>
      </c>
      <c r="S581" s="14" t="str">
        <f aca="false">IF(P581="","",P581/R581)</f>
        <v/>
      </c>
      <c r="T581" s="14" t="str">
        <f aca="false">IF(P581="","",Q581/12)</f>
        <v/>
      </c>
      <c r="U581" s="13" t="str">
        <f aca="false">IF(P581="","",T581/S581)</f>
        <v/>
      </c>
      <c r="V581" s="14" t="str">
        <f aca="false">IF(P581="","",S581/B581)</f>
        <v/>
      </c>
      <c r="W581" s="10" t="str">
        <f aca="false">IF(V581="","",IF(V581&lt;100,"Menos de 100 USD",IF(V581&lt;500,"100 a 500 USD",IF(V581&lt;2000,"500 a 2.000 USD","Más de 2.000 USD"))))</f>
        <v/>
      </c>
      <c r="X581" s="14" t="str">
        <f aca="false">IF(P581="","",MIN(T581,S581))</f>
        <v/>
      </c>
    </row>
    <row r="582" customFormat="false" ht="15" hidden="false" customHeight="false" outlineLevel="0" collapsed="false">
      <c r="A582" s="10" t="s">
        <v>1224</v>
      </c>
      <c r="B582" s="14" t="n">
        <v>18.885</v>
      </c>
      <c r="C582" s="14" t="n">
        <f aca="false">IF('MRR Conglomerado'!AG582&gt;0,'MRR Conglomerado'!AG582,"")</f>
        <v>2845.40295</v>
      </c>
      <c r="D582" s="14" t="n">
        <f aca="false">IF(C582="","",'MRR Conglomerado'!AS582)</f>
        <v>5566.033848</v>
      </c>
      <c r="E582" s="13" t="n">
        <f aca="false">IF(C582="","",D582/C582)</f>
        <v>1.95614960193951</v>
      </c>
      <c r="F582" s="14" t="n">
        <f aca="false">IF(C582="","",C582/B582)</f>
        <v>150.67</v>
      </c>
      <c r="G582" s="10" t="str">
        <f aca="false">IF(F582="","",IF(F582&lt;100,"Menos de 100 USD",IF(F582&lt;500,"100 a 500 USD",IF(F582&lt;2000,"500 a 2.000 USD","Más de 2.000 USD"))))</f>
        <v>100 a 500 USD</v>
      </c>
      <c r="H582" s="14" t="n">
        <f aca="false">IF(C582="","",MIN(D582,C582))</f>
        <v>2845.40295</v>
      </c>
      <c r="I582" s="14" t="n">
        <f aca="false">IF(SUM('MRR Conglomerado'!AE582:AG582)&gt;0,SUM('MRR Conglomerado'!AE582:AG582),"")</f>
        <v>8859.62735</v>
      </c>
      <c r="J582" s="14" t="n">
        <f aca="false">IF(I582="","",SUM('MRR Conglomerado'!AQ582:AS582))</f>
        <v>16563.88274</v>
      </c>
      <c r="K582" s="10" t="n">
        <f aca="false">IF(I582="","",COUNTIF('MRR Conglomerado'!AE582:AG582,"&gt;0"))</f>
        <v>3</v>
      </c>
      <c r="L582" s="13" t="n">
        <f aca="false">IF(I582="","",J582/I582)</f>
        <v>1.86959135927991</v>
      </c>
      <c r="M582" s="14" t="n">
        <f aca="false">IF(I582="","",I582/K582/B582)</f>
        <v>156.378560586003</v>
      </c>
      <c r="N582" s="10" t="str">
        <f aca="false">IF(M582="","",IF(M582&lt;100,"Menos de 100 USD",IF(M582&lt;500,"100 a 500 USD",IF(M582&lt;2000,"500 a 2.000 USD","Más de 2.000 USD"))))</f>
        <v>100 a 500 USD</v>
      </c>
      <c r="O582" s="14" t="n">
        <f aca="false">IF(I582="","",MIN(J582,I582))</f>
        <v>8859.62735</v>
      </c>
      <c r="P582" s="14" t="n">
        <f aca="false">IF(SUM('MRR Conglomerado'!V582:AG582)&gt;0,SUM('MRR Conglomerado'!V582:AG582),"")</f>
        <v>27917.333534</v>
      </c>
      <c r="Q582" s="14" t="n">
        <f aca="false">IF(P582="","",SUM('MRR Conglomerado'!AH582:AS582))</f>
        <v>49007.965643</v>
      </c>
      <c r="R582" s="10" t="n">
        <f aca="false">IF(P582="","",COUNTIF('MRR Conglomerado'!V582:AG582,"&gt;0"))</f>
        <v>12</v>
      </c>
      <c r="S582" s="14" t="n">
        <f aca="false">IF(P582="","",P582/R582)</f>
        <v>2326.44446116667</v>
      </c>
      <c r="T582" s="14" t="n">
        <f aca="false">IF(P582="","",Q582/12)</f>
        <v>4083.99713691667</v>
      </c>
      <c r="U582" s="13" t="n">
        <f aca="false">IF(P582="","",T582/S582)</f>
        <v>1.75546728283753</v>
      </c>
      <c r="V582" s="14" t="n">
        <f aca="false">IF(P582="","",S582/B582)</f>
        <v>123.190069429</v>
      </c>
      <c r="W582" s="10" t="str">
        <f aca="false">IF(V582="","",IF(V582&lt;100,"Menos de 100 USD",IF(V582&lt;500,"100 a 500 USD",IF(V582&lt;2000,"500 a 2.000 USD","Más de 2.000 USD"))))</f>
        <v>100 a 500 USD</v>
      </c>
      <c r="X582" s="14" t="n">
        <f aca="false">IF(P582="","",MIN(T582,S582))</f>
        <v>2326.44446116667</v>
      </c>
    </row>
    <row r="583" customFormat="false" ht="15" hidden="false" customHeight="false" outlineLevel="0" collapsed="false">
      <c r="A583" s="10" t="s">
        <v>1226</v>
      </c>
      <c r="B583" s="14" t="n">
        <v>18.885</v>
      </c>
      <c r="C583" s="14" t="str">
        <f aca="false">IF('MRR Conglomerado'!AG583&gt;0,'MRR Conglomerado'!AG583,"")</f>
        <v/>
      </c>
      <c r="D583" s="14" t="str">
        <f aca="false">IF(C583="","",'MRR Conglomerado'!AS583)</f>
        <v/>
      </c>
      <c r="E583" s="13" t="str">
        <f aca="false">IF(C583="","",D583/C583)</f>
        <v/>
      </c>
      <c r="F583" s="14" t="str">
        <f aca="false">IF(C583="","",C583/B583)</f>
        <v/>
      </c>
      <c r="G583" s="10" t="str">
        <f aca="false">IF(F583="","",IF(F583&lt;100,"Menos de 100 USD",IF(F583&lt;500,"100 a 500 USD",IF(F583&lt;2000,"500 a 2.000 USD","Más de 2.000 USD"))))</f>
        <v/>
      </c>
      <c r="H583" s="14" t="str">
        <f aca="false">IF(C583="","",MIN(D583,C583))</f>
        <v/>
      </c>
      <c r="I583" s="14" t="n">
        <f aca="false">IF(SUM('MRR Conglomerado'!AE583:AG583)&gt;0,SUM('MRR Conglomerado'!AE583:AG583),"")</f>
        <v>22971.256</v>
      </c>
      <c r="J583" s="14" t="n">
        <f aca="false">IF(I583="","",SUM('MRR Conglomerado'!AQ583:AS583))</f>
        <v>46245.928552</v>
      </c>
      <c r="K583" s="10" t="n">
        <f aca="false">IF(I583="","",COUNTIF('MRR Conglomerado'!AE583:AG583,"&gt;0"))</f>
        <v>1</v>
      </c>
      <c r="L583" s="13" t="n">
        <f aca="false">IF(I583="","",J583/I583)</f>
        <v>2.01320853121832</v>
      </c>
      <c r="M583" s="14" t="n">
        <f aca="false">IF(I583="","",I583/K583/B583)</f>
        <v>1216.37574794811</v>
      </c>
      <c r="N583" s="10" t="str">
        <f aca="false">IF(M583="","",IF(M583&lt;100,"Menos de 100 USD",IF(M583&lt;500,"100 a 500 USD",IF(M583&lt;2000,"500 a 2.000 USD","Más de 2.000 USD"))))</f>
        <v>500 a 2.000 USD</v>
      </c>
      <c r="O583" s="14" t="n">
        <f aca="false">IF(I583="","",MIN(J583,I583))</f>
        <v>22971.256</v>
      </c>
      <c r="P583" s="14" t="n">
        <f aca="false">IF(SUM('MRR Conglomerado'!V583:AG583)&gt;0,SUM('MRR Conglomerado'!V583:AG583),"")</f>
        <v>229712.62243</v>
      </c>
      <c r="Q583" s="14" t="n">
        <f aca="false">IF(P583="","",SUM('MRR Conglomerado'!AH583:AS583))</f>
        <v>46245.928552</v>
      </c>
      <c r="R583" s="10" t="n">
        <f aca="false">IF(P583="","",COUNTIF('MRR Conglomerado'!V583:AG583,"&gt;0"))</f>
        <v>10</v>
      </c>
      <c r="S583" s="14" t="n">
        <f aca="false">IF(P583="","",P583/R583)</f>
        <v>22971.262243</v>
      </c>
      <c r="T583" s="14" t="n">
        <f aca="false">IF(P583="","",Q583/12)</f>
        <v>3853.82737933333</v>
      </c>
      <c r="U583" s="13" t="n">
        <f aca="false">IF(P583="","",T583/S583)</f>
        <v>0.167767332006656</v>
      </c>
      <c r="V583" s="14" t="n">
        <f aca="false">IF(P583="","",S583/B583)</f>
        <v>1216.37607852793</v>
      </c>
      <c r="W583" s="10" t="str">
        <f aca="false">IF(V583="","",IF(V583&lt;100,"Menos de 100 USD",IF(V583&lt;500,"100 a 500 USD",IF(V583&lt;2000,"500 a 2.000 USD","Más de 2.000 USD"))))</f>
        <v>500 a 2.000 USD</v>
      </c>
      <c r="X583" s="14" t="n">
        <f aca="false">IF(P583="","",MIN(T583,S583))</f>
        <v>3853.82737933333</v>
      </c>
    </row>
    <row r="584" customFormat="false" ht="15" hidden="false" customHeight="false" outlineLevel="0" collapsed="false">
      <c r="A584" s="10" t="s">
        <v>1228</v>
      </c>
      <c r="B584" s="14" t="n">
        <v>18.885</v>
      </c>
      <c r="C584" s="14" t="str">
        <f aca="false">IF('MRR Conglomerado'!AG584&gt;0,'MRR Conglomerado'!AG584,"")</f>
        <v/>
      </c>
      <c r="D584" s="14" t="str">
        <f aca="false">IF(C584="","",'MRR Conglomerado'!AS584)</f>
        <v/>
      </c>
      <c r="E584" s="13" t="str">
        <f aca="false">IF(C584="","",D584/C584)</f>
        <v/>
      </c>
      <c r="F584" s="14" t="str">
        <f aca="false">IF(C584="","",C584/B584)</f>
        <v/>
      </c>
      <c r="G584" s="10" t="str">
        <f aca="false">IF(F584="","",IF(F584&lt;100,"Menos de 100 USD",IF(F584&lt;500,"100 a 500 USD",IF(F584&lt;2000,"500 a 2.000 USD","Más de 2.000 USD"))))</f>
        <v/>
      </c>
      <c r="H584" s="14" t="str">
        <f aca="false">IF(C584="","",MIN(D584,C584))</f>
        <v/>
      </c>
      <c r="I584" s="14" t="str">
        <f aca="false">IF(SUM('MRR Conglomerado'!AE584:AG584)&gt;0,SUM('MRR Conglomerado'!AE584:AG584),"")</f>
        <v/>
      </c>
      <c r="J584" s="14" t="str">
        <f aca="false">IF(I584="","",SUM('MRR Conglomerado'!AQ584:AS584))</f>
        <v/>
      </c>
      <c r="K584" s="10" t="str">
        <f aca="false">IF(I584="","",COUNTIF('MRR Conglomerado'!AE584:AG584,"&gt;0"))</f>
        <v/>
      </c>
      <c r="L584" s="13" t="str">
        <f aca="false">IF(I584="","",J584/I584)</f>
        <v/>
      </c>
      <c r="M584" s="14" t="str">
        <f aca="false">IF(I584="","",I584/K584/B584)</f>
        <v/>
      </c>
      <c r="N584" s="10" t="str">
        <f aca="false">IF(M584="","",IF(M584&lt;100,"Menos de 100 USD",IF(M584&lt;500,"100 a 500 USD",IF(M584&lt;2000,"500 a 2.000 USD","Más de 2.000 USD"))))</f>
        <v/>
      </c>
      <c r="O584" s="14" t="str">
        <f aca="false">IF(I584="","",MIN(J584,I584))</f>
        <v/>
      </c>
      <c r="P584" s="14" t="str">
        <f aca="false">IF(SUM('MRR Conglomerado'!V584:AG584)&gt;0,SUM('MRR Conglomerado'!V584:AG584),"")</f>
        <v/>
      </c>
      <c r="Q584" s="14" t="str">
        <f aca="false">IF(P584="","",SUM('MRR Conglomerado'!AH584:AS584))</f>
        <v/>
      </c>
      <c r="R584" s="10" t="str">
        <f aca="false">IF(P584="","",COUNTIF('MRR Conglomerado'!V584:AG584,"&gt;0"))</f>
        <v/>
      </c>
      <c r="S584" s="14" t="str">
        <f aca="false">IF(P584="","",P584/R584)</f>
        <v/>
      </c>
      <c r="T584" s="14" t="str">
        <f aca="false">IF(P584="","",Q584/12)</f>
        <v/>
      </c>
      <c r="U584" s="13" t="str">
        <f aca="false">IF(P584="","",T584/S584)</f>
        <v/>
      </c>
      <c r="V584" s="14" t="str">
        <f aca="false">IF(P584="","",S584/B584)</f>
        <v/>
      </c>
      <c r="W584" s="10" t="str">
        <f aca="false">IF(V584="","",IF(V584&lt;100,"Menos de 100 USD",IF(V584&lt;500,"100 a 500 USD",IF(V584&lt;2000,"500 a 2.000 USD","Más de 2.000 USD"))))</f>
        <v/>
      </c>
      <c r="X584" s="14" t="str">
        <f aca="false">IF(P584="","",MIN(T584,S584))</f>
        <v/>
      </c>
    </row>
    <row r="585" customFormat="false" ht="15" hidden="false" customHeight="false" outlineLevel="0" collapsed="false">
      <c r="A585" s="10" t="s">
        <v>1230</v>
      </c>
      <c r="B585" s="14" t="n">
        <v>18.885</v>
      </c>
      <c r="C585" s="14" t="n">
        <f aca="false">IF('MRR Conglomerado'!AG585&gt;0,'MRR Conglomerado'!AG585,"")</f>
        <v>6710.40705</v>
      </c>
      <c r="D585" s="14" t="n">
        <f aca="false">IF(C585="","",'MRR Conglomerado'!AS585)</f>
        <v>5521.7548</v>
      </c>
      <c r="E585" s="13" t="n">
        <f aca="false">IF(C585="","",D585/C585)</f>
        <v>0.822864359621821</v>
      </c>
      <c r="F585" s="14" t="n">
        <f aca="false">IF(C585="","",C585/B585)</f>
        <v>355.33</v>
      </c>
      <c r="G585" s="10" t="str">
        <f aca="false">IF(F585="","",IF(F585&lt;100,"Menos de 100 USD",IF(F585&lt;500,"100 a 500 USD",IF(F585&lt;2000,"500 a 2.000 USD","Más de 2.000 USD"))))</f>
        <v>100 a 500 USD</v>
      </c>
      <c r="H585" s="14" t="n">
        <f aca="false">IF(C585="","",MIN(D585,C585))</f>
        <v>5521.7548</v>
      </c>
      <c r="I585" s="14" t="n">
        <f aca="false">IF(SUM('MRR Conglomerado'!AE585:AG585)&gt;0,SUM('MRR Conglomerado'!AE585:AG585),"")</f>
        <v>20277.25107</v>
      </c>
      <c r="J585" s="14" t="n">
        <f aca="false">IF(I585="","",SUM('MRR Conglomerado'!AQ585:AS585))</f>
        <v>17170.320706</v>
      </c>
      <c r="K585" s="10" t="n">
        <f aca="false">IF(I585="","",COUNTIF('MRR Conglomerado'!AE585:AG585,"&gt;0"))</f>
        <v>3</v>
      </c>
      <c r="L585" s="13" t="n">
        <f aca="false">IF(I585="","",J585/I585)</f>
        <v>0.84677753639907</v>
      </c>
      <c r="M585" s="14" t="n">
        <f aca="false">IF(I585="","",I585/K585/B585)</f>
        <v>357.907529256023</v>
      </c>
      <c r="N585" s="10" t="str">
        <f aca="false">IF(M585="","",IF(M585&lt;100,"Menos de 100 USD",IF(M585&lt;500,"100 a 500 USD",IF(M585&lt;2000,"500 a 2.000 USD","Más de 2.000 USD"))))</f>
        <v>100 a 500 USD</v>
      </c>
      <c r="O585" s="14" t="n">
        <f aca="false">IF(I585="","",MIN(J585,I585))</f>
        <v>17170.320706</v>
      </c>
      <c r="P585" s="14" t="n">
        <f aca="false">IF(SUM('MRR Conglomerado'!V585:AG585)&gt;0,SUM('MRR Conglomerado'!V585:AG585),"")</f>
        <v>36124.978558</v>
      </c>
      <c r="Q585" s="14" t="n">
        <f aca="false">IF(P585="","",SUM('MRR Conglomerado'!AH585:AS585))</f>
        <v>75486.959131</v>
      </c>
      <c r="R585" s="10" t="n">
        <f aca="false">IF(P585="","",COUNTIF('MRR Conglomerado'!V585:AG585,"&gt;0"))</f>
        <v>12</v>
      </c>
      <c r="S585" s="14" t="n">
        <f aca="false">IF(P585="","",P585/R585)</f>
        <v>3010.41487983333</v>
      </c>
      <c r="T585" s="14" t="n">
        <f aca="false">IF(P585="","",Q585/12)</f>
        <v>6290.57992758333</v>
      </c>
      <c r="U585" s="13" t="n">
        <f aca="false">IF(P585="","",T585/S585)</f>
        <v>2.08960564529617</v>
      </c>
      <c r="V585" s="14" t="n">
        <f aca="false">IF(P585="","",S585/B585)</f>
        <v>159.407724640367</v>
      </c>
      <c r="W585" s="10" t="str">
        <f aca="false">IF(V585="","",IF(V585&lt;100,"Menos de 100 USD",IF(V585&lt;500,"100 a 500 USD",IF(V585&lt;2000,"500 a 2.000 USD","Más de 2.000 USD"))))</f>
        <v>100 a 500 USD</v>
      </c>
      <c r="X585" s="14" t="n">
        <f aca="false">IF(P585="","",MIN(T585,S585))</f>
        <v>3010.41487983333</v>
      </c>
    </row>
    <row r="586" customFormat="false" ht="15" hidden="false" customHeight="false" outlineLevel="0" collapsed="false">
      <c r="A586" s="10" t="s">
        <v>1232</v>
      </c>
      <c r="B586" s="14" t="n">
        <v>18.885</v>
      </c>
      <c r="C586" s="14" t="str">
        <f aca="false">IF('MRR Conglomerado'!AG586&gt;0,'MRR Conglomerado'!AG586,"")</f>
        <v/>
      </c>
      <c r="D586" s="14" t="str">
        <f aca="false">IF(C586="","",'MRR Conglomerado'!AS586)</f>
        <v/>
      </c>
      <c r="E586" s="13" t="str">
        <f aca="false">IF(C586="","",D586/C586)</f>
        <v/>
      </c>
      <c r="F586" s="14" t="str">
        <f aca="false">IF(C586="","",C586/B586)</f>
        <v/>
      </c>
      <c r="G586" s="10" t="str">
        <f aca="false">IF(F586="","",IF(F586&lt;100,"Menos de 100 USD",IF(F586&lt;500,"100 a 500 USD",IF(F586&lt;2000,"500 a 2.000 USD","Más de 2.000 USD"))))</f>
        <v/>
      </c>
      <c r="H586" s="14" t="str">
        <f aca="false">IF(C586="","",MIN(D586,C586))</f>
        <v/>
      </c>
      <c r="I586" s="14" t="str">
        <f aca="false">IF(SUM('MRR Conglomerado'!AE586:AG586)&gt;0,SUM('MRR Conglomerado'!AE586:AG586),"")</f>
        <v/>
      </c>
      <c r="J586" s="14" t="str">
        <f aca="false">IF(I586="","",SUM('MRR Conglomerado'!AQ586:AS586))</f>
        <v/>
      </c>
      <c r="K586" s="10" t="str">
        <f aca="false">IF(I586="","",COUNTIF('MRR Conglomerado'!AE586:AG586,"&gt;0"))</f>
        <v/>
      </c>
      <c r="L586" s="13" t="str">
        <f aca="false">IF(I586="","",J586/I586)</f>
        <v/>
      </c>
      <c r="M586" s="14" t="str">
        <f aca="false">IF(I586="","",I586/K586/B586)</f>
        <v/>
      </c>
      <c r="N586" s="10" t="str">
        <f aca="false">IF(M586="","",IF(M586&lt;100,"Menos de 100 USD",IF(M586&lt;500,"100 a 500 USD",IF(M586&lt;2000,"500 a 2.000 USD","Más de 2.000 USD"))))</f>
        <v/>
      </c>
      <c r="O586" s="14" t="str">
        <f aca="false">IF(I586="","",MIN(J586,I586))</f>
        <v/>
      </c>
      <c r="P586" s="14" t="n">
        <f aca="false">IF(SUM('MRR Conglomerado'!V586:AG586)&gt;0,SUM('MRR Conglomerado'!V586:AG586),"")</f>
        <v>29942.01341</v>
      </c>
      <c r="Q586" s="14" t="n">
        <f aca="false">IF(P586="","",SUM('MRR Conglomerado'!AH586:AS586))</f>
        <v>0</v>
      </c>
      <c r="R586" s="10" t="n">
        <f aca="false">IF(P586="","",COUNTIF('MRR Conglomerado'!V586:AG586,"&gt;0"))</f>
        <v>4</v>
      </c>
      <c r="S586" s="14" t="n">
        <f aca="false">IF(P586="","",P586/R586)</f>
        <v>7485.5033525</v>
      </c>
      <c r="T586" s="14" t="n">
        <f aca="false">IF(P586="","",Q586/12)</f>
        <v>0</v>
      </c>
      <c r="U586" s="13" t="n">
        <f aca="false">IF(P586="","",T586/S586)</f>
        <v>0</v>
      </c>
      <c r="V586" s="14" t="n">
        <f aca="false">IF(P586="","",S586/B586)</f>
        <v>396.372960153561</v>
      </c>
      <c r="W586" s="10" t="str">
        <f aca="false">IF(V586="","",IF(V586&lt;100,"Menos de 100 USD",IF(V586&lt;500,"100 a 500 USD",IF(V586&lt;2000,"500 a 2.000 USD","Más de 2.000 USD"))))</f>
        <v>100 a 500 USD</v>
      </c>
      <c r="X586" s="14" t="n">
        <f aca="false">IF(P586="","",MIN(T586,S586))</f>
        <v>0</v>
      </c>
    </row>
    <row r="587" customFormat="false" ht="15" hidden="false" customHeight="false" outlineLevel="0" collapsed="false">
      <c r="A587" s="10" t="s">
        <v>1234</v>
      </c>
      <c r="B587" s="14" t="n">
        <v>18.885</v>
      </c>
      <c r="C587" s="14" t="n">
        <f aca="false">IF('MRR Conglomerado'!AG587&gt;0,'MRR Conglomerado'!AG587,"")</f>
        <v>681.93735</v>
      </c>
      <c r="D587" s="14" t="n">
        <f aca="false">IF(C587="","",'MRR Conglomerado'!AS587)</f>
        <v>0</v>
      </c>
      <c r="E587" s="13" t="n">
        <f aca="false">IF(C587="","",D587/C587)</f>
        <v>0</v>
      </c>
      <c r="F587" s="14" t="n">
        <f aca="false">IF(C587="","",C587/B587)</f>
        <v>36.11</v>
      </c>
      <c r="G587" s="10" t="str">
        <f aca="false">IF(F587="","",IF(F587&lt;100,"Menos de 100 USD",IF(F587&lt;500,"100 a 500 USD",IF(F587&lt;2000,"500 a 2.000 USD","Más de 2.000 USD"))))</f>
        <v>Menos de 100 USD</v>
      </c>
      <c r="H587" s="14" t="n">
        <f aca="false">IF(C587="","",MIN(D587,C587))</f>
        <v>0</v>
      </c>
      <c r="I587" s="14" t="n">
        <f aca="false">IF(SUM('MRR Conglomerado'!AE587:AG587)&gt;0,SUM('MRR Conglomerado'!AE587:AG587),"")</f>
        <v>1891.86103</v>
      </c>
      <c r="J587" s="14" t="n">
        <f aca="false">IF(I587="","",SUM('MRR Conglomerado'!AQ587:AS587))</f>
        <v>775.558346</v>
      </c>
      <c r="K587" s="10" t="n">
        <f aca="false">IF(I587="","",COUNTIF('MRR Conglomerado'!AE587:AG587,"&gt;0"))</f>
        <v>3</v>
      </c>
      <c r="L587" s="13" t="n">
        <f aca="false">IF(I587="","",J587/I587)</f>
        <v>0.409944670195992</v>
      </c>
      <c r="M587" s="14" t="n">
        <f aca="false">IF(I587="","",I587/K587/B587)</f>
        <v>33.3926578413203</v>
      </c>
      <c r="N587" s="10" t="str">
        <f aca="false">IF(M587="","",IF(M587&lt;100,"Menos de 100 USD",IF(M587&lt;500,"100 a 500 USD",IF(M587&lt;2000,"500 a 2.000 USD","Más de 2.000 USD"))))</f>
        <v>Menos de 100 USD</v>
      </c>
      <c r="O587" s="14" t="n">
        <f aca="false">IF(I587="","",MIN(J587,I587))</f>
        <v>775.558346</v>
      </c>
      <c r="P587" s="14" t="n">
        <f aca="false">IF(SUM('MRR Conglomerado'!V587:AG587)&gt;0,SUM('MRR Conglomerado'!V587:AG587),"")</f>
        <v>3607.768262</v>
      </c>
      <c r="Q587" s="14" t="n">
        <f aca="false">IF(P587="","",SUM('MRR Conglomerado'!AH587:AS587))</f>
        <v>6115.499559</v>
      </c>
      <c r="R587" s="10" t="n">
        <f aca="false">IF(P587="","",COUNTIF('MRR Conglomerado'!V587:AG587,"&gt;0"))</f>
        <v>7</v>
      </c>
      <c r="S587" s="14" t="n">
        <f aca="false">IF(P587="","",P587/R587)</f>
        <v>515.395466</v>
      </c>
      <c r="T587" s="14" t="n">
        <f aca="false">IF(P587="","",Q587/12)</f>
        <v>509.62496325</v>
      </c>
      <c r="U587" s="13" t="n">
        <f aca="false">IF(P587="","",T587/S587)</f>
        <v>0.988803737846619</v>
      </c>
      <c r="V587" s="14" t="n">
        <f aca="false">IF(P587="","",S587/B587)</f>
        <v>27.2912611066984</v>
      </c>
      <c r="W587" s="10" t="str">
        <f aca="false">IF(V587="","",IF(V587&lt;100,"Menos de 100 USD",IF(V587&lt;500,"100 a 500 USD",IF(V587&lt;2000,"500 a 2.000 USD","Más de 2.000 USD"))))</f>
        <v>Menos de 100 USD</v>
      </c>
      <c r="X587" s="14" t="n">
        <f aca="false">IF(P587="","",MIN(T587,S587))</f>
        <v>509.62496325</v>
      </c>
    </row>
    <row r="588" customFormat="false" ht="15" hidden="false" customHeight="false" outlineLevel="0" collapsed="false">
      <c r="A588" s="10" t="s">
        <v>1236</v>
      </c>
      <c r="B588" s="14" t="n">
        <v>18.885</v>
      </c>
      <c r="C588" s="14" t="n">
        <f aca="false">IF('MRR Conglomerado'!AG588&gt;0,'MRR Conglomerado'!AG588,"")</f>
        <v>5084.9751</v>
      </c>
      <c r="D588" s="14" t="n">
        <f aca="false">IF(C588="","",'MRR Conglomerado'!AS588)</f>
        <v>5412.544816</v>
      </c>
      <c r="E588" s="13" t="n">
        <f aca="false">IF(C588="","",D588/C588)</f>
        <v>1.06441913865026</v>
      </c>
      <c r="F588" s="14" t="n">
        <f aca="false">IF(C588="","",C588/B588)</f>
        <v>269.26</v>
      </c>
      <c r="G588" s="10" t="str">
        <f aca="false">IF(F588="","",IF(F588&lt;100,"Menos de 100 USD",IF(F588&lt;500,"100 a 500 USD",IF(F588&lt;2000,"500 a 2.000 USD","Más de 2.000 USD"))))</f>
        <v>100 a 500 USD</v>
      </c>
      <c r="H588" s="14" t="n">
        <f aca="false">IF(C588="","",MIN(D588,C588))</f>
        <v>5084.9751</v>
      </c>
      <c r="I588" s="14" t="n">
        <f aca="false">IF(SUM('MRR Conglomerado'!AE588:AG588)&gt;0,SUM('MRR Conglomerado'!AE588:AG588),"")</f>
        <v>15569.89664</v>
      </c>
      <c r="J588" s="14" t="n">
        <f aca="false">IF(I588="","",SUM('MRR Conglomerado'!AQ588:AS588))</f>
        <v>16144.336556</v>
      </c>
      <c r="K588" s="10" t="n">
        <f aca="false">IF(I588="","",COUNTIF('MRR Conglomerado'!AE588:AG588,"&gt;0"))</f>
        <v>3</v>
      </c>
      <c r="L588" s="13" t="n">
        <f aca="false">IF(I588="","",J588/I588)</f>
        <v>1.03689426649913</v>
      </c>
      <c r="M588" s="14" t="n">
        <f aca="false">IF(I588="","",I588/K588/B588)</f>
        <v>274.819462359898</v>
      </c>
      <c r="N588" s="10" t="str">
        <f aca="false">IF(M588="","",IF(M588&lt;100,"Menos de 100 USD",IF(M588&lt;500,"100 a 500 USD",IF(M588&lt;2000,"500 a 2.000 USD","Más de 2.000 USD"))))</f>
        <v>100 a 500 USD</v>
      </c>
      <c r="O588" s="14" t="n">
        <f aca="false">IF(I588="","",MIN(J588,I588))</f>
        <v>15569.89664</v>
      </c>
      <c r="P588" s="14" t="n">
        <f aca="false">IF(SUM('MRR Conglomerado'!V588:AG588)&gt;0,SUM('MRR Conglomerado'!V588:AG588),"")</f>
        <v>33839.868144</v>
      </c>
      <c r="Q588" s="14" t="n">
        <f aca="false">IF(P588="","",SUM('MRR Conglomerado'!AH588:AS588))</f>
        <v>64611.910697</v>
      </c>
      <c r="R588" s="10" t="n">
        <f aca="false">IF(P588="","",COUNTIF('MRR Conglomerado'!V588:AG588,"&gt;0"))</f>
        <v>7</v>
      </c>
      <c r="S588" s="14" t="n">
        <f aca="false">IF(P588="","",P588/R588)</f>
        <v>4834.26687771429</v>
      </c>
      <c r="T588" s="14" t="n">
        <f aca="false">IF(P588="","",Q588/12)</f>
        <v>5384.32589141667</v>
      </c>
      <c r="U588" s="13" t="n">
        <f aca="false">IF(P588="","",T588/S588)</f>
        <v>1.11378333625686</v>
      </c>
      <c r="V588" s="14" t="n">
        <f aca="false">IF(P588="","",S588/B588)</f>
        <v>255.984478565755</v>
      </c>
      <c r="W588" s="10" t="str">
        <f aca="false">IF(V588="","",IF(V588&lt;100,"Menos de 100 USD",IF(V588&lt;500,"100 a 500 USD",IF(V588&lt;2000,"500 a 2.000 USD","Más de 2.000 USD"))))</f>
        <v>100 a 500 USD</v>
      </c>
      <c r="X588" s="14" t="n">
        <f aca="false">IF(P588="","",MIN(T588,S588))</f>
        <v>4834.26687771429</v>
      </c>
    </row>
    <row r="589" customFormat="false" ht="15" hidden="false" customHeight="false" outlineLevel="0" collapsed="false">
      <c r="A589" s="10" t="s">
        <v>1238</v>
      </c>
      <c r="B589" s="14" t="n">
        <v>18.885</v>
      </c>
      <c r="C589" s="14" t="n">
        <f aca="false">IF('MRR Conglomerado'!AG589&gt;0,'MRR Conglomerado'!AG589,"")</f>
        <v>5398.4661</v>
      </c>
      <c r="D589" s="14" t="n">
        <f aca="false">IF(C589="","",'MRR Conglomerado'!AS589)</f>
        <v>7036.51828</v>
      </c>
      <c r="E589" s="13" t="n">
        <f aca="false">IF(C589="","",D589/C589)</f>
        <v>1.30342918704259</v>
      </c>
      <c r="F589" s="14" t="n">
        <f aca="false">IF(C589="","",C589/B589)</f>
        <v>285.86</v>
      </c>
      <c r="G589" s="10" t="str">
        <f aca="false">IF(F589="","",IF(F589&lt;100,"Menos de 100 USD",IF(F589&lt;500,"100 a 500 USD",IF(F589&lt;2000,"500 a 2.000 USD","Más de 2.000 USD"))))</f>
        <v>100 a 500 USD</v>
      </c>
      <c r="H589" s="14" t="n">
        <f aca="false">IF(C589="","",MIN(D589,C589))</f>
        <v>5398.4661</v>
      </c>
      <c r="I589" s="14" t="n">
        <f aca="false">IF(SUM('MRR Conglomerado'!AE589:AG589)&gt;0,SUM('MRR Conglomerado'!AE589:AG589),"")</f>
        <v>16889.24946</v>
      </c>
      <c r="J589" s="14" t="n">
        <f aca="false">IF(I589="","",SUM('MRR Conglomerado'!AQ589:AS589))</f>
        <v>19750.197586</v>
      </c>
      <c r="K589" s="10" t="n">
        <f aca="false">IF(I589="","",COUNTIF('MRR Conglomerado'!AE589:AG589,"&gt;0"))</f>
        <v>3</v>
      </c>
      <c r="L589" s="13" t="n">
        <f aca="false">IF(I589="","",J589/I589)</f>
        <v>1.16939462779419</v>
      </c>
      <c r="M589" s="14" t="n">
        <f aca="false">IF(I589="","",I589/K589/B589)</f>
        <v>298.106953666931</v>
      </c>
      <c r="N589" s="10" t="str">
        <f aca="false">IF(M589="","",IF(M589&lt;100,"Menos de 100 USD",IF(M589&lt;500,"100 a 500 USD",IF(M589&lt;2000,"500 a 2.000 USD","Más de 2.000 USD"))))</f>
        <v>100 a 500 USD</v>
      </c>
      <c r="O589" s="14" t="n">
        <f aca="false">IF(I589="","",MIN(J589,I589))</f>
        <v>16889.24946</v>
      </c>
      <c r="P589" s="14" t="n">
        <f aca="false">IF(SUM('MRR Conglomerado'!V589:AG589)&gt;0,SUM('MRR Conglomerado'!V589:AG589),"")</f>
        <v>69390.881656</v>
      </c>
      <c r="Q589" s="14" t="n">
        <f aca="false">IF(P589="","",SUM('MRR Conglomerado'!AH589:AS589))</f>
        <v>76787.089976</v>
      </c>
      <c r="R589" s="10" t="n">
        <f aca="false">IF(P589="","",COUNTIF('MRR Conglomerado'!V589:AG589,"&gt;0"))</f>
        <v>12</v>
      </c>
      <c r="S589" s="14" t="n">
        <f aca="false">IF(P589="","",P589/R589)</f>
        <v>5782.57347133333</v>
      </c>
      <c r="T589" s="14" t="n">
        <f aca="false">IF(P589="","",Q589/12)</f>
        <v>6398.92416466667</v>
      </c>
      <c r="U589" s="13" t="n">
        <f aca="false">IF(P589="","",T589/S589)</f>
        <v>1.1065876112753</v>
      </c>
      <c r="V589" s="14" t="n">
        <f aca="false">IF(P589="","",S589/B589)</f>
        <v>306.199283628982</v>
      </c>
      <c r="W589" s="10" t="str">
        <f aca="false">IF(V589="","",IF(V589&lt;100,"Menos de 100 USD",IF(V589&lt;500,"100 a 500 USD",IF(V589&lt;2000,"500 a 2.000 USD","Más de 2.000 USD"))))</f>
        <v>100 a 500 USD</v>
      </c>
      <c r="X589" s="14" t="n">
        <f aca="false">IF(P589="","",MIN(T589,S589))</f>
        <v>5782.57347133333</v>
      </c>
    </row>
    <row r="590" customFormat="false" ht="15" hidden="false" customHeight="false" outlineLevel="0" collapsed="false">
      <c r="A590" s="10" t="s">
        <v>1240</v>
      </c>
      <c r="B590" s="14" t="n">
        <v>18.885</v>
      </c>
      <c r="C590" s="14" t="n">
        <f aca="false">IF('MRR Conglomerado'!AG590&gt;0,'MRR Conglomerado'!AG590,"")</f>
        <v>3626.10885</v>
      </c>
      <c r="D590" s="14" t="n">
        <f aca="false">IF(C590="","",'MRR Conglomerado'!AS590)</f>
        <v>5199.025296</v>
      </c>
      <c r="E590" s="13" t="n">
        <f aca="false">IF(C590="","",D590/C590)</f>
        <v>1.4337752977272</v>
      </c>
      <c r="F590" s="14" t="n">
        <f aca="false">IF(C590="","",C590/B590)</f>
        <v>192.01</v>
      </c>
      <c r="G590" s="10" t="str">
        <f aca="false">IF(F590="","",IF(F590&lt;100,"Menos de 100 USD",IF(F590&lt;500,"100 a 500 USD",IF(F590&lt;2000,"500 a 2.000 USD","Más de 2.000 USD"))))</f>
        <v>100 a 500 USD</v>
      </c>
      <c r="H590" s="14" t="n">
        <f aca="false">IF(C590="","",MIN(D590,C590))</f>
        <v>3626.10885</v>
      </c>
      <c r="I590" s="14" t="n">
        <f aca="false">IF(SUM('MRR Conglomerado'!AE590:AG590)&gt;0,SUM('MRR Conglomerado'!AE590:AG590),"")</f>
        <v>10961.72109</v>
      </c>
      <c r="J590" s="14" t="n">
        <f aca="false">IF(I590="","",SUM('MRR Conglomerado'!AQ590:AS590))</f>
        <v>11574.068272</v>
      </c>
      <c r="K590" s="10" t="n">
        <f aca="false">IF(I590="","",COUNTIF('MRR Conglomerado'!AE590:AG590,"&gt;0"))</f>
        <v>3</v>
      </c>
      <c r="L590" s="13" t="n">
        <f aca="false">IF(I590="","",J590/I590)</f>
        <v>1.05586232097792</v>
      </c>
      <c r="M590" s="14" t="n">
        <f aca="false">IF(I590="","",I590/K590/B590)</f>
        <v>193.481971405878</v>
      </c>
      <c r="N590" s="10" t="str">
        <f aca="false">IF(M590="","",IF(M590&lt;100,"Menos de 100 USD",IF(M590&lt;500,"100 a 500 USD",IF(M590&lt;2000,"500 a 2.000 USD","Más de 2.000 USD"))))</f>
        <v>100 a 500 USD</v>
      </c>
      <c r="O590" s="14" t="n">
        <f aca="false">IF(I590="","",MIN(J590,I590))</f>
        <v>10961.72109</v>
      </c>
      <c r="P590" s="14" t="n">
        <f aca="false">IF(SUM('MRR Conglomerado'!V590:AG590)&gt;0,SUM('MRR Conglomerado'!V590:AG590),"")</f>
        <v>44485.628772</v>
      </c>
      <c r="Q590" s="14" t="n">
        <f aca="false">IF(P590="","",SUM('MRR Conglomerado'!AH590:AS590))</f>
        <v>41917.066944</v>
      </c>
      <c r="R590" s="10" t="n">
        <f aca="false">IF(P590="","",COUNTIF('MRR Conglomerado'!V590:AG590,"&gt;0"))</f>
        <v>12</v>
      </c>
      <c r="S590" s="14" t="n">
        <f aca="false">IF(P590="","",P590/R590)</f>
        <v>3707.135731</v>
      </c>
      <c r="T590" s="14" t="n">
        <f aca="false">IF(P590="","",Q590/12)</f>
        <v>3493.088912</v>
      </c>
      <c r="U590" s="13" t="n">
        <f aca="false">IF(P590="","",T590/S590)</f>
        <v>0.942260862689735</v>
      </c>
      <c r="V590" s="14" t="n">
        <f aca="false">IF(P590="","",S590/B590)</f>
        <v>196.300541752714</v>
      </c>
      <c r="W590" s="10" t="str">
        <f aca="false">IF(V590="","",IF(V590&lt;100,"Menos de 100 USD",IF(V590&lt;500,"100 a 500 USD",IF(V590&lt;2000,"500 a 2.000 USD","Más de 2.000 USD"))))</f>
        <v>100 a 500 USD</v>
      </c>
      <c r="X590" s="14" t="n">
        <f aca="false">IF(P590="","",MIN(T590,S590))</f>
        <v>3493.088912</v>
      </c>
    </row>
    <row r="591" customFormat="false" ht="15" hidden="false" customHeight="false" outlineLevel="0" collapsed="false">
      <c r="A591" s="10" t="s">
        <v>1242</v>
      </c>
      <c r="B591" s="14" t="n">
        <v>18.885</v>
      </c>
      <c r="C591" s="14" t="str">
        <f aca="false">IF('MRR Conglomerado'!AG591&gt;0,'MRR Conglomerado'!AG591,"")</f>
        <v/>
      </c>
      <c r="D591" s="14" t="str">
        <f aca="false">IF(C591="","",'MRR Conglomerado'!AS591)</f>
        <v/>
      </c>
      <c r="E591" s="13" t="str">
        <f aca="false">IF(C591="","",D591/C591)</f>
        <v/>
      </c>
      <c r="F591" s="14" t="str">
        <f aca="false">IF(C591="","",C591/B591)</f>
        <v/>
      </c>
      <c r="G591" s="10" t="str">
        <f aca="false">IF(F591="","",IF(F591&lt;100,"Menos de 100 USD",IF(F591&lt;500,"100 a 500 USD",IF(F591&lt;2000,"500 a 2.000 USD","Más de 2.000 USD"))))</f>
        <v/>
      </c>
      <c r="H591" s="14" t="str">
        <f aca="false">IF(C591="","",MIN(D591,C591))</f>
        <v/>
      </c>
      <c r="I591" s="14" t="str">
        <f aca="false">IF(SUM('MRR Conglomerado'!AE591:AG591)&gt;0,SUM('MRR Conglomerado'!AE591:AG591),"")</f>
        <v/>
      </c>
      <c r="J591" s="14" t="str">
        <f aca="false">IF(I591="","",SUM('MRR Conglomerado'!AQ591:AS591))</f>
        <v/>
      </c>
      <c r="K591" s="10" t="str">
        <f aca="false">IF(I591="","",COUNTIF('MRR Conglomerado'!AE591:AG591,"&gt;0"))</f>
        <v/>
      </c>
      <c r="L591" s="13" t="str">
        <f aca="false">IF(I591="","",J591/I591)</f>
        <v/>
      </c>
      <c r="M591" s="14" t="str">
        <f aca="false">IF(I591="","",I591/K591/B591)</f>
        <v/>
      </c>
      <c r="N591" s="10" t="str">
        <f aca="false">IF(M591="","",IF(M591&lt;100,"Menos de 100 USD",IF(M591&lt;500,"100 a 500 USD",IF(M591&lt;2000,"500 a 2.000 USD","Más de 2.000 USD"))))</f>
        <v/>
      </c>
      <c r="O591" s="14" t="str">
        <f aca="false">IF(I591="","",MIN(J591,I591))</f>
        <v/>
      </c>
      <c r="P591" s="14" t="str">
        <f aca="false">IF(SUM('MRR Conglomerado'!V591:AG591)&gt;0,SUM('MRR Conglomerado'!V591:AG591),"")</f>
        <v/>
      </c>
      <c r="Q591" s="14" t="str">
        <f aca="false">IF(P591="","",SUM('MRR Conglomerado'!AH591:AS591))</f>
        <v/>
      </c>
      <c r="R591" s="10" t="str">
        <f aca="false">IF(P591="","",COUNTIF('MRR Conglomerado'!V591:AG591,"&gt;0"))</f>
        <v/>
      </c>
      <c r="S591" s="14" t="str">
        <f aca="false">IF(P591="","",P591/R591)</f>
        <v/>
      </c>
      <c r="T591" s="14" t="str">
        <f aca="false">IF(P591="","",Q591/12)</f>
        <v/>
      </c>
      <c r="U591" s="13" t="str">
        <f aca="false">IF(P591="","",T591/S591)</f>
        <v/>
      </c>
      <c r="V591" s="14" t="str">
        <f aca="false">IF(P591="","",S591/B591)</f>
        <v/>
      </c>
      <c r="W591" s="10" t="str">
        <f aca="false">IF(V591="","",IF(V591&lt;100,"Menos de 100 USD",IF(V591&lt;500,"100 a 500 USD",IF(V591&lt;2000,"500 a 2.000 USD","Más de 2.000 USD"))))</f>
        <v/>
      </c>
      <c r="X591" s="14" t="str">
        <f aca="false">IF(P591="","",MIN(T591,S591))</f>
        <v/>
      </c>
    </row>
    <row r="592" customFormat="false" ht="15" hidden="false" customHeight="false" outlineLevel="0" collapsed="false">
      <c r="A592" s="10" t="s">
        <v>1244</v>
      </c>
      <c r="B592" s="14" t="n">
        <v>18.885</v>
      </c>
      <c r="C592" s="14" t="str">
        <f aca="false">IF('MRR Conglomerado'!AG592&gt;0,'MRR Conglomerado'!AG592,"")</f>
        <v/>
      </c>
      <c r="D592" s="14" t="str">
        <f aca="false">IF(C592="","",'MRR Conglomerado'!AS592)</f>
        <v/>
      </c>
      <c r="E592" s="13" t="str">
        <f aca="false">IF(C592="","",D592/C592)</f>
        <v/>
      </c>
      <c r="F592" s="14" t="str">
        <f aca="false">IF(C592="","",C592/B592)</f>
        <v/>
      </c>
      <c r="G592" s="10" t="str">
        <f aca="false">IF(F592="","",IF(F592&lt;100,"Menos de 100 USD",IF(F592&lt;500,"100 a 500 USD",IF(F592&lt;2000,"500 a 2.000 USD","Más de 2.000 USD"))))</f>
        <v/>
      </c>
      <c r="H592" s="14" t="str">
        <f aca="false">IF(C592="","",MIN(D592,C592))</f>
        <v/>
      </c>
      <c r="I592" s="14" t="str">
        <f aca="false">IF(SUM('MRR Conglomerado'!AE592:AG592)&gt;0,SUM('MRR Conglomerado'!AE592:AG592),"")</f>
        <v/>
      </c>
      <c r="J592" s="14" t="str">
        <f aca="false">IF(I592="","",SUM('MRR Conglomerado'!AQ592:AS592))</f>
        <v/>
      </c>
      <c r="K592" s="10" t="str">
        <f aca="false">IF(I592="","",COUNTIF('MRR Conglomerado'!AE592:AG592,"&gt;0"))</f>
        <v/>
      </c>
      <c r="L592" s="13" t="str">
        <f aca="false">IF(I592="","",J592/I592)</f>
        <v/>
      </c>
      <c r="M592" s="14" t="str">
        <f aca="false">IF(I592="","",I592/K592/B592)</f>
        <v/>
      </c>
      <c r="N592" s="10" t="str">
        <f aca="false">IF(M592="","",IF(M592&lt;100,"Menos de 100 USD",IF(M592&lt;500,"100 a 500 USD",IF(M592&lt;2000,"500 a 2.000 USD","Más de 2.000 USD"))))</f>
        <v/>
      </c>
      <c r="O592" s="14" t="str">
        <f aca="false">IF(I592="","",MIN(J592,I592))</f>
        <v/>
      </c>
      <c r="P592" s="14" t="n">
        <f aca="false">IF(SUM('MRR Conglomerado'!V592:AG592)&gt;0,SUM('MRR Conglomerado'!V592:AG592),"")</f>
        <v>126833.99305</v>
      </c>
      <c r="Q592" s="14" t="n">
        <f aca="false">IF(P592="","",SUM('MRR Conglomerado'!AH592:AS592))</f>
        <v>0</v>
      </c>
      <c r="R592" s="10" t="n">
        <f aca="false">IF(P592="","",COUNTIF('MRR Conglomerado'!V592:AG592,"&gt;0"))</f>
        <v>4</v>
      </c>
      <c r="S592" s="14" t="n">
        <f aca="false">IF(P592="","",P592/R592)</f>
        <v>31708.4982625</v>
      </c>
      <c r="T592" s="14" t="n">
        <f aca="false">IF(P592="","",Q592/12)</f>
        <v>0</v>
      </c>
      <c r="U592" s="13" t="n">
        <f aca="false">IF(P592="","",T592/S592)</f>
        <v>0</v>
      </c>
      <c r="V592" s="14" t="n">
        <f aca="false">IF(P592="","",S592/B592)</f>
        <v>1679.03088496161</v>
      </c>
      <c r="W592" s="10" t="str">
        <f aca="false">IF(V592="","",IF(V592&lt;100,"Menos de 100 USD",IF(V592&lt;500,"100 a 500 USD",IF(V592&lt;2000,"500 a 2.000 USD","Más de 2.000 USD"))))</f>
        <v>500 a 2.000 USD</v>
      </c>
      <c r="X592" s="14" t="n">
        <f aca="false">IF(P592="","",MIN(T592,S592))</f>
        <v>0</v>
      </c>
    </row>
    <row r="593" customFormat="false" ht="15" hidden="false" customHeight="false" outlineLevel="0" collapsed="false">
      <c r="A593" s="10" t="s">
        <v>1246</v>
      </c>
      <c r="B593" s="14" t="n">
        <v>18.885</v>
      </c>
      <c r="C593" s="14" t="str">
        <f aca="false">IF('MRR Conglomerado'!AG593&gt;0,'MRR Conglomerado'!AG593,"")</f>
        <v/>
      </c>
      <c r="D593" s="14" t="str">
        <f aca="false">IF(C593="","",'MRR Conglomerado'!AS593)</f>
        <v/>
      </c>
      <c r="E593" s="13" t="str">
        <f aca="false">IF(C593="","",D593/C593)</f>
        <v/>
      </c>
      <c r="F593" s="14" t="str">
        <f aca="false">IF(C593="","",C593/B593)</f>
        <v/>
      </c>
      <c r="G593" s="10" t="str">
        <f aca="false">IF(F593="","",IF(F593&lt;100,"Menos de 100 USD",IF(F593&lt;500,"100 a 500 USD",IF(F593&lt;2000,"500 a 2.000 USD","Más de 2.000 USD"))))</f>
        <v/>
      </c>
      <c r="H593" s="14" t="str">
        <f aca="false">IF(C593="","",MIN(D593,C593))</f>
        <v/>
      </c>
      <c r="I593" s="14" t="str">
        <f aca="false">IF(SUM('MRR Conglomerado'!AE593:AG593)&gt;0,SUM('MRR Conglomerado'!AE593:AG593),"")</f>
        <v/>
      </c>
      <c r="J593" s="14" t="str">
        <f aca="false">IF(I593="","",SUM('MRR Conglomerado'!AQ593:AS593))</f>
        <v/>
      </c>
      <c r="K593" s="10" t="str">
        <f aca="false">IF(I593="","",COUNTIF('MRR Conglomerado'!AE593:AG593,"&gt;0"))</f>
        <v/>
      </c>
      <c r="L593" s="13" t="str">
        <f aca="false">IF(I593="","",J593/I593)</f>
        <v/>
      </c>
      <c r="M593" s="14" t="str">
        <f aca="false">IF(I593="","",I593/K593/B593)</f>
        <v/>
      </c>
      <c r="N593" s="10" t="str">
        <f aca="false">IF(M593="","",IF(M593&lt;100,"Menos de 100 USD",IF(M593&lt;500,"100 a 500 USD",IF(M593&lt;2000,"500 a 2.000 USD","Más de 2.000 USD"))))</f>
        <v/>
      </c>
      <c r="O593" s="14" t="str">
        <f aca="false">IF(I593="","",MIN(J593,I593))</f>
        <v/>
      </c>
      <c r="P593" s="14" t="str">
        <f aca="false">IF(SUM('MRR Conglomerado'!V593:AG593)&gt;0,SUM('MRR Conglomerado'!V593:AG593),"")</f>
        <v/>
      </c>
      <c r="Q593" s="14" t="str">
        <f aca="false">IF(P593="","",SUM('MRR Conglomerado'!AH593:AS593))</f>
        <v/>
      </c>
      <c r="R593" s="10" t="str">
        <f aca="false">IF(P593="","",COUNTIF('MRR Conglomerado'!V593:AG593,"&gt;0"))</f>
        <v/>
      </c>
      <c r="S593" s="14" t="str">
        <f aca="false">IF(P593="","",P593/R593)</f>
        <v/>
      </c>
      <c r="T593" s="14" t="str">
        <f aca="false">IF(P593="","",Q593/12)</f>
        <v/>
      </c>
      <c r="U593" s="13" t="str">
        <f aca="false">IF(P593="","",T593/S593)</f>
        <v/>
      </c>
      <c r="V593" s="14" t="str">
        <f aca="false">IF(P593="","",S593/B593)</f>
        <v/>
      </c>
      <c r="W593" s="10" t="str">
        <f aca="false">IF(V593="","",IF(V593&lt;100,"Menos de 100 USD",IF(V593&lt;500,"100 a 500 USD",IF(V593&lt;2000,"500 a 2.000 USD","Más de 2.000 USD"))))</f>
        <v/>
      </c>
      <c r="X593" s="14" t="str">
        <f aca="false">IF(P593="","",MIN(T593,S593))</f>
        <v/>
      </c>
    </row>
    <row r="594" customFormat="false" ht="15" hidden="false" customHeight="false" outlineLevel="0" collapsed="false">
      <c r="A594" s="10" t="s">
        <v>1248</v>
      </c>
      <c r="B594" s="14" t="n">
        <v>18.885</v>
      </c>
      <c r="C594" s="14" t="str">
        <f aca="false">IF('MRR Conglomerado'!AG594&gt;0,'MRR Conglomerado'!AG594,"")</f>
        <v/>
      </c>
      <c r="D594" s="14" t="str">
        <f aca="false">IF(C594="","",'MRR Conglomerado'!AS594)</f>
        <v/>
      </c>
      <c r="E594" s="13" t="str">
        <f aca="false">IF(C594="","",D594/C594)</f>
        <v/>
      </c>
      <c r="F594" s="14" t="str">
        <f aca="false">IF(C594="","",C594/B594)</f>
        <v/>
      </c>
      <c r="G594" s="10" t="str">
        <f aca="false">IF(F594="","",IF(F594&lt;100,"Menos de 100 USD",IF(F594&lt;500,"100 a 500 USD",IF(F594&lt;2000,"500 a 2.000 USD","Más de 2.000 USD"))))</f>
        <v/>
      </c>
      <c r="H594" s="14" t="str">
        <f aca="false">IF(C594="","",MIN(D594,C594))</f>
        <v/>
      </c>
      <c r="I594" s="14" t="str">
        <f aca="false">IF(SUM('MRR Conglomerado'!AE594:AG594)&gt;0,SUM('MRR Conglomerado'!AE594:AG594),"")</f>
        <v/>
      </c>
      <c r="J594" s="14" t="str">
        <f aca="false">IF(I594="","",SUM('MRR Conglomerado'!AQ594:AS594))</f>
        <v/>
      </c>
      <c r="K594" s="10" t="str">
        <f aca="false">IF(I594="","",COUNTIF('MRR Conglomerado'!AE594:AG594,"&gt;0"))</f>
        <v/>
      </c>
      <c r="L594" s="13" t="str">
        <f aca="false">IF(I594="","",J594/I594)</f>
        <v/>
      </c>
      <c r="M594" s="14" t="str">
        <f aca="false">IF(I594="","",I594/K594/B594)</f>
        <v/>
      </c>
      <c r="N594" s="10" t="str">
        <f aca="false">IF(M594="","",IF(M594&lt;100,"Menos de 100 USD",IF(M594&lt;500,"100 a 500 USD",IF(M594&lt;2000,"500 a 2.000 USD","Más de 2.000 USD"))))</f>
        <v/>
      </c>
      <c r="O594" s="14" t="str">
        <f aca="false">IF(I594="","",MIN(J594,I594))</f>
        <v/>
      </c>
      <c r="P594" s="14" t="str">
        <f aca="false">IF(SUM('MRR Conglomerado'!V594:AG594)&gt;0,SUM('MRR Conglomerado'!V594:AG594),"")</f>
        <v/>
      </c>
      <c r="Q594" s="14" t="str">
        <f aca="false">IF(P594="","",SUM('MRR Conglomerado'!AH594:AS594))</f>
        <v/>
      </c>
      <c r="R594" s="10" t="str">
        <f aca="false">IF(P594="","",COUNTIF('MRR Conglomerado'!V594:AG594,"&gt;0"))</f>
        <v/>
      </c>
      <c r="S594" s="14" t="str">
        <f aca="false">IF(P594="","",P594/R594)</f>
        <v/>
      </c>
      <c r="T594" s="14" t="str">
        <f aca="false">IF(P594="","",Q594/12)</f>
        <v/>
      </c>
      <c r="U594" s="13" t="str">
        <f aca="false">IF(P594="","",T594/S594)</f>
        <v/>
      </c>
      <c r="V594" s="14" t="str">
        <f aca="false">IF(P594="","",S594/B594)</f>
        <v/>
      </c>
      <c r="W594" s="10" t="str">
        <f aca="false">IF(V594="","",IF(V594&lt;100,"Menos de 100 USD",IF(V594&lt;500,"100 a 500 USD",IF(V594&lt;2000,"500 a 2.000 USD","Más de 2.000 USD"))))</f>
        <v/>
      </c>
      <c r="X594" s="14" t="str">
        <f aca="false">IF(P594="","",MIN(T594,S594))</f>
        <v/>
      </c>
    </row>
    <row r="595" customFormat="false" ht="15" hidden="false" customHeight="false" outlineLevel="0" collapsed="false">
      <c r="A595" s="10" t="s">
        <v>1250</v>
      </c>
      <c r="B595" s="14" t="n">
        <v>18.885</v>
      </c>
      <c r="C595" s="14" t="str">
        <f aca="false">IF('MRR Conglomerado'!AG595&gt;0,'MRR Conglomerado'!AG595,"")</f>
        <v/>
      </c>
      <c r="D595" s="14" t="str">
        <f aca="false">IF(C595="","",'MRR Conglomerado'!AS595)</f>
        <v/>
      </c>
      <c r="E595" s="13" t="str">
        <f aca="false">IF(C595="","",D595/C595)</f>
        <v/>
      </c>
      <c r="F595" s="14" t="str">
        <f aca="false">IF(C595="","",C595/B595)</f>
        <v/>
      </c>
      <c r="G595" s="10" t="str">
        <f aca="false">IF(F595="","",IF(F595&lt;100,"Menos de 100 USD",IF(F595&lt;500,"100 a 500 USD",IF(F595&lt;2000,"500 a 2.000 USD","Más de 2.000 USD"))))</f>
        <v/>
      </c>
      <c r="H595" s="14" t="str">
        <f aca="false">IF(C595="","",MIN(D595,C595))</f>
        <v/>
      </c>
      <c r="I595" s="14" t="str">
        <f aca="false">IF(SUM('MRR Conglomerado'!AE595:AG595)&gt;0,SUM('MRR Conglomerado'!AE595:AG595),"")</f>
        <v/>
      </c>
      <c r="J595" s="14" t="str">
        <f aca="false">IF(I595="","",SUM('MRR Conglomerado'!AQ595:AS595))</f>
        <v/>
      </c>
      <c r="K595" s="10" t="str">
        <f aca="false">IF(I595="","",COUNTIF('MRR Conglomerado'!AE595:AG595,"&gt;0"))</f>
        <v/>
      </c>
      <c r="L595" s="13" t="str">
        <f aca="false">IF(I595="","",J595/I595)</f>
        <v/>
      </c>
      <c r="M595" s="14" t="str">
        <f aca="false">IF(I595="","",I595/K595/B595)</f>
        <v/>
      </c>
      <c r="N595" s="10" t="str">
        <f aca="false">IF(M595="","",IF(M595&lt;100,"Menos de 100 USD",IF(M595&lt;500,"100 a 500 USD",IF(M595&lt;2000,"500 a 2.000 USD","Más de 2.000 USD"))))</f>
        <v/>
      </c>
      <c r="O595" s="14" t="str">
        <f aca="false">IF(I595="","",MIN(J595,I595))</f>
        <v/>
      </c>
      <c r="P595" s="14" t="str">
        <f aca="false">IF(SUM('MRR Conglomerado'!V595:AG595)&gt;0,SUM('MRR Conglomerado'!V595:AG595),"")</f>
        <v/>
      </c>
      <c r="Q595" s="14" t="str">
        <f aca="false">IF(P595="","",SUM('MRR Conglomerado'!AH595:AS595))</f>
        <v/>
      </c>
      <c r="R595" s="10" t="str">
        <f aca="false">IF(P595="","",COUNTIF('MRR Conglomerado'!V595:AG595,"&gt;0"))</f>
        <v/>
      </c>
      <c r="S595" s="14" t="str">
        <f aca="false">IF(P595="","",P595/R595)</f>
        <v/>
      </c>
      <c r="T595" s="14" t="str">
        <f aca="false">IF(P595="","",Q595/12)</f>
        <v/>
      </c>
      <c r="U595" s="13" t="str">
        <f aca="false">IF(P595="","",T595/S595)</f>
        <v/>
      </c>
      <c r="V595" s="14" t="str">
        <f aca="false">IF(P595="","",S595/B595)</f>
        <v/>
      </c>
      <c r="W595" s="10" t="str">
        <f aca="false">IF(V595="","",IF(V595&lt;100,"Menos de 100 USD",IF(V595&lt;500,"100 a 500 USD",IF(V595&lt;2000,"500 a 2.000 USD","Más de 2.000 USD"))))</f>
        <v/>
      </c>
      <c r="X595" s="14" t="str">
        <f aca="false">IF(P595="","",MIN(T595,S595))</f>
        <v/>
      </c>
    </row>
    <row r="596" customFormat="false" ht="15" hidden="false" customHeight="false" outlineLevel="0" collapsed="false">
      <c r="A596" s="10" t="s">
        <v>1252</v>
      </c>
      <c r="B596" s="14" t="n">
        <v>18.885</v>
      </c>
      <c r="C596" s="14" t="str">
        <f aca="false">IF('MRR Conglomerado'!AG596&gt;0,'MRR Conglomerado'!AG596,"")</f>
        <v/>
      </c>
      <c r="D596" s="14" t="str">
        <f aca="false">IF(C596="","",'MRR Conglomerado'!AS596)</f>
        <v/>
      </c>
      <c r="E596" s="13" t="str">
        <f aca="false">IF(C596="","",D596/C596)</f>
        <v/>
      </c>
      <c r="F596" s="14" t="str">
        <f aca="false">IF(C596="","",C596/B596)</f>
        <v/>
      </c>
      <c r="G596" s="10" t="str">
        <f aca="false">IF(F596="","",IF(F596&lt;100,"Menos de 100 USD",IF(F596&lt;500,"100 a 500 USD",IF(F596&lt;2000,"500 a 2.000 USD","Más de 2.000 USD"))))</f>
        <v/>
      </c>
      <c r="H596" s="14" t="str">
        <f aca="false">IF(C596="","",MIN(D596,C596))</f>
        <v/>
      </c>
      <c r="I596" s="14" t="str">
        <f aca="false">IF(SUM('MRR Conglomerado'!AE596:AG596)&gt;0,SUM('MRR Conglomerado'!AE596:AG596),"")</f>
        <v/>
      </c>
      <c r="J596" s="14" t="str">
        <f aca="false">IF(I596="","",SUM('MRR Conglomerado'!AQ596:AS596))</f>
        <v/>
      </c>
      <c r="K596" s="10" t="str">
        <f aca="false">IF(I596="","",COUNTIF('MRR Conglomerado'!AE596:AG596,"&gt;0"))</f>
        <v/>
      </c>
      <c r="L596" s="13" t="str">
        <f aca="false">IF(I596="","",J596/I596)</f>
        <v/>
      </c>
      <c r="M596" s="14" t="str">
        <f aca="false">IF(I596="","",I596/K596/B596)</f>
        <v/>
      </c>
      <c r="N596" s="10" t="str">
        <f aca="false">IF(M596="","",IF(M596&lt;100,"Menos de 100 USD",IF(M596&lt;500,"100 a 500 USD",IF(M596&lt;2000,"500 a 2.000 USD","Más de 2.000 USD"))))</f>
        <v/>
      </c>
      <c r="O596" s="14" t="str">
        <f aca="false">IF(I596="","",MIN(J596,I596))</f>
        <v/>
      </c>
      <c r="P596" s="14" t="str">
        <f aca="false">IF(SUM('MRR Conglomerado'!V596:AG596)&gt;0,SUM('MRR Conglomerado'!V596:AG596),"")</f>
        <v/>
      </c>
      <c r="Q596" s="14" t="str">
        <f aca="false">IF(P596="","",SUM('MRR Conglomerado'!AH596:AS596))</f>
        <v/>
      </c>
      <c r="R596" s="10" t="str">
        <f aca="false">IF(P596="","",COUNTIF('MRR Conglomerado'!V596:AG596,"&gt;0"))</f>
        <v/>
      </c>
      <c r="S596" s="14" t="str">
        <f aca="false">IF(P596="","",P596/R596)</f>
        <v/>
      </c>
      <c r="T596" s="14" t="str">
        <f aca="false">IF(P596="","",Q596/12)</f>
        <v/>
      </c>
      <c r="U596" s="13" t="str">
        <f aca="false">IF(P596="","",T596/S596)</f>
        <v/>
      </c>
      <c r="V596" s="14" t="str">
        <f aca="false">IF(P596="","",S596/B596)</f>
        <v/>
      </c>
      <c r="W596" s="10" t="str">
        <f aca="false">IF(V596="","",IF(V596&lt;100,"Menos de 100 USD",IF(V596&lt;500,"100 a 500 USD",IF(V596&lt;2000,"500 a 2.000 USD","Más de 2.000 USD"))))</f>
        <v/>
      </c>
      <c r="X596" s="14" t="str">
        <f aca="false">IF(P596="","",MIN(T596,S596))</f>
        <v/>
      </c>
    </row>
    <row r="597" customFormat="false" ht="15" hidden="false" customHeight="false" outlineLevel="0" collapsed="false">
      <c r="A597" s="10" t="s">
        <v>1254</v>
      </c>
      <c r="B597" s="14" t="n">
        <v>18.885</v>
      </c>
      <c r="C597" s="14" t="str">
        <f aca="false">IF('MRR Conglomerado'!AG597&gt;0,'MRR Conglomerado'!AG597,"")</f>
        <v/>
      </c>
      <c r="D597" s="14" t="str">
        <f aca="false">IF(C597="","",'MRR Conglomerado'!AS597)</f>
        <v/>
      </c>
      <c r="E597" s="13" t="str">
        <f aca="false">IF(C597="","",D597/C597)</f>
        <v/>
      </c>
      <c r="F597" s="14" t="str">
        <f aca="false">IF(C597="","",C597/B597)</f>
        <v/>
      </c>
      <c r="G597" s="10" t="str">
        <f aca="false">IF(F597="","",IF(F597&lt;100,"Menos de 100 USD",IF(F597&lt;500,"100 a 500 USD",IF(F597&lt;2000,"500 a 2.000 USD","Más de 2.000 USD"))))</f>
        <v/>
      </c>
      <c r="H597" s="14" t="str">
        <f aca="false">IF(C597="","",MIN(D597,C597))</f>
        <v/>
      </c>
      <c r="I597" s="14" t="str">
        <f aca="false">IF(SUM('MRR Conglomerado'!AE597:AG597)&gt;0,SUM('MRR Conglomerado'!AE597:AG597),"")</f>
        <v/>
      </c>
      <c r="J597" s="14" t="str">
        <f aca="false">IF(I597="","",SUM('MRR Conglomerado'!AQ597:AS597))</f>
        <v/>
      </c>
      <c r="K597" s="10" t="str">
        <f aca="false">IF(I597="","",COUNTIF('MRR Conglomerado'!AE597:AG597,"&gt;0"))</f>
        <v/>
      </c>
      <c r="L597" s="13" t="str">
        <f aca="false">IF(I597="","",J597/I597)</f>
        <v/>
      </c>
      <c r="M597" s="14" t="str">
        <f aca="false">IF(I597="","",I597/K597/B597)</f>
        <v/>
      </c>
      <c r="N597" s="10" t="str">
        <f aca="false">IF(M597="","",IF(M597&lt;100,"Menos de 100 USD",IF(M597&lt;500,"100 a 500 USD",IF(M597&lt;2000,"500 a 2.000 USD","Más de 2.000 USD"))))</f>
        <v/>
      </c>
      <c r="O597" s="14" t="str">
        <f aca="false">IF(I597="","",MIN(J597,I597))</f>
        <v/>
      </c>
      <c r="P597" s="14" t="str">
        <f aca="false">IF(SUM('MRR Conglomerado'!V597:AG597)&gt;0,SUM('MRR Conglomerado'!V597:AG597),"")</f>
        <v/>
      </c>
      <c r="Q597" s="14" t="str">
        <f aca="false">IF(P597="","",SUM('MRR Conglomerado'!AH597:AS597))</f>
        <v/>
      </c>
      <c r="R597" s="10" t="str">
        <f aca="false">IF(P597="","",COUNTIF('MRR Conglomerado'!V597:AG597,"&gt;0"))</f>
        <v/>
      </c>
      <c r="S597" s="14" t="str">
        <f aca="false">IF(P597="","",P597/R597)</f>
        <v/>
      </c>
      <c r="T597" s="14" t="str">
        <f aca="false">IF(P597="","",Q597/12)</f>
        <v/>
      </c>
      <c r="U597" s="13" t="str">
        <f aca="false">IF(P597="","",T597/S597)</f>
        <v/>
      </c>
      <c r="V597" s="14" t="str">
        <f aca="false">IF(P597="","",S597/B597)</f>
        <v/>
      </c>
      <c r="W597" s="10" t="str">
        <f aca="false">IF(V597="","",IF(V597&lt;100,"Menos de 100 USD",IF(V597&lt;500,"100 a 500 USD",IF(V597&lt;2000,"500 a 2.000 USD","Más de 2.000 USD"))))</f>
        <v/>
      </c>
      <c r="X597" s="14" t="str">
        <f aca="false">IF(P597="","",MIN(T597,S597))</f>
        <v/>
      </c>
    </row>
    <row r="598" customFormat="false" ht="15" hidden="false" customHeight="false" outlineLevel="0" collapsed="false">
      <c r="A598" s="10" t="s">
        <v>1256</v>
      </c>
      <c r="B598" s="14" t="n">
        <v>18.885</v>
      </c>
      <c r="C598" s="14" t="str">
        <f aca="false">IF('MRR Conglomerado'!AG598&gt;0,'MRR Conglomerado'!AG598,"")</f>
        <v/>
      </c>
      <c r="D598" s="14" t="str">
        <f aca="false">IF(C598="","",'MRR Conglomerado'!AS598)</f>
        <v/>
      </c>
      <c r="E598" s="13" t="str">
        <f aca="false">IF(C598="","",D598/C598)</f>
        <v/>
      </c>
      <c r="F598" s="14" t="str">
        <f aca="false">IF(C598="","",C598/B598)</f>
        <v/>
      </c>
      <c r="G598" s="10" t="str">
        <f aca="false">IF(F598="","",IF(F598&lt;100,"Menos de 100 USD",IF(F598&lt;500,"100 a 500 USD",IF(F598&lt;2000,"500 a 2.000 USD","Más de 2.000 USD"))))</f>
        <v/>
      </c>
      <c r="H598" s="14" t="str">
        <f aca="false">IF(C598="","",MIN(D598,C598))</f>
        <v/>
      </c>
      <c r="I598" s="14" t="str">
        <f aca="false">IF(SUM('MRR Conglomerado'!AE598:AG598)&gt;0,SUM('MRR Conglomerado'!AE598:AG598),"")</f>
        <v/>
      </c>
      <c r="J598" s="14" t="str">
        <f aca="false">IF(I598="","",SUM('MRR Conglomerado'!AQ598:AS598))</f>
        <v/>
      </c>
      <c r="K598" s="10" t="str">
        <f aca="false">IF(I598="","",COUNTIF('MRR Conglomerado'!AE598:AG598,"&gt;0"))</f>
        <v/>
      </c>
      <c r="L598" s="13" t="str">
        <f aca="false">IF(I598="","",J598/I598)</f>
        <v/>
      </c>
      <c r="M598" s="14" t="str">
        <f aca="false">IF(I598="","",I598/K598/B598)</f>
        <v/>
      </c>
      <c r="N598" s="10" t="str">
        <f aca="false">IF(M598="","",IF(M598&lt;100,"Menos de 100 USD",IF(M598&lt;500,"100 a 500 USD",IF(M598&lt;2000,"500 a 2.000 USD","Más de 2.000 USD"))))</f>
        <v/>
      </c>
      <c r="O598" s="14" t="str">
        <f aca="false">IF(I598="","",MIN(J598,I598))</f>
        <v/>
      </c>
      <c r="P598" s="14" t="str">
        <f aca="false">IF(SUM('MRR Conglomerado'!V598:AG598)&gt;0,SUM('MRR Conglomerado'!V598:AG598),"")</f>
        <v/>
      </c>
      <c r="Q598" s="14" t="str">
        <f aca="false">IF(P598="","",SUM('MRR Conglomerado'!AH598:AS598))</f>
        <v/>
      </c>
      <c r="R598" s="10" t="str">
        <f aca="false">IF(P598="","",COUNTIF('MRR Conglomerado'!V598:AG598,"&gt;0"))</f>
        <v/>
      </c>
      <c r="S598" s="14" t="str">
        <f aca="false">IF(P598="","",P598/R598)</f>
        <v/>
      </c>
      <c r="T598" s="14" t="str">
        <f aca="false">IF(P598="","",Q598/12)</f>
        <v/>
      </c>
      <c r="U598" s="13" t="str">
        <f aca="false">IF(P598="","",T598/S598)</f>
        <v/>
      </c>
      <c r="V598" s="14" t="str">
        <f aca="false">IF(P598="","",S598/B598)</f>
        <v/>
      </c>
      <c r="W598" s="10" t="str">
        <f aca="false">IF(V598="","",IF(V598&lt;100,"Menos de 100 USD",IF(V598&lt;500,"100 a 500 USD",IF(V598&lt;2000,"500 a 2.000 USD","Más de 2.000 USD"))))</f>
        <v/>
      </c>
      <c r="X598" s="14" t="str">
        <f aca="false">IF(P598="","",MIN(T598,S598))</f>
        <v/>
      </c>
    </row>
    <row r="599" customFormat="false" ht="15" hidden="false" customHeight="false" outlineLevel="0" collapsed="false">
      <c r="A599" s="10" t="s">
        <v>1258</v>
      </c>
      <c r="B599" s="14" t="n">
        <v>18.885</v>
      </c>
      <c r="C599" s="14" t="str">
        <f aca="false">IF('MRR Conglomerado'!AG599&gt;0,'MRR Conglomerado'!AG599,"")</f>
        <v/>
      </c>
      <c r="D599" s="14" t="str">
        <f aca="false">IF(C599="","",'MRR Conglomerado'!AS599)</f>
        <v/>
      </c>
      <c r="E599" s="13" t="str">
        <f aca="false">IF(C599="","",D599/C599)</f>
        <v/>
      </c>
      <c r="F599" s="14" t="str">
        <f aca="false">IF(C599="","",C599/B599)</f>
        <v/>
      </c>
      <c r="G599" s="10" t="str">
        <f aca="false">IF(F599="","",IF(F599&lt;100,"Menos de 100 USD",IF(F599&lt;500,"100 a 500 USD",IF(F599&lt;2000,"500 a 2.000 USD","Más de 2.000 USD"))))</f>
        <v/>
      </c>
      <c r="H599" s="14" t="str">
        <f aca="false">IF(C599="","",MIN(D599,C599))</f>
        <v/>
      </c>
      <c r="I599" s="14" t="str">
        <f aca="false">IF(SUM('MRR Conglomerado'!AE599:AG599)&gt;0,SUM('MRR Conglomerado'!AE599:AG599),"")</f>
        <v/>
      </c>
      <c r="J599" s="14" t="str">
        <f aca="false">IF(I599="","",SUM('MRR Conglomerado'!AQ599:AS599))</f>
        <v/>
      </c>
      <c r="K599" s="10" t="str">
        <f aca="false">IF(I599="","",COUNTIF('MRR Conglomerado'!AE599:AG599,"&gt;0"))</f>
        <v/>
      </c>
      <c r="L599" s="13" t="str">
        <f aca="false">IF(I599="","",J599/I599)</f>
        <v/>
      </c>
      <c r="M599" s="14" t="str">
        <f aca="false">IF(I599="","",I599/K599/B599)</f>
        <v/>
      </c>
      <c r="N599" s="10" t="str">
        <f aca="false">IF(M599="","",IF(M599&lt;100,"Menos de 100 USD",IF(M599&lt;500,"100 a 500 USD",IF(M599&lt;2000,"500 a 2.000 USD","Más de 2.000 USD"))))</f>
        <v/>
      </c>
      <c r="O599" s="14" t="str">
        <f aca="false">IF(I599="","",MIN(J599,I599))</f>
        <v/>
      </c>
      <c r="P599" s="14" t="str">
        <f aca="false">IF(SUM('MRR Conglomerado'!V599:AG599)&gt;0,SUM('MRR Conglomerado'!V599:AG599),"")</f>
        <v/>
      </c>
      <c r="Q599" s="14" t="str">
        <f aca="false">IF(P599="","",SUM('MRR Conglomerado'!AH599:AS599))</f>
        <v/>
      </c>
      <c r="R599" s="10" t="str">
        <f aca="false">IF(P599="","",COUNTIF('MRR Conglomerado'!V599:AG599,"&gt;0"))</f>
        <v/>
      </c>
      <c r="S599" s="14" t="str">
        <f aca="false">IF(P599="","",P599/R599)</f>
        <v/>
      </c>
      <c r="T599" s="14" t="str">
        <f aca="false">IF(P599="","",Q599/12)</f>
        <v/>
      </c>
      <c r="U599" s="13" t="str">
        <f aca="false">IF(P599="","",T599/S599)</f>
        <v/>
      </c>
      <c r="V599" s="14" t="str">
        <f aca="false">IF(P599="","",S599/B599)</f>
        <v/>
      </c>
      <c r="W599" s="10" t="str">
        <f aca="false">IF(V599="","",IF(V599&lt;100,"Menos de 100 USD",IF(V599&lt;500,"100 a 500 USD",IF(V599&lt;2000,"500 a 2.000 USD","Más de 2.000 USD"))))</f>
        <v/>
      </c>
      <c r="X599" s="14" t="str">
        <f aca="false">IF(P599="","",MIN(T599,S599))</f>
        <v/>
      </c>
    </row>
    <row r="600" customFormat="false" ht="15" hidden="false" customHeight="false" outlineLevel="0" collapsed="false">
      <c r="A600" s="10" t="s">
        <v>1260</v>
      </c>
      <c r="B600" s="14" t="n">
        <v>18.885</v>
      </c>
      <c r="C600" s="14" t="str">
        <f aca="false">IF('MRR Conglomerado'!AG600&gt;0,'MRR Conglomerado'!AG600,"")</f>
        <v/>
      </c>
      <c r="D600" s="14" t="str">
        <f aca="false">IF(C600="","",'MRR Conglomerado'!AS600)</f>
        <v/>
      </c>
      <c r="E600" s="13" t="str">
        <f aca="false">IF(C600="","",D600/C600)</f>
        <v/>
      </c>
      <c r="F600" s="14" t="str">
        <f aca="false">IF(C600="","",C600/B600)</f>
        <v/>
      </c>
      <c r="G600" s="10" t="str">
        <f aca="false">IF(F600="","",IF(F600&lt;100,"Menos de 100 USD",IF(F600&lt;500,"100 a 500 USD",IF(F600&lt;2000,"500 a 2.000 USD","Más de 2.000 USD"))))</f>
        <v/>
      </c>
      <c r="H600" s="14" t="str">
        <f aca="false">IF(C600="","",MIN(D600,C600))</f>
        <v/>
      </c>
      <c r="I600" s="14" t="str">
        <f aca="false">IF(SUM('MRR Conglomerado'!AE600:AG600)&gt;0,SUM('MRR Conglomerado'!AE600:AG600),"")</f>
        <v/>
      </c>
      <c r="J600" s="14" t="str">
        <f aca="false">IF(I600="","",SUM('MRR Conglomerado'!AQ600:AS600))</f>
        <v/>
      </c>
      <c r="K600" s="10" t="str">
        <f aca="false">IF(I600="","",COUNTIF('MRR Conglomerado'!AE600:AG600,"&gt;0"))</f>
        <v/>
      </c>
      <c r="L600" s="13" t="str">
        <f aca="false">IF(I600="","",J600/I600)</f>
        <v/>
      </c>
      <c r="M600" s="14" t="str">
        <f aca="false">IF(I600="","",I600/K600/B600)</f>
        <v/>
      </c>
      <c r="N600" s="10" t="str">
        <f aca="false">IF(M600="","",IF(M600&lt;100,"Menos de 100 USD",IF(M600&lt;500,"100 a 500 USD",IF(M600&lt;2000,"500 a 2.000 USD","Más de 2.000 USD"))))</f>
        <v/>
      </c>
      <c r="O600" s="14" t="str">
        <f aca="false">IF(I600="","",MIN(J600,I600))</f>
        <v/>
      </c>
      <c r="P600" s="14" t="str">
        <f aca="false">IF(SUM('MRR Conglomerado'!V600:AG600)&gt;0,SUM('MRR Conglomerado'!V600:AG600),"")</f>
        <v/>
      </c>
      <c r="Q600" s="14" t="str">
        <f aca="false">IF(P600="","",SUM('MRR Conglomerado'!AH600:AS600))</f>
        <v/>
      </c>
      <c r="R600" s="10" t="str">
        <f aca="false">IF(P600="","",COUNTIF('MRR Conglomerado'!V600:AG600,"&gt;0"))</f>
        <v/>
      </c>
      <c r="S600" s="14" t="str">
        <f aca="false">IF(P600="","",P600/R600)</f>
        <v/>
      </c>
      <c r="T600" s="14" t="str">
        <f aca="false">IF(P600="","",Q600/12)</f>
        <v/>
      </c>
      <c r="U600" s="13" t="str">
        <f aca="false">IF(P600="","",T600/S600)</f>
        <v/>
      </c>
      <c r="V600" s="14" t="str">
        <f aca="false">IF(P600="","",S600/B600)</f>
        <v/>
      </c>
      <c r="W600" s="10" t="str">
        <f aca="false">IF(V600="","",IF(V600&lt;100,"Menos de 100 USD",IF(V600&lt;500,"100 a 500 USD",IF(V600&lt;2000,"500 a 2.000 USD","Más de 2.000 USD"))))</f>
        <v/>
      </c>
      <c r="X600" s="14" t="str">
        <f aca="false">IF(P600="","",MIN(T600,S600))</f>
        <v/>
      </c>
    </row>
    <row r="601" customFormat="false" ht="15" hidden="false" customHeight="false" outlineLevel="0" collapsed="false">
      <c r="A601" s="10" t="s">
        <v>1262</v>
      </c>
      <c r="B601" s="14" t="n">
        <v>18.885</v>
      </c>
      <c r="C601" s="14" t="str">
        <f aca="false">IF('MRR Conglomerado'!AG601&gt;0,'MRR Conglomerado'!AG601,"")</f>
        <v/>
      </c>
      <c r="D601" s="14" t="str">
        <f aca="false">IF(C601="","",'MRR Conglomerado'!AS601)</f>
        <v/>
      </c>
      <c r="E601" s="13" t="str">
        <f aca="false">IF(C601="","",D601/C601)</f>
        <v/>
      </c>
      <c r="F601" s="14" t="str">
        <f aca="false">IF(C601="","",C601/B601)</f>
        <v/>
      </c>
      <c r="G601" s="10" t="str">
        <f aca="false">IF(F601="","",IF(F601&lt;100,"Menos de 100 USD",IF(F601&lt;500,"100 a 500 USD",IF(F601&lt;2000,"500 a 2.000 USD","Más de 2.000 USD"))))</f>
        <v/>
      </c>
      <c r="H601" s="14" t="str">
        <f aca="false">IF(C601="","",MIN(D601,C601))</f>
        <v/>
      </c>
      <c r="I601" s="14" t="str">
        <f aca="false">IF(SUM('MRR Conglomerado'!AE601:AG601)&gt;0,SUM('MRR Conglomerado'!AE601:AG601),"")</f>
        <v/>
      </c>
      <c r="J601" s="14" t="str">
        <f aca="false">IF(I601="","",SUM('MRR Conglomerado'!AQ601:AS601))</f>
        <v/>
      </c>
      <c r="K601" s="10" t="str">
        <f aca="false">IF(I601="","",COUNTIF('MRR Conglomerado'!AE601:AG601,"&gt;0"))</f>
        <v/>
      </c>
      <c r="L601" s="13" t="str">
        <f aca="false">IF(I601="","",J601/I601)</f>
        <v/>
      </c>
      <c r="M601" s="14" t="str">
        <f aca="false">IF(I601="","",I601/K601/B601)</f>
        <v/>
      </c>
      <c r="N601" s="10" t="str">
        <f aca="false">IF(M601="","",IF(M601&lt;100,"Menos de 100 USD",IF(M601&lt;500,"100 a 500 USD",IF(M601&lt;2000,"500 a 2.000 USD","Más de 2.000 USD"))))</f>
        <v/>
      </c>
      <c r="O601" s="14" t="str">
        <f aca="false">IF(I601="","",MIN(J601,I601))</f>
        <v/>
      </c>
      <c r="P601" s="14" t="str">
        <f aca="false">IF(SUM('MRR Conglomerado'!V601:AG601)&gt;0,SUM('MRR Conglomerado'!V601:AG601),"")</f>
        <v/>
      </c>
      <c r="Q601" s="14" t="str">
        <f aca="false">IF(P601="","",SUM('MRR Conglomerado'!AH601:AS601))</f>
        <v/>
      </c>
      <c r="R601" s="10" t="str">
        <f aca="false">IF(P601="","",COUNTIF('MRR Conglomerado'!V601:AG601,"&gt;0"))</f>
        <v/>
      </c>
      <c r="S601" s="14" t="str">
        <f aca="false">IF(P601="","",P601/R601)</f>
        <v/>
      </c>
      <c r="T601" s="14" t="str">
        <f aca="false">IF(P601="","",Q601/12)</f>
        <v/>
      </c>
      <c r="U601" s="13" t="str">
        <f aca="false">IF(P601="","",T601/S601)</f>
        <v/>
      </c>
      <c r="V601" s="14" t="str">
        <f aca="false">IF(P601="","",S601/B601)</f>
        <v/>
      </c>
      <c r="W601" s="10" t="str">
        <f aca="false">IF(V601="","",IF(V601&lt;100,"Menos de 100 USD",IF(V601&lt;500,"100 a 500 USD",IF(V601&lt;2000,"500 a 2.000 USD","Más de 2.000 USD"))))</f>
        <v/>
      </c>
      <c r="X601" s="14" t="str">
        <f aca="false">IF(P601="","",MIN(T601,S601))</f>
        <v/>
      </c>
    </row>
    <row r="602" customFormat="false" ht="15" hidden="false" customHeight="false" outlineLevel="0" collapsed="false">
      <c r="A602" s="10" t="s">
        <v>1264</v>
      </c>
      <c r="B602" s="14" t="n">
        <v>18.885</v>
      </c>
      <c r="C602" s="14" t="n">
        <f aca="false">IF('MRR Conglomerado'!AG602&gt;0,'MRR Conglomerado'!AG602,"")</f>
        <v>3644.99385</v>
      </c>
      <c r="D602" s="14" t="n">
        <f aca="false">IF(C602="","",'MRR Conglomerado'!AS602)</f>
        <v>4945.95216</v>
      </c>
      <c r="E602" s="13" t="n">
        <f aca="false">IF(C602="","",D602/C602)</f>
        <v>1.35691646228704</v>
      </c>
      <c r="F602" s="14" t="n">
        <f aca="false">IF(C602="","",C602/B602)</f>
        <v>193.01</v>
      </c>
      <c r="G602" s="10" t="str">
        <f aca="false">IF(F602="","",IF(F602&lt;100,"Menos de 100 USD",IF(F602&lt;500,"100 a 500 USD",IF(F602&lt;2000,"500 a 2.000 USD","Más de 2.000 USD"))))</f>
        <v>100 a 500 USD</v>
      </c>
      <c r="H602" s="14" t="n">
        <f aca="false">IF(C602="","",MIN(D602,C602))</f>
        <v>3644.99385</v>
      </c>
      <c r="I602" s="14" t="n">
        <f aca="false">IF(SUM('MRR Conglomerado'!AE602:AG602)&gt;0,SUM('MRR Conglomerado'!AE602:AG602),"")</f>
        <v>10395.09533</v>
      </c>
      <c r="J602" s="14" t="n">
        <f aca="false">IF(I602="","",SUM('MRR Conglomerado'!AQ602:AS602))</f>
        <v>14417.907242</v>
      </c>
      <c r="K602" s="10" t="n">
        <f aca="false">IF(I602="","",COUNTIF('MRR Conglomerado'!AE602:AG602,"&gt;0"))</f>
        <v>3</v>
      </c>
      <c r="L602" s="13" t="n">
        <f aca="false">IF(I602="","",J602/I602)</f>
        <v>1.38699134392642</v>
      </c>
      <c r="M602" s="14" t="n">
        <f aca="false">IF(I602="","",I602/K602/B602)</f>
        <v>183.480634189392</v>
      </c>
      <c r="N602" s="10" t="str">
        <f aca="false">IF(M602="","",IF(M602&lt;100,"Menos de 100 USD",IF(M602&lt;500,"100 a 500 USD",IF(M602&lt;2000,"500 a 2.000 USD","Más de 2.000 USD"))))</f>
        <v>100 a 500 USD</v>
      </c>
      <c r="O602" s="14" t="n">
        <f aca="false">IF(I602="","",MIN(J602,I602))</f>
        <v>10395.09533</v>
      </c>
      <c r="P602" s="14" t="n">
        <f aca="false">IF(SUM('MRR Conglomerado'!V602:AG602)&gt;0,SUM('MRR Conglomerado'!V602:AG602),"")</f>
        <v>45720.251592</v>
      </c>
      <c r="Q602" s="14" t="n">
        <f aca="false">IF(P602="","",SUM('MRR Conglomerado'!AH602:AS602))</f>
        <v>47834.852716</v>
      </c>
      <c r="R602" s="10" t="n">
        <f aca="false">IF(P602="","",COUNTIF('MRR Conglomerado'!V602:AG602,"&gt;0"))</f>
        <v>12</v>
      </c>
      <c r="S602" s="14" t="n">
        <f aca="false">IF(P602="","",P602/R602)</f>
        <v>3810.020966</v>
      </c>
      <c r="T602" s="14" t="n">
        <f aca="false">IF(P602="","",Q602/12)</f>
        <v>3986.23772633333</v>
      </c>
      <c r="U602" s="13" t="n">
        <f aca="false">IF(P602="","",T602/S602)</f>
        <v>1.04625086368444</v>
      </c>
      <c r="V602" s="14" t="n">
        <f aca="false">IF(P602="","",S602/B602)</f>
        <v>201.748528779455</v>
      </c>
      <c r="W602" s="10" t="str">
        <f aca="false">IF(V602="","",IF(V602&lt;100,"Menos de 100 USD",IF(V602&lt;500,"100 a 500 USD",IF(V602&lt;2000,"500 a 2.000 USD","Más de 2.000 USD"))))</f>
        <v>100 a 500 USD</v>
      </c>
      <c r="X602" s="14" t="n">
        <f aca="false">IF(P602="","",MIN(T602,S602))</f>
        <v>3810.020966</v>
      </c>
    </row>
    <row r="603" customFormat="false" ht="15" hidden="false" customHeight="false" outlineLevel="0" collapsed="false">
      <c r="A603" s="10" t="s">
        <v>1266</v>
      </c>
      <c r="B603" s="14" t="n">
        <v>18.885</v>
      </c>
      <c r="C603" s="14" t="n">
        <f aca="false">IF('MRR Conglomerado'!AG603&gt;0,'MRR Conglomerado'!AG603,"")</f>
        <v>4260.0783</v>
      </c>
      <c r="D603" s="14" t="n">
        <f aca="false">IF(C603="","",'MRR Conglomerado'!AS603)</f>
        <v>4230.311736</v>
      </c>
      <c r="E603" s="13" t="n">
        <f aca="false">IF(C603="","",D603/C603)</f>
        <v>0.993012672091027</v>
      </c>
      <c r="F603" s="14" t="n">
        <f aca="false">IF(C603="","",C603/B603)</f>
        <v>225.58</v>
      </c>
      <c r="G603" s="10" t="str">
        <f aca="false">IF(F603="","",IF(F603&lt;100,"Menos de 100 USD",IF(F603&lt;500,"100 a 500 USD",IF(F603&lt;2000,"500 a 2.000 USD","Más de 2.000 USD"))))</f>
        <v>100 a 500 USD</v>
      </c>
      <c r="H603" s="14" t="n">
        <f aca="false">IF(C603="","",MIN(D603,C603))</f>
        <v>4230.311736</v>
      </c>
      <c r="I603" s="14" t="n">
        <f aca="false">IF(SUM('MRR Conglomerado'!AE603:AG603)&gt;0,SUM('MRR Conglomerado'!AE603:AG603),"")</f>
        <v>12660.107</v>
      </c>
      <c r="J603" s="14" t="n">
        <f aca="false">IF(I603="","",SUM('MRR Conglomerado'!AQ603:AS603))</f>
        <v>12815.404343</v>
      </c>
      <c r="K603" s="10" t="n">
        <f aca="false">IF(I603="","",COUNTIF('MRR Conglomerado'!AE603:AG603,"&gt;0"))</f>
        <v>3</v>
      </c>
      <c r="L603" s="13" t="n">
        <f aca="false">IF(I603="","",J603/I603)</f>
        <v>1.01226666907318</v>
      </c>
      <c r="M603" s="14" t="n">
        <f aca="false">IF(I603="","",I603/K603/B603)</f>
        <v>223.459659341629</v>
      </c>
      <c r="N603" s="10" t="str">
        <f aca="false">IF(M603="","",IF(M603&lt;100,"Menos de 100 USD",IF(M603&lt;500,"100 a 500 USD",IF(M603&lt;2000,"500 a 2.000 USD","Más de 2.000 USD"))))</f>
        <v>100 a 500 USD</v>
      </c>
      <c r="O603" s="14" t="n">
        <f aca="false">IF(I603="","",MIN(J603,I603))</f>
        <v>12660.107</v>
      </c>
      <c r="P603" s="14" t="n">
        <f aca="false">IF(SUM('MRR Conglomerado'!V603:AG603)&gt;0,SUM('MRR Conglomerado'!V603:AG603),"")</f>
        <v>26700.237268</v>
      </c>
      <c r="Q603" s="14" t="n">
        <f aca="false">IF(P603="","",SUM('MRR Conglomerado'!AH603:AS603))</f>
        <v>49619.430221</v>
      </c>
      <c r="R603" s="10" t="n">
        <f aca="false">IF(P603="","",COUNTIF('MRR Conglomerado'!V603:AG603,"&gt;0"))</f>
        <v>7</v>
      </c>
      <c r="S603" s="14" t="n">
        <f aca="false">IF(P603="","",P603/R603)</f>
        <v>3814.31960971429</v>
      </c>
      <c r="T603" s="14" t="n">
        <f aca="false">IF(P603="","",Q603/12)</f>
        <v>4134.95251841667</v>
      </c>
      <c r="U603" s="13" t="n">
        <f aca="false">IF(P603="","",T603/S603)</f>
        <v>1.08406031520951</v>
      </c>
      <c r="V603" s="14" t="n">
        <f aca="false">IF(P603="","",S603/B603)</f>
        <v>201.976150898294</v>
      </c>
      <c r="W603" s="10" t="str">
        <f aca="false">IF(V603="","",IF(V603&lt;100,"Menos de 100 USD",IF(V603&lt;500,"100 a 500 USD",IF(V603&lt;2000,"500 a 2.000 USD","Más de 2.000 USD"))))</f>
        <v>100 a 500 USD</v>
      </c>
      <c r="X603" s="14" t="n">
        <f aca="false">IF(P603="","",MIN(T603,S603))</f>
        <v>3814.31960971429</v>
      </c>
    </row>
    <row r="604" customFormat="false" ht="15" hidden="false" customHeight="false" outlineLevel="0" collapsed="false">
      <c r="A604" s="10" t="s">
        <v>1268</v>
      </c>
      <c r="B604" s="14" t="n">
        <v>18.885</v>
      </c>
      <c r="C604" s="14" t="str">
        <f aca="false">IF('MRR Conglomerado'!AG604&gt;0,'MRR Conglomerado'!AG604,"")</f>
        <v/>
      </c>
      <c r="D604" s="14" t="str">
        <f aca="false">IF(C604="","",'MRR Conglomerado'!AS604)</f>
        <v/>
      </c>
      <c r="E604" s="13" t="str">
        <f aca="false">IF(C604="","",D604/C604)</f>
        <v/>
      </c>
      <c r="F604" s="14" t="str">
        <f aca="false">IF(C604="","",C604/B604)</f>
        <v/>
      </c>
      <c r="G604" s="10" t="str">
        <f aca="false">IF(F604="","",IF(F604&lt;100,"Menos de 100 USD",IF(F604&lt;500,"100 a 500 USD",IF(F604&lt;2000,"500 a 2.000 USD","Más de 2.000 USD"))))</f>
        <v/>
      </c>
      <c r="H604" s="14" t="str">
        <f aca="false">IF(C604="","",MIN(D604,C604))</f>
        <v/>
      </c>
      <c r="I604" s="14" t="str">
        <f aca="false">IF(SUM('MRR Conglomerado'!AE604:AG604)&gt;0,SUM('MRR Conglomerado'!AE604:AG604),"")</f>
        <v/>
      </c>
      <c r="J604" s="14" t="str">
        <f aca="false">IF(I604="","",SUM('MRR Conglomerado'!AQ604:AS604))</f>
        <v/>
      </c>
      <c r="K604" s="10" t="str">
        <f aca="false">IF(I604="","",COUNTIF('MRR Conglomerado'!AE604:AG604,"&gt;0"))</f>
        <v/>
      </c>
      <c r="L604" s="13" t="str">
        <f aca="false">IF(I604="","",J604/I604)</f>
        <v/>
      </c>
      <c r="M604" s="14" t="str">
        <f aca="false">IF(I604="","",I604/K604/B604)</f>
        <v/>
      </c>
      <c r="N604" s="10" t="str">
        <f aca="false">IF(M604="","",IF(M604&lt;100,"Menos de 100 USD",IF(M604&lt;500,"100 a 500 USD",IF(M604&lt;2000,"500 a 2.000 USD","Más de 2.000 USD"))))</f>
        <v/>
      </c>
      <c r="O604" s="14" t="str">
        <f aca="false">IF(I604="","",MIN(J604,I604))</f>
        <v/>
      </c>
      <c r="P604" s="14" t="str">
        <f aca="false">IF(SUM('MRR Conglomerado'!V604:AG604)&gt;0,SUM('MRR Conglomerado'!V604:AG604),"")</f>
        <v/>
      </c>
      <c r="Q604" s="14" t="str">
        <f aca="false">IF(P604="","",SUM('MRR Conglomerado'!AH604:AS604))</f>
        <v/>
      </c>
      <c r="R604" s="10" t="str">
        <f aca="false">IF(P604="","",COUNTIF('MRR Conglomerado'!V604:AG604,"&gt;0"))</f>
        <v/>
      </c>
      <c r="S604" s="14" t="str">
        <f aca="false">IF(P604="","",P604/R604)</f>
        <v/>
      </c>
      <c r="T604" s="14" t="str">
        <f aca="false">IF(P604="","",Q604/12)</f>
        <v/>
      </c>
      <c r="U604" s="13" t="str">
        <f aca="false">IF(P604="","",T604/S604)</f>
        <v/>
      </c>
      <c r="V604" s="14" t="str">
        <f aca="false">IF(P604="","",S604/B604)</f>
        <v/>
      </c>
      <c r="W604" s="10" t="str">
        <f aca="false">IF(V604="","",IF(V604&lt;100,"Menos de 100 USD",IF(V604&lt;500,"100 a 500 USD",IF(V604&lt;2000,"500 a 2.000 USD","Más de 2.000 USD"))))</f>
        <v/>
      </c>
      <c r="X604" s="14" t="str">
        <f aca="false">IF(P604="","",MIN(T604,S604))</f>
        <v/>
      </c>
    </row>
    <row r="605" customFormat="false" ht="15" hidden="false" customHeight="false" outlineLevel="0" collapsed="false">
      <c r="A605" s="10" t="s">
        <v>1270</v>
      </c>
      <c r="B605" s="14" t="n">
        <v>18.885</v>
      </c>
      <c r="C605" s="14" t="str">
        <f aca="false">IF('MRR Conglomerado'!AG605&gt;0,'MRR Conglomerado'!AG605,"")</f>
        <v/>
      </c>
      <c r="D605" s="14" t="str">
        <f aca="false">IF(C605="","",'MRR Conglomerado'!AS605)</f>
        <v/>
      </c>
      <c r="E605" s="13" t="str">
        <f aca="false">IF(C605="","",D605/C605)</f>
        <v/>
      </c>
      <c r="F605" s="14" t="str">
        <f aca="false">IF(C605="","",C605/B605)</f>
        <v/>
      </c>
      <c r="G605" s="10" t="str">
        <f aca="false">IF(F605="","",IF(F605&lt;100,"Menos de 100 USD",IF(F605&lt;500,"100 a 500 USD",IF(F605&lt;2000,"500 a 2.000 USD","Más de 2.000 USD"))))</f>
        <v/>
      </c>
      <c r="H605" s="14" t="str">
        <f aca="false">IF(C605="","",MIN(D605,C605))</f>
        <v/>
      </c>
      <c r="I605" s="14" t="str">
        <f aca="false">IF(SUM('MRR Conglomerado'!AE605:AG605)&gt;0,SUM('MRR Conglomerado'!AE605:AG605),"")</f>
        <v/>
      </c>
      <c r="J605" s="14" t="str">
        <f aca="false">IF(I605="","",SUM('MRR Conglomerado'!AQ605:AS605))</f>
        <v/>
      </c>
      <c r="K605" s="10" t="str">
        <f aca="false">IF(I605="","",COUNTIF('MRR Conglomerado'!AE605:AG605,"&gt;0"))</f>
        <v/>
      </c>
      <c r="L605" s="13" t="str">
        <f aca="false">IF(I605="","",J605/I605)</f>
        <v/>
      </c>
      <c r="M605" s="14" t="str">
        <f aca="false">IF(I605="","",I605/K605/B605)</f>
        <v/>
      </c>
      <c r="N605" s="10" t="str">
        <f aca="false">IF(M605="","",IF(M605&lt;100,"Menos de 100 USD",IF(M605&lt;500,"100 a 500 USD",IF(M605&lt;2000,"500 a 2.000 USD","Más de 2.000 USD"))))</f>
        <v/>
      </c>
      <c r="O605" s="14" t="str">
        <f aca="false">IF(I605="","",MIN(J605,I605))</f>
        <v/>
      </c>
      <c r="P605" s="14" t="n">
        <f aca="false">IF(SUM('MRR Conglomerado'!V605:AG605)&gt;0,SUM('MRR Conglomerado'!V605:AG605),"")</f>
        <v>2735.867838</v>
      </c>
      <c r="Q605" s="14" t="n">
        <f aca="false">IF(P605="","",SUM('MRR Conglomerado'!AH605:AS605))</f>
        <v>0</v>
      </c>
      <c r="R605" s="10" t="n">
        <f aca="false">IF(P605="","",COUNTIF('MRR Conglomerado'!V605:AG605,"&gt;0"))</f>
        <v>4</v>
      </c>
      <c r="S605" s="14" t="n">
        <f aca="false">IF(P605="","",P605/R605)</f>
        <v>683.9669595</v>
      </c>
      <c r="T605" s="14" t="n">
        <f aca="false">IF(P605="","",Q605/12)</f>
        <v>0</v>
      </c>
      <c r="U605" s="13" t="n">
        <f aca="false">IF(P605="","",T605/S605)</f>
        <v>0</v>
      </c>
      <c r="V605" s="14" t="n">
        <f aca="false">IF(P605="","",S605/B605)</f>
        <v>36.2174720413026</v>
      </c>
      <c r="W605" s="10" t="str">
        <f aca="false">IF(V605="","",IF(V605&lt;100,"Menos de 100 USD",IF(V605&lt;500,"100 a 500 USD",IF(V605&lt;2000,"500 a 2.000 USD","Más de 2.000 USD"))))</f>
        <v>Menos de 100 USD</v>
      </c>
      <c r="X605" s="14" t="n">
        <f aca="false">IF(P605="","",MIN(T605,S605))</f>
        <v>0</v>
      </c>
    </row>
    <row r="606" customFormat="false" ht="15" hidden="false" customHeight="false" outlineLevel="0" collapsed="false">
      <c r="A606" s="10" t="s">
        <v>1272</v>
      </c>
      <c r="B606" s="14" t="n">
        <v>18.885</v>
      </c>
      <c r="C606" s="14" t="n">
        <f aca="false">IF('MRR Conglomerado'!AG606&gt;0,'MRR Conglomerado'!AG606,"")</f>
        <v>720.08505</v>
      </c>
      <c r="D606" s="14" t="n">
        <f aca="false">IF(C606="","",'MRR Conglomerado'!AS606)</f>
        <v>4230.311736</v>
      </c>
      <c r="E606" s="13" t="n">
        <f aca="false">IF(C606="","",D606/C606)</f>
        <v>5.87473901312074</v>
      </c>
      <c r="F606" s="14" t="n">
        <f aca="false">IF(C606="","",C606/B606)</f>
        <v>38.13</v>
      </c>
      <c r="G606" s="10" t="str">
        <f aca="false">IF(F606="","",IF(F606&lt;100,"Menos de 100 USD",IF(F606&lt;500,"100 a 500 USD",IF(F606&lt;2000,"500 a 2.000 USD","Más de 2.000 USD"))))</f>
        <v>Menos de 100 USD</v>
      </c>
      <c r="H606" s="14" t="n">
        <f aca="false">IF(C606="","",MIN(D606,C606))</f>
        <v>720.08505</v>
      </c>
      <c r="I606" s="14" t="n">
        <f aca="false">IF(SUM('MRR Conglomerado'!AE606:AG606)&gt;0,SUM('MRR Conglomerado'!AE606:AG606),"")</f>
        <v>720.08505</v>
      </c>
      <c r="J606" s="14" t="n">
        <f aca="false">IF(I606="","",SUM('MRR Conglomerado'!AQ606:AS606))</f>
        <v>13997.340346</v>
      </c>
      <c r="K606" s="10" t="n">
        <f aca="false">IF(I606="","",COUNTIF('MRR Conglomerado'!AE606:AG606,"&gt;0"))</f>
        <v>1</v>
      </c>
      <c r="L606" s="13" t="n">
        <f aca="false">IF(I606="","",J606/I606)</f>
        <v>19.4384543131398</v>
      </c>
      <c r="M606" s="14" t="n">
        <f aca="false">IF(I606="","",I606/K606/B606)</f>
        <v>38.13</v>
      </c>
      <c r="N606" s="10" t="str">
        <f aca="false">IF(M606="","",IF(M606&lt;100,"Menos de 100 USD",IF(M606&lt;500,"100 a 500 USD",IF(M606&lt;2000,"500 a 2.000 USD","Más de 2.000 USD"))))</f>
        <v>Menos de 100 USD</v>
      </c>
      <c r="O606" s="14" t="n">
        <f aca="false">IF(I606="","",MIN(J606,I606))</f>
        <v>720.08505</v>
      </c>
      <c r="P606" s="14" t="n">
        <f aca="false">IF(SUM('MRR Conglomerado'!V606:AG606)&gt;0,SUM('MRR Conglomerado'!V606:AG606),"")</f>
        <v>720.08505</v>
      </c>
      <c r="Q606" s="14" t="n">
        <f aca="false">IF(P606="","",SUM('MRR Conglomerado'!AH606:AS606))</f>
        <v>36952.526429</v>
      </c>
      <c r="R606" s="10" t="n">
        <f aca="false">IF(P606="","",COUNTIF('MRR Conglomerado'!V606:AG606,"&gt;0"))</f>
        <v>1</v>
      </c>
      <c r="S606" s="14" t="n">
        <f aca="false">IF(P606="","",P606/R606)</f>
        <v>720.08505</v>
      </c>
      <c r="T606" s="14" t="n">
        <f aca="false">IF(P606="","",Q606/12)</f>
        <v>3079.37720241667</v>
      </c>
      <c r="U606" s="13" t="n">
        <f aca="false">IF(P606="","",T606/S606)</f>
        <v>4.27640763048291</v>
      </c>
      <c r="V606" s="14" t="n">
        <f aca="false">IF(P606="","",S606/B606)</f>
        <v>38.13</v>
      </c>
      <c r="W606" s="10" t="str">
        <f aca="false">IF(V606="","",IF(V606&lt;100,"Menos de 100 USD",IF(V606&lt;500,"100 a 500 USD",IF(V606&lt;2000,"500 a 2.000 USD","Más de 2.000 USD"))))</f>
        <v>Menos de 100 USD</v>
      </c>
      <c r="X606" s="14" t="n">
        <f aca="false">IF(P606="","",MIN(T606,S606))</f>
        <v>720.08505</v>
      </c>
    </row>
    <row r="607" customFormat="false" ht="15" hidden="false" customHeight="false" outlineLevel="0" collapsed="false">
      <c r="A607" s="10" t="s">
        <v>1274</v>
      </c>
      <c r="B607" s="14" t="n">
        <v>18.885</v>
      </c>
      <c r="C607" s="14" t="n">
        <f aca="false">IF('MRR Conglomerado'!AG607&gt;0,'MRR Conglomerado'!AG607,"")</f>
        <v>19109.92035</v>
      </c>
      <c r="D607" s="14" t="n">
        <f aca="false">IF(C607="","",'MRR Conglomerado'!AS607)</f>
        <v>22150.374992</v>
      </c>
      <c r="E607" s="13" t="n">
        <f aca="false">IF(C607="","",D607/C607)</f>
        <v>1.1591034701513</v>
      </c>
      <c r="F607" s="14" t="n">
        <f aca="false">IF(C607="","",C607/B607)</f>
        <v>1011.91</v>
      </c>
      <c r="G607" s="10" t="str">
        <f aca="false">IF(F607="","",IF(F607&lt;100,"Menos de 100 USD",IF(F607&lt;500,"100 a 500 USD",IF(F607&lt;2000,"500 a 2.000 USD","Más de 2.000 USD"))))</f>
        <v>500 a 2.000 USD</v>
      </c>
      <c r="H607" s="14" t="n">
        <f aca="false">IF(C607="","",MIN(D607,C607))</f>
        <v>19109.92035</v>
      </c>
      <c r="I607" s="14" t="n">
        <f aca="false">IF(SUM('MRR Conglomerado'!AE607:AG607)&gt;0,SUM('MRR Conglomerado'!AE607:AG607),"")</f>
        <v>55619.83967</v>
      </c>
      <c r="J607" s="14" t="n">
        <f aca="false">IF(I607="","",SUM('MRR Conglomerado'!AQ607:AS607))</f>
        <v>63868.851555</v>
      </c>
      <c r="K607" s="10" t="n">
        <f aca="false">IF(I607="","",COUNTIF('MRR Conglomerado'!AE607:AG607,"&gt;0"))</f>
        <v>3</v>
      </c>
      <c r="L607" s="13" t="n">
        <f aca="false">IF(I607="","",J607/I607)</f>
        <v>1.14831060164759</v>
      </c>
      <c r="M607" s="14" t="n">
        <f aca="false">IF(I607="","",I607/K607/B607)</f>
        <v>981.728703027094</v>
      </c>
      <c r="N607" s="10" t="str">
        <f aca="false">IF(M607="","",IF(M607&lt;100,"Menos de 100 USD",IF(M607&lt;500,"100 a 500 USD",IF(M607&lt;2000,"500 a 2.000 USD","Más de 2.000 USD"))))</f>
        <v>500 a 2.000 USD</v>
      </c>
      <c r="O607" s="14" t="n">
        <f aca="false">IF(I607="","",MIN(J607,I607))</f>
        <v>55619.83967</v>
      </c>
      <c r="P607" s="14" t="n">
        <f aca="false">IF(SUM('MRR Conglomerado'!V607:AG607)&gt;0,SUM('MRR Conglomerado'!V607:AG607),"")</f>
        <v>71909.84039</v>
      </c>
      <c r="Q607" s="14" t="n">
        <f aca="false">IF(P607="","",SUM('MRR Conglomerado'!AH607:AS607))</f>
        <v>240220.217543</v>
      </c>
      <c r="R607" s="10" t="n">
        <f aca="false">IF(P607="","",COUNTIF('MRR Conglomerado'!V607:AG607,"&gt;0"))</f>
        <v>4</v>
      </c>
      <c r="S607" s="14" t="n">
        <f aca="false">IF(P607="","",P607/R607)</f>
        <v>17977.4600975</v>
      </c>
      <c r="T607" s="14" t="n">
        <f aca="false">IF(P607="","",Q607/12)</f>
        <v>20018.3514619167</v>
      </c>
      <c r="U607" s="13" t="n">
        <f aca="false">IF(P607="","",T607/S607)</f>
        <v>1.11352501150596</v>
      </c>
      <c r="V607" s="14" t="n">
        <f aca="false">IF(P607="","",S607/B607)</f>
        <v>951.943875959756</v>
      </c>
      <c r="W607" s="10" t="str">
        <f aca="false">IF(V607="","",IF(V607&lt;100,"Menos de 100 USD",IF(V607&lt;500,"100 a 500 USD",IF(V607&lt;2000,"500 a 2.000 USD","Más de 2.000 USD"))))</f>
        <v>500 a 2.000 USD</v>
      </c>
      <c r="X607" s="14" t="n">
        <f aca="false">IF(P607="","",MIN(T607,S607))</f>
        <v>17977.4600975</v>
      </c>
    </row>
    <row r="608" customFormat="false" ht="15" hidden="false" customHeight="false" outlineLevel="0" collapsed="false">
      <c r="A608" s="10" t="s">
        <v>1276</v>
      </c>
      <c r="B608" s="14" t="n">
        <v>18.885</v>
      </c>
      <c r="C608" s="14" t="str">
        <f aca="false">IF('MRR Conglomerado'!AG608&gt;0,'MRR Conglomerado'!AG608,"")</f>
        <v/>
      </c>
      <c r="D608" s="14" t="str">
        <f aca="false">IF(C608="","",'MRR Conglomerado'!AS608)</f>
        <v/>
      </c>
      <c r="E608" s="13" t="str">
        <f aca="false">IF(C608="","",D608/C608)</f>
        <v/>
      </c>
      <c r="F608" s="14" t="str">
        <f aca="false">IF(C608="","",C608/B608)</f>
        <v/>
      </c>
      <c r="G608" s="10" t="str">
        <f aca="false">IF(F608="","",IF(F608&lt;100,"Menos de 100 USD",IF(F608&lt;500,"100 a 500 USD",IF(F608&lt;2000,"500 a 2.000 USD","Más de 2.000 USD"))))</f>
        <v/>
      </c>
      <c r="H608" s="14" t="str">
        <f aca="false">IF(C608="","",MIN(D608,C608))</f>
        <v/>
      </c>
      <c r="I608" s="14" t="str">
        <f aca="false">IF(SUM('MRR Conglomerado'!AE608:AG608)&gt;0,SUM('MRR Conglomerado'!AE608:AG608),"")</f>
        <v/>
      </c>
      <c r="J608" s="14" t="str">
        <f aca="false">IF(I608="","",SUM('MRR Conglomerado'!AQ608:AS608))</f>
        <v/>
      </c>
      <c r="K608" s="10" t="str">
        <f aca="false">IF(I608="","",COUNTIF('MRR Conglomerado'!AE608:AG608,"&gt;0"))</f>
        <v/>
      </c>
      <c r="L608" s="13" t="str">
        <f aca="false">IF(I608="","",J608/I608)</f>
        <v/>
      </c>
      <c r="M608" s="14" t="str">
        <f aca="false">IF(I608="","",I608/K608/B608)</f>
        <v/>
      </c>
      <c r="N608" s="10" t="str">
        <f aca="false">IF(M608="","",IF(M608&lt;100,"Menos de 100 USD",IF(M608&lt;500,"100 a 500 USD",IF(M608&lt;2000,"500 a 2.000 USD","Más de 2.000 USD"))))</f>
        <v/>
      </c>
      <c r="O608" s="14" t="str">
        <f aca="false">IF(I608="","",MIN(J608,I608))</f>
        <v/>
      </c>
      <c r="P608" s="14" t="str">
        <f aca="false">IF(SUM('MRR Conglomerado'!V608:AG608)&gt;0,SUM('MRR Conglomerado'!V608:AG608),"")</f>
        <v/>
      </c>
      <c r="Q608" s="14" t="str">
        <f aca="false">IF(P608="","",SUM('MRR Conglomerado'!AH608:AS608))</f>
        <v/>
      </c>
      <c r="R608" s="10" t="str">
        <f aca="false">IF(P608="","",COUNTIF('MRR Conglomerado'!V608:AG608,"&gt;0"))</f>
        <v/>
      </c>
      <c r="S608" s="14" t="str">
        <f aca="false">IF(P608="","",P608/R608)</f>
        <v/>
      </c>
      <c r="T608" s="14" t="str">
        <f aca="false">IF(P608="","",Q608/12)</f>
        <v/>
      </c>
      <c r="U608" s="13" t="str">
        <f aca="false">IF(P608="","",T608/S608)</f>
        <v/>
      </c>
      <c r="V608" s="14" t="str">
        <f aca="false">IF(P608="","",S608/B608)</f>
        <v/>
      </c>
      <c r="W608" s="10" t="str">
        <f aca="false">IF(V608="","",IF(V608&lt;100,"Menos de 100 USD",IF(V608&lt;500,"100 a 500 USD",IF(V608&lt;2000,"500 a 2.000 USD","Más de 2.000 USD"))))</f>
        <v/>
      </c>
      <c r="X608" s="14" t="str">
        <f aca="false">IF(P608="","",MIN(T608,S608))</f>
        <v/>
      </c>
    </row>
    <row r="609" customFormat="false" ht="15" hidden="false" customHeight="false" outlineLevel="0" collapsed="false">
      <c r="A609" s="10" t="s">
        <v>1278</v>
      </c>
      <c r="B609" s="14" t="n">
        <v>18.885</v>
      </c>
      <c r="C609" s="14" t="str">
        <f aca="false">IF('MRR Conglomerado'!AG609&gt;0,'MRR Conglomerado'!AG609,"")</f>
        <v/>
      </c>
      <c r="D609" s="14" t="str">
        <f aca="false">IF(C609="","",'MRR Conglomerado'!AS609)</f>
        <v/>
      </c>
      <c r="E609" s="13" t="str">
        <f aca="false">IF(C609="","",D609/C609)</f>
        <v/>
      </c>
      <c r="F609" s="14" t="str">
        <f aca="false">IF(C609="","",C609/B609)</f>
        <v/>
      </c>
      <c r="G609" s="10" t="str">
        <f aca="false">IF(F609="","",IF(F609&lt;100,"Menos de 100 USD",IF(F609&lt;500,"100 a 500 USD",IF(F609&lt;2000,"500 a 2.000 USD","Más de 2.000 USD"))))</f>
        <v/>
      </c>
      <c r="H609" s="14" t="str">
        <f aca="false">IF(C609="","",MIN(D609,C609))</f>
        <v/>
      </c>
      <c r="I609" s="14" t="str">
        <f aca="false">IF(SUM('MRR Conglomerado'!AE609:AG609)&gt;0,SUM('MRR Conglomerado'!AE609:AG609),"")</f>
        <v/>
      </c>
      <c r="J609" s="14" t="str">
        <f aca="false">IF(I609="","",SUM('MRR Conglomerado'!AQ609:AS609))</f>
        <v/>
      </c>
      <c r="K609" s="10" t="str">
        <f aca="false">IF(I609="","",COUNTIF('MRR Conglomerado'!AE609:AG609,"&gt;0"))</f>
        <v/>
      </c>
      <c r="L609" s="13" t="str">
        <f aca="false">IF(I609="","",J609/I609)</f>
        <v/>
      </c>
      <c r="M609" s="14" t="str">
        <f aca="false">IF(I609="","",I609/K609/B609)</f>
        <v/>
      </c>
      <c r="N609" s="10" t="str">
        <f aca="false">IF(M609="","",IF(M609&lt;100,"Menos de 100 USD",IF(M609&lt;500,"100 a 500 USD",IF(M609&lt;2000,"500 a 2.000 USD","Más de 2.000 USD"))))</f>
        <v/>
      </c>
      <c r="O609" s="14" t="str">
        <f aca="false">IF(I609="","",MIN(J609,I609))</f>
        <v/>
      </c>
      <c r="P609" s="14" t="str">
        <f aca="false">IF(SUM('MRR Conglomerado'!V609:AG609)&gt;0,SUM('MRR Conglomerado'!V609:AG609),"")</f>
        <v/>
      </c>
      <c r="Q609" s="14" t="str">
        <f aca="false">IF(P609="","",SUM('MRR Conglomerado'!AH609:AS609))</f>
        <v/>
      </c>
      <c r="R609" s="10" t="str">
        <f aca="false">IF(P609="","",COUNTIF('MRR Conglomerado'!V609:AG609,"&gt;0"))</f>
        <v/>
      </c>
      <c r="S609" s="14" t="str">
        <f aca="false">IF(P609="","",P609/R609)</f>
        <v/>
      </c>
      <c r="T609" s="14" t="str">
        <f aca="false">IF(P609="","",Q609/12)</f>
        <v/>
      </c>
      <c r="U609" s="13" t="str">
        <f aca="false">IF(P609="","",T609/S609)</f>
        <v/>
      </c>
      <c r="V609" s="14" t="str">
        <f aca="false">IF(P609="","",S609/B609)</f>
        <v/>
      </c>
      <c r="W609" s="10" t="str">
        <f aca="false">IF(V609="","",IF(V609&lt;100,"Menos de 100 USD",IF(V609&lt;500,"100 a 500 USD",IF(V609&lt;2000,"500 a 2.000 USD","Más de 2.000 USD"))))</f>
        <v/>
      </c>
      <c r="X609" s="14" t="str">
        <f aca="false">IF(P609="","",MIN(T609,S609))</f>
        <v/>
      </c>
    </row>
    <row r="610" customFormat="false" ht="15" hidden="false" customHeight="false" outlineLevel="0" collapsed="false">
      <c r="A610" s="10" t="s">
        <v>1280</v>
      </c>
      <c r="B610" s="14" t="n">
        <v>18.885</v>
      </c>
      <c r="C610" s="14" t="n">
        <f aca="false">IF('MRR Conglomerado'!AG610&gt;0,'MRR Conglomerado'!AG610,"")</f>
        <v>1300.60995</v>
      </c>
      <c r="D610" s="14" t="n">
        <f aca="false">IF(C610="","",'MRR Conglomerado'!AS610)</f>
        <v>0</v>
      </c>
      <c r="E610" s="13" t="n">
        <f aca="false">IF(C610="","",D610/C610)</f>
        <v>0</v>
      </c>
      <c r="F610" s="14" t="n">
        <f aca="false">IF(C610="","",C610/B610)</f>
        <v>68.87</v>
      </c>
      <c r="G610" s="10" t="str">
        <f aca="false">IF(F610="","",IF(F610&lt;100,"Menos de 100 USD",IF(F610&lt;500,"100 a 500 USD",IF(F610&lt;2000,"500 a 2.000 USD","Más de 2.000 USD"))))</f>
        <v>Menos de 100 USD</v>
      </c>
      <c r="H610" s="14" t="n">
        <f aca="false">IF(C610="","",MIN(D610,C610))</f>
        <v>0</v>
      </c>
      <c r="I610" s="14" t="n">
        <f aca="false">IF(SUM('MRR Conglomerado'!AE610:AG610)&gt;0,SUM('MRR Conglomerado'!AE610:AG610),"")</f>
        <v>3901.78313</v>
      </c>
      <c r="J610" s="14" t="n">
        <f aca="false">IF(I610="","",SUM('MRR Conglomerado'!AQ610:AS610))</f>
        <v>0</v>
      </c>
      <c r="K610" s="10" t="n">
        <f aca="false">IF(I610="","",COUNTIF('MRR Conglomerado'!AE610:AG610,"&gt;0"))</f>
        <v>3</v>
      </c>
      <c r="L610" s="13" t="n">
        <f aca="false">IF(I610="","",J610/I610)</f>
        <v>0</v>
      </c>
      <c r="M610" s="14" t="n">
        <f aca="false">IF(I610="","",I610/K610/B610)</f>
        <v>68.8691753596329</v>
      </c>
      <c r="N610" s="10" t="str">
        <f aca="false">IF(M610="","",IF(M610&lt;100,"Menos de 100 USD",IF(M610&lt;500,"100 a 500 USD",IF(M610&lt;2000,"500 a 2.000 USD","Más de 2.000 USD"))))</f>
        <v>Menos de 100 USD</v>
      </c>
      <c r="O610" s="14" t="n">
        <f aca="false">IF(I610="","",MIN(J610,I610))</f>
        <v>0</v>
      </c>
      <c r="P610" s="14" t="n">
        <f aca="false">IF(SUM('MRR Conglomerado'!V610:AG610)&gt;0,SUM('MRR Conglomerado'!V610:AG610),"")</f>
        <v>11538.837924</v>
      </c>
      <c r="Q610" s="14" t="n">
        <f aca="false">IF(P610="","",SUM('MRR Conglomerado'!AH610:AS610))</f>
        <v>3901.6709</v>
      </c>
      <c r="R610" s="10" t="n">
        <f aca="false">IF(P610="","",COUNTIF('MRR Conglomerado'!V610:AG610,"&gt;0"))</f>
        <v>10</v>
      </c>
      <c r="S610" s="14" t="n">
        <f aca="false">IF(P610="","",P610/R610)</f>
        <v>1153.8837924</v>
      </c>
      <c r="T610" s="14" t="n">
        <f aca="false">IF(P610="","",Q610/12)</f>
        <v>325.139241666667</v>
      </c>
      <c r="U610" s="13" t="n">
        <f aca="false">IF(P610="","",T610/S610)</f>
        <v>0.281778151151945</v>
      </c>
      <c r="V610" s="14" t="n">
        <f aca="false">IF(P610="","",S610/B610)</f>
        <v>61.1005450039714</v>
      </c>
      <c r="W610" s="10" t="str">
        <f aca="false">IF(V610="","",IF(V610&lt;100,"Menos de 100 USD",IF(V610&lt;500,"100 a 500 USD",IF(V610&lt;2000,"500 a 2.000 USD","Más de 2.000 USD"))))</f>
        <v>Menos de 100 USD</v>
      </c>
      <c r="X610" s="14" t="n">
        <f aca="false">IF(P610="","",MIN(T610,S610))</f>
        <v>325.139241666667</v>
      </c>
    </row>
    <row r="611" customFormat="false" ht="15" hidden="false" customHeight="false" outlineLevel="0" collapsed="false">
      <c r="A611" s="10" t="s">
        <v>1282</v>
      </c>
      <c r="B611" s="14" t="n">
        <v>18.885</v>
      </c>
      <c r="C611" s="14" t="n">
        <f aca="false">IF('MRR Conglomerado'!AG611&gt;0,'MRR Conglomerado'!AG611,"")</f>
        <v>9321.44715</v>
      </c>
      <c r="D611" s="14" t="n">
        <f aca="false">IF(C611="","",'MRR Conglomerado'!AS611)</f>
        <v>12125.98356</v>
      </c>
      <c r="E611" s="13" t="n">
        <f aca="false">IF(C611="","",D611/C611)</f>
        <v>1.30086920677333</v>
      </c>
      <c r="F611" s="14" t="n">
        <f aca="false">IF(C611="","",C611/B611)</f>
        <v>493.59</v>
      </c>
      <c r="G611" s="10" t="str">
        <f aca="false">IF(F611="","",IF(F611&lt;100,"Menos de 100 USD",IF(F611&lt;500,"100 a 500 USD",IF(F611&lt;2000,"500 a 2.000 USD","Más de 2.000 USD"))))</f>
        <v>100 a 500 USD</v>
      </c>
      <c r="H611" s="14" t="n">
        <f aca="false">IF(C611="","",MIN(D611,C611))</f>
        <v>9321.44715</v>
      </c>
      <c r="I611" s="14" t="n">
        <f aca="false">IF(SUM('MRR Conglomerado'!AE611:AG611)&gt;0,SUM('MRR Conglomerado'!AE611:AG611),"")</f>
        <v>27709.93669</v>
      </c>
      <c r="J611" s="14" t="n">
        <f aca="false">IF(I611="","",SUM('MRR Conglomerado'!AQ611:AS611))</f>
        <v>36290.334346</v>
      </c>
      <c r="K611" s="10" t="n">
        <f aca="false">IF(I611="","",COUNTIF('MRR Conglomerado'!AE611:AG611,"&gt;0"))</f>
        <v>3</v>
      </c>
      <c r="L611" s="13" t="n">
        <f aca="false">IF(I611="","",J611/I611)</f>
        <v>1.30965056874693</v>
      </c>
      <c r="M611" s="14" t="n">
        <f aca="false">IF(I611="","",I611/K611/B611)</f>
        <v>489.099579737005</v>
      </c>
      <c r="N611" s="10" t="str">
        <f aca="false">IF(M611="","",IF(M611&lt;100,"Menos de 100 USD",IF(M611&lt;500,"100 a 500 USD",IF(M611&lt;2000,"500 a 2.000 USD","Más de 2.000 USD"))))</f>
        <v>100 a 500 USD</v>
      </c>
      <c r="O611" s="14" t="n">
        <f aca="false">IF(I611="","",MIN(J611,I611))</f>
        <v>27709.93669</v>
      </c>
      <c r="P611" s="14" t="n">
        <f aca="false">IF(SUM('MRR Conglomerado'!V611:AG611)&gt;0,SUM('MRR Conglomerado'!V611:AG611),"")</f>
        <v>106011.372814</v>
      </c>
      <c r="Q611" s="14" t="n">
        <f aca="false">IF(P611="","",SUM('MRR Conglomerado'!AH611:AS611))</f>
        <v>129181.048502</v>
      </c>
      <c r="R611" s="10" t="n">
        <f aca="false">IF(P611="","",COUNTIF('MRR Conglomerado'!V611:AG611,"&gt;0"))</f>
        <v>12</v>
      </c>
      <c r="S611" s="14" t="n">
        <f aca="false">IF(P611="","",P611/R611)</f>
        <v>8834.28106783333</v>
      </c>
      <c r="T611" s="14" t="n">
        <f aca="false">IF(P611="","",Q611/12)</f>
        <v>10765.0873751667</v>
      </c>
      <c r="U611" s="13" t="n">
        <f aca="false">IF(P611="","",T611/S611)</f>
        <v>1.21855839683023</v>
      </c>
      <c r="V611" s="14" t="n">
        <f aca="false">IF(P611="","",S611/B611)</f>
        <v>467.793543438355</v>
      </c>
      <c r="W611" s="10" t="str">
        <f aca="false">IF(V611="","",IF(V611&lt;100,"Menos de 100 USD",IF(V611&lt;500,"100 a 500 USD",IF(V611&lt;2000,"500 a 2.000 USD","Más de 2.000 USD"))))</f>
        <v>100 a 500 USD</v>
      </c>
      <c r="X611" s="14" t="n">
        <f aca="false">IF(P611="","",MIN(T611,S611))</f>
        <v>8834.28106783333</v>
      </c>
    </row>
    <row r="612" customFormat="false" ht="15" hidden="false" customHeight="false" outlineLevel="0" collapsed="false">
      <c r="A612" s="10" t="s">
        <v>1284</v>
      </c>
      <c r="B612" s="14" t="n">
        <v>18.885</v>
      </c>
      <c r="C612" s="14" t="n">
        <f aca="false">IF('MRR Conglomerado'!AG612&gt;0,'MRR Conglomerado'!AG612,"")</f>
        <v>2006.90895</v>
      </c>
      <c r="D612" s="14" t="n">
        <f aca="false">IF(C612="","",'MRR Conglomerado'!AS612)</f>
        <v>2150.421592</v>
      </c>
      <c r="E612" s="13" t="n">
        <f aca="false">IF(C612="","",D612/C612)</f>
        <v>1.07150929393185</v>
      </c>
      <c r="F612" s="14" t="n">
        <f aca="false">IF(C612="","",C612/B612)</f>
        <v>106.27</v>
      </c>
      <c r="G612" s="10" t="str">
        <f aca="false">IF(F612="","",IF(F612&lt;100,"Menos de 100 USD",IF(F612&lt;500,"100 a 500 USD",IF(F612&lt;2000,"500 a 2.000 USD","Más de 2.000 USD"))))</f>
        <v>100 a 500 USD</v>
      </c>
      <c r="H612" s="14" t="n">
        <f aca="false">IF(C612="","",MIN(D612,C612))</f>
        <v>2006.90895</v>
      </c>
      <c r="I612" s="14" t="n">
        <f aca="false">IF(SUM('MRR Conglomerado'!AE612:AG612)&gt;0,SUM('MRR Conglomerado'!AE612:AG612),"")</f>
        <v>5820.15595</v>
      </c>
      <c r="J612" s="14" t="n">
        <f aca="false">IF(I612="","",SUM('MRR Conglomerado'!AQ612:AS612))</f>
        <v>6451.352957</v>
      </c>
      <c r="K612" s="10" t="n">
        <f aca="false">IF(I612="","",COUNTIF('MRR Conglomerado'!AE612:AG612,"&gt;0"))</f>
        <v>3</v>
      </c>
      <c r="L612" s="13" t="n">
        <f aca="false">IF(I612="","",J612/I612)</f>
        <v>1.1084501880057</v>
      </c>
      <c r="M612" s="14" t="n">
        <f aca="false">IF(I612="","",I612/K612/B612)</f>
        <v>102.729784661548</v>
      </c>
      <c r="N612" s="10" t="str">
        <f aca="false">IF(M612="","",IF(M612&lt;100,"Menos de 100 USD",IF(M612&lt;500,"100 a 500 USD",IF(M612&lt;2000,"500 a 2.000 USD","Más de 2.000 USD"))))</f>
        <v>100 a 500 USD</v>
      </c>
      <c r="O612" s="14" t="n">
        <f aca="false">IF(I612="","",MIN(J612,I612))</f>
        <v>5820.15595</v>
      </c>
      <c r="P612" s="14" t="n">
        <f aca="false">IF(SUM('MRR Conglomerado'!V612:AG612)&gt;0,SUM('MRR Conglomerado'!V612:AG612),"")</f>
        <v>20823.759726</v>
      </c>
      <c r="Q612" s="14" t="n">
        <f aca="false">IF(P612="","",SUM('MRR Conglomerado'!AH612:AS612))</f>
        <v>24679.379608</v>
      </c>
      <c r="R612" s="10" t="n">
        <f aca="false">IF(P612="","",COUNTIF('MRR Conglomerado'!V612:AG612,"&gt;0"))</f>
        <v>12</v>
      </c>
      <c r="S612" s="14" t="n">
        <f aca="false">IF(P612="","",P612/R612)</f>
        <v>1735.3133105</v>
      </c>
      <c r="T612" s="14" t="n">
        <f aca="false">IF(P612="","",Q612/12)</f>
        <v>2056.61496733333</v>
      </c>
      <c r="U612" s="13" t="n">
        <f aca="false">IF(P612="","",T612/S612)</f>
        <v>1.18515483912283</v>
      </c>
      <c r="V612" s="14" t="n">
        <f aca="false">IF(P612="","",S612/B612)</f>
        <v>91.8884464124967</v>
      </c>
      <c r="W612" s="10" t="str">
        <f aca="false">IF(V612="","",IF(V612&lt;100,"Menos de 100 USD",IF(V612&lt;500,"100 a 500 USD",IF(V612&lt;2000,"500 a 2.000 USD","Más de 2.000 USD"))))</f>
        <v>Menos de 100 USD</v>
      </c>
      <c r="X612" s="14" t="n">
        <f aca="false">IF(P612="","",MIN(T612,S612))</f>
        <v>1735.3133105</v>
      </c>
    </row>
    <row r="613" customFormat="false" ht="15" hidden="false" customHeight="false" outlineLevel="0" collapsed="false">
      <c r="A613" s="10" t="s">
        <v>1286</v>
      </c>
      <c r="B613" s="14" t="n">
        <v>18.885</v>
      </c>
      <c r="C613" s="14" t="str">
        <f aca="false">IF('MRR Conglomerado'!AG613&gt;0,'MRR Conglomerado'!AG613,"")</f>
        <v/>
      </c>
      <c r="D613" s="14" t="str">
        <f aca="false">IF(C613="","",'MRR Conglomerado'!AS613)</f>
        <v/>
      </c>
      <c r="E613" s="13" t="str">
        <f aca="false">IF(C613="","",D613/C613)</f>
        <v/>
      </c>
      <c r="F613" s="14" t="str">
        <f aca="false">IF(C613="","",C613/B613)</f>
        <v/>
      </c>
      <c r="G613" s="10" t="str">
        <f aca="false">IF(F613="","",IF(F613&lt;100,"Menos de 100 USD",IF(F613&lt;500,"100 a 500 USD",IF(F613&lt;2000,"500 a 2.000 USD","Más de 2.000 USD"))))</f>
        <v/>
      </c>
      <c r="H613" s="14" t="str">
        <f aca="false">IF(C613="","",MIN(D613,C613))</f>
        <v/>
      </c>
      <c r="I613" s="14" t="str">
        <f aca="false">IF(SUM('MRR Conglomerado'!AE613:AG613)&gt;0,SUM('MRR Conglomerado'!AE613:AG613),"")</f>
        <v/>
      </c>
      <c r="J613" s="14" t="str">
        <f aca="false">IF(I613="","",SUM('MRR Conglomerado'!AQ613:AS613))</f>
        <v/>
      </c>
      <c r="K613" s="10" t="str">
        <f aca="false">IF(I613="","",COUNTIF('MRR Conglomerado'!AE613:AG613,"&gt;0"))</f>
        <v/>
      </c>
      <c r="L613" s="13" t="str">
        <f aca="false">IF(I613="","",J613/I613)</f>
        <v/>
      </c>
      <c r="M613" s="14" t="str">
        <f aca="false">IF(I613="","",I613/K613/B613)</f>
        <v/>
      </c>
      <c r="N613" s="10" t="str">
        <f aca="false">IF(M613="","",IF(M613&lt;100,"Menos de 100 USD",IF(M613&lt;500,"100 a 500 USD",IF(M613&lt;2000,"500 a 2.000 USD","Más de 2.000 USD"))))</f>
        <v/>
      </c>
      <c r="O613" s="14" t="str">
        <f aca="false">IF(I613="","",MIN(J613,I613))</f>
        <v/>
      </c>
      <c r="P613" s="14" t="str">
        <f aca="false">IF(SUM('MRR Conglomerado'!V613:AG613)&gt;0,SUM('MRR Conglomerado'!V613:AG613),"")</f>
        <v/>
      </c>
      <c r="Q613" s="14" t="str">
        <f aca="false">IF(P613="","",SUM('MRR Conglomerado'!AH613:AS613))</f>
        <v/>
      </c>
      <c r="R613" s="10" t="str">
        <f aca="false">IF(P613="","",COUNTIF('MRR Conglomerado'!V613:AG613,"&gt;0"))</f>
        <v/>
      </c>
      <c r="S613" s="14" t="str">
        <f aca="false">IF(P613="","",P613/R613)</f>
        <v/>
      </c>
      <c r="T613" s="14" t="str">
        <f aca="false">IF(P613="","",Q613/12)</f>
        <v/>
      </c>
      <c r="U613" s="13" t="str">
        <f aca="false">IF(P613="","",T613/S613)</f>
        <v/>
      </c>
      <c r="V613" s="14" t="str">
        <f aca="false">IF(P613="","",S613/B613)</f>
        <v/>
      </c>
      <c r="W613" s="10" t="str">
        <f aca="false">IF(V613="","",IF(V613&lt;100,"Menos de 100 USD",IF(V613&lt;500,"100 a 500 USD",IF(V613&lt;2000,"500 a 2.000 USD","Más de 2.000 USD"))))</f>
        <v/>
      </c>
      <c r="X613" s="14" t="str">
        <f aca="false">IF(P613="","",MIN(T613,S613))</f>
        <v/>
      </c>
    </row>
    <row r="614" customFormat="false" ht="15" hidden="false" customHeight="false" outlineLevel="0" collapsed="false">
      <c r="A614" s="10" t="s">
        <v>1288</v>
      </c>
      <c r="B614" s="14" t="n">
        <v>18.885</v>
      </c>
      <c r="C614" s="14" t="str">
        <f aca="false">IF('MRR Conglomerado'!AG614&gt;0,'MRR Conglomerado'!AG614,"")</f>
        <v/>
      </c>
      <c r="D614" s="14" t="str">
        <f aca="false">IF(C614="","",'MRR Conglomerado'!AS614)</f>
        <v/>
      </c>
      <c r="E614" s="13" t="str">
        <f aca="false">IF(C614="","",D614/C614)</f>
        <v/>
      </c>
      <c r="F614" s="14" t="str">
        <f aca="false">IF(C614="","",C614/B614)</f>
        <v/>
      </c>
      <c r="G614" s="10" t="str">
        <f aca="false">IF(F614="","",IF(F614&lt;100,"Menos de 100 USD",IF(F614&lt;500,"100 a 500 USD",IF(F614&lt;2000,"500 a 2.000 USD","Más de 2.000 USD"))))</f>
        <v/>
      </c>
      <c r="H614" s="14" t="str">
        <f aca="false">IF(C614="","",MIN(D614,C614))</f>
        <v/>
      </c>
      <c r="I614" s="14" t="str">
        <f aca="false">IF(SUM('MRR Conglomerado'!AE614:AG614)&gt;0,SUM('MRR Conglomerado'!AE614:AG614),"")</f>
        <v/>
      </c>
      <c r="J614" s="14" t="str">
        <f aca="false">IF(I614="","",SUM('MRR Conglomerado'!AQ614:AS614))</f>
        <v/>
      </c>
      <c r="K614" s="10" t="str">
        <f aca="false">IF(I614="","",COUNTIF('MRR Conglomerado'!AE614:AG614,"&gt;0"))</f>
        <v/>
      </c>
      <c r="L614" s="13" t="str">
        <f aca="false">IF(I614="","",J614/I614)</f>
        <v/>
      </c>
      <c r="M614" s="14" t="str">
        <f aca="false">IF(I614="","",I614/K614/B614)</f>
        <v/>
      </c>
      <c r="N614" s="10" t="str">
        <f aca="false">IF(M614="","",IF(M614&lt;100,"Menos de 100 USD",IF(M614&lt;500,"100 a 500 USD",IF(M614&lt;2000,"500 a 2.000 USD","Más de 2.000 USD"))))</f>
        <v/>
      </c>
      <c r="O614" s="14" t="str">
        <f aca="false">IF(I614="","",MIN(J614,I614))</f>
        <v/>
      </c>
      <c r="P614" s="14" t="str">
        <f aca="false">IF(SUM('MRR Conglomerado'!V614:AG614)&gt;0,SUM('MRR Conglomerado'!V614:AG614),"")</f>
        <v/>
      </c>
      <c r="Q614" s="14" t="str">
        <f aca="false">IF(P614="","",SUM('MRR Conglomerado'!AH614:AS614))</f>
        <v/>
      </c>
      <c r="R614" s="10" t="str">
        <f aca="false">IF(P614="","",COUNTIF('MRR Conglomerado'!V614:AG614,"&gt;0"))</f>
        <v/>
      </c>
      <c r="S614" s="14" t="str">
        <f aca="false">IF(P614="","",P614/R614)</f>
        <v/>
      </c>
      <c r="T614" s="14" t="str">
        <f aca="false">IF(P614="","",Q614/12)</f>
        <v/>
      </c>
      <c r="U614" s="13" t="str">
        <f aca="false">IF(P614="","",T614/S614)</f>
        <v/>
      </c>
      <c r="V614" s="14" t="str">
        <f aca="false">IF(P614="","",S614/B614)</f>
        <v/>
      </c>
      <c r="W614" s="10" t="str">
        <f aca="false">IF(V614="","",IF(V614&lt;100,"Menos de 100 USD",IF(V614&lt;500,"100 a 500 USD",IF(V614&lt;2000,"500 a 2.000 USD","Más de 2.000 USD"))))</f>
        <v/>
      </c>
      <c r="X614" s="14" t="str">
        <f aca="false">IF(P614="","",MIN(T614,S614))</f>
        <v/>
      </c>
    </row>
    <row r="615" customFormat="false" ht="15" hidden="false" customHeight="false" outlineLevel="0" collapsed="false">
      <c r="A615" s="10" t="s">
        <v>1290</v>
      </c>
      <c r="B615" s="14" t="n">
        <v>18.885</v>
      </c>
      <c r="C615" s="14" t="str">
        <f aca="false">IF('MRR Conglomerado'!AG615&gt;0,'MRR Conglomerado'!AG615,"")</f>
        <v/>
      </c>
      <c r="D615" s="14" t="str">
        <f aca="false">IF(C615="","",'MRR Conglomerado'!AS615)</f>
        <v/>
      </c>
      <c r="E615" s="13" t="str">
        <f aca="false">IF(C615="","",D615/C615)</f>
        <v/>
      </c>
      <c r="F615" s="14" t="str">
        <f aca="false">IF(C615="","",C615/B615)</f>
        <v/>
      </c>
      <c r="G615" s="10" t="str">
        <f aca="false">IF(F615="","",IF(F615&lt;100,"Menos de 100 USD",IF(F615&lt;500,"100 a 500 USD",IF(F615&lt;2000,"500 a 2.000 USD","Más de 2.000 USD"))))</f>
        <v/>
      </c>
      <c r="H615" s="14" t="str">
        <f aca="false">IF(C615="","",MIN(D615,C615))</f>
        <v/>
      </c>
      <c r="I615" s="14" t="str">
        <f aca="false">IF(SUM('MRR Conglomerado'!AE615:AG615)&gt;0,SUM('MRR Conglomerado'!AE615:AG615),"")</f>
        <v/>
      </c>
      <c r="J615" s="14" t="str">
        <f aca="false">IF(I615="","",SUM('MRR Conglomerado'!AQ615:AS615))</f>
        <v/>
      </c>
      <c r="K615" s="10" t="str">
        <f aca="false">IF(I615="","",COUNTIF('MRR Conglomerado'!AE615:AG615,"&gt;0"))</f>
        <v/>
      </c>
      <c r="L615" s="13" t="str">
        <f aca="false">IF(I615="","",J615/I615)</f>
        <v/>
      </c>
      <c r="M615" s="14" t="str">
        <f aca="false">IF(I615="","",I615/K615/B615)</f>
        <v/>
      </c>
      <c r="N615" s="10" t="str">
        <f aca="false">IF(M615="","",IF(M615&lt;100,"Menos de 100 USD",IF(M615&lt;500,"100 a 500 USD",IF(M615&lt;2000,"500 a 2.000 USD","Más de 2.000 USD"))))</f>
        <v/>
      </c>
      <c r="O615" s="14" t="str">
        <f aca="false">IF(I615="","",MIN(J615,I615))</f>
        <v/>
      </c>
      <c r="P615" s="14" t="str">
        <f aca="false">IF(SUM('MRR Conglomerado'!V615:AG615)&gt;0,SUM('MRR Conglomerado'!V615:AG615),"")</f>
        <v/>
      </c>
      <c r="Q615" s="14" t="str">
        <f aca="false">IF(P615="","",SUM('MRR Conglomerado'!AH615:AS615))</f>
        <v/>
      </c>
      <c r="R615" s="10" t="str">
        <f aca="false">IF(P615="","",COUNTIF('MRR Conglomerado'!V615:AG615,"&gt;0"))</f>
        <v/>
      </c>
      <c r="S615" s="14" t="str">
        <f aca="false">IF(P615="","",P615/R615)</f>
        <v/>
      </c>
      <c r="T615" s="14" t="str">
        <f aca="false">IF(P615="","",Q615/12)</f>
        <v/>
      </c>
      <c r="U615" s="13" t="str">
        <f aca="false">IF(P615="","",T615/S615)</f>
        <v/>
      </c>
      <c r="V615" s="14" t="str">
        <f aca="false">IF(P615="","",S615/B615)</f>
        <v/>
      </c>
      <c r="W615" s="10" t="str">
        <f aca="false">IF(V615="","",IF(V615&lt;100,"Menos de 100 USD",IF(V615&lt;500,"100 a 500 USD",IF(V615&lt;2000,"500 a 2.000 USD","Más de 2.000 USD"))))</f>
        <v/>
      </c>
      <c r="X615" s="14" t="str">
        <f aca="false">IF(P615="","",MIN(T615,S615))</f>
        <v/>
      </c>
    </row>
    <row r="616" customFormat="false" ht="15" hidden="false" customHeight="false" outlineLevel="0" collapsed="false">
      <c r="A616" s="10" t="s">
        <v>1292</v>
      </c>
      <c r="B616" s="14" t="n">
        <v>18.885</v>
      </c>
      <c r="C616" s="14" t="n">
        <f aca="false">IF('MRR Conglomerado'!AG616&gt;0,'MRR Conglomerado'!AG616,"")</f>
        <v>781.65015</v>
      </c>
      <c r="D616" s="14" t="n">
        <f aca="false">IF(C616="","",'MRR Conglomerado'!AS616)</f>
        <v>810.499096</v>
      </c>
      <c r="E616" s="13" t="n">
        <f aca="false">IF(C616="","",D616/C616)</f>
        <v>1.03690774702723</v>
      </c>
      <c r="F616" s="14" t="n">
        <f aca="false">IF(C616="","",C616/B616)</f>
        <v>41.39</v>
      </c>
      <c r="G616" s="10" t="str">
        <f aca="false">IF(F616="","",IF(F616&lt;100,"Menos de 100 USD",IF(F616&lt;500,"100 a 500 USD",IF(F616&lt;2000,"500 a 2.000 USD","Más de 2.000 USD"))))</f>
        <v>Menos de 100 USD</v>
      </c>
      <c r="H616" s="14" t="n">
        <f aca="false">IF(C616="","",MIN(D616,C616))</f>
        <v>781.65015</v>
      </c>
      <c r="I616" s="14" t="n">
        <f aca="false">IF(SUM('MRR Conglomerado'!AE616:AG616)&gt;0,SUM('MRR Conglomerado'!AE616:AG616),"")</f>
        <v>2344.85275</v>
      </c>
      <c r="J616" s="14" t="n">
        <f aca="false">IF(I616="","",SUM('MRR Conglomerado'!AQ616:AS616))</f>
        <v>2431.40737</v>
      </c>
      <c r="K616" s="10" t="n">
        <f aca="false">IF(I616="","",COUNTIF('MRR Conglomerado'!AE616:AG616,"&gt;0"))</f>
        <v>3</v>
      </c>
      <c r="L616" s="13" t="n">
        <f aca="false">IF(I616="","",J616/I616)</f>
        <v>1.03691260357393</v>
      </c>
      <c r="M616" s="14" t="n">
        <f aca="false">IF(I616="","",I616/K616/B616)</f>
        <v>41.3882755273144</v>
      </c>
      <c r="N616" s="10" t="str">
        <f aca="false">IF(M616="","",IF(M616&lt;100,"Menos de 100 USD",IF(M616&lt;500,"100 a 500 USD",IF(M616&lt;2000,"500 a 2.000 USD","Más de 2.000 USD"))))</f>
        <v>Menos de 100 USD</v>
      </c>
      <c r="O616" s="14" t="n">
        <f aca="false">IF(I616="","",MIN(J616,I616))</f>
        <v>2344.85275</v>
      </c>
      <c r="P616" s="14" t="n">
        <f aca="false">IF(SUM('MRR Conglomerado'!V616:AG616)&gt;0,SUM('MRR Conglomerado'!V616:AG616),"")</f>
        <v>9189.462004</v>
      </c>
      <c r="Q616" s="14" t="n">
        <f aca="false">IF(P616="","",SUM('MRR Conglomerado'!AH616:AS616))</f>
        <v>9672.164765</v>
      </c>
      <c r="R616" s="10" t="n">
        <f aca="false">IF(P616="","",COUNTIF('MRR Conglomerado'!V616:AG616,"&gt;0"))</f>
        <v>12</v>
      </c>
      <c r="S616" s="14" t="n">
        <f aca="false">IF(P616="","",P616/R616)</f>
        <v>765.788500333333</v>
      </c>
      <c r="T616" s="14" t="n">
        <f aca="false">IF(P616="","",Q616/12)</f>
        <v>806.013730416667</v>
      </c>
      <c r="U616" s="13" t="n">
        <f aca="false">IF(P616="","",T616/S616)</f>
        <v>1.05252785862653</v>
      </c>
      <c r="V616" s="14" t="n">
        <f aca="false">IF(P616="","",S616/B616)</f>
        <v>40.5500926837878</v>
      </c>
      <c r="W616" s="10" t="str">
        <f aca="false">IF(V616="","",IF(V616&lt;100,"Menos de 100 USD",IF(V616&lt;500,"100 a 500 USD",IF(V616&lt;2000,"500 a 2.000 USD","Más de 2.000 USD"))))</f>
        <v>Menos de 100 USD</v>
      </c>
      <c r="X616" s="14" t="n">
        <f aca="false">IF(P616="","",MIN(T616,S616))</f>
        <v>765.788500333333</v>
      </c>
    </row>
    <row r="617" customFormat="false" ht="15" hidden="false" customHeight="false" outlineLevel="0" collapsed="false">
      <c r="A617" s="10" t="s">
        <v>1294</v>
      </c>
      <c r="B617" s="14" t="n">
        <v>18.885</v>
      </c>
      <c r="C617" s="14" t="str">
        <f aca="false">IF('MRR Conglomerado'!AG617&gt;0,'MRR Conglomerado'!AG617,"")</f>
        <v/>
      </c>
      <c r="D617" s="14" t="str">
        <f aca="false">IF(C617="","",'MRR Conglomerado'!AS617)</f>
        <v/>
      </c>
      <c r="E617" s="13" t="str">
        <f aca="false">IF(C617="","",D617/C617)</f>
        <v/>
      </c>
      <c r="F617" s="14" t="str">
        <f aca="false">IF(C617="","",C617/B617)</f>
        <v/>
      </c>
      <c r="G617" s="10" t="str">
        <f aca="false">IF(F617="","",IF(F617&lt;100,"Menos de 100 USD",IF(F617&lt;500,"100 a 500 USD",IF(F617&lt;2000,"500 a 2.000 USD","Más de 2.000 USD"))))</f>
        <v/>
      </c>
      <c r="H617" s="14" t="str">
        <f aca="false">IF(C617="","",MIN(D617,C617))</f>
        <v/>
      </c>
      <c r="I617" s="14" t="str">
        <f aca="false">IF(SUM('MRR Conglomerado'!AE617:AG617)&gt;0,SUM('MRR Conglomerado'!AE617:AG617),"")</f>
        <v/>
      </c>
      <c r="J617" s="14" t="str">
        <f aca="false">IF(I617="","",SUM('MRR Conglomerado'!AQ617:AS617))</f>
        <v/>
      </c>
      <c r="K617" s="10" t="str">
        <f aca="false">IF(I617="","",COUNTIF('MRR Conglomerado'!AE617:AG617,"&gt;0"))</f>
        <v/>
      </c>
      <c r="L617" s="13" t="str">
        <f aca="false">IF(I617="","",J617/I617)</f>
        <v/>
      </c>
      <c r="M617" s="14" t="str">
        <f aca="false">IF(I617="","",I617/K617/B617)</f>
        <v/>
      </c>
      <c r="N617" s="10" t="str">
        <f aca="false">IF(M617="","",IF(M617&lt;100,"Menos de 100 USD",IF(M617&lt;500,"100 a 500 USD",IF(M617&lt;2000,"500 a 2.000 USD","Más de 2.000 USD"))))</f>
        <v/>
      </c>
      <c r="O617" s="14" t="str">
        <f aca="false">IF(I617="","",MIN(J617,I617))</f>
        <v/>
      </c>
      <c r="P617" s="14" t="str">
        <f aca="false">IF(SUM('MRR Conglomerado'!V617:AG617)&gt;0,SUM('MRR Conglomerado'!V617:AG617),"")</f>
        <v/>
      </c>
      <c r="Q617" s="14" t="str">
        <f aca="false">IF(P617="","",SUM('MRR Conglomerado'!AH617:AS617))</f>
        <v/>
      </c>
      <c r="R617" s="10" t="str">
        <f aca="false">IF(P617="","",COUNTIF('MRR Conglomerado'!V617:AG617,"&gt;0"))</f>
        <v/>
      </c>
      <c r="S617" s="14" t="str">
        <f aca="false">IF(P617="","",P617/R617)</f>
        <v/>
      </c>
      <c r="T617" s="14" t="str">
        <f aca="false">IF(P617="","",Q617/12)</f>
        <v/>
      </c>
      <c r="U617" s="13" t="str">
        <f aca="false">IF(P617="","",T617/S617)</f>
        <v/>
      </c>
      <c r="V617" s="14" t="str">
        <f aca="false">IF(P617="","",S617/B617)</f>
        <v/>
      </c>
      <c r="W617" s="10" t="str">
        <f aca="false">IF(V617="","",IF(V617&lt;100,"Menos de 100 USD",IF(V617&lt;500,"100 a 500 USD",IF(V617&lt;2000,"500 a 2.000 USD","Más de 2.000 USD"))))</f>
        <v/>
      </c>
      <c r="X617" s="14" t="str">
        <f aca="false">IF(P617="","",MIN(T617,S617))</f>
        <v/>
      </c>
    </row>
    <row r="618" customFormat="false" ht="15" hidden="false" customHeight="false" outlineLevel="0" collapsed="false">
      <c r="A618" s="10" t="s">
        <v>1296</v>
      </c>
      <c r="B618" s="14" t="n">
        <v>18.885</v>
      </c>
      <c r="C618" s="14" t="str">
        <f aca="false">IF('MRR Conglomerado'!AG618&gt;0,'MRR Conglomerado'!AG618,"")</f>
        <v/>
      </c>
      <c r="D618" s="14" t="str">
        <f aca="false">IF(C618="","",'MRR Conglomerado'!AS618)</f>
        <v/>
      </c>
      <c r="E618" s="13" t="str">
        <f aca="false">IF(C618="","",D618/C618)</f>
        <v/>
      </c>
      <c r="F618" s="14" t="str">
        <f aca="false">IF(C618="","",C618/B618)</f>
        <v/>
      </c>
      <c r="G618" s="10" t="str">
        <f aca="false">IF(F618="","",IF(F618&lt;100,"Menos de 100 USD",IF(F618&lt;500,"100 a 500 USD",IF(F618&lt;2000,"500 a 2.000 USD","Más de 2.000 USD"))))</f>
        <v/>
      </c>
      <c r="H618" s="14" t="str">
        <f aca="false">IF(C618="","",MIN(D618,C618))</f>
        <v/>
      </c>
      <c r="I618" s="14" t="str">
        <f aca="false">IF(SUM('MRR Conglomerado'!AE618:AG618)&gt;0,SUM('MRR Conglomerado'!AE618:AG618),"")</f>
        <v/>
      </c>
      <c r="J618" s="14" t="str">
        <f aca="false">IF(I618="","",SUM('MRR Conglomerado'!AQ618:AS618))</f>
        <v/>
      </c>
      <c r="K618" s="10" t="str">
        <f aca="false">IF(I618="","",COUNTIF('MRR Conglomerado'!AE618:AG618,"&gt;0"))</f>
        <v/>
      </c>
      <c r="L618" s="13" t="str">
        <f aca="false">IF(I618="","",J618/I618)</f>
        <v/>
      </c>
      <c r="M618" s="14" t="str">
        <f aca="false">IF(I618="","",I618/K618/B618)</f>
        <v/>
      </c>
      <c r="N618" s="10" t="str">
        <f aca="false">IF(M618="","",IF(M618&lt;100,"Menos de 100 USD",IF(M618&lt;500,"100 a 500 USD",IF(M618&lt;2000,"500 a 2.000 USD","Más de 2.000 USD"))))</f>
        <v/>
      </c>
      <c r="O618" s="14" t="str">
        <f aca="false">IF(I618="","",MIN(J618,I618))</f>
        <v/>
      </c>
      <c r="P618" s="14" t="str">
        <f aca="false">IF(SUM('MRR Conglomerado'!V618:AG618)&gt;0,SUM('MRR Conglomerado'!V618:AG618),"")</f>
        <v/>
      </c>
      <c r="Q618" s="14" t="str">
        <f aca="false">IF(P618="","",SUM('MRR Conglomerado'!AH618:AS618))</f>
        <v/>
      </c>
      <c r="R618" s="10" t="str">
        <f aca="false">IF(P618="","",COUNTIF('MRR Conglomerado'!V618:AG618,"&gt;0"))</f>
        <v/>
      </c>
      <c r="S618" s="14" t="str">
        <f aca="false">IF(P618="","",P618/R618)</f>
        <v/>
      </c>
      <c r="T618" s="14" t="str">
        <f aca="false">IF(P618="","",Q618/12)</f>
        <v/>
      </c>
      <c r="U618" s="13" t="str">
        <f aca="false">IF(P618="","",T618/S618)</f>
        <v/>
      </c>
      <c r="V618" s="14" t="str">
        <f aca="false">IF(P618="","",S618/B618)</f>
        <v/>
      </c>
      <c r="W618" s="10" t="str">
        <f aca="false">IF(V618="","",IF(V618&lt;100,"Menos de 100 USD",IF(V618&lt;500,"100 a 500 USD",IF(V618&lt;2000,"500 a 2.000 USD","Más de 2.000 USD"))))</f>
        <v/>
      </c>
      <c r="X618" s="14" t="str">
        <f aca="false">IF(P618="","",MIN(T618,S618))</f>
        <v/>
      </c>
    </row>
    <row r="619" customFormat="false" ht="15" hidden="false" customHeight="false" outlineLevel="0" collapsed="false">
      <c r="A619" s="10" t="s">
        <v>1298</v>
      </c>
      <c r="B619" s="14" t="n">
        <v>18.885</v>
      </c>
      <c r="C619" s="14" t="str">
        <f aca="false">IF('MRR Conglomerado'!AG619&gt;0,'MRR Conglomerado'!AG619,"")</f>
        <v/>
      </c>
      <c r="D619" s="14" t="str">
        <f aca="false">IF(C619="","",'MRR Conglomerado'!AS619)</f>
        <v/>
      </c>
      <c r="E619" s="13" t="str">
        <f aca="false">IF(C619="","",D619/C619)</f>
        <v/>
      </c>
      <c r="F619" s="14" t="str">
        <f aca="false">IF(C619="","",C619/B619)</f>
        <v/>
      </c>
      <c r="G619" s="10" t="str">
        <f aca="false">IF(F619="","",IF(F619&lt;100,"Menos de 100 USD",IF(F619&lt;500,"100 a 500 USD",IF(F619&lt;2000,"500 a 2.000 USD","Más de 2.000 USD"))))</f>
        <v/>
      </c>
      <c r="H619" s="14" t="str">
        <f aca="false">IF(C619="","",MIN(D619,C619))</f>
        <v/>
      </c>
      <c r="I619" s="14" t="str">
        <f aca="false">IF(SUM('MRR Conglomerado'!AE619:AG619)&gt;0,SUM('MRR Conglomerado'!AE619:AG619),"")</f>
        <v/>
      </c>
      <c r="J619" s="14" t="str">
        <f aca="false">IF(I619="","",SUM('MRR Conglomerado'!AQ619:AS619))</f>
        <v/>
      </c>
      <c r="K619" s="10" t="str">
        <f aca="false">IF(I619="","",COUNTIF('MRR Conglomerado'!AE619:AG619,"&gt;0"))</f>
        <v/>
      </c>
      <c r="L619" s="13" t="str">
        <f aca="false">IF(I619="","",J619/I619)</f>
        <v/>
      </c>
      <c r="M619" s="14" t="str">
        <f aca="false">IF(I619="","",I619/K619/B619)</f>
        <v/>
      </c>
      <c r="N619" s="10" t="str">
        <f aca="false">IF(M619="","",IF(M619&lt;100,"Menos de 100 USD",IF(M619&lt;500,"100 a 500 USD",IF(M619&lt;2000,"500 a 2.000 USD","Más de 2.000 USD"))))</f>
        <v/>
      </c>
      <c r="O619" s="14" t="str">
        <f aca="false">IF(I619="","",MIN(J619,I619))</f>
        <v/>
      </c>
      <c r="P619" s="14" t="n">
        <f aca="false">IF(SUM('MRR Conglomerado'!V619:AG619)&gt;0,SUM('MRR Conglomerado'!V619:AG619),"")</f>
        <v>1872.046202</v>
      </c>
      <c r="Q619" s="14" t="n">
        <f aca="false">IF(P619="","",SUM('MRR Conglomerado'!AH619:AS619))</f>
        <v>0</v>
      </c>
      <c r="R619" s="10" t="n">
        <f aca="false">IF(P619="","",COUNTIF('MRR Conglomerado'!V619:AG619,"&gt;0"))</f>
        <v>4</v>
      </c>
      <c r="S619" s="14" t="n">
        <f aca="false">IF(P619="","",P619/R619)</f>
        <v>468.0115505</v>
      </c>
      <c r="T619" s="14" t="n">
        <f aca="false">IF(P619="","",Q619/12)</f>
        <v>0</v>
      </c>
      <c r="U619" s="13" t="n">
        <f aca="false">IF(P619="","",T619/S619)</f>
        <v>0</v>
      </c>
      <c r="V619" s="14" t="n">
        <f aca="false">IF(P619="","",S619/B619)</f>
        <v>24.7821842997088</v>
      </c>
      <c r="W619" s="10" t="str">
        <f aca="false">IF(V619="","",IF(V619&lt;100,"Menos de 100 USD",IF(V619&lt;500,"100 a 500 USD",IF(V619&lt;2000,"500 a 2.000 USD","Más de 2.000 USD"))))</f>
        <v>Menos de 100 USD</v>
      </c>
      <c r="X619" s="14" t="n">
        <f aca="false">IF(P619="","",MIN(T619,S619))</f>
        <v>0</v>
      </c>
    </row>
    <row r="620" customFormat="false" ht="15" hidden="false" customHeight="false" outlineLevel="0" collapsed="false">
      <c r="A620" s="10" t="s">
        <v>1300</v>
      </c>
      <c r="B620" s="14" t="n">
        <v>18.885</v>
      </c>
      <c r="C620" s="14" t="str">
        <f aca="false">IF('MRR Conglomerado'!AG620&gt;0,'MRR Conglomerado'!AG620,"")</f>
        <v/>
      </c>
      <c r="D620" s="14" t="str">
        <f aca="false">IF(C620="","",'MRR Conglomerado'!AS620)</f>
        <v/>
      </c>
      <c r="E620" s="13" t="str">
        <f aca="false">IF(C620="","",D620/C620)</f>
        <v/>
      </c>
      <c r="F620" s="14" t="str">
        <f aca="false">IF(C620="","",C620/B620)</f>
        <v/>
      </c>
      <c r="G620" s="10" t="str">
        <f aca="false">IF(F620="","",IF(F620&lt;100,"Menos de 100 USD",IF(F620&lt;500,"100 a 500 USD",IF(F620&lt;2000,"500 a 2.000 USD","Más de 2.000 USD"))))</f>
        <v/>
      </c>
      <c r="H620" s="14" t="str">
        <f aca="false">IF(C620="","",MIN(D620,C620))</f>
        <v/>
      </c>
      <c r="I620" s="14" t="str">
        <f aca="false">IF(SUM('MRR Conglomerado'!AE620:AG620)&gt;0,SUM('MRR Conglomerado'!AE620:AG620),"")</f>
        <v/>
      </c>
      <c r="J620" s="14" t="str">
        <f aca="false">IF(I620="","",SUM('MRR Conglomerado'!AQ620:AS620))</f>
        <v/>
      </c>
      <c r="K620" s="10" t="str">
        <f aca="false">IF(I620="","",COUNTIF('MRR Conglomerado'!AE620:AG620,"&gt;0"))</f>
        <v/>
      </c>
      <c r="L620" s="13" t="str">
        <f aca="false">IF(I620="","",J620/I620)</f>
        <v/>
      </c>
      <c r="M620" s="14" t="str">
        <f aca="false">IF(I620="","",I620/K620/B620)</f>
        <v/>
      </c>
      <c r="N620" s="10" t="str">
        <f aca="false">IF(M620="","",IF(M620&lt;100,"Menos de 100 USD",IF(M620&lt;500,"100 a 500 USD",IF(M620&lt;2000,"500 a 2.000 USD","Más de 2.000 USD"))))</f>
        <v/>
      </c>
      <c r="O620" s="14" t="str">
        <f aca="false">IF(I620="","",MIN(J620,I620))</f>
        <v/>
      </c>
      <c r="P620" s="14" t="str">
        <f aca="false">IF(SUM('MRR Conglomerado'!V620:AG620)&gt;0,SUM('MRR Conglomerado'!V620:AG620),"")</f>
        <v/>
      </c>
      <c r="Q620" s="14" t="str">
        <f aca="false">IF(P620="","",SUM('MRR Conglomerado'!AH620:AS620))</f>
        <v/>
      </c>
      <c r="R620" s="10" t="str">
        <f aca="false">IF(P620="","",COUNTIF('MRR Conglomerado'!V620:AG620,"&gt;0"))</f>
        <v/>
      </c>
      <c r="S620" s="14" t="str">
        <f aca="false">IF(P620="","",P620/R620)</f>
        <v/>
      </c>
      <c r="T620" s="14" t="str">
        <f aca="false">IF(P620="","",Q620/12)</f>
        <v/>
      </c>
      <c r="U620" s="13" t="str">
        <f aca="false">IF(P620="","",T620/S620)</f>
        <v/>
      </c>
      <c r="V620" s="14" t="str">
        <f aca="false">IF(P620="","",S620/B620)</f>
        <v/>
      </c>
      <c r="W620" s="10" t="str">
        <f aca="false">IF(V620="","",IF(V620&lt;100,"Menos de 100 USD",IF(V620&lt;500,"100 a 500 USD",IF(V620&lt;2000,"500 a 2.000 USD","Más de 2.000 USD"))))</f>
        <v/>
      </c>
      <c r="X620" s="14" t="str">
        <f aca="false">IF(P620="","",MIN(T620,S620))</f>
        <v/>
      </c>
    </row>
    <row r="621" customFormat="false" ht="15" hidden="false" customHeight="false" outlineLevel="0" collapsed="false">
      <c r="A621" s="10" t="s">
        <v>1302</v>
      </c>
      <c r="B621" s="14" t="n">
        <v>18.885</v>
      </c>
      <c r="C621" s="14" t="n">
        <f aca="false">IF('MRR Conglomerado'!AG621&gt;0,'MRR Conglomerado'!AG621,"")</f>
        <v>3524.3187</v>
      </c>
      <c r="D621" s="14" t="n">
        <f aca="false">IF(C621="","",'MRR Conglomerado'!AS621)</f>
        <v>739.092568</v>
      </c>
      <c r="E621" s="13" t="n">
        <f aca="false">IF(C621="","",D621/C621)</f>
        <v>0.209712182953261</v>
      </c>
      <c r="F621" s="14" t="n">
        <f aca="false">IF(C621="","",C621/B621)</f>
        <v>186.62</v>
      </c>
      <c r="G621" s="10" t="str">
        <f aca="false">IF(F621="","",IF(F621&lt;100,"Menos de 100 USD",IF(F621&lt;500,"100 a 500 USD",IF(F621&lt;2000,"500 a 2.000 USD","Más de 2.000 USD"))))</f>
        <v>100 a 500 USD</v>
      </c>
      <c r="H621" s="14" t="n">
        <f aca="false">IF(C621="","",MIN(D621,C621))</f>
        <v>739.092568</v>
      </c>
      <c r="I621" s="14" t="n">
        <f aca="false">IF(SUM('MRR Conglomerado'!AE621:AG621)&gt;0,SUM('MRR Conglomerado'!AE621:AG621),"")</f>
        <v>11800.77844</v>
      </c>
      <c r="J621" s="14" t="n">
        <f aca="false">IF(I621="","",SUM('MRR Conglomerado'!AQ621:AS621))</f>
        <v>1478.216758</v>
      </c>
      <c r="K621" s="10" t="n">
        <f aca="false">IF(I621="","",COUNTIF('MRR Conglomerado'!AE621:AG621,"&gt;0"))</f>
        <v>3</v>
      </c>
      <c r="L621" s="13" t="n">
        <f aca="false">IF(I621="","",J621/I621)</f>
        <v>0.125264342985156</v>
      </c>
      <c r="M621" s="14" t="n">
        <f aca="false">IF(I621="","",I621/K621/B621)</f>
        <v>208.291914923661</v>
      </c>
      <c r="N621" s="10" t="str">
        <f aca="false">IF(M621="","",IF(M621&lt;100,"Menos de 100 USD",IF(M621&lt;500,"100 a 500 USD",IF(M621&lt;2000,"500 a 2.000 USD","Más de 2.000 USD"))))</f>
        <v>100 a 500 USD</v>
      </c>
      <c r="O621" s="14" t="n">
        <f aca="false">IF(I621="","",MIN(J621,I621))</f>
        <v>1478.216758</v>
      </c>
      <c r="P621" s="14" t="n">
        <f aca="false">IF(SUM('MRR Conglomerado'!V621:AG621)&gt;0,SUM('MRR Conglomerado'!V621:AG621),"")</f>
        <v>20908.613</v>
      </c>
      <c r="Q621" s="14" t="n">
        <f aca="false">IF(P621="","",SUM('MRR Conglomerado'!AH621:AS621))</f>
        <v>19392.885608</v>
      </c>
      <c r="R621" s="10" t="n">
        <f aca="false">IF(P621="","",COUNTIF('MRR Conglomerado'!V621:AG621,"&gt;0"))</f>
        <v>5</v>
      </c>
      <c r="S621" s="14" t="n">
        <f aca="false">IF(P621="","",P621/R621)</f>
        <v>4181.7226</v>
      </c>
      <c r="T621" s="14" t="n">
        <f aca="false">IF(P621="","",Q621/12)</f>
        <v>1616.07380066667</v>
      </c>
      <c r="U621" s="13" t="n">
        <f aca="false">IF(P621="","",T621/S621)</f>
        <v>0.386461263754479</v>
      </c>
      <c r="V621" s="14" t="n">
        <f aca="false">IF(P621="","",S621/B621)</f>
        <v>221.430902832936</v>
      </c>
      <c r="W621" s="10" t="str">
        <f aca="false">IF(V621="","",IF(V621&lt;100,"Menos de 100 USD",IF(V621&lt;500,"100 a 500 USD",IF(V621&lt;2000,"500 a 2.000 USD","Más de 2.000 USD"))))</f>
        <v>100 a 500 USD</v>
      </c>
      <c r="X621" s="14" t="n">
        <f aca="false">IF(P621="","",MIN(T621,S621))</f>
        <v>1616.07380066667</v>
      </c>
    </row>
    <row r="622" customFormat="false" ht="15" hidden="false" customHeight="false" outlineLevel="0" collapsed="false">
      <c r="A622" s="10" t="s">
        <v>1304</v>
      </c>
      <c r="B622" s="14" t="n">
        <v>18.885</v>
      </c>
      <c r="C622" s="14" t="str">
        <f aca="false">IF('MRR Conglomerado'!AG622&gt;0,'MRR Conglomerado'!AG622,"")</f>
        <v/>
      </c>
      <c r="D622" s="14" t="str">
        <f aca="false">IF(C622="","",'MRR Conglomerado'!AS622)</f>
        <v/>
      </c>
      <c r="E622" s="13" t="str">
        <f aca="false">IF(C622="","",D622/C622)</f>
        <v/>
      </c>
      <c r="F622" s="14" t="str">
        <f aca="false">IF(C622="","",C622/B622)</f>
        <v/>
      </c>
      <c r="G622" s="10" t="str">
        <f aca="false">IF(F622="","",IF(F622&lt;100,"Menos de 100 USD",IF(F622&lt;500,"100 a 500 USD",IF(F622&lt;2000,"500 a 2.000 USD","Más de 2.000 USD"))))</f>
        <v/>
      </c>
      <c r="H622" s="14" t="str">
        <f aca="false">IF(C622="","",MIN(D622,C622))</f>
        <v/>
      </c>
      <c r="I622" s="14" t="str">
        <f aca="false">IF(SUM('MRR Conglomerado'!AE622:AG622)&gt;0,SUM('MRR Conglomerado'!AE622:AG622),"")</f>
        <v/>
      </c>
      <c r="J622" s="14" t="str">
        <f aca="false">IF(I622="","",SUM('MRR Conglomerado'!AQ622:AS622))</f>
        <v/>
      </c>
      <c r="K622" s="10" t="str">
        <f aca="false">IF(I622="","",COUNTIF('MRR Conglomerado'!AE622:AG622,"&gt;0"))</f>
        <v/>
      </c>
      <c r="L622" s="13" t="str">
        <f aca="false">IF(I622="","",J622/I622)</f>
        <v/>
      </c>
      <c r="M622" s="14" t="str">
        <f aca="false">IF(I622="","",I622/K622/B622)</f>
        <v/>
      </c>
      <c r="N622" s="10" t="str">
        <f aca="false">IF(M622="","",IF(M622&lt;100,"Menos de 100 USD",IF(M622&lt;500,"100 a 500 USD",IF(M622&lt;2000,"500 a 2.000 USD","Más de 2.000 USD"))))</f>
        <v/>
      </c>
      <c r="O622" s="14" t="str">
        <f aca="false">IF(I622="","",MIN(J622,I622))</f>
        <v/>
      </c>
      <c r="P622" s="14" t="n">
        <f aca="false">IF(SUM('MRR Conglomerado'!V622:AG622)&gt;0,SUM('MRR Conglomerado'!V622:AG622),"")</f>
        <v>11299.156846</v>
      </c>
      <c r="Q622" s="14" t="n">
        <f aca="false">IF(P622="","",SUM('MRR Conglomerado'!AH622:AS622))</f>
        <v>0</v>
      </c>
      <c r="R622" s="10" t="n">
        <f aca="false">IF(P622="","",COUNTIF('MRR Conglomerado'!V622:AG622,"&gt;0"))</f>
        <v>4</v>
      </c>
      <c r="S622" s="14" t="n">
        <f aca="false">IF(P622="","",P622/R622)</f>
        <v>2824.7892115</v>
      </c>
      <c r="T622" s="14" t="n">
        <f aca="false">IF(P622="","",Q622/12)</f>
        <v>0</v>
      </c>
      <c r="U622" s="13" t="n">
        <f aca="false">IF(P622="","",T622/S622)</f>
        <v>0</v>
      </c>
      <c r="V622" s="14" t="n">
        <f aca="false">IF(P622="","",S622/B622)</f>
        <v>149.578459703468</v>
      </c>
      <c r="W622" s="10" t="str">
        <f aca="false">IF(V622="","",IF(V622&lt;100,"Menos de 100 USD",IF(V622&lt;500,"100 a 500 USD",IF(V622&lt;2000,"500 a 2.000 USD","Más de 2.000 USD"))))</f>
        <v>100 a 500 USD</v>
      </c>
      <c r="X622" s="14" t="n">
        <f aca="false">IF(P622="","",MIN(T622,S622))</f>
        <v>0</v>
      </c>
    </row>
    <row r="623" customFormat="false" ht="15" hidden="false" customHeight="false" outlineLevel="0" collapsed="false">
      <c r="A623" s="10" t="s">
        <v>1306</v>
      </c>
      <c r="B623" s="14" t="n">
        <v>18.885</v>
      </c>
      <c r="C623" s="14" t="str">
        <f aca="false">IF('MRR Conglomerado'!AG623&gt;0,'MRR Conglomerado'!AG623,"")</f>
        <v/>
      </c>
      <c r="D623" s="14" t="str">
        <f aca="false">IF(C623="","",'MRR Conglomerado'!AS623)</f>
        <v/>
      </c>
      <c r="E623" s="13" t="str">
        <f aca="false">IF(C623="","",D623/C623)</f>
        <v/>
      </c>
      <c r="F623" s="14" t="str">
        <f aca="false">IF(C623="","",C623/B623)</f>
        <v/>
      </c>
      <c r="G623" s="10" t="str">
        <f aca="false">IF(F623="","",IF(F623&lt;100,"Menos de 100 USD",IF(F623&lt;500,"100 a 500 USD",IF(F623&lt;2000,"500 a 2.000 USD","Más de 2.000 USD"))))</f>
        <v/>
      </c>
      <c r="H623" s="14" t="str">
        <f aca="false">IF(C623="","",MIN(D623,C623))</f>
        <v/>
      </c>
      <c r="I623" s="14" t="str">
        <f aca="false">IF(SUM('MRR Conglomerado'!AE623:AG623)&gt;0,SUM('MRR Conglomerado'!AE623:AG623),"")</f>
        <v/>
      </c>
      <c r="J623" s="14" t="str">
        <f aca="false">IF(I623="","",SUM('MRR Conglomerado'!AQ623:AS623))</f>
        <v/>
      </c>
      <c r="K623" s="10" t="str">
        <f aca="false">IF(I623="","",COUNTIF('MRR Conglomerado'!AE623:AG623,"&gt;0"))</f>
        <v/>
      </c>
      <c r="L623" s="13" t="str">
        <f aca="false">IF(I623="","",J623/I623)</f>
        <v/>
      </c>
      <c r="M623" s="14" t="str">
        <f aca="false">IF(I623="","",I623/K623/B623)</f>
        <v/>
      </c>
      <c r="N623" s="10" t="str">
        <f aca="false">IF(M623="","",IF(M623&lt;100,"Menos de 100 USD",IF(M623&lt;500,"100 a 500 USD",IF(M623&lt;2000,"500 a 2.000 USD","Más de 2.000 USD"))))</f>
        <v/>
      </c>
      <c r="O623" s="14" t="str">
        <f aca="false">IF(I623="","",MIN(J623,I623))</f>
        <v/>
      </c>
      <c r="P623" s="14" t="str">
        <f aca="false">IF(SUM('MRR Conglomerado'!V623:AG623)&gt;0,SUM('MRR Conglomerado'!V623:AG623),"")</f>
        <v/>
      </c>
      <c r="Q623" s="14" t="str">
        <f aca="false">IF(P623="","",SUM('MRR Conglomerado'!AH623:AS623))</f>
        <v/>
      </c>
      <c r="R623" s="10" t="str">
        <f aca="false">IF(P623="","",COUNTIF('MRR Conglomerado'!V623:AG623,"&gt;0"))</f>
        <v/>
      </c>
      <c r="S623" s="14" t="str">
        <f aca="false">IF(P623="","",P623/R623)</f>
        <v/>
      </c>
      <c r="T623" s="14" t="str">
        <f aca="false">IF(P623="","",Q623/12)</f>
        <v/>
      </c>
      <c r="U623" s="13" t="str">
        <f aca="false">IF(P623="","",T623/S623)</f>
        <v/>
      </c>
      <c r="V623" s="14" t="str">
        <f aca="false">IF(P623="","",S623/B623)</f>
        <v/>
      </c>
      <c r="W623" s="10" t="str">
        <f aca="false">IF(V623="","",IF(V623&lt;100,"Menos de 100 USD",IF(V623&lt;500,"100 a 500 USD",IF(V623&lt;2000,"500 a 2.000 USD","Más de 2.000 USD"))))</f>
        <v/>
      </c>
      <c r="X623" s="14" t="str">
        <f aca="false">IF(P623="","",MIN(T623,S623))</f>
        <v/>
      </c>
    </row>
    <row r="624" customFormat="false" ht="15" hidden="false" customHeight="false" outlineLevel="0" collapsed="false">
      <c r="A624" s="10" t="s">
        <v>1308</v>
      </c>
      <c r="B624" s="14" t="n">
        <v>18.885</v>
      </c>
      <c r="C624" s="14" t="str">
        <f aca="false">IF('MRR Conglomerado'!AG624&gt;0,'MRR Conglomerado'!AG624,"")</f>
        <v/>
      </c>
      <c r="D624" s="14" t="str">
        <f aca="false">IF(C624="","",'MRR Conglomerado'!AS624)</f>
        <v/>
      </c>
      <c r="E624" s="13" t="str">
        <f aca="false">IF(C624="","",D624/C624)</f>
        <v/>
      </c>
      <c r="F624" s="14" t="str">
        <f aca="false">IF(C624="","",C624/B624)</f>
        <v/>
      </c>
      <c r="G624" s="10" t="str">
        <f aca="false">IF(F624="","",IF(F624&lt;100,"Menos de 100 USD",IF(F624&lt;500,"100 a 500 USD",IF(F624&lt;2000,"500 a 2.000 USD","Más de 2.000 USD"))))</f>
        <v/>
      </c>
      <c r="H624" s="14" t="str">
        <f aca="false">IF(C624="","",MIN(D624,C624))</f>
        <v/>
      </c>
      <c r="I624" s="14" t="str">
        <f aca="false">IF(SUM('MRR Conglomerado'!AE624:AG624)&gt;0,SUM('MRR Conglomerado'!AE624:AG624),"")</f>
        <v/>
      </c>
      <c r="J624" s="14" t="str">
        <f aca="false">IF(I624="","",SUM('MRR Conglomerado'!AQ624:AS624))</f>
        <v/>
      </c>
      <c r="K624" s="10" t="str">
        <f aca="false">IF(I624="","",COUNTIF('MRR Conglomerado'!AE624:AG624,"&gt;0"))</f>
        <v/>
      </c>
      <c r="L624" s="13" t="str">
        <f aca="false">IF(I624="","",J624/I624)</f>
        <v/>
      </c>
      <c r="M624" s="14" t="str">
        <f aca="false">IF(I624="","",I624/K624/B624)</f>
        <v/>
      </c>
      <c r="N624" s="10" t="str">
        <f aca="false">IF(M624="","",IF(M624&lt;100,"Menos de 100 USD",IF(M624&lt;500,"100 a 500 USD",IF(M624&lt;2000,"500 a 2.000 USD","Más de 2.000 USD"))))</f>
        <v/>
      </c>
      <c r="O624" s="14" t="str">
        <f aca="false">IF(I624="","",MIN(J624,I624))</f>
        <v/>
      </c>
      <c r="P624" s="14" t="n">
        <f aca="false">IF(SUM('MRR Conglomerado'!V624:AG624)&gt;0,SUM('MRR Conglomerado'!V624:AG624),"")</f>
        <v>3000.064</v>
      </c>
      <c r="Q624" s="14" t="n">
        <f aca="false">IF(P624="","",SUM('MRR Conglomerado'!AH624:AS624))</f>
        <v>0</v>
      </c>
      <c r="R624" s="10" t="n">
        <f aca="false">IF(P624="","",COUNTIF('MRR Conglomerado'!V624:AG624,"&gt;0"))</f>
        <v>1</v>
      </c>
      <c r="S624" s="14" t="n">
        <f aca="false">IF(P624="","",P624/R624)</f>
        <v>3000.064</v>
      </c>
      <c r="T624" s="14" t="n">
        <f aca="false">IF(P624="","",Q624/12)</f>
        <v>0</v>
      </c>
      <c r="U624" s="13" t="n">
        <f aca="false">IF(P624="","",T624/S624)</f>
        <v>0</v>
      </c>
      <c r="V624" s="14" t="n">
        <f aca="false">IF(P624="","",S624/B624)</f>
        <v>158.859624040244</v>
      </c>
      <c r="W624" s="10" t="str">
        <f aca="false">IF(V624="","",IF(V624&lt;100,"Menos de 100 USD",IF(V624&lt;500,"100 a 500 USD",IF(V624&lt;2000,"500 a 2.000 USD","Más de 2.000 USD"))))</f>
        <v>100 a 500 USD</v>
      </c>
      <c r="X624" s="14" t="n">
        <f aca="false">IF(P624="","",MIN(T624,S624))</f>
        <v>0</v>
      </c>
    </row>
    <row r="625" customFormat="false" ht="15" hidden="false" customHeight="false" outlineLevel="0" collapsed="false">
      <c r="A625" s="10" t="s">
        <v>1310</v>
      </c>
      <c r="B625" s="14" t="n">
        <v>18.885</v>
      </c>
      <c r="C625" s="14" t="n">
        <f aca="false">IF('MRR Conglomerado'!AG625&gt;0,'MRR Conglomerado'!AG625,"")</f>
        <v>521.03715</v>
      </c>
      <c r="D625" s="14" t="n">
        <f aca="false">IF(C625="","",'MRR Conglomerado'!AS625)</f>
        <v>0</v>
      </c>
      <c r="E625" s="13" t="n">
        <f aca="false">IF(C625="","",D625/C625)</f>
        <v>0</v>
      </c>
      <c r="F625" s="14" t="n">
        <f aca="false">IF(C625="","",C625/B625)</f>
        <v>27.59</v>
      </c>
      <c r="G625" s="10" t="str">
        <f aca="false">IF(F625="","",IF(F625&lt;100,"Menos de 100 USD",IF(F625&lt;500,"100 a 500 USD",IF(F625&lt;2000,"500 a 2.000 USD","Más de 2.000 USD"))))</f>
        <v>Menos de 100 USD</v>
      </c>
      <c r="H625" s="14" t="n">
        <f aca="false">IF(C625="","",MIN(D625,C625))</f>
        <v>0</v>
      </c>
      <c r="I625" s="14" t="n">
        <f aca="false">IF(SUM('MRR Conglomerado'!AE625:AG625)&gt;0,SUM('MRR Conglomerado'!AE625:AG625),"")</f>
        <v>1563.10695</v>
      </c>
      <c r="J625" s="14" t="n">
        <f aca="false">IF(I625="","",SUM('MRR Conglomerado'!AQ625:AS625))</f>
        <v>0</v>
      </c>
      <c r="K625" s="10" t="n">
        <f aca="false">IF(I625="","",COUNTIF('MRR Conglomerado'!AE625:AG625,"&gt;0"))</f>
        <v>3</v>
      </c>
      <c r="L625" s="13" t="n">
        <f aca="false">IF(I625="","",J625/I625)</f>
        <v>0</v>
      </c>
      <c r="M625" s="14" t="n">
        <f aca="false">IF(I625="","",I625/K625/B625)</f>
        <v>27.5899205718824</v>
      </c>
      <c r="N625" s="10" t="str">
        <f aca="false">IF(M625="","",IF(M625&lt;100,"Menos de 100 USD",IF(M625&lt;500,"100 a 500 USD",IF(M625&lt;2000,"500 a 2.000 USD","Más de 2.000 USD"))))</f>
        <v>Menos de 100 USD</v>
      </c>
      <c r="O625" s="14" t="n">
        <f aca="false">IF(I625="","",MIN(J625,I625))</f>
        <v>0</v>
      </c>
      <c r="P625" s="14" t="n">
        <f aca="false">IF(SUM('MRR Conglomerado'!V625:AG625)&gt;0,SUM('MRR Conglomerado'!V625:AG625),"")</f>
        <v>6126.449546</v>
      </c>
      <c r="Q625" s="14" t="n">
        <f aca="false">IF(P625="","",SUM('MRR Conglomerado'!AH625:AS625))</f>
        <v>0</v>
      </c>
      <c r="R625" s="10" t="n">
        <f aca="false">IF(P625="","",COUNTIF('MRR Conglomerado'!V625:AG625,"&gt;0"))</f>
        <v>12</v>
      </c>
      <c r="S625" s="14" t="n">
        <f aca="false">IF(P625="","",P625/R625)</f>
        <v>510.537462166667</v>
      </c>
      <c r="T625" s="14" t="n">
        <f aca="false">IF(P625="","",Q625/12)</f>
        <v>0</v>
      </c>
      <c r="U625" s="13" t="n">
        <f aca="false">IF(P625="","",T625/S625)</f>
        <v>0</v>
      </c>
      <c r="V625" s="14" t="n">
        <f aca="false">IF(P625="","",S625/B625)</f>
        <v>27.0340197069985</v>
      </c>
      <c r="W625" s="10" t="str">
        <f aca="false">IF(V625="","",IF(V625&lt;100,"Menos de 100 USD",IF(V625&lt;500,"100 a 500 USD",IF(V625&lt;2000,"500 a 2.000 USD","Más de 2.000 USD"))))</f>
        <v>Menos de 100 USD</v>
      </c>
      <c r="X625" s="14" t="n">
        <f aca="false">IF(P625="","",MIN(T625,S625))</f>
        <v>0</v>
      </c>
    </row>
    <row r="626" customFormat="false" ht="15" hidden="false" customHeight="false" outlineLevel="0" collapsed="false">
      <c r="A626" s="10" t="s">
        <v>1312</v>
      </c>
      <c r="B626" s="14" t="n">
        <v>18.885</v>
      </c>
      <c r="C626" s="14" t="str">
        <f aca="false">IF('MRR Conglomerado'!AG626&gt;0,'MRR Conglomerado'!AG626,"")</f>
        <v/>
      </c>
      <c r="D626" s="14" t="str">
        <f aca="false">IF(C626="","",'MRR Conglomerado'!AS626)</f>
        <v/>
      </c>
      <c r="E626" s="13" t="str">
        <f aca="false">IF(C626="","",D626/C626)</f>
        <v/>
      </c>
      <c r="F626" s="14" t="str">
        <f aca="false">IF(C626="","",C626/B626)</f>
        <v/>
      </c>
      <c r="G626" s="10" t="str">
        <f aca="false">IF(F626="","",IF(F626&lt;100,"Menos de 100 USD",IF(F626&lt;500,"100 a 500 USD",IF(F626&lt;2000,"500 a 2.000 USD","Más de 2.000 USD"))))</f>
        <v/>
      </c>
      <c r="H626" s="14" t="str">
        <f aca="false">IF(C626="","",MIN(D626,C626))</f>
        <v/>
      </c>
      <c r="I626" s="14" t="str">
        <f aca="false">IF(SUM('MRR Conglomerado'!AE626:AG626)&gt;0,SUM('MRR Conglomerado'!AE626:AG626),"")</f>
        <v/>
      </c>
      <c r="J626" s="14" t="str">
        <f aca="false">IF(I626="","",SUM('MRR Conglomerado'!AQ626:AS626))</f>
        <v/>
      </c>
      <c r="K626" s="10" t="str">
        <f aca="false">IF(I626="","",COUNTIF('MRR Conglomerado'!AE626:AG626,"&gt;0"))</f>
        <v/>
      </c>
      <c r="L626" s="13" t="str">
        <f aca="false">IF(I626="","",J626/I626)</f>
        <v/>
      </c>
      <c r="M626" s="14" t="str">
        <f aca="false">IF(I626="","",I626/K626/B626)</f>
        <v/>
      </c>
      <c r="N626" s="10" t="str">
        <f aca="false">IF(M626="","",IF(M626&lt;100,"Menos de 100 USD",IF(M626&lt;500,"100 a 500 USD",IF(M626&lt;2000,"500 a 2.000 USD","Más de 2.000 USD"))))</f>
        <v/>
      </c>
      <c r="O626" s="14" t="str">
        <f aca="false">IF(I626="","",MIN(J626,I626))</f>
        <v/>
      </c>
      <c r="P626" s="14" t="n">
        <f aca="false">IF(SUM('MRR Conglomerado'!V626:AG626)&gt;0,SUM('MRR Conglomerado'!V626:AG626),"")</f>
        <v>3401.883358</v>
      </c>
      <c r="Q626" s="14" t="n">
        <f aca="false">IF(P626="","",SUM('MRR Conglomerado'!AH626:AS626))</f>
        <v>0</v>
      </c>
      <c r="R626" s="10" t="n">
        <f aca="false">IF(P626="","",COUNTIF('MRR Conglomerado'!V626:AG626,"&gt;0"))</f>
        <v>4</v>
      </c>
      <c r="S626" s="14" t="n">
        <f aca="false">IF(P626="","",P626/R626)</f>
        <v>850.4708395</v>
      </c>
      <c r="T626" s="14" t="n">
        <f aca="false">IF(P626="","",Q626/12)</f>
        <v>0</v>
      </c>
      <c r="U626" s="13" t="n">
        <f aca="false">IF(P626="","",T626/S626)</f>
        <v>0</v>
      </c>
      <c r="V626" s="14" t="n">
        <f aca="false">IF(P626="","",S626/B626)</f>
        <v>45.0341985438178</v>
      </c>
      <c r="W626" s="10" t="str">
        <f aca="false">IF(V626="","",IF(V626&lt;100,"Menos de 100 USD",IF(V626&lt;500,"100 a 500 USD",IF(V626&lt;2000,"500 a 2.000 USD","Más de 2.000 USD"))))</f>
        <v>Menos de 100 USD</v>
      </c>
      <c r="X626" s="14" t="n">
        <f aca="false">IF(P626="","",MIN(T626,S626))</f>
        <v>0</v>
      </c>
    </row>
    <row r="627" customFormat="false" ht="15" hidden="false" customHeight="false" outlineLevel="0" collapsed="false">
      <c r="A627" s="10" t="s">
        <v>1314</v>
      </c>
      <c r="B627" s="14" t="n">
        <v>18.885</v>
      </c>
      <c r="C627" s="14" t="n">
        <f aca="false">IF('MRR Conglomerado'!AG627&gt;0,'MRR Conglomerado'!AG627,"")</f>
        <v>1797.66315</v>
      </c>
      <c r="D627" s="14" t="n">
        <f aca="false">IF(C627="","",'MRR Conglomerado'!AS627)</f>
        <v>1620.823176</v>
      </c>
      <c r="E627" s="13" t="n">
        <f aca="false">IF(C627="","",D627/C627)</f>
        <v>0.901627858367125</v>
      </c>
      <c r="F627" s="14" t="n">
        <f aca="false">IF(C627="","",C627/B627)</f>
        <v>95.19</v>
      </c>
      <c r="G627" s="10" t="str">
        <f aca="false">IF(F627="","",IF(F627&lt;100,"Menos de 100 USD",IF(F627&lt;500,"100 a 500 USD",IF(F627&lt;2000,"500 a 2.000 USD","Más de 2.000 USD"))))</f>
        <v>Menos de 100 USD</v>
      </c>
      <c r="H627" s="14" t="n">
        <f aca="false">IF(C627="","",MIN(D627,C627))</f>
        <v>1620.823176</v>
      </c>
      <c r="I627" s="14" t="n">
        <f aca="false">IF(SUM('MRR Conglomerado'!AE627:AG627)&gt;0,SUM('MRR Conglomerado'!AE627:AG627),"")</f>
        <v>5080.38215</v>
      </c>
      <c r="J627" s="14" t="n">
        <f aca="false">IF(I627="","",SUM('MRR Conglomerado'!AQ627:AS627))</f>
        <v>4862.464298</v>
      </c>
      <c r="K627" s="10" t="n">
        <f aca="false">IF(I627="","",COUNTIF('MRR Conglomerado'!AE627:AG627,"&gt;0"))</f>
        <v>3</v>
      </c>
      <c r="L627" s="13" t="n">
        <f aca="false">IF(I627="","",J627/I627)</f>
        <v>0.957106011798738</v>
      </c>
      <c r="M627" s="14" t="n">
        <f aca="false">IF(I627="","",I627/K627/B627)</f>
        <v>89.6722645838849</v>
      </c>
      <c r="N627" s="10" t="str">
        <f aca="false">IF(M627="","",IF(M627&lt;100,"Menos de 100 USD",IF(M627&lt;500,"100 a 500 USD",IF(M627&lt;2000,"500 a 2.000 USD","Más de 2.000 USD"))))</f>
        <v>Menos de 100 USD</v>
      </c>
      <c r="O627" s="14" t="n">
        <f aca="false">IF(I627="","",MIN(J627,I627))</f>
        <v>4862.464298</v>
      </c>
      <c r="P627" s="14" t="n">
        <f aca="false">IF(SUM('MRR Conglomerado'!V627:AG627)&gt;0,SUM('MRR Conglomerado'!V627:AG627),"")</f>
        <v>19148.070258</v>
      </c>
      <c r="Q627" s="14" t="n">
        <f aca="false">IF(P627="","",SUM('MRR Conglomerado'!AH627:AS627))</f>
        <v>19891.202328</v>
      </c>
      <c r="R627" s="10" t="n">
        <f aca="false">IF(P627="","",COUNTIF('MRR Conglomerado'!V627:AG627,"&gt;0"))</f>
        <v>12</v>
      </c>
      <c r="S627" s="14" t="n">
        <f aca="false">IF(P627="","",P627/R627)</f>
        <v>1595.6725215</v>
      </c>
      <c r="T627" s="14" t="n">
        <f aca="false">IF(P627="","",Q627/12)</f>
        <v>1657.600194</v>
      </c>
      <c r="U627" s="13" t="n">
        <f aca="false">IF(P627="","",T627/S627)</f>
        <v>1.03880976307205</v>
      </c>
      <c r="V627" s="14" t="n">
        <f aca="false">IF(P627="","",S627/B627)</f>
        <v>84.4941764098491</v>
      </c>
      <c r="W627" s="10" t="str">
        <f aca="false">IF(V627="","",IF(V627&lt;100,"Menos de 100 USD",IF(V627&lt;500,"100 a 500 USD",IF(V627&lt;2000,"500 a 2.000 USD","Más de 2.000 USD"))))</f>
        <v>Menos de 100 USD</v>
      </c>
      <c r="X627" s="14" t="n">
        <f aca="false">IF(P627="","",MIN(T627,S627))</f>
        <v>1595.6725215</v>
      </c>
    </row>
    <row r="628" customFormat="false" ht="15" hidden="false" customHeight="false" outlineLevel="0" collapsed="false">
      <c r="A628" s="10" t="s">
        <v>1316</v>
      </c>
      <c r="B628" s="14" t="n">
        <v>18.885</v>
      </c>
      <c r="C628" s="14" t="str">
        <f aca="false">IF('MRR Conglomerado'!AG628&gt;0,'MRR Conglomerado'!AG628,"")</f>
        <v/>
      </c>
      <c r="D628" s="14" t="str">
        <f aca="false">IF(C628="","",'MRR Conglomerado'!AS628)</f>
        <v/>
      </c>
      <c r="E628" s="13" t="str">
        <f aca="false">IF(C628="","",D628/C628)</f>
        <v/>
      </c>
      <c r="F628" s="14" t="str">
        <f aca="false">IF(C628="","",C628/B628)</f>
        <v/>
      </c>
      <c r="G628" s="10" t="str">
        <f aca="false">IF(F628="","",IF(F628&lt;100,"Menos de 100 USD",IF(F628&lt;500,"100 a 500 USD",IF(F628&lt;2000,"500 a 2.000 USD","Más de 2.000 USD"))))</f>
        <v/>
      </c>
      <c r="H628" s="14" t="str">
        <f aca="false">IF(C628="","",MIN(D628,C628))</f>
        <v/>
      </c>
      <c r="I628" s="14" t="str">
        <f aca="false">IF(SUM('MRR Conglomerado'!AE628:AG628)&gt;0,SUM('MRR Conglomerado'!AE628:AG628),"")</f>
        <v/>
      </c>
      <c r="J628" s="14" t="str">
        <f aca="false">IF(I628="","",SUM('MRR Conglomerado'!AQ628:AS628))</f>
        <v/>
      </c>
      <c r="K628" s="10" t="str">
        <f aca="false">IF(I628="","",COUNTIF('MRR Conglomerado'!AE628:AG628,"&gt;0"))</f>
        <v/>
      </c>
      <c r="L628" s="13" t="str">
        <f aca="false">IF(I628="","",J628/I628)</f>
        <v/>
      </c>
      <c r="M628" s="14" t="str">
        <f aca="false">IF(I628="","",I628/K628/B628)</f>
        <v/>
      </c>
      <c r="N628" s="10" t="str">
        <f aca="false">IF(M628="","",IF(M628&lt;100,"Menos de 100 USD",IF(M628&lt;500,"100 a 500 USD",IF(M628&lt;2000,"500 a 2.000 USD","Más de 2.000 USD"))))</f>
        <v/>
      </c>
      <c r="O628" s="14" t="str">
        <f aca="false">IF(I628="","",MIN(J628,I628))</f>
        <v/>
      </c>
      <c r="P628" s="14" t="str">
        <f aca="false">IF(SUM('MRR Conglomerado'!V628:AG628)&gt;0,SUM('MRR Conglomerado'!V628:AG628),"")</f>
        <v/>
      </c>
      <c r="Q628" s="14" t="str">
        <f aca="false">IF(P628="","",SUM('MRR Conglomerado'!AH628:AS628))</f>
        <v/>
      </c>
      <c r="R628" s="10" t="str">
        <f aca="false">IF(P628="","",COUNTIF('MRR Conglomerado'!V628:AG628,"&gt;0"))</f>
        <v/>
      </c>
      <c r="S628" s="14" t="str">
        <f aca="false">IF(P628="","",P628/R628)</f>
        <v/>
      </c>
      <c r="T628" s="14" t="str">
        <f aca="false">IF(P628="","",Q628/12)</f>
        <v/>
      </c>
      <c r="U628" s="13" t="str">
        <f aca="false">IF(P628="","",T628/S628)</f>
        <v/>
      </c>
      <c r="V628" s="14" t="str">
        <f aca="false">IF(P628="","",S628/B628)</f>
        <v/>
      </c>
      <c r="W628" s="10" t="str">
        <f aca="false">IF(V628="","",IF(V628&lt;100,"Menos de 100 USD",IF(V628&lt;500,"100 a 500 USD",IF(V628&lt;2000,"500 a 2.000 USD","Más de 2.000 USD"))))</f>
        <v/>
      </c>
      <c r="X628" s="14" t="str">
        <f aca="false">IF(P628="","",MIN(T628,S628))</f>
        <v/>
      </c>
    </row>
    <row r="629" customFormat="false" ht="15" hidden="false" customHeight="false" outlineLevel="0" collapsed="false">
      <c r="A629" s="10" t="s">
        <v>1318</v>
      </c>
      <c r="B629" s="14" t="n">
        <v>18.885</v>
      </c>
      <c r="C629" s="14" t="str">
        <f aca="false">IF('MRR Conglomerado'!AG629&gt;0,'MRR Conglomerado'!AG629,"")</f>
        <v/>
      </c>
      <c r="D629" s="14" t="str">
        <f aca="false">IF(C629="","",'MRR Conglomerado'!AS629)</f>
        <v/>
      </c>
      <c r="E629" s="13" t="str">
        <f aca="false">IF(C629="","",D629/C629)</f>
        <v/>
      </c>
      <c r="F629" s="14" t="str">
        <f aca="false">IF(C629="","",C629/B629)</f>
        <v/>
      </c>
      <c r="G629" s="10" t="str">
        <f aca="false">IF(F629="","",IF(F629&lt;100,"Menos de 100 USD",IF(F629&lt;500,"100 a 500 USD",IF(F629&lt;2000,"500 a 2.000 USD","Más de 2.000 USD"))))</f>
        <v/>
      </c>
      <c r="H629" s="14" t="str">
        <f aca="false">IF(C629="","",MIN(D629,C629))</f>
        <v/>
      </c>
      <c r="I629" s="14" t="str">
        <f aca="false">IF(SUM('MRR Conglomerado'!AE629:AG629)&gt;0,SUM('MRR Conglomerado'!AE629:AG629),"")</f>
        <v/>
      </c>
      <c r="J629" s="14" t="str">
        <f aca="false">IF(I629="","",SUM('MRR Conglomerado'!AQ629:AS629))</f>
        <v/>
      </c>
      <c r="K629" s="10" t="str">
        <f aca="false">IF(I629="","",COUNTIF('MRR Conglomerado'!AE629:AG629,"&gt;0"))</f>
        <v/>
      </c>
      <c r="L629" s="13" t="str">
        <f aca="false">IF(I629="","",J629/I629)</f>
        <v/>
      </c>
      <c r="M629" s="14" t="str">
        <f aca="false">IF(I629="","",I629/K629/B629)</f>
        <v/>
      </c>
      <c r="N629" s="10" t="str">
        <f aca="false">IF(M629="","",IF(M629&lt;100,"Menos de 100 USD",IF(M629&lt;500,"100 a 500 USD",IF(M629&lt;2000,"500 a 2.000 USD","Más de 2.000 USD"))))</f>
        <v/>
      </c>
      <c r="O629" s="14" t="str">
        <f aca="false">IF(I629="","",MIN(J629,I629))</f>
        <v/>
      </c>
      <c r="P629" s="14" t="str">
        <f aca="false">IF(SUM('MRR Conglomerado'!V629:AG629)&gt;0,SUM('MRR Conglomerado'!V629:AG629),"")</f>
        <v/>
      </c>
      <c r="Q629" s="14" t="str">
        <f aca="false">IF(P629="","",SUM('MRR Conglomerado'!AH629:AS629))</f>
        <v/>
      </c>
      <c r="R629" s="10" t="str">
        <f aca="false">IF(P629="","",COUNTIF('MRR Conglomerado'!V629:AG629,"&gt;0"))</f>
        <v/>
      </c>
      <c r="S629" s="14" t="str">
        <f aca="false">IF(P629="","",P629/R629)</f>
        <v/>
      </c>
      <c r="T629" s="14" t="str">
        <f aca="false">IF(P629="","",Q629/12)</f>
        <v/>
      </c>
      <c r="U629" s="13" t="str">
        <f aca="false">IF(P629="","",T629/S629)</f>
        <v/>
      </c>
      <c r="V629" s="14" t="str">
        <f aca="false">IF(P629="","",S629/B629)</f>
        <v/>
      </c>
      <c r="W629" s="10" t="str">
        <f aca="false">IF(V629="","",IF(V629&lt;100,"Menos de 100 USD",IF(V629&lt;500,"100 a 500 USD",IF(V629&lt;2000,"500 a 2.000 USD","Más de 2.000 USD"))))</f>
        <v/>
      </c>
      <c r="X629" s="14" t="str">
        <f aca="false">IF(P629="","",MIN(T629,S629))</f>
        <v/>
      </c>
    </row>
    <row r="630" customFormat="false" ht="15" hidden="false" customHeight="false" outlineLevel="0" collapsed="false">
      <c r="A630" s="10" t="s">
        <v>1320</v>
      </c>
      <c r="B630" s="14" t="n">
        <v>18.885</v>
      </c>
      <c r="C630" s="14" t="n">
        <f aca="false">IF('MRR Conglomerado'!AG630&gt;0,'MRR Conglomerado'!AG630,"")</f>
        <v>8693.1432</v>
      </c>
      <c r="D630" s="14" t="n">
        <f aca="false">IF(C630="","",'MRR Conglomerado'!AS630)</f>
        <v>0</v>
      </c>
      <c r="E630" s="13" t="n">
        <f aca="false">IF(C630="","",D630/C630)</f>
        <v>0</v>
      </c>
      <c r="F630" s="14" t="n">
        <f aca="false">IF(C630="","",C630/B630)</f>
        <v>460.32</v>
      </c>
      <c r="G630" s="10" t="str">
        <f aca="false">IF(F630="","",IF(F630&lt;100,"Menos de 100 USD",IF(F630&lt;500,"100 a 500 USD",IF(F630&lt;2000,"500 a 2.000 USD","Más de 2.000 USD"))))</f>
        <v>100 a 500 USD</v>
      </c>
      <c r="H630" s="14" t="n">
        <f aca="false">IF(C630="","",MIN(D630,C630))</f>
        <v>0</v>
      </c>
      <c r="I630" s="14" t="n">
        <f aca="false">IF(SUM('MRR Conglomerado'!AE630:AG630)&gt;0,SUM('MRR Conglomerado'!AE630:AG630),"")</f>
        <v>27399.84334</v>
      </c>
      <c r="J630" s="14" t="n">
        <f aca="false">IF(I630="","",SUM('MRR Conglomerado'!AQ630:AS630))</f>
        <v>0</v>
      </c>
      <c r="K630" s="10" t="n">
        <f aca="false">IF(I630="","",COUNTIF('MRR Conglomerado'!AE630:AG630,"&gt;0"))</f>
        <v>3</v>
      </c>
      <c r="L630" s="13" t="n">
        <f aca="false">IF(I630="","",J630/I630)</f>
        <v>0</v>
      </c>
      <c r="M630" s="14" t="n">
        <f aca="false">IF(I630="","",I630/K630/B630)</f>
        <v>483.626217280028</v>
      </c>
      <c r="N630" s="10" t="str">
        <f aca="false">IF(M630="","",IF(M630&lt;100,"Menos de 100 USD",IF(M630&lt;500,"100 a 500 USD",IF(M630&lt;2000,"500 a 2.000 USD","Más de 2.000 USD"))))</f>
        <v>100 a 500 USD</v>
      </c>
      <c r="O630" s="14" t="n">
        <f aca="false">IF(I630="","",MIN(J630,I630))</f>
        <v>0</v>
      </c>
      <c r="P630" s="14" t="n">
        <f aca="false">IF(SUM('MRR Conglomerado'!V630:AG630)&gt;0,SUM('MRR Conglomerado'!V630:AG630),"")</f>
        <v>104168.200506</v>
      </c>
      <c r="Q630" s="14" t="n">
        <f aca="false">IF(P630="","",SUM('MRR Conglomerado'!AH630:AS630))</f>
        <v>17826.51158</v>
      </c>
      <c r="R630" s="10" t="n">
        <f aca="false">IF(P630="","",COUNTIF('MRR Conglomerado'!V630:AG630,"&gt;0"))</f>
        <v>12</v>
      </c>
      <c r="S630" s="14" t="n">
        <f aca="false">IF(P630="","",P630/R630)</f>
        <v>8680.6833755</v>
      </c>
      <c r="T630" s="14" t="n">
        <f aca="false">IF(P630="","",Q630/12)</f>
        <v>1485.54263166667</v>
      </c>
      <c r="U630" s="13" t="n">
        <f aca="false">IF(P630="","",T630/S630)</f>
        <v>0.171131991273798</v>
      </c>
      <c r="V630" s="14" t="n">
        <f aca="false">IF(P630="","",S630/B630)</f>
        <v>459.660226396611</v>
      </c>
      <c r="W630" s="10" t="str">
        <f aca="false">IF(V630="","",IF(V630&lt;100,"Menos de 100 USD",IF(V630&lt;500,"100 a 500 USD",IF(V630&lt;2000,"500 a 2.000 USD","Más de 2.000 USD"))))</f>
        <v>100 a 500 USD</v>
      </c>
      <c r="X630" s="14" t="n">
        <f aca="false">IF(P630="","",MIN(T630,S630))</f>
        <v>1485.54263166667</v>
      </c>
    </row>
    <row r="631" customFormat="false" ht="15" hidden="false" customHeight="false" outlineLevel="0" collapsed="false">
      <c r="A631" s="10" t="s">
        <v>1322</v>
      </c>
      <c r="B631" s="14" t="n">
        <v>18.885</v>
      </c>
      <c r="C631" s="14" t="n">
        <f aca="false">IF('MRR Conglomerado'!AG631&gt;0,'MRR Conglomerado'!AG631,"")</f>
        <v>599.97645</v>
      </c>
      <c r="D631" s="14" t="n">
        <f aca="false">IF(C631="","",'MRR Conglomerado'!AS631)</f>
        <v>0</v>
      </c>
      <c r="E631" s="13" t="n">
        <f aca="false">IF(C631="","",D631/C631)</f>
        <v>0</v>
      </c>
      <c r="F631" s="14" t="n">
        <f aca="false">IF(C631="","",C631/B631)</f>
        <v>31.77</v>
      </c>
      <c r="G631" s="10" t="str">
        <f aca="false">IF(F631="","",IF(F631&lt;100,"Menos de 100 USD",IF(F631&lt;500,"100 a 500 USD",IF(F631&lt;2000,"500 a 2.000 USD","Más de 2.000 USD"))))</f>
        <v>Menos de 100 USD</v>
      </c>
      <c r="H631" s="14" t="n">
        <f aca="false">IF(C631="","",MIN(D631,C631))</f>
        <v>0</v>
      </c>
      <c r="I631" s="14" t="n">
        <f aca="false">IF(SUM('MRR Conglomerado'!AE631:AG631)&gt;0,SUM('MRR Conglomerado'!AE631:AG631),"")</f>
        <v>599.97645</v>
      </c>
      <c r="J631" s="14" t="n">
        <f aca="false">IF(I631="","",SUM('MRR Conglomerado'!AQ631:AS631))</f>
        <v>0</v>
      </c>
      <c r="K631" s="10" t="n">
        <f aca="false">IF(I631="","",COUNTIF('MRR Conglomerado'!AE631:AG631,"&gt;0"))</f>
        <v>1</v>
      </c>
      <c r="L631" s="13" t="n">
        <f aca="false">IF(I631="","",J631/I631)</f>
        <v>0</v>
      </c>
      <c r="M631" s="14" t="n">
        <f aca="false">IF(I631="","",I631/K631/B631)</f>
        <v>31.77</v>
      </c>
      <c r="N631" s="10" t="str">
        <f aca="false">IF(M631="","",IF(M631&lt;100,"Menos de 100 USD",IF(M631&lt;500,"100 a 500 USD",IF(M631&lt;2000,"500 a 2.000 USD","Más de 2.000 USD"))))</f>
        <v>Menos de 100 USD</v>
      </c>
      <c r="O631" s="14" t="n">
        <f aca="false">IF(I631="","",MIN(J631,I631))</f>
        <v>0</v>
      </c>
      <c r="P631" s="14" t="n">
        <f aca="false">IF(SUM('MRR Conglomerado'!V631:AG631)&gt;0,SUM('MRR Conglomerado'!V631:AG631),"")</f>
        <v>599.97645</v>
      </c>
      <c r="Q631" s="14" t="n">
        <f aca="false">IF(P631="","",SUM('MRR Conglomerado'!AH631:AS631))</f>
        <v>3000.125641</v>
      </c>
      <c r="R631" s="10" t="n">
        <f aca="false">IF(P631="","",COUNTIF('MRR Conglomerado'!V631:AG631,"&gt;0"))</f>
        <v>1</v>
      </c>
      <c r="S631" s="14" t="n">
        <f aca="false">IF(P631="","",P631/R631)</f>
        <v>599.97645</v>
      </c>
      <c r="T631" s="14" t="n">
        <f aca="false">IF(P631="","",Q631/12)</f>
        <v>250.010470083333</v>
      </c>
      <c r="U631" s="13" t="n">
        <f aca="false">IF(P631="","",T631/S631)</f>
        <v>0.416700472299093</v>
      </c>
      <c r="V631" s="14" t="n">
        <f aca="false">IF(P631="","",S631/B631)</f>
        <v>31.77</v>
      </c>
      <c r="W631" s="10" t="str">
        <f aca="false">IF(V631="","",IF(V631&lt;100,"Menos de 100 USD",IF(V631&lt;500,"100 a 500 USD",IF(V631&lt;2000,"500 a 2.000 USD","Más de 2.000 USD"))))</f>
        <v>Menos de 100 USD</v>
      </c>
      <c r="X631" s="14" t="n">
        <f aca="false">IF(P631="","",MIN(T631,S631))</f>
        <v>250.010470083333</v>
      </c>
    </row>
    <row r="632" customFormat="false" ht="15" hidden="false" customHeight="false" outlineLevel="0" collapsed="false">
      <c r="A632" s="10" t="s">
        <v>1324</v>
      </c>
      <c r="B632" s="14" t="n">
        <v>18.885</v>
      </c>
      <c r="C632" s="14" t="str">
        <f aca="false">IF('MRR Conglomerado'!AG632&gt;0,'MRR Conglomerado'!AG632,"")</f>
        <v/>
      </c>
      <c r="D632" s="14" t="str">
        <f aca="false">IF(C632="","",'MRR Conglomerado'!AS632)</f>
        <v/>
      </c>
      <c r="E632" s="13" t="str">
        <f aca="false">IF(C632="","",D632/C632)</f>
        <v/>
      </c>
      <c r="F632" s="14" t="str">
        <f aca="false">IF(C632="","",C632/B632)</f>
        <v/>
      </c>
      <c r="G632" s="10" t="str">
        <f aca="false">IF(F632="","",IF(F632&lt;100,"Menos de 100 USD",IF(F632&lt;500,"100 a 500 USD",IF(F632&lt;2000,"500 a 2.000 USD","Más de 2.000 USD"))))</f>
        <v/>
      </c>
      <c r="H632" s="14" t="str">
        <f aca="false">IF(C632="","",MIN(D632,C632))</f>
        <v/>
      </c>
      <c r="I632" s="14" t="str">
        <f aca="false">IF(SUM('MRR Conglomerado'!AE632:AG632)&gt;0,SUM('MRR Conglomerado'!AE632:AG632),"")</f>
        <v/>
      </c>
      <c r="J632" s="14" t="str">
        <f aca="false">IF(I632="","",SUM('MRR Conglomerado'!AQ632:AS632))</f>
        <v/>
      </c>
      <c r="K632" s="10" t="str">
        <f aca="false">IF(I632="","",COUNTIF('MRR Conglomerado'!AE632:AG632,"&gt;0"))</f>
        <v/>
      </c>
      <c r="L632" s="13" t="str">
        <f aca="false">IF(I632="","",J632/I632)</f>
        <v/>
      </c>
      <c r="M632" s="14" t="str">
        <f aca="false">IF(I632="","",I632/K632/B632)</f>
        <v/>
      </c>
      <c r="N632" s="10" t="str">
        <f aca="false">IF(M632="","",IF(M632&lt;100,"Menos de 100 USD",IF(M632&lt;500,"100 a 500 USD",IF(M632&lt;2000,"500 a 2.000 USD","Más de 2.000 USD"))))</f>
        <v/>
      </c>
      <c r="O632" s="14" t="str">
        <f aca="false">IF(I632="","",MIN(J632,I632))</f>
        <v/>
      </c>
      <c r="P632" s="14" t="n">
        <f aca="false">IF(SUM('MRR Conglomerado'!V632:AG632)&gt;0,SUM('MRR Conglomerado'!V632:AG632),"")</f>
        <v>4236.090368</v>
      </c>
      <c r="Q632" s="14" t="n">
        <f aca="false">IF(P632="","",SUM('MRR Conglomerado'!AH632:AS632))</f>
        <v>33194.889288</v>
      </c>
      <c r="R632" s="10" t="n">
        <f aca="false">IF(P632="","",COUNTIF('MRR Conglomerado'!V632:AG632,"&gt;0"))</f>
        <v>1</v>
      </c>
      <c r="S632" s="14" t="n">
        <f aca="false">IF(P632="","",P632/R632)</f>
        <v>4236.090368</v>
      </c>
      <c r="T632" s="14" t="n">
        <f aca="false">IF(P632="","",Q632/12)</f>
        <v>2766.240774</v>
      </c>
      <c r="U632" s="13" t="n">
        <f aca="false">IF(P632="","",T632/S632)</f>
        <v>0.653017413154488</v>
      </c>
      <c r="V632" s="14" t="n">
        <f aca="false">IF(P632="","",S632/B632)</f>
        <v>224.309789144824</v>
      </c>
      <c r="W632" s="10" t="str">
        <f aca="false">IF(V632="","",IF(V632&lt;100,"Menos de 100 USD",IF(V632&lt;500,"100 a 500 USD",IF(V632&lt;2000,"500 a 2.000 USD","Más de 2.000 USD"))))</f>
        <v>100 a 500 USD</v>
      </c>
      <c r="X632" s="14" t="n">
        <f aca="false">IF(P632="","",MIN(T632,S632))</f>
        <v>2766.240774</v>
      </c>
    </row>
    <row r="633" customFormat="false" ht="15" hidden="false" customHeight="false" outlineLevel="0" collapsed="false">
      <c r="A633" s="10" t="s">
        <v>1326</v>
      </c>
      <c r="B633" s="14" t="n">
        <v>18.885</v>
      </c>
      <c r="C633" s="14" t="str">
        <f aca="false">IF('MRR Conglomerado'!AG633&gt;0,'MRR Conglomerado'!AG633,"")</f>
        <v/>
      </c>
      <c r="D633" s="14" t="str">
        <f aca="false">IF(C633="","",'MRR Conglomerado'!AS633)</f>
        <v/>
      </c>
      <c r="E633" s="13" t="str">
        <f aca="false">IF(C633="","",D633/C633)</f>
        <v/>
      </c>
      <c r="F633" s="14" t="str">
        <f aca="false">IF(C633="","",C633/B633)</f>
        <v/>
      </c>
      <c r="G633" s="10" t="str">
        <f aca="false">IF(F633="","",IF(F633&lt;100,"Menos de 100 USD",IF(F633&lt;500,"100 a 500 USD",IF(F633&lt;2000,"500 a 2.000 USD","Más de 2.000 USD"))))</f>
        <v/>
      </c>
      <c r="H633" s="14" t="str">
        <f aca="false">IF(C633="","",MIN(D633,C633))</f>
        <v/>
      </c>
      <c r="I633" s="14" t="str">
        <f aca="false">IF(SUM('MRR Conglomerado'!AE633:AG633)&gt;0,SUM('MRR Conglomerado'!AE633:AG633),"")</f>
        <v/>
      </c>
      <c r="J633" s="14" t="str">
        <f aca="false">IF(I633="","",SUM('MRR Conglomerado'!AQ633:AS633))</f>
        <v/>
      </c>
      <c r="K633" s="10" t="str">
        <f aca="false">IF(I633="","",COUNTIF('MRR Conglomerado'!AE633:AG633,"&gt;0"))</f>
        <v/>
      </c>
      <c r="L633" s="13" t="str">
        <f aca="false">IF(I633="","",J633/I633)</f>
        <v/>
      </c>
      <c r="M633" s="14" t="str">
        <f aca="false">IF(I633="","",I633/K633/B633)</f>
        <v/>
      </c>
      <c r="N633" s="10" t="str">
        <f aca="false">IF(M633="","",IF(M633&lt;100,"Menos de 100 USD",IF(M633&lt;500,"100 a 500 USD",IF(M633&lt;2000,"500 a 2.000 USD","Más de 2.000 USD"))))</f>
        <v/>
      </c>
      <c r="O633" s="14" t="str">
        <f aca="false">IF(I633="","",MIN(J633,I633))</f>
        <v/>
      </c>
      <c r="P633" s="14" t="str">
        <f aca="false">IF(SUM('MRR Conglomerado'!V633:AG633)&gt;0,SUM('MRR Conglomerado'!V633:AG633),"")</f>
        <v/>
      </c>
      <c r="Q633" s="14" t="str">
        <f aca="false">IF(P633="","",SUM('MRR Conglomerado'!AH633:AS633))</f>
        <v/>
      </c>
      <c r="R633" s="10" t="str">
        <f aca="false">IF(P633="","",COUNTIF('MRR Conglomerado'!V633:AG633,"&gt;0"))</f>
        <v/>
      </c>
      <c r="S633" s="14" t="str">
        <f aca="false">IF(P633="","",P633/R633)</f>
        <v/>
      </c>
      <c r="T633" s="14" t="str">
        <f aca="false">IF(P633="","",Q633/12)</f>
        <v/>
      </c>
      <c r="U633" s="13" t="str">
        <f aca="false">IF(P633="","",T633/S633)</f>
        <v/>
      </c>
      <c r="V633" s="14" t="str">
        <f aca="false">IF(P633="","",S633/B633)</f>
        <v/>
      </c>
      <c r="W633" s="10" t="str">
        <f aca="false">IF(V633="","",IF(V633&lt;100,"Menos de 100 USD",IF(V633&lt;500,"100 a 500 USD",IF(V633&lt;2000,"500 a 2.000 USD","Más de 2.000 USD"))))</f>
        <v/>
      </c>
      <c r="X633" s="14" t="str">
        <f aca="false">IF(P633="","",MIN(T633,S633))</f>
        <v/>
      </c>
    </row>
    <row r="634" customFormat="false" ht="15" hidden="false" customHeight="false" outlineLevel="0" collapsed="false">
      <c r="A634" s="10" t="s">
        <v>1328</v>
      </c>
      <c r="B634" s="14" t="n">
        <v>18.885</v>
      </c>
      <c r="C634" s="14" t="n">
        <f aca="false">IF('MRR Conglomerado'!AG634&gt;0,'MRR Conglomerado'!AG634,"")</f>
        <v>5395.0668</v>
      </c>
      <c r="D634" s="14" t="n">
        <f aca="false">IF(C634="","",'MRR Conglomerado'!AS634)</f>
        <v>0</v>
      </c>
      <c r="E634" s="13" t="n">
        <f aca="false">IF(C634="","",D634/C634)</f>
        <v>0</v>
      </c>
      <c r="F634" s="14" t="n">
        <f aca="false">IF(C634="","",C634/B634)</f>
        <v>285.68</v>
      </c>
      <c r="G634" s="10" t="str">
        <f aca="false">IF(F634="","",IF(F634&lt;100,"Menos de 100 USD",IF(F634&lt;500,"100 a 500 USD",IF(F634&lt;2000,"500 a 2.000 USD","Más de 2.000 USD"))))</f>
        <v>100 a 500 USD</v>
      </c>
      <c r="H634" s="14" t="n">
        <f aca="false">IF(C634="","",MIN(D634,C634))</f>
        <v>0</v>
      </c>
      <c r="I634" s="14" t="n">
        <f aca="false">IF(SUM('MRR Conglomerado'!AE634:AG634)&gt;0,SUM('MRR Conglomerado'!AE634:AG634),"")</f>
        <v>13649.98704</v>
      </c>
      <c r="J634" s="14" t="n">
        <f aca="false">IF(I634="","",SUM('MRR Conglomerado'!AQ634:AS634))</f>
        <v>0</v>
      </c>
      <c r="K634" s="10" t="n">
        <f aca="false">IF(I634="","",COUNTIF('MRR Conglomerado'!AE634:AG634,"&gt;0"))</f>
        <v>3</v>
      </c>
      <c r="L634" s="13" t="n">
        <f aca="false">IF(I634="","",J634/I634)</f>
        <v>0</v>
      </c>
      <c r="M634" s="14" t="n">
        <f aca="false">IF(I634="","",I634/K634/B634)</f>
        <v>240.931727826317</v>
      </c>
      <c r="N634" s="10" t="str">
        <f aca="false">IF(M634="","",IF(M634&lt;100,"Menos de 100 USD",IF(M634&lt;500,"100 a 500 USD",IF(M634&lt;2000,"500 a 2.000 USD","Más de 2.000 USD"))))</f>
        <v>100 a 500 USD</v>
      </c>
      <c r="O634" s="14" t="n">
        <f aca="false">IF(I634="","",MIN(J634,I634))</f>
        <v>0</v>
      </c>
      <c r="P634" s="14" t="n">
        <f aca="false">IF(SUM('MRR Conglomerado'!V634:AG634)&gt;0,SUM('MRR Conglomerado'!V634:AG634),"")</f>
        <v>25004.91218</v>
      </c>
      <c r="Q634" s="14" t="n">
        <f aca="false">IF(P634="","",SUM('MRR Conglomerado'!AH634:AS634))</f>
        <v>34710.070676</v>
      </c>
      <c r="R634" s="10" t="n">
        <f aca="false">IF(P634="","",COUNTIF('MRR Conglomerado'!V634:AG634,"&gt;0"))</f>
        <v>6</v>
      </c>
      <c r="S634" s="14" t="n">
        <f aca="false">IF(P634="","",P634/R634)</f>
        <v>4167.48536333333</v>
      </c>
      <c r="T634" s="14" t="n">
        <f aca="false">IF(P634="","",Q634/12)</f>
        <v>2892.50588966667</v>
      </c>
      <c r="U634" s="13" t="n">
        <f aca="false">IF(P634="","",T634/S634)</f>
        <v>0.694065038623943</v>
      </c>
      <c r="V634" s="14" t="n">
        <f aca="false">IF(P634="","",S634/B634)</f>
        <v>220.677011561204</v>
      </c>
      <c r="W634" s="10" t="str">
        <f aca="false">IF(V634="","",IF(V634&lt;100,"Menos de 100 USD",IF(V634&lt;500,"100 a 500 USD",IF(V634&lt;2000,"500 a 2.000 USD","Más de 2.000 USD"))))</f>
        <v>100 a 500 USD</v>
      </c>
      <c r="X634" s="14" t="n">
        <f aca="false">IF(P634="","",MIN(T634,S634))</f>
        <v>2892.50588966667</v>
      </c>
    </row>
    <row r="635" customFormat="false" ht="15" hidden="false" customHeight="false" outlineLevel="0" collapsed="false">
      <c r="A635" s="10" t="s">
        <v>1330</v>
      </c>
      <c r="B635" s="14" t="n">
        <v>18.885</v>
      </c>
      <c r="C635" s="14" t="str">
        <f aca="false">IF('MRR Conglomerado'!AG635&gt;0,'MRR Conglomerado'!AG635,"")</f>
        <v/>
      </c>
      <c r="D635" s="14" t="str">
        <f aca="false">IF(C635="","",'MRR Conglomerado'!AS635)</f>
        <v/>
      </c>
      <c r="E635" s="13" t="str">
        <f aca="false">IF(C635="","",D635/C635)</f>
        <v/>
      </c>
      <c r="F635" s="14" t="str">
        <f aca="false">IF(C635="","",C635/B635)</f>
        <v/>
      </c>
      <c r="G635" s="10" t="str">
        <f aca="false">IF(F635="","",IF(F635&lt;100,"Menos de 100 USD",IF(F635&lt;500,"100 a 500 USD",IF(F635&lt;2000,"500 a 2.000 USD","Más de 2.000 USD"))))</f>
        <v/>
      </c>
      <c r="H635" s="14" t="str">
        <f aca="false">IF(C635="","",MIN(D635,C635))</f>
        <v/>
      </c>
      <c r="I635" s="14" t="str">
        <f aca="false">IF(SUM('MRR Conglomerado'!AE635:AG635)&gt;0,SUM('MRR Conglomerado'!AE635:AG635),"")</f>
        <v/>
      </c>
      <c r="J635" s="14" t="str">
        <f aca="false">IF(I635="","",SUM('MRR Conglomerado'!AQ635:AS635))</f>
        <v/>
      </c>
      <c r="K635" s="10" t="str">
        <f aca="false">IF(I635="","",COUNTIF('MRR Conglomerado'!AE635:AG635,"&gt;0"))</f>
        <v/>
      </c>
      <c r="L635" s="13" t="str">
        <f aca="false">IF(I635="","",J635/I635)</f>
        <v/>
      </c>
      <c r="M635" s="14" t="str">
        <f aca="false">IF(I635="","",I635/K635/B635)</f>
        <v/>
      </c>
      <c r="N635" s="10" t="str">
        <f aca="false">IF(M635="","",IF(M635&lt;100,"Menos de 100 USD",IF(M635&lt;500,"100 a 500 USD",IF(M635&lt;2000,"500 a 2.000 USD","Más de 2.000 USD"))))</f>
        <v/>
      </c>
      <c r="O635" s="14" t="str">
        <f aca="false">IF(I635="","",MIN(J635,I635))</f>
        <v/>
      </c>
      <c r="P635" s="14" t="str">
        <f aca="false">IF(SUM('MRR Conglomerado'!V635:AG635)&gt;0,SUM('MRR Conglomerado'!V635:AG635),"")</f>
        <v/>
      </c>
      <c r="Q635" s="14" t="str">
        <f aca="false">IF(P635="","",SUM('MRR Conglomerado'!AH635:AS635))</f>
        <v/>
      </c>
      <c r="R635" s="10" t="str">
        <f aca="false">IF(P635="","",COUNTIF('MRR Conglomerado'!V635:AG635,"&gt;0"))</f>
        <v/>
      </c>
      <c r="S635" s="14" t="str">
        <f aca="false">IF(P635="","",P635/R635)</f>
        <v/>
      </c>
      <c r="T635" s="14" t="str">
        <f aca="false">IF(P635="","",Q635/12)</f>
        <v/>
      </c>
      <c r="U635" s="13" t="str">
        <f aca="false">IF(P635="","",T635/S635)</f>
        <v/>
      </c>
      <c r="V635" s="14" t="str">
        <f aca="false">IF(P635="","",S635/B635)</f>
        <v/>
      </c>
      <c r="W635" s="10" t="str">
        <f aca="false">IF(V635="","",IF(V635&lt;100,"Menos de 100 USD",IF(V635&lt;500,"100 a 500 USD",IF(V635&lt;2000,"500 a 2.000 USD","Más de 2.000 USD"))))</f>
        <v/>
      </c>
      <c r="X635" s="14" t="str">
        <f aca="false">IF(P635="","",MIN(T635,S635))</f>
        <v/>
      </c>
    </row>
    <row r="636" customFormat="false" ht="15" hidden="false" customHeight="false" outlineLevel="0" collapsed="false">
      <c r="A636" s="10" t="s">
        <v>1332</v>
      </c>
      <c r="B636" s="14" t="n">
        <v>18.885</v>
      </c>
      <c r="C636" s="14" t="n">
        <f aca="false">IF('MRR Conglomerado'!AG636&gt;0,'MRR Conglomerado'!AG636,"")</f>
        <v>1880.00175</v>
      </c>
      <c r="D636" s="14" t="n">
        <f aca="false">IF(C636="","",'MRR Conglomerado'!AS636)</f>
        <v>2160.047472</v>
      </c>
      <c r="E636" s="13" t="n">
        <f aca="false">IF(C636="","",D636/C636)</f>
        <v>1.14896035176563</v>
      </c>
      <c r="F636" s="14" t="n">
        <f aca="false">IF(C636="","",C636/B636)</f>
        <v>99.55</v>
      </c>
      <c r="G636" s="10" t="str">
        <f aca="false">IF(F636="","",IF(F636&lt;100,"Menos de 100 USD",IF(F636&lt;500,"100 a 500 USD",IF(F636&lt;2000,"500 a 2.000 USD","Más de 2.000 USD"))))</f>
        <v>Menos de 100 USD</v>
      </c>
      <c r="H636" s="14" t="n">
        <f aca="false">IF(C636="","",MIN(D636,C636))</f>
        <v>1880.00175</v>
      </c>
      <c r="I636" s="14" t="n">
        <f aca="false">IF(SUM('MRR Conglomerado'!AE636:AG636)&gt;0,SUM('MRR Conglomerado'!AE636:AG636),"")</f>
        <v>6520.04151</v>
      </c>
      <c r="J636" s="14" t="n">
        <f aca="false">IF(I636="","",SUM('MRR Conglomerado'!AQ636:AS636))</f>
        <v>6359.992513</v>
      </c>
      <c r="K636" s="10" t="n">
        <f aca="false">IF(I636="","",COUNTIF('MRR Conglomerado'!AE636:AG636,"&gt;0"))</f>
        <v>3</v>
      </c>
      <c r="L636" s="13" t="n">
        <f aca="false">IF(I636="","",J636/I636)</f>
        <v>0.975452764103645</v>
      </c>
      <c r="M636" s="14" t="n">
        <f aca="false">IF(I636="","",I636/K636/B636)</f>
        <v>115.083249669049</v>
      </c>
      <c r="N636" s="10" t="str">
        <f aca="false">IF(M636="","",IF(M636&lt;100,"Menos de 100 USD",IF(M636&lt;500,"100 a 500 USD",IF(M636&lt;2000,"500 a 2.000 USD","Más de 2.000 USD"))))</f>
        <v>100 a 500 USD</v>
      </c>
      <c r="O636" s="14" t="n">
        <f aca="false">IF(I636="","",MIN(J636,I636))</f>
        <v>6359.992513</v>
      </c>
      <c r="P636" s="14" t="n">
        <f aca="false">IF(SUM('MRR Conglomerado'!V636:AG636)&gt;0,SUM('MRR Conglomerado'!V636:AG636),"")</f>
        <v>25520.318206</v>
      </c>
      <c r="Q636" s="14" t="n">
        <f aca="false">IF(P636="","",SUM('MRR Conglomerado'!AH636:AS636))</f>
        <v>25079.741829</v>
      </c>
      <c r="R636" s="10" t="n">
        <f aca="false">IF(P636="","",COUNTIF('MRR Conglomerado'!V636:AG636,"&gt;0"))</f>
        <v>12</v>
      </c>
      <c r="S636" s="14" t="n">
        <f aca="false">IF(P636="","",P636/R636)</f>
        <v>2126.69318383333</v>
      </c>
      <c r="T636" s="14" t="n">
        <f aca="false">IF(P636="","",Q636/12)</f>
        <v>2089.97848575</v>
      </c>
      <c r="U636" s="13" t="n">
        <f aca="false">IF(P636="","",T636/S636)</f>
        <v>0.982736250643755</v>
      </c>
      <c r="V636" s="14" t="n">
        <f aca="false">IF(P636="","",S636/B636)</f>
        <v>112.612824137322</v>
      </c>
      <c r="W636" s="10" t="str">
        <f aca="false">IF(V636="","",IF(V636&lt;100,"Menos de 100 USD",IF(V636&lt;500,"100 a 500 USD",IF(V636&lt;2000,"500 a 2.000 USD","Más de 2.000 USD"))))</f>
        <v>100 a 500 USD</v>
      </c>
      <c r="X636" s="14" t="n">
        <f aca="false">IF(P636="","",MIN(T636,S636))</f>
        <v>2089.97848575</v>
      </c>
    </row>
    <row r="637" customFormat="false" ht="15" hidden="false" customHeight="false" outlineLevel="0" collapsed="false">
      <c r="A637" s="10" t="s">
        <v>1334</v>
      </c>
      <c r="B637" s="14" t="n">
        <v>18.885</v>
      </c>
      <c r="C637" s="14" t="str">
        <f aca="false">IF('MRR Conglomerado'!AG637&gt;0,'MRR Conglomerado'!AG637,"")</f>
        <v/>
      </c>
      <c r="D637" s="14" t="str">
        <f aca="false">IF(C637="","",'MRR Conglomerado'!AS637)</f>
        <v/>
      </c>
      <c r="E637" s="13" t="str">
        <f aca="false">IF(C637="","",D637/C637)</f>
        <v/>
      </c>
      <c r="F637" s="14" t="str">
        <f aca="false">IF(C637="","",C637/B637)</f>
        <v/>
      </c>
      <c r="G637" s="10" t="str">
        <f aca="false">IF(F637="","",IF(F637&lt;100,"Menos de 100 USD",IF(F637&lt;500,"100 a 500 USD",IF(F637&lt;2000,"500 a 2.000 USD","Más de 2.000 USD"))))</f>
        <v/>
      </c>
      <c r="H637" s="14" t="str">
        <f aca="false">IF(C637="","",MIN(D637,C637))</f>
        <v/>
      </c>
      <c r="I637" s="14" t="str">
        <f aca="false">IF(SUM('MRR Conglomerado'!AE637:AG637)&gt;0,SUM('MRR Conglomerado'!AE637:AG637),"")</f>
        <v/>
      </c>
      <c r="J637" s="14" t="str">
        <f aca="false">IF(I637="","",SUM('MRR Conglomerado'!AQ637:AS637))</f>
        <v/>
      </c>
      <c r="K637" s="10" t="str">
        <f aca="false">IF(I637="","",COUNTIF('MRR Conglomerado'!AE637:AG637,"&gt;0"))</f>
        <v/>
      </c>
      <c r="L637" s="13" t="str">
        <f aca="false">IF(I637="","",J637/I637)</f>
        <v/>
      </c>
      <c r="M637" s="14" t="str">
        <f aca="false">IF(I637="","",I637/K637/B637)</f>
        <v/>
      </c>
      <c r="N637" s="10" t="str">
        <f aca="false">IF(M637="","",IF(M637&lt;100,"Menos de 100 USD",IF(M637&lt;500,"100 a 500 USD",IF(M637&lt;2000,"500 a 2.000 USD","Más de 2.000 USD"))))</f>
        <v/>
      </c>
      <c r="O637" s="14" t="str">
        <f aca="false">IF(I637="","",MIN(J637,I637))</f>
        <v/>
      </c>
      <c r="P637" s="14" t="str">
        <f aca="false">IF(SUM('MRR Conglomerado'!V637:AG637)&gt;0,SUM('MRR Conglomerado'!V637:AG637),"")</f>
        <v/>
      </c>
      <c r="Q637" s="14" t="str">
        <f aca="false">IF(P637="","",SUM('MRR Conglomerado'!AH637:AS637))</f>
        <v/>
      </c>
      <c r="R637" s="10" t="str">
        <f aca="false">IF(P637="","",COUNTIF('MRR Conglomerado'!V637:AG637,"&gt;0"))</f>
        <v/>
      </c>
      <c r="S637" s="14" t="str">
        <f aca="false">IF(P637="","",P637/R637)</f>
        <v/>
      </c>
      <c r="T637" s="14" t="str">
        <f aca="false">IF(P637="","",Q637/12)</f>
        <v/>
      </c>
      <c r="U637" s="13" t="str">
        <f aca="false">IF(P637="","",T637/S637)</f>
        <v/>
      </c>
      <c r="V637" s="14" t="str">
        <f aca="false">IF(P637="","",S637/B637)</f>
        <v/>
      </c>
      <c r="W637" s="10" t="str">
        <f aca="false">IF(V637="","",IF(V637&lt;100,"Menos de 100 USD",IF(V637&lt;500,"100 a 500 USD",IF(V637&lt;2000,"500 a 2.000 USD","Más de 2.000 USD"))))</f>
        <v/>
      </c>
      <c r="X637" s="14" t="str">
        <f aca="false">IF(P637="","",MIN(T637,S637))</f>
        <v/>
      </c>
    </row>
    <row r="638" customFormat="false" ht="15" hidden="false" customHeight="false" outlineLevel="0" collapsed="false">
      <c r="A638" s="10" t="s">
        <v>1336</v>
      </c>
      <c r="B638" s="14" t="n">
        <v>18.885</v>
      </c>
      <c r="C638" s="14" t="n">
        <f aca="false">IF('MRR Conglomerado'!AG638&gt;0,'MRR Conglomerado'!AG638,"")</f>
        <v>1080.41085</v>
      </c>
      <c r="D638" s="14" t="n">
        <f aca="false">IF(C638="","",'MRR Conglomerado'!AS638)</f>
        <v>1120.277416</v>
      </c>
      <c r="E638" s="13" t="n">
        <f aca="false">IF(C638="","",D638/C638)</f>
        <v>1.03689944987132</v>
      </c>
      <c r="F638" s="14" t="n">
        <f aca="false">IF(C638="","",C638/B638)</f>
        <v>57.21</v>
      </c>
      <c r="G638" s="10" t="str">
        <f aca="false">IF(F638="","",IF(F638&lt;100,"Menos de 100 USD",IF(F638&lt;500,"100 a 500 USD",IF(F638&lt;2000,"500 a 2.000 USD","Más de 2.000 USD"))))</f>
        <v>Menos de 100 USD</v>
      </c>
      <c r="H638" s="14" t="n">
        <f aca="false">IF(C638="","",MIN(D638,C638))</f>
        <v>1080.41085</v>
      </c>
      <c r="I638" s="14" t="n">
        <f aca="false">IF(SUM('MRR Conglomerado'!AE638:AG638)&gt;0,SUM('MRR Conglomerado'!AE638:AG638),"")</f>
        <v>3241.33027</v>
      </c>
      <c r="J638" s="14" t="n">
        <f aca="false">IF(I638="","",SUM('MRR Conglomerado'!AQ638:AS638))</f>
        <v>3360.831636</v>
      </c>
      <c r="K638" s="10" t="n">
        <f aca="false">IF(I638="","",COUNTIF('MRR Conglomerado'!AE638:AG638,"&gt;0"))</f>
        <v>3</v>
      </c>
      <c r="L638" s="13" t="n">
        <f aca="false">IF(I638="","",J638/I638)</f>
        <v>1.03686800049536</v>
      </c>
      <c r="M638" s="14" t="n">
        <f aca="false">IF(I638="","",I638/K638/B638)</f>
        <v>57.2117248256994</v>
      </c>
      <c r="N638" s="10" t="str">
        <f aca="false">IF(M638="","",IF(M638&lt;100,"Menos de 100 USD",IF(M638&lt;500,"100 a 500 USD",IF(M638&lt;2000,"500 a 2.000 USD","Más de 2.000 USD"))))</f>
        <v>Menos de 100 USD</v>
      </c>
      <c r="O638" s="14" t="n">
        <f aca="false">IF(I638="","",MIN(J638,I638))</f>
        <v>3241.33027</v>
      </c>
      <c r="P638" s="14" t="n">
        <f aca="false">IF(SUM('MRR Conglomerado'!V638:AG638)&gt;0,SUM('MRR Conglomerado'!V638:AG638),"")</f>
        <v>18623.412658</v>
      </c>
      <c r="Q638" s="14" t="n">
        <f aca="false">IF(P638="","",SUM('MRR Conglomerado'!AH638:AS638))</f>
        <v>13271.9901</v>
      </c>
      <c r="R638" s="10" t="n">
        <f aca="false">IF(P638="","",COUNTIF('MRR Conglomerado'!V638:AG638,"&gt;0"))</f>
        <v>12</v>
      </c>
      <c r="S638" s="14" t="n">
        <f aca="false">IF(P638="","",P638/R638)</f>
        <v>1551.95105483333</v>
      </c>
      <c r="T638" s="14" t="n">
        <f aca="false">IF(P638="","",Q638/12)</f>
        <v>1105.999175</v>
      </c>
      <c r="U638" s="13" t="n">
        <f aca="false">IF(P638="","",T638/S638)</f>
        <v>0.712650809157622</v>
      </c>
      <c r="V638" s="14" t="n">
        <f aca="false">IF(P638="","",S638/B638)</f>
        <v>82.1790338805048</v>
      </c>
      <c r="W638" s="10" t="str">
        <f aca="false">IF(V638="","",IF(V638&lt;100,"Menos de 100 USD",IF(V638&lt;500,"100 a 500 USD",IF(V638&lt;2000,"500 a 2.000 USD","Más de 2.000 USD"))))</f>
        <v>Menos de 100 USD</v>
      </c>
      <c r="X638" s="14" t="n">
        <f aca="false">IF(P638="","",MIN(T638,S638))</f>
        <v>1105.999175</v>
      </c>
    </row>
    <row r="639" customFormat="false" ht="15" hidden="false" customHeight="false" outlineLevel="0" collapsed="false">
      <c r="A639" s="10" t="s">
        <v>1338</v>
      </c>
      <c r="B639" s="14" t="n">
        <v>18.885</v>
      </c>
      <c r="C639" s="14" t="str">
        <f aca="false">IF('MRR Conglomerado'!AG639&gt;0,'MRR Conglomerado'!AG639,"")</f>
        <v/>
      </c>
      <c r="D639" s="14" t="str">
        <f aca="false">IF(C639="","",'MRR Conglomerado'!AS639)</f>
        <v/>
      </c>
      <c r="E639" s="13" t="str">
        <f aca="false">IF(C639="","",D639/C639)</f>
        <v/>
      </c>
      <c r="F639" s="14" t="str">
        <f aca="false">IF(C639="","",C639/B639)</f>
        <v/>
      </c>
      <c r="G639" s="10" t="str">
        <f aca="false">IF(F639="","",IF(F639&lt;100,"Menos de 100 USD",IF(F639&lt;500,"100 a 500 USD",IF(F639&lt;2000,"500 a 2.000 USD","Más de 2.000 USD"))))</f>
        <v/>
      </c>
      <c r="H639" s="14" t="str">
        <f aca="false">IF(C639="","",MIN(D639,C639))</f>
        <v/>
      </c>
      <c r="I639" s="14" t="str">
        <f aca="false">IF(SUM('MRR Conglomerado'!AE639:AG639)&gt;0,SUM('MRR Conglomerado'!AE639:AG639),"")</f>
        <v/>
      </c>
      <c r="J639" s="14" t="str">
        <f aca="false">IF(I639="","",SUM('MRR Conglomerado'!AQ639:AS639))</f>
        <v/>
      </c>
      <c r="K639" s="10" t="str">
        <f aca="false">IF(I639="","",COUNTIF('MRR Conglomerado'!AE639:AG639,"&gt;0"))</f>
        <v/>
      </c>
      <c r="L639" s="13" t="str">
        <f aca="false">IF(I639="","",J639/I639)</f>
        <v/>
      </c>
      <c r="M639" s="14" t="str">
        <f aca="false">IF(I639="","",I639/K639/B639)</f>
        <v/>
      </c>
      <c r="N639" s="10" t="str">
        <f aca="false">IF(M639="","",IF(M639&lt;100,"Menos de 100 USD",IF(M639&lt;500,"100 a 500 USD",IF(M639&lt;2000,"500 a 2.000 USD","Más de 2.000 USD"))))</f>
        <v/>
      </c>
      <c r="O639" s="14" t="str">
        <f aca="false">IF(I639="","",MIN(J639,I639))</f>
        <v/>
      </c>
      <c r="P639" s="14" t="str">
        <f aca="false">IF(SUM('MRR Conglomerado'!V639:AG639)&gt;0,SUM('MRR Conglomerado'!V639:AG639),"")</f>
        <v/>
      </c>
      <c r="Q639" s="14" t="str">
        <f aca="false">IF(P639="","",SUM('MRR Conglomerado'!AH639:AS639))</f>
        <v/>
      </c>
      <c r="R639" s="10" t="str">
        <f aca="false">IF(P639="","",COUNTIF('MRR Conglomerado'!V639:AG639,"&gt;0"))</f>
        <v/>
      </c>
      <c r="S639" s="14" t="str">
        <f aca="false">IF(P639="","",P639/R639)</f>
        <v/>
      </c>
      <c r="T639" s="14" t="str">
        <f aca="false">IF(P639="","",Q639/12)</f>
        <v/>
      </c>
      <c r="U639" s="13" t="str">
        <f aca="false">IF(P639="","",T639/S639)</f>
        <v/>
      </c>
      <c r="V639" s="14" t="str">
        <f aca="false">IF(P639="","",S639/B639)</f>
        <v/>
      </c>
      <c r="W639" s="10" t="str">
        <f aca="false">IF(V639="","",IF(V639&lt;100,"Menos de 100 USD",IF(V639&lt;500,"100 a 500 USD",IF(V639&lt;2000,"500 a 2.000 USD","Más de 2.000 USD"))))</f>
        <v/>
      </c>
      <c r="X639" s="14" t="str">
        <f aca="false">IF(P639="","",MIN(T639,S639))</f>
        <v/>
      </c>
    </row>
    <row r="640" customFormat="false" ht="15" hidden="false" customHeight="false" outlineLevel="0" collapsed="false">
      <c r="A640" s="10" t="s">
        <v>1340</v>
      </c>
      <c r="B640" s="14" t="n">
        <v>18.885</v>
      </c>
      <c r="C640" s="14" t="n">
        <f aca="false">IF('MRR Conglomerado'!AG640&gt;0,'MRR Conglomerado'!AG640,"")</f>
        <v>33528.0513</v>
      </c>
      <c r="D640" s="14" t="n">
        <f aca="false">IF(C640="","",'MRR Conglomerado'!AS640)</f>
        <v>38347.405728</v>
      </c>
      <c r="E640" s="13" t="n">
        <f aca="false">IF(C640="","",D640/C640)</f>
        <v>1.14374096439061</v>
      </c>
      <c r="F640" s="14" t="n">
        <f aca="false">IF(C640="","",C640/B640)</f>
        <v>1775.38</v>
      </c>
      <c r="G640" s="10" t="str">
        <f aca="false">IF(F640="","",IF(F640&lt;100,"Menos de 100 USD",IF(F640&lt;500,"100 a 500 USD",IF(F640&lt;2000,"500 a 2.000 USD","Más de 2.000 USD"))))</f>
        <v>500 a 2.000 USD</v>
      </c>
      <c r="H640" s="14" t="n">
        <f aca="false">IF(C640="","",MIN(D640,C640))</f>
        <v>33528.0513</v>
      </c>
      <c r="I640" s="14" t="n">
        <f aca="false">IF(SUM('MRR Conglomerado'!AE640:AG640)&gt;0,SUM('MRR Conglomerado'!AE640:AG640),"")</f>
        <v>100665.41964</v>
      </c>
      <c r="J640" s="14" t="n">
        <f aca="false">IF(I640="","",SUM('MRR Conglomerado'!AQ640:AS640))</f>
        <v>115463.708908</v>
      </c>
      <c r="K640" s="10" t="n">
        <f aca="false">IF(I640="","",COUNTIF('MRR Conglomerado'!AE640:AG640,"&gt;0"))</f>
        <v>3</v>
      </c>
      <c r="L640" s="13" t="n">
        <f aca="false">IF(I640="","",J640/I640)</f>
        <v>1.14700469457061</v>
      </c>
      <c r="M640" s="14" t="n">
        <f aca="false">IF(I640="","",I640/K640/B640)</f>
        <v>1776.81439661107</v>
      </c>
      <c r="N640" s="10" t="str">
        <f aca="false">IF(M640="","",IF(M640&lt;100,"Menos de 100 USD",IF(M640&lt;500,"100 a 500 USD",IF(M640&lt;2000,"500 a 2.000 USD","Más de 2.000 USD"))))</f>
        <v>500 a 2.000 USD</v>
      </c>
      <c r="O640" s="14" t="n">
        <f aca="false">IF(I640="","",MIN(J640,I640))</f>
        <v>100665.41964</v>
      </c>
      <c r="P640" s="14" t="n">
        <f aca="false">IF(SUM('MRR Conglomerado'!V640:AG640)&gt;0,SUM('MRR Conglomerado'!V640:AG640),"")</f>
        <v>344596.118158</v>
      </c>
      <c r="Q640" s="14" t="n">
        <f aca="false">IF(P640="","",SUM('MRR Conglomerado'!AH640:AS640))</f>
        <v>454222.747051</v>
      </c>
      <c r="R640" s="10" t="n">
        <f aca="false">IF(P640="","",COUNTIF('MRR Conglomerado'!V640:AG640,"&gt;0"))</f>
        <v>11</v>
      </c>
      <c r="S640" s="14" t="n">
        <f aca="false">IF(P640="","",P640/R640)</f>
        <v>31326.9198325455</v>
      </c>
      <c r="T640" s="14" t="n">
        <f aca="false">IF(P640="","",Q640/12)</f>
        <v>37851.8955875833</v>
      </c>
      <c r="U640" s="13" t="n">
        <f aca="false">IF(P640="","",T640/S640)</f>
        <v>1.20828654045519</v>
      </c>
      <c r="V640" s="14" t="n">
        <f aca="false">IF(P640="","",S640/B640)</f>
        <v>1658.82551403471</v>
      </c>
      <c r="W640" s="10" t="str">
        <f aca="false">IF(V640="","",IF(V640&lt;100,"Menos de 100 USD",IF(V640&lt;500,"100 a 500 USD",IF(V640&lt;2000,"500 a 2.000 USD","Más de 2.000 USD"))))</f>
        <v>500 a 2.000 USD</v>
      </c>
      <c r="X640" s="14" t="n">
        <f aca="false">IF(P640="","",MIN(T640,S640))</f>
        <v>31326.9198325455</v>
      </c>
    </row>
    <row r="641" customFormat="false" ht="15" hidden="false" customHeight="false" outlineLevel="0" collapsed="false">
      <c r="A641" s="10" t="s">
        <v>1342</v>
      </c>
      <c r="B641" s="14" t="n">
        <v>18.885</v>
      </c>
      <c r="C641" s="14" t="str">
        <f aca="false">IF('MRR Conglomerado'!AG641&gt;0,'MRR Conglomerado'!AG641,"")</f>
        <v/>
      </c>
      <c r="D641" s="14" t="str">
        <f aca="false">IF(C641="","",'MRR Conglomerado'!AS641)</f>
        <v/>
      </c>
      <c r="E641" s="13" t="str">
        <f aca="false">IF(C641="","",D641/C641)</f>
        <v/>
      </c>
      <c r="F641" s="14" t="str">
        <f aca="false">IF(C641="","",C641/B641)</f>
        <v/>
      </c>
      <c r="G641" s="10" t="str">
        <f aca="false">IF(F641="","",IF(F641&lt;100,"Menos de 100 USD",IF(F641&lt;500,"100 a 500 USD",IF(F641&lt;2000,"500 a 2.000 USD","Más de 2.000 USD"))))</f>
        <v/>
      </c>
      <c r="H641" s="14" t="str">
        <f aca="false">IF(C641="","",MIN(D641,C641))</f>
        <v/>
      </c>
      <c r="I641" s="14" t="n">
        <f aca="false">IF(SUM('MRR Conglomerado'!AE641:AG641)&gt;0,SUM('MRR Conglomerado'!AE641:AG641),"")</f>
        <v>2519.93284</v>
      </c>
      <c r="J641" s="14" t="n">
        <f aca="false">IF(I641="","",SUM('MRR Conglomerado'!AQ641:AS641))</f>
        <v>0</v>
      </c>
      <c r="K641" s="10" t="n">
        <f aca="false">IF(I641="","",COUNTIF('MRR Conglomerado'!AE641:AG641,"&gt;0"))</f>
        <v>1</v>
      </c>
      <c r="L641" s="13" t="n">
        <f aca="false">IF(I641="","",J641/I641)</f>
        <v>0</v>
      </c>
      <c r="M641" s="14" t="n">
        <f aca="false">IF(I641="","",I641/K641/B641)</f>
        <v>133.435681228488</v>
      </c>
      <c r="N641" s="10" t="str">
        <f aca="false">IF(M641="","",IF(M641&lt;100,"Menos de 100 USD",IF(M641&lt;500,"100 a 500 USD",IF(M641&lt;2000,"500 a 2.000 USD","Más de 2.000 USD"))))</f>
        <v>100 a 500 USD</v>
      </c>
      <c r="O641" s="14" t="n">
        <f aca="false">IF(I641="","",MIN(J641,I641))</f>
        <v>0</v>
      </c>
      <c r="P641" s="14" t="n">
        <f aca="false">IF(SUM('MRR Conglomerado'!V641:AG641)&gt;0,SUM('MRR Conglomerado'!V641:AG641),"")</f>
        <v>10994.13997</v>
      </c>
      <c r="Q641" s="14" t="n">
        <f aca="false">IF(P641="","",SUM('MRR Conglomerado'!AH641:AS641))</f>
        <v>200.75196</v>
      </c>
      <c r="R641" s="10" t="n">
        <f aca="false">IF(P641="","",COUNTIF('MRR Conglomerado'!V641:AG641,"&gt;0"))</f>
        <v>4</v>
      </c>
      <c r="S641" s="14" t="n">
        <f aca="false">IF(P641="","",P641/R641)</f>
        <v>2748.5349925</v>
      </c>
      <c r="T641" s="14" t="n">
        <f aca="false">IF(P641="","",Q641/12)</f>
        <v>16.72933</v>
      </c>
      <c r="U641" s="13" t="n">
        <f aca="false">IF(P641="","",T641/S641)</f>
        <v>0.00608663526047504</v>
      </c>
      <c r="V641" s="14" t="n">
        <f aca="false">IF(P641="","",S641/B641)</f>
        <v>145.540640323008</v>
      </c>
      <c r="W641" s="10" t="str">
        <f aca="false">IF(V641="","",IF(V641&lt;100,"Menos de 100 USD",IF(V641&lt;500,"100 a 500 USD",IF(V641&lt;2000,"500 a 2.000 USD","Más de 2.000 USD"))))</f>
        <v>100 a 500 USD</v>
      </c>
      <c r="X641" s="14" t="n">
        <f aca="false">IF(P641="","",MIN(T641,S641))</f>
        <v>16.72933</v>
      </c>
    </row>
    <row r="642" customFormat="false" ht="15" hidden="false" customHeight="false" outlineLevel="0" collapsed="false">
      <c r="A642" s="10" t="s">
        <v>1344</v>
      </c>
      <c r="B642" s="14" t="n">
        <v>18.885</v>
      </c>
      <c r="C642" s="14" t="n">
        <f aca="false">IF('MRR Conglomerado'!AG642&gt;0,'MRR Conglomerado'!AG642,"")</f>
        <v>704.0328</v>
      </c>
      <c r="D642" s="14" t="n">
        <f aca="false">IF(C642="","",'MRR Conglomerado'!AS642)</f>
        <v>0</v>
      </c>
      <c r="E642" s="13" t="n">
        <f aca="false">IF(C642="","",D642/C642)</f>
        <v>0</v>
      </c>
      <c r="F642" s="14" t="n">
        <f aca="false">IF(C642="","",C642/B642)</f>
        <v>37.28</v>
      </c>
      <c r="G642" s="10" t="str">
        <f aca="false">IF(F642="","",IF(F642&lt;100,"Menos de 100 USD",IF(F642&lt;500,"100 a 500 USD",IF(F642&lt;2000,"500 a 2.000 USD","Más de 2.000 USD"))))</f>
        <v>Menos de 100 USD</v>
      </c>
      <c r="H642" s="14" t="n">
        <f aca="false">IF(C642="","",MIN(D642,C642))</f>
        <v>0</v>
      </c>
      <c r="I642" s="14" t="n">
        <f aca="false">IF(SUM('MRR Conglomerado'!AE642:AG642)&gt;0,SUM('MRR Conglomerado'!AE642:AG642),"")</f>
        <v>2244.08984</v>
      </c>
      <c r="J642" s="14" t="n">
        <f aca="false">IF(I642="","",SUM('MRR Conglomerado'!AQ642:AS642))</f>
        <v>935.196006</v>
      </c>
      <c r="K642" s="10" t="n">
        <f aca="false">IF(I642="","",COUNTIF('MRR Conglomerado'!AE642:AG642,"&gt;0"))</f>
        <v>3</v>
      </c>
      <c r="L642" s="13" t="n">
        <f aca="false">IF(I642="","",J642/I642)</f>
        <v>0.416737329018877</v>
      </c>
      <c r="M642" s="14" t="n">
        <f aca="false">IF(I642="","",I642/K642/B642)</f>
        <v>39.6097403583091</v>
      </c>
      <c r="N642" s="10" t="str">
        <f aca="false">IF(M642="","",IF(M642&lt;100,"Menos de 100 USD",IF(M642&lt;500,"100 a 500 USD",IF(M642&lt;2000,"500 a 2.000 USD","Más de 2.000 USD"))))</f>
        <v>Menos de 100 USD</v>
      </c>
      <c r="O642" s="14" t="n">
        <f aca="false">IF(I642="","",MIN(J642,I642))</f>
        <v>935.196006</v>
      </c>
      <c r="P642" s="14" t="n">
        <f aca="false">IF(SUM('MRR Conglomerado'!V642:AG642)&gt;0,SUM('MRR Conglomerado'!V642:AG642),"")</f>
        <v>8932.099366</v>
      </c>
      <c r="Q642" s="14" t="n">
        <f aca="false">IF(P642="","",SUM('MRR Conglomerado'!AH642:AS642))</f>
        <v>9684.175757</v>
      </c>
      <c r="R642" s="10" t="n">
        <f aca="false">IF(P642="","",COUNTIF('MRR Conglomerado'!V642:AG642,"&gt;0"))</f>
        <v>12</v>
      </c>
      <c r="S642" s="14" t="n">
        <f aca="false">IF(P642="","",P642/R642)</f>
        <v>744.341613833333</v>
      </c>
      <c r="T642" s="14" t="n">
        <f aca="false">IF(P642="","",Q642/12)</f>
        <v>807.014646416667</v>
      </c>
      <c r="U642" s="13" t="n">
        <f aca="false">IF(P642="","",T642/S642)</f>
        <v>1.08419928621291</v>
      </c>
      <c r="V642" s="14" t="n">
        <f aca="false">IF(P642="","",S642/B642)</f>
        <v>39.4144354690672</v>
      </c>
      <c r="W642" s="10" t="str">
        <f aca="false">IF(V642="","",IF(V642&lt;100,"Menos de 100 USD",IF(V642&lt;500,"100 a 500 USD",IF(V642&lt;2000,"500 a 2.000 USD","Más de 2.000 USD"))))</f>
        <v>Menos de 100 USD</v>
      </c>
      <c r="X642" s="14" t="n">
        <f aca="false">IF(P642="","",MIN(T642,S642))</f>
        <v>744.341613833333</v>
      </c>
    </row>
    <row r="643" customFormat="false" ht="15" hidden="false" customHeight="false" outlineLevel="0" collapsed="false">
      <c r="A643" s="10" t="s">
        <v>1346</v>
      </c>
      <c r="B643" s="14" t="n">
        <v>18.885</v>
      </c>
      <c r="C643" s="14" t="n">
        <f aca="false">IF('MRR Conglomerado'!AG643&gt;0,'MRR Conglomerado'!AG643,"")</f>
        <v>8958.09975</v>
      </c>
      <c r="D643" s="14" t="n">
        <f aca="false">IF(C643="","",'MRR Conglomerado'!AS643)</f>
        <v>10867.093472</v>
      </c>
      <c r="E643" s="13" t="n">
        <f aca="false">IF(C643="","",D643/C643)</f>
        <v>1.21310253014318</v>
      </c>
      <c r="F643" s="14" t="n">
        <f aca="false">IF(C643="","",C643/B643)</f>
        <v>474.35</v>
      </c>
      <c r="G643" s="10" t="str">
        <f aca="false">IF(F643="","",IF(F643&lt;100,"Menos de 100 USD",IF(F643&lt;500,"100 a 500 USD",IF(F643&lt;2000,"500 a 2.000 USD","Más de 2.000 USD"))))</f>
        <v>100 a 500 USD</v>
      </c>
      <c r="H643" s="14" t="n">
        <f aca="false">IF(C643="","",MIN(D643,C643))</f>
        <v>8958.09975</v>
      </c>
      <c r="I643" s="14" t="n">
        <f aca="false">IF(SUM('MRR Conglomerado'!AE643:AG643)&gt;0,SUM('MRR Conglomerado'!AE643:AG643),"")</f>
        <v>27694.18073</v>
      </c>
      <c r="J643" s="14" t="n">
        <f aca="false">IF(I643="","",SUM('MRR Conglomerado'!AQ643:AS643))</f>
        <v>36122.567179</v>
      </c>
      <c r="K643" s="10" t="n">
        <f aca="false">IF(I643="","",COUNTIF('MRR Conglomerado'!AE643:AG643,"&gt;0"))</f>
        <v>3</v>
      </c>
      <c r="L643" s="13" t="n">
        <f aca="false">IF(I643="","",J643/I643)</f>
        <v>1.30433781490672</v>
      </c>
      <c r="M643" s="14" t="n">
        <f aca="false">IF(I643="","",I643/K643/B643)</f>
        <v>488.821476127438</v>
      </c>
      <c r="N643" s="10" t="str">
        <f aca="false">IF(M643="","",IF(M643&lt;100,"Menos de 100 USD",IF(M643&lt;500,"100 a 500 USD",IF(M643&lt;2000,"500 a 2.000 USD","Más de 2.000 USD"))))</f>
        <v>100 a 500 USD</v>
      </c>
      <c r="O643" s="14" t="n">
        <f aca="false">IF(I643="","",MIN(J643,I643))</f>
        <v>27694.18073</v>
      </c>
      <c r="P643" s="14" t="n">
        <f aca="false">IF(SUM('MRR Conglomerado'!V643:AG643)&gt;0,SUM('MRR Conglomerado'!V643:AG643),"")</f>
        <v>98657.991224</v>
      </c>
      <c r="Q643" s="14" t="n">
        <f aca="false">IF(P643="","",SUM('MRR Conglomerado'!AH643:AS643))</f>
        <v>142701.953457</v>
      </c>
      <c r="R643" s="10" t="n">
        <f aca="false">IF(P643="","",COUNTIF('MRR Conglomerado'!V643:AG643,"&gt;0"))</f>
        <v>12</v>
      </c>
      <c r="S643" s="14" t="n">
        <f aca="false">IF(P643="","",P643/R643)</f>
        <v>8221.49926866667</v>
      </c>
      <c r="T643" s="14" t="n">
        <f aca="false">IF(P643="","",Q643/12)</f>
        <v>11891.82945475</v>
      </c>
      <c r="U643" s="13" t="n">
        <f aca="false">IF(P643="","",T643/S643)</f>
        <v>1.44643076233936</v>
      </c>
      <c r="V643" s="14" t="n">
        <f aca="false">IF(P643="","",S643/B643)</f>
        <v>435.345473585738</v>
      </c>
      <c r="W643" s="10" t="str">
        <f aca="false">IF(V643="","",IF(V643&lt;100,"Menos de 100 USD",IF(V643&lt;500,"100 a 500 USD",IF(V643&lt;2000,"500 a 2.000 USD","Más de 2.000 USD"))))</f>
        <v>100 a 500 USD</v>
      </c>
      <c r="X643" s="14" t="n">
        <f aca="false">IF(P643="","",MIN(T643,S643))</f>
        <v>8221.49926866667</v>
      </c>
    </row>
    <row r="644" customFormat="false" ht="15" hidden="false" customHeight="false" outlineLevel="0" collapsed="false">
      <c r="A644" s="10" t="s">
        <v>1348</v>
      </c>
      <c r="B644" s="14" t="n">
        <v>18.885</v>
      </c>
      <c r="C644" s="14" t="str">
        <f aca="false">IF('MRR Conglomerado'!AG644&gt;0,'MRR Conglomerado'!AG644,"")</f>
        <v/>
      </c>
      <c r="D644" s="14" t="str">
        <f aca="false">IF(C644="","",'MRR Conglomerado'!AS644)</f>
        <v/>
      </c>
      <c r="E644" s="13" t="str">
        <f aca="false">IF(C644="","",D644/C644)</f>
        <v/>
      </c>
      <c r="F644" s="14" t="str">
        <f aca="false">IF(C644="","",C644/B644)</f>
        <v/>
      </c>
      <c r="G644" s="10" t="str">
        <f aca="false">IF(F644="","",IF(F644&lt;100,"Menos de 100 USD",IF(F644&lt;500,"100 a 500 USD",IF(F644&lt;2000,"500 a 2.000 USD","Más de 2.000 USD"))))</f>
        <v/>
      </c>
      <c r="H644" s="14" t="str">
        <f aca="false">IF(C644="","",MIN(D644,C644))</f>
        <v/>
      </c>
      <c r="I644" s="14" t="str">
        <f aca="false">IF(SUM('MRR Conglomerado'!AE644:AG644)&gt;0,SUM('MRR Conglomerado'!AE644:AG644),"")</f>
        <v/>
      </c>
      <c r="J644" s="14" t="str">
        <f aca="false">IF(I644="","",SUM('MRR Conglomerado'!AQ644:AS644))</f>
        <v/>
      </c>
      <c r="K644" s="10" t="str">
        <f aca="false">IF(I644="","",COUNTIF('MRR Conglomerado'!AE644:AG644,"&gt;0"))</f>
        <v/>
      </c>
      <c r="L644" s="13" t="str">
        <f aca="false">IF(I644="","",J644/I644)</f>
        <v/>
      </c>
      <c r="M644" s="14" t="str">
        <f aca="false">IF(I644="","",I644/K644/B644)</f>
        <v/>
      </c>
      <c r="N644" s="10" t="str">
        <f aca="false">IF(M644="","",IF(M644&lt;100,"Menos de 100 USD",IF(M644&lt;500,"100 a 500 USD",IF(M644&lt;2000,"500 a 2.000 USD","Más de 2.000 USD"))))</f>
        <v/>
      </c>
      <c r="O644" s="14" t="str">
        <f aca="false">IF(I644="","",MIN(J644,I644))</f>
        <v/>
      </c>
      <c r="P644" s="14" t="str">
        <f aca="false">IF(SUM('MRR Conglomerado'!V644:AG644)&gt;0,SUM('MRR Conglomerado'!V644:AG644),"")</f>
        <v/>
      </c>
      <c r="Q644" s="14" t="str">
        <f aca="false">IF(P644="","",SUM('MRR Conglomerado'!AH644:AS644))</f>
        <v/>
      </c>
      <c r="R644" s="10" t="str">
        <f aca="false">IF(P644="","",COUNTIF('MRR Conglomerado'!V644:AG644,"&gt;0"))</f>
        <v/>
      </c>
      <c r="S644" s="14" t="str">
        <f aca="false">IF(P644="","",P644/R644)</f>
        <v/>
      </c>
      <c r="T644" s="14" t="str">
        <f aca="false">IF(P644="","",Q644/12)</f>
        <v/>
      </c>
      <c r="U644" s="13" t="str">
        <f aca="false">IF(P644="","",T644/S644)</f>
        <v/>
      </c>
      <c r="V644" s="14" t="str">
        <f aca="false">IF(P644="","",S644/B644)</f>
        <v/>
      </c>
      <c r="W644" s="10" t="str">
        <f aca="false">IF(V644="","",IF(V644&lt;100,"Menos de 100 USD",IF(V644&lt;500,"100 a 500 USD",IF(V644&lt;2000,"500 a 2.000 USD","Más de 2.000 USD"))))</f>
        <v/>
      </c>
      <c r="X644" s="14" t="str">
        <f aca="false">IF(P644="","",MIN(T644,S644))</f>
        <v/>
      </c>
    </row>
    <row r="645" customFormat="false" ht="15" hidden="false" customHeight="false" outlineLevel="0" collapsed="false">
      <c r="A645" s="10" t="s">
        <v>1350</v>
      </c>
      <c r="B645" s="14" t="n">
        <v>18.885</v>
      </c>
      <c r="C645" s="14" t="n">
        <f aca="false">IF('MRR Conglomerado'!AG645&gt;0,'MRR Conglomerado'!AG645,"")</f>
        <v>878.1525</v>
      </c>
      <c r="D645" s="14" t="n">
        <f aca="false">IF(C645="","",'MRR Conglomerado'!AS645)</f>
        <v>910.433232</v>
      </c>
      <c r="E645" s="13" t="n">
        <f aca="false">IF(C645="","",D645/C645)</f>
        <v>1.0367598247457</v>
      </c>
      <c r="F645" s="14" t="n">
        <f aca="false">IF(C645="","",C645/B645)</f>
        <v>46.5</v>
      </c>
      <c r="G645" s="10" t="str">
        <f aca="false">IF(F645="","",IF(F645&lt;100,"Menos de 100 USD",IF(F645&lt;500,"100 a 500 USD",IF(F645&lt;2000,"500 a 2.000 USD","Más de 2.000 USD"))))</f>
        <v>Menos de 100 USD</v>
      </c>
      <c r="H645" s="14" t="n">
        <f aca="false">IF(C645="","",MIN(D645,C645))</f>
        <v>878.1525</v>
      </c>
      <c r="I645" s="14" t="n">
        <f aca="false">IF(SUM('MRR Conglomerado'!AE645:AG645)&gt;0,SUM('MRR Conglomerado'!AE645:AG645),"")</f>
        <v>2634.3745</v>
      </c>
      <c r="J645" s="14" t="n">
        <f aca="false">IF(I645="","",SUM('MRR Conglomerado'!AQ645:AS645))</f>
        <v>2731.384392</v>
      </c>
      <c r="K645" s="10" t="n">
        <f aca="false">IF(I645="","",COUNTIF('MRR Conglomerado'!AE645:AG645,"&gt;0"))</f>
        <v>3</v>
      </c>
      <c r="L645" s="13" t="n">
        <f aca="false">IF(I645="","",J645/I645)</f>
        <v>1.03682463977692</v>
      </c>
      <c r="M645" s="14" t="n">
        <f aca="false">IF(I645="","",I645/K645/B645)</f>
        <v>46.4985349924985</v>
      </c>
      <c r="N645" s="10" t="str">
        <f aca="false">IF(M645="","",IF(M645&lt;100,"Menos de 100 USD",IF(M645&lt;500,"100 a 500 USD",IF(M645&lt;2000,"500 a 2.000 USD","Más de 2.000 USD"))))</f>
        <v>Menos de 100 USD</v>
      </c>
      <c r="O645" s="14" t="n">
        <f aca="false">IF(I645="","",MIN(J645,I645))</f>
        <v>2634.3745</v>
      </c>
      <c r="P645" s="14" t="n">
        <f aca="false">IF(SUM('MRR Conglomerado'!V645:AG645)&gt;0,SUM('MRR Conglomerado'!V645:AG645),"")</f>
        <v>10324.311396</v>
      </c>
      <c r="Q645" s="14" t="n">
        <f aca="false">IF(P645="","",SUM('MRR Conglomerado'!AH645:AS645))</f>
        <v>10731.548556</v>
      </c>
      <c r="R645" s="10" t="n">
        <f aca="false">IF(P645="","",COUNTIF('MRR Conglomerado'!V645:AG645,"&gt;0"))</f>
        <v>12</v>
      </c>
      <c r="S645" s="14" t="n">
        <f aca="false">IF(P645="","",P645/R645)</f>
        <v>860.359283</v>
      </c>
      <c r="T645" s="14" t="n">
        <f aca="false">IF(P645="","",Q645/12)</f>
        <v>894.295713</v>
      </c>
      <c r="U645" s="13" t="n">
        <f aca="false">IF(P645="","",T645/S645)</f>
        <v>1.03944448635652</v>
      </c>
      <c r="V645" s="14" t="n">
        <f aca="false">IF(P645="","",S645/B645)</f>
        <v>45.557812178978</v>
      </c>
      <c r="W645" s="10" t="str">
        <f aca="false">IF(V645="","",IF(V645&lt;100,"Menos de 100 USD",IF(V645&lt;500,"100 a 500 USD",IF(V645&lt;2000,"500 a 2.000 USD","Más de 2.000 USD"))))</f>
        <v>Menos de 100 USD</v>
      </c>
      <c r="X645" s="14" t="n">
        <f aca="false">IF(P645="","",MIN(T645,S645))</f>
        <v>860.359283</v>
      </c>
    </row>
    <row r="646" customFormat="false" ht="15" hidden="false" customHeight="false" outlineLevel="0" collapsed="false">
      <c r="A646" s="10" t="s">
        <v>1352</v>
      </c>
      <c r="B646" s="14" t="n">
        <v>18.885</v>
      </c>
      <c r="C646" s="14" t="str">
        <f aca="false">IF('MRR Conglomerado'!AG646&gt;0,'MRR Conglomerado'!AG646,"")</f>
        <v/>
      </c>
      <c r="D646" s="14" t="str">
        <f aca="false">IF(C646="","",'MRR Conglomerado'!AS646)</f>
        <v/>
      </c>
      <c r="E646" s="13" t="str">
        <f aca="false">IF(C646="","",D646/C646)</f>
        <v/>
      </c>
      <c r="F646" s="14" t="str">
        <f aca="false">IF(C646="","",C646/B646)</f>
        <v/>
      </c>
      <c r="G646" s="10" t="str">
        <f aca="false">IF(F646="","",IF(F646&lt;100,"Menos de 100 USD",IF(F646&lt;500,"100 a 500 USD",IF(F646&lt;2000,"500 a 2.000 USD","Más de 2.000 USD"))))</f>
        <v/>
      </c>
      <c r="H646" s="14" t="str">
        <f aca="false">IF(C646="","",MIN(D646,C646))</f>
        <v/>
      </c>
      <c r="I646" s="14" t="str">
        <f aca="false">IF(SUM('MRR Conglomerado'!AE646:AG646)&gt;0,SUM('MRR Conglomerado'!AE646:AG646),"")</f>
        <v/>
      </c>
      <c r="J646" s="14" t="str">
        <f aca="false">IF(I646="","",SUM('MRR Conglomerado'!AQ646:AS646))</f>
        <v/>
      </c>
      <c r="K646" s="10" t="str">
        <f aca="false">IF(I646="","",COUNTIF('MRR Conglomerado'!AE646:AG646,"&gt;0"))</f>
        <v/>
      </c>
      <c r="L646" s="13" t="str">
        <f aca="false">IF(I646="","",J646/I646)</f>
        <v/>
      </c>
      <c r="M646" s="14" t="str">
        <f aca="false">IF(I646="","",I646/K646/B646)</f>
        <v/>
      </c>
      <c r="N646" s="10" t="str">
        <f aca="false">IF(M646="","",IF(M646&lt;100,"Menos de 100 USD",IF(M646&lt;500,"100 a 500 USD",IF(M646&lt;2000,"500 a 2.000 USD","Más de 2.000 USD"))))</f>
        <v/>
      </c>
      <c r="O646" s="14" t="str">
        <f aca="false">IF(I646="","",MIN(J646,I646))</f>
        <v/>
      </c>
      <c r="P646" s="14" t="str">
        <f aca="false">IF(SUM('MRR Conglomerado'!V646:AG646)&gt;0,SUM('MRR Conglomerado'!V646:AG646),"")</f>
        <v/>
      </c>
      <c r="Q646" s="14" t="str">
        <f aca="false">IF(P646="","",SUM('MRR Conglomerado'!AH646:AS646))</f>
        <v/>
      </c>
      <c r="R646" s="10" t="str">
        <f aca="false">IF(P646="","",COUNTIF('MRR Conglomerado'!V646:AG646,"&gt;0"))</f>
        <v/>
      </c>
      <c r="S646" s="14" t="str">
        <f aca="false">IF(P646="","",P646/R646)</f>
        <v/>
      </c>
      <c r="T646" s="14" t="str">
        <f aca="false">IF(P646="","",Q646/12)</f>
        <v/>
      </c>
      <c r="U646" s="13" t="str">
        <f aca="false">IF(P646="","",T646/S646)</f>
        <v/>
      </c>
      <c r="V646" s="14" t="str">
        <f aca="false">IF(P646="","",S646/B646)</f>
        <v/>
      </c>
      <c r="W646" s="10" t="str">
        <f aca="false">IF(V646="","",IF(V646&lt;100,"Menos de 100 USD",IF(V646&lt;500,"100 a 500 USD",IF(V646&lt;2000,"500 a 2.000 USD","Más de 2.000 USD"))))</f>
        <v/>
      </c>
      <c r="X646" s="14" t="str">
        <f aca="false">IF(P646="","",MIN(T646,S646))</f>
        <v/>
      </c>
    </row>
    <row r="647" customFormat="false" ht="15" hidden="false" customHeight="false" outlineLevel="0" collapsed="false">
      <c r="A647" s="10" t="s">
        <v>1354</v>
      </c>
      <c r="B647" s="14" t="n">
        <v>18.885</v>
      </c>
      <c r="C647" s="14" t="str">
        <f aca="false">IF('MRR Conglomerado'!AG647&gt;0,'MRR Conglomerado'!AG647,"")</f>
        <v/>
      </c>
      <c r="D647" s="14" t="str">
        <f aca="false">IF(C647="","",'MRR Conglomerado'!AS647)</f>
        <v/>
      </c>
      <c r="E647" s="13" t="str">
        <f aca="false">IF(C647="","",D647/C647)</f>
        <v/>
      </c>
      <c r="F647" s="14" t="str">
        <f aca="false">IF(C647="","",C647/B647)</f>
        <v/>
      </c>
      <c r="G647" s="10" t="str">
        <f aca="false">IF(F647="","",IF(F647&lt;100,"Menos de 100 USD",IF(F647&lt;500,"100 a 500 USD",IF(F647&lt;2000,"500 a 2.000 USD","Más de 2.000 USD"))))</f>
        <v/>
      </c>
      <c r="H647" s="14" t="str">
        <f aca="false">IF(C647="","",MIN(D647,C647))</f>
        <v/>
      </c>
      <c r="I647" s="14" t="n">
        <f aca="false">IF(SUM('MRR Conglomerado'!AE647:AG647)&gt;0,SUM('MRR Conglomerado'!AE647:AG647),"")</f>
        <v>1006.412</v>
      </c>
      <c r="J647" s="14" t="n">
        <f aca="false">IF(I647="","",SUM('MRR Conglomerado'!AQ647:AS647))</f>
        <v>0</v>
      </c>
      <c r="K647" s="10" t="n">
        <f aca="false">IF(I647="","",COUNTIF('MRR Conglomerado'!AE647:AG647,"&gt;0"))</f>
        <v>1</v>
      </c>
      <c r="L647" s="13" t="n">
        <f aca="false">IF(I647="","",J647/I647)</f>
        <v>0</v>
      </c>
      <c r="M647" s="14" t="n">
        <f aca="false">IF(I647="","",I647/K647/B647)</f>
        <v>53.2916070955785</v>
      </c>
      <c r="N647" s="10" t="str">
        <f aca="false">IF(M647="","",IF(M647&lt;100,"Menos de 100 USD",IF(M647&lt;500,"100 a 500 USD",IF(M647&lt;2000,"500 a 2.000 USD","Más de 2.000 USD"))))</f>
        <v>Menos de 100 USD</v>
      </c>
      <c r="O647" s="14" t="n">
        <f aca="false">IF(I647="","",MIN(J647,I647))</f>
        <v>0</v>
      </c>
      <c r="P647" s="14" t="n">
        <f aca="false">IF(SUM('MRR Conglomerado'!V647:AG647)&gt;0,SUM('MRR Conglomerado'!V647:AG647),"")</f>
        <v>10063.512718</v>
      </c>
      <c r="Q647" s="14" t="n">
        <f aca="false">IF(P647="","",SUM('MRR Conglomerado'!AH647:AS647))</f>
        <v>0</v>
      </c>
      <c r="R647" s="10" t="n">
        <f aca="false">IF(P647="","",COUNTIF('MRR Conglomerado'!V647:AG647,"&gt;0"))</f>
        <v>10</v>
      </c>
      <c r="S647" s="14" t="n">
        <f aca="false">IF(P647="","",P647/R647)</f>
        <v>1006.3512718</v>
      </c>
      <c r="T647" s="14" t="n">
        <f aca="false">IF(P647="","",Q647/12)</f>
        <v>0</v>
      </c>
      <c r="U647" s="13" t="n">
        <f aca="false">IF(P647="","",T647/S647)</f>
        <v>0</v>
      </c>
      <c r="V647" s="14" t="n">
        <f aca="false">IF(P647="","",S647/B647)</f>
        <v>53.2883914111729</v>
      </c>
      <c r="W647" s="10" t="str">
        <f aca="false">IF(V647="","",IF(V647&lt;100,"Menos de 100 USD",IF(V647&lt;500,"100 a 500 USD",IF(V647&lt;2000,"500 a 2.000 USD","Más de 2.000 USD"))))</f>
        <v>Menos de 100 USD</v>
      </c>
      <c r="X647" s="14" t="n">
        <f aca="false">IF(P647="","",MIN(T647,S647))</f>
        <v>0</v>
      </c>
    </row>
    <row r="648" customFormat="false" ht="15" hidden="false" customHeight="false" outlineLevel="0" collapsed="false">
      <c r="A648" s="10" t="s">
        <v>1356</v>
      </c>
      <c r="B648" s="14" t="n">
        <v>18.885</v>
      </c>
      <c r="C648" s="14" t="n">
        <f aca="false">IF('MRR Conglomerado'!AG648&gt;0,'MRR Conglomerado'!AG648,"")</f>
        <v>5752.7487</v>
      </c>
      <c r="D648" s="14" t="n">
        <f aca="false">IF(C648="","",'MRR Conglomerado'!AS648)</f>
        <v>6483.992768</v>
      </c>
      <c r="E648" s="13" t="n">
        <f aca="false">IF(C648="","",D648/C648)</f>
        <v>1.12711211737791</v>
      </c>
      <c r="F648" s="14" t="n">
        <f aca="false">IF(C648="","",C648/B648)</f>
        <v>304.62</v>
      </c>
      <c r="G648" s="10" t="str">
        <f aca="false">IF(F648="","",IF(F648&lt;100,"Menos de 100 USD",IF(F648&lt;500,"100 a 500 USD",IF(F648&lt;2000,"500 a 2.000 USD","Más de 2.000 USD"))))</f>
        <v>100 a 500 USD</v>
      </c>
      <c r="H648" s="14" t="n">
        <f aca="false">IF(C648="","",MIN(D648,C648))</f>
        <v>5752.7487</v>
      </c>
      <c r="I648" s="14" t="n">
        <f aca="false">IF(SUM('MRR Conglomerado'!AE648:AG648)&gt;0,SUM('MRR Conglomerado'!AE648:AG648),"")</f>
        <v>16570.43674</v>
      </c>
      <c r="J648" s="14" t="n">
        <f aca="false">IF(I648="","",SUM('MRR Conglomerado'!AQ648:AS648))</f>
        <v>25352.393593</v>
      </c>
      <c r="K648" s="10" t="n">
        <f aca="false">IF(I648="","",COUNTIF('MRR Conglomerado'!AE648:AG648,"&gt;0"))</f>
        <v>3</v>
      </c>
      <c r="L648" s="13" t="n">
        <f aca="false">IF(I648="","",J648/I648)</f>
        <v>1.52997739231585</v>
      </c>
      <c r="M648" s="14" t="n">
        <f aca="false">IF(I648="","",I648/K648/B648)</f>
        <v>292.479688288765</v>
      </c>
      <c r="N648" s="10" t="str">
        <f aca="false">IF(M648="","",IF(M648&lt;100,"Menos de 100 USD",IF(M648&lt;500,"100 a 500 USD",IF(M648&lt;2000,"500 a 2.000 USD","Más de 2.000 USD"))))</f>
        <v>100 a 500 USD</v>
      </c>
      <c r="O648" s="14" t="n">
        <f aca="false">IF(I648="","",MIN(J648,I648))</f>
        <v>16570.43674</v>
      </c>
      <c r="P648" s="14" t="n">
        <f aca="false">IF(SUM('MRR Conglomerado'!V648:AG648)&gt;0,SUM('MRR Conglomerado'!V648:AG648),"")</f>
        <v>54692.054216</v>
      </c>
      <c r="Q648" s="14" t="n">
        <f aca="false">IF(P648="","",SUM('MRR Conglomerado'!AH648:AS648))</f>
        <v>76409.814632</v>
      </c>
      <c r="R648" s="10" t="n">
        <f aca="false">IF(P648="","",COUNTIF('MRR Conglomerado'!V648:AG648,"&gt;0"))</f>
        <v>12</v>
      </c>
      <c r="S648" s="14" t="n">
        <f aca="false">IF(P648="","",P648/R648)</f>
        <v>4557.67118466667</v>
      </c>
      <c r="T648" s="14" t="n">
        <f aca="false">IF(P648="","",Q648/12)</f>
        <v>6367.48455266667</v>
      </c>
      <c r="U648" s="13" t="n">
        <f aca="false">IF(P648="","",T648/S648)</f>
        <v>1.39709169325087</v>
      </c>
      <c r="V648" s="14" t="n">
        <f aca="false">IF(P648="","",S648/B648)</f>
        <v>241.338161750949</v>
      </c>
      <c r="W648" s="10" t="str">
        <f aca="false">IF(V648="","",IF(V648&lt;100,"Menos de 100 USD",IF(V648&lt;500,"100 a 500 USD",IF(V648&lt;2000,"500 a 2.000 USD","Más de 2.000 USD"))))</f>
        <v>100 a 500 USD</v>
      </c>
      <c r="X648" s="14" t="n">
        <f aca="false">IF(P648="","",MIN(T648,S648))</f>
        <v>4557.67118466667</v>
      </c>
    </row>
    <row r="649" customFormat="false" ht="15" hidden="false" customHeight="false" outlineLevel="0" collapsed="false">
      <c r="A649" s="10" t="s">
        <v>1358</v>
      </c>
      <c r="B649" s="14" t="n">
        <v>18.885</v>
      </c>
      <c r="C649" s="14" t="n">
        <f aca="false">IF('MRR Conglomerado'!AG649&gt;0,'MRR Conglomerado'!AG649,"")</f>
        <v>749.92335</v>
      </c>
      <c r="D649" s="14" t="n">
        <f aca="false">IF(C649="","",'MRR Conglomerado'!AS649)</f>
        <v>1011.067432</v>
      </c>
      <c r="E649" s="13" t="n">
        <f aca="false">IF(C649="","",D649/C649)</f>
        <v>1.34822769820409</v>
      </c>
      <c r="F649" s="14" t="n">
        <f aca="false">IF(C649="","",C649/B649)</f>
        <v>39.71</v>
      </c>
      <c r="G649" s="10" t="str">
        <f aca="false">IF(F649="","",IF(F649&lt;100,"Menos de 100 USD",IF(F649&lt;500,"100 a 500 USD",IF(F649&lt;2000,"500 a 2.000 USD","Más de 2.000 USD"))))</f>
        <v>Menos de 100 USD</v>
      </c>
      <c r="H649" s="14" t="n">
        <f aca="false">IF(C649="","",MIN(D649,C649))</f>
        <v>749.92335</v>
      </c>
      <c r="I649" s="14" t="n">
        <f aca="false">IF(SUM('MRR Conglomerado'!AE649:AG649)&gt;0,SUM('MRR Conglomerado'!AE649:AG649),"")</f>
        <v>2249.75763</v>
      </c>
      <c r="J649" s="14" t="n">
        <f aca="false">IF(I649="","",SUM('MRR Conglomerado'!AQ649:AS649))</f>
        <v>3110.816259</v>
      </c>
      <c r="K649" s="10" t="n">
        <f aca="false">IF(I649="","",COUNTIF('MRR Conglomerado'!AE649:AG649,"&gt;0"))</f>
        <v>3</v>
      </c>
      <c r="L649" s="13" t="n">
        <f aca="false">IF(I649="","",J649/I649)</f>
        <v>1.38273395210132</v>
      </c>
      <c r="M649" s="14" t="n">
        <f aca="false">IF(I649="","",I649/K649/B649)</f>
        <v>39.7097807783956</v>
      </c>
      <c r="N649" s="10" t="str">
        <f aca="false">IF(M649="","",IF(M649&lt;100,"Menos de 100 USD",IF(M649&lt;500,"100 a 500 USD",IF(M649&lt;2000,"500 a 2.000 USD","Más de 2.000 USD"))))</f>
        <v>Menos de 100 USD</v>
      </c>
      <c r="O649" s="14" t="n">
        <f aca="false">IF(I649="","",MIN(J649,I649))</f>
        <v>2249.75763</v>
      </c>
      <c r="P649" s="14" t="n">
        <f aca="false">IF(SUM('MRR Conglomerado'!V649:AG649)&gt;0,SUM('MRR Conglomerado'!V649:AG649),"")</f>
        <v>5249.642934</v>
      </c>
      <c r="Q649" s="14" t="n">
        <f aca="false">IF(P649="","",SUM('MRR Conglomerado'!AH649:AS649))</f>
        <v>11551.974241</v>
      </c>
      <c r="R649" s="10" t="n">
        <f aca="false">IF(P649="","",COUNTIF('MRR Conglomerado'!V649:AG649,"&gt;0"))</f>
        <v>7</v>
      </c>
      <c r="S649" s="14" t="n">
        <f aca="false">IF(P649="","",P649/R649)</f>
        <v>749.948990571429</v>
      </c>
      <c r="T649" s="14" t="n">
        <f aca="false">IF(P649="","",Q649/12)</f>
        <v>962.664520083333</v>
      </c>
      <c r="U649" s="13" t="n">
        <f aca="false">IF(P649="","",T649/S649)</f>
        <v>1.28363999710144</v>
      </c>
      <c r="V649" s="14" t="n">
        <f aca="false">IF(P649="","",S649/B649)</f>
        <v>39.7113577215477</v>
      </c>
      <c r="W649" s="10" t="str">
        <f aca="false">IF(V649="","",IF(V649&lt;100,"Menos de 100 USD",IF(V649&lt;500,"100 a 500 USD",IF(V649&lt;2000,"500 a 2.000 USD","Más de 2.000 USD"))))</f>
        <v>Menos de 100 USD</v>
      </c>
      <c r="X649" s="14" t="n">
        <f aca="false">IF(P649="","",MIN(T649,S649))</f>
        <v>749.948990571429</v>
      </c>
    </row>
    <row r="650" customFormat="false" ht="15" hidden="false" customHeight="false" outlineLevel="0" collapsed="false">
      <c r="A650" s="10" t="s">
        <v>1360</v>
      </c>
      <c r="B650" s="14" t="n">
        <v>18.885</v>
      </c>
      <c r="C650" s="14" t="n">
        <f aca="false">IF('MRR Conglomerado'!AG650&gt;0,'MRR Conglomerado'!AG650,"")</f>
        <v>461.9271</v>
      </c>
      <c r="D650" s="14" t="n">
        <f aca="false">IF(C650="","",'MRR Conglomerado'!AS650)</f>
        <v>0</v>
      </c>
      <c r="E650" s="13" t="n">
        <f aca="false">IF(C650="","",D650/C650)</f>
        <v>0</v>
      </c>
      <c r="F650" s="14" t="n">
        <f aca="false">IF(C650="","",C650/B650)</f>
        <v>24.46</v>
      </c>
      <c r="G650" s="10" t="str">
        <f aca="false">IF(F650="","",IF(F650&lt;100,"Menos de 100 USD",IF(F650&lt;500,"100 a 500 USD",IF(F650&lt;2000,"500 a 2.000 USD","Más de 2.000 USD"))))</f>
        <v>Menos de 100 USD</v>
      </c>
      <c r="H650" s="14" t="n">
        <f aca="false">IF(C650="","",MIN(D650,C650))</f>
        <v>0</v>
      </c>
      <c r="I650" s="14" t="n">
        <f aca="false">IF(SUM('MRR Conglomerado'!AE650:AG650)&gt;0,SUM('MRR Conglomerado'!AE650:AG650),"")</f>
        <v>1386.00922</v>
      </c>
      <c r="J650" s="14" t="n">
        <f aca="false">IF(I650="","",SUM('MRR Conglomerado'!AQ650:AS650))</f>
        <v>0</v>
      </c>
      <c r="K650" s="10" t="n">
        <f aca="false">IF(I650="","",COUNTIF('MRR Conglomerado'!AE650:AG650,"&gt;0"))</f>
        <v>3</v>
      </c>
      <c r="L650" s="13" t="n">
        <f aca="false">IF(I650="","",J650/I650)</f>
        <v>0</v>
      </c>
      <c r="M650" s="14" t="n">
        <f aca="false">IF(I650="","",I650/K650/B650)</f>
        <v>24.4640229459006</v>
      </c>
      <c r="N650" s="10" t="str">
        <f aca="false">IF(M650="","",IF(M650&lt;100,"Menos de 100 USD",IF(M650&lt;500,"100 a 500 USD",IF(M650&lt;2000,"500 a 2.000 USD","Más de 2.000 USD"))))</f>
        <v>Menos de 100 USD</v>
      </c>
      <c r="O650" s="14" t="n">
        <f aca="false">IF(I650="","",MIN(J650,I650))</f>
        <v>0</v>
      </c>
      <c r="P650" s="14" t="n">
        <f aca="false">IF(SUM('MRR Conglomerado'!V650:AG650)&gt;0,SUM('MRR Conglomerado'!V650:AG650),"")</f>
        <v>49432.664492</v>
      </c>
      <c r="Q650" s="14" t="n">
        <f aca="false">IF(P650="","",SUM('MRR Conglomerado'!AH650:AS650))</f>
        <v>1386.01817</v>
      </c>
      <c r="R650" s="10" t="n">
        <f aca="false">IF(P650="","",COUNTIF('MRR Conglomerado'!V650:AG650,"&gt;0"))</f>
        <v>12</v>
      </c>
      <c r="S650" s="14" t="n">
        <f aca="false">IF(P650="","",P650/R650)</f>
        <v>4119.38870766667</v>
      </c>
      <c r="T650" s="14" t="n">
        <f aca="false">IF(P650="","",Q650/12)</f>
        <v>115.501514166667</v>
      </c>
      <c r="U650" s="13" t="n">
        <f aca="false">IF(P650="","",T650/S650)</f>
        <v>0.028038508226161</v>
      </c>
      <c r="V650" s="14" t="n">
        <f aca="false">IF(P650="","",S650/B650)</f>
        <v>218.130193681052</v>
      </c>
      <c r="W650" s="10" t="str">
        <f aca="false">IF(V650="","",IF(V650&lt;100,"Menos de 100 USD",IF(V650&lt;500,"100 a 500 USD",IF(V650&lt;2000,"500 a 2.000 USD","Más de 2.000 USD"))))</f>
        <v>100 a 500 USD</v>
      </c>
      <c r="X650" s="14" t="n">
        <f aca="false">IF(P650="","",MIN(T650,S650))</f>
        <v>115.501514166667</v>
      </c>
    </row>
    <row r="651" customFormat="false" ht="15" hidden="false" customHeight="false" outlineLevel="0" collapsed="false">
      <c r="A651" s="10" t="s">
        <v>1362</v>
      </c>
      <c r="B651" s="14" t="n">
        <v>18.885</v>
      </c>
      <c r="C651" s="14" t="n">
        <f aca="false">IF('MRR Conglomerado'!AG651&gt;0,'MRR Conglomerado'!AG651,"")</f>
        <v>913.46745</v>
      </c>
      <c r="D651" s="14" t="n">
        <f aca="false">IF(C651="","",'MRR Conglomerado'!AS651)</f>
        <v>0</v>
      </c>
      <c r="E651" s="13" t="n">
        <f aca="false">IF(C651="","",D651/C651)</f>
        <v>0</v>
      </c>
      <c r="F651" s="14" t="n">
        <f aca="false">IF(C651="","",C651/B651)</f>
        <v>48.37</v>
      </c>
      <c r="G651" s="10" t="str">
        <f aca="false">IF(F651="","",IF(F651&lt;100,"Menos de 100 USD",IF(F651&lt;500,"100 a 500 USD",IF(F651&lt;2000,"500 a 2.000 USD","Más de 2.000 USD"))))</f>
        <v>Menos de 100 USD</v>
      </c>
      <c r="H651" s="14" t="n">
        <f aca="false">IF(C651="","",MIN(D651,C651))</f>
        <v>0</v>
      </c>
      <c r="I651" s="14" t="n">
        <f aca="false">IF(SUM('MRR Conglomerado'!AE651:AG651)&gt;0,SUM('MRR Conglomerado'!AE651:AG651),"")</f>
        <v>2740.44177</v>
      </c>
      <c r="J651" s="14" t="n">
        <f aca="false">IF(I651="","",SUM('MRR Conglomerado'!AQ651:AS651))</f>
        <v>0</v>
      </c>
      <c r="K651" s="10" t="n">
        <f aca="false">IF(I651="","",COUNTIF('MRR Conglomerado'!AE651:AG651,"&gt;0"))</f>
        <v>3</v>
      </c>
      <c r="L651" s="13" t="n">
        <f aca="false">IF(I651="","",J651/I651)</f>
        <v>0</v>
      </c>
      <c r="M651" s="14" t="n">
        <f aca="false">IF(I651="","",I651/K651/B651)</f>
        <v>48.3706957903098</v>
      </c>
      <c r="N651" s="10" t="str">
        <f aca="false">IF(M651="","",IF(M651&lt;100,"Menos de 100 USD",IF(M651&lt;500,"100 a 500 USD",IF(M651&lt;2000,"500 a 2.000 USD","Más de 2.000 USD"))))</f>
        <v>Menos de 100 USD</v>
      </c>
      <c r="O651" s="14" t="n">
        <f aca="false">IF(I651="","",MIN(J651,I651))</f>
        <v>0</v>
      </c>
      <c r="P651" s="14" t="n">
        <f aca="false">IF(SUM('MRR Conglomerado'!V651:AG651)&gt;0,SUM('MRR Conglomerado'!V651:AG651),"")</f>
        <v>10048.40086</v>
      </c>
      <c r="Q651" s="14" t="n">
        <f aca="false">IF(P651="","",SUM('MRR Conglomerado'!AH651:AS651))</f>
        <v>913.5342</v>
      </c>
      <c r="R651" s="10" t="n">
        <f aca="false">IF(P651="","",COUNTIF('MRR Conglomerado'!V651:AG651,"&gt;0"))</f>
        <v>11</v>
      </c>
      <c r="S651" s="14" t="n">
        <f aca="false">IF(P651="","",P651/R651)</f>
        <v>913.490987272727</v>
      </c>
      <c r="T651" s="14" t="n">
        <f aca="false">IF(P651="","",Q651/12)</f>
        <v>76.12785</v>
      </c>
      <c r="U651" s="13" t="n">
        <f aca="false">IF(P651="","",T651/S651)</f>
        <v>0.0833372754199617</v>
      </c>
      <c r="V651" s="14" t="n">
        <f aca="false">IF(P651="","",S651/B651)</f>
        <v>48.37124634751</v>
      </c>
      <c r="W651" s="10" t="str">
        <f aca="false">IF(V651="","",IF(V651&lt;100,"Menos de 100 USD",IF(V651&lt;500,"100 a 500 USD",IF(V651&lt;2000,"500 a 2.000 USD","Más de 2.000 USD"))))</f>
        <v>Menos de 100 USD</v>
      </c>
      <c r="X651" s="14" t="n">
        <f aca="false">IF(P651="","",MIN(T651,S651))</f>
        <v>76.12785</v>
      </c>
    </row>
    <row r="652" customFormat="false" ht="15" hidden="false" customHeight="false" outlineLevel="0" collapsed="false">
      <c r="A652" s="10" t="s">
        <v>1364</v>
      </c>
      <c r="B652" s="14" t="n">
        <v>18.885</v>
      </c>
      <c r="C652" s="14" t="str">
        <f aca="false">IF('MRR Conglomerado'!AG652&gt;0,'MRR Conglomerado'!AG652,"")</f>
        <v/>
      </c>
      <c r="D652" s="14" t="str">
        <f aca="false">IF(C652="","",'MRR Conglomerado'!AS652)</f>
        <v/>
      </c>
      <c r="E652" s="13" t="str">
        <f aca="false">IF(C652="","",D652/C652)</f>
        <v/>
      </c>
      <c r="F652" s="14" t="str">
        <f aca="false">IF(C652="","",C652/B652)</f>
        <v/>
      </c>
      <c r="G652" s="10" t="str">
        <f aca="false">IF(F652="","",IF(F652&lt;100,"Menos de 100 USD",IF(F652&lt;500,"100 a 500 USD",IF(F652&lt;2000,"500 a 2.000 USD","Más de 2.000 USD"))))</f>
        <v/>
      </c>
      <c r="H652" s="14" t="str">
        <f aca="false">IF(C652="","",MIN(D652,C652))</f>
        <v/>
      </c>
      <c r="I652" s="14" t="str">
        <f aca="false">IF(SUM('MRR Conglomerado'!AE652:AG652)&gt;0,SUM('MRR Conglomerado'!AE652:AG652),"")</f>
        <v/>
      </c>
      <c r="J652" s="14" t="str">
        <f aca="false">IF(I652="","",SUM('MRR Conglomerado'!AQ652:AS652))</f>
        <v/>
      </c>
      <c r="K652" s="10" t="str">
        <f aca="false">IF(I652="","",COUNTIF('MRR Conglomerado'!AE652:AG652,"&gt;0"))</f>
        <v/>
      </c>
      <c r="L652" s="13" t="str">
        <f aca="false">IF(I652="","",J652/I652)</f>
        <v/>
      </c>
      <c r="M652" s="14" t="str">
        <f aca="false">IF(I652="","",I652/K652/B652)</f>
        <v/>
      </c>
      <c r="N652" s="10" t="str">
        <f aca="false">IF(M652="","",IF(M652&lt;100,"Menos de 100 USD",IF(M652&lt;500,"100 a 500 USD",IF(M652&lt;2000,"500 a 2.000 USD","Más de 2.000 USD"))))</f>
        <v/>
      </c>
      <c r="O652" s="14" t="str">
        <f aca="false">IF(I652="","",MIN(J652,I652))</f>
        <v/>
      </c>
      <c r="P652" s="14" t="str">
        <f aca="false">IF(SUM('MRR Conglomerado'!V652:AG652)&gt;0,SUM('MRR Conglomerado'!V652:AG652),"")</f>
        <v/>
      </c>
      <c r="Q652" s="14" t="str">
        <f aca="false">IF(P652="","",SUM('MRR Conglomerado'!AH652:AS652))</f>
        <v/>
      </c>
      <c r="R652" s="10" t="str">
        <f aca="false">IF(P652="","",COUNTIF('MRR Conglomerado'!V652:AG652,"&gt;0"))</f>
        <v/>
      </c>
      <c r="S652" s="14" t="str">
        <f aca="false">IF(P652="","",P652/R652)</f>
        <v/>
      </c>
      <c r="T652" s="14" t="str">
        <f aca="false">IF(P652="","",Q652/12)</f>
        <v/>
      </c>
      <c r="U652" s="13" t="str">
        <f aca="false">IF(P652="","",T652/S652)</f>
        <v/>
      </c>
      <c r="V652" s="14" t="str">
        <f aca="false">IF(P652="","",S652/B652)</f>
        <v/>
      </c>
      <c r="W652" s="10" t="str">
        <f aca="false">IF(V652="","",IF(V652&lt;100,"Menos de 100 USD",IF(V652&lt;500,"100 a 500 USD",IF(V652&lt;2000,"500 a 2.000 USD","Más de 2.000 USD"))))</f>
        <v/>
      </c>
      <c r="X652" s="14" t="str">
        <f aca="false">IF(P652="","",MIN(T652,S652))</f>
        <v/>
      </c>
    </row>
    <row r="653" customFormat="false" ht="15" hidden="false" customHeight="false" outlineLevel="0" collapsed="false">
      <c r="A653" s="10" t="s">
        <v>1366</v>
      </c>
      <c r="B653" s="14" t="n">
        <v>18.885</v>
      </c>
      <c r="C653" s="14" t="str">
        <f aca="false">IF('MRR Conglomerado'!AG653&gt;0,'MRR Conglomerado'!AG653,"")</f>
        <v/>
      </c>
      <c r="D653" s="14" t="str">
        <f aca="false">IF(C653="","",'MRR Conglomerado'!AS653)</f>
        <v/>
      </c>
      <c r="E653" s="13" t="str">
        <f aca="false">IF(C653="","",D653/C653)</f>
        <v/>
      </c>
      <c r="F653" s="14" t="str">
        <f aca="false">IF(C653="","",C653/B653)</f>
        <v/>
      </c>
      <c r="G653" s="10" t="str">
        <f aca="false">IF(F653="","",IF(F653&lt;100,"Menos de 100 USD",IF(F653&lt;500,"100 a 500 USD",IF(F653&lt;2000,"500 a 2.000 USD","Más de 2.000 USD"))))</f>
        <v/>
      </c>
      <c r="H653" s="14" t="str">
        <f aca="false">IF(C653="","",MIN(D653,C653))</f>
        <v/>
      </c>
      <c r="I653" s="14" t="str">
        <f aca="false">IF(SUM('MRR Conglomerado'!AE653:AG653)&gt;0,SUM('MRR Conglomerado'!AE653:AG653),"")</f>
        <v/>
      </c>
      <c r="J653" s="14" t="str">
        <f aca="false">IF(I653="","",SUM('MRR Conglomerado'!AQ653:AS653))</f>
        <v/>
      </c>
      <c r="K653" s="10" t="str">
        <f aca="false">IF(I653="","",COUNTIF('MRR Conglomerado'!AE653:AG653,"&gt;0"))</f>
        <v/>
      </c>
      <c r="L653" s="13" t="str">
        <f aca="false">IF(I653="","",J653/I653)</f>
        <v/>
      </c>
      <c r="M653" s="14" t="str">
        <f aca="false">IF(I653="","",I653/K653/B653)</f>
        <v/>
      </c>
      <c r="N653" s="10" t="str">
        <f aca="false">IF(M653="","",IF(M653&lt;100,"Menos de 100 USD",IF(M653&lt;500,"100 a 500 USD",IF(M653&lt;2000,"500 a 2.000 USD","Más de 2.000 USD"))))</f>
        <v/>
      </c>
      <c r="O653" s="14" t="str">
        <f aca="false">IF(I653="","",MIN(J653,I653))</f>
        <v/>
      </c>
      <c r="P653" s="14" t="n">
        <f aca="false">IF(SUM('MRR Conglomerado'!V653:AG653)&gt;0,SUM('MRR Conglomerado'!V653:AG653),"")</f>
        <v>1229.651232</v>
      </c>
      <c r="Q653" s="14" t="n">
        <f aca="false">IF(P653="","",SUM('MRR Conglomerado'!AH653:AS653))</f>
        <v>0</v>
      </c>
      <c r="R653" s="10" t="n">
        <f aca="false">IF(P653="","",COUNTIF('MRR Conglomerado'!V653:AG653,"&gt;0"))</f>
        <v>1</v>
      </c>
      <c r="S653" s="14" t="n">
        <f aca="false">IF(P653="","",P653/R653)</f>
        <v>1229.651232</v>
      </c>
      <c r="T653" s="14" t="n">
        <f aca="false">IF(P653="","",Q653/12)</f>
        <v>0</v>
      </c>
      <c r="U653" s="13" t="n">
        <f aca="false">IF(P653="","",T653/S653)</f>
        <v>0</v>
      </c>
      <c r="V653" s="14" t="n">
        <f aca="false">IF(P653="","",S653/B653)</f>
        <v>65.1125884034948</v>
      </c>
      <c r="W653" s="10" t="str">
        <f aca="false">IF(V653="","",IF(V653&lt;100,"Menos de 100 USD",IF(V653&lt;500,"100 a 500 USD",IF(V653&lt;2000,"500 a 2.000 USD","Más de 2.000 USD"))))</f>
        <v>Menos de 100 USD</v>
      </c>
      <c r="X653" s="14" t="n">
        <f aca="false">IF(P653="","",MIN(T653,S653))</f>
        <v>0</v>
      </c>
    </row>
    <row r="654" customFormat="false" ht="15" hidden="false" customHeight="false" outlineLevel="0" collapsed="false">
      <c r="A654" s="10" t="s">
        <v>1368</v>
      </c>
      <c r="B654" s="14" t="n">
        <v>18.885</v>
      </c>
      <c r="C654" s="14" t="n">
        <f aca="false">IF('MRR Conglomerado'!AG654&gt;0,'MRR Conglomerado'!AG654,"")</f>
        <v>2625.015</v>
      </c>
      <c r="D654" s="14" t="n">
        <f aca="false">IF(C654="","",'MRR Conglomerado'!AS654)</f>
        <v>0</v>
      </c>
      <c r="E654" s="13" t="n">
        <f aca="false">IF(C654="","",D654/C654)</f>
        <v>0</v>
      </c>
      <c r="F654" s="14" t="n">
        <f aca="false">IF(C654="","",C654/B654)</f>
        <v>139</v>
      </c>
      <c r="G654" s="10" t="str">
        <f aca="false">IF(F654="","",IF(F654&lt;100,"Menos de 100 USD",IF(F654&lt;500,"100 a 500 USD",IF(F654&lt;2000,"500 a 2.000 USD","Más de 2.000 USD"))))</f>
        <v>100 a 500 USD</v>
      </c>
      <c r="H654" s="14" t="n">
        <f aca="false">IF(C654="","",MIN(D654,C654))</f>
        <v>0</v>
      </c>
      <c r="I654" s="14" t="n">
        <f aca="false">IF(SUM('MRR Conglomerado'!AE654:AG654)&gt;0,SUM('MRR Conglomerado'!AE654:AG654),"")</f>
        <v>9519.9953</v>
      </c>
      <c r="J654" s="14" t="n">
        <f aca="false">IF(I654="","",SUM('MRR Conglomerado'!AQ654:AS654))</f>
        <v>0</v>
      </c>
      <c r="K654" s="10" t="n">
        <f aca="false">IF(I654="","",COUNTIF('MRR Conglomerado'!AE654:AG654,"&gt;0"))</f>
        <v>3</v>
      </c>
      <c r="L654" s="13" t="n">
        <f aca="false">IF(I654="","",J654/I654)</f>
        <v>0</v>
      </c>
      <c r="M654" s="14" t="n">
        <f aca="false">IF(I654="","",I654/K654/B654)</f>
        <v>168.034512399612</v>
      </c>
      <c r="N654" s="10" t="str">
        <f aca="false">IF(M654="","",IF(M654&lt;100,"Menos de 100 USD",IF(M654&lt;500,"100 a 500 USD",IF(M654&lt;2000,"500 a 2.000 USD","Más de 2.000 USD"))))</f>
        <v>100 a 500 USD</v>
      </c>
      <c r="O654" s="14" t="n">
        <f aca="false">IF(I654="","",MIN(J654,I654))</f>
        <v>0</v>
      </c>
      <c r="P654" s="14" t="n">
        <f aca="false">IF(SUM('MRR Conglomerado'!V654:AG654)&gt;0,SUM('MRR Conglomerado'!V654:AG654),"")</f>
        <v>9519.9953</v>
      </c>
      <c r="Q654" s="14" t="n">
        <f aca="false">IF(P654="","",SUM('MRR Conglomerado'!AH654:AS654))</f>
        <v>0</v>
      </c>
      <c r="R654" s="10" t="n">
        <f aca="false">IF(P654="","",COUNTIF('MRR Conglomerado'!V654:AG654,"&gt;0"))</f>
        <v>3</v>
      </c>
      <c r="S654" s="14" t="n">
        <f aca="false">IF(P654="","",P654/R654)</f>
        <v>3173.33176666667</v>
      </c>
      <c r="T654" s="14" t="n">
        <f aca="false">IF(P654="","",Q654/12)</f>
        <v>0</v>
      </c>
      <c r="U654" s="13" t="n">
        <f aca="false">IF(P654="","",T654/S654)</f>
        <v>0</v>
      </c>
      <c r="V654" s="14" t="n">
        <f aca="false">IF(P654="","",S654/B654)</f>
        <v>168.034512399612</v>
      </c>
      <c r="W654" s="10" t="str">
        <f aca="false">IF(V654="","",IF(V654&lt;100,"Menos de 100 USD",IF(V654&lt;500,"100 a 500 USD",IF(V654&lt;2000,"500 a 2.000 USD","Más de 2.000 USD"))))</f>
        <v>100 a 500 USD</v>
      </c>
      <c r="X654" s="14" t="n">
        <f aca="false">IF(P654="","",MIN(T654,S654))</f>
        <v>0</v>
      </c>
    </row>
    <row r="655" customFormat="false" ht="15" hidden="false" customHeight="false" outlineLevel="0" collapsed="false">
      <c r="A655" s="10" t="s">
        <v>1370</v>
      </c>
      <c r="B655" s="14" t="n">
        <v>18.885</v>
      </c>
      <c r="C655" s="14" t="str">
        <f aca="false">IF('MRR Conglomerado'!AG655&gt;0,'MRR Conglomerado'!AG655,"")</f>
        <v/>
      </c>
      <c r="D655" s="14" t="str">
        <f aca="false">IF(C655="","",'MRR Conglomerado'!AS655)</f>
        <v/>
      </c>
      <c r="E655" s="13" t="str">
        <f aca="false">IF(C655="","",D655/C655)</f>
        <v/>
      </c>
      <c r="F655" s="14" t="str">
        <f aca="false">IF(C655="","",C655/B655)</f>
        <v/>
      </c>
      <c r="G655" s="10" t="str">
        <f aca="false">IF(F655="","",IF(F655&lt;100,"Menos de 100 USD",IF(F655&lt;500,"100 a 500 USD",IF(F655&lt;2000,"500 a 2.000 USD","Más de 2.000 USD"))))</f>
        <v/>
      </c>
      <c r="H655" s="14" t="str">
        <f aca="false">IF(C655="","",MIN(D655,C655))</f>
        <v/>
      </c>
      <c r="I655" s="14" t="str">
        <f aca="false">IF(SUM('MRR Conglomerado'!AE655:AG655)&gt;0,SUM('MRR Conglomerado'!AE655:AG655),"")</f>
        <v/>
      </c>
      <c r="J655" s="14" t="str">
        <f aca="false">IF(I655="","",SUM('MRR Conglomerado'!AQ655:AS655))</f>
        <v/>
      </c>
      <c r="K655" s="10" t="str">
        <f aca="false">IF(I655="","",COUNTIF('MRR Conglomerado'!AE655:AG655,"&gt;0"))</f>
        <v/>
      </c>
      <c r="L655" s="13" t="str">
        <f aca="false">IF(I655="","",J655/I655)</f>
        <v/>
      </c>
      <c r="M655" s="14" t="str">
        <f aca="false">IF(I655="","",I655/K655/B655)</f>
        <v/>
      </c>
      <c r="N655" s="10" t="str">
        <f aca="false">IF(M655="","",IF(M655&lt;100,"Menos de 100 USD",IF(M655&lt;500,"100 a 500 USD",IF(M655&lt;2000,"500 a 2.000 USD","Más de 2.000 USD"))))</f>
        <v/>
      </c>
      <c r="O655" s="14" t="str">
        <f aca="false">IF(I655="","",MIN(J655,I655))</f>
        <v/>
      </c>
      <c r="P655" s="14" t="str">
        <f aca="false">IF(SUM('MRR Conglomerado'!V655:AG655)&gt;0,SUM('MRR Conglomerado'!V655:AG655),"")</f>
        <v/>
      </c>
      <c r="Q655" s="14" t="str">
        <f aca="false">IF(P655="","",SUM('MRR Conglomerado'!AH655:AS655))</f>
        <v/>
      </c>
      <c r="R655" s="10" t="str">
        <f aca="false">IF(P655="","",COUNTIF('MRR Conglomerado'!V655:AG655,"&gt;0"))</f>
        <v/>
      </c>
      <c r="S655" s="14" t="str">
        <f aca="false">IF(P655="","",P655/R655)</f>
        <v/>
      </c>
      <c r="T655" s="14" t="str">
        <f aca="false">IF(P655="","",Q655/12)</f>
        <v/>
      </c>
      <c r="U655" s="13" t="str">
        <f aca="false">IF(P655="","",T655/S655)</f>
        <v/>
      </c>
      <c r="V655" s="14" t="str">
        <f aca="false">IF(P655="","",S655/B655)</f>
        <v/>
      </c>
      <c r="W655" s="10" t="str">
        <f aca="false">IF(V655="","",IF(V655&lt;100,"Menos de 100 USD",IF(V655&lt;500,"100 a 500 USD",IF(V655&lt;2000,"500 a 2.000 USD","Más de 2.000 USD"))))</f>
        <v/>
      </c>
      <c r="X655" s="14" t="str">
        <f aca="false">IF(P655="","",MIN(T655,S655))</f>
        <v/>
      </c>
    </row>
    <row r="656" customFormat="false" ht="15" hidden="false" customHeight="false" outlineLevel="0" collapsed="false">
      <c r="A656" s="10" t="s">
        <v>1372</v>
      </c>
      <c r="B656" s="14" t="n">
        <v>18.885</v>
      </c>
      <c r="C656" s="14" t="n">
        <f aca="false">IF('MRR Conglomerado'!AG656&gt;0,'MRR Conglomerado'!AG656,"")</f>
        <v>4358.46915</v>
      </c>
      <c r="D656" s="14" t="n">
        <f aca="false">IF(C656="","",'MRR Conglomerado'!AS656)</f>
        <v>3404.236216</v>
      </c>
      <c r="E656" s="13" t="n">
        <f aca="false">IF(C656="","",D656/C656)</f>
        <v>0.78106236360535</v>
      </c>
      <c r="F656" s="14" t="n">
        <f aca="false">IF(C656="","",C656/B656)</f>
        <v>230.79</v>
      </c>
      <c r="G656" s="10" t="str">
        <f aca="false">IF(F656="","",IF(F656&lt;100,"Menos de 100 USD",IF(F656&lt;500,"100 a 500 USD",IF(F656&lt;2000,"500 a 2.000 USD","Más de 2.000 USD"))))</f>
        <v>100 a 500 USD</v>
      </c>
      <c r="H656" s="14" t="n">
        <f aca="false">IF(C656="","",MIN(D656,C656))</f>
        <v>3404.236216</v>
      </c>
      <c r="I656" s="14" t="n">
        <f aca="false">IF(SUM('MRR Conglomerado'!AE656:AG656)&gt;0,SUM('MRR Conglomerado'!AE656:AG656),"")</f>
        <v>14314.58525</v>
      </c>
      <c r="J656" s="14" t="n">
        <f aca="false">IF(I656="","",SUM('MRR Conglomerado'!AQ656:AS656))</f>
        <v>11452.066231</v>
      </c>
      <c r="K656" s="10" t="n">
        <f aca="false">IF(I656="","",COUNTIF('MRR Conglomerado'!AE656:AG656,"&gt;0"))</f>
        <v>3</v>
      </c>
      <c r="L656" s="13" t="n">
        <f aca="false">IF(I656="","",J656/I656)</f>
        <v>0.800027805975028</v>
      </c>
      <c r="M656" s="14" t="n">
        <f aca="false">IF(I656="","",I656/K656/B656)</f>
        <v>252.662346659606</v>
      </c>
      <c r="N656" s="10" t="str">
        <f aca="false">IF(M656="","",IF(M656&lt;100,"Menos de 100 USD",IF(M656&lt;500,"100 a 500 USD",IF(M656&lt;2000,"500 a 2.000 USD","Más de 2.000 USD"))))</f>
        <v>100 a 500 USD</v>
      </c>
      <c r="O656" s="14" t="n">
        <f aca="false">IF(I656="","",MIN(J656,I656))</f>
        <v>11452.066231</v>
      </c>
      <c r="P656" s="14" t="n">
        <f aca="false">IF(SUM('MRR Conglomerado'!V656:AG656)&gt;0,SUM('MRR Conglomerado'!V656:AG656),"")</f>
        <v>50917.433338</v>
      </c>
      <c r="Q656" s="14" t="n">
        <f aca="false">IF(P656="","",SUM('MRR Conglomerado'!AH656:AS656))</f>
        <v>44478.256313</v>
      </c>
      <c r="R656" s="10" t="n">
        <f aca="false">IF(P656="","",COUNTIF('MRR Conglomerado'!V656:AG656,"&gt;0"))</f>
        <v>12</v>
      </c>
      <c r="S656" s="14" t="n">
        <f aca="false">IF(P656="","",P656/R656)</f>
        <v>4243.11944483333</v>
      </c>
      <c r="T656" s="14" t="n">
        <f aca="false">IF(P656="","",Q656/12)</f>
        <v>3706.52135941667</v>
      </c>
      <c r="U656" s="13" t="n">
        <f aca="false">IF(P656="","",T656/S656)</f>
        <v>0.873536888981511</v>
      </c>
      <c r="V656" s="14" t="n">
        <f aca="false">IF(P656="","",S656/B656)</f>
        <v>224.681993372165</v>
      </c>
      <c r="W656" s="10" t="str">
        <f aca="false">IF(V656="","",IF(V656&lt;100,"Menos de 100 USD",IF(V656&lt;500,"100 a 500 USD",IF(V656&lt;2000,"500 a 2.000 USD","Más de 2.000 USD"))))</f>
        <v>100 a 500 USD</v>
      </c>
      <c r="X656" s="14" t="n">
        <f aca="false">IF(P656="","",MIN(T656,S656))</f>
        <v>3706.52135941667</v>
      </c>
    </row>
    <row r="657" customFormat="false" ht="15" hidden="false" customHeight="false" outlineLevel="0" collapsed="false">
      <c r="A657" s="10" t="s">
        <v>1374</v>
      </c>
      <c r="B657" s="14" t="n">
        <v>18.885</v>
      </c>
      <c r="C657" s="14" t="n">
        <f aca="false">IF('MRR Conglomerado'!AG657&gt;0,'MRR Conglomerado'!AG657,"")</f>
        <v>4024.96005</v>
      </c>
      <c r="D657" s="14" t="n">
        <f aca="false">IF(C657="","",'MRR Conglomerado'!AS657)</f>
        <v>3449.915392</v>
      </c>
      <c r="E657" s="13" t="n">
        <f aca="false">IF(C657="","",D657/C657)</f>
        <v>0.857130343939687</v>
      </c>
      <c r="F657" s="14" t="n">
        <f aca="false">IF(C657="","",C657/B657)</f>
        <v>213.13</v>
      </c>
      <c r="G657" s="10" t="str">
        <f aca="false">IF(F657="","",IF(F657&lt;100,"Menos de 100 USD",IF(F657&lt;500,"100 a 500 USD",IF(F657&lt;2000,"500 a 2.000 USD","Más de 2.000 USD"))))</f>
        <v>100 a 500 USD</v>
      </c>
      <c r="H657" s="14" t="n">
        <f aca="false">IF(C657="","",MIN(D657,C657))</f>
        <v>3449.915392</v>
      </c>
      <c r="I657" s="14" t="n">
        <f aca="false">IF(SUM('MRR Conglomerado'!AE657:AG657)&gt;0,SUM('MRR Conglomerado'!AE657:AG657),"")</f>
        <v>12075.00451</v>
      </c>
      <c r="J657" s="14" t="n">
        <f aca="false">IF(I657="","",SUM('MRR Conglomerado'!AQ657:AS657))</f>
        <v>10349.839415</v>
      </c>
      <c r="K657" s="10" t="n">
        <f aca="false">IF(I657="","",COUNTIF('MRR Conglomerado'!AE657:AG657,"&gt;0"))</f>
        <v>3</v>
      </c>
      <c r="L657" s="13" t="n">
        <f aca="false">IF(I657="","",J657/I657)</f>
        <v>0.857129238041171</v>
      </c>
      <c r="M657" s="14" t="n">
        <f aca="false">IF(I657="","",I657/K657/B657)</f>
        <v>213.132195040155</v>
      </c>
      <c r="N657" s="10" t="str">
        <f aca="false">IF(M657="","",IF(M657&lt;100,"Menos de 100 USD",IF(M657&lt;500,"100 a 500 USD",IF(M657&lt;2000,"500 a 2.000 USD","Más de 2.000 USD"))))</f>
        <v>100 a 500 USD</v>
      </c>
      <c r="O657" s="14" t="n">
        <f aca="false">IF(I657="","",MIN(J657,I657))</f>
        <v>10349.839415</v>
      </c>
      <c r="P657" s="14" t="n">
        <f aca="false">IF(SUM('MRR Conglomerado'!V657:AG657)&gt;0,SUM('MRR Conglomerado'!V657:AG657),"")</f>
        <v>12075.00451</v>
      </c>
      <c r="Q657" s="14" t="n">
        <f aca="false">IF(P657="","",SUM('MRR Conglomerado'!AH657:AS657))</f>
        <v>46575.296835</v>
      </c>
      <c r="R657" s="10" t="n">
        <f aca="false">IF(P657="","",COUNTIF('MRR Conglomerado'!V657:AG657,"&gt;0"))</f>
        <v>3</v>
      </c>
      <c r="S657" s="14" t="n">
        <f aca="false">IF(P657="","",P657/R657)</f>
        <v>4025.00150333333</v>
      </c>
      <c r="T657" s="14" t="n">
        <f aca="false">IF(P657="","",Q657/12)</f>
        <v>3881.27473625</v>
      </c>
      <c r="U657" s="13" t="n">
        <f aca="false">IF(P657="","",T657/S657)</f>
        <v>0.964291499776012</v>
      </c>
      <c r="V657" s="14" t="n">
        <f aca="false">IF(P657="","",S657/B657)</f>
        <v>213.132195040155</v>
      </c>
      <c r="W657" s="10" t="str">
        <f aca="false">IF(V657="","",IF(V657&lt;100,"Menos de 100 USD",IF(V657&lt;500,"100 a 500 USD",IF(V657&lt;2000,"500 a 2.000 USD","Más de 2.000 USD"))))</f>
        <v>100 a 500 USD</v>
      </c>
      <c r="X657" s="14" t="n">
        <f aca="false">IF(P657="","",MIN(T657,S657))</f>
        <v>3881.27473625</v>
      </c>
    </row>
    <row r="658" customFormat="false" ht="15" hidden="false" customHeight="false" outlineLevel="0" collapsed="false">
      <c r="A658" s="10" t="s">
        <v>1376</v>
      </c>
      <c r="B658" s="14" t="n">
        <v>18.885</v>
      </c>
      <c r="C658" s="14" t="str">
        <f aca="false">IF('MRR Conglomerado'!AG658&gt;0,'MRR Conglomerado'!AG658,"")</f>
        <v/>
      </c>
      <c r="D658" s="14" t="str">
        <f aca="false">IF(C658="","",'MRR Conglomerado'!AS658)</f>
        <v/>
      </c>
      <c r="E658" s="13" t="str">
        <f aca="false">IF(C658="","",D658/C658)</f>
        <v/>
      </c>
      <c r="F658" s="14" t="str">
        <f aca="false">IF(C658="","",C658/B658)</f>
        <v/>
      </c>
      <c r="G658" s="10" t="str">
        <f aca="false">IF(F658="","",IF(F658&lt;100,"Menos de 100 USD",IF(F658&lt;500,"100 a 500 USD",IF(F658&lt;2000,"500 a 2.000 USD","Más de 2.000 USD"))))</f>
        <v/>
      </c>
      <c r="H658" s="14" t="str">
        <f aca="false">IF(C658="","",MIN(D658,C658))</f>
        <v/>
      </c>
      <c r="I658" s="14" t="str">
        <f aca="false">IF(SUM('MRR Conglomerado'!AE658:AG658)&gt;0,SUM('MRR Conglomerado'!AE658:AG658),"")</f>
        <v/>
      </c>
      <c r="J658" s="14" t="str">
        <f aca="false">IF(I658="","",SUM('MRR Conglomerado'!AQ658:AS658))</f>
        <v/>
      </c>
      <c r="K658" s="10" t="str">
        <f aca="false">IF(I658="","",COUNTIF('MRR Conglomerado'!AE658:AG658,"&gt;0"))</f>
        <v/>
      </c>
      <c r="L658" s="13" t="str">
        <f aca="false">IF(I658="","",J658/I658)</f>
        <v/>
      </c>
      <c r="M658" s="14" t="str">
        <f aca="false">IF(I658="","",I658/K658/B658)</f>
        <v/>
      </c>
      <c r="N658" s="10" t="str">
        <f aca="false">IF(M658="","",IF(M658&lt;100,"Menos de 100 USD",IF(M658&lt;500,"100 a 500 USD",IF(M658&lt;2000,"500 a 2.000 USD","Más de 2.000 USD"))))</f>
        <v/>
      </c>
      <c r="O658" s="14" t="str">
        <f aca="false">IF(I658="","",MIN(J658,I658))</f>
        <v/>
      </c>
      <c r="P658" s="14" t="str">
        <f aca="false">IF(SUM('MRR Conglomerado'!V658:AG658)&gt;0,SUM('MRR Conglomerado'!V658:AG658),"")</f>
        <v/>
      </c>
      <c r="Q658" s="14" t="str">
        <f aca="false">IF(P658="","",SUM('MRR Conglomerado'!AH658:AS658))</f>
        <v/>
      </c>
      <c r="R658" s="10" t="str">
        <f aca="false">IF(P658="","",COUNTIF('MRR Conglomerado'!V658:AG658,"&gt;0"))</f>
        <v/>
      </c>
      <c r="S658" s="14" t="str">
        <f aca="false">IF(P658="","",P658/R658)</f>
        <v/>
      </c>
      <c r="T658" s="14" t="str">
        <f aca="false">IF(P658="","",Q658/12)</f>
        <v/>
      </c>
      <c r="U658" s="13" t="str">
        <f aca="false">IF(P658="","",T658/S658)</f>
        <v/>
      </c>
      <c r="V658" s="14" t="str">
        <f aca="false">IF(P658="","",S658/B658)</f>
        <v/>
      </c>
      <c r="W658" s="10" t="str">
        <f aca="false">IF(V658="","",IF(V658&lt;100,"Menos de 100 USD",IF(V658&lt;500,"100 a 500 USD",IF(V658&lt;2000,"500 a 2.000 USD","Más de 2.000 USD"))))</f>
        <v/>
      </c>
      <c r="X658" s="14" t="str">
        <f aca="false">IF(P658="","",MIN(T658,S658))</f>
        <v/>
      </c>
    </row>
    <row r="659" customFormat="false" ht="15" hidden="false" customHeight="false" outlineLevel="0" collapsed="false">
      <c r="A659" s="10" t="s">
        <v>1378</v>
      </c>
      <c r="B659" s="14" t="n">
        <v>18.885</v>
      </c>
      <c r="C659" s="14" t="str">
        <f aca="false">IF('MRR Conglomerado'!AG659&gt;0,'MRR Conglomerado'!AG659,"")</f>
        <v/>
      </c>
      <c r="D659" s="14" t="str">
        <f aca="false">IF(C659="","",'MRR Conglomerado'!AS659)</f>
        <v/>
      </c>
      <c r="E659" s="13" t="str">
        <f aca="false">IF(C659="","",D659/C659)</f>
        <v/>
      </c>
      <c r="F659" s="14" t="str">
        <f aca="false">IF(C659="","",C659/B659)</f>
        <v/>
      </c>
      <c r="G659" s="10" t="str">
        <f aca="false">IF(F659="","",IF(F659&lt;100,"Menos de 100 USD",IF(F659&lt;500,"100 a 500 USD",IF(F659&lt;2000,"500 a 2.000 USD","Más de 2.000 USD"))))</f>
        <v/>
      </c>
      <c r="H659" s="14" t="str">
        <f aca="false">IF(C659="","",MIN(D659,C659))</f>
        <v/>
      </c>
      <c r="I659" s="14" t="str">
        <f aca="false">IF(SUM('MRR Conglomerado'!AE659:AG659)&gt;0,SUM('MRR Conglomerado'!AE659:AG659),"")</f>
        <v/>
      </c>
      <c r="J659" s="14" t="str">
        <f aca="false">IF(I659="","",SUM('MRR Conglomerado'!AQ659:AS659))</f>
        <v/>
      </c>
      <c r="K659" s="10" t="str">
        <f aca="false">IF(I659="","",COUNTIF('MRR Conglomerado'!AE659:AG659,"&gt;0"))</f>
        <v/>
      </c>
      <c r="L659" s="13" t="str">
        <f aca="false">IF(I659="","",J659/I659)</f>
        <v/>
      </c>
      <c r="M659" s="14" t="str">
        <f aca="false">IF(I659="","",I659/K659/B659)</f>
        <v/>
      </c>
      <c r="N659" s="10" t="str">
        <f aca="false">IF(M659="","",IF(M659&lt;100,"Menos de 100 USD",IF(M659&lt;500,"100 a 500 USD",IF(M659&lt;2000,"500 a 2.000 USD","Más de 2.000 USD"))))</f>
        <v/>
      </c>
      <c r="O659" s="14" t="str">
        <f aca="false">IF(I659="","",MIN(J659,I659))</f>
        <v/>
      </c>
      <c r="P659" s="14" t="str">
        <f aca="false">IF(SUM('MRR Conglomerado'!V659:AG659)&gt;0,SUM('MRR Conglomerado'!V659:AG659),"")</f>
        <v/>
      </c>
      <c r="Q659" s="14" t="str">
        <f aca="false">IF(P659="","",SUM('MRR Conglomerado'!AH659:AS659))</f>
        <v/>
      </c>
      <c r="R659" s="10" t="str">
        <f aca="false">IF(P659="","",COUNTIF('MRR Conglomerado'!V659:AG659,"&gt;0"))</f>
        <v/>
      </c>
      <c r="S659" s="14" t="str">
        <f aca="false">IF(P659="","",P659/R659)</f>
        <v/>
      </c>
      <c r="T659" s="14" t="str">
        <f aca="false">IF(P659="","",Q659/12)</f>
        <v/>
      </c>
      <c r="U659" s="13" t="str">
        <f aca="false">IF(P659="","",T659/S659)</f>
        <v/>
      </c>
      <c r="V659" s="14" t="str">
        <f aca="false">IF(P659="","",S659/B659)</f>
        <v/>
      </c>
      <c r="W659" s="10" t="str">
        <f aca="false">IF(V659="","",IF(V659&lt;100,"Menos de 100 USD",IF(V659&lt;500,"100 a 500 USD",IF(V659&lt;2000,"500 a 2.000 USD","Más de 2.000 USD"))))</f>
        <v/>
      </c>
      <c r="X659" s="14" t="str">
        <f aca="false">IF(P659="","",MIN(T659,S659))</f>
        <v/>
      </c>
    </row>
    <row r="660" customFormat="false" ht="15" hidden="false" customHeight="false" outlineLevel="0" collapsed="false">
      <c r="A660" s="10" t="s">
        <v>1380</v>
      </c>
      <c r="B660" s="14" t="n">
        <v>18.885</v>
      </c>
      <c r="C660" s="14" t="str">
        <f aca="false">IF('MRR Conglomerado'!AG660&gt;0,'MRR Conglomerado'!AG660,"")</f>
        <v/>
      </c>
      <c r="D660" s="14" t="str">
        <f aca="false">IF(C660="","",'MRR Conglomerado'!AS660)</f>
        <v/>
      </c>
      <c r="E660" s="13" t="str">
        <f aca="false">IF(C660="","",D660/C660)</f>
        <v/>
      </c>
      <c r="F660" s="14" t="str">
        <f aca="false">IF(C660="","",C660/B660)</f>
        <v/>
      </c>
      <c r="G660" s="10" t="str">
        <f aca="false">IF(F660="","",IF(F660&lt;100,"Menos de 100 USD",IF(F660&lt;500,"100 a 500 USD",IF(F660&lt;2000,"500 a 2.000 USD","Más de 2.000 USD"))))</f>
        <v/>
      </c>
      <c r="H660" s="14" t="str">
        <f aca="false">IF(C660="","",MIN(D660,C660))</f>
        <v/>
      </c>
      <c r="I660" s="14" t="str">
        <f aca="false">IF(SUM('MRR Conglomerado'!AE660:AG660)&gt;0,SUM('MRR Conglomerado'!AE660:AG660),"")</f>
        <v/>
      </c>
      <c r="J660" s="14" t="str">
        <f aca="false">IF(I660="","",SUM('MRR Conglomerado'!AQ660:AS660))</f>
        <v/>
      </c>
      <c r="K660" s="10" t="str">
        <f aca="false">IF(I660="","",COUNTIF('MRR Conglomerado'!AE660:AG660,"&gt;0"))</f>
        <v/>
      </c>
      <c r="L660" s="13" t="str">
        <f aca="false">IF(I660="","",J660/I660)</f>
        <v/>
      </c>
      <c r="M660" s="14" t="str">
        <f aca="false">IF(I660="","",I660/K660/B660)</f>
        <v/>
      </c>
      <c r="N660" s="10" t="str">
        <f aca="false">IF(M660="","",IF(M660&lt;100,"Menos de 100 USD",IF(M660&lt;500,"100 a 500 USD",IF(M660&lt;2000,"500 a 2.000 USD","Más de 2.000 USD"))))</f>
        <v/>
      </c>
      <c r="O660" s="14" t="str">
        <f aca="false">IF(I660="","",MIN(J660,I660))</f>
        <v/>
      </c>
      <c r="P660" s="14" t="n">
        <f aca="false">IF(SUM('MRR Conglomerado'!V660:AG660)&gt;0,SUM('MRR Conglomerado'!V660:AG660),"")</f>
        <v>13312.012078</v>
      </c>
      <c r="Q660" s="14" t="n">
        <f aca="false">IF(P660="","",SUM('MRR Conglomerado'!AH660:AS660))</f>
        <v>0</v>
      </c>
      <c r="R660" s="10" t="n">
        <f aca="false">IF(P660="","",COUNTIF('MRR Conglomerado'!V660:AG660,"&gt;0"))</f>
        <v>5</v>
      </c>
      <c r="S660" s="14" t="n">
        <f aca="false">IF(P660="","",P660/R660)</f>
        <v>2662.4024156</v>
      </c>
      <c r="T660" s="14" t="n">
        <f aca="false">IF(P660="","",Q660/12)</f>
        <v>0</v>
      </c>
      <c r="U660" s="13" t="n">
        <f aca="false">IF(P660="","",T660/S660)</f>
        <v>0</v>
      </c>
      <c r="V660" s="14" t="n">
        <f aca="false">IF(P660="","",S660/B660)</f>
        <v>140.979741360868</v>
      </c>
      <c r="W660" s="10" t="str">
        <f aca="false">IF(V660="","",IF(V660&lt;100,"Menos de 100 USD",IF(V660&lt;500,"100 a 500 USD",IF(V660&lt;2000,"500 a 2.000 USD","Más de 2.000 USD"))))</f>
        <v>100 a 500 USD</v>
      </c>
      <c r="X660" s="14" t="n">
        <f aca="false">IF(P660="","",MIN(T660,S660))</f>
        <v>0</v>
      </c>
    </row>
    <row r="661" customFormat="false" ht="15" hidden="false" customHeight="false" outlineLevel="0" collapsed="false">
      <c r="A661" s="10" t="s">
        <v>1382</v>
      </c>
      <c r="B661" s="14" t="n">
        <v>18.885</v>
      </c>
      <c r="C661" s="14" t="str">
        <f aca="false">IF('MRR Conglomerado'!AG661&gt;0,'MRR Conglomerado'!AG661,"")</f>
        <v/>
      </c>
      <c r="D661" s="14" t="str">
        <f aca="false">IF(C661="","",'MRR Conglomerado'!AS661)</f>
        <v/>
      </c>
      <c r="E661" s="13" t="str">
        <f aca="false">IF(C661="","",D661/C661)</f>
        <v/>
      </c>
      <c r="F661" s="14" t="str">
        <f aca="false">IF(C661="","",C661/B661)</f>
        <v/>
      </c>
      <c r="G661" s="10" t="str">
        <f aca="false">IF(F661="","",IF(F661&lt;100,"Menos de 100 USD",IF(F661&lt;500,"100 a 500 USD",IF(F661&lt;2000,"500 a 2.000 USD","Más de 2.000 USD"))))</f>
        <v/>
      </c>
      <c r="H661" s="14" t="str">
        <f aca="false">IF(C661="","",MIN(D661,C661))</f>
        <v/>
      </c>
      <c r="I661" s="14" t="str">
        <f aca="false">IF(SUM('MRR Conglomerado'!AE661:AG661)&gt;0,SUM('MRR Conglomerado'!AE661:AG661),"")</f>
        <v/>
      </c>
      <c r="J661" s="14" t="str">
        <f aca="false">IF(I661="","",SUM('MRR Conglomerado'!AQ661:AS661))</f>
        <v/>
      </c>
      <c r="K661" s="10" t="str">
        <f aca="false">IF(I661="","",COUNTIF('MRR Conglomerado'!AE661:AG661,"&gt;0"))</f>
        <v/>
      </c>
      <c r="L661" s="13" t="str">
        <f aca="false">IF(I661="","",J661/I661)</f>
        <v/>
      </c>
      <c r="M661" s="14" t="str">
        <f aca="false">IF(I661="","",I661/K661/B661)</f>
        <v/>
      </c>
      <c r="N661" s="10" t="str">
        <f aca="false">IF(M661="","",IF(M661&lt;100,"Menos de 100 USD",IF(M661&lt;500,"100 a 500 USD",IF(M661&lt;2000,"500 a 2.000 USD","Más de 2.000 USD"))))</f>
        <v/>
      </c>
      <c r="O661" s="14" t="str">
        <f aca="false">IF(I661="","",MIN(J661,I661))</f>
        <v/>
      </c>
      <c r="P661" s="14" t="n">
        <f aca="false">IF(SUM('MRR Conglomerado'!V661:AG661)&gt;0,SUM('MRR Conglomerado'!V661:AG661),"")</f>
        <v>27000.091668</v>
      </c>
      <c r="Q661" s="14" t="n">
        <f aca="false">IF(P661="","",SUM('MRR Conglomerado'!AH661:AS661))</f>
        <v>0</v>
      </c>
      <c r="R661" s="10" t="n">
        <f aca="false">IF(P661="","",COUNTIF('MRR Conglomerado'!V661:AG661,"&gt;0"))</f>
        <v>9</v>
      </c>
      <c r="S661" s="14" t="n">
        <f aca="false">IF(P661="","",P661/R661)</f>
        <v>3000.01018533333</v>
      </c>
      <c r="T661" s="14" t="n">
        <f aca="false">IF(P661="","",Q661/12)</f>
        <v>0</v>
      </c>
      <c r="U661" s="13" t="n">
        <f aca="false">IF(P661="","",T661/S661)</f>
        <v>0</v>
      </c>
      <c r="V661" s="14" t="n">
        <f aca="false">IF(P661="","",S661/B661)</f>
        <v>158.856774441797</v>
      </c>
      <c r="W661" s="10" t="str">
        <f aca="false">IF(V661="","",IF(V661&lt;100,"Menos de 100 USD",IF(V661&lt;500,"100 a 500 USD",IF(V661&lt;2000,"500 a 2.000 USD","Más de 2.000 USD"))))</f>
        <v>100 a 500 USD</v>
      </c>
      <c r="X661" s="14" t="n">
        <f aca="false">IF(P661="","",MIN(T661,S661))</f>
        <v>0</v>
      </c>
    </row>
    <row r="662" customFormat="false" ht="15" hidden="false" customHeight="false" outlineLevel="0" collapsed="false">
      <c r="A662" s="10" t="s">
        <v>1384</v>
      </c>
      <c r="B662" s="14" t="n">
        <v>18.885</v>
      </c>
      <c r="C662" s="14" t="str">
        <f aca="false">IF('MRR Conglomerado'!AG662&gt;0,'MRR Conglomerado'!AG662,"")</f>
        <v/>
      </c>
      <c r="D662" s="14" t="str">
        <f aca="false">IF(C662="","",'MRR Conglomerado'!AS662)</f>
        <v/>
      </c>
      <c r="E662" s="13" t="str">
        <f aca="false">IF(C662="","",D662/C662)</f>
        <v/>
      </c>
      <c r="F662" s="14" t="str">
        <f aca="false">IF(C662="","",C662/B662)</f>
        <v/>
      </c>
      <c r="G662" s="10" t="str">
        <f aca="false">IF(F662="","",IF(F662&lt;100,"Menos de 100 USD",IF(F662&lt;500,"100 a 500 USD",IF(F662&lt;2000,"500 a 2.000 USD","Más de 2.000 USD"))))</f>
        <v/>
      </c>
      <c r="H662" s="14" t="str">
        <f aca="false">IF(C662="","",MIN(D662,C662))</f>
        <v/>
      </c>
      <c r="I662" s="14" t="str">
        <f aca="false">IF(SUM('MRR Conglomerado'!AE662:AG662)&gt;0,SUM('MRR Conglomerado'!AE662:AG662),"")</f>
        <v/>
      </c>
      <c r="J662" s="14" t="str">
        <f aca="false">IF(I662="","",SUM('MRR Conglomerado'!AQ662:AS662))</f>
        <v/>
      </c>
      <c r="K662" s="10" t="str">
        <f aca="false">IF(I662="","",COUNTIF('MRR Conglomerado'!AE662:AG662,"&gt;0"))</f>
        <v/>
      </c>
      <c r="L662" s="13" t="str">
        <f aca="false">IF(I662="","",J662/I662)</f>
        <v/>
      </c>
      <c r="M662" s="14" t="str">
        <f aca="false">IF(I662="","",I662/K662/B662)</f>
        <v/>
      </c>
      <c r="N662" s="10" t="str">
        <f aca="false">IF(M662="","",IF(M662&lt;100,"Menos de 100 USD",IF(M662&lt;500,"100 a 500 USD",IF(M662&lt;2000,"500 a 2.000 USD","Más de 2.000 USD"))))</f>
        <v/>
      </c>
      <c r="O662" s="14" t="str">
        <f aca="false">IF(I662="","",MIN(J662,I662))</f>
        <v/>
      </c>
      <c r="P662" s="14" t="str">
        <f aca="false">IF(SUM('MRR Conglomerado'!V662:AG662)&gt;0,SUM('MRR Conglomerado'!V662:AG662),"")</f>
        <v/>
      </c>
      <c r="Q662" s="14" t="str">
        <f aca="false">IF(P662="","",SUM('MRR Conglomerado'!AH662:AS662))</f>
        <v/>
      </c>
      <c r="R662" s="10" t="str">
        <f aca="false">IF(P662="","",COUNTIF('MRR Conglomerado'!V662:AG662,"&gt;0"))</f>
        <v/>
      </c>
      <c r="S662" s="14" t="str">
        <f aca="false">IF(P662="","",P662/R662)</f>
        <v/>
      </c>
      <c r="T662" s="14" t="str">
        <f aca="false">IF(P662="","",Q662/12)</f>
        <v/>
      </c>
      <c r="U662" s="13" t="str">
        <f aca="false">IF(P662="","",T662/S662)</f>
        <v/>
      </c>
      <c r="V662" s="14" t="str">
        <f aca="false">IF(P662="","",S662/B662)</f>
        <v/>
      </c>
      <c r="W662" s="10" t="str">
        <f aca="false">IF(V662="","",IF(V662&lt;100,"Menos de 100 USD",IF(V662&lt;500,"100 a 500 USD",IF(V662&lt;2000,"500 a 2.000 USD","Más de 2.000 USD"))))</f>
        <v/>
      </c>
      <c r="X662" s="14" t="str">
        <f aca="false">IF(P662="","",MIN(T662,S662))</f>
        <v/>
      </c>
    </row>
    <row r="663" customFormat="false" ht="15" hidden="false" customHeight="false" outlineLevel="0" collapsed="false">
      <c r="A663" s="10" t="s">
        <v>1386</v>
      </c>
      <c r="B663" s="14" t="n">
        <v>18.885</v>
      </c>
      <c r="C663" s="14" t="str">
        <f aca="false">IF('MRR Conglomerado'!AG663&gt;0,'MRR Conglomerado'!AG663,"")</f>
        <v/>
      </c>
      <c r="D663" s="14" t="str">
        <f aca="false">IF(C663="","",'MRR Conglomerado'!AS663)</f>
        <v/>
      </c>
      <c r="E663" s="13" t="str">
        <f aca="false">IF(C663="","",D663/C663)</f>
        <v/>
      </c>
      <c r="F663" s="14" t="str">
        <f aca="false">IF(C663="","",C663/B663)</f>
        <v/>
      </c>
      <c r="G663" s="10" t="str">
        <f aca="false">IF(F663="","",IF(F663&lt;100,"Menos de 100 USD",IF(F663&lt;500,"100 a 500 USD",IF(F663&lt;2000,"500 a 2.000 USD","Más de 2.000 USD"))))</f>
        <v/>
      </c>
      <c r="H663" s="14" t="str">
        <f aca="false">IF(C663="","",MIN(D663,C663))</f>
        <v/>
      </c>
      <c r="I663" s="14" t="str">
        <f aca="false">IF(SUM('MRR Conglomerado'!AE663:AG663)&gt;0,SUM('MRR Conglomerado'!AE663:AG663),"")</f>
        <v/>
      </c>
      <c r="J663" s="14" t="str">
        <f aca="false">IF(I663="","",SUM('MRR Conglomerado'!AQ663:AS663))</f>
        <v/>
      </c>
      <c r="K663" s="10" t="str">
        <f aca="false">IF(I663="","",COUNTIF('MRR Conglomerado'!AE663:AG663,"&gt;0"))</f>
        <v/>
      </c>
      <c r="L663" s="13" t="str">
        <f aca="false">IF(I663="","",J663/I663)</f>
        <v/>
      </c>
      <c r="M663" s="14" t="str">
        <f aca="false">IF(I663="","",I663/K663/B663)</f>
        <v/>
      </c>
      <c r="N663" s="10" t="str">
        <f aca="false">IF(M663="","",IF(M663&lt;100,"Menos de 100 USD",IF(M663&lt;500,"100 a 500 USD",IF(M663&lt;2000,"500 a 2.000 USD","Más de 2.000 USD"))))</f>
        <v/>
      </c>
      <c r="O663" s="14" t="str">
        <f aca="false">IF(I663="","",MIN(J663,I663))</f>
        <v/>
      </c>
      <c r="P663" s="14" t="str">
        <f aca="false">IF(SUM('MRR Conglomerado'!V663:AG663)&gt;0,SUM('MRR Conglomerado'!V663:AG663),"")</f>
        <v/>
      </c>
      <c r="Q663" s="14" t="str">
        <f aca="false">IF(P663="","",SUM('MRR Conglomerado'!AH663:AS663))</f>
        <v/>
      </c>
      <c r="R663" s="10" t="str">
        <f aca="false">IF(P663="","",COUNTIF('MRR Conglomerado'!V663:AG663,"&gt;0"))</f>
        <v/>
      </c>
      <c r="S663" s="14" t="str">
        <f aca="false">IF(P663="","",P663/R663)</f>
        <v/>
      </c>
      <c r="T663" s="14" t="str">
        <f aca="false">IF(P663="","",Q663/12)</f>
        <v/>
      </c>
      <c r="U663" s="13" t="str">
        <f aca="false">IF(P663="","",T663/S663)</f>
        <v/>
      </c>
      <c r="V663" s="14" t="str">
        <f aca="false">IF(P663="","",S663/B663)</f>
        <v/>
      </c>
      <c r="W663" s="10" t="str">
        <f aca="false">IF(V663="","",IF(V663&lt;100,"Menos de 100 USD",IF(V663&lt;500,"100 a 500 USD",IF(V663&lt;2000,"500 a 2.000 USD","Más de 2.000 USD"))))</f>
        <v/>
      </c>
      <c r="X663" s="14" t="str">
        <f aca="false">IF(P663="","",MIN(T663,S663))</f>
        <v/>
      </c>
    </row>
    <row r="664" customFormat="false" ht="15" hidden="false" customHeight="false" outlineLevel="0" collapsed="false">
      <c r="A664" s="10" t="s">
        <v>1388</v>
      </c>
      <c r="B664" s="14" t="n">
        <v>18.885</v>
      </c>
      <c r="C664" s="14" t="str">
        <f aca="false">IF('MRR Conglomerado'!AG664&gt;0,'MRR Conglomerado'!AG664,"")</f>
        <v/>
      </c>
      <c r="D664" s="14" t="str">
        <f aca="false">IF(C664="","",'MRR Conglomerado'!AS664)</f>
        <v/>
      </c>
      <c r="E664" s="13" t="str">
        <f aca="false">IF(C664="","",D664/C664)</f>
        <v/>
      </c>
      <c r="F664" s="14" t="str">
        <f aca="false">IF(C664="","",C664/B664)</f>
        <v/>
      </c>
      <c r="G664" s="10" t="str">
        <f aca="false">IF(F664="","",IF(F664&lt;100,"Menos de 100 USD",IF(F664&lt;500,"100 a 500 USD",IF(F664&lt;2000,"500 a 2.000 USD","Más de 2.000 USD"))))</f>
        <v/>
      </c>
      <c r="H664" s="14" t="str">
        <f aca="false">IF(C664="","",MIN(D664,C664))</f>
        <v/>
      </c>
      <c r="I664" s="14" t="str">
        <f aca="false">IF(SUM('MRR Conglomerado'!AE664:AG664)&gt;0,SUM('MRR Conglomerado'!AE664:AG664),"")</f>
        <v/>
      </c>
      <c r="J664" s="14" t="str">
        <f aca="false">IF(I664="","",SUM('MRR Conglomerado'!AQ664:AS664))</f>
        <v/>
      </c>
      <c r="K664" s="10" t="str">
        <f aca="false">IF(I664="","",COUNTIF('MRR Conglomerado'!AE664:AG664,"&gt;0"))</f>
        <v/>
      </c>
      <c r="L664" s="13" t="str">
        <f aca="false">IF(I664="","",J664/I664)</f>
        <v/>
      </c>
      <c r="M664" s="14" t="str">
        <f aca="false">IF(I664="","",I664/K664/B664)</f>
        <v/>
      </c>
      <c r="N664" s="10" t="str">
        <f aca="false">IF(M664="","",IF(M664&lt;100,"Menos de 100 USD",IF(M664&lt;500,"100 a 500 USD",IF(M664&lt;2000,"500 a 2.000 USD","Más de 2.000 USD"))))</f>
        <v/>
      </c>
      <c r="O664" s="14" t="str">
        <f aca="false">IF(I664="","",MIN(J664,I664))</f>
        <v/>
      </c>
      <c r="P664" s="14" t="n">
        <f aca="false">IF(SUM('MRR Conglomerado'!V664:AG664)&gt;0,SUM('MRR Conglomerado'!V664:AG664),"")</f>
        <v>52482.635504</v>
      </c>
      <c r="Q664" s="14" t="n">
        <f aca="false">IF(P664="","",SUM('MRR Conglomerado'!AH664:AS664))</f>
        <v>309705.602789</v>
      </c>
      <c r="R664" s="10" t="n">
        <f aca="false">IF(P664="","",COUNTIF('MRR Conglomerado'!V664:AG664,"&gt;0"))</f>
        <v>2</v>
      </c>
      <c r="S664" s="14" t="n">
        <f aca="false">IF(P664="","",P664/R664)</f>
        <v>26241.317752</v>
      </c>
      <c r="T664" s="14" t="n">
        <f aca="false">IF(P664="","",Q664/12)</f>
        <v>25808.8002324167</v>
      </c>
      <c r="U664" s="13" t="n">
        <f aca="false">IF(P664="","",T664/S664)</f>
        <v>0.983517690549273</v>
      </c>
      <c r="V664" s="14" t="n">
        <f aca="false">IF(P664="","",S664/B664)</f>
        <v>1389.53231411173</v>
      </c>
      <c r="W664" s="10" t="str">
        <f aca="false">IF(V664="","",IF(V664&lt;100,"Menos de 100 USD",IF(V664&lt;500,"100 a 500 USD",IF(V664&lt;2000,"500 a 2.000 USD","Más de 2.000 USD"))))</f>
        <v>500 a 2.000 USD</v>
      </c>
      <c r="X664" s="14" t="n">
        <f aca="false">IF(P664="","",MIN(T664,S664))</f>
        <v>25808.8002324167</v>
      </c>
    </row>
    <row r="665" customFormat="false" ht="15" hidden="false" customHeight="false" outlineLevel="0" collapsed="false">
      <c r="A665" s="10" t="s">
        <v>1390</v>
      </c>
      <c r="B665" s="14" t="n">
        <v>18.885</v>
      </c>
      <c r="C665" s="14" t="n">
        <f aca="false">IF('MRR Conglomerado'!AG665&gt;0,'MRR Conglomerado'!AG665,"")</f>
        <v>306.3147</v>
      </c>
      <c r="D665" s="14" t="n">
        <f aca="false">IF(C665="","",'MRR Conglomerado'!AS665)</f>
        <v>0</v>
      </c>
      <c r="E665" s="13" t="n">
        <f aca="false">IF(C665="","",D665/C665)</f>
        <v>0</v>
      </c>
      <c r="F665" s="14" t="n">
        <f aca="false">IF(C665="","",C665/B665)</f>
        <v>16.22</v>
      </c>
      <c r="G665" s="10" t="str">
        <f aca="false">IF(F665="","",IF(F665&lt;100,"Menos de 100 USD",IF(F665&lt;500,"100 a 500 USD",IF(F665&lt;2000,"500 a 2.000 USD","Más de 2.000 USD"))))</f>
        <v>Menos de 100 USD</v>
      </c>
      <c r="H665" s="14" t="n">
        <f aca="false">IF(C665="","",MIN(D665,C665))</f>
        <v>0</v>
      </c>
      <c r="I665" s="14" t="n">
        <f aca="false">IF(SUM('MRR Conglomerado'!AE665:AG665)&gt;0,SUM('MRR Conglomerado'!AE665:AG665),"")</f>
        <v>919.19394</v>
      </c>
      <c r="J665" s="14" t="n">
        <f aca="false">IF(I665="","",SUM('MRR Conglomerado'!AQ665:AS665))</f>
        <v>0</v>
      </c>
      <c r="K665" s="10" t="n">
        <f aca="false">IF(I665="","",COUNTIF('MRR Conglomerado'!AE665:AG665,"&gt;0"))</f>
        <v>3</v>
      </c>
      <c r="L665" s="13" t="n">
        <f aca="false">IF(I665="","",J665/I665)</f>
        <v>0</v>
      </c>
      <c r="M665" s="14" t="n">
        <f aca="false">IF(I665="","",I665/K665/B665)</f>
        <v>16.2244098490866</v>
      </c>
      <c r="N665" s="10" t="str">
        <f aca="false">IF(M665="","",IF(M665&lt;100,"Menos de 100 USD",IF(M665&lt;500,"100 a 500 USD",IF(M665&lt;2000,"500 a 2.000 USD","Más de 2.000 USD"))))</f>
        <v>Menos de 100 USD</v>
      </c>
      <c r="O665" s="14" t="n">
        <f aca="false">IF(I665="","",MIN(J665,I665))</f>
        <v>0</v>
      </c>
      <c r="P665" s="14" t="n">
        <f aca="false">IF(SUM('MRR Conglomerado'!V665:AG665)&gt;0,SUM('MRR Conglomerado'!V665:AG665),"")</f>
        <v>33422.421426</v>
      </c>
      <c r="Q665" s="14" t="n">
        <f aca="false">IF(P665="","",SUM('MRR Conglomerado'!AH665:AS665))</f>
        <v>1531.988054</v>
      </c>
      <c r="R665" s="10" t="n">
        <f aca="false">IF(P665="","",COUNTIF('MRR Conglomerado'!V665:AG665,"&gt;0"))</f>
        <v>11</v>
      </c>
      <c r="S665" s="14" t="n">
        <f aca="false">IF(P665="","",P665/R665)</f>
        <v>3038.40194781818</v>
      </c>
      <c r="T665" s="14" t="n">
        <f aca="false">IF(P665="","",Q665/12)</f>
        <v>127.665671166667</v>
      </c>
      <c r="U665" s="13" t="n">
        <f aca="false">IF(P665="","",T665/S665)</f>
        <v>0.0420173740536011</v>
      </c>
      <c r="V665" s="14" t="n">
        <f aca="false">IF(P665="","",S665/B665)</f>
        <v>160.889698057621</v>
      </c>
      <c r="W665" s="10" t="str">
        <f aca="false">IF(V665="","",IF(V665&lt;100,"Menos de 100 USD",IF(V665&lt;500,"100 a 500 USD",IF(V665&lt;2000,"500 a 2.000 USD","Más de 2.000 USD"))))</f>
        <v>100 a 500 USD</v>
      </c>
      <c r="X665" s="14" t="n">
        <f aca="false">IF(P665="","",MIN(T665,S665))</f>
        <v>127.665671166667</v>
      </c>
    </row>
    <row r="666" customFormat="false" ht="15" hidden="false" customHeight="false" outlineLevel="0" collapsed="false">
      <c r="A666" s="10" t="s">
        <v>1392</v>
      </c>
      <c r="B666" s="14" t="n">
        <v>18.885</v>
      </c>
      <c r="C666" s="14" t="str">
        <f aca="false">IF('MRR Conglomerado'!AG666&gt;0,'MRR Conglomerado'!AG666,"")</f>
        <v/>
      </c>
      <c r="D666" s="14" t="str">
        <f aca="false">IF(C666="","",'MRR Conglomerado'!AS666)</f>
        <v/>
      </c>
      <c r="E666" s="13" t="str">
        <f aca="false">IF(C666="","",D666/C666)</f>
        <v/>
      </c>
      <c r="F666" s="14" t="str">
        <f aca="false">IF(C666="","",C666/B666)</f>
        <v/>
      </c>
      <c r="G666" s="10" t="str">
        <f aca="false">IF(F666="","",IF(F666&lt;100,"Menos de 100 USD",IF(F666&lt;500,"100 a 500 USD",IF(F666&lt;2000,"500 a 2.000 USD","Más de 2.000 USD"))))</f>
        <v/>
      </c>
      <c r="H666" s="14" t="str">
        <f aca="false">IF(C666="","",MIN(D666,C666))</f>
        <v/>
      </c>
      <c r="I666" s="14" t="str">
        <f aca="false">IF(SUM('MRR Conglomerado'!AE666:AG666)&gt;0,SUM('MRR Conglomerado'!AE666:AG666),"")</f>
        <v/>
      </c>
      <c r="J666" s="14" t="str">
        <f aca="false">IF(I666="","",SUM('MRR Conglomerado'!AQ666:AS666))</f>
        <v/>
      </c>
      <c r="K666" s="10" t="str">
        <f aca="false">IF(I666="","",COUNTIF('MRR Conglomerado'!AE666:AG666,"&gt;0"))</f>
        <v/>
      </c>
      <c r="L666" s="13" t="str">
        <f aca="false">IF(I666="","",J666/I666)</f>
        <v/>
      </c>
      <c r="M666" s="14" t="str">
        <f aca="false">IF(I666="","",I666/K666/B666)</f>
        <v/>
      </c>
      <c r="N666" s="10" t="str">
        <f aca="false">IF(M666="","",IF(M666&lt;100,"Menos de 100 USD",IF(M666&lt;500,"100 a 500 USD",IF(M666&lt;2000,"500 a 2.000 USD","Más de 2.000 USD"))))</f>
        <v/>
      </c>
      <c r="O666" s="14" t="str">
        <f aca="false">IF(I666="","",MIN(J666,I666))</f>
        <v/>
      </c>
      <c r="P666" s="14" t="str">
        <f aca="false">IF(SUM('MRR Conglomerado'!V666:AG666)&gt;0,SUM('MRR Conglomerado'!V666:AG666),"")</f>
        <v/>
      </c>
      <c r="Q666" s="14" t="str">
        <f aca="false">IF(P666="","",SUM('MRR Conglomerado'!AH666:AS666))</f>
        <v/>
      </c>
      <c r="R666" s="10" t="str">
        <f aca="false">IF(P666="","",COUNTIF('MRR Conglomerado'!V666:AG666,"&gt;0"))</f>
        <v/>
      </c>
      <c r="S666" s="14" t="str">
        <f aca="false">IF(P666="","",P666/R666)</f>
        <v/>
      </c>
      <c r="T666" s="14" t="str">
        <f aca="false">IF(P666="","",Q666/12)</f>
        <v/>
      </c>
      <c r="U666" s="13" t="str">
        <f aca="false">IF(P666="","",T666/S666)</f>
        <v/>
      </c>
      <c r="V666" s="14" t="str">
        <f aca="false">IF(P666="","",S666/B666)</f>
        <v/>
      </c>
      <c r="W666" s="10" t="str">
        <f aca="false">IF(V666="","",IF(V666&lt;100,"Menos de 100 USD",IF(V666&lt;500,"100 a 500 USD",IF(V666&lt;2000,"500 a 2.000 USD","Más de 2.000 USD"))))</f>
        <v/>
      </c>
      <c r="X666" s="14" t="str">
        <f aca="false">IF(P666="","",MIN(T666,S666))</f>
        <v/>
      </c>
    </row>
    <row r="667" customFormat="false" ht="15" hidden="false" customHeight="false" outlineLevel="0" collapsed="false">
      <c r="A667" s="10" t="s">
        <v>1394</v>
      </c>
      <c r="B667" s="14" t="n">
        <v>18.885</v>
      </c>
      <c r="C667" s="14" t="str">
        <f aca="false">IF('MRR Conglomerado'!AG667&gt;0,'MRR Conglomerado'!AG667,"")</f>
        <v/>
      </c>
      <c r="D667" s="14" t="str">
        <f aca="false">IF(C667="","",'MRR Conglomerado'!AS667)</f>
        <v/>
      </c>
      <c r="E667" s="13" t="str">
        <f aca="false">IF(C667="","",D667/C667)</f>
        <v/>
      </c>
      <c r="F667" s="14" t="str">
        <f aca="false">IF(C667="","",C667/B667)</f>
        <v/>
      </c>
      <c r="G667" s="10" t="str">
        <f aca="false">IF(F667="","",IF(F667&lt;100,"Menos de 100 USD",IF(F667&lt;500,"100 a 500 USD",IF(F667&lt;2000,"500 a 2.000 USD","Más de 2.000 USD"))))</f>
        <v/>
      </c>
      <c r="H667" s="14" t="str">
        <f aca="false">IF(C667="","",MIN(D667,C667))</f>
        <v/>
      </c>
      <c r="I667" s="14" t="str">
        <f aca="false">IF(SUM('MRR Conglomerado'!AE667:AG667)&gt;0,SUM('MRR Conglomerado'!AE667:AG667),"")</f>
        <v/>
      </c>
      <c r="J667" s="14" t="str">
        <f aca="false">IF(I667="","",SUM('MRR Conglomerado'!AQ667:AS667))</f>
        <v/>
      </c>
      <c r="K667" s="10" t="str">
        <f aca="false">IF(I667="","",COUNTIF('MRR Conglomerado'!AE667:AG667,"&gt;0"))</f>
        <v/>
      </c>
      <c r="L667" s="13" t="str">
        <f aca="false">IF(I667="","",J667/I667)</f>
        <v/>
      </c>
      <c r="M667" s="14" t="str">
        <f aca="false">IF(I667="","",I667/K667/B667)</f>
        <v/>
      </c>
      <c r="N667" s="10" t="str">
        <f aca="false">IF(M667="","",IF(M667&lt;100,"Menos de 100 USD",IF(M667&lt;500,"100 a 500 USD",IF(M667&lt;2000,"500 a 2.000 USD","Más de 2.000 USD"))))</f>
        <v/>
      </c>
      <c r="O667" s="14" t="str">
        <f aca="false">IF(I667="","",MIN(J667,I667))</f>
        <v/>
      </c>
      <c r="P667" s="14" t="str">
        <f aca="false">IF(SUM('MRR Conglomerado'!V667:AG667)&gt;0,SUM('MRR Conglomerado'!V667:AG667),"")</f>
        <v/>
      </c>
      <c r="Q667" s="14" t="str">
        <f aca="false">IF(P667="","",SUM('MRR Conglomerado'!AH667:AS667))</f>
        <v/>
      </c>
      <c r="R667" s="10" t="str">
        <f aca="false">IF(P667="","",COUNTIF('MRR Conglomerado'!V667:AG667,"&gt;0"))</f>
        <v/>
      </c>
      <c r="S667" s="14" t="str">
        <f aca="false">IF(P667="","",P667/R667)</f>
        <v/>
      </c>
      <c r="T667" s="14" t="str">
        <f aca="false">IF(P667="","",Q667/12)</f>
        <v/>
      </c>
      <c r="U667" s="13" t="str">
        <f aca="false">IF(P667="","",T667/S667)</f>
        <v/>
      </c>
      <c r="V667" s="14" t="str">
        <f aca="false">IF(P667="","",S667/B667)</f>
        <v/>
      </c>
      <c r="W667" s="10" t="str">
        <f aca="false">IF(V667="","",IF(V667&lt;100,"Menos de 100 USD",IF(V667&lt;500,"100 a 500 USD",IF(V667&lt;2000,"500 a 2.000 USD","Más de 2.000 USD"))))</f>
        <v/>
      </c>
      <c r="X667" s="14" t="str">
        <f aca="false">IF(P667="","",MIN(T667,S667))</f>
        <v/>
      </c>
    </row>
    <row r="668" customFormat="false" ht="15" hidden="false" customHeight="false" outlineLevel="0" collapsed="false">
      <c r="A668" s="10" t="s">
        <v>1396</v>
      </c>
      <c r="B668" s="14" t="n">
        <v>18.885</v>
      </c>
      <c r="C668" s="14" t="str">
        <f aca="false">IF('MRR Conglomerado'!AG668&gt;0,'MRR Conglomerado'!AG668,"")</f>
        <v/>
      </c>
      <c r="D668" s="14" t="str">
        <f aca="false">IF(C668="","",'MRR Conglomerado'!AS668)</f>
        <v/>
      </c>
      <c r="E668" s="13" t="str">
        <f aca="false">IF(C668="","",D668/C668)</f>
        <v/>
      </c>
      <c r="F668" s="14" t="str">
        <f aca="false">IF(C668="","",C668/B668)</f>
        <v/>
      </c>
      <c r="G668" s="10" t="str">
        <f aca="false">IF(F668="","",IF(F668&lt;100,"Menos de 100 USD",IF(F668&lt;500,"100 a 500 USD",IF(F668&lt;2000,"500 a 2.000 USD","Más de 2.000 USD"))))</f>
        <v/>
      </c>
      <c r="H668" s="14" t="str">
        <f aca="false">IF(C668="","",MIN(D668,C668))</f>
        <v/>
      </c>
      <c r="I668" s="14" t="n">
        <f aca="false">IF(SUM('MRR Conglomerado'!AE668:AG668)&gt;0,SUM('MRR Conglomerado'!AE668:AG668),"")</f>
        <v>20869.20248</v>
      </c>
      <c r="J668" s="14" t="n">
        <f aca="false">IF(I668="","",SUM('MRR Conglomerado'!AQ668:AS668))</f>
        <v>0</v>
      </c>
      <c r="K668" s="10" t="n">
        <f aca="false">IF(I668="","",COUNTIF('MRR Conglomerado'!AE668:AG668,"&gt;0"))</f>
        <v>2</v>
      </c>
      <c r="L668" s="13" t="n">
        <f aca="false">IF(I668="","",J668/I668)</f>
        <v>0</v>
      </c>
      <c r="M668" s="14" t="n">
        <f aca="false">IF(I668="","",I668/K668/B668)</f>
        <v>552.533822610537</v>
      </c>
      <c r="N668" s="10" t="str">
        <f aca="false">IF(M668="","",IF(M668&lt;100,"Menos de 100 USD",IF(M668&lt;500,"100 a 500 USD",IF(M668&lt;2000,"500 a 2.000 USD","Más de 2.000 USD"))))</f>
        <v>500 a 2.000 USD</v>
      </c>
      <c r="O668" s="14" t="n">
        <f aca="false">IF(I668="","",MIN(J668,I668))</f>
        <v>0</v>
      </c>
      <c r="P668" s="14" t="n">
        <f aca="false">IF(SUM('MRR Conglomerado'!V668:AG668)&gt;0,SUM('MRR Conglomerado'!V668:AG668),"")</f>
        <v>53132.362524</v>
      </c>
      <c r="Q668" s="14" t="n">
        <f aca="false">IF(P668="","",SUM('MRR Conglomerado'!AH668:AS668))</f>
        <v>0</v>
      </c>
      <c r="R668" s="10" t="n">
        <f aca="false">IF(P668="","",COUNTIF('MRR Conglomerado'!V668:AG668,"&gt;0"))</f>
        <v>7</v>
      </c>
      <c r="S668" s="14" t="n">
        <f aca="false">IF(P668="","",P668/R668)</f>
        <v>7590.33750342857</v>
      </c>
      <c r="T668" s="14" t="n">
        <f aca="false">IF(P668="","",Q668/12)</f>
        <v>0</v>
      </c>
      <c r="U668" s="13" t="n">
        <f aca="false">IF(P668="","",T668/S668)</f>
        <v>0</v>
      </c>
      <c r="V668" s="14" t="n">
        <f aca="false">IF(P668="","",S668/B668)</f>
        <v>401.924146329286</v>
      </c>
      <c r="W668" s="10" t="str">
        <f aca="false">IF(V668="","",IF(V668&lt;100,"Menos de 100 USD",IF(V668&lt;500,"100 a 500 USD",IF(V668&lt;2000,"500 a 2.000 USD","Más de 2.000 USD"))))</f>
        <v>100 a 500 USD</v>
      </c>
      <c r="X668" s="14" t="n">
        <f aca="false">IF(P668="","",MIN(T668,S668))</f>
        <v>0</v>
      </c>
    </row>
    <row r="669" customFormat="false" ht="15" hidden="false" customHeight="false" outlineLevel="0" collapsed="false">
      <c r="A669" s="10" t="s">
        <v>1398</v>
      </c>
      <c r="B669" s="14" t="n">
        <v>18.885</v>
      </c>
      <c r="C669" s="14" t="n">
        <f aca="false">IF('MRR Conglomerado'!AG669&gt;0,'MRR Conglomerado'!AG669,"")</f>
        <v>5789.95215</v>
      </c>
      <c r="D669" s="14" t="n">
        <f aca="false">IF(C669="","",'MRR Conglomerado'!AS669)</f>
        <v>0</v>
      </c>
      <c r="E669" s="13" t="n">
        <f aca="false">IF(C669="","",D669/C669)</f>
        <v>0</v>
      </c>
      <c r="F669" s="14" t="n">
        <f aca="false">IF(C669="","",C669/B669)</f>
        <v>306.59</v>
      </c>
      <c r="G669" s="10" t="str">
        <f aca="false">IF(F669="","",IF(F669&lt;100,"Menos de 100 USD",IF(F669&lt;500,"100 a 500 USD",IF(F669&lt;2000,"500 a 2.000 USD","Más de 2.000 USD"))))</f>
        <v>100 a 500 USD</v>
      </c>
      <c r="H669" s="14" t="n">
        <f aca="false">IF(C669="","",MIN(D669,C669))</f>
        <v>0</v>
      </c>
      <c r="I669" s="14" t="n">
        <f aca="false">IF(SUM('MRR Conglomerado'!AE669:AG669)&gt;0,SUM('MRR Conglomerado'!AE669:AG669),"")</f>
        <v>18089.83113</v>
      </c>
      <c r="J669" s="14" t="n">
        <f aca="false">IF(I669="","",SUM('MRR Conglomerado'!AQ669:AS669))</f>
        <v>0</v>
      </c>
      <c r="K669" s="10" t="n">
        <f aca="false">IF(I669="","",COUNTIF('MRR Conglomerado'!AE669:AG669,"&gt;0"))</f>
        <v>3</v>
      </c>
      <c r="L669" s="13" t="n">
        <f aca="false">IF(I669="","",J669/I669)</f>
        <v>0</v>
      </c>
      <c r="M669" s="14" t="n">
        <f aca="false">IF(I669="","",I669/K669/B669)</f>
        <v>319.298051893037</v>
      </c>
      <c r="N669" s="10" t="str">
        <f aca="false">IF(M669="","",IF(M669&lt;100,"Menos de 100 USD",IF(M669&lt;500,"100 a 500 USD",IF(M669&lt;2000,"500 a 2.000 USD","Más de 2.000 USD"))))</f>
        <v>100 a 500 USD</v>
      </c>
      <c r="O669" s="14" t="n">
        <f aca="false">IF(I669="","",MIN(J669,I669))</f>
        <v>0</v>
      </c>
      <c r="P669" s="14" t="n">
        <f aca="false">IF(SUM('MRR Conglomerado'!V669:AG669)&gt;0,SUM('MRR Conglomerado'!V669:AG669),"")</f>
        <v>59279.941378</v>
      </c>
      <c r="Q669" s="14" t="n">
        <f aca="false">IF(P669="","",SUM('MRR Conglomerado'!AH669:AS669))</f>
        <v>22020.07562</v>
      </c>
      <c r="R669" s="10" t="n">
        <f aca="false">IF(P669="","",COUNTIF('MRR Conglomerado'!V669:AG669,"&gt;0"))</f>
        <v>11</v>
      </c>
      <c r="S669" s="14" t="n">
        <f aca="false">IF(P669="","",P669/R669)</f>
        <v>5389.08557981818</v>
      </c>
      <c r="T669" s="14" t="n">
        <f aca="false">IF(P669="","",Q669/12)</f>
        <v>1835.00630166667</v>
      </c>
      <c r="U669" s="13" t="n">
        <f aca="false">IF(P669="","",T669/S669)</f>
        <v>0.340504205117592</v>
      </c>
      <c r="V669" s="14" t="n">
        <f aca="false">IF(P669="","",S669/B669)</f>
        <v>285.36328196019</v>
      </c>
      <c r="W669" s="10" t="str">
        <f aca="false">IF(V669="","",IF(V669&lt;100,"Menos de 100 USD",IF(V669&lt;500,"100 a 500 USD",IF(V669&lt;2000,"500 a 2.000 USD","Más de 2.000 USD"))))</f>
        <v>100 a 500 USD</v>
      </c>
      <c r="X669" s="14" t="n">
        <f aca="false">IF(P669="","",MIN(T669,S669))</f>
        <v>1835.00630166667</v>
      </c>
    </row>
    <row r="670" customFormat="false" ht="15" hidden="false" customHeight="false" outlineLevel="0" collapsed="false">
      <c r="A670" s="10" t="s">
        <v>1400</v>
      </c>
      <c r="B670" s="14" t="n">
        <v>18.885</v>
      </c>
      <c r="C670" s="14" t="n">
        <f aca="false">IF('MRR Conglomerado'!AG670&gt;0,'MRR Conglomerado'!AG670,"")</f>
        <v>2800.07895</v>
      </c>
      <c r="D670" s="14" t="n">
        <f aca="false">IF(C670="","",'MRR Conglomerado'!AS670)</f>
        <v>2800.080984</v>
      </c>
      <c r="E670" s="13" t="n">
        <f aca="false">IF(C670="","",D670/C670)</f>
        <v>1.00000072640809</v>
      </c>
      <c r="F670" s="14" t="n">
        <f aca="false">IF(C670="","",C670/B670)</f>
        <v>148.27</v>
      </c>
      <c r="G670" s="10" t="str">
        <f aca="false">IF(F670="","",IF(F670&lt;100,"Menos de 100 USD",IF(F670&lt;500,"100 a 500 USD",IF(F670&lt;2000,"500 a 2.000 USD","Más de 2.000 USD"))))</f>
        <v>100 a 500 USD</v>
      </c>
      <c r="H670" s="14" t="n">
        <f aca="false">IF(C670="","",MIN(D670,C670))</f>
        <v>2800.07895</v>
      </c>
      <c r="I670" s="14" t="n">
        <f aca="false">IF(SUM('MRR Conglomerado'!AE670:AG670)&gt;0,SUM('MRR Conglomerado'!AE670:AG670),"")</f>
        <v>8399.96577</v>
      </c>
      <c r="J670" s="14" t="n">
        <f aca="false">IF(I670="","",SUM('MRR Conglomerado'!AQ670:AS670))</f>
        <v>8400.072442</v>
      </c>
      <c r="K670" s="10" t="n">
        <f aca="false">IF(I670="","",COUNTIF('MRR Conglomerado'!AE670:AG670,"&gt;0"))</f>
        <v>3</v>
      </c>
      <c r="L670" s="13" t="n">
        <f aca="false">IF(I670="","",J670/I670)</f>
        <v>1.00001269909937</v>
      </c>
      <c r="M670" s="14" t="n">
        <f aca="false">IF(I670="","",I670/K670/B670)</f>
        <v>148.265215250199</v>
      </c>
      <c r="N670" s="10" t="str">
        <f aca="false">IF(M670="","",IF(M670&lt;100,"Menos de 100 USD",IF(M670&lt;500,"100 a 500 USD",IF(M670&lt;2000,"500 a 2.000 USD","Más de 2.000 USD"))))</f>
        <v>100 a 500 USD</v>
      </c>
      <c r="O670" s="14" t="n">
        <f aca="false">IF(I670="","",MIN(J670,I670))</f>
        <v>8399.96577</v>
      </c>
      <c r="P670" s="14" t="n">
        <f aca="false">IF(SUM('MRR Conglomerado'!V670:AG670)&gt;0,SUM('MRR Conglomerado'!V670:AG670),"")</f>
        <v>16800.03851</v>
      </c>
      <c r="Q670" s="14" t="n">
        <f aca="false">IF(P670="","",SUM('MRR Conglomerado'!AH670:AS670))</f>
        <v>33599.733417</v>
      </c>
      <c r="R670" s="10" t="n">
        <f aca="false">IF(P670="","",COUNTIF('MRR Conglomerado'!V670:AG670,"&gt;0"))</f>
        <v>6</v>
      </c>
      <c r="S670" s="14" t="n">
        <f aca="false">IF(P670="","",P670/R670)</f>
        <v>2800.00641833333</v>
      </c>
      <c r="T670" s="14" t="n">
        <f aca="false">IF(P670="","",Q670/12)</f>
        <v>2799.97778475</v>
      </c>
      <c r="U670" s="13" t="n">
        <f aca="false">IF(P670="","",T670/S670)</f>
        <v>0.999989773743679</v>
      </c>
      <c r="V670" s="14" t="n">
        <f aca="false">IF(P670="","",S670/B670)</f>
        <v>148.266159297502</v>
      </c>
      <c r="W670" s="10" t="str">
        <f aca="false">IF(V670="","",IF(V670&lt;100,"Menos de 100 USD",IF(V670&lt;500,"100 a 500 USD",IF(V670&lt;2000,"500 a 2.000 USD","Más de 2.000 USD"))))</f>
        <v>100 a 500 USD</v>
      </c>
      <c r="X670" s="14" t="n">
        <f aca="false">IF(P670="","",MIN(T670,S670))</f>
        <v>2799.97778475</v>
      </c>
    </row>
    <row r="671" customFormat="false" ht="15" hidden="false" customHeight="false" outlineLevel="0" collapsed="false">
      <c r="A671" s="10" t="s">
        <v>1402</v>
      </c>
      <c r="B671" s="14" t="n">
        <v>18.885</v>
      </c>
      <c r="C671" s="14" t="n">
        <f aca="false">IF('MRR Conglomerado'!AG671&gt;0,'MRR Conglomerado'!AG671,"")</f>
        <v>72999.5898</v>
      </c>
      <c r="D671" s="14" t="n">
        <f aca="false">IF(C671="","",'MRR Conglomerado'!AS671)</f>
        <v>73205.167432</v>
      </c>
      <c r="E671" s="13" t="n">
        <f aca="false">IF(C671="","",D671/C671)</f>
        <v>1.00281614776964</v>
      </c>
      <c r="F671" s="14" t="n">
        <f aca="false">IF(C671="","",C671/B671)</f>
        <v>3865.48</v>
      </c>
      <c r="G671" s="10" t="str">
        <f aca="false">IF(F671="","",IF(F671&lt;100,"Menos de 100 USD",IF(F671&lt;500,"100 a 500 USD",IF(F671&lt;2000,"500 a 2.000 USD","Más de 2.000 USD"))))</f>
        <v>Más de 2.000 USD</v>
      </c>
      <c r="H671" s="14" t="n">
        <f aca="false">IF(C671="","",MIN(D671,C671))</f>
        <v>72999.5898</v>
      </c>
      <c r="I671" s="14" t="n">
        <f aca="false">IF(SUM('MRR Conglomerado'!AE671:AG671)&gt;0,SUM('MRR Conglomerado'!AE671:AG671),"")</f>
        <v>210233.65592</v>
      </c>
      <c r="J671" s="14" t="n">
        <f aca="false">IF(I671="","",SUM('MRR Conglomerado'!AQ671:AS671))</f>
        <v>220711.029281</v>
      </c>
      <c r="K671" s="10" t="n">
        <f aca="false">IF(I671="","",COUNTIF('MRR Conglomerado'!AE671:AG671,"&gt;0"))</f>
        <v>3</v>
      </c>
      <c r="L671" s="13" t="n">
        <f aca="false">IF(I671="","",J671/I671)</f>
        <v>1.04983680331843</v>
      </c>
      <c r="M671" s="14" t="n">
        <f aca="false">IF(I671="","",I671/K671/B671)</f>
        <v>3710.76967469773</v>
      </c>
      <c r="N671" s="10" t="str">
        <f aca="false">IF(M671="","",IF(M671&lt;100,"Menos de 100 USD",IF(M671&lt;500,"100 a 500 USD",IF(M671&lt;2000,"500 a 2.000 USD","Más de 2.000 USD"))))</f>
        <v>Más de 2.000 USD</v>
      </c>
      <c r="O671" s="14" t="n">
        <f aca="false">IF(I671="","",MIN(J671,I671))</f>
        <v>210233.65592</v>
      </c>
      <c r="P671" s="14" t="n">
        <f aca="false">IF(SUM('MRR Conglomerado'!V671:AG671)&gt;0,SUM('MRR Conglomerado'!V671:AG671),"")</f>
        <v>759374.750072</v>
      </c>
      <c r="Q671" s="14" t="n">
        <f aca="false">IF(P671="","",SUM('MRR Conglomerado'!AH671:AS671))</f>
        <v>852370.630765</v>
      </c>
      <c r="R671" s="10" t="n">
        <f aca="false">IF(P671="","",COUNTIF('MRR Conglomerado'!V671:AG671,"&gt;0"))</f>
        <v>12</v>
      </c>
      <c r="S671" s="14" t="n">
        <f aca="false">IF(P671="","",P671/R671)</f>
        <v>63281.2291726667</v>
      </c>
      <c r="T671" s="14" t="n">
        <f aca="false">IF(P671="","",Q671/12)</f>
        <v>71030.8858970833</v>
      </c>
      <c r="U671" s="13" t="n">
        <f aca="false">IF(P671="","",T671/S671)</f>
        <v>1.12246375150633</v>
      </c>
      <c r="V671" s="14" t="n">
        <f aca="false">IF(P671="","",S671/B671)</f>
        <v>3350.8726064425</v>
      </c>
      <c r="W671" s="10" t="str">
        <f aca="false">IF(V671="","",IF(V671&lt;100,"Menos de 100 USD",IF(V671&lt;500,"100 a 500 USD",IF(V671&lt;2000,"500 a 2.000 USD","Más de 2.000 USD"))))</f>
        <v>Más de 2.000 USD</v>
      </c>
      <c r="X671" s="14" t="n">
        <f aca="false">IF(P671="","",MIN(T671,S671))</f>
        <v>63281.2291726667</v>
      </c>
    </row>
    <row r="672" customFormat="false" ht="15" hidden="false" customHeight="false" outlineLevel="0" collapsed="false">
      <c r="A672" s="10" t="s">
        <v>1404</v>
      </c>
      <c r="B672" s="14" t="n">
        <v>18.885</v>
      </c>
      <c r="C672" s="14" t="str">
        <f aca="false">IF('MRR Conglomerado'!AG672&gt;0,'MRR Conglomerado'!AG672,"")</f>
        <v/>
      </c>
      <c r="D672" s="14" t="str">
        <f aca="false">IF(C672="","",'MRR Conglomerado'!AS672)</f>
        <v/>
      </c>
      <c r="E672" s="13" t="str">
        <f aca="false">IF(C672="","",D672/C672)</f>
        <v/>
      </c>
      <c r="F672" s="14" t="str">
        <f aca="false">IF(C672="","",C672/B672)</f>
        <v/>
      </c>
      <c r="G672" s="10" t="str">
        <f aca="false">IF(F672="","",IF(F672&lt;100,"Menos de 100 USD",IF(F672&lt;500,"100 a 500 USD",IF(F672&lt;2000,"500 a 2.000 USD","Más de 2.000 USD"))))</f>
        <v/>
      </c>
      <c r="H672" s="14" t="str">
        <f aca="false">IF(C672="","",MIN(D672,C672))</f>
        <v/>
      </c>
      <c r="I672" s="14" t="str">
        <f aca="false">IF(SUM('MRR Conglomerado'!AE672:AG672)&gt;0,SUM('MRR Conglomerado'!AE672:AG672),"")</f>
        <v/>
      </c>
      <c r="J672" s="14" t="str">
        <f aca="false">IF(I672="","",SUM('MRR Conglomerado'!AQ672:AS672))</f>
        <v/>
      </c>
      <c r="K672" s="10" t="str">
        <f aca="false">IF(I672="","",COUNTIF('MRR Conglomerado'!AE672:AG672,"&gt;0"))</f>
        <v/>
      </c>
      <c r="L672" s="13" t="str">
        <f aca="false">IF(I672="","",J672/I672)</f>
        <v/>
      </c>
      <c r="M672" s="14" t="str">
        <f aca="false">IF(I672="","",I672/K672/B672)</f>
        <v/>
      </c>
      <c r="N672" s="10" t="str">
        <f aca="false">IF(M672="","",IF(M672&lt;100,"Menos de 100 USD",IF(M672&lt;500,"100 a 500 USD",IF(M672&lt;2000,"500 a 2.000 USD","Más de 2.000 USD"))))</f>
        <v/>
      </c>
      <c r="O672" s="14" t="str">
        <f aca="false">IF(I672="","",MIN(J672,I672))</f>
        <v/>
      </c>
      <c r="P672" s="14" t="str">
        <f aca="false">IF(SUM('MRR Conglomerado'!V672:AG672)&gt;0,SUM('MRR Conglomerado'!V672:AG672),"")</f>
        <v/>
      </c>
      <c r="Q672" s="14" t="str">
        <f aca="false">IF(P672="","",SUM('MRR Conglomerado'!AH672:AS672))</f>
        <v/>
      </c>
      <c r="R672" s="10" t="str">
        <f aca="false">IF(P672="","",COUNTIF('MRR Conglomerado'!V672:AG672,"&gt;0"))</f>
        <v/>
      </c>
      <c r="S672" s="14" t="str">
        <f aca="false">IF(P672="","",P672/R672)</f>
        <v/>
      </c>
      <c r="T672" s="14" t="str">
        <f aca="false">IF(P672="","",Q672/12)</f>
        <v/>
      </c>
      <c r="U672" s="13" t="str">
        <f aca="false">IF(P672="","",T672/S672)</f>
        <v/>
      </c>
      <c r="V672" s="14" t="str">
        <f aca="false">IF(P672="","",S672/B672)</f>
        <v/>
      </c>
      <c r="W672" s="10" t="str">
        <f aca="false">IF(V672="","",IF(V672&lt;100,"Menos de 100 USD",IF(V672&lt;500,"100 a 500 USD",IF(V672&lt;2000,"500 a 2.000 USD","Más de 2.000 USD"))))</f>
        <v/>
      </c>
      <c r="X672" s="14" t="str">
        <f aca="false">IF(P672="","",MIN(T672,S672))</f>
        <v/>
      </c>
    </row>
    <row r="673" customFormat="false" ht="15" hidden="false" customHeight="false" outlineLevel="0" collapsed="false">
      <c r="A673" s="10" t="s">
        <v>1406</v>
      </c>
      <c r="B673" s="14" t="n">
        <v>18.885</v>
      </c>
      <c r="C673" s="14" t="n">
        <f aca="false">IF('MRR Conglomerado'!AG673&gt;0,'MRR Conglomerado'!AG673,"")</f>
        <v>34500.6288</v>
      </c>
      <c r="D673" s="14" t="n">
        <f aca="false">IF(C673="","",'MRR Conglomerado'!AS673)</f>
        <v>44058.002792</v>
      </c>
      <c r="E673" s="13" t="n">
        <f aca="false">IF(C673="","",D673/C673)</f>
        <v>1.27702028410566</v>
      </c>
      <c r="F673" s="14" t="n">
        <f aca="false">IF(C673="","",C673/B673)</f>
        <v>1826.88</v>
      </c>
      <c r="G673" s="10" t="str">
        <f aca="false">IF(F673="","",IF(F673&lt;100,"Menos de 100 USD",IF(F673&lt;500,"100 a 500 USD",IF(F673&lt;2000,"500 a 2.000 USD","Más de 2.000 USD"))))</f>
        <v>500 a 2.000 USD</v>
      </c>
      <c r="H673" s="14" t="n">
        <f aca="false">IF(C673="","",MIN(D673,C673))</f>
        <v>34500.6288</v>
      </c>
      <c r="I673" s="14" t="n">
        <f aca="false">IF(SUM('MRR Conglomerado'!AE673:AG673)&gt;0,SUM('MRR Conglomerado'!AE673:AG673),"")</f>
        <v>102881.82996</v>
      </c>
      <c r="J673" s="14" t="n">
        <f aca="false">IF(I673="","",SUM('MRR Conglomerado'!AQ673:AS673))</f>
        <v>129206.434401</v>
      </c>
      <c r="K673" s="10" t="n">
        <f aca="false">IF(I673="","",COUNTIF('MRR Conglomerado'!AE673:AG673,"&gt;0"))</f>
        <v>3</v>
      </c>
      <c r="L673" s="13" t="n">
        <f aca="false">IF(I673="","",J673/I673)</f>
        <v>1.25587224149527</v>
      </c>
      <c r="M673" s="14" t="n">
        <f aca="false">IF(I673="","",I673/K673/B673)</f>
        <v>1815.93557426529</v>
      </c>
      <c r="N673" s="10" t="str">
        <f aca="false">IF(M673="","",IF(M673&lt;100,"Menos de 100 USD",IF(M673&lt;500,"100 a 500 USD",IF(M673&lt;2000,"500 a 2.000 USD","Más de 2.000 USD"))))</f>
        <v>500 a 2.000 USD</v>
      </c>
      <c r="O673" s="14" t="n">
        <f aca="false">IF(I673="","",MIN(J673,I673))</f>
        <v>102881.82996</v>
      </c>
      <c r="P673" s="14" t="n">
        <f aca="false">IF(SUM('MRR Conglomerado'!V673:AG673)&gt;0,SUM('MRR Conglomerado'!V673:AG673),"")</f>
        <v>383189.00362</v>
      </c>
      <c r="Q673" s="14" t="n">
        <f aca="false">IF(P673="","",SUM('MRR Conglomerado'!AH673:AS673))</f>
        <v>465808.205241</v>
      </c>
      <c r="R673" s="10" t="n">
        <f aca="false">IF(P673="","",COUNTIF('MRR Conglomerado'!V673:AG673,"&gt;0"))</f>
        <v>12</v>
      </c>
      <c r="S673" s="14" t="n">
        <f aca="false">IF(P673="","",P673/R673)</f>
        <v>31932.4169683333</v>
      </c>
      <c r="T673" s="14" t="n">
        <f aca="false">IF(P673="","",Q673/12)</f>
        <v>38817.35043675</v>
      </c>
      <c r="U673" s="13" t="n">
        <f aca="false">IF(P673="","",T673/S673)</f>
        <v>1.21560953169453</v>
      </c>
      <c r="V673" s="14" t="n">
        <f aca="false">IF(P673="","",S673/B673)</f>
        <v>1690.8878458212</v>
      </c>
      <c r="W673" s="10" t="str">
        <f aca="false">IF(V673="","",IF(V673&lt;100,"Menos de 100 USD",IF(V673&lt;500,"100 a 500 USD",IF(V673&lt;2000,"500 a 2.000 USD","Más de 2.000 USD"))))</f>
        <v>500 a 2.000 USD</v>
      </c>
      <c r="X673" s="14" t="n">
        <f aca="false">IF(P673="","",MIN(T673,S673))</f>
        <v>31932.4169683333</v>
      </c>
    </row>
    <row r="674" customFormat="false" ht="15" hidden="false" customHeight="false" outlineLevel="0" collapsed="false">
      <c r="A674" s="10" t="s">
        <v>1408</v>
      </c>
      <c r="B674" s="14" t="n">
        <v>18.885</v>
      </c>
      <c r="C674" s="14" t="str">
        <f aca="false">IF('MRR Conglomerado'!AG674&gt;0,'MRR Conglomerado'!AG674,"")</f>
        <v/>
      </c>
      <c r="D674" s="14" t="str">
        <f aca="false">IF(C674="","",'MRR Conglomerado'!AS674)</f>
        <v/>
      </c>
      <c r="E674" s="13" t="str">
        <f aca="false">IF(C674="","",D674/C674)</f>
        <v/>
      </c>
      <c r="F674" s="14" t="str">
        <f aca="false">IF(C674="","",C674/B674)</f>
        <v/>
      </c>
      <c r="G674" s="10" t="str">
        <f aca="false">IF(F674="","",IF(F674&lt;100,"Menos de 100 USD",IF(F674&lt;500,"100 a 500 USD",IF(F674&lt;2000,"500 a 2.000 USD","Más de 2.000 USD"))))</f>
        <v/>
      </c>
      <c r="H674" s="14" t="str">
        <f aca="false">IF(C674="","",MIN(D674,C674))</f>
        <v/>
      </c>
      <c r="I674" s="14" t="str">
        <f aca="false">IF(SUM('MRR Conglomerado'!AE674:AG674)&gt;0,SUM('MRR Conglomerado'!AE674:AG674),"")</f>
        <v/>
      </c>
      <c r="J674" s="14" t="str">
        <f aca="false">IF(I674="","",SUM('MRR Conglomerado'!AQ674:AS674))</f>
        <v/>
      </c>
      <c r="K674" s="10" t="str">
        <f aca="false">IF(I674="","",COUNTIF('MRR Conglomerado'!AE674:AG674,"&gt;0"))</f>
        <v/>
      </c>
      <c r="L674" s="13" t="str">
        <f aca="false">IF(I674="","",J674/I674)</f>
        <v/>
      </c>
      <c r="M674" s="14" t="str">
        <f aca="false">IF(I674="","",I674/K674/B674)</f>
        <v/>
      </c>
      <c r="N674" s="10" t="str">
        <f aca="false">IF(M674="","",IF(M674&lt;100,"Menos de 100 USD",IF(M674&lt;500,"100 a 500 USD",IF(M674&lt;2000,"500 a 2.000 USD","Más de 2.000 USD"))))</f>
        <v/>
      </c>
      <c r="O674" s="14" t="str">
        <f aca="false">IF(I674="","",MIN(J674,I674))</f>
        <v/>
      </c>
      <c r="P674" s="14" t="n">
        <f aca="false">IF(SUM('MRR Conglomerado'!V674:AG674)&gt;0,SUM('MRR Conglomerado'!V674:AG674),"")</f>
        <v>1739.468006</v>
      </c>
      <c r="Q674" s="14" t="n">
        <f aca="false">IF(P674="","",SUM('MRR Conglomerado'!AH674:AS674))</f>
        <v>0</v>
      </c>
      <c r="R674" s="10" t="n">
        <f aca="false">IF(P674="","",COUNTIF('MRR Conglomerado'!V674:AG674,"&gt;0"))</f>
        <v>7</v>
      </c>
      <c r="S674" s="14" t="n">
        <f aca="false">IF(P674="","",P674/R674)</f>
        <v>248.495429428571</v>
      </c>
      <c r="T674" s="14" t="n">
        <f aca="false">IF(P674="","",Q674/12)</f>
        <v>0</v>
      </c>
      <c r="U674" s="13" t="n">
        <f aca="false">IF(P674="","",T674/S674)</f>
        <v>0</v>
      </c>
      <c r="V674" s="14" t="n">
        <f aca="false">IF(P674="","",S674/B674)</f>
        <v>13.1583494534589</v>
      </c>
      <c r="W674" s="10" t="str">
        <f aca="false">IF(V674="","",IF(V674&lt;100,"Menos de 100 USD",IF(V674&lt;500,"100 a 500 USD",IF(V674&lt;2000,"500 a 2.000 USD","Más de 2.000 USD"))))</f>
        <v>Menos de 100 USD</v>
      </c>
      <c r="X674" s="14" t="n">
        <f aca="false">IF(P674="","",MIN(T674,S674))</f>
        <v>0</v>
      </c>
    </row>
    <row r="675" customFormat="false" ht="15" hidden="false" customHeight="false" outlineLevel="0" collapsed="false">
      <c r="A675" s="10" t="s">
        <v>1410</v>
      </c>
      <c r="B675" s="14" t="n">
        <v>18.885</v>
      </c>
      <c r="C675" s="14" t="str">
        <f aca="false">IF('MRR Conglomerado'!AG675&gt;0,'MRR Conglomerado'!AG675,"")</f>
        <v/>
      </c>
      <c r="D675" s="14" t="str">
        <f aca="false">IF(C675="","",'MRR Conglomerado'!AS675)</f>
        <v/>
      </c>
      <c r="E675" s="13" t="str">
        <f aca="false">IF(C675="","",D675/C675)</f>
        <v/>
      </c>
      <c r="F675" s="14" t="str">
        <f aca="false">IF(C675="","",C675/B675)</f>
        <v/>
      </c>
      <c r="G675" s="10" t="str">
        <f aca="false">IF(F675="","",IF(F675&lt;100,"Menos de 100 USD",IF(F675&lt;500,"100 a 500 USD",IF(F675&lt;2000,"500 a 2.000 USD","Más de 2.000 USD"))))</f>
        <v/>
      </c>
      <c r="H675" s="14" t="str">
        <f aca="false">IF(C675="","",MIN(D675,C675))</f>
        <v/>
      </c>
      <c r="I675" s="14" t="str">
        <f aca="false">IF(SUM('MRR Conglomerado'!AE675:AG675)&gt;0,SUM('MRR Conglomerado'!AE675:AG675),"")</f>
        <v/>
      </c>
      <c r="J675" s="14" t="str">
        <f aca="false">IF(I675="","",SUM('MRR Conglomerado'!AQ675:AS675))</f>
        <v/>
      </c>
      <c r="K675" s="10" t="str">
        <f aca="false">IF(I675="","",COUNTIF('MRR Conglomerado'!AE675:AG675,"&gt;0"))</f>
        <v/>
      </c>
      <c r="L675" s="13" t="str">
        <f aca="false">IF(I675="","",J675/I675)</f>
        <v/>
      </c>
      <c r="M675" s="14" t="str">
        <f aca="false">IF(I675="","",I675/K675/B675)</f>
        <v/>
      </c>
      <c r="N675" s="10" t="str">
        <f aca="false">IF(M675="","",IF(M675&lt;100,"Menos de 100 USD",IF(M675&lt;500,"100 a 500 USD",IF(M675&lt;2000,"500 a 2.000 USD","Más de 2.000 USD"))))</f>
        <v/>
      </c>
      <c r="O675" s="14" t="str">
        <f aca="false">IF(I675="","",MIN(J675,I675))</f>
        <v/>
      </c>
      <c r="P675" s="14" t="str">
        <f aca="false">IF(SUM('MRR Conglomerado'!V675:AG675)&gt;0,SUM('MRR Conglomerado'!V675:AG675),"")</f>
        <v/>
      </c>
      <c r="Q675" s="14" t="str">
        <f aca="false">IF(P675="","",SUM('MRR Conglomerado'!AH675:AS675))</f>
        <v/>
      </c>
      <c r="R675" s="10" t="str">
        <f aca="false">IF(P675="","",COUNTIF('MRR Conglomerado'!V675:AG675,"&gt;0"))</f>
        <v/>
      </c>
      <c r="S675" s="14" t="str">
        <f aca="false">IF(P675="","",P675/R675)</f>
        <v/>
      </c>
      <c r="T675" s="14" t="str">
        <f aca="false">IF(P675="","",Q675/12)</f>
        <v/>
      </c>
      <c r="U675" s="13" t="str">
        <f aca="false">IF(P675="","",T675/S675)</f>
        <v/>
      </c>
      <c r="V675" s="14" t="str">
        <f aca="false">IF(P675="","",S675/B675)</f>
        <v/>
      </c>
      <c r="W675" s="10" t="str">
        <f aca="false">IF(V675="","",IF(V675&lt;100,"Menos de 100 USD",IF(V675&lt;500,"100 a 500 USD",IF(V675&lt;2000,"500 a 2.000 USD","Más de 2.000 USD"))))</f>
        <v/>
      </c>
      <c r="X675" s="14" t="str">
        <f aca="false">IF(P675="","",MIN(T675,S675))</f>
        <v/>
      </c>
    </row>
    <row r="676" customFormat="false" ht="15" hidden="false" customHeight="false" outlineLevel="0" collapsed="false">
      <c r="A676" s="10" t="s">
        <v>1412</v>
      </c>
      <c r="B676" s="14" t="n">
        <v>18.885</v>
      </c>
      <c r="C676" s="14" t="str">
        <f aca="false">IF('MRR Conglomerado'!AG676&gt;0,'MRR Conglomerado'!AG676,"")</f>
        <v/>
      </c>
      <c r="D676" s="14" t="str">
        <f aca="false">IF(C676="","",'MRR Conglomerado'!AS676)</f>
        <v/>
      </c>
      <c r="E676" s="13" t="str">
        <f aca="false">IF(C676="","",D676/C676)</f>
        <v/>
      </c>
      <c r="F676" s="14" t="str">
        <f aca="false">IF(C676="","",C676/B676)</f>
        <v/>
      </c>
      <c r="G676" s="10" t="str">
        <f aca="false">IF(F676="","",IF(F676&lt;100,"Menos de 100 USD",IF(F676&lt;500,"100 a 500 USD",IF(F676&lt;2000,"500 a 2.000 USD","Más de 2.000 USD"))))</f>
        <v/>
      </c>
      <c r="H676" s="14" t="str">
        <f aca="false">IF(C676="","",MIN(D676,C676))</f>
        <v/>
      </c>
      <c r="I676" s="14" t="str">
        <f aca="false">IF(SUM('MRR Conglomerado'!AE676:AG676)&gt;0,SUM('MRR Conglomerado'!AE676:AG676),"")</f>
        <v/>
      </c>
      <c r="J676" s="14" t="str">
        <f aca="false">IF(I676="","",SUM('MRR Conglomerado'!AQ676:AS676))</f>
        <v/>
      </c>
      <c r="K676" s="10" t="str">
        <f aca="false">IF(I676="","",COUNTIF('MRR Conglomerado'!AE676:AG676,"&gt;0"))</f>
        <v/>
      </c>
      <c r="L676" s="13" t="str">
        <f aca="false">IF(I676="","",J676/I676)</f>
        <v/>
      </c>
      <c r="M676" s="14" t="str">
        <f aca="false">IF(I676="","",I676/K676/B676)</f>
        <v/>
      </c>
      <c r="N676" s="10" t="str">
        <f aca="false">IF(M676="","",IF(M676&lt;100,"Menos de 100 USD",IF(M676&lt;500,"100 a 500 USD",IF(M676&lt;2000,"500 a 2.000 USD","Más de 2.000 USD"))))</f>
        <v/>
      </c>
      <c r="O676" s="14" t="str">
        <f aca="false">IF(I676="","",MIN(J676,I676))</f>
        <v/>
      </c>
      <c r="P676" s="14" t="n">
        <f aca="false">IF(SUM('MRR Conglomerado'!V676:AG676)&gt;0,SUM('MRR Conglomerado'!V676:AG676),"")</f>
        <v>834.507896</v>
      </c>
      <c r="Q676" s="14" t="n">
        <f aca="false">IF(P676="","",SUM('MRR Conglomerado'!AH676:AS676))</f>
        <v>2458.854874</v>
      </c>
      <c r="R676" s="10" t="n">
        <f aca="false">IF(P676="","",COUNTIF('MRR Conglomerado'!V676:AG676,"&gt;0"))</f>
        <v>1</v>
      </c>
      <c r="S676" s="14" t="n">
        <f aca="false">IF(P676="","",P676/R676)</f>
        <v>834.507896</v>
      </c>
      <c r="T676" s="14" t="n">
        <f aca="false">IF(P676="","",Q676/12)</f>
        <v>204.904572833333</v>
      </c>
      <c r="U676" s="13" t="n">
        <f aca="false">IF(P676="","",T676/S676)</f>
        <v>0.245539405697047</v>
      </c>
      <c r="V676" s="14" t="n">
        <f aca="false">IF(P676="","",S676/B676)</f>
        <v>44.1889275086047</v>
      </c>
      <c r="W676" s="10" t="str">
        <f aca="false">IF(V676="","",IF(V676&lt;100,"Menos de 100 USD",IF(V676&lt;500,"100 a 500 USD",IF(V676&lt;2000,"500 a 2.000 USD","Más de 2.000 USD"))))</f>
        <v>Menos de 100 USD</v>
      </c>
      <c r="X676" s="14" t="n">
        <f aca="false">IF(P676="","",MIN(T676,S676))</f>
        <v>204.904572833333</v>
      </c>
    </row>
    <row r="677" customFormat="false" ht="15" hidden="false" customHeight="false" outlineLevel="0" collapsed="false">
      <c r="A677" s="10" t="s">
        <v>1414</v>
      </c>
      <c r="B677" s="14" t="n">
        <v>18.885</v>
      </c>
      <c r="C677" s="14" t="n">
        <f aca="false">IF('MRR Conglomerado'!AG677&gt;0,'MRR Conglomerado'!AG677,"")</f>
        <v>1022.24505</v>
      </c>
      <c r="D677" s="14" t="n">
        <f aca="false">IF(C677="","",'MRR Conglomerado'!AS677)</f>
        <v>923.734448</v>
      </c>
      <c r="E677" s="13" t="n">
        <f aca="false">IF(C677="","",D677/C677)</f>
        <v>0.903633084845948</v>
      </c>
      <c r="F677" s="14" t="n">
        <f aca="false">IF(C677="","",C677/B677)</f>
        <v>54.13</v>
      </c>
      <c r="G677" s="10" t="str">
        <f aca="false">IF(F677="","",IF(F677&lt;100,"Menos de 100 USD",IF(F677&lt;500,"100 a 500 USD",IF(F677&lt;2000,"500 a 2.000 USD","Más de 2.000 USD"))))</f>
        <v>Menos de 100 USD</v>
      </c>
      <c r="H677" s="14" t="n">
        <f aca="false">IF(C677="","",MIN(D677,C677))</f>
        <v>923.734448</v>
      </c>
      <c r="I677" s="14" t="n">
        <f aca="false">IF(SUM('MRR Conglomerado'!AE677:AG677)&gt;0,SUM('MRR Conglomerado'!AE677:AG677),"")</f>
        <v>3066.73191</v>
      </c>
      <c r="J677" s="14" t="n">
        <f aca="false">IF(I677="","",SUM('MRR Conglomerado'!AQ677:AS677))</f>
        <v>3014.469151</v>
      </c>
      <c r="K677" s="10" t="n">
        <f aca="false">IF(I677="","",COUNTIF('MRR Conglomerado'!AE677:AG677,"&gt;0"))</f>
        <v>3</v>
      </c>
      <c r="L677" s="13" t="n">
        <f aca="false">IF(I677="","",J677/I677)</f>
        <v>0.982958158543438</v>
      </c>
      <c r="M677" s="14" t="n">
        <f aca="false">IF(I677="","",I677/K677/B677)</f>
        <v>54.1299428117554</v>
      </c>
      <c r="N677" s="10" t="str">
        <f aca="false">IF(M677="","",IF(M677&lt;100,"Menos de 100 USD",IF(M677&lt;500,"100 a 500 USD",IF(M677&lt;2000,"500 a 2.000 USD","Más de 2.000 USD"))))</f>
        <v>Menos de 100 USD</v>
      </c>
      <c r="O677" s="14" t="n">
        <f aca="false">IF(I677="","",MIN(J677,I677))</f>
        <v>3014.469151</v>
      </c>
      <c r="P677" s="14" t="n">
        <f aca="false">IF(SUM('MRR Conglomerado'!V677:AG677)&gt;0,SUM('MRR Conglomerado'!V677:AG677),"")</f>
        <v>26990.642042</v>
      </c>
      <c r="Q677" s="14" t="n">
        <f aca="false">IF(P677="","",SUM('MRR Conglomerado'!AH677:AS677))</f>
        <v>16360.398239</v>
      </c>
      <c r="R677" s="10" t="n">
        <f aca="false">IF(P677="","",COUNTIF('MRR Conglomerado'!V677:AG677,"&gt;0"))</f>
        <v>10</v>
      </c>
      <c r="S677" s="14" t="n">
        <f aca="false">IF(P677="","",P677/R677)</f>
        <v>2699.0642042</v>
      </c>
      <c r="T677" s="14" t="n">
        <f aca="false">IF(P677="","",Q677/12)</f>
        <v>1363.36651991667</v>
      </c>
      <c r="U677" s="13" t="n">
        <f aca="false">IF(P677="","",T677/S677)</f>
        <v>0.50512563494975</v>
      </c>
      <c r="V677" s="14" t="n">
        <f aca="false">IF(P677="","",S677/B677)</f>
        <v>142.921059263966</v>
      </c>
      <c r="W677" s="10" t="str">
        <f aca="false">IF(V677="","",IF(V677&lt;100,"Menos de 100 USD",IF(V677&lt;500,"100 a 500 USD",IF(V677&lt;2000,"500 a 2.000 USD","Más de 2.000 USD"))))</f>
        <v>100 a 500 USD</v>
      </c>
      <c r="X677" s="14" t="n">
        <f aca="false">IF(P677="","",MIN(T677,S677))</f>
        <v>1363.36651991667</v>
      </c>
    </row>
    <row r="678" customFormat="false" ht="15" hidden="false" customHeight="false" outlineLevel="0" collapsed="false">
      <c r="A678" s="10" t="s">
        <v>1416</v>
      </c>
      <c r="B678" s="14" t="n">
        <v>18.885</v>
      </c>
      <c r="C678" s="14" t="n">
        <f aca="false">IF('MRR Conglomerado'!AG678&gt;0,'MRR Conglomerado'!AG678,"")</f>
        <v>10199.97735</v>
      </c>
      <c r="D678" s="14" t="n">
        <f aca="false">IF(C678="","",'MRR Conglomerado'!AS678)</f>
        <v>10468.932072</v>
      </c>
      <c r="E678" s="13" t="n">
        <f aca="false">IF(C678="","",D678/C678)</f>
        <v>1.02636816855285</v>
      </c>
      <c r="F678" s="14" t="n">
        <f aca="false">IF(C678="","",C678/B678)</f>
        <v>540.11</v>
      </c>
      <c r="G678" s="10" t="str">
        <f aca="false">IF(F678="","",IF(F678&lt;100,"Menos de 100 USD",IF(F678&lt;500,"100 a 500 USD",IF(F678&lt;2000,"500 a 2.000 USD","Más de 2.000 USD"))))</f>
        <v>500 a 2.000 USD</v>
      </c>
      <c r="H678" s="14" t="n">
        <f aca="false">IF(C678="","",MIN(D678,C678))</f>
        <v>10199.97735</v>
      </c>
      <c r="I678" s="14" t="n">
        <f aca="false">IF(SUM('MRR Conglomerado'!AE678:AG678)&gt;0,SUM('MRR Conglomerado'!AE678:AG678),"")</f>
        <v>30639.89181</v>
      </c>
      <c r="J678" s="14" t="n">
        <f aca="false">IF(I678="","",SUM('MRR Conglomerado'!AQ678:AS678))</f>
        <v>31060.343537</v>
      </c>
      <c r="K678" s="10" t="n">
        <f aca="false">IF(I678="","",COUNTIF('MRR Conglomerado'!AE678:AG678,"&gt;0"))</f>
        <v>3</v>
      </c>
      <c r="L678" s="13" t="n">
        <f aca="false">IF(I678="","",J678/I678)</f>
        <v>1.01372236330361</v>
      </c>
      <c r="M678" s="14" t="n">
        <f aca="false">IF(I678="","",I678/K678/B678)</f>
        <v>540.81531744771</v>
      </c>
      <c r="N678" s="10" t="str">
        <f aca="false">IF(M678="","",IF(M678&lt;100,"Menos de 100 USD",IF(M678&lt;500,"100 a 500 USD",IF(M678&lt;2000,"500 a 2.000 USD","Más de 2.000 USD"))))</f>
        <v>500 a 2.000 USD</v>
      </c>
      <c r="O678" s="14" t="n">
        <f aca="false">IF(I678="","",MIN(J678,I678))</f>
        <v>30639.89181</v>
      </c>
      <c r="P678" s="14" t="n">
        <f aca="false">IF(SUM('MRR Conglomerado'!V678:AG678)&gt;0,SUM('MRR Conglomerado'!V678:AG678),"")</f>
        <v>126239.996456</v>
      </c>
      <c r="Q678" s="14" t="n">
        <f aca="false">IF(P678="","",SUM('MRR Conglomerado'!AH678:AS678))</f>
        <v>127847.728656</v>
      </c>
      <c r="R678" s="10" t="n">
        <f aca="false">IF(P678="","",COUNTIF('MRR Conglomerado'!V678:AG678,"&gt;0"))</f>
        <v>12</v>
      </c>
      <c r="S678" s="14" t="n">
        <f aca="false">IF(P678="","",P678/R678)</f>
        <v>10519.9997046667</v>
      </c>
      <c r="T678" s="14" t="n">
        <f aca="false">IF(P678="","",Q678/12)</f>
        <v>10653.977388</v>
      </c>
      <c r="U678" s="13" t="n">
        <f aca="false">IF(P678="","",T678/S678)</f>
        <v>1.01273552158694</v>
      </c>
      <c r="V678" s="14" t="n">
        <f aca="false">IF(P678="","",S678/B678)</f>
        <v>557.055848804166</v>
      </c>
      <c r="W678" s="10" t="str">
        <f aca="false">IF(V678="","",IF(V678&lt;100,"Menos de 100 USD",IF(V678&lt;500,"100 a 500 USD",IF(V678&lt;2000,"500 a 2.000 USD","Más de 2.000 USD"))))</f>
        <v>500 a 2.000 USD</v>
      </c>
      <c r="X678" s="14" t="n">
        <f aca="false">IF(P678="","",MIN(T678,S678))</f>
        <v>10519.9997046667</v>
      </c>
    </row>
    <row r="679" customFormat="false" ht="15" hidden="false" customHeight="false" outlineLevel="0" collapsed="false">
      <c r="A679" s="10" t="s">
        <v>1418</v>
      </c>
      <c r="B679" s="14" t="n">
        <v>18.885</v>
      </c>
      <c r="C679" s="14" t="n">
        <f aca="false">IF('MRR Conglomerado'!AG679&gt;0,'MRR Conglomerado'!AG679,"")</f>
        <v>2083.95975</v>
      </c>
      <c r="D679" s="14" t="n">
        <f aca="false">IF(C679="","",'MRR Conglomerado'!AS679)</f>
        <v>0</v>
      </c>
      <c r="E679" s="13" t="n">
        <f aca="false">IF(C679="","",D679/C679)</f>
        <v>0</v>
      </c>
      <c r="F679" s="14" t="n">
        <f aca="false">IF(C679="","",C679/B679)</f>
        <v>110.35</v>
      </c>
      <c r="G679" s="10" t="str">
        <f aca="false">IF(F679="","",IF(F679&lt;100,"Menos de 100 USD",IF(F679&lt;500,"100 a 500 USD",IF(F679&lt;2000,"500 a 2.000 USD","Más de 2.000 USD"))))</f>
        <v>100 a 500 USD</v>
      </c>
      <c r="H679" s="14" t="n">
        <f aca="false">IF(C679="","",MIN(D679,C679))</f>
        <v>0</v>
      </c>
      <c r="I679" s="14" t="n">
        <f aca="false">IF(SUM('MRR Conglomerado'!AE679:AG679)&gt;0,SUM('MRR Conglomerado'!AE679:AG679),"")</f>
        <v>6252.04597</v>
      </c>
      <c r="J679" s="14" t="n">
        <f aca="false">IF(I679="","",SUM('MRR Conglomerado'!AQ679:AS679))</f>
        <v>0</v>
      </c>
      <c r="K679" s="10" t="n">
        <f aca="false">IF(I679="","",COUNTIF('MRR Conglomerado'!AE679:AG679,"&gt;0"))</f>
        <v>3</v>
      </c>
      <c r="L679" s="13" t="n">
        <f aca="false">IF(I679="","",J679/I679)</f>
        <v>0</v>
      </c>
      <c r="M679" s="14" t="n">
        <f aca="false">IF(I679="","",I679/K679/B679)</f>
        <v>110.352942723502</v>
      </c>
      <c r="N679" s="10" t="str">
        <f aca="false">IF(M679="","",IF(M679&lt;100,"Menos de 100 USD",IF(M679&lt;500,"100 a 500 USD",IF(M679&lt;2000,"500 a 2.000 USD","Más de 2.000 USD"))))</f>
        <v>100 a 500 USD</v>
      </c>
      <c r="O679" s="14" t="n">
        <f aca="false">IF(I679="","",MIN(J679,I679))</f>
        <v>0</v>
      </c>
      <c r="P679" s="14" t="n">
        <f aca="false">IF(SUM('MRR Conglomerado'!V679:AG679)&gt;0,SUM('MRR Conglomerado'!V679:AG679),"")</f>
        <v>24924.022204</v>
      </c>
      <c r="Q679" s="14" t="n">
        <f aca="false">IF(P679="","",SUM('MRR Conglomerado'!AH679:AS679))</f>
        <v>0</v>
      </c>
      <c r="R679" s="10" t="n">
        <f aca="false">IF(P679="","",COUNTIF('MRR Conglomerado'!V679:AG679,"&gt;0"))</f>
        <v>12</v>
      </c>
      <c r="S679" s="14" t="n">
        <f aca="false">IF(P679="","",P679/R679)</f>
        <v>2077.00185033333</v>
      </c>
      <c r="T679" s="14" t="n">
        <f aca="false">IF(P679="","",Q679/12)</f>
        <v>0</v>
      </c>
      <c r="U679" s="13" t="n">
        <f aca="false">IF(P679="","",T679/S679)</f>
        <v>0</v>
      </c>
      <c r="V679" s="14" t="n">
        <f aca="false">IF(P679="","",S679/B679)</f>
        <v>109.981564751567</v>
      </c>
      <c r="W679" s="10" t="str">
        <f aca="false">IF(V679="","",IF(V679&lt;100,"Menos de 100 USD",IF(V679&lt;500,"100 a 500 USD",IF(V679&lt;2000,"500 a 2.000 USD","Más de 2.000 USD"))))</f>
        <v>100 a 500 USD</v>
      </c>
      <c r="X679" s="14" t="n">
        <f aca="false">IF(P679="","",MIN(T679,S679))</f>
        <v>0</v>
      </c>
    </row>
    <row r="680" customFormat="false" ht="15" hidden="false" customHeight="false" outlineLevel="0" collapsed="false">
      <c r="A680" s="10" t="s">
        <v>1420</v>
      </c>
      <c r="B680" s="14" t="n">
        <v>18.885</v>
      </c>
      <c r="C680" s="14" t="str">
        <f aca="false">IF('MRR Conglomerado'!AG680&gt;0,'MRR Conglomerado'!AG680,"")</f>
        <v/>
      </c>
      <c r="D680" s="14" t="str">
        <f aca="false">IF(C680="","",'MRR Conglomerado'!AS680)</f>
        <v/>
      </c>
      <c r="E680" s="13" t="str">
        <f aca="false">IF(C680="","",D680/C680)</f>
        <v/>
      </c>
      <c r="F680" s="14" t="str">
        <f aca="false">IF(C680="","",C680/B680)</f>
        <v/>
      </c>
      <c r="G680" s="10" t="str">
        <f aca="false">IF(F680="","",IF(F680&lt;100,"Menos de 100 USD",IF(F680&lt;500,"100 a 500 USD",IF(F680&lt;2000,"500 a 2.000 USD","Más de 2.000 USD"))))</f>
        <v/>
      </c>
      <c r="H680" s="14" t="str">
        <f aca="false">IF(C680="","",MIN(D680,C680))</f>
        <v/>
      </c>
      <c r="I680" s="14" t="str">
        <f aca="false">IF(SUM('MRR Conglomerado'!AE680:AG680)&gt;0,SUM('MRR Conglomerado'!AE680:AG680),"")</f>
        <v/>
      </c>
      <c r="J680" s="14" t="str">
        <f aca="false">IF(I680="","",SUM('MRR Conglomerado'!AQ680:AS680))</f>
        <v/>
      </c>
      <c r="K680" s="10" t="str">
        <f aca="false">IF(I680="","",COUNTIF('MRR Conglomerado'!AE680:AG680,"&gt;0"))</f>
        <v/>
      </c>
      <c r="L680" s="13" t="str">
        <f aca="false">IF(I680="","",J680/I680)</f>
        <v/>
      </c>
      <c r="M680" s="14" t="str">
        <f aca="false">IF(I680="","",I680/K680/B680)</f>
        <v/>
      </c>
      <c r="N680" s="10" t="str">
        <f aca="false">IF(M680="","",IF(M680&lt;100,"Menos de 100 USD",IF(M680&lt;500,"100 a 500 USD",IF(M680&lt;2000,"500 a 2.000 USD","Más de 2.000 USD"))))</f>
        <v/>
      </c>
      <c r="O680" s="14" t="str">
        <f aca="false">IF(I680="","",MIN(J680,I680))</f>
        <v/>
      </c>
      <c r="P680" s="14" t="str">
        <f aca="false">IF(SUM('MRR Conglomerado'!V680:AG680)&gt;0,SUM('MRR Conglomerado'!V680:AG680),"")</f>
        <v/>
      </c>
      <c r="Q680" s="14" t="str">
        <f aca="false">IF(P680="","",SUM('MRR Conglomerado'!AH680:AS680))</f>
        <v/>
      </c>
      <c r="R680" s="10" t="str">
        <f aca="false">IF(P680="","",COUNTIF('MRR Conglomerado'!V680:AG680,"&gt;0"))</f>
        <v/>
      </c>
      <c r="S680" s="14" t="str">
        <f aca="false">IF(P680="","",P680/R680)</f>
        <v/>
      </c>
      <c r="T680" s="14" t="str">
        <f aca="false">IF(P680="","",Q680/12)</f>
        <v/>
      </c>
      <c r="U680" s="13" t="str">
        <f aca="false">IF(P680="","",T680/S680)</f>
        <v/>
      </c>
      <c r="V680" s="14" t="str">
        <f aca="false">IF(P680="","",S680/B680)</f>
        <v/>
      </c>
      <c r="W680" s="10" t="str">
        <f aca="false">IF(V680="","",IF(V680&lt;100,"Menos de 100 USD",IF(V680&lt;500,"100 a 500 USD",IF(V680&lt;2000,"500 a 2.000 USD","Más de 2.000 USD"))))</f>
        <v/>
      </c>
      <c r="X680" s="14" t="str">
        <f aca="false">IF(P680="","",MIN(T680,S680))</f>
        <v/>
      </c>
    </row>
    <row r="681" customFormat="false" ht="15" hidden="false" customHeight="false" outlineLevel="0" collapsed="false">
      <c r="A681" s="10" t="s">
        <v>1422</v>
      </c>
      <c r="B681" s="14" t="n">
        <v>18.885</v>
      </c>
      <c r="C681" s="14" t="n">
        <f aca="false">IF('MRR Conglomerado'!AG681&gt;0,'MRR Conglomerado'!AG681,"")</f>
        <v>2701.3104</v>
      </c>
      <c r="D681" s="14" t="n">
        <f aca="false">IF(C681="","",'MRR Conglomerado'!AS681)</f>
        <v>3665.535104</v>
      </c>
      <c r="E681" s="13" t="n">
        <f aca="false">IF(C681="","",D681/C681)</f>
        <v>1.35694702245251</v>
      </c>
      <c r="F681" s="14" t="n">
        <f aca="false">IF(C681="","",C681/B681)</f>
        <v>143.04</v>
      </c>
      <c r="G681" s="10" t="str">
        <f aca="false">IF(F681="","",IF(F681&lt;100,"Menos de 100 USD",IF(F681&lt;500,"100 a 500 USD",IF(F681&lt;2000,"500 a 2.000 USD","Más de 2.000 USD"))))</f>
        <v>100 a 500 USD</v>
      </c>
      <c r="H681" s="14" t="n">
        <f aca="false">IF(C681="","",MIN(D681,C681))</f>
        <v>2701.3104</v>
      </c>
      <c r="I681" s="14" t="n">
        <f aca="false">IF(SUM('MRR Conglomerado'!AE681:AG681)&gt;0,SUM('MRR Conglomerado'!AE681:AG681),"")</f>
        <v>7870.62922</v>
      </c>
      <c r="J681" s="14" t="n">
        <f aca="false">IF(I681="","",SUM('MRR Conglomerado'!AQ681:AS681))</f>
        <v>10374.068838</v>
      </c>
      <c r="K681" s="10" t="n">
        <f aca="false">IF(I681="","",COUNTIF('MRR Conglomerado'!AE681:AG681,"&gt;0"))</f>
        <v>3</v>
      </c>
      <c r="L681" s="13" t="n">
        <f aca="false">IF(I681="","",J681/I681)</f>
        <v>1.31807363147517</v>
      </c>
      <c r="M681" s="14" t="n">
        <f aca="false">IF(I681="","",I681/K681/B681)</f>
        <v>138.922058423793</v>
      </c>
      <c r="N681" s="10" t="str">
        <f aca="false">IF(M681="","",IF(M681&lt;100,"Menos de 100 USD",IF(M681&lt;500,"100 a 500 USD",IF(M681&lt;2000,"500 a 2.000 USD","Más de 2.000 USD"))))</f>
        <v>100 a 500 USD</v>
      </c>
      <c r="O681" s="14" t="n">
        <f aca="false">IF(I681="","",MIN(J681,I681))</f>
        <v>7870.62922</v>
      </c>
      <c r="P681" s="14" t="n">
        <f aca="false">IF(SUM('MRR Conglomerado'!V681:AG681)&gt;0,SUM('MRR Conglomerado'!V681:AG681),"")</f>
        <v>27651.48901</v>
      </c>
      <c r="Q681" s="14" t="n">
        <f aca="false">IF(P681="","",SUM('MRR Conglomerado'!AH681:AS681))</f>
        <v>37668.720454</v>
      </c>
      <c r="R681" s="10" t="n">
        <f aca="false">IF(P681="","",COUNTIF('MRR Conglomerado'!V681:AG681,"&gt;0"))</f>
        <v>12</v>
      </c>
      <c r="S681" s="14" t="n">
        <f aca="false">IF(P681="","",P681/R681)</f>
        <v>2304.29075083333</v>
      </c>
      <c r="T681" s="14" t="n">
        <f aca="false">IF(P681="","",Q681/12)</f>
        <v>3139.06003783333</v>
      </c>
      <c r="U681" s="13" t="n">
        <f aca="false">IF(P681="","",T681/S681)</f>
        <v>1.36226734265114</v>
      </c>
      <c r="V681" s="14" t="n">
        <f aca="false">IF(P681="","",S681/B681)</f>
        <v>122.016984423264</v>
      </c>
      <c r="W681" s="10" t="str">
        <f aca="false">IF(V681="","",IF(V681&lt;100,"Menos de 100 USD",IF(V681&lt;500,"100 a 500 USD",IF(V681&lt;2000,"500 a 2.000 USD","Más de 2.000 USD"))))</f>
        <v>100 a 500 USD</v>
      </c>
      <c r="X681" s="14" t="n">
        <f aca="false">IF(P681="","",MIN(T681,S681))</f>
        <v>2304.29075083333</v>
      </c>
    </row>
    <row r="682" customFormat="false" ht="15" hidden="false" customHeight="false" outlineLevel="0" collapsed="false">
      <c r="A682" s="10" t="s">
        <v>1424</v>
      </c>
      <c r="B682" s="14" t="n">
        <v>18.885</v>
      </c>
      <c r="C682" s="14" t="n">
        <f aca="false">IF('MRR Conglomerado'!AG682&gt;0,'MRR Conglomerado'!AG682,"")</f>
        <v>8449.71555</v>
      </c>
      <c r="D682" s="14" t="n">
        <f aca="false">IF(C682="","",'MRR Conglomerado'!AS682)</f>
        <v>0</v>
      </c>
      <c r="E682" s="13" t="n">
        <f aca="false">IF(C682="","",D682/C682)</f>
        <v>0</v>
      </c>
      <c r="F682" s="14" t="n">
        <f aca="false">IF(C682="","",C682/B682)</f>
        <v>447.43</v>
      </c>
      <c r="G682" s="10" t="str">
        <f aca="false">IF(F682="","",IF(F682&lt;100,"Menos de 100 USD",IF(F682&lt;500,"100 a 500 USD",IF(F682&lt;2000,"500 a 2.000 USD","Más de 2.000 USD"))))</f>
        <v>100 a 500 USD</v>
      </c>
      <c r="H682" s="14" t="n">
        <f aca="false">IF(C682="","",MIN(D682,C682))</f>
        <v>0</v>
      </c>
      <c r="I682" s="14" t="n">
        <f aca="false">IF(SUM('MRR Conglomerado'!AE682:AG682)&gt;0,SUM('MRR Conglomerado'!AE682:AG682),"")</f>
        <v>25348.89805</v>
      </c>
      <c r="J682" s="14" t="n">
        <f aca="false">IF(I682="","",SUM('MRR Conglomerado'!AQ682:AS682))</f>
        <v>0</v>
      </c>
      <c r="K682" s="10" t="n">
        <f aca="false">IF(I682="","",COUNTIF('MRR Conglomerado'!AE682:AG682,"&gt;0"))</f>
        <v>3</v>
      </c>
      <c r="L682" s="13" t="n">
        <f aca="false">IF(I682="","",J682/I682)</f>
        <v>0</v>
      </c>
      <c r="M682" s="14" t="n">
        <f aca="false">IF(I682="","",I682/K682/B682)</f>
        <v>447.425612037773</v>
      </c>
      <c r="N682" s="10" t="str">
        <f aca="false">IF(M682="","",IF(M682&lt;100,"Menos de 100 USD",IF(M682&lt;500,"100 a 500 USD",IF(M682&lt;2000,"500 a 2.000 USD","Más de 2.000 USD"))))</f>
        <v>100 a 500 USD</v>
      </c>
      <c r="O682" s="14" t="n">
        <f aca="false">IF(I682="","",MIN(J682,I682))</f>
        <v>0</v>
      </c>
      <c r="P682" s="14" t="n">
        <f aca="false">IF(SUM('MRR Conglomerado'!V682:AG682)&gt;0,SUM('MRR Conglomerado'!V682:AG682),"")</f>
        <v>67597.458328</v>
      </c>
      <c r="Q682" s="14" t="n">
        <f aca="false">IF(P682="","",SUM('MRR Conglomerado'!AH682:AS682))</f>
        <v>33798.624047</v>
      </c>
      <c r="R682" s="10" t="n">
        <f aca="false">IF(P682="","",COUNTIF('MRR Conglomerado'!V682:AG682,"&gt;0"))</f>
        <v>8</v>
      </c>
      <c r="S682" s="14" t="n">
        <f aca="false">IF(P682="","",P682/R682)</f>
        <v>8449.682291</v>
      </c>
      <c r="T682" s="14" t="n">
        <f aca="false">IF(P682="","",Q682/12)</f>
        <v>2816.55200391667</v>
      </c>
      <c r="U682" s="13" t="n">
        <f aca="false">IF(P682="","",T682/S682)</f>
        <v>0.33333229663755</v>
      </c>
      <c r="V682" s="14" t="n">
        <f aca="false">IF(P682="","",S682/B682)</f>
        <v>447.428238866826</v>
      </c>
      <c r="W682" s="10" t="str">
        <f aca="false">IF(V682="","",IF(V682&lt;100,"Menos de 100 USD",IF(V682&lt;500,"100 a 500 USD",IF(V682&lt;2000,"500 a 2.000 USD","Más de 2.000 USD"))))</f>
        <v>100 a 500 USD</v>
      </c>
      <c r="X682" s="14" t="n">
        <f aca="false">IF(P682="","",MIN(T682,S682))</f>
        <v>2816.55200391667</v>
      </c>
    </row>
    <row r="683" customFormat="false" ht="15" hidden="false" customHeight="false" outlineLevel="0" collapsed="false">
      <c r="A683" s="10" t="s">
        <v>1426</v>
      </c>
      <c r="B683" s="14" t="n">
        <v>18.885</v>
      </c>
      <c r="C683" s="14" t="str">
        <f aca="false">IF('MRR Conglomerado'!AG683&gt;0,'MRR Conglomerado'!AG683,"")</f>
        <v/>
      </c>
      <c r="D683" s="14" t="str">
        <f aca="false">IF(C683="","",'MRR Conglomerado'!AS683)</f>
        <v/>
      </c>
      <c r="E683" s="13" t="str">
        <f aca="false">IF(C683="","",D683/C683)</f>
        <v/>
      </c>
      <c r="F683" s="14" t="str">
        <f aca="false">IF(C683="","",C683/B683)</f>
        <v/>
      </c>
      <c r="G683" s="10" t="str">
        <f aca="false">IF(F683="","",IF(F683&lt;100,"Menos de 100 USD",IF(F683&lt;500,"100 a 500 USD",IF(F683&lt;2000,"500 a 2.000 USD","Más de 2.000 USD"))))</f>
        <v/>
      </c>
      <c r="H683" s="14" t="str">
        <f aca="false">IF(C683="","",MIN(D683,C683))</f>
        <v/>
      </c>
      <c r="I683" s="14" t="str">
        <f aca="false">IF(SUM('MRR Conglomerado'!AE683:AG683)&gt;0,SUM('MRR Conglomerado'!AE683:AG683),"")</f>
        <v/>
      </c>
      <c r="J683" s="14" t="str">
        <f aca="false">IF(I683="","",SUM('MRR Conglomerado'!AQ683:AS683))</f>
        <v/>
      </c>
      <c r="K683" s="10" t="str">
        <f aca="false">IF(I683="","",COUNTIF('MRR Conglomerado'!AE683:AG683,"&gt;0"))</f>
        <v/>
      </c>
      <c r="L683" s="13" t="str">
        <f aca="false">IF(I683="","",J683/I683)</f>
        <v/>
      </c>
      <c r="M683" s="14" t="str">
        <f aca="false">IF(I683="","",I683/K683/B683)</f>
        <v/>
      </c>
      <c r="N683" s="10" t="str">
        <f aca="false">IF(M683="","",IF(M683&lt;100,"Menos de 100 USD",IF(M683&lt;500,"100 a 500 USD",IF(M683&lt;2000,"500 a 2.000 USD","Más de 2.000 USD"))))</f>
        <v/>
      </c>
      <c r="O683" s="14" t="str">
        <f aca="false">IF(I683="","",MIN(J683,I683))</f>
        <v/>
      </c>
      <c r="P683" s="14" t="str">
        <f aca="false">IF(SUM('MRR Conglomerado'!V683:AG683)&gt;0,SUM('MRR Conglomerado'!V683:AG683),"")</f>
        <v/>
      </c>
      <c r="Q683" s="14" t="str">
        <f aca="false">IF(P683="","",SUM('MRR Conglomerado'!AH683:AS683))</f>
        <v/>
      </c>
      <c r="R683" s="10" t="str">
        <f aca="false">IF(P683="","",COUNTIF('MRR Conglomerado'!V683:AG683,"&gt;0"))</f>
        <v/>
      </c>
      <c r="S683" s="14" t="str">
        <f aca="false">IF(P683="","",P683/R683)</f>
        <v/>
      </c>
      <c r="T683" s="14" t="str">
        <f aca="false">IF(P683="","",Q683/12)</f>
        <v/>
      </c>
      <c r="U683" s="13" t="str">
        <f aca="false">IF(P683="","",T683/S683)</f>
        <v/>
      </c>
      <c r="V683" s="14" t="str">
        <f aca="false">IF(P683="","",S683/B683)</f>
        <v/>
      </c>
      <c r="W683" s="10" t="str">
        <f aca="false">IF(V683="","",IF(V683&lt;100,"Menos de 100 USD",IF(V683&lt;500,"100 a 500 USD",IF(V683&lt;2000,"500 a 2.000 USD","Más de 2.000 USD"))))</f>
        <v/>
      </c>
      <c r="X683" s="14" t="str">
        <f aca="false">IF(P683="","",MIN(T683,S683))</f>
        <v/>
      </c>
    </row>
    <row r="684" customFormat="false" ht="15" hidden="false" customHeight="false" outlineLevel="0" collapsed="false">
      <c r="A684" s="10" t="s">
        <v>1428</v>
      </c>
      <c r="B684" s="14" t="n">
        <v>18.885</v>
      </c>
      <c r="C684" s="14" t="n">
        <f aca="false">IF('MRR Conglomerado'!AG684&gt;0,'MRR Conglomerado'!AG684,"")</f>
        <v>1117.992</v>
      </c>
      <c r="D684" s="14" t="n">
        <f aca="false">IF(C684="","",'MRR Conglomerado'!AS684)</f>
        <v>0</v>
      </c>
      <c r="E684" s="13" t="n">
        <f aca="false">IF(C684="","",D684/C684)</f>
        <v>0</v>
      </c>
      <c r="F684" s="14" t="n">
        <f aca="false">IF(C684="","",C684/B684)</f>
        <v>59.2</v>
      </c>
      <c r="G684" s="10" t="str">
        <f aca="false">IF(F684="","",IF(F684&lt;100,"Menos de 100 USD",IF(F684&lt;500,"100 a 500 USD",IF(F684&lt;2000,"500 a 2.000 USD","Más de 2.000 USD"))))</f>
        <v>Menos de 100 USD</v>
      </c>
      <c r="H684" s="14" t="n">
        <f aca="false">IF(C684="","",MIN(D684,C684))</f>
        <v>0</v>
      </c>
      <c r="I684" s="14" t="n">
        <f aca="false">IF(SUM('MRR Conglomerado'!AE684:AG684)&gt;0,SUM('MRR Conglomerado'!AE684:AG684),"")</f>
        <v>3457.92384</v>
      </c>
      <c r="J684" s="14" t="n">
        <f aca="false">IF(I684="","",SUM('MRR Conglomerado'!AQ684:AS684))</f>
        <v>0</v>
      </c>
      <c r="K684" s="10" t="n">
        <f aca="false">IF(I684="","",COUNTIF('MRR Conglomerado'!AE684:AG684,"&gt;0"))</f>
        <v>3</v>
      </c>
      <c r="L684" s="13" t="n">
        <f aca="false">IF(I684="","",J684/I684)</f>
        <v>0</v>
      </c>
      <c r="M684" s="14" t="n">
        <f aca="false">IF(I684="","",I684/K684/B684)</f>
        <v>61.0347513899921</v>
      </c>
      <c r="N684" s="10" t="str">
        <f aca="false">IF(M684="","",IF(M684&lt;100,"Menos de 100 USD",IF(M684&lt;500,"100 a 500 USD",IF(M684&lt;2000,"500 a 2.000 USD","Más de 2.000 USD"))))</f>
        <v>Menos de 100 USD</v>
      </c>
      <c r="O684" s="14" t="n">
        <f aca="false">IF(I684="","",MIN(J684,I684))</f>
        <v>0</v>
      </c>
      <c r="P684" s="14" t="n">
        <f aca="false">IF(SUM('MRR Conglomerado'!V684:AG684)&gt;0,SUM('MRR Conglomerado'!V684:AG684),"")</f>
        <v>7071.95172</v>
      </c>
      <c r="Q684" s="14" t="n">
        <f aca="false">IF(P684="","",SUM('MRR Conglomerado'!AH684:AS684))</f>
        <v>5199.842116</v>
      </c>
      <c r="R684" s="10" t="n">
        <f aca="false">IF(P684="","",COUNTIF('MRR Conglomerado'!V684:AG684,"&gt;0"))</f>
        <v>5</v>
      </c>
      <c r="S684" s="14" t="n">
        <f aca="false">IF(P684="","",P684/R684)</f>
        <v>1414.390344</v>
      </c>
      <c r="T684" s="14" t="n">
        <f aca="false">IF(P684="","",Q684/12)</f>
        <v>433.320176333333</v>
      </c>
      <c r="U684" s="13" t="n">
        <f aca="false">IF(P684="","",T684/S684)</f>
        <v>0.306365338374605</v>
      </c>
      <c r="V684" s="14" t="n">
        <f aca="false">IF(P684="","",S684/B684)</f>
        <v>74.8949083399523</v>
      </c>
      <c r="W684" s="10" t="str">
        <f aca="false">IF(V684="","",IF(V684&lt;100,"Menos de 100 USD",IF(V684&lt;500,"100 a 500 USD",IF(V684&lt;2000,"500 a 2.000 USD","Más de 2.000 USD"))))</f>
        <v>Menos de 100 USD</v>
      </c>
      <c r="X684" s="14" t="n">
        <f aca="false">IF(P684="","",MIN(T684,S684))</f>
        <v>433.320176333333</v>
      </c>
    </row>
    <row r="685" customFormat="false" ht="15" hidden="false" customHeight="false" outlineLevel="0" collapsed="false">
      <c r="A685" s="10" t="s">
        <v>1430</v>
      </c>
      <c r="B685" s="14" t="n">
        <v>18.885</v>
      </c>
      <c r="C685" s="14" t="str">
        <f aca="false">IF('MRR Conglomerado'!AG685&gt;0,'MRR Conglomerado'!AG685,"")</f>
        <v/>
      </c>
      <c r="D685" s="14" t="str">
        <f aca="false">IF(C685="","",'MRR Conglomerado'!AS685)</f>
        <v/>
      </c>
      <c r="E685" s="13" t="str">
        <f aca="false">IF(C685="","",D685/C685)</f>
        <v/>
      </c>
      <c r="F685" s="14" t="str">
        <f aca="false">IF(C685="","",C685/B685)</f>
        <v/>
      </c>
      <c r="G685" s="10" t="str">
        <f aca="false">IF(F685="","",IF(F685&lt;100,"Menos de 100 USD",IF(F685&lt;500,"100 a 500 USD",IF(F685&lt;2000,"500 a 2.000 USD","Más de 2.000 USD"))))</f>
        <v/>
      </c>
      <c r="H685" s="14" t="str">
        <f aca="false">IF(C685="","",MIN(D685,C685))</f>
        <v/>
      </c>
      <c r="I685" s="14" t="str">
        <f aca="false">IF(SUM('MRR Conglomerado'!AE685:AG685)&gt;0,SUM('MRR Conglomerado'!AE685:AG685),"")</f>
        <v/>
      </c>
      <c r="J685" s="14" t="str">
        <f aca="false">IF(I685="","",SUM('MRR Conglomerado'!AQ685:AS685))</f>
        <v/>
      </c>
      <c r="K685" s="10" t="str">
        <f aca="false">IF(I685="","",COUNTIF('MRR Conglomerado'!AE685:AG685,"&gt;0"))</f>
        <v/>
      </c>
      <c r="L685" s="13" t="str">
        <f aca="false">IF(I685="","",J685/I685)</f>
        <v/>
      </c>
      <c r="M685" s="14" t="str">
        <f aca="false">IF(I685="","",I685/K685/B685)</f>
        <v/>
      </c>
      <c r="N685" s="10" t="str">
        <f aca="false">IF(M685="","",IF(M685&lt;100,"Menos de 100 USD",IF(M685&lt;500,"100 a 500 USD",IF(M685&lt;2000,"500 a 2.000 USD","Más de 2.000 USD"))))</f>
        <v/>
      </c>
      <c r="O685" s="14" t="str">
        <f aca="false">IF(I685="","",MIN(J685,I685))</f>
        <v/>
      </c>
      <c r="P685" s="14" t="str">
        <f aca="false">IF(SUM('MRR Conglomerado'!V685:AG685)&gt;0,SUM('MRR Conglomerado'!V685:AG685),"")</f>
        <v/>
      </c>
      <c r="Q685" s="14" t="str">
        <f aca="false">IF(P685="","",SUM('MRR Conglomerado'!AH685:AS685))</f>
        <v/>
      </c>
      <c r="R685" s="10" t="str">
        <f aca="false">IF(P685="","",COUNTIF('MRR Conglomerado'!V685:AG685,"&gt;0"))</f>
        <v/>
      </c>
      <c r="S685" s="14" t="str">
        <f aca="false">IF(P685="","",P685/R685)</f>
        <v/>
      </c>
      <c r="T685" s="14" t="str">
        <f aca="false">IF(P685="","",Q685/12)</f>
        <v/>
      </c>
      <c r="U685" s="13" t="str">
        <f aca="false">IF(P685="","",T685/S685)</f>
        <v/>
      </c>
      <c r="V685" s="14" t="str">
        <f aca="false">IF(P685="","",S685/B685)</f>
        <v/>
      </c>
      <c r="W685" s="10" t="str">
        <f aca="false">IF(V685="","",IF(V685&lt;100,"Menos de 100 USD",IF(V685&lt;500,"100 a 500 USD",IF(V685&lt;2000,"500 a 2.000 USD","Más de 2.000 USD"))))</f>
        <v/>
      </c>
      <c r="X685" s="14" t="str">
        <f aca="false">IF(P685="","",MIN(T685,S685))</f>
        <v/>
      </c>
    </row>
    <row r="686" customFormat="false" ht="15" hidden="false" customHeight="false" outlineLevel="0" collapsed="false">
      <c r="A686" s="10" t="s">
        <v>1432</v>
      </c>
      <c r="B686" s="14" t="n">
        <v>18.885</v>
      </c>
      <c r="C686" s="14" t="n">
        <f aca="false">IF('MRR Conglomerado'!AG686&gt;0,'MRR Conglomerado'!AG686,"")</f>
        <v>420.0024</v>
      </c>
      <c r="D686" s="14" t="n">
        <f aca="false">IF(C686="","",'MRR Conglomerado'!AS686)</f>
        <v>248.872752</v>
      </c>
      <c r="E686" s="13" t="n">
        <f aca="false">IF(C686="","",D686/C686)</f>
        <v>0.592550785424083</v>
      </c>
      <c r="F686" s="14" t="n">
        <f aca="false">IF(C686="","",C686/B686)</f>
        <v>22.24</v>
      </c>
      <c r="G686" s="10" t="str">
        <f aca="false">IF(F686="","",IF(F686&lt;100,"Menos de 100 USD",IF(F686&lt;500,"100 a 500 USD",IF(F686&lt;2000,"500 a 2.000 USD","Más de 2.000 USD"))))</f>
        <v>Menos de 100 USD</v>
      </c>
      <c r="H686" s="14" t="n">
        <f aca="false">IF(C686="","",MIN(D686,C686))</f>
        <v>248.872752</v>
      </c>
      <c r="I686" s="14" t="n">
        <f aca="false">IF(SUM('MRR Conglomerado'!AE686:AG686)&gt;0,SUM('MRR Conglomerado'!AE686:AG686),"")</f>
        <v>1199.9011</v>
      </c>
      <c r="J686" s="14" t="n">
        <f aca="false">IF(I686="","",SUM('MRR Conglomerado'!AQ686:AS686))</f>
        <v>746.540306</v>
      </c>
      <c r="K686" s="10" t="n">
        <f aca="false">IF(I686="","",COUNTIF('MRR Conglomerado'!AE686:AG686,"&gt;0"))</f>
        <v>3</v>
      </c>
      <c r="L686" s="13" t="n">
        <f aca="false">IF(I686="","",J686/I686)</f>
        <v>0.622168198695709</v>
      </c>
      <c r="M686" s="14" t="n">
        <f aca="false">IF(I686="","",I686/K686/B686)</f>
        <v>21.1790856941135</v>
      </c>
      <c r="N686" s="10" t="str">
        <f aca="false">IF(M686="","",IF(M686&lt;100,"Menos de 100 USD",IF(M686&lt;500,"100 a 500 USD",IF(M686&lt;2000,"500 a 2.000 USD","Más de 2.000 USD"))))</f>
        <v>Menos de 100 USD</v>
      </c>
      <c r="O686" s="14" t="n">
        <f aca="false">IF(I686="","",MIN(J686,I686))</f>
        <v>746.540306</v>
      </c>
      <c r="P686" s="14" t="n">
        <f aca="false">IF(SUM('MRR Conglomerado'!V686:AG686)&gt;0,SUM('MRR Conglomerado'!V686:AG686),"")</f>
        <v>3660.011726</v>
      </c>
      <c r="Q686" s="14" t="n">
        <f aca="false">IF(P686="","",SUM('MRR Conglomerado'!AH686:AS686))</f>
        <v>3532.839758</v>
      </c>
      <c r="R686" s="10" t="n">
        <f aca="false">IF(P686="","",COUNTIF('MRR Conglomerado'!V686:AG686,"&gt;0"))</f>
        <v>9</v>
      </c>
      <c r="S686" s="14" t="n">
        <f aca="false">IF(P686="","",P686/R686)</f>
        <v>406.667969555556</v>
      </c>
      <c r="T686" s="14" t="n">
        <f aca="false">IF(P686="","",Q686/12)</f>
        <v>294.403313166667</v>
      </c>
      <c r="U686" s="13" t="n">
        <f aca="false">IF(P686="","",T686/S686)</f>
        <v>0.723940253982673</v>
      </c>
      <c r="V686" s="14" t="n">
        <f aca="false">IF(P686="","",S686/B686)</f>
        <v>21.5339141940988</v>
      </c>
      <c r="W686" s="10" t="str">
        <f aca="false">IF(V686="","",IF(V686&lt;100,"Menos de 100 USD",IF(V686&lt;500,"100 a 500 USD",IF(V686&lt;2000,"500 a 2.000 USD","Más de 2.000 USD"))))</f>
        <v>Menos de 100 USD</v>
      </c>
      <c r="X686" s="14" t="n">
        <f aca="false">IF(P686="","",MIN(T686,S686))</f>
        <v>294.403313166667</v>
      </c>
    </row>
    <row r="687" customFormat="false" ht="15" hidden="false" customHeight="false" outlineLevel="0" collapsed="false">
      <c r="A687" s="10" t="s">
        <v>1434</v>
      </c>
      <c r="B687" s="14" t="n">
        <v>18.885</v>
      </c>
      <c r="C687" s="14" t="n">
        <f aca="false">IF('MRR Conglomerado'!AG687&gt;0,'MRR Conglomerado'!AG687,"")</f>
        <v>60554.94135</v>
      </c>
      <c r="D687" s="14" t="n">
        <f aca="false">IF(C687="","",'MRR Conglomerado'!AS687)</f>
        <v>92499.981368</v>
      </c>
      <c r="E687" s="13" t="n">
        <f aca="false">IF(C687="","",D687/C687)</f>
        <v>1.52753812167634</v>
      </c>
      <c r="F687" s="14" t="n">
        <f aca="false">IF(C687="","",C687/B687)</f>
        <v>3206.51</v>
      </c>
      <c r="G687" s="10" t="str">
        <f aca="false">IF(F687="","",IF(F687&lt;100,"Menos de 100 USD",IF(F687&lt;500,"100 a 500 USD",IF(F687&lt;2000,"500 a 2.000 USD","Más de 2.000 USD"))))</f>
        <v>Más de 2.000 USD</v>
      </c>
      <c r="H687" s="14" t="n">
        <f aca="false">IF(C687="","",MIN(D687,C687))</f>
        <v>60554.94135</v>
      </c>
      <c r="I687" s="14" t="n">
        <f aca="false">IF(SUM('MRR Conglomerado'!AE687:AG687)&gt;0,SUM('MRR Conglomerado'!AE687:AG687),"")</f>
        <v>132884.87289</v>
      </c>
      <c r="J687" s="14" t="n">
        <f aca="false">IF(I687="","",SUM('MRR Conglomerado'!AQ687:AS687))</f>
        <v>282820.045762</v>
      </c>
      <c r="K687" s="10" t="n">
        <f aca="false">IF(I687="","",COUNTIF('MRR Conglomerado'!AE687:AG687,"&gt;0"))</f>
        <v>3</v>
      </c>
      <c r="L687" s="13" t="n">
        <f aca="false">IF(I687="","",J687/I687)</f>
        <v>2.12830881056051</v>
      </c>
      <c r="M687" s="14" t="n">
        <f aca="false">IF(I687="","",I687/K687/B687)</f>
        <v>2345.51006777866</v>
      </c>
      <c r="N687" s="10" t="str">
        <f aca="false">IF(M687="","",IF(M687&lt;100,"Menos de 100 USD",IF(M687&lt;500,"100 a 500 USD",IF(M687&lt;2000,"500 a 2.000 USD","Más de 2.000 USD"))))</f>
        <v>Más de 2.000 USD</v>
      </c>
      <c r="O687" s="14" t="n">
        <f aca="false">IF(I687="","",MIN(J687,I687))</f>
        <v>132884.87289</v>
      </c>
      <c r="P687" s="14" t="n">
        <f aca="false">IF(SUM('MRR Conglomerado'!V687:AG687)&gt;0,SUM('MRR Conglomerado'!V687:AG687),"")</f>
        <v>253588.561602</v>
      </c>
      <c r="Q687" s="14" t="n">
        <f aca="false">IF(P687="","",SUM('MRR Conglomerado'!AH687:AS687))</f>
        <v>998083.798841</v>
      </c>
      <c r="R687" s="10" t="n">
        <f aca="false">IF(P687="","",COUNTIF('MRR Conglomerado'!V687:AG687,"&gt;0"))</f>
        <v>12</v>
      </c>
      <c r="S687" s="14" t="n">
        <f aca="false">IF(P687="","",P687/R687)</f>
        <v>21132.3801335</v>
      </c>
      <c r="T687" s="14" t="n">
        <f aca="false">IF(P687="","",Q687/12)</f>
        <v>83173.6499034167</v>
      </c>
      <c r="U687" s="13" t="n">
        <f aca="false">IF(P687="","",T687/S687)</f>
        <v>3.93583918981119</v>
      </c>
      <c r="V687" s="14" t="n">
        <f aca="false">IF(P687="","",S687/B687)</f>
        <v>1119.0034489542</v>
      </c>
      <c r="W687" s="10" t="str">
        <f aca="false">IF(V687="","",IF(V687&lt;100,"Menos de 100 USD",IF(V687&lt;500,"100 a 500 USD",IF(V687&lt;2000,"500 a 2.000 USD","Más de 2.000 USD"))))</f>
        <v>500 a 2.000 USD</v>
      </c>
      <c r="X687" s="14" t="n">
        <f aca="false">IF(P687="","",MIN(T687,S687))</f>
        <v>21132.3801335</v>
      </c>
    </row>
    <row r="688" customFormat="false" ht="15" hidden="false" customHeight="false" outlineLevel="0" collapsed="false">
      <c r="A688" s="10" t="s">
        <v>1436</v>
      </c>
      <c r="B688" s="14" t="n">
        <v>18.885</v>
      </c>
      <c r="C688" s="14" t="n">
        <f aca="false">IF('MRR Conglomerado'!AG688&gt;0,'MRR Conglomerado'!AG688,"")</f>
        <v>7606.68915</v>
      </c>
      <c r="D688" s="14" t="n">
        <f aca="false">IF(C688="","",'MRR Conglomerado'!AS688)</f>
        <v>7616.871336</v>
      </c>
      <c r="E688" s="13" t="n">
        <f aca="false">IF(C688="","",D688/C688)</f>
        <v>1.00133858316006</v>
      </c>
      <c r="F688" s="14" t="n">
        <f aca="false">IF(C688="","",C688/B688)</f>
        <v>402.79</v>
      </c>
      <c r="G688" s="10" t="str">
        <f aca="false">IF(F688="","",IF(F688&lt;100,"Menos de 100 USD",IF(F688&lt;500,"100 a 500 USD",IF(F688&lt;2000,"500 a 2.000 USD","Más de 2.000 USD"))))</f>
        <v>100 a 500 USD</v>
      </c>
      <c r="H688" s="14" t="n">
        <f aca="false">IF(C688="","",MIN(D688,C688))</f>
        <v>7606.68915</v>
      </c>
      <c r="I688" s="14" t="n">
        <f aca="false">IF(SUM('MRR Conglomerado'!AE688:AG688)&gt;0,SUM('MRR Conglomerado'!AE688:AG688),"")</f>
        <v>30973.53413</v>
      </c>
      <c r="J688" s="14" t="n">
        <f aca="false">IF(I688="","",SUM('MRR Conglomerado'!AQ688:AS688))</f>
        <v>22553.370837</v>
      </c>
      <c r="K688" s="10" t="n">
        <f aca="false">IF(I688="","",COUNTIF('MRR Conglomerado'!AE688:AG688,"&gt;0"))</f>
        <v>3</v>
      </c>
      <c r="L688" s="13" t="n">
        <f aca="false">IF(I688="","",J688/I688)</f>
        <v>0.728149740431316</v>
      </c>
      <c r="M688" s="14" t="n">
        <f aca="false">IF(I688="","",I688/K688/B688)</f>
        <v>546.70433553967</v>
      </c>
      <c r="N688" s="10" t="str">
        <f aca="false">IF(M688="","",IF(M688&lt;100,"Menos de 100 USD",IF(M688&lt;500,"100 a 500 USD",IF(M688&lt;2000,"500 a 2.000 USD","Más de 2.000 USD"))))</f>
        <v>500 a 2.000 USD</v>
      </c>
      <c r="O688" s="14" t="n">
        <f aca="false">IF(I688="","",MIN(J688,I688))</f>
        <v>22553.370837</v>
      </c>
      <c r="P688" s="14" t="n">
        <f aca="false">IF(SUM('MRR Conglomerado'!V688:AG688)&gt;0,SUM('MRR Conglomerado'!V688:AG688),"")</f>
        <v>170471.989318</v>
      </c>
      <c r="Q688" s="14" t="n">
        <f aca="false">IF(P688="","",SUM('MRR Conglomerado'!AH688:AS688))</f>
        <v>85673.805495</v>
      </c>
      <c r="R688" s="10" t="n">
        <f aca="false">IF(P688="","",COUNTIF('MRR Conglomerado'!V688:AG688,"&gt;0"))</f>
        <v>12</v>
      </c>
      <c r="S688" s="14" t="n">
        <f aca="false">IF(P688="","",P688/R688)</f>
        <v>14205.9991098333</v>
      </c>
      <c r="T688" s="14" t="n">
        <f aca="false">IF(P688="","",Q688/12)</f>
        <v>7139.48379125</v>
      </c>
      <c r="U688" s="13" t="n">
        <f aca="false">IF(P688="","",T688/S688)</f>
        <v>0.502568227412325</v>
      </c>
      <c r="V688" s="14" t="n">
        <f aca="false">IF(P688="","",S688/B688)</f>
        <v>752.237178174918</v>
      </c>
      <c r="W688" s="10" t="str">
        <f aca="false">IF(V688="","",IF(V688&lt;100,"Menos de 100 USD",IF(V688&lt;500,"100 a 500 USD",IF(V688&lt;2000,"500 a 2.000 USD","Más de 2.000 USD"))))</f>
        <v>500 a 2.000 USD</v>
      </c>
      <c r="X688" s="14" t="n">
        <f aca="false">IF(P688="","",MIN(T688,S688))</f>
        <v>7139.48379125</v>
      </c>
    </row>
    <row r="689" customFormat="false" ht="15" hidden="false" customHeight="false" outlineLevel="0" collapsed="false">
      <c r="A689" s="10" t="s">
        <v>1438</v>
      </c>
      <c r="B689" s="14" t="n">
        <v>18.885</v>
      </c>
      <c r="C689" s="14" t="n">
        <f aca="false">IF('MRR Conglomerado'!AG689&gt;0,'MRR Conglomerado'!AG689,"")</f>
        <v>896.09325</v>
      </c>
      <c r="D689" s="14" t="n">
        <f aca="false">IF(C689="","",'MRR Conglomerado'!AS689)</f>
        <v>1017.543024</v>
      </c>
      <c r="E689" s="13" t="n">
        <f aca="false">IF(C689="","",D689/C689)</f>
        <v>1.13553251740263</v>
      </c>
      <c r="F689" s="14" t="n">
        <f aca="false">IF(C689="","",C689/B689)</f>
        <v>47.45</v>
      </c>
      <c r="G689" s="10" t="str">
        <f aca="false">IF(F689="","",IF(F689&lt;100,"Menos de 100 USD",IF(F689&lt;500,"100 a 500 USD",IF(F689&lt;2000,"500 a 2.000 USD","Más de 2.000 USD"))))</f>
        <v>Menos de 100 USD</v>
      </c>
      <c r="H689" s="14" t="n">
        <f aca="false">IF(C689="","",MIN(D689,C689))</f>
        <v>896.09325</v>
      </c>
      <c r="I689" s="14" t="n">
        <f aca="false">IF(SUM('MRR Conglomerado'!AE689:AG689)&gt;0,SUM('MRR Conglomerado'!AE689:AG689),"")</f>
        <v>2773.41317</v>
      </c>
      <c r="J689" s="14" t="n">
        <f aca="false">IF(I689="","",SUM('MRR Conglomerado'!AQ689:AS689))</f>
        <v>2964.130903</v>
      </c>
      <c r="K689" s="10" t="n">
        <f aca="false">IF(I689="","",COUNTIF('MRR Conglomerado'!AE689:AG689,"&gt;0"))</f>
        <v>3</v>
      </c>
      <c r="L689" s="13" t="n">
        <f aca="false">IF(I689="","",J689/I689)</f>
        <v>1.06876643374417</v>
      </c>
      <c r="M689" s="14" t="n">
        <f aca="false">IF(I689="","",I689/K689/B689)</f>
        <v>48.9526638425558</v>
      </c>
      <c r="N689" s="10" t="str">
        <f aca="false">IF(M689="","",IF(M689&lt;100,"Menos de 100 USD",IF(M689&lt;500,"100 a 500 USD",IF(M689&lt;2000,"500 a 2.000 USD","Más de 2.000 USD"))))</f>
        <v>Menos de 100 USD</v>
      </c>
      <c r="O689" s="14" t="n">
        <f aca="false">IF(I689="","",MIN(J689,I689))</f>
        <v>2773.41317</v>
      </c>
      <c r="P689" s="14" t="n">
        <f aca="false">IF(SUM('MRR Conglomerado'!V689:AG689)&gt;0,SUM('MRR Conglomerado'!V689:AG689),"")</f>
        <v>10457.795176</v>
      </c>
      <c r="Q689" s="14" t="n">
        <f aca="false">IF(P689="","",SUM('MRR Conglomerado'!AH689:AS689))</f>
        <v>11344.086337</v>
      </c>
      <c r="R689" s="10" t="n">
        <f aca="false">IF(P689="","",COUNTIF('MRR Conglomerado'!V689:AG689,"&gt;0"))</f>
        <v>12</v>
      </c>
      <c r="S689" s="14" t="n">
        <f aca="false">IF(P689="","",P689/R689)</f>
        <v>871.482931333333</v>
      </c>
      <c r="T689" s="14" t="n">
        <f aca="false">IF(P689="","",Q689/12)</f>
        <v>945.340528083333</v>
      </c>
      <c r="U689" s="13" t="n">
        <f aca="false">IF(P689="","",T689/S689)</f>
        <v>1.08474933253942</v>
      </c>
      <c r="V689" s="14" t="n">
        <f aca="false">IF(P689="","",S689/B689)</f>
        <v>46.1468324772747</v>
      </c>
      <c r="W689" s="10" t="str">
        <f aca="false">IF(V689="","",IF(V689&lt;100,"Menos de 100 USD",IF(V689&lt;500,"100 a 500 USD",IF(V689&lt;2000,"500 a 2.000 USD","Más de 2.000 USD"))))</f>
        <v>Menos de 100 USD</v>
      </c>
      <c r="X689" s="14" t="n">
        <f aca="false">IF(P689="","",MIN(T689,S689))</f>
        <v>871.482931333333</v>
      </c>
    </row>
    <row r="690" customFormat="false" ht="15" hidden="false" customHeight="false" outlineLevel="0" collapsed="false">
      <c r="A690" s="10" t="s">
        <v>1440</v>
      </c>
      <c r="B690" s="14" t="n">
        <v>18.885</v>
      </c>
      <c r="C690" s="14" t="str">
        <f aca="false">IF('MRR Conglomerado'!AG690&gt;0,'MRR Conglomerado'!AG690,"")</f>
        <v/>
      </c>
      <c r="D690" s="14" t="str">
        <f aca="false">IF(C690="","",'MRR Conglomerado'!AS690)</f>
        <v/>
      </c>
      <c r="E690" s="13" t="str">
        <f aca="false">IF(C690="","",D690/C690)</f>
        <v/>
      </c>
      <c r="F690" s="14" t="str">
        <f aca="false">IF(C690="","",C690/B690)</f>
        <v/>
      </c>
      <c r="G690" s="10" t="str">
        <f aca="false">IF(F690="","",IF(F690&lt;100,"Menos de 100 USD",IF(F690&lt;500,"100 a 500 USD",IF(F690&lt;2000,"500 a 2.000 USD","Más de 2.000 USD"))))</f>
        <v/>
      </c>
      <c r="H690" s="14" t="str">
        <f aca="false">IF(C690="","",MIN(D690,C690))</f>
        <v/>
      </c>
      <c r="I690" s="14" t="str">
        <f aca="false">IF(SUM('MRR Conglomerado'!AE690:AG690)&gt;0,SUM('MRR Conglomerado'!AE690:AG690),"")</f>
        <v/>
      </c>
      <c r="J690" s="14" t="str">
        <f aca="false">IF(I690="","",SUM('MRR Conglomerado'!AQ690:AS690))</f>
        <v/>
      </c>
      <c r="K690" s="10" t="str">
        <f aca="false">IF(I690="","",COUNTIF('MRR Conglomerado'!AE690:AG690,"&gt;0"))</f>
        <v/>
      </c>
      <c r="L690" s="13" t="str">
        <f aca="false">IF(I690="","",J690/I690)</f>
        <v/>
      </c>
      <c r="M690" s="14" t="str">
        <f aca="false">IF(I690="","",I690/K690/B690)</f>
        <v/>
      </c>
      <c r="N690" s="10" t="str">
        <f aca="false">IF(M690="","",IF(M690&lt;100,"Menos de 100 USD",IF(M690&lt;500,"100 a 500 USD",IF(M690&lt;2000,"500 a 2.000 USD","Más de 2.000 USD"))))</f>
        <v/>
      </c>
      <c r="O690" s="14" t="str">
        <f aca="false">IF(I690="","",MIN(J690,I690))</f>
        <v/>
      </c>
      <c r="P690" s="14" t="n">
        <f aca="false">IF(SUM('MRR Conglomerado'!V690:AG690)&gt;0,SUM('MRR Conglomerado'!V690:AG690),"")</f>
        <v>5622.932322</v>
      </c>
      <c r="Q690" s="14" t="n">
        <f aca="false">IF(P690="","",SUM('MRR Conglomerado'!AH690:AS690))</f>
        <v>0</v>
      </c>
      <c r="R690" s="10" t="n">
        <f aca="false">IF(P690="","",COUNTIF('MRR Conglomerado'!V690:AG690,"&gt;0"))</f>
        <v>7</v>
      </c>
      <c r="S690" s="14" t="n">
        <f aca="false">IF(P690="","",P690/R690)</f>
        <v>803.276046</v>
      </c>
      <c r="T690" s="14" t="n">
        <f aca="false">IF(P690="","",Q690/12)</f>
        <v>0</v>
      </c>
      <c r="U690" s="13" t="n">
        <f aca="false">IF(P690="","",T690/S690)</f>
        <v>0</v>
      </c>
      <c r="V690" s="14" t="n">
        <f aca="false">IF(P690="","",S690/B690)</f>
        <v>42.5351361397935</v>
      </c>
      <c r="W690" s="10" t="str">
        <f aca="false">IF(V690="","",IF(V690&lt;100,"Menos de 100 USD",IF(V690&lt;500,"100 a 500 USD",IF(V690&lt;2000,"500 a 2.000 USD","Más de 2.000 USD"))))</f>
        <v>Menos de 100 USD</v>
      </c>
      <c r="X690" s="14" t="n">
        <f aca="false">IF(P690="","",MIN(T690,S690))</f>
        <v>0</v>
      </c>
    </row>
    <row r="691" customFormat="false" ht="15" hidden="false" customHeight="false" outlineLevel="0" collapsed="false">
      <c r="A691" s="10" t="s">
        <v>1442</v>
      </c>
      <c r="B691" s="14" t="n">
        <v>18.885</v>
      </c>
      <c r="C691" s="14" t="n">
        <f aca="false">IF('MRR Conglomerado'!AG691&gt;0,'MRR Conglomerado'!AG691,"")</f>
        <v>17760.02055</v>
      </c>
      <c r="D691" s="14" t="n">
        <f aca="false">IF(C691="","",'MRR Conglomerado'!AS691)</f>
        <v>8585.059848</v>
      </c>
      <c r="E691" s="13" t="n">
        <f aca="false">IF(C691="","",D691/C691)</f>
        <v>0.483392450128668</v>
      </c>
      <c r="F691" s="14" t="n">
        <f aca="false">IF(C691="","",C691/B691)</f>
        <v>940.43</v>
      </c>
      <c r="G691" s="10" t="str">
        <f aca="false">IF(F691="","",IF(F691&lt;100,"Menos de 100 USD",IF(F691&lt;500,"100 a 500 USD",IF(F691&lt;2000,"500 a 2.000 USD","Más de 2.000 USD"))))</f>
        <v>500 a 2.000 USD</v>
      </c>
      <c r="H691" s="14" t="n">
        <f aca="false">IF(C691="","",MIN(D691,C691))</f>
        <v>8585.059848</v>
      </c>
      <c r="I691" s="14" t="n">
        <f aca="false">IF(SUM('MRR Conglomerado'!AE691:AG691)&gt;0,SUM('MRR Conglomerado'!AE691:AG691),"")</f>
        <v>47110.13651</v>
      </c>
      <c r="J691" s="14" t="n">
        <f aca="false">IF(I691="","",SUM('MRR Conglomerado'!AQ691:AS691))</f>
        <v>26220.042295</v>
      </c>
      <c r="K691" s="10" t="n">
        <f aca="false">IF(I691="","",COUNTIF('MRR Conglomerado'!AE691:AG691,"&gt;0"))</f>
        <v>3</v>
      </c>
      <c r="L691" s="13" t="n">
        <f aca="false">IF(I691="","",J691/I691)</f>
        <v>0.556569015448179</v>
      </c>
      <c r="M691" s="14" t="n">
        <f aca="false">IF(I691="","",I691/K691/B691)</f>
        <v>831.526546818463</v>
      </c>
      <c r="N691" s="10" t="str">
        <f aca="false">IF(M691="","",IF(M691&lt;100,"Menos de 100 USD",IF(M691&lt;500,"100 a 500 USD",IF(M691&lt;2000,"500 a 2.000 USD","Más de 2.000 USD"))))</f>
        <v>500 a 2.000 USD</v>
      </c>
      <c r="O691" s="14" t="n">
        <f aca="false">IF(I691="","",MIN(J691,I691))</f>
        <v>26220.042295</v>
      </c>
      <c r="P691" s="14" t="n">
        <f aca="false">IF(SUM('MRR Conglomerado'!V691:AG691)&gt;0,SUM('MRR Conglomerado'!V691:AG691),"")</f>
        <v>269048.086892</v>
      </c>
      <c r="Q691" s="14" t="n">
        <f aca="false">IF(P691="","",SUM('MRR Conglomerado'!AH691:AS691))</f>
        <v>125639.769303</v>
      </c>
      <c r="R691" s="10" t="n">
        <f aca="false">IF(P691="","",COUNTIF('MRR Conglomerado'!V691:AG691,"&gt;0"))</f>
        <v>12</v>
      </c>
      <c r="S691" s="14" t="n">
        <f aca="false">IF(P691="","",P691/R691)</f>
        <v>22420.6739076667</v>
      </c>
      <c r="T691" s="14" t="n">
        <f aca="false">IF(P691="","",Q691/12)</f>
        <v>10469.98077525</v>
      </c>
      <c r="U691" s="13" t="n">
        <f aca="false">IF(P691="","",T691/S691)</f>
        <v>0.466978861490413</v>
      </c>
      <c r="V691" s="14" t="n">
        <f aca="false">IF(P691="","",S691/B691)</f>
        <v>1187.22128184626</v>
      </c>
      <c r="W691" s="10" t="str">
        <f aca="false">IF(V691="","",IF(V691&lt;100,"Menos de 100 USD",IF(V691&lt;500,"100 a 500 USD",IF(V691&lt;2000,"500 a 2.000 USD","Más de 2.000 USD"))))</f>
        <v>500 a 2.000 USD</v>
      </c>
      <c r="X691" s="14" t="n">
        <f aca="false">IF(P691="","",MIN(T691,S691))</f>
        <v>10469.98077525</v>
      </c>
    </row>
    <row r="692" customFormat="false" ht="15" hidden="false" customHeight="false" outlineLevel="0" collapsed="false">
      <c r="A692" s="10" t="s">
        <v>1444</v>
      </c>
      <c r="B692" s="14" t="n">
        <v>18.885</v>
      </c>
      <c r="C692" s="14" t="str">
        <f aca="false">IF('MRR Conglomerado'!AG692&gt;0,'MRR Conglomerado'!AG692,"")</f>
        <v/>
      </c>
      <c r="D692" s="14" t="str">
        <f aca="false">IF(C692="","",'MRR Conglomerado'!AS692)</f>
        <v/>
      </c>
      <c r="E692" s="13" t="str">
        <f aca="false">IF(C692="","",D692/C692)</f>
        <v/>
      </c>
      <c r="F692" s="14" t="str">
        <f aca="false">IF(C692="","",C692/B692)</f>
        <v/>
      </c>
      <c r="G692" s="10" t="str">
        <f aca="false">IF(F692="","",IF(F692&lt;100,"Menos de 100 USD",IF(F692&lt;500,"100 a 500 USD",IF(F692&lt;2000,"500 a 2.000 USD","Más de 2.000 USD"))))</f>
        <v/>
      </c>
      <c r="H692" s="14" t="str">
        <f aca="false">IF(C692="","",MIN(D692,C692))</f>
        <v/>
      </c>
      <c r="I692" s="14" t="str">
        <f aca="false">IF(SUM('MRR Conglomerado'!AE692:AG692)&gt;0,SUM('MRR Conglomerado'!AE692:AG692),"")</f>
        <v/>
      </c>
      <c r="J692" s="14" t="str">
        <f aca="false">IF(I692="","",SUM('MRR Conglomerado'!AQ692:AS692))</f>
        <v/>
      </c>
      <c r="K692" s="10" t="str">
        <f aca="false">IF(I692="","",COUNTIF('MRR Conglomerado'!AE692:AG692,"&gt;0"))</f>
        <v/>
      </c>
      <c r="L692" s="13" t="str">
        <f aca="false">IF(I692="","",J692/I692)</f>
        <v/>
      </c>
      <c r="M692" s="14" t="str">
        <f aca="false">IF(I692="","",I692/K692/B692)</f>
        <v/>
      </c>
      <c r="N692" s="10" t="str">
        <f aca="false">IF(M692="","",IF(M692&lt;100,"Menos de 100 USD",IF(M692&lt;500,"100 a 500 USD",IF(M692&lt;2000,"500 a 2.000 USD","Más de 2.000 USD"))))</f>
        <v/>
      </c>
      <c r="O692" s="14" t="str">
        <f aca="false">IF(I692="","",MIN(J692,I692))</f>
        <v/>
      </c>
      <c r="P692" s="14" t="str">
        <f aca="false">IF(SUM('MRR Conglomerado'!V692:AG692)&gt;0,SUM('MRR Conglomerado'!V692:AG692),"")</f>
        <v/>
      </c>
      <c r="Q692" s="14" t="str">
        <f aca="false">IF(P692="","",SUM('MRR Conglomerado'!AH692:AS692))</f>
        <v/>
      </c>
      <c r="R692" s="10" t="str">
        <f aca="false">IF(P692="","",COUNTIF('MRR Conglomerado'!V692:AG692,"&gt;0"))</f>
        <v/>
      </c>
      <c r="S692" s="14" t="str">
        <f aca="false">IF(P692="","",P692/R692)</f>
        <v/>
      </c>
      <c r="T692" s="14" t="str">
        <f aca="false">IF(P692="","",Q692/12)</f>
        <v/>
      </c>
      <c r="U692" s="13" t="str">
        <f aca="false">IF(P692="","",T692/S692)</f>
        <v/>
      </c>
      <c r="V692" s="14" t="str">
        <f aca="false">IF(P692="","",S692/B692)</f>
        <v/>
      </c>
      <c r="W692" s="10" t="str">
        <f aca="false">IF(V692="","",IF(V692&lt;100,"Menos de 100 USD",IF(V692&lt;500,"100 a 500 USD",IF(V692&lt;2000,"500 a 2.000 USD","Más de 2.000 USD"))))</f>
        <v/>
      </c>
      <c r="X692" s="14" t="str">
        <f aca="false">IF(P692="","",MIN(T692,S692))</f>
        <v/>
      </c>
    </row>
    <row r="693" customFormat="false" ht="15" hidden="false" customHeight="false" outlineLevel="0" collapsed="false">
      <c r="A693" s="10" t="s">
        <v>1446</v>
      </c>
      <c r="B693" s="14" t="n">
        <v>18.885</v>
      </c>
      <c r="C693" s="14" t="n">
        <f aca="false">IF('MRR Conglomerado'!AG693&gt;0,'MRR Conglomerado'!AG693,"")</f>
        <v>504.04065</v>
      </c>
      <c r="D693" s="14" t="n">
        <f aca="false">IF(C693="","",'MRR Conglomerado'!AS693)</f>
        <v>0</v>
      </c>
      <c r="E693" s="13" t="n">
        <f aca="false">IF(C693="","",D693/C693)</f>
        <v>0</v>
      </c>
      <c r="F693" s="14" t="n">
        <f aca="false">IF(C693="","",C693/B693)</f>
        <v>26.69</v>
      </c>
      <c r="G693" s="10" t="str">
        <f aca="false">IF(F693="","",IF(F693&lt;100,"Menos de 100 USD",IF(F693&lt;500,"100 a 500 USD",IF(F693&lt;2000,"500 a 2.000 USD","Más de 2.000 USD"))))</f>
        <v>Menos de 100 USD</v>
      </c>
      <c r="H693" s="14" t="n">
        <f aca="false">IF(C693="","",MIN(D693,C693))</f>
        <v>0</v>
      </c>
      <c r="I693" s="14" t="n">
        <f aca="false">IF(SUM('MRR Conglomerado'!AE693:AG693)&gt;0,SUM('MRR Conglomerado'!AE693:AG693),"")</f>
        <v>1512.09361</v>
      </c>
      <c r="J693" s="14" t="n">
        <f aca="false">IF(I693="","",SUM('MRR Conglomerado'!AQ693:AS693))</f>
        <v>0</v>
      </c>
      <c r="K693" s="10" t="n">
        <f aca="false">IF(I693="","",COUNTIF('MRR Conglomerado'!AE693:AG693,"&gt;0"))</f>
        <v>3</v>
      </c>
      <c r="L693" s="13" t="n">
        <f aca="false">IF(I693="","",J693/I693)</f>
        <v>0</v>
      </c>
      <c r="M693" s="14" t="n">
        <f aca="false">IF(I693="","",I693/K693/B693)</f>
        <v>26.6894997793663</v>
      </c>
      <c r="N693" s="10" t="str">
        <f aca="false">IF(M693="","",IF(M693&lt;100,"Menos de 100 USD",IF(M693&lt;500,"100 a 500 USD",IF(M693&lt;2000,"500 a 2.000 USD","Más de 2.000 USD"))))</f>
        <v>Menos de 100 USD</v>
      </c>
      <c r="O693" s="14" t="n">
        <f aca="false">IF(I693="","",MIN(J693,I693))</f>
        <v>0</v>
      </c>
      <c r="P693" s="14" t="n">
        <f aca="false">IF(SUM('MRR Conglomerado'!V693:AG693)&gt;0,SUM('MRR Conglomerado'!V693:AG693),"")</f>
        <v>5544.048466</v>
      </c>
      <c r="Q693" s="14" t="n">
        <f aca="false">IF(P693="","",SUM('MRR Conglomerado'!AH693:AS693))</f>
        <v>503.94757</v>
      </c>
      <c r="R693" s="10" t="n">
        <f aca="false">IF(P693="","",COUNTIF('MRR Conglomerado'!V693:AG693,"&gt;0"))</f>
        <v>11</v>
      </c>
      <c r="S693" s="14" t="n">
        <f aca="false">IF(P693="","",P693/R693)</f>
        <v>504.004406</v>
      </c>
      <c r="T693" s="14" t="n">
        <f aca="false">IF(P693="","",Q693/12)</f>
        <v>41.9956308333333</v>
      </c>
      <c r="U693" s="13" t="n">
        <f aca="false">IF(P693="","",T693/S693)</f>
        <v>0.0833239359287135</v>
      </c>
      <c r="V693" s="14" t="n">
        <f aca="false">IF(P693="","",S693/B693)</f>
        <v>26.6880808048716</v>
      </c>
      <c r="W693" s="10" t="str">
        <f aca="false">IF(V693="","",IF(V693&lt;100,"Menos de 100 USD",IF(V693&lt;500,"100 a 500 USD",IF(V693&lt;2000,"500 a 2.000 USD","Más de 2.000 USD"))))</f>
        <v>Menos de 100 USD</v>
      </c>
      <c r="X693" s="14" t="n">
        <f aca="false">IF(P693="","",MIN(T693,S693))</f>
        <v>41.9956308333333</v>
      </c>
    </row>
    <row r="694" customFormat="false" ht="15" hidden="false" customHeight="false" outlineLevel="0" collapsed="false">
      <c r="A694" s="10" t="s">
        <v>1448</v>
      </c>
      <c r="B694" s="14" t="n">
        <v>18.885</v>
      </c>
      <c r="C694" s="14" t="n">
        <f aca="false">IF('MRR Conglomerado'!AG694&gt;0,'MRR Conglomerado'!AG694,"")</f>
        <v>2448.2514</v>
      </c>
      <c r="D694" s="14" t="n">
        <f aca="false">IF(C694="","",'MRR Conglomerado'!AS694)</f>
        <v>0</v>
      </c>
      <c r="E694" s="13" t="n">
        <f aca="false">IF(C694="","",D694/C694)</f>
        <v>0</v>
      </c>
      <c r="F694" s="14" t="n">
        <f aca="false">IF(C694="","",C694/B694)</f>
        <v>129.64</v>
      </c>
      <c r="G694" s="10" t="str">
        <f aca="false">IF(F694="","",IF(F694&lt;100,"Menos de 100 USD",IF(F694&lt;500,"100 a 500 USD",IF(F694&lt;2000,"500 a 2.000 USD","Más de 2.000 USD"))))</f>
        <v>100 a 500 USD</v>
      </c>
      <c r="H694" s="14" t="n">
        <f aca="false">IF(C694="","",MIN(D694,C694))</f>
        <v>0</v>
      </c>
      <c r="I694" s="14" t="n">
        <f aca="false">IF(SUM('MRR Conglomerado'!AE694:AG694)&gt;0,SUM('MRR Conglomerado'!AE694:AG694),"")</f>
        <v>6978.65078</v>
      </c>
      <c r="J694" s="14" t="n">
        <f aca="false">IF(I694="","",SUM('MRR Conglomerado'!AQ694:AS694))</f>
        <v>0</v>
      </c>
      <c r="K694" s="10" t="n">
        <f aca="false">IF(I694="","",COUNTIF('MRR Conglomerado'!AE694:AG694,"&gt;0"))</f>
        <v>3</v>
      </c>
      <c r="L694" s="13" t="n">
        <f aca="false">IF(I694="","",J694/I694)</f>
        <v>0</v>
      </c>
      <c r="M694" s="14" t="n">
        <f aca="false">IF(I694="","",I694/K694/B694)</f>
        <v>123.178021004324</v>
      </c>
      <c r="N694" s="10" t="str">
        <f aca="false">IF(M694="","",IF(M694&lt;100,"Menos de 100 USD",IF(M694&lt;500,"100 a 500 USD",IF(M694&lt;2000,"500 a 2.000 USD","Más de 2.000 USD"))))</f>
        <v>100 a 500 USD</v>
      </c>
      <c r="O694" s="14" t="n">
        <f aca="false">IF(I694="","",MIN(J694,I694))</f>
        <v>0</v>
      </c>
      <c r="P694" s="14" t="n">
        <f aca="false">IF(SUM('MRR Conglomerado'!V694:AG694)&gt;0,SUM('MRR Conglomerado'!V694:AG694),"")</f>
        <v>23286.90359</v>
      </c>
      <c r="Q694" s="14" t="n">
        <f aca="false">IF(P694="","",SUM('MRR Conglomerado'!AH694:AS694))</f>
        <v>13535.536794</v>
      </c>
      <c r="R694" s="10" t="n">
        <f aca="false">IF(P694="","",COUNTIF('MRR Conglomerado'!V694:AG694,"&gt;0"))</f>
        <v>12</v>
      </c>
      <c r="S694" s="14" t="n">
        <f aca="false">IF(P694="","",P694/R694)</f>
        <v>1940.57529916667</v>
      </c>
      <c r="T694" s="14" t="n">
        <f aca="false">IF(P694="","",Q694/12)</f>
        <v>1127.9613995</v>
      </c>
      <c r="U694" s="13" t="n">
        <f aca="false">IF(P694="","",T694/S694)</f>
        <v>0.58125103415692</v>
      </c>
      <c r="V694" s="14" t="n">
        <f aca="false">IF(P694="","",S694/B694)</f>
        <v>102.757495322566</v>
      </c>
      <c r="W694" s="10" t="str">
        <f aca="false">IF(V694="","",IF(V694&lt;100,"Menos de 100 USD",IF(V694&lt;500,"100 a 500 USD",IF(V694&lt;2000,"500 a 2.000 USD","Más de 2.000 USD"))))</f>
        <v>100 a 500 USD</v>
      </c>
      <c r="X694" s="14" t="n">
        <f aca="false">IF(P694="","",MIN(T694,S694))</f>
        <v>1127.9613995</v>
      </c>
    </row>
    <row r="695" customFormat="false" ht="15" hidden="false" customHeight="false" outlineLevel="0" collapsed="false">
      <c r="A695" s="10" t="s">
        <v>1450</v>
      </c>
      <c r="B695" s="14" t="n">
        <v>18.885</v>
      </c>
      <c r="C695" s="14" t="n">
        <f aca="false">IF('MRR Conglomerado'!AG695&gt;0,'MRR Conglomerado'!AG695,"")</f>
        <v>3083.35395</v>
      </c>
      <c r="D695" s="14" t="n">
        <f aca="false">IF(C695="","",'MRR Conglomerado'!AS695)</f>
        <v>2394.743928</v>
      </c>
      <c r="E695" s="13" t="n">
        <f aca="false">IF(C695="","",D695/C695)</f>
        <v>0.77666851319486</v>
      </c>
      <c r="F695" s="14" t="n">
        <f aca="false">IF(C695="","",C695/B695)</f>
        <v>163.27</v>
      </c>
      <c r="G695" s="10" t="str">
        <f aca="false">IF(F695="","",IF(F695&lt;100,"Menos de 100 USD",IF(F695&lt;500,"100 a 500 USD",IF(F695&lt;2000,"500 a 2.000 USD","Más de 2.000 USD"))))</f>
        <v>100 a 500 USD</v>
      </c>
      <c r="H695" s="14" t="n">
        <f aca="false">IF(C695="","",MIN(D695,C695))</f>
        <v>2394.743928</v>
      </c>
      <c r="I695" s="14" t="n">
        <f aca="false">IF(SUM('MRR Conglomerado'!AE695:AG695)&gt;0,SUM('MRR Conglomerado'!AE695:AG695),"")</f>
        <v>9941.12569</v>
      </c>
      <c r="J695" s="14" t="n">
        <f aca="false">IF(I695="","",SUM('MRR Conglomerado'!AQ695:AS695))</f>
        <v>8225.988177</v>
      </c>
      <c r="K695" s="10" t="n">
        <f aca="false">IF(I695="","",COUNTIF('MRR Conglomerado'!AE695:AG695,"&gt;0"))</f>
        <v>3</v>
      </c>
      <c r="L695" s="13" t="n">
        <f aca="false">IF(I695="","",J695/I695)</f>
        <v>0.827470493132856</v>
      </c>
      <c r="M695" s="14" t="n">
        <f aca="false">IF(I695="","",I695/K695/B695)</f>
        <v>175.467755537905</v>
      </c>
      <c r="N695" s="10" t="str">
        <f aca="false">IF(M695="","",IF(M695&lt;100,"Menos de 100 USD",IF(M695&lt;500,"100 a 500 USD",IF(M695&lt;2000,"500 a 2.000 USD","Más de 2.000 USD"))))</f>
        <v>100 a 500 USD</v>
      </c>
      <c r="O695" s="14" t="n">
        <f aca="false">IF(I695="","",MIN(J695,I695))</f>
        <v>8225.988177</v>
      </c>
      <c r="P695" s="14" t="n">
        <f aca="false">IF(SUM('MRR Conglomerado'!V695:AG695)&gt;0,SUM('MRR Conglomerado'!V695:AG695),"")</f>
        <v>62128.054472</v>
      </c>
      <c r="Q695" s="14" t="n">
        <f aca="false">IF(P695="","",SUM('MRR Conglomerado'!AH695:AS695))</f>
        <v>38446.165099</v>
      </c>
      <c r="R695" s="10" t="n">
        <f aca="false">IF(P695="","",COUNTIF('MRR Conglomerado'!V695:AG695,"&gt;0"))</f>
        <v>11</v>
      </c>
      <c r="S695" s="14" t="n">
        <f aca="false">IF(P695="","",P695/R695)</f>
        <v>5648.004952</v>
      </c>
      <c r="T695" s="14" t="n">
        <f aca="false">IF(P695="","",Q695/12)</f>
        <v>3203.84709158333</v>
      </c>
      <c r="U695" s="13" t="n">
        <f aca="false">IF(P695="","",T695/S695)</f>
        <v>0.567252882887227</v>
      </c>
      <c r="V695" s="14" t="n">
        <f aca="false">IF(P695="","",S695/B695)</f>
        <v>299.073600847233</v>
      </c>
      <c r="W695" s="10" t="str">
        <f aca="false">IF(V695="","",IF(V695&lt;100,"Menos de 100 USD",IF(V695&lt;500,"100 a 500 USD",IF(V695&lt;2000,"500 a 2.000 USD","Más de 2.000 USD"))))</f>
        <v>100 a 500 USD</v>
      </c>
      <c r="X695" s="14" t="n">
        <f aca="false">IF(P695="","",MIN(T695,S695))</f>
        <v>3203.84709158333</v>
      </c>
    </row>
    <row r="696" customFormat="false" ht="15" hidden="false" customHeight="false" outlineLevel="0" collapsed="false">
      <c r="A696" s="10" t="s">
        <v>1452</v>
      </c>
      <c r="B696" s="14" t="n">
        <v>18.885</v>
      </c>
      <c r="C696" s="14" t="str">
        <f aca="false">IF('MRR Conglomerado'!AG696&gt;0,'MRR Conglomerado'!AG696,"")</f>
        <v/>
      </c>
      <c r="D696" s="14" t="str">
        <f aca="false">IF(C696="","",'MRR Conglomerado'!AS696)</f>
        <v/>
      </c>
      <c r="E696" s="13" t="str">
        <f aca="false">IF(C696="","",D696/C696)</f>
        <v/>
      </c>
      <c r="F696" s="14" t="str">
        <f aca="false">IF(C696="","",C696/B696)</f>
        <v/>
      </c>
      <c r="G696" s="10" t="str">
        <f aca="false">IF(F696="","",IF(F696&lt;100,"Menos de 100 USD",IF(F696&lt;500,"100 a 500 USD",IF(F696&lt;2000,"500 a 2.000 USD","Más de 2.000 USD"))))</f>
        <v/>
      </c>
      <c r="H696" s="14" t="str">
        <f aca="false">IF(C696="","",MIN(D696,C696))</f>
        <v/>
      </c>
      <c r="I696" s="14" t="str">
        <f aca="false">IF(SUM('MRR Conglomerado'!AE696:AG696)&gt;0,SUM('MRR Conglomerado'!AE696:AG696),"")</f>
        <v/>
      </c>
      <c r="J696" s="14" t="str">
        <f aca="false">IF(I696="","",SUM('MRR Conglomerado'!AQ696:AS696))</f>
        <v/>
      </c>
      <c r="K696" s="10" t="str">
        <f aca="false">IF(I696="","",COUNTIF('MRR Conglomerado'!AE696:AG696,"&gt;0"))</f>
        <v/>
      </c>
      <c r="L696" s="13" t="str">
        <f aca="false">IF(I696="","",J696/I696)</f>
        <v/>
      </c>
      <c r="M696" s="14" t="str">
        <f aca="false">IF(I696="","",I696/K696/B696)</f>
        <v/>
      </c>
      <c r="N696" s="10" t="str">
        <f aca="false">IF(M696="","",IF(M696&lt;100,"Menos de 100 USD",IF(M696&lt;500,"100 a 500 USD",IF(M696&lt;2000,"500 a 2.000 USD","Más de 2.000 USD"))))</f>
        <v/>
      </c>
      <c r="O696" s="14" t="str">
        <f aca="false">IF(I696="","",MIN(J696,I696))</f>
        <v/>
      </c>
      <c r="P696" s="14" t="str">
        <f aca="false">IF(SUM('MRR Conglomerado'!V696:AG696)&gt;0,SUM('MRR Conglomerado'!V696:AG696),"")</f>
        <v/>
      </c>
      <c r="Q696" s="14" t="str">
        <f aca="false">IF(P696="","",SUM('MRR Conglomerado'!AH696:AS696))</f>
        <v/>
      </c>
      <c r="R696" s="10" t="str">
        <f aca="false">IF(P696="","",COUNTIF('MRR Conglomerado'!V696:AG696,"&gt;0"))</f>
        <v/>
      </c>
      <c r="S696" s="14" t="str">
        <f aca="false">IF(P696="","",P696/R696)</f>
        <v/>
      </c>
      <c r="T696" s="14" t="str">
        <f aca="false">IF(P696="","",Q696/12)</f>
        <v/>
      </c>
      <c r="U696" s="13" t="str">
        <f aca="false">IF(P696="","",T696/S696)</f>
        <v/>
      </c>
      <c r="V696" s="14" t="str">
        <f aca="false">IF(P696="","",S696/B696)</f>
        <v/>
      </c>
      <c r="W696" s="10" t="str">
        <f aca="false">IF(V696="","",IF(V696&lt;100,"Menos de 100 USD",IF(V696&lt;500,"100 a 500 USD",IF(V696&lt;2000,"500 a 2.000 USD","Más de 2.000 USD"))))</f>
        <v/>
      </c>
      <c r="X696" s="14" t="str">
        <f aca="false">IF(P696="","",MIN(T696,S696))</f>
        <v/>
      </c>
    </row>
    <row r="697" customFormat="false" ht="15" hidden="false" customHeight="false" outlineLevel="0" collapsed="false">
      <c r="A697" s="10" t="s">
        <v>1454</v>
      </c>
      <c r="B697" s="14" t="n">
        <v>18.885</v>
      </c>
      <c r="C697" s="14" t="str">
        <f aca="false">IF('MRR Conglomerado'!AG697&gt;0,'MRR Conglomerado'!AG697,"")</f>
        <v/>
      </c>
      <c r="D697" s="14" t="str">
        <f aca="false">IF(C697="","",'MRR Conglomerado'!AS697)</f>
        <v/>
      </c>
      <c r="E697" s="13" t="str">
        <f aca="false">IF(C697="","",D697/C697)</f>
        <v/>
      </c>
      <c r="F697" s="14" t="str">
        <f aca="false">IF(C697="","",C697/B697)</f>
        <v/>
      </c>
      <c r="G697" s="10" t="str">
        <f aca="false">IF(F697="","",IF(F697&lt;100,"Menos de 100 USD",IF(F697&lt;500,"100 a 500 USD",IF(F697&lt;2000,"500 a 2.000 USD","Más de 2.000 USD"))))</f>
        <v/>
      </c>
      <c r="H697" s="14" t="str">
        <f aca="false">IF(C697="","",MIN(D697,C697))</f>
        <v/>
      </c>
      <c r="I697" s="14" t="str">
        <f aca="false">IF(SUM('MRR Conglomerado'!AE697:AG697)&gt;0,SUM('MRR Conglomerado'!AE697:AG697),"")</f>
        <v/>
      </c>
      <c r="J697" s="14" t="str">
        <f aca="false">IF(I697="","",SUM('MRR Conglomerado'!AQ697:AS697))</f>
        <v/>
      </c>
      <c r="K697" s="10" t="str">
        <f aca="false">IF(I697="","",COUNTIF('MRR Conglomerado'!AE697:AG697,"&gt;0"))</f>
        <v/>
      </c>
      <c r="L697" s="13" t="str">
        <f aca="false">IF(I697="","",J697/I697)</f>
        <v/>
      </c>
      <c r="M697" s="14" t="str">
        <f aca="false">IF(I697="","",I697/K697/B697)</f>
        <v/>
      </c>
      <c r="N697" s="10" t="str">
        <f aca="false">IF(M697="","",IF(M697&lt;100,"Menos de 100 USD",IF(M697&lt;500,"100 a 500 USD",IF(M697&lt;2000,"500 a 2.000 USD","Más de 2.000 USD"))))</f>
        <v/>
      </c>
      <c r="O697" s="14" t="str">
        <f aca="false">IF(I697="","",MIN(J697,I697))</f>
        <v/>
      </c>
      <c r="P697" s="14" t="n">
        <f aca="false">IF(SUM('MRR Conglomerado'!V697:AG697)&gt;0,SUM('MRR Conglomerado'!V697:AG697),"")</f>
        <v>13449.72762</v>
      </c>
      <c r="Q697" s="14" t="n">
        <f aca="false">IF(P697="","",SUM('MRR Conglomerado'!AH697:AS697))</f>
        <v>0</v>
      </c>
      <c r="R697" s="10" t="n">
        <f aca="false">IF(P697="","",COUNTIF('MRR Conglomerado'!V697:AG697,"&gt;0"))</f>
        <v>9</v>
      </c>
      <c r="S697" s="14" t="n">
        <f aca="false">IF(P697="","",P697/R697)</f>
        <v>1494.41418</v>
      </c>
      <c r="T697" s="14" t="n">
        <f aca="false">IF(P697="","",Q697/12)</f>
        <v>0</v>
      </c>
      <c r="U697" s="13" t="n">
        <f aca="false">IF(P697="","",T697/S697)</f>
        <v>0</v>
      </c>
      <c r="V697" s="14" t="n">
        <f aca="false">IF(P697="","",S697/B697)</f>
        <v>79.1323367752184</v>
      </c>
      <c r="W697" s="10" t="str">
        <f aca="false">IF(V697="","",IF(V697&lt;100,"Menos de 100 USD",IF(V697&lt;500,"100 a 500 USD",IF(V697&lt;2000,"500 a 2.000 USD","Más de 2.000 USD"))))</f>
        <v>Menos de 100 USD</v>
      </c>
      <c r="X697" s="14" t="n">
        <f aca="false">IF(P697="","",MIN(T697,S697))</f>
        <v>0</v>
      </c>
    </row>
    <row r="698" customFormat="false" ht="15" hidden="false" customHeight="false" outlineLevel="0" collapsed="false">
      <c r="A698" s="10" t="s">
        <v>1456</v>
      </c>
      <c r="B698" s="14" t="n">
        <v>18.885</v>
      </c>
      <c r="C698" s="14" t="n">
        <f aca="false">IF('MRR Conglomerado'!AG698&gt;0,'MRR Conglomerado'!AG698,"")</f>
        <v>2533.9893</v>
      </c>
      <c r="D698" s="14" t="n">
        <f aca="false">IF(C698="","",'MRR Conglomerado'!AS698)</f>
        <v>2254.031064</v>
      </c>
      <c r="E698" s="13" t="n">
        <f aca="false">IF(C698="","",D698/C698)</f>
        <v>0.88951877736816</v>
      </c>
      <c r="F698" s="14" t="n">
        <f aca="false">IF(C698="","",C698/B698)</f>
        <v>134.18</v>
      </c>
      <c r="G698" s="10" t="str">
        <f aca="false">IF(F698="","",IF(F698&lt;100,"Menos de 100 USD",IF(F698&lt;500,"100 a 500 USD",IF(F698&lt;2000,"500 a 2.000 USD","Más de 2.000 USD"))))</f>
        <v>100 a 500 USD</v>
      </c>
      <c r="H698" s="14" t="n">
        <f aca="false">IF(C698="","",MIN(D698,C698))</f>
        <v>2254.031064</v>
      </c>
      <c r="I698" s="14" t="n">
        <f aca="false">IF(SUM('MRR Conglomerado'!AE698:AG698)&gt;0,SUM('MRR Conglomerado'!AE698:AG698),"")</f>
        <v>6776.06696</v>
      </c>
      <c r="J698" s="14" t="n">
        <f aca="false">IF(I698="","",SUM('MRR Conglomerado'!AQ698:AS698))</f>
        <v>7294.125698</v>
      </c>
      <c r="K698" s="10" t="n">
        <f aca="false">IF(I698="","",COUNTIF('MRR Conglomerado'!AE698:AG698,"&gt;0"))</f>
        <v>3</v>
      </c>
      <c r="L698" s="13" t="n">
        <f aca="false">IF(I698="","",J698/I698)</f>
        <v>1.07645419401227</v>
      </c>
      <c r="M698" s="14" t="n">
        <f aca="false">IF(I698="","",I698/K698/B698)</f>
        <v>119.602276233342</v>
      </c>
      <c r="N698" s="10" t="str">
        <f aca="false">IF(M698="","",IF(M698&lt;100,"Menos de 100 USD",IF(M698&lt;500,"100 a 500 USD",IF(M698&lt;2000,"500 a 2.000 USD","Más de 2.000 USD"))))</f>
        <v>100 a 500 USD</v>
      </c>
      <c r="O698" s="14" t="n">
        <f aca="false">IF(I698="","",MIN(J698,I698))</f>
        <v>6776.06696</v>
      </c>
      <c r="P698" s="14" t="n">
        <f aca="false">IF(SUM('MRR Conglomerado'!V698:AG698)&gt;0,SUM('MRR Conglomerado'!V698:AG698),"")</f>
        <v>26922.30557</v>
      </c>
      <c r="Q698" s="14" t="n">
        <f aca="false">IF(P698="","",SUM('MRR Conglomerado'!AH698:AS698))</f>
        <v>27412.021366</v>
      </c>
      <c r="R698" s="10" t="n">
        <f aca="false">IF(P698="","",COUNTIF('MRR Conglomerado'!V698:AG698,"&gt;0"))</f>
        <v>12</v>
      </c>
      <c r="S698" s="14" t="n">
        <f aca="false">IF(P698="","",P698/R698)</f>
        <v>2243.52546416667</v>
      </c>
      <c r="T698" s="14" t="n">
        <f aca="false">IF(P698="","",Q698/12)</f>
        <v>2284.33511383333</v>
      </c>
      <c r="U698" s="13" t="n">
        <f aca="false">IF(P698="","",T698/S698)</f>
        <v>1.0181899649986</v>
      </c>
      <c r="V698" s="14" t="n">
        <f aca="false">IF(P698="","",S698/B698)</f>
        <v>118.799336201571</v>
      </c>
      <c r="W698" s="10" t="str">
        <f aca="false">IF(V698="","",IF(V698&lt;100,"Menos de 100 USD",IF(V698&lt;500,"100 a 500 USD",IF(V698&lt;2000,"500 a 2.000 USD","Más de 2.000 USD"))))</f>
        <v>100 a 500 USD</v>
      </c>
      <c r="X698" s="14" t="n">
        <f aca="false">IF(P698="","",MIN(T698,S698))</f>
        <v>2243.52546416667</v>
      </c>
    </row>
    <row r="699" customFormat="false" ht="15" hidden="false" customHeight="false" outlineLevel="0" collapsed="false">
      <c r="A699" s="10" t="s">
        <v>1458</v>
      </c>
      <c r="B699" s="14" t="n">
        <v>18.885</v>
      </c>
      <c r="C699" s="14" t="n">
        <f aca="false">IF('MRR Conglomerado'!AG699&gt;0,'MRR Conglomerado'!AG699,"")</f>
        <v>12297.72315</v>
      </c>
      <c r="D699" s="14" t="n">
        <f aca="false">IF(C699="","",'MRR Conglomerado'!AS699)</f>
        <v>0</v>
      </c>
      <c r="E699" s="13" t="n">
        <f aca="false">IF(C699="","",D699/C699)</f>
        <v>0</v>
      </c>
      <c r="F699" s="14" t="n">
        <f aca="false">IF(C699="","",C699/B699)</f>
        <v>651.19</v>
      </c>
      <c r="G699" s="10" t="str">
        <f aca="false">IF(F699="","",IF(F699&lt;100,"Menos de 100 USD",IF(F699&lt;500,"100 a 500 USD",IF(F699&lt;2000,"500 a 2.000 USD","Más de 2.000 USD"))))</f>
        <v>500 a 2.000 USD</v>
      </c>
      <c r="H699" s="14" t="n">
        <f aca="false">IF(C699="","",MIN(D699,C699))</f>
        <v>0</v>
      </c>
      <c r="I699" s="14" t="n">
        <f aca="false">IF(SUM('MRR Conglomerado'!AE699:AG699)&gt;0,SUM('MRR Conglomerado'!AE699:AG699),"")</f>
        <v>34640.70717</v>
      </c>
      <c r="J699" s="14" t="n">
        <f aca="false">IF(I699="","",SUM('MRR Conglomerado'!AQ699:AS699))</f>
        <v>14896.317412</v>
      </c>
      <c r="K699" s="10" t="n">
        <f aca="false">IF(I699="","",COUNTIF('MRR Conglomerado'!AE699:AG699,"&gt;0"))</f>
        <v>3</v>
      </c>
      <c r="L699" s="13" t="n">
        <f aca="false">IF(I699="","",J699/I699)</f>
        <v>0.430023478992389</v>
      </c>
      <c r="M699" s="14" t="n">
        <f aca="false">IF(I699="","",I699/K699/B699)</f>
        <v>611.432480275351</v>
      </c>
      <c r="N699" s="10" t="str">
        <f aca="false">IF(M699="","",IF(M699&lt;100,"Menos de 100 USD",IF(M699&lt;500,"100 a 500 USD",IF(M699&lt;2000,"500 a 2.000 USD","Más de 2.000 USD"))))</f>
        <v>500 a 2.000 USD</v>
      </c>
      <c r="O699" s="14" t="n">
        <f aca="false">IF(I699="","",MIN(J699,I699))</f>
        <v>14896.317412</v>
      </c>
      <c r="P699" s="14" t="n">
        <f aca="false">IF(SUM('MRR Conglomerado'!V699:AG699)&gt;0,SUM('MRR Conglomerado'!V699:AG699),"")</f>
        <v>136571.187154</v>
      </c>
      <c r="Q699" s="14" t="n">
        <f aca="false">IF(P699="","",SUM('MRR Conglomerado'!AH699:AS699))</f>
        <v>118940.882106</v>
      </c>
      <c r="R699" s="10" t="n">
        <f aca="false">IF(P699="","",COUNTIF('MRR Conglomerado'!V699:AG699,"&gt;0"))</f>
        <v>12</v>
      </c>
      <c r="S699" s="14" t="n">
        <f aca="false">IF(P699="","",P699/R699)</f>
        <v>11380.9322628333</v>
      </c>
      <c r="T699" s="14" t="n">
        <f aca="false">IF(P699="","",Q699/12)</f>
        <v>9911.7401755</v>
      </c>
      <c r="U699" s="13" t="n">
        <f aca="false">IF(P699="","",T699/S699)</f>
        <v>0.870907580029163</v>
      </c>
      <c r="V699" s="14" t="n">
        <f aca="false">IF(P699="","",S699/B699)</f>
        <v>602.644017094696</v>
      </c>
      <c r="W699" s="10" t="str">
        <f aca="false">IF(V699="","",IF(V699&lt;100,"Menos de 100 USD",IF(V699&lt;500,"100 a 500 USD",IF(V699&lt;2000,"500 a 2.000 USD","Más de 2.000 USD"))))</f>
        <v>500 a 2.000 USD</v>
      </c>
      <c r="X699" s="14" t="n">
        <f aca="false">IF(P699="","",MIN(T699,S699))</f>
        <v>9911.7401755</v>
      </c>
    </row>
    <row r="700" customFormat="false" ht="15" hidden="false" customHeight="false" outlineLevel="0" collapsed="false">
      <c r="A700" s="10" t="s">
        <v>1460</v>
      </c>
      <c r="B700" s="14" t="n">
        <v>18.885</v>
      </c>
      <c r="C700" s="14" t="str">
        <f aca="false">IF('MRR Conglomerado'!AG700&gt;0,'MRR Conglomerado'!AG700,"")</f>
        <v/>
      </c>
      <c r="D700" s="14" t="str">
        <f aca="false">IF(C700="","",'MRR Conglomerado'!AS700)</f>
        <v/>
      </c>
      <c r="E700" s="13" t="str">
        <f aca="false">IF(C700="","",D700/C700)</f>
        <v/>
      </c>
      <c r="F700" s="14" t="str">
        <f aca="false">IF(C700="","",C700/B700)</f>
        <v/>
      </c>
      <c r="G700" s="10" t="str">
        <f aca="false">IF(F700="","",IF(F700&lt;100,"Menos de 100 USD",IF(F700&lt;500,"100 a 500 USD",IF(F700&lt;2000,"500 a 2.000 USD","Más de 2.000 USD"))))</f>
        <v/>
      </c>
      <c r="H700" s="14" t="str">
        <f aca="false">IF(C700="","",MIN(D700,C700))</f>
        <v/>
      </c>
      <c r="I700" s="14" t="str">
        <f aca="false">IF(SUM('MRR Conglomerado'!AE700:AG700)&gt;0,SUM('MRR Conglomerado'!AE700:AG700),"")</f>
        <v/>
      </c>
      <c r="J700" s="14" t="str">
        <f aca="false">IF(I700="","",SUM('MRR Conglomerado'!AQ700:AS700))</f>
        <v/>
      </c>
      <c r="K700" s="10" t="str">
        <f aca="false">IF(I700="","",COUNTIF('MRR Conglomerado'!AE700:AG700,"&gt;0"))</f>
        <v/>
      </c>
      <c r="L700" s="13" t="str">
        <f aca="false">IF(I700="","",J700/I700)</f>
        <v/>
      </c>
      <c r="M700" s="14" t="str">
        <f aca="false">IF(I700="","",I700/K700/B700)</f>
        <v/>
      </c>
      <c r="N700" s="10" t="str">
        <f aca="false">IF(M700="","",IF(M700&lt;100,"Menos de 100 USD",IF(M700&lt;500,"100 a 500 USD",IF(M700&lt;2000,"500 a 2.000 USD","Más de 2.000 USD"))))</f>
        <v/>
      </c>
      <c r="O700" s="14" t="str">
        <f aca="false">IF(I700="","",MIN(J700,I700))</f>
        <v/>
      </c>
      <c r="P700" s="14" t="str">
        <f aca="false">IF(SUM('MRR Conglomerado'!V700:AG700)&gt;0,SUM('MRR Conglomerado'!V700:AG700),"")</f>
        <v/>
      </c>
      <c r="Q700" s="14" t="str">
        <f aca="false">IF(P700="","",SUM('MRR Conglomerado'!AH700:AS700))</f>
        <v/>
      </c>
      <c r="R700" s="10" t="str">
        <f aca="false">IF(P700="","",COUNTIF('MRR Conglomerado'!V700:AG700,"&gt;0"))</f>
        <v/>
      </c>
      <c r="S700" s="14" t="str">
        <f aca="false">IF(P700="","",P700/R700)</f>
        <v/>
      </c>
      <c r="T700" s="14" t="str">
        <f aca="false">IF(P700="","",Q700/12)</f>
        <v/>
      </c>
      <c r="U700" s="13" t="str">
        <f aca="false">IF(P700="","",T700/S700)</f>
        <v/>
      </c>
      <c r="V700" s="14" t="str">
        <f aca="false">IF(P700="","",S700/B700)</f>
        <v/>
      </c>
      <c r="W700" s="10" t="str">
        <f aca="false">IF(V700="","",IF(V700&lt;100,"Menos de 100 USD",IF(V700&lt;500,"100 a 500 USD",IF(V700&lt;2000,"500 a 2.000 USD","Más de 2.000 USD"))))</f>
        <v/>
      </c>
      <c r="X700" s="14" t="str">
        <f aca="false">IF(P700="","",MIN(T700,S700))</f>
        <v/>
      </c>
    </row>
    <row r="701" customFormat="false" ht="15" hidden="false" customHeight="false" outlineLevel="0" collapsed="false">
      <c r="A701" s="10" t="s">
        <v>1462</v>
      </c>
      <c r="B701" s="14" t="n">
        <v>18.885</v>
      </c>
      <c r="C701" s="14" t="str">
        <f aca="false">IF('MRR Conglomerado'!AG701&gt;0,'MRR Conglomerado'!AG701,"")</f>
        <v/>
      </c>
      <c r="D701" s="14" t="str">
        <f aca="false">IF(C701="","",'MRR Conglomerado'!AS701)</f>
        <v/>
      </c>
      <c r="E701" s="13" t="str">
        <f aca="false">IF(C701="","",D701/C701)</f>
        <v/>
      </c>
      <c r="F701" s="14" t="str">
        <f aca="false">IF(C701="","",C701/B701)</f>
        <v/>
      </c>
      <c r="G701" s="10" t="str">
        <f aca="false">IF(F701="","",IF(F701&lt;100,"Menos de 100 USD",IF(F701&lt;500,"100 a 500 USD",IF(F701&lt;2000,"500 a 2.000 USD","Más de 2.000 USD"))))</f>
        <v/>
      </c>
      <c r="H701" s="14" t="str">
        <f aca="false">IF(C701="","",MIN(D701,C701))</f>
        <v/>
      </c>
      <c r="I701" s="14" t="str">
        <f aca="false">IF(SUM('MRR Conglomerado'!AE701:AG701)&gt;0,SUM('MRR Conglomerado'!AE701:AG701),"")</f>
        <v/>
      </c>
      <c r="J701" s="14" t="str">
        <f aca="false">IF(I701="","",SUM('MRR Conglomerado'!AQ701:AS701))</f>
        <v/>
      </c>
      <c r="K701" s="10" t="str">
        <f aca="false">IF(I701="","",COUNTIF('MRR Conglomerado'!AE701:AG701,"&gt;0"))</f>
        <v/>
      </c>
      <c r="L701" s="13" t="str">
        <f aca="false">IF(I701="","",J701/I701)</f>
        <v/>
      </c>
      <c r="M701" s="14" t="str">
        <f aca="false">IF(I701="","",I701/K701/B701)</f>
        <v/>
      </c>
      <c r="N701" s="10" t="str">
        <f aca="false">IF(M701="","",IF(M701&lt;100,"Menos de 100 USD",IF(M701&lt;500,"100 a 500 USD",IF(M701&lt;2000,"500 a 2.000 USD","Más de 2.000 USD"))))</f>
        <v/>
      </c>
      <c r="O701" s="14" t="str">
        <f aca="false">IF(I701="","",MIN(J701,I701))</f>
        <v/>
      </c>
      <c r="P701" s="14" t="str">
        <f aca="false">IF(SUM('MRR Conglomerado'!V701:AG701)&gt;0,SUM('MRR Conglomerado'!V701:AG701),"")</f>
        <v/>
      </c>
      <c r="Q701" s="14" t="str">
        <f aca="false">IF(P701="","",SUM('MRR Conglomerado'!AH701:AS701))</f>
        <v/>
      </c>
      <c r="R701" s="10" t="str">
        <f aca="false">IF(P701="","",COUNTIF('MRR Conglomerado'!V701:AG701,"&gt;0"))</f>
        <v/>
      </c>
      <c r="S701" s="14" t="str">
        <f aca="false">IF(P701="","",P701/R701)</f>
        <v/>
      </c>
      <c r="T701" s="14" t="str">
        <f aca="false">IF(P701="","",Q701/12)</f>
        <v/>
      </c>
      <c r="U701" s="13" t="str">
        <f aca="false">IF(P701="","",T701/S701)</f>
        <v/>
      </c>
      <c r="V701" s="14" t="str">
        <f aca="false">IF(P701="","",S701/B701)</f>
        <v/>
      </c>
      <c r="W701" s="10" t="str">
        <f aca="false">IF(V701="","",IF(V701&lt;100,"Menos de 100 USD",IF(V701&lt;500,"100 a 500 USD",IF(V701&lt;2000,"500 a 2.000 USD","Más de 2.000 USD"))))</f>
        <v/>
      </c>
      <c r="X701" s="14" t="str">
        <f aca="false">IF(P701="","",MIN(T701,S701))</f>
        <v/>
      </c>
    </row>
    <row r="702" customFormat="false" ht="15" hidden="false" customHeight="false" outlineLevel="0" collapsed="false">
      <c r="A702" s="10" t="s">
        <v>1464</v>
      </c>
      <c r="B702" s="14" t="n">
        <v>18.885</v>
      </c>
      <c r="C702" s="14" t="str">
        <f aca="false">IF('MRR Conglomerado'!AG702&gt;0,'MRR Conglomerado'!AG702,"")</f>
        <v/>
      </c>
      <c r="D702" s="14" t="str">
        <f aca="false">IF(C702="","",'MRR Conglomerado'!AS702)</f>
        <v/>
      </c>
      <c r="E702" s="13" t="str">
        <f aca="false">IF(C702="","",D702/C702)</f>
        <v/>
      </c>
      <c r="F702" s="14" t="str">
        <f aca="false">IF(C702="","",C702/B702)</f>
        <v/>
      </c>
      <c r="G702" s="10" t="str">
        <f aca="false">IF(F702="","",IF(F702&lt;100,"Menos de 100 USD",IF(F702&lt;500,"100 a 500 USD",IF(F702&lt;2000,"500 a 2.000 USD","Más de 2.000 USD"))))</f>
        <v/>
      </c>
      <c r="H702" s="14" t="str">
        <f aca="false">IF(C702="","",MIN(D702,C702))</f>
        <v/>
      </c>
      <c r="I702" s="14" t="str">
        <f aca="false">IF(SUM('MRR Conglomerado'!AE702:AG702)&gt;0,SUM('MRR Conglomerado'!AE702:AG702),"")</f>
        <v/>
      </c>
      <c r="J702" s="14" t="str">
        <f aca="false">IF(I702="","",SUM('MRR Conglomerado'!AQ702:AS702))</f>
        <v/>
      </c>
      <c r="K702" s="10" t="str">
        <f aca="false">IF(I702="","",COUNTIF('MRR Conglomerado'!AE702:AG702,"&gt;0"))</f>
        <v/>
      </c>
      <c r="L702" s="13" t="str">
        <f aca="false">IF(I702="","",J702/I702)</f>
        <v/>
      </c>
      <c r="M702" s="14" t="str">
        <f aca="false">IF(I702="","",I702/K702/B702)</f>
        <v/>
      </c>
      <c r="N702" s="10" t="str">
        <f aca="false">IF(M702="","",IF(M702&lt;100,"Menos de 100 USD",IF(M702&lt;500,"100 a 500 USD",IF(M702&lt;2000,"500 a 2.000 USD","Más de 2.000 USD"))))</f>
        <v/>
      </c>
      <c r="O702" s="14" t="str">
        <f aca="false">IF(I702="","",MIN(J702,I702))</f>
        <v/>
      </c>
      <c r="P702" s="14" t="str">
        <f aca="false">IF(SUM('MRR Conglomerado'!V702:AG702)&gt;0,SUM('MRR Conglomerado'!V702:AG702),"")</f>
        <v/>
      </c>
      <c r="Q702" s="14" t="str">
        <f aca="false">IF(P702="","",SUM('MRR Conglomerado'!AH702:AS702))</f>
        <v/>
      </c>
      <c r="R702" s="10" t="str">
        <f aca="false">IF(P702="","",COUNTIF('MRR Conglomerado'!V702:AG702,"&gt;0"))</f>
        <v/>
      </c>
      <c r="S702" s="14" t="str">
        <f aca="false">IF(P702="","",P702/R702)</f>
        <v/>
      </c>
      <c r="T702" s="14" t="str">
        <f aca="false">IF(P702="","",Q702/12)</f>
        <v/>
      </c>
      <c r="U702" s="13" t="str">
        <f aca="false">IF(P702="","",T702/S702)</f>
        <v/>
      </c>
      <c r="V702" s="14" t="str">
        <f aca="false">IF(P702="","",S702/B702)</f>
        <v/>
      </c>
      <c r="W702" s="10" t="str">
        <f aca="false">IF(V702="","",IF(V702&lt;100,"Menos de 100 USD",IF(V702&lt;500,"100 a 500 USD",IF(V702&lt;2000,"500 a 2.000 USD","Más de 2.000 USD"))))</f>
        <v/>
      </c>
      <c r="X702" s="14" t="str">
        <f aca="false">IF(P702="","",MIN(T702,S702))</f>
        <v/>
      </c>
    </row>
    <row r="703" customFormat="false" ht="15" hidden="false" customHeight="false" outlineLevel="0" collapsed="false">
      <c r="A703" s="10" t="s">
        <v>1466</v>
      </c>
      <c r="B703" s="14" t="n">
        <v>18.885</v>
      </c>
      <c r="C703" s="14" t="str">
        <f aca="false">IF('MRR Conglomerado'!AG703&gt;0,'MRR Conglomerado'!AG703,"")</f>
        <v/>
      </c>
      <c r="D703" s="14" t="str">
        <f aca="false">IF(C703="","",'MRR Conglomerado'!AS703)</f>
        <v/>
      </c>
      <c r="E703" s="13" t="str">
        <f aca="false">IF(C703="","",D703/C703)</f>
        <v/>
      </c>
      <c r="F703" s="14" t="str">
        <f aca="false">IF(C703="","",C703/B703)</f>
        <v/>
      </c>
      <c r="G703" s="10" t="str">
        <f aca="false">IF(F703="","",IF(F703&lt;100,"Menos de 100 USD",IF(F703&lt;500,"100 a 500 USD",IF(F703&lt;2000,"500 a 2.000 USD","Más de 2.000 USD"))))</f>
        <v/>
      </c>
      <c r="H703" s="14" t="str">
        <f aca="false">IF(C703="","",MIN(D703,C703))</f>
        <v/>
      </c>
      <c r="I703" s="14" t="str">
        <f aca="false">IF(SUM('MRR Conglomerado'!AE703:AG703)&gt;0,SUM('MRR Conglomerado'!AE703:AG703),"")</f>
        <v/>
      </c>
      <c r="J703" s="14" t="str">
        <f aca="false">IF(I703="","",SUM('MRR Conglomerado'!AQ703:AS703))</f>
        <v/>
      </c>
      <c r="K703" s="10" t="str">
        <f aca="false">IF(I703="","",COUNTIF('MRR Conglomerado'!AE703:AG703,"&gt;0"))</f>
        <v/>
      </c>
      <c r="L703" s="13" t="str">
        <f aca="false">IF(I703="","",J703/I703)</f>
        <v/>
      </c>
      <c r="M703" s="14" t="str">
        <f aca="false">IF(I703="","",I703/K703/B703)</f>
        <v/>
      </c>
      <c r="N703" s="10" t="str">
        <f aca="false">IF(M703="","",IF(M703&lt;100,"Menos de 100 USD",IF(M703&lt;500,"100 a 500 USD",IF(M703&lt;2000,"500 a 2.000 USD","Más de 2.000 USD"))))</f>
        <v/>
      </c>
      <c r="O703" s="14" t="str">
        <f aca="false">IF(I703="","",MIN(J703,I703))</f>
        <v/>
      </c>
      <c r="P703" s="14" t="str">
        <f aca="false">IF(SUM('MRR Conglomerado'!V703:AG703)&gt;0,SUM('MRR Conglomerado'!V703:AG703),"")</f>
        <v/>
      </c>
      <c r="Q703" s="14" t="str">
        <f aca="false">IF(P703="","",SUM('MRR Conglomerado'!AH703:AS703))</f>
        <v/>
      </c>
      <c r="R703" s="10" t="str">
        <f aca="false">IF(P703="","",COUNTIF('MRR Conglomerado'!V703:AG703,"&gt;0"))</f>
        <v/>
      </c>
      <c r="S703" s="14" t="str">
        <f aca="false">IF(P703="","",P703/R703)</f>
        <v/>
      </c>
      <c r="T703" s="14" t="str">
        <f aca="false">IF(P703="","",Q703/12)</f>
        <v/>
      </c>
      <c r="U703" s="13" t="str">
        <f aca="false">IF(P703="","",T703/S703)</f>
        <v/>
      </c>
      <c r="V703" s="14" t="str">
        <f aca="false">IF(P703="","",S703/B703)</f>
        <v/>
      </c>
      <c r="W703" s="10" t="str">
        <f aca="false">IF(V703="","",IF(V703&lt;100,"Menos de 100 USD",IF(V703&lt;500,"100 a 500 USD",IF(V703&lt;2000,"500 a 2.000 USD","Más de 2.000 USD"))))</f>
        <v/>
      </c>
      <c r="X703" s="14" t="str">
        <f aca="false">IF(P703="","",MIN(T703,S703))</f>
        <v/>
      </c>
    </row>
    <row r="704" customFormat="false" ht="15" hidden="false" customHeight="false" outlineLevel="0" collapsed="false">
      <c r="A704" s="10" t="s">
        <v>1468</v>
      </c>
      <c r="B704" s="14" t="n">
        <v>18.885</v>
      </c>
      <c r="C704" s="14" t="n">
        <f aca="false">IF('MRR Conglomerado'!AG704&gt;0,'MRR Conglomerado'!AG704,"")</f>
        <v>7492.8126</v>
      </c>
      <c r="D704" s="14" t="n">
        <f aca="false">IF(C704="","",'MRR Conglomerado'!AS704)</f>
        <v>10058.694568</v>
      </c>
      <c r="E704" s="13" t="n">
        <f aca="false">IF(C704="","",D704/C704)</f>
        <v>1.34244576836207</v>
      </c>
      <c r="F704" s="14" t="n">
        <f aca="false">IF(C704="","",C704/B704)</f>
        <v>396.76</v>
      </c>
      <c r="G704" s="10" t="str">
        <f aca="false">IF(F704="","",IF(F704&lt;100,"Menos de 100 USD",IF(F704&lt;500,"100 a 500 USD",IF(F704&lt;2000,"500 a 2.000 USD","Más de 2.000 USD"))))</f>
        <v>100 a 500 USD</v>
      </c>
      <c r="H704" s="14" t="n">
        <f aca="false">IF(C704="","",MIN(D704,C704))</f>
        <v>7492.8126</v>
      </c>
      <c r="I704" s="14" t="n">
        <f aca="false">IF(SUM('MRR Conglomerado'!AE704:AG704)&gt;0,SUM('MRR Conglomerado'!AE704:AG704),"")</f>
        <v>22812.94786</v>
      </c>
      <c r="J704" s="14" t="n">
        <f aca="false">IF(I704="","",SUM('MRR Conglomerado'!AQ704:AS704))</f>
        <v>30176.055853</v>
      </c>
      <c r="K704" s="10" t="n">
        <f aca="false">IF(I704="","",COUNTIF('MRR Conglomerado'!AE704:AG704,"&gt;0"))</f>
        <v>3</v>
      </c>
      <c r="L704" s="13" t="n">
        <f aca="false">IF(I704="","",J704/I704)</f>
        <v>1.32276004127947</v>
      </c>
      <c r="M704" s="14" t="n">
        <f aca="false">IF(I704="","",I704/K704/B704)</f>
        <v>402.664334304121</v>
      </c>
      <c r="N704" s="10" t="str">
        <f aca="false">IF(M704="","",IF(M704&lt;100,"Menos de 100 USD",IF(M704&lt;500,"100 a 500 USD",IF(M704&lt;2000,"500 a 2.000 USD","Más de 2.000 USD"))))</f>
        <v>100 a 500 USD</v>
      </c>
      <c r="O704" s="14" t="n">
        <f aca="false">IF(I704="","",MIN(J704,I704))</f>
        <v>22812.94786</v>
      </c>
      <c r="P704" s="14" t="n">
        <f aca="false">IF(SUM('MRR Conglomerado'!V704:AG704)&gt;0,SUM('MRR Conglomerado'!V704:AG704),"")</f>
        <v>64823.776158</v>
      </c>
      <c r="Q704" s="14" t="n">
        <f aca="false">IF(P704="","",SUM('MRR Conglomerado'!AH704:AS704))</f>
        <v>103148.313651</v>
      </c>
      <c r="R704" s="10" t="n">
        <f aca="false">IF(P704="","",COUNTIF('MRR Conglomerado'!V704:AG704,"&gt;0"))</f>
        <v>12</v>
      </c>
      <c r="S704" s="14" t="n">
        <f aca="false">IF(P704="","",P704/R704)</f>
        <v>5401.9813465</v>
      </c>
      <c r="T704" s="14" t="n">
        <f aca="false">IF(P704="","",Q704/12)</f>
        <v>8595.69280425</v>
      </c>
      <c r="U704" s="13" t="n">
        <f aca="false">IF(P704="","",T704/S704)</f>
        <v>1.59121112290016</v>
      </c>
      <c r="V704" s="14" t="n">
        <f aca="false">IF(P704="","",S704/B704)</f>
        <v>286.046139608155</v>
      </c>
      <c r="W704" s="10" t="str">
        <f aca="false">IF(V704="","",IF(V704&lt;100,"Menos de 100 USD",IF(V704&lt;500,"100 a 500 USD",IF(V704&lt;2000,"500 a 2.000 USD","Más de 2.000 USD"))))</f>
        <v>100 a 500 USD</v>
      </c>
      <c r="X704" s="14" t="n">
        <f aca="false">IF(P704="","",MIN(T704,S704))</f>
        <v>5401.9813465</v>
      </c>
    </row>
    <row r="705" customFormat="false" ht="15" hidden="false" customHeight="false" outlineLevel="0" collapsed="false">
      <c r="A705" s="10" t="s">
        <v>1470</v>
      </c>
      <c r="B705" s="14" t="n">
        <v>18.885</v>
      </c>
      <c r="C705" s="14" t="n">
        <f aca="false">IF('MRR Conglomerado'!AG705&gt;0,'MRR Conglomerado'!AG705,"")</f>
        <v>8703.90765</v>
      </c>
      <c r="D705" s="14" t="n">
        <f aca="false">IF(C705="","",'MRR Conglomerado'!AS705)</f>
        <v>9061.803432</v>
      </c>
      <c r="E705" s="13" t="n">
        <f aca="false">IF(C705="","",D705/C705)</f>
        <v>1.04111897740551</v>
      </c>
      <c r="F705" s="14" t="n">
        <f aca="false">IF(C705="","",C705/B705)</f>
        <v>460.89</v>
      </c>
      <c r="G705" s="10" t="str">
        <f aca="false">IF(F705="","",IF(F705&lt;100,"Menos de 100 USD",IF(F705&lt;500,"100 a 500 USD",IF(F705&lt;2000,"500 a 2.000 USD","Más de 2.000 USD"))))</f>
        <v>100 a 500 USD</v>
      </c>
      <c r="H705" s="14" t="n">
        <f aca="false">IF(C705="","",MIN(D705,C705))</f>
        <v>8703.90765</v>
      </c>
      <c r="I705" s="14" t="n">
        <f aca="false">IF(SUM('MRR Conglomerado'!AE705:AG705)&gt;0,SUM('MRR Conglomerado'!AE705:AG705),"")</f>
        <v>8703.90765</v>
      </c>
      <c r="J705" s="14" t="n">
        <f aca="false">IF(I705="","",SUM('MRR Conglomerado'!AQ705:AS705))</f>
        <v>27185.409935</v>
      </c>
      <c r="K705" s="10" t="n">
        <f aca="false">IF(I705="","",COUNTIF('MRR Conglomerado'!AE705:AG705,"&gt;0"))</f>
        <v>1</v>
      </c>
      <c r="L705" s="13" t="n">
        <f aca="false">IF(I705="","",J705/I705)</f>
        <v>3.12335689074091</v>
      </c>
      <c r="M705" s="14" t="n">
        <f aca="false">IF(I705="","",I705/K705/B705)</f>
        <v>460.89</v>
      </c>
      <c r="N705" s="10" t="str">
        <f aca="false">IF(M705="","",IF(M705&lt;100,"Menos de 100 USD",IF(M705&lt;500,"100 a 500 USD",IF(M705&lt;2000,"500 a 2.000 USD","Más de 2.000 USD"))))</f>
        <v>100 a 500 USD</v>
      </c>
      <c r="O705" s="14" t="n">
        <f aca="false">IF(I705="","",MIN(J705,I705))</f>
        <v>8703.90765</v>
      </c>
      <c r="P705" s="14" t="n">
        <f aca="false">IF(SUM('MRR Conglomerado'!V705:AG705)&gt;0,SUM('MRR Conglomerado'!V705:AG705),"")</f>
        <v>8703.90765</v>
      </c>
      <c r="Q705" s="14" t="n">
        <f aca="false">IF(P705="","",SUM('MRR Conglomerado'!AH705:AS705))</f>
        <v>106798.859864</v>
      </c>
      <c r="R705" s="10" t="n">
        <f aca="false">IF(P705="","",COUNTIF('MRR Conglomerado'!V705:AG705,"&gt;0"))</f>
        <v>1</v>
      </c>
      <c r="S705" s="14" t="n">
        <f aca="false">IF(P705="","",P705/R705)</f>
        <v>8703.90765</v>
      </c>
      <c r="T705" s="14" t="n">
        <f aca="false">IF(P705="","",Q705/12)</f>
        <v>8899.90498866667</v>
      </c>
      <c r="U705" s="13" t="n">
        <f aca="false">IF(P705="","",T705/S705)</f>
        <v>1.02251831551391</v>
      </c>
      <c r="V705" s="14" t="n">
        <f aca="false">IF(P705="","",S705/B705)</f>
        <v>460.89</v>
      </c>
      <c r="W705" s="10" t="str">
        <f aca="false">IF(V705="","",IF(V705&lt;100,"Menos de 100 USD",IF(V705&lt;500,"100 a 500 USD",IF(V705&lt;2000,"500 a 2.000 USD","Más de 2.000 USD"))))</f>
        <v>100 a 500 USD</v>
      </c>
      <c r="X705" s="14" t="n">
        <f aca="false">IF(P705="","",MIN(T705,S705))</f>
        <v>8703.90765</v>
      </c>
    </row>
    <row r="706" customFormat="false" ht="15" hidden="false" customHeight="false" outlineLevel="0" collapsed="false">
      <c r="A706" s="10" t="s">
        <v>1472</v>
      </c>
      <c r="B706" s="14" t="n">
        <v>18.885</v>
      </c>
      <c r="C706" s="14" t="str">
        <f aca="false">IF('MRR Conglomerado'!AG706&gt;0,'MRR Conglomerado'!AG706,"")</f>
        <v/>
      </c>
      <c r="D706" s="14" t="str">
        <f aca="false">IF(C706="","",'MRR Conglomerado'!AS706)</f>
        <v/>
      </c>
      <c r="E706" s="13" t="str">
        <f aca="false">IF(C706="","",D706/C706)</f>
        <v/>
      </c>
      <c r="F706" s="14" t="str">
        <f aca="false">IF(C706="","",C706/B706)</f>
        <v/>
      </c>
      <c r="G706" s="10" t="str">
        <f aca="false">IF(F706="","",IF(F706&lt;100,"Menos de 100 USD",IF(F706&lt;500,"100 a 500 USD",IF(F706&lt;2000,"500 a 2.000 USD","Más de 2.000 USD"))))</f>
        <v/>
      </c>
      <c r="H706" s="14" t="str">
        <f aca="false">IF(C706="","",MIN(D706,C706))</f>
        <v/>
      </c>
      <c r="I706" s="14" t="str">
        <f aca="false">IF(SUM('MRR Conglomerado'!AE706:AG706)&gt;0,SUM('MRR Conglomerado'!AE706:AG706),"")</f>
        <v/>
      </c>
      <c r="J706" s="14" t="str">
        <f aca="false">IF(I706="","",SUM('MRR Conglomerado'!AQ706:AS706))</f>
        <v/>
      </c>
      <c r="K706" s="10" t="str">
        <f aca="false">IF(I706="","",COUNTIF('MRR Conglomerado'!AE706:AG706,"&gt;0"))</f>
        <v/>
      </c>
      <c r="L706" s="13" t="str">
        <f aca="false">IF(I706="","",J706/I706)</f>
        <v/>
      </c>
      <c r="M706" s="14" t="str">
        <f aca="false">IF(I706="","",I706/K706/B706)</f>
        <v/>
      </c>
      <c r="N706" s="10" t="str">
        <f aca="false">IF(M706="","",IF(M706&lt;100,"Menos de 100 USD",IF(M706&lt;500,"100 a 500 USD",IF(M706&lt;2000,"500 a 2.000 USD","Más de 2.000 USD"))))</f>
        <v/>
      </c>
      <c r="O706" s="14" t="str">
        <f aca="false">IF(I706="","",MIN(J706,I706))</f>
        <v/>
      </c>
      <c r="P706" s="14" t="str">
        <f aca="false">IF(SUM('MRR Conglomerado'!V706:AG706)&gt;0,SUM('MRR Conglomerado'!V706:AG706),"")</f>
        <v/>
      </c>
      <c r="Q706" s="14" t="str">
        <f aca="false">IF(P706="","",SUM('MRR Conglomerado'!AH706:AS706))</f>
        <v/>
      </c>
      <c r="R706" s="10" t="str">
        <f aca="false">IF(P706="","",COUNTIF('MRR Conglomerado'!V706:AG706,"&gt;0"))</f>
        <v/>
      </c>
      <c r="S706" s="14" t="str">
        <f aca="false">IF(P706="","",P706/R706)</f>
        <v/>
      </c>
      <c r="T706" s="14" t="str">
        <f aca="false">IF(P706="","",Q706/12)</f>
        <v/>
      </c>
      <c r="U706" s="13" t="str">
        <f aca="false">IF(P706="","",T706/S706)</f>
        <v/>
      </c>
      <c r="V706" s="14" t="str">
        <f aca="false">IF(P706="","",S706/B706)</f>
        <v/>
      </c>
      <c r="W706" s="10" t="str">
        <f aca="false">IF(V706="","",IF(V706&lt;100,"Menos de 100 USD",IF(V706&lt;500,"100 a 500 USD",IF(V706&lt;2000,"500 a 2.000 USD","Más de 2.000 USD"))))</f>
        <v/>
      </c>
      <c r="X706" s="14" t="str">
        <f aca="false">IF(P706="","",MIN(T706,S706))</f>
        <v/>
      </c>
    </row>
    <row r="707" customFormat="false" ht="15" hidden="false" customHeight="false" outlineLevel="0" collapsed="false">
      <c r="A707" s="10" t="s">
        <v>1474</v>
      </c>
      <c r="B707" s="14" t="n">
        <v>18.885</v>
      </c>
      <c r="C707" s="14" t="n">
        <f aca="false">IF('MRR Conglomerado'!AG707&gt;0,'MRR Conglomerado'!AG707,"")</f>
        <v>2506.0395</v>
      </c>
      <c r="D707" s="14" t="n">
        <f aca="false">IF(C707="","",'MRR Conglomerado'!AS707)</f>
        <v>2492.052824</v>
      </c>
      <c r="E707" s="13" t="n">
        <f aca="false">IF(C707="","",D707/C707)</f>
        <v>0.994418812632443</v>
      </c>
      <c r="F707" s="14" t="n">
        <f aca="false">IF(C707="","",C707/B707)</f>
        <v>132.7</v>
      </c>
      <c r="G707" s="10" t="str">
        <f aca="false">IF(F707="","",IF(F707&lt;100,"Menos de 100 USD",IF(F707&lt;500,"100 a 500 USD",IF(F707&lt;2000,"500 a 2.000 USD","Más de 2.000 USD"))))</f>
        <v>100 a 500 USD</v>
      </c>
      <c r="H707" s="14" t="n">
        <f aca="false">IF(C707="","",MIN(D707,C707))</f>
        <v>2492.052824</v>
      </c>
      <c r="I707" s="14" t="n">
        <f aca="false">IF(SUM('MRR Conglomerado'!AE707:AG707)&gt;0,SUM('MRR Conglomerado'!AE707:AG707),"")</f>
        <v>10803.94778</v>
      </c>
      <c r="J707" s="14" t="n">
        <f aca="false">IF(I707="","",SUM('MRR Conglomerado'!AQ707:AS707))</f>
        <v>7560.0616</v>
      </c>
      <c r="K707" s="10" t="n">
        <f aca="false">IF(I707="","",COUNTIF('MRR Conglomerado'!AE707:AG707,"&gt;0"))</f>
        <v>3</v>
      </c>
      <c r="L707" s="13" t="n">
        <f aca="false">IF(I707="","",J707/I707)</f>
        <v>0.699749920486935</v>
      </c>
      <c r="M707" s="14" t="n">
        <f aca="false">IF(I707="","",I707/K707/B707)</f>
        <v>190.697163180655</v>
      </c>
      <c r="N707" s="10" t="str">
        <f aca="false">IF(M707="","",IF(M707&lt;100,"Menos de 100 USD",IF(M707&lt;500,"100 a 500 USD",IF(M707&lt;2000,"500 a 2.000 USD","Más de 2.000 USD"))))</f>
        <v>100 a 500 USD</v>
      </c>
      <c r="O707" s="14" t="n">
        <f aca="false">IF(I707="","",MIN(J707,I707))</f>
        <v>7560.0616</v>
      </c>
      <c r="P707" s="14" t="n">
        <f aca="false">IF(SUM('MRR Conglomerado'!V707:AG707)&gt;0,SUM('MRR Conglomerado'!V707:AG707),"")</f>
        <v>26903.773958</v>
      </c>
      <c r="Q707" s="14" t="n">
        <f aca="false">IF(P707="","",SUM('MRR Conglomerado'!AH707:AS707))</f>
        <v>38093.936897</v>
      </c>
      <c r="R707" s="10" t="n">
        <f aca="false">IF(P707="","",COUNTIF('MRR Conglomerado'!V707:AG707,"&gt;0"))</f>
        <v>9</v>
      </c>
      <c r="S707" s="14" t="n">
        <f aca="false">IF(P707="","",P707/R707)</f>
        <v>2989.30821755556</v>
      </c>
      <c r="T707" s="14" t="n">
        <f aca="false">IF(P707="","",Q707/12)</f>
        <v>3174.49474141667</v>
      </c>
      <c r="U707" s="13" t="n">
        <f aca="false">IF(P707="","",T707/S707)</f>
        <v>1.06194962525897</v>
      </c>
      <c r="V707" s="14" t="n">
        <f aca="false">IF(P707="","",S707/B707)</f>
        <v>158.290083005325</v>
      </c>
      <c r="W707" s="10" t="str">
        <f aca="false">IF(V707="","",IF(V707&lt;100,"Menos de 100 USD",IF(V707&lt;500,"100 a 500 USD",IF(V707&lt;2000,"500 a 2.000 USD","Más de 2.000 USD"))))</f>
        <v>100 a 500 USD</v>
      </c>
      <c r="X707" s="14" t="n">
        <f aca="false">IF(P707="","",MIN(T707,S707))</f>
        <v>2989.30821755556</v>
      </c>
    </row>
    <row r="708" customFormat="false" ht="15" hidden="false" customHeight="false" outlineLevel="0" collapsed="false">
      <c r="A708" s="10" t="s">
        <v>1476</v>
      </c>
      <c r="B708" s="14" t="n">
        <v>18.885</v>
      </c>
      <c r="C708" s="14" t="str">
        <f aca="false">IF('MRR Conglomerado'!AG708&gt;0,'MRR Conglomerado'!AG708,"")</f>
        <v/>
      </c>
      <c r="D708" s="14" t="str">
        <f aca="false">IF(C708="","",'MRR Conglomerado'!AS708)</f>
        <v/>
      </c>
      <c r="E708" s="13" t="str">
        <f aca="false">IF(C708="","",D708/C708)</f>
        <v/>
      </c>
      <c r="F708" s="14" t="str">
        <f aca="false">IF(C708="","",C708/B708)</f>
        <v/>
      </c>
      <c r="G708" s="10" t="str">
        <f aca="false">IF(F708="","",IF(F708&lt;100,"Menos de 100 USD",IF(F708&lt;500,"100 a 500 USD",IF(F708&lt;2000,"500 a 2.000 USD","Más de 2.000 USD"))))</f>
        <v/>
      </c>
      <c r="H708" s="14" t="str">
        <f aca="false">IF(C708="","",MIN(D708,C708))</f>
        <v/>
      </c>
      <c r="I708" s="14" t="str">
        <f aca="false">IF(SUM('MRR Conglomerado'!AE708:AG708)&gt;0,SUM('MRR Conglomerado'!AE708:AG708),"")</f>
        <v/>
      </c>
      <c r="J708" s="14" t="str">
        <f aca="false">IF(I708="","",SUM('MRR Conglomerado'!AQ708:AS708))</f>
        <v/>
      </c>
      <c r="K708" s="10" t="str">
        <f aca="false">IF(I708="","",COUNTIF('MRR Conglomerado'!AE708:AG708,"&gt;0"))</f>
        <v/>
      </c>
      <c r="L708" s="13" t="str">
        <f aca="false">IF(I708="","",J708/I708)</f>
        <v/>
      </c>
      <c r="M708" s="14" t="str">
        <f aca="false">IF(I708="","",I708/K708/B708)</f>
        <v/>
      </c>
      <c r="N708" s="10" t="str">
        <f aca="false">IF(M708="","",IF(M708&lt;100,"Menos de 100 USD",IF(M708&lt;500,"100 a 500 USD",IF(M708&lt;2000,"500 a 2.000 USD","Más de 2.000 USD"))))</f>
        <v/>
      </c>
      <c r="O708" s="14" t="str">
        <f aca="false">IF(I708="","",MIN(J708,I708))</f>
        <v/>
      </c>
      <c r="P708" s="14" t="str">
        <f aca="false">IF(SUM('MRR Conglomerado'!V708:AG708)&gt;0,SUM('MRR Conglomerado'!V708:AG708),"")</f>
        <v/>
      </c>
      <c r="Q708" s="14" t="str">
        <f aca="false">IF(P708="","",SUM('MRR Conglomerado'!AH708:AS708))</f>
        <v/>
      </c>
      <c r="R708" s="10" t="str">
        <f aca="false">IF(P708="","",COUNTIF('MRR Conglomerado'!V708:AG708,"&gt;0"))</f>
        <v/>
      </c>
      <c r="S708" s="14" t="str">
        <f aca="false">IF(P708="","",P708/R708)</f>
        <v/>
      </c>
      <c r="T708" s="14" t="str">
        <f aca="false">IF(P708="","",Q708/12)</f>
        <v/>
      </c>
      <c r="U708" s="13" t="str">
        <f aca="false">IF(P708="","",T708/S708)</f>
        <v/>
      </c>
      <c r="V708" s="14" t="str">
        <f aca="false">IF(P708="","",S708/B708)</f>
        <v/>
      </c>
      <c r="W708" s="10" t="str">
        <f aca="false">IF(V708="","",IF(V708&lt;100,"Menos de 100 USD",IF(V708&lt;500,"100 a 500 USD",IF(V708&lt;2000,"500 a 2.000 USD","Más de 2.000 USD"))))</f>
        <v/>
      </c>
      <c r="X708" s="14" t="str">
        <f aca="false">IF(P708="","",MIN(T708,S708))</f>
        <v/>
      </c>
    </row>
    <row r="709" customFormat="false" ht="15" hidden="false" customHeight="false" outlineLevel="0" collapsed="false">
      <c r="A709" s="10" t="s">
        <v>1478</v>
      </c>
      <c r="B709" s="14" t="n">
        <v>18.885</v>
      </c>
      <c r="C709" s="14" t="str">
        <f aca="false">IF('MRR Conglomerado'!AG709&gt;0,'MRR Conglomerado'!AG709,"")</f>
        <v/>
      </c>
      <c r="D709" s="14" t="str">
        <f aca="false">IF(C709="","",'MRR Conglomerado'!AS709)</f>
        <v/>
      </c>
      <c r="E709" s="13" t="str">
        <f aca="false">IF(C709="","",D709/C709)</f>
        <v/>
      </c>
      <c r="F709" s="14" t="str">
        <f aca="false">IF(C709="","",C709/B709)</f>
        <v/>
      </c>
      <c r="G709" s="10" t="str">
        <f aca="false">IF(F709="","",IF(F709&lt;100,"Menos de 100 USD",IF(F709&lt;500,"100 a 500 USD",IF(F709&lt;2000,"500 a 2.000 USD","Más de 2.000 USD"))))</f>
        <v/>
      </c>
      <c r="H709" s="14" t="str">
        <f aca="false">IF(C709="","",MIN(D709,C709))</f>
        <v/>
      </c>
      <c r="I709" s="14" t="str">
        <f aca="false">IF(SUM('MRR Conglomerado'!AE709:AG709)&gt;0,SUM('MRR Conglomerado'!AE709:AG709),"")</f>
        <v/>
      </c>
      <c r="J709" s="14" t="str">
        <f aca="false">IF(I709="","",SUM('MRR Conglomerado'!AQ709:AS709))</f>
        <v/>
      </c>
      <c r="K709" s="10" t="str">
        <f aca="false">IF(I709="","",COUNTIF('MRR Conglomerado'!AE709:AG709,"&gt;0"))</f>
        <v/>
      </c>
      <c r="L709" s="13" t="str">
        <f aca="false">IF(I709="","",J709/I709)</f>
        <v/>
      </c>
      <c r="M709" s="14" t="str">
        <f aca="false">IF(I709="","",I709/K709/B709)</f>
        <v/>
      </c>
      <c r="N709" s="10" t="str">
        <f aca="false">IF(M709="","",IF(M709&lt;100,"Menos de 100 USD",IF(M709&lt;500,"100 a 500 USD",IF(M709&lt;2000,"500 a 2.000 USD","Más de 2.000 USD"))))</f>
        <v/>
      </c>
      <c r="O709" s="14" t="str">
        <f aca="false">IF(I709="","",MIN(J709,I709))</f>
        <v/>
      </c>
      <c r="P709" s="14" t="n">
        <f aca="false">IF(SUM('MRR Conglomerado'!V709:AG709)&gt;0,SUM('MRR Conglomerado'!V709:AG709),"")</f>
        <v>1519.907424</v>
      </c>
      <c r="Q709" s="14" t="n">
        <f aca="false">IF(P709="","",SUM('MRR Conglomerado'!AH709:AS709))</f>
        <v>0</v>
      </c>
      <c r="R709" s="10" t="n">
        <f aca="false">IF(P709="","",COUNTIF('MRR Conglomerado'!V709:AG709,"&gt;0"))</f>
        <v>1</v>
      </c>
      <c r="S709" s="14" t="n">
        <f aca="false">IF(P709="","",P709/R709)</f>
        <v>1519.907424</v>
      </c>
      <c r="T709" s="14" t="n">
        <f aca="false">IF(P709="","",Q709/12)</f>
        <v>0</v>
      </c>
      <c r="U709" s="13" t="n">
        <f aca="false">IF(P709="","",T709/S709)</f>
        <v>0</v>
      </c>
      <c r="V709" s="14" t="n">
        <f aca="false">IF(P709="","",S709/B709)</f>
        <v>80.4822570293884</v>
      </c>
      <c r="W709" s="10" t="str">
        <f aca="false">IF(V709="","",IF(V709&lt;100,"Menos de 100 USD",IF(V709&lt;500,"100 a 500 USD",IF(V709&lt;2000,"500 a 2.000 USD","Más de 2.000 USD"))))</f>
        <v>Menos de 100 USD</v>
      </c>
      <c r="X709" s="14" t="n">
        <f aca="false">IF(P709="","",MIN(T709,S709))</f>
        <v>0</v>
      </c>
    </row>
    <row r="710" customFormat="false" ht="15" hidden="false" customHeight="false" outlineLevel="0" collapsed="false">
      <c r="A710" s="10" t="s">
        <v>1480</v>
      </c>
      <c r="B710" s="14" t="n">
        <v>18.885</v>
      </c>
      <c r="C710" s="14" t="str">
        <f aca="false">IF('MRR Conglomerado'!AG710&gt;0,'MRR Conglomerado'!AG710,"")</f>
        <v/>
      </c>
      <c r="D710" s="14" t="str">
        <f aca="false">IF(C710="","",'MRR Conglomerado'!AS710)</f>
        <v/>
      </c>
      <c r="E710" s="13" t="str">
        <f aca="false">IF(C710="","",D710/C710)</f>
        <v/>
      </c>
      <c r="F710" s="14" t="str">
        <f aca="false">IF(C710="","",C710/B710)</f>
        <v/>
      </c>
      <c r="G710" s="10" t="str">
        <f aca="false">IF(F710="","",IF(F710&lt;100,"Menos de 100 USD",IF(F710&lt;500,"100 a 500 USD",IF(F710&lt;2000,"500 a 2.000 USD","Más de 2.000 USD"))))</f>
        <v/>
      </c>
      <c r="H710" s="14" t="str">
        <f aca="false">IF(C710="","",MIN(D710,C710))</f>
        <v/>
      </c>
      <c r="I710" s="14" t="str">
        <f aca="false">IF(SUM('MRR Conglomerado'!AE710:AG710)&gt;0,SUM('MRR Conglomerado'!AE710:AG710),"")</f>
        <v/>
      </c>
      <c r="J710" s="14" t="str">
        <f aca="false">IF(I710="","",SUM('MRR Conglomerado'!AQ710:AS710))</f>
        <v/>
      </c>
      <c r="K710" s="10" t="str">
        <f aca="false">IF(I710="","",COUNTIF('MRR Conglomerado'!AE710:AG710,"&gt;0"))</f>
        <v/>
      </c>
      <c r="L710" s="13" t="str">
        <f aca="false">IF(I710="","",J710/I710)</f>
        <v/>
      </c>
      <c r="M710" s="14" t="str">
        <f aca="false">IF(I710="","",I710/K710/B710)</f>
        <v/>
      </c>
      <c r="N710" s="10" t="str">
        <f aca="false">IF(M710="","",IF(M710&lt;100,"Menos de 100 USD",IF(M710&lt;500,"100 a 500 USD",IF(M710&lt;2000,"500 a 2.000 USD","Más de 2.000 USD"))))</f>
        <v/>
      </c>
      <c r="O710" s="14" t="str">
        <f aca="false">IF(I710="","",MIN(J710,I710))</f>
        <v/>
      </c>
      <c r="P710" s="14" t="str">
        <f aca="false">IF(SUM('MRR Conglomerado'!V710:AG710)&gt;0,SUM('MRR Conglomerado'!V710:AG710),"")</f>
        <v/>
      </c>
      <c r="Q710" s="14" t="str">
        <f aca="false">IF(P710="","",SUM('MRR Conglomerado'!AH710:AS710))</f>
        <v/>
      </c>
      <c r="R710" s="10" t="str">
        <f aca="false">IF(P710="","",COUNTIF('MRR Conglomerado'!V710:AG710,"&gt;0"))</f>
        <v/>
      </c>
      <c r="S710" s="14" t="str">
        <f aca="false">IF(P710="","",P710/R710)</f>
        <v/>
      </c>
      <c r="T710" s="14" t="str">
        <f aca="false">IF(P710="","",Q710/12)</f>
        <v/>
      </c>
      <c r="U710" s="13" t="str">
        <f aca="false">IF(P710="","",T710/S710)</f>
        <v/>
      </c>
      <c r="V710" s="14" t="str">
        <f aca="false">IF(P710="","",S710/B710)</f>
        <v/>
      </c>
      <c r="W710" s="10" t="str">
        <f aca="false">IF(V710="","",IF(V710&lt;100,"Menos de 100 USD",IF(V710&lt;500,"100 a 500 USD",IF(V710&lt;2000,"500 a 2.000 USD","Más de 2.000 USD"))))</f>
        <v/>
      </c>
      <c r="X710" s="14" t="str">
        <f aca="false">IF(P710="","",MIN(T710,S710))</f>
        <v/>
      </c>
    </row>
    <row r="711" customFormat="false" ht="15" hidden="false" customHeight="false" outlineLevel="0" collapsed="false">
      <c r="A711" s="10" t="s">
        <v>1482</v>
      </c>
      <c r="B711" s="14" t="n">
        <v>18.885</v>
      </c>
      <c r="C711" s="14" t="str">
        <f aca="false">IF('MRR Conglomerado'!AG711&gt;0,'MRR Conglomerado'!AG711,"")</f>
        <v/>
      </c>
      <c r="D711" s="14" t="str">
        <f aca="false">IF(C711="","",'MRR Conglomerado'!AS711)</f>
        <v/>
      </c>
      <c r="E711" s="13" t="str">
        <f aca="false">IF(C711="","",D711/C711)</f>
        <v/>
      </c>
      <c r="F711" s="14" t="str">
        <f aca="false">IF(C711="","",C711/B711)</f>
        <v/>
      </c>
      <c r="G711" s="10" t="str">
        <f aca="false">IF(F711="","",IF(F711&lt;100,"Menos de 100 USD",IF(F711&lt;500,"100 a 500 USD",IF(F711&lt;2000,"500 a 2.000 USD","Más de 2.000 USD"))))</f>
        <v/>
      </c>
      <c r="H711" s="14" t="str">
        <f aca="false">IF(C711="","",MIN(D711,C711))</f>
        <v/>
      </c>
      <c r="I711" s="14" t="str">
        <f aca="false">IF(SUM('MRR Conglomerado'!AE711:AG711)&gt;0,SUM('MRR Conglomerado'!AE711:AG711),"")</f>
        <v/>
      </c>
      <c r="J711" s="14" t="str">
        <f aca="false">IF(I711="","",SUM('MRR Conglomerado'!AQ711:AS711))</f>
        <v/>
      </c>
      <c r="K711" s="10" t="str">
        <f aca="false">IF(I711="","",COUNTIF('MRR Conglomerado'!AE711:AG711,"&gt;0"))</f>
        <v/>
      </c>
      <c r="L711" s="13" t="str">
        <f aca="false">IF(I711="","",J711/I711)</f>
        <v/>
      </c>
      <c r="M711" s="14" t="str">
        <f aca="false">IF(I711="","",I711/K711/B711)</f>
        <v/>
      </c>
      <c r="N711" s="10" t="str">
        <f aca="false">IF(M711="","",IF(M711&lt;100,"Menos de 100 USD",IF(M711&lt;500,"100 a 500 USD",IF(M711&lt;2000,"500 a 2.000 USD","Más de 2.000 USD"))))</f>
        <v/>
      </c>
      <c r="O711" s="14" t="str">
        <f aca="false">IF(I711="","",MIN(J711,I711))</f>
        <v/>
      </c>
      <c r="P711" s="14" t="n">
        <f aca="false">IF(SUM('MRR Conglomerado'!V711:AG711)&gt;0,SUM('MRR Conglomerado'!V711:AG711),"")</f>
        <v>2200.155452</v>
      </c>
      <c r="Q711" s="14" t="n">
        <f aca="false">IF(P711="","",SUM('MRR Conglomerado'!AH711:AS711))</f>
        <v>0</v>
      </c>
      <c r="R711" s="10" t="n">
        <f aca="false">IF(P711="","",COUNTIF('MRR Conglomerado'!V711:AG711,"&gt;0"))</f>
        <v>3</v>
      </c>
      <c r="S711" s="14" t="n">
        <f aca="false">IF(P711="","",P711/R711)</f>
        <v>733.385150666667</v>
      </c>
      <c r="T711" s="14" t="n">
        <f aca="false">IF(P711="","",Q711/12)</f>
        <v>0</v>
      </c>
      <c r="U711" s="13" t="n">
        <f aca="false">IF(P711="","",T711/S711)</f>
        <v>0</v>
      </c>
      <c r="V711" s="14" t="n">
        <f aca="false">IF(P711="","",S711/B711)</f>
        <v>38.8342679728179</v>
      </c>
      <c r="W711" s="10" t="str">
        <f aca="false">IF(V711="","",IF(V711&lt;100,"Menos de 100 USD",IF(V711&lt;500,"100 a 500 USD",IF(V711&lt;2000,"500 a 2.000 USD","Más de 2.000 USD"))))</f>
        <v>Menos de 100 USD</v>
      </c>
      <c r="X711" s="14" t="n">
        <f aca="false">IF(P711="","",MIN(T711,S711))</f>
        <v>0</v>
      </c>
    </row>
    <row r="712" customFormat="false" ht="15" hidden="false" customHeight="false" outlineLevel="0" collapsed="false">
      <c r="A712" s="10" t="s">
        <v>1484</v>
      </c>
      <c r="B712" s="14" t="n">
        <v>18.885</v>
      </c>
      <c r="C712" s="14" t="str">
        <f aca="false">IF('MRR Conglomerado'!AG712&gt;0,'MRR Conglomerado'!AG712,"")</f>
        <v/>
      </c>
      <c r="D712" s="14" t="str">
        <f aca="false">IF(C712="","",'MRR Conglomerado'!AS712)</f>
        <v/>
      </c>
      <c r="E712" s="13" t="str">
        <f aca="false">IF(C712="","",D712/C712)</f>
        <v/>
      </c>
      <c r="F712" s="14" t="str">
        <f aca="false">IF(C712="","",C712/B712)</f>
        <v/>
      </c>
      <c r="G712" s="10" t="str">
        <f aca="false">IF(F712="","",IF(F712&lt;100,"Menos de 100 USD",IF(F712&lt;500,"100 a 500 USD",IF(F712&lt;2000,"500 a 2.000 USD","Más de 2.000 USD"))))</f>
        <v/>
      </c>
      <c r="H712" s="14" t="str">
        <f aca="false">IF(C712="","",MIN(D712,C712))</f>
        <v/>
      </c>
      <c r="I712" s="14" t="str">
        <f aca="false">IF(SUM('MRR Conglomerado'!AE712:AG712)&gt;0,SUM('MRR Conglomerado'!AE712:AG712),"")</f>
        <v/>
      </c>
      <c r="J712" s="14" t="str">
        <f aca="false">IF(I712="","",SUM('MRR Conglomerado'!AQ712:AS712))</f>
        <v/>
      </c>
      <c r="K712" s="10" t="str">
        <f aca="false">IF(I712="","",COUNTIF('MRR Conglomerado'!AE712:AG712,"&gt;0"))</f>
        <v/>
      </c>
      <c r="L712" s="13" t="str">
        <f aca="false">IF(I712="","",J712/I712)</f>
        <v/>
      </c>
      <c r="M712" s="14" t="str">
        <f aca="false">IF(I712="","",I712/K712/B712)</f>
        <v/>
      </c>
      <c r="N712" s="10" t="str">
        <f aca="false">IF(M712="","",IF(M712&lt;100,"Menos de 100 USD",IF(M712&lt;500,"100 a 500 USD",IF(M712&lt;2000,"500 a 2.000 USD","Más de 2.000 USD"))))</f>
        <v/>
      </c>
      <c r="O712" s="14" t="str">
        <f aca="false">IF(I712="","",MIN(J712,I712))</f>
        <v/>
      </c>
      <c r="P712" s="14" t="n">
        <f aca="false">IF(SUM('MRR Conglomerado'!V712:AG712)&gt;0,SUM('MRR Conglomerado'!V712:AG712),"")</f>
        <v>144.202466</v>
      </c>
      <c r="Q712" s="14" t="n">
        <f aca="false">IF(P712="","",SUM('MRR Conglomerado'!AH712:AS712))</f>
        <v>0</v>
      </c>
      <c r="R712" s="10" t="n">
        <f aca="false">IF(P712="","",COUNTIF('MRR Conglomerado'!V712:AG712,"&gt;0"))</f>
        <v>4</v>
      </c>
      <c r="S712" s="14" t="n">
        <f aca="false">IF(P712="","",P712/R712)</f>
        <v>36.0506165</v>
      </c>
      <c r="T712" s="14" t="n">
        <f aca="false">IF(P712="","",Q712/12)</f>
        <v>0</v>
      </c>
      <c r="U712" s="13" t="n">
        <f aca="false">IF(P712="","",T712/S712)</f>
        <v>0</v>
      </c>
      <c r="V712" s="14" t="n">
        <f aca="false">IF(P712="","",S712/B712)</f>
        <v>1.9089550701615</v>
      </c>
      <c r="W712" s="10" t="str">
        <f aca="false">IF(V712="","",IF(V712&lt;100,"Menos de 100 USD",IF(V712&lt;500,"100 a 500 USD",IF(V712&lt;2000,"500 a 2.000 USD","Más de 2.000 USD"))))</f>
        <v>Menos de 100 USD</v>
      </c>
      <c r="X712" s="14" t="n">
        <f aca="false">IF(P712="","",MIN(T712,S712))</f>
        <v>0</v>
      </c>
    </row>
    <row r="713" customFormat="false" ht="15" hidden="false" customHeight="false" outlineLevel="0" collapsed="false">
      <c r="A713" s="10" t="s">
        <v>1486</v>
      </c>
      <c r="B713" s="14" t="n">
        <v>18.885</v>
      </c>
      <c r="C713" s="14" t="str">
        <f aca="false">IF('MRR Conglomerado'!AG713&gt;0,'MRR Conglomerado'!AG713,"")</f>
        <v/>
      </c>
      <c r="D713" s="14" t="str">
        <f aca="false">IF(C713="","",'MRR Conglomerado'!AS713)</f>
        <v/>
      </c>
      <c r="E713" s="13" t="str">
        <f aca="false">IF(C713="","",D713/C713)</f>
        <v/>
      </c>
      <c r="F713" s="14" t="str">
        <f aca="false">IF(C713="","",C713/B713)</f>
        <v/>
      </c>
      <c r="G713" s="10" t="str">
        <f aca="false">IF(F713="","",IF(F713&lt;100,"Menos de 100 USD",IF(F713&lt;500,"100 a 500 USD",IF(F713&lt;2000,"500 a 2.000 USD","Más de 2.000 USD"))))</f>
        <v/>
      </c>
      <c r="H713" s="14" t="str">
        <f aca="false">IF(C713="","",MIN(D713,C713))</f>
        <v/>
      </c>
      <c r="I713" s="14" t="str">
        <f aca="false">IF(SUM('MRR Conglomerado'!AE713:AG713)&gt;0,SUM('MRR Conglomerado'!AE713:AG713),"")</f>
        <v/>
      </c>
      <c r="J713" s="14" t="str">
        <f aca="false">IF(I713="","",SUM('MRR Conglomerado'!AQ713:AS713))</f>
        <v/>
      </c>
      <c r="K713" s="10" t="str">
        <f aca="false">IF(I713="","",COUNTIF('MRR Conglomerado'!AE713:AG713,"&gt;0"))</f>
        <v/>
      </c>
      <c r="L713" s="13" t="str">
        <f aca="false">IF(I713="","",J713/I713)</f>
        <v/>
      </c>
      <c r="M713" s="14" t="str">
        <f aca="false">IF(I713="","",I713/K713/B713)</f>
        <v/>
      </c>
      <c r="N713" s="10" t="str">
        <f aca="false">IF(M713="","",IF(M713&lt;100,"Menos de 100 USD",IF(M713&lt;500,"100 a 500 USD",IF(M713&lt;2000,"500 a 2.000 USD","Más de 2.000 USD"))))</f>
        <v/>
      </c>
      <c r="O713" s="14" t="str">
        <f aca="false">IF(I713="","",MIN(J713,I713))</f>
        <v/>
      </c>
      <c r="P713" s="14" t="str">
        <f aca="false">IF(SUM('MRR Conglomerado'!V713:AG713)&gt;0,SUM('MRR Conglomerado'!V713:AG713),"")</f>
        <v/>
      </c>
      <c r="Q713" s="14" t="str">
        <f aca="false">IF(P713="","",SUM('MRR Conglomerado'!AH713:AS713))</f>
        <v/>
      </c>
      <c r="R713" s="10" t="str">
        <f aca="false">IF(P713="","",COUNTIF('MRR Conglomerado'!V713:AG713,"&gt;0"))</f>
        <v/>
      </c>
      <c r="S713" s="14" t="str">
        <f aca="false">IF(P713="","",P713/R713)</f>
        <v/>
      </c>
      <c r="T713" s="14" t="str">
        <f aca="false">IF(P713="","",Q713/12)</f>
        <v/>
      </c>
      <c r="U713" s="13" t="str">
        <f aca="false">IF(P713="","",T713/S713)</f>
        <v/>
      </c>
      <c r="V713" s="14" t="str">
        <f aca="false">IF(P713="","",S713/B713)</f>
        <v/>
      </c>
      <c r="W713" s="10" t="str">
        <f aca="false">IF(V713="","",IF(V713&lt;100,"Menos de 100 USD",IF(V713&lt;500,"100 a 500 USD",IF(V713&lt;2000,"500 a 2.000 USD","Más de 2.000 USD"))))</f>
        <v/>
      </c>
      <c r="X713" s="14" t="str">
        <f aca="false">IF(P713="","",MIN(T713,S713))</f>
        <v/>
      </c>
    </row>
    <row r="714" customFormat="false" ht="15" hidden="false" customHeight="false" outlineLevel="0" collapsed="false">
      <c r="A714" s="10" t="s">
        <v>1488</v>
      </c>
      <c r="B714" s="14" t="n">
        <v>18.885</v>
      </c>
      <c r="C714" s="14" t="str">
        <f aca="false">IF('MRR Conglomerado'!AG714&gt;0,'MRR Conglomerado'!AG714,"")</f>
        <v/>
      </c>
      <c r="D714" s="14" t="str">
        <f aca="false">IF(C714="","",'MRR Conglomerado'!AS714)</f>
        <v/>
      </c>
      <c r="E714" s="13" t="str">
        <f aca="false">IF(C714="","",D714/C714)</f>
        <v/>
      </c>
      <c r="F714" s="14" t="str">
        <f aca="false">IF(C714="","",C714/B714)</f>
        <v/>
      </c>
      <c r="G714" s="10" t="str">
        <f aca="false">IF(F714="","",IF(F714&lt;100,"Menos de 100 USD",IF(F714&lt;500,"100 a 500 USD",IF(F714&lt;2000,"500 a 2.000 USD","Más de 2.000 USD"))))</f>
        <v/>
      </c>
      <c r="H714" s="14" t="str">
        <f aca="false">IF(C714="","",MIN(D714,C714))</f>
        <v/>
      </c>
      <c r="I714" s="14" t="str">
        <f aca="false">IF(SUM('MRR Conglomerado'!AE714:AG714)&gt;0,SUM('MRR Conglomerado'!AE714:AG714),"")</f>
        <v/>
      </c>
      <c r="J714" s="14" t="str">
        <f aca="false">IF(I714="","",SUM('MRR Conglomerado'!AQ714:AS714))</f>
        <v/>
      </c>
      <c r="K714" s="10" t="str">
        <f aca="false">IF(I714="","",COUNTIF('MRR Conglomerado'!AE714:AG714,"&gt;0"))</f>
        <v/>
      </c>
      <c r="L714" s="13" t="str">
        <f aca="false">IF(I714="","",J714/I714)</f>
        <v/>
      </c>
      <c r="M714" s="14" t="str">
        <f aca="false">IF(I714="","",I714/K714/B714)</f>
        <v/>
      </c>
      <c r="N714" s="10" t="str">
        <f aca="false">IF(M714="","",IF(M714&lt;100,"Menos de 100 USD",IF(M714&lt;500,"100 a 500 USD",IF(M714&lt;2000,"500 a 2.000 USD","Más de 2.000 USD"))))</f>
        <v/>
      </c>
      <c r="O714" s="14" t="str">
        <f aca="false">IF(I714="","",MIN(J714,I714))</f>
        <v/>
      </c>
      <c r="P714" s="14" t="str">
        <f aca="false">IF(SUM('MRR Conglomerado'!V714:AG714)&gt;0,SUM('MRR Conglomerado'!V714:AG714),"")</f>
        <v/>
      </c>
      <c r="Q714" s="14" t="str">
        <f aca="false">IF(P714="","",SUM('MRR Conglomerado'!AH714:AS714))</f>
        <v/>
      </c>
      <c r="R714" s="10" t="str">
        <f aca="false">IF(P714="","",COUNTIF('MRR Conglomerado'!V714:AG714,"&gt;0"))</f>
        <v/>
      </c>
      <c r="S714" s="14" t="str">
        <f aca="false">IF(P714="","",P714/R714)</f>
        <v/>
      </c>
      <c r="T714" s="14" t="str">
        <f aca="false">IF(P714="","",Q714/12)</f>
        <v/>
      </c>
      <c r="U714" s="13" t="str">
        <f aca="false">IF(P714="","",T714/S714)</f>
        <v/>
      </c>
      <c r="V714" s="14" t="str">
        <f aca="false">IF(P714="","",S714/B714)</f>
        <v/>
      </c>
      <c r="W714" s="10" t="str">
        <f aca="false">IF(V714="","",IF(V714&lt;100,"Menos de 100 USD",IF(V714&lt;500,"100 a 500 USD",IF(V714&lt;2000,"500 a 2.000 USD","Más de 2.000 USD"))))</f>
        <v/>
      </c>
      <c r="X714" s="14" t="str">
        <f aca="false">IF(P714="","",MIN(T714,S714))</f>
        <v/>
      </c>
    </row>
    <row r="715" customFormat="false" ht="15" hidden="false" customHeight="false" outlineLevel="0" collapsed="false">
      <c r="A715" s="10" t="s">
        <v>1490</v>
      </c>
      <c r="B715" s="14" t="n">
        <v>18.885</v>
      </c>
      <c r="C715" s="14" t="n">
        <f aca="false">IF('MRR Conglomerado'!AG715&gt;0,'MRR Conglomerado'!AG715,"")</f>
        <v>17000.08815</v>
      </c>
      <c r="D715" s="14" t="n">
        <f aca="false">IF(C715="","",'MRR Conglomerado'!AS715)</f>
        <v>26354.959376</v>
      </c>
      <c r="E715" s="13" t="n">
        <f aca="false">IF(C715="","",D715/C715)</f>
        <v>1.55028368932311</v>
      </c>
      <c r="F715" s="14" t="n">
        <f aca="false">IF(C715="","",C715/B715)</f>
        <v>900.19</v>
      </c>
      <c r="G715" s="10" t="str">
        <f aca="false">IF(F715="","",IF(F715&lt;100,"Menos de 100 USD",IF(F715&lt;500,"100 a 500 USD",IF(F715&lt;2000,"500 a 2.000 USD","Más de 2.000 USD"))))</f>
        <v>500 a 2.000 USD</v>
      </c>
      <c r="H715" s="14" t="n">
        <f aca="false">IF(C715="","",MIN(D715,C715))</f>
        <v>17000.08815</v>
      </c>
      <c r="I715" s="14" t="n">
        <f aca="false">IF(SUM('MRR Conglomerado'!AE715:AG715)&gt;0,SUM('MRR Conglomerado'!AE715:AG715),"")</f>
        <v>51000.02571</v>
      </c>
      <c r="J715" s="14" t="n">
        <f aca="false">IF(I715="","",SUM('MRR Conglomerado'!AQ715:AS715))</f>
        <v>68514.86598</v>
      </c>
      <c r="K715" s="10" t="n">
        <f aca="false">IF(I715="","",COUNTIF('MRR Conglomerado'!AE715:AG715,"&gt;0"))</f>
        <v>3</v>
      </c>
      <c r="L715" s="13" t="n">
        <f aca="false">IF(I715="","",J715/I715)</f>
        <v>1.34342806746009</v>
      </c>
      <c r="M715" s="14" t="n">
        <f aca="false">IF(I715="","",I715/K715/B715)</f>
        <v>900.185786073603</v>
      </c>
      <c r="N715" s="10" t="str">
        <f aca="false">IF(M715="","",IF(M715&lt;100,"Menos de 100 USD",IF(M715&lt;500,"100 a 500 USD",IF(M715&lt;2000,"500 a 2.000 USD","Más de 2.000 USD"))))</f>
        <v>500 a 2.000 USD</v>
      </c>
      <c r="O715" s="14" t="n">
        <f aca="false">IF(I715="","",MIN(J715,I715))</f>
        <v>51000.02571</v>
      </c>
      <c r="P715" s="14" t="n">
        <f aca="false">IF(SUM('MRR Conglomerado'!V715:AG715)&gt;0,SUM('MRR Conglomerado'!V715:AG715),"")</f>
        <v>204000.224406</v>
      </c>
      <c r="Q715" s="14" t="n">
        <f aca="false">IF(P715="","",SUM('MRR Conglomerado'!AH715:AS715))</f>
        <v>242748.018524</v>
      </c>
      <c r="R715" s="10" t="n">
        <f aca="false">IF(P715="","",COUNTIF('MRR Conglomerado'!V715:AG715,"&gt;0"))</f>
        <v>12</v>
      </c>
      <c r="S715" s="14" t="n">
        <f aca="false">IF(P715="","",P715/R715)</f>
        <v>17000.0187005</v>
      </c>
      <c r="T715" s="14" t="n">
        <f aca="false">IF(P715="","",Q715/12)</f>
        <v>20229.0015436667</v>
      </c>
      <c r="U715" s="13" t="n">
        <f aca="false">IF(P715="","",T715/S715)</f>
        <v>1.18993995830556</v>
      </c>
      <c r="V715" s="14" t="n">
        <f aca="false">IF(P715="","",S715/B715)</f>
        <v>900.186322504633</v>
      </c>
      <c r="W715" s="10" t="str">
        <f aca="false">IF(V715="","",IF(V715&lt;100,"Menos de 100 USD",IF(V715&lt;500,"100 a 500 USD",IF(V715&lt;2000,"500 a 2.000 USD","Más de 2.000 USD"))))</f>
        <v>500 a 2.000 USD</v>
      </c>
      <c r="X715" s="14" t="n">
        <f aca="false">IF(P715="","",MIN(T715,S715))</f>
        <v>17000.0187005</v>
      </c>
    </row>
    <row r="716" customFormat="false" ht="15" hidden="false" customHeight="false" outlineLevel="0" collapsed="false">
      <c r="A716" s="10" t="s">
        <v>1492</v>
      </c>
      <c r="B716" s="14" t="n">
        <v>18.885</v>
      </c>
      <c r="C716" s="14" t="str">
        <f aca="false">IF('MRR Conglomerado'!AG716&gt;0,'MRR Conglomerado'!AG716,"")</f>
        <v/>
      </c>
      <c r="D716" s="14" t="str">
        <f aca="false">IF(C716="","",'MRR Conglomerado'!AS716)</f>
        <v/>
      </c>
      <c r="E716" s="13" t="str">
        <f aca="false">IF(C716="","",D716/C716)</f>
        <v/>
      </c>
      <c r="F716" s="14" t="str">
        <f aca="false">IF(C716="","",C716/B716)</f>
        <v/>
      </c>
      <c r="G716" s="10" t="str">
        <f aca="false">IF(F716="","",IF(F716&lt;100,"Menos de 100 USD",IF(F716&lt;500,"100 a 500 USD",IF(F716&lt;2000,"500 a 2.000 USD","Más de 2.000 USD"))))</f>
        <v/>
      </c>
      <c r="H716" s="14" t="str">
        <f aca="false">IF(C716="","",MIN(D716,C716))</f>
        <v/>
      </c>
      <c r="I716" s="14" t="str">
        <f aca="false">IF(SUM('MRR Conglomerado'!AE716:AG716)&gt;0,SUM('MRR Conglomerado'!AE716:AG716),"")</f>
        <v/>
      </c>
      <c r="J716" s="14" t="str">
        <f aca="false">IF(I716="","",SUM('MRR Conglomerado'!AQ716:AS716))</f>
        <v/>
      </c>
      <c r="K716" s="10" t="str">
        <f aca="false">IF(I716="","",COUNTIF('MRR Conglomerado'!AE716:AG716,"&gt;0"))</f>
        <v/>
      </c>
      <c r="L716" s="13" t="str">
        <f aca="false">IF(I716="","",J716/I716)</f>
        <v/>
      </c>
      <c r="M716" s="14" t="str">
        <f aca="false">IF(I716="","",I716/K716/B716)</f>
        <v/>
      </c>
      <c r="N716" s="10" t="str">
        <f aca="false">IF(M716="","",IF(M716&lt;100,"Menos de 100 USD",IF(M716&lt;500,"100 a 500 USD",IF(M716&lt;2000,"500 a 2.000 USD","Más de 2.000 USD"))))</f>
        <v/>
      </c>
      <c r="O716" s="14" t="str">
        <f aca="false">IF(I716="","",MIN(J716,I716))</f>
        <v/>
      </c>
      <c r="P716" s="14" t="str">
        <f aca="false">IF(SUM('MRR Conglomerado'!V716:AG716)&gt;0,SUM('MRR Conglomerado'!V716:AG716),"")</f>
        <v/>
      </c>
      <c r="Q716" s="14" t="str">
        <f aca="false">IF(P716="","",SUM('MRR Conglomerado'!AH716:AS716))</f>
        <v/>
      </c>
      <c r="R716" s="10" t="str">
        <f aca="false">IF(P716="","",COUNTIF('MRR Conglomerado'!V716:AG716,"&gt;0"))</f>
        <v/>
      </c>
      <c r="S716" s="14" t="str">
        <f aca="false">IF(P716="","",P716/R716)</f>
        <v/>
      </c>
      <c r="T716" s="14" t="str">
        <f aca="false">IF(P716="","",Q716/12)</f>
        <v/>
      </c>
      <c r="U716" s="13" t="str">
        <f aca="false">IF(P716="","",T716/S716)</f>
        <v/>
      </c>
      <c r="V716" s="14" t="str">
        <f aca="false">IF(P716="","",S716/B716)</f>
        <v/>
      </c>
      <c r="W716" s="10" t="str">
        <f aca="false">IF(V716="","",IF(V716&lt;100,"Menos de 100 USD",IF(V716&lt;500,"100 a 500 USD",IF(V716&lt;2000,"500 a 2.000 USD","Más de 2.000 USD"))))</f>
        <v/>
      </c>
      <c r="X716" s="14" t="str">
        <f aca="false">IF(P716="","",MIN(T716,S716))</f>
        <v/>
      </c>
    </row>
    <row r="717" customFormat="false" ht="15" hidden="false" customHeight="false" outlineLevel="0" collapsed="false">
      <c r="A717" s="10" t="s">
        <v>1494</v>
      </c>
      <c r="B717" s="14" t="n">
        <v>18.885</v>
      </c>
      <c r="C717" s="14" t="n">
        <f aca="false">IF('MRR Conglomerado'!AG717&gt;0,'MRR Conglomerado'!AG717,"")</f>
        <v>3063.5247</v>
      </c>
      <c r="D717" s="14" t="n">
        <f aca="false">IF(C717="","",'MRR Conglomerado'!AS717)</f>
        <v>3565.600968</v>
      </c>
      <c r="E717" s="13" t="n">
        <f aca="false">IF(C717="","",D717/C717)</f>
        <v>1.16388843478233</v>
      </c>
      <c r="F717" s="14" t="n">
        <f aca="false">IF(C717="","",C717/B717)</f>
        <v>162.22</v>
      </c>
      <c r="G717" s="10" t="str">
        <f aca="false">IF(F717="","",IF(F717&lt;100,"Menos de 100 USD",IF(F717&lt;500,"100 a 500 USD",IF(F717&lt;2000,"500 a 2.000 USD","Más de 2.000 USD"))))</f>
        <v>100 a 500 USD</v>
      </c>
      <c r="H717" s="14" t="n">
        <f aca="false">IF(C717="","",MIN(D717,C717))</f>
        <v>3063.5247</v>
      </c>
      <c r="I717" s="14" t="n">
        <f aca="false">IF(SUM('MRR Conglomerado'!AE717:AG717)&gt;0,SUM('MRR Conglomerado'!AE717:AG717),"")</f>
        <v>9398.92208</v>
      </c>
      <c r="J717" s="14" t="n">
        <f aca="false">IF(I717="","",SUM('MRR Conglomerado'!AQ717:AS717))</f>
        <v>10415.948628</v>
      </c>
      <c r="K717" s="10" t="n">
        <f aca="false">IF(I717="","",COUNTIF('MRR Conglomerado'!AE717:AG717,"&gt;0"))</f>
        <v>3</v>
      </c>
      <c r="L717" s="13" t="n">
        <f aca="false">IF(I717="","",J717/I717)</f>
        <v>1.10820672193508</v>
      </c>
      <c r="M717" s="14" t="n">
        <f aca="false">IF(I717="","",I717/K717/B717)</f>
        <v>165.897486188333</v>
      </c>
      <c r="N717" s="10" t="str">
        <f aca="false">IF(M717="","",IF(M717&lt;100,"Menos de 100 USD",IF(M717&lt;500,"100 a 500 USD",IF(M717&lt;2000,"500 a 2.000 USD","Más de 2.000 USD"))))</f>
        <v>100 a 500 USD</v>
      </c>
      <c r="O717" s="14" t="n">
        <f aca="false">IF(I717="","",MIN(J717,I717))</f>
        <v>9398.92208</v>
      </c>
      <c r="P717" s="14" t="n">
        <f aca="false">IF(SUM('MRR Conglomerado'!V717:AG717)&gt;0,SUM('MRR Conglomerado'!V717:AG717),"")</f>
        <v>34726.651986</v>
      </c>
      <c r="Q717" s="14" t="n">
        <f aca="false">IF(P717="","",SUM('MRR Conglomerado'!AH717:AS717))</f>
        <v>38479.067052</v>
      </c>
      <c r="R717" s="10" t="n">
        <f aca="false">IF(P717="","",COUNTIF('MRR Conglomerado'!V717:AG717,"&gt;0"))</f>
        <v>12</v>
      </c>
      <c r="S717" s="14" t="n">
        <f aca="false">IF(P717="","",P717/R717)</f>
        <v>2893.8876655</v>
      </c>
      <c r="T717" s="14" t="n">
        <f aca="false">IF(P717="","",Q717/12)</f>
        <v>3206.588921</v>
      </c>
      <c r="U717" s="13" t="n">
        <f aca="false">IF(P717="","",T717/S717)</f>
        <v>1.10805576844876</v>
      </c>
      <c r="V717" s="14" t="n">
        <f aca="false">IF(P717="","",S717/B717)</f>
        <v>153.237366454858</v>
      </c>
      <c r="W717" s="10" t="str">
        <f aca="false">IF(V717="","",IF(V717&lt;100,"Menos de 100 USD",IF(V717&lt;500,"100 a 500 USD",IF(V717&lt;2000,"500 a 2.000 USD","Más de 2.000 USD"))))</f>
        <v>100 a 500 USD</v>
      </c>
      <c r="X717" s="14" t="n">
        <f aca="false">IF(P717="","",MIN(T717,S717))</f>
        <v>2893.8876655</v>
      </c>
    </row>
    <row r="718" customFormat="false" ht="15" hidden="false" customHeight="false" outlineLevel="0" collapsed="false">
      <c r="A718" s="10" t="s">
        <v>1496</v>
      </c>
      <c r="B718" s="14" t="n">
        <v>18.885</v>
      </c>
      <c r="C718" s="14" t="n">
        <f aca="false">IF('MRR Conglomerado'!AG718&gt;0,'MRR Conglomerado'!AG718,"")</f>
        <v>45570.07155</v>
      </c>
      <c r="D718" s="14" t="n">
        <f aca="false">IF(C718="","",'MRR Conglomerado'!AS718)</f>
        <v>61440.066864</v>
      </c>
      <c r="E718" s="13" t="n">
        <f aca="false">IF(C718="","",D718/C718)</f>
        <v>1.34825478157495</v>
      </c>
      <c r="F718" s="14" t="n">
        <f aca="false">IF(C718="","",C718/B718)</f>
        <v>2413.03</v>
      </c>
      <c r="G718" s="10" t="str">
        <f aca="false">IF(F718="","",IF(F718&lt;100,"Menos de 100 USD",IF(F718&lt;500,"100 a 500 USD",IF(F718&lt;2000,"500 a 2.000 USD","Más de 2.000 USD"))))</f>
        <v>Más de 2.000 USD</v>
      </c>
      <c r="H718" s="14" t="n">
        <f aca="false">IF(C718="","",MIN(D718,C718))</f>
        <v>45570.07155</v>
      </c>
      <c r="I718" s="14" t="n">
        <f aca="false">IF(SUM('MRR Conglomerado'!AE718:AG718)&gt;0,SUM('MRR Conglomerado'!AE718:AG718),"")</f>
        <v>142540.02819</v>
      </c>
      <c r="J718" s="14" t="n">
        <f aca="false">IF(I718="","",SUM('MRR Conglomerado'!AQ718:AS718))</f>
        <v>172360.019674</v>
      </c>
      <c r="K718" s="10" t="n">
        <f aca="false">IF(I718="","",COUNTIF('MRR Conglomerado'!AE718:AG718,"&gt;0"))</f>
        <v>3</v>
      </c>
      <c r="L718" s="13" t="n">
        <f aca="false">IF(I718="","",J718/I718)</f>
        <v>1.20920433272436</v>
      </c>
      <c r="M718" s="14" t="n">
        <f aca="false">IF(I718="","",I718/K718/B718)</f>
        <v>2515.93024781573</v>
      </c>
      <c r="N718" s="10" t="str">
        <f aca="false">IF(M718="","",IF(M718&lt;100,"Menos de 100 USD",IF(M718&lt;500,"100 a 500 USD",IF(M718&lt;2000,"500 a 2.000 USD","Más de 2.000 USD"))))</f>
        <v>Más de 2.000 USD</v>
      </c>
      <c r="O718" s="14" t="n">
        <f aca="false">IF(I718="","",MIN(J718,I718))</f>
        <v>142540.02819</v>
      </c>
      <c r="P718" s="14" t="n">
        <f aca="false">IF(SUM('MRR Conglomerado'!V718:AG718)&gt;0,SUM('MRR Conglomerado'!V718:AG718),"")</f>
        <v>324920.06961</v>
      </c>
      <c r="Q718" s="14" t="n">
        <f aca="false">IF(P718="","",SUM('MRR Conglomerado'!AH718:AS718))</f>
        <v>596880.20578</v>
      </c>
      <c r="R718" s="10" t="n">
        <f aca="false">IF(P718="","",COUNTIF('MRR Conglomerado'!V718:AG718,"&gt;0"))</f>
        <v>7</v>
      </c>
      <c r="S718" s="14" t="n">
        <f aca="false">IF(P718="","",P718/R718)</f>
        <v>46417.1528014286</v>
      </c>
      <c r="T718" s="14" t="n">
        <f aca="false">IF(P718="","",Q718/12)</f>
        <v>49740.0171483333</v>
      </c>
      <c r="U718" s="13" t="n">
        <f aca="false">IF(P718="","",T718/S718)</f>
        <v>1.07158699201392</v>
      </c>
      <c r="V718" s="14" t="n">
        <f aca="false">IF(P718="","",S718/B718)</f>
        <v>2457.88471281062</v>
      </c>
      <c r="W718" s="10" t="str">
        <f aca="false">IF(V718="","",IF(V718&lt;100,"Menos de 100 USD",IF(V718&lt;500,"100 a 500 USD",IF(V718&lt;2000,"500 a 2.000 USD","Más de 2.000 USD"))))</f>
        <v>Más de 2.000 USD</v>
      </c>
      <c r="X718" s="14" t="n">
        <f aca="false">IF(P718="","",MIN(T718,S718))</f>
        <v>46417.1528014286</v>
      </c>
    </row>
    <row r="719" customFormat="false" ht="15" hidden="false" customHeight="false" outlineLevel="0" collapsed="false">
      <c r="A719" s="10" t="s">
        <v>1498</v>
      </c>
      <c r="B719" s="14" t="n">
        <v>18.885</v>
      </c>
      <c r="C719" s="14" t="str">
        <f aca="false">IF('MRR Conglomerado'!AG719&gt;0,'MRR Conglomerado'!AG719,"")</f>
        <v/>
      </c>
      <c r="D719" s="14" t="str">
        <f aca="false">IF(C719="","",'MRR Conglomerado'!AS719)</f>
        <v/>
      </c>
      <c r="E719" s="13" t="str">
        <f aca="false">IF(C719="","",D719/C719)</f>
        <v/>
      </c>
      <c r="F719" s="14" t="str">
        <f aca="false">IF(C719="","",C719/B719)</f>
        <v/>
      </c>
      <c r="G719" s="10" t="str">
        <f aca="false">IF(F719="","",IF(F719&lt;100,"Menos de 100 USD",IF(F719&lt;500,"100 a 500 USD",IF(F719&lt;2000,"500 a 2.000 USD","Más de 2.000 USD"))))</f>
        <v/>
      </c>
      <c r="H719" s="14" t="str">
        <f aca="false">IF(C719="","",MIN(D719,C719))</f>
        <v/>
      </c>
      <c r="I719" s="14" t="n">
        <f aca="false">IF(SUM('MRR Conglomerado'!AE719:AG719)&gt;0,SUM('MRR Conglomerado'!AE719:AG719),"")</f>
        <v>3139.8167</v>
      </c>
      <c r="J719" s="14" t="n">
        <f aca="false">IF(I719="","",SUM('MRR Conglomerado'!AQ719:AS719))</f>
        <v>0</v>
      </c>
      <c r="K719" s="10" t="n">
        <f aca="false">IF(I719="","",COUNTIF('MRR Conglomerado'!AE719:AG719,"&gt;0"))</f>
        <v>2</v>
      </c>
      <c r="L719" s="13" t="n">
        <f aca="false">IF(I719="","",J719/I719)</f>
        <v>0</v>
      </c>
      <c r="M719" s="14" t="n">
        <f aca="false">IF(I719="","",I719/K719/B719)</f>
        <v>83.1299099814668</v>
      </c>
      <c r="N719" s="10" t="str">
        <f aca="false">IF(M719="","",IF(M719&lt;100,"Menos de 100 USD",IF(M719&lt;500,"100 a 500 USD",IF(M719&lt;2000,"500 a 2.000 USD","Más de 2.000 USD"))))</f>
        <v>Menos de 100 USD</v>
      </c>
      <c r="O719" s="14" t="n">
        <f aca="false">IF(I719="","",MIN(J719,I719))</f>
        <v>0</v>
      </c>
      <c r="P719" s="14" t="n">
        <f aca="false">IF(SUM('MRR Conglomerado'!V719:AG719)&gt;0,SUM('MRR Conglomerado'!V719:AG719),"")</f>
        <v>3139.8167</v>
      </c>
      <c r="Q719" s="14" t="n">
        <f aca="false">IF(P719="","",SUM('MRR Conglomerado'!AH719:AS719))</f>
        <v>0</v>
      </c>
      <c r="R719" s="10" t="n">
        <f aca="false">IF(P719="","",COUNTIF('MRR Conglomerado'!V719:AG719,"&gt;0"))</f>
        <v>2</v>
      </c>
      <c r="S719" s="14" t="n">
        <f aca="false">IF(P719="","",P719/R719)</f>
        <v>1569.90835</v>
      </c>
      <c r="T719" s="14" t="n">
        <f aca="false">IF(P719="","",Q719/12)</f>
        <v>0</v>
      </c>
      <c r="U719" s="13" t="n">
        <f aca="false">IF(P719="","",T719/S719)</f>
        <v>0</v>
      </c>
      <c r="V719" s="14" t="n">
        <f aca="false">IF(P719="","",S719/B719)</f>
        <v>83.1299099814668</v>
      </c>
      <c r="W719" s="10" t="str">
        <f aca="false">IF(V719="","",IF(V719&lt;100,"Menos de 100 USD",IF(V719&lt;500,"100 a 500 USD",IF(V719&lt;2000,"500 a 2.000 USD","Más de 2.000 USD"))))</f>
        <v>Menos de 100 USD</v>
      </c>
      <c r="X719" s="14" t="n">
        <f aca="false">IF(P719="","",MIN(T719,S719))</f>
        <v>0</v>
      </c>
    </row>
    <row r="720" customFormat="false" ht="15" hidden="false" customHeight="false" outlineLevel="0" collapsed="false">
      <c r="A720" s="10" t="s">
        <v>1500</v>
      </c>
      <c r="B720" s="14" t="n">
        <v>18.885</v>
      </c>
      <c r="C720" s="14" t="str">
        <f aca="false">IF('MRR Conglomerado'!AG720&gt;0,'MRR Conglomerado'!AG720,"")</f>
        <v/>
      </c>
      <c r="D720" s="14" t="str">
        <f aca="false">IF(C720="","",'MRR Conglomerado'!AS720)</f>
        <v/>
      </c>
      <c r="E720" s="13" t="str">
        <f aca="false">IF(C720="","",D720/C720)</f>
        <v/>
      </c>
      <c r="F720" s="14" t="str">
        <f aca="false">IF(C720="","",C720/B720)</f>
        <v/>
      </c>
      <c r="G720" s="10" t="str">
        <f aca="false">IF(F720="","",IF(F720&lt;100,"Menos de 100 USD",IF(F720&lt;500,"100 a 500 USD",IF(F720&lt;2000,"500 a 2.000 USD","Más de 2.000 USD"))))</f>
        <v/>
      </c>
      <c r="H720" s="14" t="str">
        <f aca="false">IF(C720="","",MIN(D720,C720))</f>
        <v/>
      </c>
      <c r="I720" s="14" t="str">
        <f aca="false">IF(SUM('MRR Conglomerado'!AE720:AG720)&gt;0,SUM('MRR Conglomerado'!AE720:AG720),"")</f>
        <v/>
      </c>
      <c r="J720" s="14" t="str">
        <f aca="false">IF(I720="","",SUM('MRR Conglomerado'!AQ720:AS720))</f>
        <v/>
      </c>
      <c r="K720" s="10" t="str">
        <f aca="false">IF(I720="","",COUNTIF('MRR Conglomerado'!AE720:AG720,"&gt;0"))</f>
        <v/>
      </c>
      <c r="L720" s="13" t="str">
        <f aca="false">IF(I720="","",J720/I720)</f>
        <v/>
      </c>
      <c r="M720" s="14" t="str">
        <f aca="false">IF(I720="","",I720/K720/B720)</f>
        <v/>
      </c>
      <c r="N720" s="10" t="str">
        <f aca="false">IF(M720="","",IF(M720&lt;100,"Menos de 100 USD",IF(M720&lt;500,"100 a 500 USD",IF(M720&lt;2000,"500 a 2.000 USD","Más de 2.000 USD"))))</f>
        <v/>
      </c>
      <c r="O720" s="14" t="str">
        <f aca="false">IF(I720="","",MIN(J720,I720))</f>
        <v/>
      </c>
      <c r="P720" s="14" t="str">
        <f aca="false">IF(SUM('MRR Conglomerado'!V720:AG720)&gt;0,SUM('MRR Conglomerado'!V720:AG720),"")</f>
        <v/>
      </c>
      <c r="Q720" s="14" t="str">
        <f aca="false">IF(P720="","",SUM('MRR Conglomerado'!AH720:AS720))</f>
        <v/>
      </c>
      <c r="R720" s="10" t="str">
        <f aca="false">IF(P720="","",COUNTIF('MRR Conglomerado'!V720:AG720,"&gt;0"))</f>
        <v/>
      </c>
      <c r="S720" s="14" t="str">
        <f aca="false">IF(P720="","",P720/R720)</f>
        <v/>
      </c>
      <c r="T720" s="14" t="str">
        <f aca="false">IF(P720="","",Q720/12)</f>
        <v/>
      </c>
      <c r="U720" s="13" t="str">
        <f aca="false">IF(P720="","",T720/S720)</f>
        <v/>
      </c>
      <c r="V720" s="14" t="str">
        <f aca="false">IF(P720="","",S720/B720)</f>
        <v/>
      </c>
      <c r="W720" s="10" t="str">
        <f aca="false">IF(V720="","",IF(V720&lt;100,"Menos de 100 USD",IF(V720&lt;500,"100 a 500 USD",IF(V720&lt;2000,"500 a 2.000 USD","Más de 2.000 USD"))))</f>
        <v/>
      </c>
      <c r="X720" s="14" t="str">
        <f aca="false">IF(P720="","",MIN(T720,S720))</f>
        <v/>
      </c>
    </row>
    <row r="721" customFormat="false" ht="15" hidden="false" customHeight="false" outlineLevel="0" collapsed="false">
      <c r="A721" s="10" t="s">
        <v>1502</v>
      </c>
      <c r="B721" s="14" t="n">
        <v>18.885</v>
      </c>
      <c r="C721" s="14" t="str">
        <f aca="false">IF('MRR Conglomerado'!AG721&gt;0,'MRR Conglomerado'!AG721,"")</f>
        <v/>
      </c>
      <c r="D721" s="14" t="str">
        <f aca="false">IF(C721="","",'MRR Conglomerado'!AS721)</f>
        <v/>
      </c>
      <c r="E721" s="13" t="str">
        <f aca="false">IF(C721="","",D721/C721)</f>
        <v/>
      </c>
      <c r="F721" s="14" t="str">
        <f aca="false">IF(C721="","",C721/B721)</f>
        <v/>
      </c>
      <c r="G721" s="10" t="str">
        <f aca="false">IF(F721="","",IF(F721&lt;100,"Menos de 100 USD",IF(F721&lt;500,"100 a 500 USD",IF(F721&lt;2000,"500 a 2.000 USD","Más de 2.000 USD"))))</f>
        <v/>
      </c>
      <c r="H721" s="14" t="str">
        <f aca="false">IF(C721="","",MIN(D721,C721))</f>
        <v/>
      </c>
      <c r="I721" s="14" t="str">
        <f aca="false">IF(SUM('MRR Conglomerado'!AE721:AG721)&gt;0,SUM('MRR Conglomerado'!AE721:AG721),"")</f>
        <v/>
      </c>
      <c r="J721" s="14" t="str">
        <f aca="false">IF(I721="","",SUM('MRR Conglomerado'!AQ721:AS721))</f>
        <v/>
      </c>
      <c r="K721" s="10" t="str">
        <f aca="false">IF(I721="","",COUNTIF('MRR Conglomerado'!AE721:AG721,"&gt;0"))</f>
        <v/>
      </c>
      <c r="L721" s="13" t="str">
        <f aca="false">IF(I721="","",J721/I721)</f>
        <v/>
      </c>
      <c r="M721" s="14" t="str">
        <f aca="false">IF(I721="","",I721/K721/B721)</f>
        <v/>
      </c>
      <c r="N721" s="10" t="str">
        <f aca="false">IF(M721="","",IF(M721&lt;100,"Menos de 100 USD",IF(M721&lt;500,"100 a 500 USD",IF(M721&lt;2000,"500 a 2.000 USD","Más de 2.000 USD"))))</f>
        <v/>
      </c>
      <c r="O721" s="14" t="str">
        <f aca="false">IF(I721="","",MIN(J721,I721))</f>
        <v/>
      </c>
      <c r="P721" s="14" t="str">
        <f aca="false">IF(SUM('MRR Conglomerado'!V721:AG721)&gt;0,SUM('MRR Conglomerado'!V721:AG721),"")</f>
        <v/>
      </c>
      <c r="Q721" s="14" t="str">
        <f aca="false">IF(P721="","",SUM('MRR Conglomerado'!AH721:AS721))</f>
        <v/>
      </c>
      <c r="R721" s="10" t="str">
        <f aca="false">IF(P721="","",COUNTIF('MRR Conglomerado'!V721:AG721,"&gt;0"))</f>
        <v/>
      </c>
      <c r="S721" s="14" t="str">
        <f aca="false">IF(P721="","",P721/R721)</f>
        <v/>
      </c>
      <c r="T721" s="14" t="str">
        <f aca="false">IF(P721="","",Q721/12)</f>
        <v/>
      </c>
      <c r="U721" s="13" t="str">
        <f aca="false">IF(P721="","",T721/S721)</f>
        <v/>
      </c>
      <c r="V721" s="14" t="str">
        <f aca="false">IF(P721="","",S721/B721)</f>
        <v/>
      </c>
      <c r="W721" s="10" t="str">
        <f aca="false">IF(V721="","",IF(V721&lt;100,"Menos de 100 USD",IF(V721&lt;500,"100 a 500 USD",IF(V721&lt;2000,"500 a 2.000 USD","Más de 2.000 USD"))))</f>
        <v/>
      </c>
      <c r="X721" s="14" t="str">
        <f aca="false">IF(P721="","",MIN(T721,S721))</f>
        <v/>
      </c>
    </row>
    <row r="722" customFormat="false" ht="15" hidden="false" customHeight="false" outlineLevel="0" collapsed="false">
      <c r="A722" s="10" t="s">
        <v>1504</v>
      </c>
      <c r="B722" s="14" t="n">
        <v>18.885</v>
      </c>
      <c r="C722" s="14" t="n">
        <f aca="false">IF('MRR Conglomerado'!AG722&gt;0,'MRR Conglomerado'!AG722,"")</f>
        <v>5974.4586</v>
      </c>
      <c r="D722" s="14" t="n">
        <f aca="false">IF(C722="","",'MRR Conglomerado'!AS722)</f>
        <v>6313.002136</v>
      </c>
      <c r="E722" s="13" t="n">
        <f aca="false">IF(C722="","",D722/C722)</f>
        <v>1.05666514050327</v>
      </c>
      <c r="F722" s="14" t="n">
        <f aca="false">IF(C722="","",C722/B722)</f>
        <v>316.36</v>
      </c>
      <c r="G722" s="10" t="str">
        <f aca="false">IF(F722="","",IF(F722&lt;100,"Menos de 100 USD",IF(F722&lt;500,"100 a 500 USD",IF(F722&lt;2000,"500 a 2.000 USD","Más de 2.000 USD"))))</f>
        <v>100 a 500 USD</v>
      </c>
      <c r="H722" s="14" t="n">
        <f aca="false">IF(C722="","",MIN(D722,C722))</f>
        <v>5974.4586</v>
      </c>
      <c r="I722" s="14" t="n">
        <f aca="false">IF(SUM('MRR Conglomerado'!AE722:AG722)&gt;0,SUM('MRR Conglomerado'!AE722:AG722),"")</f>
        <v>19118.2724</v>
      </c>
      <c r="J722" s="14" t="n">
        <f aca="false">IF(I722="","",SUM('MRR Conglomerado'!AQ722:AS722))</f>
        <v>18762.035588</v>
      </c>
      <c r="K722" s="10" t="n">
        <f aca="false">IF(I722="","",COUNTIF('MRR Conglomerado'!AE722:AG722,"&gt;0"))</f>
        <v>3</v>
      </c>
      <c r="L722" s="13" t="n">
        <f aca="false">IF(I722="","",J722/I722)</f>
        <v>0.981366683947865</v>
      </c>
      <c r="M722" s="14" t="n">
        <f aca="false">IF(I722="","",I722/K722/B722)</f>
        <v>337.450752802048</v>
      </c>
      <c r="N722" s="10" t="str">
        <f aca="false">IF(M722="","",IF(M722&lt;100,"Menos de 100 USD",IF(M722&lt;500,"100 a 500 USD",IF(M722&lt;2000,"500 a 2.000 USD","Más de 2.000 USD"))))</f>
        <v>100 a 500 USD</v>
      </c>
      <c r="O722" s="14" t="n">
        <f aca="false">IF(I722="","",MIN(J722,I722))</f>
        <v>18762.035588</v>
      </c>
      <c r="P722" s="14" t="n">
        <f aca="false">IF(SUM('MRR Conglomerado'!V722:AG722)&gt;0,SUM('MRR Conglomerado'!V722:AG722),"")</f>
        <v>79161.353942</v>
      </c>
      <c r="Q722" s="14" t="n">
        <f aca="false">IF(P722="","",SUM('MRR Conglomerado'!AH722:AS722))</f>
        <v>75137.752339</v>
      </c>
      <c r="R722" s="10" t="n">
        <f aca="false">IF(P722="","",COUNTIF('MRR Conglomerado'!V722:AG722,"&gt;0"))</f>
        <v>12</v>
      </c>
      <c r="S722" s="14" t="n">
        <f aca="false">IF(P722="","",P722/R722)</f>
        <v>6596.77949516667</v>
      </c>
      <c r="T722" s="14" t="n">
        <f aca="false">IF(P722="","",Q722/12)</f>
        <v>6261.47936158333</v>
      </c>
      <c r="U722" s="13" t="n">
        <f aca="false">IF(P722="","",T722/S722)</f>
        <v>0.949172147738302</v>
      </c>
      <c r="V722" s="14" t="n">
        <f aca="false">IF(P722="","",S722/B722)</f>
        <v>349.313184811579</v>
      </c>
      <c r="W722" s="10" t="str">
        <f aca="false">IF(V722="","",IF(V722&lt;100,"Menos de 100 USD",IF(V722&lt;500,"100 a 500 USD",IF(V722&lt;2000,"500 a 2.000 USD","Más de 2.000 USD"))))</f>
        <v>100 a 500 USD</v>
      </c>
      <c r="X722" s="14" t="n">
        <f aca="false">IF(P722="","",MIN(T722,S722))</f>
        <v>6261.47936158333</v>
      </c>
    </row>
    <row r="723" customFormat="false" ht="15" hidden="false" customHeight="false" outlineLevel="0" collapsed="false">
      <c r="A723" s="10" t="s">
        <v>1506</v>
      </c>
      <c r="B723" s="14" t="n">
        <v>18.885</v>
      </c>
      <c r="C723" s="14" t="n">
        <f aca="false">IF('MRR Conglomerado'!AG723&gt;0,'MRR Conglomerado'!AG723,"")</f>
        <v>15678.51585</v>
      </c>
      <c r="D723" s="14" t="n">
        <f aca="false">IF(C723="","",'MRR Conglomerado'!AS723)</f>
        <v>25684.648096</v>
      </c>
      <c r="E723" s="13" t="n">
        <f aca="false">IF(C723="","",D723/C723)</f>
        <v>1.63820659695924</v>
      </c>
      <c r="F723" s="14" t="n">
        <f aca="false">IF(C723="","",C723/B723)</f>
        <v>830.21</v>
      </c>
      <c r="G723" s="10" t="str">
        <f aca="false">IF(F723="","",IF(F723&lt;100,"Menos de 100 USD",IF(F723&lt;500,"100 a 500 USD",IF(F723&lt;2000,"500 a 2.000 USD","Más de 2.000 USD"))))</f>
        <v>500 a 2.000 USD</v>
      </c>
      <c r="H723" s="14" t="n">
        <f aca="false">IF(C723="","",MIN(D723,C723))</f>
        <v>15678.51585</v>
      </c>
      <c r="I723" s="14" t="n">
        <f aca="false">IF(SUM('MRR Conglomerado'!AE723:AG723)&gt;0,SUM('MRR Conglomerado'!AE723:AG723),"")</f>
        <v>36685.29007</v>
      </c>
      <c r="J723" s="14" t="n">
        <f aca="false">IF(I723="","",SUM('MRR Conglomerado'!AQ723:AS723))</f>
        <v>70529.955671</v>
      </c>
      <c r="K723" s="10" t="n">
        <f aca="false">IF(I723="","",COUNTIF('MRR Conglomerado'!AE723:AG723,"&gt;0"))</f>
        <v>3</v>
      </c>
      <c r="L723" s="13" t="n">
        <f aca="false">IF(I723="","",J723/I723)</f>
        <v>1.92256775226311</v>
      </c>
      <c r="M723" s="14" t="n">
        <f aca="false">IF(I723="","",I723/K723/B723)</f>
        <v>647.520784926308</v>
      </c>
      <c r="N723" s="10" t="str">
        <f aca="false">IF(M723="","",IF(M723&lt;100,"Menos de 100 USD",IF(M723&lt;500,"100 a 500 USD",IF(M723&lt;2000,"500 a 2.000 USD","Más de 2.000 USD"))))</f>
        <v>500 a 2.000 USD</v>
      </c>
      <c r="O723" s="14" t="n">
        <f aca="false">IF(I723="","",MIN(J723,I723))</f>
        <v>36685.29007</v>
      </c>
      <c r="P723" s="14" t="n">
        <f aca="false">IF(SUM('MRR Conglomerado'!V723:AG723)&gt;0,SUM('MRR Conglomerado'!V723:AG723),"")</f>
        <v>110301.98137</v>
      </c>
      <c r="Q723" s="14" t="n">
        <f aca="false">IF(P723="","",SUM('MRR Conglomerado'!AH723:AS723))</f>
        <v>251864.197518</v>
      </c>
      <c r="R723" s="10" t="n">
        <f aca="false">IF(P723="","",COUNTIF('MRR Conglomerado'!V723:AG723,"&gt;0"))</f>
        <v>11</v>
      </c>
      <c r="S723" s="14" t="n">
        <f aca="false">IF(P723="","",P723/R723)</f>
        <v>10027.4528518182</v>
      </c>
      <c r="T723" s="14" t="n">
        <f aca="false">IF(P723="","",Q723/12)</f>
        <v>20988.6831265</v>
      </c>
      <c r="U723" s="13" t="n">
        <f aca="false">IF(P723="","",T723/S723)</f>
        <v>2.09312209557728</v>
      </c>
      <c r="V723" s="14" t="n">
        <f aca="false">IF(P723="","",S723/B723)</f>
        <v>530.974469251691</v>
      </c>
      <c r="W723" s="10" t="str">
        <f aca="false">IF(V723="","",IF(V723&lt;100,"Menos de 100 USD",IF(V723&lt;500,"100 a 500 USD",IF(V723&lt;2000,"500 a 2.000 USD","Más de 2.000 USD"))))</f>
        <v>500 a 2.000 USD</v>
      </c>
      <c r="X723" s="14" t="n">
        <f aca="false">IF(P723="","",MIN(T723,S723))</f>
        <v>10027.4528518182</v>
      </c>
    </row>
    <row r="724" customFormat="false" ht="15" hidden="false" customHeight="false" outlineLevel="0" collapsed="false">
      <c r="A724" s="10" t="s">
        <v>1508</v>
      </c>
      <c r="B724" s="14" t="n">
        <v>18.885</v>
      </c>
      <c r="C724" s="14" t="n">
        <f aca="false">IF('MRR Conglomerado'!AG724&gt;0,'MRR Conglomerado'!AG724,"")</f>
        <v>2140.8036</v>
      </c>
      <c r="D724" s="14" t="n">
        <f aca="false">IF(C724="","",'MRR Conglomerado'!AS724)</f>
        <v>2011.80892</v>
      </c>
      <c r="E724" s="13" t="n">
        <f aca="false">IF(C724="","",D724/C724)</f>
        <v>0.939744738844796</v>
      </c>
      <c r="F724" s="14" t="n">
        <f aca="false">IF(C724="","",C724/B724)</f>
        <v>113.36</v>
      </c>
      <c r="G724" s="10" t="str">
        <f aca="false">IF(F724="","",IF(F724&lt;100,"Menos de 100 USD",IF(F724&lt;500,"100 a 500 USD",IF(F724&lt;2000,"500 a 2.000 USD","Más de 2.000 USD"))))</f>
        <v>100 a 500 USD</v>
      </c>
      <c r="H724" s="14" t="n">
        <f aca="false">IF(C724="","",MIN(D724,C724))</f>
        <v>2011.80892</v>
      </c>
      <c r="I724" s="14" t="n">
        <f aca="false">IF(SUM('MRR Conglomerado'!AE724:AG724)&gt;0,SUM('MRR Conglomerado'!AE724:AG724),"")</f>
        <v>6355.63686</v>
      </c>
      <c r="J724" s="14" t="n">
        <f aca="false">IF(I724="","",SUM('MRR Conglomerado'!AQ724:AS724))</f>
        <v>6451.326825</v>
      </c>
      <c r="K724" s="10" t="n">
        <f aca="false">IF(I724="","",COUNTIF('MRR Conglomerado'!AE724:AG724,"&gt;0"))</f>
        <v>3</v>
      </c>
      <c r="L724" s="13" t="n">
        <f aca="false">IF(I724="","",J724/I724)</f>
        <v>1.01505592076889</v>
      </c>
      <c r="M724" s="14" t="n">
        <f aca="false">IF(I724="","",I724/K724/B724)</f>
        <v>112.181393698703</v>
      </c>
      <c r="N724" s="10" t="str">
        <f aca="false">IF(M724="","",IF(M724&lt;100,"Menos de 100 USD",IF(M724&lt;500,"100 a 500 USD",IF(M724&lt;2000,"500 a 2.000 USD","Más de 2.000 USD"))))</f>
        <v>100 a 500 USD</v>
      </c>
      <c r="O724" s="14" t="n">
        <f aca="false">IF(I724="","",MIN(J724,I724))</f>
        <v>6355.63686</v>
      </c>
      <c r="P724" s="14" t="n">
        <f aca="false">IF(SUM('MRR Conglomerado'!V724:AG724)&gt;0,SUM('MRR Conglomerado'!V724:AG724),"")</f>
        <v>25567.394972</v>
      </c>
      <c r="Q724" s="14" t="n">
        <f aca="false">IF(P724="","",SUM('MRR Conglomerado'!AH724:AS724))</f>
        <v>27843.696342</v>
      </c>
      <c r="R724" s="10" t="n">
        <f aca="false">IF(P724="","",COUNTIF('MRR Conglomerado'!V724:AG724,"&gt;0"))</f>
        <v>12</v>
      </c>
      <c r="S724" s="14" t="n">
        <f aca="false">IF(P724="","",P724/R724)</f>
        <v>2130.61624766667</v>
      </c>
      <c r="T724" s="14" t="n">
        <f aca="false">IF(P724="","",Q724/12)</f>
        <v>2320.3080285</v>
      </c>
      <c r="U724" s="13" t="n">
        <f aca="false">IF(P724="","",T724/S724)</f>
        <v>1.08903141569538</v>
      </c>
      <c r="V724" s="14" t="n">
        <f aca="false">IF(P724="","",S724/B724)</f>
        <v>112.820558520872</v>
      </c>
      <c r="W724" s="10" t="str">
        <f aca="false">IF(V724="","",IF(V724&lt;100,"Menos de 100 USD",IF(V724&lt;500,"100 a 500 USD",IF(V724&lt;2000,"500 a 2.000 USD","Más de 2.000 USD"))))</f>
        <v>100 a 500 USD</v>
      </c>
      <c r="X724" s="14" t="n">
        <f aca="false">IF(P724="","",MIN(T724,S724))</f>
        <v>2130.61624766667</v>
      </c>
    </row>
    <row r="725" customFormat="false" ht="15" hidden="false" customHeight="false" outlineLevel="0" collapsed="false">
      <c r="A725" s="10" t="s">
        <v>1510</v>
      </c>
      <c r="B725" s="14" t="n">
        <v>18.885</v>
      </c>
      <c r="C725" s="14" t="str">
        <f aca="false">IF('MRR Conglomerado'!AG725&gt;0,'MRR Conglomerado'!AG725,"")</f>
        <v/>
      </c>
      <c r="D725" s="14" t="str">
        <f aca="false">IF(C725="","",'MRR Conglomerado'!AS725)</f>
        <v/>
      </c>
      <c r="E725" s="13" t="str">
        <f aca="false">IF(C725="","",D725/C725)</f>
        <v/>
      </c>
      <c r="F725" s="14" t="str">
        <f aca="false">IF(C725="","",C725/B725)</f>
        <v/>
      </c>
      <c r="G725" s="10" t="str">
        <f aca="false">IF(F725="","",IF(F725&lt;100,"Menos de 100 USD",IF(F725&lt;500,"100 a 500 USD",IF(F725&lt;2000,"500 a 2.000 USD","Más de 2.000 USD"))))</f>
        <v/>
      </c>
      <c r="H725" s="14" t="str">
        <f aca="false">IF(C725="","",MIN(D725,C725))</f>
        <v/>
      </c>
      <c r="I725" s="14" t="str">
        <f aca="false">IF(SUM('MRR Conglomerado'!AE725:AG725)&gt;0,SUM('MRR Conglomerado'!AE725:AG725),"")</f>
        <v/>
      </c>
      <c r="J725" s="14" t="str">
        <f aca="false">IF(I725="","",SUM('MRR Conglomerado'!AQ725:AS725))</f>
        <v/>
      </c>
      <c r="K725" s="10" t="str">
        <f aca="false">IF(I725="","",COUNTIF('MRR Conglomerado'!AE725:AG725,"&gt;0"))</f>
        <v/>
      </c>
      <c r="L725" s="13" t="str">
        <f aca="false">IF(I725="","",J725/I725)</f>
        <v/>
      </c>
      <c r="M725" s="14" t="str">
        <f aca="false">IF(I725="","",I725/K725/B725)</f>
        <v/>
      </c>
      <c r="N725" s="10" t="str">
        <f aca="false">IF(M725="","",IF(M725&lt;100,"Menos de 100 USD",IF(M725&lt;500,"100 a 500 USD",IF(M725&lt;2000,"500 a 2.000 USD","Más de 2.000 USD"))))</f>
        <v/>
      </c>
      <c r="O725" s="14" t="str">
        <f aca="false">IF(I725="","",MIN(J725,I725))</f>
        <v/>
      </c>
      <c r="P725" s="14" t="str">
        <f aca="false">IF(SUM('MRR Conglomerado'!V725:AG725)&gt;0,SUM('MRR Conglomerado'!V725:AG725),"")</f>
        <v/>
      </c>
      <c r="Q725" s="14" t="str">
        <f aca="false">IF(P725="","",SUM('MRR Conglomerado'!AH725:AS725))</f>
        <v/>
      </c>
      <c r="R725" s="10" t="str">
        <f aca="false">IF(P725="","",COUNTIF('MRR Conglomerado'!V725:AG725,"&gt;0"))</f>
        <v/>
      </c>
      <c r="S725" s="14" t="str">
        <f aca="false">IF(P725="","",P725/R725)</f>
        <v/>
      </c>
      <c r="T725" s="14" t="str">
        <f aca="false">IF(P725="","",Q725/12)</f>
        <v/>
      </c>
      <c r="U725" s="13" t="str">
        <f aca="false">IF(P725="","",T725/S725)</f>
        <v/>
      </c>
      <c r="V725" s="14" t="str">
        <f aca="false">IF(P725="","",S725/B725)</f>
        <v/>
      </c>
      <c r="W725" s="10" t="str">
        <f aca="false">IF(V725="","",IF(V725&lt;100,"Menos de 100 USD",IF(V725&lt;500,"100 a 500 USD",IF(V725&lt;2000,"500 a 2.000 USD","Más de 2.000 USD"))))</f>
        <v/>
      </c>
      <c r="X725" s="14" t="str">
        <f aca="false">IF(P725="","",MIN(T725,S725))</f>
        <v/>
      </c>
    </row>
    <row r="726" customFormat="false" ht="15" hidden="false" customHeight="false" outlineLevel="0" collapsed="false">
      <c r="A726" s="10" t="s">
        <v>1512</v>
      </c>
      <c r="B726" s="14" t="n">
        <v>18.885</v>
      </c>
      <c r="C726" s="14" t="n">
        <f aca="false">IF('MRR Conglomerado'!AG726&gt;0,'MRR Conglomerado'!AG726,"")</f>
        <v>16774.22355</v>
      </c>
      <c r="D726" s="14" t="n">
        <f aca="false">IF(C726="","",'MRR Conglomerado'!AS726)</f>
        <v>10782.210712</v>
      </c>
      <c r="E726" s="13" t="n">
        <f aca="false">IF(C726="","",D726/C726)</f>
        <v>0.642784488942858</v>
      </c>
      <c r="F726" s="14" t="n">
        <f aca="false">IF(C726="","",C726/B726)</f>
        <v>888.23</v>
      </c>
      <c r="G726" s="10" t="str">
        <f aca="false">IF(F726="","",IF(F726&lt;100,"Menos de 100 USD",IF(F726&lt;500,"100 a 500 USD",IF(F726&lt;2000,"500 a 2.000 USD","Más de 2.000 USD"))))</f>
        <v>500 a 2.000 USD</v>
      </c>
      <c r="H726" s="14" t="n">
        <f aca="false">IF(C726="","",MIN(D726,C726))</f>
        <v>10782.210712</v>
      </c>
      <c r="I726" s="14" t="n">
        <f aca="false">IF(SUM('MRR Conglomerado'!AE726:AG726)&gt;0,SUM('MRR Conglomerado'!AE726:AG726),"")</f>
        <v>47276.36071</v>
      </c>
      <c r="J726" s="14" t="n">
        <f aca="false">IF(I726="","",SUM('MRR Conglomerado'!AQ726:AS726))</f>
        <v>40355.039847</v>
      </c>
      <c r="K726" s="10" t="n">
        <f aca="false">IF(I726="","",COUNTIF('MRR Conglomerado'!AE726:AG726,"&gt;0"))</f>
        <v>3</v>
      </c>
      <c r="L726" s="13" t="n">
        <f aca="false">IF(I726="","",J726/I726)</f>
        <v>0.853598695858669</v>
      </c>
      <c r="M726" s="14" t="n">
        <f aca="false">IF(I726="","",I726/K726/B726)</f>
        <v>834.460519106875</v>
      </c>
      <c r="N726" s="10" t="str">
        <f aca="false">IF(M726="","",IF(M726&lt;100,"Menos de 100 USD",IF(M726&lt;500,"100 a 500 USD",IF(M726&lt;2000,"500 a 2.000 USD","Más de 2.000 USD"))))</f>
        <v>500 a 2.000 USD</v>
      </c>
      <c r="O726" s="14" t="n">
        <f aca="false">IF(I726="","",MIN(J726,I726))</f>
        <v>40355.039847</v>
      </c>
      <c r="P726" s="14" t="n">
        <f aca="false">IF(SUM('MRR Conglomerado'!V726:AG726)&gt;0,SUM('MRR Conglomerado'!V726:AG726),"")</f>
        <v>159444.417042</v>
      </c>
      <c r="Q726" s="14" t="n">
        <f aca="false">IF(P726="","",SUM('MRR Conglomerado'!AH726:AS726))</f>
        <v>183142.813582</v>
      </c>
      <c r="R726" s="10" t="n">
        <f aca="false">IF(P726="","",COUNTIF('MRR Conglomerado'!V726:AG726,"&gt;0"))</f>
        <v>9</v>
      </c>
      <c r="S726" s="14" t="n">
        <f aca="false">IF(P726="","",P726/R726)</f>
        <v>17716.046338</v>
      </c>
      <c r="T726" s="14" t="n">
        <f aca="false">IF(P726="","",Q726/12)</f>
        <v>15261.9011318333</v>
      </c>
      <c r="U726" s="13" t="n">
        <f aca="false">IF(P726="","",T726/S726)</f>
        <v>0.861473312987297</v>
      </c>
      <c r="V726" s="14" t="n">
        <f aca="false">IF(P726="","",S726/B726)</f>
        <v>938.101474079958</v>
      </c>
      <c r="W726" s="10" t="str">
        <f aca="false">IF(V726="","",IF(V726&lt;100,"Menos de 100 USD",IF(V726&lt;500,"100 a 500 USD",IF(V726&lt;2000,"500 a 2.000 USD","Más de 2.000 USD"))))</f>
        <v>500 a 2.000 USD</v>
      </c>
      <c r="X726" s="14" t="n">
        <f aca="false">IF(P726="","",MIN(T726,S726))</f>
        <v>15261.9011318333</v>
      </c>
    </row>
    <row r="727" customFormat="false" ht="15" hidden="false" customHeight="false" outlineLevel="0" collapsed="false">
      <c r="A727" s="10" t="s">
        <v>1514</v>
      </c>
      <c r="B727" s="14" t="n">
        <v>18.885</v>
      </c>
      <c r="C727" s="14" t="n">
        <f aca="false">IF('MRR Conglomerado'!AG727&gt;0,'MRR Conglomerado'!AG727,"")</f>
        <v>8981.51715</v>
      </c>
      <c r="D727" s="14" t="n">
        <f aca="false">IF(C727="","",'MRR Conglomerado'!AS727)</f>
        <v>7610.920792</v>
      </c>
      <c r="E727" s="13" t="n">
        <f aca="false">IF(C727="","",D727/C727)</f>
        <v>0.847398124937055</v>
      </c>
      <c r="F727" s="14" t="n">
        <f aca="false">IF(C727="","",C727/B727)</f>
        <v>475.59</v>
      </c>
      <c r="G727" s="10" t="str">
        <f aca="false">IF(F727="","",IF(F727&lt;100,"Menos de 100 USD",IF(F727&lt;500,"100 a 500 USD",IF(F727&lt;2000,"500 a 2.000 USD","Más de 2.000 USD"))))</f>
        <v>100 a 500 USD</v>
      </c>
      <c r="H727" s="14" t="n">
        <f aca="false">IF(C727="","",MIN(D727,C727))</f>
        <v>7610.920792</v>
      </c>
      <c r="I727" s="14" t="n">
        <f aca="false">IF(SUM('MRR Conglomerado'!AE727:AG727)&gt;0,SUM('MRR Conglomerado'!AE727:AG727),"")</f>
        <v>25962.99829</v>
      </c>
      <c r="J727" s="14" t="n">
        <f aca="false">IF(I727="","",SUM('MRR Conglomerado'!AQ727:AS727))</f>
        <v>24086.31944</v>
      </c>
      <c r="K727" s="10" t="n">
        <f aca="false">IF(I727="","",COUNTIF('MRR Conglomerado'!AE727:AG727,"&gt;0"))</f>
        <v>3</v>
      </c>
      <c r="L727" s="13" t="n">
        <f aca="false">IF(I727="","",J727/I727)</f>
        <v>0.927717175457242</v>
      </c>
      <c r="M727" s="14" t="n">
        <f aca="false">IF(I727="","",I727/K727/B727)</f>
        <v>458.264906716089</v>
      </c>
      <c r="N727" s="10" t="str">
        <f aca="false">IF(M727="","",IF(M727&lt;100,"Menos de 100 USD",IF(M727&lt;500,"100 a 500 USD",IF(M727&lt;2000,"500 a 2.000 USD","Más de 2.000 USD"))))</f>
        <v>100 a 500 USD</v>
      </c>
      <c r="O727" s="14" t="n">
        <f aca="false">IF(I727="","",MIN(J727,I727))</f>
        <v>24086.31944</v>
      </c>
      <c r="P727" s="14" t="n">
        <f aca="false">IF(SUM('MRR Conglomerado'!V727:AG727)&gt;0,SUM('MRR Conglomerado'!V727:AG727),"")</f>
        <v>91288.282962</v>
      </c>
      <c r="Q727" s="14" t="n">
        <f aca="false">IF(P727="","",SUM('MRR Conglomerado'!AH727:AS727))</f>
        <v>103688.151728</v>
      </c>
      <c r="R727" s="10" t="n">
        <f aca="false">IF(P727="","",COUNTIF('MRR Conglomerado'!V727:AG727,"&gt;0"))</f>
        <v>12</v>
      </c>
      <c r="S727" s="14" t="n">
        <f aca="false">IF(P727="","",P727/R727)</f>
        <v>7607.3569135</v>
      </c>
      <c r="T727" s="14" t="n">
        <f aca="false">IF(P727="","",Q727/12)</f>
        <v>8640.67931066667</v>
      </c>
      <c r="U727" s="13" t="n">
        <f aca="false">IF(P727="","",T727/S727)</f>
        <v>1.13583198592049</v>
      </c>
      <c r="V727" s="14" t="n">
        <f aca="false">IF(P727="","",S727/B727)</f>
        <v>402.825359465184</v>
      </c>
      <c r="W727" s="10" t="str">
        <f aca="false">IF(V727="","",IF(V727&lt;100,"Menos de 100 USD",IF(V727&lt;500,"100 a 500 USD",IF(V727&lt;2000,"500 a 2.000 USD","Más de 2.000 USD"))))</f>
        <v>100 a 500 USD</v>
      </c>
      <c r="X727" s="14" t="n">
        <f aca="false">IF(P727="","",MIN(T727,S727))</f>
        <v>7607.3569135</v>
      </c>
    </row>
    <row r="728" customFormat="false" ht="15" hidden="false" customHeight="false" outlineLevel="0" collapsed="false">
      <c r="A728" s="10" t="s">
        <v>1516</v>
      </c>
      <c r="B728" s="14" t="n">
        <v>18.885</v>
      </c>
      <c r="C728" s="14" t="str">
        <f aca="false">IF('MRR Conglomerado'!AG728&gt;0,'MRR Conglomerado'!AG728,"")</f>
        <v/>
      </c>
      <c r="D728" s="14" t="str">
        <f aca="false">IF(C728="","",'MRR Conglomerado'!AS728)</f>
        <v/>
      </c>
      <c r="E728" s="13" t="str">
        <f aca="false">IF(C728="","",D728/C728)</f>
        <v/>
      </c>
      <c r="F728" s="14" t="str">
        <f aca="false">IF(C728="","",C728/B728)</f>
        <v/>
      </c>
      <c r="G728" s="10" t="str">
        <f aca="false">IF(F728="","",IF(F728&lt;100,"Menos de 100 USD",IF(F728&lt;500,"100 a 500 USD",IF(F728&lt;2000,"500 a 2.000 USD","Más de 2.000 USD"))))</f>
        <v/>
      </c>
      <c r="H728" s="14" t="str">
        <f aca="false">IF(C728="","",MIN(D728,C728))</f>
        <v/>
      </c>
      <c r="I728" s="14" t="str">
        <f aca="false">IF(SUM('MRR Conglomerado'!AE728:AG728)&gt;0,SUM('MRR Conglomerado'!AE728:AG728),"")</f>
        <v/>
      </c>
      <c r="J728" s="14" t="str">
        <f aca="false">IF(I728="","",SUM('MRR Conglomerado'!AQ728:AS728))</f>
        <v/>
      </c>
      <c r="K728" s="10" t="str">
        <f aca="false">IF(I728="","",COUNTIF('MRR Conglomerado'!AE728:AG728,"&gt;0"))</f>
        <v/>
      </c>
      <c r="L728" s="13" t="str">
        <f aca="false">IF(I728="","",J728/I728)</f>
        <v/>
      </c>
      <c r="M728" s="14" t="str">
        <f aca="false">IF(I728="","",I728/K728/B728)</f>
        <v/>
      </c>
      <c r="N728" s="10" t="str">
        <f aca="false">IF(M728="","",IF(M728&lt;100,"Menos de 100 USD",IF(M728&lt;500,"100 a 500 USD",IF(M728&lt;2000,"500 a 2.000 USD","Más de 2.000 USD"))))</f>
        <v/>
      </c>
      <c r="O728" s="14" t="str">
        <f aca="false">IF(I728="","",MIN(J728,I728))</f>
        <v/>
      </c>
      <c r="P728" s="14" t="str">
        <f aca="false">IF(SUM('MRR Conglomerado'!V728:AG728)&gt;0,SUM('MRR Conglomerado'!V728:AG728),"")</f>
        <v/>
      </c>
      <c r="Q728" s="14" t="str">
        <f aca="false">IF(P728="","",SUM('MRR Conglomerado'!AH728:AS728))</f>
        <v/>
      </c>
      <c r="R728" s="10" t="str">
        <f aca="false">IF(P728="","",COUNTIF('MRR Conglomerado'!V728:AG728,"&gt;0"))</f>
        <v/>
      </c>
      <c r="S728" s="14" t="str">
        <f aca="false">IF(P728="","",P728/R728)</f>
        <v/>
      </c>
      <c r="T728" s="14" t="str">
        <f aca="false">IF(P728="","",Q728/12)</f>
        <v/>
      </c>
      <c r="U728" s="13" t="str">
        <f aca="false">IF(P728="","",T728/S728)</f>
        <v/>
      </c>
      <c r="V728" s="14" t="str">
        <f aca="false">IF(P728="","",S728/B728)</f>
        <v/>
      </c>
      <c r="W728" s="10" t="str">
        <f aca="false">IF(V728="","",IF(V728&lt;100,"Menos de 100 USD",IF(V728&lt;500,"100 a 500 USD",IF(V728&lt;2000,"500 a 2.000 USD","Más de 2.000 USD"))))</f>
        <v/>
      </c>
      <c r="X728" s="14" t="str">
        <f aca="false">IF(P728="","",MIN(T728,S728))</f>
        <v/>
      </c>
    </row>
    <row r="729" customFormat="false" ht="15" hidden="false" customHeight="false" outlineLevel="0" collapsed="false">
      <c r="A729" s="10" t="s">
        <v>1518</v>
      </c>
      <c r="B729" s="14" t="n">
        <v>18.885</v>
      </c>
      <c r="C729" s="14" t="n">
        <f aca="false">IF('MRR Conglomerado'!AG729&gt;0,'MRR Conglomerado'!AG729,"")</f>
        <v>9056.4906</v>
      </c>
      <c r="D729" s="14" t="n">
        <f aca="false">IF(C729="","",'MRR Conglomerado'!AS729)</f>
        <v>10461.406384</v>
      </c>
      <c r="E729" s="13" t="n">
        <f aca="false">IF(C729="","",D729/C729)</f>
        <v>1.15512805633564</v>
      </c>
      <c r="F729" s="14" t="n">
        <f aca="false">IF(C729="","",C729/B729)</f>
        <v>479.56</v>
      </c>
      <c r="G729" s="10" t="str">
        <f aca="false">IF(F729="","",IF(F729&lt;100,"Menos de 100 USD",IF(F729&lt;500,"100 a 500 USD",IF(F729&lt;2000,"500 a 2.000 USD","Más de 2.000 USD"))))</f>
        <v>100 a 500 USD</v>
      </c>
      <c r="H729" s="14" t="n">
        <f aca="false">IF(C729="","",MIN(D729,C729))</f>
        <v>9056.4906</v>
      </c>
      <c r="I729" s="14" t="n">
        <f aca="false">IF(SUM('MRR Conglomerado'!AE729:AG729)&gt;0,SUM('MRR Conglomerado'!AE729:AG729),"")</f>
        <v>27054.99942</v>
      </c>
      <c r="J729" s="14" t="n">
        <f aca="false">IF(I729="","",SUM('MRR Conglomerado'!AQ729:AS729))</f>
        <v>29957.763241</v>
      </c>
      <c r="K729" s="10" t="n">
        <f aca="false">IF(I729="","",COUNTIF('MRR Conglomerado'!AE729:AG729,"&gt;0"))</f>
        <v>3</v>
      </c>
      <c r="L729" s="13" t="n">
        <f aca="false">IF(I729="","",J729/I729)</f>
        <v>1.1072912172696</v>
      </c>
      <c r="M729" s="14" t="n">
        <f aca="false">IF(I729="","",I729/K729/B729)</f>
        <v>477.539483187715</v>
      </c>
      <c r="N729" s="10" t="str">
        <f aca="false">IF(M729="","",IF(M729&lt;100,"Menos de 100 USD",IF(M729&lt;500,"100 a 500 USD",IF(M729&lt;2000,"500 a 2.000 USD","Más de 2.000 USD"))))</f>
        <v>100 a 500 USD</v>
      </c>
      <c r="O729" s="14" t="n">
        <f aca="false">IF(I729="","",MIN(J729,I729))</f>
        <v>27054.99942</v>
      </c>
      <c r="P729" s="14" t="n">
        <f aca="false">IF(SUM('MRR Conglomerado'!V729:AG729)&gt;0,SUM('MRR Conglomerado'!V729:AG729),"")</f>
        <v>159066.254566</v>
      </c>
      <c r="Q729" s="14" t="n">
        <f aca="false">IF(P729="","",SUM('MRR Conglomerado'!AH729:AS729))</f>
        <v>113310.50484</v>
      </c>
      <c r="R729" s="10" t="n">
        <f aca="false">IF(P729="","",COUNTIF('MRR Conglomerado'!V729:AG729,"&gt;0"))</f>
        <v>12</v>
      </c>
      <c r="S729" s="14" t="n">
        <f aca="false">IF(P729="","",P729/R729)</f>
        <v>13255.5212138333</v>
      </c>
      <c r="T729" s="14" t="n">
        <f aca="false">IF(P729="","",Q729/12)</f>
        <v>9442.54207</v>
      </c>
      <c r="U729" s="13" t="n">
        <f aca="false">IF(P729="","",T729/S729)</f>
        <v>0.712347852466628</v>
      </c>
      <c r="V729" s="14" t="n">
        <f aca="false">IF(P729="","",S729/B729)</f>
        <v>701.907398137852</v>
      </c>
      <c r="W729" s="10" t="str">
        <f aca="false">IF(V729="","",IF(V729&lt;100,"Menos de 100 USD",IF(V729&lt;500,"100 a 500 USD",IF(V729&lt;2000,"500 a 2.000 USD","Más de 2.000 USD"))))</f>
        <v>500 a 2.000 USD</v>
      </c>
      <c r="X729" s="14" t="n">
        <f aca="false">IF(P729="","",MIN(T729,S729))</f>
        <v>9442.54207</v>
      </c>
    </row>
    <row r="730" customFormat="false" ht="15" hidden="false" customHeight="false" outlineLevel="0" collapsed="false">
      <c r="A730" s="10" t="s">
        <v>1520</v>
      </c>
      <c r="B730" s="14" t="n">
        <v>18.885</v>
      </c>
      <c r="C730" s="14" t="str">
        <f aca="false">IF('MRR Conglomerado'!AG730&gt;0,'MRR Conglomerado'!AG730,"")</f>
        <v/>
      </c>
      <c r="D730" s="14" t="str">
        <f aca="false">IF(C730="","",'MRR Conglomerado'!AS730)</f>
        <v/>
      </c>
      <c r="E730" s="13" t="str">
        <f aca="false">IF(C730="","",D730/C730)</f>
        <v/>
      </c>
      <c r="F730" s="14" t="str">
        <f aca="false">IF(C730="","",C730/B730)</f>
        <v/>
      </c>
      <c r="G730" s="10" t="str">
        <f aca="false">IF(F730="","",IF(F730&lt;100,"Menos de 100 USD",IF(F730&lt;500,"100 a 500 USD",IF(F730&lt;2000,"500 a 2.000 USD","Más de 2.000 USD"))))</f>
        <v/>
      </c>
      <c r="H730" s="14" t="str">
        <f aca="false">IF(C730="","",MIN(D730,C730))</f>
        <v/>
      </c>
      <c r="I730" s="14" t="str">
        <f aca="false">IF(SUM('MRR Conglomerado'!AE730:AG730)&gt;0,SUM('MRR Conglomerado'!AE730:AG730),"")</f>
        <v/>
      </c>
      <c r="J730" s="14" t="str">
        <f aca="false">IF(I730="","",SUM('MRR Conglomerado'!AQ730:AS730))</f>
        <v/>
      </c>
      <c r="K730" s="10" t="str">
        <f aca="false">IF(I730="","",COUNTIF('MRR Conglomerado'!AE730:AG730,"&gt;0"))</f>
        <v/>
      </c>
      <c r="L730" s="13" t="str">
        <f aca="false">IF(I730="","",J730/I730)</f>
        <v/>
      </c>
      <c r="M730" s="14" t="str">
        <f aca="false">IF(I730="","",I730/K730/B730)</f>
        <v/>
      </c>
      <c r="N730" s="10" t="str">
        <f aca="false">IF(M730="","",IF(M730&lt;100,"Menos de 100 USD",IF(M730&lt;500,"100 a 500 USD",IF(M730&lt;2000,"500 a 2.000 USD","Más de 2.000 USD"))))</f>
        <v/>
      </c>
      <c r="O730" s="14" t="str">
        <f aca="false">IF(I730="","",MIN(J730,I730))</f>
        <v/>
      </c>
      <c r="P730" s="14" t="str">
        <f aca="false">IF(SUM('MRR Conglomerado'!V730:AG730)&gt;0,SUM('MRR Conglomerado'!V730:AG730),"")</f>
        <v/>
      </c>
      <c r="Q730" s="14" t="str">
        <f aca="false">IF(P730="","",SUM('MRR Conglomerado'!AH730:AS730))</f>
        <v/>
      </c>
      <c r="R730" s="10" t="str">
        <f aca="false">IF(P730="","",COUNTIF('MRR Conglomerado'!V730:AG730,"&gt;0"))</f>
        <v/>
      </c>
      <c r="S730" s="14" t="str">
        <f aca="false">IF(P730="","",P730/R730)</f>
        <v/>
      </c>
      <c r="T730" s="14" t="str">
        <f aca="false">IF(P730="","",Q730/12)</f>
        <v/>
      </c>
      <c r="U730" s="13" t="str">
        <f aca="false">IF(P730="","",T730/S730)</f>
        <v/>
      </c>
      <c r="V730" s="14" t="str">
        <f aca="false">IF(P730="","",S730/B730)</f>
        <v/>
      </c>
      <c r="W730" s="10" t="str">
        <f aca="false">IF(V730="","",IF(V730&lt;100,"Menos de 100 USD",IF(V730&lt;500,"100 a 500 USD",IF(V730&lt;2000,"500 a 2.000 USD","Más de 2.000 USD"))))</f>
        <v/>
      </c>
      <c r="X730" s="14" t="str">
        <f aca="false">IF(P730="","",MIN(T730,S730))</f>
        <v/>
      </c>
    </row>
    <row r="731" customFormat="false" ht="15" hidden="false" customHeight="false" outlineLevel="0" collapsed="false">
      <c r="A731" s="10" t="s">
        <v>1522</v>
      </c>
      <c r="B731" s="14" t="n">
        <v>18.885</v>
      </c>
      <c r="C731" s="14" t="str">
        <f aca="false">IF('MRR Conglomerado'!AG731&gt;0,'MRR Conglomerado'!AG731,"")</f>
        <v/>
      </c>
      <c r="D731" s="14" t="str">
        <f aca="false">IF(C731="","",'MRR Conglomerado'!AS731)</f>
        <v/>
      </c>
      <c r="E731" s="13" t="str">
        <f aca="false">IF(C731="","",D731/C731)</f>
        <v/>
      </c>
      <c r="F731" s="14" t="str">
        <f aca="false">IF(C731="","",C731/B731)</f>
        <v/>
      </c>
      <c r="G731" s="10" t="str">
        <f aca="false">IF(F731="","",IF(F731&lt;100,"Menos de 100 USD",IF(F731&lt;500,"100 a 500 USD",IF(F731&lt;2000,"500 a 2.000 USD","Más de 2.000 USD"))))</f>
        <v/>
      </c>
      <c r="H731" s="14" t="str">
        <f aca="false">IF(C731="","",MIN(D731,C731))</f>
        <v/>
      </c>
      <c r="I731" s="14" t="str">
        <f aca="false">IF(SUM('MRR Conglomerado'!AE731:AG731)&gt;0,SUM('MRR Conglomerado'!AE731:AG731),"")</f>
        <v/>
      </c>
      <c r="J731" s="14" t="str">
        <f aca="false">IF(I731="","",SUM('MRR Conglomerado'!AQ731:AS731))</f>
        <v/>
      </c>
      <c r="K731" s="10" t="str">
        <f aca="false">IF(I731="","",COUNTIF('MRR Conglomerado'!AE731:AG731,"&gt;0"))</f>
        <v/>
      </c>
      <c r="L731" s="13" t="str">
        <f aca="false">IF(I731="","",J731/I731)</f>
        <v/>
      </c>
      <c r="M731" s="14" t="str">
        <f aca="false">IF(I731="","",I731/K731/B731)</f>
        <v/>
      </c>
      <c r="N731" s="10" t="str">
        <f aca="false">IF(M731="","",IF(M731&lt;100,"Menos de 100 USD",IF(M731&lt;500,"100 a 500 USD",IF(M731&lt;2000,"500 a 2.000 USD","Más de 2.000 USD"))))</f>
        <v/>
      </c>
      <c r="O731" s="14" t="str">
        <f aca="false">IF(I731="","",MIN(J731,I731))</f>
        <v/>
      </c>
      <c r="P731" s="14" t="str">
        <f aca="false">IF(SUM('MRR Conglomerado'!V731:AG731)&gt;0,SUM('MRR Conglomerado'!V731:AG731),"")</f>
        <v/>
      </c>
      <c r="Q731" s="14" t="str">
        <f aca="false">IF(P731="","",SUM('MRR Conglomerado'!AH731:AS731))</f>
        <v/>
      </c>
      <c r="R731" s="10" t="str">
        <f aca="false">IF(P731="","",COUNTIF('MRR Conglomerado'!V731:AG731,"&gt;0"))</f>
        <v/>
      </c>
      <c r="S731" s="14" t="str">
        <f aca="false">IF(P731="","",P731/R731)</f>
        <v/>
      </c>
      <c r="T731" s="14" t="str">
        <f aca="false">IF(P731="","",Q731/12)</f>
        <v/>
      </c>
      <c r="U731" s="13" t="str">
        <f aca="false">IF(P731="","",T731/S731)</f>
        <v/>
      </c>
      <c r="V731" s="14" t="str">
        <f aca="false">IF(P731="","",S731/B731)</f>
        <v/>
      </c>
      <c r="W731" s="10" t="str">
        <f aca="false">IF(V731="","",IF(V731&lt;100,"Menos de 100 USD",IF(V731&lt;500,"100 a 500 USD",IF(V731&lt;2000,"500 a 2.000 USD","Más de 2.000 USD"))))</f>
        <v/>
      </c>
      <c r="X731" s="14" t="str">
        <f aca="false">IF(P731="","",MIN(T731,S731))</f>
        <v/>
      </c>
    </row>
    <row r="732" customFormat="false" ht="15" hidden="false" customHeight="false" outlineLevel="0" collapsed="false">
      <c r="A732" s="10" t="s">
        <v>1524</v>
      </c>
      <c r="B732" s="14" t="n">
        <v>18.885</v>
      </c>
      <c r="C732" s="14" t="n">
        <f aca="false">IF('MRR Conglomerado'!AG732&gt;0,'MRR Conglomerado'!AG732,"")</f>
        <v>17237.8503</v>
      </c>
      <c r="D732" s="14" t="n">
        <f aca="false">IF(C732="","",'MRR Conglomerado'!AS732)</f>
        <v>15156.3856</v>
      </c>
      <c r="E732" s="13" t="n">
        <f aca="false">IF(C732="","",D732/C732)</f>
        <v>0.879250332044014</v>
      </c>
      <c r="F732" s="14" t="n">
        <f aca="false">IF(C732="","",C732/B732)</f>
        <v>912.78</v>
      </c>
      <c r="G732" s="10" t="str">
        <f aca="false">IF(F732="","",IF(F732&lt;100,"Menos de 100 USD",IF(F732&lt;500,"100 a 500 USD",IF(F732&lt;2000,"500 a 2.000 USD","Más de 2.000 USD"))))</f>
        <v>500 a 2.000 USD</v>
      </c>
      <c r="H732" s="14" t="n">
        <f aca="false">IF(C732="","",MIN(D732,C732))</f>
        <v>15156.3856</v>
      </c>
      <c r="I732" s="14" t="n">
        <f aca="false">IF(SUM('MRR Conglomerado'!AE732:AG732)&gt;0,SUM('MRR Conglomerado'!AE732:AG732),"")</f>
        <v>55332.05628</v>
      </c>
      <c r="J732" s="14" t="n">
        <f aca="false">IF(I732="","",SUM('MRR Conglomerado'!AQ732:AS732))</f>
        <v>45397.34405</v>
      </c>
      <c r="K732" s="10" t="n">
        <f aca="false">IF(I732="","",COUNTIF('MRR Conglomerado'!AE732:AG732,"&gt;0"))</f>
        <v>3</v>
      </c>
      <c r="L732" s="13" t="n">
        <f aca="false">IF(I732="","",J732/I732)</f>
        <v>0.820452864073462</v>
      </c>
      <c r="M732" s="14" t="n">
        <f aca="false">IF(I732="","",I732/K732/B732)</f>
        <v>976.649126820228</v>
      </c>
      <c r="N732" s="10" t="str">
        <f aca="false">IF(M732="","",IF(M732&lt;100,"Menos de 100 USD",IF(M732&lt;500,"100 a 500 USD",IF(M732&lt;2000,"500 a 2.000 USD","Más de 2.000 USD"))))</f>
        <v>500 a 2.000 USD</v>
      </c>
      <c r="O732" s="14" t="n">
        <f aca="false">IF(I732="","",MIN(J732,I732))</f>
        <v>45397.34405</v>
      </c>
      <c r="P732" s="14" t="n">
        <f aca="false">IF(SUM('MRR Conglomerado'!V732:AG732)&gt;0,SUM('MRR Conglomerado'!V732:AG732),"")</f>
        <v>176179.90465</v>
      </c>
      <c r="Q732" s="14" t="n">
        <f aca="false">IF(P732="","",SUM('MRR Conglomerado'!AH732:AS732))</f>
        <v>202846.450597</v>
      </c>
      <c r="R732" s="10" t="n">
        <f aca="false">IF(P732="","",COUNTIF('MRR Conglomerado'!V732:AG732,"&gt;0"))</f>
        <v>12</v>
      </c>
      <c r="S732" s="14" t="n">
        <f aca="false">IF(P732="","",P732/R732)</f>
        <v>14681.6587208333</v>
      </c>
      <c r="T732" s="14" t="n">
        <f aca="false">IF(P732="","",Q732/12)</f>
        <v>16903.8708830833</v>
      </c>
      <c r="U732" s="13" t="n">
        <f aca="false">IF(P732="","",T732/S732)</f>
        <v>1.15135974786668</v>
      </c>
      <c r="V732" s="14" t="n">
        <f aca="false">IF(P732="","",S732/B732)</f>
        <v>777.424343173594</v>
      </c>
      <c r="W732" s="10" t="str">
        <f aca="false">IF(V732="","",IF(V732&lt;100,"Menos de 100 USD",IF(V732&lt;500,"100 a 500 USD",IF(V732&lt;2000,"500 a 2.000 USD","Más de 2.000 USD"))))</f>
        <v>500 a 2.000 USD</v>
      </c>
      <c r="X732" s="14" t="n">
        <f aca="false">IF(P732="","",MIN(T732,S732))</f>
        <v>14681.6587208333</v>
      </c>
    </row>
    <row r="733" customFormat="false" ht="15" hidden="false" customHeight="false" outlineLevel="0" collapsed="false">
      <c r="A733" s="10" t="s">
        <v>1526</v>
      </c>
      <c r="B733" s="14" t="n">
        <v>18.885</v>
      </c>
      <c r="C733" s="14" t="str">
        <f aca="false">IF('MRR Conglomerado'!AG733&gt;0,'MRR Conglomerado'!AG733,"")</f>
        <v/>
      </c>
      <c r="D733" s="14" t="str">
        <f aca="false">IF(C733="","",'MRR Conglomerado'!AS733)</f>
        <v/>
      </c>
      <c r="E733" s="13" t="str">
        <f aca="false">IF(C733="","",D733/C733)</f>
        <v/>
      </c>
      <c r="F733" s="14" t="str">
        <f aca="false">IF(C733="","",C733/B733)</f>
        <v/>
      </c>
      <c r="G733" s="10" t="str">
        <f aca="false">IF(F733="","",IF(F733&lt;100,"Menos de 100 USD",IF(F733&lt;500,"100 a 500 USD",IF(F733&lt;2000,"500 a 2.000 USD","Más de 2.000 USD"))))</f>
        <v/>
      </c>
      <c r="H733" s="14" t="str">
        <f aca="false">IF(C733="","",MIN(D733,C733))</f>
        <v/>
      </c>
      <c r="I733" s="14" t="str">
        <f aca="false">IF(SUM('MRR Conglomerado'!AE733:AG733)&gt;0,SUM('MRR Conglomerado'!AE733:AG733),"")</f>
        <v/>
      </c>
      <c r="J733" s="14" t="str">
        <f aca="false">IF(I733="","",SUM('MRR Conglomerado'!AQ733:AS733))</f>
        <v/>
      </c>
      <c r="K733" s="10" t="str">
        <f aca="false">IF(I733="","",COUNTIF('MRR Conglomerado'!AE733:AG733,"&gt;0"))</f>
        <v/>
      </c>
      <c r="L733" s="13" t="str">
        <f aca="false">IF(I733="","",J733/I733)</f>
        <v/>
      </c>
      <c r="M733" s="14" t="str">
        <f aca="false">IF(I733="","",I733/K733/B733)</f>
        <v/>
      </c>
      <c r="N733" s="10" t="str">
        <f aca="false">IF(M733="","",IF(M733&lt;100,"Menos de 100 USD",IF(M733&lt;500,"100 a 500 USD",IF(M733&lt;2000,"500 a 2.000 USD","Más de 2.000 USD"))))</f>
        <v/>
      </c>
      <c r="O733" s="14" t="str">
        <f aca="false">IF(I733="","",MIN(J733,I733))</f>
        <v/>
      </c>
      <c r="P733" s="14" t="str">
        <f aca="false">IF(SUM('MRR Conglomerado'!V733:AG733)&gt;0,SUM('MRR Conglomerado'!V733:AG733),"")</f>
        <v/>
      </c>
      <c r="Q733" s="14" t="str">
        <f aca="false">IF(P733="","",SUM('MRR Conglomerado'!AH733:AS733))</f>
        <v/>
      </c>
      <c r="R733" s="10" t="str">
        <f aca="false">IF(P733="","",COUNTIF('MRR Conglomerado'!V733:AG733,"&gt;0"))</f>
        <v/>
      </c>
      <c r="S733" s="14" t="str">
        <f aca="false">IF(P733="","",P733/R733)</f>
        <v/>
      </c>
      <c r="T733" s="14" t="str">
        <f aca="false">IF(P733="","",Q733/12)</f>
        <v/>
      </c>
      <c r="U733" s="13" t="str">
        <f aca="false">IF(P733="","",T733/S733)</f>
        <v/>
      </c>
      <c r="V733" s="14" t="str">
        <f aca="false">IF(P733="","",S733/B733)</f>
        <v/>
      </c>
      <c r="W733" s="10" t="str">
        <f aca="false">IF(V733="","",IF(V733&lt;100,"Menos de 100 USD",IF(V733&lt;500,"100 a 500 USD",IF(V733&lt;2000,"500 a 2.000 USD","Más de 2.000 USD"))))</f>
        <v/>
      </c>
      <c r="X733" s="14" t="str">
        <f aca="false">IF(P733="","",MIN(T733,S733))</f>
        <v/>
      </c>
    </row>
    <row r="734" customFormat="false" ht="15" hidden="false" customHeight="false" outlineLevel="0" collapsed="false">
      <c r="A734" s="10" t="s">
        <v>1528</v>
      </c>
      <c r="B734" s="14" t="n">
        <v>18.885</v>
      </c>
      <c r="C734" s="14" t="str">
        <f aca="false">IF('MRR Conglomerado'!AG734&gt;0,'MRR Conglomerado'!AG734,"")</f>
        <v/>
      </c>
      <c r="D734" s="14" t="str">
        <f aca="false">IF(C734="","",'MRR Conglomerado'!AS734)</f>
        <v/>
      </c>
      <c r="E734" s="13" t="str">
        <f aca="false">IF(C734="","",D734/C734)</f>
        <v/>
      </c>
      <c r="F734" s="14" t="str">
        <f aca="false">IF(C734="","",C734/B734)</f>
        <v/>
      </c>
      <c r="G734" s="10" t="str">
        <f aca="false">IF(F734="","",IF(F734&lt;100,"Menos de 100 USD",IF(F734&lt;500,"100 a 500 USD",IF(F734&lt;2000,"500 a 2.000 USD","Más de 2.000 USD"))))</f>
        <v/>
      </c>
      <c r="H734" s="14" t="str">
        <f aca="false">IF(C734="","",MIN(D734,C734))</f>
        <v/>
      </c>
      <c r="I734" s="14" t="str">
        <f aca="false">IF(SUM('MRR Conglomerado'!AE734:AG734)&gt;0,SUM('MRR Conglomerado'!AE734:AG734),"")</f>
        <v/>
      </c>
      <c r="J734" s="14" t="str">
        <f aca="false">IF(I734="","",SUM('MRR Conglomerado'!AQ734:AS734))</f>
        <v/>
      </c>
      <c r="K734" s="10" t="str">
        <f aca="false">IF(I734="","",COUNTIF('MRR Conglomerado'!AE734:AG734,"&gt;0"))</f>
        <v/>
      </c>
      <c r="L734" s="13" t="str">
        <f aca="false">IF(I734="","",J734/I734)</f>
        <v/>
      </c>
      <c r="M734" s="14" t="str">
        <f aca="false">IF(I734="","",I734/K734/B734)</f>
        <v/>
      </c>
      <c r="N734" s="10" t="str">
        <f aca="false">IF(M734="","",IF(M734&lt;100,"Menos de 100 USD",IF(M734&lt;500,"100 a 500 USD",IF(M734&lt;2000,"500 a 2.000 USD","Más de 2.000 USD"))))</f>
        <v/>
      </c>
      <c r="O734" s="14" t="str">
        <f aca="false">IF(I734="","",MIN(J734,I734))</f>
        <v/>
      </c>
      <c r="P734" s="14" t="str">
        <f aca="false">IF(SUM('MRR Conglomerado'!V734:AG734)&gt;0,SUM('MRR Conglomerado'!V734:AG734),"")</f>
        <v/>
      </c>
      <c r="Q734" s="14" t="str">
        <f aca="false">IF(P734="","",SUM('MRR Conglomerado'!AH734:AS734))</f>
        <v/>
      </c>
      <c r="R734" s="10" t="str">
        <f aca="false">IF(P734="","",COUNTIF('MRR Conglomerado'!V734:AG734,"&gt;0"))</f>
        <v/>
      </c>
      <c r="S734" s="14" t="str">
        <f aca="false">IF(P734="","",P734/R734)</f>
        <v/>
      </c>
      <c r="T734" s="14" t="str">
        <f aca="false">IF(P734="","",Q734/12)</f>
        <v/>
      </c>
      <c r="U734" s="13" t="str">
        <f aca="false">IF(P734="","",T734/S734)</f>
        <v/>
      </c>
      <c r="V734" s="14" t="str">
        <f aca="false">IF(P734="","",S734/B734)</f>
        <v/>
      </c>
      <c r="W734" s="10" t="str">
        <f aca="false">IF(V734="","",IF(V734&lt;100,"Menos de 100 USD",IF(V734&lt;500,"100 a 500 USD",IF(V734&lt;2000,"500 a 2.000 USD","Más de 2.000 USD"))))</f>
        <v/>
      </c>
      <c r="X734" s="14" t="str">
        <f aca="false">IF(P734="","",MIN(T734,S734))</f>
        <v/>
      </c>
    </row>
    <row r="735" customFormat="false" ht="15" hidden="false" customHeight="false" outlineLevel="0" collapsed="false">
      <c r="A735" s="10" t="s">
        <v>1530</v>
      </c>
      <c r="B735" s="14" t="n">
        <v>18.885</v>
      </c>
      <c r="C735" s="14" t="str">
        <f aca="false">IF('MRR Conglomerado'!AG735&gt;0,'MRR Conglomerado'!AG735,"")</f>
        <v/>
      </c>
      <c r="D735" s="14" t="str">
        <f aca="false">IF(C735="","",'MRR Conglomerado'!AS735)</f>
        <v/>
      </c>
      <c r="E735" s="13" t="str">
        <f aca="false">IF(C735="","",D735/C735)</f>
        <v/>
      </c>
      <c r="F735" s="14" t="str">
        <f aca="false">IF(C735="","",C735/B735)</f>
        <v/>
      </c>
      <c r="G735" s="10" t="str">
        <f aca="false">IF(F735="","",IF(F735&lt;100,"Menos de 100 USD",IF(F735&lt;500,"100 a 500 USD",IF(F735&lt;2000,"500 a 2.000 USD","Más de 2.000 USD"))))</f>
        <v/>
      </c>
      <c r="H735" s="14" t="str">
        <f aca="false">IF(C735="","",MIN(D735,C735))</f>
        <v/>
      </c>
      <c r="I735" s="14" t="str">
        <f aca="false">IF(SUM('MRR Conglomerado'!AE735:AG735)&gt;0,SUM('MRR Conglomerado'!AE735:AG735),"")</f>
        <v/>
      </c>
      <c r="J735" s="14" t="str">
        <f aca="false">IF(I735="","",SUM('MRR Conglomerado'!AQ735:AS735))</f>
        <v/>
      </c>
      <c r="K735" s="10" t="str">
        <f aca="false">IF(I735="","",COUNTIF('MRR Conglomerado'!AE735:AG735,"&gt;0"))</f>
        <v/>
      </c>
      <c r="L735" s="13" t="str">
        <f aca="false">IF(I735="","",J735/I735)</f>
        <v/>
      </c>
      <c r="M735" s="14" t="str">
        <f aca="false">IF(I735="","",I735/K735/B735)</f>
        <v/>
      </c>
      <c r="N735" s="10" t="str">
        <f aca="false">IF(M735="","",IF(M735&lt;100,"Menos de 100 USD",IF(M735&lt;500,"100 a 500 USD",IF(M735&lt;2000,"500 a 2.000 USD","Más de 2.000 USD"))))</f>
        <v/>
      </c>
      <c r="O735" s="14" t="str">
        <f aca="false">IF(I735="","",MIN(J735,I735))</f>
        <v/>
      </c>
      <c r="P735" s="14" t="str">
        <f aca="false">IF(SUM('MRR Conglomerado'!V735:AG735)&gt;0,SUM('MRR Conglomerado'!V735:AG735),"")</f>
        <v/>
      </c>
      <c r="Q735" s="14" t="str">
        <f aca="false">IF(P735="","",SUM('MRR Conglomerado'!AH735:AS735))</f>
        <v/>
      </c>
      <c r="R735" s="10" t="str">
        <f aca="false">IF(P735="","",COUNTIF('MRR Conglomerado'!V735:AG735,"&gt;0"))</f>
        <v/>
      </c>
      <c r="S735" s="14" t="str">
        <f aca="false">IF(P735="","",P735/R735)</f>
        <v/>
      </c>
      <c r="T735" s="14" t="str">
        <f aca="false">IF(P735="","",Q735/12)</f>
        <v/>
      </c>
      <c r="U735" s="13" t="str">
        <f aca="false">IF(P735="","",T735/S735)</f>
        <v/>
      </c>
      <c r="V735" s="14" t="str">
        <f aca="false">IF(P735="","",S735/B735)</f>
        <v/>
      </c>
      <c r="W735" s="10" t="str">
        <f aca="false">IF(V735="","",IF(V735&lt;100,"Menos de 100 USD",IF(V735&lt;500,"100 a 500 USD",IF(V735&lt;2000,"500 a 2.000 USD","Más de 2.000 USD"))))</f>
        <v/>
      </c>
      <c r="X735" s="14" t="str">
        <f aca="false">IF(P735="","",MIN(T735,S735))</f>
        <v/>
      </c>
    </row>
    <row r="736" customFormat="false" ht="15" hidden="false" customHeight="false" outlineLevel="0" collapsed="false">
      <c r="A736" s="10" t="s">
        <v>1532</v>
      </c>
      <c r="B736" s="14" t="n">
        <v>18.885</v>
      </c>
      <c r="C736" s="14" t="str">
        <f aca="false">IF('MRR Conglomerado'!AG736&gt;0,'MRR Conglomerado'!AG736,"")</f>
        <v/>
      </c>
      <c r="D736" s="14" t="str">
        <f aca="false">IF(C736="","",'MRR Conglomerado'!AS736)</f>
        <v/>
      </c>
      <c r="E736" s="13" t="str">
        <f aca="false">IF(C736="","",D736/C736)</f>
        <v/>
      </c>
      <c r="F736" s="14" t="str">
        <f aca="false">IF(C736="","",C736/B736)</f>
        <v/>
      </c>
      <c r="G736" s="10" t="str">
        <f aca="false">IF(F736="","",IF(F736&lt;100,"Menos de 100 USD",IF(F736&lt;500,"100 a 500 USD",IF(F736&lt;2000,"500 a 2.000 USD","Más de 2.000 USD"))))</f>
        <v/>
      </c>
      <c r="H736" s="14" t="str">
        <f aca="false">IF(C736="","",MIN(D736,C736))</f>
        <v/>
      </c>
      <c r="I736" s="14" t="str">
        <f aca="false">IF(SUM('MRR Conglomerado'!AE736:AG736)&gt;0,SUM('MRR Conglomerado'!AE736:AG736),"")</f>
        <v/>
      </c>
      <c r="J736" s="14" t="str">
        <f aca="false">IF(I736="","",SUM('MRR Conglomerado'!AQ736:AS736))</f>
        <v/>
      </c>
      <c r="K736" s="10" t="str">
        <f aca="false">IF(I736="","",COUNTIF('MRR Conglomerado'!AE736:AG736,"&gt;0"))</f>
        <v/>
      </c>
      <c r="L736" s="13" t="str">
        <f aca="false">IF(I736="","",J736/I736)</f>
        <v/>
      </c>
      <c r="M736" s="14" t="str">
        <f aca="false">IF(I736="","",I736/K736/B736)</f>
        <v/>
      </c>
      <c r="N736" s="10" t="str">
        <f aca="false">IF(M736="","",IF(M736&lt;100,"Menos de 100 USD",IF(M736&lt;500,"100 a 500 USD",IF(M736&lt;2000,"500 a 2.000 USD","Más de 2.000 USD"))))</f>
        <v/>
      </c>
      <c r="O736" s="14" t="str">
        <f aca="false">IF(I736="","",MIN(J736,I736))</f>
        <v/>
      </c>
      <c r="P736" s="14" t="str">
        <f aca="false">IF(SUM('MRR Conglomerado'!V736:AG736)&gt;0,SUM('MRR Conglomerado'!V736:AG736),"")</f>
        <v/>
      </c>
      <c r="Q736" s="14" t="str">
        <f aca="false">IF(P736="","",SUM('MRR Conglomerado'!AH736:AS736))</f>
        <v/>
      </c>
      <c r="R736" s="10" t="str">
        <f aca="false">IF(P736="","",COUNTIF('MRR Conglomerado'!V736:AG736,"&gt;0"))</f>
        <v/>
      </c>
      <c r="S736" s="14" t="str">
        <f aca="false">IF(P736="","",P736/R736)</f>
        <v/>
      </c>
      <c r="T736" s="14" t="str">
        <f aca="false">IF(P736="","",Q736/12)</f>
        <v/>
      </c>
      <c r="U736" s="13" t="str">
        <f aca="false">IF(P736="","",T736/S736)</f>
        <v/>
      </c>
      <c r="V736" s="14" t="str">
        <f aca="false">IF(P736="","",S736/B736)</f>
        <v/>
      </c>
      <c r="W736" s="10" t="str">
        <f aca="false">IF(V736="","",IF(V736&lt;100,"Menos de 100 USD",IF(V736&lt;500,"100 a 500 USD",IF(V736&lt;2000,"500 a 2.000 USD","Más de 2.000 USD"))))</f>
        <v/>
      </c>
      <c r="X736" s="14" t="str">
        <f aca="false">IF(P736="","",MIN(T736,S736))</f>
        <v/>
      </c>
    </row>
    <row r="737" customFormat="false" ht="15" hidden="false" customHeight="false" outlineLevel="0" collapsed="false">
      <c r="A737" s="10" t="s">
        <v>1534</v>
      </c>
      <c r="B737" s="14" t="n">
        <v>18.885</v>
      </c>
      <c r="C737" s="14" t="str">
        <f aca="false">IF('MRR Conglomerado'!AG737&gt;0,'MRR Conglomerado'!AG737,"")</f>
        <v/>
      </c>
      <c r="D737" s="14" t="str">
        <f aca="false">IF(C737="","",'MRR Conglomerado'!AS737)</f>
        <v/>
      </c>
      <c r="E737" s="13" t="str">
        <f aca="false">IF(C737="","",D737/C737)</f>
        <v/>
      </c>
      <c r="F737" s="14" t="str">
        <f aca="false">IF(C737="","",C737/B737)</f>
        <v/>
      </c>
      <c r="G737" s="10" t="str">
        <f aca="false">IF(F737="","",IF(F737&lt;100,"Menos de 100 USD",IF(F737&lt;500,"100 a 500 USD",IF(F737&lt;2000,"500 a 2.000 USD","Más de 2.000 USD"))))</f>
        <v/>
      </c>
      <c r="H737" s="14" t="str">
        <f aca="false">IF(C737="","",MIN(D737,C737))</f>
        <v/>
      </c>
      <c r="I737" s="14" t="str">
        <f aca="false">IF(SUM('MRR Conglomerado'!AE737:AG737)&gt;0,SUM('MRR Conglomerado'!AE737:AG737),"")</f>
        <v/>
      </c>
      <c r="J737" s="14" t="str">
        <f aca="false">IF(I737="","",SUM('MRR Conglomerado'!AQ737:AS737))</f>
        <v/>
      </c>
      <c r="K737" s="10" t="str">
        <f aca="false">IF(I737="","",COUNTIF('MRR Conglomerado'!AE737:AG737,"&gt;0"))</f>
        <v/>
      </c>
      <c r="L737" s="13" t="str">
        <f aca="false">IF(I737="","",J737/I737)</f>
        <v/>
      </c>
      <c r="M737" s="14" t="str">
        <f aca="false">IF(I737="","",I737/K737/B737)</f>
        <v/>
      </c>
      <c r="N737" s="10" t="str">
        <f aca="false">IF(M737="","",IF(M737&lt;100,"Menos de 100 USD",IF(M737&lt;500,"100 a 500 USD",IF(M737&lt;2000,"500 a 2.000 USD","Más de 2.000 USD"))))</f>
        <v/>
      </c>
      <c r="O737" s="14" t="str">
        <f aca="false">IF(I737="","",MIN(J737,I737))</f>
        <v/>
      </c>
      <c r="P737" s="14" t="str">
        <f aca="false">IF(SUM('MRR Conglomerado'!V737:AG737)&gt;0,SUM('MRR Conglomerado'!V737:AG737),"")</f>
        <v/>
      </c>
      <c r="Q737" s="14" t="str">
        <f aca="false">IF(P737="","",SUM('MRR Conglomerado'!AH737:AS737))</f>
        <v/>
      </c>
      <c r="R737" s="10" t="str">
        <f aca="false">IF(P737="","",COUNTIF('MRR Conglomerado'!V737:AG737,"&gt;0"))</f>
        <v/>
      </c>
      <c r="S737" s="14" t="str">
        <f aca="false">IF(P737="","",P737/R737)</f>
        <v/>
      </c>
      <c r="T737" s="14" t="str">
        <f aca="false">IF(P737="","",Q737/12)</f>
        <v/>
      </c>
      <c r="U737" s="13" t="str">
        <f aca="false">IF(P737="","",T737/S737)</f>
        <v/>
      </c>
      <c r="V737" s="14" t="str">
        <f aca="false">IF(P737="","",S737/B737)</f>
        <v/>
      </c>
      <c r="W737" s="10" t="str">
        <f aca="false">IF(V737="","",IF(V737&lt;100,"Menos de 100 USD",IF(V737&lt;500,"100 a 500 USD",IF(V737&lt;2000,"500 a 2.000 USD","Más de 2.000 USD"))))</f>
        <v/>
      </c>
      <c r="X737" s="14" t="str">
        <f aca="false">IF(P737="","",MIN(T737,S737))</f>
        <v/>
      </c>
    </row>
    <row r="738" customFormat="false" ht="15" hidden="false" customHeight="false" outlineLevel="0" collapsed="false">
      <c r="A738" s="10" t="s">
        <v>1536</v>
      </c>
      <c r="B738" s="14" t="n">
        <v>18.885</v>
      </c>
      <c r="C738" s="14" t="str">
        <f aca="false">IF('MRR Conglomerado'!AG738&gt;0,'MRR Conglomerado'!AG738,"")</f>
        <v/>
      </c>
      <c r="D738" s="14" t="str">
        <f aca="false">IF(C738="","",'MRR Conglomerado'!AS738)</f>
        <v/>
      </c>
      <c r="E738" s="13" t="str">
        <f aca="false">IF(C738="","",D738/C738)</f>
        <v/>
      </c>
      <c r="F738" s="14" t="str">
        <f aca="false">IF(C738="","",C738/B738)</f>
        <v/>
      </c>
      <c r="G738" s="10" t="str">
        <f aca="false">IF(F738="","",IF(F738&lt;100,"Menos de 100 USD",IF(F738&lt;500,"100 a 500 USD",IF(F738&lt;2000,"500 a 2.000 USD","Más de 2.000 USD"))))</f>
        <v/>
      </c>
      <c r="H738" s="14" t="str">
        <f aca="false">IF(C738="","",MIN(D738,C738))</f>
        <v/>
      </c>
      <c r="I738" s="14" t="str">
        <f aca="false">IF(SUM('MRR Conglomerado'!AE738:AG738)&gt;0,SUM('MRR Conglomerado'!AE738:AG738),"")</f>
        <v/>
      </c>
      <c r="J738" s="14" t="str">
        <f aca="false">IF(I738="","",SUM('MRR Conglomerado'!AQ738:AS738))</f>
        <v/>
      </c>
      <c r="K738" s="10" t="str">
        <f aca="false">IF(I738="","",COUNTIF('MRR Conglomerado'!AE738:AG738,"&gt;0"))</f>
        <v/>
      </c>
      <c r="L738" s="13" t="str">
        <f aca="false">IF(I738="","",J738/I738)</f>
        <v/>
      </c>
      <c r="M738" s="14" t="str">
        <f aca="false">IF(I738="","",I738/K738/B738)</f>
        <v/>
      </c>
      <c r="N738" s="10" t="str">
        <f aca="false">IF(M738="","",IF(M738&lt;100,"Menos de 100 USD",IF(M738&lt;500,"100 a 500 USD",IF(M738&lt;2000,"500 a 2.000 USD","Más de 2.000 USD"))))</f>
        <v/>
      </c>
      <c r="O738" s="14" t="str">
        <f aca="false">IF(I738="","",MIN(J738,I738))</f>
        <v/>
      </c>
      <c r="P738" s="14" t="str">
        <f aca="false">IF(SUM('MRR Conglomerado'!V738:AG738)&gt;0,SUM('MRR Conglomerado'!V738:AG738),"")</f>
        <v/>
      </c>
      <c r="Q738" s="14" t="str">
        <f aca="false">IF(P738="","",SUM('MRR Conglomerado'!AH738:AS738))</f>
        <v/>
      </c>
      <c r="R738" s="10" t="str">
        <f aca="false">IF(P738="","",COUNTIF('MRR Conglomerado'!V738:AG738,"&gt;0"))</f>
        <v/>
      </c>
      <c r="S738" s="14" t="str">
        <f aca="false">IF(P738="","",P738/R738)</f>
        <v/>
      </c>
      <c r="T738" s="14" t="str">
        <f aca="false">IF(P738="","",Q738/12)</f>
        <v/>
      </c>
      <c r="U738" s="13" t="str">
        <f aca="false">IF(P738="","",T738/S738)</f>
        <v/>
      </c>
      <c r="V738" s="14" t="str">
        <f aca="false">IF(P738="","",S738/B738)</f>
        <v/>
      </c>
      <c r="W738" s="10" t="str">
        <f aca="false">IF(V738="","",IF(V738&lt;100,"Menos de 100 USD",IF(V738&lt;500,"100 a 500 USD",IF(V738&lt;2000,"500 a 2.000 USD","Más de 2.000 USD"))))</f>
        <v/>
      </c>
      <c r="X738" s="14" t="str">
        <f aca="false">IF(P738="","",MIN(T738,S738))</f>
        <v/>
      </c>
    </row>
    <row r="739" customFormat="false" ht="15" hidden="false" customHeight="false" outlineLevel="0" collapsed="false">
      <c r="A739" s="10" t="s">
        <v>1538</v>
      </c>
      <c r="B739" s="14" t="n">
        <v>18.885</v>
      </c>
      <c r="C739" s="14" t="n">
        <f aca="false">IF('MRR Conglomerado'!AG739&gt;0,'MRR Conglomerado'!AG739,"")</f>
        <v>5498.9343</v>
      </c>
      <c r="D739" s="14" t="n">
        <f aca="false">IF(C739="","",'MRR Conglomerado'!AS739)</f>
        <v>7796.787784</v>
      </c>
      <c r="E739" s="13" t="n">
        <f aca="false">IF(C739="","",D739/C739)</f>
        <v>1.41787251104273</v>
      </c>
      <c r="F739" s="14" t="n">
        <f aca="false">IF(C739="","",C739/B739)</f>
        <v>291.18</v>
      </c>
      <c r="G739" s="10" t="str">
        <f aca="false">IF(F739="","",IF(F739&lt;100,"Menos de 100 USD",IF(F739&lt;500,"100 a 500 USD",IF(F739&lt;2000,"500 a 2.000 USD","Más de 2.000 USD"))))</f>
        <v>100 a 500 USD</v>
      </c>
      <c r="H739" s="14" t="n">
        <f aca="false">IF(C739="","",MIN(D739,C739))</f>
        <v>5498.9343</v>
      </c>
      <c r="I739" s="14" t="n">
        <f aca="false">IF(SUM('MRR Conglomerado'!AE739:AG739)&gt;0,SUM('MRR Conglomerado'!AE739:AG739),"")</f>
        <v>5498.9343</v>
      </c>
      <c r="J739" s="14" t="n">
        <f aca="false">IF(I739="","",SUM('MRR Conglomerado'!AQ739:AS739))</f>
        <v>22951.794599</v>
      </c>
      <c r="K739" s="10" t="n">
        <f aca="false">IF(I739="","",COUNTIF('MRR Conglomerado'!AE739:AG739,"&gt;0"))</f>
        <v>1</v>
      </c>
      <c r="L739" s="13" t="n">
        <f aca="false">IF(I739="","",J739/I739)</f>
        <v>4.17386230619267</v>
      </c>
      <c r="M739" s="14" t="n">
        <f aca="false">IF(I739="","",I739/K739/B739)</f>
        <v>291.18</v>
      </c>
      <c r="N739" s="10" t="str">
        <f aca="false">IF(M739="","",IF(M739&lt;100,"Menos de 100 USD",IF(M739&lt;500,"100 a 500 USD",IF(M739&lt;2000,"500 a 2.000 USD","Más de 2.000 USD"))))</f>
        <v>100 a 500 USD</v>
      </c>
      <c r="O739" s="14" t="n">
        <f aca="false">IF(I739="","",MIN(J739,I739))</f>
        <v>5498.9343</v>
      </c>
      <c r="P739" s="14" t="n">
        <f aca="false">IF(SUM('MRR Conglomerado'!V739:AG739)&gt;0,SUM('MRR Conglomerado'!V739:AG739),"")</f>
        <v>5498.9343</v>
      </c>
      <c r="Q739" s="14" t="n">
        <f aca="false">IF(P739="","",SUM('MRR Conglomerado'!AH739:AS739))</f>
        <v>83848.712214</v>
      </c>
      <c r="R739" s="10" t="n">
        <f aca="false">IF(P739="","",COUNTIF('MRR Conglomerado'!V739:AG739,"&gt;0"))</f>
        <v>1</v>
      </c>
      <c r="S739" s="14" t="n">
        <f aca="false">IF(P739="","",P739/R739)</f>
        <v>5498.9343</v>
      </c>
      <c r="T739" s="14" t="n">
        <f aca="false">IF(P739="","",Q739/12)</f>
        <v>6987.3926845</v>
      </c>
      <c r="U739" s="13" t="n">
        <f aca="false">IF(P739="","",T739/S739)</f>
        <v>1.27068124536422</v>
      </c>
      <c r="V739" s="14" t="n">
        <f aca="false">IF(P739="","",S739/B739)</f>
        <v>291.18</v>
      </c>
      <c r="W739" s="10" t="str">
        <f aca="false">IF(V739="","",IF(V739&lt;100,"Menos de 100 USD",IF(V739&lt;500,"100 a 500 USD",IF(V739&lt;2000,"500 a 2.000 USD","Más de 2.000 USD"))))</f>
        <v>100 a 500 USD</v>
      </c>
      <c r="X739" s="14" t="n">
        <f aca="false">IF(P739="","",MIN(T739,S739))</f>
        <v>5498.9343</v>
      </c>
    </row>
    <row r="740" customFormat="false" ht="15" hidden="false" customHeight="false" outlineLevel="0" collapsed="false">
      <c r="A740" s="10" t="s">
        <v>1540</v>
      </c>
      <c r="B740" s="14" t="n">
        <v>18.885</v>
      </c>
      <c r="C740" s="14" t="n">
        <f aca="false">IF('MRR Conglomerado'!AG740&gt;0,'MRR Conglomerado'!AG740,"")</f>
        <v>4814.35305</v>
      </c>
      <c r="D740" s="14" t="n">
        <f aca="false">IF(C740="","",'MRR Conglomerado'!AS740)</f>
        <v>6226.369216</v>
      </c>
      <c r="E740" s="13" t="n">
        <f aca="false">IF(C740="","",D740/C740)</f>
        <v>1.29329302428288</v>
      </c>
      <c r="F740" s="14" t="n">
        <f aca="false">IF(C740="","",C740/B740)</f>
        <v>254.93</v>
      </c>
      <c r="G740" s="10" t="str">
        <f aca="false">IF(F740="","",IF(F740&lt;100,"Menos de 100 USD",IF(F740&lt;500,"100 a 500 USD",IF(F740&lt;2000,"500 a 2.000 USD","Más de 2.000 USD"))))</f>
        <v>100 a 500 USD</v>
      </c>
      <c r="H740" s="14" t="n">
        <f aca="false">IF(C740="","",MIN(D740,C740))</f>
        <v>4814.35305</v>
      </c>
      <c r="I740" s="14" t="n">
        <f aca="false">IF(SUM('MRR Conglomerado'!AE740:AG740)&gt;0,SUM('MRR Conglomerado'!AE740:AG740),"")</f>
        <v>13721.03305</v>
      </c>
      <c r="J740" s="14" t="n">
        <f aca="false">IF(I740="","",SUM('MRR Conglomerado'!AQ740:AS740))</f>
        <v>18751.494575</v>
      </c>
      <c r="K740" s="10" t="n">
        <f aca="false">IF(I740="","",COUNTIF('MRR Conglomerado'!AE740:AG740,"&gt;0"))</f>
        <v>3</v>
      </c>
      <c r="L740" s="13" t="n">
        <f aca="false">IF(I740="","",J740/I740)</f>
        <v>1.36662410961834</v>
      </c>
      <c r="M740" s="14" t="n">
        <f aca="false">IF(I740="","",I740/K740/B740)</f>
        <v>242.185739122761</v>
      </c>
      <c r="N740" s="10" t="str">
        <f aca="false">IF(M740="","",IF(M740&lt;100,"Menos de 100 USD",IF(M740&lt;500,"100 a 500 USD",IF(M740&lt;2000,"500 a 2.000 USD","Más de 2.000 USD"))))</f>
        <v>100 a 500 USD</v>
      </c>
      <c r="O740" s="14" t="n">
        <f aca="false">IF(I740="","",MIN(J740,I740))</f>
        <v>13721.03305</v>
      </c>
      <c r="P740" s="14" t="n">
        <f aca="false">IF(SUM('MRR Conglomerado'!V740:AG740)&gt;0,SUM('MRR Conglomerado'!V740:AG740),"")</f>
        <v>53129.57249</v>
      </c>
      <c r="Q740" s="14" t="n">
        <f aca="false">IF(P740="","",SUM('MRR Conglomerado'!AH740:AS740))</f>
        <v>66971.459191</v>
      </c>
      <c r="R740" s="10" t="n">
        <f aca="false">IF(P740="","",COUNTIF('MRR Conglomerado'!V740:AG740,"&gt;0"))</f>
        <v>12</v>
      </c>
      <c r="S740" s="14" t="n">
        <f aca="false">IF(P740="","",P740/R740)</f>
        <v>4427.46437416667</v>
      </c>
      <c r="T740" s="14" t="n">
        <f aca="false">IF(P740="","",Q740/12)</f>
        <v>5580.95493258333</v>
      </c>
      <c r="U740" s="13" t="n">
        <f aca="false">IF(P740="","",T740/S740)</f>
        <v>1.2605307374458</v>
      </c>
      <c r="V740" s="14" t="n">
        <f aca="false">IF(P740="","",S740/B740)</f>
        <v>234.443440517165</v>
      </c>
      <c r="W740" s="10" t="str">
        <f aca="false">IF(V740="","",IF(V740&lt;100,"Menos de 100 USD",IF(V740&lt;500,"100 a 500 USD",IF(V740&lt;2000,"500 a 2.000 USD","Más de 2.000 USD"))))</f>
        <v>100 a 500 USD</v>
      </c>
      <c r="X740" s="14" t="n">
        <f aca="false">IF(P740="","",MIN(T740,S740))</f>
        <v>4427.46437416667</v>
      </c>
    </row>
    <row r="741" customFormat="false" ht="15" hidden="false" customHeight="false" outlineLevel="0" collapsed="false">
      <c r="A741" s="10" t="s">
        <v>1542</v>
      </c>
      <c r="B741" s="14" t="n">
        <v>18.885</v>
      </c>
      <c r="C741" s="14" t="n">
        <f aca="false">IF('MRR Conglomerado'!AG741&gt;0,'MRR Conglomerado'!AG741,"")</f>
        <v>2356.848</v>
      </c>
      <c r="D741" s="14" t="n">
        <f aca="false">IF(C741="","",'MRR Conglomerado'!AS741)</f>
        <v>2977.547208</v>
      </c>
      <c r="E741" s="13" t="n">
        <f aca="false">IF(C741="","",D741/C741)</f>
        <v>1.26335988065416</v>
      </c>
      <c r="F741" s="14" t="n">
        <f aca="false">IF(C741="","",C741/B741)</f>
        <v>124.8</v>
      </c>
      <c r="G741" s="10" t="str">
        <f aca="false">IF(F741="","",IF(F741&lt;100,"Menos de 100 USD",IF(F741&lt;500,"100 a 500 USD",IF(F741&lt;2000,"500 a 2.000 USD","Más de 2.000 USD"))))</f>
        <v>100 a 500 USD</v>
      </c>
      <c r="H741" s="14" t="n">
        <f aca="false">IF(C741="","",MIN(D741,C741))</f>
        <v>2356.848</v>
      </c>
      <c r="I741" s="14" t="n">
        <f aca="false">IF(SUM('MRR Conglomerado'!AE741:AG741)&gt;0,SUM('MRR Conglomerado'!AE741:AG741),"")</f>
        <v>6908.05256</v>
      </c>
      <c r="J741" s="14" t="n">
        <f aca="false">IF(I741="","",SUM('MRR Conglomerado'!AQ741:AS741))</f>
        <v>8904.452489</v>
      </c>
      <c r="K741" s="10" t="n">
        <f aca="false">IF(I741="","",COUNTIF('MRR Conglomerado'!AE741:AG741,"&gt;0"))</f>
        <v>3</v>
      </c>
      <c r="L741" s="13" t="n">
        <f aca="false">IF(I741="","",J741/I741)</f>
        <v>1.28899605375904</v>
      </c>
      <c r="M741" s="14" t="n">
        <f aca="false">IF(I741="","",I741/K741/B741)</f>
        <v>121.931913511605</v>
      </c>
      <c r="N741" s="10" t="str">
        <f aca="false">IF(M741="","",IF(M741&lt;100,"Menos de 100 USD",IF(M741&lt;500,"100 a 500 USD",IF(M741&lt;2000,"500 a 2.000 USD","Más de 2.000 USD"))))</f>
        <v>100 a 500 USD</v>
      </c>
      <c r="O741" s="14" t="n">
        <f aca="false">IF(I741="","",MIN(J741,I741))</f>
        <v>6908.05256</v>
      </c>
      <c r="P741" s="14" t="n">
        <f aca="false">IF(SUM('MRR Conglomerado'!V741:AG741)&gt;0,SUM('MRR Conglomerado'!V741:AG741),"")</f>
        <v>26078.05478</v>
      </c>
      <c r="Q741" s="14" t="n">
        <f aca="false">IF(P741="","",SUM('MRR Conglomerado'!AH741:AS741))</f>
        <v>31753.392676</v>
      </c>
      <c r="R741" s="10" t="n">
        <f aca="false">IF(P741="","",COUNTIF('MRR Conglomerado'!V741:AG741,"&gt;0"))</f>
        <v>12</v>
      </c>
      <c r="S741" s="14" t="n">
        <f aca="false">IF(P741="","",P741/R741)</f>
        <v>2173.17123166667</v>
      </c>
      <c r="T741" s="14" t="n">
        <f aca="false">IF(P741="","",Q741/12)</f>
        <v>2646.11605633333</v>
      </c>
      <c r="U741" s="13" t="n">
        <f aca="false">IF(P741="","",T741/S741)</f>
        <v>1.21762888159713</v>
      </c>
      <c r="V741" s="14" t="n">
        <f aca="false">IF(P741="","",S741/B741)</f>
        <v>115.073933368635</v>
      </c>
      <c r="W741" s="10" t="str">
        <f aca="false">IF(V741="","",IF(V741&lt;100,"Menos de 100 USD",IF(V741&lt;500,"100 a 500 USD",IF(V741&lt;2000,"500 a 2.000 USD","Más de 2.000 USD"))))</f>
        <v>100 a 500 USD</v>
      </c>
      <c r="X741" s="14" t="n">
        <f aca="false">IF(P741="","",MIN(T741,S741))</f>
        <v>2173.17123166667</v>
      </c>
    </row>
    <row r="742" customFormat="false" ht="15" hidden="false" customHeight="false" outlineLevel="0" collapsed="false">
      <c r="A742" s="10" t="s">
        <v>1544</v>
      </c>
      <c r="B742" s="14" t="n">
        <v>18.885</v>
      </c>
      <c r="C742" s="14" t="n">
        <f aca="false">IF('MRR Conglomerado'!AG742&gt;0,'MRR Conglomerado'!AG742,"")</f>
        <v>3875.9574</v>
      </c>
      <c r="D742" s="14" t="n">
        <f aca="false">IF(C742="","",'MRR Conglomerado'!AS742)</f>
        <v>0</v>
      </c>
      <c r="E742" s="13" t="n">
        <f aca="false">IF(C742="","",D742/C742)</f>
        <v>0</v>
      </c>
      <c r="F742" s="14" t="n">
        <f aca="false">IF(C742="","",C742/B742)</f>
        <v>205.24</v>
      </c>
      <c r="G742" s="10" t="str">
        <f aca="false">IF(F742="","",IF(F742&lt;100,"Menos de 100 USD",IF(F742&lt;500,"100 a 500 USD",IF(F742&lt;2000,"500 a 2.000 USD","Más de 2.000 USD"))))</f>
        <v>100 a 500 USD</v>
      </c>
      <c r="H742" s="14" t="n">
        <f aca="false">IF(C742="","",MIN(D742,C742))</f>
        <v>0</v>
      </c>
      <c r="I742" s="14" t="n">
        <f aca="false">IF(SUM('MRR Conglomerado'!AE742:AG742)&gt;0,SUM('MRR Conglomerado'!AE742:AG742),"")</f>
        <v>11095.99886</v>
      </c>
      <c r="J742" s="14" t="n">
        <f aca="false">IF(I742="","",SUM('MRR Conglomerado'!AQ742:AS742))</f>
        <v>0</v>
      </c>
      <c r="K742" s="10" t="n">
        <f aca="false">IF(I742="","",COUNTIF('MRR Conglomerado'!AE742:AG742,"&gt;0"))</f>
        <v>3</v>
      </c>
      <c r="L742" s="13" t="n">
        <f aca="false">IF(I742="","",J742/I742)</f>
        <v>0</v>
      </c>
      <c r="M742" s="14" t="n">
        <f aca="false">IF(I742="","",I742/K742/B742)</f>
        <v>195.852067072633</v>
      </c>
      <c r="N742" s="10" t="str">
        <f aca="false">IF(M742="","",IF(M742&lt;100,"Menos de 100 USD",IF(M742&lt;500,"100 a 500 USD",IF(M742&lt;2000,"500 a 2.000 USD","Más de 2.000 USD"))))</f>
        <v>100 a 500 USD</v>
      </c>
      <c r="O742" s="14" t="n">
        <f aca="false">IF(I742="","",MIN(J742,I742))</f>
        <v>0</v>
      </c>
      <c r="P742" s="14" t="n">
        <f aca="false">IF(SUM('MRR Conglomerado'!V742:AG742)&gt;0,SUM('MRR Conglomerado'!V742:AG742),"")</f>
        <v>25459.871436</v>
      </c>
      <c r="Q742" s="14" t="n">
        <f aca="false">IF(P742="","",SUM('MRR Conglomerado'!AH742:AS742))</f>
        <v>28331.827711</v>
      </c>
      <c r="R742" s="10" t="n">
        <f aca="false">IF(P742="","",COUNTIF('MRR Conglomerado'!V742:AG742,"&gt;0"))</f>
        <v>7</v>
      </c>
      <c r="S742" s="14" t="n">
        <f aca="false">IF(P742="","",P742/R742)</f>
        <v>3637.12449085714</v>
      </c>
      <c r="T742" s="14" t="n">
        <f aca="false">IF(P742="","",Q742/12)</f>
        <v>2360.98564258333</v>
      </c>
      <c r="U742" s="13" t="n">
        <f aca="false">IF(P742="","",T742/S742)</f>
        <v>0.64913522990986</v>
      </c>
      <c r="V742" s="14" t="n">
        <f aca="false">IF(P742="","",S742/B742)</f>
        <v>192.593301077953</v>
      </c>
      <c r="W742" s="10" t="str">
        <f aca="false">IF(V742="","",IF(V742&lt;100,"Menos de 100 USD",IF(V742&lt;500,"100 a 500 USD",IF(V742&lt;2000,"500 a 2.000 USD","Más de 2.000 USD"))))</f>
        <v>100 a 500 USD</v>
      </c>
      <c r="X742" s="14" t="n">
        <f aca="false">IF(P742="","",MIN(T742,S742))</f>
        <v>2360.98564258333</v>
      </c>
    </row>
    <row r="743" customFormat="false" ht="15" hidden="false" customHeight="false" outlineLevel="0" collapsed="false">
      <c r="A743" s="10" t="s">
        <v>1546</v>
      </c>
      <c r="B743" s="14" t="n">
        <v>18.885</v>
      </c>
      <c r="C743" s="14" t="n">
        <f aca="false">IF('MRR Conglomerado'!AG743&gt;0,'MRR Conglomerado'!AG743,"")</f>
        <v>21417.66735</v>
      </c>
      <c r="D743" s="14" t="n">
        <f aca="false">IF(C743="","",'MRR Conglomerado'!AS743)</f>
        <v>3378.858896</v>
      </c>
      <c r="E743" s="13" t="n">
        <f aca="false">IF(C743="","",D743/C743)</f>
        <v>0.157760359276474</v>
      </c>
      <c r="F743" s="14" t="n">
        <f aca="false">IF(C743="","",C743/B743)</f>
        <v>1134.11</v>
      </c>
      <c r="G743" s="10" t="str">
        <f aca="false">IF(F743="","",IF(F743&lt;100,"Menos de 100 USD",IF(F743&lt;500,"100 a 500 USD",IF(F743&lt;2000,"500 a 2.000 USD","Más de 2.000 USD"))))</f>
        <v>500 a 2.000 USD</v>
      </c>
      <c r="H743" s="14" t="n">
        <f aca="false">IF(C743="","",MIN(D743,C743))</f>
        <v>3378.858896</v>
      </c>
      <c r="I743" s="14" t="n">
        <f aca="false">IF(SUM('MRR Conglomerado'!AE743:AG743)&gt;0,SUM('MRR Conglomerado'!AE743:AG743),"")</f>
        <v>60000.42897</v>
      </c>
      <c r="J743" s="14" t="n">
        <f aca="false">IF(I743="","",SUM('MRR Conglomerado'!AQ743:AS743))</f>
        <v>10056.247414</v>
      </c>
      <c r="K743" s="10" t="n">
        <f aca="false">IF(I743="","",COUNTIF('MRR Conglomerado'!AE743:AG743,"&gt;0"))</f>
        <v>3</v>
      </c>
      <c r="L743" s="13" t="n">
        <f aca="false">IF(I743="","",J743/I743)</f>
        <v>0.167602925289552</v>
      </c>
      <c r="M743" s="14" t="n">
        <f aca="false">IF(I743="","",I743/K743/B743)</f>
        <v>1059.04913899921</v>
      </c>
      <c r="N743" s="10" t="str">
        <f aca="false">IF(M743="","",IF(M743&lt;100,"Menos de 100 USD",IF(M743&lt;500,"100 a 500 USD",IF(M743&lt;2000,"500 a 2.000 USD","Más de 2.000 USD"))))</f>
        <v>500 a 2.000 USD</v>
      </c>
      <c r="O743" s="14" t="n">
        <f aca="false">IF(I743="","",MIN(J743,I743))</f>
        <v>10056.247414</v>
      </c>
      <c r="P743" s="14" t="n">
        <f aca="false">IF(SUM('MRR Conglomerado'!V743:AG743)&gt;0,SUM('MRR Conglomerado'!V743:AG743),"")</f>
        <v>130414.596884</v>
      </c>
      <c r="Q743" s="14" t="n">
        <f aca="false">IF(P743="","",SUM('MRR Conglomerado'!AH743:AS743))</f>
        <v>132119.672261</v>
      </c>
      <c r="R743" s="10" t="n">
        <f aca="false">IF(P743="","",COUNTIF('MRR Conglomerado'!V743:AG743,"&gt;0"))</f>
        <v>7</v>
      </c>
      <c r="S743" s="14" t="n">
        <f aca="false">IF(P743="","",P743/R743)</f>
        <v>18630.6566977143</v>
      </c>
      <c r="T743" s="14" t="n">
        <f aca="false">IF(P743="","",Q743/12)</f>
        <v>11009.9726884167</v>
      </c>
      <c r="U743" s="13" t="n">
        <f aca="false">IF(P743="","",T743/S743)</f>
        <v>0.59095998960506</v>
      </c>
      <c r="V743" s="14" t="n">
        <f aca="false">IF(P743="","",S743/B743)</f>
        <v>986.531993524717</v>
      </c>
      <c r="W743" s="10" t="str">
        <f aca="false">IF(V743="","",IF(V743&lt;100,"Menos de 100 USD",IF(V743&lt;500,"100 a 500 USD",IF(V743&lt;2000,"500 a 2.000 USD","Más de 2.000 USD"))))</f>
        <v>500 a 2.000 USD</v>
      </c>
      <c r="X743" s="14" t="n">
        <f aca="false">IF(P743="","",MIN(T743,S743))</f>
        <v>11009.9726884167</v>
      </c>
    </row>
    <row r="744" customFormat="false" ht="15" hidden="false" customHeight="false" outlineLevel="0" collapsed="false">
      <c r="A744" s="10" t="s">
        <v>1548</v>
      </c>
      <c r="B744" s="14" t="n">
        <v>18.885</v>
      </c>
      <c r="C744" s="14" t="str">
        <f aca="false">IF('MRR Conglomerado'!AG744&gt;0,'MRR Conglomerado'!AG744,"")</f>
        <v/>
      </c>
      <c r="D744" s="14" t="str">
        <f aca="false">IF(C744="","",'MRR Conglomerado'!AS744)</f>
        <v/>
      </c>
      <c r="E744" s="13" t="str">
        <f aca="false">IF(C744="","",D744/C744)</f>
        <v/>
      </c>
      <c r="F744" s="14" t="str">
        <f aca="false">IF(C744="","",C744/B744)</f>
        <v/>
      </c>
      <c r="G744" s="10" t="str">
        <f aca="false">IF(F744="","",IF(F744&lt;100,"Menos de 100 USD",IF(F744&lt;500,"100 a 500 USD",IF(F744&lt;2000,"500 a 2.000 USD","Más de 2.000 USD"))))</f>
        <v/>
      </c>
      <c r="H744" s="14" t="str">
        <f aca="false">IF(C744="","",MIN(D744,C744))</f>
        <v/>
      </c>
      <c r="I744" s="14" t="str">
        <f aca="false">IF(SUM('MRR Conglomerado'!AE744:AG744)&gt;0,SUM('MRR Conglomerado'!AE744:AG744),"")</f>
        <v/>
      </c>
      <c r="J744" s="14" t="str">
        <f aca="false">IF(I744="","",SUM('MRR Conglomerado'!AQ744:AS744))</f>
        <v/>
      </c>
      <c r="K744" s="10" t="str">
        <f aca="false">IF(I744="","",COUNTIF('MRR Conglomerado'!AE744:AG744,"&gt;0"))</f>
        <v/>
      </c>
      <c r="L744" s="13" t="str">
        <f aca="false">IF(I744="","",J744/I744)</f>
        <v/>
      </c>
      <c r="M744" s="14" t="str">
        <f aca="false">IF(I744="","",I744/K744/B744)</f>
        <v/>
      </c>
      <c r="N744" s="10" t="str">
        <f aca="false">IF(M744="","",IF(M744&lt;100,"Menos de 100 USD",IF(M744&lt;500,"100 a 500 USD",IF(M744&lt;2000,"500 a 2.000 USD","Más de 2.000 USD"))))</f>
        <v/>
      </c>
      <c r="O744" s="14" t="str">
        <f aca="false">IF(I744="","",MIN(J744,I744))</f>
        <v/>
      </c>
      <c r="P744" s="14" t="str">
        <f aca="false">IF(SUM('MRR Conglomerado'!V744:AG744)&gt;0,SUM('MRR Conglomerado'!V744:AG744),"")</f>
        <v/>
      </c>
      <c r="Q744" s="14" t="str">
        <f aca="false">IF(P744="","",SUM('MRR Conglomerado'!AH744:AS744))</f>
        <v/>
      </c>
      <c r="R744" s="10" t="str">
        <f aca="false">IF(P744="","",COUNTIF('MRR Conglomerado'!V744:AG744,"&gt;0"))</f>
        <v/>
      </c>
      <c r="S744" s="14" t="str">
        <f aca="false">IF(P744="","",P744/R744)</f>
        <v/>
      </c>
      <c r="T744" s="14" t="str">
        <f aca="false">IF(P744="","",Q744/12)</f>
        <v/>
      </c>
      <c r="U744" s="13" t="str">
        <f aca="false">IF(P744="","",T744/S744)</f>
        <v/>
      </c>
      <c r="V744" s="14" t="str">
        <f aca="false">IF(P744="","",S744/B744)</f>
        <v/>
      </c>
      <c r="W744" s="10" t="str">
        <f aca="false">IF(V744="","",IF(V744&lt;100,"Menos de 100 USD",IF(V744&lt;500,"100 a 500 USD",IF(V744&lt;2000,"500 a 2.000 USD","Más de 2.000 USD"))))</f>
        <v/>
      </c>
      <c r="X744" s="14" t="str">
        <f aca="false">IF(P744="","",MIN(T744,S744))</f>
        <v/>
      </c>
    </row>
    <row r="745" customFormat="false" ht="15" hidden="false" customHeight="false" outlineLevel="0" collapsed="false">
      <c r="A745" s="10" t="s">
        <v>1550</v>
      </c>
      <c r="B745" s="14" t="n">
        <v>18.885</v>
      </c>
      <c r="C745" s="14" t="n">
        <f aca="false">IF('MRR Conglomerado'!AG745&gt;0,'MRR Conglomerado'!AG745,"")</f>
        <v>8640.07635</v>
      </c>
      <c r="D745" s="14" t="n">
        <f aca="false">IF(C745="","",'MRR Conglomerado'!AS745)</f>
        <v>9042.726688</v>
      </c>
      <c r="E745" s="13" t="n">
        <f aca="false">IF(C745="","",D745/C745)</f>
        <v>1.04660263656119</v>
      </c>
      <c r="F745" s="14" t="n">
        <f aca="false">IF(C745="","",C745/B745)</f>
        <v>457.51</v>
      </c>
      <c r="G745" s="10" t="str">
        <f aca="false">IF(F745="","",IF(F745&lt;100,"Menos de 100 USD",IF(F745&lt;500,"100 a 500 USD",IF(F745&lt;2000,"500 a 2.000 USD","Más de 2.000 USD"))))</f>
        <v>100 a 500 USD</v>
      </c>
      <c r="H745" s="14" t="n">
        <f aca="false">IF(C745="","",MIN(D745,C745))</f>
        <v>8640.07635</v>
      </c>
      <c r="I745" s="14" t="n">
        <f aca="false">IF(SUM('MRR Conglomerado'!AE745:AG745)&gt;0,SUM('MRR Conglomerado'!AE745:AG745),"")</f>
        <v>25600.09785</v>
      </c>
      <c r="J745" s="14" t="n">
        <f aca="false">IF(I745="","",SUM('MRR Conglomerado'!AQ745:AS745))</f>
        <v>27376.831767</v>
      </c>
      <c r="K745" s="10" t="n">
        <f aca="false">IF(I745="","",COUNTIF('MRR Conglomerado'!AE745:AG745,"&gt;0"))</f>
        <v>3</v>
      </c>
      <c r="L745" s="13" t="n">
        <f aca="false">IF(I745="","",J745/I745)</f>
        <v>1.06940340335457</v>
      </c>
      <c r="M745" s="14" t="n">
        <f aca="false">IF(I745="","",I745/K745/B745)</f>
        <v>451.859462536404</v>
      </c>
      <c r="N745" s="10" t="str">
        <f aca="false">IF(M745="","",IF(M745&lt;100,"Menos de 100 USD",IF(M745&lt;500,"100 a 500 USD",IF(M745&lt;2000,"500 a 2.000 USD","Más de 2.000 USD"))))</f>
        <v>100 a 500 USD</v>
      </c>
      <c r="O745" s="14" t="n">
        <f aca="false">IF(I745="","",MIN(J745,I745))</f>
        <v>25600.09785</v>
      </c>
      <c r="P745" s="14" t="n">
        <f aca="false">IF(SUM('MRR Conglomerado'!V745:AG745)&gt;0,SUM('MRR Conglomerado'!V745:AG745),"")</f>
        <v>51680.02471</v>
      </c>
      <c r="Q745" s="14" t="n">
        <f aca="false">IF(P745="","",SUM('MRR Conglomerado'!AH745:AS745))</f>
        <v>113058.677665</v>
      </c>
      <c r="R745" s="10" t="n">
        <f aca="false">IF(P745="","",COUNTIF('MRR Conglomerado'!V745:AG745,"&gt;0"))</f>
        <v>6</v>
      </c>
      <c r="S745" s="14" t="n">
        <f aca="false">IF(P745="","",P745/R745)</f>
        <v>8613.33745166667</v>
      </c>
      <c r="T745" s="14" t="n">
        <f aca="false">IF(P745="","",Q745/12)</f>
        <v>9421.55647208333</v>
      </c>
      <c r="U745" s="13" t="n">
        <f aca="false">IF(P745="","",T745/S745)</f>
        <v>1.09383343273754</v>
      </c>
      <c r="V745" s="14" t="n">
        <f aca="false">IF(P745="","",S745/B745)</f>
        <v>456.094119759951</v>
      </c>
      <c r="W745" s="10" t="str">
        <f aca="false">IF(V745="","",IF(V745&lt;100,"Menos de 100 USD",IF(V745&lt;500,"100 a 500 USD",IF(V745&lt;2000,"500 a 2.000 USD","Más de 2.000 USD"))))</f>
        <v>100 a 500 USD</v>
      </c>
      <c r="X745" s="14" t="n">
        <f aca="false">IF(P745="","",MIN(T745,S745))</f>
        <v>8613.33745166667</v>
      </c>
    </row>
    <row r="746" customFormat="false" ht="15" hidden="false" customHeight="false" outlineLevel="0" collapsed="false">
      <c r="A746" s="10" t="s">
        <v>1552</v>
      </c>
      <c r="B746" s="14" t="n">
        <v>18.885</v>
      </c>
      <c r="C746" s="14" t="n">
        <f aca="false">IF('MRR Conglomerado'!AG746&gt;0,'MRR Conglomerado'!AG746,"")</f>
        <v>5626.78575</v>
      </c>
      <c r="D746" s="14" t="n">
        <f aca="false">IF(C746="","",'MRR Conglomerado'!AS746)</f>
        <v>4845.31796</v>
      </c>
      <c r="E746" s="13" t="n">
        <f aca="false">IF(C746="","",D746/C746)</f>
        <v>0.86111648377584</v>
      </c>
      <c r="F746" s="14" t="n">
        <f aca="false">IF(C746="","",C746/B746)</f>
        <v>297.95</v>
      </c>
      <c r="G746" s="10" t="str">
        <f aca="false">IF(F746="","",IF(F746&lt;100,"Menos de 100 USD",IF(F746&lt;500,"100 a 500 USD",IF(F746&lt;2000,"500 a 2.000 USD","Más de 2.000 USD"))))</f>
        <v>100 a 500 USD</v>
      </c>
      <c r="H746" s="14" t="n">
        <f aca="false">IF(C746="","",MIN(D746,C746))</f>
        <v>4845.31796</v>
      </c>
      <c r="I746" s="14" t="n">
        <f aca="false">IF(SUM('MRR Conglomerado'!AE746:AG746)&gt;0,SUM('MRR Conglomerado'!AE746:AG746),"")</f>
        <v>16880.20821</v>
      </c>
      <c r="J746" s="14" t="n">
        <f aca="false">IF(I746="","",SUM('MRR Conglomerado'!AQ746:AS746))</f>
        <v>14535.915304</v>
      </c>
      <c r="K746" s="10" t="n">
        <f aca="false">IF(I746="","",COUNTIF('MRR Conglomerado'!AE746:AG746,"&gt;0"))</f>
        <v>3</v>
      </c>
      <c r="L746" s="13" t="n">
        <f aca="false">IF(I746="","",J746/I746)</f>
        <v>0.861121801530196</v>
      </c>
      <c r="M746" s="14" t="n">
        <f aca="false">IF(I746="","",I746/K746/B746)</f>
        <v>297.947369340747</v>
      </c>
      <c r="N746" s="10" t="str">
        <f aca="false">IF(M746="","",IF(M746&lt;100,"Menos de 100 USD",IF(M746&lt;500,"100 a 500 USD",IF(M746&lt;2000,"500 a 2.000 USD","Más de 2.000 USD"))))</f>
        <v>100 a 500 USD</v>
      </c>
      <c r="O746" s="14" t="n">
        <f aca="false">IF(I746="","",MIN(J746,I746))</f>
        <v>14535.915304</v>
      </c>
      <c r="P746" s="14" t="n">
        <f aca="false">IF(SUM('MRR Conglomerado'!V746:AG746)&gt;0,SUM('MRR Conglomerado'!V746:AG746),"")</f>
        <v>65707.118794</v>
      </c>
      <c r="Q746" s="14" t="n">
        <f aca="false">IF(P746="","",SUM('MRR Conglomerado'!AH746:AS746))</f>
        <v>65333.562493</v>
      </c>
      <c r="R746" s="10" t="n">
        <f aca="false">IF(P746="","",COUNTIF('MRR Conglomerado'!V746:AG746,"&gt;0"))</f>
        <v>12</v>
      </c>
      <c r="S746" s="14" t="n">
        <f aca="false">IF(P746="","",P746/R746)</f>
        <v>5475.59323283333</v>
      </c>
      <c r="T746" s="14" t="n">
        <f aca="false">IF(P746="","",Q746/12)</f>
        <v>5444.46354108333</v>
      </c>
      <c r="U746" s="13" t="n">
        <f aca="false">IF(P746="","",T746/S746)</f>
        <v>0.994314827558166</v>
      </c>
      <c r="V746" s="14" t="n">
        <f aca="false">IF(P746="","",S746/B746)</f>
        <v>289.944041982173</v>
      </c>
      <c r="W746" s="10" t="str">
        <f aca="false">IF(V746="","",IF(V746&lt;100,"Menos de 100 USD",IF(V746&lt;500,"100 a 500 USD",IF(V746&lt;2000,"500 a 2.000 USD","Más de 2.000 USD"))))</f>
        <v>100 a 500 USD</v>
      </c>
      <c r="X746" s="14" t="n">
        <f aca="false">IF(P746="","",MIN(T746,S746))</f>
        <v>5444.46354108333</v>
      </c>
    </row>
    <row r="747" customFormat="false" ht="15" hidden="false" customHeight="false" outlineLevel="0" collapsed="false">
      <c r="A747" s="10" t="s">
        <v>1554</v>
      </c>
      <c r="B747" s="14" t="n">
        <v>18.885</v>
      </c>
      <c r="C747" s="14" t="str">
        <f aca="false">IF('MRR Conglomerado'!AG747&gt;0,'MRR Conglomerado'!AG747,"")</f>
        <v/>
      </c>
      <c r="D747" s="14" t="str">
        <f aca="false">IF(C747="","",'MRR Conglomerado'!AS747)</f>
        <v/>
      </c>
      <c r="E747" s="13" t="str">
        <f aca="false">IF(C747="","",D747/C747)</f>
        <v/>
      </c>
      <c r="F747" s="14" t="str">
        <f aca="false">IF(C747="","",C747/B747)</f>
        <v/>
      </c>
      <c r="G747" s="10" t="str">
        <f aca="false">IF(F747="","",IF(F747&lt;100,"Menos de 100 USD",IF(F747&lt;500,"100 a 500 USD",IF(F747&lt;2000,"500 a 2.000 USD","Más de 2.000 USD"))))</f>
        <v/>
      </c>
      <c r="H747" s="14" t="str">
        <f aca="false">IF(C747="","",MIN(D747,C747))</f>
        <v/>
      </c>
      <c r="I747" s="14" t="str">
        <f aca="false">IF(SUM('MRR Conglomerado'!AE747:AG747)&gt;0,SUM('MRR Conglomerado'!AE747:AG747),"")</f>
        <v/>
      </c>
      <c r="J747" s="14" t="str">
        <f aca="false">IF(I747="","",SUM('MRR Conglomerado'!AQ747:AS747))</f>
        <v/>
      </c>
      <c r="K747" s="10" t="str">
        <f aca="false">IF(I747="","",COUNTIF('MRR Conglomerado'!AE747:AG747,"&gt;0"))</f>
        <v/>
      </c>
      <c r="L747" s="13" t="str">
        <f aca="false">IF(I747="","",J747/I747)</f>
        <v/>
      </c>
      <c r="M747" s="14" t="str">
        <f aca="false">IF(I747="","",I747/K747/B747)</f>
        <v/>
      </c>
      <c r="N747" s="10" t="str">
        <f aca="false">IF(M747="","",IF(M747&lt;100,"Menos de 100 USD",IF(M747&lt;500,"100 a 500 USD",IF(M747&lt;2000,"500 a 2.000 USD","Más de 2.000 USD"))))</f>
        <v/>
      </c>
      <c r="O747" s="14" t="str">
        <f aca="false">IF(I747="","",MIN(J747,I747))</f>
        <v/>
      </c>
      <c r="P747" s="14" t="str">
        <f aca="false">IF(SUM('MRR Conglomerado'!V747:AG747)&gt;0,SUM('MRR Conglomerado'!V747:AG747),"")</f>
        <v/>
      </c>
      <c r="Q747" s="14" t="str">
        <f aca="false">IF(P747="","",SUM('MRR Conglomerado'!AH747:AS747))</f>
        <v/>
      </c>
      <c r="R747" s="10" t="str">
        <f aca="false">IF(P747="","",COUNTIF('MRR Conglomerado'!V747:AG747,"&gt;0"))</f>
        <v/>
      </c>
      <c r="S747" s="14" t="str">
        <f aca="false">IF(P747="","",P747/R747)</f>
        <v/>
      </c>
      <c r="T747" s="14" t="str">
        <f aca="false">IF(P747="","",Q747/12)</f>
        <v/>
      </c>
      <c r="U747" s="13" t="str">
        <f aca="false">IF(P747="","",T747/S747)</f>
        <v/>
      </c>
      <c r="V747" s="14" t="str">
        <f aca="false">IF(P747="","",S747/B747)</f>
        <v/>
      </c>
      <c r="W747" s="10" t="str">
        <f aca="false">IF(V747="","",IF(V747&lt;100,"Menos de 100 USD",IF(V747&lt;500,"100 a 500 USD",IF(V747&lt;2000,"500 a 2.000 USD","Más de 2.000 USD"))))</f>
        <v/>
      </c>
      <c r="X747" s="14" t="str">
        <f aca="false">IF(P747="","",MIN(T747,S747))</f>
        <v/>
      </c>
    </row>
    <row r="748" customFormat="false" ht="15" hidden="false" customHeight="false" outlineLevel="0" collapsed="false">
      <c r="A748" s="10" t="s">
        <v>1556</v>
      </c>
      <c r="B748" s="14" t="n">
        <v>18.885</v>
      </c>
      <c r="C748" s="14" t="str">
        <f aca="false">IF('MRR Conglomerado'!AG748&gt;0,'MRR Conglomerado'!AG748,"")</f>
        <v/>
      </c>
      <c r="D748" s="14" t="str">
        <f aca="false">IF(C748="","",'MRR Conglomerado'!AS748)</f>
        <v/>
      </c>
      <c r="E748" s="13" t="str">
        <f aca="false">IF(C748="","",D748/C748)</f>
        <v/>
      </c>
      <c r="F748" s="14" t="str">
        <f aca="false">IF(C748="","",C748/B748)</f>
        <v/>
      </c>
      <c r="G748" s="10" t="str">
        <f aca="false">IF(F748="","",IF(F748&lt;100,"Menos de 100 USD",IF(F748&lt;500,"100 a 500 USD",IF(F748&lt;2000,"500 a 2.000 USD","Más de 2.000 USD"))))</f>
        <v/>
      </c>
      <c r="H748" s="14" t="str">
        <f aca="false">IF(C748="","",MIN(D748,C748))</f>
        <v/>
      </c>
      <c r="I748" s="14" t="str">
        <f aca="false">IF(SUM('MRR Conglomerado'!AE748:AG748)&gt;0,SUM('MRR Conglomerado'!AE748:AG748),"")</f>
        <v/>
      </c>
      <c r="J748" s="14" t="str">
        <f aca="false">IF(I748="","",SUM('MRR Conglomerado'!AQ748:AS748))</f>
        <v/>
      </c>
      <c r="K748" s="10" t="str">
        <f aca="false">IF(I748="","",COUNTIF('MRR Conglomerado'!AE748:AG748,"&gt;0"))</f>
        <v/>
      </c>
      <c r="L748" s="13" t="str">
        <f aca="false">IF(I748="","",J748/I748)</f>
        <v/>
      </c>
      <c r="M748" s="14" t="str">
        <f aca="false">IF(I748="","",I748/K748/B748)</f>
        <v/>
      </c>
      <c r="N748" s="10" t="str">
        <f aca="false">IF(M748="","",IF(M748&lt;100,"Menos de 100 USD",IF(M748&lt;500,"100 a 500 USD",IF(M748&lt;2000,"500 a 2.000 USD","Más de 2.000 USD"))))</f>
        <v/>
      </c>
      <c r="O748" s="14" t="str">
        <f aca="false">IF(I748="","",MIN(J748,I748))</f>
        <v/>
      </c>
      <c r="P748" s="14" t="str">
        <f aca="false">IF(SUM('MRR Conglomerado'!V748:AG748)&gt;0,SUM('MRR Conglomerado'!V748:AG748),"")</f>
        <v/>
      </c>
      <c r="Q748" s="14" t="str">
        <f aca="false">IF(P748="","",SUM('MRR Conglomerado'!AH748:AS748))</f>
        <v/>
      </c>
      <c r="R748" s="10" t="str">
        <f aca="false">IF(P748="","",COUNTIF('MRR Conglomerado'!V748:AG748,"&gt;0"))</f>
        <v/>
      </c>
      <c r="S748" s="14" t="str">
        <f aca="false">IF(P748="","",P748/R748)</f>
        <v/>
      </c>
      <c r="T748" s="14" t="str">
        <f aca="false">IF(P748="","",Q748/12)</f>
        <v/>
      </c>
      <c r="U748" s="13" t="str">
        <f aca="false">IF(P748="","",T748/S748)</f>
        <v/>
      </c>
      <c r="V748" s="14" t="str">
        <f aca="false">IF(P748="","",S748/B748)</f>
        <v/>
      </c>
      <c r="W748" s="10" t="str">
        <f aca="false">IF(V748="","",IF(V748&lt;100,"Menos de 100 USD",IF(V748&lt;500,"100 a 500 USD",IF(V748&lt;2000,"500 a 2.000 USD","Más de 2.000 USD"))))</f>
        <v/>
      </c>
      <c r="X748" s="14" t="str">
        <f aca="false">IF(P748="","",MIN(T748,S748))</f>
        <v/>
      </c>
    </row>
    <row r="749" customFormat="false" ht="15" hidden="false" customHeight="false" outlineLevel="0" collapsed="false">
      <c r="A749" s="10" t="s">
        <v>1558</v>
      </c>
      <c r="B749" s="14" t="n">
        <v>18.885</v>
      </c>
      <c r="C749" s="14" t="n">
        <f aca="false">IF('MRR Conglomerado'!AG749&gt;0,'MRR Conglomerado'!AG749,"")</f>
        <v>1167.093</v>
      </c>
      <c r="D749" s="14" t="n">
        <f aca="false">IF(C749="","",'MRR Conglomerado'!AS749)</f>
        <v>994.09088</v>
      </c>
      <c r="E749" s="13" t="n">
        <f aca="false">IF(C749="","",D749/C749)</f>
        <v>0.851766637277406</v>
      </c>
      <c r="F749" s="14" t="n">
        <f aca="false">IF(C749="","",C749/B749)</f>
        <v>61.8</v>
      </c>
      <c r="G749" s="10" t="str">
        <f aca="false">IF(F749="","",IF(F749&lt;100,"Menos de 100 USD",IF(F749&lt;500,"100 a 500 USD",IF(F749&lt;2000,"500 a 2.000 USD","Más de 2.000 USD"))))</f>
        <v>Menos de 100 USD</v>
      </c>
      <c r="H749" s="14" t="n">
        <f aca="false">IF(C749="","",MIN(D749,C749))</f>
        <v>994.09088</v>
      </c>
      <c r="I749" s="14" t="n">
        <f aca="false">IF(SUM('MRR Conglomerado'!AE749:AG749)&gt;0,SUM('MRR Conglomerado'!AE749:AG749),"")</f>
        <v>3542.8035</v>
      </c>
      <c r="J749" s="14" t="n">
        <f aca="false">IF(I749="","",SUM('MRR Conglomerado'!AQ749:AS749))</f>
        <v>2982.326093</v>
      </c>
      <c r="K749" s="10" t="n">
        <f aca="false">IF(I749="","",COUNTIF('MRR Conglomerado'!AE749:AG749,"&gt;0"))</f>
        <v>3</v>
      </c>
      <c r="L749" s="13" t="n">
        <f aca="false">IF(I749="","",J749/I749)</f>
        <v>0.841798336543362</v>
      </c>
      <c r="M749" s="14" t="n">
        <f aca="false">IF(I749="","",I749/K749/B749)</f>
        <v>62.5329361927456</v>
      </c>
      <c r="N749" s="10" t="str">
        <f aca="false">IF(M749="","",IF(M749&lt;100,"Menos de 100 USD",IF(M749&lt;500,"100 a 500 USD",IF(M749&lt;2000,"500 a 2.000 USD","Más de 2.000 USD"))))</f>
        <v>Menos de 100 USD</v>
      </c>
      <c r="O749" s="14" t="n">
        <f aca="false">IF(I749="","",MIN(J749,I749))</f>
        <v>2982.326093</v>
      </c>
      <c r="P749" s="14" t="n">
        <f aca="false">IF(SUM('MRR Conglomerado'!V749:AG749)&gt;0,SUM('MRR Conglomerado'!V749:AG749),"")</f>
        <v>14436.578164</v>
      </c>
      <c r="Q749" s="14" t="n">
        <f aca="false">IF(P749="","",SUM('MRR Conglomerado'!AH749:AS749))</f>
        <v>12612.573549</v>
      </c>
      <c r="R749" s="10" t="n">
        <f aca="false">IF(P749="","",COUNTIF('MRR Conglomerado'!V749:AG749,"&gt;0"))</f>
        <v>12</v>
      </c>
      <c r="S749" s="14" t="n">
        <f aca="false">IF(P749="","",P749/R749)</f>
        <v>1203.04818033333</v>
      </c>
      <c r="T749" s="14" t="n">
        <f aca="false">IF(P749="","",Q749/12)</f>
        <v>1051.04779575</v>
      </c>
      <c r="U749" s="13" t="n">
        <f aca="false">IF(P749="","",T749/S749)</f>
        <v>0.873653950799196</v>
      </c>
      <c r="V749" s="14" t="n">
        <f aca="false">IF(P749="","",S749/B749)</f>
        <v>63.7039015267849</v>
      </c>
      <c r="W749" s="10" t="str">
        <f aca="false">IF(V749="","",IF(V749&lt;100,"Menos de 100 USD",IF(V749&lt;500,"100 a 500 USD",IF(V749&lt;2000,"500 a 2.000 USD","Más de 2.000 USD"))))</f>
        <v>Menos de 100 USD</v>
      </c>
      <c r="X749" s="14" t="n">
        <f aca="false">IF(P749="","",MIN(T749,S749))</f>
        <v>1051.04779575</v>
      </c>
    </row>
    <row r="750" customFormat="false" ht="15" hidden="false" customHeight="false" outlineLevel="0" collapsed="false">
      <c r="A750" s="10" t="s">
        <v>1560</v>
      </c>
      <c r="B750" s="14" t="n">
        <v>18.885</v>
      </c>
      <c r="C750" s="14" t="n">
        <f aca="false">IF('MRR Conglomerado'!AG750&gt;0,'MRR Conglomerado'!AG750,"")</f>
        <v>5619.60945</v>
      </c>
      <c r="D750" s="14" t="n">
        <f aca="false">IF(C750="","",'MRR Conglomerado'!AS750)</f>
        <v>0</v>
      </c>
      <c r="E750" s="13" t="n">
        <f aca="false">IF(C750="","",D750/C750)</f>
        <v>0</v>
      </c>
      <c r="F750" s="14" t="n">
        <f aca="false">IF(C750="","",C750/B750)</f>
        <v>297.57</v>
      </c>
      <c r="G750" s="10" t="str">
        <f aca="false">IF(F750="","",IF(F750&lt;100,"Menos de 100 USD",IF(F750&lt;500,"100 a 500 USD",IF(F750&lt;2000,"500 a 2.000 USD","Más de 2.000 USD"))))</f>
        <v>100 a 500 USD</v>
      </c>
      <c r="H750" s="14" t="n">
        <f aca="false">IF(C750="","",MIN(D750,C750))</f>
        <v>0</v>
      </c>
      <c r="I750" s="14" t="n">
        <f aca="false">IF(SUM('MRR Conglomerado'!AE750:AG750)&gt;0,SUM('MRR Conglomerado'!AE750:AG750),"")</f>
        <v>17059.53831</v>
      </c>
      <c r="J750" s="14" t="n">
        <f aca="false">IF(I750="","",SUM('MRR Conglomerado'!AQ750:AS750))</f>
        <v>0</v>
      </c>
      <c r="K750" s="10" t="n">
        <f aca="false">IF(I750="","",COUNTIF('MRR Conglomerado'!AE750:AG750,"&gt;0"))</f>
        <v>3</v>
      </c>
      <c r="L750" s="13" t="n">
        <f aca="false">IF(I750="","",J750/I750)</f>
        <v>0</v>
      </c>
      <c r="M750" s="14" t="n">
        <f aca="false">IF(I750="","",I750/K750/B750)</f>
        <v>301.112669843791</v>
      </c>
      <c r="N750" s="10" t="str">
        <f aca="false">IF(M750="","",IF(M750&lt;100,"Menos de 100 USD",IF(M750&lt;500,"100 a 500 USD",IF(M750&lt;2000,"500 a 2.000 USD","Más de 2.000 USD"))))</f>
        <v>100 a 500 USD</v>
      </c>
      <c r="O750" s="14" t="n">
        <f aca="false">IF(I750="","",MIN(J750,I750))</f>
        <v>0</v>
      </c>
      <c r="P750" s="14" t="n">
        <f aca="false">IF(SUM('MRR Conglomerado'!V750:AG750)&gt;0,SUM('MRR Conglomerado'!V750:AG750),"")</f>
        <v>62888.281746</v>
      </c>
      <c r="Q750" s="14" t="n">
        <f aca="false">IF(P750="","",SUM('MRR Conglomerado'!AH750:AS750))</f>
        <v>37865.358899</v>
      </c>
      <c r="R750" s="10" t="n">
        <f aca="false">IF(P750="","",COUNTIF('MRR Conglomerado'!V750:AG750,"&gt;0"))</f>
        <v>12</v>
      </c>
      <c r="S750" s="14" t="n">
        <f aca="false">IF(P750="","",P750/R750)</f>
        <v>5240.6901455</v>
      </c>
      <c r="T750" s="14" t="n">
        <f aca="false">IF(P750="","",Q750/12)</f>
        <v>3155.44657491667</v>
      </c>
      <c r="U750" s="13" t="n">
        <f aca="false">IF(P750="","",T750/S750)</f>
        <v>0.60210515930352</v>
      </c>
      <c r="V750" s="14" t="n">
        <f aca="false">IF(P750="","",S750/B750)</f>
        <v>277.50543529256</v>
      </c>
      <c r="W750" s="10" t="str">
        <f aca="false">IF(V750="","",IF(V750&lt;100,"Menos de 100 USD",IF(V750&lt;500,"100 a 500 USD",IF(V750&lt;2000,"500 a 2.000 USD","Más de 2.000 USD"))))</f>
        <v>100 a 500 USD</v>
      </c>
      <c r="X750" s="14" t="n">
        <f aca="false">IF(P750="","",MIN(T750,S750))</f>
        <v>3155.44657491667</v>
      </c>
    </row>
    <row r="751" customFormat="false" ht="15" hidden="false" customHeight="false" outlineLevel="0" collapsed="false">
      <c r="A751" s="10" t="s">
        <v>1562</v>
      </c>
      <c r="B751" s="14" t="n">
        <v>18.885</v>
      </c>
      <c r="C751" s="14" t="n">
        <f aca="false">IF('MRR Conglomerado'!AG751&gt;0,'MRR Conglomerado'!AG751,"")</f>
        <v>930.84165</v>
      </c>
      <c r="D751" s="14" t="n">
        <f aca="false">IF(C751="","",'MRR Conglomerado'!AS751)</f>
        <v>965.21324</v>
      </c>
      <c r="E751" s="13" t="n">
        <f aca="false">IF(C751="","",D751/C751)</f>
        <v>1.03692528154493</v>
      </c>
      <c r="F751" s="14" t="n">
        <f aca="false">IF(C751="","",C751/B751)</f>
        <v>49.29</v>
      </c>
      <c r="G751" s="10" t="str">
        <f aca="false">IF(F751="","",IF(F751&lt;100,"Menos de 100 USD",IF(F751&lt;500,"100 a 500 USD",IF(F751&lt;2000,"500 a 2.000 USD","Más de 2.000 USD"))))</f>
        <v>Menos de 100 USD</v>
      </c>
      <c r="H751" s="14" t="n">
        <f aca="false">IF(C751="","",MIN(D751,C751))</f>
        <v>930.84165</v>
      </c>
      <c r="I751" s="14" t="n">
        <f aca="false">IF(SUM('MRR Conglomerado'!AE751:AG751)&gt;0,SUM('MRR Conglomerado'!AE751:AG751),"")</f>
        <v>2792.41739</v>
      </c>
      <c r="J751" s="14" t="n">
        <f aca="false">IF(I751="","",SUM('MRR Conglomerado'!AQ751:AS751))</f>
        <v>2895.595964</v>
      </c>
      <c r="K751" s="10" t="n">
        <f aca="false">IF(I751="","",COUNTIF('MRR Conglomerado'!AE751:AG751,"&gt;0"))</f>
        <v>3</v>
      </c>
      <c r="L751" s="13" t="n">
        <f aca="false">IF(I751="","",J751/I751)</f>
        <v>1.03694955287469</v>
      </c>
      <c r="M751" s="14" t="n">
        <f aca="false">IF(I751="","",I751/K751/B751)</f>
        <v>49.2881014914835</v>
      </c>
      <c r="N751" s="10" t="str">
        <f aca="false">IF(M751="","",IF(M751&lt;100,"Menos de 100 USD",IF(M751&lt;500,"100 a 500 USD",IF(M751&lt;2000,"500 a 2.000 USD","Más de 2.000 USD"))))</f>
        <v>Menos de 100 USD</v>
      </c>
      <c r="O751" s="14" t="n">
        <f aca="false">IF(I751="","",MIN(J751,I751))</f>
        <v>2792.41739</v>
      </c>
      <c r="P751" s="14" t="n">
        <f aca="false">IF(SUM('MRR Conglomerado'!V751:AG751)&gt;0,SUM('MRR Conglomerado'!V751:AG751),"")</f>
        <v>10944.018156</v>
      </c>
      <c r="Q751" s="14" t="n">
        <f aca="false">IF(P751="","",SUM('MRR Conglomerado'!AH751:AS751))</f>
        <v>11375.839354</v>
      </c>
      <c r="R751" s="10" t="n">
        <f aca="false">IF(P751="","",COUNTIF('MRR Conglomerado'!V751:AG751,"&gt;0"))</f>
        <v>12</v>
      </c>
      <c r="S751" s="14" t="n">
        <f aca="false">IF(P751="","",P751/R751)</f>
        <v>912.001513</v>
      </c>
      <c r="T751" s="14" t="n">
        <f aca="false">IF(P751="","",Q751/12)</f>
        <v>947.986612833333</v>
      </c>
      <c r="U751" s="13" t="n">
        <f aca="false">IF(P751="","",T751/S751)</f>
        <v>1.0394572808492</v>
      </c>
      <c r="V751" s="14" t="n">
        <f aca="false">IF(P751="","",S751/B751)</f>
        <v>48.2923755890919</v>
      </c>
      <c r="W751" s="10" t="str">
        <f aca="false">IF(V751="","",IF(V751&lt;100,"Menos de 100 USD",IF(V751&lt;500,"100 a 500 USD",IF(V751&lt;2000,"500 a 2.000 USD","Más de 2.000 USD"))))</f>
        <v>Menos de 100 USD</v>
      </c>
      <c r="X751" s="14" t="n">
        <f aca="false">IF(P751="","",MIN(T751,S751))</f>
        <v>912.001513</v>
      </c>
    </row>
    <row r="752" customFormat="false" ht="15" hidden="false" customHeight="false" outlineLevel="0" collapsed="false">
      <c r="A752" s="10" t="s">
        <v>1564</v>
      </c>
      <c r="B752" s="14" t="n">
        <v>18.885</v>
      </c>
      <c r="C752" s="14" t="n">
        <f aca="false">IF('MRR Conglomerado'!AG752&gt;0,'MRR Conglomerado'!AG752,"")</f>
        <v>3319.983</v>
      </c>
      <c r="D752" s="14" t="n">
        <f aca="false">IF(C752="","",'MRR Conglomerado'!AS752)</f>
        <v>3279.974856</v>
      </c>
      <c r="E752" s="13" t="n">
        <f aca="false">IF(C752="","",D752/C752)</f>
        <v>0.987949292511437</v>
      </c>
      <c r="F752" s="14" t="n">
        <f aca="false">IF(C752="","",C752/B752)</f>
        <v>175.8</v>
      </c>
      <c r="G752" s="10" t="str">
        <f aca="false">IF(F752="","",IF(F752&lt;100,"Menos de 100 USD",IF(F752&lt;500,"100 a 500 USD",IF(F752&lt;2000,"500 a 2.000 USD","Más de 2.000 USD"))))</f>
        <v>100 a 500 USD</v>
      </c>
      <c r="H752" s="14" t="n">
        <f aca="false">IF(C752="","",MIN(D752,C752))</f>
        <v>3279.974856</v>
      </c>
      <c r="I752" s="14" t="n">
        <f aca="false">IF(SUM('MRR Conglomerado'!AE752:AG752)&gt;0,SUM('MRR Conglomerado'!AE752:AG752),"")</f>
        <v>9999.94258</v>
      </c>
      <c r="J752" s="14" t="n">
        <f aca="false">IF(I752="","",SUM('MRR Conglomerado'!AQ752:AS752))</f>
        <v>9839.91811</v>
      </c>
      <c r="K752" s="10" t="n">
        <f aca="false">IF(I752="","",COUNTIF('MRR Conglomerado'!AE752:AG752,"&gt;0"))</f>
        <v>3</v>
      </c>
      <c r="L752" s="13" t="n">
        <f aca="false">IF(I752="","",J752/I752)</f>
        <v>0.983997461113421</v>
      </c>
      <c r="M752" s="14" t="n">
        <f aca="false">IF(I752="","",I752/K752/B752)</f>
        <v>176.50591439414</v>
      </c>
      <c r="N752" s="10" t="str">
        <f aca="false">IF(M752="","",IF(M752&lt;100,"Menos de 100 USD",IF(M752&lt;500,"100 a 500 USD",IF(M752&lt;2000,"500 a 2.000 USD","Más de 2.000 USD"))))</f>
        <v>100 a 500 USD</v>
      </c>
      <c r="O752" s="14" t="n">
        <f aca="false">IF(I752="","",MIN(J752,I752))</f>
        <v>9839.91811</v>
      </c>
      <c r="P752" s="14" t="n">
        <f aca="false">IF(SUM('MRR Conglomerado'!V752:AG752)&gt;0,SUM('MRR Conglomerado'!V752:AG752),"")</f>
        <v>39479.98596</v>
      </c>
      <c r="Q752" s="14" t="n">
        <f aca="false">IF(P752="","",SUM('MRR Conglomerado'!AH752:AS752))</f>
        <v>39039.672813</v>
      </c>
      <c r="R752" s="10" t="n">
        <f aca="false">IF(P752="","",COUNTIF('MRR Conglomerado'!V752:AG752,"&gt;0"))</f>
        <v>12</v>
      </c>
      <c r="S752" s="14" t="n">
        <f aca="false">IF(P752="","",P752/R752)</f>
        <v>3289.99883</v>
      </c>
      <c r="T752" s="14" t="n">
        <f aca="false">IF(P752="","",Q752/12)</f>
        <v>3253.30606775</v>
      </c>
      <c r="U752" s="13" t="n">
        <f aca="false">IF(P752="","",T752/S752)</f>
        <v>0.988847180760244</v>
      </c>
      <c r="V752" s="14" t="n">
        <f aca="false">IF(P752="","",S752/B752)</f>
        <v>174.212275880328</v>
      </c>
      <c r="W752" s="10" t="str">
        <f aca="false">IF(V752="","",IF(V752&lt;100,"Menos de 100 USD",IF(V752&lt;500,"100 a 500 USD",IF(V752&lt;2000,"500 a 2.000 USD","Más de 2.000 USD"))))</f>
        <v>100 a 500 USD</v>
      </c>
      <c r="X752" s="14" t="n">
        <f aca="false">IF(P752="","",MIN(T752,S752))</f>
        <v>3253.30606775</v>
      </c>
    </row>
    <row r="753" customFormat="false" ht="15" hidden="false" customHeight="false" outlineLevel="0" collapsed="false">
      <c r="A753" s="10" t="s">
        <v>1566</v>
      </c>
      <c r="B753" s="14" t="n">
        <v>18.885</v>
      </c>
      <c r="C753" s="14" t="str">
        <f aca="false">IF('MRR Conglomerado'!AG753&gt;0,'MRR Conglomerado'!AG753,"")</f>
        <v/>
      </c>
      <c r="D753" s="14" t="str">
        <f aca="false">IF(C753="","",'MRR Conglomerado'!AS753)</f>
        <v/>
      </c>
      <c r="E753" s="13" t="str">
        <f aca="false">IF(C753="","",D753/C753)</f>
        <v/>
      </c>
      <c r="F753" s="14" t="str">
        <f aca="false">IF(C753="","",C753/B753)</f>
        <v/>
      </c>
      <c r="G753" s="10" t="str">
        <f aca="false">IF(F753="","",IF(F753&lt;100,"Menos de 100 USD",IF(F753&lt;500,"100 a 500 USD",IF(F753&lt;2000,"500 a 2.000 USD","Más de 2.000 USD"))))</f>
        <v/>
      </c>
      <c r="H753" s="14" t="str">
        <f aca="false">IF(C753="","",MIN(D753,C753))</f>
        <v/>
      </c>
      <c r="I753" s="14" t="str">
        <f aca="false">IF(SUM('MRR Conglomerado'!AE753:AG753)&gt;0,SUM('MRR Conglomerado'!AE753:AG753),"")</f>
        <v/>
      </c>
      <c r="J753" s="14" t="str">
        <f aca="false">IF(I753="","",SUM('MRR Conglomerado'!AQ753:AS753))</f>
        <v/>
      </c>
      <c r="K753" s="10" t="str">
        <f aca="false">IF(I753="","",COUNTIF('MRR Conglomerado'!AE753:AG753,"&gt;0"))</f>
        <v/>
      </c>
      <c r="L753" s="13" t="str">
        <f aca="false">IF(I753="","",J753/I753)</f>
        <v/>
      </c>
      <c r="M753" s="14" t="str">
        <f aca="false">IF(I753="","",I753/K753/B753)</f>
        <v/>
      </c>
      <c r="N753" s="10" t="str">
        <f aca="false">IF(M753="","",IF(M753&lt;100,"Menos de 100 USD",IF(M753&lt;500,"100 a 500 USD",IF(M753&lt;2000,"500 a 2.000 USD","Más de 2.000 USD"))))</f>
        <v/>
      </c>
      <c r="O753" s="14" t="str">
        <f aca="false">IF(I753="","",MIN(J753,I753))</f>
        <v/>
      </c>
      <c r="P753" s="14" t="str">
        <f aca="false">IF(SUM('MRR Conglomerado'!V753:AG753)&gt;0,SUM('MRR Conglomerado'!V753:AG753),"")</f>
        <v/>
      </c>
      <c r="Q753" s="14" t="str">
        <f aca="false">IF(P753="","",SUM('MRR Conglomerado'!AH753:AS753))</f>
        <v/>
      </c>
      <c r="R753" s="10" t="str">
        <f aca="false">IF(P753="","",COUNTIF('MRR Conglomerado'!V753:AG753,"&gt;0"))</f>
        <v/>
      </c>
      <c r="S753" s="14" t="str">
        <f aca="false">IF(P753="","",P753/R753)</f>
        <v/>
      </c>
      <c r="T753" s="14" t="str">
        <f aca="false">IF(P753="","",Q753/12)</f>
        <v/>
      </c>
      <c r="U753" s="13" t="str">
        <f aca="false">IF(P753="","",T753/S753)</f>
        <v/>
      </c>
      <c r="V753" s="14" t="str">
        <f aca="false">IF(P753="","",S753/B753)</f>
        <v/>
      </c>
      <c r="W753" s="10" t="str">
        <f aca="false">IF(V753="","",IF(V753&lt;100,"Menos de 100 USD",IF(V753&lt;500,"100 a 500 USD",IF(V753&lt;2000,"500 a 2.000 USD","Más de 2.000 USD"))))</f>
        <v/>
      </c>
      <c r="X753" s="14" t="str">
        <f aca="false">IF(P753="","",MIN(T753,S753))</f>
        <v/>
      </c>
    </row>
    <row r="754" customFormat="false" ht="15" hidden="false" customHeight="false" outlineLevel="0" collapsed="false">
      <c r="A754" s="10" t="s">
        <v>1568</v>
      </c>
      <c r="B754" s="14" t="n">
        <v>18.885</v>
      </c>
      <c r="C754" s="14" t="str">
        <f aca="false">IF('MRR Conglomerado'!AG754&gt;0,'MRR Conglomerado'!AG754,"")</f>
        <v/>
      </c>
      <c r="D754" s="14" t="str">
        <f aca="false">IF(C754="","",'MRR Conglomerado'!AS754)</f>
        <v/>
      </c>
      <c r="E754" s="13" t="str">
        <f aca="false">IF(C754="","",D754/C754)</f>
        <v/>
      </c>
      <c r="F754" s="14" t="str">
        <f aca="false">IF(C754="","",C754/B754)</f>
        <v/>
      </c>
      <c r="G754" s="10" t="str">
        <f aca="false">IF(F754="","",IF(F754&lt;100,"Menos de 100 USD",IF(F754&lt;500,"100 a 500 USD",IF(F754&lt;2000,"500 a 2.000 USD","Más de 2.000 USD"))))</f>
        <v/>
      </c>
      <c r="H754" s="14" t="str">
        <f aca="false">IF(C754="","",MIN(D754,C754))</f>
        <v/>
      </c>
      <c r="I754" s="14" t="str">
        <f aca="false">IF(SUM('MRR Conglomerado'!AE754:AG754)&gt;0,SUM('MRR Conglomerado'!AE754:AG754),"")</f>
        <v/>
      </c>
      <c r="J754" s="14" t="str">
        <f aca="false">IF(I754="","",SUM('MRR Conglomerado'!AQ754:AS754))</f>
        <v/>
      </c>
      <c r="K754" s="10" t="str">
        <f aca="false">IF(I754="","",COUNTIF('MRR Conglomerado'!AE754:AG754,"&gt;0"))</f>
        <v/>
      </c>
      <c r="L754" s="13" t="str">
        <f aca="false">IF(I754="","",J754/I754)</f>
        <v/>
      </c>
      <c r="M754" s="14" t="str">
        <f aca="false">IF(I754="","",I754/K754/B754)</f>
        <v/>
      </c>
      <c r="N754" s="10" t="str">
        <f aca="false">IF(M754="","",IF(M754&lt;100,"Menos de 100 USD",IF(M754&lt;500,"100 a 500 USD",IF(M754&lt;2000,"500 a 2.000 USD","Más de 2.000 USD"))))</f>
        <v/>
      </c>
      <c r="O754" s="14" t="str">
        <f aca="false">IF(I754="","",MIN(J754,I754))</f>
        <v/>
      </c>
      <c r="P754" s="14" t="str">
        <f aca="false">IF(SUM('MRR Conglomerado'!V754:AG754)&gt;0,SUM('MRR Conglomerado'!V754:AG754),"")</f>
        <v/>
      </c>
      <c r="Q754" s="14" t="str">
        <f aca="false">IF(P754="","",SUM('MRR Conglomerado'!AH754:AS754))</f>
        <v/>
      </c>
      <c r="R754" s="10" t="str">
        <f aca="false">IF(P754="","",COUNTIF('MRR Conglomerado'!V754:AG754,"&gt;0"))</f>
        <v/>
      </c>
      <c r="S754" s="14" t="str">
        <f aca="false">IF(P754="","",P754/R754)</f>
        <v/>
      </c>
      <c r="T754" s="14" t="str">
        <f aca="false">IF(P754="","",Q754/12)</f>
        <v/>
      </c>
      <c r="U754" s="13" t="str">
        <f aca="false">IF(P754="","",T754/S754)</f>
        <v/>
      </c>
      <c r="V754" s="14" t="str">
        <f aca="false">IF(P754="","",S754/B754)</f>
        <v/>
      </c>
      <c r="W754" s="10" t="str">
        <f aca="false">IF(V754="","",IF(V754&lt;100,"Menos de 100 USD",IF(V754&lt;500,"100 a 500 USD",IF(V754&lt;2000,"500 a 2.000 USD","Más de 2.000 USD"))))</f>
        <v/>
      </c>
      <c r="X754" s="14" t="str">
        <f aca="false">IF(P754="","",MIN(T754,S754))</f>
        <v/>
      </c>
    </row>
    <row r="755" customFormat="false" ht="15" hidden="false" customHeight="false" outlineLevel="0" collapsed="false">
      <c r="A755" s="10" t="s">
        <v>1570</v>
      </c>
      <c r="B755" s="14" t="n">
        <v>18.885</v>
      </c>
      <c r="C755" s="14" t="str">
        <f aca="false">IF('MRR Conglomerado'!AG755&gt;0,'MRR Conglomerado'!AG755,"")</f>
        <v/>
      </c>
      <c r="D755" s="14" t="str">
        <f aca="false">IF(C755="","",'MRR Conglomerado'!AS755)</f>
        <v/>
      </c>
      <c r="E755" s="13" t="str">
        <f aca="false">IF(C755="","",D755/C755)</f>
        <v/>
      </c>
      <c r="F755" s="14" t="str">
        <f aca="false">IF(C755="","",C755/B755)</f>
        <v/>
      </c>
      <c r="G755" s="10" t="str">
        <f aca="false">IF(F755="","",IF(F755&lt;100,"Menos de 100 USD",IF(F755&lt;500,"100 a 500 USD",IF(F755&lt;2000,"500 a 2.000 USD","Más de 2.000 USD"))))</f>
        <v/>
      </c>
      <c r="H755" s="14" t="str">
        <f aca="false">IF(C755="","",MIN(D755,C755))</f>
        <v/>
      </c>
      <c r="I755" s="14" t="str">
        <f aca="false">IF(SUM('MRR Conglomerado'!AE755:AG755)&gt;0,SUM('MRR Conglomerado'!AE755:AG755),"")</f>
        <v/>
      </c>
      <c r="J755" s="14" t="str">
        <f aca="false">IF(I755="","",SUM('MRR Conglomerado'!AQ755:AS755))</f>
        <v/>
      </c>
      <c r="K755" s="10" t="str">
        <f aca="false">IF(I755="","",COUNTIF('MRR Conglomerado'!AE755:AG755,"&gt;0"))</f>
        <v/>
      </c>
      <c r="L755" s="13" t="str">
        <f aca="false">IF(I755="","",J755/I755)</f>
        <v/>
      </c>
      <c r="M755" s="14" t="str">
        <f aca="false">IF(I755="","",I755/K755/B755)</f>
        <v/>
      </c>
      <c r="N755" s="10" t="str">
        <f aca="false">IF(M755="","",IF(M755&lt;100,"Menos de 100 USD",IF(M755&lt;500,"100 a 500 USD",IF(M755&lt;2000,"500 a 2.000 USD","Más de 2.000 USD"))))</f>
        <v/>
      </c>
      <c r="O755" s="14" t="str">
        <f aca="false">IF(I755="","",MIN(J755,I755))</f>
        <v/>
      </c>
      <c r="P755" s="14" t="str">
        <f aca="false">IF(SUM('MRR Conglomerado'!V755:AG755)&gt;0,SUM('MRR Conglomerado'!V755:AG755),"")</f>
        <v/>
      </c>
      <c r="Q755" s="14" t="str">
        <f aca="false">IF(P755="","",SUM('MRR Conglomerado'!AH755:AS755))</f>
        <v/>
      </c>
      <c r="R755" s="10" t="str">
        <f aca="false">IF(P755="","",COUNTIF('MRR Conglomerado'!V755:AG755,"&gt;0"))</f>
        <v/>
      </c>
      <c r="S755" s="14" t="str">
        <f aca="false">IF(P755="","",P755/R755)</f>
        <v/>
      </c>
      <c r="T755" s="14" t="str">
        <f aca="false">IF(P755="","",Q755/12)</f>
        <v/>
      </c>
      <c r="U755" s="13" t="str">
        <f aca="false">IF(P755="","",T755/S755)</f>
        <v/>
      </c>
      <c r="V755" s="14" t="str">
        <f aca="false">IF(P755="","",S755/B755)</f>
        <v/>
      </c>
      <c r="W755" s="10" t="str">
        <f aca="false">IF(V755="","",IF(V755&lt;100,"Menos de 100 USD",IF(V755&lt;500,"100 a 500 USD",IF(V755&lt;2000,"500 a 2.000 USD","Más de 2.000 USD"))))</f>
        <v/>
      </c>
      <c r="X755" s="14" t="str">
        <f aca="false">IF(P755="","",MIN(T755,S755))</f>
        <v/>
      </c>
    </row>
    <row r="756" customFormat="false" ht="15" hidden="false" customHeight="false" outlineLevel="0" collapsed="false">
      <c r="A756" s="10" t="s">
        <v>1572</v>
      </c>
      <c r="B756" s="14" t="n">
        <v>18.885</v>
      </c>
      <c r="C756" s="14" t="str">
        <f aca="false">IF('MRR Conglomerado'!AG756&gt;0,'MRR Conglomerado'!AG756,"")</f>
        <v/>
      </c>
      <c r="D756" s="14" t="str">
        <f aca="false">IF(C756="","",'MRR Conglomerado'!AS756)</f>
        <v/>
      </c>
      <c r="E756" s="13" t="str">
        <f aca="false">IF(C756="","",D756/C756)</f>
        <v/>
      </c>
      <c r="F756" s="14" t="str">
        <f aca="false">IF(C756="","",C756/B756)</f>
        <v/>
      </c>
      <c r="G756" s="10" t="str">
        <f aca="false">IF(F756="","",IF(F756&lt;100,"Menos de 100 USD",IF(F756&lt;500,"100 a 500 USD",IF(F756&lt;2000,"500 a 2.000 USD","Más de 2.000 USD"))))</f>
        <v/>
      </c>
      <c r="H756" s="14" t="str">
        <f aca="false">IF(C756="","",MIN(D756,C756))</f>
        <v/>
      </c>
      <c r="I756" s="14" t="n">
        <f aca="false">IF(SUM('MRR Conglomerado'!AE756:AG756)&gt;0,SUM('MRR Conglomerado'!AE756:AG756),"")</f>
        <v>800.09508</v>
      </c>
      <c r="J756" s="14" t="n">
        <f aca="false">IF(I756="","",SUM('MRR Conglomerado'!AQ756:AS756))</f>
        <v>0</v>
      </c>
      <c r="K756" s="10" t="n">
        <f aca="false">IF(I756="","",COUNTIF('MRR Conglomerado'!AE756:AG756,"&gt;0"))</f>
        <v>1</v>
      </c>
      <c r="L756" s="13" t="n">
        <f aca="false">IF(I756="","",J756/I756)</f>
        <v>0</v>
      </c>
      <c r="M756" s="14" t="n">
        <f aca="false">IF(I756="","",I756/K756/B756)</f>
        <v>42.3666973788721</v>
      </c>
      <c r="N756" s="10" t="str">
        <f aca="false">IF(M756="","",IF(M756&lt;100,"Menos de 100 USD",IF(M756&lt;500,"100 a 500 USD",IF(M756&lt;2000,"500 a 2.000 USD","Más de 2.000 USD"))))</f>
        <v>Menos de 100 USD</v>
      </c>
      <c r="O756" s="14" t="n">
        <f aca="false">IF(I756="","",MIN(J756,I756))</f>
        <v>0</v>
      </c>
      <c r="P756" s="14" t="n">
        <f aca="false">IF(SUM('MRR Conglomerado'!V756:AG756)&gt;0,SUM('MRR Conglomerado'!V756:AG756),"")</f>
        <v>800.09508</v>
      </c>
      <c r="Q756" s="14" t="n">
        <f aca="false">IF(P756="","",SUM('MRR Conglomerado'!AH756:AS756))</f>
        <v>4000.045227</v>
      </c>
      <c r="R756" s="10" t="n">
        <f aca="false">IF(P756="","",COUNTIF('MRR Conglomerado'!V756:AG756,"&gt;0"))</f>
        <v>1</v>
      </c>
      <c r="S756" s="14" t="n">
        <f aca="false">IF(P756="","",P756/R756)</f>
        <v>800.09508</v>
      </c>
      <c r="T756" s="14" t="n">
        <f aca="false">IF(P756="","",Q756/12)</f>
        <v>333.33710225</v>
      </c>
      <c r="U756" s="13" t="n">
        <f aca="false">IF(P756="","",T756/S756)</f>
        <v>0.416621862304165</v>
      </c>
      <c r="V756" s="14" t="n">
        <f aca="false">IF(P756="","",S756/B756)</f>
        <v>42.3666973788721</v>
      </c>
      <c r="W756" s="10" t="str">
        <f aca="false">IF(V756="","",IF(V756&lt;100,"Menos de 100 USD",IF(V756&lt;500,"100 a 500 USD",IF(V756&lt;2000,"500 a 2.000 USD","Más de 2.000 USD"))))</f>
        <v>Menos de 100 USD</v>
      </c>
      <c r="X756" s="14" t="n">
        <f aca="false">IF(P756="","",MIN(T756,S756))</f>
        <v>333.33710225</v>
      </c>
    </row>
    <row r="757" customFormat="false" ht="15" hidden="false" customHeight="false" outlineLevel="0" collapsed="false">
      <c r="A757" s="10" t="s">
        <v>1574</v>
      </c>
      <c r="B757" s="14" t="n">
        <v>18.885</v>
      </c>
      <c r="C757" s="14" t="str">
        <f aca="false">IF('MRR Conglomerado'!AG757&gt;0,'MRR Conglomerado'!AG757,"")</f>
        <v/>
      </c>
      <c r="D757" s="14" t="str">
        <f aca="false">IF(C757="","",'MRR Conglomerado'!AS757)</f>
        <v/>
      </c>
      <c r="E757" s="13" t="str">
        <f aca="false">IF(C757="","",D757/C757)</f>
        <v/>
      </c>
      <c r="F757" s="14" t="str">
        <f aca="false">IF(C757="","",C757/B757)</f>
        <v/>
      </c>
      <c r="G757" s="10" t="str">
        <f aca="false">IF(F757="","",IF(F757&lt;100,"Menos de 100 USD",IF(F757&lt;500,"100 a 500 USD",IF(F757&lt;2000,"500 a 2.000 USD","Más de 2.000 USD"))))</f>
        <v/>
      </c>
      <c r="H757" s="14" t="str">
        <f aca="false">IF(C757="","",MIN(D757,C757))</f>
        <v/>
      </c>
      <c r="I757" s="14" t="str">
        <f aca="false">IF(SUM('MRR Conglomerado'!AE757:AG757)&gt;0,SUM('MRR Conglomerado'!AE757:AG757),"")</f>
        <v/>
      </c>
      <c r="J757" s="14" t="str">
        <f aca="false">IF(I757="","",SUM('MRR Conglomerado'!AQ757:AS757))</f>
        <v/>
      </c>
      <c r="K757" s="10" t="str">
        <f aca="false">IF(I757="","",COUNTIF('MRR Conglomerado'!AE757:AG757,"&gt;0"))</f>
        <v/>
      </c>
      <c r="L757" s="13" t="str">
        <f aca="false">IF(I757="","",J757/I757)</f>
        <v/>
      </c>
      <c r="M757" s="14" t="str">
        <f aca="false">IF(I757="","",I757/K757/B757)</f>
        <v/>
      </c>
      <c r="N757" s="10" t="str">
        <f aca="false">IF(M757="","",IF(M757&lt;100,"Menos de 100 USD",IF(M757&lt;500,"100 a 500 USD",IF(M757&lt;2000,"500 a 2.000 USD","Más de 2.000 USD"))))</f>
        <v/>
      </c>
      <c r="O757" s="14" t="str">
        <f aca="false">IF(I757="","",MIN(J757,I757))</f>
        <v/>
      </c>
      <c r="P757" s="14" t="str">
        <f aca="false">IF(SUM('MRR Conglomerado'!V757:AG757)&gt;0,SUM('MRR Conglomerado'!V757:AG757),"")</f>
        <v/>
      </c>
      <c r="Q757" s="14" t="str">
        <f aca="false">IF(P757="","",SUM('MRR Conglomerado'!AH757:AS757))</f>
        <v/>
      </c>
      <c r="R757" s="10" t="str">
        <f aca="false">IF(P757="","",COUNTIF('MRR Conglomerado'!V757:AG757,"&gt;0"))</f>
        <v/>
      </c>
      <c r="S757" s="14" t="str">
        <f aca="false">IF(P757="","",P757/R757)</f>
        <v/>
      </c>
      <c r="T757" s="14" t="str">
        <f aca="false">IF(P757="","",Q757/12)</f>
        <v/>
      </c>
      <c r="U757" s="13" t="str">
        <f aca="false">IF(P757="","",T757/S757)</f>
        <v/>
      </c>
      <c r="V757" s="14" t="str">
        <f aca="false">IF(P757="","",S757/B757)</f>
        <v/>
      </c>
      <c r="W757" s="10" t="str">
        <f aca="false">IF(V757="","",IF(V757&lt;100,"Menos de 100 USD",IF(V757&lt;500,"100 a 500 USD",IF(V757&lt;2000,"500 a 2.000 USD","Más de 2.000 USD"))))</f>
        <v/>
      </c>
      <c r="X757" s="14" t="str">
        <f aca="false">IF(P757="","",MIN(T757,S757))</f>
        <v/>
      </c>
    </row>
    <row r="758" customFormat="false" ht="15" hidden="false" customHeight="false" outlineLevel="0" collapsed="false">
      <c r="A758" s="10" t="s">
        <v>1576</v>
      </c>
      <c r="B758" s="14" t="n">
        <v>18.885</v>
      </c>
      <c r="C758" s="14" t="str">
        <f aca="false">IF('MRR Conglomerado'!AG758&gt;0,'MRR Conglomerado'!AG758,"")</f>
        <v/>
      </c>
      <c r="D758" s="14" t="str">
        <f aca="false">IF(C758="","",'MRR Conglomerado'!AS758)</f>
        <v/>
      </c>
      <c r="E758" s="13" t="str">
        <f aca="false">IF(C758="","",D758/C758)</f>
        <v/>
      </c>
      <c r="F758" s="14" t="str">
        <f aca="false">IF(C758="","",C758/B758)</f>
        <v/>
      </c>
      <c r="G758" s="10" t="str">
        <f aca="false">IF(F758="","",IF(F758&lt;100,"Menos de 100 USD",IF(F758&lt;500,"100 a 500 USD",IF(F758&lt;2000,"500 a 2.000 USD","Más de 2.000 USD"))))</f>
        <v/>
      </c>
      <c r="H758" s="14" t="str">
        <f aca="false">IF(C758="","",MIN(D758,C758))</f>
        <v/>
      </c>
      <c r="I758" s="14" t="str">
        <f aca="false">IF(SUM('MRR Conglomerado'!AE758:AG758)&gt;0,SUM('MRR Conglomerado'!AE758:AG758),"")</f>
        <v/>
      </c>
      <c r="J758" s="14" t="str">
        <f aca="false">IF(I758="","",SUM('MRR Conglomerado'!AQ758:AS758))</f>
        <v/>
      </c>
      <c r="K758" s="10" t="str">
        <f aca="false">IF(I758="","",COUNTIF('MRR Conglomerado'!AE758:AG758,"&gt;0"))</f>
        <v/>
      </c>
      <c r="L758" s="13" t="str">
        <f aca="false">IF(I758="","",J758/I758)</f>
        <v/>
      </c>
      <c r="M758" s="14" t="str">
        <f aca="false">IF(I758="","",I758/K758/B758)</f>
        <v/>
      </c>
      <c r="N758" s="10" t="str">
        <f aca="false">IF(M758="","",IF(M758&lt;100,"Menos de 100 USD",IF(M758&lt;500,"100 a 500 USD",IF(M758&lt;2000,"500 a 2.000 USD","Más de 2.000 USD"))))</f>
        <v/>
      </c>
      <c r="O758" s="14" t="str">
        <f aca="false">IF(I758="","",MIN(J758,I758))</f>
        <v/>
      </c>
      <c r="P758" s="14" t="str">
        <f aca="false">IF(SUM('MRR Conglomerado'!V758:AG758)&gt;0,SUM('MRR Conglomerado'!V758:AG758),"")</f>
        <v/>
      </c>
      <c r="Q758" s="14" t="str">
        <f aca="false">IF(P758="","",SUM('MRR Conglomerado'!AH758:AS758))</f>
        <v/>
      </c>
      <c r="R758" s="10" t="str">
        <f aca="false">IF(P758="","",COUNTIF('MRR Conglomerado'!V758:AG758,"&gt;0"))</f>
        <v/>
      </c>
      <c r="S758" s="14" t="str">
        <f aca="false">IF(P758="","",P758/R758)</f>
        <v/>
      </c>
      <c r="T758" s="14" t="str">
        <f aca="false">IF(P758="","",Q758/12)</f>
        <v/>
      </c>
      <c r="U758" s="13" t="str">
        <f aca="false">IF(P758="","",T758/S758)</f>
        <v/>
      </c>
      <c r="V758" s="14" t="str">
        <f aca="false">IF(P758="","",S758/B758)</f>
        <v/>
      </c>
      <c r="W758" s="10" t="str">
        <f aca="false">IF(V758="","",IF(V758&lt;100,"Menos de 100 USD",IF(V758&lt;500,"100 a 500 USD",IF(V758&lt;2000,"500 a 2.000 USD","Más de 2.000 USD"))))</f>
        <v/>
      </c>
      <c r="X758" s="14" t="str">
        <f aca="false">IF(P758="","",MIN(T758,S758))</f>
        <v/>
      </c>
    </row>
    <row r="759" customFormat="false" ht="15" hidden="false" customHeight="false" outlineLevel="0" collapsed="false">
      <c r="A759" s="10" t="s">
        <v>1578</v>
      </c>
      <c r="B759" s="14" t="n">
        <v>18.885</v>
      </c>
      <c r="C759" s="14" t="str">
        <f aca="false">IF('MRR Conglomerado'!AG759&gt;0,'MRR Conglomerado'!AG759,"")</f>
        <v/>
      </c>
      <c r="D759" s="14" t="str">
        <f aca="false">IF(C759="","",'MRR Conglomerado'!AS759)</f>
        <v/>
      </c>
      <c r="E759" s="13" t="str">
        <f aca="false">IF(C759="","",D759/C759)</f>
        <v/>
      </c>
      <c r="F759" s="14" t="str">
        <f aca="false">IF(C759="","",C759/B759)</f>
        <v/>
      </c>
      <c r="G759" s="10" t="str">
        <f aca="false">IF(F759="","",IF(F759&lt;100,"Menos de 100 USD",IF(F759&lt;500,"100 a 500 USD",IF(F759&lt;2000,"500 a 2.000 USD","Más de 2.000 USD"))))</f>
        <v/>
      </c>
      <c r="H759" s="14" t="str">
        <f aca="false">IF(C759="","",MIN(D759,C759))</f>
        <v/>
      </c>
      <c r="I759" s="14" t="str">
        <f aca="false">IF(SUM('MRR Conglomerado'!AE759:AG759)&gt;0,SUM('MRR Conglomerado'!AE759:AG759),"")</f>
        <v/>
      </c>
      <c r="J759" s="14" t="str">
        <f aca="false">IF(I759="","",SUM('MRR Conglomerado'!AQ759:AS759))</f>
        <v/>
      </c>
      <c r="K759" s="10" t="str">
        <f aca="false">IF(I759="","",COUNTIF('MRR Conglomerado'!AE759:AG759,"&gt;0"))</f>
        <v/>
      </c>
      <c r="L759" s="13" t="str">
        <f aca="false">IF(I759="","",J759/I759)</f>
        <v/>
      </c>
      <c r="M759" s="14" t="str">
        <f aca="false">IF(I759="","",I759/K759/B759)</f>
        <v/>
      </c>
      <c r="N759" s="10" t="str">
        <f aca="false">IF(M759="","",IF(M759&lt;100,"Menos de 100 USD",IF(M759&lt;500,"100 a 500 USD",IF(M759&lt;2000,"500 a 2.000 USD","Más de 2.000 USD"))))</f>
        <v/>
      </c>
      <c r="O759" s="14" t="str">
        <f aca="false">IF(I759="","",MIN(J759,I759))</f>
        <v/>
      </c>
      <c r="P759" s="14" t="str">
        <f aca="false">IF(SUM('MRR Conglomerado'!V759:AG759)&gt;0,SUM('MRR Conglomerado'!V759:AG759),"")</f>
        <v/>
      </c>
      <c r="Q759" s="14" t="str">
        <f aca="false">IF(P759="","",SUM('MRR Conglomerado'!AH759:AS759))</f>
        <v/>
      </c>
      <c r="R759" s="10" t="str">
        <f aca="false">IF(P759="","",COUNTIF('MRR Conglomerado'!V759:AG759,"&gt;0"))</f>
        <v/>
      </c>
      <c r="S759" s="14" t="str">
        <f aca="false">IF(P759="","",P759/R759)</f>
        <v/>
      </c>
      <c r="T759" s="14" t="str">
        <f aca="false">IF(P759="","",Q759/12)</f>
        <v/>
      </c>
      <c r="U759" s="13" t="str">
        <f aca="false">IF(P759="","",T759/S759)</f>
        <v/>
      </c>
      <c r="V759" s="14" t="str">
        <f aca="false">IF(P759="","",S759/B759)</f>
        <v/>
      </c>
      <c r="W759" s="10" t="str">
        <f aca="false">IF(V759="","",IF(V759&lt;100,"Menos de 100 USD",IF(V759&lt;500,"100 a 500 USD",IF(V759&lt;2000,"500 a 2.000 USD","Más de 2.000 USD"))))</f>
        <v/>
      </c>
      <c r="X759" s="14" t="str">
        <f aca="false">IF(P759="","",MIN(T759,S759))</f>
        <v/>
      </c>
    </row>
    <row r="760" customFormat="false" ht="15" hidden="false" customHeight="false" outlineLevel="0" collapsed="false">
      <c r="A760" s="10" t="s">
        <v>1580</v>
      </c>
      <c r="B760" s="14" t="n">
        <v>18.885</v>
      </c>
      <c r="C760" s="14" t="n">
        <f aca="false">IF('MRR Conglomerado'!AG760&gt;0,'MRR Conglomerado'!AG760,"")</f>
        <v>729.52755</v>
      </c>
      <c r="D760" s="14" t="n">
        <f aca="false">IF(C760="","",'MRR Conglomerado'!AS760)</f>
        <v>902.907544</v>
      </c>
      <c r="E760" s="13" t="n">
        <f aca="false">IF(C760="","",D760/C760)</f>
        <v>1.23766065311721</v>
      </c>
      <c r="F760" s="14" t="n">
        <f aca="false">IF(C760="","",C760/B760)</f>
        <v>38.63</v>
      </c>
      <c r="G760" s="10" t="str">
        <f aca="false">IF(F760="","",IF(F760&lt;100,"Menos de 100 USD",IF(F760&lt;500,"100 a 500 USD",IF(F760&lt;2000,"500 a 2.000 USD","Más de 2.000 USD"))))</f>
        <v>Menos de 100 USD</v>
      </c>
      <c r="H760" s="14" t="n">
        <f aca="false">IF(C760="","",MIN(D760,C760))</f>
        <v>729.52755</v>
      </c>
      <c r="I760" s="14" t="n">
        <f aca="false">IF(SUM('MRR Conglomerado'!AE760:AG760)&gt;0,SUM('MRR Conglomerado'!AE760:AG760),"")</f>
        <v>2305.20533</v>
      </c>
      <c r="J760" s="14" t="n">
        <f aca="false">IF(I760="","",SUM('MRR Conglomerado'!AQ760:AS760))</f>
        <v>2540.989457</v>
      </c>
      <c r="K760" s="10" t="n">
        <f aca="false">IF(I760="","",COUNTIF('MRR Conglomerado'!AE760:AG760,"&gt;0"))</f>
        <v>3</v>
      </c>
      <c r="L760" s="13" t="n">
        <f aca="false">IF(I760="","",J760/I760)</f>
        <v>1.10228335147915</v>
      </c>
      <c r="M760" s="14" t="n">
        <f aca="false">IF(I760="","",I760/K760/B760)</f>
        <v>40.6884710969906</v>
      </c>
      <c r="N760" s="10" t="str">
        <f aca="false">IF(M760="","",IF(M760&lt;100,"Menos de 100 USD",IF(M760&lt;500,"100 a 500 USD",IF(M760&lt;2000,"500 a 2.000 USD","Más de 2.000 USD"))))</f>
        <v>Menos de 100 USD</v>
      </c>
      <c r="O760" s="14" t="n">
        <f aca="false">IF(I760="","",MIN(J760,I760))</f>
        <v>2305.20533</v>
      </c>
      <c r="P760" s="14" t="n">
        <f aca="false">IF(SUM('MRR Conglomerado'!V760:AG760)&gt;0,SUM('MRR Conglomerado'!V760:AG760),"")</f>
        <v>10719.431004</v>
      </c>
      <c r="Q760" s="14" t="n">
        <f aca="false">IF(P760="","",SUM('MRR Conglomerado'!AH760:AS760))</f>
        <v>9035.11668</v>
      </c>
      <c r="R760" s="10" t="n">
        <f aca="false">IF(P760="","",COUNTIF('MRR Conglomerado'!V760:AG760,"&gt;0"))</f>
        <v>11</v>
      </c>
      <c r="S760" s="14" t="n">
        <f aca="false">IF(P760="","",P760/R760)</f>
        <v>974.493727636364</v>
      </c>
      <c r="T760" s="14" t="n">
        <f aca="false">IF(P760="","",Q760/12)</f>
        <v>752.92639</v>
      </c>
      <c r="U760" s="13" t="n">
        <f aca="false">IF(P760="","",T760/S760)</f>
        <v>0.772633387621924</v>
      </c>
      <c r="V760" s="14" t="n">
        <f aca="false">IF(P760="","",S760/B760)</f>
        <v>51.6014682359737</v>
      </c>
      <c r="W760" s="10" t="str">
        <f aca="false">IF(V760="","",IF(V760&lt;100,"Menos de 100 USD",IF(V760&lt;500,"100 a 500 USD",IF(V760&lt;2000,"500 a 2.000 USD","Más de 2.000 USD"))))</f>
        <v>Menos de 100 USD</v>
      </c>
      <c r="X760" s="14" t="n">
        <f aca="false">IF(P760="","",MIN(T760,S760))</f>
        <v>752.92639</v>
      </c>
    </row>
    <row r="761" customFormat="false" ht="15" hidden="false" customHeight="false" outlineLevel="0" collapsed="false">
      <c r="A761" s="10" t="s">
        <v>1582</v>
      </c>
      <c r="B761" s="14" t="n">
        <v>18.885</v>
      </c>
      <c r="C761" s="14" t="n">
        <f aca="false">IF('MRR Conglomerado'!AG761&gt;0,'MRR Conglomerado'!AG761,"")</f>
        <v>9108.04665</v>
      </c>
      <c r="D761" s="14" t="n">
        <f aca="false">IF(C761="","",'MRR Conglomerado'!AS761)</f>
        <v>0</v>
      </c>
      <c r="E761" s="13" t="n">
        <f aca="false">IF(C761="","",D761/C761)</f>
        <v>0</v>
      </c>
      <c r="F761" s="14" t="n">
        <f aca="false">IF(C761="","",C761/B761)</f>
        <v>482.29</v>
      </c>
      <c r="G761" s="10" t="str">
        <f aca="false">IF(F761="","",IF(F761&lt;100,"Menos de 100 USD",IF(F761&lt;500,"100 a 500 USD",IF(F761&lt;2000,"500 a 2.000 USD","Más de 2.000 USD"))))</f>
        <v>100 a 500 USD</v>
      </c>
      <c r="H761" s="14" t="n">
        <f aca="false">IF(C761="","",MIN(D761,C761))</f>
        <v>0</v>
      </c>
      <c r="I761" s="14" t="n">
        <f aca="false">IF(SUM('MRR Conglomerado'!AE761:AG761)&gt;0,SUM('MRR Conglomerado'!AE761:AG761),"")</f>
        <v>27170.08415</v>
      </c>
      <c r="J761" s="14" t="n">
        <f aca="false">IF(I761="","",SUM('MRR Conglomerado'!AQ761:AS761))</f>
        <v>11336.554398</v>
      </c>
      <c r="K761" s="10" t="n">
        <f aca="false">IF(I761="","",COUNTIF('MRR Conglomerado'!AE761:AG761,"&gt;0"))</f>
        <v>3</v>
      </c>
      <c r="L761" s="13" t="n">
        <f aca="false">IF(I761="","",J761/I761)</f>
        <v>0.417243992893559</v>
      </c>
      <c r="M761" s="14" t="n">
        <f aca="false">IF(I761="","",I761/K761/B761)</f>
        <v>479.57080840173</v>
      </c>
      <c r="N761" s="10" t="str">
        <f aca="false">IF(M761="","",IF(M761&lt;100,"Menos de 100 USD",IF(M761&lt;500,"100 a 500 USD",IF(M761&lt;2000,"500 a 2.000 USD","Más de 2.000 USD"))))</f>
        <v>100 a 500 USD</v>
      </c>
      <c r="O761" s="14" t="n">
        <f aca="false">IF(I761="","",MIN(J761,I761))</f>
        <v>11336.554398</v>
      </c>
      <c r="P761" s="14" t="n">
        <f aca="false">IF(SUM('MRR Conglomerado'!V761:AG761)&gt;0,SUM('MRR Conglomerado'!V761:AG761),"")</f>
        <v>117854.195342</v>
      </c>
      <c r="Q761" s="14" t="n">
        <f aca="false">IF(P761="","",SUM('MRR Conglomerado'!AH761:AS761))</f>
        <v>107429.141657</v>
      </c>
      <c r="R761" s="10" t="n">
        <f aca="false">IF(P761="","",COUNTIF('MRR Conglomerado'!V761:AG761,"&gt;0"))</f>
        <v>12</v>
      </c>
      <c r="S761" s="14" t="n">
        <f aca="false">IF(P761="","",P761/R761)</f>
        <v>9821.18294516667</v>
      </c>
      <c r="T761" s="14" t="n">
        <f aca="false">IF(P761="","",Q761/12)</f>
        <v>8952.42847141667</v>
      </c>
      <c r="U761" s="13" t="n">
        <f aca="false">IF(P761="","",T761/S761)</f>
        <v>0.911542786790511</v>
      </c>
      <c r="V761" s="14" t="n">
        <f aca="false">IF(P761="","",S761/B761)</f>
        <v>520.052048989498</v>
      </c>
      <c r="W761" s="10" t="str">
        <f aca="false">IF(V761="","",IF(V761&lt;100,"Menos de 100 USD",IF(V761&lt;500,"100 a 500 USD",IF(V761&lt;2000,"500 a 2.000 USD","Más de 2.000 USD"))))</f>
        <v>500 a 2.000 USD</v>
      </c>
      <c r="X761" s="14" t="n">
        <f aca="false">IF(P761="","",MIN(T761,S761))</f>
        <v>8952.42847141667</v>
      </c>
    </row>
    <row r="762" customFormat="false" ht="15" hidden="false" customHeight="false" outlineLevel="0" collapsed="false">
      <c r="A762" s="10" t="s">
        <v>1584</v>
      </c>
      <c r="B762" s="14" t="n">
        <v>18.885</v>
      </c>
      <c r="C762" s="14" t="n">
        <f aca="false">IF('MRR Conglomerado'!AG762&gt;0,'MRR Conglomerado'!AG762,"")</f>
        <v>6108.9198</v>
      </c>
      <c r="D762" s="14" t="n">
        <f aca="false">IF(C762="","",'MRR Conglomerado'!AS762)</f>
        <v>5545.031928</v>
      </c>
      <c r="E762" s="13" t="n">
        <f aca="false">IF(C762="","",D762/C762)</f>
        <v>0.907694340331657</v>
      </c>
      <c r="F762" s="14" t="n">
        <f aca="false">IF(C762="","",C762/B762)</f>
        <v>323.48</v>
      </c>
      <c r="G762" s="10" t="str">
        <f aca="false">IF(F762="","",IF(F762&lt;100,"Menos de 100 USD",IF(F762&lt;500,"100 a 500 USD",IF(F762&lt;2000,"500 a 2.000 USD","Más de 2.000 USD"))))</f>
        <v>100 a 500 USD</v>
      </c>
      <c r="H762" s="14" t="n">
        <f aca="false">IF(C762="","",MIN(D762,C762))</f>
        <v>5545.031928</v>
      </c>
      <c r="I762" s="14" t="n">
        <f aca="false">IF(SUM('MRR Conglomerado'!AE762:AG762)&gt;0,SUM('MRR Conglomerado'!AE762:AG762),"")</f>
        <v>23962.98084</v>
      </c>
      <c r="J762" s="14" t="n">
        <f aca="false">IF(I762="","",SUM('MRR Conglomerado'!AQ762:AS762))</f>
        <v>16781.987884</v>
      </c>
      <c r="K762" s="10" t="n">
        <f aca="false">IF(I762="","",COUNTIF('MRR Conglomerado'!AE762:AG762,"&gt;0"))</f>
        <v>3</v>
      </c>
      <c r="L762" s="13" t="n">
        <f aca="false">IF(I762="","",J762/I762)</f>
        <v>0.700329729262514</v>
      </c>
      <c r="M762" s="14" t="n">
        <f aca="false">IF(I762="","",I762/K762/B762)</f>
        <v>422.963213132115</v>
      </c>
      <c r="N762" s="10" t="str">
        <f aca="false">IF(M762="","",IF(M762&lt;100,"Menos de 100 USD",IF(M762&lt;500,"100 a 500 USD",IF(M762&lt;2000,"500 a 2.000 USD","Más de 2.000 USD"))))</f>
        <v>100 a 500 USD</v>
      </c>
      <c r="O762" s="14" t="n">
        <f aca="false">IF(I762="","",MIN(J762,I762))</f>
        <v>16781.987884</v>
      </c>
      <c r="P762" s="14" t="n">
        <f aca="false">IF(SUM('MRR Conglomerado'!V762:AG762)&gt;0,SUM('MRR Conglomerado'!V762:AG762),"")</f>
        <v>79786.890652</v>
      </c>
      <c r="Q762" s="14" t="n">
        <f aca="false">IF(P762="","",SUM('MRR Conglomerado'!AH762:AS762))</f>
        <v>68363.136423</v>
      </c>
      <c r="R762" s="10" t="n">
        <f aca="false">IF(P762="","",COUNTIF('MRR Conglomerado'!V762:AG762,"&gt;0"))</f>
        <v>12</v>
      </c>
      <c r="S762" s="14" t="n">
        <f aca="false">IF(P762="","",P762/R762)</f>
        <v>6648.90755433333</v>
      </c>
      <c r="T762" s="14" t="n">
        <f aca="false">IF(P762="","",Q762/12)</f>
        <v>5696.92803525</v>
      </c>
      <c r="U762" s="13" t="n">
        <f aca="false">IF(P762="","",T762/S762)</f>
        <v>0.856821664114898</v>
      </c>
      <c r="V762" s="14" t="n">
        <f aca="false">IF(P762="","",S762/B762)</f>
        <v>352.0734738858</v>
      </c>
      <c r="W762" s="10" t="str">
        <f aca="false">IF(V762="","",IF(V762&lt;100,"Menos de 100 USD",IF(V762&lt;500,"100 a 500 USD",IF(V762&lt;2000,"500 a 2.000 USD","Más de 2.000 USD"))))</f>
        <v>100 a 500 USD</v>
      </c>
      <c r="X762" s="14" t="n">
        <f aca="false">IF(P762="","",MIN(T762,S762))</f>
        <v>5696.92803525</v>
      </c>
    </row>
    <row r="763" customFormat="false" ht="15" hidden="false" customHeight="false" outlineLevel="0" collapsed="false">
      <c r="A763" s="10" t="s">
        <v>1586</v>
      </c>
      <c r="B763" s="14" t="n">
        <v>18.885</v>
      </c>
      <c r="C763" s="14" t="str">
        <f aca="false">IF('MRR Conglomerado'!AG763&gt;0,'MRR Conglomerado'!AG763,"")</f>
        <v/>
      </c>
      <c r="D763" s="14" t="str">
        <f aca="false">IF(C763="","",'MRR Conglomerado'!AS763)</f>
        <v/>
      </c>
      <c r="E763" s="13" t="str">
        <f aca="false">IF(C763="","",D763/C763)</f>
        <v/>
      </c>
      <c r="F763" s="14" t="str">
        <f aca="false">IF(C763="","",C763/B763)</f>
        <v/>
      </c>
      <c r="G763" s="10" t="str">
        <f aca="false">IF(F763="","",IF(F763&lt;100,"Menos de 100 USD",IF(F763&lt;500,"100 a 500 USD",IF(F763&lt;2000,"500 a 2.000 USD","Más de 2.000 USD"))))</f>
        <v/>
      </c>
      <c r="H763" s="14" t="str">
        <f aca="false">IF(C763="","",MIN(D763,C763))</f>
        <v/>
      </c>
      <c r="I763" s="14" t="str">
        <f aca="false">IF(SUM('MRR Conglomerado'!AE763:AG763)&gt;0,SUM('MRR Conglomerado'!AE763:AG763),"")</f>
        <v/>
      </c>
      <c r="J763" s="14" t="str">
        <f aca="false">IF(I763="","",SUM('MRR Conglomerado'!AQ763:AS763))</f>
        <v/>
      </c>
      <c r="K763" s="10" t="str">
        <f aca="false">IF(I763="","",COUNTIF('MRR Conglomerado'!AE763:AG763,"&gt;0"))</f>
        <v/>
      </c>
      <c r="L763" s="13" t="str">
        <f aca="false">IF(I763="","",J763/I763)</f>
        <v/>
      </c>
      <c r="M763" s="14" t="str">
        <f aca="false">IF(I763="","",I763/K763/B763)</f>
        <v/>
      </c>
      <c r="N763" s="10" t="str">
        <f aca="false">IF(M763="","",IF(M763&lt;100,"Menos de 100 USD",IF(M763&lt;500,"100 a 500 USD",IF(M763&lt;2000,"500 a 2.000 USD","Más de 2.000 USD"))))</f>
        <v/>
      </c>
      <c r="O763" s="14" t="str">
        <f aca="false">IF(I763="","",MIN(J763,I763))</f>
        <v/>
      </c>
      <c r="P763" s="14" t="str">
        <f aca="false">IF(SUM('MRR Conglomerado'!V763:AG763)&gt;0,SUM('MRR Conglomerado'!V763:AG763),"")</f>
        <v/>
      </c>
      <c r="Q763" s="14" t="str">
        <f aca="false">IF(P763="","",SUM('MRR Conglomerado'!AH763:AS763))</f>
        <v/>
      </c>
      <c r="R763" s="10" t="str">
        <f aca="false">IF(P763="","",COUNTIF('MRR Conglomerado'!V763:AG763,"&gt;0"))</f>
        <v/>
      </c>
      <c r="S763" s="14" t="str">
        <f aca="false">IF(P763="","",P763/R763)</f>
        <v/>
      </c>
      <c r="T763" s="14" t="str">
        <f aca="false">IF(P763="","",Q763/12)</f>
        <v/>
      </c>
      <c r="U763" s="13" t="str">
        <f aca="false">IF(P763="","",T763/S763)</f>
        <v/>
      </c>
      <c r="V763" s="14" t="str">
        <f aca="false">IF(P763="","",S763/B763)</f>
        <v/>
      </c>
      <c r="W763" s="10" t="str">
        <f aca="false">IF(V763="","",IF(V763&lt;100,"Menos de 100 USD",IF(V763&lt;500,"100 a 500 USD",IF(V763&lt;2000,"500 a 2.000 USD","Más de 2.000 USD"))))</f>
        <v/>
      </c>
      <c r="X763" s="14" t="str">
        <f aca="false">IF(P763="","",MIN(T763,S763))</f>
        <v/>
      </c>
    </row>
    <row r="764" customFormat="false" ht="15" hidden="false" customHeight="false" outlineLevel="0" collapsed="false">
      <c r="A764" s="10" t="s">
        <v>1588</v>
      </c>
      <c r="B764" s="14" t="n">
        <v>18.885</v>
      </c>
      <c r="C764" s="14" t="str">
        <f aca="false">IF('MRR Conglomerado'!AG764&gt;0,'MRR Conglomerado'!AG764,"")</f>
        <v/>
      </c>
      <c r="D764" s="14" t="str">
        <f aca="false">IF(C764="","",'MRR Conglomerado'!AS764)</f>
        <v/>
      </c>
      <c r="E764" s="13" t="str">
        <f aca="false">IF(C764="","",D764/C764)</f>
        <v/>
      </c>
      <c r="F764" s="14" t="str">
        <f aca="false">IF(C764="","",C764/B764)</f>
        <v/>
      </c>
      <c r="G764" s="10" t="str">
        <f aca="false">IF(F764="","",IF(F764&lt;100,"Menos de 100 USD",IF(F764&lt;500,"100 a 500 USD",IF(F764&lt;2000,"500 a 2.000 USD","Más de 2.000 USD"))))</f>
        <v/>
      </c>
      <c r="H764" s="14" t="str">
        <f aca="false">IF(C764="","",MIN(D764,C764))</f>
        <v/>
      </c>
      <c r="I764" s="14" t="str">
        <f aca="false">IF(SUM('MRR Conglomerado'!AE764:AG764)&gt;0,SUM('MRR Conglomerado'!AE764:AG764),"")</f>
        <v/>
      </c>
      <c r="J764" s="14" t="str">
        <f aca="false">IF(I764="","",SUM('MRR Conglomerado'!AQ764:AS764))</f>
        <v/>
      </c>
      <c r="K764" s="10" t="str">
        <f aca="false">IF(I764="","",COUNTIF('MRR Conglomerado'!AE764:AG764,"&gt;0"))</f>
        <v/>
      </c>
      <c r="L764" s="13" t="str">
        <f aca="false">IF(I764="","",J764/I764)</f>
        <v/>
      </c>
      <c r="M764" s="14" t="str">
        <f aca="false">IF(I764="","",I764/K764/B764)</f>
        <v/>
      </c>
      <c r="N764" s="10" t="str">
        <f aca="false">IF(M764="","",IF(M764&lt;100,"Menos de 100 USD",IF(M764&lt;500,"100 a 500 USD",IF(M764&lt;2000,"500 a 2.000 USD","Más de 2.000 USD"))))</f>
        <v/>
      </c>
      <c r="O764" s="14" t="str">
        <f aca="false">IF(I764="","",MIN(J764,I764))</f>
        <v/>
      </c>
      <c r="P764" s="14" t="n">
        <f aca="false">IF(SUM('MRR Conglomerado'!V764:AG764)&gt;0,SUM('MRR Conglomerado'!V764:AG764),"")</f>
        <v>2640.05632</v>
      </c>
      <c r="Q764" s="14" t="n">
        <f aca="false">IF(P764="","",SUM('MRR Conglomerado'!AH764:AS764))</f>
        <v>0</v>
      </c>
      <c r="R764" s="10" t="n">
        <f aca="false">IF(P764="","",COUNTIF('MRR Conglomerado'!V764:AG764,"&gt;0"))</f>
        <v>1</v>
      </c>
      <c r="S764" s="14" t="n">
        <f aca="false">IF(P764="","",P764/R764)</f>
        <v>2640.05632</v>
      </c>
      <c r="T764" s="14" t="n">
        <f aca="false">IF(P764="","",Q764/12)</f>
        <v>0</v>
      </c>
      <c r="U764" s="13" t="n">
        <f aca="false">IF(P764="","",T764/S764)</f>
        <v>0</v>
      </c>
      <c r="V764" s="14" t="n">
        <f aca="false">IF(P764="","",S764/B764)</f>
        <v>139.796469155414</v>
      </c>
      <c r="W764" s="10" t="str">
        <f aca="false">IF(V764="","",IF(V764&lt;100,"Menos de 100 USD",IF(V764&lt;500,"100 a 500 USD",IF(V764&lt;2000,"500 a 2.000 USD","Más de 2.000 USD"))))</f>
        <v>100 a 500 USD</v>
      </c>
      <c r="X764" s="14" t="n">
        <f aca="false">IF(P764="","",MIN(T764,S764))</f>
        <v>0</v>
      </c>
    </row>
    <row r="765" customFormat="false" ht="15" hidden="false" customHeight="false" outlineLevel="0" collapsed="false">
      <c r="A765" s="10" t="s">
        <v>1590</v>
      </c>
      <c r="B765" s="14" t="n">
        <v>18.885</v>
      </c>
      <c r="C765" s="14" t="n">
        <f aca="false">IF('MRR Conglomerado'!AG765&gt;0,'MRR Conglomerado'!AG765,"")</f>
        <v>6729.29205</v>
      </c>
      <c r="D765" s="14" t="n">
        <f aca="false">IF(C765="","",'MRR Conglomerado'!AS765)</f>
        <v>7148.003472</v>
      </c>
      <c r="E765" s="13" t="n">
        <f aca="false">IF(C765="","",D765/C765)</f>
        <v>1.06222220983855</v>
      </c>
      <c r="F765" s="14" t="n">
        <f aca="false">IF(C765="","",C765/B765)</f>
        <v>356.33</v>
      </c>
      <c r="G765" s="10" t="str">
        <f aca="false">IF(F765="","",IF(F765&lt;100,"Menos de 100 USD",IF(F765&lt;500,"100 a 500 USD",IF(F765&lt;2000,"500 a 2.000 USD","Más de 2.000 USD"))))</f>
        <v>100 a 500 USD</v>
      </c>
      <c r="H765" s="14" t="n">
        <f aca="false">IF(C765="","",MIN(D765,C765))</f>
        <v>6729.29205</v>
      </c>
      <c r="I765" s="14" t="n">
        <f aca="false">IF(SUM('MRR Conglomerado'!AE765:AG765)&gt;0,SUM('MRR Conglomerado'!AE765:AG765),"")</f>
        <v>19750.40411</v>
      </c>
      <c r="J765" s="14" t="n">
        <f aca="false">IF(I765="","",SUM('MRR Conglomerado'!AQ765:AS765))</f>
        <v>21841.149619</v>
      </c>
      <c r="K765" s="10" t="n">
        <f aca="false">IF(I765="","",COUNTIF('MRR Conglomerado'!AE765:AG765,"&gt;0"))</f>
        <v>3</v>
      </c>
      <c r="L765" s="13" t="n">
        <f aca="false">IF(I765="","",J765/I765)</f>
        <v>1.1058583661051</v>
      </c>
      <c r="M765" s="14" t="n">
        <f aca="false">IF(I765="","",I765/K765/B765)</f>
        <v>348.60831541788</v>
      </c>
      <c r="N765" s="10" t="str">
        <f aca="false">IF(M765="","",IF(M765&lt;100,"Menos de 100 USD",IF(M765&lt;500,"100 a 500 USD",IF(M765&lt;2000,"500 a 2.000 USD","Más de 2.000 USD"))))</f>
        <v>100 a 500 USD</v>
      </c>
      <c r="O765" s="14" t="n">
        <f aca="false">IF(I765="","",MIN(J765,I765))</f>
        <v>19750.40411</v>
      </c>
      <c r="P765" s="14" t="n">
        <f aca="false">IF(SUM('MRR Conglomerado'!V765:AG765)&gt;0,SUM('MRR Conglomerado'!V765:AG765),"")</f>
        <v>79873.16835</v>
      </c>
      <c r="Q765" s="14" t="n">
        <f aca="false">IF(P765="","",SUM('MRR Conglomerado'!AH765:AS765))</f>
        <v>87036.632979</v>
      </c>
      <c r="R765" s="10" t="n">
        <f aca="false">IF(P765="","",COUNTIF('MRR Conglomerado'!V765:AG765,"&gt;0"))</f>
        <v>12</v>
      </c>
      <c r="S765" s="14" t="n">
        <f aca="false">IF(P765="","",P765/R765)</f>
        <v>6656.0973625</v>
      </c>
      <c r="T765" s="14" t="n">
        <f aca="false">IF(P765="","",Q765/12)</f>
        <v>7253.05274825</v>
      </c>
      <c r="U765" s="13" t="n">
        <f aca="false">IF(P765="","",T765/S765)</f>
        <v>1.08968549485367</v>
      </c>
      <c r="V765" s="14" t="n">
        <f aca="false">IF(P765="","",S765/B765)</f>
        <v>352.4541891713</v>
      </c>
      <c r="W765" s="10" t="str">
        <f aca="false">IF(V765="","",IF(V765&lt;100,"Menos de 100 USD",IF(V765&lt;500,"100 a 500 USD",IF(V765&lt;2000,"500 a 2.000 USD","Más de 2.000 USD"))))</f>
        <v>100 a 500 USD</v>
      </c>
      <c r="X765" s="14" t="n">
        <f aca="false">IF(P765="","",MIN(T765,S765))</f>
        <v>6656.0973625</v>
      </c>
    </row>
    <row r="766" customFormat="false" ht="15" hidden="false" customHeight="false" outlineLevel="0" collapsed="false">
      <c r="A766" s="10" t="s">
        <v>1592</v>
      </c>
      <c r="B766" s="14" t="n">
        <v>18.885</v>
      </c>
      <c r="C766" s="14" t="n">
        <f aca="false">IF('MRR Conglomerado'!AG766&gt;0,'MRR Conglomerado'!AG766,"")</f>
        <v>158.44515</v>
      </c>
      <c r="D766" s="14" t="n">
        <f aca="false">IF(C766="","",'MRR Conglomerado'!AS766)</f>
        <v>0</v>
      </c>
      <c r="E766" s="13" t="n">
        <f aca="false">IF(C766="","",D766/C766)</f>
        <v>0</v>
      </c>
      <c r="F766" s="14" t="n">
        <f aca="false">IF(C766="","",C766/B766)</f>
        <v>8.39</v>
      </c>
      <c r="G766" s="10" t="str">
        <f aca="false">IF(F766="","",IF(F766&lt;100,"Menos de 100 USD",IF(F766&lt;500,"100 a 500 USD",IF(F766&lt;2000,"500 a 2.000 USD","Más de 2.000 USD"))))</f>
        <v>Menos de 100 USD</v>
      </c>
      <c r="H766" s="14" t="n">
        <f aca="false">IF(C766="","",MIN(D766,C766))</f>
        <v>0</v>
      </c>
      <c r="I766" s="14" t="n">
        <f aca="false">IF(SUM('MRR Conglomerado'!AE766:AG766)&gt;0,SUM('MRR Conglomerado'!AE766:AG766),"")</f>
        <v>475.28393</v>
      </c>
      <c r="J766" s="14" t="n">
        <f aca="false">IF(I766="","",SUM('MRR Conglomerado'!AQ766:AS766))</f>
        <v>0</v>
      </c>
      <c r="K766" s="10" t="n">
        <f aca="false">IF(I766="","",COUNTIF('MRR Conglomerado'!AE766:AG766,"&gt;0"))</f>
        <v>3</v>
      </c>
      <c r="L766" s="13" t="n">
        <f aca="false">IF(I766="","",J766/I766)</f>
        <v>0</v>
      </c>
      <c r="M766" s="14" t="n">
        <f aca="false">IF(I766="","",I766/K766/B766)</f>
        <v>8.38909063630747</v>
      </c>
      <c r="N766" s="10" t="str">
        <f aca="false">IF(M766="","",IF(M766&lt;100,"Menos de 100 USD",IF(M766&lt;500,"100 a 500 USD",IF(M766&lt;2000,"500 a 2.000 USD","Más de 2.000 USD"))))</f>
        <v>Menos de 100 USD</v>
      </c>
      <c r="O766" s="14" t="n">
        <f aca="false">IF(I766="","",MIN(J766,I766))</f>
        <v>0</v>
      </c>
      <c r="P766" s="14" t="n">
        <f aca="false">IF(SUM('MRR Conglomerado'!V766:AG766)&gt;0,SUM('MRR Conglomerado'!V766:AG766),"")</f>
        <v>752.52613</v>
      </c>
      <c r="Q766" s="14" t="n">
        <f aca="false">IF(P766="","",SUM('MRR Conglomerado'!AH766:AS766))</f>
        <v>0</v>
      </c>
      <c r="R766" s="10" t="n">
        <f aca="false">IF(P766="","",COUNTIF('MRR Conglomerado'!V766:AG766,"&gt;0"))</f>
        <v>5</v>
      </c>
      <c r="S766" s="14" t="n">
        <f aca="false">IF(P766="","",P766/R766)</f>
        <v>150.505226</v>
      </c>
      <c r="T766" s="14" t="n">
        <f aca="false">IF(P766="","",Q766/12)</f>
        <v>0</v>
      </c>
      <c r="U766" s="13" t="n">
        <f aca="false">IF(P766="","",T766/S766)</f>
        <v>0</v>
      </c>
      <c r="V766" s="14" t="n">
        <f aca="false">IF(P766="","",S766/B766)</f>
        <v>7.96956452210749</v>
      </c>
      <c r="W766" s="10" t="str">
        <f aca="false">IF(V766="","",IF(V766&lt;100,"Menos de 100 USD",IF(V766&lt;500,"100 a 500 USD",IF(V766&lt;2000,"500 a 2.000 USD","Más de 2.000 USD"))))</f>
        <v>Menos de 100 USD</v>
      </c>
      <c r="X766" s="14" t="n">
        <f aca="false">IF(P766="","",MIN(T766,S766))</f>
        <v>0</v>
      </c>
    </row>
    <row r="767" customFormat="false" ht="15" hidden="false" customHeight="false" outlineLevel="0" collapsed="false">
      <c r="A767" s="10" t="s">
        <v>1594</v>
      </c>
      <c r="B767" s="14" t="n">
        <v>18.885</v>
      </c>
      <c r="C767" s="14" t="str">
        <f aca="false">IF('MRR Conglomerado'!AG767&gt;0,'MRR Conglomerado'!AG767,"")</f>
        <v/>
      </c>
      <c r="D767" s="14" t="str">
        <f aca="false">IF(C767="","",'MRR Conglomerado'!AS767)</f>
        <v/>
      </c>
      <c r="E767" s="13" t="str">
        <f aca="false">IF(C767="","",D767/C767)</f>
        <v/>
      </c>
      <c r="F767" s="14" t="str">
        <f aca="false">IF(C767="","",C767/B767)</f>
        <v/>
      </c>
      <c r="G767" s="10" t="str">
        <f aca="false">IF(F767="","",IF(F767&lt;100,"Menos de 100 USD",IF(F767&lt;500,"100 a 500 USD",IF(F767&lt;2000,"500 a 2.000 USD","Más de 2.000 USD"))))</f>
        <v/>
      </c>
      <c r="H767" s="14" t="str">
        <f aca="false">IF(C767="","",MIN(D767,C767))</f>
        <v/>
      </c>
      <c r="I767" s="14" t="n">
        <f aca="false">IF(SUM('MRR Conglomerado'!AE767:AG767)&gt;0,SUM('MRR Conglomerado'!AE767:AG767),"")</f>
        <v>1667.237</v>
      </c>
      <c r="J767" s="14" t="n">
        <f aca="false">IF(I767="","",SUM('MRR Conglomerado'!AQ767:AS767))</f>
        <v>0</v>
      </c>
      <c r="K767" s="10" t="n">
        <f aca="false">IF(I767="","",COUNTIF('MRR Conglomerado'!AE767:AG767,"&gt;0"))</f>
        <v>1</v>
      </c>
      <c r="L767" s="13" t="n">
        <f aca="false">IF(I767="","",J767/I767)</f>
        <v>0</v>
      </c>
      <c r="M767" s="14" t="n">
        <f aca="false">IF(I767="","",I767/K767/B767)</f>
        <v>88.2836642838231</v>
      </c>
      <c r="N767" s="10" t="str">
        <f aca="false">IF(M767="","",IF(M767&lt;100,"Menos de 100 USD",IF(M767&lt;500,"100 a 500 USD",IF(M767&lt;2000,"500 a 2.000 USD","Más de 2.000 USD"))))</f>
        <v>Menos de 100 USD</v>
      </c>
      <c r="O767" s="14" t="n">
        <f aca="false">IF(I767="","",MIN(J767,I767))</f>
        <v>0</v>
      </c>
      <c r="P767" s="14" t="n">
        <f aca="false">IF(SUM('MRR Conglomerado'!V767:AG767)&gt;0,SUM('MRR Conglomerado'!V767:AG767),"")</f>
        <v>27842.298938</v>
      </c>
      <c r="Q767" s="14" t="n">
        <f aca="false">IF(P767="","",SUM('MRR Conglomerado'!AH767:AS767))</f>
        <v>0</v>
      </c>
      <c r="R767" s="10" t="n">
        <f aca="false">IF(P767="","",COUNTIF('MRR Conglomerado'!V767:AG767,"&gt;0"))</f>
        <v>10</v>
      </c>
      <c r="S767" s="14" t="n">
        <f aca="false">IF(P767="","",P767/R767)</f>
        <v>2784.2298938</v>
      </c>
      <c r="T767" s="14" t="n">
        <f aca="false">IF(P767="","",Q767/12)</f>
        <v>0</v>
      </c>
      <c r="U767" s="13" t="n">
        <f aca="false">IF(P767="","",T767/S767)</f>
        <v>0</v>
      </c>
      <c r="V767" s="14" t="n">
        <f aca="false">IF(P767="","",S767/B767)</f>
        <v>147.430759534022</v>
      </c>
      <c r="W767" s="10" t="str">
        <f aca="false">IF(V767="","",IF(V767&lt;100,"Menos de 100 USD",IF(V767&lt;500,"100 a 500 USD",IF(V767&lt;2000,"500 a 2.000 USD","Más de 2.000 USD"))))</f>
        <v>100 a 500 USD</v>
      </c>
      <c r="X767" s="14" t="n">
        <f aca="false">IF(P767="","",MIN(T767,S767))</f>
        <v>0</v>
      </c>
    </row>
    <row r="768" customFormat="false" ht="15" hidden="false" customHeight="false" outlineLevel="0" collapsed="false">
      <c r="A768" s="10" t="s">
        <v>1596</v>
      </c>
      <c r="B768" s="14" t="n">
        <v>18.885</v>
      </c>
      <c r="C768" s="14" t="n">
        <f aca="false">IF('MRR Conglomerado'!AG768&gt;0,'MRR Conglomerado'!AG768,"")</f>
        <v>118.78665</v>
      </c>
      <c r="D768" s="14" t="n">
        <f aca="false">IF(C768="","",'MRR Conglomerado'!AS768)</f>
        <v>0</v>
      </c>
      <c r="E768" s="13" t="n">
        <f aca="false">IF(C768="","",D768/C768)</f>
        <v>0</v>
      </c>
      <c r="F768" s="14" t="n">
        <f aca="false">IF(C768="","",C768/B768)</f>
        <v>6.29</v>
      </c>
      <c r="G768" s="10" t="str">
        <f aca="false">IF(F768="","",IF(F768&lt;100,"Menos de 100 USD",IF(F768&lt;500,"100 a 500 USD",IF(F768&lt;2000,"500 a 2.000 USD","Más de 2.000 USD"))))</f>
        <v>Menos de 100 USD</v>
      </c>
      <c r="H768" s="14" t="n">
        <f aca="false">IF(C768="","",MIN(D768,C768))</f>
        <v>0</v>
      </c>
      <c r="I768" s="14" t="n">
        <f aca="false">IF(SUM('MRR Conglomerado'!AE768:AG768)&gt;0,SUM('MRR Conglomerado'!AE768:AG768),"")</f>
        <v>356.51293</v>
      </c>
      <c r="J768" s="14" t="n">
        <f aca="false">IF(I768="","",SUM('MRR Conglomerado'!AQ768:AS768))</f>
        <v>0</v>
      </c>
      <c r="K768" s="10" t="n">
        <f aca="false">IF(I768="","",COUNTIF('MRR Conglomerado'!AE768:AG768,"&gt;0"))</f>
        <v>3</v>
      </c>
      <c r="L768" s="13" t="n">
        <f aca="false">IF(I768="","",J768/I768)</f>
        <v>0</v>
      </c>
      <c r="M768" s="14" t="n">
        <f aca="false">IF(I768="","",I768/K768/B768)</f>
        <v>6.29270020298297</v>
      </c>
      <c r="N768" s="10" t="str">
        <f aca="false">IF(M768="","",IF(M768&lt;100,"Menos de 100 USD",IF(M768&lt;500,"100 a 500 USD",IF(M768&lt;2000,"500 a 2.000 USD","Más de 2.000 USD"))))</f>
        <v>Menos de 100 USD</v>
      </c>
      <c r="O768" s="14" t="n">
        <f aca="false">IF(I768="","",MIN(J768,I768))</f>
        <v>0</v>
      </c>
      <c r="P768" s="14" t="n">
        <f aca="false">IF(SUM('MRR Conglomerado'!V768:AG768)&gt;0,SUM('MRR Conglomerado'!V768:AG768),"")</f>
        <v>475.31077</v>
      </c>
      <c r="Q768" s="14" t="n">
        <f aca="false">IF(P768="","",SUM('MRR Conglomerado'!AH768:AS768))</f>
        <v>836.02904</v>
      </c>
      <c r="R768" s="10" t="n">
        <f aca="false">IF(P768="","",COUNTIF('MRR Conglomerado'!V768:AG768,"&gt;0"))</f>
        <v>4</v>
      </c>
      <c r="S768" s="14" t="n">
        <f aca="false">IF(P768="","",P768/R768)</f>
        <v>118.8276925</v>
      </c>
      <c r="T768" s="14" t="n">
        <f aca="false">IF(P768="","",Q768/12)</f>
        <v>69.6690866666667</v>
      </c>
      <c r="U768" s="13" t="n">
        <f aca="false">IF(P768="","",T768/S768)</f>
        <v>0.586303455035674</v>
      </c>
      <c r="V768" s="14" t="n">
        <f aca="false">IF(P768="","",S768/B768)</f>
        <v>6.29217328567646</v>
      </c>
      <c r="W768" s="10" t="str">
        <f aca="false">IF(V768="","",IF(V768&lt;100,"Menos de 100 USD",IF(V768&lt;500,"100 a 500 USD",IF(V768&lt;2000,"500 a 2.000 USD","Más de 2.000 USD"))))</f>
        <v>Menos de 100 USD</v>
      </c>
      <c r="X768" s="14" t="n">
        <f aca="false">IF(P768="","",MIN(T768,S768))</f>
        <v>69.6690866666667</v>
      </c>
    </row>
    <row r="769" customFormat="false" ht="15" hidden="false" customHeight="false" outlineLevel="0" collapsed="false">
      <c r="A769" s="10" t="s">
        <v>1598</v>
      </c>
      <c r="B769" s="14" t="n">
        <v>18.885</v>
      </c>
      <c r="C769" s="14" t="str">
        <f aca="false">IF('MRR Conglomerado'!AG769&gt;0,'MRR Conglomerado'!AG769,"")</f>
        <v/>
      </c>
      <c r="D769" s="14" t="str">
        <f aca="false">IF(C769="","",'MRR Conglomerado'!AS769)</f>
        <v/>
      </c>
      <c r="E769" s="13" t="str">
        <f aca="false">IF(C769="","",D769/C769)</f>
        <v/>
      </c>
      <c r="F769" s="14" t="str">
        <f aca="false">IF(C769="","",C769/B769)</f>
        <v/>
      </c>
      <c r="G769" s="10" t="str">
        <f aca="false">IF(F769="","",IF(F769&lt;100,"Menos de 100 USD",IF(F769&lt;500,"100 a 500 USD",IF(F769&lt;2000,"500 a 2.000 USD","Más de 2.000 USD"))))</f>
        <v/>
      </c>
      <c r="H769" s="14" t="str">
        <f aca="false">IF(C769="","",MIN(D769,C769))</f>
        <v/>
      </c>
      <c r="I769" s="14" t="str">
        <f aca="false">IF(SUM('MRR Conglomerado'!AE769:AG769)&gt;0,SUM('MRR Conglomerado'!AE769:AG769),"")</f>
        <v/>
      </c>
      <c r="J769" s="14" t="str">
        <f aca="false">IF(I769="","",SUM('MRR Conglomerado'!AQ769:AS769))</f>
        <v/>
      </c>
      <c r="K769" s="10" t="str">
        <f aca="false">IF(I769="","",COUNTIF('MRR Conglomerado'!AE769:AG769,"&gt;0"))</f>
        <v/>
      </c>
      <c r="L769" s="13" t="str">
        <f aca="false">IF(I769="","",J769/I769)</f>
        <v/>
      </c>
      <c r="M769" s="14" t="str">
        <f aca="false">IF(I769="","",I769/K769/B769)</f>
        <v/>
      </c>
      <c r="N769" s="10" t="str">
        <f aca="false">IF(M769="","",IF(M769&lt;100,"Menos de 100 USD",IF(M769&lt;500,"100 a 500 USD",IF(M769&lt;2000,"500 a 2.000 USD","Más de 2.000 USD"))))</f>
        <v/>
      </c>
      <c r="O769" s="14" t="str">
        <f aca="false">IF(I769="","",MIN(J769,I769))</f>
        <v/>
      </c>
      <c r="P769" s="14" t="str">
        <f aca="false">IF(SUM('MRR Conglomerado'!V769:AG769)&gt;0,SUM('MRR Conglomerado'!V769:AG769),"")</f>
        <v/>
      </c>
      <c r="Q769" s="14" t="str">
        <f aca="false">IF(P769="","",SUM('MRR Conglomerado'!AH769:AS769))</f>
        <v/>
      </c>
      <c r="R769" s="10" t="str">
        <f aca="false">IF(P769="","",COUNTIF('MRR Conglomerado'!V769:AG769,"&gt;0"))</f>
        <v/>
      </c>
      <c r="S769" s="14" t="str">
        <f aca="false">IF(P769="","",P769/R769)</f>
        <v/>
      </c>
      <c r="T769" s="14" t="str">
        <f aca="false">IF(P769="","",Q769/12)</f>
        <v/>
      </c>
      <c r="U769" s="13" t="str">
        <f aca="false">IF(P769="","",T769/S769)</f>
        <v/>
      </c>
      <c r="V769" s="14" t="str">
        <f aca="false">IF(P769="","",S769/B769)</f>
        <v/>
      </c>
      <c r="W769" s="10" t="str">
        <f aca="false">IF(V769="","",IF(V769&lt;100,"Menos de 100 USD",IF(V769&lt;500,"100 a 500 USD",IF(V769&lt;2000,"500 a 2.000 USD","Más de 2.000 USD"))))</f>
        <v/>
      </c>
      <c r="X769" s="14" t="str">
        <f aca="false">IF(P769="","",MIN(T769,S769))</f>
        <v/>
      </c>
    </row>
    <row r="770" customFormat="false" ht="15" hidden="false" customHeight="false" outlineLevel="0" collapsed="false">
      <c r="A770" s="10" t="s">
        <v>1600</v>
      </c>
      <c r="B770" s="14" t="n">
        <v>18.885</v>
      </c>
      <c r="C770" s="14" t="str">
        <f aca="false">IF('MRR Conglomerado'!AG770&gt;0,'MRR Conglomerado'!AG770,"")</f>
        <v/>
      </c>
      <c r="D770" s="14" t="str">
        <f aca="false">IF(C770="","",'MRR Conglomerado'!AS770)</f>
        <v/>
      </c>
      <c r="E770" s="13" t="str">
        <f aca="false">IF(C770="","",D770/C770)</f>
        <v/>
      </c>
      <c r="F770" s="14" t="str">
        <f aca="false">IF(C770="","",C770/B770)</f>
        <v/>
      </c>
      <c r="G770" s="10" t="str">
        <f aca="false">IF(F770="","",IF(F770&lt;100,"Menos de 100 USD",IF(F770&lt;500,"100 a 500 USD",IF(F770&lt;2000,"500 a 2.000 USD","Más de 2.000 USD"))))</f>
        <v/>
      </c>
      <c r="H770" s="14" t="str">
        <f aca="false">IF(C770="","",MIN(D770,C770))</f>
        <v/>
      </c>
      <c r="I770" s="14" t="str">
        <f aca="false">IF(SUM('MRR Conglomerado'!AE770:AG770)&gt;0,SUM('MRR Conglomerado'!AE770:AG770),"")</f>
        <v/>
      </c>
      <c r="J770" s="14" t="str">
        <f aca="false">IF(I770="","",SUM('MRR Conglomerado'!AQ770:AS770))</f>
        <v/>
      </c>
      <c r="K770" s="10" t="str">
        <f aca="false">IF(I770="","",COUNTIF('MRR Conglomerado'!AE770:AG770,"&gt;0"))</f>
        <v/>
      </c>
      <c r="L770" s="13" t="str">
        <f aca="false">IF(I770="","",J770/I770)</f>
        <v/>
      </c>
      <c r="M770" s="14" t="str">
        <f aca="false">IF(I770="","",I770/K770/B770)</f>
        <v/>
      </c>
      <c r="N770" s="10" t="str">
        <f aca="false">IF(M770="","",IF(M770&lt;100,"Menos de 100 USD",IF(M770&lt;500,"100 a 500 USD",IF(M770&lt;2000,"500 a 2.000 USD","Más de 2.000 USD"))))</f>
        <v/>
      </c>
      <c r="O770" s="14" t="str">
        <f aca="false">IF(I770="","",MIN(J770,I770))</f>
        <v/>
      </c>
      <c r="P770" s="14" t="str">
        <f aca="false">IF(SUM('MRR Conglomerado'!V770:AG770)&gt;0,SUM('MRR Conglomerado'!V770:AG770),"")</f>
        <v/>
      </c>
      <c r="Q770" s="14" t="str">
        <f aca="false">IF(P770="","",SUM('MRR Conglomerado'!AH770:AS770))</f>
        <v/>
      </c>
      <c r="R770" s="10" t="str">
        <f aca="false">IF(P770="","",COUNTIF('MRR Conglomerado'!V770:AG770,"&gt;0"))</f>
        <v/>
      </c>
      <c r="S770" s="14" t="str">
        <f aca="false">IF(P770="","",P770/R770)</f>
        <v/>
      </c>
      <c r="T770" s="14" t="str">
        <f aca="false">IF(P770="","",Q770/12)</f>
        <v/>
      </c>
      <c r="U770" s="13" t="str">
        <f aca="false">IF(P770="","",T770/S770)</f>
        <v/>
      </c>
      <c r="V770" s="14" t="str">
        <f aca="false">IF(P770="","",S770/B770)</f>
        <v/>
      </c>
      <c r="W770" s="10" t="str">
        <f aca="false">IF(V770="","",IF(V770&lt;100,"Menos de 100 USD",IF(V770&lt;500,"100 a 500 USD",IF(V770&lt;2000,"500 a 2.000 USD","Más de 2.000 USD"))))</f>
        <v/>
      </c>
      <c r="X770" s="14" t="str">
        <f aca="false">IF(P770="","",MIN(T770,S770))</f>
        <v/>
      </c>
    </row>
    <row r="771" customFormat="false" ht="15" hidden="false" customHeight="false" outlineLevel="0" collapsed="false">
      <c r="A771" s="10" t="s">
        <v>1602</v>
      </c>
      <c r="B771" s="14" t="n">
        <v>18.885</v>
      </c>
      <c r="C771" s="14" t="n">
        <f aca="false">IF('MRR Conglomerado'!AG771&gt;0,'MRR Conglomerado'!AG771,"")</f>
        <v>2222.95335</v>
      </c>
      <c r="D771" s="14" t="n">
        <f aca="false">IF(C771="","",'MRR Conglomerado'!AS771)</f>
        <v>2723.949024</v>
      </c>
      <c r="E771" s="13" t="n">
        <f aca="false">IF(C771="","",D771/C771)</f>
        <v>1.22537390359541</v>
      </c>
      <c r="F771" s="14" t="n">
        <f aca="false">IF(C771="","",C771/B771)</f>
        <v>117.71</v>
      </c>
      <c r="G771" s="10" t="str">
        <f aca="false">IF(F771="","",IF(F771&lt;100,"Menos de 100 USD",IF(F771&lt;500,"100 a 500 USD",IF(F771&lt;2000,"500 a 2.000 USD","Más de 2.000 USD"))))</f>
        <v>100 a 500 USD</v>
      </c>
      <c r="H771" s="14" t="n">
        <f aca="false">IF(C771="","",MIN(D771,C771))</f>
        <v>2222.95335</v>
      </c>
      <c r="I771" s="14" t="n">
        <f aca="false">IF(SUM('MRR Conglomerado'!AE771:AG771)&gt;0,SUM('MRR Conglomerado'!AE771:AG771),"")</f>
        <v>6725.98097</v>
      </c>
      <c r="J771" s="14" t="n">
        <f aca="false">IF(I771="","",SUM('MRR Conglomerado'!AQ771:AS771))</f>
        <v>8001.015628</v>
      </c>
      <c r="K771" s="10" t="n">
        <f aca="false">IF(I771="","",COUNTIF('MRR Conglomerado'!AE771:AG771,"&gt;0"))</f>
        <v>3</v>
      </c>
      <c r="L771" s="13" t="n">
        <f aca="false">IF(I771="","",J771/I771)</f>
        <v>1.18956857946626</v>
      </c>
      <c r="M771" s="14" t="n">
        <f aca="false">IF(I771="","",I771/K771/B771)</f>
        <v>118.718223810785</v>
      </c>
      <c r="N771" s="10" t="str">
        <f aca="false">IF(M771="","",IF(M771&lt;100,"Menos de 100 USD",IF(M771&lt;500,"100 a 500 USD",IF(M771&lt;2000,"500 a 2.000 USD","Más de 2.000 USD"))))</f>
        <v>100 a 500 USD</v>
      </c>
      <c r="O771" s="14" t="n">
        <f aca="false">IF(I771="","",MIN(J771,I771))</f>
        <v>6725.98097</v>
      </c>
      <c r="P771" s="14" t="n">
        <f aca="false">IF(SUM('MRR Conglomerado'!V771:AG771)&gt;0,SUM('MRR Conglomerado'!V771:AG771),"")</f>
        <v>13395.14029</v>
      </c>
      <c r="Q771" s="14" t="n">
        <f aca="false">IF(P771="","",SUM('MRR Conglomerado'!AH771:AS771))</f>
        <v>28404.150659</v>
      </c>
      <c r="R771" s="10" t="n">
        <f aca="false">IF(P771="","",COUNTIF('MRR Conglomerado'!V771:AG771,"&gt;0"))</f>
        <v>6</v>
      </c>
      <c r="S771" s="14" t="n">
        <f aca="false">IF(P771="","",P771/R771)</f>
        <v>2232.52338166667</v>
      </c>
      <c r="T771" s="14" t="n">
        <f aca="false">IF(P771="","",Q771/12)</f>
        <v>2367.01255491667</v>
      </c>
      <c r="U771" s="13" t="n">
        <f aca="false">IF(P771="","",T771/S771)</f>
        <v>1.06024088005278</v>
      </c>
      <c r="V771" s="14" t="n">
        <f aca="false">IF(P771="","",S771/B771)</f>
        <v>118.216753066808</v>
      </c>
      <c r="W771" s="10" t="str">
        <f aca="false">IF(V771="","",IF(V771&lt;100,"Menos de 100 USD",IF(V771&lt;500,"100 a 500 USD",IF(V771&lt;2000,"500 a 2.000 USD","Más de 2.000 USD"))))</f>
        <v>100 a 500 USD</v>
      </c>
      <c r="X771" s="14" t="n">
        <f aca="false">IF(P771="","",MIN(T771,S771))</f>
        <v>2232.52338166667</v>
      </c>
    </row>
    <row r="772" customFormat="false" ht="15" hidden="false" customHeight="false" outlineLevel="0" collapsed="false">
      <c r="A772" s="10" t="s">
        <v>1604</v>
      </c>
      <c r="B772" s="14" t="n">
        <v>18.885</v>
      </c>
      <c r="C772" s="14" t="str">
        <f aca="false">IF('MRR Conglomerado'!AG772&gt;0,'MRR Conglomerado'!AG772,"")</f>
        <v/>
      </c>
      <c r="D772" s="14" t="str">
        <f aca="false">IF(C772="","",'MRR Conglomerado'!AS772)</f>
        <v/>
      </c>
      <c r="E772" s="13" t="str">
        <f aca="false">IF(C772="","",D772/C772)</f>
        <v/>
      </c>
      <c r="F772" s="14" t="str">
        <f aca="false">IF(C772="","",C772/B772)</f>
        <v/>
      </c>
      <c r="G772" s="10" t="str">
        <f aca="false">IF(F772="","",IF(F772&lt;100,"Menos de 100 USD",IF(F772&lt;500,"100 a 500 USD",IF(F772&lt;2000,"500 a 2.000 USD","Más de 2.000 USD"))))</f>
        <v/>
      </c>
      <c r="H772" s="14" t="str">
        <f aca="false">IF(C772="","",MIN(D772,C772))</f>
        <v/>
      </c>
      <c r="I772" s="14" t="str">
        <f aca="false">IF(SUM('MRR Conglomerado'!AE772:AG772)&gt;0,SUM('MRR Conglomerado'!AE772:AG772),"")</f>
        <v/>
      </c>
      <c r="J772" s="14" t="str">
        <f aca="false">IF(I772="","",SUM('MRR Conglomerado'!AQ772:AS772))</f>
        <v/>
      </c>
      <c r="K772" s="10" t="str">
        <f aca="false">IF(I772="","",COUNTIF('MRR Conglomerado'!AE772:AG772,"&gt;0"))</f>
        <v/>
      </c>
      <c r="L772" s="13" t="str">
        <f aca="false">IF(I772="","",J772/I772)</f>
        <v/>
      </c>
      <c r="M772" s="14" t="str">
        <f aca="false">IF(I772="","",I772/K772/B772)</f>
        <v/>
      </c>
      <c r="N772" s="10" t="str">
        <f aca="false">IF(M772="","",IF(M772&lt;100,"Menos de 100 USD",IF(M772&lt;500,"100 a 500 USD",IF(M772&lt;2000,"500 a 2.000 USD","Más de 2.000 USD"))))</f>
        <v/>
      </c>
      <c r="O772" s="14" t="str">
        <f aca="false">IF(I772="","",MIN(J772,I772))</f>
        <v/>
      </c>
      <c r="P772" s="14" t="str">
        <f aca="false">IF(SUM('MRR Conglomerado'!V772:AG772)&gt;0,SUM('MRR Conglomerado'!V772:AG772),"")</f>
        <v/>
      </c>
      <c r="Q772" s="14" t="str">
        <f aca="false">IF(P772="","",SUM('MRR Conglomerado'!AH772:AS772))</f>
        <v/>
      </c>
      <c r="R772" s="10" t="str">
        <f aca="false">IF(P772="","",COUNTIF('MRR Conglomerado'!V772:AG772,"&gt;0"))</f>
        <v/>
      </c>
      <c r="S772" s="14" t="str">
        <f aca="false">IF(P772="","",P772/R772)</f>
        <v/>
      </c>
      <c r="T772" s="14" t="str">
        <f aca="false">IF(P772="","",Q772/12)</f>
        <v/>
      </c>
      <c r="U772" s="13" t="str">
        <f aca="false">IF(P772="","",T772/S772)</f>
        <v/>
      </c>
      <c r="V772" s="14" t="str">
        <f aca="false">IF(P772="","",S772/B772)</f>
        <v/>
      </c>
      <c r="W772" s="10" t="str">
        <f aca="false">IF(V772="","",IF(V772&lt;100,"Menos de 100 USD",IF(V772&lt;500,"100 a 500 USD",IF(V772&lt;2000,"500 a 2.000 USD","Más de 2.000 USD"))))</f>
        <v/>
      </c>
      <c r="X772" s="14" t="str">
        <f aca="false">IF(P772="","",MIN(T772,S772))</f>
        <v/>
      </c>
    </row>
    <row r="773" customFormat="false" ht="15" hidden="false" customHeight="false" outlineLevel="0" collapsed="false">
      <c r="A773" s="10" t="s">
        <v>1606</v>
      </c>
      <c r="B773" s="14" t="n">
        <v>18.885</v>
      </c>
      <c r="C773" s="14" t="str">
        <f aca="false">IF('MRR Conglomerado'!AG773&gt;0,'MRR Conglomerado'!AG773,"")</f>
        <v/>
      </c>
      <c r="D773" s="14" t="str">
        <f aca="false">IF(C773="","",'MRR Conglomerado'!AS773)</f>
        <v/>
      </c>
      <c r="E773" s="13" t="str">
        <f aca="false">IF(C773="","",D773/C773)</f>
        <v/>
      </c>
      <c r="F773" s="14" t="str">
        <f aca="false">IF(C773="","",C773/B773)</f>
        <v/>
      </c>
      <c r="G773" s="10" t="str">
        <f aca="false">IF(F773="","",IF(F773&lt;100,"Menos de 100 USD",IF(F773&lt;500,"100 a 500 USD",IF(F773&lt;2000,"500 a 2.000 USD","Más de 2.000 USD"))))</f>
        <v/>
      </c>
      <c r="H773" s="14" t="str">
        <f aca="false">IF(C773="","",MIN(D773,C773))</f>
        <v/>
      </c>
      <c r="I773" s="14" t="str">
        <f aca="false">IF(SUM('MRR Conglomerado'!AE773:AG773)&gt;0,SUM('MRR Conglomerado'!AE773:AG773),"")</f>
        <v/>
      </c>
      <c r="J773" s="14" t="str">
        <f aca="false">IF(I773="","",SUM('MRR Conglomerado'!AQ773:AS773))</f>
        <v/>
      </c>
      <c r="K773" s="10" t="str">
        <f aca="false">IF(I773="","",COUNTIF('MRR Conglomerado'!AE773:AG773,"&gt;0"))</f>
        <v/>
      </c>
      <c r="L773" s="13" t="str">
        <f aca="false">IF(I773="","",J773/I773)</f>
        <v/>
      </c>
      <c r="M773" s="14" t="str">
        <f aca="false">IF(I773="","",I773/K773/B773)</f>
        <v/>
      </c>
      <c r="N773" s="10" t="str">
        <f aca="false">IF(M773="","",IF(M773&lt;100,"Menos de 100 USD",IF(M773&lt;500,"100 a 500 USD",IF(M773&lt;2000,"500 a 2.000 USD","Más de 2.000 USD"))))</f>
        <v/>
      </c>
      <c r="O773" s="14" t="str">
        <f aca="false">IF(I773="","",MIN(J773,I773))</f>
        <v/>
      </c>
      <c r="P773" s="14" t="str">
        <f aca="false">IF(SUM('MRR Conglomerado'!V773:AG773)&gt;0,SUM('MRR Conglomerado'!V773:AG773),"")</f>
        <v/>
      </c>
      <c r="Q773" s="14" t="str">
        <f aca="false">IF(P773="","",SUM('MRR Conglomerado'!AH773:AS773))</f>
        <v/>
      </c>
      <c r="R773" s="10" t="str">
        <f aca="false">IF(P773="","",COUNTIF('MRR Conglomerado'!V773:AG773,"&gt;0"))</f>
        <v/>
      </c>
      <c r="S773" s="14" t="str">
        <f aca="false">IF(P773="","",P773/R773)</f>
        <v/>
      </c>
      <c r="T773" s="14" t="str">
        <f aca="false">IF(P773="","",Q773/12)</f>
        <v/>
      </c>
      <c r="U773" s="13" t="str">
        <f aca="false">IF(P773="","",T773/S773)</f>
        <v/>
      </c>
      <c r="V773" s="14" t="str">
        <f aca="false">IF(P773="","",S773/B773)</f>
        <v/>
      </c>
      <c r="W773" s="10" t="str">
        <f aca="false">IF(V773="","",IF(V773&lt;100,"Menos de 100 USD",IF(V773&lt;500,"100 a 500 USD",IF(V773&lt;2000,"500 a 2.000 USD","Más de 2.000 USD"))))</f>
        <v/>
      </c>
      <c r="X773" s="14" t="str">
        <f aca="false">IF(P773="","",MIN(T773,S773))</f>
        <v/>
      </c>
    </row>
    <row r="774" customFormat="false" ht="15" hidden="false" customHeight="false" outlineLevel="0" collapsed="false">
      <c r="A774" s="10" t="s">
        <v>1608</v>
      </c>
      <c r="B774" s="14" t="n">
        <v>18.885</v>
      </c>
      <c r="C774" s="14" t="n">
        <f aca="false">IF('MRR Conglomerado'!AG774&gt;0,'MRR Conglomerado'!AG774,"")</f>
        <v>4662.89535</v>
      </c>
      <c r="D774" s="14" t="n">
        <f aca="false">IF(C774="","",'MRR Conglomerado'!AS774)</f>
        <v>7316.193848</v>
      </c>
      <c r="E774" s="13" t="n">
        <f aca="false">IF(C774="","",D774/C774)</f>
        <v>1.56902381435603</v>
      </c>
      <c r="F774" s="14" t="n">
        <f aca="false">IF(C774="","",C774/B774)</f>
        <v>246.91</v>
      </c>
      <c r="G774" s="10" t="str">
        <f aca="false">IF(F774="","",IF(F774&lt;100,"Menos de 100 USD",IF(F774&lt;500,"100 a 500 USD",IF(F774&lt;2000,"500 a 2.000 USD","Más de 2.000 USD"))))</f>
        <v>100 a 500 USD</v>
      </c>
      <c r="H774" s="14" t="n">
        <f aca="false">IF(C774="","",MIN(D774,C774))</f>
        <v>4662.89535</v>
      </c>
      <c r="I774" s="14" t="n">
        <f aca="false">IF(SUM('MRR Conglomerado'!AE774:AG774)&gt;0,SUM('MRR Conglomerado'!AE774:AG774),"")</f>
        <v>13884.68249</v>
      </c>
      <c r="J774" s="14" t="n">
        <f aca="false">IF(I774="","",SUM('MRR Conglomerado'!AQ774:AS774))</f>
        <v>22416.261373</v>
      </c>
      <c r="K774" s="10" t="n">
        <f aca="false">IF(I774="","",COUNTIF('MRR Conglomerado'!AE774:AG774,"&gt;0"))</f>
        <v>3</v>
      </c>
      <c r="L774" s="13" t="n">
        <f aca="false">IF(I774="","",J774/I774)</f>
        <v>1.61445977530596</v>
      </c>
      <c r="M774" s="14" t="n">
        <f aca="false">IF(I774="","",I774/K774/B774)</f>
        <v>245.074265113406</v>
      </c>
      <c r="N774" s="10" t="str">
        <f aca="false">IF(M774="","",IF(M774&lt;100,"Menos de 100 USD",IF(M774&lt;500,"100 a 500 USD",IF(M774&lt;2000,"500 a 2.000 USD","Más de 2.000 USD"))))</f>
        <v>100 a 500 USD</v>
      </c>
      <c r="O774" s="14" t="n">
        <f aca="false">IF(I774="","",MIN(J774,I774))</f>
        <v>13884.68249</v>
      </c>
      <c r="P774" s="14" t="n">
        <f aca="false">IF(SUM('MRR Conglomerado'!V774:AG774)&gt;0,SUM('MRR Conglomerado'!V774:AG774),"")</f>
        <v>50732.745334</v>
      </c>
      <c r="Q774" s="14" t="n">
        <f aca="false">IF(P774="","",SUM('MRR Conglomerado'!AH774:AS774))</f>
        <v>70605.166149</v>
      </c>
      <c r="R774" s="10" t="n">
        <f aca="false">IF(P774="","",COUNTIF('MRR Conglomerado'!V774:AG774,"&gt;0"))</f>
        <v>12</v>
      </c>
      <c r="S774" s="14" t="n">
        <f aca="false">IF(P774="","",P774/R774)</f>
        <v>4227.72877783333</v>
      </c>
      <c r="T774" s="14" t="n">
        <f aca="false">IF(P774="","",Q774/12)</f>
        <v>5883.76384575</v>
      </c>
      <c r="U774" s="13" t="n">
        <f aca="false">IF(P774="","",T774/S774)</f>
        <v>1.39170797251695</v>
      </c>
      <c r="V774" s="14" t="n">
        <f aca="false">IF(P774="","",S774/B774)</f>
        <v>223.867025567028</v>
      </c>
      <c r="W774" s="10" t="str">
        <f aca="false">IF(V774="","",IF(V774&lt;100,"Menos de 100 USD",IF(V774&lt;500,"100 a 500 USD",IF(V774&lt;2000,"500 a 2.000 USD","Más de 2.000 USD"))))</f>
        <v>100 a 500 USD</v>
      </c>
      <c r="X774" s="14" t="n">
        <f aca="false">IF(P774="","",MIN(T774,S774))</f>
        <v>4227.72877783333</v>
      </c>
    </row>
    <row r="775" customFormat="false" ht="15" hidden="false" customHeight="false" outlineLevel="0" collapsed="false">
      <c r="A775" s="10" t="s">
        <v>1610</v>
      </c>
      <c r="B775" s="14" t="n">
        <v>18.885</v>
      </c>
      <c r="C775" s="14" t="str">
        <f aca="false">IF('MRR Conglomerado'!AG775&gt;0,'MRR Conglomerado'!AG775,"")</f>
        <v/>
      </c>
      <c r="D775" s="14" t="str">
        <f aca="false">IF(C775="","",'MRR Conglomerado'!AS775)</f>
        <v/>
      </c>
      <c r="E775" s="13" t="str">
        <f aca="false">IF(C775="","",D775/C775)</f>
        <v/>
      </c>
      <c r="F775" s="14" t="str">
        <f aca="false">IF(C775="","",C775/B775)</f>
        <v/>
      </c>
      <c r="G775" s="10" t="str">
        <f aca="false">IF(F775="","",IF(F775&lt;100,"Menos de 100 USD",IF(F775&lt;500,"100 a 500 USD",IF(F775&lt;2000,"500 a 2.000 USD","Más de 2.000 USD"))))</f>
        <v/>
      </c>
      <c r="H775" s="14" t="str">
        <f aca="false">IF(C775="","",MIN(D775,C775))</f>
        <v/>
      </c>
      <c r="I775" s="14" t="str">
        <f aca="false">IF(SUM('MRR Conglomerado'!AE775:AG775)&gt;0,SUM('MRR Conglomerado'!AE775:AG775),"")</f>
        <v/>
      </c>
      <c r="J775" s="14" t="str">
        <f aca="false">IF(I775="","",SUM('MRR Conglomerado'!AQ775:AS775))</f>
        <v/>
      </c>
      <c r="K775" s="10" t="str">
        <f aca="false">IF(I775="","",COUNTIF('MRR Conglomerado'!AE775:AG775,"&gt;0"))</f>
        <v/>
      </c>
      <c r="L775" s="13" t="str">
        <f aca="false">IF(I775="","",J775/I775)</f>
        <v/>
      </c>
      <c r="M775" s="14" t="str">
        <f aca="false">IF(I775="","",I775/K775/B775)</f>
        <v/>
      </c>
      <c r="N775" s="10" t="str">
        <f aca="false">IF(M775="","",IF(M775&lt;100,"Menos de 100 USD",IF(M775&lt;500,"100 a 500 USD",IF(M775&lt;2000,"500 a 2.000 USD","Más de 2.000 USD"))))</f>
        <v/>
      </c>
      <c r="O775" s="14" t="str">
        <f aca="false">IF(I775="","",MIN(J775,I775))</f>
        <v/>
      </c>
      <c r="P775" s="14" t="str">
        <f aca="false">IF(SUM('MRR Conglomerado'!V775:AG775)&gt;0,SUM('MRR Conglomerado'!V775:AG775),"")</f>
        <v/>
      </c>
      <c r="Q775" s="14" t="str">
        <f aca="false">IF(P775="","",SUM('MRR Conglomerado'!AH775:AS775))</f>
        <v/>
      </c>
      <c r="R775" s="10" t="str">
        <f aca="false">IF(P775="","",COUNTIF('MRR Conglomerado'!V775:AG775,"&gt;0"))</f>
        <v/>
      </c>
      <c r="S775" s="14" t="str">
        <f aca="false">IF(P775="","",P775/R775)</f>
        <v/>
      </c>
      <c r="T775" s="14" t="str">
        <f aca="false">IF(P775="","",Q775/12)</f>
        <v/>
      </c>
      <c r="U775" s="13" t="str">
        <f aca="false">IF(P775="","",T775/S775)</f>
        <v/>
      </c>
      <c r="V775" s="14" t="str">
        <f aca="false">IF(P775="","",S775/B775)</f>
        <v/>
      </c>
      <c r="W775" s="10" t="str">
        <f aca="false">IF(V775="","",IF(V775&lt;100,"Menos de 100 USD",IF(V775&lt;500,"100 a 500 USD",IF(V775&lt;2000,"500 a 2.000 USD","Más de 2.000 USD"))))</f>
        <v/>
      </c>
      <c r="X775" s="14" t="str">
        <f aca="false">IF(P775="","",MIN(T775,S775))</f>
        <v/>
      </c>
    </row>
    <row r="776" customFormat="false" ht="15" hidden="false" customHeight="false" outlineLevel="0" collapsed="false">
      <c r="A776" s="10" t="s">
        <v>1612</v>
      </c>
      <c r="B776" s="14" t="n">
        <v>18.885</v>
      </c>
      <c r="C776" s="14" t="str">
        <f aca="false">IF('MRR Conglomerado'!AG776&gt;0,'MRR Conglomerado'!AG776,"")</f>
        <v/>
      </c>
      <c r="D776" s="14" t="str">
        <f aca="false">IF(C776="","",'MRR Conglomerado'!AS776)</f>
        <v/>
      </c>
      <c r="E776" s="13" t="str">
        <f aca="false">IF(C776="","",D776/C776)</f>
        <v/>
      </c>
      <c r="F776" s="14" t="str">
        <f aca="false">IF(C776="","",C776/B776)</f>
        <v/>
      </c>
      <c r="G776" s="10" t="str">
        <f aca="false">IF(F776="","",IF(F776&lt;100,"Menos de 100 USD",IF(F776&lt;500,"100 a 500 USD",IF(F776&lt;2000,"500 a 2.000 USD","Más de 2.000 USD"))))</f>
        <v/>
      </c>
      <c r="H776" s="14" t="str">
        <f aca="false">IF(C776="","",MIN(D776,C776))</f>
        <v/>
      </c>
      <c r="I776" s="14" t="str">
        <f aca="false">IF(SUM('MRR Conglomerado'!AE776:AG776)&gt;0,SUM('MRR Conglomerado'!AE776:AG776),"")</f>
        <v/>
      </c>
      <c r="J776" s="14" t="str">
        <f aca="false">IF(I776="","",SUM('MRR Conglomerado'!AQ776:AS776))</f>
        <v/>
      </c>
      <c r="K776" s="10" t="str">
        <f aca="false">IF(I776="","",COUNTIF('MRR Conglomerado'!AE776:AG776,"&gt;0"))</f>
        <v/>
      </c>
      <c r="L776" s="13" t="str">
        <f aca="false">IF(I776="","",J776/I776)</f>
        <v/>
      </c>
      <c r="M776" s="14" t="str">
        <f aca="false">IF(I776="","",I776/K776/B776)</f>
        <v/>
      </c>
      <c r="N776" s="10" t="str">
        <f aca="false">IF(M776="","",IF(M776&lt;100,"Menos de 100 USD",IF(M776&lt;500,"100 a 500 USD",IF(M776&lt;2000,"500 a 2.000 USD","Más de 2.000 USD"))))</f>
        <v/>
      </c>
      <c r="O776" s="14" t="str">
        <f aca="false">IF(I776="","",MIN(J776,I776))</f>
        <v/>
      </c>
      <c r="P776" s="14" t="n">
        <f aca="false">IF(SUM('MRR Conglomerado'!V776:AG776)&gt;0,SUM('MRR Conglomerado'!V776:AG776),"")</f>
        <v>603.41881</v>
      </c>
      <c r="Q776" s="14" t="n">
        <f aca="false">IF(P776="","",SUM('MRR Conglomerado'!AH776:AS776))</f>
        <v>24799.929986</v>
      </c>
      <c r="R776" s="10" t="n">
        <f aca="false">IF(P776="","",COUNTIF('MRR Conglomerado'!V776:AG776,"&gt;0"))</f>
        <v>1</v>
      </c>
      <c r="S776" s="14" t="n">
        <f aca="false">IF(P776="","",P776/R776)</f>
        <v>603.41881</v>
      </c>
      <c r="T776" s="14" t="n">
        <f aca="false">IF(P776="","",Q776/12)</f>
        <v>2066.66083216667</v>
      </c>
      <c r="U776" s="13" t="n">
        <f aca="false">IF(P776="","",T776/S776)</f>
        <v>3.42491947204408</v>
      </c>
      <c r="V776" s="14" t="n">
        <f aca="false">IF(P776="","",S776/B776)</f>
        <v>31.9522801164946</v>
      </c>
      <c r="W776" s="10" t="str">
        <f aca="false">IF(V776="","",IF(V776&lt;100,"Menos de 100 USD",IF(V776&lt;500,"100 a 500 USD",IF(V776&lt;2000,"500 a 2.000 USD","Más de 2.000 USD"))))</f>
        <v>Menos de 100 USD</v>
      </c>
      <c r="X776" s="14" t="n">
        <f aca="false">IF(P776="","",MIN(T776,S776))</f>
        <v>603.41881</v>
      </c>
    </row>
    <row r="777" customFormat="false" ht="15" hidden="false" customHeight="false" outlineLevel="0" collapsed="false">
      <c r="A777" s="10" t="s">
        <v>1614</v>
      </c>
      <c r="B777" s="14" t="n">
        <v>18.885</v>
      </c>
      <c r="C777" s="14" t="str">
        <f aca="false">IF('MRR Conglomerado'!AG777&gt;0,'MRR Conglomerado'!AG777,"")</f>
        <v/>
      </c>
      <c r="D777" s="14" t="str">
        <f aca="false">IF(C777="","",'MRR Conglomerado'!AS777)</f>
        <v/>
      </c>
      <c r="E777" s="13" t="str">
        <f aca="false">IF(C777="","",D777/C777)</f>
        <v/>
      </c>
      <c r="F777" s="14" t="str">
        <f aca="false">IF(C777="","",C777/B777)</f>
        <v/>
      </c>
      <c r="G777" s="10" t="str">
        <f aca="false">IF(F777="","",IF(F777&lt;100,"Menos de 100 USD",IF(F777&lt;500,"100 a 500 USD",IF(F777&lt;2000,"500 a 2.000 USD","Más de 2.000 USD"))))</f>
        <v/>
      </c>
      <c r="H777" s="14" t="str">
        <f aca="false">IF(C777="","",MIN(D777,C777))</f>
        <v/>
      </c>
      <c r="I777" s="14" t="str">
        <f aca="false">IF(SUM('MRR Conglomerado'!AE777:AG777)&gt;0,SUM('MRR Conglomerado'!AE777:AG777),"")</f>
        <v/>
      </c>
      <c r="J777" s="14" t="str">
        <f aca="false">IF(I777="","",SUM('MRR Conglomerado'!AQ777:AS777))</f>
        <v/>
      </c>
      <c r="K777" s="10" t="str">
        <f aca="false">IF(I777="","",COUNTIF('MRR Conglomerado'!AE777:AG777,"&gt;0"))</f>
        <v/>
      </c>
      <c r="L777" s="13" t="str">
        <f aca="false">IF(I777="","",J777/I777)</f>
        <v/>
      </c>
      <c r="M777" s="14" t="str">
        <f aca="false">IF(I777="","",I777/K777/B777)</f>
        <v/>
      </c>
      <c r="N777" s="10" t="str">
        <f aca="false">IF(M777="","",IF(M777&lt;100,"Menos de 100 USD",IF(M777&lt;500,"100 a 500 USD",IF(M777&lt;2000,"500 a 2.000 USD","Más de 2.000 USD"))))</f>
        <v/>
      </c>
      <c r="O777" s="14" t="str">
        <f aca="false">IF(I777="","",MIN(J777,I777))</f>
        <v/>
      </c>
      <c r="P777" s="14" t="n">
        <f aca="false">IF(SUM('MRR Conglomerado'!V777:AG777)&gt;0,SUM('MRR Conglomerado'!V777:AG777),"")</f>
        <v>36047.632092</v>
      </c>
      <c r="Q777" s="14" t="n">
        <f aca="false">IF(P777="","",SUM('MRR Conglomerado'!AH777:AS777))</f>
        <v>0</v>
      </c>
      <c r="R777" s="10" t="n">
        <f aca="false">IF(P777="","",COUNTIF('MRR Conglomerado'!V777:AG777,"&gt;0"))</f>
        <v>7</v>
      </c>
      <c r="S777" s="14" t="n">
        <f aca="false">IF(P777="","",P777/R777)</f>
        <v>5149.66172742857</v>
      </c>
      <c r="T777" s="14" t="n">
        <f aca="false">IF(P777="","",Q777/12)</f>
        <v>0</v>
      </c>
      <c r="U777" s="13" t="n">
        <f aca="false">IF(P777="","",T777/S777)</f>
        <v>0</v>
      </c>
      <c r="V777" s="14" t="n">
        <f aca="false">IF(P777="","",S777/B777)</f>
        <v>272.685291365029</v>
      </c>
      <c r="W777" s="10" t="str">
        <f aca="false">IF(V777="","",IF(V777&lt;100,"Menos de 100 USD",IF(V777&lt;500,"100 a 500 USD",IF(V777&lt;2000,"500 a 2.000 USD","Más de 2.000 USD"))))</f>
        <v>100 a 500 USD</v>
      </c>
      <c r="X777" s="14" t="n">
        <f aca="false">IF(P777="","",MIN(T777,S777))</f>
        <v>0</v>
      </c>
    </row>
    <row r="778" customFormat="false" ht="15" hidden="false" customHeight="false" outlineLevel="0" collapsed="false">
      <c r="A778" s="10" t="s">
        <v>1616</v>
      </c>
      <c r="B778" s="14" t="n">
        <v>18.885</v>
      </c>
      <c r="C778" s="14" t="n">
        <f aca="false">IF('MRR Conglomerado'!AG778&gt;0,'MRR Conglomerado'!AG778,"")</f>
        <v>7814.613</v>
      </c>
      <c r="D778" s="14" t="n">
        <f aca="false">IF(C778="","",'MRR Conglomerado'!AS778)</f>
        <v>587.878744</v>
      </c>
      <c r="E778" s="13" t="n">
        <f aca="false">IF(C778="","",D778/C778)</f>
        <v>0.0752281327303092</v>
      </c>
      <c r="F778" s="14" t="n">
        <f aca="false">IF(C778="","",C778/B778)</f>
        <v>413.8</v>
      </c>
      <c r="G778" s="10" t="str">
        <f aca="false">IF(F778="","",IF(F778&lt;100,"Menos de 100 USD",IF(F778&lt;500,"100 a 500 USD",IF(F778&lt;2000,"500 a 2.000 USD","Más de 2.000 USD"))))</f>
        <v>100 a 500 USD</v>
      </c>
      <c r="H778" s="14" t="n">
        <f aca="false">IF(C778="","",MIN(D778,C778))</f>
        <v>587.878744</v>
      </c>
      <c r="I778" s="14" t="n">
        <f aca="false">IF(SUM('MRR Conglomerado'!AE778:AG778)&gt;0,SUM('MRR Conglomerado'!AE778:AG778),"")</f>
        <v>26048.3596</v>
      </c>
      <c r="J778" s="14" t="n">
        <f aca="false">IF(I778="","",SUM('MRR Conglomerado'!AQ778:AS778))</f>
        <v>3343.479051</v>
      </c>
      <c r="K778" s="10" t="n">
        <f aca="false">IF(I778="","",COUNTIF('MRR Conglomerado'!AE778:AG778,"&gt;0"))</f>
        <v>3</v>
      </c>
      <c r="L778" s="13" t="n">
        <f aca="false">IF(I778="","",J778/I778)</f>
        <v>0.128356606801451</v>
      </c>
      <c r="M778" s="14" t="n">
        <f aca="false">IF(I778="","",I778/K778/B778)</f>
        <v>459.771592975024</v>
      </c>
      <c r="N778" s="10" t="str">
        <f aca="false">IF(M778="","",IF(M778&lt;100,"Menos de 100 USD",IF(M778&lt;500,"100 a 500 USD",IF(M778&lt;2000,"500 a 2.000 USD","Más de 2.000 USD"))))</f>
        <v>100 a 500 USD</v>
      </c>
      <c r="O778" s="14" t="n">
        <f aca="false">IF(I778="","",MIN(J778,I778))</f>
        <v>3343.479051</v>
      </c>
      <c r="P778" s="14" t="n">
        <f aca="false">IF(SUM('MRR Conglomerado'!V778:AG778)&gt;0,SUM('MRR Conglomerado'!V778:AG778),"")</f>
        <v>98315.672544</v>
      </c>
      <c r="Q778" s="14" t="n">
        <f aca="false">IF(P778="","",SUM('MRR Conglomerado'!AH778:AS778))</f>
        <v>53913.426934</v>
      </c>
      <c r="R778" s="10" t="n">
        <f aca="false">IF(P778="","",COUNTIF('MRR Conglomerado'!V778:AG778,"&gt;0"))</f>
        <v>12</v>
      </c>
      <c r="S778" s="14" t="n">
        <f aca="false">IF(P778="","",P778/R778)</f>
        <v>8192.972712</v>
      </c>
      <c r="T778" s="14" t="n">
        <f aca="false">IF(P778="","",Q778/12)</f>
        <v>4492.78557783333</v>
      </c>
      <c r="U778" s="13" t="n">
        <f aca="false">IF(P778="","",T778/S778)</f>
        <v>0.548370626360428</v>
      </c>
      <c r="V778" s="14" t="n">
        <f aca="false">IF(P778="","",S778/B778)</f>
        <v>433.834933121525</v>
      </c>
      <c r="W778" s="10" t="str">
        <f aca="false">IF(V778="","",IF(V778&lt;100,"Menos de 100 USD",IF(V778&lt;500,"100 a 500 USD",IF(V778&lt;2000,"500 a 2.000 USD","Más de 2.000 USD"))))</f>
        <v>100 a 500 USD</v>
      </c>
      <c r="X778" s="14" t="n">
        <f aca="false">IF(P778="","",MIN(T778,S778))</f>
        <v>4492.78557783333</v>
      </c>
    </row>
    <row r="779" customFormat="false" ht="15" hidden="false" customHeight="false" outlineLevel="0" collapsed="false">
      <c r="A779" s="10" t="s">
        <v>1618</v>
      </c>
      <c r="B779" s="14" t="n">
        <v>18.885</v>
      </c>
      <c r="C779" s="14" t="str">
        <f aca="false">IF('MRR Conglomerado'!AG779&gt;0,'MRR Conglomerado'!AG779,"")</f>
        <v/>
      </c>
      <c r="D779" s="14" t="str">
        <f aca="false">IF(C779="","",'MRR Conglomerado'!AS779)</f>
        <v/>
      </c>
      <c r="E779" s="13" t="str">
        <f aca="false">IF(C779="","",D779/C779)</f>
        <v/>
      </c>
      <c r="F779" s="14" t="str">
        <f aca="false">IF(C779="","",C779/B779)</f>
        <v/>
      </c>
      <c r="G779" s="10" t="str">
        <f aca="false">IF(F779="","",IF(F779&lt;100,"Menos de 100 USD",IF(F779&lt;500,"100 a 500 USD",IF(F779&lt;2000,"500 a 2.000 USD","Más de 2.000 USD"))))</f>
        <v/>
      </c>
      <c r="H779" s="14" t="str">
        <f aca="false">IF(C779="","",MIN(D779,C779))</f>
        <v/>
      </c>
      <c r="I779" s="14" t="str">
        <f aca="false">IF(SUM('MRR Conglomerado'!AE779:AG779)&gt;0,SUM('MRR Conglomerado'!AE779:AG779),"")</f>
        <v/>
      </c>
      <c r="J779" s="14" t="str">
        <f aca="false">IF(I779="","",SUM('MRR Conglomerado'!AQ779:AS779))</f>
        <v/>
      </c>
      <c r="K779" s="10" t="str">
        <f aca="false">IF(I779="","",COUNTIF('MRR Conglomerado'!AE779:AG779,"&gt;0"))</f>
        <v/>
      </c>
      <c r="L779" s="13" t="str">
        <f aca="false">IF(I779="","",J779/I779)</f>
        <v/>
      </c>
      <c r="M779" s="14" t="str">
        <f aca="false">IF(I779="","",I779/K779/B779)</f>
        <v/>
      </c>
      <c r="N779" s="10" t="str">
        <f aca="false">IF(M779="","",IF(M779&lt;100,"Menos de 100 USD",IF(M779&lt;500,"100 a 500 USD",IF(M779&lt;2000,"500 a 2.000 USD","Más de 2.000 USD"))))</f>
        <v/>
      </c>
      <c r="O779" s="14" t="str">
        <f aca="false">IF(I779="","",MIN(J779,I779))</f>
        <v/>
      </c>
      <c r="P779" s="14" t="str">
        <f aca="false">IF(SUM('MRR Conglomerado'!V779:AG779)&gt;0,SUM('MRR Conglomerado'!V779:AG779),"")</f>
        <v/>
      </c>
      <c r="Q779" s="14" t="str">
        <f aca="false">IF(P779="","",SUM('MRR Conglomerado'!AH779:AS779))</f>
        <v/>
      </c>
      <c r="R779" s="10" t="str">
        <f aca="false">IF(P779="","",COUNTIF('MRR Conglomerado'!V779:AG779,"&gt;0"))</f>
        <v/>
      </c>
      <c r="S779" s="14" t="str">
        <f aca="false">IF(P779="","",P779/R779)</f>
        <v/>
      </c>
      <c r="T779" s="14" t="str">
        <f aca="false">IF(P779="","",Q779/12)</f>
        <v/>
      </c>
      <c r="U779" s="13" t="str">
        <f aca="false">IF(P779="","",T779/S779)</f>
        <v/>
      </c>
      <c r="V779" s="14" t="str">
        <f aca="false">IF(P779="","",S779/B779)</f>
        <v/>
      </c>
      <c r="W779" s="10" t="str">
        <f aca="false">IF(V779="","",IF(V779&lt;100,"Menos de 100 USD",IF(V779&lt;500,"100 a 500 USD",IF(V779&lt;2000,"500 a 2.000 USD","Más de 2.000 USD"))))</f>
        <v/>
      </c>
      <c r="X779" s="14" t="str">
        <f aca="false">IF(P779="","",MIN(T779,S779))</f>
        <v/>
      </c>
    </row>
    <row r="780" customFormat="false" ht="15" hidden="false" customHeight="false" outlineLevel="0" collapsed="false">
      <c r="A780" s="10" t="s">
        <v>1620</v>
      </c>
      <c r="B780" s="14" t="n">
        <v>18.885</v>
      </c>
      <c r="C780" s="14" t="str">
        <f aca="false">IF('MRR Conglomerado'!AG780&gt;0,'MRR Conglomerado'!AG780,"")</f>
        <v/>
      </c>
      <c r="D780" s="14" t="str">
        <f aca="false">IF(C780="","",'MRR Conglomerado'!AS780)</f>
        <v/>
      </c>
      <c r="E780" s="13" t="str">
        <f aca="false">IF(C780="","",D780/C780)</f>
        <v/>
      </c>
      <c r="F780" s="14" t="str">
        <f aca="false">IF(C780="","",C780/B780)</f>
        <v/>
      </c>
      <c r="G780" s="10" t="str">
        <f aca="false">IF(F780="","",IF(F780&lt;100,"Menos de 100 USD",IF(F780&lt;500,"100 a 500 USD",IF(F780&lt;2000,"500 a 2.000 USD","Más de 2.000 USD"))))</f>
        <v/>
      </c>
      <c r="H780" s="14" t="str">
        <f aca="false">IF(C780="","",MIN(D780,C780))</f>
        <v/>
      </c>
      <c r="I780" s="14" t="str">
        <f aca="false">IF(SUM('MRR Conglomerado'!AE780:AG780)&gt;0,SUM('MRR Conglomerado'!AE780:AG780),"")</f>
        <v/>
      </c>
      <c r="J780" s="14" t="str">
        <f aca="false">IF(I780="","",SUM('MRR Conglomerado'!AQ780:AS780))</f>
        <v/>
      </c>
      <c r="K780" s="10" t="str">
        <f aca="false">IF(I780="","",COUNTIF('MRR Conglomerado'!AE780:AG780,"&gt;0"))</f>
        <v/>
      </c>
      <c r="L780" s="13" t="str">
        <f aca="false">IF(I780="","",J780/I780)</f>
        <v/>
      </c>
      <c r="M780" s="14" t="str">
        <f aca="false">IF(I780="","",I780/K780/B780)</f>
        <v/>
      </c>
      <c r="N780" s="10" t="str">
        <f aca="false">IF(M780="","",IF(M780&lt;100,"Menos de 100 USD",IF(M780&lt;500,"100 a 500 USD",IF(M780&lt;2000,"500 a 2.000 USD","Más de 2.000 USD"))))</f>
        <v/>
      </c>
      <c r="O780" s="14" t="str">
        <f aca="false">IF(I780="","",MIN(J780,I780))</f>
        <v/>
      </c>
      <c r="P780" s="14" t="str">
        <f aca="false">IF(SUM('MRR Conglomerado'!V780:AG780)&gt;0,SUM('MRR Conglomerado'!V780:AG780),"")</f>
        <v/>
      </c>
      <c r="Q780" s="14" t="str">
        <f aca="false">IF(P780="","",SUM('MRR Conglomerado'!AH780:AS780))</f>
        <v/>
      </c>
      <c r="R780" s="10" t="str">
        <f aca="false">IF(P780="","",COUNTIF('MRR Conglomerado'!V780:AG780,"&gt;0"))</f>
        <v/>
      </c>
      <c r="S780" s="14" t="str">
        <f aca="false">IF(P780="","",P780/R780)</f>
        <v/>
      </c>
      <c r="T780" s="14" t="str">
        <f aca="false">IF(P780="","",Q780/12)</f>
        <v/>
      </c>
      <c r="U780" s="13" t="str">
        <f aca="false">IF(P780="","",T780/S780)</f>
        <v/>
      </c>
      <c r="V780" s="14" t="str">
        <f aca="false">IF(P780="","",S780/B780)</f>
        <v/>
      </c>
      <c r="W780" s="10" t="str">
        <f aca="false">IF(V780="","",IF(V780&lt;100,"Menos de 100 USD",IF(V780&lt;500,"100 a 500 USD",IF(V780&lt;2000,"500 a 2.000 USD","Más de 2.000 USD"))))</f>
        <v/>
      </c>
      <c r="X780" s="14" t="str">
        <f aca="false">IF(P780="","",MIN(T780,S780))</f>
        <v/>
      </c>
    </row>
    <row r="781" customFormat="false" ht="15" hidden="false" customHeight="false" outlineLevel="0" collapsed="false">
      <c r="A781" s="10" t="s">
        <v>1622</v>
      </c>
      <c r="B781" s="14" t="n">
        <v>18.885</v>
      </c>
      <c r="C781" s="14" t="str">
        <f aca="false">IF('MRR Conglomerado'!AG781&gt;0,'MRR Conglomerado'!AG781,"")</f>
        <v/>
      </c>
      <c r="D781" s="14" t="str">
        <f aca="false">IF(C781="","",'MRR Conglomerado'!AS781)</f>
        <v/>
      </c>
      <c r="E781" s="13" t="str">
        <f aca="false">IF(C781="","",D781/C781)</f>
        <v/>
      </c>
      <c r="F781" s="14" t="str">
        <f aca="false">IF(C781="","",C781/B781)</f>
        <v/>
      </c>
      <c r="G781" s="10" t="str">
        <f aca="false">IF(F781="","",IF(F781&lt;100,"Menos de 100 USD",IF(F781&lt;500,"100 a 500 USD",IF(F781&lt;2000,"500 a 2.000 USD","Más de 2.000 USD"))))</f>
        <v/>
      </c>
      <c r="H781" s="14" t="str">
        <f aca="false">IF(C781="","",MIN(D781,C781))</f>
        <v/>
      </c>
      <c r="I781" s="14" t="str">
        <f aca="false">IF(SUM('MRR Conglomerado'!AE781:AG781)&gt;0,SUM('MRR Conglomerado'!AE781:AG781),"")</f>
        <v/>
      </c>
      <c r="J781" s="14" t="str">
        <f aca="false">IF(I781="","",SUM('MRR Conglomerado'!AQ781:AS781))</f>
        <v/>
      </c>
      <c r="K781" s="10" t="str">
        <f aca="false">IF(I781="","",COUNTIF('MRR Conglomerado'!AE781:AG781,"&gt;0"))</f>
        <v/>
      </c>
      <c r="L781" s="13" t="str">
        <f aca="false">IF(I781="","",J781/I781)</f>
        <v/>
      </c>
      <c r="M781" s="14" t="str">
        <f aca="false">IF(I781="","",I781/K781/B781)</f>
        <v/>
      </c>
      <c r="N781" s="10" t="str">
        <f aca="false">IF(M781="","",IF(M781&lt;100,"Menos de 100 USD",IF(M781&lt;500,"100 a 500 USD",IF(M781&lt;2000,"500 a 2.000 USD","Más de 2.000 USD"))))</f>
        <v/>
      </c>
      <c r="O781" s="14" t="str">
        <f aca="false">IF(I781="","",MIN(J781,I781))</f>
        <v/>
      </c>
      <c r="P781" s="14" t="str">
        <f aca="false">IF(SUM('MRR Conglomerado'!V781:AG781)&gt;0,SUM('MRR Conglomerado'!V781:AG781),"")</f>
        <v/>
      </c>
      <c r="Q781" s="14" t="str">
        <f aca="false">IF(P781="","",SUM('MRR Conglomerado'!AH781:AS781))</f>
        <v/>
      </c>
      <c r="R781" s="10" t="str">
        <f aca="false">IF(P781="","",COUNTIF('MRR Conglomerado'!V781:AG781,"&gt;0"))</f>
        <v/>
      </c>
      <c r="S781" s="14" t="str">
        <f aca="false">IF(P781="","",P781/R781)</f>
        <v/>
      </c>
      <c r="T781" s="14" t="str">
        <f aca="false">IF(P781="","",Q781/12)</f>
        <v/>
      </c>
      <c r="U781" s="13" t="str">
        <f aca="false">IF(P781="","",T781/S781)</f>
        <v/>
      </c>
      <c r="V781" s="14" t="str">
        <f aca="false">IF(P781="","",S781/B781)</f>
        <v/>
      </c>
      <c r="W781" s="10" t="str">
        <f aca="false">IF(V781="","",IF(V781&lt;100,"Menos de 100 USD",IF(V781&lt;500,"100 a 500 USD",IF(V781&lt;2000,"500 a 2.000 USD","Más de 2.000 USD"))))</f>
        <v/>
      </c>
      <c r="X781" s="14" t="str">
        <f aca="false">IF(P781="","",MIN(T781,S781))</f>
        <v/>
      </c>
    </row>
    <row r="782" customFormat="false" ht="15" hidden="false" customHeight="false" outlineLevel="0" collapsed="false">
      <c r="A782" s="10" t="s">
        <v>1624</v>
      </c>
      <c r="B782" s="14" t="n">
        <v>18.885</v>
      </c>
      <c r="C782" s="14" t="n">
        <f aca="false">IF('MRR Conglomerado'!AG782&gt;0,'MRR Conglomerado'!AG782,"")</f>
        <v>4339.96185</v>
      </c>
      <c r="D782" s="14" t="n">
        <f aca="false">IF(C782="","",'MRR Conglomerado'!AS782)</f>
        <v>4718.956408</v>
      </c>
      <c r="E782" s="13" t="n">
        <f aca="false">IF(C782="","",D782/C782)</f>
        <v>1.08732670265293</v>
      </c>
      <c r="F782" s="14" t="n">
        <f aca="false">IF(C782="","",C782/B782)</f>
        <v>229.81</v>
      </c>
      <c r="G782" s="10" t="str">
        <f aca="false">IF(F782="","",IF(F782&lt;100,"Menos de 100 USD",IF(F782&lt;500,"100 a 500 USD",IF(F782&lt;2000,"500 a 2.000 USD","Más de 2.000 USD"))))</f>
        <v>100 a 500 USD</v>
      </c>
      <c r="H782" s="14" t="n">
        <f aca="false">IF(C782="","",MIN(D782,C782))</f>
        <v>4339.96185</v>
      </c>
      <c r="I782" s="14" t="n">
        <f aca="false">IF(SUM('MRR Conglomerado'!AE782:AG782)&gt;0,SUM('MRR Conglomerado'!AE782:AG782),"")</f>
        <v>12582.58419</v>
      </c>
      <c r="J782" s="14" t="n">
        <f aca="false">IF(I782="","",SUM('MRR Conglomerado'!AQ782:AS782))</f>
        <v>13104.1959</v>
      </c>
      <c r="K782" s="10" t="n">
        <f aca="false">IF(I782="","",COUNTIF('MRR Conglomerado'!AE782:AG782,"&gt;0"))</f>
        <v>3</v>
      </c>
      <c r="L782" s="13" t="n">
        <f aca="false">IF(I782="","",J782/I782)</f>
        <v>1.04145505423397</v>
      </c>
      <c r="M782" s="14" t="n">
        <f aca="false">IF(I782="","",I782/K782/B782)</f>
        <v>222.091328038125</v>
      </c>
      <c r="N782" s="10" t="str">
        <f aca="false">IF(M782="","",IF(M782&lt;100,"Menos de 100 USD",IF(M782&lt;500,"100 a 500 USD",IF(M782&lt;2000,"500 a 2.000 USD","Más de 2.000 USD"))))</f>
        <v>100 a 500 USD</v>
      </c>
      <c r="O782" s="14" t="n">
        <f aca="false">IF(I782="","",MIN(J782,I782))</f>
        <v>12582.58419</v>
      </c>
      <c r="P782" s="14" t="n">
        <f aca="false">IF(SUM('MRR Conglomerado'!V782:AG782)&gt;0,SUM('MRR Conglomerado'!V782:AG782),"")</f>
        <v>61936.131578</v>
      </c>
      <c r="Q782" s="14" t="n">
        <f aca="false">IF(P782="","",SUM('MRR Conglomerado'!AH782:AS782))</f>
        <v>54087.429932</v>
      </c>
      <c r="R782" s="10" t="n">
        <f aca="false">IF(P782="","",COUNTIF('MRR Conglomerado'!V782:AG782,"&gt;0"))</f>
        <v>12</v>
      </c>
      <c r="S782" s="14" t="n">
        <f aca="false">IF(P782="","",P782/R782)</f>
        <v>5161.34429816667</v>
      </c>
      <c r="T782" s="14" t="n">
        <f aca="false">IF(P782="","",Q782/12)</f>
        <v>4507.28582766667</v>
      </c>
      <c r="U782" s="13" t="n">
        <f aca="false">IF(P782="","",T782/S782)</f>
        <v>0.873277496575393</v>
      </c>
      <c r="V782" s="14" t="n">
        <f aca="false">IF(P782="","",S782/B782)</f>
        <v>273.303907766305</v>
      </c>
      <c r="W782" s="10" t="str">
        <f aca="false">IF(V782="","",IF(V782&lt;100,"Menos de 100 USD",IF(V782&lt;500,"100 a 500 USD",IF(V782&lt;2000,"500 a 2.000 USD","Más de 2.000 USD"))))</f>
        <v>100 a 500 USD</v>
      </c>
      <c r="X782" s="14" t="n">
        <f aca="false">IF(P782="","",MIN(T782,S782))</f>
        <v>4507.28582766667</v>
      </c>
    </row>
    <row r="783" customFormat="false" ht="15" hidden="false" customHeight="false" outlineLevel="0" collapsed="false">
      <c r="A783" s="10" t="s">
        <v>1626</v>
      </c>
      <c r="B783" s="14" t="n">
        <v>18.885</v>
      </c>
      <c r="C783" s="14" t="n">
        <f aca="false">IF('MRR Conglomerado'!AG783&gt;0,'MRR Conglomerado'!AG783,"")</f>
        <v>2043.92355</v>
      </c>
      <c r="D783" s="14" t="n">
        <f aca="false">IF(C783="","",'MRR Conglomerado'!AS783)</f>
        <v>2641.691504</v>
      </c>
      <c r="E783" s="13" t="n">
        <f aca="false">IF(C783="","",D783/C783)</f>
        <v>1.29246101401395</v>
      </c>
      <c r="F783" s="14" t="n">
        <f aca="false">IF(C783="","",C783/B783)</f>
        <v>108.23</v>
      </c>
      <c r="G783" s="10" t="str">
        <f aca="false">IF(F783="","",IF(F783&lt;100,"Menos de 100 USD",IF(F783&lt;500,"100 a 500 USD",IF(F783&lt;2000,"500 a 2.000 USD","Más de 2.000 USD"))))</f>
        <v>100 a 500 USD</v>
      </c>
      <c r="H783" s="14" t="n">
        <f aca="false">IF(C783="","",MIN(D783,C783))</f>
        <v>2043.92355</v>
      </c>
      <c r="I783" s="14" t="n">
        <f aca="false">IF(SUM('MRR Conglomerado'!AE783:AG783)&gt;0,SUM('MRR Conglomerado'!AE783:AG783),"")</f>
        <v>5991.96151</v>
      </c>
      <c r="J783" s="14" t="n">
        <f aca="false">IF(I783="","",SUM('MRR Conglomerado'!AQ783:AS783))</f>
        <v>8041.172622</v>
      </c>
      <c r="K783" s="10" t="n">
        <f aca="false">IF(I783="","",COUNTIF('MRR Conglomerado'!AE783:AG783,"&gt;0"))</f>
        <v>3</v>
      </c>
      <c r="L783" s="13" t="n">
        <f aca="false">IF(I783="","",J783/I783)</f>
        <v>1.34199337038131</v>
      </c>
      <c r="M783" s="14" t="n">
        <f aca="false">IF(I783="","",I783/K783/B783)</f>
        <v>105.762271820669</v>
      </c>
      <c r="N783" s="10" t="str">
        <f aca="false">IF(M783="","",IF(M783&lt;100,"Menos de 100 USD",IF(M783&lt;500,"100 a 500 USD",IF(M783&lt;2000,"500 a 2.000 USD","Más de 2.000 USD"))))</f>
        <v>100 a 500 USD</v>
      </c>
      <c r="O783" s="14" t="n">
        <f aca="false">IF(I783="","",MIN(J783,I783))</f>
        <v>5991.96151</v>
      </c>
      <c r="P783" s="14" t="n">
        <f aca="false">IF(SUM('MRR Conglomerado'!V783:AG783)&gt;0,SUM('MRR Conglomerado'!V783:AG783),"")</f>
        <v>22293.970636</v>
      </c>
      <c r="Q783" s="14" t="n">
        <f aca="false">IF(P783="","",SUM('MRR Conglomerado'!AH783:AS783))</f>
        <v>27959.950524</v>
      </c>
      <c r="R783" s="10" t="n">
        <f aca="false">IF(P783="","",COUNTIF('MRR Conglomerado'!V783:AG783,"&gt;0"))</f>
        <v>12</v>
      </c>
      <c r="S783" s="14" t="n">
        <f aca="false">IF(P783="","",P783/R783)</f>
        <v>1857.83088633333</v>
      </c>
      <c r="T783" s="14" t="n">
        <f aca="false">IF(P783="","",Q783/12)</f>
        <v>2329.995877</v>
      </c>
      <c r="U783" s="13" t="n">
        <f aca="false">IF(P783="","",T783/S783)</f>
        <v>1.25414853103155</v>
      </c>
      <c r="V783" s="14" t="n">
        <f aca="false">IF(P783="","",S783/B783)</f>
        <v>98.3760066896126</v>
      </c>
      <c r="W783" s="10" t="str">
        <f aca="false">IF(V783="","",IF(V783&lt;100,"Menos de 100 USD",IF(V783&lt;500,"100 a 500 USD",IF(V783&lt;2000,"500 a 2.000 USD","Más de 2.000 USD"))))</f>
        <v>Menos de 100 USD</v>
      </c>
      <c r="X783" s="14" t="n">
        <f aca="false">IF(P783="","",MIN(T783,S783))</f>
        <v>1857.83088633333</v>
      </c>
    </row>
    <row r="784" customFormat="false" ht="15" hidden="false" customHeight="false" outlineLevel="0" collapsed="false">
      <c r="A784" s="10" t="s">
        <v>1628</v>
      </c>
      <c r="B784" s="14" t="n">
        <v>18.885</v>
      </c>
      <c r="C784" s="14" t="n">
        <f aca="false">IF('MRR Conglomerado'!AG784&gt;0,'MRR Conglomerado'!AG784,"")</f>
        <v>7199.90625</v>
      </c>
      <c r="D784" s="14" t="n">
        <f aca="false">IF(C784="","",'MRR Conglomerado'!AS784)</f>
        <v>0</v>
      </c>
      <c r="E784" s="13" t="n">
        <f aca="false">IF(C784="","",D784/C784)</f>
        <v>0</v>
      </c>
      <c r="F784" s="14" t="n">
        <f aca="false">IF(C784="","",C784/B784)</f>
        <v>381.25</v>
      </c>
      <c r="G784" s="10" t="str">
        <f aca="false">IF(F784="","",IF(F784&lt;100,"Menos de 100 USD",IF(F784&lt;500,"100 a 500 USD",IF(F784&lt;2000,"500 a 2.000 USD","Más de 2.000 USD"))))</f>
        <v>100 a 500 USD</v>
      </c>
      <c r="H784" s="14" t="n">
        <f aca="false">IF(C784="","",MIN(D784,C784))</f>
        <v>0</v>
      </c>
      <c r="I784" s="14" t="n">
        <f aca="false">IF(SUM('MRR Conglomerado'!AE784:AG784)&gt;0,SUM('MRR Conglomerado'!AE784:AG784),"")</f>
        <v>21599.94765</v>
      </c>
      <c r="J784" s="14" t="n">
        <f aca="false">IF(I784="","",SUM('MRR Conglomerado'!AQ784:AS784))</f>
        <v>0</v>
      </c>
      <c r="K784" s="10" t="n">
        <f aca="false">IF(I784="","",COUNTIF('MRR Conglomerado'!AE784:AG784,"&gt;0"))</f>
        <v>3</v>
      </c>
      <c r="L784" s="13" t="n">
        <f aca="false">IF(I784="","",J784/I784)</f>
        <v>0</v>
      </c>
      <c r="M784" s="14" t="n">
        <f aca="false">IF(I784="","",I784/K784/B784)</f>
        <v>381.25404024358</v>
      </c>
      <c r="N784" s="10" t="str">
        <f aca="false">IF(M784="","",IF(M784&lt;100,"Menos de 100 USD",IF(M784&lt;500,"100 a 500 USD",IF(M784&lt;2000,"500 a 2.000 USD","Más de 2.000 USD"))))</f>
        <v>100 a 500 USD</v>
      </c>
      <c r="O784" s="14" t="n">
        <f aca="false">IF(I784="","",MIN(J784,I784))</f>
        <v>0</v>
      </c>
      <c r="P784" s="14" t="n">
        <f aca="false">IF(SUM('MRR Conglomerado'!V784:AG784)&gt;0,SUM('MRR Conglomerado'!V784:AG784),"")</f>
        <v>86400.055888</v>
      </c>
      <c r="Q784" s="14" t="n">
        <f aca="false">IF(P784="","",SUM('MRR Conglomerado'!AH784:AS784))</f>
        <v>43658.837732</v>
      </c>
      <c r="R784" s="10" t="n">
        <f aca="false">IF(P784="","",COUNTIF('MRR Conglomerado'!V784:AG784,"&gt;0"))</f>
        <v>12</v>
      </c>
      <c r="S784" s="14" t="n">
        <f aca="false">IF(P784="","",P784/R784)</f>
        <v>7200.00465733333</v>
      </c>
      <c r="T784" s="14" t="n">
        <f aca="false">IF(P784="","",Q784/12)</f>
        <v>3638.23647766667</v>
      </c>
      <c r="U784" s="13" t="n">
        <f aca="false">IF(P784="","",T784/S784)</f>
        <v>0.505310295037248</v>
      </c>
      <c r="V784" s="14" t="n">
        <f aca="false">IF(P784="","",S784/B784)</f>
        <v>381.255210872827</v>
      </c>
      <c r="W784" s="10" t="str">
        <f aca="false">IF(V784="","",IF(V784&lt;100,"Menos de 100 USD",IF(V784&lt;500,"100 a 500 USD",IF(V784&lt;2000,"500 a 2.000 USD","Más de 2.000 USD"))))</f>
        <v>100 a 500 USD</v>
      </c>
      <c r="X784" s="14" t="n">
        <f aca="false">IF(P784="","",MIN(T784,S784))</f>
        <v>3638.23647766667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5"/>
  </cols>
  <sheetData>
    <row r="1" customFormat="false" ht="15" hidden="false" customHeight="false" outlineLevel="0" collapsed="false">
      <c r="A1" s="15" t="s">
        <v>1653</v>
      </c>
    </row>
    <row r="2" customFormat="false" ht="15" hidden="false" customHeight="false" outlineLevel="0" collapsed="false">
      <c r="A2" s="16"/>
    </row>
    <row r="3" customFormat="false" ht="15" hidden="false" customHeight="false" outlineLevel="0" collapsed="false">
      <c r="A3" s="16" t="s">
        <v>1654</v>
      </c>
    </row>
    <row r="4" customFormat="false" ht="15" hidden="false" customHeight="false" outlineLevel="0" collapsed="false">
      <c r="A4" s="16" t="s">
        <v>1655</v>
      </c>
    </row>
    <row r="5" customFormat="false" ht="15" hidden="false" customHeight="false" outlineLevel="0" collapsed="false">
      <c r="A5" s="16" t="s">
        <v>1656</v>
      </c>
    </row>
    <row r="6" customFormat="false" ht="15" hidden="false" customHeight="false" outlineLevel="0" collapsed="false">
      <c r="A6" s="16"/>
    </row>
    <row r="7" customFormat="false" ht="15" hidden="false" customHeight="false" outlineLevel="0" collapsed="false">
      <c r="A7" s="16" t="s">
        <v>1657</v>
      </c>
    </row>
    <row r="8" customFormat="false" ht="15" hidden="false" customHeight="false" outlineLevel="0" collapsed="false">
      <c r="A8" s="16" t="s">
        <v>1658</v>
      </c>
    </row>
    <row r="9" customFormat="false" ht="15" hidden="false" customHeight="false" outlineLevel="0" collapsed="false">
      <c r="A9" s="16"/>
    </row>
    <row r="10" customFormat="false" ht="15" hidden="false" customHeight="false" outlineLevel="0" collapsed="false">
      <c r="A10" s="16" t="s">
        <v>1659</v>
      </c>
    </row>
    <row r="11" customFormat="false" ht="15" hidden="false" customHeight="false" outlineLevel="0" collapsed="false">
      <c r="A11" s="16" t="s">
        <v>1660</v>
      </c>
    </row>
    <row r="12" customFormat="false" ht="15" hidden="false" customHeight="false" outlineLevel="0" collapsed="false">
      <c r="A12" s="16" t="s">
        <v>1661</v>
      </c>
    </row>
    <row r="13" customFormat="false" ht="15" hidden="false" customHeight="false" outlineLevel="0" collapsed="false">
      <c r="A13" s="16" t="s">
        <v>1662</v>
      </c>
    </row>
    <row r="14" customFormat="false" ht="15" hidden="false" customHeight="false" outlineLevel="0" collapsed="false">
      <c r="A14" s="16" t="s">
        <v>1663</v>
      </c>
    </row>
    <row r="15" customFormat="false" ht="15" hidden="false" customHeight="false" outlineLevel="0" collapsed="false">
      <c r="A15" s="16"/>
    </row>
    <row r="16" customFormat="false" ht="15" hidden="false" customHeight="false" outlineLevel="0" collapsed="false">
      <c r="A16" s="16" t="s">
        <v>1664</v>
      </c>
    </row>
    <row r="17" customFormat="false" ht="15" hidden="false" customHeight="false" outlineLevel="0" collapsed="false">
      <c r="A17" s="16" t="s">
        <v>1665</v>
      </c>
    </row>
    <row r="18" customFormat="false" ht="15" hidden="false" customHeight="false" outlineLevel="0" collapsed="false">
      <c r="A18" s="16" t="s">
        <v>1666</v>
      </c>
    </row>
    <row r="19" customFormat="false" ht="15" hidden="false" customHeight="false" outlineLevel="0" collapsed="false">
      <c r="A19" s="16" t="s">
        <v>1667</v>
      </c>
    </row>
    <row r="20" customFormat="false" ht="15" hidden="false" customHeight="false" outlineLevel="0" collapsed="false">
      <c r="A20" s="16" t="s">
        <v>1668</v>
      </c>
    </row>
    <row r="21" customFormat="false" ht="15" hidden="false" customHeight="false" outlineLevel="0" collapsed="false">
      <c r="A21" s="16" t="s">
        <v>1669</v>
      </c>
    </row>
    <row r="22" customFormat="false" ht="15" hidden="false" customHeight="false" outlineLevel="0" collapsed="false">
      <c r="A22" s="16"/>
    </row>
    <row r="23" customFormat="false" ht="15" hidden="false" customHeight="false" outlineLevel="0" collapsed="false">
      <c r="A23" s="16" t="s">
        <v>1670</v>
      </c>
    </row>
    <row r="24" customFormat="false" ht="15" hidden="false" customHeight="false" outlineLevel="0" collapsed="false">
      <c r="A24" s="16" t="s">
        <v>1671</v>
      </c>
    </row>
    <row r="25" customFormat="false" ht="15" hidden="false" customHeight="false" outlineLevel="0" collapsed="false">
      <c r="A25" s="16" t="s">
        <v>1672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2026-08-03T18:38:17Z</dcterms:created>
  <dc:creator>openpyxl</dc:creator>
  <dc:description/>
  <dc:language>en-US</dc:language>
  <cp:lastModifiedBy/>
  <dcterms:modified xsi:type="dcterms:W3CDTF">2026-08-03T18:38:20Z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